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2030" windowHeight="5310" tabRatio="321"/>
  </bookViews>
  <sheets>
    <sheet name="Petunjuk" sheetId="2" r:id="rId1"/>
    <sheet name="Pengawas" sheetId="1" r:id="rId2"/>
    <sheet name="Validasi Data" sheetId="4" r:id="rId3"/>
  </sheets>
  <definedNames>
    <definedName name="_xlnm._FilterDatabase" localSheetId="2" hidden="1">'Validasi Data'!$A$4:$AR$204</definedName>
  </definedNames>
  <calcPr calcId="144525"/>
</workbook>
</file>

<file path=xl/calcChain.xml><?xml version="1.0" encoding="utf-8"?>
<calcChain xmlns="http://schemas.openxmlformats.org/spreadsheetml/2006/main">
  <c r="BG1004" i="4" l="1"/>
  <c r="BF1004" i="4"/>
  <c r="BE1004" i="4"/>
  <c r="BD1004" i="4"/>
  <c r="BC1004" i="4"/>
  <c r="BB1004" i="4"/>
  <c r="BA1004" i="4"/>
  <c r="AZ1004" i="4"/>
  <c r="AY1004" i="4"/>
  <c r="AX1004" i="4"/>
  <c r="AW1004" i="4"/>
  <c r="AV1004" i="4"/>
  <c r="AU1004" i="4"/>
  <c r="AT1004" i="4"/>
  <c r="AS1004" i="4"/>
  <c r="AR1004" i="4"/>
  <c r="AQ1004" i="4"/>
  <c r="AP1004" i="4"/>
  <c r="AO1004" i="4"/>
  <c r="AN1004" i="4"/>
  <c r="AM1004" i="4"/>
  <c r="AL1004" i="4"/>
  <c r="AK1004" i="4"/>
  <c r="AJ1004" i="4"/>
  <c r="AI1004" i="4"/>
  <c r="AH1004" i="4"/>
  <c r="AG1004" i="4"/>
  <c r="AF1004" i="4"/>
  <c r="AE1004" i="4"/>
  <c r="AD1004" i="4"/>
  <c r="AC1004" i="4"/>
  <c r="AB1004" i="4"/>
  <c r="AA1004" i="4"/>
  <c r="Z1004" i="4"/>
  <c r="Y1004" i="4"/>
  <c r="X1004" i="4"/>
  <c r="W1004" i="4"/>
  <c r="V1004" i="4"/>
  <c r="U1004" i="4"/>
  <c r="T1004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A1004" i="4"/>
  <c r="BG1003" i="4"/>
  <c r="BF1003" i="4"/>
  <c r="BE1003" i="4"/>
  <c r="BD1003" i="4"/>
  <c r="BC1003" i="4"/>
  <c r="BB1003" i="4"/>
  <c r="BA1003" i="4"/>
  <c r="AZ1003" i="4"/>
  <c r="AY1003" i="4"/>
  <c r="AX1003" i="4"/>
  <c r="AW1003" i="4"/>
  <c r="AV1003" i="4"/>
  <c r="AU1003" i="4"/>
  <c r="AT1003" i="4"/>
  <c r="AS1003" i="4"/>
  <c r="AR1003" i="4"/>
  <c r="AQ1003" i="4"/>
  <c r="AP1003" i="4"/>
  <c r="AO1003" i="4"/>
  <c r="AN1003" i="4"/>
  <c r="AM1003" i="4"/>
  <c r="AL1003" i="4"/>
  <c r="AK1003" i="4"/>
  <c r="AJ1003" i="4"/>
  <c r="AI1003" i="4"/>
  <c r="AH1003" i="4"/>
  <c r="AG1003" i="4"/>
  <c r="AF1003" i="4"/>
  <c r="AE1003" i="4"/>
  <c r="AD1003" i="4"/>
  <c r="AC1003" i="4"/>
  <c r="AB1003" i="4"/>
  <c r="AA1003" i="4"/>
  <c r="Z1003" i="4"/>
  <c r="Y1003" i="4"/>
  <c r="X1003" i="4"/>
  <c r="W1003" i="4"/>
  <c r="V1003" i="4"/>
  <c r="U1003" i="4"/>
  <c r="T1003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A1003" i="4"/>
  <c r="BG1002" i="4"/>
  <c r="BF1002" i="4"/>
  <c r="BE1002" i="4"/>
  <c r="BD1002" i="4"/>
  <c r="BC1002" i="4"/>
  <c r="BB1002" i="4"/>
  <c r="BA1002" i="4"/>
  <c r="AZ1002" i="4"/>
  <c r="AY1002" i="4"/>
  <c r="AX1002" i="4"/>
  <c r="AW1002" i="4"/>
  <c r="AV1002" i="4"/>
  <c r="AU1002" i="4"/>
  <c r="AT1002" i="4"/>
  <c r="AS1002" i="4"/>
  <c r="AR1002" i="4"/>
  <c r="AQ1002" i="4"/>
  <c r="AP1002" i="4"/>
  <c r="AO1002" i="4"/>
  <c r="AN1002" i="4"/>
  <c r="AM1002" i="4"/>
  <c r="AL1002" i="4"/>
  <c r="AK1002" i="4"/>
  <c r="AJ1002" i="4"/>
  <c r="AI1002" i="4"/>
  <c r="AH1002" i="4"/>
  <c r="AG1002" i="4"/>
  <c r="AF1002" i="4"/>
  <c r="AE1002" i="4"/>
  <c r="AD1002" i="4"/>
  <c r="AC1002" i="4"/>
  <c r="AB1002" i="4"/>
  <c r="AA1002" i="4"/>
  <c r="Z1002" i="4"/>
  <c r="Y1002" i="4"/>
  <c r="X1002" i="4"/>
  <c r="W1002" i="4"/>
  <c r="V1002" i="4"/>
  <c r="U1002" i="4"/>
  <c r="T1002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A1002" i="4"/>
  <c r="BG1001" i="4"/>
  <c r="BF1001" i="4"/>
  <c r="BE1001" i="4"/>
  <c r="BD1001" i="4"/>
  <c r="BC1001" i="4"/>
  <c r="BB1001" i="4"/>
  <c r="BA1001" i="4"/>
  <c r="AZ1001" i="4"/>
  <c r="AY1001" i="4"/>
  <c r="AX1001" i="4"/>
  <c r="AW1001" i="4"/>
  <c r="AV1001" i="4"/>
  <c r="AU1001" i="4"/>
  <c r="AT1001" i="4"/>
  <c r="AS1001" i="4"/>
  <c r="AR1001" i="4"/>
  <c r="AQ1001" i="4"/>
  <c r="AP1001" i="4"/>
  <c r="AO1001" i="4"/>
  <c r="AN1001" i="4"/>
  <c r="AM1001" i="4"/>
  <c r="AL1001" i="4"/>
  <c r="AK1001" i="4"/>
  <c r="AJ1001" i="4"/>
  <c r="AI1001" i="4"/>
  <c r="AH1001" i="4"/>
  <c r="AG1001" i="4"/>
  <c r="AF1001" i="4"/>
  <c r="AE1001" i="4"/>
  <c r="AD1001" i="4"/>
  <c r="AC1001" i="4"/>
  <c r="AB1001" i="4"/>
  <c r="AA1001" i="4"/>
  <c r="Z1001" i="4"/>
  <c r="Y1001" i="4"/>
  <c r="X1001" i="4"/>
  <c r="W1001" i="4"/>
  <c r="V1001" i="4"/>
  <c r="U1001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A1001" i="4"/>
  <c r="BG1000" i="4"/>
  <c r="BF1000" i="4"/>
  <c r="BE1000" i="4"/>
  <c r="BD1000" i="4"/>
  <c r="BC1000" i="4"/>
  <c r="BB1000" i="4"/>
  <c r="BA1000" i="4"/>
  <c r="AZ1000" i="4"/>
  <c r="AY1000" i="4"/>
  <c r="AX1000" i="4"/>
  <c r="AW1000" i="4"/>
  <c r="AV1000" i="4"/>
  <c r="AU1000" i="4"/>
  <c r="AT1000" i="4"/>
  <c r="AS1000" i="4"/>
  <c r="AR1000" i="4"/>
  <c r="AQ1000" i="4"/>
  <c r="AP1000" i="4"/>
  <c r="AO1000" i="4"/>
  <c r="AN1000" i="4"/>
  <c r="AM1000" i="4"/>
  <c r="AL1000" i="4"/>
  <c r="AK1000" i="4"/>
  <c r="AJ1000" i="4"/>
  <c r="AI1000" i="4"/>
  <c r="AH1000" i="4"/>
  <c r="AG1000" i="4"/>
  <c r="AF1000" i="4"/>
  <c r="AE1000" i="4"/>
  <c r="AD1000" i="4"/>
  <c r="AC1000" i="4"/>
  <c r="AB1000" i="4"/>
  <c r="AA1000" i="4"/>
  <c r="Z1000" i="4"/>
  <c r="Y1000" i="4"/>
  <c r="X1000" i="4"/>
  <c r="W1000" i="4"/>
  <c r="V1000" i="4"/>
  <c r="U1000" i="4"/>
  <c r="T1000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A1000" i="4"/>
  <c r="BG999" i="4"/>
  <c r="BF999" i="4"/>
  <c r="BE999" i="4"/>
  <c r="BD999" i="4"/>
  <c r="BC999" i="4"/>
  <c r="BB999" i="4"/>
  <c r="BA999" i="4"/>
  <c r="AZ999" i="4"/>
  <c r="AY999" i="4"/>
  <c r="AX999" i="4"/>
  <c r="AW999" i="4"/>
  <c r="AV999" i="4"/>
  <c r="AU999" i="4"/>
  <c r="AT999" i="4"/>
  <c r="AS999" i="4"/>
  <c r="AR999" i="4"/>
  <c r="AQ999" i="4"/>
  <c r="AP999" i="4"/>
  <c r="AO999" i="4"/>
  <c r="AN999" i="4"/>
  <c r="AM999" i="4"/>
  <c r="AL999" i="4"/>
  <c r="AK999" i="4"/>
  <c r="AJ999" i="4"/>
  <c r="AI999" i="4"/>
  <c r="AH999" i="4"/>
  <c r="AG999" i="4"/>
  <c r="AF999" i="4"/>
  <c r="AE999" i="4"/>
  <c r="AD999" i="4"/>
  <c r="AC999" i="4"/>
  <c r="AB999" i="4"/>
  <c r="AA999" i="4"/>
  <c r="Z999" i="4"/>
  <c r="Y999" i="4"/>
  <c r="X999" i="4"/>
  <c r="W999" i="4"/>
  <c r="V999" i="4"/>
  <c r="U999" i="4"/>
  <c r="T999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A999" i="4"/>
  <c r="BG998" i="4"/>
  <c r="BF998" i="4"/>
  <c r="BE998" i="4"/>
  <c r="BD998" i="4"/>
  <c r="BC998" i="4"/>
  <c r="BB998" i="4"/>
  <c r="BA998" i="4"/>
  <c r="AZ998" i="4"/>
  <c r="AY998" i="4"/>
  <c r="AX998" i="4"/>
  <c r="AW998" i="4"/>
  <c r="AV998" i="4"/>
  <c r="AU998" i="4"/>
  <c r="AT998" i="4"/>
  <c r="AS998" i="4"/>
  <c r="AR998" i="4"/>
  <c r="AQ998" i="4"/>
  <c r="AP998" i="4"/>
  <c r="AO998" i="4"/>
  <c r="AN998" i="4"/>
  <c r="AM998" i="4"/>
  <c r="AL998" i="4"/>
  <c r="AK998" i="4"/>
  <c r="AJ998" i="4"/>
  <c r="AI998" i="4"/>
  <c r="AH998" i="4"/>
  <c r="AG998" i="4"/>
  <c r="AF998" i="4"/>
  <c r="AE998" i="4"/>
  <c r="AD998" i="4"/>
  <c r="AC998" i="4"/>
  <c r="AB998" i="4"/>
  <c r="AA998" i="4"/>
  <c r="Z998" i="4"/>
  <c r="Y998" i="4"/>
  <c r="X998" i="4"/>
  <c r="W998" i="4"/>
  <c r="V998" i="4"/>
  <c r="U998" i="4"/>
  <c r="T998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A998" i="4"/>
  <c r="BG997" i="4"/>
  <c r="BF997" i="4"/>
  <c r="BE997" i="4"/>
  <c r="BD997" i="4"/>
  <c r="BC997" i="4"/>
  <c r="BB997" i="4"/>
  <c r="BA997" i="4"/>
  <c r="AZ997" i="4"/>
  <c r="AY997" i="4"/>
  <c r="AX997" i="4"/>
  <c r="AW997" i="4"/>
  <c r="AV997" i="4"/>
  <c r="AU997" i="4"/>
  <c r="AT997" i="4"/>
  <c r="AS997" i="4"/>
  <c r="AR997" i="4"/>
  <c r="AQ997" i="4"/>
  <c r="AP997" i="4"/>
  <c r="AO997" i="4"/>
  <c r="AN997" i="4"/>
  <c r="AM997" i="4"/>
  <c r="AL997" i="4"/>
  <c r="AK997" i="4"/>
  <c r="AJ997" i="4"/>
  <c r="AI997" i="4"/>
  <c r="AH997" i="4"/>
  <c r="AG997" i="4"/>
  <c r="AF997" i="4"/>
  <c r="AE997" i="4"/>
  <c r="AD997" i="4"/>
  <c r="AC997" i="4"/>
  <c r="AB997" i="4"/>
  <c r="AA997" i="4"/>
  <c r="Z997" i="4"/>
  <c r="Y997" i="4"/>
  <c r="X997" i="4"/>
  <c r="W997" i="4"/>
  <c r="V997" i="4"/>
  <c r="U997" i="4"/>
  <c r="T997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A997" i="4"/>
  <c r="BG996" i="4"/>
  <c r="BF996" i="4"/>
  <c r="BE996" i="4"/>
  <c r="BD996" i="4"/>
  <c r="BC996" i="4"/>
  <c r="BB996" i="4"/>
  <c r="BA996" i="4"/>
  <c r="AZ996" i="4"/>
  <c r="AY996" i="4"/>
  <c r="AX996" i="4"/>
  <c r="AW996" i="4"/>
  <c r="AV996" i="4"/>
  <c r="AU996" i="4"/>
  <c r="AT996" i="4"/>
  <c r="AS996" i="4"/>
  <c r="AR996" i="4"/>
  <c r="AQ996" i="4"/>
  <c r="AP996" i="4"/>
  <c r="AO996" i="4"/>
  <c r="AN996" i="4"/>
  <c r="AM996" i="4"/>
  <c r="AL996" i="4"/>
  <c r="AK996" i="4"/>
  <c r="AJ996" i="4"/>
  <c r="AI996" i="4"/>
  <c r="AH996" i="4"/>
  <c r="AG996" i="4"/>
  <c r="AF996" i="4"/>
  <c r="AE996" i="4"/>
  <c r="AD996" i="4"/>
  <c r="AC996" i="4"/>
  <c r="AB996" i="4"/>
  <c r="AA996" i="4"/>
  <c r="Z996" i="4"/>
  <c r="Y996" i="4"/>
  <c r="X996" i="4"/>
  <c r="W996" i="4"/>
  <c r="V996" i="4"/>
  <c r="U996" i="4"/>
  <c r="T996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A996" i="4"/>
  <c r="BG995" i="4"/>
  <c r="BF995" i="4"/>
  <c r="BE995" i="4"/>
  <c r="BD995" i="4"/>
  <c r="BC995" i="4"/>
  <c r="BB995" i="4"/>
  <c r="BA995" i="4"/>
  <c r="AZ995" i="4"/>
  <c r="AY995" i="4"/>
  <c r="AX995" i="4"/>
  <c r="AW995" i="4"/>
  <c r="AV995" i="4"/>
  <c r="AU995" i="4"/>
  <c r="AT995" i="4"/>
  <c r="AS995" i="4"/>
  <c r="AR995" i="4"/>
  <c r="AQ995" i="4"/>
  <c r="AP995" i="4"/>
  <c r="AO995" i="4"/>
  <c r="AN995" i="4"/>
  <c r="AM995" i="4"/>
  <c r="AL995" i="4"/>
  <c r="AK995" i="4"/>
  <c r="AJ995" i="4"/>
  <c r="AI995" i="4"/>
  <c r="AH995" i="4"/>
  <c r="AG995" i="4"/>
  <c r="AF995" i="4"/>
  <c r="AE995" i="4"/>
  <c r="AD995" i="4"/>
  <c r="AC995" i="4"/>
  <c r="AB995" i="4"/>
  <c r="AA995" i="4"/>
  <c r="Z995" i="4"/>
  <c r="Y995" i="4"/>
  <c r="X995" i="4"/>
  <c r="W995" i="4"/>
  <c r="V995" i="4"/>
  <c r="U995" i="4"/>
  <c r="T995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A995" i="4"/>
  <c r="BG994" i="4"/>
  <c r="BF994" i="4"/>
  <c r="BE994" i="4"/>
  <c r="BD994" i="4"/>
  <c r="BC994" i="4"/>
  <c r="BB994" i="4"/>
  <c r="BA994" i="4"/>
  <c r="AZ994" i="4"/>
  <c r="AY994" i="4"/>
  <c r="AX994" i="4"/>
  <c r="AW994" i="4"/>
  <c r="AV994" i="4"/>
  <c r="AU994" i="4"/>
  <c r="AT994" i="4"/>
  <c r="AS994" i="4"/>
  <c r="AR994" i="4"/>
  <c r="AQ994" i="4"/>
  <c r="AP994" i="4"/>
  <c r="AO994" i="4"/>
  <c r="AN994" i="4"/>
  <c r="AM994" i="4"/>
  <c r="AL994" i="4"/>
  <c r="AK994" i="4"/>
  <c r="AJ994" i="4"/>
  <c r="AI994" i="4"/>
  <c r="AH994" i="4"/>
  <c r="AG994" i="4"/>
  <c r="AF994" i="4"/>
  <c r="AE994" i="4"/>
  <c r="AD994" i="4"/>
  <c r="AC994" i="4"/>
  <c r="AB994" i="4"/>
  <c r="AA994" i="4"/>
  <c r="Z994" i="4"/>
  <c r="Y994" i="4"/>
  <c r="X994" i="4"/>
  <c r="W994" i="4"/>
  <c r="V994" i="4"/>
  <c r="U994" i="4"/>
  <c r="T994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A994" i="4"/>
  <c r="BG993" i="4"/>
  <c r="BF993" i="4"/>
  <c r="BE993" i="4"/>
  <c r="BD993" i="4"/>
  <c r="BC993" i="4"/>
  <c r="BB993" i="4"/>
  <c r="BA993" i="4"/>
  <c r="AZ993" i="4"/>
  <c r="AY993" i="4"/>
  <c r="AX993" i="4"/>
  <c r="AW993" i="4"/>
  <c r="AV993" i="4"/>
  <c r="AU993" i="4"/>
  <c r="AT993" i="4"/>
  <c r="AS993" i="4"/>
  <c r="AR993" i="4"/>
  <c r="AQ993" i="4"/>
  <c r="AP993" i="4"/>
  <c r="AO993" i="4"/>
  <c r="AN993" i="4"/>
  <c r="AM993" i="4"/>
  <c r="AL993" i="4"/>
  <c r="AK993" i="4"/>
  <c r="AJ993" i="4"/>
  <c r="AI993" i="4"/>
  <c r="AH993" i="4"/>
  <c r="AG993" i="4"/>
  <c r="AF993" i="4"/>
  <c r="AE993" i="4"/>
  <c r="AD993" i="4"/>
  <c r="AC993" i="4"/>
  <c r="AB993" i="4"/>
  <c r="AA993" i="4"/>
  <c r="Z993" i="4"/>
  <c r="Y993" i="4"/>
  <c r="X993" i="4"/>
  <c r="W993" i="4"/>
  <c r="V993" i="4"/>
  <c r="U993" i="4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A993" i="4"/>
  <c r="BG992" i="4"/>
  <c r="BF992" i="4"/>
  <c r="BE992" i="4"/>
  <c r="BD992" i="4"/>
  <c r="BC992" i="4"/>
  <c r="BB992" i="4"/>
  <c r="BA992" i="4"/>
  <c r="AZ992" i="4"/>
  <c r="AY992" i="4"/>
  <c r="AX992" i="4"/>
  <c r="AW992" i="4"/>
  <c r="AV992" i="4"/>
  <c r="AU992" i="4"/>
  <c r="AT992" i="4"/>
  <c r="AS992" i="4"/>
  <c r="AR992" i="4"/>
  <c r="AQ992" i="4"/>
  <c r="AP992" i="4"/>
  <c r="AO992" i="4"/>
  <c r="AN992" i="4"/>
  <c r="AM992" i="4"/>
  <c r="AL992" i="4"/>
  <c r="AK992" i="4"/>
  <c r="AJ992" i="4"/>
  <c r="AI992" i="4"/>
  <c r="AH992" i="4"/>
  <c r="AG992" i="4"/>
  <c r="AF992" i="4"/>
  <c r="AE992" i="4"/>
  <c r="AD992" i="4"/>
  <c r="AC992" i="4"/>
  <c r="AB992" i="4"/>
  <c r="AA992" i="4"/>
  <c r="Z992" i="4"/>
  <c r="Y992" i="4"/>
  <c r="X992" i="4"/>
  <c r="W992" i="4"/>
  <c r="V992" i="4"/>
  <c r="U992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A992" i="4"/>
  <c r="BG991" i="4"/>
  <c r="BF991" i="4"/>
  <c r="BE991" i="4"/>
  <c r="BD991" i="4"/>
  <c r="BC991" i="4"/>
  <c r="BB991" i="4"/>
  <c r="BA991" i="4"/>
  <c r="AZ991" i="4"/>
  <c r="AY991" i="4"/>
  <c r="AX991" i="4"/>
  <c r="AW991" i="4"/>
  <c r="AV991" i="4"/>
  <c r="AU991" i="4"/>
  <c r="AT991" i="4"/>
  <c r="AS991" i="4"/>
  <c r="AR991" i="4"/>
  <c r="AQ991" i="4"/>
  <c r="AP991" i="4"/>
  <c r="AO991" i="4"/>
  <c r="AN991" i="4"/>
  <c r="AM991" i="4"/>
  <c r="AL991" i="4"/>
  <c r="AK991" i="4"/>
  <c r="AJ991" i="4"/>
  <c r="AI991" i="4"/>
  <c r="AH991" i="4"/>
  <c r="AG991" i="4"/>
  <c r="AF991" i="4"/>
  <c r="AE991" i="4"/>
  <c r="AD991" i="4"/>
  <c r="AC991" i="4"/>
  <c r="AB991" i="4"/>
  <c r="AA991" i="4"/>
  <c r="Z991" i="4"/>
  <c r="Y991" i="4"/>
  <c r="X991" i="4"/>
  <c r="W991" i="4"/>
  <c r="V991" i="4"/>
  <c r="U991" i="4"/>
  <c r="T991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A991" i="4"/>
  <c r="BG990" i="4"/>
  <c r="BF990" i="4"/>
  <c r="BE990" i="4"/>
  <c r="BD990" i="4"/>
  <c r="BC990" i="4"/>
  <c r="BB990" i="4"/>
  <c r="BA990" i="4"/>
  <c r="AZ990" i="4"/>
  <c r="AY990" i="4"/>
  <c r="AX990" i="4"/>
  <c r="AW990" i="4"/>
  <c r="AV990" i="4"/>
  <c r="AU990" i="4"/>
  <c r="AT990" i="4"/>
  <c r="AS990" i="4"/>
  <c r="AR990" i="4"/>
  <c r="AQ990" i="4"/>
  <c r="AP990" i="4"/>
  <c r="AO990" i="4"/>
  <c r="AN990" i="4"/>
  <c r="AM990" i="4"/>
  <c r="AL990" i="4"/>
  <c r="AK990" i="4"/>
  <c r="AJ990" i="4"/>
  <c r="AI990" i="4"/>
  <c r="AH990" i="4"/>
  <c r="AG990" i="4"/>
  <c r="AF990" i="4"/>
  <c r="AE990" i="4"/>
  <c r="AD990" i="4"/>
  <c r="AC990" i="4"/>
  <c r="AB990" i="4"/>
  <c r="AA990" i="4"/>
  <c r="Z990" i="4"/>
  <c r="Y990" i="4"/>
  <c r="X990" i="4"/>
  <c r="W990" i="4"/>
  <c r="V990" i="4"/>
  <c r="U990" i="4"/>
  <c r="T990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A990" i="4"/>
  <c r="BG989" i="4"/>
  <c r="BF989" i="4"/>
  <c r="BE989" i="4"/>
  <c r="BD989" i="4"/>
  <c r="BC989" i="4"/>
  <c r="BB989" i="4"/>
  <c r="BA989" i="4"/>
  <c r="AZ989" i="4"/>
  <c r="AY989" i="4"/>
  <c r="AX989" i="4"/>
  <c r="AW989" i="4"/>
  <c r="AV989" i="4"/>
  <c r="AU989" i="4"/>
  <c r="AT989" i="4"/>
  <c r="AS989" i="4"/>
  <c r="AR989" i="4"/>
  <c r="AQ989" i="4"/>
  <c r="AP989" i="4"/>
  <c r="AO989" i="4"/>
  <c r="AN989" i="4"/>
  <c r="AM989" i="4"/>
  <c r="AL989" i="4"/>
  <c r="AK989" i="4"/>
  <c r="AJ989" i="4"/>
  <c r="AI989" i="4"/>
  <c r="AH989" i="4"/>
  <c r="AG989" i="4"/>
  <c r="AF989" i="4"/>
  <c r="AE989" i="4"/>
  <c r="AD989" i="4"/>
  <c r="AC989" i="4"/>
  <c r="AB989" i="4"/>
  <c r="AA989" i="4"/>
  <c r="Z989" i="4"/>
  <c r="Y989" i="4"/>
  <c r="X989" i="4"/>
  <c r="W989" i="4"/>
  <c r="V989" i="4"/>
  <c r="U989" i="4"/>
  <c r="T989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A989" i="4"/>
  <c r="BG988" i="4"/>
  <c r="BF988" i="4"/>
  <c r="BE988" i="4"/>
  <c r="BD988" i="4"/>
  <c r="BC988" i="4"/>
  <c r="BB988" i="4"/>
  <c r="BA988" i="4"/>
  <c r="AZ988" i="4"/>
  <c r="AY988" i="4"/>
  <c r="AX988" i="4"/>
  <c r="AW988" i="4"/>
  <c r="AV988" i="4"/>
  <c r="AU988" i="4"/>
  <c r="AT988" i="4"/>
  <c r="AS988" i="4"/>
  <c r="AR988" i="4"/>
  <c r="AQ988" i="4"/>
  <c r="AP988" i="4"/>
  <c r="AO988" i="4"/>
  <c r="AN988" i="4"/>
  <c r="AM988" i="4"/>
  <c r="AL988" i="4"/>
  <c r="AK988" i="4"/>
  <c r="AJ988" i="4"/>
  <c r="AI988" i="4"/>
  <c r="AH988" i="4"/>
  <c r="AG988" i="4"/>
  <c r="AF988" i="4"/>
  <c r="AE988" i="4"/>
  <c r="AD988" i="4"/>
  <c r="AC988" i="4"/>
  <c r="AB988" i="4"/>
  <c r="AA988" i="4"/>
  <c r="Z988" i="4"/>
  <c r="Y988" i="4"/>
  <c r="X988" i="4"/>
  <c r="W988" i="4"/>
  <c r="V988" i="4"/>
  <c r="U988" i="4"/>
  <c r="T988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A988" i="4"/>
  <c r="BG987" i="4"/>
  <c r="BF987" i="4"/>
  <c r="BE987" i="4"/>
  <c r="BD987" i="4"/>
  <c r="BC987" i="4"/>
  <c r="BB987" i="4"/>
  <c r="BA987" i="4"/>
  <c r="AZ987" i="4"/>
  <c r="AY987" i="4"/>
  <c r="AX987" i="4"/>
  <c r="AW987" i="4"/>
  <c r="AV987" i="4"/>
  <c r="AU987" i="4"/>
  <c r="AT987" i="4"/>
  <c r="AS987" i="4"/>
  <c r="AR987" i="4"/>
  <c r="AQ987" i="4"/>
  <c r="AP987" i="4"/>
  <c r="AO987" i="4"/>
  <c r="AN987" i="4"/>
  <c r="AM987" i="4"/>
  <c r="AL987" i="4"/>
  <c r="AK987" i="4"/>
  <c r="AJ987" i="4"/>
  <c r="AI987" i="4"/>
  <c r="AH987" i="4"/>
  <c r="AG987" i="4"/>
  <c r="AF987" i="4"/>
  <c r="AE987" i="4"/>
  <c r="AD987" i="4"/>
  <c r="AC987" i="4"/>
  <c r="AB987" i="4"/>
  <c r="AA987" i="4"/>
  <c r="Z987" i="4"/>
  <c r="Y987" i="4"/>
  <c r="X987" i="4"/>
  <c r="W987" i="4"/>
  <c r="V987" i="4"/>
  <c r="U987" i="4"/>
  <c r="T987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A987" i="4"/>
  <c r="BG986" i="4"/>
  <c r="BF986" i="4"/>
  <c r="BE986" i="4"/>
  <c r="BD986" i="4"/>
  <c r="BC986" i="4"/>
  <c r="BB986" i="4"/>
  <c r="BA986" i="4"/>
  <c r="AZ986" i="4"/>
  <c r="AY986" i="4"/>
  <c r="AX986" i="4"/>
  <c r="AW986" i="4"/>
  <c r="AV986" i="4"/>
  <c r="AU986" i="4"/>
  <c r="AT986" i="4"/>
  <c r="AS986" i="4"/>
  <c r="AR986" i="4"/>
  <c r="AQ986" i="4"/>
  <c r="AP986" i="4"/>
  <c r="AO986" i="4"/>
  <c r="AN986" i="4"/>
  <c r="AM986" i="4"/>
  <c r="AL986" i="4"/>
  <c r="AK986" i="4"/>
  <c r="AJ986" i="4"/>
  <c r="AI986" i="4"/>
  <c r="AH986" i="4"/>
  <c r="AG986" i="4"/>
  <c r="AF986" i="4"/>
  <c r="AE986" i="4"/>
  <c r="AD986" i="4"/>
  <c r="AC986" i="4"/>
  <c r="AB986" i="4"/>
  <c r="AA986" i="4"/>
  <c r="Z986" i="4"/>
  <c r="Y986" i="4"/>
  <c r="X986" i="4"/>
  <c r="W986" i="4"/>
  <c r="V986" i="4"/>
  <c r="U986" i="4"/>
  <c r="T986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A986" i="4"/>
  <c r="BG985" i="4"/>
  <c r="BF985" i="4"/>
  <c r="BE985" i="4"/>
  <c r="BD985" i="4"/>
  <c r="BC985" i="4"/>
  <c r="BB985" i="4"/>
  <c r="BA985" i="4"/>
  <c r="AZ985" i="4"/>
  <c r="AY985" i="4"/>
  <c r="AX985" i="4"/>
  <c r="AW985" i="4"/>
  <c r="AV985" i="4"/>
  <c r="AU985" i="4"/>
  <c r="AT985" i="4"/>
  <c r="AS985" i="4"/>
  <c r="AR985" i="4"/>
  <c r="AQ985" i="4"/>
  <c r="AP985" i="4"/>
  <c r="AO985" i="4"/>
  <c r="AN985" i="4"/>
  <c r="AM985" i="4"/>
  <c r="AL985" i="4"/>
  <c r="AK985" i="4"/>
  <c r="AJ985" i="4"/>
  <c r="AI985" i="4"/>
  <c r="AH985" i="4"/>
  <c r="AG985" i="4"/>
  <c r="AF985" i="4"/>
  <c r="AE985" i="4"/>
  <c r="AD985" i="4"/>
  <c r="AC985" i="4"/>
  <c r="AB985" i="4"/>
  <c r="AA985" i="4"/>
  <c r="Z985" i="4"/>
  <c r="Y985" i="4"/>
  <c r="X985" i="4"/>
  <c r="W985" i="4"/>
  <c r="V985" i="4"/>
  <c r="U985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A985" i="4"/>
  <c r="BG984" i="4"/>
  <c r="BF984" i="4"/>
  <c r="BE984" i="4"/>
  <c r="BD984" i="4"/>
  <c r="BC984" i="4"/>
  <c r="BB984" i="4"/>
  <c r="BA984" i="4"/>
  <c r="AZ984" i="4"/>
  <c r="AY984" i="4"/>
  <c r="AX984" i="4"/>
  <c r="AW984" i="4"/>
  <c r="AV984" i="4"/>
  <c r="AU984" i="4"/>
  <c r="AT984" i="4"/>
  <c r="AS984" i="4"/>
  <c r="AR984" i="4"/>
  <c r="AQ984" i="4"/>
  <c r="AP984" i="4"/>
  <c r="AO984" i="4"/>
  <c r="AN984" i="4"/>
  <c r="AM984" i="4"/>
  <c r="AL984" i="4"/>
  <c r="AK984" i="4"/>
  <c r="AJ984" i="4"/>
  <c r="AI984" i="4"/>
  <c r="AH984" i="4"/>
  <c r="AG984" i="4"/>
  <c r="AF984" i="4"/>
  <c r="AE984" i="4"/>
  <c r="AD984" i="4"/>
  <c r="AC984" i="4"/>
  <c r="AB984" i="4"/>
  <c r="AA984" i="4"/>
  <c r="Z984" i="4"/>
  <c r="Y984" i="4"/>
  <c r="X984" i="4"/>
  <c r="W984" i="4"/>
  <c r="V984" i="4"/>
  <c r="U984" i="4"/>
  <c r="T984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A984" i="4"/>
  <c r="BG983" i="4"/>
  <c r="BF983" i="4"/>
  <c r="BE983" i="4"/>
  <c r="BD983" i="4"/>
  <c r="BC983" i="4"/>
  <c r="BB983" i="4"/>
  <c r="BA983" i="4"/>
  <c r="AZ983" i="4"/>
  <c r="AY983" i="4"/>
  <c r="AX983" i="4"/>
  <c r="AW983" i="4"/>
  <c r="AV983" i="4"/>
  <c r="AU983" i="4"/>
  <c r="AT983" i="4"/>
  <c r="AS983" i="4"/>
  <c r="AR983" i="4"/>
  <c r="AQ983" i="4"/>
  <c r="AP983" i="4"/>
  <c r="AO983" i="4"/>
  <c r="AN983" i="4"/>
  <c r="AM983" i="4"/>
  <c r="AL983" i="4"/>
  <c r="AK983" i="4"/>
  <c r="AJ983" i="4"/>
  <c r="AI983" i="4"/>
  <c r="AH983" i="4"/>
  <c r="AG983" i="4"/>
  <c r="AF983" i="4"/>
  <c r="AE983" i="4"/>
  <c r="AD983" i="4"/>
  <c r="AC983" i="4"/>
  <c r="AB983" i="4"/>
  <c r="AA983" i="4"/>
  <c r="Z983" i="4"/>
  <c r="Y983" i="4"/>
  <c r="X983" i="4"/>
  <c r="W983" i="4"/>
  <c r="V983" i="4"/>
  <c r="U983" i="4"/>
  <c r="T983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A983" i="4"/>
  <c r="BG982" i="4"/>
  <c r="BF982" i="4"/>
  <c r="BE982" i="4"/>
  <c r="BD982" i="4"/>
  <c r="BC982" i="4"/>
  <c r="BB982" i="4"/>
  <c r="BA982" i="4"/>
  <c r="AZ982" i="4"/>
  <c r="AY982" i="4"/>
  <c r="AX982" i="4"/>
  <c r="AW982" i="4"/>
  <c r="AV982" i="4"/>
  <c r="AU982" i="4"/>
  <c r="AT982" i="4"/>
  <c r="AS982" i="4"/>
  <c r="AR982" i="4"/>
  <c r="AQ982" i="4"/>
  <c r="AP982" i="4"/>
  <c r="AO982" i="4"/>
  <c r="AN982" i="4"/>
  <c r="AM982" i="4"/>
  <c r="AL982" i="4"/>
  <c r="AK982" i="4"/>
  <c r="AJ982" i="4"/>
  <c r="AI982" i="4"/>
  <c r="AH982" i="4"/>
  <c r="AG982" i="4"/>
  <c r="AF982" i="4"/>
  <c r="AE982" i="4"/>
  <c r="AD982" i="4"/>
  <c r="AC982" i="4"/>
  <c r="AB982" i="4"/>
  <c r="AA982" i="4"/>
  <c r="Z982" i="4"/>
  <c r="Y982" i="4"/>
  <c r="X982" i="4"/>
  <c r="W982" i="4"/>
  <c r="V982" i="4"/>
  <c r="U982" i="4"/>
  <c r="T982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A982" i="4"/>
  <c r="BG981" i="4"/>
  <c r="BF981" i="4"/>
  <c r="BE981" i="4"/>
  <c r="BD981" i="4"/>
  <c r="BC981" i="4"/>
  <c r="BB981" i="4"/>
  <c r="BA981" i="4"/>
  <c r="AZ981" i="4"/>
  <c r="AY981" i="4"/>
  <c r="AX981" i="4"/>
  <c r="AW981" i="4"/>
  <c r="AV981" i="4"/>
  <c r="AU981" i="4"/>
  <c r="AT981" i="4"/>
  <c r="AS981" i="4"/>
  <c r="AR981" i="4"/>
  <c r="AQ981" i="4"/>
  <c r="AP981" i="4"/>
  <c r="AO981" i="4"/>
  <c r="AN981" i="4"/>
  <c r="AM981" i="4"/>
  <c r="AL981" i="4"/>
  <c r="AK981" i="4"/>
  <c r="AJ981" i="4"/>
  <c r="AI981" i="4"/>
  <c r="AH981" i="4"/>
  <c r="AG981" i="4"/>
  <c r="AF981" i="4"/>
  <c r="AE981" i="4"/>
  <c r="AD981" i="4"/>
  <c r="AC981" i="4"/>
  <c r="AB981" i="4"/>
  <c r="AA981" i="4"/>
  <c r="Z981" i="4"/>
  <c r="Y981" i="4"/>
  <c r="X981" i="4"/>
  <c r="W981" i="4"/>
  <c r="V981" i="4"/>
  <c r="U981" i="4"/>
  <c r="T981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A981" i="4"/>
  <c r="BG980" i="4"/>
  <c r="BF980" i="4"/>
  <c r="BE980" i="4"/>
  <c r="BD980" i="4"/>
  <c r="BC980" i="4"/>
  <c r="BB980" i="4"/>
  <c r="BA980" i="4"/>
  <c r="AZ980" i="4"/>
  <c r="AY980" i="4"/>
  <c r="AX980" i="4"/>
  <c r="AW980" i="4"/>
  <c r="AV980" i="4"/>
  <c r="AU980" i="4"/>
  <c r="AT980" i="4"/>
  <c r="AS980" i="4"/>
  <c r="AR980" i="4"/>
  <c r="AQ980" i="4"/>
  <c r="AP980" i="4"/>
  <c r="AO980" i="4"/>
  <c r="AN980" i="4"/>
  <c r="AM980" i="4"/>
  <c r="AL980" i="4"/>
  <c r="AK980" i="4"/>
  <c r="AJ980" i="4"/>
  <c r="AI980" i="4"/>
  <c r="AH980" i="4"/>
  <c r="AG980" i="4"/>
  <c r="AF980" i="4"/>
  <c r="AE980" i="4"/>
  <c r="AD980" i="4"/>
  <c r="AC980" i="4"/>
  <c r="AB980" i="4"/>
  <c r="AA980" i="4"/>
  <c r="Z980" i="4"/>
  <c r="Y980" i="4"/>
  <c r="X980" i="4"/>
  <c r="W980" i="4"/>
  <c r="V980" i="4"/>
  <c r="U980" i="4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A980" i="4"/>
  <c r="BG979" i="4"/>
  <c r="BF979" i="4"/>
  <c r="BE979" i="4"/>
  <c r="BD979" i="4"/>
  <c r="BC979" i="4"/>
  <c r="BB979" i="4"/>
  <c r="BA979" i="4"/>
  <c r="AZ979" i="4"/>
  <c r="AY979" i="4"/>
  <c r="AX979" i="4"/>
  <c r="AW979" i="4"/>
  <c r="AV979" i="4"/>
  <c r="AU979" i="4"/>
  <c r="AT979" i="4"/>
  <c r="AS979" i="4"/>
  <c r="AR979" i="4"/>
  <c r="AQ979" i="4"/>
  <c r="AP979" i="4"/>
  <c r="AO979" i="4"/>
  <c r="AN979" i="4"/>
  <c r="AM979" i="4"/>
  <c r="AL979" i="4"/>
  <c r="AK979" i="4"/>
  <c r="AJ979" i="4"/>
  <c r="AI979" i="4"/>
  <c r="AH979" i="4"/>
  <c r="AG979" i="4"/>
  <c r="AF979" i="4"/>
  <c r="AE979" i="4"/>
  <c r="AD979" i="4"/>
  <c r="AC979" i="4"/>
  <c r="AB979" i="4"/>
  <c r="AA979" i="4"/>
  <c r="Z979" i="4"/>
  <c r="Y979" i="4"/>
  <c r="X979" i="4"/>
  <c r="W979" i="4"/>
  <c r="V979" i="4"/>
  <c r="U979" i="4"/>
  <c r="T979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A979" i="4"/>
  <c r="BG978" i="4"/>
  <c r="BF978" i="4"/>
  <c r="BE978" i="4"/>
  <c r="BD978" i="4"/>
  <c r="BC978" i="4"/>
  <c r="BB978" i="4"/>
  <c r="BA978" i="4"/>
  <c r="AZ978" i="4"/>
  <c r="AY978" i="4"/>
  <c r="AX978" i="4"/>
  <c r="AW978" i="4"/>
  <c r="AV978" i="4"/>
  <c r="AU978" i="4"/>
  <c r="AT978" i="4"/>
  <c r="AS978" i="4"/>
  <c r="AR978" i="4"/>
  <c r="AQ978" i="4"/>
  <c r="AP978" i="4"/>
  <c r="AO978" i="4"/>
  <c r="AN978" i="4"/>
  <c r="AM978" i="4"/>
  <c r="AL978" i="4"/>
  <c r="AK978" i="4"/>
  <c r="AJ978" i="4"/>
  <c r="AI978" i="4"/>
  <c r="AH978" i="4"/>
  <c r="AG978" i="4"/>
  <c r="AF978" i="4"/>
  <c r="AE978" i="4"/>
  <c r="AD978" i="4"/>
  <c r="AC978" i="4"/>
  <c r="AB978" i="4"/>
  <c r="AA978" i="4"/>
  <c r="Z978" i="4"/>
  <c r="Y978" i="4"/>
  <c r="X978" i="4"/>
  <c r="W978" i="4"/>
  <c r="V978" i="4"/>
  <c r="U978" i="4"/>
  <c r="T978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A978" i="4"/>
  <c r="BG977" i="4"/>
  <c r="BF977" i="4"/>
  <c r="BE977" i="4"/>
  <c r="BD977" i="4"/>
  <c r="BC977" i="4"/>
  <c r="BB977" i="4"/>
  <c r="BA977" i="4"/>
  <c r="AZ977" i="4"/>
  <c r="AY977" i="4"/>
  <c r="AX977" i="4"/>
  <c r="AW977" i="4"/>
  <c r="AV977" i="4"/>
  <c r="AU977" i="4"/>
  <c r="AT977" i="4"/>
  <c r="AS977" i="4"/>
  <c r="AR977" i="4"/>
  <c r="AQ977" i="4"/>
  <c r="AP977" i="4"/>
  <c r="AO977" i="4"/>
  <c r="AN977" i="4"/>
  <c r="AM977" i="4"/>
  <c r="AL977" i="4"/>
  <c r="AK977" i="4"/>
  <c r="AJ977" i="4"/>
  <c r="AI977" i="4"/>
  <c r="AH977" i="4"/>
  <c r="AG977" i="4"/>
  <c r="AF977" i="4"/>
  <c r="AE977" i="4"/>
  <c r="AD977" i="4"/>
  <c r="AC977" i="4"/>
  <c r="AB977" i="4"/>
  <c r="AA977" i="4"/>
  <c r="Z977" i="4"/>
  <c r="Y977" i="4"/>
  <c r="X977" i="4"/>
  <c r="W977" i="4"/>
  <c r="V977" i="4"/>
  <c r="U977" i="4"/>
  <c r="T977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A977" i="4"/>
  <c r="BG976" i="4"/>
  <c r="BF976" i="4"/>
  <c r="BE976" i="4"/>
  <c r="BD976" i="4"/>
  <c r="BC976" i="4"/>
  <c r="BB976" i="4"/>
  <c r="BA976" i="4"/>
  <c r="AZ976" i="4"/>
  <c r="AY976" i="4"/>
  <c r="AX976" i="4"/>
  <c r="AW976" i="4"/>
  <c r="AV976" i="4"/>
  <c r="AU976" i="4"/>
  <c r="AT976" i="4"/>
  <c r="AS976" i="4"/>
  <c r="AR976" i="4"/>
  <c r="AQ976" i="4"/>
  <c r="AP976" i="4"/>
  <c r="AO976" i="4"/>
  <c r="AN976" i="4"/>
  <c r="AM976" i="4"/>
  <c r="AL976" i="4"/>
  <c r="AK976" i="4"/>
  <c r="AJ976" i="4"/>
  <c r="AI976" i="4"/>
  <c r="AH976" i="4"/>
  <c r="AG976" i="4"/>
  <c r="AF976" i="4"/>
  <c r="AE976" i="4"/>
  <c r="AD976" i="4"/>
  <c r="AC976" i="4"/>
  <c r="AB976" i="4"/>
  <c r="AA976" i="4"/>
  <c r="Z976" i="4"/>
  <c r="Y976" i="4"/>
  <c r="X976" i="4"/>
  <c r="W976" i="4"/>
  <c r="V976" i="4"/>
  <c r="U976" i="4"/>
  <c r="T976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A976" i="4"/>
  <c r="BG975" i="4"/>
  <c r="BF975" i="4"/>
  <c r="BE975" i="4"/>
  <c r="BD975" i="4"/>
  <c r="BC975" i="4"/>
  <c r="BB975" i="4"/>
  <c r="BA975" i="4"/>
  <c r="AZ975" i="4"/>
  <c r="AY975" i="4"/>
  <c r="AX975" i="4"/>
  <c r="AW975" i="4"/>
  <c r="AV975" i="4"/>
  <c r="AU975" i="4"/>
  <c r="AT975" i="4"/>
  <c r="AS975" i="4"/>
  <c r="AR975" i="4"/>
  <c r="AQ975" i="4"/>
  <c r="AP975" i="4"/>
  <c r="AO975" i="4"/>
  <c r="AN975" i="4"/>
  <c r="AM975" i="4"/>
  <c r="AL975" i="4"/>
  <c r="AK975" i="4"/>
  <c r="AJ975" i="4"/>
  <c r="AI975" i="4"/>
  <c r="AH975" i="4"/>
  <c r="AG975" i="4"/>
  <c r="AF975" i="4"/>
  <c r="AE975" i="4"/>
  <c r="AD975" i="4"/>
  <c r="AC975" i="4"/>
  <c r="AB975" i="4"/>
  <c r="AA975" i="4"/>
  <c r="Z975" i="4"/>
  <c r="Y975" i="4"/>
  <c r="X975" i="4"/>
  <c r="W975" i="4"/>
  <c r="V975" i="4"/>
  <c r="U975" i="4"/>
  <c r="T975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A975" i="4"/>
  <c r="BG974" i="4"/>
  <c r="BF974" i="4"/>
  <c r="BE974" i="4"/>
  <c r="BD974" i="4"/>
  <c r="BC974" i="4"/>
  <c r="BB974" i="4"/>
  <c r="BA974" i="4"/>
  <c r="AZ974" i="4"/>
  <c r="AY974" i="4"/>
  <c r="AX974" i="4"/>
  <c r="AW974" i="4"/>
  <c r="AV974" i="4"/>
  <c r="AU974" i="4"/>
  <c r="AT974" i="4"/>
  <c r="AS974" i="4"/>
  <c r="AR974" i="4"/>
  <c r="AQ974" i="4"/>
  <c r="AP974" i="4"/>
  <c r="AO974" i="4"/>
  <c r="AN974" i="4"/>
  <c r="AM974" i="4"/>
  <c r="AL974" i="4"/>
  <c r="AK974" i="4"/>
  <c r="AJ974" i="4"/>
  <c r="AI974" i="4"/>
  <c r="AH974" i="4"/>
  <c r="AG974" i="4"/>
  <c r="AF974" i="4"/>
  <c r="AE974" i="4"/>
  <c r="AD974" i="4"/>
  <c r="AC974" i="4"/>
  <c r="AB974" i="4"/>
  <c r="AA974" i="4"/>
  <c r="Z974" i="4"/>
  <c r="Y974" i="4"/>
  <c r="X974" i="4"/>
  <c r="W974" i="4"/>
  <c r="V974" i="4"/>
  <c r="U974" i="4"/>
  <c r="T974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A974" i="4"/>
  <c r="BG973" i="4"/>
  <c r="BF973" i="4"/>
  <c r="BE973" i="4"/>
  <c r="BD973" i="4"/>
  <c r="BC973" i="4"/>
  <c r="BB973" i="4"/>
  <c r="BA973" i="4"/>
  <c r="AZ973" i="4"/>
  <c r="AY973" i="4"/>
  <c r="AX973" i="4"/>
  <c r="AW973" i="4"/>
  <c r="AV973" i="4"/>
  <c r="AU973" i="4"/>
  <c r="AT973" i="4"/>
  <c r="AS973" i="4"/>
  <c r="AR973" i="4"/>
  <c r="AQ973" i="4"/>
  <c r="AP973" i="4"/>
  <c r="AO973" i="4"/>
  <c r="AN973" i="4"/>
  <c r="AM973" i="4"/>
  <c r="AL973" i="4"/>
  <c r="AK973" i="4"/>
  <c r="AJ973" i="4"/>
  <c r="AI973" i="4"/>
  <c r="AH973" i="4"/>
  <c r="AG973" i="4"/>
  <c r="AF973" i="4"/>
  <c r="AE973" i="4"/>
  <c r="AD973" i="4"/>
  <c r="AC973" i="4"/>
  <c r="AB973" i="4"/>
  <c r="AA973" i="4"/>
  <c r="Z973" i="4"/>
  <c r="Y973" i="4"/>
  <c r="X973" i="4"/>
  <c r="W973" i="4"/>
  <c r="V973" i="4"/>
  <c r="U973" i="4"/>
  <c r="T973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A973" i="4"/>
  <c r="BG972" i="4"/>
  <c r="BF972" i="4"/>
  <c r="BE972" i="4"/>
  <c r="BD972" i="4"/>
  <c r="BC972" i="4"/>
  <c r="BB972" i="4"/>
  <c r="BA972" i="4"/>
  <c r="AZ972" i="4"/>
  <c r="AY972" i="4"/>
  <c r="AX972" i="4"/>
  <c r="AW972" i="4"/>
  <c r="AV972" i="4"/>
  <c r="AU972" i="4"/>
  <c r="AT972" i="4"/>
  <c r="AS972" i="4"/>
  <c r="AR972" i="4"/>
  <c r="AQ972" i="4"/>
  <c r="AP972" i="4"/>
  <c r="AO972" i="4"/>
  <c r="AN972" i="4"/>
  <c r="AM972" i="4"/>
  <c r="AL972" i="4"/>
  <c r="AK972" i="4"/>
  <c r="AJ972" i="4"/>
  <c r="AI972" i="4"/>
  <c r="AH972" i="4"/>
  <c r="AG972" i="4"/>
  <c r="AF972" i="4"/>
  <c r="AE972" i="4"/>
  <c r="AD972" i="4"/>
  <c r="AC972" i="4"/>
  <c r="AB972" i="4"/>
  <c r="AA972" i="4"/>
  <c r="Z972" i="4"/>
  <c r="Y972" i="4"/>
  <c r="X972" i="4"/>
  <c r="W972" i="4"/>
  <c r="V972" i="4"/>
  <c r="U972" i="4"/>
  <c r="T972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A972" i="4"/>
  <c r="BG971" i="4"/>
  <c r="BF971" i="4"/>
  <c r="BE971" i="4"/>
  <c r="BD971" i="4"/>
  <c r="BC971" i="4"/>
  <c r="BB971" i="4"/>
  <c r="BA971" i="4"/>
  <c r="AZ971" i="4"/>
  <c r="AY971" i="4"/>
  <c r="AX971" i="4"/>
  <c r="AW971" i="4"/>
  <c r="AV971" i="4"/>
  <c r="AU971" i="4"/>
  <c r="AT971" i="4"/>
  <c r="AS971" i="4"/>
  <c r="AR971" i="4"/>
  <c r="AQ971" i="4"/>
  <c r="AP971" i="4"/>
  <c r="AO971" i="4"/>
  <c r="AN971" i="4"/>
  <c r="AM971" i="4"/>
  <c r="AL971" i="4"/>
  <c r="AK971" i="4"/>
  <c r="AJ971" i="4"/>
  <c r="AI971" i="4"/>
  <c r="AH971" i="4"/>
  <c r="AG971" i="4"/>
  <c r="AF971" i="4"/>
  <c r="AE971" i="4"/>
  <c r="AD971" i="4"/>
  <c r="AC971" i="4"/>
  <c r="AB971" i="4"/>
  <c r="AA971" i="4"/>
  <c r="Z971" i="4"/>
  <c r="Y971" i="4"/>
  <c r="X971" i="4"/>
  <c r="W971" i="4"/>
  <c r="V971" i="4"/>
  <c r="U971" i="4"/>
  <c r="T971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A971" i="4"/>
  <c r="BG970" i="4"/>
  <c r="BF970" i="4"/>
  <c r="BE970" i="4"/>
  <c r="BD970" i="4"/>
  <c r="BC970" i="4"/>
  <c r="BB970" i="4"/>
  <c r="BA970" i="4"/>
  <c r="AZ970" i="4"/>
  <c r="AY970" i="4"/>
  <c r="AX970" i="4"/>
  <c r="AW970" i="4"/>
  <c r="AV970" i="4"/>
  <c r="AU970" i="4"/>
  <c r="AT970" i="4"/>
  <c r="AS970" i="4"/>
  <c r="AR970" i="4"/>
  <c r="AQ970" i="4"/>
  <c r="AP970" i="4"/>
  <c r="AO970" i="4"/>
  <c r="AN970" i="4"/>
  <c r="AM970" i="4"/>
  <c r="AL970" i="4"/>
  <c r="AK970" i="4"/>
  <c r="AJ970" i="4"/>
  <c r="AI970" i="4"/>
  <c r="AH970" i="4"/>
  <c r="AG970" i="4"/>
  <c r="AF970" i="4"/>
  <c r="AE970" i="4"/>
  <c r="AD970" i="4"/>
  <c r="AC970" i="4"/>
  <c r="AB970" i="4"/>
  <c r="AA970" i="4"/>
  <c r="Z970" i="4"/>
  <c r="Y970" i="4"/>
  <c r="X970" i="4"/>
  <c r="W970" i="4"/>
  <c r="V970" i="4"/>
  <c r="U970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A970" i="4"/>
  <c r="BG969" i="4"/>
  <c r="BF969" i="4"/>
  <c r="BE969" i="4"/>
  <c r="BD969" i="4"/>
  <c r="BC969" i="4"/>
  <c r="BB969" i="4"/>
  <c r="BA969" i="4"/>
  <c r="AZ969" i="4"/>
  <c r="AY969" i="4"/>
  <c r="AX969" i="4"/>
  <c r="AW969" i="4"/>
  <c r="AV969" i="4"/>
  <c r="AU969" i="4"/>
  <c r="AT969" i="4"/>
  <c r="AS969" i="4"/>
  <c r="AR969" i="4"/>
  <c r="AQ969" i="4"/>
  <c r="AP969" i="4"/>
  <c r="AO969" i="4"/>
  <c r="AN969" i="4"/>
  <c r="AM969" i="4"/>
  <c r="AL969" i="4"/>
  <c r="AK969" i="4"/>
  <c r="AJ969" i="4"/>
  <c r="AI969" i="4"/>
  <c r="AH969" i="4"/>
  <c r="AG969" i="4"/>
  <c r="AF969" i="4"/>
  <c r="AE969" i="4"/>
  <c r="AD969" i="4"/>
  <c r="AC969" i="4"/>
  <c r="AB969" i="4"/>
  <c r="AA969" i="4"/>
  <c r="Z969" i="4"/>
  <c r="Y969" i="4"/>
  <c r="X969" i="4"/>
  <c r="W969" i="4"/>
  <c r="V969" i="4"/>
  <c r="U969" i="4"/>
  <c r="T969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A969" i="4"/>
  <c r="BG968" i="4"/>
  <c r="BF968" i="4"/>
  <c r="BE968" i="4"/>
  <c r="BD968" i="4"/>
  <c r="BC968" i="4"/>
  <c r="BB968" i="4"/>
  <c r="BA968" i="4"/>
  <c r="AZ968" i="4"/>
  <c r="AY968" i="4"/>
  <c r="AX968" i="4"/>
  <c r="AW968" i="4"/>
  <c r="AV968" i="4"/>
  <c r="AU968" i="4"/>
  <c r="AT968" i="4"/>
  <c r="AS968" i="4"/>
  <c r="AR968" i="4"/>
  <c r="AQ968" i="4"/>
  <c r="AP968" i="4"/>
  <c r="AO968" i="4"/>
  <c r="AN968" i="4"/>
  <c r="AM968" i="4"/>
  <c r="AL968" i="4"/>
  <c r="AK968" i="4"/>
  <c r="AJ968" i="4"/>
  <c r="AI968" i="4"/>
  <c r="AH968" i="4"/>
  <c r="AG968" i="4"/>
  <c r="AF968" i="4"/>
  <c r="AE968" i="4"/>
  <c r="AD968" i="4"/>
  <c r="AC968" i="4"/>
  <c r="AB968" i="4"/>
  <c r="AA968" i="4"/>
  <c r="Z968" i="4"/>
  <c r="Y968" i="4"/>
  <c r="X968" i="4"/>
  <c r="W968" i="4"/>
  <c r="V968" i="4"/>
  <c r="U968" i="4"/>
  <c r="T968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A968" i="4"/>
  <c r="BG967" i="4"/>
  <c r="BF967" i="4"/>
  <c r="BE967" i="4"/>
  <c r="BD967" i="4"/>
  <c r="BC967" i="4"/>
  <c r="BB967" i="4"/>
  <c r="BA967" i="4"/>
  <c r="AZ967" i="4"/>
  <c r="AY967" i="4"/>
  <c r="AX967" i="4"/>
  <c r="AW967" i="4"/>
  <c r="AV967" i="4"/>
  <c r="AU967" i="4"/>
  <c r="AT967" i="4"/>
  <c r="AS967" i="4"/>
  <c r="AR967" i="4"/>
  <c r="AQ967" i="4"/>
  <c r="AP967" i="4"/>
  <c r="AO967" i="4"/>
  <c r="AN967" i="4"/>
  <c r="AM967" i="4"/>
  <c r="AL967" i="4"/>
  <c r="AK967" i="4"/>
  <c r="AJ967" i="4"/>
  <c r="AI967" i="4"/>
  <c r="AH967" i="4"/>
  <c r="AG967" i="4"/>
  <c r="AF967" i="4"/>
  <c r="AE967" i="4"/>
  <c r="AD967" i="4"/>
  <c r="AC967" i="4"/>
  <c r="AB967" i="4"/>
  <c r="AA967" i="4"/>
  <c r="Z967" i="4"/>
  <c r="Y967" i="4"/>
  <c r="X967" i="4"/>
  <c r="W967" i="4"/>
  <c r="V967" i="4"/>
  <c r="U967" i="4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A967" i="4"/>
  <c r="BG966" i="4"/>
  <c r="BF966" i="4"/>
  <c r="BE966" i="4"/>
  <c r="BD966" i="4"/>
  <c r="BC966" i="4"/>
  <c r="BB966" i="4"/>
  <c r="BA966" i="4"/>
  <c r="AZ966" i="4"/>
  <c r="AY966" i="4"/>
  <c r="AX966" i="4"/>
  <c r="AW966" i="4"/>
  <c r="AV966" i="4"/>
  <c r="AU966" i="4"/>
  <c r="AT966" i="4"/>
  <c r="AS966" i="4"/>
  <c r="AR966" i="4"/>
  <c r="AQ966" i="4"/>
  <c r="AP966" i="4"/>
  <c r="AO966" i="4"/>
  <c r="AN966" i="4"/>
  <c r="AM966" i="4"/>
  <c r="AL966" i="4"/>
  <c r="AK966" i="4"/>
  <c r="AJ966" i="4"/>
  <c r="AI966" i="4"/>
  <c r="AH966" i="4"/>
  <c r="AG966" i="4"/>
  <c r="AF966" i="4"/>
  <c r="AE966" i="4"/>
  <c r="AD966" i="4"/>
  <c r="AC966" i="4"/>
  <c r="AB966" i="4"/>
  <c r="AA966" i="4"/>
  <c r="Z966" i="4"/>
  <c r="Y966" i="4"/>
  <c r="X966" i="4"/>
  <c r="W966" i="4"/>
  <c r="V966" i="4"/>
  <c r="U966" i="4"/>
  <c r="T966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A966" i="4"/>
  <c r="BG965" i="4"/>
  <c r="BF965" i="4"/>
  <c r="BE965" i="4"/>
  <c r="BD965" i="4"/>
  <c r="BC965" i="4"/>
  <c r="BB965" i="4"/>
  <c r="BA965" i="4"/>
  <c r="AZ965" i="4"/>
  <c r="AY965" i="4"/>
  <c r="AX965" i="4"/>
  <c r="AW965" i="4"/>
  <c r="AV965" i="4"/>
  <c r="AU965" i="4"/>
  <c r="AT965" i="4"/>
  <c r="AS965" i="4"/>
  <c r="AR965" i="4"/>
  <c r="AQ965" i="4"/>
  <c r="AP965" i="4"/>
  <c r="AO965" i="4"/>
  <c r="AN965" i="4"/>
  <c r="AM965" i="4"/>
  <c r="AL965" i="4"/>
  <c r="AK965" i="4"/>
  <c r="AJ965" i="4"/>
  <c r="AI965" i="4"/>
  <c r="AH965" i="4"/>
  <c r="AG965" i="4"/>
  <c r="AF965" i="4"/>
  <c r="AE965" i="4"/>
  <c r="AD965" i="4"/>
  <c r="AC965" i="4"/>
  <c r="AB965" i="4"/>
  <c r="AA965" i="4"/>
  <c r="Z965" i="4"/>
  <c r="Y965" i="4"/>
  <c r="X965" i="4"/>
  <c r="W965" i="4"/>
  <c r="V965" i="4"/>
  <c r="U965" i="4"/>
  <c r="T965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A965" i="4"/>
  <c r="BG964" i="4"/>
  <c r="BF964" i="4"/>
  <c r="BE964" i="4"/>
  <c r="BD964" i="4"/>
  <c r="BC964" i="4"/>
  <c r="BB964" i="4"/>
  <c r="BA964" i="4"/>
  <c r="AZ964" i="4"/>
  <c r="AY964" i="4"/>
  <c r="AX964" i="4"/>
  <c r="AW964" i="4"/>
  <c r="AV964" i="4"/>
  <c r="AU964" i="4"/>
  <c r="AT964" i="4"/>
  <c r="AS964" i="4"/>
  <c r="AR964" i="4"/>
  <c r="AQ964" i="4"/>
  <c r="AP964" i="4"/>
  <c r="AO964" i="4"/>
  <c r="AN964" i="4"/>
  <c r="AM964" i="4"/>
  <c r="AL964" i="4"/>
  <c r="AK964" i="4"/>
  <c r="AJ964" i="4"/>
  <c r="AI964" i="4"/>
  <c r="AH964" i="4"/>
  <c r="AG964" i="4"/>
  <c r="AF964" i="4"/>
  <c r="AE964" i="4"/>
  <c r="AD964" i="4"/>
  <c r="AC964" i="4"/>
  <c r="AB964" i="4"/>
  <c r="AA964" i="4"/>
  <c r="Z964" i="4"/>
  <c r="Y964" i="4"/>
  <c r="X964" i="4"/>
  <c r="W964" i="4"/>
  <c r="V964" i="4"/>
  <c r="U964" i="4"/>
  <c r="T964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A964" i="4"/>
  <c r="BG963" i="4"/>
  <c r="BF963" i="4"/>
  <c r="BE963" i="4"/>
  <c r="BD963" i="4"/>
  <c r="BC963" i="4"/>
  <c r="BB963" i="4"/>
  <c r="BA963" i="4"/>
  <c r="AZ963" i="4"/>
  <c r="AY963" i="4"/>
  <c r="AX963" i="4"/>
  <c r="AW963" i="4"/>
  <c r="AV963" i="4"/>
  <c r="AU963" i="4"/>
  <c r="AT963" i="4"/>
  <c r="AS963" i="4"/>
  <c r="AR963" i="4"/>
  <c r="AQ963" i="4"/>
  <c r="AP963" i="4"/>
  <c r="AO963" i="4"/>
  <c r="AN963" i="4"/>
  <c r="AM963" i="4"/>
  <c r="AL963" i="4"/>
  <c r="AK963" i="4"/>
  <c r="AJ963" i="4"/>
  <c r="AI963" i="4"/>
  <c r="AH963" i="4"/>
  <c r="AG963" i="4"/>
  <c r="AF963" i="4"/>
  <c r="AE963" i="4"/>
  <c r="AD963" i="4"/>
  <c r="AC963" i="4"/>
  <c r="AB963" i="4"/>
  <c r="AA963" i="4"/>
  <c r="Z963" i="4"/>
  <c r="Y963" i="4"/>
  <c r="X963" i="4"/>
  <c r="W963" i="4"/>
  <c r="V963" i="4"/>
  <c r="U963" i="4"/>
  <c r="T963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A963" i="4"/>
  <c r="BG962" i="4"/>
  <c r="BF962" i="4"/>
  <c r="BE962" i="4"/>
  <c r="BD962" i="4"/>
  <c r="BC962" i="4"/>
  <c r="BB962" i="4"/>
  <c r="BA962" i="4"/>
  <c r="AZ962" i="4"/>
  <c r="AY962" i="4"/>
  <c r="AX962" i="4"/>
  <c r="AW962" i="4"/>
  <c r="AV962" i="4"/>
  <c r="AU962" i="4"/>
  <c r="AT962" i="4"/>
  <c r="AS962" i="4"/>
  <c r="AR962" i="4"/>
  <c r="AQ962" i="4"/>
  <c r="AP962" i="4"/>
  <c r="AO962" i="4"/>
  <c r="AN962" i="4"/>
  <c r="AM962" i="4"/>
  <c r="AL962" i="4"/>
  <c r="AK962" i="4"/>
  <c r="AJ962" i="4"/>
  <c r="AI962" i="4"/>
  <c r="AH962" i="4"/>
  <c r="AG962" i="4"/>
  <c r="AF962" i="4"/>
  <c r="AE962" i="4"/>
  <c r="AD962" i="4"/>
  <c r="AC962" i="4"/>
  <c r="AB962" i="4"/>
  <c r="AA962" i="4"/>
  <c r="Z962" i="4"/>
  <c r="Y962" i="4"/>
  <c r="X962" i="4"/>
  <c r="W962" i="4"/>
  <c r="V962" i="4"/>
  <c r="U962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A962" i="4"/>
  <c r="BG961" i="4"/>
  <c r="BF961" i="4"/>
  <c r="BE961" i="4"/>
  <c r="BD961" i="4"/>
  <c r="BC961" i="4"/>
  <c r="BB961" i="4"/>
  <c r="BA961" i="4"/>
  <c r="AZ961" i="4"/>
  <c r="AY961" i="4"/>
  <c r="AX961" i="4"/>
  <c r="AW961" i="4"/>
  <c r="AV961" i="4"/>
  <c r="AU961" i="4"/>
  <c r="AT961" i="4"/>
  <c r="AS961" i="4"/>
  <c r="AR961" i="4"/>
  <c r="AQ961" i="4"/>
  <c r="AP961" i="4"/>
  <c r="AO961" i="4"/>
  <c r="AN961" i="4"/>
  <c r="AM961" i="4"/>
  <c r="AL961" i="4"/>
  <c r="AK961" i="4"/>
  <c r="AJ961" i="4"/>
  <c r="AI961" i="4"/>
  <c r="AH961" i="4"/>
  <c r="AG961" i="4"/>
  <c r="AF961" i="4"/>
  <c r="AE961" i="4"/>
  <c r="AD961" i="4"/>
  <c r="AC961" i="4"/>
  <c r="AB961" i="4"/>
  <c r="AA961" i="4"/>
  <c r="Z961" i="4"/>
  <c r="Y961" i="4"/>
  <c r="X961" i="4"/>
  <c r="W961" i="4"/>
  <c r="V961" i="4"/>
  <c r="U961" i="4"/>
  <c r="T961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A961" i="4"/>
  <c r="BG960" i="4"/>
  <c r="BF960" i="4"/>
  <c r="BE960" i="4"/>
  <c r="BD960" i="4"/>
  <c r="BC960" i="4"/>
  <c r="BB960" i="4"/>
  <c r="BA960" i="4"/>
  <c r="AZ960" i="4"/>
  <c r="AY960" i="4"/>
  <c r="AX960" i="4"/>
  <c r="AW960" i="4"/>
  <c r="AV960" i="4"/>
  <c r="AU960" i="4"/>
  <c r="AT960" i="4"/>
  <c r="AS960" i="4"/>
  <c r="AR960" i="4"/>
  <c r="AQ960" i="4"/>
  <c r="AP960" i="4"/>
  <c r="AO960" i="4"/>
  <c r="AN960" i="4"/>
  <c r="AM960" i="4"/>
  <c r="AL960" i="4"/>
  <c r="AK960" i="4"/>
  <c r="AJ960" i="4"/>
  <c r="AI960" i="4"/>
  <c r="AH960" i="4"/>
  <c r="AG960" i="4"/>
  <c r="AF960" i="4"/>
  <c r="AE960" i="4"/>
  <c r="AD960" i="4"/>
  <c r="AC960" i="4"/>
  <c r="AB960" i="4"/>
  <c r="AA960" i="4"/>
  <c r="Z960" i="4"/>
  <c r="Y960" i="4"/>
  <c r="X960" i="4"/>
  <c r="W960" i="4"/>
  <c r="V960" i="4"/>
  <c r="U960" i="4"/>
  <c r="T960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A960" i="4"/>
  <c r="BG959" i="4"/>
  <c r="BF959" i="4"/>
  <c r="BE959" i="4"/>
  <c r="BD959" i="4"/>
  <c r="BC959" i="4"/>
  <c r="BB959" i="4"/>
  <c r="BA959" i="4"/>
  <c r="AZ959" i="4"/>
  <c r="AY959" i="4"/>
  <c r="AX959" i="4"/>
  <c r="AW959" i="4"/>
  <c r="AV959" i="4"/>
  <c r="AU959" i="4"/>
  <c r="AT959" i="4"/>
  <c r="AS959" i="4"/>
  <c r="AR959" i="4"/>
  <c r="AQ959" i="4"/>
  <c r="AP959" i="4"/>
  <c r="AO959" i="4"/>
  <c r="AN959" i="4"/>
  <c r="AM959" i="4"/>
  <c r="AL959" i="4"/>
  <c r="AK959" i="4"/>
  <c r="AJ959" i="4"/>
  <c r="AI959" i="4"/>
  <c r="AH959" i="4"/>
  <c r="AG959" i="4"/>
  <c r="AF959" i="4"/>
  <c r="AE959" i="4"/>
  <c r="AD959" i="4"/>
  <c r="AC959" i="4"/>
  <c r="AB959" i="4"/>
  <c r="AA959" i="4"/>
  <c r="Z959" i="4"/>
  <c r="Y959" i="4"/>
  <c r="X959" i="4"/>
  <c r="W959" i="4"/>
  <c r="V959" i="4"/>
  <c r="U959" i="4"/>
  <c r="T959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A959" i="4"/>
  <c r="BG958" i="4"/>
  <c r="BF958" i="4"/>
  <c r="BE958" i="4"/>
  <c r="BD958" i="4"/>
  <c r="BC958" i="4"/>
  <c r="BB958" i="4"/>
  <c r="BA958" i="4"/>
  <c r="AZ958" i="4"/>
  <c r="AY958" i="4"/>
  <c r="AX958" i="4"/>
  <c r="AW958" i="4"/>
  <c r="AV958" i="4"/>
  <c r="AU958" i="4"/>
  <c r="AT958" i="4"/>
  <c r="AS958" i="4"/>
  <c r="AR958" i="4"/>
  <c r="AQ958" i="4"/>
  <c r="AP958" i="4"/>
  <c r="AO958" i="4"/>
  <c r="AN958" i="4"/>
  <c r="AM958" i="4"/>
  <c r="AL958" i="4"/>
  <c r="AK958" i="4"/>
  <c r="AJ958" i="4"/>
  <c r="AI958" i="4"/>
  <c r="AH958" i="4"/>
  <c r="AG958" i="4"/>
  <c r="AF958" i="4"/>
  <c r="AE958" i="4"/>
  <c r="AD958" i="4"/>
  <c r="AC958" i="4"/>
  <c r="AB958" i="4"/>
  <c r="AA958" i="4"/>
  <c r="Z958" i="4"/>
  <c r="Y958" i="4"/>
  <c r="X958" i="4"/>
  <c r="W958" i="4"/>
  <c r="V958" i="4"/>
  <c r="U958" i="4"/>
  <c r="T958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A958" i="4"/>
  <c r="BG957" i="4"/>
  <c r="BF957" i="4"/>
  <c r="BE957" i="4"/>
  <c r="BD957" i="4"/>
  <c r="BC957" i="4"/>
  <c r="BB957" i="4"/>
  <c r="BA957" i="4"/>
  <c r="AZ957" i="4"/>
  <c r="AY957" i="4"/>
  <c r="AX957" i="4"/>
  <c r="AW957" i="4"/>
  <c r="AV957" i="4"/>
  <c r="AU957" i="4"/>
  <c r="AT957" i="4"/>
  <c r="AS957" i="4"/>
  <c r="AR957" i="4"/>
  <c r="AQ957" i="4"/>
  <c r="AP957" i="4"/>
  <c r="AO957" i="4"/>
  <c r="AN957" i="4"/>
  <c r="AM957" i="4"/>
  <c r="AL957" i="4"/>
  <c r="AK957" i="4"/>
  <c r="AJ957" i="4"/>
  <c r="AI957" i="4"/>
  <c r="AH957" i="4"/>
  <c r="AG957" i="4"/>
  <c r="AF957" i="4"/>
  <c r="AE957" i="4"/>
  <c r="AD957" i="4"/>
  <c r="AC957" i="4"/>
  <c r="AB957" i="4"/>
  <c r="AA957" i="4"/>
  <c r="Z957" i="4"/>
  <c r="Y957" i="4"/>
  <c r="X957" i="4"/>
  <c r="W957" i="4"/>
  <c r="V957" i="4"/>
  <c r="U957" i="4"/>
  <c r="T957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A957" i="4"/>
  <c r="BG956" i="4"/>
  <c r="BF956" i="4"/>
  <c r="BE956" i="4"/>
  <c r="BD956" i="4"/>
  <c r="BC956" i="4"/>
  <c r="BB956" i="4"/>
  <c r="BA956" i="4"/>
  <c r="AZ956" i="4"/>
  <c r="AY956" i="4"/>
  <c r="AX956" i="4"/>
  <c r="AW956" i="4"/>
  <c r="AV956" i="4"/>
  <c r="AU956" i="4"/>
  <c r="AT956" i="4"/>
  <c r="AS956" i="4"/>
  <c r="AR956" i="4"/>
  <c r="AQ956" i="4"/>
  <c r="AP956" i="4"/>
  <c r="AO956" i="4"/>
  <c r="AN956" i="4"/>
  <c r="AM956" i="4"/>
  <c r="AL956" i="4"/>
  <c r="AK956" i="4"/>
  <c r="AJ956" i="4"/>
  <c r="AI956" i="4"/>
  <c r="AH956" i="4"/>
  <c r="AG956" i="4"/>
  <c r="AF956" i="4"/>
  <c r="AE956" i="4"/>
  <c r="AD956" i="4"/>
  <c r="AC956" i="4"/>
  <c r="AB956" i="4"/>
  <c r="AA956" i="4"/>
  <c r="Z956" i="4"/>
  <c r="Y956" i="4"/>
  <c r="X956" i="4"/>
  <c r="W956" i="4"/>
  <c r="V956" i="4"/>
  <c r="U956" i="4"/>
  <c r="T956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A956" i="4"/>
  <c r="BG955" i="4"/>
  <c r="BF955" i="4"/>
  <c r="BE955" i="4"/>
  <c r="BD955" i="4"/>
  <c r="BC955" i="4"/>
  <c r="BB955" i="4"/>
  <c r="BA955" i="4"/>
  <c r="AZ955" i="4"/>
  <c r="AY955" i="4"/>
  <c r="AX955" i="4"/>
  <c r="AW955" i="4"/>
  <c r="AV955" i="4"/>
  <c r="AU955" i="4"/>
  <c r="AT955" i="4"/>
  <c r="AS955" i="4"/>
  <c r="AR955" i="4"/>
  <c r="AQ955" i="4"/>
  <c r="AP955" i="4"/>
  <c r="AO955" i="4"/>
  <c r="AN955" i="4"/>
  <c r="AM955" i="4"/>
  <c r="AL955" i="4"/>
  <c r="AK955" i="4"/>
  <c r="AJ955" i="4"/>
  <c r="AI955" i="4"/>
  <c r="AH955" i="4"/>
  <c r="AG955" i="4"/>
  <c r="AF955" i="4"/>
  <c r="AE955" i="4"/>
  <c r="AD955" i="4"/>
  <c r="AC955" i="4"/>
  <c r="AB955" i="4"/>
  <c r="AA955" i="4"/>
  <c r="Z955" i="4"/>
  <c r="Y955" i="4"/>
  <c r="X955" i="4"/>
  <c r="W955" i="4"/>
  <c r="V955" i="4"/>
  <c r="U955" i="4"/>
  <c r="T955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A955" i="4"/>
  <c r="BG954" i="4"/>
  <c r="BF954" i="4"/>
  <c r="BE954" i="4"/>
  <c r="BD954" i="4"/>
  <c r="BC954" i="4"/>
  <c r="BB954" i="4"/>
  <c r="BA954" i="4"/>
  <c r="AZ954" i="4"/>
  <c r="AY954" i="4"/>
  <c r="AX954" i="4"/>
  <c r="AW954" i="4"/>
  <c r="AV954" i="4"/>
  <c r="AU954" i="4"/>
  <c r="AT954" i="4"/>
  <c r="AS954" i="4"/>
  <c r="AR954" i="4"/>
  <c r="AQ954" i="4"/>
  <c r="AP954" i="4"/>
  <c r="AO954" i="4"/>
  <c r="AN954" i="4"/>
  <c r="AM954" i="4"/>
  <c r="AL954" i="4"/>
  <c r="AK954" i="4"/>
  <c r="AJ954" i="4"/>
  <c r="AI954" i="4"/>
  <c r="AH954" i="4"/>
  <c r="AG954" i="4"/>
  <c r="AF954" i="4"/>
  <c r="AE954" i="4"/>
  <c r="AD954" i="4"/>
  <c r="AC954" i="4"/>
  <c r="AB954" i="4"/>
  <c r="AA954" i="4"/>
  <c r="Z954" i="4"/>
  <c r="Y954" i="4"/>
  <c r="X954" i="4"/>
  <c r="W954" i="4"/>
  <c r="V954" i="4"/>
  <c r="U954" i="4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A954" i="4"/>
  <c r="BG953" i="4"/>
  <c r="BF953" i="4"/>
  <c r="BE953" i="4"/>
  <c r="BD953" i="4"/>
  <c r="BC953" i="4"/>
  <c r="BB953" i="4"/>
  <c r="BA953" i="4"/>
  <c r="AZ953" i="4"/>
  <c r="AY953" i="4"/>
  <c r="AX953" i="4"/>
  <c r="AW953" i="4"/>
  <c r="AV953" i="4"/>
  <c r="AU953" i="4"/>
  <c r="AT953" i="4"/>
  <c r="AS953" i="4"/>
  <c r="AR953" i="4"/>
  <c r="AQ953" i="4"/>
  <c r="AP953" i="4"/>
  <c r="AO953" i="4"/>
  <c r="AN953" i="4"/>
  <c r="AM953" i="4"/>
  <c r="AL953" i="4"/>
  <c r="AK953" i="4"/>
  <c r="AJ953" i="4"/>
  <c r="AI953" i="4"/>
  <c r="AH953" i="4"/>
  <c r="AG953" i="4"/>
  <c r="AF953" i="4"/>
  <c r="AE953" i="4"/>
  <c r="AD953" i="4"/>
  <c r="AC953" i="4"/>
  <c r="AB953" i="4"/>
  <c r="AA953" i="4"/>
  <c r="Z953" i="4"/>
  <c r="Y953" i="4"/>
  <c r="X953" i="4"/>
  <c r="W953" i="4"/>
  <c r="V953" i="4"/>
  <c r="U953" i="4"/>
  <c r="T953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A953" i="4"/>
  <c r="BG952" i="4"/>
  <c r="BF952" i="4"/>
  <c r="BE952" i="4"/>
  <c r="BD952" i="4"/>
  <c r="BC952" i="4"/>
  <c r="BB952" i="4"/>
  <c r="BA952" i="4"/>
  <c r="AZ952" i="4"/>
  <c r="AY952" i="4"/>
  <c r="AX952" i="4"/>
  <c r="AW952" i="4"/>
  <c r="AV952" i="4"/>
  <c r="AU952" i="4"/>
  <c r="AT952" i="4"/>
  <c r="AS952" i="4"/>
  <c r="AR952" i="4"/>
  <c r="AQ952" i="4"/>
  <c r="AP952" i="4"/>
  <c r="AO952" i="4"/>
  <c r="AN952" i="4"/>
  <c r="AM952" i="4"/>
  <c r="AL952" i="4"/>
  <c r="AK952" i="4"/>
  <c r="AJ952" i="4"/>
  <c r="AI952" i="4"/>
  <c r="AH952" i="4"/>
  <c r="AG952" i="4"/>
  <c r="AF952" i="4"/>
  <c r="AE952" i="4"/>
  <c r="AD952" i="4"/>
  <c r="AC952" i="4"/>
  <c r="AB952" i="4"/>
  <c r="AA952" i="4"/>
  <c r="Z952" i="4"/>
  <c r="Y952" i="4"/>
  <c r="X952" i="4"/>
  <c r="W952" i="4"/>
  <c r="V952" i="4"/>
  <c r="U952" i="4"/>
  <c r="T952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A952" i="4"/>
  <c r="BG951" i="4"/>
  <c r="BF951" i="4"/>
  <c r="BE951" i="4"/>
  <c r="BD951" i="4"/>
  <c r="BC951" i="4"/>
  <c r="BB951" i="4"/>
  <c r="BA951" i="4"/>
  <c r="AZ951" i="4"/>
  <c r="AY951" i="4"/>
  <c r="AX951" i="4"/>
  <c r="AW951" i="4"/>
  <c r="AV951" i="4"/>
  <c r="AU951" i="4"/>
  <c r="AT951" i="4"/>
  <c r="AS951" i="4"/>
  <c r="AR951" i="4"/>
  <c r="AQ951" i="4"/>
  <c r="AP951" i="4"/>
  <c r="AO951" i="4"/>
  <c r="AN951" i="4"/>
  <c r="AM951" i="4"/>
  <c r="AL951" i="4"/>
  <c r="AK951" i="4"/>
  <c r="AJ951" i="4"/>
  <c r="AI951" i="4"/>
  <c r="AH951" i="4"/>
  <c r="AG951" i="4"/>
  <c r="AF951" i="4"/>
  <c r="AE951" i="4"/>
  <c r="AD951" i="4"/>
  <c r="AC951" i="4"/>
  <c r="AB951" i="4"/>
  <c r="AA951" i="4"/>
  <c r="Z951" i="4"/>
  <c r="Y951" i="4"/>
  <c r="X951" i="4"/>
  <c r="W951" i="4"/>
  <c r="V951" i="4"/>
  <c r="U951" i="4"/>
  <c r="T951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A951" i="4"/>
  <c r="BG950" i="4"/>
  <c r="BF950" i="4"/>
  <c r="BE950" i="4"/>
  <c r="BD950" i="4"/>
  <c r="BC950" i="4"/>
  <c r="BB950" i="4"/>
  <c r="BA950" i="4"/>
  <c r="AZ950" i="4"/>
  <c r="AY950" i="4"/>
  <c r="AX950" i="4"/>
  <c r="AW950" i="4"/>
  <c r="AV950" i="4"/>
  <c r="AU950" i="4"/>
  <c r="AT950" i="4"/>
  <c r="AS950" i="4"/>
  <c r="AR950" i="4"/>
  <c r="AQ950" i="4"/>
  <c r="AP950" i="4"/>
  <c r="AO950" i="4"/>
  <c r="AN950" i="4"/>
  <c r="AM950" i="4"/>
  <c r="AL950" i="4"/>
  <c r="AK950" i="4"/>
  <c r="AJ950" i="4"/>
  <c r="AI950" i="4"/>
  <c r="AH950" i="4"/>
  <c r="AG950" i="4"/>
  <c r="AF950" i="4"/>
  <c r="AE950" i="4"/>
  <c r="AD950" i="4"/>
  <c r="AC950" i="4"/>
  <c r="AB950" i="4"/>
  <c r="AA950" i="4"/>
  <c r="Z950" i="4"/>
  <c r="Y950" i="4"/>
  <c r="X950" i="4"/>
  <c r="W950" i="4"/>
  <c r="V950" i="4"/>
  <c r="U950" i="4"/>
  <c r="T950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A950" i="4"/>
  <c r="BG949" i="4"/>
  <c r="BF949" i="4"/>
  <c r="BE949" i="4"/>
  <c r="BD949" i="4"/>
  <c r="BC949" i="4"/>
  <c r="BB949" i="4"/>
  <c r="BA949" i="4"/>
  <c r="AZ949" i="4"/>
  <c r="AY949" i="4"/>
  <c r="AX949" i="4"/>
  <c r="AW949" i="4"/>
  <c r="AV949" i="4"/>
  <c r="AU949" i="4"/>
  <c r="AT949" i="4"/>
  <c r="AS949" i="4"/>
  <c r="AR949" i="4"/>
  <c r="AQ949" i="4"/>
  <c r="AP949" i="4"/>
  <c r="AO949" i="4"/>
  <c r="AN949" i="4"/>
  <c r="AM949" i="4"/>
  <c r="AL949" i="4"/>
  <c r="AK949" i="4"/>
  <c r="AJ949" i="4"/>
  <c r="AI949" i="4"/>
  <c r="AH949" i="4"/>
  <c r="AG949" i="4"/>
  <c r="AF949" i="4"/>
  <c r="AE949" i="4"/>
  <c r="AD949" i="4"/>
  <c r="AC949" i="4"/>
  <c r="AB949" i="4"/>
  <c r="AA949" i="4"/>
  <c r="Z949" i="4"/>
  <c r="Y949" i="4"/>
  <c r="X949" i="4"/>
  <c r="W949" i="4"/>
  <c r="V949" i="4"/>
  <c r="U949" i="4"/>
  <c r="T949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A949" i="4"/>
  <c r="BG948" i="4"/>
  <c r="BF948" i="4"/>
  <c r="BE948" i="4"/>
  <c r="BD948" i="4"/>
  <c r="BC948" i="4"/>
  <c r="BB948" i="4"/>
  <c r="BA948" i="4"/>
  <c r="AZ948" i="4"/>
  <c r="AY948" i="4"/>
  <c r="AX948" i="4"/>
  <c r="AW948" i="4"/>
  <c r="AV948" i="4"/>
  <c r="AU948" i="4"/>
  <c r="AT948" i="4"/>
  <c r="AS948" i="4"/>
  <c r="AR948" i="4"/>
  <c r="AQ948" i="4"/>
  <c r="AP948" i="4"/>
  <c r="AO948" i="4"/>
  <c r="AN948" i="4"/>
  <c r="AM948" i="4"/>
  <c r="AL948" i="4"/>
  <c r="AK948" i="4"/>
  <c r="AJ948" i="4"/>
  <c r="AI948" i="4"/>
  <c r="AH948" i="4"/>
  <c r="AG948" i="4"/>
  <c r="AF948" i="4"/>
  <c r="AE948" i="4"/>
  <c r="AD948" i="4"/>
  <c r="AC948" i="4"/>
  <c r="AB948" i="4"/>
  <c r="AA948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A948" i="4"/>
  <c r="BG947" i="4"/>
  <c r="BF947" i="4"/>
  <c r="BE947" i="4"/>
  <c r="BD947" i="4"/>
  <c r="BC947" i="4"/>
  <c r="BB947" i="4"/>
  <c r="BA947" i="4"/>
  <c r="AZ947" i="4"/>
  <c r="AY947" i="4"/>
  <c r="AX947" i="4"/>
  <c r="AW947" i="4"/>
  <c r="AV947" i="4"/>
  <c r="AU947" i="4"/>
  <c r="AT947" i="4"/>
  <c r="AS947" i="4"/>
  <c r="AR947" i="4"/>
  <c r="AQ947" i="4"/>
  <c r="AP947" i="4"/>
  <c r="AO947" i="4"/>
  <c r="AN947" i="4"/>
  <c r="AM947" i="4"/>
  <c r="AL947" i="4"/>
  <c r="AK947" i="4"/>
  <c r="AJ947" i="4"/>
  <c r="AI947" i="4"/>
  <c r="AH947" i="4"/>
  <c r="AG947" i="4"/>
  <c r="AF947" i="4"/>
  <c r="AE947" i="4"/>
  <c r="AD947" i="4"/>
  <c r="AC947" i="4"/>
  <c r="AB947" i="4"/>
  <c r="AA947" i="4"/>
  <c r="Z947" i="4"/>
  <c r="Y947" i="4"/>
  <c r="X947" i="4"/>
  <c r="W947" i="4"/>
  <c r="V947" i="4"/>
  <c r="U947" i="4"/>
  <c r="T947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A947" i="4"/>
  <c r="BG946" i="4"/>
  <c r="BF946" i="4"/>
  <c r="BE946" i="4"/>
  <c r="BD946" i="4"/>
  <c r="BC946" i="4"/>
  <c r="BB946" i="4"/>
  <c r="BA946" i="4"/>
  <c r="AZ946" i="4"/>
  <c r="AY946" i="4"/>
  <c r="AX946" i="4"/>
  <c r="AW946" i="4"/>
  <c r="AV946" i="4"/>
  <c r="AU946" i="4"/>
  <c r="AT946" i="4"/>
  <c r="AS946" i="4"/>
  <c r="AR946" i="4"/>
  <c r="AQ946" i="4"/>
  <c r="AP946" i="4"/>
  <c r="AO946" i="4"/>
  <c r="AN946" i="4"/>
  <c r="AM946" i="4"/>
  <c r="AL946" i="4"/>
  <c r="AK946" i="4"/>
  <c r="AJ946" i="4"/>
  <c r="AI946" i="4"/>
  <c r="AH946" i="4"/>
  <c r="AG946" i="4"/>
  <c r="AF946" i="4"/>
  <c r="AE946" i="4"/>
  <c r="AD946" i="4"/>
  <c r="AC946" i="4"/>
  <c r="AB946" i="4"/>
  <c r="AA946" i="4"/>
  <c r="Z946" i="4"/>
  <c r="Y946" i="4"/>
  <c r="X946" i="4"/>
  <c r="W946" i="4"/>
  <c r="V946" i="4"/>
  <c r="U946" i="4"/>
  <c r="T946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A946" i="4"/>
  <c r="BG945" i="4"/>
  <c r="BF945" i="4"/>
  <c r="BE945" i="4"/>
  <c r="BD945" i="4"/>
  <c r="BC945" i="4"/>
  <c r="BB945" i="4"/>
  <c r="BA945" i="4"/>
  <c r="AZ945" i="4"/>
  <c r="AY945" i="4"/>
  <c r="AX945" i="4"/>
  <c r="AW945" i="4"/>
  <c r="AV945" i="4"/>
  <c r="AU945" i="4"/>
  <c r="AT945" i="4"/>
  <c r="AS945" i="4"/>
  <c r="AR945" i="4"/>
  <c r="AQ945" i="4"/>
  <c r="AP945" i="4"/>
  <c r="AO945" i="4"/>
  <c r="AN945" i="4"/>
  <c r="AM945" i="4"/>
  <c r="AL945" i="4"/>
  <c r="AK945" i="4"/>
  <c r="AJ945" i="4"/>
  <c r="AI945" i="4"/>
  <c r="AH945" i="4"/>
  <c r="AG945" i="4"/>
  <c r="AF945" i="4"/>
  <c r="AE945" i="4"/>
  <c r="AD945" i="4"/>
  <c r="AC945" i="4"/>
  <c r="AB945" i="4"/>
  <c r="AA945" i="4"/>
  <c r="Z945" i="4"/>
  <c r="Y945" i="4"/>
  <c r="X945" i="4"/>
  <c r="W945" i="4"/>
  <c r="V945" i="4"/>
  <c r="U945" i="4"/>
  <c r="T945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A945" i="4"/>
  <c r="BG944" i="4"/>
  <c r="BF944" i="4"/>
  <c r="BE944" i="4"/>
  <c r="BD944" i="4"/>
  <c r="BC944" i="4"/>
  <c r="BB944" i="4"/>
  <c r="BA944" i="4"/>
  <c r="AZ944" i="4"/>
  <c r="AY944" i="4"/>
  <c r="AX944" i="4"/>
  <c r="AW944" i="4"/>
  <c r="AV944" i="4"/>
  <c r="AU944" i="4"/>
  <c r="AT944" i="4"/>
  <c r="AS944" i="4"/>
  <c r="AR944" i="4"/>
  <c r="AQ944" i="4"/>
  <c r="AP944" i="4"/>
  <c r="AO944" i="4"/>
  <c r="AN944" i="4"/>
  <c r="AM944" i="4"/>
  <c r="AL944" i="4"/>
  <c r="AK944" i="4"/>
  <c r="AJ944" i="4"/>
  <c r="AI944" i="4"/>
  <c r="AH944" i="4"/>
  <c r="AG944" i="4"/>
  <c r="AF944" i="4"/>
  <c r="AE944" i="4"/>
  <c r="AD944" i="4"/>
  <c r="AC944" i="4"/>
  <c r="AB944" i="4"/>
  <c r="AA944" i="4"/>
  <c r="Z944" i="4"/>
  <c r="Y944" i="4"/>
  <c r="X944" i="4"/>
  <c r="W944" i="4"/>
  <c r="V944" i="4"/>
  <c r="U944" i="4"/>
  <c r="T944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A944" i="4"/>
  <c r="BG943" i="4"/>
  <c r="BF943" i="4"/>
  <c r="BE943" i="4"/>
  <c r="BD943" i="4"/>
  <c r="BC943" i="4"/>
  <c r="BB943" i="4"/>
  <c r="BA943" i="4"/>
  <c r="AZ943" i="4"/>
  <c r="AY943" i="4"/>
  <c r="AX943" i="4"/>
  <c r="AW943" i="4"/>
  <c r="AV943" i="4"/>
  <c r="AU943" i="4"/>
  <c r="AT943" i="4"/>
  <c r="AS943" i="4"/>
  <c r="AR943" i="4"/>
  <c r="AQ943" i="4"/>
  <c r="AP943" i="4"/>
  <c r="AO943" i="4"/>
  <c r="AN943" i="4"/>
  <c r="AM943" i="4"/>
  <c r="AL943" i="4"/>
  <c r="AK943" i="4"/>
  <c r="AJ943" i="4"/>
  <c r="AI943" i="4"/>
  <c r="AH943" i="4"/>
  <c r="AG943" i="4"/>
  <c r="AF943" i="4"/>
  <c r="AE943" i="4"/>
  <c r="AD943" i="4"/>
  <c r="AC943" i="4"/>
  <c r="AB943" i="4"/>
  <c r="AA943" i="4"/>
  <c r="Z943" i="4"/>
  <c r="Y943" i="4"/>
  <c r="X943" i="4"/>
  <c r="W943" i="4"/>
  <c r="V943" i="4"/>
  <c r="U943" i="4"/>
  <c r="T943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A943" i="4"/>
  <c r="BG942" i="4"/>
  <c r="BF942" i="4"/>
  <c r="BE942" i="4"/>
  <c r="BD942" i="4"/>
  <c r="BC942" i="4"/>
  <c r="BB942" i="4"/>
  <c r="BA942" i="4"/>
  <c r="AZ942" i="4"/>
  <c r="AY942" i="4"/>
  <c r="AX942" i="4"/>
  <c r="AW942" i="4"/>
  <c r="AV942" i="4"/>
  <c r="AU942" i="4"/>
  <c r="AT942" i="4"/>
  <c r="AS942" i="4"/>
  <c r="AR942" i="4"/>
  <c r="AQ942" i="4"/>
  <c r="AP942" i="4"/>
  <c r="AO942" i="4"/>
  <c r="AN942" i="4"/>
  <c r="AM942" i="4"/>
  <c r="AL942" i="4"/>
  <c r="AK942" i="4"/>
  <c r="AJ942" i="4"/>
  <c r="AI942" i="4"/>
  <c r="AH942" i="4"/>
  <c r="AG942" i="4"/>
  <c r="AF942" i="4"/>
  <c r="AE942" i="4"/>
  <c r="AD942" i="4"/>
  <c r="AC942" i="4"/>
  <c r="AB942" i="4"/>
  <c r="AA942" i="4"/>
  <c r="Z942" i="4"/>
  <c r="Y942" i="4"/>
  <c r="X942" i="4"/>
  <c r="W942" i="4"/>
  <c r="V942" i="4"/>
  <c r="U942" i="4"/>
  <c r="T942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A942" i="4"/>
  <c r="BG941" i="4"/>
  <c r="BF941" i="4"/>
  <c r="BE941" i="4"/>
  <c r="BD941" i="4"/>
  <c r="BC941" i="4"/>
  <c r="BB941" i="4"/>
  <c r="BA941" i="4"/>
  <c r="AZ941" i="4"/>
  <c r="AY941" i="4"/>
  <c r="AX941" i="4"/>
  <c r="AW941" i="4"/>
  <c r="AV941" i="4"/>
  <c r="AU941" i="4"/>
  <c r="AT941" i="4"/>
  <c r="AS941" i="4"/>
  <c r="AR941" i="4"/>
  <c r="AQ941" i="4"/>
  <c r="AP941" i="4"/>
  <c r="AO941" i="4"/>
  <c r="AN941" i="4"/>
  <c r="AM941" i="4"/>
  <c r="AL941" i="4"/>
  <c r="AK941" i="4"/>
  <c r="AJ941" i="4"/>
  <c r="AI941" i="4"/>
  <c r="AH941" i="4"/>
  <c r="AG941" i="4"/>
  <c r="AF941" i="4"/>
  <c r="AE941" i="4"/>
  <c r="AD941" i="4"/>
  <c r="AC941" i="4"/>
  <c r="AB941" i="4"/>
  <c r="AA941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A941" i="4"/>
  <c r="BG940" i="4"/>
  <c r="BF940" i="4"/>
  <c r="BE940" i="4"/>
  <c r="BD940" i="4"/>
  <c r="BC940" i="4"/>
  <c r="BB940" i="4"/>
  <c r="BA940" i="4"/>
  <c r="AZ940" i="4"/>
  <c r="AY940" i="4"/>
  <c r="AX940" i="4"/>
  <c r="AW940" i="4"/>
  <c r="AV940" i="4"/>
  <c r="AU940" i="4"/>
  <c r="AT940" i="4"/>
  <c r="AS940" i="4"/>
  <c r="AR940" i="4"/>
  <c r="AQ940" i="4"/>
  <c r="AP940" i="4"/>
  <c r="AO940" i="4"/>
  <c r="AN940" i="4"/>
  <c r="AM940" i="4"/>
  <c r="AL940" i="4"/>
  <c r="AK940" i="4"/>
  <c r="AJ940" i="4"/>
  <c r="AI940" i="4"/>
  <c r="AH940" i="4"/>
  <c r="AG940" i="4"/>
  <c r="AF940" i="4"/>
  <c r="AE940" i="4"/>
  <c r="AD940" i="4"/>
  <c r="AC940" i="4"/>
  <c r="AB940" i="4"/>
  <c r="AA940" i="4"/>
  <c r="Z940" i="4"/>
  <c r="Y940" i="4"/>
  <c r="X940" i="4"/>
  <c r="W940" i="4"/>
  <c r="V940" i="4"/>
  <c r="U940" i="4"/>
  <c r="T940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A940" i="4"/>
  <c r="BG939" i="4"/>
  <c r="BF939" i="4"/>
  <c r="BE939" i="4"/>
  <c r="BD939" i="4"/>
  <c r="BC939" i="4"/>
  <c r="BB939" i="4"/>
  <c r="BA939" i="4"/>
  <c r="AZ939" i="4"/>
  <c r="AY939" i="4"/>
  <c r="AX939" i="4"/>
  <c r="AW939" i="4"/>
  <c r="AV939" i="4"/>
  <c r="AU939" i="4"/>
  <c r="AT939" i="4"/>
  <c r="AS939" i="4"/>
  <c r="AR939" i="4"/>
  <c r="AQ939" i="4"/>
  <c r="AP939" i="4"/>
  <c r="AO939" i="4"/>
  <c r="AN939" i="4"/>
  <c r="AM939" i="4"/>
  <c r="AL939" i="4"/>
  <c r="AK939" i="4"/>
  <c r="AJ939" i="4"/>
  <c r="AI939" i="4"/>
  <c r="AH939" i="4"/>
  <c r="AG939" i="4"/>
  <c r="AF939" i="4"/>
  <c r="AE939" i="4"/>
  <c r="AD939" i="4"/>
  <c r="AC939" i="4"/>
  <c r="AB939" i="4"/>
  <c r="AA939" i="4"/>
  <c r="Z939" i="4"/>
  <c r="Y939" i="4"/>
  <c r="X939" i="4"/>
  <c r="W939" i="4"/>
  <c r="V939" i="4"/>
  <c r="U939" i="4"/>
  <c r="T939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A939" i="4"/>
  <c r="BG938" i="4"/>
  <c r="BF938" i="4"/>
  <c r="BE938" i="4"/>
  <c r="BD938" i="4"/>
  <c r="BC938" i="4"/>
  <c r="BB938" i="4"/>
  <c r="BA938" i="4"/>
  <c r="AZ938" i="4"/>
  <c r="AY938" i="4"/>
  <c r="AX938" i="4"/>
  <c r="AW938" i="4"/>
  <c r="AV938" i="4"/>
  <c r="AU938" i="4"/>
  <c r="AT938" i="4"/>
  <c r="AS938" i="4"/>
  <c r="AR938" i="4"/>
  <c r="AQ938" i="4"/>
  <c r="AP938" i="4"/>
  <c r="AO938" i="4"/>
  <c r="AN938" i="4"/>
  <c r="AM938" i="4"/>
  <c r="AL938" i="4"/>
  <c r="AK938" i="4"/>
  <c r="AJ938" i="4"/>
  <c r="AI938" i="4"/>
  <c r="AH938" i="4"/>
  <c r="AG938" i="4"/>
  <c r="AF938" i="4"/>
  <c r="AE938" i="4"/>
  <c r="AD938" i="4"/>
  <c r="AC938" i="4"/>
  <c r="AB938" i="4"/>
  <c r="AA938" i="4"/>
  <c r="Z938" i="4"/>
  <c r="Y938" i="4"/>
  <c r="X938" i="4"/>
  <c r="W938" i="4"/>
  <c r="V938" i="4"/>
  <c r="U938" i="4"/>
  <c r="T938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A938" i="4"/>
  <c r="BG937" i="4"/>
  <c r="BF937" i="4"/>
  <c r="BE937" i="4"/>
  <c r="BD937" i="4"/>
  <c r="BC937" i="4"/>
  <c r="BB937" i="4"/>
  <c r="BA937" i="4"/>
  <c r="AZ937" i="4"/>
  <c r="AY937" i="4"/>
  <c r="AX937" i="4"/>
  <c r="AW937" i="4"/>
  <c r="AV937" i="4"/>
  <c r="AU937" i="4"/>
  <c r="AT937" i="4"/>
  <c r="AS937" i="4"/>
  <c r="AR937" i="4"/>
  <c r="AQ937" i="4"/>
  <c r="AP937" i="4"/>
  <c r="AO937" i="4"/>
  <c r="AN937" i="4"/>
  <c r="AM937" i="4"/>
  <c r="AL937" i="4"/>
  <c r="AK937" i="4"/>
  <c r="AJ937" i="4"/>
  <c r="AI937" i="4"/>
  <c r="AH937" i="4"/>
  <c r="AG937" i="4"/>
  <c r="AF937" i="4"/>
  <c r="AE937" i="4"/>
  <c r="AD937" i="4"/>
  <c r="AC937" i="4"/>
  <c r="AB937" i="4"/>
  <c r="AA937" i="4"/>
  <c r="Z937" i="4"/>
  <c r="Y937" i="4"/>
  <c r="X937" i="4"/>
  <c r="W937" i="4"/>
  <c r="V937" i="4"/>
  <c r="U937" i="4"/>
  <c r="T937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A937" i="4"/>
  <c r="BG936" i="4"/>
  <c r="BF936" i="4"/>
  <c r="BE936" i="4"/>
  <c r="BD936" i="4"/>
  <c r="BC936" i="4"/>
  <c r="BB936" i="4"/>
  <c r="BA936" i="4"/>
  <c r="AZ936" i="4"/>
  <c r="AY936" i="4"/>
  <c r="AX936" i="4"/>
  <c r="AW936" i="4"/>
  <c r="AV936" i="4"/>
  <c r="AU936" i="4"/>
  <c r="AT936" i="4"/>
  <c r="AS936" i="4"/>
  <c r="AR936" i="4"/>
  <c r="AQ936" i="4"/>
  <c r="AP936" i="4"/>
  <c r="AO936" i="4"/>
  <c r="AN936" i="4"/>
  <c r="AM936" i="4"/>
  <c r="AL936" i="4"/>
  <c r="AK936" i="4"/>
  <c r="AJ936" i="4"/>
  <c r="AI936" i="4"/>
  <c r="AH936" i="4"/>
  <c r="AG936" i="4"/>
  <c r="AF936" i="4"/>
  <c r="AE936" i="4"/>
  <c r="AD936" i="4"/>
  <c r="AC936" i="4"/>
  <c r="AB936" i="4"/>
  <c r="AA936" i="4"/>
  <c r="Z936" i="4"/>
  <c r="Y936" i="4"/>
  <c r="X936" i="4"/>
  <c r="W936" i="4"/>
  <c r="V936" i="4"/>
  <c r="U936" i="4"/>
  <c r="T936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A936" i="4"/>
  <c r="BG935" i="4"/>
  <c r="BF935" i="4"/>
  <c r="BE935" i="4"/>
  <c r="BD935" i="4"/>
  <c r="BC935" i="4"/>
  <c r="BB935" i="4"/>
  <c r="BA935" i="4"/>
  <c r="AZ935" i="4"/>
  <c r="AY935" i="4"/>
  <c r="AX935" i="4"/>
  <c r="AW935" i="4"/>
  <c r="AV935" i="4"/>
  <c r="AU935" i="4"/>
  <c r="AT935" i="4"/>
  <c r="AS935" i="4"/>
  <c r="AR935" i="4"/>
  <c r="AQ935" i="4"/>
  <c r="AP935" i="4"/>
  <c r="AO935" i="4"/>
  <c r="AN935" i="4"/>
  <c r="AM935" i="4"/>
  <c r="AL935" i="4"/>
  <c r="AK935" i="4"/>
  <c r="AJ935" i="4"/>
  <c r="AI935" i="4"/>
  <c r="AH935" i="4"/>
  <c r="AG935" i="4"/>
  <c r="AF935" i="4"/>
  <c r="AE935" i="4"/>
  <c r="AD935" i="4"/>
  <c r="AC935" i="4"/>
  <c r="AB935" i="4"/>
  <c r="AA935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A935" i="4"/>
  <c r="BG934" i="4"/>
  <c r="BF934" i="4"/>
  <c r="BE934" i="4"/>
  <c r="BD934" i="4"/>
  <c r="BC934" i="4"/>
  <c r="BB934" i="4"/>
  <c r="BA934" i="4"/>
  <c r="AZ934" i="4"/>
  <c r="AY934" i="4"/>
  <c r="AX934" i="4"/>
  <c r="AW934" i="4"/>
  <c r="AV934" i="4"/>
  <c r="AU934" i="4"/>
  <c r="AT934" i="4"/>
  <c r="AS934" i="4"/>
  <c r="AR934" i="4"/>
  <c r="AQ934" i="4"/>
  <c r="AP934" i="4"/>
  <c r="AO934" i="4"/>
  <c r="AN934" i="4"/>
  <c r="AM934" i="4"/>
  <c r="AL934" i="4"/>
  <c r="AK934" i="4"/>
  <c r="AJ934" i="4"/>
  <c r="AI934" i="4"/>
  <c r="AH934" i="4"/>
  <c r="AG934" i="4"/>
  <c r="AF934" i="4"/>
  <c r="AE934" i="4"/>
  <c r="AD934" i="4"/>
  <c r="AC934" i="4"/>
  <c r="AB934" i="4"/>
  <c r="AA934" i="4"/>
  <c r="Z934" i="4"/>
  <c r="Y934" i="4"/>
  <c r="X934" i="4"/>
  <c r="W934" i="4"/>
  <c r="V934" i="4"/>
  <c r="U934" i="4"/>
  <c r="T934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A934" i="4"/>
  <c r="BG933" i="4"/>
  <c r="BF933" i="4"/>
  <c r="BE933" i="4"/>
  <c r="BD933" i="4"/>
  <c r="BC933" i="4"/>
  <c r="BB933" i="4"/>
  <c r="BA933" i="4"/>
  <c r="AZ933" i="4"/>
  <c r="AY933" i="4"/>
  <c r="AX933" i="4"/>
  <c r="AW933" i="4"/>
  <c r="AV933" i="4"/>
  <c r="AU933" i="4"/>
  <c r="AT933" i="4"/>
  <c r="AS933" i="4"/>
  <c r="AR933" i="4"/>
  <c r="AQ933" i="4"/>
  <c r="AP933" i="4"/>
  <c r="AO933" i="4"/>
  <c r="AN933" i="4"/>
  <c r="AM933" i="4"/>
  <c r="AL933" i="4"/>
  <c r="AK933" i="4"/>
  <c r="AJ933" i="4"/>
  <c r="AI933" i="4"/>
  <c r="AH933" i="4"/>
  <c r="AG933" i="4"/>
  <c r="AF933" i="4"/>
  <c r="AE933" i="4"/>
  <c r="AD933" i="4"/>
  <c r="AC933" i="4"/>
  <c r="AB933" i="4"/>
  <c r="AA933" i="4"/>
  <c r="Z933" i="4"/>
  <c r="Y933" i="4"/>
  <c r="X933" i="4"/>
  <c r="W933" i="4"/>
  <c r="V933" i="4"/>
  <c r="U933" i="4"/>
  <c r="T933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A933" i="4"/>
  <c r="BG932" i="4"/>
  <c r="BF932" i="4"/>
  <c r="BE932" i="4"/>
  <c r="BD932" i="4"/>
  <c r="BC932" i="4"/>
  <c r="BB932" i="4"/>
  <c r="BA932" i="4"/>
  <c r="AZ932" i="4"/>
  <c r="AY932" i="4"/>
  <c r="AX932" i="4"/>
  <c r="AW932" i="4"/>
  <c r="AV932" i="4"/>
  <c r="AU932" i="4"/>
  <c r="AT932" i="4"/>
  <c r="AS932" i="4"/>
  <c r="AR932" i="4"/>
  <c r="AQ932" i="4"/>
  <c r="AP932" i="4"/>
  <c r="AO932" i="4"/>
  <c r="AN932" i="4"/>
  <c r="AM932" i="4"/>
  <c r="AL932" i="4"/>
  <c r="AK932" i="4"/>
  <c r="AJ932" i="4"/>
  <c r="AI932" i="4"/>
  <c r="AH932" i="4"/>
  <c r="AG932" i="4"/>
  <c r="AF932" i="4"/>
  <c r="AE932" i="4"/>
  <c r="AD932" i="4"/>
  <c r="AC932" i="4"/>
  <c r="AB932" i="4"/>
  <c r="AA932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A932" i="4"/>
  <c r="BG931" i="4"/>
  <c r="BF931" i="4"/>
  <c r="BE931" i="4"/>
  <c r="BD931" i="4"/>
  <c r="BC931" i="4"/>
  <c r="BB931" i="4"/>
  <c r="BA931" i="4"/>
  <c r="AZ931" i="4"/>
  <c r="AY931" i="4"/>
  <c r="AX931" i="4"/>
  <c r="AW931" i="4"/>
  <c r="AV931" i="4"/>
  <c r="AU931" i="4"/>
  <c r="AT931" i="4"/>
  <c r="AS931" i="4"/>
  <c r="AR931" i="4"/>
  <c r="AQ931" i="4"/>
  <c r="AP931" i="4"/>
  <c r="AO931" i="4"/>
  <c r="AN931" i="4"/>
  <c r="AM931" i="4"/>
  <c r="AL931" i="4"/>
  <c r="AK931" i="4"/>
  <c r="AJ931" i="4"/>
  <c r="AI931" i="4"/>
  <c r="AH931" i="4"/>
  <c r="AG931" i="4"/>
  <c r="AF931" i="4"/>
  <c r="AE931" i="4"/>
  <c r="AD931" i="4"/>
  <c r="AC931" i="4"/>
  <c r="AB931" i="4"/>
  <c r="AA931" i="4"/>
  <c r="Z931" i="4"/>
  <c r="Y931" i="4"/>
  <c r="X931" i="4"/>
  <c r="W931" i="4"/>
  <c r="V931" i="4"/>
  <c r="U931" i="4"/>
  <c r="T931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A931" i="4"/>
  <c r="BG930" i="4"/>
  <c r="BF930" i="4"/>
  <c r="BE930" i="4"/>
  <c r="BD930" i="4"/>
  <c r="BC930" i="4"/>
  <c r="BB930" i="4"/>
  <c r="BA930" i="4"/>
  <c r="AZ930" i="4"/>
  <c r="AY930" i="4"/>
  <c r="AX930" i="4"/>
  <c r="AW930" i="4"/>
  <c r="AV930" i="4"/>
  <c r="AU930" i="4"/>
  <c r="AT930" i="4"/>
  <c r="AS930" i="4"/>
  <c r="AR930" i="4"/>
  <c r="AQ930" i="4"/>
  <c r="AP930" i="4"/>
  <c r="AO930" i="4"/>
  <c r="AN930" i="4"/>
  <c r="AM930" i="4"/>
  <c r="AL930" i="4"/>
  <c r="AK930" i="4"/>
  <c r="AJ930" i="4"/>
  <c r="AI930" i="4"/>
  <c r="AH930" i="4"/>
  <c r="AG930" i="4"/>
  <c r="AF930" i="4"/>
  <c r="AE930" i="4"/>
  <c r="AD930" i="4"/>
  <c r="AC930" i="4"/>
  <c r="AB930" i="4"/>
  <c r="AA930" i="4"/>
  <c r="Z930" i="4"/>
  <c r="Y930" i="4"/>
  <c r="X930" i="4"/>
  <c r="W930" i="4"/>
  <c r="V930" i="4"/>
  <c r="U930" i="4"/>
  <c r="T930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A930" i="4"/>
  <c r="BG929" i="4"/>
  <c r="BF929" i="4"/>
  <c r="BE929" i="4"/>
  <c r="BD929" i="4"/>
  <c r="BC929" i="4"/>
  <c r="BB929" i="4"/>
  <c r="BA929" i="4"/>
  <c r="AZ929" i="4"/>
  <c r="AY929" i="4"/>
  <c r="AX929" i="4"/>
  <c r="AW929" i="4"/>
  <c r="AV929" i="4"/>
  <c r="AU929" i="4"/>
  <c r="AT929" i="4"/>
  <c r="AS929" i="4"/>
  <c r="AR929" i="4"/>
  <c r="AQ929" i="4"/>
  <c r="AP929" i="4"/>
  <c r="AO929" i="4"/>
  <c r="AN929" i="4"/>
  <c r="AM929" i="4"/>
  <c r="AL929" i="4"/>
  <c r="AK929" i="4"/>
  <c r="AJ929" i="4"/>
  <c r="AI929" i="4"/>
  <c r="AH929" i="4"/>
  <c r="AG929" i="4"/>
  <c r="AF929" i="4"/>
  <c r="AE929" i="4"/>
  <c r="AD929" i="4"/>
  <c r="AC929" i="4"/>
  <c r="AB929" i="4"/>
  <c r="AA929" i="4"/>
  <c r="Z929" i="4"/>
  <c r="Y929" i="4"/>
  <c r="X929" i="4"/>
  <c r="W929" i="4"/>
  <c r="V929" i="4"/>
  <c r="U929" i="4"/>
  <c r="T929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A929" i="4"/>
  <c r="BG928" i="4"/>
  <c r="BF928" i="4"/>
  <c r="BE928" i="4"/>
  <c r="BD928" i="4"/>
  <c r="BC928" i="4"/>
  <c r="BB928" i="4"/>
  <c r="BA928" i="4"/>
  <c r="AZ928" i="4"/>
  <c r="AY928" i="4"/>
  <c r="AX928" i="4"/>
  <c r="AW928" i="4"/>
  <c r="AV928" i="4"/>
  <c r="AU928" i="4"/>
  <c r="AT928" i="4"/>
  <c r="AS928" i="4"/>
  <c r="AR928" i="4"/>
  <c r="AQ928" i="4"/>
  <c r="AP928" i="4"/>
  <c r="AO928" i="4"/>
  <c r="AN928" i="4"/>
  <c r="AM928" i="4"/>
  <c r="AL928" i="4"/>
  <c r="AK928" i="4"/>
  <c r="AJ928" i="4"/>
  <c r="AI928" i="4"/>
  <c r="AH928" i="4"/>
  <c r="AG928" i="4"/>
  <c r="AF928" i="4"/>
  <c r="AE928" i="4"/>
  <c r="AD928" i="4"/>
  <c r="AC928" i="4"/>
  <c r="AB928" i="4"/>
  <c r="AA928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A928" i="4"/>
  <c r="BG927" i="4"/>
  <c r="BF927" i="4"/>
  <c r="BE927" i="4"/>
  <c r="BD927" i="4"/>
  <c r="BC927" i="4"/>
  <c r="BB927" i="4"/>
  <c r="BA927" i="4"/>
  <c r="AZ927" i="4"/>
  <c r="AY927" i="4"/>
  <c r="AX927" i="4"/>
  <c r="AW927" i="4"/>
  <c r="AV927" i="4"/>
  <c r="AU927" i="4"/>
  <c r="AT927" i="4"/>
  <c r="AS927" i="4"/>
  <c r="AR927" i="4"/>
  <c r="AQ927" i="4"/>
  <c r="AP927" i="4"/>
  <c r="AO927" i="4"/>
  <c r="AN927" i="4"/>
  <c r="AM927" i="4"/>
  <c r="AL927" i="4"/>
  <c r="AK927" i="4"/>
  <c r="AJ927" i="4"/>
  <c r="AI927" i="4"/>
  <c r="AH927" i="4"/>
  <c r="AG927" i="4"/>
  <c r="AF927" i="4"/>
  <c r="AE927" i="4"/>
  <c r="AD927" i="4"/>
  <c r="AC927" i="4"/>
  <c r="AB927" i="4"/>
  <c r="AA927" i="4"/>
  <c r="Z927" i="4"/>
  <c r="Y927" i="4"/>
  <c r="X927" i="4"/>
  <c r="W927" i="4"/>
  <c r="V927" i="4"/>
  <c r="U927" i="4"/>
  <c r="T927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A927" i="4"/>
  <c r="BG926" i="4"/>
  <c r="BF926" i="4"/>
  <c r="BE926" i="4"/>
  <c r="BD926" i="4"/>
  <c r="BC926" i="4"/>
  <c r="BB926" i="4"/>
  <c r="BA926" i="4"/>
  <c r="AZ926" i="4"/>
  <c r="AY926" i="4"/>
  <c r="AX926" i="4"/>
  <c r="AW926" i="4"/>
  <c r="AV926" i="4"/>
  <c r="AU926" i="4"/>
  <c r="AT926" i="4"/>
  <c r="AS926" i="4"/>
  <c r="AR926" i="4"/>
  <c r="AQ926" i="4"/>
  <c r="AP926" i="4"/>
  <c r="AO926" i="4"/>
  <c r="AN926" i="4"/>
  <c r="AM926" i="4"/>
  <c r="AL926" i="4"/>
  <c r="AK926" i="4"/>
  <c r="AJ926" i="4"/>
  <c r="AI926" i="4"/>
  <c r="AH926" i="4"/>
  <c r="AG926" i="4"/>
  <c r="AF926" i="4"/>
  <c r="AE926" i="4"/>
  <c r="AD926" i="4"/>
  <c r="AC926" i="4"/>
  <c r="AB926" i="4"/>
  <c r="AA926" i="4"/>
  <c r="Z926" i="4"/>
  <c r="Y926" i="4"/>
  <c r="X926" i="4"/>
  <c r="W926" i="4"/>
  <c r="V926" i="4"/>
  <c r="U926" i="4"/>
  <c r="T926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A926" i="4"/>
  <c r="BG925" i="4"/>
  <c r="BF925" i="4"/>
  <c r="BE925" i="4"/>
  <c r="BD925" i="4"/>
  <c r="BC925" i="4"/>
  <c r="BB925" i="4"/>
  <c r="BA925" i="4"/>
  <c r="AZ925" i="4"/>
  <c r="AY925" i="4"/>
  <c r="AX925" i="4"/>
  <c r="AW925" i="4"/>
  <c r="AV925" i="4"/>
  <c r="AU925" i="4"/>
  <c r="AT925" i="4"/>
  <c r="AS925" i="4"/>
  <c r="AR925" i="4"/>
  <c r="AQ925" i="4"/>
  <c r="AP925" i="4"/>
  <c r="AO925" i="4"/>
  <c r="AN925" i="4"/>
  <c r="AM925" i="4"/>
  <c r="AL925" i="4"/>
  <c r="AK925" i="4"/>
  <c r="AJ925" i="4"/>
  <c r="AI925" i="4"/>
  <c r="AH925" i="4"/>
  <c r="AG925" i="4"/>
  <c r="AF925" i="4"/>
  <c r="AE925" i="4"/>
  <c r="AD925" i="4"/>
  <c r="AC925" i="4"/>
  <c r="AB925" i="4"/>
  <c r="AA925" i="4"/>
  <c r="Z925" i="4"/>
  <c r="Y925" i="4"/>
  <c r="X925" i="4"/>
  <c r="W925" i="4"/>
  <c r="V925" i="4"/>
  <c r="U925" i="4"/>
  <c r="T925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A925" i="4"/>
  <c r="BG924" i="4"/>
  <c r="BF924" i="4"/>
  <c r="BE924" i="4"/>
  <c r="BD924" i="4"/>
  <c r="BC924" i="4"/>
  <c r="BB924" i="4"/>
  <c r="BA924" i="4"/>
  <c r="AZ924" i="4"/>
  <c r="AY924" i="4"/>
  <c r="AX924" i="4"/>
  <c r="AW924" i="4"/>
  <c r="AV924" i="4"/>
  <c r="AU924" i="4"/>
  <c r="AT924" i="4"/>
  <c r="AS924" i="4"/>
  <c r="AR924" i="4"/>
  <c r="AQ924" i="4"/>
  <c r="AP924" i="4"/>
  <c r="AO924" i="4"/>
  <c r="AN924" i="4"/>
  <c r="AM924" i="4"/>
  <c r="AL924" i="4"/>
  <c r="AK924" i="4"/>
  <c r="AJ924" i="4"/>
  <c r="AI924" i="4"/>
  <c r="AH924" i="4"/>
  <c r="AG924" i="4"/>
  <c r="AF924" i="4"/>
  <c r="AE924" i="4"/>
  <c r="AD924" i="4"/>
  <c r="AC924" i="4"/>
  <c r="AB924" i="4"/>
  <c r="AA924" i="4"/>
  <c r="Z924" i="4"/>
  <c r="Y924" i="4"/>
  <c r="X924" i="4"/>
  <c r="W924" i="4"/>
  <c r="V924" i="4"/>
  <c r="U924" i="4"/>
  <c r="T924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A924" i="4"/>
  <c r="BG923" i="4"/>
  <c r="BF923" i="4"/>
  <c r="BE923" i="4"/>
  <c r="BD923" i="4"/>
  <c r="BC923" i="4"/>
  <c r="BB923" i="4"/>
  <c r="BA923" i="4"/>
  <c r="AZ923" i="4"/>
  <c r="AY923" i="4"/>
  <c r="AX923" i="4"/>
  <c r="AW923" i="4"/>
  <c r="AV923" i="4"/>
  <c r="AU923" i="4"/>
  <c r="AT923" i="4"/>
  <c r="AS923" i="4"/>
  <c r="AR923" i="4"/>
  <c r="AQ923" i="4"/>
  <c r="AP923" i="4"/>
  <c r="AO923" i="4"/>
  <c r="AN923" i="4"/>
  <c r="AM923" i="4"/>
  <c r="AL923" i="4"/>
  <c r="AK923" i="4"/>
  <c r="AJ923" i="4"/>
  <c r="AI923" i="4"/>
  <c r="AH923" i="4"/>
  <c r="AG923" i="4"/>
  <c r="AF923" i="4"/>
  <c r="AE923" i="4"/>
  <c r="AD923" i="4"/>
  <c r="AC923" i="4"/>
  <c r="AB923" i="4"/>
  <c r="AA923" i="4"/>
  <c r="Z923" i="4"/>
  <c r="Y923" i="4"/>
  <c r="X923" i="4"/>
  <c r="W923" i="4"/>
  <c r="V923" i="4"/>
  <c r="U923" i="4"/>
  <c r="T923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A923" i="4"/>
  <c r="BG922" i="4"/>
  <c r="BF922" i="4"/>
  <c r="BE922" i="4"/>
  <c r="BD922" i="4"/>
  <c r="BC922" i="4"/>
  <c r="BB922" i="4"/>
  <c r="BA922" i="4"/>
  <c r="AZ922" i="4"/>
  <c r="AY922" i="4"/>
  <c r="AX922" i="4"/>
  <c r="AW922" i="4"/>
  <c r="AV922" i="4"/>
  <c r="AU922" i="4"/>
  <c r="AT922" i="4"/>
  <c r="AS922" i="4"/>
  <c r="AR922" i="4"/>
  <c r="AQ922" i="4"/>
  <c r="AP922" i="4"/>
  <c r="AO922" i="4"/>
  <c r="AN922" i="4"/>
  <c r="AM922" i="4"/>
  <c r="AL922" i="4"/>
  <c r="AK922" i="4"/>
  <c r="AJ922" i="4"/>
  <c r="AI922" i="4"/>
  <c r="AH922" i="4"/>
  <c r="AG922" i="4"/>
  <c r="AF922" i="4"/>
  <c r="AE922" i="4"/>
  <c r="AD922" i="4"/>
  <c r="AC922" i="4"/>
  <c r="AB922" i="4"/>
  <c r="AA922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A922" i="4"/>
  <c r="BG921" i="4"/>
  <c r="BF921" i="4"/>
  <c r="BE921" i="4"/>
  <c r="BD921" i="4"/>
  <c r="BC921" i="4"/>
  <c r="BB921" i="4"/>
  <c r="BA921" i="4"/>
  <c r="AZ921" i="4"/>
  <c r="AY921" i="4"/>
  <c r="AX921" i="4"/>
  <c r="AW921" i="4"/>
  <c r="AV921" i="4"/>
  <c r="AU921" i="4"/>
  <c r="AT921" i="4"/>
  <c r="AS921" i="4"/>
  <c r="AR921" i="4"/>
  <c r="AQ921" i="4"/>
  <c r="AP921" i="4"/>
  <c r="AO921" i="4"/>
  <c r="AN921" i="4"/>
  <c r="AM921" i="4"/>
  <c r="AL921" i="4"/>
  <c r="AK921" i="4"/>
  <c r="AJ921" i="4"/>
  <c r="AI921" i="4"/>
  <c r="AH921" i="4"/>
  <c r="AG921" i="4"/>
  <c r="AF921" i="4"/>
  <c r="AE921" i="4"/>
  <c r="AD921" i="4"/>
  <c r="AC921" i="4"/>
  <c r="AB921" i="4"/>
  <c r="AA921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A921" i="4"/>
  <c r="BG920" i="4"/>
  <c r="BF920" i="4"/>
  <c r="BE920" i="4"/>
  <c r="BD920" i="4"/>
  <c r="BC920" i="4"/>
  <c r="BB920" i="4"/>
  <c r="BA920" i="4"/>
  <c r="AZ920" i="4"/>
  <c r="AY920" i="4"/>
  <c r="AX920" i="4"/>
  <c r="AW920" i="4"/>
  <c r="AV920" i="4"/>
  <c r="AU920" i="4"/>
  <c r="AT920" i="4"/>
  <c r="AS920" i="4"/>
  <c r="AR920" i="4"/>
  <c r="AQ920" i="4"/>
  <c r="AP920" i="4"/>
  <c r="AO920" i="4"/>
  <c r="AN920" i="4"/>
  <c r="AM920" i="4"/>
  <c r="AL920" i="4"/>
  <c r="AK920" i="4"/>
  <c r="AJ920" i="4"/>
  <c r="AI920" i="4"/>
  <c r="AH920" i="4"/>
  <c r="AG920" i="4"/>
  <c r="AF920" i="4"/>
  <c r="AE920" i="4"/>
  <c r="AD920" i="4"/>
  <c r="AC920" i="4"/>
  <c r="AB920" i="4"/>
  <c r="AA920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A920" i="4"/>
  <c r="BG919" i="4"/>
  <c r="BF919" i="4"/>
  <c r="BE919" i="4"/>
  <c r="BD919" i="4"/>
  <c r="BC919" i="4"/>
  <c r="BB919" i="4"/>
  <c r="BA919" i="4"/>
  <c r="AZ919" i="4"/>
  <c r="AY919" i="4"/>
  <c r="AX919" i="4"/>
  <c r="AW919" i="4"/>
  <c r="AV919" i="4"/>
  <c r="AU919" i="4"/>
  <c r="AT919" i="4"/>
  <c r="AS919" i="4"/>
  <c r="AR919" i="4"/>
  <c r="AQ919" i="4"/>
  <c r="AP919" i="4"/>
  <c r="AO919" i="4"/>
  <c r="AN919" i="4"/>
  <c r="AM919" i="4"/>
  <c r="AL919" i="4"/>
  <c r="AK919" i="4"/>
  <c r="AJ919" i="4"/>
  <c r="AI919" i="4"/>
  <c r="AH919" i="4"/>
  <c r="AG919" i="4"/>
  <c r="AF919" i="4"/>
  <c r="AE919" i="4"/>
  <c r="AD919" i="4"/>
  <c r="AC919" i="4"/>
  <c r="AB919" i="4"/>
  <c r="AA919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A919" i="4"/>
  <c r="BG918" i="4"/>
  <c r="BF918" i="4"/>
  <c r="BE918" i="4"/>
  <c r="BD918" i="4"/>
  <c r="BC918" i="4"/>
  <c r="BB918" i="4"/>
  <c r="BA918" i="4"/>
  <c r="AZ918" i="4"/>
  <c r="AY918" i="4"/>
  <c r="AX918" i="4"/>
  <c r="AW918" i="4"/>
  <c r="AV918" i="4"/>
  <c r="AU918" i="4"/>
  <c r="AT918" i="4"/>
  <c r="AS918" i="4"/>
  <c r="AR918" i="4"/>
  <c r="AQ918" i="4"/>
  <c r="AP918" i="4"/>
  <c r="AO918" i="4"/>
  <c r="AN918" i="4"/>
  <c r="AM918" i="4"/>
  <c r="AL918" i="4"/>
  <c r="AK918" i="4"/>
  <c r="AJ918" i="4"/>
  <c r="AI918" i="4"/>
  <c r="AH918" i="4"/>
  <c r="AG918" i="4"/>
  <c r="AF918" i="4"/>
  <c r="AE918" i="4"/>
  <c r="AD918" i="4"/>
  <c r="AC918" i="4"/>
  <c r="AB918" i="4"/>
  <c r="AA918" i="4"/>
  <c r="Z918" i="4"/>
  <c r="Y918" i="4"/>
  <c r="X918" i="4"/>
  <c r="W918" i="4"/>
  <c r="V918" i="4"/>
  <c r="U918" i="4"/>
  <c r="T918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A918" i="4"/>
  <c r="BG917" i="4"/>
  <c r="BF917" i="4"/>
  <c r="BE917" i="4"/>
  <c r="BD917" i="4"/>
  <c r="BC917" i="4"/>
  <c r="BB917" i="4"/>
  <c r="BA917" i="4"/>
  <c r="AZ917" i="4"/>
  <c r="AY917" i="4"/>
  <c r="AX917" i="4"/>
  <c r="AW917" i="4"/>
  <c r="AV917" i="4"/>
  <c r="AU917" i="4"/>
  <c r="AT917" i="4"/>
  <c r="AS917" i="4"/>
  <c r="AR917" i="4"/>
  <c r="AQ917" i="4"/>
  <c r="AP917" i="4"/>
  <c r="AO917" i="4"/>
  <c r="AN917" i="4"/>
  <c r="AM917" i="4"/>
  <c r="AL917" i="4"/>
  <c r="AK917" i="4"/>
  <c r="AJ917" i="4"/>
  <c r="AI917" i="4"/>
  <c r="AH917" i="4"/>
  <c r="AG917" i="4"/>
  <c r="AF917" i="4"/>
  <c r="AE917" i="4"/>
  <c r="AD917" i="4"/>
  <c r="AC917" i="4"/>
  <c r="AB917" i="4"/>
  <c r="AA917" i="4"/>
  <c r="Z917" i="4"/>
  <c r="Y917" i="4"/>
  <c r="X917" i="4"/>
  <c r="W917" i="4"/>
  <c r="V917" i="4"/>
  <c r="U917" i="4"/>
  <c r="T917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A917" i="4"/>
  <c r="BG916" i="4"/>
  <c r="BF916" i="4"/>
  <c r="BE916" i="4"/>
  <c r="BD916" i="4"/>
  <c r="BC916" i="4"/>
  <c r="BB916" i="4"/>
  <c r="BA916" i="4"/>
  <c r="AZ916" i="4"/>
  <c r="AY916" i="4"/>
  <c r="AX916" i="4"/>
  <c r="AW916" i="4"/>
  <c r="AV916" i="4"/>
  <c r="AU916" i="4"/>
  <c r="AT916" i="4"/>
  <c r="AS916" i="4"/>
  <c r="AR916" i="4"/>
  <c r="AQ916" i="4"/>
  <c r="AP916" i="4"/>
  <c r="AO916" i="4"/>
  <c r="AN916" i="4"/>
  <c r="AM916" i="4"/>
  <c r="AL916" i="4"/>
  <c r="AK916" i="4"/>
  <c r="AJ916" i="4"/>
  <c r="AI916" i="4"/>
  <c r="AH916" i="4"/>
  <c r="AG916" i="4"/>
  <c r="AF916" i="4"/>
  <c r="AE916" i="4"/>
  <c r="AD916" i="4"/>
  <c r="AC916" i="4"/>
  <c r="AB916" i="4"/>
  <c r="AA916" i="4"/>
  <c r="Z916" i="4"/>
  <c r="Y916" i="4"/>
  <c r="X916" i="4"/>
  <c r="W916" i="4"/>
  <c r="V916" i="4"/>
  <c r="U916" i="4"/>
  <c r="T916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A916" i="4"/>
  <c r="BG915" i="4"/>
  <c r="BF915" i="4"/>
  <c r="BE915" i="4"/>
  <c r="BD915" i="4"/>
  <c r="BC915" i="4"/>
  <c r="BB915" i="4"/>
  <c r="BA915" i="4"/>
  <c r="AZ915" i="4"/>
  <c r="AY915" i="4"/>
  <c r="AX915" i="4"/>
  <c r="AW915" i="4"/>
  <c r="AV915" i="4"/>
  <c r="AU915" i="4"/>
  <c r="AT915" i="4"/>
  <c r="AS915" i="4"/>
  <c r="AR915" i="4"/>
  <c r="AQ915" i="4"/>
  <c r="AP915" i="4"/>
  <c r="AO915" i="4"/>
  <c r="AN915" i="4"/>
  <c r="AM915" i="4"/>
  <c r="AL915" i="4"/>
  <c r="AK915" i="4"/>
  <c r="AJ915" i="4"/>
  <c r="AI915" i="4"/>
  <c r="AH915" i="4"/>
  <c r="AG915" i="4"/>
  <c r="AF915" i="4"/>
  <c r="AE915" i="4"/>
  <c r="AD915" i="4"/>
  <c r="AC915" i="4"/>
  <c r="AB915" i="4"/>
  <c r="AA915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A915" i="4"/>
  <c r="BG914" i="4"/>
  <c r="BF914" i="4"/>
  <c r="BE914" i="4"/>
  <c r="BD914" i="4"/>
  <c r="BC914" i="4"/>
  <c r="BB914" i="4"/>
  <c r="BA914" i="4"/>
  <c r="AZ914" i="4"/>
  <c r="AY914" i="4"/>
  <c r="AX914" i="4"/>
  <c r="AW914" i="4"/>
  <c r="AV914" i="4"/>
  <c r="AU914" i="4"/>
  <c r="AT914" i="4"/>
  <c r="AS914" i="4"/>
  <c r="AR914" i="4"/>
  <c r="AQ914" i="4"/>
  <c r="AP914" i="4"/>
  <c r="AO914" i="4"/>
  <c r="AN914" i="4"/>
  <c r="AM914" i="4"/>
  <c r="AL914" i="4"/>
  <c r="AK914" i="4"/>
  <c r="AJ914" i="4"/>
  <c r="AI914" i="4"/>
  <c r="AH914" i="4"/>
  <c r="AG914" i="4"/>
  <c r="AF914" i="4"/>
  <c r="AE914" i="4"/>
  <c r="AD914" i="4"/>
  <c r="AC914" i="4"/>
  <c r="AB914" i="4"/>
  <c r="AA914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A914" i="4"/>
  <c r="BG913" i="4"/>
  <c r="BF913" i="4"/>
  <c r="BE913" i="4"/>
  <c r="BD913" i="4"/>
  <c r="BC913" i="4"/>
  <c r="BB913" i="4"/>
  <c r="BA913" i="4"/>
  <c r="AZ913" i="4"/>
  <c r="AY913" i="4"/>
  <c r="AX913" i="4"/>
  <c r="AW913" i="4"/>
  <c r="AV913" i="4"/>
  <c r="AU913" i="4"/>
  <c r="AT913" i="4"/>
  <c r="AS913" i="4"/>
  <c r="AR913" i="4"/>
  <c r="AQ913" i="4"/>
  <c r="AP913" i="4"/>
  <c r="AO913" i="4"/>
  <c r="AN913" i="4"/>
  <c r="AM913" i="4"/>
  <c r="AL913" i="4"/>
  <c r="AK913" i="4"/>
  <c r="AJ913" i="4"/>
  <c r="AI913" i="4"/>
  <c r="AH913" i="4"/>
  <c r="AG913" i="4"/>
  <c r="AF913" i="4"/>
  <c r="AE913" i="4"/>
  <c r="AD913" i="4"/>
  <c r="AC913" i="4"/>
  <c r="AB913" i="4"/>
  <c r="AA913" i="4"/>
  <c r="Z913" i="4"/>
  <c r="Y913" i="4"/>
  <c r="X913" i="4"/>
  <c r="W913" i="4"/>
  <c r="V913" i="4"/>
  <c r="U913" i="4"/>
  <c r="T913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A913" i="4"/>
  <c r="BG912" i="4"/>
  <c r="BF912" i="4"/>
  <c r="BE912" i="4"/>
  <c r="BD912" i="4"/>
  <c r="BC912" i="4"/>
  <c r="BB912" i="4"/>
  <c r="BA912" i="4"/>
  <c r="AZ912" i="4"/>
  <c r="AY912" i="4"/>
  <c r="AX912" i="4"/>
  <c r="AW912" i="4"/>
  <c r="AV912" i="4"/>
  <c r="AU912" i="4"/>
  <c r="AT912" i="4"/>
  <c r="AS912" i="4"/>
  <c r="AR912" i="4"/>
  <c r="AQ912" i="4"/>
  <c r="AP912" i="4"/>
  <c r="AO912" i="4"/>
  <c r="AN912" i="4"/>
  <c r="AM912" i="4"/>
  <c r="AL912" i="4"/>
  <c r="AK912" i="4"/>
  <c r="AJ912" i="4"/>
  <c r="AI912" i="4"/>
  <c r="AH912" i="4"/>
  <c r="AG912" i="4"/>
  <c r="AF912" i="4"/>
  <c r="AE912" i="4"/>
  <c r="AD912" i="4"/>
  <c r="AC912" i="4"/>
  <c r="AB912" i="4"/>
  <c r="AA912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A912" i="4"/>
  <c r="BG911" i="4"/>
  <c r="BF911" i="4"/>
  <c r="BE911" i="4"/>
  <c r="BD911" i="4"/>
  <c r="BC911" i="4"/>
  <c r="BB911" i="4"/>
  <c r="BA911" i="4"/>
  <c r="AZ911" i="4"/>
  <c r="AY911" i="4"/>
  <c r="AX911" i="4"/>
  <c r="AW911" i="4"/>
  <c r="AV911" i="4"/>
  <c r="AU911" i="4"/>
  <c r="AT911" i="4"/>
  <c r="AS911" i="4"/>
  <c r="AR911" i="4"/>
  <c r="AQ911" i="4"/>
  <c r="AP911" i="4"/>
  <c r="AO911" i="4"/>
  <c r="AN911" i="4"/>
  <c r="AM911" i="4"/>
  <c r="AL911" i="4"/>
  <c r="AK911" i="4"/>
  <c r="AJ911" i="4"/>
  <c r="AI911" i="4"/>
  <c r="AH911" i="4"/>
  <c r="AG911" i="4"/>
  <c r="AF911" i="4"/>
  <c r="AE911" i="4"/>
  <c r="AD911" i="4"/>
  <c r="AC911" i="4"/>
  <c r="AB911" i="4"/>
  <c r="AA911" i="4"/>
  <c r="Z911" i="4"/>
  <c r="Y911" i="4"/>
  <c r="X911" i="4"/>
  <c r="W911" i="4"/>
  <c r="V911" i="4"/>
  <c r="U911" i="4"/>
  <c r="T911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A911" i="4"/>
  <c r="BG910" i="4"/>
  <c r="BF910" i="4"/>
  <c r="BE910" i="4"/>
  <c r="BD910" i="4"/>
  <c r="BC910" i="4"/>
  <c r="BB910" i="4"/>
  <c r="BA910" i="4"/>
  <c r="AZ910" i="4"/>
  <c r="AY910" i="4"/>
  <c r="AX910" i="4"/>
  <c r="AW910" i="4"/>
  <c r="AV910" i="4"/>
  <c r="AU910" i="4"/>
  <c r="AT910" i="4"/>
  <c r="AS910" i="4"/>
  <c r="AR910" i="4"/>
  <c r="AQ910" i="4"/>
  <c r="AP910" i="4"/>
  <c r="AO910" i="4"/>
  <c r="AN910" i="4"/>
  <c r="AM910" i="4"/>
  <c r="AL910" i="4"/>
  <c r="AK910" i="4"/>
  <c r="AJ910" i="4"/>
  <c r="AI910" i="4"/>
  <c r="AH910" i="4"/>
  <c r="AG910" i="4"/>
  <c r="AF910" i="4"/>
  <c r="AE910" i="4"/>
  <c r="AD910" i="4"/>
  <c r="AC910" i="4"/>
  <c r="AB910" i="4"/>
  <c r="AA910" i="4"/>
  <c r="Z910" i="4"/>
  <c r="Y910" i="4"/>
  <c r="X910" i="4"/>
  <c r="W910" i="4"/>
  <c r="V910" i="4"/>
  <c r="U910" i="4"/>
  <c r="T910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A910" i="4"/>
  <c r="BG909" i="4"/>
  <c r="BF909" i="4"/>
  <c r="BE909" i="4"/>
  <c r="BD909" i="4"/>
  <c r="BC909" i="4"/>
  <c r="BB909" i="4"/>
  <c r="BA909" i="4"/>
  <c r="AZ909" i="4"/>
  <c r="AY909" i="4"/>
  <c r="AX909" i="4"/>
  <c r="AW909" i="4"/>
  <c r="AV909" i="4"/>
  <c r="AU909" i="4"/>
  <c r="AT909" i="4"/>
  <c r="AS909" i="4"/>
  <c r="AR909" i="4"/>
  <c r="AQ909" i="4"/>
  <c r="AP909" i="4"/>
  <c r="AO909" i="4"/>
  <c r="AN909" i="4"/>
  <c r="AM909" i="4"/>
  <c r="AL909" i="4"/>
  <c r="AK909" i="4"/>
  <c r="AJ909" i="4"/>
  <c r="AI909" i="4"/>
  <c r="AH909" i="4"/>
  <c r="AG909" i="4"/>
  <c r="AF909" i="4"/>
  <c r="AE909" i="4"/>
  <c r="AD909" i="4"/>
  <c r="AC909" i="4"/>
  <c r="AB909" i="4"/>
  <c r="AA909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A909" i="4"/>
  <c r="BG908" i="4"/>
  <c r="BF908" i="4"/>
  <c r="BE908" i="4"/>
  <c r="BD908" i="4"/>
  <c r="BC908" i="4"/>
  <c r="BB908" i="4"/>
  <c r="BA908" i="4"/>
  <c r="AZ908" i="4"/>
  <c r="AY908" i="4"/>
  <c r="AX908" i="4"/>
  <c r="AW908" i="4"/>
  <c r="AV908" i="4"/>
  <c r="AU908" i="4"/>
  <c r="AT908" i="4"/>
  <c r="AS908" i="4"/>
  <c r="AR908" i="4"/>
  <c r="AQ908" i="4"/>
  <c r="AP908" i="4"/>
  <c r="AO908" i="4"/>
  <c r="AN908" i="4"/>
  <c r="AM908" i="4"/>
  <c r="AL908" i="4"/>
  <c r="AK908" i="4"/>
  <c r="AJ908" i="4"/>
  <c r="AI908" i="4"/>
  <c r="AH908" i="4"/>
  <c r="AG908" i="4"/>
  <c r="AF908" i="4"/>
  <c r="AE908" i="4"/>
  <c r="AD908" i="4"/>
  <c r="AC908" i="4"/>
  <c r="AB908" i="4"/>
  <c r="AA908" i="4"/>
  <c r="Z908" i="4"/>
  <c r="Y908" i="4"/>
  <c r="X908" i="4"/>
  <c r="W908" i="4"/>
  <c r="V908" i="4"/>
  <c r="U908" i="4"/>
  <c r="T908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A908" i="4"/>
  <c r="BG907" i="4"/>
  <c r="BF907" i="4"/>
  <c r="BE907" i="4"/>
  <c r="BD907" i="4"/>
  <c r="BC907" i="4"/>
  <c r="BB907" i="4"/>
  <c r="BA907" i="4"/>
  <c r="AZ907" i="4"/>
  <c r="AY907" i="4"/>
  <c r="AX907" i="4"/>
  <c r="AW907" i="4"/>
  <c r="AV907" i="4"/>
  <c r="AU907" i="4"/>
  <c r="AT907" i="4"/>
  <c r="AS907" i="4"/>
  <c r="AR907" i="4"/>
  <c r="AQ907" i="4"/>
  <c r="AP907" i="4"/>
  <c r="AO907" i="4"/>
  <c r="AN907" i="4"/>
  <c r="AM907" i="4"/>
  <c r="AL907" i="4"/>
  <c r="AK907" i="4"/>
  <c r="AJ907" i="4"/>
  <c r="AI907" i="4"/>
  <c r="AH907" i="4"/>
  <c r="AG907" i="4"/>
  <c r="AF907" i="4"/>
  <c r="AE907" i="4"/>
  <c r="AD907" i="4"/>
  <c r="AC907" i="4"/>
  <c r="AB907" i="4"/>
  <c r="AA907" i="4"/>
  <c r="Z907" i="4"/>
  <c r="Y907" i="4"/>
  <c r="X907" i="4"/>
  <c r="W907" i="4"/>
  <c r="V907" i="4"/>
  <c r="U907" i="4"/>
  <c r="T907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A907" i="4"/>
  <c r="BG906" i="4"/>
  <c r="BF906" i="4"/>
  <c r="BE906" i="4"/>
  <c r="BD906" i="4"/>
  <c r="BC906" i="4"/>
  <c r="BB906" i="4"/>
  <c r="BA906" i="4"/>
  <c r="AZ906" i="4"/>
  <c r="AY906" i="4"/>
  <c r="AX906" i="4"/>
  <c r="AW906" i="4"/>
  <c r="AV906" i="4"/>
  <c r="AU906" i="4"/>
  <c r="AT906" i="4"/>
  <c r="AS906" i="4"/>
  <c r="AR906" i="4"/>
  <c r="AQ906" i="4"/>
  <c r="AP906" i="4"/>
  <c r="AO906" i="4"/>
  <c r="AN906" i="4"/>
  <c r="AM906" i="4"/>
  <c r="AL906" i="4"/>
  <c r="AK906" i="4"/>
  <c r="AJ906" i="4"/>
  <c r="AI906" i="4"/>
  <c r="AH906" i="4"/>
  <c r="AG906" i="4"/>
  <c r="AF906" i="4"/>
  <c r="AE906" i="4"/>
  <c r="AD906" i="4"/>
  <c r="AC906" i="4"/>
  <c r="AB906" i="4"/>
  <c r="AA906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A906" i="4"/>
  <c r="BG905" i="4"/>
  <c r="BF905" i="4"/>
  <c r="BE905" i="4"/>
  <c r="BD905" i="4"/>
  <c r="BC905" i="4"/>
  <c r="BB905" i="4"/>
  <c r="BA905" i="4"/>
  <c r="AZ905" i="4"/>
  <c r="AY905" i="4"/>
  <c r="AX905" i="4"/>
  <c r="AW905" i="4"/>
  <c r="AV905" i="4"/>
  <c r="AU905" i="4"/>
  <c r="AT905" i="4"/>
  <c r="AS905" i="4"/>
  <c r="AR905" i="4"/>
  <c r="AQ905" i="4"/>
  <c r="AP905" i="4"/>
  <c r="AO905" i="4"/>
  <c r="AN905" i="4"/>
  <c r="AM905" i="4"/>
  <c r="AL905" i="4"/>
  <c r="AK905" i="4"/>
  <c r="AJ905" i="4"/>
  <c r="AI905" i="4"/>
  <c r="AH905" i="4"/>
  <c r="AG905" i="4"/>
  <c r="AF905" i="4"/>
  <c r="AE905" i="4"/>
  <c r="AD905" i="4"/>
  <c r="AC905" i="4"/>
  <c r="AB905" i="4"/>
  <c r="AA905" i="4"/>
  <c r="Z905" i="4"/>
  <c r="Y905" i="4"/>
  <c r="X905" i="4"/>
  <c r="W905" i="4"/>
  <c r="V905" i="4"/>
  <c r="U905" i="4"/>
  <c r="T905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A905" i="4"/>
  <c r="BG904" i="4"/>
  <c r="BF904" i="4"/>
  <c r="BE904" i="4"/>
  <c r="BD904" i="4"/>
  <c r="BC904" i="4"/>
  <c r="BB904" i="4"/>
  <c r="BA904" i="4"/>
  <c r="AZ904" i="4"/>
  <c r="AY904" i="4"/>
  <c r="AX904" i="4"/>
  <c r="AW904" i="4"/>
  <c r="AV904" i="4"/>
  <c r="AU904" i="4"/>
  <c r="AT904" i="4"/>
  <c r="AS904" i="4"/>
  <c r="AR904" i="4"/>
  <c r="AQ904" i="4"/>
  <c r="AP904" i="4"/>
  <c r="AO904" i="4"/>
  <c r="AN904" i="4"/>
  <c r="AM904" i="4"/>
  <c r="AL904" i="4"/>
  <c r="AK904" i="4"/>
  <c r="AJ904" i="4"/>
  <c r="AI904" i="4"/>
  <c r="AH904" i="4"/>
  <c r="AG904" i="4"/>
  <c r="AF904" i="4"/>
  <c r="AE904" i="4"/>
  <c r="AD904" i="4"/>
  <c r="AC904" i="4"/>
  <c r="AB904" i="4"/>
  <c r="AA904" i="4"/>
  <c r="Z904" i="4"/>
  <c r="Y904" i="4"/>
  <c r="X904" i="4"/>
  <c r="W904" i="4"/>
  <c r="V904" i="4"/>
  <c r="U904" i="4"/>
  <c r="T904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A904" i="4"/>
  <c r="BG903" i="4"/>
  <c r="BF903" i="4"/>
  <c r="BE903" i="4"/>
  <c r="BD903" i="4"/>
  <c r="BC903" i="4"/>
  <c r="BB903" i="4"/>
  <c r="BA903" i="4"/>
  <c r="AZ903" i="4"/>
  <c r="AY903" i="4"/>
  <c r="AX903" i="4"/>
  <c r="AW903" i="4"/>
  <c r="AV903" i="4"/>
  <c r="AU903" i="4"/>
  <c r="AT903" i="4"/>
  <c r="AS903" i="4"/>
  <c r="AR903" i="4"/>
  <c r="AQ903" i="4"/>
  <c r="AP903" i="4"/>
  <c r="AO903" i="4"/>
  <c r="AN903" i="4"/>
  <c r="AM903" i="4"/>
  <c r="AL903" i="4"/>
  <c r="AK903" i="4"/>
  <c r="AJ903" i="4"/>
  <c r="AI903" i="4"/>
  <c r="AH903" i="4"/>
  <c r="AG903" i="4"/>
  <c r="AF903" i="4"/>
  <c r="AE903" i="4"/>
  <c r="AD903" i="4"/>
  <c r="AC903" i="4"/>
  <c r="AB903" i="4"/>
  <c r="AA903" i="4"/>
  <c r="Z903" i="4"/>
  <c r="Y903" i="4"/>
  <c r="X903" i="4"/>
  <c r="W903" i="4"/>
  <c r="V903" i="4"/>
  <c r="U903" i="4"/>
  <c r="T903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A903" i="4"/>
  <c r="BG902" i="4"/>
  <c r="BF902" i="4"/>
  <c r="BE902" i="4"/>
  <c r="BD902" i="4"/>
  <c r="BC902" i="4"/>
  <c r="BB902" i="4"/>
  <c r="BA902" i="4"/>
  <c r="AZ902" i="4"/>
  <c r="AY902" i="4"/>
  <c r="AX902" i="4"/>
  <c r="AW902" i="4"/>
  <c r="AV902" i="4"/>
  <c r="AU902" i="4"/>
  <c r="AT902" i="4"/>
  <c r="AS902" i="4"/>
  <c r="AR902" i="4"/>
  <c r="AQ902" i="4"/>
  <c r="AP902" i="4"/>
  <c r="AO902" i="4"/>
  <c r="AN902" i="4"/>
  <c r="AM902" i="4"/>
  <c r="AL902" i="4"/>
  <c r="AK902" i="4"/>
  <c r="AJ902" i="4"/>
  <c r="AI902" i="4"/>
  <c r="AH902" i="4"/>
  <c r="AG902" i="4"/>
  <c r="AF902" i="4"/>
  <c r="AE902" i="4"/>
  <c r="AD902" i="4"/>
  <c r="AC902" i="4"/>
  <c r="AB902" i="4"/>
  <c r="AA902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A902" i="4"/>
  <c r="BG901" i="4"/>
  <c r="BF901" i="4"/>
  <c r="BE901" i="4"/>
  <c r="BD901" i="4"/>
  <c r="BC901" i="4"/>
  <c r="BB901" i="4"/>
  <c r="BA901" i="4"/>
  <c r="AZ901" i="4"/>
  <c r="AY901" i="4"/>
  <c r="AX901" i="4"/>
  <c r="AW901" i="4"/>
  <c r="AV901" i="4"/>
  <c r="AU901" i="4"/>
  <c r="AT901" i="4"/>
  <c r="AS901" i="4"/>
  <c r="AR901" i="4"/>
  <c r="AQ901" i="4"/>
  <c r="AP901" i="4"/>
  <c r="AO901" i="4"/>
  <c r="AN901" i="4"/>
  <c r="AM901" i="4"/>
  <c r="AL901" i="4"/>
  <c r="AK901" i="4"/>
  <c r="AJ901" i="4"/>
  <c r="AI901" i="4"/>
  <c r="AH901" i="4"/>
  <c r="AG901" i="4"/>
  <c r="AF901" i="4"/>
  <c r="AE901" i="4"/>
  <c r="AD901" i="4"/>
  <c r="AC901" i="4"/>
  <c r="AB901" i="4"/>
  <c r="AA901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A901" i="4"/>
  <c r="BG900" i="4"/>
  <c r="BF900" i="4"/>
  <c r="BE900" i="4"/>
  <c r="BD900" i="4"/>
  <c r="BC900" i="4"/>
  <c r="BB900" i="4"/>
  <c r="BA900" i="4"/>
  <c r="AZ900" i="4"/>
  <c r="AY900" i="4"/>
  <c r="AX900" i="4"/>
  <c r="AW900" i="4"/>
  <c r="AV900" i="4"/>
  <c r="AU900" i="4"/>
  <c r="AT900" i="4"/>
  <c r="AS900" i="4"/>
  <c r="AR900" i="4"/>
  <c r="AQ900" i="4"/>
  <c r="AP900" i="4"/>
  <c r="AO900" i="4"/>
  <c r="AN900" i="4"/>
  <c r="AM900" i="4"/>
  <c r="AL900" i="4"/>
  <c r="AK900" i="4"/>
  <c r="AJ900" i="4"/>
  <c r="AI900" i="4"/>
  <c r="AH900" i="4"/>
  <c r="AG900" i="4"/>
  <c r="AF900" i="4"/>
  <c r="AE900" i="4"/>
  <c r="AD900" i="4"/>
  <c r="AC900" i="4"/>
  <c r="AB900" i="4"/>
  <c r="AA900" i="4"/>
  <c r="Z900" i="4"/>
  <c r="Y900" i="4"/>
  <c r="X900" i="4"/>
  <c r="W900" i="4"/>
  <c r="V900" i="4"/>
  <c r="U900" i="4"/>
  <c r="T900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A900" i="4"/>
  <c r="BG899" i="4"/>
  <c r="BF899" i="4"/>
  <c r="BE899" i="4"/>
  <c r="BD899" i="4"/>
  <c r="BC899" i="4"/>
  <c r="BB899" i="4"/>
  <c r="BA899" i="4"/>
  <c r="AZ899" i="4"/>
  <c r="AY899" i="4"/>
  <c r="AX899" i="4"/>
  <c r="AW899" i="4"/>
  <c r="AV899" i="4"/>
  <c r="AU899" i="4"/>
  <c r="AT899" i="4"/>
  <c r="AS899" i="4"/>
  <c r="AR899" i="4"/>
  <c r="AQ899" i="4"/>
  <c r="AP899" i="4"/>
  <c r="AO899" i="4"/>
  <c r="AN899" i="4"/>
  <c r="AM899" i="4"/>
  <c r="AL899" i="4"/>
  <c r="AK899" i="4"/>
  <c r="AJ899" i="4"/>
  <c r="AI899" i="4"/>
  <c r="AH899" i="4"/>
  <c r="AG899" i="4"/>
  <c r="AF899" i="4"/>
  <c r="AE899" i="4"/>
  <c r="AD899" i="4"/>
  <c r="AC899" i="4"/>
  <c r="AB899" i="4"/>
  <c r="AA899" i="4"/>
  <c r="Z899" i="4"/>
  <c r="Y899" i="4"/>
  <c r="X899" i="4"/>
  <c r="W899" i="4"/>
  <c r="V899" i="4"/>
  <c r="U899" i="4"/>
  <c r="T899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A899" i="4"/>
  <c r="BG898" i="4"/>
  <c r="BF898" i="4"/>
  <c r="BE898" i="4"/>
  <c r="BD898" i="4"/>
  <c r="BC898" i="4"/>
  <c r="BB898" i="4"/>
  <c r="BA898" i="4"/>
  <c r="AZ898" i="4"/>
  <c r="AY898" i="4"/>
  <c r="AX898" i="4"/>
  <c r="AW898" i="4"/>
  <c r="AV898" i="4"/>
  <c r="AU898" i="4"/>
  <c r="AT898" i="4"/>
  <c r="AS898" i="4"/>
  <c r="AR898" i="4"/>
  <c r="AQ898" i="4"/>
  <c r="AP898" i="4"/>
  <c r="AO898" i="4"/>
  <c r="AN898" i="4"/>
  <c r="AM898" i="4"/>
  <c r="AL898" i="4"/>
  <c r="AK898" i="4"/>
  <c r="AJ898" i="4"/>
  <c r="AI898" i="4"/>
  <c r="AH898" i="4"/>
  <c r="AG898" i="4"/>
  <c r="AF898" i="4"/>
  <c r="AE898" i="4"/>
  <c r="AD898" i="4"/>
  <c r="AC898" i="4"/>
  <c r="AB898" i="4"/>
  <c r="AA898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A898" i="4"/>
  <c r="BG897" i="4"/>
  <c r="BF897" i="4"/>
  <c r="BE897" i="4"/>
  <c r="BD897" i="4"/>
  <c r="BC897" i="4"/>
  <c r="BB897" i="4"/>
  <c r="BA897" i="4"/>
  <c r="AZ897" i="4"/>
  <c r="AY897" i="4"/>
  <c r="AX897" i="4"/>
  <c r="AW897" i="4"/>
  <c r="AV897" i="4"/>
  <c r="AU897" i="4"/>
  <c r="AT897" i="4"/>
  <c r="AS897" i="4"/>
  <c r="AR897" i="4"/>
  <c r="AQ897" i="4"/>
  <c r="AP897" i="4"/>
  <c r="AO897" i="4"/>
  <c r="AN897" i="4"/>
  <c r="AM897" i="4"/>
  <c r="AL897" i="4"/>
  <c r="AK897" i="4"/>
  <c r="AJ897" i="4"/>
  <c r="AI897" i="4"/>
  <c r="AH897" i="4"/>
  <c r="AG897" i="4"/>
  <c r="AF897" i="4"/>
  <c r="AE897" i="4"/>
  <c r="AD897" i="4"/>
  <c r="AC897" i="4"/>
  <c r="AB897" i="4"/>
  <c r="AA897" i="4"/>
  <c r="Z897" i="4"/>
  <c r="Y897" i="4"/>
  <c r="X897" i="4"/>
  <c r="W897" i="4"/>
  <c r="V897" i="4"/>
  <c r="U897" i="4"/>
  <c r="T897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A897" i="4"/>
  <c r="BG896" i="4"/>
  <c r="BF896" i="4"/>
  <c r="BE896" i="4"/>
  <c r="BD896" i="4"/>
  <c r="BC896" i="4"/>
  <c r="BB896" i="4"/>
  <c r="BA896" i="4"/>
  <c r="AZ896" i="4"/>
  <c r="AY896" i="4"/>
  <c r="AX896" i="4"/>
  <c r="AW896" i="4"/>
  <c r="AV896" i="4"/>
  <c r="AU896" i="4"/>
  <c r="AT896" i="4"/>
  <c r="AS896" i="4"/>
  <c r="AR896" i="4"/>
  <c r="AQ896" i="4"/>
  <c r="AP896" i="4"/>
  <c r="AO896" i="4"/>
  <c r="AN896" i="4"/>
  <c r="AM896" i="4"/>
  <c r="AL896" i="4"/>
  <c r="AK896" i="4"/>
  <c r="AJ896" i="4"/>
  <c r="AI896" i="4"/>
  <c r="AH896" i="4"/>
  <c r="AG896" i="4"/>
  <c r="AF896" i="4"/>
  <c r="AE896" i="4"/>
  <c r="AD896" i="4"/>
  <c r="AC896" i="4"/>
  <c r="AB896" i="4"/>
  <c r="AA896" i="4"/>
  <c r="Z896" i="4"/>
  <c r="Y896" i="4"/>
  <c r="X896" i="4"/>
  <c r="W896" i="4"/>
  <c r="V896" i="4"/>
  <c r="U896" i="4"/>
  <c r="T896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A896" i="4"/>
  <c r="BG895" i="4"/>
  <c r="BF895" i="4"/>
  <c r="BE895" i="4"/>
  <c r="BD895" i="4"/>
  <c r="BC895" i="4"/>
  <c r="BB895" i="4"/>
  <c r="BA895" i="4"/>
  <c r="AZ895" i="4"/>
  <c r="AY895" i="4"/>
  <c r="AX895" i="4"/>
  <c r="AW895" i="4"/>
  <c r="AV895" i="4"/>
  <c r="AU895" i="4"/>
  <c r="AT895" i="4"/>
  <c r="AS895" i="4"/>
  <c r="AR895" i="4"/>
  <c r="AQ895" i="4"/>
  <c r="AP895" i="4"/>
  <c r="AO895" i="4"/>
  <c r="AN895" i="4"/>
  <c r="AM895" i="4"/>
  <c r="AL895" i="4"/>
  <c r="AK895" i="4"/>
  <c r="AJ895" i="4"/>
  <c r="AI895" i="4"/>
  <c r="AH895" i="4"/>
  <c r="AG895" i="4"/>
  <c r="AF895" i="4"/>
  <c r="AE895" i="4"/>
  <c r="AD895" i="4"/>
  <c r="AC895" i="4"/>
  <c r="AB895" i="4"/>
  <c r="AA895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A895" i="4"/>
  <c r="BG894" i="4"/>
  <c r="BF894" i="4"/>
  <c r="BE894" i="4"/>
  <c r="BD894" i="4"/>
  <c r="BC894" i="4"/>
  <c r="BB894" i="4"/>
  <c r="BA894" i="4"/>
  <c r="AZ894" i="4"/>
  <c r="AY894" i="4"/>
  <c r="AX894" i="4"/>
  <c r="AW894" i="4"/>
  <c r="AV894" i="4"/>
  <c r="AU894" i="4"/>
  <c r="AT894" i="4"/>
  <c r="AS894" i="4"/>
  <c r="AR894" i="4"/>
  <c r="AQ894" i="4"/>
  <c r="AP894" i="4"/>
  <c r="AO894" i="4"/>
  <c r="AN894" i="4"/>
  <c r="AM894" i="4"/>
  <c r="AL894" i="4"/>
  <c r="AK894" i="4"/>
  <c r="AJ894" i="4"/>
  <c r="AI894" i="4"/>
  <c r="AH894" i="4"/>
  <c r="AG894" i="4"/>
  <c r="AF894" i="4"/>
  <c r="AE894" i="4"/>
  <c r="AD894" i="4"/>
  <c r="AC894" i="4"/>
  <c r="AB894" i="4"/>
  <c r="AA894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A894" i="4"/>
  <c r="BG893" i="4"/>
  <c r="BF893" i="4"/>
  <c r="BE893" i="4"/>
  <c r="BD893" i="4"/>
  <c r="BC893" i="4"/>
  <c r="BB893" i="4"/>
  <c r="BA893" i="4"/>
  <c r="AZ893" i="4"/>
  <c r="AY893" i="4"/>
  <c r="AX893" i="4"/>
  <c r="AW893" i="4"/>
  <c r="AV893" i="4"/>
  <c r="AU893" i="4"/>
  <c r="AT893" i="4"/>
  <c r="AS893" i="4"/>
  <c r="AR893" i="4"/>
  <c r="AQ893" i="4"/>
  <c r="AP893" i="4"/>
  <c r="AO893" i="4"/>
  <c r="AN893" i="4"/>
  <c r="AM893" i="4"/>
  <c r="AL893" i="4"/>
  <c r="AK893" i="4"/>
  <c r="AJ893" i="4"/>
  <c r="AI893" i="4"/>
  <c r="AH893" i="4"/>
  <c r="AG893" i="4"/>
  <c r="AF893" i="4"/>
  <c r="AE893" i="4"/>
  <c r="AD893" i="4"/>
  <c r="AC893" i="4"/>
  <c r="AB893" i="4"/>
  <c r="AA893" i="4"/>
  <c r="Z893" i="4"/>
  <c r="Y893" i="4"/>
  <c r="X893" i="4"/>
  <c r="W893" i="4"/>
  <c r="V893" i="4"/>
  <c r="U893" i="4"/>
  <c r="T893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A893" i="4"/>
  <c r="BG892" i="4"/>
  <c r="BF892" i="4"/>
  <c r="BE892" i="4"/>
  <c r="BD892" i="4"/>
  <c r="BC892" i="4"/>
  <c r="BB892" i="4"/>
  <c r="BA892" i="4"/>
  <c r="AZ892" i="4"/>
  <c r="AY892" i="4"/>
  <c r="AX892" i="4"/>
  <c r="AW892" i="4"/>
  <c r="AV892" i="4"/>
  <c r="AU892" i="4"/>
  <c r="AT892" i="4"/>
  <c r="AS892" i="4"/>
  <c r="AR892" i="4"/>
  <c r="AQ892" i="4"/>
  <c r="AP892" i="4"/>
  <c r="AO892" i="4"/>
  <c r="AN892" i="4"/>
  <c r="AM892" i="4"/>
  <c r="AL892" i="4"/>
  <c r="AK892" i="4"/>
  <c r="AJ892" i="4"/>
  <c r="AI892" i="4"/>
  <c r="AH892" i="4"/>
  <c r="AG892" i="4"/>
  <c r="AF892" i="4"/>
  <c r="AE892" i="4"/>
  <c r="AD892" i="4"/>
  <c r="AC892" i="4"/>
  <c r="AB892" i="4"/>
  <c r="AA892" i="4"/>
  <c r="Z892" i="4"/>
  <c r="Y892" i="4"/>
  <c r="X892" i="4"/>
  <c r="W892" i="4"/>
  <c r="V892" i="4"/>
  <c r="U892" i="4"/>
  <c r="T892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A892" i="4"/>
  <c r="BG891" i="4"/>
  <c r="BF891" i="4"/>
  <c r="BE891" i="4"/>
  <c r="BD891" i="4"/>
  <c r="BC891" i="4"/>
  <c r="BB891" i="4"/>
  <c r="BA891" i="4"/>
  <c r="AZ891" i="4"/>
  <c r="AY891" i="4"/>
  <c r="AX891" i="4"/>
  <c r="AW891" i="4"/>
  <c r="AV891" i="4"/>
  <c r="AU891" i="4"/>
  <c r="AT891" i="4"/>
  <c r="AS891" i="4"/>
  <c r="AR891" i="4"/>
  <c r="AQ891" i="4"/>
  <c r="AP891" i="4"/>
  <c r="AO891" i="4"/>
  <c r="AN891" i="4"/>
  <c r="AM891" i="4"/>
  <c r="AL891" i="4"/>
  <c r="AK891" i="4"/>
  <c r="AJ891" i="4"/>
  <c r="AI891" i="4"/>
  <c r="AH891" i="4"/>
  <c r="AG891" i="4"/>
  <c r="AF891" i="4"/>
  <c r="AE891" i="4"/>
  <c r="AD891" i="4"/>
  <c r="AC891" i="4"/>
  <c r="AB891" i="4"/>
  <c r="AA891" i="4"/>
  <c r="Z891" i="4"/>
  <c r="Y891" i="4"/>
  <c r="X891" i="4"/>
  <c r="W891" i="4"/>
  <c r="V891" i="4"/>
  <c r="U891" i="4"/>
  <c r="T891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A891" i="4"/>
  <c r="BG890" i="4"/>
  <c r="BF890" i="4"/>
  <c r="BE890" i="4"/>
  <c r="BD890" i="4"/>
  <c r="BC890" i="4"/>
  <c r="BB890" i="4"/>
  <c r="BA890" i="4"/>
  <c r="AZ890" i="4"/>
  <c r="AY890" i="4"/>
  <c r="AX890" i="4"/>
  <c r="AW890" i="4"/>
  <c r="AV890" i="4"/>
  <c r="AU890" i="4"/>
  <c r="AT890" i="4"/>
  <c r="AS890" i="4"/>
  <c r="AR890" i="4"/>
  <c r="AQ890" i="4"/>
  <c r="AP890" i="4"/>
  <c r="AO890" i="4"/>
  <c r="AN890" i="4"/>
  <c r="AM890" i="4"/>
  <c r="AL890" i="4"/>
  <c r="AK890" i="4"/>
  <c r="AJ890" i="4"/>
  <c r="AI890" i="4"/>
  <c r="AH890" i="4"/>
  <c r="AG890" i="4"/>
  <c r="AF890" i="4"/>
  <c r="AE890" i="4"/>
  <c r="AD890" i="4"/>
  <c r="AC890" i="4"/>
  <c r="AB890" i="4"/>
  <c r="AA890" i="4"/>
  <c r="Z890" i="4"/>
  <c r="Y890" i="4"/>
  <c r="X890" i="4"/>
  <c r="W890" i="4"/>
  <c r="V890" i="4"/>
  <c r="U890" i="4"/>
  <c r="T890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A890" i="4"/>
  <c r="BG889" i="4"/>
  <c r="BF889" i="4"/>
  <c r="BE889" i="4"/>
  <c r="BD889" i="4"/>
  <c r="BC889" i="4"/>
  <c r="BB889" i="4"/>
  <c r="BA889" i="4"/>
  <c r="AZ889" i="4"/>
  <c r="AY889" i="4"/>
  <c r="AX889" i="4"/>
  <c r="AW889" i="4"/>
  <c r="AV889" i="4"/>
  <c r="AU889" i="4"/>
  <c r="AT889" i="4"/>
  <c r="AS889" i="4"/>
  <c r="AR889" i="4"/>
  <c r="AQ889" i="4"/>
  <c r="AP889" i="4"/>
  <c r="AO889" i="4"/>
  <c r="AN889" i="4"/>
  <c r="AM889" i="4"/>
  <c r="AL889" i="4"/>
  <c r="AK889" i="4"/>
  <c r="AJ889" i="4"/>
  <c r="AI889" i="4"/>
  <c r="AH889" i="4"/>
  <c r="AG889" i="4"/>
  <c r="AF889" i="4"/>
  <c r="AE889" i="4"/>
  <c r="AD889" i="4"/>
  <c r="AC889" i="4"/>
  <c r="AB889" i="4"/>
  <c r="AA889" i="4"/>
  <c r="Z889" i="4"/>
  <c r="Y889" i="4"/>
  <c r="X889" i="4"/>
  <c r="W889" i="4"/>
  <c r="V889" i="4"/>
  <c r="U889" i="4"/>
  <c r="T889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A889" i="4"/>
  <c r="BG888" i="4"/>
  <c r="BF888" i="4"/>
  <c r="BE888" i="4"/>
  <c r="BD888" i="4"/>
  <c r="BC888" i="4"/>
  <c r="BB888" i="4"/>
  <c r="BA888" i="4"/>
  <c r="AZ888" i="4"/>
  <c r="AY888" i="4"/>
  <c r="AX888" i="4"/>
  <c r="AW888" i="4"/>
  <c r="AV888" i="4"/>
  <c r="AU888" i="4"/>
  <c r="AT888" i="4"/>
  <c r="AS888" i="4"/>
  <c r="AR888" i="4"/>
  <c r="AQ888" i="4"/>
  <c r="AP888" i="4"/>
  <c r="AO888" i="4"/>
  <c r="AN888" i="4"/>
  <c r="AM888" i="4"/>
  <c r="AL888" i="4"/>
  <c r="AK888" i="4"/>
  <c r="AJ888" i="4"/>
  <c r="AI888" i="4"/>
  <c r="AH888" i="4"/>
  <c r="AG888" i="4"/>
  <c r="AF888" i="4"/>
  <c r="AE888" i="4"/>
  <c r="AD888" i="4"/>
  <c r="AC888" i="4"/>
  <c r="AB888" i="4"/>
  <c r="AA888" i="4"/>
  <c r="Z888" i="4"/>
  <c r="Y888" i="4"/>
  <c r="X888" i="4"/>
  <c r="W888" i="4"/>
  <c r="V888" i="4"/>
  <c r="U888" i="4"/>
  <c r="T888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A888" i="4"/>
  <c r="BG887" i="4"/>
  <c r="BF887" i="4"/>
  <c r="BE887" i="4"/>
  <c r="BD887" i="4"/>
  <c r="BC887" i="4"/>
  <c r="BB887" i="4"/>
  <c r="BA887" i="4"/>
  <c r="AZ887" i="4"/>
  <c r="AY887" i="4"/>
  <c r="AX887" i="4"/>
  <c r="AW887" i="4"/>
  <c r="AV887" i="4"/>
  <c r="AU887" i="4"/>
  <c r="AT887" i="4"/>
  <c r="AS887" i="4"/>
  <c r="AR887" i="4"/>
  <c r="AQ887" i="4"/>
  <c r="AP887" i="4"/>
  <c r="AO887" i="4"/>
  <c r="AN887" i="4"/>
  <c r="AM887" i="4"/>
  <c r="AL887" i="4"/>
  <c r="AK887" i="4"/>
  <c r="AJ887" i="4"/>
  <c r="AI887" i="4"/>
  <c r="AH887" i="4"/>
  <c r="AG887" i="4"/>
  <c r="AF887" i="4"/>
  <c r="AE887" i="4"/>
  <c r="AD887" i="4"/>
  <c r="AC887" i="4"/>
  <c r="AB887" i="4"/>
  <c r="AA887" i="4"/>
  <c r="Z887" i="4"/>
  <c r="Y887" i="4"/>
  <c r="X887" i="4"/>
  <c r="W887" i="4"/>
  <c r="V887" i="4"/>
  <c r="U887" i="4"/>
  <c r="T887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A887" i="4"/>
  <c r="BG886" i="4"/>
  <c r="BF886" i="4"/>
  <c r="BE886" i="4"/>
  <c r="BD886" i="4"/>
  <c r="BC886" i="4"/>
  <c r="BB886" i="4"/>
  <c r="BA886" i="4"/>
  <c r="AZ886" i="4"/>
  <c r="AY886" i="4"/>
  <c r="AX886" i="4"/>
  <c r="AW886" i="4"/>
  <c r="AV886" i="4"/>
  <c r="AU886" i="4"/>
  <c r="AT886" i="4"/>
  <c r="AS886" i="4"/>
  <c r="AR886" i="4"/>
  <c r="AQ886" i="4"/>
  <c r="AP886" i="4"/>
  <c r="AO886" i="4"/>
  <c r="AN886" i="4"/>
  <c r="AM886" i="4"/>
  <c r="AL886" i="4"/>
  <c r="AK886" i="4"/>
  <c r="AJ886" i="4"/>
  <c r="AI886" i="4"/>
  <c r="AH886" i="4"/>
  <c r="AG886" i="4"/>
  <c r="AF886" i="4"/>
  <c r="AE886" i="4"/>
  <c r="AD886" i="4"/>
  <c r="AC886" i="4"/>
  <c r="AB886" i="4"/>
  <c r="AA886" i="4"/>
  <c r="Z886" i="4"/>
  <c r="Y886" i="4"/>
  <c r="X886" i="4"/>
  <c r="W886" i="4"/>
  <c r="V886" i="4"/>
  <c r="U886" i="4"/>
  <c r="T886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A886" i="4"/>
  <c r="BG885" i="4"/>
  <c r="BF885" i="4"/>
  <c r="BE885" i="4"/>
  <c r="BD885" i="4"/>
  <c r="BC885" i="4"/>
  <c r="BB885" i="4"/>
  <c r="BA885" i="4"/>
  <c r="AZ885" i="4"/>
  <c r="AY885" i="4"/>
  <c r="AX885" i="4"/>
  <c r="AW885" i="4"/>
  <c r="AV885" i="4"/>
  <c r="AU885" i="4"/>
  <c r="AT885" i="4"/>
  <c r="AS885" i="4"/>
  <c r="AR885" i="4"/>
  <c r="AQ885" i="4"/>
  <c r="AP885" i="4"/>
  <c r="AO885" i="4"/>
  <c r="AN885" i="4"/>
  <c r="AM885" i="4"/>
  <c r="AL885" i="4"/>
  <c r="AK885" i="4"/>
  <c r="AJ885" i="4"/>
  <c r="AI885" i="4"/>
  <c r="AH885" i="4"/>
  <c r="AG885" i="4"/>
  <c r="AF885" i="4"/>
  <c r="AE885" i="4"/>
  <c r="AD885" i="4"/>
  <c r="AC885" i="4"/>
  <c r="AB885" i="4"/>
  <c r="AA885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A885" i="4"/>
  <c r="BG884" i="4"/>
  <c r="BF884" i="4"/>
  <c r="BE884" i="4"/>
  <c r="BD884" i="4"/>
  <c r="BC884" i="4"/>
  <c r="BB884" i="4"/>
  <c r="BA884" i="4"/>
  <c r="AZ884" i="4"/>
  <c r="AY884" i="4"/>
  <c r="AX884" i="4"/>
  <c r="AW884" i="4"/>
  <c r="AV884" i="4"/>
  <c r="AU884" i="4"/>
  <c r="AT884" i="4"/>
  <c r="AS884" i="4"/>
  <c r="AR884" i="4"/>
  <c r="AQ884" i="4"/>
  <c r="AP884" i="4"/>
  <c r="AO884" i="4"/>
  <c r="AN884" i="4"/>
  <c r="AM884" i="4"/>
  <c r="AL884" i="4"/>
  <c r="AK884" i="4"/>
  <c r="AJ884" i="4"/>
  <c r="AI884" i="4"/>
  <c r="AH884" i="4"/>
  <c r="AG884" i="4"/>
  <c r="AF884" i="4"/>
  <c r="AE884" i="4"/>
  <c r="AD884" i="4"/>
  <c r="AC884" i="4"/>
  <c r="AB884" i="4"/>
  <c r="AA884" i="4"/>
  <c r="Z884" i="4"/>
  <c r="Y884" i="4"/>
  <c r="X884" i="4"/>
  <c r="W884" i="4"/>
  <c r="V884" i="4"/>
  <c r="U884" i="4"/>
  <c r="T884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A884" i="4"/>
  <c r="BG883" i="4"/>
  <c r="BF883" i="4"/>
  <c r="BE883" i="4"/>
  <c r="BD883" i="4"/>
  <c r="BC883" i="4"/>
  <c r="BB883" i="4"/>
  <c r="BA883" i="4"/>
  <c r="AZ883" i="4"/>
  <c r="AY883" i="4"/>
  <c r="AX883" i="4"/>
  <c r="AW883" i="4"/>
  <c r="AV883" i="4"/>
  <c r="AU883" i="4"/>
  <c r="AT883" i="4"/>
  <c r="AS883" i="4"/>
  <c r="AR883" i="4"/>
  <c r="AQ883" i="4"/>
  <c r="AP883" i="4"/>
  <c r="AO883" i="4"/>
  <c r="AN883" i="4"/>
  <c r="AM883" i="4"/>
  <c r="AL883" i="4"/>
  <c r="AK883" i="4"/>
  <c r="AJ883" i="4"/>
  <c r="AI883" i="4"/>
  <c r="AH883" i="4"/>
  <c r="AG883" i="4"/>
  <c r="AF883" i="4"/>
  <c r="AE883" i="4"/>
  <c r="AD883" i="4"/>
  <c r="AC883" i="4"/>
  <c r="AB883" i="4"/>
  <c r="AA883" i="4"/>
  <c r="Z883" i="4"/>
  <c r="Y883" i="4"/>
  <c r="X883" i="4"/>
  <c r="W883" i="4"/>
  <c r="V883" i="4"/>
  <c r="U883" i="4"/>
  <c r="T883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A883" i="4"/>
  <c r="BG882" i="4"/>
  <c r="BF882" i="4"/>
  <c r="BE882" i="4"/>
  <c r="BD882" i="4"/>
  <c r="BC882" i="4"/>
  <c r="BB882" i="4"/>
  <c r="BA882" i="4"/>
  <c r="AZ882" i="4"/>
  <c r="AY882" i="4"/>
  <c r="AX882" i="4"/>
  <c r="AW882" i="4"/>
  <c r="AV882" i="4"/>
  <c r="AU882" i="4"/>
  <c r="AT882" i="4"/>
  <c r="AS882" i="4"/>
  <c r="AR882" i="4"/>
  <c r="AQ882" i="4"/>
  <c r="AP882" i="4"/>
  <c r="AO882" i="4"/>
  <c r="AN882" i="4"/>
  <c r="AM882" i="4"/>
  <c r="AL882" i="4"/>
  <c r="AK882" i="4"/>
  <c r="AJ882" i="4"/>
  <c r="AI882" i="4"/>
  <c r="AH882" i="4"/>
  <c r="AG882" i="4"/>
  <c r="AF882" i="4"/>
  <c r="AE882" i="4"/>
  <c r="AD882" i="4"/>
  <c r="AC882" i="4"/>
  <c r="AB882" i="4"/>
  <c r="AA882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A882" i="4"/>
  <c r="BG881" i="4"/>
  <c r="BF881" i="4"/>
  <c r="BE881" i="4"/>
  <c r="BD881" i="4"/>
  <c r="BC881" i="4"/>
  <c r="BB881" i="4"/>
  <c r="BA881" i="4"/>
  <c r="AZ881" i="4"/>
  <c r="AY881" i="4"/>
  <c r="AX881" i="4"/>
  <c r="AW881" i="4"/>
  <c r="AV881" i="4"/>
  <c r="AU881" i="4"/>
  <c r="AT881" i="4"/>
  <c r="AS881" i="4"/>
  <c r="AR881" i="4"/>
  <c r="AQ881" i="4"/>
  <c r="AP881" i="4"/>
  <c r="AO881" i="4"/>
  <c r="AN881" i="4"/>
  <c r="AM881" i="4"/>
  <c r="AL881" i="4"/>
  <c r="AK881" i="4"/>
  <c r="AJ881" i="4"/>
  <c r="AI881" i="4"/>
  <c r="AH881" i="4"/>
  <c r="AG881" i="4"/>
  <c r="AF881" i="4"/>
  <c r="AE881" i="4"/>
  <c r="AD881" i="4"/>
  <c r="AC881" i="4"/>
  <c r="AB881" i="4"/>
  <c r="AA881" i="4"/>
  <c r="Z881" i="4"/>
  <c r="Y881" i="4"/>
  <c r="X881" i="4"/>
  <c r="W881" i="4"/>
  <c r="V881" i="4"/>
  <c r="U881" i="4"/>
  <c r="T881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A881" i="4"/>
  <c r="BG880" i="4"/>
  <c r="BF880" i="4"/>
  <c r="BE880" i="4"/>
  <c r="BD880" i="4"/>
  <c r="BC880" i="4"/>
  <c r="BB880" i="4"/>
  <c r="BA880" i="4"/>
  <c r="AZ880" i="4"/>
  <c r="AY880" i="4"/>
  <c r="AX880" i="4"/>
  <c r="AW880" i="4"/>
  <c r="AV880" i="4"/>
  <c r="AU880" i="4"/>
  <c r="AT880" i="4"/>
  <c r="AS880" i="4"/>
  <c r="AR880" i="4"/>
  <c r="AQ880" i="4"/>
  <c r="AP880" i="4"/>
  <c r="AO880" i="4"/>
  <c r="AN880" i="4"/>
  <c r="AM880" i="4"/>
  <c r="AL880" i="4"/>
  <c r="AK880" i="4"/>
  <c r="AJ880" i="4"/>
  <c r="AI880" i="4"/>
  <c r="AH880" i="4"/>
  <c r="AG880" i="4"/>
  <c r="AF880" i="4"/>
  <c r="AE880" i="4"/>
  <c r="AD880" i="4"/>
  <c r="AC880" i="4"/>
  <c r="AB880" i="4"/>
  <c r="AA880" i="4"/>
  <c r="Z880" i="4"/>
  <c r="Y880" i="4"/>
  <c r="X880" i="4"/>
  <c r="W880" i="4"/>
  <c r="V880" i="4"/>
  <c r="U880" i="4"/>
  <c r="T880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A880" i="4"/>
  <c r="BG879" i="4"/>
  <c r="BF879" i="4"/>
  <c r="BE879" i="4"/>
  <c r="BD879" i="4"/>
  <c r="BC879" i="4"/>
  <c r="BB879" i="4"/>
  <c r="BA879" i="4"/>
  <c r="AZ879" i="4"/>
  <c r="AY879" i="4"/>
  <c r="AX879" i="4"/>
  <c r="AW879" i="4"/>
  <c r="AV879" i="4"/>
  <c r="AU879" i="4"/>
  <c r="AT879" i="4"/>
  <c r="AS879" i="4"/>
  <c r="AR879" i="4"/>
  <c r="AQ879" i="4"/>
  <c r="AP879" i="4"/>
  <c r="AO879" i="4"/>
  <c r="AN879" i="4"/>
  <c r="AM879" i="4"/>
  <c r="AL879" i="4"/>
  <c r="AK879" i="4"/>
  <c r="AJ879" i="4"/>
  <c r="AI879" i="4"/>
  <c r="AH879" i="4"/>
  <c r="AG879" i="4"/>
  <c r="AF879" i="4"/>
  <c r="AE879" i="4"/>
  <c r="AD879" i="4"/>
  <c r="AC879" i="4"/>
  <c r="AB879" i="4"/>
  <c r="AA879" i="4"/>
  <c r="Z879" i="4"/>
  <c r="Y879" i="4"/>
  <c r="X879" i="4"/>
  <c r="W879" i="4"/>
  <c r="V879" i="4"/>
  <c r="U879" i="4"/>
  <c r="T879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A879" i="4"/>
  <c r="BG878" i="4"/>
  <c r="BF878" i="4"/>
  <c r="BE878" i="4"/>
  <c r="BD878" i="4"/>
  <c r="BC878" i="4"/>
  <c r="BB878" i="4"/>
  <c r="BA878" i="4"/>
  <c r="AZ878" i="4"/>
  <c r="AY878" i="4"/>
  <c r="AX878" i="4"/>
  <c r="AW878" i="4"/>
  <c r="AV878" i="4"/>
  <c r="AU878" i="4"/>
  <c r="AT878" i="4"/>
  <c r="AS878" i="4"/>
  <c r="AR878" i="4"/>
  <c r="AQ878" i="4"/>
  <c r="AP878" i="4"/>
  <c r="AO878" i="4"/>
  <c r="AN878" i="4"/>
  <c r="AM878" i="4"/>
  <c r="AL878" i="4"/>
  <c r="AK878" i="4"/>
  <c r="AJ878" i="4"/>
  <c r="AI878" i="4"/>
  <c r="AH878" i="4"/>
  <c r="AG878" i="4"/>
  <c r="AF878" i="4"/>
  <c r="AE878" i="4"/>
  <c r="AD878" i="4"/>
  <c r="AC878" i="4"/>
  <c r="AB878" i="4"/>
  <c r="AA878" i="4"/>
  <c r="Z878" i="4"/>
  <c r="Y878" i="4"/>
  <c r="X878" i="4"/>
  <c r="W878" i="4"/>
  <c r="V878" i="4"/>
  <c r="U878" i="4"/>
  <c r="T878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A878" i="4"/>
  <c r="BG877" i="4"/>
  <c r="BF877" i="4"/>
  <c r="BE877" i="4"/>
  <c r="BD877" i="4"/>
  <c r="BC877" i="4"/>
  <c r="BB877" i="4"/>
  <c r="BA877" i="4"/>
  <c r="AZ877" i="4"/>
  <c r="AY877" i="4"/>
  <c r="AX877" i="4"/>
  <c r="AW877" i="4"/>
  <c r="AV877" i="4"/>
  <c r="AU877" i="4"/>
  <c r="AT877" i="4"/>
  <c r="AS877" i="4"/>
  <c r="AR877" i="4"/>
  <c r="AQ877" i="4"/>
  <c r="AP877" i="4"/>
  <c r="AO877" i="4"/>
  <c r="AN877" i="4"/>
  <c r="AM877" i="4"/>
  <c r="AL877" i="4"/>
  <c r="AK877" i="4"/>
  <c r="AJ877" i="4"/>
  <c r="AI877" i="4"/>
  <c r="AH877" i="4"/>
  <c r="AG877" i="4"/>
  <c r="AF877" i="4"/>
  <c r="AE877" i="4"/>
  <c r="AD877" i="4"/>
  <c r="AC877" i="4"/>
  <c r="AB877" i="4"/>
  <c r="AA877" i="4"/>
  <c r="Z877" i="4"/>
  <c r="Y877" i="4"/>
  <c r="X877" i="4"/>
  <c r="W877" i="4"/>
  <c r="V877" i="4"/>
  <c r="U877" i="4"/>
  <c r="T877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A877" i="4"/>
  <c r="BG876" i="4"/>
  <c r="BF876" i="4"/>
  <c r="BE876" i="4"/>
  <c r="BD876" i="4"/>
  <c r="BC876" i="4"/>
  <c r="BB876" i="4"/>
  <c r="BA876" i="4"/>
  <c r="AZ876" i="4"/>
  <c r="AY876" i="4"/>
  <c r="AX876" i="4"/>
  <c r="AW876" i="4"/>
  <c r="AV876" i="4"/>
  <c r="AU876" i="4"/>
  <c r="AT876" i="4"/>
  <c r="AS876" i="4"/>
  <c r="AR876" i="4"/>
  <c r="AQ876" i="4"/>
  <c r="AP876" i="4"/>
  <c r="AO876" i="4"/>
  <c r="AN876" i="4"/>
  <c r="AM876" i="4"/>
  <c r="AL876" i="4"/>
  <c r="AK876" i="4"/>
  <c r="AJ876" i="4"/>
  <c r="AI876" i="4"/>
  <c r="AH876" i="4"/>
  <c r="AG876" i="4"/>
  <c r="AF876" i="4"/>
  <c r="AE876" i="4"/>
  <c r="AD876" i="4"/>
  <c r="AC876" i="4"/>
  <c r="AB876" i="4"/>
  <c r="AA876" i="4"/>
  <c r="Z876" i="4"/>
  <c r="Y876" i="4"/>
  <c r="X876" i="4"/>
  <c r="W876" i="4"/>
  <c r="V876" i="4"/>
  <c r="U876" i="4"/>
  <c r="T876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A876" i="4"/>
  <c r="BG875" i="4"/>
  <c r="BF875" i="4"/>
  <c r="BE875" i="4"/>
  <c r="BD875" i="4"/>
  <c r="BC875" i="4"/>
  <c r="BB875" i="4"/>
  <c r="BA875" i="4"/>
  <c r="AZ875" i="4"/>
  <c r="AY875" i="4"/>
  <c r="AX875" i="4"/>
  <c r="AW875" i="4"/>
  <c r="AV875" i="4"/>
  <c r="AU875" i="4"/>
  <c r="AT875" i="4"/>
  <c r="AS875" i="4"/>
  <c r="AR875" i="4"/>
  <c r="AQ875" i="4"/>
  <c r="AP875" i="4"/>
  <c r="AO875" i="4"/>
  <c r="AN875" i="4"/>
  <c r="AM875" i="4"/>
  <c r="AL875" i="4"/>
  <c r="AK875" i="4"/>
  <c r="AJ875" i="4"/>
  <c r="AI875" i="4"/>
  <c r="AH875" i="4"/>
  <c r="AG875" i="4"/>
  <c r="AF875" i="4"/>
  <c r="AE875" i="4"/>
  <c r="AD875" i="4"/>
  <c r="AC875" i="4"/>
  <c r="AB875" i="4"/>
  <c r="AA875" i="4"/>
  <c r="Z875" i="4"/>
  <c r="Y875" i="4"/>
  <c r="X875" i="4"/>
  <c r="W875" i="4"/>
  <c r="V875" i="4"/>
  <c r="U875" i="4"/>
  <c r="T875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A875" i="4"/>
  <c r="BG874" i="4"/>
  <c r="BF874" i="4"/>
  <c r="BE874" i="4"/>
  <c r="BD874" i="4"/>
  <c r="BC874" i="4"/>
  <c r="BB874" i="4"/>
  <c r="BA874" i="4"/>
  <c r="AZ874" i="4"/>
  <c r="AY874" i="4"/>
  <c r="AX874" i="4"/>
  <c r="AW874" i="4"/>
  <c r="AV874" i="4"/>
  <c r="AU874" i="4"/>
  <c r="AT874" i="4"/>
  <c r="AS874" i="4"/>
  <c r="AR874" i="4"/>
  <c r="AQ874" i="4"/>
  <c r="AP874" i="4"/>
  <c r="AO874" i="4"/>
  <c r="AN874" i="4"/>
  <c r="AM874" i="4"/>
  <c r="AL874" i="4"/>
  <c r="AK874" i="4"/>
  <c r="AJ874" i="4"/>
  <c r="AI874" i="4"/>
  <c r="AH874" i="4"/>
  <c r="AG874" i="4"/>
  <c r="AF874" i="4"/>
  <c r="AE874" i="4"/>
  <c r="AD874" i="4"/>
  <c r="AC874" i="4"/>
  <c r="AB874" i="4"/>
  <c r="AA874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A874" i="4"/>
  <c r="BG873" i="4"/>
  <c r="BF873" i="4"/>
  <c r="BE873" i="4"/>
  <c r="BD873" i="4"/>
  <c r="BC873" i="4"/>
  <c r="BB873" i="4"/>
  <c r="BA873" i="4"/>
  <c r="AZ873" i="4"/>
  <c r="AY873" i="4"/>
  <c r="AX873" i="4"/>
  <c r="AW873" i="4"/>
  <c r="AV873" i="4"/>
  <c r="AU873" i="4"/>
  <c r="AT873" i="4"/>
  <c r="AS873" i="4"/>
  <c r="AR873" i="4"/>
  <c r="AQ873" i="4"/>
  <c r="AP873" i="4"/>
  <c r="AO873" i="4"/>
  <c r="AN873" i="4"/>
  <c r="AM873" i="4"/>
  <c r="AL873" i="4"/>
  <c r="AK873" i="4"/>
  <c r="AJ873" i="4"/>
  <c r="AI873" i="4"/>
  <c r="AH873" i="4"/>
  <c r="AG873" i="4"/>
  <c r="AF873" i="4"/>
  <c r="AE873" i="4"/>
  <c r="AD873" i="4"/>
  <c r="AC873" i="4"/>
  <c r="AB873" i="4"/>
  <c r="AA873" i="4"/>
  <c r="Z873" i="4"/>
  <c r="Y873" i="4"/>
  <c r="X873" i="4"/>
  <c r="W873" i="4"/>
  <c r="V873" i="4"/>
  <c r="U873" i="4"/>
  <c r="T873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A873" i="4"/>
  <c r="BG872" i="4"/>
  <c r="BF872" i="4"/>
  <c r="BE872" i="4"/>
  <c r="BD872" i="4"/>
  <c r="BC872" i="4"/>
  <c r="BB872" i="4"/>
  <c r="BA872" i="4"/>
  <c r="AZ872" i="4"/>
  <c r="AY872" i="4"/>
  <c r="AX872" i="4"/>
  <c r="AW872" i="4"/>
  <c r="AV872" i="4"/>
  <c r="AU872" i="4"/>
  <c r="AT872" i="4"/>
  <c r="AS872" i="4"/>
  <c r="AR872" i="4"/>
  <c r="AQ872" i="4"/>
  <c r="AP872" i="4"/>
  <c r="AO872" i="4"/>
  <c r="AN872" i="4"/>
  <c r="AM872" i="4"/>
  <c r="AL872" i="4"/>
  <c r="AK872" i="4"/>
  <c r="AJ872" i="4"/>
  <c r="AI872" i="4"/>
  <c r="AH872" i="4"/>
  <c r="AG872" i="4"/>
  <c r="AF872" i="4"/>
  <c r="AE872" i="4"/>
  <c r="AD872" i="4"/>
  <c r="AC872" i="4"/>
  <c r="AB872" i="4"/>
  <c r="AA872" i="4"/>
  <c r="Z872" i="4"/>
  <c r="Y872" i="4"/>
  <c r="X872" i="4"/>
  <c r="W872" i="4"/>
  <c r="V872" i="4"/>
  <c r="U872" i="4"/>
  <c r="T872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A872" i="4"/>
  <c r="BG871" i="4"/>
  <c r="BF871" i="4"/>
  <c r="BE871" i="4"/>
  <c r="BD871" i="4"/>
  <c r="BC871" i="4"/>
  <c r="BB871" i="4"/>
  <c r="BA871" i="4"/>
  <c r="AZ871" i="4"/>
  <c r="AY871" i="4"/>
  <c r="AX871" i="4"/>
  <c r="AW871" i="4"/>
  <c r="AV871" i="4"/>
  <c r="AU871" i="4"/>
  <c r="AT871" i="4"/>
  <c r="AS871" i="4"/>
  <c r="AR871" i="4"/>
  <c r="AQ871" i="4"/>
  <c r="AP871" i="4"/>
  <c r="AO871" i="4"/>
  <c r="AN871" i="4"/>
  <c r="AM871" i="4"/>
  <c r="AL871" i="4"/>
  <c r="AK871" i="4"/>
  <c r="AJ871" i="4"/>
  <c r="AI871" i="4"/>
  <c r="AH871" i="4"/>
  <c r="AG871" i="4"/>
  <c r="AF871" i="4"/>
  <c r="AE871" i="4"/>
  <c r="AD871" i="4"/>
  <c r="AC871" i="4"/>
  <c r="AB871" i="4"/>
  <c r="AA871" i="4"/>
  <c r="Z871" i="4"/>
  <c r="Y871" i="4"/>
  <c r="X871" i="4"/>
  <c r="W871" i="4"/>
  <c r="V871" i="4"/>
  <c r="U871" i="4"/>
  <c r="T871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A871" i="4"/>
  <c r="BG870" i="4"/>
  <c r="BF870" i="4"/>
  <c r="BE870" i="4"/>
  <c r="BD870" i="4"/>
  <c r="BC870" i="4"/>
  <c r="BB870" i="4"/>
  <c r="BA870" i="4"/>
  <c r="AZ870" i="4"/>
  <c r="AY870" i="4"/>
  <c r="AX870" i="4"/>
  <c r="AW870" i="4"/>
  <c r="AV870" i="4"/>
  <c r="AU870" i="4"/>
  <c r="AT870" i="4"/>
  <c r="AS870" i="4"/>
  <c r="AR870" i="4"/>
  <c r="AQ870" i="4"/>
  <c r="AP870" i="4"/>
  <c r="AO870" i="4"/>
  <c r="AN870" i="4"/>
  <c r="AM870" i="4"/>
  <c r="AL870" i="4"/>
  <c r="AK870" i="4"/>
  <c r="AJ870" i="4"/>
  <c r="AI870" i="4"/>
  <c r="AH870" i="4"/>
  <c r="AG870" i="4"/>
  <c r="AF870" i="4"/>
  <c r="AE870" i="4"/>
  <c r="AD870" i="4"/>
  <c r="AC870" i="4"/>
  <c r="AB870" i="4"/>
  <c r="AA870" i="4"/>
  <c r="Z870" i="4"/>
  <c r="Y870" i="4"/>
  <c r="X870" i="4"/>
  <c r="W870" i="4"/>
  <c r="V870" i="4"/>
  <c r="U870" i="4"/>
  <c r="T870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A870" i="4"/>
  <c r="BG869" i="4"/>
  <c r="BF869" i="4"/>
  <c r="BE869" i="4"/>
  <c r="BD869" i="4"/>
  <c r="BC869" i="4"/>
  <c r="BB869" i="4"/>
  <c r="BA869" i="4"/>
  <c r="AZ869" i="4"/>
  <c r="AY869" i="4"/>
  <c r="AX869" i="4"/>
  <c r="AW869" i="4"/>
  <c r="AV869" i="4"/>
  <c r="AU869" i="4"/>
  <c r="AT869" i="4"/>
  <c r="AS869" i="4"/>
  <c r="AR869" i="4"/>
  <c r="AQ869" i="4"/>
  <c r="AP869" i="4"/>
  <c r="AO869" i="4"/>
  <c r="AN869" i="4"/>
  <c r="AM869" i="4"/>
  <c r="AL869" i="4"/>
  <c r="AK869" i="4"/>
  <c r="AJ869" i="4"/>
  <c r="AI869" i="4"/>
  <c r="AH869" i="4"/>
  <c r="AG869" i="4"/>
  <c r="AF869" i="4"/>
  <c r="AE869" i="4"/>
  <c r="AD869" i="4"/>
  <c r="AC869" i="4"/>
  <c r="AB869" i="4"/>
  <c r="AA869" i="4"/>
  <c r="Z869" i="4"/>
  <c r="Y869" i="4"/>
  <c r="X869" i="4"/>
  <c r="W869" i="4"/>
  <c r="V869" i="4"/>
  <c r="U869" i="4"/>
  <c r="T869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A869" i="4"/>
  <c r="BG868" i="4"/>
  <c r="BF868" i="4"/>
  <c r="BE868" i="4"/>
  <c r="BD868" i="4"/>
  <c r="BC868" i="4"/>
  <c r="BB868" i="4"/>
  <c r="BA868" i="4"/>
  <c r="AZ868" i="4"/>
  <c r="AY868" i="4"/>
  <c r="AX868" i="4"/>
  <c r="AW868" i="4"/>
  <c r="AV868" i="4"/>
  <c r="AU868" i="4"/>
  <c r="AT868" i="4"/>
  <c r="AS868" i="4"/>
  <c r="AR868" i="4"/>
  <c r="AQ868" i="4"/>
  <c r="AP868" i="4"/>
  <c r="AO868" i="4"/>
  <c r="AN868" i="4"/>
  <c r="AM868" i="4"/>
  <c r="AL868" i="4"/>
  <c r="AK868" i="4"/>
  <c r="AJ868" i="4"/>
  <c r="AI868" i="4"/>
  <c r="AH868" i="4"/>
  <c r="AG868" i="4"/>
  <c r="AF868" i="4"/>
  <c r="AE868" i="4"/>
  <c r="AD868" i="4"/>
  <c r="AC868" i="4"/>
  <c r="AB868" i="4"/>
  <c r="AA868" i="4"/>
  <c r="Z868" i="4"/>
  <c r="Y868" i="4"/>
  <c r="X868" i="4"/>
  <c r="W868" i="4"/>
  <c r="V868" i="4"/>
  <c r="U868" i="4"/>
  <c r="T868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A868" i="4"/>
  <c r="BG867" i="4"/>
  <c r="BF867" i="4"/>
  <c r="BE867" i="4"/>
  <c r="BD867" i="4"/>
  <c r="BC867" i="4"/>
  <c r="BB867" i="4"/>
  <c r="BA867" i="4"/>
  <c r="AZ867" i="4"/>
  <c r="AY867" i="4"/>
  <c r="AX867" i="4"/>
  <c r="AW867" i="4"/>
  <c r="AV867" i="4"/>
  <c r="AU867" i="4"/>
  <c r="AT867" i="4"/>
  <c r="AS867" i="4"/>
  <c r="AR867" i="4"/>
  <c r="AQ867" i="4"/>
  <c r="AP867" i="4"/>
  <c r="AO867" i="4"/>
  <c r="AN867" i="4"/>
  <c r="AM867" i="4"/>
  <c r="AL867" i="4"/>
  <c r="AK867" i="4"/>
  <c r="AJ867" i="4"/>
  <c r="AI867" i="4"/>
  <c r="AH867" i="4"/>
  <c r="AG867" i="4"/>
  <c r="AF867" i="4"/>
  <c r="AE867" i="4"/>
  <c r="AD867" i="4"/>
  <c r="AC867" i="4"/>
  <c r="AB867" i="4"/>
  <c r="AA867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A867" i="4"/>
  <c r="BG866" i="4"/>
  <c r="BF866" i="4"/>
  <c r="BE866" i="4"/>
  <c r="BD866" i="4"/>
  <c r="BC866" i="4"/>
  <c r="BB866" i="4"/>
  <c r="BA866" i="4"/>
  <c r="AZ866" i="4"/>
  <c r="AY866" i="4"/>
  <c r="AX866" i="4"/>
  <c r="AW866" i="4"/>
  <c r="AV866" i="4"/>
  <c r="AU866" i="4"/>
  <c r="AT866" i="4"/>
  <c r="AS866" i="4"/>
  <c r="AR866" i="4"/>
  <c r="AQ866" i="4"/>
  <c r="AP866" i="4"/>
  <c r="AO866" i="4"/>
  <c r="AN866" i="4"/>
  <c r="AM866" i="4"/>
  <c r="AL866" i="4"/>
  <c r="AK866" i="4"/>
  <c r="AJ866" i="4"/>
  <c r="AI866" i="4"/>
  <c r="AH866" i="4"/>
  <c r="AG866" i="4"/>
  <c r="AF866" i="4"/>
  <c r="AE866" i="4"/>
  <c r="AD866" i="4"/>
  <c r="AC866" i="4"/>
  <c r="AB866" i="4"/>
  <c r="AA866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A866" i="4"/>
  <c r="BG865" i="4"/>
  <c r="BF865" i="4"/>
  <c r="BE865" i="4"/>
  <c r="BD865" i="4"/>
  <c r="BC865" i="4"/>
  <c r="BB865" i="4"/>
  <c r="BA865" i="4"/>
  <c r="AZ865" i="4"/>
  <c r="AY865" i="4"/>
  <c r="AX865" i="4"/>
  <c r="AW865" i="4"/>
  <c r="AV865" i="4"/>
  <c r="AU865" i="4"/>
  <c r="AT865" i="4"/>
  <c r="AS865" i="4"/>
  <c r="AR865" i="4"/>
  <c r="AQ865" i="4"/>
  <c r="AP865" i="4"/>
  <c r="AO865" i="4"/>
  <c r="AN865" i="4"/>
  <c r="AM865" i="4"/>
  <c r="AL865" i="4"/>
  <c r="AK865" i="4"/>
  <c r="AJ865" i="4"/>
  <c r="AI865" i="4"/>
  <c r="AH865" i="4"/>
  <c r="AG865" i="4"/>
  <c r="AF865" i="4"/>
  <c r="AE865" i="4"/>
  <c r="AD865" i="4"/>
  <c r="AC865" i="4"/>
  <c r="AB865" i="4"/>
  <c r="AA865" i="4"/>
  <c r="Z865" i="4"/>
  <c r="Y865" i="4"/>
  <c r="X865" i="4"/>
  <c r="W865" i="4"/>
  <c r="V865" i="4"/>
  <c r="U865" i="4"/>
  <c r="T865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A865" i="4"/>
  <c r="BG864" i="4"/>
  <c r="BF864" i="4"/>
  <c r="BE864" i="4"/>
  <c r="BD864" i="4"/>
  <c r="BC864" i="4"/>
  <c r="BB864" i="4"/>
  <c r="BA864" i="4"/>
  <c r="AZ864" i="4"/>
  <c r="AY864" i="4"/>
  <c r="AX864" i="4"/>
  <c r="AW864" i="4"/>
  <c r="AV864" i="4"/>
  <c r="AU864" i="4"/>
  <c r="AT864" i="4"/>
  <c r="AS864" i="4"/>
  <c r="AR864" i="4"/>
  <c r="AQ864" i="4"/>
  <c r="AP864" i="4"/>
  <c r="AO864" i="4"/>
  <c r="AN864" i="4"/>
  <c r="AM864" i="4"/>
  <c r="AL864" i="4"/>
  <c r="AK864" i="4"/>
  <c r="AJ864" i="4"/>
  <c r="AI864" i="4"/>
  <c r="AH864" i="4"/>
  <c r="AG864" i="4"/>
  <c r="AF864" i="4"/>
  <c r="AE864" i="4"/>
  <c r="AD864" i="4"/>
  <c r="AC864" i="4"/>
  <c r="AB864" i="4"/>
  <c r="AA864" i="4"/>
  <c r="Z864" i="4"/>
  <c r="Y864" i="4"/>
  <c r="X864" i="4"/>
  <c r="W864" i="4"/>
  <c r="V864" i="4"/>
  <c r="U864" i="4"/>
  <c r="T864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A864" i="4"/>
  <c r="BG863" i="4"/>
  <c r="BF863" i="4"/>
  <c r="BE863" i="4"/>
  <c r="BD863" i="4"/>
  <c r="BC863" i="4"/>
  <c r="BB863" i="4"/>
  <c r="BA863" i="4"/>
  <c r="AZ863" i="4"/>
  <c r="AY863" i="4"/>
  <c r="AX863" i="4"/>
  <c r="AW863" i="4"/>
  <c r="AV863" i="4"/>
  <c r="AU863" i="4"/>
  <c r="AT863" i="4"/>
  <c r="AS863" i="4"/>
  <c r="AR863" i="4"/>
  <c r="AQ863" i="4"/>
  <c r="AP863" i="4"/>
  <c r="AO863" i="4"/>
  <c r="AN863" i="4"/>
  <c r="AM863" i="4"/>
  <c r="AL863" i="4"/>
  <c r="AK863" i="4"/>
  <c r="AJ863" i="4"/>
  <c r="AI863" i="4"/>
  <c r="AH863" i="4"/>
  <c r="AG863" i="4"/>
  <c r="AF863" i="4"/>
  <c r="AE863" i="4"/>
  <c r="AD863" i="4"/>
  <c r="AC863" i="4"/>
  <c r="AB863" i="4"/>
  <c r="AA863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A863" i="4"/>
  <c r="BG862" i="4"/>
  <c r="BF862" i="4"/>
  <c r="BE862" i="4"/>
  <c r="BD862" i="4"/>
  <c r="BC862" i="4"/>
  <c r="BB862" i="4"/>
  <c r="BA862" i="4"/>
  <c r="AZ862" i="4"/>
  <c r="AY862" i="4"/>
  <c r="AX862" i="4"/>
  <c r="AW862" i="4"/>
  <c r="AV862" i="4"/>
  <c r="AU862" i="4"/>
  <c r="AT862" i="4"/>
  <c r="AS862" i="4"/>
  <c r="AR862" i="4"/>
  <c r="AQ862" i="4"/>
  <c r="AP862" i="4"/>
  <c r="AO862" i="4"/>
  <c r="AN862" i="4"/>
  <c r="AM862" i="4"/>
  <c r="AL862" i="4"/>
  <c r="AK862" i="4"/>
  <c r="AJ862" i="4"/>
  <c r="AI862" i="4"/>
  <c r="AH862" i="4"/>
  <c r="AG862" i="4"/>
  <c r="AF862" i="4"/>
  <c r="AE862" i="4"/>
  <c r="AD862" i="4"/>
  <c r="AC862" i="4"/>
  <c r="AB862" i="4"/>
  <c r="AA862" i="4"/>
  <c r="Z862" i="4"/>
  <c r="Y862" i="4"/>
  <c r="X862" i="4"/>
  <c r="W862" i="4"/>
  <c r="V862" i="4"/>
  <c r="U862" i="4"/>
  <c r="T862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A862" i="4"/>
  <c r="BG861" i="4"/>
  <c r="BF861" i="4"/>
  <c r="BE861" i="4"/>
  <c r="BD861" i="4"/>
  <c r="BC861" i="4"/>
  <c r="BB861" i="4"/>
  <c r="BA861" i="4"/>
  <c r="AZ861" i="4"/>
  <c r="AY861" i="4"/>
  <c r="AX861" i="4"/>
  <c r="AW861" i="4"/>
  <c r="AV861" i="4"/>
  <c r="AU861" i="4"/>
  <c r="AT861" i="4"/>
  <c r="AS861" i="4"/>
  <c r="AR861" i="4"/>
  <c r="AQ861" i="4"/>
  <c r="AP861" i="4"/>
  <c r="AO861" i="4"/>
  <c r="AN861" i="4"/>
  <c r="AM861" i="4"/>
  <c r="AL861" i="4"/>
  <c r="AK861" i="4"/>
  <c r="AJ861" i="4"/>
  <c r="AI861" i="4"/>
  <c r="AH861" i="4"/>
  <c r="AG861" i="4"/>
  <c r="AF861" i="4"/>
  <c r="AE861" i="4"/>
  <c r="AD861" i="4"/>
  <c r="AC861" i="4"/>
  <c r="AB861" i="4"/>
  <c r="AA861" i="4"/>
  <c r="Z861" i="4"/>
  <c r="Y861" i="4"/>
  <c r="X861" i="4"/>
  <c r="W861" i="4"/>
  <c r="V861" i="4"/>
  <c r="U861" i="4"/>
  <c r="T861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A861" i="4"/>
  <c r="BG860" i="4"/>
  <c r="BF860" i="4"/>
  <c r="BE860" i="4"/>
  <c r="BD860" i="4"/>
  <c r="BC860" i="4"/>
  <c r="BB860" i="4"/>
  <c r="BA860" i="4"/>
  <c r="AZ860" i="4"/>
  <c r="AY860" i="4"/>
  <c r="AX860" i="4"/>
  <c r="AW860" i="4"/>
  <c r="AV860" i="4"/>
  <c r="AU860" i="4"/>
  <c r="AT860" i="4"/>
  <c r="AS860" i="4"/>
  <c r="AR860" i="4"/>
  <c r="AQ860" i="4"/>
  <c r="AP860" i="4"/>
  <c r="AO860" i="4"/>
  <c r="AN860" i="4"/>
  <c r="AM860" i="4"/>
  <c r="AL860" i="4"/>
  <c r="AK860" i="4"/>
  <c r="AJ860" i="4"/>
  <c r="AI860" i="4"/>
  <c r="AH860" i="4"/>
  <c r="AG860" i="4"/>
  <c r="AF860" i="4"/>
  <c r="AE860" i="4"/>
  <c r="AD860" i="4"/>
  <c r="AC860" i="4"/>
  <c r="AB860" i="4"/>
  <c r="AA860" i="4"/>
  <c r="Z860" i="4"/>
  <c r="Y860" i="4"/>
  <c r="X860" i="4"/>
  <c r="W860" i="4"/>
  <c r="V860" i="4"/>
  <c r="U860" i="4"/>
  <c r="T860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A860" i="4"/>
  <c r="BG859" i="4"/>
  <c r="BF859" i="4"/>
  <c r="BE859" i="4"/>
  <c r="BD859" i="4"/>
  <c r="BC859" i="4"/>
  <c r="BB859" i="4"/>
  <c r="BA859" i="4"/>
  <c r="AZ859" i="4"/>
  <c r="AY859" i="4"/>
  <c r="AX859" i="4"/>
  <c r="AW859" i="4"/>
  <c r="AV859" i="4"/>
  <c r="AU859" i="4"/>
  <c r="AT859" i="4"/>
  <c r="AS859" i="4"/>
  <c r="AR859" i="4"/>
  <c r="AQ859" i="4"/>
  <c r="AP859" i="4"/>
  <c r="AO859" i="4"/>
  <c r="AN859" i="4"/>
  <c r="AM859" i="4"/>
  <c r="AL859" i="4"/>
  <c r="AK859" i="4"/>
  <c r="AJ859" i="4"/>
  <c r="AI859" i="4"/>
  <c r="AH859" i="4"/>
  <c r="AG859" i="4"/>
  <c r="AF859" i="4"/>
  <c r="AE859" i="4"/>
  <c r="AD859" i="4"/>
  <c r="AC859" i="4"/>
  <c r="AB859" i="4"/>
  <c r="AA859" i="4"/>
  <c r="Z859" i="4"/>
  <c r="Y859" i="4"/>
  <c r="X859" i="4"/>
  <c r="W859" i="4"/>
  <c r="V859" i="4"/>
  <c r="U859" i="4"/>
  <c r="T859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A859" i="4"/>
  <c r="BG858" i="4"/>
  <c r="BF858" i="4"/>
  <c r="BE858" i="4"/>
  <c r="BD858" i="4"/>
  <c r="BC858" i="4"/>
  <c r="BB858" i="4"/>
  <c r="BA858" i="4"/>
  <c r="AZ858" i="4"/>
  <c r="AY858" i="4"/>
  <c r="AX858" i="4"/>
  <c r="AW858" i="4"/>
  <c r="AV858" i="4"/>
  <c r="AU858" i="4"/>
  <c r="AT858" i="4"/>
  <c r="AS858" i="4"/>
  <c r="AR858" i="4"/>
  <c r="AQ858" i="4"/>
  <c r="AP858" i="4"/>
  <c r="AO858" i="4"/>
  <c r="AN858" i="4"/>
  <c r="AM858" i="4"/>
  <c r="AL858" i="4"/>
  <c r="AK858" i="4"/>
  <c r="AJ858" i="4"/>
  <c r="AI858" i="4"/>
  <c r="AH858" i="4"/>
  <c r="AG858" i="4"/>
  <c r="AF858" i="4"/>
  <c r="AE858" i="4"/>
  <c r="AD858" i="4"/>
  <c r="AC858" i="4"/>
  <c r="AB858" i="4"/>
  <c r="AA858" i="4"/>
  <c r="Z858" i="4"/>
  <c r="Y858" i="4"/>
  <c r="X858" i="4"/>
  <c r="W858" i="4"/>
  <c r="V858" i="4"/>
  <c r="U858" i="4"/>
  <c r="T858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A858" i="4"/>
  <c r="BG857" i="4"/>
  <c r="BF857" i="4"/>
  <c r="BE857" i="4"/>
  <c r="BD857" i="4"/>
  <c r="BC857" i="4"/>
  <c r="BB857" i="4"/>
  <c r="BA857" i="4"/>
  <c r="AZ857" i="4"/>
  <c r="AY857" i="4"/>
  <c r="AX857" i="4"/>
  <c r="AW857" i="4"/>
  <c r="AV857" i="4"/>
  <c r="AU857" i="4"/>
  <c r="AT857" i="4"/>
  <c r="AS857" i="4"/>
  <c r="AR857" i="4"/>
  <c r="AQ857" i="4"/>
  <c r="AP857" i="4"/>
  <c r="AO857" i="4"/>
  <c r="AN857" i="4"/>
  <c r="AM857" i="4"/>
  <c r="AL857" i="4"/>
  <c r="AK857" i="4"/>
  <c r="AJ857" i="4"/>
  <c r="AI857" i="4"/>
  <c r="AH857" i="4"/>
  <c r="AG857" i="4"/>
  <c r="AF857" i="4"/>
  <c r="AE857" i="4"/>
  <c r="AD857" i="4"/>
  <c r="AC857" i="4"/>
  <c r="AB857" i="4"/>
  <c r="AA857" i="4"/>
  <c r="Z857" i="4"/>
  <c r="Y857" i="4"/>
  <c r="X857" i="4"/>
  <c r="W857" i="4"/>
  <c r="V857" i="4"/>
  <c r="U857" i="4"/>
  <c r="T857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A857" i="4"/>
  <c r="BG856" i="4"/>
  <c r="BF856" i="4"/>
  <c r="BE856" i="4"/>
  <c r="BD856" i="4"/>
  <c r="BC856" i="4"/>
  <c r="BB856" i="4"/>
  <c r="BA856" i="4"/>
  <c r="AZ856" i="4"/>
  <c r="AY856" i="4"/>
  <c r="AX856" i="4"/>
  <c r="AW856" i="4"/>
  <c r="AV856" i="4"/>
  <c r="AU856" i="4"/>
  <c r="AT856" i="4"/>
  <c r="AS856" i="4"/>
  <c r="AR856" i="4"/>
  <c r="AQ856" i="4"/>
  <c r="AP856" i="4"/>
  <c r="AO856" i="4"/>
  <c r="AN856" i="4"/>
  <c r="AM856" i="4"/>
  <c r="AL856" i="4"/>
  <c r="AK856" i="4"/>
  <c r="AJ856" i="4"/>
  <c r="AI856" i="4"/>
  <c r="AH856" i="4"/>
  <c r="AG856" i="4"/>
  <c r="AF856" i="4"/>
  <c r="AE856" i="4"/>
  <c r="AD856" i="4"/>
  <c r="AC856" i="4"/>
  <c r="AB856" i="4"/>
  <c r="AA856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A856" i="4"/>
  <c r="BG855" i="4"/>
  <c r="BF855" i="4"/>
  <c r="BE855" i="4"/>
  <c r="BD855" i="4"/>
  <c r="BC855" i="4"/>
  <c r="BB855" i="4"/>
  <c r="BA855" i="4"/>
  <c r="AZ855" i="4"/>
  <c r="AY855" i="4"/>
  <c r="AX855" i="4"/>
  <c r="AW855" i="4"/>
  <c r="AV855" i="4"/>
  <c r="AU855" i="4"/>
  <c r="AT855" i="4"/>
  <c r="AS855" i="4"/>
  <c r="AR855" i="4"/>
  <c r="AQ855" i="4"/>
  <c r="AP855" i="4"/>
  <c r="AO855" i="4"/>
  <c r="AN855" i="4"/>
  <c r="AM855" i="4"/>
  <c r="AL855" i="4"/>
  <c r="AK855" i="4"/>
  <c r="AJ855" i="4"/>
  <c r="AI855" i="4"/>
  <c r="AH855" i="4"/>
  <c r="AG855" i="4"/>
  <c r="AF855" i="4"/>
  <c r="AE855" i="4"/>
  <c r="AD855" i="4"/>
  <c r="AC855" i="4"/>
  <c r="AB855" i="4"/>
  <c r="AA855" i="4"/>
  <c r="Z855" i="4"/>
  <c r="Y855" i="4"/>
  <c r="X855" i="4"/>
  <c r="W855" i="4"/>
  <c r="V855" i="4"/>
  <c r="U855" i="4"/>
  <c r="T855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A855" i="4"/>
  <c r="BG854" i="4"/>
  <c r="BF854" i="4"/>
  <c r="BE854" i="4"/>
  <c r="BD854" i="4"/>
  <c r="BC854" i="4"/>
  <c r="BB854" i="4"/>
  <c r="BA854" i="4"/>
  <c r="AZ854" i="4"/>
  <c r="AY854" i="4"/>
  <c r="AX854" i="4"/>
  <c r="AW854" i="4"/>
  <c r="AV854" i="4"/>
  <c r="AU854" i="4"/>
  <c r="AT854" i="4"/>
  <c r="AS854" i="4"/>
  <c r="AR854" i="4"/>
  <c r="AQ854" i="4"/>
  <c r="AP854" i="4"/>
  <c r="AO854" i="4"/>
  <c r="AN854" i="4"/>
  <c r="AM854" i="4"/>
  <c r="AL854" i="4"/>
  <c r="AK854" i="4"/>
  <c r="AJ854" i="4"/>
  <c r="AI854" i="4"/>
  <c r="AH854" i="4"/>
  <c r="AG854" i="4"/>
  <c r="AF854" i="4"/>
  <c r="AE854" i="4"/>
  <c r="AD854" i="4"/>
  <c r="AC854" i="4"/>
  <c r="AB854" i="4"/>
  <c r="AA854" i="4"/>
  <c r="Z854" i="4"/>
  <c r="Y854" i="4"/>
  <c r="X854" i="4"/>
  <c r="W854" i="4"/>
  <c r="V854" i="4"/>
  <c r="U854" i="4"/>
  <c r="T854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A854" i="4"/>
  <c r="BG853" i="4"/>
  <c r="BF853" i="4"/>
  <c r="BE853" i="4"/>
  <c r="BD853" i="4"/>
  <c r="BC853" i="4"/>
  <c r="BB853" i="4"/>
  <c r="BA853" i="4"/>
  <c r="AZ853" i="4"/>
  <c r="AY853" i="4"/>
  <c r="AX853" i="4"/>
  <c r="AW853" i="4"/>
  <c r="AV853" i="4"/>
  <c r="AU853" i="4"/>
  <c r="AT853" i="4"/>
  <c r="AS853" i="4"/>
  <c r="AR853" i="4"/>
  <c r="AQ853" i="4"/>
  <c r="AP853" i="4"/>
  <c r="AO853" i="4"/>
  <c r="AN853" i="4"/>
  <c r="AM853" i="4"/>
  <c r="AL853" i="4"/>
  <c r="AK853" i="4"/>
  <c r="AJ853" i="4"/>
  <c r="AI853" i="4"/>
  <c r="AH853" i="4"/>
  <c r="AG853" i="4"/>
  <c r="AF853" i="4"/>
  <c r="AE853" i="4"/>
  <c r="AD853" i="4"/>
  <c r="AC853" i="4"/>
  <c r="AB853" i="4"/>
  <c r="AA853" i="4"/>
  <c r="Z853" i="4"/>
  <c r="Y853" i="4"/>
  <c r="X853" i="4"/>
  <c r="W853" i="4"/>
  <c r="V853" i="4"/>
  <c r="U853" i="4"/>
  <c r="T853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A853" i="4"/>
  <c r="BG852" i="4"/>
  <c r="BF852" i="4"/>
  <c r="BE852" i="4"/>
  <c r="BD852" i="4"/>
  <c r="BC852" i="4"/>
  <c r="BB852" i="4"/>
  <c r="BA852" i="4"/>
  <c r="AZ852" i="4"/>
  <c r="AY852" i="4"/>
  <c r="AX852" i="4"/>
  <c r="AW852" i="4"/>
  <c r="AV852" i="4"/>
  <c r="AU852" i="4"/>
  <c r="AT852" i="4"/>
  <c r="AS852" i="4"/>
  <c r="AR852" i="4"/>
  <c r="AQ852" i="4"/>
  <c r="AP852" i="4"/>
  <c r="AO852" i="4"/>
  <c r="AN852" i="4"/>
  <c r="AM852" i="4"/>
  <c r="AL852" i="4"/>
  <c r="AK852" i="4"/>
  <c r="AJ852" i="4"/>
  <c r="AI852" i="4"/>
  <c r="AH852" i="4"/>
  <c r="AG852" i="4"/>
  <c r="AF852" i="4"/>
  <c r="AE852" i="4"/>
  <c r="AD852" i="4"/>
  <c r="AC852" i="4"/>
  <c r="AB852" i="4"/>
  <c r="AA852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A852" i="4"/>
  <c r="BG851" i="4"/>
  <c r="BF851" i="4"/>
  <c r="BE851" i="4"/>
  <c r="BD851" i="4"/>
  <c r="BC851" i="4"/>
  <c r="BB851" i="4"/>
  <c r="BA851" i="4"/>
  <c r="AZ851" i="4"/>
  <c r="AY851" i="4"/>
  <c r="AX851" i="4"/>
  <c r="AW851" i="4"/>
  <c r="AV851" i="4"/>
  <c r="AU851" i="4"/>
  <c r="AT851" i="4"/>
  <c r="AS851" i="4"/>
  <c r="AR851" i="4"/>
  <c r="AQ851" i="4"/>
  <c r="AP851" i="4"/>
  <c r="AO851" i="4"/>
  <c r="AN851" i="4"/>
  <c r="AM851" i="4"/>
  <c r="AL851" i="4"/>
  <c r="AK851" i="4"/>
  <c r="AJ851" i="4"/>
  <c r="AI851" i="4"/>
  <c r="AH851" i="4"/>
  <c r="AG851" i="4"/>
  <c r="AF851" i="4"/>
  <c r="AE851" i="4"/>
  <c r="AD851" i="4"/>
  <c r="AC851" i="4"/>
  <c r="AB851" i="4"/>
  <c r="AA851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A851" i="4"/>
  <c r="BG850" i="4"/>
  <c r="BF850" i="4"/>
  <c r="BE850" i="4"/>
  <c r="BD850" i="4"/>
  <c r="BC850" i="4"/>
  <c r="BB850" i="4"/>
  <c r="BA850" i="4"/>
  <c r="AZ850" i="4"/>
  <c r="AY850" i="4"/>
  <c r="AX850" i="4"/>
  <c r="AW850" i="4"/>
  <c r="AV850" i="4"/>
  <c r="AU850" i="4"/>
  <c r="AT850" i="4"/>
  <c r="AS850" i="4"/>
  <c r="AR850" i="4"/>
  <c r="AQ850" i="4"/>
  <c r="AP850" i="4"/>
  <c r="AO850" i="4"/>
  <c r="AN850" i="4"/>
  <c r="AM850" i="4"/>
  <c r="AL850" i="4"/>
  <c r="AK850" i="4"/>
  <c r="AJ850" i="4"/>
  <c r="AI850" i="4"/>
  <c r="AH850" i="4"/>
  <c r="AG850" i="4"/>
  <c r="AF850" i="4"/>
  <c r="AE850" i="4"/>
  <c r="AD850" i="4"/>
  <c r="AC850" i="4"/>
  <c r="AB850" i="4"/>
  <c r="AA850" i="4"/>
  <c r="Z850" i="4"/>
  <c r="Y850" i="4"/>
  <c r="X850" i="4"/>
  <c r="W850" i="4"/>
  <c r="V850" i="4"/>
  <c r="U850" i="4"/>
  <c r="T850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A850" i="4"/>
  <c r="BG849" i="4"/>
  <c r="BF849" i="4"/>
  <c r="BE849" i="4"/>
  <c r="BD849" i="4"/>
  <c r="BC849" i="4"/>
  <c r="BB849" i="4"/>
  <c r="BA849" i="4"/>
  <c r="AZ849" i="4"/>
  <c r="AY849" i="4"/>
  <c r="AX849" i="4"/>
  <c r="AW849" i="4"/>
  <c r="AV849" i="4"/>
  <c r="AU849" i="4"/>
  <c r="AT849" i="4"/>
  <c r="AS849" i="4"/>
  <c r="AR849" i="4"/>
  <c r="AQ849" i="4"/>
  <c r="AP849" i="4"/>
  <c r="AO849" i="4"/>
  <c r="AN849" i="4"/>
  <c r="AM849" i="4"/>
  <c r="AL849" i="4"/>
  <c r="AK849" i="4"/>
  <c r="AJ849" i="4"/>
  <c r="AI849" i="4"/>
  <c r="AH849" i="4"/>
  <c r="AG849" i="4"/>
  <c r="AF849" i="4"/>
  <c r="AE849" i="4"/>
  <c r="AD849" i="4"/>
  <c r="AC849" i="4"/>
  <c r="AB849" i="4"/>
  <c r="AA849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A849" i="4"/>
  <c r="BG848" i="4"/>
  <c r="BF848" i="4"/>
  <c r="BE848" i="4"/>
  <c r="BD848" i="4"/>
  <c r="BC848" i="4"/>
  <c r="BB848" i="4"/>
  <c r="BA848" i="4"/>
  <c r="AZ848" i="4"/>
  <c r="AY848" i="4"/>
  <c r="AX848" i="4"/>
  <c r="AW848" i="4"/>
  <c r="AV848" i="4"/>
  <c r="AU848" i="4"/>
  <c r="AT848" i="4"/>
  <c r="AS848" i="4"/>
  <c r="AR848" i="4"/>
  <c r="AQ848" i="4"/>
  <c r="AP848" i="4"/>
  <c r="AO848" i="4"/>
  <c r="AN848" i="4"/>
  <c r="AM848" i="4"/>
  <c r="AL848" i="4"/>
  <c r="AK848" i="4"/>
  <c r="AJ848" i="4"/>
  <c r="AI848" i="4"/>
  <c r="AH848" i="4"/>
  <c r="AG848" i="4"/>
  <c r="AF848" i="4"/>
  <c r="AE848" i="4"/>
  <c r="AD848" i="4"/>
  <c r="AC848" i="4"/>
  <c r="AB848" i="4"/>
  <c r="AA848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A848" i="4"/>
  <c r="BG847" i="4"/>
  <c r="BF847" i="4"/>
  <c r="BE847" i="4"/>
  <c r="BD847" i="4"/>
  <c r="BC847" i="4"/>
  <c r="BB847" i="4"/>
  <c r="BA847" i="4"/>
  <c r="AZ847" i="4"/>
  <c r="AY847" i="4"/>
  <c r="AX847" i="4"/>
  <c r="AW847" i="4"/>
  <c r="AV847" i="4"/>
  <c r="AU847" i="4"/>
  <c r="AT847" i="4"/>
  <c r="AS847" i="4"/>
  <c r="AR847" i="4"/>
  <c r="AQ847" i="4"/>
  <c r="AP847" i="4"/>
  <c r="AO847" i="4"/>
  <c r="AN847" i="4"/>
  <c r="AM847" i="4"/>
  <c r="AL847" i="4"/>
  <c r="AK847" i="4"/>
  <c r="AJ847" i="4"/>
  <c r="AI847" i="4"/>
  <c r="AH847" i="4"/>
  <c r="AG847" i="4"/>
  <c r="AF847" i="4"/>
  <c r="AE847" i="4"/>
  <c r="AD847" i="4"/>
  <c r="AC847" i="4"/>
  <c r="AB847" i="4"/>
  <c r="AA847" i="4"/>
  <c r="Z847" i="4"/>
  <c r="Y847" i="4"/>
  <c r="X847" i="4"/>
  <c r="W847" i="4"/>
  <c r="V847" i="4"/>
  <c r="U847" i="4"/>
  <c r="T847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A847" i="4"/>
  <c r="BG846" i="4"/>
  <c r="BF846" i="4"/>
  <c r="BE846" i="4"/>
  <c r="BD846" i="4"/>
  <c r="BC846" i="4"/>
  <c r="BB846" i="4"/>
  <c r="BA846" i="4"/>
  <c r="AZ846" i="4"/>
  <c r="AY846" i="4"/>
  <c r="AX846" i="4"/>
  <c r="AW846" i="4"/>
  <c r="AV846" i="4"/>
  <c r="AU846" i="4"/>
  <c r="AT846" i="4"/>
  <c r="AS846" i="4"/>
  <c r="AR846" i="4"/>
  <c r="AQ846" i="4"/>
  <c r="AP846" i="4"/>
  <c r="AO846" i="4"/>
  <c r="AN846" i="4"/>
  <c r="AM846" i="4"/>
  <c r="AL846" i="4"/>
  <c r="AK846" i="4"/>
  <c r="AJ846" i="4"/>
  <c r="AI846" i="4"/>
  <c r="AH846" i="4"/>
  <c r="AG846" i="4"/>
  <c r="AF846" i="4"/>
  <c r="AE846" i="4"/>
  <c r="AD846" i="4"/>
  <c r="AC846" i="4"/>
  <c r="AB846" i="4"/>
  <c r="AA846" i="4"/>
  <c r="Z846" i="4"/>
  <c r="Y846" i="4"/>
  <c r="X846" i="4"/>
  <c r="W846" i="4"/>
  <c r="V846" i="4"/>
  <c r="U846" i="4"/>
  <c r="T846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A846" i="4"/>
  <c r="BG845" i="4"/>
  <c r="BF845" i="4"/>
  <c r="BE845" i="4"/>
  <c r="BD845" i="4"/>
  <c r="BC845" i="4"/>
  <c r="BB845" i="4"/>
  <c r="BA845" i="4"/>
  <c r="AZ845" i="4"/>
  <c r="AY845" i="4"/>
  <c r="AX845" i="4"/>
  <c r="AW845" i="4"/>
  <c r="AV845" i="4"/>
  <c r="AU845" i="4"/>
  <c r="AT845" i="4"/>
  <c r="AS845" i="4"/>
  <c r="AR845" i="4"/>
  <c r="AQ845" i="4"/>
  <c r="AP845" i="4"/>
  <c r="AO845" i="4"/>
  <c r="AN845" i="4"/>
  <c r="AM845" i="4"/>
  <c r="AL845" i="4"/>
  <c r="AK845" i="4"/>
  <c r="AJ845" i="4"/>
  <c r="AI845" i="4"/>
  <c r="AH845" i="4"/>
  <c r="AG845" i="4"/>
  <c r="AF845" i="4"/>
  <c r="AE845" i="4"/>
  <c r="AD845" i="4"/>
  <c r="AC845" i="4"/>
  <c r="AB845" i="4"/>
  <c r="AA845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A845" i="4"/>
  <c r="BG844" i="4"/>
  <c r="BF844" i="4"/>
  <c r="BE844" i="4"/>
  <c r="BD844" i="4"/>
  <c r="BC844" i="4"/>
  <c r="BB844" i="4"/>
  <c r="BA844" i="4"/>
  <c r="AZ844" i="4"/>
  <c r="AY844" i="4"/>
  <c r="AX844" i="4"/>
  <c r="AW844" i="4"/>
  <c r="AV844" i="4"/>
  <c r="AU844" i="4"/>
  <c r="AT844" i="4"/>
  <c r="AS844" i="4"/>
  <c r="AR844" i="4"/>
  <c r="AQ844" i="4"/>
  <c r="AP844" i="4"/>
  <c r="AO844" i="4"/>
  <c r="AN844" i="4"/>
  <c r="AM844" i="4"/>
  <c r="AL844" i="4"/>
  <c r="AK844" i="4"/>
  <c r="AJ844" i="4"/>
  <c r="AI844" i="4"/>
  <c r="AH844" i="4"/>
  <c r="AG844" i="4"/>
  <c r="AF844" i="4"/>
  <c r="AE844" i="4"/>
  <c r="AD844" i="4"/>
  <c r="AC844" i="4"/>
  <c r="AB844" i="4"/>
  <c r="AA844" i="4"/>
  <c r="Z844" i="4"/>
  <c r="Y844" i="4"/>
  <c r="X844" i="4"/>
  <c r="W844" i="4"/>
  <c r="V844" i="4"/>
  <c r="U844" i="4"/>
  <c r="T844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A844" i="4"/>
  <c r="BG843" i="4"/>
  <c r="BF843" i="4"/>
  <c r="BE843" i="4"/>
  <c r="BD843" i="4"/>
  <c r="BC843" i="4"/>
  <c r="BB843" i="4"/>
  <c r="BA843" i="4"/>
  <c r="AZ843" i="4"/>
  <c r="AY843" i="4"/>
  <c r="AX843" i="4"/>
  <c r="AW843" i="4"/>
  <c r="AV843" i="4"/>
  <c r="AU843" i="4"/>
  <c r="AT843" i="4"/>
  <c r="AS843" i="4"/>
  <c r="AR843" i="4"/>
  <c r="AQ843" i="4"/>
  <c r="AP843" i="4"/>
  <c r="AO843" i="4"/>
  <c r="AN843" i="4"/>
  <c r="AM843" i="4"/>
  <c r="AL843" i="4"/>
  <c r="AK843" i="4"/>
  <c r="AJ843" i="4"/>
  <c r="AI843" i="4"/>
  <c r="AH843" i="4"/>
  <c r="AG843" i="4"/>
  <c r="AF843" i="4"/>
  <c r="AE843" i="4"/>
  <c r="AD843" i="4"/>
  <c r="AC843" i="4"/>
  <c r="AB843" i="4"/>
  <c r="AA843" i="4"/>
  <c r="Z843" i="4"/>
  <c r="Y843" i="4"/>
  <c r="X843" i="4"/>
  <c r="W843" i="4"/>
  <c r="V843" i="4"/>
  <c r="U843" i="4"/>
  <c r="T843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A843" i="4"/>
  <c r="BG842" i="4"/>
  <c r="BF842" i="4"/>
  <c r="BE842" i="4"/>
  <c r="BD842" i="4"/>
  <c r="BC842" i="4"/>
  <c r="BB842" i="4"/>
  <c r="BA842" i="4"/>
  <c r="AZ842" i="4"/>
  <c r="AY842" i="4"/>
  <c r="AX842" i="4"/>
  <c r="AW842" i="4"/>
  <c r="AV842" i="4"/>
  <c r="AU842" i="4"/>
  <c r="AT842" i="4"/>
  <c r="AS842" i="4"/>
  <c r="AR842" i="4"/>
  <c r="AQ842" i="4"/>
  <c r="AP842" i="4"/>
  <c r="AO842" i="4"/>
  <c r="AN842" i="4"/>
  <c r="AM842" i="4"/>
  <c r="AL842" i="4"/>
  <c r="AK842" i="4"/>
  <c r="AJ842" i="4"/>
  <c r="AI842" i="4"/>
  <c r="AH842" i="4"/>
  <c r="AG842" i="4"/>
  <c r="AF842" i="4"/>
  <c r="AE842" i="4"/>
  <c r="AD842" i="4"/>
  <c r="AC842" i="4"/>
  <c r="AB842" i="4"/>
  <c r="AA842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A842" i="4"/>
  <c r="BG841" i="4"/>
  <c r="BF841" i="4"/>
  <c r="BE841" i="4"/>
  <c r="BD841" i="4"/>
  <c r="BC841" i="4"/>
  <c r="BB841" i="4"/>
  <c r="BA841" i="4"/>
  <c r="AZ841" i="4"/>
  <c r="AY841" i="4"/>
  <c r="AX841" i="4"/>
  <c r="AW841" i="4"/>
  <c r="AV841" i="4"/>
  <c r="AU841" i="4"/>
  <c r="AT841" i="4"/>
  <c r="AS841" i="4"/>
  <c r="AR841" i="4"/>
  <c r="AQ841" i="4"/>
  <c r="AP841" i="4"/>
  <c r="AO841" i="4"/>
  <c r="AN841" i="4"/>
  <c r="AM841" i="4"/>
  <c r="AL841" i="4"/>
  <c r="AK841" i="4"/>
  <c r="AJ841" i="4"/>
  <c r="AI841" i="4"/>
  <c r="AH841" i="4"/>
  <c r="AG841" i="4"/>
  <c r="AF841" i="4"/>
  <c r="AE841" i="4"/>
  <c r="AD841" i="4"/>
  <c r="AC841" i="4"/>
  <c r="AB841" i="4"/>
  <c r="AA841" i="4"/>
  <c r="Z841" i="4"/>
  <c r="Y841" i="4"/>
  <c r="X841" i="4"/>
  <c r="W841" i="4"/>
  <c r="V841" i="4"/>
  <c r="U841" i="4"/>
  <c r="T841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A841" i="4"/>
  <c r="BG840" i="4"/>
  <c r="BF840" i="4"/>
  <c r="BE840" i="4"/>
  <c r="BD840" i="4"/>
  <c r="BC840" i="4"/>
  <c r="BB840" i="4"/>
  <c r="BA840" i="4"/>
  <c r="AZ840" i="4"/>
  <c r="AY840" i="4"/>
  <c r="AX840" i="4"/>
  <c r="AW840" i="4"/>
  <c r="AV840" i="4"/>
  <c r="AU840" i="4"/>
  <c r="AT840" i="4"/>
  <c r="AS840" i="4"/>
  <c r="AR840" i="4"/>
  <c r="AQ840" i="4"/>
  <c r="AP840" i="4"/>
  <c r="AO840" i="4"/>
  <c r="AN840" i="4"/>
  <c r="AM840" i="4"/>
  <c r="AL840" i="4"/>
  <c r="AK840" i="4"/>
  <c r="AJ840" i="4"/>
  <c r="AI840" i="4"/>
  <c r="AH840" i="4"/>
  <c r="AG840" i="4"/>
  <c r="AF840" i="4"/>
  <c r="AE840" i="4"/>
  <c r="AD840" i="4"/>
  <c r="AC840" i="4"/>
  <c r="AB840" i="4"/>
  <c r="AA840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A840" i="4"/>
  <c r="BG839" i="4"/>
  <c r="BF839" i="4"/>
  <c r="BE839" i="4"/>
  <c r="BD839" i="4"/>
  <c r="BC839" i="4"/>
  <c r="BB839" i="4"/>
  <c r="BA839" i="4"/>
  <c r="AZ839" i="4"/>
  <c r="AY839" i="4"/>
  <c r="AX839" i="4"/>
  <c r="AW839" i="4"/>
  <c r="AV839" i="4"/>
  <c r="AU839" i="4"/>
  <c r="AT839" i="4"/>
  <c r="AS839" i="4"/>
  <c r="AR839" i="4"/>
  <c r="AQ839" i="4"/>
  <c r="AP839" i="4"/>
  <c r="AO839" i="4"/>
  <c r="AN839" i="4"/>
  <c r="AM839" i="4"/>
  <c r="AL839" i="4"/>
  <c r="AK839" i="4"/>
  <c r="AJ839" i="4"/>
  <c r="AI839" i="4"/>
  <c r="AH839" i="4"/>
  <c r="AG839" i="4"/>
  <c r="AF839" i="4"/>
  <c r="AE839" i="4"/>
  <c r="AD839" i="4"/>
  <c r="AC839" i="4"/>
  <c r="AB839" i="4"/>
  <c r="AA839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A839" i="4"/>
  <c r="BG838" i="4"/>
  <c r="BF838" i="4"/>
  <c r="BE838" i="4"/>
  <c r="BD838" i="4"/>
  <c r="BC838" i="4"/>
  <c r="BB838" i="4"/>
  <c r="BA838" i="4"/>
  <c r="AZ838" i="4"/>
  <c r="AY838" i="4"/>
  <c r="AX838" i="4"/>
  <c r="AW838" i="4"/>
  <c r="AV838" i="4"/>
  <c r="AU838" i="4"/>
  <c r="AT838" i="4"/>
  <c r="AS838" i="4"/>
  <c r="AR838" i="4"/>
  <c r="AQ838" i="4"/>
  <c r="AP838" i="4"/>
  <c r="AO838" i="4"/>
  <c r="AN838" i="4"/>
  <c r="AM838" i="4"/>
  <c r="AL838" i="4"/>
  <c r="AK838" i="4"/>
  <c r="AJ838" i="4"/>
  <c r="AI838" i="4"/>
  <c r="AH838" i="4"/>
  <c r="AG838" i="4"/>
  <c r="AF838" i="4"/>
  <c r="AE838" i="4"/>
  <c r="AD838" i="4"/>
  <c r="AC838" i="4"/>
  <c r="AB838" i="4"/>
  <c r="AA838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A838" i="4"/>
  <c r="BG837" i="4"/>
  <c r="BF837" i="4"/>
  <c r="BE837" i="4"/>
  <c r="BD837" i="4"/>
  <c r="BC837" i="4"/>
  <c r="BB837" i="4"/>
  <c r="BA837" i="4"/>
  <c r="AZ837" i="4"/>
  <c r="AY837" i="4"/>
  <c r="AX837" i="4"/>
  <c r="AW837" i="4"/>
  <c r="AV837" i="4"/>
  <c r="AU837" i="4"/>
  <c r="AT837" i="4"/>
  <c r="AS837" i="4"/>
  <c r="AR837" i="4"/>
  <c r="AQ837" i="4"/>
  <c r="AP837" i="4"/>
  <c r="AO837" i="4"/>
  <c r="AN837" i="4"/>
  <c r="AM837" i="4"/>
  <c r="AL837" i="4"/>
  <c r="AK837" i="4"/>
  <c r="AJ837" i="4"/>
  <c r="AI837" i="4"/>
  <c r="AH837" i="4"/>
  <c r="AG837" i="4"/>
  <c r="AF837" i="4"/>
  <c r="AE837" i="4"/>
  <c r="AD837" i="4"/>
  <c r="AC837" i="4"/>
  <c r="AB837" i="4"/>
  <c r="AA837" i="4"/>
  <c r="Z837" i="4"/>
  <c r="Y837" i="4"/>
  <c r="X837" i="4"/>
  <c r="W837" i="4"/>
  <c r="V837" i="4"/>
  <c r="U837" i="4"/>
  <c r="T837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A837" i="4"/>
  <c r="BG836" i="4"/>
  <c r="BF836" i="4"/>
  <c r="BE836" i="4"/>
  <c r="BD836" i="4"/>
  <c r="BC836" i="4"/>
  <c r="BB836" i="4"/>
  <c r="BA836" i="4"/>
  <c r="AZ836" i="4"/>
  <c r="AY836" i="4"/>
  <c r="AX836" i="4"/>
  <c r="AW836" i="4"/>
  <c r="AV836" i="4"/>
  <c r="AU836" i="4"/>
  <c r="AT836" i="4"/>
  <c r="AS836" i="4"/>
  <c r="AR836" i="4"/>
  <c r="AQ836" i="4"/>
  <c r="AP836" i="4"/>
  <c r="AO836" i="4"/>
  <c r="AN836" i="4"/>
  <c r="AM836" i="4"/>
  <c r="AL836" i="4"/>
  <c r="AK836" i="4"/>
  <c r="AJ836" i="4"/>
  <c r="AI836" i="4"/>
  <c r="AH836" i="4"/>
  <c r="AG836" i="4"/>
  <c r="AF836" i="4"/>
  <c r="AE836" i="4"/>
  <c r="AD836" i="4"/>
  <c r="AC836" i="4"/>
  <c r="AB836" i="4"/>
  <c r="AA836" i="4"/>
  <c r="Z836" i="4"/>
  <c r="Y836" i="4"/>
  <c r="X836" i="4"/>
  <c r="W836" i="4"/>
  <c r="V836" i="4"/>
  <c r="U836" i="4"/>
  <c r="T836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A836" i="4"/>
  <c r="BG835" i="4"/>
  <c r="BF835" i="4"/>
  <c r="BE835" i="4"/>
  <c r="BD835" i="4"/>
  <c r="BC835" i="4"/>
  <c r="BB835" i="4"/>
  <c r="BA835" i="4"/>
  <c r="AZ835" i="4"/>
  <c r="AY835" i="4"/>
  <c r="AX835" i="4"/>
  <c r="AW835" i="4"/>
  <c r="AV835" i="4"/>
  <c r="AU835" i="4"/>
  <c r="AT835" i="4"/>
  <c r="AS835" i="4"/>
  <c r="AR835" i="4"/>
  <c r="AQ835" i="4"/>
  <c r="AP835" i="4"/>
  <c r="AO835" i="4"/>
  <c r="AN835" i="4"/>
  <c r="AM835" i="4"/>
  <c r="AL835" i="4"/>
  <c r="AK835" i="4"/>
  <c r="AJ835" i="4"/>
  <c r="AI835" i="4"/>
  <c r="AH835" i="4"/>
  <c r="AG835" i="4"/>
  <c r="AF835" i="4"/>
  <c r="AE835" i="4"/>
  <c r="AD835" i="4"/>
  <c r="AC835" i="4"/>
  <c r="AB835" i="4"/>
  <c r="AA835" i="4"/>
  <c r="Z835" i="4"/>
  <c r="Y835" i="4"/>
  <c r="X835" i="4"/>
  <c r="W835" i="4"/>
  <c r="V835" i="4"/>
  <c r="U835" i="4"/>
  <c r="T835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A835" i="4"/>
  <c r="BG834" i="4"/>
  <c r="BF834" i="4"/>
  <c r="BE834" i="4"/>
  <c r="BD834" i="4"/>
  <c r="BC834" i="4"/>
  <c r="BB834" i="4"/>
  <c r="BA834" i="4"/>
  <c r="AZ834" i="4"/>
  <c r="AY834" i="4"/>
  <c r="AX834" i="4"/>
  <c r="AW834" i="4"/>
  <c r="AV834" i="4"/>
  <c r="AU834" i="4"/>
  <c r="AT834" i="4"/>
  <c r="AS834" i="4"/>
  <c r="AR834" i="4"/>
  <c r="AQ834" i="4"/>
  <c r="AP834" i="4"/>
  <c r="AO834" i="4"/>
  <c r="AN834" i="4"/>
  <c r="AM834" i="4"/>
  <c r="AL834" i="4"/>
  <c r="AK834" i="4"/>
  <c r="AJ834" i="4"/>
  <c r="AI834" i="4"/>
  <c r="AH834" i="4"/>
  <c r="AG834" i="4"/>
  <c r="AF834" i="4"/>
  <c r="AE834" i="4"/>
  <c r="AD834" i="4"/>
  <c r="AC834" i="4"/>
  <c r="AB834" i="4"/>
  <c r="AA834" i="4"/>
  <c r="Z834" i="4"/>
  <c r="Y834" i="4"/>
  <c r="X834" i="4"/>
  <c r="W834" i="4"/>
  <c r="V834" i="4"/>
  <c r="U834" i="4"/>
  <c r="T834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A834" i="4"/>
  <c r="BG833" i="4"/>
  <c r="BF833" i="4"/>
  <c r="BE833" i="4"/>
  <c r="BD833" i="4"/>
  <c r="BC833" i="4"/>
  <c r="BB833" i="4"/>
  <c r="BA833" i="4"/>
  <c r="AZ833" i="4"/>
  <c r="AY833" i="4"/>
  <c r="AX833" i="4"/>
  <c r="AW833" i="4"/>
  <c r="AV833" i="4"/>
  <c r="AU833" i="4"/>
  <c r="AT833" i="4"/>
  <c r="AS833" i="4"/>
  <c r="AR833" i="4"/>
  <c r="AQ833" i="4"/>
  <c r="AP833" i="4"/>
  <c r="AO833" i="4"/>
  <c r="AN833" i="4"/>
  <c r="AM833" i="4"/>
  <c r="AL833" i="4"/>
  <c r="AK833" i="4"/>
  <c r="AJ833" i="4"/>
  <c r="AI833" i="4"/>
  <c r="AH833" i="4"/>
  <c r="AG833" i="4"/>
  <c r="AF833" i="4"/>
  <c r="AE833" i="4"/>
  <c r="AD833" i="4"/>
  <c r="AC833" i="4"/>
  <c r="AB833" i="4"/>
  <c r="AA833" i="4"/>
  <c r="Z833" i="4"/>
  <c r="Y833" i="4"/>
  <c r="X833" i="4"/>
  <c r="W833" i="4"/>
  <c r="V833" i="4"/>
  <c r="U833" i="4"/>
  <c r="T833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A833" i="4"/>
  <c r="BG832" i="4"/>
  <c r="BF832" i="4"/>
  <c r="BE832" i="4"/>
  <c r="BD832" i="4"/>
  <c r="BC832" i="4"/>
  <c r="BB832" i="4"/>
  <c r="BA832" i="4"/>
  <c r="AZ832" i="4"/>
  <c r="AY832" i="4"/>
  <c r="AX832" i="4"/>
  <c r="AW832" i="4"/>
  <c r="AV832" i="4"/>
  <c r="AU832" i="4"/>
  <c r="AT832" i="4"/>
  <c r="AS832" i="4"/>
  <c r="AR832" i="4"/>
  <c r="AQ832" i="4"/>
  <c r="AP832" i="4"/>
  <c r="AO832" i="4"/>
  <c r="AN832" i="4"/>
  <c r="AM832" i="4"/>
  <c r="AL832" i="4"/>
  <c r="AK832" i="4"/>
  <c r="AJ832" i="4"/>
  <c r="AI832" i="4"/>
  <c r="AH832" i="4"/>
  <c r="AG832" i="4"/>
  <c r="AF832" i="4"/>
  <c r="AE832" i="4"/>
  <c r="AD832" i="4"/>
  <c r="AC832" i="4"/>
  <c r="AB832" i="4"/>
  <c r="AA832" i="4"/>
  <c r="Z832" i="4"/>
  <c r="Y832" i="4"/>
  <c r="X832" i="4"/>
  <c r="W832" i="4"/>
  <c r="V832" i="4"/>
  <c r="U832" i="4"/>
  <c r="T832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A832" i="4"/>
  <c r="BG831" i="4"/>
  <c r="BF831" i="4"/>
  <c r="BE831" i="4"/>
  <c r="BD831" i="4"/>
  <c r="BC831" i="4"/>
  <c r="BB831" i="4"/>
  <c r="BA831" i="4"/>
  <c r="AZ831" i="4"/>
  <c r="AY831" i="4"/>
  <c r="AX831" i="4"/>
  <c r="AW831" i="4"/>
  <c r="AV831" i="4"/>
  <c r="AU831" i="4"/>
  <c r="AT831" i="4"/>
  <c r="AS831" i="4"/>
  <c r="AR831" i="4"/>
  <c r="AQ831" i="4"/>
  <c r="AP831" i="4"/>
  <c r="AO831" i="4"/>
  <c r="AN831" i="4"/>
  <c r="AM831" i="4"/>
  <c r="AL831" i="4"/>
  <c r="AK831" i="4"/>
  <c r="AJ831" i="4"/>
  <c r="AI831" i="4"/>
  <c r="AH831" i="4"/>
  <c r="AG831" i="4"/>
  <c r="AF831" i="4"/>
  <c r="AE831" i="4"/>
  <c r="AD831" i="4"/>
  <c r="AC831" i="4"/>
  <c r="AB831" i="4"/>
  <c r="AA831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A831" i="4"/>
  <c r="BG830" i="4"/>
  <c r="BF830" i="4"/>
  <c r="BE830" i="4"/>
  <c r="BD830" i="4"/>
  <c r="BC830" i="4"/>
  <c r="BB830" i="4"/>
  <c r="BA830" i="4"/>
  <c r="AZ830" i="4"/>
  <c r="AY830" i="4"/>
  <c r="AX830" i="4"/>
  <c r="AW830" i="4"/>
  <c r="AV830" i="4"/>
  <c r="AU830" i="4"/>
  <c r="AT830" i="4"/>
  <c r="AS830" i="4"/>
  <c r="AR830" i="4"/>
  <c r="AQ830" i="4"/>
  <c r="AP830" i="4"/>
  <c r="AO830" i="4"/>
  <c r="AN830" i="4"/>
  <c r="AM830" i="4"/>
  <c r="AL830" i="4"/>
  <c r="AK830" i="4"/>
  <c r="AJ830" i="4"/>
  <c r="AI830" i="4"/>
  <c r="AH830" i="4"/>
  <c r="AG830" i="4"/>
  <c r="AF830" i="4"/>
  <c r="AE830" i="4"/>
  <c r="AD830" i="4"/>
  <c r="AC830" i="4"/>
  <c r="AB830" i="4"/>
  <c r="AA830" i="4"/>
  <c r="Z830" i="4"/>
  <c r="Y830" i="4"/>
  <c r="X830" i="4"/>
  <c r="W830" i="4"/>
  <c r="V830" i="4"/>
  <c r="U830" i="4"/>
  <c r="T830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A830" i="4"/>
  <c r="BG829" i="4"/>
  <c r="BF829" i="4"/>
  <c r="BE829" i="4"/>
  <c r="BD829" i="4"/>
  <c r="BC829" i="4"/>
  <c r="BB829" i="4"/>
  <c r="BA829" i="4"/>
  <c r="AZ829" i="4"/>
  <c r="AY829" i="4"/>
  <c r="AX829" i="4"/>
  <c r="AW829" i="4"/>
  <c r="AV829" i="4"/>
  <c r="AU829" i="4"/>
  <c r="AT829" i="4"/>
  <c r="AS829" i="4"/>
  <c r="AR829" i="4"/>
  <c r="AQ829" i="4"/>
  <c r="AP829" i="4"/>
  <c r="AO829" i="4"/>
  <c r="AN829" i="4"/>
  <c r="AM829" i="4"/>
  <c r="AL829" i="4"/>
  <c r="AK829" i="4"/>
  <c r="AJ829" i="4"/>
  <c r="AI829" i="4"/>
  <c r="AH829" i="4"/>
  <c r="AG829" i="4"/>
  <c r="AF829" i="4"/>
  <c r="AE829" i="4"/>
  <c r="AD829" i="4"/>
  <c r="AC829" i="4"/>
  <c r="AB829" i="4"/>
  <c r="AA829" i="4"/>
  <c r="Z829" i="4"/>
  <c r="Y829" i="4"/>
  <c r="X829" i="4"/>
  <c r="W829" i="4"/>
  <c r="V829" i="4"/>
  <c r="U829" i="4"/>
  <c r="T829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A829" i="4"/>
  <c r="BG828" i="4"/>
  <c r="BF828" i="4"/>
  <c r="BE828" i="4"/>
  <c r="BD828" i="4"/>
  <c r="BC828" i="4"/>
  <c r="BB828" i="4"/>
  <c r="BA828" i="4"/>
  <c r="AZ828" i="4"/>
  <c r="AY828" i="4"/>
  <c r="AX828" i="4"/>
  <c r="AW828" i="4"/>
  <c r="AV828" i="4"/>
  <c r="AU828" i="4"/>
  <c r="AT828" i="4"/>
  <c r="AS828" i="4"/>
  <c r="AR828" i="4"/>
  <c r="AQ828" i="4"/>
  <c r="AP828" i="4"/>
  <c r="AO828" i="4"/>
  <c r="AN828" i="4"/>
  <c r="AM828" i="4"/>
  <c r="AL828" i="4"/>
  <c r="AK828" i="4"/>
  <c r="AJ828" i="4"/>
  <c r="AI828" i="4"/>
  <c r="AH828" i="4"/>
  <c r="AG828" i="4"/>
  <c r="AF828" i="4"/>
  <c r="AE828" i="4"/>
  <c r="AD828" i="4"/>
  <c r="AC828" i="4"/>
  <c r="AB828" i="4"/>
  <c r="AA828" i="4"/>
  <c r="Z828" i="4"/>
  <c r="Y828" i="4"/>
  <c r="X828" i="4"/>
  <c r="W828" i="4"/>
  <c r="V828" i="4"/>
  <c r="U828" i="4"/>
  <c r="T828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A828" i="4"/>
  <c r="BG827" i="4"/>
  <c r="BF827" i="4"/>
  <c r="BE827" i="4"/>
  <c r="BD827" i="4"/>
  <c r="BC827" i="4"/>
  <c r="BB827" i="4"/>
  <c r="BA827" i="4"/>
  <c r="AZ827" i="4"/>
  <c r="AY827" i="4"/>
  <c r="AX827" i="4"/>
  <c r="AW827" i="4"/>
  <c r="AV827" i="4"/>
  <c r="AU827" i="4"/>
  <c r="AT827" i="4"/>
  <c r="AS827" i="4"/>
  <c r="AR827" i="4"/>
  <c r="AQ827" i="4"/>
  <c r="AP827" i="4"/>
  <c r="AO827" i="4"/>
  <c r="AN827" i="4"/>
  <c r="AM827" i="4"/>
  <c r="AL827" i="4"/>
  <c r="AK827" i="4"/>
  <c r="AJ827" i="4"/>
  <c r="AI827" i="4"/>
  <c r="AH827" i="4"/>
  <c r="AG827" i="4"/>
  <c r="AF827" i="4"/>
  <c r="AE827" i="4"/>
  <c r="AD827" i="4"/>
  <c r="AC827" i="4"/>
  <c r="AB827" i="4"/>
  <c r="AA827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A827" i="4"/>
  <c r="BG826" i="4"/>
  <c r="BF826" i="4"/>
  <c r="BE826" i="4"/>
  <c r="BD826" i="4"/>
  <c r="BC826" i="4"/>
  <c r="BB826" i="4"/>
  <c r="BA826" i="4"/>
  <c r="AZ826" i="4"/>
  <c r="AY826" i="4"/>
  <c r="AX826" i="4"/>
  <c r="AW826" i="4"/>
  <c r="AV826" i="4"/>
  <c r="AU826" i="4"/>
  <c r="AT826" i="4"/>
  <c r="AS826" i="4"/>
  <c r="AR826" i="4"/>
  <c r="AQ826" i="4"/>
  <c r="AP826" i="4"/>
  <c r="AO826" i="4"/>
  <c r="AN826" i="4"/>
  <c r="AM826" i="4"/>
  <c r="AL826" i="4"/>
  <c r="AK826" i="4"/>
  <c r="AJ826" i="4"/>
  <c r="AI826" i="4"/>
  <c r="AH826" i="4"/>
  <c r="AG826" i="4"/>
  <c r="AF826" i="4"/>
  <c r="AE826" i="4"/>
  <c r="AD826" i="4"/>
  <c r="AC826" i="4"/>
  <c r="AB826" i="4"/>
  <c r="AA826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A826" i="4"/>
  <c r="BG825" i="4"/>
  <c r="BF825" i="4"/>
  <c r="BE825" i="4"/>
  <c r="BD825" i="4"/>
  <c r="BC825" i="4"/>
  <c r="BB825" i="4"/>
  <c r="BA825" i="4"/>
  <c r="AZ825" i="4"/>
  <c r="AY825" i="4"/>
  <c r="AX825" i="4"/>
  <c r="AW825" i="4"/>
  <c r="AV825" i="4"/>
  <c r="AU825" i="4"/>
  <c r="AT825" i="4"/>
  <c r="AS825" i="4"/>
  <c r="AR825" i="4"/>
  <c r="AQ825" i="4"/>
  <c r="AP825" i="4"/>
  <c r="AO825" i="4"/>
  <c r="AN825" i="4"/>
  <c r="AM825" i="4"/>
  <c r="AL825" i="4"/>
  <c r="AK825" i="4"/>
  <c r="AJ825" i="4"/>
  <c r="AI825" i="4"/>
  <c r="AH825" i="4"/>
  <c r="AG825" i="4"/>
  <c r="AF825" i="4"/>
  <c r="AE825" i="4"/>
  <c r="AD825" i="4"/>
  <c r="AC825" i="4"/>
  <c r="AB825" i="4"/>
  <c r="AA825" i="4"/>
  <c r="Z825" i="4"/>
  <c r="Y825" i="4"/>
  <c r="X825" i="4"/>
  <c r="W825" i="4"/>
  <c r="V825" i="4"/>
  <c r="U825" i="4"/>
  <c r="T825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A825" i="4"/>
  <c r="BG824" i="4"/>
  <c r="BF824" i="4"/>
  <c r="BE824" i="4"/>
  <c r="BD824" i="4"/>
  <c r="BC824" i="4"/>
  <c r="BB824" i="4"/>
  <c r="BA824" i="4"/>
  <c r="AZ824" i="4"/>
  <c r="AY824" i="4"/>
  <c r="AX824" i="4"/>
  <c r="AW824" i="4"/>
  <c r="AV824" i="4"/>
  <c r="AU824" i="4"/>
  <c r="AT824" i="4"/>
  <c r="AS824" i="4"/>
  <c r="AR824" i="4"/>
  <c r="AQ824" i="4"/>
  <c r="AP824" i="4"/>
  <c r="AO824" i="4"/>
  <c r="AN824" i="4"/>
  <c r="AM824" i="4"/>
  <c r="AL824" i="4"/>
  <c r="AK824" i="4"/>
  <c r="AJ824" i="4"/>
  <c r="AI824" i="4"/>
  <c r="AH824" i="4"/>
  <c r="AG824" i="4"/>
  <c r="AF824" i="4"/>
  <c r="AE824" i="4"/>
  <c r="AD824" i="4"/>
  <c r="AC824" i="4"/>
  <c r="AB824" i="4"/>
  <c r="AA824" i="4"/>
  <c r="Z824" i="4"/>
  <c r="Y824" i="4"/>
  <c r="X824" i="4"/>
  <c r="W824" i="4"/>
  <c r="V824" i="4"/>
  <c r="U824" i="4"/>
  <c r="T824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A824" i="4"/>
  <c r="BG823" i="4"/>
  <c r="BF823" i="4"/>
  <c r="BE823" i="4"/>
  <c r="BD823" i="4"/>
  <c r="BC823" i="4"/>
  <c r="BB823" i="4"/>
  <c r="BA823" i="4"/>
  <c r="AZ823" i="4"/>
  <c r="AY823" i="4"/>
  <c r="AX823" i="4"/>
  <c r="AW823" i="4"/>
  <c r="AV823" i="4"/>
  <c r="AU823" i="4"/>
  <c r="AT823" i="4"/>
  <c r="AS823" i="4"/>
  <c r="AR823" i="4"/>
  <c r="AQ823" i="4"/>
  <c r="AP823" i="4"/>
  <c r="AO823" i="4"/>
  <c r="AN823" i="4"/>
  <c r="AM823" i="4"/>
  <c r="AL823" i="4"/>
  <c r="AK823" i="4"/>
  <c r="AJ823" i="4"/>
  <c r="AI823" i="4"/>
  <c r="AH823" i="4"/>
  <c r="AG823" i="4"/>
  <c r="AF823" i="4"/>
  <c r="AE823" i="4"/>
  <c r="AD823" i="4"/>
  <c r="AC823" i="4"/>
  <c r="AB823" i="4"/>
  <c r="AA823" i="4"/>
  <c r="Z823" i="4"/>
  <c r="Y823" i="4"/>
  <c r="X823" i="4"/>
  <c r="W823" i="4"/>
  <c r="V823" i="4"/>
  <c r="U823" i="4"/>
  <c r="T823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A823" i="4"/>
  <c r="BG822" i="4"/>
  <c r="BF822" i="4"/>
  <c r="BE822" i="4"/>
  <c r="BD822" i="4"/>
  <c r="BC822" i="4"/>
  <c r="BB822" i="4"/>
  <c r="BA822" i="4"/>
  <c r="AZ822" i="4"/>
  <c r="AY822" i="4"/>
  <c r="AX822" i="4"/>
  <c r="AW822" i="4"/>
  <c r="AV822" i="4"/>
  <c r="AU822" i="4"/>
  <c r="AT822" i="4"/>
  <c r="AS822" i="4"/>
  <c r="AR822" i="4"/>
  <c r="AQ822" i="4"/>
  <c r="AP822" i="4"/>
  <c r="AO822" i="4"/>
  <c r="AN822" i="4"/>
  <c r="AM822" i="4"/>
  <c r="AL822" i="4"/>
  <c r="AK822" i="4"/>
  <c r="AJ822" i="4"/>
  <c r="AI822" i="4"/>
  <c r="AH822" i="4"/>
  <c r="AG822" i="4"/>
  <c r="AF822" i="4"/>
  <c r="AE822" i="4"/>
  <c r="AD822" i="4"/>
  <c r="AC822" i="4"/>
  <c r="AB822" i="4"/>
  <c r="AA822" i="4"/>
  <c r="Z822" i="4"/>
  <c r="Y822" i="4"/>
  <c r="X822" i="4"/>
  <c r="W822" i="4"/>
  <c r="V822" i="4"/>
  <c r="U822" i="4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A822" i="4"/>
  <c r="BG821" i="4"/>
  <c r="BF821" i="4"/>
  <c r="BE821" i="4"/>
  <c r="BD821" i="4"/>
  <c r="BC821" i="4"/>
  <c r="BB821" i="4"/>
  <c r="BA821" i="4"/>
  <c r="AZ821" i="4"/>
  <c r="AY821" i="4"/>
  <c r="AX821" i="4"/>
  <c r="AW821" i="4"/>
  <c r="AV821" i="4"/>
  <c r="AU821" i="4"/>
  <c r="AT821" i="4"/>
  <c r="AS821" i="4"/>
  <c r="AR821" i="4"/>
  <c r="AQ821" i="4"/>
  <c r="AP821" i="4"/>
  <c r="AO821" i="4"/>
  <c r="AN821" i="4"/>
  <c r="AM821" i="4"/>
  <c r="AL821" i="4"/>
  <c r="AK821" i="4"/>
  <c r="AJ821" i="4"/>
  <c r="AI821" i="4"/>
  <c r="AH821" i="4"/>
  <c r="AG821" i="4"/>
  <c r="AF821" i="4"/>
  <c r="AE821" i="4"/>
  <c r="AD821" i="4"/>
  <c r="AC821" i="4"/>
  <c r="AB821" i="4"/>
  <c r="AA821" i="4"/>
  <c r="Z821" i="4"/>
  <c r="Y821" i="4"/>
  <c r="X821" i="4"/>
  <c r="W821" i="4"/>
  <c r="V821" i="4"/>
  <c r="U821" i="4"/>
  <c r="T821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A821" i="4"/>
  <c r="BG820" i="4"/>
  <c r="BF820" i="4"/>
  <c r="BE820" i="4"/>
  <c r="BD820" i="4"/>
  <c r="BC820" i="4"/>
  <c r="BB820" i="4"/>
  <c r="BA820" i="4"/>
  <c r="AZ820" i="4"/>
  <c r="AY820" i="4"/>
  <c r="AX820" i="4"/>
  <c r="AW820" i="4"/>
  <c r="AV820" i="4"/>
  <c r="AU820" i="4"/>
  <c r="AT820" i="4"/>
  <c r="AS820" i="4"/>
  <c r="AR820" i="4"/>
  <c r="AQ820" i="4"/>
  <c r="AP820" i="4"/>
  <c r="AO820" i="4"/>
  <c r="AN820" i="4"/>
  <c r="AM820" i="4"/>
  <c r="AL820" i="4"/>
  <c r="AK820" i="4"/>
  <c r="AJ820" i="4"/>
  <c r="AI820" i="4"/>
  <c r="AH820" i="4"/>
  <c r="AG820" i="4"/>
  <c r="AF820" i="4"/>
  <c r="AE820" i="4"/>
  <c r="AD820" i="4"/>
  <c r="AC820" i="4"/>
  <c r="AB820" i="4"/>
  <c r="AA820" i="4"/>
  <c r="Z820" i="4"/>
  <c r="Y820" i="4"/>
  <c r="X820" i="4"/>
  <c r="W820" i="4"/>
  <c r="V820" i="4"/>
  <c r="U820" i="4"/>
  <c r="T820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A820" i="4"/>
  <c r="BG819" i="4"/>
  <c r="BF819" i="4"/>
  <c r="BE819" i="4"/>
  <c r="BD819" i="4"/>
  <c r="BC819" i="4"/>
  <c r="BB819" i="4"/>
  <c r="BA819" i="4"/>
  <c r="AZ819" i="4"/>
  <c r="AY819" i="4"/>
  <c r="AX819" i="4"/>
  <c r="AW819" i="4"/>
  <c r="AV819" i="4"/>
  <c r="AU819" i="4"/>
  <c r="AT819" i="4"/>
  <c r="AS819" i="4"/>
  <c r="AR819" i="4"/>
  <c r="AQ819" i="4"/>
  <c r="AP819" i="4"/>
  <c r="AO819" i="4"/>
  <c r="AN819" i="4"/>
  <c r="AM819" i="4"/>
  <c r="AL819" i="4"/>
  <c r="AK819" i="4"/>
  <c r="AJ819" i="4"/>
  <c r="AI819" i="4"/>
  <c r="AH819" i="4"/>
  <c r="AG819" i="4"/>
  <c r="AF819" i="4"/>
  <c r="AE819" i="4"/>
  <c r="AD819" i="4"/>
  <c r="AC819" i="4"/>
  <c r="AB819" i="4"/>
  <c r="AA819" i="4"/>
  <c r="Z819" i="4"/>
  <c r="Y819" i="4"/>
  <c r="X819" i="4"/>
  <c r="W819" i="4"/>
  <c r="V819" i="4"/>
  <c r="U819" i="4"/>
  <c r="T819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A819" i="4"/>
  <c r="BG818" i="4"/>
  <c r="BF818" i="4"/>
  <c r="BE818" i="4"/>
  <c r="BD818" i="4"/>
  <c r="BC818" i="4"/>
  <c r="BB818" i="4"/>
  <c r="BA818" i="4"/>
  <c r="AZ818" i="4"/>
  <c r="AY818" i="4"/>
  <c r="AX818" i="4"/>
  <c r="AW818" i="4"/>
  <c r="AV818" i="4"/>
  <c r="AU818" i="4"/>
  <c r="AT818" i="4"/>
  <c r="AS818" i="4"/>
  <c r="AR818" i="4"/>
  <c r="AQ818" i="4"/>
  <c r="AP818" i="4"/>
  <c r="AO818" i="4"/>
  <c r="AN818" i="4"/>
  <c r="AM818" i="4"/>
  <c r="AL818" i="4"/>
  <c r="AK818" i="4"/>
  <c r="AJ818" i="4"/>
  <c r="AI818" i="4"/>
  <c r="AH818" i="4"/>
  <c r="AG818" i="4"/>
  <c r="AF818" i="4"/>
  <c r="AE818" i="4"/>
  <c r="AD818" i="4"/>
  <c r="AC818" i="4"/>
  <c r="AB818" i="4"/>
  <c r="AA818" i="4"/>
  <c r="Z818" i="4"/>
  <c r="Y818" i="4"/>
  <c r="X818" i="4"/>
  <c r="W818" i="4"/>
  <c r="V818" i="4"/>
  <c r="U818" i="4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A818" i="4"/>
  <c r="BG817" i="4"/>
  <c r="BF817" i="4"/>
  <c r="BE817" i="4"/>
  <c r="BD817" i="4"/>
  <c r="BC817" i="4"/>
  <c r="BB817" i="4"/>
  <c r="BA817" i="4"/>
  <c r="AZ817" i="4"/>
  <c r="AY817" i="4"/>
  <c r="AX817" i="4"/>
  <c r="AW817" i="4"/>
  <c r="AV817" i="4"/>
  <c r="AU817" i="4"/>
  <c r="AT817" i="4"/>
  <c r="AS817" i="4"/>
  <c r="AR817" i="4"/>
  <c r="AQ817" i="4"/>
  <c r="AP817" i="4"/>
  <c r="AO817" i="4"/>
  <c r="AN817" i="4"/>
  <c r="AM817" i="4"/>
  <c r="AL817" i="4"/>
  <c r="AK817" i="4"/>
  <c r="AJ817" i="4"/>
  <c r="AI817" i="4"/>
  <c r="AH817" i="4"/>
  <c r="AG817" i="4"/>
  <c r="AF817" i="4"/>
  <c r="AE817" i="4"/>
  <c r="AD817" i="4"/>
  <c r="AC817" i="4"/>
  <c r="AB817" i="4"/>
  <c r="AA817" i="4"/>
  <c r="Z817" i="4"/>
  <c r="Y817" i="4"/>
  <c r="X817" i="4"/>
  <c r="W817" i="4"/>
  <c r="V817" i="4"/>
  <c r="U817" i="4"/>
  <c r="T817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A817" i="4"/>
  <c r="BG816" i="4"/>
  <c r="BF816" i="4"/>
  <c r="BE816" i="4"/>
  <c r="BD816" i="4"/>
  <c r="BC816" i="4"/>
  <c r="BB816" i="4"/>
  <c r="BA816" i="4"/>
  <c r="AZ816" i="4"/>
  <c r="AY816" i="4"/>
  <c r="AX816" i="4"/>
  <c r="AW816" i="4"/>
  <c r="AV816" i="4"/>
  <c r="AU816" i="4"/>
  <c r="AT816" i="4"/>
  <c r="AS816" i="4"/>
  <c r="AR816" i="4"/>
  <c r="AQ816" i="4"/>
  <c r="AP816" i="4"/>
  <c r="AO816" i="4"/>
  <c r="AN816" i="4"/>
  <c r="AM816" i="4"/>
  <c r="AL816" i="4"/>
  <c r="AK816" i="4"/>
  <c r="AJ816" i="4"/>
  <c r="AI816" i="4"/>
  <c r="AH816" i="4"/>
  <c r="AG816" i="4"/>
  <c r="AF816" i="4"/>
  <c r="AE816" i="4"/>
  <c r="AD816" i="4"/>
  <c r="AC816" i="4"/>
  <c r="AB816" i="4"/>
  <c r="AA816" i="4"/>
  <c r="Z816" i="4"/>
  <c r="Y816" i="4"/>
  <c r="X816" i="4"/>
  <c r="W816" i="4"/>
  <c r="V816" i="4"/>
  <c r="U816" i="4"/>
  <c r="T816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A816" i="4"/>
  <c r="BG815" i="4"/>
  <c r="BF815" i="4"/>
  <c r="BE815" i="4"/>
  <c r="BD815" i="4"/>
  <c r="BC815" i="4"/>
  <c r="BB815" i="4"/>
  <c r="BA815" i="4"/>
  <c r="AZ815" i="4"/>
  <c r="AY815" i="4"/>
  <c r="AX815" i="4"/>
  <c r="AW815" i="4"/>
  <c r="AV815" i="4"/>
  <c r="AU815" i="4"/>
  <c r="AT815" i="4"/>
  <c r="AS815" i="4"/>
  <c r="AR815" i="4"/>
  <c r="AQ815" i="4"/>
  <c r="AP815" i="4"/>
  <c r="AO815" i="4"/>
  <c r="AN815" i="4"/>
  <c r="AM815" i="4"/>
  <c r="AL815" i="4"/>
  <c r="AK815" i="4"/>
  <c r="AJ815" i="4"/>
  <c r="AI815" i="4"/>
  <c r="AH815" i="4"/>
  <c r="AG815" i="4"/>
  <c r="AF815" i="4"/>
  <c r="AE815" i="4"/>
  <c r="AD815" i="4"/>
  <c r="AC815" i="4"/>
  <c r="AB815" i="4"/>
  <c r="AA815" i="4"/>
  <c r="Z815" i="4"/>
  <c r="Y815" i="4"/>
  <c r="X815" i="4"/>
  <c r="W815" i="4"/>
  <c r="V815" i="4"/>
  <c r="U815" i="4"/>
  <c r="T815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A815" i="4"/>
  <c r="BG814" i="4"/>
  <c r="BF814" i="4"/>
  <c r="BE814" i="4"/>
  <c r="BD814" i="4"/>
  <c r="BC814" i="4"/>
  <c r="BB814" i="4"/>
  <c r="BA814" i="4"/>
  <c r="AZ814" i="4"/>
  <c r="AY814" i="4"/>
  <c r="AX814" i="4"/>
  <c r="AW814" i="4"/>
  <c r="AV814" i="4"/>
  <c r="AU814" i="4"/>
  <c r="AT814" i="4"/>
  <c r="AS814" i="4"/>
  <c r="AR814" i="4"/>
  <c r="AQ814" i="4"/>
  <c r="AP814" i="4"/>
  <c r="AO814" i="4"/>
  <c r="AN814" i="4"/>
  <c r="AM814" i="4"/>
  <c r="AL814" i="4"/>
  <c r="AK814" i="4"/>
  <c r="AJ814" i="4"/>
  <c r="AI814" i="4"/>
  <c r="AH814" i="4"/>
  <c r="AG814" i="4"/>
  <c r="AF814" i="4"/>
  <c r="AE814" i="4"/>
  <c r="AD814" i="4"/>
  <c r="AC814" i="4"/>
  <c r="AB814" i="4"/>
  <c r="AA814" i="4"/>
  <c r="Z814" i="4"/>
  <c r="Y814" i="4"/>
  <c r="X814" i="4"/>
  <c r="W814" i="4"/>
  <c r="V814" i="4"/>
  <c r="U814" i="4"/>
  <c r="T814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A814" i="4"/>
  <c r="BG813" i="4"/>
  <c r="BF813" i="4"/>
  <c r="BE813" i="4"/>
  <c r="BD813" i="4"/>
  <c r="BC813" i="4"/>
  <c r="BB813" i="4"/>
  <c r="BA813" i="4"/>
  <c r="AZ813" i="4"/>
  <c r="AY813" i="4"/>
  <c r="AX813" i="4"/>
  <c r="AW813" i="4"/>
  <c r="AV813" i="4"/>
  <c r="AU813" i="4"/>
  <c r="AT813" i="4"/>
  <c r="AS813" i="4"/>
  <c r="AR813" i="4"/>
  <c r="AQ813" i="4"/>
  <c r="AP813" i="4"/>
  <c r="AO813" i="4"/>
  <c r="AN813" i="4"/>
  <c r="AM813" i="4"/>
  <c r="AL813" i="4"/>
  <c r="AK813" i="4"/>
  <c r="AJ813" i="4"/>
  <c r="AI813" i="4"/>
  <c r="AH813" i="4"/>
  <c r="AG813" i="4"/>
  <c r="AF813" i="4"/>
  <c r="AE813" i="4"/>
  <c r="AD813" i="4"/>
  <c r="AC813" i="4"/>
  <c r="AB813" i="4"/>
  <c r="AA813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A813" i="4"/>
  <c r="BG812" i="4"/>
  <c r="BF812" i="4"/>
  <c r="BE812" i="4"/>
  <c r="BD812" i="4"/>
  <c r="BC812" i="4"/>
  <c r="BB812" i="4"/>
  <c r="BA812" i="4"/>
  <c r="AZ812" i="4"/>
  <c r="AY812" i="4"/>
  <c r="AX812" i="4"/>
  <c r="AW812" i="4"/>
  <c r="AV812" i="4"/>
  <c r="AU812" i="4"/>
  <c r="AT812" i="4"/>
  <c r="AS812" i="4"/>
  <c r="AR812" i="4"/>
  <c r="AQ812" i="4"/>
  <c r="AP812" i="4"/>
  <c r="AO812" i="4"/>
  <c r="AN812" i="4"/>
  <c r="AM812" i="4"/>
  <c r="AL812" i="4"/>
  <c r="AK812" i="4"/>
  <c r="AJ812" i="4"/>
  <c r="AI812" i="4"/>
  <c r="AH812" i="4"/>
  <c r="AG812" i="4"/>
  <c r="AF812" i="4"/>
  <c r="AE812" i="4"/>
  <c r="AD812" i="4"/>
  <c r="AC812" i="4"/>
  <c r="AB812" i="4"/>
  <c r="AA812" i="4"/>
  <c r="Z812" i="4"/>
  <c r="Y812" i="4"/>
  <c r="X812" i="4"/>
  <c r="W812" i="4"/>
  <c r="V812" i="4"/>
  <c r="U812" i="4"/>
  <c r="T812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A812" i="4"/>
  <c r="BG811" i="4"/>
  <c r="BF811" i="4"/>
  <c r="BE811" i="4"/>
  <c r="BD811" i="4"/>
  <c r="BC811" i="4"/>
  <c r="BB811" i="4"/>
  <c r="BA811" i="4"/>
  <c r="AZ811" i="4"/>
  <c r="AY811" i="4"/>
  <c r="AX811" i="4"/>
  <c r="AW811" i="4"/>
  <c r="AV811" i="4"/>
  <c r="AU811" i="4"/>
  <c r="AT811" i="4"/>
  <c r="AS811" i="4"/>
  <c r="AR811" i="4"/>
  <c r="AQ811" i="4"/>
  <c r="AP811" i="4"/>
  <c r="AO811" i="4"/>
  <c r="AN811" i="4"/>
  <c r="AM811" i="4"/>
  <c r="AL811" i="4"/>
  <c r="AK811" i="4"/>
  <c r="AJ811" i="4"/>
  <c r="AI811" i="4"/>
  <c r="AH811" i="4"/>
  <c r="AG811" i="4"/>
  <c r="AF811" i="4"/>
  <c r="AE811" i="4"/>
  <c r="AD811" i="4"/>
  <c r="AC811" i="4"/>
  <c r="AB811" i="4"/>
  <c r="AA811" i="4"/>
  <c r="Z811" i="4"/>
  <c r="Y811" i="4"/>
  <c r="X811" i="4"/>
  <c r="W811" i="4"/>
  <c r="V811" i="4"/>
  <c r="U811" i="4"/>
  <c r="T811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A811" i="4"/>
  <c r="BG810" i="4"/>
  <c r="BF810" i="4"/>
  <c r="BE810" i="4"/>
  <c r="BD810" i="4"/>
  <c r="BC810" i="4"/>
  <c r="BB810" i="4"/>
  <c r="BA810" i="4"/>
  <c r="AZ810" i="4"/>
  <c r="AY810" i="4"/>
  <c r="AX810" i="4"/>
  <c r="AW810" i="4"/>
  <c r="AV810" i="4"/>
  <c r="AU810" i="4"/>
  <c r="AT810" i="4"/>
  <c r="AS810" i="4"/>
  <c r="AR810" i="4"/>
  <c r="AQ810" i="4"/>
  <c r="AP810" i="4"/>
  <c r="AO810" i="4"/>
  <c r="AN810" i="4"/>
  <c r="AM810" i="4"/>
  <c r="AL810" i="4"/>
  <c r="AK810" i="4"/>
  <c r="AJ810" i="4"/>
  <c r="AI810" i="4"/>
  <c r="AH810" i="4"/>
  <c r="AG810" i="4"/>
  <c r="AF810" i="4"/>
  <c r="AE810" i="4"/>
  <c r="AD810" i="4"/>
  <c r="AC810" i="4"/>
  <c r="AB810" i="4"/>
  <c r="AA810" i="4"/>
  <c r="Z810" i="4"/>
  <c r="Y810" i="4"/>
  <c r="X810" i="4"/>
  <c r="W810" i="4"/>
  <c r="V810" i="4"/>
  <c r="U810" i="4"/>
  <c r="T810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A810" i="4"/>
  <c r="BG809" i="4"/>
  <c r="BF809" i="4"/>
  <c r="BE809" i="4"/>
  <c r="BD809" i="4"/>
  <c r="BC809" i="4"/>
  <c r="BB809" i="4"/>
  <c r="BA809" i="4"/>
  <c r="AZ809" i="4"/>
  <c r="AY809" i="4"/>
  <c r="AX809" i="4"/>
  <c r="AW809" i="4"/>
  <c r="AV809" i="4"/>
  <c r="AU809" i="4"/>
  <c r="AT809" i="4"/>
  <c r="AS809" i="4"/>
  <c r="AR809" i="4"/>
  <c r="AQ809" i="4"/>
  <c r="AP809" i="4"/>
  <c r="AO809" i="4"/>
  <c r="AN809" i="4"/>
  <c r="AM809" i="4"/>
  <c r="AL809" i="4"/>
  <c r="AK809" i="4"/>
  <c r="AJ809" i="4"/>
  <c r="AI809" i="4"/>
  <c r="AH809" i="4"/>
  <c r="AG809" i="4"/>
  <c r="AF809" i="4"/>
  <c r="AE809" i="4"/>
  <c r="AD809" i="4"/>
  <c r="AC809" i="4"/>
  <c r="AB809" i="4"/>
  <c r="AA809" i="4"/>
  <c r="Z809" i="4"/>
  <c r="Y809" i="4"/>
  <c r="X809" i="4"/>
  <c r="W809" i="4"/>
  <c r="V809" i="4"/>
  <c r="U809" i="4"/>
  <c r="T809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A809" i="4"/>
  <c r="BG808" i="4"/>
  <c r="BF808" i="4"/>
  <c r="BE808" i="4"/>
  <c r="BD808" i="4"/>
  <c r="BC808" i="4"/>
  <c r="BB808" i="4"/>
  <c r="BA808" i="4"/>
  <c r="AZ808" i="4"/>
  <c r="AY808" i="4"/>
  <c r="AX808" i="4"/>
  <c r="AW808" i="4"/>
  <c r="AV808" i="4"/>
  <c r="AU808" i="4"/>
  <c r="AT808" i="4"/>
  <c r="AS808" i="4"/>
  <c r="AR808" i="4"/>
  <c r="AQ808" i="4"/>
  <c r="AP808" i="4"/>
  <c r="AO808" i="4"/>
  <c r="AN808" i="4"/>
  <c r="AM808" i="4"/>
  <c r="AL808" i="4"/>
  <c r="AK808" i="4"/>
  <c r="AJ808" i="4"/>
  <c r="AI808" i="4"/>
  <c r="AH808" i="4"/>
  <c r="AG808" i="4"/>
  <c r="AF808" i="4"/>
  <c r="AE808" i="4"/>
  <c r="AD808" i="4"/>
  <c r="AC808" i="4"/>
  <c r="AB808" i="4"/>
  <c r="AA808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A808" i="4"/>
  <c r="BG807" i="4"/>
  <c r="BF807" i="4"/>
  <c r="BE807" i="4"/>
  <c r="BD807" i="4"/>
  <c r="BC807" i="4"/>
  <c r="BB807" i="4"/>
  <c r="BA807" i="4"/>
  <c r="AZ807" i="4"/>
  <c r="AY807" i="4"/>
  <c r="AX807" i="4"/>
  <c r="AW807" i="4"/>
  <c r="AV807" i="4"/>
  <c r="AU807" i="4"/>
  <c r="AT807" i="4"/>
  <c r="AS807" i="4"/>
  <c r="AR807" i="4"/>
  <c r="AQ807" i="4"/>
  <c r="AP807" i="4"/>
  <c r="AO807" i="4"/>
  <c r="AN807" i="4"/>
  <c r="AM807" i="4"/>
  <c r="AL807" i="4"/>
  <c r="AK807" i="4"/>
  <c r="AJ807" i="4"/>
  <c r="AI807" i="4"/>
  <c r="AH807" i="4"/>
  <c r="AG807" i="4"/>
  <c r="AF807" i="4"/>
  <c r="AE807" i="4"/>
  <c r="AD807" i="4"/>
  <c r="AC807" i="4"/>
  <c r="AB807" i="4"/>
  <c r="AA807" i="4"/>
  <c r="Z807" i="4"/>
  <c r="Y807" i="4"/>
  <c r="X807" i="4"/>
  <c r="W807" i="4"/>
  <c r="V807" i="4"/>
  <c r="U807" i="4"/>
  <c r="T807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A807" i="4"/>
  <c r="BG806" i="4"/>
  <c r="BF806" i="4"/>
  <c r="BE806" i="4"/>
  <c r="BD806" i="4"/>
  <c r="BC806" i="4"/>
  <c r="BB806" i="4"/>
  <c r="BA806" i="4"/>
  <c r="AZ806" i="4"/>
  <c r="AY806" i="4"/>
  <c r="AX806" i="4"/>
  <c r="AW806" i="4"/>
  <c r="AV806" i="4"/>
  <c r="AU806" i="4"/>
  <c r="AT806" i="4"/>
  <c r="AS806" i="4"/>
  <c r="AR806" i="4"/>
  <c r="AQ806" i="4"/>
  <c r="AP806" i="4"/>
  <c r="AO806" i="4"/>
  <c r="AN806" i="4"/>
  <c r="AM806" i="4"/>
  <c r="AL806" i="4"/>
  <c r="AK806" i="4"/>
  <c r="AJ806" i="4"/>
  <c r="AI806" i="4"/>
  <c r="AH806" i="4"/>
  <c r="AG806" i="4"/>
  <c r="AF806" i="4"/>
  <c r="AE806" i="4"/>
  <c r="AD806" i="4"/>
  <c r="AC806" i="4"/>
  <c r="AB806" i="4"/>
  <c r="AA806" i="4"/>
  <c r="Z806" i="4"/>
  <c r="Y806" i="4"/>
  <c r="X806" i="4"/>
  <c r="W806" i="4"/>
  <c r="V806" i="4"/>
  <c r="U806" i="4"/>
  <c r="T806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A806" i="4"/>
  <c r="BG805" i="4"/>
  <c r="BF805" i="4"/>
  <c r="BE805" i="4"/>
  <c r="BD805" i="4"/>
  <c r="BC805" i="4"/>
  <c r="BB805" i="4"/>
  <c r="BA805" i="4"/>
  <c r="AZ805" i="4"/>
  <c r="AY805" i="4"/>
  <c r="AX805" i="4"/>
  <c r="AW805" i="4"/>
  <c r="AV805" i="4"/>
  <c r="AU805" i="4"/>
  <c r="AT805" i="4"/>
  <c r="AS805" i="4"/>
  <c r="AR805" i="4"/>
  <c r="AQ805" i="4"/>
  <c r="AP805" i="4"/>
  <c r="AO805" i="4"/>
  <c r="AN805" i="4"/>
  <c r="AM805" i="4"/>
  <c r="AL805" i="4"/>
  <c r="AK805" i="4"/>
  <c r="AJ805" i="4"/>
  <c r="AI805" i="4"/>
  <c r="AH805" i="4"/>
  <c r="AG805" i="4"/>
  <c r="AF805" i="4"/>
  <c r="AE805" i="4"/>
  <c r="AD805" i="4"/>
  <c r="AC805" i="4"/>
  <c r="AB805" i="4"/>
  <c r="AA805" i="4"/>
  <c r="Z805" i="4"/>
  <c r="Y805" i="4"/>
  <c r="X805" i="4"/>
  <c r="W805" i="4"/>
  <c r="V805" i="4"/>
  <c r="U805" i="4"/>
  <c r="T805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A805" i="4"/>
  <c r="BG804" i="4"/>
  <c r="BF804" i="4"/>
  <c r="BE804" i="4"/>
  <c r="BD804" i="4"/>
  <c r="BC804" i="4"/>
  <c r="BB804" i="4"/>
  <c r="BA804" i="4"/>
  <c r="AZ804" i="4"/>
  <c r="AY804" i="4"/>
  <c r="AX804" i="4"/>
  <c r="AW804" i="4"/>
  <c r="AV804" i="4"/>
  <c r="AU804" i="4"/>
  <c r="AT804" i="4"/>
  <c r="AS804" i="4"/>
  <c r="AR804" i="4"/>
  <c r="AQ804" i="4"/>
  <c r="AP804" i="4"/>
  <c r="AO804" i="4"/>
  <c r="AN804" i="4"/>
  <c r="AM804" i="4"/>
  <c r="AL804" i="4"/>
  <c r="AK804" i="4"/>
  <c r="AJ804" i="4"/>
  <c r="AI804" i="4"/>
  <c r="AH804" i="4"/>
  <c r="AG804" i="4"/>
  <c r="AF804" i="4"/>
  <c r="AE804" i="4"/>
  <c r="AD804" i="4"/>
  <c r="AC804" i="4"/>
  <c r="AB804" i="4"/>
  <c r="AA804" i="4"/>
  <c r="Z804" i="4"/>
  <c r="Y804" i="4"/>
  <c r="X804" i="4"/>
  <c r="W804" i="4"/>
  <c r="V804" i="4"/>
  <c r="U804" i="4"/>
  <c r="T804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A804" i="4"/>
  <c r="BG803" i="4"/>
  <c r="BF803" i="4"/>
  <c r="BE803" i="4"/>
  <c r="BD803" i="4"/>
  <c r="BC803" i="4"/>
  <c r="BB803" i="4"/>
  <c r="BA803" i="4"/>
  <c r="AZ803" i="4"/>
  <c r="AY803" i="4"/>
  <c r="AX803" i="4"/>
  <c r="AW803" i="4"/>
  <c r="AV803" i="4"/>
  <c r="AU803" i="4"/>
  <c r="AT803" i="4"/>
  <c r="AS803" i="4"/>
  <c r="AR803" i="4"/>
  <c r="AQ803" i="4"/>
  <c r="AP803" i="4"/>
  <c r="AO803" i="4"/>
  <c r="AN803" i="4"/>
  <c r="AM803" i="4"/>
  <c r="AL803" i="4"/>
  <c r="AK803" i="4"/>
  <c r="AJ803" i="4"/>
  <c r="AI803" i="4"/>
  <c r="AH803" i="4"/>
  <c r="AG803" i="4"/>
  <c r="AF803" i="4"/>
  <c r="AE803" i="4"/>
  <c r="AD803" i="4"/>
  <c r="AC803" i="4"/>
  <c r="AB803" i="4"/>
  <c r="AA803" i="4"/>
  <c r="Z803" i="4"/>
  <c r="Y803" i="4"/>
  <c r="X803" i="4"/>
  <c r="W803" i="4"/>
  <c r="V803" i="4"/>
  <c r="U803" i="4"/>
  <c r="T803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A803" i="4"/>
  <c r="BG802" i="4"/>
  <c r="BF802" i="4"/>
  <c r="BE802" i="4"/>
  <c r="BD802" i="4"/>
  <c r="BC802" i="4"/>
  <c r="BB802" i="4"/>
  <c r="BA802" i="4"/>
  <c r="AZ802" i="4"/>
  <c r="AY802" i="4"/>
  <c r="AX802" i="4"/>
  <c r="AW802" i="4"/>
  <c r="AV802" i="4"/>
  <c r="AU802" i="4"/>
  <c r="AT802" i="4"/>
  <c r="AS802" i="4"/>
  <c r="AR802" i="4"/>
  <c r="AQ802" i="4"/>
  <c r="AP802" i="4"/>
  <c r="AO802" i="4"/>
  <c r="AN802" i="4"/>
  <c r="AM802" i="4"/>
  <c r="AL802" i="4"/>
  <c r="AK802" i="4"/>
  <c r="AJ802" i="4"/>
  <c r="AI802" i="4"/>
  <c r="AH802" i="4"/>
  <c r="AG802" i="4"/>
  <c r="AF802" i="4"/>
  <c r="AE802" i="4"/>
  <c r="AD802" i="4"/>
  <c r="AC802" i="4"/>
  <c r="AB802" i="4"/>
  <c r="AA802" i="4"/>
  <c r="Z802" i="4"/>
  <c r="Y802" i="4"/>
  <c r="X802" i="4"/>
  <c r="W802" i="4"/>
  <c r="V802" i="4"/>
  <c r="U802" i="4"/>
  <c r="T802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A802" i="4"/>
  <c r="BG801" i="4"/>
  <c r="BF801" i="4"/>
  <c r="BE801" i="4"/>
  <c r="BD801" i="4"/>
  <c r="BC801" i="4"/>
  <c r="BB801" i="4"/>
  <c r="BA801" i="4"/>
  <c r="AZ801" i="4"/>
  <c r="AY801" i="4"/>
  <c r="AX801" i="4"/>
  <c r="AW801" i="4"/>
  <c r="AV801" i="4"/>
  <c r="AU801" i="4"/>
  <c r="AT801" i="4"/>
  <c r="AS801" i="4"/>
  <c r="AR801" i="4"/>
  <c r="AQ801" i="4"/>
  <c r="AP801" i="4"/>
  <c r="AO801" i="4"/>
  <c r="AN801" i="4"/>
  <c r="AM801" i="4"/>
  <c r="AL801" i="4"/>
  <c r="AK801" i="4"/>
  <c r="AJ801" i="4"/>
  <c r="AI801" i="4"/>
  <c r="AH801" i="4"/>
  <c r="AG801" i="4"/>
  <c r="AF801" i="4"/>
  <c r="AE801" i="4"/>
  <c r="AD801" i="4"/>
  <c r="AC801" i="4"/>
  <c r="AB801" i="4"/>
  <c r="AA801" i="4"/>
  <c r="Z801" i="4"/>
  <c r="Y801" i="4"/>
  <c r="X801" i="4"/>
  <c r="W801" i="4"/>
  <c r="V801" i="4"/>
  <c r="U801" i="4"/>
  <c r="T801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A801" i="4"/>
  <c r="BG800" i="4"/>
  <c r="BF800" i="4"/>
  <c r="BE800" i="4"/>
  <c r="BD800" i="4"/>
  <c r="BC800" i="4"/>
  <c r="BB800" i="4"/>
  <c r="BA800" i="4"/>
  <c r="AZ800" i="4"/>
  <c r="AY800" i="4"/>
  <c r="AX800" i="4"/>
  <c r="AW800" i="4"/>
  <c r="AV800" i="4"/>
  <c r="AU800" i="4"/>
  <c r="AT800" i="4"/>
  <c r="AS800" i="4"/>
  <c r="AR800" i="4"/>
  <c r="AQ800" i="4"/>
  <c r="AP800" i="4"/>
  <c r="AO800" i="4"/>
  <c r="AN800" i="4"/>
  <c r="AM800" i="4"/>
  <c r="AL800" i="4"/>
  <c r="AK800" i="4"/>
  <c r="AJ800" i="4"/>
  <c r="AI800" i="4"/>
  <c r="AH800" i="4"/>
  <c r="AG800" i="4"/>
  <c r="AF800" i="4"/>
  <c r="AE800" i="4"/>
  <c r="AD800" i="4"/>
  <c r="AC800" i="4"/>
  <c r="AB800" i="4"/>
  <c r="AA800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A800" i="4"/>
  <c r="BG799" i="4"/>
  <c r="BF799" i="4"/>
  <c r="BE799" i="4"/>
  <c r="BD799" i="4"/>
  <c r="BC799" i="4"/>
  <c r="BB799" i="4"/>
  <c r="BA799" i="4"/>
  <c r="AZ799" i="4"/>
  <c r="AY799" i="4"/>
  <c r="AX799" i="4"/>
  <c r="AW799" i="4"/>
  <c r="AV799" i="4"/>
  <c r="AU799" i="4"/>
  <c r="AT799" i="4"/>
  <c r="AS799" i="4"/>
  <c r="AR799" i="4"/>
  <c r="AQ799" i="4"/>
  <c r="AP799" i="4"/>
  <c r="AO799" i="4"/>
  <c r="AN799" i="4"/>
  <c r="AM799" i="4"/>
  <c r="AL799" i="4"/>
  <c r="AK799" i="4"/>
  <c r="AJ799" i="4"/>
  <c r="AI799" i="4"/>
  <c r="AH799" i="4"/>
  <c r="AG799" i="4"/>
  <c r="AF799" i="4"/>
  <c r="AE799" i="4"/>
  <c r="AD799" i="4"/>
  <c r="AC799" i="4"/>
  <c r="AB799" i="4"/>
  <c r="AA799" i="4"/>
  <c r="Z799" i="4"/>
  <c r="Y799" i="4"/>
  <c r="X799" i="4"/>
  <c r="W799" i="4"/>
  <c r="V799" i="4"/>
  <c r="U799" i="4"/>
  <c r="T799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A799" i="4"/>
  <c r="BG798" i="4"/>
  <c r="BF798" i="4"/>
  <c r="BE798" i="4"/>
  <c r="BD798" i="4"/>
  <c r="BC798" i="4"/>
  <c r="BB798" i="4"/>
  <c r="BA798" i="4"/>
  <c r="AZ798" i="4"/>
  <c r="AY798" i="4"/>
  <c r="AX798" i="4"/>
  <c r="AW798" i="4"/>
  <c r="AV798" i="4"/>
  <c r="AU798" i="4"/>
  <c r="AT798" i="4"/>
  <c r="AS798" i="4"/>
  <c r="AR798" i="4"/>
  <c r="AQ798" i="4"/>
  <c r="AP798" i="4"/>
  <c r="AO798" i="4"/>
  <c r="AN798" i="4"/>
  <c r="AM798" i="4"/>
  <c r="AL798" i="4"/>
  <c r="AK798" i="4"/>
  <c r="AJ798" i="4"/>
  <c r="AI798" i="4"/>
  <c r="AH798" i="4"/>
  <c r="AG798" i="4"/>
  <c r="AF798" i="4"/>
  <c r="AE798" i="4"/>
  <c r="AD798" i="4"/>
  <c r="AC798" i="4"/>
  <c r="AB798" i="4"/>
  <c r="AA798" i="4"/>
  <c r="Z798" i="4"/>
  <c r="Y798" i="4"/>
  <c r="X798" i="4"/>
  <c r="W798" i="4"/>
  <c r="V798" i="4"/>
  <c r="U798" i="4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A798" i="4"/>
  <c r="BG797" i="4"/>
  <c r="BF797" i="4"/>
  <c r="BE797" i="4"/>
  <c r="BD797" i="4"/>
  <c r="BC797" i="4"/>
  <c r="BB797" i="4"/>
  <c r="BA797" i="4"/>
  <c r="AZ797" i="4"/>
  <c r="AY797" i="4"/>
  <c r="AX797" i="4"/>
  <c r="AW797" i="4"/>
  <c r="AV797" i="4"/>
  <c r="AU797" i="4"/>
  <c r="AT797" i="4"/>
  <c r="AS797" i="4"/>
  <c r="AR797" i="4"/>
  <c r="AQ797" i="4"/>
  <c r="AP797" i="4"/>
  <c r="AO797" i="4"/>
  <c r="AN797" i="4"/>
  <c r="AM797" i="4"/>
  <c r="AL797" i="4"/>
  <c r="AK797" i="4"/>
  <c r="AJ797" i="4"/>
  <c r="AI797" i="4"/>
  <c r="AH797" i="4"/>
  <c r="AG797" i="4"/>
  <c r="AF797" i="4"/>
  <c r="AE797" i="4"/>
  <c r="AD797" i="4"/>
  <c r="AC797" i="4"/>
  <c r="AB797" i="4"/>
  <c r="AA797" i="4"/>
  <c r="Z797" i="4"/>
  <c r="Y797" i="4"/>
  <c r="X797" i="4"/>
  <c r="W797" i="4"/>
  <c r="V797" i="4"/>
  <c r="U797" i="4"/>
  <c r="T797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A797" i="4"/>
  <c r="BG796" i="4"/>
  <c r="BF796" i="4"/>
  <c r="BE796" i="4"/>
  <c r="BD796" i="4"/>
  <c r="BC796" i="4"/>
  <c r="BB796" i="4"/>
  <c r="BA796" i="4"/>
  <c r="AZ796" i="4"/>
  <c r="AY796" i="4"/>
  <c r="AX796" i="4"/>
  <c r="AW796" i="4"/>
  <c r="AV796" i="4"/>
  <c r="AU796" i="4"/>
  <c r="AT796" i="4"/>
  <c r="AS796" i="4"/>
  <c r="AR796" i="4"/>
  <c r="AQ796" i="4"/>
  <c r="AP796" i="4"/>
  <c r="AO796" i="4"/>
  <c r="AN796" i="4"/>
  <c r="AM796" i="4"/>
  <c r="AL796" i="4"/>
  <c r="AK796" i="4"/>
  <c r="AJ796" i="4"/>
  <c r="AI796" i="4"/>
  <c r="AH796" i="4"/>
  <c r="AG796" i="4"/>
  <c r="AF796" i="4"/>
  <c r="AE796" i="4"/>
  <c r="AD796" i="4"/>
  <c r="AC796" i="4"/>
  <c r="AB796" i="4"/>
  <c r="AA796" i="4"/>
  <c r="Z796" i="4"/>
  <c r="Y796" i="4"/>
  <c r="X796" i="4"/>
  <c r="W796" i="4"/>
  <c r="V796" i="4"/>
  <c r="U796" i="4"/>
  <c r="T796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A796" i="4"/>
  <c r="BG795" i="4"/>
  <c r="BF795" i="4"/>
  <c r="BE795" i="4"/>
  <c r="BD795" i="4"/>
  <c r="BC795" i="4"/>
  <c r="BB795" i="4"/>
  <c r="BA795" i="4"/>
  <c r="AZ795" i="4"/>
  <c r="AY795" i="4"/>
  <c r="AX795" i="4"/>
  <c r="AW795" i="4"/>
  <c r="AV795" i="4"/>
  <c r="AU795" i="4"/>
  <c r="AT795" i="4"/>
  <c r="AS795" i="4"/>
  <c r="AR795" i="4"/>
  <c r="AQ795" i="4"/>
  <c r="AP795" i="4"/>
  <c r="AO795" i="4"/>
  <c r="AN795" i="4"/>
  <c r="AM795" i="4"/>
  <c r="AL795" i="4"/>
  <c r="AK795" i="4"/>
  <c r="AJ795" i="4"/>
  <c r="AI795" i="4"/>
  <c r="AH795" i="4"/>
  <c r="AG795" i="4"/>
  <c r="AF795" i="4"/>
  <c r="AE795" i="4"/>
  <c r="AD795" i="4"/>
  <c r="AC795" i="4"/>
  <c r="AB795" i="4"/>
  <c r="AA795" i="4"/>
  <c r="Z795" i="4"/>
  <c r="Y795" i="4"/>
  <c r="X795" i="4"/>
  <c r="W795" i="4"/>
  <c r="V795" i="4"/>
  <c r="U795" i="4"/>
  <c r="T795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A795" i="4"/>
  <c r="BG794" i="4"/>
  <c r="BF794" i="4"/>
  <c r="BE794" i="4"/>
  <c r="BD794" i="4"/>
  <c r="BC794" i="4"/>
  <c r="BB794" i="4"/>
  <c r="BA794" i="4"/>
  <c r="AZ794" i="4"/>
  <c r="AY794" i="4"/>
  <c r="AX794" i="4"/>
  <c r="AW794" i="4"/>
  <c r="AV794" i="4"/>
  <c r="AU794" i="4"/>
  <c r="AT794" i="4"/>
  <c r="AS794" i="4"/>
  <c r="AR794" i="4"/>
  <c r="AQ794" i="4"/>
  <c r="AP794" i="4"/>
  <c r="AO794" i="4"/>
  <c r="AN794" i="4"/>
  <c r="AM794" i="4"/>
  <c r="AL794" i="4"/>
  <c r="AK794" i="4"/>
  <c r="AJ794" i="4"/>
  <c r="AI794" i="4"/>
  <c r="AH794" i="4"/>
  <c r="AG794" i="4"/>
  <c r="AF794" i="4"/>
  <c r="AE794" i="4"/>
  <c r="AD794" i="4"/>
  <c r="AC794" i="4"/>
  <c r="AB794" i="4"/>
  <c r="AA794" i="4"/>
  <c r="Z794" i="4"/>
  <c r="Y794" i="4"/>
  <c r="X794" i="4"/>
  <c r="W794" i="4"/>
  <c r="V794" i="4"/>
  <c r="U794" i="4"/>
  <c r="T794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A794" i="4"/>
  <c r="BG793" i="4"/>
  <c r="BF793" i="4"/>
  <c r="BE793" i="4"/>
  <c r="BD793" i="4"/>
  <c r="BC793" i="4"/>
  <c r="BB793" i="4"/>
  <c r="BA793" i="4"/>
  <c r="AZ793" i="4"/>
  <c r="AY793" i="4"/>
  <c r="AX793" i="4"/>
  <c r="AW793" i="4"/>
  <c r="AV793" i="4"/>
  <c r="AU793" i="4"/>
  <c r="AT793" i="4"/>
  <c r="AS793" i="4"/>
  <c r="AR793" i="4"/>
  <c r="AQ793" i="4"/>
  <c r="AP793" i="4"/>
  <c r="AO793" i="4"/>
  <c r="AN793" i="4"/>
  <c r="AM793" i="4"/>
  <c r="AL793" i="4"/>
  <c r="AK793" i="4"/>
  <c r="AJ793" i="4"/>
  <c r="AI793" i="4"/>
  <c r="AH793" i="4"/>
  <c r="AG793" i="4"/>
  <c r="AF793" i="4"/>
  <c r="AE793" i="4"/>
  <c r="AD793" i="4"/>
  <c r="AC793" i="4"/>
  <c r="AB793" i="4"/>
  <c r="AA793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A793" i="4"/>
  <c r="BG792" i="4"/>
  <c r="BF792" i="4"/>
  <c r="BE792" i="4"/>
  <c r="BD792" i="4"/>
  <c r="BC792" i="4"/>
  <c r="BB792" i="4"/>
  <c r="BA792" i="4"/>
  <c r="AZ792" i="4"/>
  <c r="AY792" i="4"/>
  <c r="AX792" i="4"/>
  <c r="AW792" i="4"/>
  <c r="AV792" i="4"/>
  <c r="AU792" i="4"/>
  <c r="AT792" i="4"/>
  <c r="AS792" i="4"/>
  <c r="AR792" i="4"/>
  <c r="AQ792" i="4"/>
  <c r="AP792" i="4"/>
  <c r="AO792" i="4"/>
  <c r="AN792" i="4"/>
  <c r="AM792" i="4"/>
  <c r="AL792" i="4"/>
  <c r="AK792" i="4"/>
  <c r="AJ792" i="4"/>
  <c r="AI792" i="4"/>
  <c r="AH792" i="4"/>
  <c r="AG792" i="4"/>
  <c r="AF792" i="4"/>
  <c r="AE792" i="4"/>
  <c r="AD792" i="4"/>
  <c r="AC792" i="4"/>
  <c r="AB792" i="4"/>
  <c r="AA792" i="4"/>
  <c r="Z792" i="4"/>
  <c r="Y792" i="4"/>
  <c r="X792" i="4"/>
  <c r="W792" i="4"/>
  <c r="V792" i="4"/>
  <c r="U792" i="4"/>
  <c r="T792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A792" i="4"/>
  <c r="BG791" i="4"/>
  <c r="BF791" i="4"/>
  <c r="BE791" i="4"/>
  <c r="BD791" i="4"/>
  <c r="BC791" i="4"/>
  <c r="BB791" i="4"/>
  <c r="BA791" i="4"/>
  <c r="AZ791" i="4"/>
  <c r="AY791" i="4"/>
  <c r="AX791" i="4"/>
  <c r="AW791" i="4"/>
  <c r="AV791" i="4"/>
  <c r="AU791" i="4"/>
  <c r="AT791" i="4"/>
  <c r="AS791" i="4"/>
  <c r="AR791" i="4"/>
  <c r="AQ791" i="4"/>
  <c r="AP791" i="4"/>
  <c r="AO791" i="4"/>
  <c r="AN791" i="4"/>
  <c r="AM791" i="4"/>
  <c r="AL791" i="4"/>
  <c r="AK791" i="4"/>
  <c r="AJ791" i="4"/>
  <c r="AI791" i="4"/>
  <c r="AH791" i="4"/>
  <c r="AG791" i="4"/>
  <c r="AF791" i="4"/>
  <c r="AE791" i="4"/>
  <c r="AD791" i="4"/>
  <c r="AC791" i="4"/>
  <c r="AB791" i="4"/>
  <c r="AA791" i="4"/>
  <c r="Z791" i="4"/>
  <c r="Y791" i="4"/>
  <c r="X791" i="4"/>
  <c r="W791" i="4"/>
  <c r="V791" i="4"/>
  <c r="U791" i="4"/>
  <c r="T791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A791" i="4"/>
  <c r="BG790" i="4"/>
  <c r="BF790" i="4"/>
  <c r="BE790" i="4"/>
  <c r="BD790" i="4"/>
  <c r="BC790" i="4"/>
  <c r="BB790" i="4"/>
  <c r="BA790" i="4"/>
  <c r="AZ790" i="4"/>
  <c r="AY790" i="4"/>
  <c r="AX790" i="4"/>
  <c r="AW790" i="4"/>
  <c r="AV790" i="4"/>
  <c r="AU790" i="4"/>
  <c r="AT790" i="4"/>
  <c r="AS790" i="4"/>
  <c r="AR790" i="4"/>
  <c r="AQ790" i="4"/>
  <c r="AP790" i="4"/>
  <c r="AO790" i="4"/>
  <c r="AN790" i="4"/>
  <c r="AM790" i="4"/>
  <c r="AL790" i="4"/>
  <c r="AK790" i="4"/>
  <c r="AJ790" i="4"/>
  <c r="AI790" i="4"/>
  <c r="AH790" i="4"/>
  <c r="AG790" i="4"/>
  <c r="AF790" i="4"/>
  <c r="AE790" i="4"/>
  <c r="AD790" i="4"/>
  <c r="AC790" i="4"/>
  <c r="AB790" i="4"/>
  <c r="AA790" i="4"/>
  <c r="Z790" i="4"/>
  <c r="Y790" i="4"/>
  <c r="X790" i="4"/>
  <c r="W790" i="4"/>
  <c r="V790" i="4"/>
  <c r="U790" i="4"/>
  <c r="T790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A790" i="4"/>
  <c r="BG789" i="4"/>
  <c r="BF789" i="4"/>
  <c r="BE789" i="4"/>
  <c r="BD789" i="4"/>
  <c r="BC789" i="4"/>
  <c r="BB789" i="4"/>
  <c r="BA789" i="4"/>
  <c r="AZ789" i="4"/>
  <c r="AY789" i="4"/>
  <c r="AX789" i="4"/>
  <c r="AW789" i="4"/>
  <c r="AV789" i="4"/>
  <c r="AU789" i="4"/>
  <c r="AT789" i="4"/>
  <c r="AS789" i="4"/>
  <c r="AR789" i="4"/>
  <c r="AQ789" i="4"/>
  <c r="AP789" i="4"/>
  <c r="AO789" i="4"/>
  <c r="AN789" i="4"/>
  <c r="AM789" i="4"/>
  <c r="AL789" i="4"/>
  <c r="AK789" i="4"/>
  <c r="AJ789" i="4"/>
  <c r="AI789" i="4"/>
  <c r="AH789" i="4"/>
  <c r="AG789" i="4"/>
  <c r="AF789" i="4"/>
  <c r="AE789" i="4"/>
  <c r="AD789" i="4"/>
  <c r="AC789" i="4"/>
  <c r="AB789" i="4"/>
  <c r="AA789" i="4"/>
  <c r="Z789" i="4"/>
  <c r="Y789" i="4"/>
  <c r="X789" i="4"/>
  <c r="W789" i="4"/>
  <c r="V789" i="4"/>
  <c r="U789" i="4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A789" i="4"/>
  <c r="BG788" i="4"/>
  <c r="BF788" i="4"/>
  <c r="BE788" i="4"/>
  <c r="BD788" i="4"/>
  <c r="BC788" i="4"/>
  <c r="BB788" i="4"/>
  <c r="BA788" i="4"/>
  <c r="AZ788" i="4"/>
  <c r="AY788" i="4"/>
  <c r="AX788" i="4"/>
  <c r="AW788" i="4"/>
  <c r="AV788" i="4"/>
  <c r="AU788" i="4"/>
  <c r="AT788" i="4"/>
  <c r="AS788" i="4"/>
  <c r="AR788" i="4"/>
  <c r="AQ788" i="4"/>
  <c r="AP788" i="4"/>
  <c r="AO788" i="4"/>
  <c r="AN788" i="4"/>
  <c r="AM788" i="4"/>
  <c r="AL788" i="4"/>
  <c r="AK788" i="4"/>
  <c r="AJ788" i="4"/>
  <c r="AI788" i="4"/>
  <c r="AH788" i="4"/>
  <c r="AG788" i="4"/>
  <c r="AF788" i="4"/>
  <c r="AE788" i="4"/>
  <c r="AD788" i="4"/>
  <c r="AC788" i="4"/>
  <c r="AB788" i="4"/>
  <c r="AA788" i="4"/>
  <c r="Z788" i="4"/>
  <c r="Y788" i="4"/>
  <c r="X788" i="4"/>
  <c r="W788" i="4"/>
  <c r="V788" i="4"/>
  <c r="U788" i="4"/>
  <c r="T788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A788" i="4"/>
  <c r="BG787" i="4"/>
  <c r="BF787" i="4"/>
  <c r="BE787" i="4"/>
  <c r="BD787" i="4"/>
  <c r="BC787" i="4"/>
  <c r="BB787" i="4"/>
  <c r="BA787" i="4"/>
  <c r="AZ787" i="4"/>
  <c r="AY787" i="4"/>
  <c r="AX787" i="4"/>
  <c r="AW787" i="4"/>
  <c r="AV787" i="4"/>
  <c r="AU787" i="4"/>
  <c r="AT787" i="4"/>
  <c r="AS787" i="4"/>
  <c r="AR787" i="4"/>
  <c r="AQ787" i="4"/>
  <c r="AP787" i="4"/>
  <c r="AO787" i="4"/>
  <c r="AN787" i="4"/>
  <c r="AM787" i="4"/>
  <c r="AL787" i="4"/>
  <c r="AK787" i="4"/>
  <c r="AJ787" i="4"/>
  <c r="AI787" i="4"/>
  <c r="AH787" i="4"/>
  <c r="AG787" i="4"/>
  <c r="AF787" i="4"/>
  <c r="AE787" i="4"/>
  <c r="AD787" i="4"/>
  <c r="AC787" i="4"/>
  <c r="AB787" i="4"/>
  <c r="AA787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A787" i="4"/>
  <c r="BG786" i="4"/>
  <c r="BF786" i="4"/>
  <c r="BE786" i="4"/>
  <c r="BD786" i="4"/>
  <c r="BC786" i="4"/>
  <c r="BB786" i="4"/>
  <c r="BA786" i="4"/>
  <c r="AZ786" i="4"/>
  <c r="AY786" i="4"/>
  <c r="AX786" i="4"/>
  <c r="AW786" i="4"/>
  <c r="AV786" i="4"/>
  <c r="AU786" i="4"/>
  <c r="AT786" i="4"/>
  <c r="AS786" i="4"/>
  <c r="AR786" i="4"/>
  <c r="AQ786" i="4"/>
  <c r="AP786" i="4"/>
  <c r="AO786" i="4"/>
  <c r="AN786" i="4"/>
  <c r="AM786" i="4"/>
  <c r="AL786" i="4"/>
  <c r="AK786" i="4"/>
  <c r="AJ786" i="4"/>
  <c r="AI786" i="4"/>
  <c r="AH786" i="4"/>
  <c r="AG786" i="4"/>
  <c r="AF786" i="4"/>
  <c r="AE786" i="4"/>
  <c r="AD786" i="4"/>
  <c r="AC786" i="4"/>
  <c r="AB786" i="4"/>
  <c r="AA786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A786" i="4"/>
  <c r="BG785" i="4"/>
  <c r="BF785" i="4"/>
  <c r="BE785" i="4"/>
  <c r="BD785" i="4"/>
  <c r="BC785" i="4"/>
  <c r="BB785" i="4"/>
  <c r="BA785" i="4"/>
  <c r="AZ785" i="4"/>
  <c r="AY785" i="4"/>
  <c r="AX785" i="4"/>
  <c r="AW785" i="4"/>
  <c r="AV785" i="4"/>
  <c r="AU785" i="4"/>
  <c r="AT785" i="4"/>
  <c r="AS785" i="4"/>
  <c r="AR785" i="4"/>
  <c r="AQ785" i="4"/>
  <c r="AP785" i="4"/>
  <c r="AO785" i="4"/>
  <c r="AN785" i="4"/>
  <c r="AM785" i="4"/>
  <c r="AL785" i="4"/>
  <c r="AK785" i="4"/>
  <c r="AJ785" i="4"/>
  <c r="AI785" i="4"/>
  <c r="AH785" i="4"/>
  <c r="AG785" i="4"/>
  <c r="AF785" i="4"/>
  <c r="AE785" i="4"/>
  <c r="AD785" i="4"/>
  <c r="AC785" i="4"/>
  <c r="AB785" i="4"/>
  <c r="AA785" i="4"/>
  <c r="Z785" i="4"/>
  <c r="Y785" i="4"/>
  <c r="X785" i="4"/>
  <c r="W785" i="4"/>
  <c r="V785" i="4"/>
  <c r="U785" i="4"/>
  <c r="T785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A785" i="4"/>
  <c r="BG784" i="4"/>
  <c r="BF784" i="4"/>
  <c r="BE784" i="4"/>
  <c r="BD784" i="4"/>
  <c r="BC784" i="4"/>
  <c r="BB784" i="4"/>
  <c r="BA784" i="4"/>
  <c r="AZ784" i="4"/>
  <c r="AY784" i="4"/>
  <c r="AX784" i="4"/>
  <c r="AW784" i="4"/>
  <c r="AV784" i="4"/>
  <c r="AU784" i="4"/>
  <c r="AT784" i="4"/>
  <c r="AS784" i="4"/>
  <c r="AR784" i="4"/>
  <c r="AQ784" i="4"/>
  <c r="AP784" i="4"/>
  <c r="AO784" i="4"/>
  <c r="AN784" i="4"/>
  <c r="AM784" i="4"/>
  <c r="AL784" i="4"/>
  <c r="AK784" i="4"/>
  <c r="AJ784" i="4"/>
  <c r="AI784" i="4"/>
  <c r="AH784" i="4"/>
  <c r="AG784" i="4"/>
  <c r="AF784" i="4"/>
  <c r="AE784" i="4"/>
  <c r="AD784" i="4"/>
  <c r="AC784" i="4"/>
  <c r="AB784" i="4"/>
  <c r="AA784" i="4"/>
  <c r="Z784" i="4"/>
  <c r="Y784" i="4"/>
  <c r="X784" i="4"/>
  <c r="W784" i="4"/>
  <c r="V784" i="4"/>
  <c r="U784" i="4"/>
  <c r="T784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A784" i="4"/>
  <c r="BG783" i="4"/>
  <c r="BF783" i="4"/>
  <c r="BE783" i="4"/>
  <c r="BD783" i="4"/>
  <c r="BC783" i="4"/>
  <c r="BB783" i="4"/>
  <c r="BA783" i="4"/>
  <c r="AZ783" i="4"/>
  <c r="AY783" i="4"/>
  <c r="AX783" i="4"/>
  <c r="AW783" i="4"/>
  <c r="AV783" i="4"/>
  <c r="AU783" i="4"/>
  <c r="AT783" i="4"/>
  <c r="AS783" i="4"/>
  <c r="AR783" i="4"/>
  <c r="AQ783" i="4"/>
  <c r="AP783" i="4"/>
  <c r="AO783" i="4"/>
  <c r="AN783" i="4"/>
  <c r="AM783" i="4"/>
  <c r="AL783" i="4"/>
  <c r="AK783" i="4"/>
  <c r="AJ783" i="4"/>
  <c r="AI783" i="4"/>
  <c r="AH783" i="4"/>
  <c r="AG783" i="4"/>
  <c r="AF783" i="4"/>
  <c r="AE783" i="4"/>
  <c r="AD783" i="4"/>
  <c r="AC783" i="4"/>
  <c r="AB783" i="4"/>
  <c r="AA783" i="4"/>
  <c r="Z783" i="4"/>
  <c r="Y783" i="4"/>
  <c r="X783" i="4"/>
  <c r="W783" i="4"/>
  <c r="V783" i="4"/>
  <c r="U783" i="4"/>
  <c r="T783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A783" i="4"/>
  <c r="BG782" i="4"/>
  <c r="BF782" i="4"/>
  <c r="BE782" i="4"/>
  <c r="BD782" i="4"/>
  <c r="BC782" i="4"/>
  <c r="BB782" i="4"/>
  <c r="BA782" i="4"/>
  <c r="AZ782" i="4"/>
  <c r="AY782" i="4"/>
  <c r="AX782" i="4"/>
  <c r="AW782" i="4"/>
  <c r="AV782" i="4"/>
  <c r="AU782" i="4"/>
  <c r="AT782" i="4"/>
  <c r="AS782" i="4"/>
  <c r="AR782" i="4"/>
  <c r="AQ782" i="4"/>
  <c r="AP782" i="4"/>
  <c r="AO782" i="4"/>
  <c r="AN782" i="4"/>
  <c r="AM782" i="4"/>
  <c r="AL782" i="4"/>
  <c r="AK782" i="4"/>
  <c r="AJ782" i="4"/>
  <c r="AI782" i="4"/>
  <c r="AH782" i="4"/>
  <c r="AG782" i="4"/>
  <c r="AF782" i="4"/>
  <c r="AE782" i="4"/>
  <c r="AD782" i="4"/>
  <c r="AC782" i="4"/>
  <c r="AB782" i="4"/>
  <c r="AA782" i="4"/>
  <c r="Z782" i="4"/>
  <c r="Y782" i="4"/>
  <c r="X782" i="4"/>
  <c r="W782" i="4"/>
  <c r="V782" i="4"/>
  <c r="U782" i="4"/>
  <c r="T782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A782" i="4"/>
  <c r="BG781" i="4"/>
  <c r="BF781" i="4"/>
  <c r="BE781" i="4"/>
  <c r="BD781" i="4"/>
  <c r="BC781" i="4"/>
  <c r="BB781" i="4"/>
  <c r="BA781" i="4"/>
  <c r="AZ781" i="4"/>
  <c r="AY781" i="4"/>
  <c r="AX781" i="4"/>
  <c r="AW781" i="4"/>
  <c r="AV781" i="4"/>
  <c r="AU781" i="4"/>
  <c r="AT781" i="4"/>
  <c r="AS781" i="4"/>
  <c r="AR781" i="4"/>
  <c r="AQ781" i="4"/>
  <c r="AP781" i="4"/>
  <c r="AO781" i="4"/>
  <c r="AN781" i="4"/>
  <c r="AM781" i="4"/>
  <c r="AL781" i="4"/>
  <c r="AK781" i="4"/>
  <c r="AJ781" i="4"/>
  <c r="AI781" i="4"/>
  <c r="AH781" i="4"/>
  <c r="AG781" i="4"/>
  <c r="AF781" i="4"/>
  <c r="AE781" i="4"/>
  <c r="AD781" i="4"/>
  <c r="AC781" i="4"/>
  <c r="AB781" i="4"/>
  <c r="AA781" i="4"/>
  <c r="Z781" i="4"/>
  <c r="Y781" i="4"/>
  <c r="X781" i="4"/>
  <c r="W781" i="4"/>
  <c r="V781" i="4"/>
  <c r="U781" i="4"/>
  <c r="T781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A781" i="4"/>
  <c r="BG780" i="4"/>
  <c r="BF780" i="4"/>
  <c r="BE780" i="4"/>
  <c r="BD780" i="4"/>
  <c r="BC780" i="4"/>
  <c r="BB780" i="4"/>
  <c r="BA780" i="4"/>
  <c r="AZ780" i="4"/>
  <c r="AY780" i="4"/>
  <c r="AX780" i="4"/>
  <c r="AW780" i="4"/>
  <c r="AV780" i="4"/>
  <c r="AU780" i="4"/>
  <c r="AT780" i="4"/>
  <c r="AS780" i="4"/>
  <c r="AR780" i="4"/>
  <c r="AQ780" i="4"/>
  <c r="AP780" i="4"/>
  <c r="AO780" i="4"/>
  <c r="AN780" i="4"/>
  <c r="AM780" i="4"/>
  <c r="AL780" i="4"/>
  <c r="AK780" i="4"/>
  <c r="AJ780" i="4"/>
  <c r="AI780" i="4"/>
  <c r="AH780" i="4"/>
  <c r="AG780" i="4"/>
  <c r="AF780" i="4"/>
  <c r="AE780" i="4"/>
  <c r="AD780" i="4"/>
  <c r="AC780" i="4"/>
  <c r="AB780" i="4"/>
  <c r="AA780" i="4"/>
  <c r="Z780" i="4"/>
  <c r="Y780" i="4"/>
  <c r="X780" i="4"/>
  <c r="W780" i="4"/>
  <c r="V780" i="4"/>
  <c r="U780" i="4"/>
  <c r="T780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A780" i="4"/>
  <c r="BG779" i="4"/>
  <c r="BF779" i="4"/>
  <c r="BE779" i="4"/>
  <c r="BD779" i="4"/>
  <c r="BC779" i="4"/>
  <c r="BB779" i="4"/>
  <c r="BA779" i="4"/>
  <c r="AZ779" i="4"/>
  <c r="AY779" i="4"/>
  <c r="AX779" i="4"/>
  <c r="AW779" i="4"/>
  <c r="AV779" i="4"/>
  <c r="AU779" i="4"/>
  <c r="AT779" i="4"/>
  <c r="AS779" i="4"/>
  <c r="AR779" i="4"/>
  <c r="AQ779" i="4"/>
  <c r="AP779" i="4"/>
  <c r="AO779" i="4"/>
  <c r="AN779" i="4"/>
  <c r="AM779" i="4"/>
  <c r="AL779" i="4"/>
  <c r="AK779" i="4"/>
  <c r="AJ779" i="4"/>
  <c r="AI779" i="4"/>
  <c r="AH779" i="4"/>
  <c r="AG779" i="4"/>
  <c r="AF779" i="4"/>
  <c r="AE779" i="4"/>
  <c r="AD779" i="4"/>
  <c r="AC779" i="4"/>
  <c r="AB779" i="4"/>
  <c r="AA779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A779" i="4"/>
  <c r="BG778" i="4"/>
  <c r="BF778" i="4"/>
  <c r="BE778" i="4"/>
  <c r="BD778" i="4"/>
  <c r="BC778" i="4"/>
  <c r="BB778" i="4"/>
  <c r="BA778" i="4"/>
  <c r="AZ778" i="4"/>
  <c r="AY778" i="4"/>
  <c r="AX778" i="4"/>
  <c r="AW778" i="4"/>
  <c r="AV778" i="4"/>
  <c r="AU778" i="4"/>
  <c r="AT778" i="4"/>
  <c r="AS778" i="4"/>
  <c r="AR778" i="4"/>
  <c r="AQ778" i="4"/>
  <c r="AP778" i="4"/>
  <c r="AO778" i="4"/>
  <c r="AN778" i="4"/>
  <c r="AM778" i="4"/>
  <c r="AL778" i="4"/>
  <c r="AK778" i="4"/>
  <c r="AJ778" i="4"/>
  <c r="AI778" i="4"/>
  <c r="AH778" i="4"/>
  <c r="AG778" i="4"/>
  <c r="AF778" i="4"/>
  <c r="AE778" i="4"/>
  <c r="AD778" i="4"/>
  <c r="AC778" i="4"/>
  <c r="AB778" i="4"/>
  <c r="AA778" i="4"/>
  <c r="Z778" i="4"/>
  <c r="Y778" i="4"/>
  <c r="X778" i="4"/>
  <c r="W778" i="4"/>
  <c r="V778" i="4"/>
  <c r="U778" i="4"/>
  <c r="T778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A778" i="4"/>
  <c r="BG777" i="4"/>
  <c r="BF777" i="4"/>
  <c r="BE777" i="4"/>
  <c r="BD777" i="4"/>
  <c r="BC777" i="4"/>
  <c r="BB777" i="4"/>
  <c r="BA777" i="4"/>
  <c r="AZ777" i="4"/>
  <c r="AY777" i="4"/>
  <c r="AX777" i="4"/>
  <c r="AW777" i="4"/>
  <c r="AV777" i="4"/>
  <c r="AU777" i="4"/>
  <c r="AT777" i="4"/>
  <c r="AS777" i="4"/>
  <c r="AR777" i="4"/>
  <c r="AQ777" i="4"/>
  <c r="AP777" i="4"/>
  <c r="AO777" i="4"/>
  <c r="AN777" i="4"/>
  <c r="AM777" i="4"/>
  <c r="AL777" i="4"/>
  <c r="AK777" i="4"/>
  <c r="AJ777" i="4"/>
  <c r="AI777" i="4"/>
  <c r="AH777" i="4"/>
  <c r="AG777" i="4"/>
  <c r="AF777" i="4"/>
  <c r="AE777" i="4"/>
  <c r="AD777" i="4"/>
  <c r="AC777" i="4"/>
  <c r="AB777" i="4"/>
  <c r="AA777" i="4"/>
  <c r="Z777" i="4"/>
  <c r="Y777" i="4"/>
  <c r="X777" i="4"/>
  <c r="W777" i="4"/>
  <c r="V777" i="4"/>
  <c r="U777" i="4"/>
  <c r="T777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A777" i="4"/>
  <c r="BG776" i="4"/>
  <c r="BF776" i="4"/>
  <c r="BE776" i="4"/>
  <c r="BD776" i="4"/>
  <c r="BC776" i="4"/>
  <c r="BB776" i="4"/>
  <c r="BA776" i="4"/>
  <c r="AZ776" i="4"/>
  <c r="AY776" i="4"/>
  <c r="AX776" i="4"/>
  <c r="AW776" i="4"/>
  <c r="AV776" i="4"/>
  <c r="AU776" i="4"/>
  <c r="AT776" i="4"/>
  <c r="AS776" i="4"/>
  <c r="AR776" i="4"/>
  <c r="AQ776" i="4"/>
  <c r="AP776" i="4"/>
  <c r="AO776" i="4"/>
  <c r="AN776" i="4"/>
  <c r="AM776" i="4"/>
  <c r="AL776" i="4"/>
  <c r="AK776" i="4"/>
  <c r="AJ776" i="4"/>
  <c r="AI776" i="4"/>
  <c r="AH776" i="4"/>
  <c r="AG776" i="4"/>
  <c r="AF776" i="4"/>
  <c r="AE776" i="4"/>
  <c r="AD776" i="4"/>
  <c r="AC776" i="4"/>
  <c r="AB776" i="4"/>
  <c r="AA776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A776" i="4"/>
  <c r="BG775" i="4"/>
  <c r="BF775" i="4"/>
  <c r="BE775" i="4"/>
  <c r="BD775" i="4"/>
  <c r="BC775" i="4"/>
  <c r="BB775" i="4"/>
  <c r="BA775" i="4"/>
  <c r="AZ775" i="4"/>
  <c r="AY775" i="4"/>
  <c r="AX775" i="4"/>
  <c r="AW775" i="4"/>
  <c r="AV775" i="4"/>
  <c r="AU775" i="4"/>
  <c r="AT775" i="4"/>
  <c r="AS775" i="4"/>
  <c r="AR775" i="4"/>
  <c r="AQ775" i="4"/>
  <c r="AP775" i="4"/>
  <c r="AO775" i="4"/>
  <c r="AN775" i="4"/>
  <c r="AM775" i="4"/>
  <c r="AL775" i="4"/>
  <c r="AK775" i="4"/>
  <c r="AJ775" i="4"/>
  <c r="AI775" i="4"/>
  <c r="AH775" i="4"/>
  <c r="AG775" i="4"/>
  <c r="AF775" i="4"/>
  <c r="AE775" i="4"/>
  <c r="AD775" i="4"/>
  <c r="AC775" i="4"/>
  <c r="AB775" i="4"/>
  <c r="AA775" i="4"/>
  <c r="Z775" i="4"/>
  <c r="Y775" i="4"/>
  <c r="X775" i="4"/>
  <c r="W775" i="4"/>
  <c r="V775" i="4"/>
  <c r="U775" i="4"/>
  <c r="T775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A775" i="4"/>
  <c r="BG774" i="4"/>
  <c r="BF774" i="4"/>
  <c r="BE774" i="4"/>
  <c r="BD774" i="4"/>
  <c r="BC774" i="4"/>
  <c r="BB774" i="4"/>
  <c r="BA774" i="4"/>
  <c r="AZ774" i="4"/>
  <c r="AY774" i="4"/>
  <c r="AX774" i="4"/>
  <c r="AW774" i="4"/>
  <c r="AV774" i="4"/>
  <c r="AU774" i="4"/>
  <c r="AT774" i="4"/>
  <c r="AS774" i="4"/>
  <c r="AR774" i="4"/>
  <c r="AQ774" i="4"/>
  <c r="AP774" i="4"/>
  <c r="AO774" i="4"/>
  <c r="AN774" i="4"/>
  <c r="AM774" i="4"/>
  <c r="AL774" i="4"/>
  <c r="AK774" i="4"/>
  <c r="AJ774" i="4"/>
  <c r="AI774" i="4"/>
  <c r="AH774" i="4"/>
  <c r="AG774" i="4"/>
  <c r="AF774" i="4"/>
  <c r="AE774" i="4"/>
  <c r="AD774" i="4"/>
  <c r="AC774" i="4"/>
  <c r="AB774" i="4"/>
  <c r="AA774" i="4"/>
  <c r="Z774" i="4"/>
  <c r="Y774" i="4"/>
  <c r="X774" i="4"/>
  <c r="W774" i="4"/>
  <c r="V774" i="4"/>
  <c r="U774" i="4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A774" i="4"/>
  <c r="BG773" i="4"/>
  <c r="BF773" i="4"/>
  <c r="BE773" i="4"/>
  <c r="BD773" i="4"/>
  <c r="BC773" i="4"/>
  <c r="BB773" i="4"/>
  <c r="BA773" i="4"/>
  <c r="AZ773" i="4"/>
  <c r="AY773" i="4"/>
  <c r="AX773" i="4"/>
  <c r="AW773" i="4"/>
  <c r="AV773" i="4"/>
  <c r="AU773" i="4"/>
  <c r="AT773" i="4"/>
  <c r="AS773" i="4"/>
  <c r="AR773" i="4"/>
  <c r="AQ773" i="4"/>
  <c r="AP773" i="4"/>
  <c r="AO773" i="4"/>
  <c r="AN773" i="4"/>
  <c r="AM773" i="4"/>
  <c r="AL773" i="4"/>
  <c r="AK773" i="4"/>
  <c r="AJ773" i="4"/>
  <c r="AI773" i="4"/>
  <c r="AH773" i="4"/>
  <c r="AG773" i="4"/>
  <c r="AF773" i="4"/>
  <c r="AE773" i="4"/>
  <c r="AD773" i="4"/>
  <c r="AC773" i="4"/>
  <c r="AB773" i="4"/>
  <c r="AA773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A773" i="4"/>
  <c r="BG772" i="4"/>
  <c r="BF772" i="4"/>
  <c r="BE772" i="4"/>
  <c r="BD772" i="4"/>
  <c r="BC772" i="4"/>
  <c r="BB772" i="4"/>
  <c r="BA772" i="4"/>
  <c r="AZ772" i="4"/>
  <c r="AY772" i="4"/>
  <c r="AX772" i="4"/>
  <c r="AW772" i="4"/>
  <c r="AV772" i="4"/>
  <c r="AU772" i="4"/>
  <c r="AT772" i="4"/>
  <c r="AS772" i="4"/>
  <c r="AR772" i="4"/>
  <c r="AQ772" i="4"/>
  <c r="AP772" i="4"/>
  <c r="AO772" i="4"/>
  <c r="AN772" i="4"/>
  <c r="AM772" i="4"/>
  <c r="AL772" i="4"/>
  <c r="AK772" i="4"/>
  <c r="AJ772" i="4"/>
  <c r="AI772" i="4"/>
  <c r="AH772" i="4"/>
  <c r="AG772" i="4"/>
  <c r="AF772" i="4"/>
  <c r="AE772" i="4"/>
  <c r="AD772" i="4"/>
  <c r="AC772" i="4"/>
  <c r="AB772" i="4"/>
  <c r="AA772" i="4"/>
  <c r="Z772" i="4"/>
  <c r="Y772" i="4"/>
  <c r="X772" i="4"/>
  <c r="W772" i="4"/>
  <c r="V772" i="4"/>
  <c r="U772" i="4"/>
  <c r="T772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A772" i="4"/>
  <c r="BG771" i="4"/>
  <c r="BF771" i="4"/>
  <c r="BE771" i="4"/>
  <c r="BD771" i="4"/>
  <c r="BC771" i="4"/>
  <c r="BB771" i="4"/>
  <c r="BA771" i="4"/>
  <c r="AZ771" i="4"/>
  <c r="AY771" i="4"/>
  <c r="AX771" i="4"/>
  <c r="AW771" i="4"/>
  <c r="AV771" i="4"/>
  <c r="AU771" i="4"/>
  <c r="AT771" i="4"/>
  <c r="AS771" i="4"/>
  <c r="AR771" i="4"/>
  <c r="AQ771" i="4"/>
  <c r="AP771" i="4"/>
  <c r="AO771" i="4"/>
  <c r="AN771" i="4"/>
  <c r="AM771" i="4"/>
  <c r="AL771" i="4"/>
  <c r="AK771" i="4"/>
  <c r="AJ771" i="4"/>
  <c r="AI771" i="4"/>
  <c r="AH771" i="4"/>
  <c r="AG771" i="4"/>
  <c r="AF771" i="4"/>
  <c r="AE771" i="4"/>
  <c r="AD771" i="4"/>
  <c r="AC771" i="4"/>
  <c r="AB771" i="4"/>
  <c r="AA771" i="4"/>
  <c r="Z771" i="4"/>
  <c r="Y771" i="4"/>
  <c r="X771" i="4"/>
  <c r="W771" i="4"/>
  <c r="V771" i="4"/>
  <c r="U771" i="4"/>
  <c r="T771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A771" i="4"/>
  <c r="BG770" i="4"/>
  <c r="BF770" i="4"/>
  <c r="BE770" i="4"/>
  <c r="BD770" i="4"/>
  <c r="BC770" i="4"/>
  <c r="BB770" i="4"/>
  <c r="BA770" i="4"/>
  <c r="AZ770" i="4"/>
  <c r="AY770" i="4"/>
  <c r="AX770" i="4"/>
  <c r="AW770" i="4"/>
  <c r="AV770" i="4"/>
  <c r="AU770" i="4"/>
  <c r="AT770" i="4"/>
  <c r="AS770" i="4"/>
  <c r="AR770" i="4"/>
  <c r="AQ770" i="4"/>
  <c r="AP770" i="4"/>
  <c r="AO770" i="4"/>
  <c r="AN770" i="4"/>
  <c r="AM770" i="4"/>
  <c r="AL770" i="4"/>
  <c r="AK770" i="4"/>
  <c r="AJ770" i="4"/>
  <c r="AI770" i="4"/>
  <c r="AH770" i="4"/>
  <c r="AG770" i="4"/>
  <c r="AF770" i="4"/>
  <c r="AE770" i="4"/>
  <c r="AD770" i="4"/>
  <c r="AC770" i="4"/>
  <c r="AB770" i="4"/>
  <c r="AA770" i="4"/>
  <c r="Z770" i="4"/>
  <c r="Y770" i="4"/>
  <c r="X770" i="4"/>
  <c r="W770" i="4"/>
  <c r="V770" i="4"/>
  <c r="U770" i="4"/>
  <c r="T770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A770" i="4"/>
  <c r="BG769" i="4"/>
  <c r="BF769" i="4"/>
  <c r="BE769" i="4"/>
  <c r="BD769" i="4"/>
  <c r="BC769" i="4"/>
  <c r="BB769" i="4"/>
  <c r="BA769" i="4"/>
  <c r="AZ769" i="4"/>
  <c r="AY769" i="4"/>
  <c r="AX769" i="4"/>
  <c r="AW769" i="4"/>
  <c r="AV769" i="4"/>
  <c r="AU769" i="4"/>
  <c r="AT769" i="4"/>
  <c r="AS769" i="4"/>
  <c r="AR769" i="4"/>
  <c r="AQ769" i="4"/>
  <c r="AP769" i="4"/>
  <c r="AO769" i="4"/>
  <c r="AN769" i="4"/>
  <c r="AM769" i="4"/>
  <c r="AL769" i="4"/>
  <c r="AK769" i="4"/>
  <c r="AJ769" i="4"/>
  <c r="AI769" i="4"/>
  <c r="AH769" i="4"/>
  <c r="AG769" i="4"/>
  <c r="AF769" i="4"/>
  <c r="AE769" i="4"/>
  <c r="AD769" i="4"/>
  <c r="AC769" i="4"/>
  <c r="AB769" i="4"/>
  <c r="AA769" i="4"/>
  <c r="Z769" i="4"/>
  <c r="Y769" i="4"/>
  <c r="X769" i="4"/>
  <c r="W769" i="4"/>
  <c r="V769" i="4"/>
  <c r="U769" i="4"/>
  <c r="T769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A769" i="4"/>
  <c r="BG768" i="4"/>
  <c r="BF768" i="4"/>
  <c r="BE768" i="4"/>
  <c r="BD768" i="4"/>
  <c r="BC768" i="4"/>
  <c r="BB768" i="4"/>
  <c r="BA768" i="4"/>
  <c r="AZ768" i="4"/>
  <c r="AY768" i="4"/>
  <c r="AX768" i="4"/>
  <c r="AW768" i="4"/>
  <c r="AV768" i="4"/>
  <c r="AU768" i="4"/>
  <c r="AT768" i="4"/>
  <c r="AS768" i="4"/>
  <c r="AR768" i="4"/>
  <c r="AQ768" i="4"/>
  <c r="AP768" i="4"/>
  <c r="AO768" i="4"/>
  <c r="AN768" i="4"/>
  <c r="AM768" i="4"/>
  <c r="AL768" i="4"/>
  <c r="AK768" i="4"/>
  <c r="AJ768" i="4"/>
  <c r="AI768" i="4"/>
  <c r="AH768" i="4"/>
  <c r="AG768" i="4"/>
  <c r="AF768" i="4"/>
  <c r="AE768" i="4"/>
  <c r="AD768" i="4"/>
  <c r="AC768" i="4"/>
  <c r="AB768" i="4"/>
  <c r="AA768" i="4"/>
  <c r="Z768" i="4"/>
  <c r="Y768" i="4"/>
  <c r="X768" i="4"/>
  <c r="W768" i="4"/>
  <c r="V768" i="4"/>
  <c r="U768" i="4"/>
  <c r="T768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A768" i="4"/>
  <c r="BG767" i="4"/>
  <c r="BF767" i="4"/>
  <c r="BE767" i="4"/>
  <c r="BD767" i="4"/>
  <c r="BC767" i="4"/>
  <c r="BB767" i="4"/>
  <c r="BA767" i="4"/>
  <c r="AZ767" i="4"/>
  <c r="AY767" i="4"/>
  <c r="AX767" i="4"/>
  <c r="AW767" i="4"/>
  <c r="AV767" i="4"/>
  <c r="AU767" i="4"/>
  <c r="AT767" i="4"/>
  <c r="AS767" i="4"/>
  <c r="AR767" i="4"/>
  <c r="AQ767" i="4"/>
  <c r="AP767" i="4"/>
  <c r="AO767" i="4"/>
  <c r="AN767" i="4"/>
  <c r="AM767" i="4"/>
  <c r="AL767" i="4"/>
  <c r="AK767" i="4"/>
  <c r="AJ767" i="4"/>
  <c r="AI767" i="4"/>
  <c r="AH767" i="4"/>
  <c r="AG767" i="4"/>
  <c r="AF767" i="4"/>
  <c r="AE767" i="4"/>
  <c r="AD767" i="4"/>
  <c r="AC767" i="4"/>
  <c r="AB767" i="4"/>
  <c r="AA767" i="4"/>
  <c r="Z767" i="4"/>
  <c r="Y767" i="4"/>
  <c r="X767" i="4"/>
  <c r="W767" i="4"/>
  <c r="V767" i="4"/>
  <c r="U767" i="4"/>
  <c r="T767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A767" i="4"/>
  <c r="BG766" i="4"/>
  <c r="BF766" i="4"/>
  <c r="BE766" i="4"/>
  <c r="BD766" i="4"/>
  <c r="BC766" i="4"/>
  <c r="BB766" i="4"/>
  <c r="BA766" i="4"/>
  <c r="AZ766" i="4"/>
  <c r="AY766" i="4"/>
  <c r="AX766" i="4"/>
  <c r="AW766" i="4"/>
  <c r="AV766" i="4"/>
  <c r="AU766" i="4"/>
  <c r="AT766" i="4"/>
  <c r="AS766" i="4"/>
  <c r="AR766" i="4"/>
  <c r="AQ766" i="4"/>
  <c r="AP766" i="4"/>
  <c r="AO766" i="4"/>
  <c r="AN766" i="4"/>
  <c r="AM766" i="4"/>
  <c r="AL766" i="4"/>
  <c r="AK766" i="4"/>
  <c r="AJ766" i="4"/>
  <c r="AI766" i="4"/>
  <c r="AH766" i="4"/>
  <c r="AG766" i="4"/>
  <c r="AF766" i="4"/>
  <c r="AE766" i="4"/>
  <c r="AD766" i="4"/>
  <c r="AC766" i="4"/>
  <c r="AB766" i="4"/>
  <c r="AA766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A766" i="4"/>
  <c r="BG765" i="4"/>
  <c r="BF765" i="4"/>
  <c r="BE765" i="4"/>
  <c r="BD765" i="4"/>
  <c r="BC765" i="4"/>
  <c r="BB765" i="4"/>
  <c r="BA765" i="4"/>
  <c r="AZ765" i="4"/>
  <c r="AY765" i="4"/>
  <c r="AX765" i="4"/>
  <c r="AW765" i="4"/>
  <c r="AV765" i="4"/>
  <c r="AU765" i="4"/>
  <c r="AT765" i="4"/>
  <c r="AS765" i="4"/>
  <c r="AR765" i="4"/>
  <c r="AQ765" i="4"/>
  <c r="AP765" i="4"/>
  <c r="AO765" i="4"/>
  <c r="AN765" i="4"/>
  <c r="AM765" i="4"/>
  <c r="AL765" i="4"/>
  <c r="AK765" i="4"/>
  <c r="AJ765" i="4"/>
  <c r="AI765" i="4"/>
  <c r="AH765" i="4"/>
  <c r="AG765" i="4"/>
  <c r="AF765" i="4"/>
  <c r="AE765" i="4"/>
  <c r="AD765" i="4"/>
  <c r="AC765" i="4"/>
  <c r="AB765" i="4"/>
  <c r="AA765" i="4"/>
  <c r="Z765" i="4"/>
  <c r="Y765" i="4"/>
  <c r="X765" i="4"/>
  <c r="W765" i="4"/>
  <c r="V765" i="4"/>
  <c r="U765" i="4"/>
  <c r="T765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A765" i="4"/>
  <c r="BG764" i="4"/>
  <c r="BF764" i="4"/>
  <c r="BE764" i="4"/>
  <c r="BD764" i="4"/>
  <c r="BC764" i="4"/>
  <c r="BB764" i="4"/>
  <c r="BA764" i="4"/>
  <c r="AZ764" i="4"/>
  <c r="AY764" i="4"/>
  <c r="AX764" i="4"/>
  <c r="AW764" i="4"/>
  <c r="AV764" i="4"/>
  <c r="AU764" i="4"/>
  <c r="AT764" i="4"/>
  <c r="AS764" i="4"/>
  <c r="AR764" i="4"/>
  <c r="AQ764" i="4"/>
  <c r="AP764" i="4"/>
  <c r="AO764" i="4"/>
  <c r="AN764" i="4"/>
  <c r="AM764" i="4"/>
  <c r="AL764" i="4"/>
  <c r="AK764" i="4"/>
  <c r="AJ764" i="4"/>
  <c r="AI764" i="4"/>
  <c r="AH764" i="4"/>
  <c r="AG764" i="4"/>
  <c r="AF764" i="4"/>
  <c r="AE764" i="4"/>
  <c r="AD764" i="4"/>
  <c r="AC764" i="4"/>
  <c r="AB764" i="4"/>
  <c r="AA764" i="4"/>
  <c r="Z764" i="4"/>
  <c r="Y764" i="4"/>
  <c r="X764" i="4"/>
  <c r="W764" i="4"/>
  <c r="V764" i="4"/>
  <c r="U764" i="4"/>
  <c r="T764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A764" i="4"/>
  <c r="BG763" i="4"/>
  <c r="BF763" i="4"/>
  <c r="BE763" i="4"/>
  <c r="BD763" i="4"/>
  <c r="BC763" i="4"/>
  <c r="BB763" i="4"/>
  <c r="BA763" i="4"/>
  <c r="AZ763" i="4"/>
  <c r="AY763" i="4"/>
  <c r="AX763" i="4"/>
  <c r="AW763" i="4"/>
  <c r="AV763" i="4"/>
  <c r="AU763" i="4"/>
  <c r="AT763" i="4"/>
  <c r="AS763" i="4"/>
  <c r="AR763" i="4"/>
  <c r="AQ763" i="4"/>
  <c r="AP763" i="4"/>
  <c r="AO763" i="4"/>
  <c r="AN763" i="4"/>
  <c r="AM763" i="4"/>
  <c r="AL763" i="4"/>
  <c r="AK763" i="4"/>
  <c r="AJ763" i="4"/>
  <c r="AI763" i="4"/>
  <c r="AH763" i="4"/>
  <c r="AG763" i="4"/>
  <c r="AF763" i="4"/>
  <c r="AE763" i="4"/>
  <c r="AD763" i="4"/>
  <c r="AC763" i="4"/>
  <c r="AB763" i="4"/>
  <c r="AA763" i="4"/>
  <c r="Z763" i="4"/>
  <c r="Y763" i="4"/>
  <c r="X763" i="4"/>
  <c r="W763" i="4"/>
  <c r="V763" i="4"/>
  <c r="U763" i="4"/>
  <c r="T763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A763" i="4"/>
  <c r="BG762" i="4"/>
  <c r="BF762" i="4"/>
  <c r="BE762" i="4"/>
  <c r="BD762" i="4"/>
  <c r="BC762" i="4"/>
  <c r="BB762" i="4"/>
  <c r="BA762" i="4"/>
  <c r="AZ762" i="4"/>
  <c r="AY762" i="4"/>
  <c r="AX762" i="4"/>
  <c r="AW762" i="4"/>
  <c r="AV762" i="4"/>
  <c r="AU762" i="4"/>
  <c r="AT762" i="4"/>
  <c r="AS762" i="4"/>
  <c r="AR762" i="4"/>
  <c r="AQ762" i="4"/>
  <c r="AP762" i="4"/>
  <c r="AO762" i="4"/>
  <c r="AN762" i="4"/>
  <c r="AM762" i="4"/>
  <c r="AL762" i="4"/>
  <c r="AK762" i="4"/>
  <c r="AJ762" i="4"/>
  <c r="AI762" i="4"/>
  <c r="AH762" i="4"/>
  <c r="AG762" i="4"/>
  <c r="AF762" i="4"/>
  <c r="AE762" i="4"/>
  <c r="AD762" i="4"/>
  <c r="AC762" i="4"/>
  <c r="AB762" i="4"/>
  <c r="AA762" i="4"/>
  <c r="Z762" i="4"/>
  <c r="Y762" i="4"/>
  <c r="X762" i="4"/>
  <c r="W762" i="4"/>
  <c r="V762" i="4"/>
  <c r="U762" i="4"/>
  <c r="T762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A762" i="4"/>
  <c r="BG761" i="4"/>
  <c r="BF761" i="4"/>
  <c r="BE761" i="4"/>
  <c r="BD761" i="4"/>
  <c r="BC761" i="4"/>
  <c r="BB761" i="4"/>
  <c r="BA761" i="4"/>
  <c r="AZ761" i="4"/>
  <c r="AY761" i="4"/>
  <c r="AX761" i="4"/>
  <c r="AW761" i="4"/>
  <c r="AV761" i="4"/>
  <c r="AU761" i="4"/>
  <c r="AT761" i="4"/>
  <c r="AS761" i="4"/>
  <c r="AR761" i="4"/>
  <c r="AQ761" i="4"/>
  <c r="AP761" i="4"/>
  <c r="AO761" i="4"/>
  <c r="AN761" i="4"/>
  <c r="AM761" i="4"/>
  <c r="AL761" i="4"/>
  <c r="AK761" i="4"/>
  <c r="AJ761" i="4"/>
  <c r="AI761" i="4"/>
  <c r="AH761" i="4"/>
  <c r="AG761" i="4"/>
  <c r="AF761" i="4"/>
  <c r="AE761" i="4"/>
  <c r="AD761" i="4"/>
  <c r="AC761" i="4"/>
  <c r="AB761" i="4"/>
  <c r="AA761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A761" i="4"/>
  <c r="BG760" i="4"/>
  <c r="BF760" i="4"/>
  <c r="BE760" i="4"/>
  <c r="BD760" i="4"/>
  <c r="BC760" i="4"/>
  <c r="BB760" i="4"/>
  <c r="BA760" i="4"/>
  <c r="AZ760" i="4"/>
  <c r="AY760" i="4"/>
  <c r="AX760" i="4"/>
  <c r="AW760" i="4"/>
  <c r="AV760" i="4"/>
  <c r="AU760" i="4"/>
  <c r="AT760" i="4"/>
  <c r="AS760" i="4"/>
  <c r="AR760" i="4"/>
  <c r="AQ760" i="4"/>
  <c r="AP760" i="4"/>
  <c r="AO760" i="4"/>
  <c r="AN760" i="4"/>
  <c r="AM760" i="4"/>
  <c r="AL760" i="4"/>
  <c r="AK760" i="4"/>
  <c r="AJ760" i="4"/>
  <c r="AI760" i="4"/>
  <c r="AH760" i="4"/>
  <c r="AG760" i="4"/>
  <c r="AF760" i="4"/>
  <c r="AE760" i="4"/>
  <c r="AD760" i="4"/>
  <c r="AC760" i="4"/>
  <c r="AB760" i="4"/>
  <c r="AA760" i="4"/>
  <c r="Z760" i="4"/>
  <c r="Y760" i="4"/>
  <c r="X760" i="4"/>
  <c r="W760" i="4"/>
  <c r="V760" i="4"/>
  <c r="U760" i="4"/>
  <c r="T760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A760" i="4"/>
  <c r="BG759" i="4"/>
  <c r="BF759" i="4"/>
  <c r="BE759" i="4"/>
  <c r="BD759" i="4"/>
  <c r="BC759" i="4"/>
  <c r="BB759" i="4"/>
  <c r="BA759" i="4"/>
  <c r="AZ759" i="4"/>
  <c r="AY759" i="4"/>
  <c r="AX759" i="4"/>
  <c r="AW759" i="4"/>
  <c r="AV759" i="4"/>
  <c r="AU759" i="4"/>
  <c r="AT759" i="4"/>
  <c r="AS759" i="4"/>
  <c r="AR759" i="4"/>
  <c r="AQ759" i="4"/>
  <c r="AP759" i="4"/>
  <c r="AO759" i="4"/>
  <c r="AN759" i="4"/>
  <c r="AM759" i="4"/>
  <c r="AL759" i="4"/>
  <c r="AK759" i="4"/>
  <c r="AJ759" i="4"/>
  <c r="AI759" i="4"/>
  <c r="AH759" i="4"/>
  <c r="AG759" i="4"/>
  <c r="AF759" i="4"/>
  <c r="AE759" i="4"/>
  <c r="AD759" i="4"/>
  <c r="AC759" i="4"/>
  <c r="AB759" i="4"/>
  <c r="AA759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A759" i="4"/>
  <c r="BG758" i="4"/>
  <c r="BF758" i="4"/>
  <c r="BE758" i="4"/>
  <c r="BD758" i="4"/>
  <c r="BC758" i="4"/>
  <c r="BB758" i="4"/>
  <c r="BA758" i="4"/>
  <c r="AZ758" i="4"/>
  <c r="AY758" i="4"/>
  <c r="AX758" i="4"/>
  <c r="AW758" i="4"/>
  <c r="AV758" i="4"/>
  <c r="AU758" i="4"/>
  <c r="AT758" i="4"/>
  <c r="AS758" i="4"/>
  <c r="AR758" i="4"/>
  <c r="AQ758" i="4"/>
  <c r="AP758" i="4"/>
  <c r="AO758" i="4"/>
  <c r="AN758" i="4"/>
  <c r="AM758" i="4"/>
  <c r="AL758" i="4"/>
  <c r="AK758" i="4"/>
  <c r="AJ758" i="4"/>
  <c r="AI758" i="4"/>
  <c r="AH758" i="4"/>
  <c r="AG758" i="4"/>
  <c r="AF758" i="4"/>
  <c r="AE758" i="4"/>
  <c r="AD758" i="4"/>
  <c r="AC758" i="4"/>
  <c r="AB758" i="4"/>
  <c r="AA758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A758" i="4"/>
  <c r="BG757" i="4"/>
  <c r="BF757" i="4"/>
  <c r="BE757" i="4"/>
  <c r="BD757" i="4"/>
  <c r="BC757" i="4"/>
  <c r="BB757" i="4"/>
  <c r="BA757" i="4"/>
  <c r="AZ757" i="4"/>
  <c r="AY757" i="4"/>
  <c r="AX757" i="4"/>
  <c r="AW757" i="4"/>
  <c r="AV757" i="4"/>
  <c r="AU757" i="4"/>
  <c r="AT757" i="4"/>
  <c r="AS757" i="4"/>
  <c r="AR757" i="4"/>
  <c r="AQ757" i="4"/>
  <c r="AP757" i="4"/>
  <c r="AO757" i="4"/>
  <c r="AN757" i="4"/>
  <c r="AM757" i="4"/>
  <c r="AL757" i="4"/>
  <c r="AK757" i="4"/>
  <c r="AJ757" i="4"/>
  <c r="AI757" i="4"/>
  <c r="AH757" i="4"/>
  <c r="AG757" i="4"/>
  <c r="AF757" i="4"/>
  <c r="AE757" i="4"/>
  <c r="AD757" i="4"/>
  <c r="AC757" i="4"/>
  <c r="AB757" i="4"/>
  <c r="AA757" i="4"/>
  <c r="Z757" i="4"/>
  <c r="Y757" i="4"/>
  <c r="X757" i="4"/>
  <c r="W757" i="4"/>
  <c r="V757" i="4"/>
  <c r="U757" i="4"/>
  <c r="T757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A757" i="4"/>
  <c r="BG756" i="4"/>
  <c r="BF756" i="4"/>
  <c r="BE756" i="4"/>
  <c r="BD756" i="4"/>
  <c r="BC756" i="4"/>
  <c r="BB756" i="4"/>
  <c r="BA756" i="4"/>
  <c r="AZ756" i="4"/>
  <c r="AY756" i="4"/>
  <c r="AX756" i="4"/>
  <c r="AW756" i="4"/>
  <c r="AV756" i="4"/>
  <c r="AU756" i="4"/>
  <c r="AT756" i="4"/>
  <c r="AS756" i="4"/>
  <c r="AR756" i="4"/>
  <c r="AQ756" i="4"/>
  <c r="AP756" i="4"/>
  <c r="AO756" i="4"/>
  <c r="AN756" i="4"/>
  <c r="AM756" i="4"/>
  <c r="AL756" i="4"/>
  <c r="AK756" i="4"/>
  <c r="AJ756" i="4"/>
  <c r="AI756" i="4"/>
  <c r="AH756" i="4"/>
  <c r="AG756" i="4"/>
  <c r="AF756" i="4"/>
  <c r="AE756" i="4"/>
  <c r="AD756" i="4"/>
  <c r="AC756" i="4"/>
  <c r="AB756" i="4"/>
  <c r="AA756" i="4"/>
  <c r="Z756" i="4"/>
  <c r="Y756" i="4"/>
  <c r="X756" i="4"/>
  <c r="W756" i="4"/>
  <c r="V756" i="4"/>
  <c r="U756" i="4"/>
  <c r="T756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A756" i="4"/>
  <c r="BG755" i="4"/>
  <c r="BF755" i="4"/>
  <c r="BE755" i="4"/>
  <c r="BD755" i="4"/>
  <c r="BC755" i="4"/>
  <c r="BB755" i="4"/>
  <c r="BA755" i="4"/>
  <c r="AZ755" i="4"/>
  <c r="AY755" i="4"/>
  <c r="AX755" i="4"/>
  <c r="AW755" i="4"/>
  <c r="AV755" i="4"/>
  <c r="AU755" i="4"/>
  <c r="AT755" i="4"/>
  <c r="AS755" i="4"/>
  <c r="AR755" i="4"/>
  <c r="AQ755" i="4"/>
  <c r="AP755" i="4"/>
  <c r="AO755" i="4"/>
  <c r="AN755" i="4"/>
  <c r="AM755" i="4"/>
  <c r="AL755" i="4"/>
  <c r="AK755" i="4"/>
  <c r="AJ755" i="4"/>
  <c r="AI755" i="4"/>
  <c r="AH755" i="4"/>
  <c r="AG755" i="4"/>
  <c r="AF755" i="4"/>
  <c r="AE755" i="4"/>
  <c r="AD755" i="4"/>
  <c r="AC755" i="4"/>
  <c r="AB755" i="4"/>
  <c r="AA755" i="4"/>
  <c r="Z755" i="4"/>
  <c r="Y755" i="4"/>
  <c r="X755" i="4"/>
  <c r="W755" i="4"/>
  <c r="V755" i="4"/>
  <c r="U755" i="4"/>
  <c r="T755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A755" i="4"/>
  <c r="BG754" i="4"/>
  <c r="BF754" i="4"/>
  <c r="BE754" i="4"/>
  <c r="BD754" i="4"/>
  <c r="BC754" i="4"/>
  <c r="BB754" i="4"/>
  <c r="BA754" i="4"/>
  <c r="AZ754" i="4"/>
  <c r="AY754" i="4"/>
  <c r="AX754" i="4"/>
  <c r="AW754" i="4"/>
  <c r="AV754" i="4"/>
  <c r="AU754" i="4"/>
  <c r="AT754" i="4"/>
  <c r="AS754" i="4"/>
  <c r="AR754" i="4"/>
  <c r="AQ754" i="4"/>
  <c r="AP754" i="4"/>
  <c r="AO754" i="4"/>
  <c r="AN754" i="4"/>
  <c r="AM754" i="4"/>
  <c r="AL754" i="4"/>
  <c r="AK754" i="4"/>
  <c r="AJ754" i="4"/>
  <c r="AI754" i="4"/>
  <c r="AH754" i="4"/>
  <c r="AG754" i="4"/>
  <c r="AF754" i="4"/>
  <c r="AE754" i="4"/>
  <c r="AD754" i="4"/>
  <c r="AC754" i="4"/>
  <c r="AB754" i="4"/>
  <c r="AA754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A754" i="4"/>
  <c r="BG753" i="4"/>
  <c r="BF753" i="4"/>
  <c r="BE753" i="4"/>
  <c r="BD753" i="4"/>
  <c r="BC753" i="4"/>
  <c r="BB753" i="4"/>
  <c r="BA753" i="4"/>
  <c r="AZ753" i="4"/>
  <c r="AY753" i="4"/>
  <c r="AX753" i="4"/>
  <c r="AW753" i="4"/>
  <c r="AV753" i="4"/>
  <c r="AU753" i="4"/>
  <c r="AT753" i="4"/>
  <c r="AS753" i="4"/>
  <c r="AR753" i="4"/>
  <c r="AQ753" i="4"/>
  <c r="AP753" i="4"/>
  <c r="AO753" i="4"/>
  <c r="AN753" i="4"/>
  <c r="AM753" i="4"/>
  <c r="AL753" i="4"/>
  <c r="AK753" i="4"/>
  <c r="AJ753" i="4"/>
  <c r="AI753" i="4"/>
  <c r="AH753" i="4"/>
  <c r="AG753" i="4"/>
  <c r="AF753" i="4"/>
  <c r="AE753" i="4"/>
  <c r="AD753" i="4"/>
  <c r="AC753" i="4"/>
  <c r="AB753" i="4"/>
  <c r="AA753" i="4"/>
  <c r="Z753" i="4"/>
  <c r="Y753" i="4"/>
  <c r="X753" i="4"/>
  <c r="W753" i="4"/>
  <c r="V753" i="4"/>
  <c r="U753" i="4"/>
  <c r="T753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A753" i="4"/>
  <c r="BG752" i="4"/>
  <c r="BF752" i="4"/>
  <c r="BE752" i="4"/>
  <c r="BD752" i="4"/>
  <c r="BC752" i="4"/>
  <c r="BB752" i="4"/>
  <c r="BA752" i="4"/>
  <c r="AZ752" i="4"/>
  <c r="AY752" i="4"/>
  <c r="AX752" i="4"/>
  <c r="AW752" i="4"/>
  <c r="AV752" i="4"/>
  <c r="AU752" i="4"/>
  <c r="AT752" i="4"/>
  <c r="AS752" i="4"/>
  <c r="AR752" i="4"/>
  <c r="AQ752" i="4"/>
  <c r="AP752" i="4"/>
  <c r="AO752" i="4"/>
  <c r="AN752" i="4"/>
  <c r="AM752" i="4"/>
  <c r="AL752" i="4"/>
  <c r="AK752" i="4"/>
  <c r="AJ752" i="4"/>
  <c r="AI752" i="4"/>
  <c r="AH752" i="4"/>
  <c r="AG752" i="4"/>
  <c r="AF752" i="4"/>
  <c r="AE752" i="4"/>
  <c r="AD752" i="4"/>
  <c r="AC752" i="4"/>
  <c r="AB752" i="4"/>
  <c r="AA752" i="4"/>
  <c r="Z752" i="4"/>
  <c r="Y752" i="4"/>
  <c r="X752" i="4"/>
  <c r="W752" i="4"/>
  <c r="V752" i="4"/>
  <c r="U752" i="4"/>
  <c r="T752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A752" i="4"/>
  <c r="BG751" i="4"/>
  <c r="BF751" i="4"/>
  <c r="BE751" i="4"/>
  <c r="BD751" i="4"/>
  <c r="BC751" i="4"/>
  <c r="BB751" i="4"/>
  <c r="BA751" i="4"/>
  <c r="AZ751" i="4"/>
  <c r="AY751" i="4"/>
  <c r="AX751" i="4"/>
  <c r="AW751" i="4"/>
  <c r="AV751" i="4"/>
  <c r="AU751" i="4"/>
  <c r="AT751" i="4"/>
  <c r="AS751" i="4"/>
  <c r="AR751" i="4"/>
  <c r="AQ751" i="4"/>
  <c r="AP751" i="4"/>
  <c r="AO751" i="4"/>
  <c r="AN751" i="4"/>
  <c r="AM751" i="4"/>
  <c r="AL751" i="4"/>
  <c r="AK751" i="4"/>
  <c r="AJ751" i="4"/>
  <c r="AI751" i="4"/>
  <c r="AH751" i="4"/>
  <c r="AG751" i="4"/>
  <c r="AF751" i="4"/>
  <c r="AE751" i="4"/>
  <c r="AD751" i="4"/>
  <c r="AC751" i="4"/>
  <c r="AB751" i="4"/>
  <c r="AA751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A751" i="4"/>
  <c r="BG750" i="4"/>
  <c r="BF750" i="4"/>
  <c r="BE750" i="4"/>
  <c r="BD750" i="4"/>
  <c r="BC750" i="4"/>
  <c r="BB750" i="4"/>
  <c r="BA750" i="4"/>
  <c r="AZ750" i="4"/>
  <c r="AY750" i="4"/>
  <c r="AX750" i="4"/>
  <c r="AW750" i="4"/>
  <c r="AV750" i="4"/>
  <c r="AU750" i="4"/>
  <c r="AT750" i="4"/>
  <c r="AS750" i="4"/>
  <c r="AR750" i="4"/>
  <c r="AQ750" i="4"/>
  <c r="AP750" i="4"/>
  <c r="AO750" i="4"/>
  <c r="AN750" i="4"/>
  <c r="AM750" i="4"/>
  <c r="AL750" i="4"/>
  <c r="AK750" i="4"/>
  <c r="AJ750" i="4"/>
  <c r="AI750" i="4"/>
  <c r="AH750" i="4"/>
  <c r="AG750" i="4"/>
  <c r="AF750" i="4"/>
  <c r="AE750" i="4"/>
  <c r="AD750" i="4"/>
  <c r="AC750" i="4"/>
  <c r="AB750" i="4"/>
  <c r="AA750" i="4"/>
  <c r="Z750" i="4"/>
  <c r="Y750" i="4"/>
  <c r="X750" i="4"/>
  <c r="W750" i="4"/>
  <c r="V750" i="4"/>
  <c r="U750" i="4"/>
  <c r="T750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A750" i="4"/>
  <c r="BG749" i="4"/>
  <c r="BF749" i="4"/>
  <c r="BE749" i="4"/>
  <c r="BD749" i="4"/>
  <c r="BC749" i="4"/>
  <c r="BB749" i="4"/>
  <c r="BA749" i="4"/>
  <c r="AZ749" i="4"/>
  <c r="AY749" i="4"/>
  <c r="AX749" i="4"/>
  <c r="AW749" i="4"/>
  <c r="AV749" i="4"/>
  <c r="AU749" i="4"/>
  <c r="AT749" i="4"/>
  <c r="AS749" i="4"/>
  <c r="AR749" i="4"/>
  <c r="AQ749" i="4"/>
  <c r="AP749" i="4"/>
  <c r="AO749" i="4"/>
  <c r="AN749" i="4"/>
  <c r="AM749" i="4"/>
  <c r="AL749" i="4"/>
  <c r="AK749" i="4"/>
  <c r="AJ749" i="4"/>
  <c r="AI749" i="4"/>
  <c r="AH749" i="4"/>
  <c r="AG749" i="4"/>
  <c r="AF749" i="4"/>
  <c r="AE749" i="4"/>
  <c r="AD749" i="4"/>
  <c r="AC749" i="4"/>
  <c r="AB749" i="4"/>
  <c r="AA749" i="4"/>
  <c r="Z749" i="4"/>
  <c r="Y749" i="4"/>
  <c r="X749" i="4"/>
  <c r="W749" i="4"/>
  <c r="V749" i="4"/>
  <c r="U749" i="4"/>
  <c r="T749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A749" i="4"/>
  <c r="BG748" i="4"/>
  <c r="BF748" i="4"/>
  <c r="BE748" i="4"/>
  <c r="BD748" i="4"/>
  <c r="BC748" i="4"/>
  <c r="BB748" i="4"/>
  <c r="BA748" i="4"/>
  <c r="AZ748" i="4"/>
  <c r="AY748" i="4"/>
  <c r="AX748" i="4"/>
  <c r="AW748" i="4"/>
  <c r="AV748" i="4"/>
  <c r="AU748" i="4"/>
  <c r="AT748" i="4"/>
  <c r="AS748" i="4"/>
  <c r="AR748" i="4"/>
  <c r="AQ748" i="4"/>
  <c r="AP748" i="4"/>
  <c r="AO748" i="4"/>
  <c r="AN748" i="4"/>
  <c r="AM748" i="4"/>
  <c r="AL748" i="4"/>
  <c r="AK748" i="4"/>
  <c r="AJ748" i="4"/>
  <c r="AI748" i="4"/>
  <c r="AH748" i="4"/>
  <c r="AG748" i="4"/>
  <c r="AF748" i="4"/>
  <c r="AE748" i="4"/>
  <c r="AD748" i="4"/>
  <c r="AC748" i="4"/>
  <c r="AB748" i="4"/>
  <c r="AA748" i="4"/>
  <c r="Z748" i="4"/>
  <c r="Y748" i="4"/>
  <c r="X748" i="4"/>
  <c r="W748" i="4"/>
  <c r="V748" i="4"/>
  <c r="U748" i="4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A748" i="4"/>
  <c r="BG747" i="4"/>
  <c r="BF747" i="4"/>
  <c r="BE747" i="4"/>
  <c r="BD747" i="4"/>
  <c r="BC747" i="4"/>
  <c r="BB747" i="4"/>
  <c r="BA747" i="4"/>
  <c r="AZ747" i="4"/>
  <c r="AY747" i="4"/>
  <c r="AX747" i="4"/>
  <c r="AW747" i="4"/>
  <c r="AV747" i="4"/>
  <c r="AU747" i="4"/>
  <c r="AT747" i="4"/>
  <c r="AS747" i="4"/>
  <c r="AR747" i="4"/>
  <c r="AQ747" i="4"/>
  <c r="AP747" i="4"/>
  <c r="AO747" i="4"/>
  <c r="AN747" i="4"/>
  <c r="AM747" i="4"/>
  <c r="AL747" i="4"/>
  <c r="AK747" i="4"/>
  <c r="AJ747" i="4"/>
  <c r="AI747" i="4"/>
  <c r="AH747" i="4"/>
  <c r="AG747" i="4"/>
  <c r="AF747" i="4"/>
  <c r="AE747" i="4"/>
  <c r="AD747" i="4"/>
  <c r="AC747" i="4"/>
  <c r="AB747" i="4"/>
  <c r="AA747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A747" i="4"/>
  <c r="BG746" i="4"/>
  <c r="BF746" i="4"/>
  <c r="BE746" i="4"/>
  <c r="BD746" i="4"/>
  <c r="BC746" i="4"/>
  <c r="BB746" i="4"/>
  <c r="BA746" i="4"/>
  <c r="AZ746" i="4"/>
  <c r="AY746" i="4"/>
  <c r="AX746" i="4"/>
  <c r="AW746" i="4"/>
  <c r="AV746" i="4"/>
  <c r="AU746" i="4"/>
  <c r="AT746" i="4"/>
  <c r="AS746" i="4"/>
  <c r="AR746" i="4"/>
  <c r="AQ746" i="4"/>
  <c r="AP746" i="4"/>
  <c r="AO746" i="4"/>
  <c r="AN746" i="4"/>
  <c r="AM746" i="4"/>
  <c r="AL746" i="4"/>
  <c r="AK746" i="4"/>
  <c r="AJ746" i="4"/>
  <c r="AI746" i="4"/>
  <c r="AH746" i="4"/>
  <c r="AG746" i="4"/>
  <c r="AF746" i="4"/>
  <c r="AE746" i="4"/>
  <c r="AD746" i="4"/>
  <c r="AC746" i="4"/>
  <c r="AB746" i="4"/>
  <c r="AA746" i="4"/>
  <c r="Z746" i="4"/>
  <c r="Y746" i="4"/>
  <c r="X746" i="4"/>
  <c r="W746" i="4"/>
  <c r="V746" i="4"/>
  <c r="U746" i="4"/>
  <c r="T746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A746" i="4"/>
  <c r="BG745" i="4"/>
  <c r="BF745" i="4"/>
  <c r="BE745" i="4"/>
  <c r="BD745" i="4"/>
  <c r="BC745" i="4"/>
  <c r="BB745" i="4"/>
  <c r="BA745" i="4"/>
  <c r="AZ745" i="4"/>
  <c r="AY745" i="4"/>
  <c r="AX745" i="4"/>
  <c r="AW745" i="4"/>
  <c r="AV745" i="4"/>
  <c r="AU745" i="4"/>
  <c r="AT745" i="4"/>
  <c r="AS745" i="4"/>
  <c r="AR745" i="4"/>
  <c r="AQ745" i="4"/>
  <c r="AP745" i="4"/>
  <c r="AO745" i="4"/>
  <c r="AN745" i="4"/>
  <c r="AM745" i="4"/>
  <c r="AL745" i="4"/>
  <c r="AK745" i="4"/>
  <c r="AJ745" i="4"/>
  <c r="AI745" i="4"/>
  <c r="AH745" i="4"/>
  <c r="AG745" i="4"/>
  <c r="AF745" i="4"/>
  <c r="AE745" i="4"/>
  <c r="AD745" i="4"/>
  <c r="AC745" i="4"/>
  <c r="AB745" i="4"/>
  <c r="AA745" i="4"/>
  <c r="Z745" i="4"/>
  <c r="Y745" i="4"/>
  <c r="X745" i="4"/>
  <c r="W745" i="4"/>
  <c r="V745" i="4"/>
  <c r="U745" i="4"/>
  <c r="T745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A745" i="4"/>
  <c r="BG744" i="4"/>
  <c r="BF744" i="4"/>
  <c r="BE744" i="4"/>
  <c r="BD744" i="4"/>
  <c r="BC744" i="4"/>
  <c r="BB744" i="4"/>
  <c r="BA744" i="4"/>
  <c r="AZ744" i="4"/>
  <c r="AY744" i="4"/>
  <c r="AX744" i="4"/>
  <c r="AW744" i="4"/>
  <c r="AV744" i="4"/>
  <c r="AU744" i="4"/>
  <c r="AT744" i="4"/>
  <c r="AS744" i="4"/>
  <c r="AR744" i="4"/>
  <c r="AQ744" i="4"/>
  <c r="AP744" i="4"/>
  <c r="AO744" i="4"/>
  <c r="AN744" i="4"/>
  <c r="AM744" i="4"/>
  <c r="AL744" i="4"/>
  <c r="AK744" i="4"/>
  <c r="AJ744" i="4"/>
  <c r="AI744" i="4"/>
  <c r="AH744" i="4"/>
  <c r="AG744" i="4"/>
  <c r="AF744" i="4"/>
  <c r="AE744" i="4"/>
  <c r="AD744" i="4"/>
  <c r="AC744" i="4"/>
  <c r="AB744" i="4"/>
  <c r="AA744" i="4"/>
  <c r="Z744" i="4"/>
  <c r="Y744" i="4"/>
  <c r="X744" i="4"/>
  <c r="W744" i="4"/>
  <c r="V744" i="4"/>
  <c r="U744" i="4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A744" i="4"/>
  <c r="BG743" i="4"/>
  <c r="BF743" i="4"/>
  <c r="BE743" i="4"/>
  <c r="BD743" i="4"/>
  <c r="BC743" i="4"/>
  <c r="BB743" i="4"/>
  <c r="BA743" i="4"/>
  <c r="AZ743" i="4"/>
  <c r="AY743" i="4"/>
  <c r="AX743" i="4"/>
  <c r="AW743" i="4"/>
  <c r="AV743" i="4"/>
  <c r="AU743" i="4"/>
  <c r="AT743" i="4"/>
  <c r="AS743" i="4"/>
  <c r="AR743" i="4"/>
  <c r="AQ743" i="4"/>
  <c r="AP743" i="4"/>
  <c r="AO743" i="4"/>
  <c r="AN743" i="4"/>
  <c r="AM743" i="4"/>
  <c r="AL743" i="4"/>
  <c r="AK743" i="4"/>
  <c r="AJ743" i="4"/>
  <c r="AI743" i="4"/>
  <c r="AH743" i="4"/>
  <c r="AG743" i="4"/>
  <c r="AF743" i="4"/>
  <c r="AE743" i="4"/>
  <c r="AD743" i="4"/>
  <c r="AC743" i="4"/>
  <c r="AB743" i="4"/>
  <c r="AA743" i="4"/>
  <c r="Z743" i="4"/>
  <c r="Y743" i="4"/>
  <c r="X743" i="4"/>
  <c r="W743" i="4"/>
  <c r="V743" i="4"/>
  <c r="U743" i="4"/>
  <c r="T743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A743" i="4"/>
  <c r="BG742" i="4"/>
  <c r="BF742" i="4"/>
  <c r="BE742" i="4"/>
  <c r="BD742" i="4"/>
  <c r="BC742" i="4"/>
  <c r="BB742" i="4"/>
  <c r="BA742" i="4"/>
  <c r="AZ742" i="4"/>
  <c r="AY742" i="4"/>
  <c r="AX742" i="4"/>
  <c r="AW742" i="4"/>
  <c r="AV742" i="4"/>
  <c r="AU742" i="4"/>
  <c r="AT742" i="4"/>
  <c r="AS742" i="4"/>
  <c r="AR742" i="4"/>
  <c r="AQ742" i="4"/>
  <c r="AP742" i="4"/>
  <c r="AO742" i="4"/>
  <c r="AN742" i="4"/>
  <c r="AM742" i="4"/>
  <c r="AL742" i="4"/>
  <c r="AK742" i="4"/>
  <c r="AJ742" i="4"/>
  <c r="AI742" i="4"/>
  <c r="AH742" i="4"/>
  <c r="AG742" i="4"/>
  <c r="AF742" i="4"/>
  <c r="AE742" i="4"/>
  <c r="AD742" i="4"/>
  <c r="AC742" i="4"/>
  <c r="AB742" i="4"/>
  <c r="AA742" i="4"/>
  <c r="Z742" i="4"/>
  <c r="Y742" i="4"/>
  <c r="X742" i="4"/>
  <c r="W742" i="4"/>
  <c r="V742" i="4"/>
  <c r="U742" i="4"/>
  <c r="T742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A742" i="4"/>
  <c r="BG741" i="4"/>
  <c r="BF741" i="4"/>
  <c r="BE741" i="4"/>
  <c r="BD741" i="4"/>
  <c r="BC741" i="4"/>
  <c r="BB741" i="4"/>
  <c r="BA741" i="4"/>
  <c r="AZ741" i="4"/>
  <c r="AY741" i="4"/>
  <c r="AX741" i="4"/>
  <c r="AW741" i="4"/>
  <c r="AV741" i="4"/>
  <c r="AU741" i="4"/>
  <c r="AT741" i="4"/>
  <c r="AS741" i="4"/>
  <c r="AR741" i="4"/>
  <c r="AQ741" i="4"/>
  <c r="AP741" i="4"/>
  <c r="AO741" i="4"/>
  <c r="AN741" i="4"/>
  <c r="AM741" i="4"/>
  <c r="AL741" i="4"/>
  <c r="AK741" i="4"/>
  <c r="AJ741" i="4"/>
  <c r="AI741" i="4"/>
  <c r="AH741" i="4"/>
  <c r="AG741" i="4"/>
  <c r="AF741" i="4"/>
  <c r="AE741" i="4"/>
  <c r="AD741" i="4"/>
  <c r="AC741" i="4"/>
  <c r="AB741" i="4"/>
  <c r="AA741" i="4"/>
  <c r="Z741" i="4"/>
  <c r="Y741" i="4"/>
  <c r="X741" i="4"/>
  <c r="W741" i="4"/>
  <c r="V741" i="4"/>
  <c r="U741" i="4"/>
  <c r="T741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A741" i="4"/>
  <c r="BG740" i="4"/>
  <c r="BF740" i="4"/>
  <c r="BE740" i="4"/>
  <c r="BD740" i="4"/>
  <c r="BC740" i="4"/>
  <c r="BB740" i="4"/>
  <c r="BA740" i="4"/>
  <c r="AZ740" i="4"/>
  <c r="AY740" i="4"/>
  <c r="AX740" i="4"/>
  <c r="AW740" i="4"/>
  <c r="AV740" i="4"/>
  <c r="AU740" i="4"/>
  <c r="AT740" i="4"/>
  <c r="AS740" i="4"/>
  <c r="AR740" i="4"/>
  <c r="AQ740" i="4"/>
  <c r="AP740" i="4"/>
  <c r="AO740" i="4"/>
  <c r="AN740" i="4"/>
  <c r="AM740" i="4"/>
  <c r="AL740" i="4"/>
  <c r="AK740" i="4"/>
  <c r="AJ740" i="4"/>
  <c r="AI740" i="4"/>
  <c r="AH740" i="4"/>
  <c r="AG740" i="4"/>
  <c r="AF740" i="4"/>
  <c r="AE740" i="4"/>
  <c r="AD740" i="4"/>
  <c r="AC740" i="4"/>
  <c r="AB740" i="4"/>
  <c r="AA740" i="4"/>
  <c r="Z740" i="4"/>
  <c r="Y740" i="4"/>
  <c r="X740" i="4"/>
  <c r="W740" i="4"/>
  <c r="V740" i="4"/>
  <c r="U740" i="4"/>
  <c r="T740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A740" i="4"/>
  <c r="BG739" i="4"/>
  <c r="BF739" i="4"/>
  <c r="BE739" i="4"/>
  <c r="BD739" i="4"/>
  <c r="BC739" i="4"/>
  <c r="BB739" i="4"/>
  <c r="BA739" i="4"/>
  <c r="AZ739" i="4"/>
  <c r="AY739" i="4"/>
  <c r="AX739" i="4"/>
  <c r="AW739" i="4"/>
  <c r="AV739" i="4"/>
  <c r="AU739" i="4"/>
  <c r="AT739" i="4"/>
  <c r="AS739" i="4"/>
  <c r="AR739" i="4"/>
  <c r="AQ739" i="4"/>
  <c r="AP739" i="4"/>
  <c r="AO739" i="4"/>
  <c r="AN739" i="4"/>
  <c r="AM739" i="4"/>
  <c r="AL739" i="4"/>
  <c r="AK739" i="4"/>
  <c r="AJ739" i="4"/>
  <c r="AI739" i="4"/>
  <c r="AH739" i="4"/>
  <c r="AG739" i="4"/>
  <c r="AF739" i="4"/>
  <c r="AE739" i="4"/>
  <c r="AD739" i="4"/>
  <c r="AC739" i="4"/>
  <c r="AB739" i="4"/>
  <c r="AA739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A739" i="4"/>
  <c r="BG738" i="4"/>
  <c r="BF738" i="4"/>
  <c r="BE738" i="4"/>
  <c r="BD738" i="4"/>
  <c r="BC738" i="4"/>
  <c r="BB738" i="4"/>
  <c r="BA738" i="4"/>
  <c r="AZ738" i="4"/>
  <c r="AY738" i="4"/>
  <c r="AX738" i="4"/>
  <c r="AW738" i="4"/>
  <c r="AV738" i="4"/>
  <c r="AU738" i="4"/>
  <c r="AT738" i="4"/>
  <c r="AS738" i="4"/>
  <c r="AR738" i="4"/>
  <c r="AQ738" i="4"/>
  <c r="AP738" i="4"/>
  <c r="AO738" i="4"/>
  <c r="AN738" i="4"/>
  <c r="AM738" i="4"/>
  <c r="AL738" i="4"/>
  <c r="AK738" i="4"/>
  <c r="AJ738" i="4"/>
  <c r="AI738" i="4"/>
  <c r="AH738" i="4"/>
  <c r="AG738" i="4"/>
  <c r="AF738" i="4"/>
  <c r="AE738" i="4"/>
  <c r="AD738" i="4"/>
  <c r="AC738" i="4"/>
  <c r="AB738" i="4"/>
  <c r="AA738" i="4"/>
  <c r="Z738" i="4"/>
  <c r="Y738" i="4"/>
  <c r="X738" i="4"/>
  <c r="W738" i="4"/>
  <c r="V738" i="4"/>
  <c r="U738" i="4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A738" i="4"/>
  <c r="BG737" i="4"/>
  <c r="BF737" i="4"/>
  <c r="BE737" i="4"/>
  <c r="BD737" i="4"/>
  <c r="BC737" i="4"/>
  <c r="BB737" i="4"/>
  <c r="BA737" i="4"/>
  <c r="AZ737" i="4"/>
  <c r="AY737" i="4"/>
  <c r="AX737" i="4"/>
  <c r="AW737" i="4"/>
  <c r="AV737" i="4"/>
  <c r="AU737" i="4"/>
  <c r="AT737" i="4"/>
  <c r="AS737" i="4"/>
  <c r="AR737" i="4"/>
  <c r="AQ737" i="4"/>
  <c r="AP737" i="4"/>
  <c r="AO737" i="4"/>
  <c r="AN737" i="4"/>
  <c r="AM737" i="4"/>
  <c r="AL737" i="4"/>
  <c r="AK737" i="4"/>
  <c r="AJ737" i="4"/>
  <c r="AI737" i="4"/>
  <c r="AH737" i="4"/>
  <c r="AG737" i="4"/>
  <c r="AF737" i="4"/>
  <c r="AE737" i="4"/>
  <c r="AD737" i="4"/>
  <c r="AC737" i="4"/>
  <c r="AB737" i="4"/>
  <c r="AA737" i="4"/>
  <c r="Z737" i="4"/>
  <c r="Y737" i="4"/>
  <c r="X737" i="4"/>
  <c r="W737" i="4"/>
  <c r="V737" i="4"/>
  <c r="U737" i="4"/>
  <c r="T737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A737" i="4"/>
  <c r="BG736" i="4"/>
  <c r="BF736" i="4"/>
  <c r="BE736" i="4"/>
  <c r="BD736" i="4"/>
  <c r="BC736" i="4"/>
  <c r="BB736" i="4"/>
  <c r="BA736" i="4"/>
  <c r="AZ736" i="4"/>
  <c r="AY736" i="4"/>
  <c r="AX736" i="4"/>
  <c r="AW736" i="4"/>
  <c r="AV736" i="4"/>
  <c r="AU736" i="4"/>
  <c r="AT736" i="4"/>
  <c r="AS736" i="4"/>
  <c r="AR736" i="4"/>
  <c r="AQ736" i="4"/>
  <c r="AP736" i="4"/>
  <c r="AO736" i="4"/>
  <c r="AN736" i="4"/>
  <c r="AM736" i="4"/>
  <c r="AL736" i="4"/>
  <c r="AK736" i="4"/>
  <c r="AJ736" i="4"/>
  <c r="AI736" i="4"/>
  <c r="AH736" i="4"/>
  <c r="AG736" i="4"/>
  <c r="AF736" i="4"/>
  <c r="AE736" i="4"/>
  <c r="AD736" i="4"/>
  <c r="AC736" i="4"/>
  <c r="AB736" i="4"/>
  <c r="AA736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A736" i="4"/>
  <c r="BG735" i="4"/>
  <c r="BF735" i="4"/>
  <c r="BE735" i="4"/>
  <c r="BD735" i="4"/>
  <c r="BC735" i="4"/>
  <c r="BB735" i="4"/>
  <c r="BA735" i="4"/>
  <c r="AZ735" i="4"/>
  <c r="AY735" i="4"/>
  <c r="AX735" i="4"/>
  <c r="AW735" i="4"/>
  <c r="AV735" i="4"/>
  <c r="AU735" i="4"/>
  <c r="AT735" i="4"/>
  <c r="AS735" i="4"/>
  <c r="AR735" i="4"/>
  <c r="AQ735" i="4"/>
  <c r="AP735" i="4"/>
  <c r="AO735" i="4"/>
  <c r="AN735" i="4"/>
  <c r="AM735" i="4"/>
  <c r="AL735" i="4"/>
  <c r="AK735" i="4"/>
  <c r="AJ735" i="4"/>
  <c r="AI735" i="4"/>
  <c r="AH735" i="4"/>
  <c r="AG735" i="4"/>
  <c r="AF735" i="4"/>
  <c r="AE735" i="4"/>
  <c r="AD735" i="4"/>
  <c r="AC735" i="4"/>
  <c r="AB735" i="4"/>
  <c r="AA735" i="4"/>
  <c r="Z735" i="4"/>
  <c r="Y735" i="4"/>
  <c r="X735" i="4"/>
  <c r="W735" i="4"/>
  <c r="V735" i="4"/>
  <c r="U735" i="4"/>
  <c r="T735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A735" i="4"/>
  <c r="BG734" i="4"/>
  <c r="BF734" i="4"/>
  <c r="BE734" i="4"/>
  <c r="BD734" i="4"/>
  <c r="BC734" i="4"/>
  <c r="BB734" i="4"/>
  <c r="BA734" i="4"/>
  <c r="AZ734" i="4"/>
  <c r="AY734" i="4"/>
  <c r="AX734" i="4"/>
  <c r="AW734" i="4"/>
  <c r="AV734" i="4"/>
  <c r="AU734" i="4"/>
  <c r="AT734" i="4"/>
  <c r="AS734" i="4"/>
  <c r="AR734" i="4"/>
  <c r="AQ734" i="4"/>
  <c r="AP734" i="4"/>
  <c r="AO734" i="4"/>
  <c r="AN734" i="4"/>
  <c r="AM734" i="4"/>
  <c r="AL734" i="4"/>
  <c r="AK734" i="4"/>
  <c r="AJ734" i="4"/>
  <c r="AI734" i="4"/>
  <c r="AH734" i="4"/>
  <c r="AG734" i="4"/>
  <c r="AF734" i="4"/>
  <c r="AE734" i="4"/>
  <c r="AD734" i="4"/>
  <c r="AC734" i="4"/>
  <c r="AB734" i="4"/>
  <c r="AA734" i="4"/>
  <c r="Z734" i="4"/>
  <c r="Y734" i="4"/>
  <c r="X734" i="4"/>
  <c r="W734" i="4"/>
  <c r="V734" i="4"/>
  <c r="U734" i="4"/>
  <c r="T734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A734" i="4"/>
  <c r="BG733" i="4"/>
  <c r="BF733" i="4"/>
  <c r="BE733" i="4"/>
  <c r="BD733" i="4"/>
  <c r="BC733" i="4"/>
  <c r="BB733" i="4"/>
  <c r="BA733" i="4"/>
  <c r="AZ733" i="4"/>
  <c r="AY733" i="4"/>
  <c r="AX733" i="4"/>
  <c r="AW733" i="4"/>
  <c r="AV733" i="4"/>
  <c r="AU733" i="4"/>
  <c r="AT733" i="4"/>
  <c r="AS733" i="4"/>
  <c r="AR733" i="4"/>
  <c r="AQ733" i="4"/>
  <c r="AP733" i="4"/>
  <c r="AO733" i="4"/>
  <c r="AN733" i="4"/>
  <c r="AM733" i="4"/>
  <c r="AL733" i="4"/>
  <c r="AK733" i="4"/>
  <c r="AJ733" i="4"/>
  <c r="AI733" i="4"/>
  <c r="AH733" i="4"/>
  <c r="AG733" i="4"/>
  <c r="AF733" i="4"/>
  <c r="AE733" i="4"/>
  <c r="AD733" i="4"/>
  <c r="AC733" i="4"/>
  <c r="AB733" i="4"/>
  <c r="AA733" i="4"/>
  <c r="Z733" i="4"/>
  <c r="Y733" i="4"/>
  <c r="X733" i="4"/>
  <c r="W733" i="4"/>
  <c r="V733" i="4"/>
  <c r="U733" i="4"/>
  <c r="T733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A733" i="4"/>
  <c r="BG732" i="4"/>
  <c r="BF732" i="4"/>
  <c r="BE732" i="4"/>
  <c r="BD732" i="4"/>
  <c r="BC732" i="4"/>
  <c r="BB732" i="4"/>
  <c r="BA732" i="4"/>
  <c r="AZ732" i="4"/>
  <c r="AY732" i="4"/>
  <c r="AX732" i="4"/>
  <c r="AW732" i="4"/>
  <c r="AV732" i="4"/>
  <c r="AU732" i="4"/>
  <c r="AT732" i="4"/>
  <c r="AS732" i="4"/>
  <c r="AR732" i="4"/>
  <c r="AQ732" i="4"/>
  <c r="AP732" i="4"/>
  <c r="AO732" i="4"/>
  <c r="AN732" i="4"/>
  <c r="AM732" i="4"/>
  <c r="AL732" i="4"/>
  <c r="AK732" i="4"/>
  <c r="AJ732" i="4"/>
  <c r="AI732" i="4"/>
  <c r="AH732" i="4"/>
  <c r="AG732" i="4"/>
  <c r="AF732" i="4"/>
  <c r="AE732" i="4"/>
  <c r="AD732" i="4"/>
  <c r="AC732" i="4"/>
  <c r="AB732" i="4"/>
  <c r="AA732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A732" i="4"/>
  <c r="BG731" i="4"/>
  <c r="BF731" i="4"/>
  <c r="BE731" i="4"/>
  <c r="BD731" i="4"/>
  <c r="BC731" i="4"/>
  <c r="BB731" i="4"/>
  <c r="BA731" i="4"/>
  <c r="AZ731" i="4"/>
  <c r="AY731" i="4"/>
  <c r="AX731" i="4"/>
  <c r="AW731" i="4"/>
  <c r="AV731" i="4"/>
  <c r="AU731" i="4"/>
  <c r="AT731" i="4"/>
  <c r="AS731" i="4"/>
  <c r="AR731" i="4"/>
  <c r="AQ731" i="4"/>
  <c r="AP731" i="4"/>
  <c r="AO731" i="4"/>
  <c r="AN731" i="4"/>
  <c r="AM731" i="4"/>
  <c r="AL731" i="4"/>
  <c r="AK731" i="4"/>
  <c r="AJ731" i="4"/>
  <c r="AI731" i="4"/>
  <c r="AH731" i="4"/>
  <c r="AG731" i="4"/>
  <c r="AF731" i="4"/>
  <c r="AE731" i="4"/>
  <c r="AD731" i="4"/>
  <c r="AC731" i="4"/>
  <c r="AB731" i="4"/>
  <c r="AA731" i="4"/>
  <c r="Z731" i="4"/>
  <c r="Y731" i="4"/>
  <c r="X731" i="4"/>
  <c r="W731" i="4"/>
  <c r="V731" i="4"/>
  <c r="U731" i="4"/>
  <c r="T731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A731" i="4"/>
  <c r="BG730" i="4"/>
  <c r="BF730" i="4"/>
  <c r="BE730" i="4"/>
  <c r="BD730" i="4"/>
  <c r="BC730" i="4"/>
  <c r="BB730" i="4"/>
  <c r="BA730" i="4"/>
  <c r="AZ730" i="4"/>
  <c r="AY730" i="4"/>
  <c r="AX730" i="4"/>
  <c r="AW730" i="4"/>
  <c r="AV730" i="4"/>
  <c r="AU730" i="4"/>
  <c r="AT730" i="4"/>
  <c r="AS730" i="4"/>
  <c r="AR730" i="4"/>
  <c r="AQ730" i="4"/>
  <c r="AP730" i="4"/>
  <c r="AO730" i="4"/>
  <c r="AN730" i="4"/>
  <c r="AM730" i="4"/>
  <c r="AL730" i="4"/>
  <c r="AK730" i="4"/>
  <c r="AJ730" i="4"/>
  <c r="AI730" i="4"/>
  <c r="AH730" i="4"/>
  <c r="AG730" i="4"/>
  <c r="AF730" i="4"/>
  <c r="AE730" i="4"/>
  <c r="AD730" i="4"/>
  <c r="AC730" i="4"/>
  <c r="AB730" i="4"/>
  <c r="AA730" i="4"/>
  <c r="Z730" i="4"/>
  <c r="Y730" i="4"/>
  <c r="X730" i="4"/>
  <c r="W730" i="4"/>
  <c r="V730" i="4"/>
  <c r="U730" i="4"/>
  <c r="T730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A730" i="4"/>
  <c r="BG729" i="4"/>
  <c r="BF729" i="4"/>
  <c r="BE729" i="4"/>
  <c r="BD729" i="4"/>
  <c r="BC729" i="4"/>
  <c r="BB729" i="4"/>
  <c r="BA729" i="4"/>
  <c r="AZ729" i="4"/>
  <c r="AY729" i="4"/>
  <c r="AX729" i="4"/>
  <c r="AW729" i="4"/>
  <c r="AV729" i="4"/>
  <c r="AU729" i="4"/>
  <c r="AT729" i="4"/>
  <c r="AS729" i="4"/>
  <c r="AR729" i="4"/>
  <c r="AQ729" i="4"/>
  <c r="AP729" i="4"/>
  <c r="AO729" i="4"/>
  <c r="AN729" i="4"/>
  <c r="AM729" i="4"/>
  <c r="AL729" i="4"/>
  <c r="AK729" i="4"/>
  <c r="AJ729" i="4"/>
  <c r="AI729" i="4"/>
  <c r="AH729" i="4"/>
  <c r="AG729" i="4"/>
  <c r="AF729" i="4"/>
  <c r="AE729" i="4"/>
  <c r="AD729" i="4"/>
  <c r="AC729" i="4"/>
  <c r="AB729" i="4"/>
  <c r="AA729" i="4"/>
  <c r="Z729" i="4"/>
  <c r="Y729" i="4"/>
  <c r="X729" i="4"/>
  <c r="W729" i="4"/>
  <c r="V729" i="4"/>
  <c r="U729" i="4"/>
  <c r="T729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A729" i="4"/>
  <c r="BG728" i="4"/>
  <c r="BF728" i="4"/>
  <c r="BE728" i="4"/>
  <c r="BD728" i="4"/>
  <c r="BC728" i="4"/>
  <c r="BB728" i="4"/>
  <c r="BA728" i="4"/>
  <c r="AZ728" i="4"/>
  <c r="AY728" i="4"/>
  <c r="AX728" i="4"/>
  <c r="AW728" i="4"/>
  <c r="AV728" i="4"/>
  <c r="AU728" i="4"/>
  <c r="AT728" i="4"/>
  <c r="AS728" i="4"/>
  <c r="AR728" i="4"/>
  <c r="AQ728" i="4"/>
  <c r="AP728" i="4"/>
  <c r="AO728" i="4"/>
  <c r="AN728" i="4"/>
  <c r="AM728" i="4"/>
  <c r="AL728" i="4"/>
  <c r="AK728" i="4"/>
  <c r="AJ728" i="4"/>
  <c r="AI728" i="4"/>
  <c r="AH728" i="4"/>
  <c r="AG728" i="4"/>
  <c r="AF728" i="4"/>
  <c r="AE728" i="4"/>
  <c r="AD728" i="4"/>
  <c r="AC728" i="4"/>
  <c r="AB728" i="4"/>
  <c r="AA728" i="4"/>
  <c r="Z728" i="4"/>
  <c r="Y728" i="4"/>
  <c r="X728" i="4"/>
  <c r="W728" i="4"/>
  <c r="V728" i="4"/>
  <c r="U728" i="4"/>
  <c r="T728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A728" i="4"/>
  <c r="BG727" i="4"/>
  <c r="BF727" i="4"/>
  <c r="BE727" i="4"/>
  <c r="BD727" i="4"/>
  <c r="BC727" i="4"/>
  <c r="BB727" i="4"/>
  <c r="BA727" i="4"/>
  <c r="AZ727" i="4"/>
  <c r="AY727" i="4"/>
  <c r="AX727" i="4"/>
  <c r="AW727" i="4"/>
  <c r="AV727" i="4"/>
  <c r="AU727" i="4"/>
  <c r="AT727" i="4"/>
  <c r="AS727" i="4"/>
  <c r="AR727" i="4"/>
  <c r="AQ727" i="4"/>
  <c r="AP727" i="4"/>
  <c r="AO727" i="4"/>
  <c r="AN727" i="4"/>
  <c r="AM727" i="4"/>
  <c r="AL727" i="4"/>
  <c r="AK727" i="4"/>
  <c r="AJ727" i="4"/>
  <c r="AI727" i="4"/>
  <c r="AH727" i="4"/>
  <c r="AG727" i="4"/>
  <c r="AF727" i="4"/>
  <c r="AE727" i="4"/>
  <c r="AD727" i="4"/>
  <c r="AC727" i="4"/>
  <c r="AB727" i="4"/>
  <c r="AA727" i="4"/>
  <c r="Z727" i="4"/>
  <c r="Y727" i="4"/>
  <c r="X727" i="4"/>
  <c r="W727" i="4"/>
  <c r="V727" i="4"/>
  <c r="U727" i="4"/>
  <c r="T727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A727" i="4"/>
  <c r="BG726" i="4"/>
  <c r="BF726" i="4"/>
  <c r="BE726" i="4"/>
  <c r="BD726" i="4"/>
  <c r="BC726" i="4"/>
  <c r="BB726" i="4"/>
  <c r="BA726" i="4"/>
  <c r="AZ726" i="4"/>
  <c r="AY726" i="4"/>
  <c r="AX726" i="4"/>
  <c r="AW726" i="4"/>
  <c r="AV726" i="4"/>
  <c r="AU726" i="4"/>
  <c r="AT726" i="4"/>
  <c r="AS726" i="4"/>
  <c r="AR726" i="4"/>
  <c r="AQ726" i="4"/>
  <c r="AP726" i="4"/>
  <c r="AO726" i="4"/>
  <c r="AN726" i="4"/>
  <c r="AM726" i="4"/>
  <c r="AL726" i="4"/>
  <c r="AK726" i="4"/>
  <c r="AJ726" i="4"/>
  <c r="AI726" i="4"/>
  <c r="AH726" i="4"/>
  <c r="AG726" i="4"/>
  <c r="AF726" i="4"/>
  <c r="AE726" i="4"/>
  <c r="AD726" i="4"/>
  <c r="AC726" i="4"/>
  <c r="AB726" i="4"/>
  <c r="AA726" i="4"/>
  <c r="Z726" i="4"/>
  <c r="Y726" i="4"/>
  <c r="X726" i="4"/>
  <c r="W726" i="4"/>
  <c r="V726" i="4"/>
  <c r="U726" i="4"/>
  <c r="T726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A726" i="4"/>
  <c r="BG725" i="4"/>
  <c r="BF725" i="4"/>
  <c r="BE725" i="4"/>
  <c r="BD725" i="4"/>
  <c r="BC725" i="4"/>
  <c r="BB725" i="4"/>
  <c r="BA725" i="4"/>
  <c r="AZ725" i="4"/>
  <c r="AY725" i="4"/>
  <c r="AX725" i="4"/>
  <c r="AW725" i="4"/>
  <c r="AV725" i="4"/>
  <c r="AU725" i="4"/>
  <c r="AT725" i="4"/>
  <c r="AS725" i="4"/>
  <c r="AR725" i="4"/>
  <c r="AQ725" i="4"/>
  <c r="AP725" i="4"/>
  <c r="AO725" i="4"/>
  <c r="AN725" i="4"/>
  <c r="AM725" i="4"/>
  <c r="AL725" i="4"/>
  <c r="AK725" i="4"/>
  <c r="AJ725" i="4"/>
  <c r="AI725" i="4"/>
  <c r="AH725" i="4"/>
  <c r="AG725" i="4"/>
  <c r="AF725" i="4"/>
  <c r="AE725" i="4"/>
  <c r="AD725" i="4"/>
  <c r="AC725" i="4"/>
  <c r="AB725" i="4"/>
  <c r="AA725" i="4"/>
  <c r="Z725" i="4"/>
  <c r="Y725" i="4"/>
  <c r="X725" i="4"/>
  <c r="W725" i="4"/>
  <c r="V725" i="4"/>
  <c r="U725" i="4"/>
  <c r="T725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A725" i="4"/>
  <c r="BG724" i="4"/>
  <c r="BF724" i="4"/>
  <c r="BE724" i="4"/>
  <c r="BD724" i="4"/>
  <c r="BC724" i="4"/>
  <c r="BB724" i="4"/>
  <c r="BA724" i="4"/>
  <c r="AZ724" i="4"/>
  <c r="AY724" i="4"/>
  <c r="AX724" i="4"/>
  <c r="AW724" i="4"/>
  <c r="AV724" i="4"/>
  <c r="AU724" i="4"/>
  <c r="AT724" i="4"/>
  <c r="AS724" i="4"/>
  <c r="AR724" i="4"/>
  <c r="AQ724" i="4"/>
  <c r="AP724" i="4"/>
  <c r="AO724" i="4"/>
  <c r="AN724" i="4"/>
  <c r="AM724" i="4"/>
  <c r="AL724" i="4"/>
  <c r="AK724" i="4"/>
  <c r="AJ724" i="4"/>
  <c r="AI724" i="4"/>
  <c r="AH724" i="4"/>
  <c r="AG724" i="4"/>
  <c r="AF724" i="4"/>
  <c r="AE724" i="4"/>
  <c r="AD724" i="4"/>
  <c r="AC724" i="4"/>
  <c r="AB724" i="4"/>
  <c r="AA724" i="4"/>
  <c r="Z724" i="4"/>
  <c r="Y724" i="4"/>
  <c r="X724" i="4"/>
  <c r="W724" i="4"/>
  <c r="V724" i="4"/>
  <c r="U724" i="4"/>
  <c r="T724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A724" i="4"/>
  <c r="BG723" i="4"/>
  <c r="BF723" i="4"/>
  <c r="BE723" i="4"/>
  <c r="BD723" i="4"/>
  <c r="BC723" i="4"/>
  <c r="BB723" i="4"/>
  <c r="BA723" i="4"/>
  <c r="AZ723" i="4"/>
  <c r="AY723" i="4"/>
  <c r="AX723" i="4"/>
  <c r="AW723" i="4"/>
  <c r="AV723" i="4"/>
  <c r="AU723" i="4"/>
  <c r="AT723" i="4"/>
  <c r="AS723" i="4"/>
  <c r="AR723" i="4"/>
  <c r="AQ723" i="4"/>
  <c r="AP723" i="4"/>
  <c r="AO723" i="4"/>
  <c r="AN723" i="4"/>
  <c r="AM723" i="4"/>
  <c r="AL723" i="4"/>
  <c r="AK723" i="4"/>
  <c r="AJ723" i="4"/>
  <c r="AI723" i="4"/>
  <c r="AH723" i="4"/>
  <c r="AG723" i="4"/>
  <c r="AF723" i="4"/>
  <c r="AE723" i="4"/>
  <c r="AD723" i="4"/>
  <c r="AC723" i="4"/>
  <c r="AB723" i="4"/>
  <c r="AA723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A723" i="4"/>
  <c r="BG722" i="4"/>
  <c r="BF722" i="4"/>
  <c r="BE722" i="4"/>
  <c r="BD722" i="4"/>
  <c r="BC722" i="4"/>
  <c r="BB722" i="4"/>
  <c r="BA722" i="4"/>
  <c r="AZ722" i="4"/>
  <c r="AY722" i="4"/>
  <c r="AX722" i="4"/>
  <c r="AW722" i="4"/>
  <c r="AV722" i="4"/>
  <c r="AU722" i="4"/>
  <c r="AT722" i="4"/>
  <c r="AS722" i="4"/>
  <c r="AR722" i="4"/>
  <c r="AQ722" i="4"/>
  <c r="AP722" i="4"/>
  <c r="AO722" i="4"/>
  <c r="AN722" i="4"/>
  <c r="AM722" i="4"/>
  <c r="AL722" i="4"/>
  <c r="AK722" i="4"/>
  <c r="AJ722" i="4"/>
  <c r="AI722" i="4"/>
  <c r="AH722" i="4"/>
  <c r="AG722" i="4"/>
  <c r="AF722" i="4"/>
  <c r="AE722" i="4"/>
  <c r="AD722" i="4"/>
  <c r="AC722" i="4"/>
  <c r="AB722" i="4"/>
  <c r="AA722" i="4"/>
  <c r="Z722" i="4"/>
  <c r="Y722" i="4"/>
  <c r="X722" i="4"/>
  <c r="W722" i="4"/>
  <c r="V722" i="4"/>
  <c r="U722" i="4"/>
  <c r="T722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A722" i="4"/>
  <c r="BG721" i="4"/>
  <c r="BF721" i="4"/>
  <c r="BE721" i="4"/>
  <c r="BD721" i="4"/>
  <c r="BC721" i="4"/>
  <c r="BB721" i="4"/>
  <c r="BA721" i="4"/>
  <c r="AZ721" i="4"/>
  <c r="AY721" i="4"/>
  <c r="AX721" i="4"/>
  <c r="AW721" i="4"/>
  <c r="AV721" i="4"/>
  <c r="AU721" i="4"/>
  <c r="AT721" i="4"/>
  <c r="AS721" i="4"/>
  <c r="AR721" i="4"/>
  <c r="AQ721" i="4"/>
  <c r="AP721" i="4"/>
  <c r="AO721" i="4"/>
  <c r="AN721" i="4"/>
  <c r="AM721" i="4"/>
  <c r="AL721" i="4"/>
  <c r="AK721" i="4"/>
  <c r="AJ721" i="4"/>
  <c r="AI721" i="4"/>
  <c r="AH721" i="4"/>
  <c r="AG721" i="4"/>
  <c r="AF721" i="4"/>
  <c r="AE721" i="4"/>
  <c r="AD721" i="4"/>
  <c r="AC721" i="4"/>
  <c r="AB721" i="4"/>
  <c r="AA721" i="4"/>
  <c r="Z721" i="4"/>
  <c r="Y721" i="4"/>
  <c r="X721" i="4"/>
  <c r="W721" i="4"/>
  <c r="V721" i="4"/>
  <c r="U721" i="4"/>
  <c r="T721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A721" i="4"/>
  <c r="BG720" i="4"/>
  <c r="BF720" i="4"/>
  <c r="BE720" i="4"/>
  <c r="BD720" i="4"/>
  <c r="BC720" i="4"/>
  <c r="BB720" i="4"/>
  <c r="BA720" i="4"/>
  <c r="AZ720" i="4"/>
  <c r="AY720" i="4"/>
  <c r="AX720" i="4"/>
  <c r="AW720" i="4"/>
  <c r="AV720" i="4"/>
  <c r="AU720" i="4"/>
  <c r="AT720" i="4"/>
  <c r="AS720" i="4"/>
  <c r="AR720" i="4"/>
  <c r="AQ720" i="4"/>
  <c r="AP720" i="4"/>
  <c r="AO720" i="4"/>
  <c r="AN720" i="4"/>
  <c r="AM720" i="4"/>
  <c r="AL720" i="4"/>
  <c r="AK720" i="4"/>
  <c r="AJ720" i="4"/>
  <c r="AI720" i="4"/>
  <c r="AH720" i="4"/>
  <c r="AG720" i="4"/>
  <c r="AF720" i="4"/>
  <c r="AE720" i="4"/>
  <c r="AD720" i="4"/>
  <c r="AC720" i="4"/>
  <c r="AB720" i="4"/>
  <c r="AA720" i="4"/>
  <c r="Z720" i="4"/>
  <c r="Y720" i="4"/>
  <c r="X720" i="4"/>
  <c r="W720" i="4"/>
  <c r="V720" i="4"/>
  <c r="U720" i="4"/>
  <c r="T720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A720" i="4"/>
  <c r="BG719" i="4"/>
  <c r="BF719" i="4"/>
  <c r="BE719" i="4"/>
  <c r="BD719" i="4"/>
  <c r="BC719" i="4"/>
  <c r="BB719" i="4"/>
  <c r="BA719" i="4"/>
  <c r="AZ719" i="4"/>
  <c r="AY719" i="4"/>
  <c r="AX719" i="4"/>
  <c r="AW719" i="4"/>
  <c r="AV719" i="4"/>
  <c r="AU719" i="4"/>
  <c r="AT719" i="4"/>
  <c r="AS719" i="4"/>
  <c r="AR719" i="4"/>
  <c r="AQ719" i="4"/>
  <c r="AP719" i="4"/>
  <c r="AO719" i="4"/>
  <c r="AN719" i="4"/>
  <c r="AM719" i="4"/>
  <c r="AL719" i="4"/>
  <c r="AK719" i="4"/>
  <c r="AJ719" i="4"/>
  <c r="AI719" i="4"/>
  <c r="AH719" i="4"/>
  <c r="AG719" i="4"/>
  <c r="AF719" i="4"/>
  <c r="AE719" i="4"/>
  <c r="AD719" i="4"/>
  <c r="AC719" i="4"/>
  <c r="AB719" i="4"/>
  <c r="AA719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A719" i="4"/>
  <c r="BG718" i="4"/>
  <c r="BF718" i="4"/>
  <c r="BE718" i="4"/>
  <c r="BD718" i="4"/>
  <c r="BC718" i="4"/>
  <c r="BB718" i="4"/>
  <c r="BA718" i="4"/>
  <c r="AZ718" i="4"/>
  <c r="AY718" i="4"/>
  <c r="AX718" i="4"/>
  <c r="AW718" i="4"/>
  <c r="AV718" i="4"/>
  <c r="AU718" i="4"/>
  <c r="AT718" i="4"/>
  <c r="AS718" i="4"/>
  <c r="AR718" i="4"/>
  <c r="AQ718" i="4"/>
  <c r="AP718" i="4"/>
  <c r="AO718" i="4"/>
  <c r="AN718" i="4"/>
  <c r="AM718" i="4"/>
  <c r="AL718" i="4"/>
  <c r="AK718" i="4"/>
  <c r="AJ718" i="4"/>
  <c r="AI718" i="4"/>
  <c r="AH718" i="4"/>
  <c r="AG718" i="4"/>
  <c r="AF718" i="4"/>
  <c r="AE718" i="4"/>
  <c r="AD718" i="4"/>
  <c r="AC718" i="4"/>
  <c r="AB718" i="4"/>
  <c r="AA718" i="4"/>
  <c r="Z718" i="4"/>
  <c r="Y718" i="4"/>
  <c r="X718" i="4"/>
  <c r="W718" i="4"/>
  <c r="V718" i="4"/>
  <c r="U718" i="4"/>
  <c r="T718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A718" i="4"/>
  <c r="BG717" i="4"/>
  <c r="BF717" i="4"/>
  <c r="BE717" i="4"/>
  <c r="BD717" i="4"/>
  <c r="BC717" i="4"/>
  <c r="BB717" i="4"/>
  <c r="BA717" i="4"/>
  <c r="AZ717" i="4"/>
  <c r="AY717" i="4"/>
  <c r="AX717" i="4"/>
  <c r="AW717" i="4"/>
  <c r="AV717" i="4"/>
  <c r="AU717" i="4"/>
  <c r="AT717" i="4"/>
  <c r="AS717" i="4"/>
  <c r="AR717" i="4"/>
  <c r="AQ717" i="4"/>
  <c r="AP717" i="4"/>
  <c r="AO717" i="4"/>
  <c r="AN717" i="4"/>
  <c r="AM717" i="4"/>
  <c r="AL717" i="4"/>
  <c r="AK717" i="4"/>
  <c r="AJ717" i="4"/>
  <c r="AI717" i="4"/>
  <c r="AH717" i="4"/>
  <c r="AG717" i="4"/>
  <c r="AF717" i="4"/>
  <c r="AE717" i="4"/>
  <c r="AD717" i="4"/>
  <c r="AC717" i="4"/>
  <c r="AB717" i="4"/>
  <c r="AA717" i="4"/>
  <c r="Z717" i="4"/>
  <c r="Y717" i="4"/>
  <c r="X717" i="4"/>
  <c r="W717" i="4"/>
  <c r="V717" i="4"/>
  <c r="U717" i="4"/>
  <c r="T717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A717" i="4"/>
  <c r="BG716" i="4"/>
  <c r="BF716" i="4"/>
  <c r="BE716" i="4"/>
  <c r="BD716" i="4"/>
  <c r="BC716" i="4"/>
  <c r="BB716" i="4"/>
  <c r="BA716" i="4"/>
  <c r="AZ716" i="4"/>
  <c r="AY716" i="4"/>
  <c r="AX716" i="4"/>
  <c r="AW716" i="4"/>
  <c r="AV716" i="4"/>
  <c r="AU716" i="4"/>
  <c r="AT716" i="4"/>
  <c r="AS716" i="4"/>
  <c r="AR716" i="4"/>
  <c r="AQ716" i="4"/>
  <c r="AP716" i="4"/>
  <c r="AO716" i="4"/>
  <c r="AN716" i="4"/>
  <c r="AM716" i="4"/>
  <c r="AL716" i="4"/>
  <c r="AK716" i="4"/>
  <c r="AJ716" i="4"/>
  <c r="AI716" i="4"/>
  <c r="AH716" i="4"/>
  <c r="AG716" i="4"/>
  <c r="AF716" i="4"/>
  <c r="AE716" i="4"/>
  <c r="AD716" i="4"/>
  <c r="AC716" i="4"/>
  <c r="AB716" i="4"/>
  <c r="AA716" i="4"/>
  <c r="Z716" i="4"/>
  <c r="Y716" i="4"/>
  <c r="X716" i="4"/>
  <c r="W716" i="4"/>
  <c r="V716" i="4"/>
  <c r="U716" i="4"/>
  <c r="T716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A716" i="4"/>
  <c r="BG715" i="4"/>
  <c r="BF715" i="4"/>
  <c r="BE715" i="4"/>
  <c r="BD715" i="4"/>
  <c r="BC715" i="4"/>
  <c r="BB715" i="4"/>
  <c r="BA715" i="4"/>
  <c r="AZ715" i="4"/>
  <c r="AY715" i="4"/>
  <c r="AX715" i="4"/>
  <c r="AW715" i="4"/>
  <c r="AV715" i="4"/>
  <c r="AU715" i="4"/>
  <c r="AT715" i="4"/>
  <c r="AS715" i="4"/>
  <c r="AR715" i="4"/>
  <c r="AQ715" i="4"/>
  <c r="AP715" i="4"/>
  <c r="AO715" i="4"/>
  <c r="AN715" i="4"/>
  <c r="AM715" i="4"/>
  <c r="AL715" i="4"/>
  <c r="AK715" i="4"/>
  <c r="AJ715" i="4"/>
  <c r="AI715" i="4"/>
  <c r="AH715" i="4"/>
  <c r="AG715" i="4"/>
  <c r="AF715" i="4"/>
  <c r="AE715" i="4"/>
  <c r="AD715" i="4"/>
  <c r="AC715" i="4"/>
  <c r="AB715" i="4"/>
  <c r="AA715" i="4"/>
  <c r="Z715" i="4"/>
  <c r="Y715" i="4"/>
  <c r="X715" i="4"/>
  <c r="W715" i="4"/>
  <c r="V715" i="4"/>
  <c r="U715" i="4"/>
  <c r="T715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A715" i="4"/>
  <c r="BG714" i="4"/>
  <c r="BF714" i="4"/>
  <c r="BE714" i="4"/>
  <c r="BD714" i="4"/>
  <c r="BC714" i="4"/>
  <c r="BB714" i="4"/>
  <c r="BA714" i="4"/>
  <c r="AZ714" i="4"/>
  <c r="AY714" i="4"/>
  <c r="AX714" i="4"/>
  <c r="AW714" i="4"/>
  <c r="AV714" i="4"/>
  <c r="AU714" i="4"/>
  <c r="AT714" i="4"/>
  <c r="AS714" i="4"/>
  <c r="AR714" i="4"/>
  <c r="AQ714" i="4"/>
  <c r="AP714" i="4"/>
  <c r="AO714" i="4"/>
  <c r="AN714" i="4"/>
  <c r="AM714" i="4"/>
  <c r="AL714" i="4"/>
  <c r="AK714" i="4"/>
  <c r="AJ714" i="4"/>
  <c r="AI714" i="4"/>
  <c r="AH714" i="4"/>
  <c r="AG714" i="4"/>
  <c r="AF714" i="4"/>
  <c r="AE714" i="4"/>
  <c r="AD714" i="4"/>
  <c r="AC714" i="4"/>
  <c r="AB714" i="4"/>
  <c r="AA714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A714" i="4"/>
  <c r="BG713" i="4"/>
  <c r="BF713" i="4"/>
  <c r="BE713" i="4"/>
  <c r="BD713" i="4"/>
  <c r="BC713" i="4"/>
  <c r="BB713" i="4"/>
  <c r="BA713" i="4"/>
  <c r="AZ713" i="4"/>
  <c r="AY713" i="4"/>
  <c r="AX713" i="4"/>
  <c r="AW713" i="4"/>
  <c r="AV713" i="4"/>
  <c r="AU713" i="4"/>
  <c r="AT713" i="4"/>
  <c r="AS713" i="4"/>
  <c r="AR713" i="4"/>
  <c r="AQ713" i="4"/>
  <c r="AP713" i="4"/>
  <c r="AO713" i="4"/>
  <c r="AN713" i="4"/>
  <c r="AM713" i="4"/>
  <c r="AL713" i="4"/>
  <c r="AK713" i="4"/>
  <c r="AJ713" i="4"/>
  <c r="AI713" i="4"/>
  <c r="AH713" i="4"/>
  <c r="AG713" i="4"/>
  <c r="AF713" i="4"/>
  <c r="AE713" i="4"/>
  <c r="AD713" i="4"/>
  <c r="AC713" i="4"/>
  <c r="AB713" i="4"/>
  <c r="AA713" i="4"/>
  <c r="Z713" i="4"/>
  <c r="Y713" i="4"/>
  <c r="X713" i="4"/>
  <c r="W713" i="4"/>
  <c r="V713" i="4"/>
  <c r="U713" i="4"/>
  <c r="T713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A713" i="4"/>
  <c r="BG712" i="4"/>
  <c r="BF712" i="4"/>
  <c r="BE712" i="4"/>
  <c r="BD712" i="4"/>
  <c r="BC712" i="4"/>
  <c r="BB712" i="4"/>
  <c r="BA712" i="4"/>
  <c r="AZ712" i="4"/>
  <c r="AY712" i="4"/>
  <c r="AX712" i="4"/>
  <c r="AW712" i="4"/>
  <c r="AV712" i="4"/>
  <c r="AU712" i="4"/>
  <c r="AT712" i="4"/>
  <c r="AS712" i="4"/>
  <c r="AR712" i="4"/>
  <c r="AQ712" i="4"/>
  <c r="AP712" i="4"/>
  <c r="AO712" i="4"/>
  <c r="AN712" i="4"/>
  <c r="AM712" i="4"/>
  <c r="AL712" i="4"/>
  <c r="AK712" i="4"/>
  <c r="AJ712" i="4"/>
  <c r="AI712" i="4"/>
  <c r="AH712" i="4"/>
  <c r="AG712" i="4"/>
  <c r="AF712" i="4"/>
  <c r="AE712" i="4"/>
  <c r="AD712" i="4"/>
  <c r="AC712" i="4"/>
  <c r="AB712" i="4"/>
  <c r="AA712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A712" i="4"/>
  <c r="BG711" i="4"/>
  <c r="BF711" i="4"/>
  <c r="BE711" i="4"/>
  <c r="BD711" i="4"/>
  <c r="BC711" i="4"/>
  <c r="BB711" i="4"/>
  <c r="BA711" i="4"/>
  <c r="AZ711" i="4"/>
  <c r="AY711" i="4"/>
  <c r="AX711" i="4"/>
  <c r="AW711" i="4"/>
  <c r="AV711" i="4"/>
  <c r="AU711" i="4"/>
  <c r="AT711" i="4"/>
  <c r="AS711" i="4"/>
  <c r="AR711" i="4"/>
  <c r="AQ711" i="4"/>
  <c r="AP711" i="4"/>
  <c r="AO711" i="4"/>
  <c r="AN711" i="4"/>
  <c r="AM711" i="4"/>
  <c r="AL711" i="4"/>
  <c r="AK711" i="4"/>
  <c r="AJ711" i="4"/>
  <c r="AI711" i="4"/>
  <c r="AH711" i="4"/>
  <c r="AG711" i="4"/>
  <c r="AF711" i="4"/>
  <c r="AE711" i="4"/>
  <c r="AD711" i="4"/>
  <c r="AC711" i="4"/>
  <c r="AB711" i="4"/>
  <c r="AA711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A711" i="4"/>
  <c r="BG710" i="4"/>
  <c r="BF710" i="4"/>
  <c r="BE710" i="4"/>
  <c r="BD710" i="4"/>
  <c r="BC710" i="4"/>
  <c r="BB710" i="4"/>
  <c r="BA710" i="4"/>
  <c r="AZ710" i="4"/>
  <c r="AY710" i="4"/>
  <c r="AX710" i="4"/>
  <c r="AW710" i="4"/>
  <c r="AV710" i="4"/>
  <c r="AU710" i="4"/>
  <c r="AT710" i="4"/>
  <c r="AS710" i="4"/>
  <c r="AR710" i="4"/>
  <c r="AQ710" i="4"/>
  <c r="AP710" i="4"/>
  <c r="AO710" i="4"/>
  <c r="AN710" i="4"/>
  <c r="AM710" i="4"/>
  <c r="AL710" i="4"/>
  <c r="AK710" i="4"/>
  <c r="AJ710" i="4"/>
  <c r="AI710" i="4"/>
  <c r="AH710" i="4"/>
  <c r="AG710" i="4"/>
  <c r="AF710" i="4"/>
  <c r="AE710" i="4"/>
  <c r="AD710" i="4"/>
  <c r="AC710" i="4"/>
  <c r="AB710" i="4"/>
  <c r="AA710" i="4"/>
  <c r="Z710" i="4"/>
  <c r="Y710" i="4"/>
  <c r="X710" i="4"/>
  <c r="W710" i="4"/>
  <c r="V710" i="4"/>
  <c r="U710" i="4"/>
  <c r="T710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A710" i="4"/>
  <c r="BG709" i="4"/>
  <c r="BF709" i="4"/>
  <c r="BE709" i="4"/>
  <c r="BD709" i="4"/>
  <c r="BC709" i="4"/>
  <c r="BB709" i="4"/>
  <c r="BA709" i="4"/>
  <c r="AZ709" i="4"/>
  <c r="AY709" i="4"/>
  <c r="AX709" i="4"/>
  <c r="AW709" i="4"/>
  <c r="AV709" i="4"/>
  <c r="AU709" i="4"/>
  <c r="AT709" i="4"/>
  <c r="AS709" i="4"/>
  <c r="AR709" i="4"/>
  <c r="AQ709" i="4"/>
  <c r="AP709" i="4"/>
  <c r="AO709" i="4"/>
  <c r="AN709" i="4"/>
  <c r="AM709" i="4"/>
  <c r="AL709" i="4"/>
  <c r="AK709" i="4"/>
  <c r="AJ709" i="4"/>
  <c r="AI709" i="4"/>
  <c r="AH709" i="4"/>
  <c r="AG709" i="4"/>
  <c r="AF709" i="4"/>
  <c r="AE709" i="4"/>
  <c r="AD709" i="4"/>
  <c r="AC709" i="4"/>
  <c r="AB709" i="4"/>
  <c r="AA709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A709" i="4"/>
  <c r="BG708" i="4"/>
  <c r="BF708" i="4"/>
  <c r="BE708" i="4"/>
  <c r="BD708" i="4"/>
  <c r="BC708" i="4"/>
  <c r="BB708" i="4"/>
  <c r="BA708" i="4"/>
  <c r="AZ708" i="4"/>
  <c r="AY708" i="4"/>
  <c r="AX708" i="4"/>
  <c r="AW708" i="4"/>
  <c r="AV708" i="4"/>
  <c r="AU708" i="4"/>
  <c r="AT708" i="4"/>
  <c r="AS708" i="4"/>
  <c r="AR708" i="4"/>
  <c r="AQ708" i="4"/>
  <c r="AP708" i="4"/>
  <c r="AO708" i="4"/>
  <c r="AN708" i="4"/>
  <c r="AM708" i="4"/>
  <c r="AL708" i="4"/>
  <c r="AK708" i="4"/>
  <c r="AJ708" i="4"/>
  <c r="AI708" i="4"/>
  <c r="AH708" i="4"/>
  <c r="AG708" i="4"/>
  <c r="AF708" i="4"/>
  <c r="AE708" i="4"/>
  <c r="AD708" i="4"/>
  <c r="AC708" i="4"/>
  <c r="AB708" i="4"/>
  <c r="AA708" i="4"/>
  <c r="Z708" i="4"/>
  <c r="Y708" i="4"/>
  <c r="X708" i="4"/>
  <c r="W708" i="4"/>
  <c r="V708" i="4"/>
  <c r="U708" i="4"/>
  <c r="T708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A708" i="4"/>
  <c r="BG707" i="4"/>
  <c r="BF707" i="4"/>
  <c r="BE707" i="4"/>
  <c r="BD707" i="4"/>
  <c r="BC707" i="4"/>
  <c r="BB707" i="4"/>
  <c r="BA707" i="4"/>
  <c r="AZ707" i="4"/>
  <c r="AY707" i="4"/>
  <c r="AX707" i="4"/>
  <c r="AW707" i="4"/>
  <c r="AV707" i="4"/>
  <c r="AU707" i="4"/>
  <c r="AT707" i="4"/>
  <c r="AS707" i="4"/>
  <c r="AR707" i="4"/>
  <c r="AQ707" i="4"/>
  <c r="AP707" i="4"/>
  <c r="AO707" i="4"/>
  <c r="AN707" i="4"/>
  <c r="AM707" i="4"/>
  <c r="AL707" i="4"/>
  <c r="AK707" i="4"/>
  <c r="AJ707" i="4"/>
  <c r="AI707" i="4"/>
  <c r="AH707" i="4"/>
  <c r="AG707" i="4"/>
  <c r="AF707" i="4"/>
  <c r="AE707" i="4"/>
  <c r="AD707" i="4"/>
  <c r="AC707" i="4"/>
  <c r="AB707" i="4"/>
  <c r="AA707" i="4"/>
  <c r="Z707" i="4"/>
  <c r="Y707" i="4"/>
  <c r="X707" i="4"/>
  <c r="W707" i="4"/>
  <c r="V707" i="4"/>
  <c r="U707" i="4"/>
  <c r="T707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A707" i="4"/>
  <c r="BG706" i="4"/>
  <c r="BF706" i="4"/>
  <c r="BE706" i="4"/>
  <c r="BD706" i="4"/>
  <c r="BC706" i="4"/>
  <c r="BB706" i="4"/>
  <c r="BA706" i="4"/>
  <c r="AZ706" i="4"/>
  <c r="AY706" i="4"/>
  <c r="AX706" i="4"/>
  <c r="AW706" i="4"/>
  <c r="AV706" i="4"/>
  <c r="AU706" i="4"/>
  <c r="AT706" i="4"/>
  <c r="AS706" i="4"/>
  <c r="AR706" i="4"/>
  <c r="AQ706" i="4"/>
  <c r="AP706" i="4"/>
  <c r="AO706" i="4"/>
  <c r="AN706" i="4"/>
  <c r="AM706" i="4"/>
  <c r="AL706" i="4"/>
  <c r="AK706" i="4"/>
  <c r="AJ706" i="4"/>
  <c r="AI706" i="4"/>
  <c r="AH706" i="4"/>
  <c r="AG706" i="4"/>
  <c r="AF706" i="4"/>
  <c r="AE706" i="4"/>
  <c r="AD706" i="4"/>
  <c r="AC706" i="4"/>
  <c r="AB706" i="4"/>
  <c r="AA706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A706" i="4"/>
  <c r="BG705" i="4"/>
  <c r="BF705" i="4"/>
  <c r="BE705" i="4"/>
  <c r="BD705" i="4"/>
  <c r="BC705" i="4"/>
  <c r="BB705" i="4"/>
  <c r="BA705" i="4"/>
  <c r="AZ705" i="4"/>
  <c r="AY705" i="4"/>
  <c r="AX705" i="4"/>
  <c r="AW705" i="4"/>
  <c r="AV705" i="4"/>
  <c r="AU705" i="4"/>
  <c r="AT705" i="4"/>
  <c r="AS705" i="4"/>
  <c r="AR705" i="4"/>
  <c r="AQ705" i="4"/>
  <c r="AP705" i="4"/>
  <c r="AO705" i="4"/>
  <c r="AN705" i="4"/>
  <c r="AM705" i="4"/>
  <c r="AL705" i="4"/>
  <c r="AK705" i="4"/>
  <c r="AJ705" i="4"/>
  <c r="AI705" i="4"/>
  <c r="AH705" i="4"/>
  <c r="AG705" i="4"/>
  <c r="AF705" i="4"/>
  <c r="AE705" i="4"/>
  <c r="AD705" i="4"/>
  <c r="AC705" i="4"/>
  <c r="AB705" i="4"/>
  <c r="AA705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A705" i="4"/>
  <c r="BG704" i="4"/>
  <c r="BF704" i="4"/>
  <c r="BE704" i="4"/>
  <c r="BD704" i="4"/>
  <c r="BC704" i="4"/>
  <c r="BB704" i="4"/>
  <c r="BA704" i="4"/>
  <c r="AZ704" i="4"/>
  <c r="AY704" i="4"/>
  <c r="AX704" i="4"/>
  <c r="AW704" i="4"/>
  <c r="AV704" i="4"/>
  <c r="AU704" i="4"/>
  <c r="AT704" i="4"/>
  <c r="AS704" i="4"/>
  <c r="AR704" i="4"/>
  <c r="AQ704" i="4"/>
  <c r="AP704" i="4"/>
  <c r="AO704" i="4"/>
  <c r="AN704" i="4"/>
  <c r="AM704" i="4"/>
  <c r="AL704" i="4"/>
  <c r="AK704" i="4"/>
  <c r="AJ704" i="4"/>
  <c r="AI704" i="4"/>
  <c r="AH704" i="4"/>
  <c r="AG704" i="4"/>
  <c r="AF704" i="4"/>
  <c r="AE704" i="4"/>
  <c r="AD704" i="4"/>
  <c r="AC704" i="4"/>
  <c r="AB704" i="4"/>
  <c r="AA704" i="4"/>
  <c r="Z704" i="4"/>
  <c r="Y704" i="4"/>
  <c r="X704" i="4"/>
  <c r="W704" i="4"/>
  <c r="V704" i="4"/>
  <c r="U704" i="4"/>
  <c r="T704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A704" i="4"/>
  <c r="BG703" i="4"/>
  <c r="BF703" i="4"/>
  <c r="BE703" i="4"/>
  <c r="BD703" i="4"/>
  <c r="BC703" i="4"/>
  <c r="BB703" i="4"/>
  <c r="BA703" i="4"/>
  <c r="AZ703" i="4"/>
  <c r="AY703" i="4"/>
  <c r="AX703" i="4"/>
  <c r="AW703" i="4"/>
  <c r="AV703" i="4"/>
  <c r="AU703" i="4"/>
  <c r="AT703" i="4"/>
  <c r="AS703" i="4"/>
  <c r="AR703" i="4"/>
  <c r="AQ703" i="4"/>
  <c r="AP703" i="4"/>
  <c r="AO703" i="4"/>
  <c r="AN703" i="4"/>
  <c r="AM703" i="4"/>
  <c r="AL703" i="4"/>
  <c r="AK703" i="4"/>
  <c r="AJ703" i="4"/>
  <c r="AI703" i="4"/>
  <c r="AH703" i="4"/>
  <c r="AG703" i="4"/>
  <c r="AF703" i="4"/>
  <c r="AE703" i="4"/>
  <c r="AD703" i="4"/>
  <c r="AC703" i="4"/>
  <c r="AB703" i="4"/>
  <c r="AA703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A703" i="4"/>
  <c r="BG702" i="4"/>
  <c r="BF702" i="4"/>
  <c r="BE702" i="4"/>
  <c r="BD702" i="4"/>
  <c r="BC702" i="4"/>
  <c r="BB702" i="4"/>
  <c r="BA702" i="4"/>
  <c r="AZ702" i="4"/>
  <c r="AY702" i="4"/>
  <c r="AX702" i="4"/>
  <c r="AW702" i="4"/>
  <c r="AV702" i="4"/>
  <c r="AU702" i="4"/>
  <c r="AT702" i="4"/>
  <c r="AS702" i="4"/>
  <c r="AR702" i="4"/>
  <c r="AQ702" i="4"/>
  <c r="AP702" i="4"/>
  <c r="AO702" i="4"/>
  <c r="AN702" i="4"/>
  <c r="AM702" i="4"/>
  <c r="AL702" i="4"/>
  <c r="AK702" i="4"/>
  <c r="AJ702" i="4"/>
  <c r="AI702" i="4"/>
  <c r="AH702" i="4"/>
  <c r="AG702" i="4"/>
  <c r="AF702" i="4"/>
  <c r="AE702" i="4"/>
  <c r="AD702" i="4"/>
  <c r="AC702" i="4"/>
  <c r="AB702" i="4"/>
  <c r="AA702" i="4"/>
  <c r="Z702" i="4"/>
  <c r="Y702" i="4"/>
  <c r="X702" i="4"/>
  <c r="W702" i="4"/>
  <c r="V702" i="4"/>
  <c r="U702" i="4"/>
  <c r="T702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A702" i="4"/>
  <c r="BG701" i="4"/>
  <c r="BF701" i="4"/>
  <c r="BE701" i="4"/>
  <c r="BD701" i="4"/>
  <c r="BC701" i="4"/>
  <c r="BB701" i="4"/>
  <c r="BA701" i="4"/>
  <c r="AZ701" i="4"/>
  <c r="AY701" i="4"/>
  <c r="AX701" i="4"/>
  <c r="AW701" i="4"/>
  <c r="AV701" i="4"/>
  <c r="AU701" i="4"/>
  <c r="AT701" i="4"/>
  <c r="AS701" i="4"/>
  <c r="AR701" i="4"/>
  <c r="AQ701" i="4"/>
  <c r="AP701" i="4"/>
  <c r="AO701" i="4"/>
  <c r="AN701" i="4"/>
  <c r="AM701" i="4"/>
  <c r="AL701" i="4"/>
  <c r="AK701" i="4"/>
  <c r="AJ701" i="4"/>
  <c r="AI701" i="4"/>
  <c r="AH701" i="4"/>
  <c r="AG701" i="4"/>
  <c r="AF701" i="4"/>
  <c r="AE701" i="4"/>
  <c r="AD701" i="4"/>
  <c r="AC701" i="4"/>
  <c r="AB701" i="4"/>
  <c r="AA701" i="4"/>
  <c r="Z701" i="4"/>
  <c r="Y701" i="4"/>
  <c r="X701" i="4"/>
  <c r="W701" i="4"/>
  <c r="V701" i="4"/>
  <c r="U701" i="4"/>
  <c r="T701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A701" i="4"/>
  <c r="BG700" i="4"/>
  <c r="BF700" i="4"/>
  <c r="BE700" i="4"/>
  <c r="BD700" i="4"/>
  <c r="BC700" i="4"/>
  <c r="BB700" i="4"/>
  <c r="BA700" i="4"/>
  <c r="AZ700" i="4"/>
  <c r="AY700" i="4"/>
  <c r="AX700" i="4"/>
  <c r="AW700" i="4"/>
  <c r="AV700" i="4"/>
  <c r="AU700" i="4"/>
  <c r="AT700" i="4"/>
  <c r="AS700" i="4"/>
  <c r="AR700" i="4"/>
  <c r="AQ700" i="4"/>
  <c r="AP700" i="4"/>
  <c r="AO700" i="4"/>
  <c r="AN700" i="4"/>
  <c r="AM700" i="4"/>
  <c r="AL700" i="4"/>
  <c r="AK700" i="4"/>
  <c r="AJ700" i="4"/>
  <c r="AI700" i="4"/>
  <c r="AH700" i="4"/>
  <c r="AG700" i="4"/>
  <c r="AF700" i="4"/>
  <c r="AE700" i="4"/>
  <c r="AD700" i="4"/>
  <c r="AC700" i="4"/>
  <c r="AB700" i="4"/>
  <c r="AA700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A700" i="4"/>
  <c r="BG699" i="4"/>
  <c r="BF699" i="4"/>
  <c r="BE699" i="4"/>
  <c r="BD699" i="4"/>
  <c r="BC699" i="4"/>
  <c r="BB699" i="4"/>
  <c r="BA699" i="4"/>
  <c r="AZ699" i="4"/>
  <c r="AY699" i="4"/>
  <c r="AX699" i="4"/>
  <c r="AW699" i="4"/>
  <c r="AV699" i="4"/>
  <c r="AU699" i="4"/>
  <c r="AT699" i="4"/>
  <c r="AS699" i="4"/>
  <c r="AR699" i="4"/>
  <c r="AQ699" i="4"/>
  <c r="AP699" i="4"/>
  <c r="AO699" i="4"/>
  <c r="AN699" i="4"/>
  <c r="AM699" i="4"/>
  <c r="AL699" i="4"/>
  <c r="AK699" i="4"/>
  <c r="AJ699" i="4"/>
  <c r="AI699" i="4"/>
  <c r="AH699" i="4"/>
  <c r="AG699" i="4"/>
  <c r="AF699" i="4"/>
  <c r="AE699" i="4"/>
  <c r="AD699" i="4"/>
  <c r="AC699" i="4"/>
  <c r="AB699" i="4"/>
  <c r="AA699" i="4"/>
  <c r="Z699" i="4"/>
  <c r="Y699" i="4"/>
  <c r="X699" i="4"/>
  <c r="W699" i="4"/>
  <c r="V699" i="4"/>
  <c r="U699" i="4"/>
  <c r="T699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A699" i="4"/>
  <c r="BG698" i="4"/>
  <c r="BF698" i="4"/>
  <c r="BE698" i="4"/>
  <c r="BD698" i="4"/>
  <c r="BC698" i="4"/>
  <c r="BB698" i="4"/>
  <c r="BA698" i="4"/>
  <c r="AZ698" i="4"/>
  <c r="AY698" i="4"/>
  <c r="AX698" i="4"/>
  <c r="AW698" i="4"/>
  <c r="AV698" i="4"/>
  <c r="AU698" i="4"/>
  <c r="AT698" i="4"/>
  <c r="AS698" i="4"/>
  <c r="AR698" i="4"/>
  <c r="AQ698" i="4"/>
  <c r="AP698" i="4"/>
  <c r="AO698" i="4"/>
  <c r="AN698" i="4"/>
  <c r="AM698" i="4"/>
  <c r="AL698" i="4"/>
  <c r="AK698" i="4"/>
  <c r="AJ698" i="4"/>
  <c r="AI698" i="4"/>
  <c r="AH698" i="4"/>
  <c r="AG698" i="4"/>
  <c r="AF698" i="4"/>
  <c r="AE698" i="4"/>
  <c r="AD698" i="4"/>
  <c r="AC698" i="4"/>
  <c r="AB698" i="4"/>
  <c r="AA698" i="4"/>
  <c r="Z698" i="4"/>
  <c r="Y698" i="4"/>
  <c r="X698" i="4"/>
  <c r="W698" i="4"/>
  <c r="V698" i="4"/>
  <c r="U698" i="4"/>
  <c r="T698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A698" i="4"/>
  <c r="BG697" i="4"/>
  <c r="BF697" i="4"/>
  <c r="BE697" i="4"/>
  <c r="BD697" i="4"/>
  <c r="BC697" i="4"/>
  <c r="BB697" i="4"/>
  <c r="BA697" i="4"/>
  <c r="AZ697" i="4"/>
  <c r="AY697" i="4"/>
  <c r="AX697" i="4"/>
  <c r="AW697" i="4"/>
  <c r="AV697" i="4"/>
  <c r="AU697" i="4"/>
  <c r="AT697" i="4"/>
  <c r="AS697" i="4"/>
  <c r="AR697" i="4"/>
  <c r="AQ697" i="4"/>
  <c r="AP697" i="4"/>
  <c r="AO697" i="4"/>
  <c r="AN697" i="4"/>
  <c r="AM697" i="4"/>
  <c r="AL697" i="4"/>
  <c r="AK697" i="4"/>
  <c r="AJ697" i="4"/>
  <c r="AI697" i="4"/>
  <c r="AH697" i="4"/>
  <c r="AG697" i="4"/>
  <c r="AF697" i="4"/>
  <c r="AE697" i="4"/>
  <c r="AD697" i="4"/>
  <c r="AC697" i="4"/>
  <c r="AB697" i="4"/>
  <c r="AA697" i="4"/>
  <c r="Z697" i="4"/>
  <c r="Y697" i="4"/>
  <c r="X697" i="4"/>
  <c r="W697" i="4"/>
  <c r="V697" i="4"/>
  <c r="U697" i="4"/>
  <c r="T697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A697" i="4"/>
  <c r="BG696" i="4"/>
  <c r="BF696" i="4"/>
  <c r="BE696" i="4"/>
  <c r="BD696" i="4"/>
  <c r="BC696" i="4"/>
  <c r="BB696" i="4"/>
  <c r="BA696" i="4"/>
  <c r="AZ696" i="4"/>
  <c r="AY696" i="4"/>
  <c r="AX696" i="4"/>
  <c r="AW696" i="4"/>
  <c r="AV696" i="4"/>
  <c r="AU696" i="4"/>
  <c r="AT696" i="4"/>
  <c r="AS696" i="4"/>
  <c r="AR696" i="4"/>
  <c r="AQ696" i="4"/>
  <c r="AP696" i="4"/>
  <c r="AO696" i="4"/>
  <c r="AN696" i="4"/>
  <c r="AM696" i="4"/>
  <c r="AL696" i="4"/>
  <c r="AK696" i="4"/>
  <c r="AJ696" i="4"/>
  <c r="AI696" i="4"/>
  <c r="AH696" i="4"/>
  <c r="AG696" i="4"/>
  <c r="AF696" i="4"/>
  <c r="AE696" i="4"/>
  <c r="AD696" i="4"/>
  <c r="AC696" i="4"/>
  <c r="AB696" i="4"/>
  <c r="AA696" i="4"/>
  <c r="Z696" i="4"/>
  <c r="Y696" i="4"/>
  <c r="X696" i="4"/>
  <c r="W696" i="4"/>
  <c r="V696" i="4"/>
  <c r="U696" i="4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A696" i="4"/>
  <c r="BG695" i="4"/>
  <c r="BF695" i="4"/>
  <c r="BE695" i="4"/>
  <c r="BD695" i="4"/>
  <c r="BC695" i="4"/>
  <c r="BB695" i="4"/>
  <c r="BA695" i="4"/>
  <c r="AZ695" i="4"/>
  <c r="AY695" i="4"/>
  <c r="AX695" i="4"/>
  <c r="AW695" i="4"/>
  <c r="AV695" i="4"/>
  <c r="AU695" i="4"/>
  <c r="AT695" i="4"/>
  <c r="AS695" i="4"/>
  <c r="AR695" i="4"/>
  <c r="AQ695" i="4"/>
  <c r="AP695" i="4"/>
  <c r="AO695" i="4"/>
  <c r="AN695" i="4"/>
  <c r="AM695" i="4"/>
  <c r="AL695" i="4"/>
  <c r="AK695" i="4"/>
  <c r="AJ695" i="4"/>
  <c r="AI695" i="4"/>
  <c r="AH695" i="4"/>
  <c r="AG695" i="4"/>
  <c r="AF695" i="4"/>
  <c r="AE695" i="4"/>
  <c r="AD695" i="4"/>
  <c r="AC695" i="4"/>
  <c r="AB695" i="4"/>
  <c r="AA695" i="4"/>
  <c r="Z695" i="4"/>
  <c r="Y695" i="4"/>
  <c r="X695" i="4"/>
  <c r="W695" i="4"/>
  <c r="V695" i="4"/>
  <c r="U695" i="4"/>
  <c r="T695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A695" i="4"/>
  <c r="BG694" i="4"/>
  <c r="BF694" i="4"/>
  <c r="BE694" i="4"/>
  <c r="BD694" i="4"/>
  <c r="BC694" i="4"/>
  <c r="BB694" i="4"/>
  <c r="BA694" i="4"/>
  <c r="AZ694" i="4"/>
  <c r="AY694" i="4"/>
  <c r="AX694" i="4"/>
  <c r="AW694" i="4"/>
  <c r="AV694" i="4"/>
  <c r="AU694" i="4"/>
  <c r="AT694" i="4"/>
  <c r="AS694" i="4"/>
  <c r="AR694" i="4"/>
  <c r="AQ694" i="4"/>
  <c r="AP694" i="4"/>
  <c r="AO694" i="4"/>
  <c r="AN694" i="4"/>
  <c r="AM694" i="4"/>
  <c r="AL694" i="4"/>
  <c r="AK694" i="4"/>
  <c r="AJ694" i="4"/>
  <c r="AI694" i="4"/>
  <c r="AH694" i="4"/>
  <c r="AG694" i="4"/>
  <c r="AF694" i="4"/>
  <c r="AE694" i="4"/>
  <c r="AD694" i="4"/>
  <c r="AC694" i="4"/>
  <c r="AB694" i="4"/>
  <c r="AA694" i="4"/>
  <c r="Z694" i="4"/>
  <c r="Y694" i="4"/>
  <c r="X694" i="4"/>
  <c r="W694" i="4"/>
  <c r="V694" i="4"/>
  <c r="U694" i="4"/>
  <c r="T694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A694" i="4"/>
  <c r="BG693" i="4"/>
  <c r="BF693" i="4"/>
  <c r="BE693" i="4"/>
  <c r="BD693" i="4"/>
  <c r="BC693" i="4"/>
  <c r="BB693" i="4"/>
  <c r="BA693" i="4"/>
  <c r="AZ693" i="4"/>
  <c r="AY693" i="4"/>
  <c r="AX693" i="4"/>
  <c r="AW693" i="4"/>
  <c r="AV693" i="4"/>
  <c r="AU693" i="4"/>
  <c r="AT693" i="4"/>
  <c r="AS693" i="4"/>
  <c r="AR693" i="4"/>
  <c r="AQ693" i="4"/>
  <c r="AP693" i="4"/>
  <c r="AO693" i="4"/>
  <c r="AN693" i="4"/>
  <c r="AM693" i="4"/>
  <c r="AL693" i="4"/>
  <c r="AK693" i="4"/>
  <c r="AJ693" i="4"/>
  <c r="AI693" i="4"/>
  <c r="AH693" i="4"/>
  <c r="AG693" i="4"/>
  <c r="AF693" i="4"/>
  <c r="AE693" i="4"/>
  <c r="AD693" i="4"/>
  <c r="AC693" i="4"/>
  <c r="AB693" i="4"/>
  <c r="AA693" i="4"/>
  <c r="Z693" i="4"/>
  <c r="Y693" i="4"/>
  <c r="X693" i="4"/>
  <c r="W693" i="4"/>
  <c r="V693" i="4"/>
  <c r="U693" i="4"/>
  <c r="T693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A693" i="4"/>
  <c r="BG692" i="4"/>
  <c r="BF692" i="4"/>
  <c r="BE692" i="4"/>
  <c r="BD692" i="4"/>
  <c r="BC692" i="4"/>
  <c r="BB692" i="4"/>
  <c r="BA692" i="4"/>
  <c r="AZ692" i="4"/>
  <c r="AY692" i="4"/>
  <c r="AX692" i="4"/>
  <c r="AW692" i="4"/>
  <c r="AV692" i="4"/>
  <c r="AU692" i="4"/>
  <c r="AT692" i="4"/>
  <c r="AS692" i="4"/>
  <c r="AR692" i="4"/>
  <c r="AQ692" i="4"/>
  <c r="AP692" i="4"/>
  <c r="AO692" i="4"/>
  <c r="AN692" i="4"/>
  <c r="AM692" i="4"/>
  <c r="AL692" i="4"/>
  <c r="AK692" i="4"/>
  <c r="AJ692" i="4"/>
  <c r="AI692" i="4"/>
  <c r="AH692" i="4"/>
  <c r="AG692" i="4"/>
  <c r="AF692" i="4"/>
  <c r="AE692" i="4"/>
  <c r="AD692" i="4"/>
  <c r="AC692" i="4"/>
  <c r="AB692" i="4"/>
  <c r="AA692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A692" i="4"/>
  <c r="BG691" i="4"/>
  <c r="BF691" i="4"/>
  <c r="BE691" i="4"/>
  <c r="BD691" i="4"/>
  <c r="BC691" i="4"/>
  <c r="BB691" i="4"/>
  <c r="BA691" i="4"/>
  <c r="AZ691" i="4"/>
  <c r="AY691" i="4"/>
  <c r="AX691" i="4"/>
  <c r="AW691" i="4"/>
  <c r="AV691" i="4"/>
  <c r="AU691" i="4"/>
  <c r="AT691" i="4"/>
  <c r="AS691" i="4"/>
  <c r="AR691" i="4"/>
  <c r="AQ691" i="4"/>
  <c r="AP691" i="4"/>
  <c r="AO691" i="4"/>
  <c r="AN691" i="4"/>
  <c r="AM691" i="4"/>
  <c r="AL691" i="4"/>
  <c r="AK691" i="4"/>
  <c r="AJ691" i="4"/>
  <c r="AI691" i="4"/>
  <c r="AH691" i="4"/>
  <c r="AG691" i="4"/>
  <c r="AF691" i="4"/>
  <c r="AE691" i="4"/>
  <c r="AD691" i="4"/>
  <c r="AC691" i="4"/>
  <c r="AB691" i="4"/>
  <c r="AA691" i="4"/>
  <c r="Z691" i="4"/>
  <c r="Y691" i="4"/>
  <c r="X691" i="4"/>
  <c r="W691" i="4"/>
  <c r="V691" i="4"/>
  <c r="U691" i="4"/>
  <c r="T691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A691" i="4"/>
  <c r="BG690" i="4"/>
  <c r="BF690" i="4"/>
  <c r="BE690" i="4"/>
  <c r="BD690" i="4"/>
  <c r="BC690" i="4"/>
  <c r="BB690" i="4"/>
  <c r="BA690" i="4"/>
  <c r="AZ690" i="4"/>
  <c r="AY690" i="4"/>
  <c r="AX690" i="4"/>
  <c r="AW690" i="4"/>
  <c r="AV690" i="4"/>
  <c r="AU690" i="4"/>
  <c r="AT690" i="4"/>
  <c r="AS690" i="4"/>
  <c r="AR690" i="4"/>
  <c r="AQ690" i="4"/>
  <c r="AP690" i="4"/>
  <c r="AO690" i="4"/>
  <c r="AN690" i="4"/>
  <c r="AM690" i="4"/>
  <c r="AL690" i="4"/>
  <c r="AK690" i="4"/>
  <c r="AJ690" i="4"/>
  <c r="AI690" i="4"/>
  <c r="AH690" i="4"/>
  <c r="AG690" i="4"/>
  <c r="AF690" i="4"/>
  <c r="AE690" i="4"/>
  <c r="AD690" i="4"/>
  <c r="AC690" i="4"/>
  <c r="AB690" i="4"/>
  <c r="AA690" i="4"/>
  <c r="Z690" i="4"/>
  <c r="Y690" i="4"/>
  <c r="X690" i="4"/>
  <c r="W690" i="4"/>
  <c r="V690" i="4"/>
  <c r="U690" i="4"/>
  <c r="T690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A690" i="4"/>
  <c r="BG689" i="4"/>
  <c r="BF689" i="4"/>
  <c r="BE689" i="4"/>
  <c r="BD689" i="4"/>
  <c r="BC689" i="4"/>
  <c r="BB689" i="4"/>
  <c r="BA689" i="4"/>
  <c r="AZ689" i="4"/>
  <c r="AY689" i="4"/>
  <c r="AX689" i="4"/>
  <c r="AW689" i="4"/>
  <c r="AV689" i="4"/>
  <c r="AU689" i="4"/>
  <c r="AT689" i="4"/>
  <c r="AS689" i="4"/>
  <c r="AR689" i="4"/>
  <c r="AQ689" i="4"/>
  <c r="AP689" i="4"/>
  <c r="AO689" i="4"/>
  <c r="AN689" i="4"/>
  <c r="AM689" i="4"/>
  <c r="AL689" i="4"/>
  <c r="AK689" i="4"/>
  <c r="AJ689" i="4"/>
  <c r="AI689" i="4"/>
  <c r="AH689" i="4"/>
  <c r="AG689" i="4"/>
  <c r="AF689" i="4"/>
  <c r="AE689" i="4"/>
  <c r="AD689" i="4"/>
  <c r="AC689" i="4"/>
  <c r="AB689" i="4"/>
  <c r="AA689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A689" i="4"/>
  <c r="BG688" i="4"/>
  <c r="BF688" i="4"/>
  <c r="BE688" i="4"/>
  <c r="BD688" i="4"/>
  <c r="BC688" i="4"/>
  <c r="BB688" i="4"/>
  <c r="BA688" i="4"/>
  <c r="AZ688" i="4"/>
  <c r="AY688" i="4"/>
  <c r="AX688" i="4"/>
  <c r="AW688" i="4"/>
  <c r="AV688" i="4"/>
  <c r="AU688" i="4"/>
  <c r="AT688" i="4"/>
  <c r="AS688" i="4"/>
  <c r="AR688" i="4"/>
  <c r="AQ688" i="4"/>
  <c r="AP688" i="4"/>
  <c r="AO688" i="4"/>
  <c r="AN688" i="4"/>
  <c r="AM688" i="4"/>
  <c r="AL688" i="4"/>
  <c r="AK688" i="4"/>
  <c r="AJ688" i="4"/>
  <c r="AI688" i="4"/>
  <c r="AH688" i="4"/>
  <c r="AG688" i="4"/>
  <c r="AF688" i="4"/>
  <c r="AE688" i="4"/>
  <c r="AD688" i="4"/>
  <c r="AC688" i="4"/>
  <c r="AB688" i="4"/>
  <c r="AA688" i="4"/>
  <c r="Z688" i="4"/>
  <c r="Y688" i="4"/>
  <c r="X688" i="4"/>
  <c r="W688" i="4"/>
  <c r="V688" i="4"/>
  <c r="U688" i="4"/>
  <c r="T688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A688" i="4"/>
  <c r="BG687" i="4"/>
  <c r="BF687" i="4"/>
  <c r="BE687" i="4"/>
  <c r="BD687" i="4"/>
  <c r="BC687" i="4"/>
  <c r="BB687" i="4"/>
  <c r="BA687" i="4"/>
  <c r="AZ687" i="4"/>
  <c r="AY687" i="4"/>
  <c r="AX687" i="4"/>
  <c r="AW687" i="4"/>
  <c r="AV687" i="4"/>
  <c r="AU687" i="4"/>
  <c r="AT687" i="4"/>
  <c r="AS687" i="4"/>
  <c r="AR687" i="4"/>
  <c r="AQ687" i="4"/>
  <c r="AP687" i="4"/>
  <c r="AO687" i="4"/>
  <c r="AN687" i="4"/>
  <c r="AM687" i="4"/>
  <c r="AL687" i="4"/>
  <c r="AK687" i="4"/>
  <c r="AJ687" i="4"/>
  <c r="AI687" i="4"/>
  <c r="AH687" i="4"/>
  <c r="AG687" i="4"/>
  <c r="AF687" i="4"/>
  <c r="AE687" i="4"/>
  <c r="AD687" i="4"/>
  <c r="AC687" i="4"/>
  <c r="AB687" i="4"/>
  <c r="AA687" i="4"/>
  <c r="Z687" i="4"/>
  <c r="Y687" i="4"/>
  <c r="X687" i="4"/>
  <c r="W687" i="4"/>
  <c r="V687" i="4"/>
  <c r="U687" i="4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A687" i="4"/>
  <c r="BG686" i="4"/>
  <c r="BF686" i="4"/>
  <c r="BE686" i="4"/>
  <c r="BD686" i="4"/>
  <c r="BC686" i="4"/>
  <c r="BB686" i="4"/>
  <c r="BA686" i="4"/>
  <c r="AZ686" i="4"/>
  <c r="AY686" i="4"/>
  <c r="AX686" i="4"/>
  <c r="AW686" i="4"/>
  <c r="AV686" i="4"/>
  <c r="AU686" i="4"/>
  <c r="AT686" i="4"/>
  <c r="AS686" i="4"/>
  <c r="AR686" i="4"/>
  <c r="AQ686" i="4"/>
  <c r="AP686" i="4"/>
  <c r="AO686" i="4"/>
  <c r="AN686" i="4"/>
  <c r="AM686" i="4"/>
  <c r="AL686" i="4"/>
  <c r="AK686" i="4"/>
  <c r="AJ686" i="4"/>
  <c r="AI686" i="4"/>
  <c r="AH686" i="4"/>
  <c r="AG686" i="4"/>
  <c r="AF686" i="4"/>
  <c r="AE686" i="4"/>
  <c r="AD686" i="4"/>
  <c r="AC686" i="4"/>
  <c r="AB686" i="4"/>
  <c r="AA686" i="4"/>
  <c r="Z686" i="4"/>
  <c r="Y686" i="4"/>
  <c r="X686" i="4"/>
  <c r="W686" i="4"/>
  <c r="V686" i="4"/>
  <c r="U686" i="4"/>
  <c r="T686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A686" i="4"/>
  <c r="BG685" i="4"/>
  <c r="BF685" i="4"/>
  <c r="BE685" i="4"/>
  <c r="BD685" i="4"/>
  <c r="BC685" i="4"/>
  <c r="BB685" i="4"/>
  <c r="BA685" i="4"/>
  <c r="AZ685" i="4"/>
  <c r="AY685" i="4"/>
  <c r="AX685" i="4"/>
  <c r="AW685" i="4"/>
  <c r="AV685" i="4"/>
  <c r="AU685" i="4"/>
  <c r="AT685" i="4"/>
  <c r="AS685" i="4"/>
  <c r="AR685" i="4"/>
  <c r="AQ685" i="4"/>
  <c r="AP685" i="4"/>
  <c r="AO685" i="4"/>
  <c r="AN685" i="4"/>
  <c r="AM685" i="4"/>
  <c r="AL685" i="4"/>
  <c r="AK685" i="4"/>
  <c r="AJ685" i="4"/>
  <c r="AI685" i="4"/>
  <c r="AH685" i="4"/>
  <c r="AG685" i="4"/>
  <c r="AF685" i="4"/>
  <c r="AE685" i="4"/>
  <c r="AD685" i="4"/>
  <c r="AC685" i="4"/>
  <c r="AB685" i="4"/>
  <c r="AA685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A685" i="4"/>
  <c r="BG684" i="4"/>
  <c r="BF684" i="4"/>
  <c r="BE684" i="4"/>
  <c r="BD684" i="4"/>
  <c r="BC684" i="4"/>
  <c r="BB684" i="4"/>
  <c r="BA684" i="4"/>
  <c r="AZ684" i="4"/>
  <c r="AY684" i="4"/>
  <c r="AX684" i="4"/>
  <c r="AW684" i="4"/>
  <c r="AV684" i="4"/>
  <c r="AU684" i="4"/>
  <c r="AT684" i="4"/>
  <c r="AS684" i="4"/>
  <c r="AR684" i="4"/>
  <c r="AQ684" i="4"/>
  <c r="AP684" i="4"/>
  <c r="AO684" i="4"/>
  <c r="AN684" i="4"/>
  <c r="AM684" i="4"/>
  <c r="AL684" i="4"/>
  <c r="AK684" i="4"/>
  <c r="AJ684" i="4"/>
  <c r="AI684" i="4"/>
  <c r="AH684" i="4"/>
  <c r="AG684" i="4"/>
  <c r="AF684" i="4"/>
  <c r="AE684" i="4"/>
  <c r="AD684" i="4"/>
  <c r="AC684" i="4"/>
  <c r="AB684" i="4"/>
  <c r="AA684" i="4"/>
  <c r="Z684" i="4"/>
  <c r="Y684" i="4"/>
  <c r="X684" i="4"/>
  <c r="W684" i="4"/>
  <c r="V684" i="4"/>
  <c r="U684" i="4"/>
  <c r="T684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A684" i="4"/>
  <c r="BG683" i="4"/>
  <c r="BF683" i="4"/>
  <c r="BE683" i="4"/>
  <c r="BD683" i="4"/>
  <c r="BC683" i="4"/>
  <c r="BB683" i="4"/>
  <c r="BA683" i="4"/>
  <c r="AZ683" i="4"/>
  <c r="AY683" i="4"/>
  <c r="AX683" i="4"/>
  <c r="AW683" i="4"/>
  <c r="AV683" i="4"/>
  <c r="AU683" i="4"/>
  <c r="AT683" i="4"/>
  <c r="AS683" i="4"/>
  <c r="AR683" i="4"/>
  <c r="AQ683" i="4"/>
  <c r="AP683" i="4"/>
  <c r="AO683" i="4"/>
  <c r="AN683" i="4"/>
  <c r="AM683" i="4"/>
  <c r="AL683" i="4"/>
  <c r="AK683" i="4"/>
  <c r="AJ683" i="4"/>
  <c r="AI683" i="4"/>
  <c r="AH683" i="4"/>
  <c r="AG683" i="4"/>
  <c r="AF683" i="4"/>
  <c r="AE683" i="4"/>
  <c r="AD683" i="4"/>
  <c r="AC683" i="4"/>
  <c r="AB683" i="4"/>
  <c r="AA683" i="4"/>
  <c r="Z683" i="4"/>
  <c r="Y683" i="4"/>
  <c r="X683" i="4"/>
  <c r="W683" i="4"/>
  <c r="V683" i="4"/>
  <c r="U683" i="4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A683" i="4"/>
  <c r="BG682" i="4"/>
  <c r="BF682" i="4"/>
  <c r="BE682" i="4"/>
  <c r="BD682" i="4"/>
  <c r="BC682" i="4"/>
  <c r="BB682" i="4"/>
  <c r="BA682" i="4"/>
  <c r="AZ682" i="4"/>
  <c r="AY682" i="4"/>
  <c r="AX682" i="4"/>
  <c r="AW682" i="4"/>
  <c r="AV682" i="4"/>
  <c r="AU682" i="4"/>
  <c r="AT682" i="4"/>
  <c r="AS682" i="4"/>
  <c r="AR682" i="4"/>
  <c r="AQ682" i="4"/>
  <c r="AP682" i="4"/>
  <c r="AO682" i="4"/>
  <c r="AN682" i="4"/>
  <c r="AM682" i="4"/>
  <c r="AL682" i="4"/>
  <c r="AK682" i="4"/>
  <c r="AJ682" i="4"/>
  <c r="AI682" i="4"/>
  <c r="AH682" i="4"/>
  <c r="AG682" i="4"/>
  <c r="AF682" i="4"/>
  <c r="AE682" i="4"/>
  <c r="AD682" i="4"/>
  <c r="AC682" i="4"/>
  <c r="AB682" i="4"/>
  <c r="AA682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A682" i="4"/>
  <c r="BG681" i="4"/>
  <c r="BF681" i="4"/>
  <c r="BE681" i="4"/>
  <c r="BD681" i="4"/>
  <c r="BC681" i="4"/>
  <c r="BB681" i="4"/>
  <c r="BA681" i="4"/>
  <c r="AZ681" i="4"/>
  <c r="AY681" i="4"/>
  <c r="AX681" i="4"/>
  <c r="AW681" i="4"/>
  <c r="AV681" i="4"/>
  <c r="AU681" i="4"/>
  <c r="AT681" i="4"/>
  <c r="AS681" i="4"/>
  <c r="AR681" i="4"/>
  <c r="AQ681" i="4"/>
  <c r="AP681" i="4"/>
  <c r="AO681" i="4"/>
  <c r="AN681" i="4"/>
  <c r="AM681" i="4"/>
  <c r="AL681" i="4"/>
  <c r="AK681" i="4"/>
  <c r="AJ681" i="4"/>
  <c r="AI681" i="4"/>
  <c r="AH681" i="4"/>
  <c r="AG681" i="4"/>
  <c r="AF681" i="4"/>
  <c r="AE681" i="4"/>
  <c r="AD681" i="4"/>
  <c r="AC681" i="4"/>
  <c r="AB681" i="4"/>
  <c r="AA681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A681" i="4"/>
  <c r="BG680" i="4"/>
  <c r="BF680" i="4"/>
  <c r="BE680" i="4"/>
  <c r="BD680" i="4"/>
  <c r="BC680" i="4"/>
  <c r="BB680" i="4"/>
  <c r="BA680" i="4"/>
  <c r="AZ680" i="4"/>
  <c r="AY680" i="4"/>
  <c r="AX680" i="4"/>
  <c r="AW680" i="4"/>
  <c r="AV680" i="4"/>
  <c r="AU680" i="4"/>
  <c r="AT680" i="4"/>
  <c r="AS680" i="4"/>
  <c r="AR680" i="4"/>
  <c r="AQ680" i="4"/>
  <c r="AP680" i="4"/>
  <c r="AO680" i="4"/>
  <c r="AN680" i="4"/>
  <c r="AM680" i="4"/>
  <c r="AL680" i="4"/>
  <c r="AK680" i="4"/>
  <c r="AJ680" i="4"/>
  <c r="AI680" i="4"/>
  <c r="AH680" i="4"/>
  <c r="AG680" i="4"/>
  <c r="AF680" i="4"/>
  <c r="AE680" i="4"/>
  <c r="AD680" i="4"/>
  <c r="AC680" i="4"/>
  <c r="AB680" i="4"/>
  <c r="AA680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A680" i="4"/>
  <c r="BG679" i="4"/>
  <c r="BF679" i="4"/>
  <c r="BE679" i="4"/>
  <c r="BD679" i="4"/>
  <c r="BC679" i="4"/>
  <c r="BB679" i="4"/>
  <c r="BA679" i="4"/>
  <c r="AZ679" i="4"/>
  <c r="AY679" i="4"/>
  <c r="AX679" i="4"/>
  <c r="AW679" i="4"/>
  <c r="AV679" i="4"/>
  <c r="AU679" i="4"/>
  <c r="AT679" i="4"/>
  <c r="AS679" i="4"/>
  <c r="AR679" i="4"/>
  <c r="AQ679" i="4"/>
  <c r="AP679" i="4"/>
  <c r="AO679" i="4"/>
  <c r="AN679" i="4"/>
  <c r="AM679" i="4"/>
  <c r="AL679" i="4"/>
  <c r="AK679" i="4"/>
  <c r="AJ679" i="4"/>
  <c r="AI679" i="4"/>
  <c r="AH679" i="4"/>
  <c r="AG679" i="4"/>
  <c r="AF679" i="4"/>
  <c r="AE679" i="4"/>
  <c r="AD679" i="4"/>
  <c r="AC679" i="4"/>
  <c r="AB679" i="4"/>
  <c r="AA679" i="4"/>
  <c r="Z679" i="4"/>
  <c r="Y679" i="4"/>
  <c r="X679" i="4"/>
  <c r="W679" i="4"/>
  <c r="V679" i="4"/>
  <c r="U679" i="4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A679" i="4"/>
  <c r="BG678" i="4"/>
  <c r="BF678" i="4"/>
  <c r="BE678" i="4"/>
  <c r="BD678" i="4"/>
  <c r="BC678" i="4"/>
  <c r="BB678" i="4"/>
  <c r="BA678" i="4"/>
  <c r="AZ678" i="4"/>
  <c r="AY678" i="4"/>
  <c r="AX678" i="4"/>
  <c r="AW678" i="4"/>
  <c r="AV678" i="4"/>
  <c r="AU678" i="4"/>
  <c r="AT678" i="4"/>
  <c r="AS678" i="4"/>
  <c r="AR678" i="4"/>
  <c r="AQ678" i="4"/>
  <c r="AP678" i="4"/>
  <c r="AO678" i="4"/>
  <c r="AN678" i="4"/>
  <c r="AM678" i="4"/>
  <c r="AL678" i="4"/>
  <c r="AK678" i="4"/>
  <c r="AJ678" i="4"/>
  <c r="AI678" i="4"/>
  <c r="AH678" i="4"/>
  <c r="AG678" i="4"/>
  <c r="AF678" i="4"/>
  <c r="AE678" i="4"/>
  <c r="AD678" i="4"/>
  <c r="AC678" i="4"/>
  <c r="AB678" i="4"/>
  <c r="AA678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A678" i="4"/>
  <c r="BG677" i="4"/>
  <c r="BF677" i="4"/>
  <c r="BE677" i="4"/>
  <c r="BD677" i="4"/>
  <c r="BC677" i="4"/>
  <c r="BB677" i="4"/>
  <c r="BA677" i="4"/>
  <c r="AZ677" i="4"/>
  <c r="AY677" i="4"/>
  <c r="AX677" i="4"/>
  <c r="AW677" i="4"/>
  <c r="AV677" i="4"/>
  <c r="AU677" i="4"/>
  <c r="AT677" i="4"/>
  <c r="AS677" i="4"/>
  <c r="AR677" i="4"/>
  <c r="AQ677" i="4"/>
  <c r="AP677" i="4"/>
  <c r="AO677" i="4"/>
  <c r="AN677" i="4"/>
  <c r="AM677" i="4"/>
  <c r="AL677" i="4"/>
  <c r="AK677" i="4"/>
  <c r="AJ677" i="4"/>
  <c r="AI677" i="4"/>
  <c r="AH677" i="4"/>
  <c r="AG677" i="4"/>
  <c r="AF677" i="4"/>
  <c r="AE677" i="4"/>
  <c r="AD677" i="4"/>
  <c r="AC677" i="4"/>
  <c r="AB677" i="4"/>
  <c r="AA677" i="4"/>
  <c r="Z677" i="4"/>
  <c r="Y677" i="4"/>
  <c r="X677" i="4"/>
  <c r="W677" i="4"/>
  <c r="V677" i="4"/>
  <c r="U677" i="4"/>
  <c r="T677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A677" i="4"/>
  <c r="BG676" i="4"/>
  <c r="BF676" i="4"/>
  <c r="BE676" i="4"/>
  <c r="BD676" i="4"/>
  <c r="BC676" i="4"/>
  <c r="BB676" i="4"/>
  <c r="BA676" i="4"/>
  <c r="AZ676" i="4"/>
  <c r="AY676" i="4"/>
  <c r="AX676" i="4"/>
  <c r="AW676" i="4"/>
  <c r="AV676" i="4"/>
  <c r="AU676" i="4"/>
  <c r="AT676" i="4"/>
  <c r="AS676" i="4"/>
  <c r="AR676" i="4"/>
  <c r="AQ676" i="4"/>
  <c r="AP676" i="4"/>
  <c r="AO676" i="4"/>
  <c r="AN676" i="4"/>
  <c r="AM676" i="4"/>
  <c r="AL676" i="4"/>
  <c r="AK676" i="4"/>
  <c r="AJ676" i="4"/>
  <c r="AI676" i="4"/>
  <c r="AH676" i="4"/>
  <c r="AG676" i="4"/>
  <c r="AF676" i="4"/>
  <c r="AE676" i="4"/>
  <c r="AD676" i="4"/>
  <c r="AC676" i="4"/>
  <c r="AB676" i="4"/>
  <c r="AA676" i="4"/>
  <c r="Z676" i="4"/>
  <c r="Y676" i="4"/>
  <c r="X676" i="4"/>
  <c r="W676" i="4"/>
  <c r="V676" i="4"/>
  <c r="U676" i="4"/>
  <c r="T676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A676" i="4"/>
  <c r="BG675" i="4"/>
  <c r="BF675" i="4"/>
  <c r="BE675" i="4"/>
  <c r="BD675" i="4"/>
  <c r="BC675" i="4"/>
  <c r="BB675" i="4"/>
  <c r="BA675" i="4"/>
  <c r="AZ675" i="4"/>
  <c r="AY675" i="4"/>
  <c r="AX675" i="4"/>
  <c r="AW675" i="4"/>
  <c r="AV675" i="4"/>
  <c r="AU675" i="4"/>
  <c r="AT675" i="4"/>
  <c r="AS675" i="4"/>
  <c r="AR675" i="4"/>
  <c r="AQ675" i="4"/>
  <c r="AP675" i="4"/>
  <c r="AO675" i="4"/>
  <c r="AN675" i="4"/>
  <c r="AM675" i="4"/>
  <c r="AL675" i="4"/>
  <c r="AK675" i="4"/>
  <c r="AJ675" i="4"/>
  <c r="AI675" i="4"/>
  <c r="AH675" i="4"/>
  <c r="AG675" i="4"/>
  <c r="AF675" i="4"/>
  <c r="AE675" i="4"/>
  <c r="AD675" i="4"/>
  <c r="AC675" i="4"/>
  <c r="AB675" i="4"/>
  <c r="AA675" i="4"/>
  <c r="Z675" i="4"/>
  <c r="Y675" i="4"/>
  <c r="X675" i="4"/>
  <c r="W675" i="4"/>
  <c r="V675" i="4"/>
  <c r="U675" i="4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A675" i="4"/>
  <c r="BG674" i="4"/>
  <c r="BF674" i="4"/>
  <c r="BE674" i="4"/>
  <c r="BD674" i="4"/>
  <c r="BC674" i="4"/>
  <c r="BB674" i="4"/>
  <c r="BA674" i="4"/>
  <c r="AZ674" i="4"/>
  <c r="AY674" i="4"/>
  <c r="AX674" i="4"/>
  <c r="AW674" i="4"/>
  <c r="AV674" i="4"/>
  <c r="AU674" i="4"/>
  <c r="AT674" i="4"/>
  <c r="AS674" i="4"/>
  <c r="AR674" i="4"/>
  <c r="AQ674" i="4"/>
  <c r="AP674" i="4"/>
  <c r="AO674" i="4"/>
  <c r="AN674" i="4"/>
  <c r="AM674" i="4"/>
  <c r="AL674" i="4"/>
  <c r="AK674" i="4"/>
  <c r="AJ674" i="4"/>
  <c r="AI674" i="4"/>
  <c r="AH674" i="4"/>
  <c r="AG674" i="4"/>
  <c r="AF674" i="4"/>
  <c r="AE674" i="4"/>
  <c r="AD674" i="4"/>
  <c r="AC674" i="4"/>
  <c r="AB674" i="4"/>
  <c r="AA674" i="4"/>
  <c r="Z674" i="4"/>
  <c r="Y674" i="4"/>
  <c r="X674" i="4"/>
  <c r="W674" i="4"/>
  <c r="V674" i="4"/>
  <c r="U674" i="4"/>
  <c r="T674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A674" i="4"/>
  <c r="BG673" i="4"/>
  <c r="BF673" i="4"/>
  <c r="BE673" i="4"/>
  <c r="BD673" i="4"/>
  <c r="BC673" i="4"/>
  <c r="BB673" i="4"/>
  <c r="BA673" i="4"/>
  <c r="AZ673" i="4"/>
  <c r="AY673" i="4"/>
  <c r="AX673" i="4"/>
  <c r="AW673" i="4"/>
  <c r="AV673" i="4"/>
  <c r="AU673" i="4"/>
  <c r="AT673" i="4"/>
  <c r="AS673" i="4"/>
  <c r="AR673" i="4"/>
  <c r="AQ673" i="4"/>
  <c r="AP673" i="4"/>
  <c r="AO673" i="4"/>
  <c r="AN673" i="4"/>
  <c r="AM673" i="4"/>
  <c r="AL673" i="4"/>
  <c r="AK673" i="4"/>
  <c r="AJ673" i="4"/>
  <c r="AI673" i="4"/>
  <c r="AH673" i="4"/>
  <c r="AG673" i="4"/>
  <c r="AF673" i="4"/>
  <c r="AE673" i="4"/>
  <c r="AD673" i="4"/>
  <c r="AC673" i="4"/>
  <c r="AB673" i="4"/>
  <c r="AA673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A673" i="4"/>
  <c r="BG672" i="4"/>
  <c r="BF672" i="4"/>
  <c r="BE672" i="4"/>
  <c r="BD672" i="4"/>
  <c r="BC672" i="4"/>
  <c r="BB672" i="4"/>
  <c r="BA672" i="4"/>
  <c r="AZ672" i="4"/>
  <c r="AY672" i="4"/>
  <c r="AX672" i="4"/>
  <c r="AW672" i="4"/>
  <c r="AV672" i="4"/>
  <c r="AU672" i="4"/>
  <c r="AT672" i="4"/>
  <c r="AS672" i="4"/>
  <c r="AR672" i="4"/>
  <c r="AQ672" i="4"/>
  <c r="AP672" i="4"/>
  <c r="AO672" i="4"/>
  <c r="AN672" i="4"/>
  <c r="AM672" i="4"/>
  <c r="AL672" i="4"/>
  <c r="AK672" i="4"/>
  <c r="AJ672" i="4"/>
  <c r="AI672" i="4"/>
  <c r="AH672" i="4"/>
  <c r="AG672" i="4"/>
  <c r="AF672" i="4"/>
  <c r="AE672" i="4"/>
  <c r="AD672" i="4"/>
  <c r="AC672" i="4"/>
  <c r="AB672" i="4"/>
  <c r="AA672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A672" i="4"/>
  <c r="BG671" i="4"/>
  <c r="BF671" i="4"/>
  <c r="BE671" i="4"/>
  <c r="BD671" i="4"/>
  <c r="BC671" i="4"/>
  <c r="BB671" i="4"/>
  <c r="BA671" i="4"/>
  <c r="AZ671" i="4"/>
  <c r="AY671" i="4"/>
  <c r="AX671" i="4"/>
  <c r="AW671" i="4"/>
  <c r="AV671" i="4"/>
  <c r="AU671" i="4"/>
  <c r="AT671" i="4"/>
  <c r="AS671" i="4"/>
  <c r="AR671" i="4"/>
  <c r="AQ671" i="4"/>
  <c r="AP671" i="4"/>
  <c r="AO671" i="4"/>
  <c r="AN671" i="4"/>
  <c r="AM671" i="4"/>
  <c r="AL671" i="4"/>
  <c r="AK671" i="4"/>
  <c r="AJ671" i="4"/>
  <c r="AI671" i="4"/>
  <c r="AH671" i="4"/>
  <c r="AG671" i="4"/>
  <c r="AF671" i="4"/>
  <c r="AE671" i="4"/>
  <c r="AD671" i="4"/>
  <c r="AC671" i="4"/>
  <c r="AB671" i="4"/>
  <c r="AA671" i="4"/>
  <c r="Z671" i="4"/>
  <c r="Y671" i="4"/>
  <c r="X671" i="4"/>
  <c r="W671" i="4"/>
  <c r="V671" i="4"/>
  <c r="U671" i="4"/>
  <c r="T671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A671" i="4"/>
  <c r="BG670" i="4"/>
  <c r="BF670" i="4"/>
  <c r="BE670" i="4"/>
  <c r="BD670" i="4"/>
  <c r="BC670" i="4"/>
  <c r="BB670" i="4"/>
  <c r="BA670" i="4"/>
  <c r="AZ670" i="4"/>
  <c r="AY670" i="4"/>
  <c r="AX670" i="4"/>
  <c r="AW670" i="4"/>
  <c r="AV670" i="4"/>
  <c r="AU670" i="4"/>
  <c r="AT670" i="4"/>
  <c r="AS670" i="4"/>
  <c r="AR670" i="4"/>
  <c r="AQ670" i="4"/>
  <c r="AP670" i="4"/>
  <c r="AO670" i="4"/>
  <c r="AN670" i="4"/>
  <c r="AM670" i="4"/>
  <c r="AL670" i="4"/>
  <c r="AK670" i="4"/>
  <c r="AJ670" i="4"/>
  <c r="AI670" i="4"/>
  <c r="AH670" i="4"/>
  <c r="AG670" i="4"/>
  <c r="AF670" i="4"/>
  <c r="AE670" i="4"/>
  <c r="AD670" i="4"/>
  <c r="AC670" i="4"/>
  <c r="AB670" i="4"/>
  <c r="AA670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A670" i="4"/>
  <c r="BG669" i="4"/>
  <c r="BF669" i="4"/>
  <c r="BE669" i="4"/>
  <c r="BD669" i="4"/>
  <c r="BC669" i="4"/>
  <c r="BB669" i="4"/>
  <c r="BA669" i="4"/>
  <c r="AZ669" i="4"/>
  <c r="AY669" i="4"/>
  <c r="AX669" i="4"/>
  <c r="AW669" i="4"/>
  <c r="AV669" i="4"/>
  <c r="AU669" i="4"/>
  <c r="AT669" i="4"/>
  <c r="AS669" i="4"/>
  <c r="AR669" i="4"/>
  <c r="AQ669" i="4"/>
  <c r="AP669" i="4"/>
  <c r="AO669" i="4"/>
  <c r="AN669" i="4"/>
  <c r="AM669" i="4"/>
  <c r="AL669" i="4"/>
  <c r="AK669" i="4"/>
  <c r="AJ669" i="4"/>
  <c r="AI669" i="4"/>
  <c r="AH669" i="4"/>
  <c r="AG669" i="4"/>
  <c r="AF669" i="4"/>
  <c r="AE669" i="4"/>
  <c r="AD669" i="4"/>
  <c r="AC669" i="4"/>
  <c r="AB669" i="4"/>
  <c r="AA669" i="4"/>
  <c r="Z669" i="4"/>
  <c r="Y669" i="4"/>
  <c r="X669" i="4"/>
  <c r="W669" i="4"/>
  <c r="V669" i="4"/>
  <c r="U669" i="4"/>
  <c r="T669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A669" i="4"/>
  <c r="BG668" i="4"/>
  <c r="BF668" i="4"/>
  <c r="BE668" i="4"/>
  <c r="BD668" i="4"/>
  <c r="BC668" i="4"/>
  <c r="BB668" i="4"/>
  <c r="BA668" i="4"/>
  <c r="AZ668" i="4"/>
  <c r="AY668" i="4"/>
  <c r="AX668" i="4"/>
  <c r="AW668" i="4"/>
  <c r="AV668" i="4"/>
  <c r="AU668" i="4"/>
  <c r="AT668" i="4"/>
  <c r="AS668" i="4"/>
  <c r="AR668" i="4"/>
  <c r="AQ668" i="4"/>
  <c r="AP668" i="4"/>
  <c r="AO668" i="4"/>
  <c r="AN668" i="4"/>
  <c r="AM668" i="4"/>
  <c r="AL668" i="4"/>
  <c r="AK668" i="4"/>
  <c r="AJ668" i="4"/>
  <c r="AI668" i="4"/>
  <c r="AH668" i="4"/>
  <c r="AG668" i="4"/>
  <c r="AF668" i="4"/>
  <c r="AE668" i="4"/>
  <c r="AD668" i="4"/>
  <c r="AC668" i="4"/>
  <c r="AB668" i="4"/>
  <c r="AA668" i="4"/>
  <c r="Z668" i="4"/>
  <c r="Y668" i="4"/>
  <c r="X668" i="4"/>
  <c r="W668" i="4"/>
  <c r="V668" i="4"/>
  <c r="U668" i="4"/>
  <c r="T668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A668" i="4"/>
  <c r="BG667" i="4"/>
  <c r="BF667" i="4"/>
  <c r="BE667" i="4"/>
  <c r="BD667" i="4"/>
  <c r="BC667" i="4"/>
  <c r="BB667" i="4"/>
  <c r="BA667" i="4"/>
  <c r="AZ667" i="4"/>
  <c r="AY667" i="4"/>
  <c r="AX667" i="4"/>
  <c r="AW667" i="4"/>
  <c r="AV667" i="4"/>
  <c r="AU667" i="4"/>
  <c r="AT667" i="4"/>
  <c r="AS667" i="4"/>
  <c r="AR667" i="4"/>
  <c r="AQ667" i="4"/>
  <c r="AP667" i="4"/>
  <c r="AO667" i="4"/>
  <c r="AN667" i="4"/>
  <c r="AM667" i="4"/>
  <c r="AL667" i="4"/>
  <c r="AK667" i="4"/>
  <c r="AJ667" i="4"/>
  <c r="AI667" i="4"/>
  <c r="AH667" i="4"/>
  <c r="AG667" i="4"/>
  <c r="AF667" i="4"/>
  <c r="AE667" i="4"/>
  <c r="AD667" i="4"/>
  <c r="AC667" i="4"/>
  <c r="AB667" i="4"/>
  <c r="AA667" i="4"/>
  <c r="Z667" i="4"/>
  <c r="Y667" i="4"/>
  <c r="X667" i="4"/>
  <c r="W667" i="4"/>
  <c r="V667" i="4"/>
  <c r="U667" i="4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A667" i="4"/>
  <c r="BG666" i="4"/>
  <c r="BF666" i="4"/>
  <c r="BE666" i="4"/>
  <c r="BD666" i="4"/>
  <c r="BC666" i="4"/>
  <c r="BB666" i="4"/>
  <c r="BA666" i="4"/>
  <c r="AZ666" i="4"/>
  <c r="AY666" i="4"/>
  <c r="AX666" i="4"/>
  <c r="AW666" i="4"/>
  <c r="AV666" i="4"/>
  <c r="AU666" i="4"/>
  <c r="AT666" i="4"/>
  <c r="AS666" i="4"/>
  <c r="AR666" i="4"/>
  <c r="AQ666" i="4"/>
  <c r="AP666" i="4"/>
  <c r="AO666" i="4"/>
  <c r="AN666" i="4"/>
  <c r="AM666" i="4"/>
  <c r="AL666" i="4"/>
  <c r="AK666" i="4"/>
  <c r="AJ666" i="4"/>
  <c r="AI666" i="4"/>
  <c r="AH666" i="4"/>
  <c r="AG666" i="4"/>
  <c r="AF666" i="4"/>
  <c r="AE666" i="4"/>
  <c r="AD666" i="4"/>
  <c r="AC666" i="4"/>
  <c r="AB666" i="4"/>
  <c r="AA666" i="4"/>
  <c r="Z666" i="4"/>
  <c r="Y666" i="4"/>
  <c r="X666" i="4"/>
  <c r="W666" i="4"/>
  <c r="V666" i="4"/>
  <c r="U666" i="4"/>
  <c r="T666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A666" i="4"/>
  <c r="BG665" i="4"/>
  <c r="BF665" i="4"/>
  <c r="BE665" i="4"/>
  <c r="BD665" i="4"/>
  <c r="BC665" i="4"/>
  <c r="BB665" i="4"/>
  <c r="BA665" i="4"/>
  <c r="AZ665" i="4"/>
  <c r="AY665" i="4"/>
  <c r="AX665" i="4"/>
  <c r="AW665" i="4"/>
  <c r="AV665" i="4"/>
  <c r="AU665" i="4"/>
  <c r="AT665" i="4"/>
  <c r="AS665" i="4"/>
  <c r="AR665" i="4"/>
  <c r="AQ665" i="4"/>
  <c r="AP665" i="4"/>
  <c r="AO665" i="4"/>
  <c r="AN665" i="4"/>
  <c r="AM665" i="4"/>
  <c r="AL665" i="4"/>
  <c r="AK665" i="4"/>
  <c r="AJ665" i="4"/>
  <c r="AI665" i="4"/>
  <c r="AH665" i="4"/>
  <c r="AG665" i="4"/>
  <c r="AF665" i="4"/>
  <c r="AE665" i="4"/>
  <c r="AD665" i="4"/>
  <c r="AC665" i="4"/>
  <c r="AB665" i="4"/>
  <c r="AA665" i="4"/>
  <c r="Z665" i="4"/>
  <c r="Y665" i="4"/>
  <c r="X665" i="4"/>
  <c r="W665" i="4"/>
  <c r="V665" i="4"/>
  <c r="U665" i="4"/>
  <c r="T665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A665" i="4"/>
  <c r="BG664" i="4"/>
  <c r="BF664" i="4"/>
  <c r="BE664" i="4"/>
  <c r="BD664" i="4"/>
  <c r="BC664" i="4"/>
  <c r="BB664" i="4"/>
  <c r="BA664" i="4"/>
  <c r="AZ664" i="4"/>
  <c r="AY664" i="4"/>
  <c r="AX664" i="4"/>
  <c r="AW664" i="4"/>
  <c r="AV664" i="4"/>
  <c r="AU664" i="4"/>
  <c r="AT664" i="4"/>
  <c r="AS664" i="4"/>
  <c r="AR664" i="4"/>
  <c r="AQ664" i="4"/>
  <c r="AP664" i="4"/>
  <c r="AO664" i="4"/>
  <c r="AN664" i="4"/>
  <c r="AM664" i="4"/>
  <c r="AL664" i="4"/>
  <c r="AK664" i="4"/>
  <c r="AJ664" i="4"/>
  <c r="AI664" i="4"/>
  <c r="AH664" i="4"/>
  <c r="AG664" i="4"/>
  <c r="AF664" i="4"/>
  <c r="AE664" i="4"/>
  <c r="AD664" i="4"/>
  <c r="AC664" i="4"/>
  <c r="AB664" i="4"/>
  <c r="AA664" i="4"/>
  <c r="Z664" i="4"/>
  <c r="Y664" i="4"/>
  <c r="X664" i="4"/>
  <c r="W664" i="4"/>
  <c r="V664" i="4"/>
  <c r="U664" i="4"/>
  <c r="T664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A664" i="4"/>
  <c r="BG663" i="4"/>
  <c r="BF663" i="4"/>
  <c r="BE663" i="4"/>
  <c r="BD663" i="4"/>
  <c r="BC663" i="4"/>
  <c r="BB663" i="4"/>
  <c r="BA663" i="4"/>
  <c r="AZ663" i="4"/>
  <c r="AY663" i="4"/>
  <c r="AX663" i="4"/>
  <c r="AW663" i="4"/>
  <c r="AV663" i="4"/>
  <c r="AU663" i="4"/>
  <c r="AT663" i="4"/>
  <c r="AS663" i="4"/>
  <c r="AR663" i="4"/>
  <c r="AQ663" i="4"/>
  <c r="AP663" i="4"/>
  <c r="AO663" i="4"/>
  <c r="AN663" i="4"/>
  <c r="AM663" i="4"/>
  <c r="AL663" i="4"/>
  <c r="AK663" i="4"/>
  <c r="AJ663" i="4"/>
  <c r="AI663" i="4"/>
  <c r="AH663" i="4"/>
  <c r="AG663" i="4"/>
  <c r="AF663" i="4"/>
  <c r="AE663" i="4"/>
  <c r="AD663" i="4"/>
  <c r="AC663" i="4"/>
  <c r="AB663" i="4"/>
  <c r="AA663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A663" i="4"/>
  <c r="BG662" i="4"/>
  <c r="BF662" i="4"/>
  <c r="BE662" i="4"/>
  <c r="BD662" i="4"/>
  <c r="BC662" i="4"/>
  <c r="BB662" i="4"/>
  <c r="BA662" i="4"/>
  <c r="AZ662" i="4"/>
  <c r="AY662" i="4"/>
  <c r="AX662" i="4"/>
  <c r="AW662" i="4"/>
  <c r="AV662" i="4"/>
  <c r="AU662" i="4"/>
  <c r="AT662" i="4"/>
  <c r="AS662" i="4"/>
  <c r="AR662" i="4"/>
  <c r="AQ662" i="4"/>
  <c r="AP662" i="4"/>
  <c r="AO662" i="4"/>
  <c r="AN662" i="4"/>
  <c r="AM662" i="4"/>
  <c r="AL662" i="4"/>
  <c r="AK662" i="4"/>
  <c r="AJ662" i="4"/>
  <c r="AI662" i="4"/>
  <c r="AH662" i="4"/>
  <c r="AG662" i="4"/>
  <c r="AF662" i="4"/>
  <c r="AE662" i="4"/>
  <c r="AD662" i="4"/>
  <c r="AC662" i="4"/>
  <c r="AB662" i="4"/>
  <c r="AA662" i="4"/>
  <c r="Z662" i="4"/>
  <c r="Y662" i="4"/>
  <c r="X662" i="4"/>
  <c r="W662" i="4"/>
  <c r="V662" i="4"/>
  <c r="U662" i="4"/>
  <c r="T662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A662" i="4"/>
  <c r="BG661" i="4"/>
  <c r="BF661" i="4"/>
  <c r="BE661" i="4"/>
  <c r="BD661" i="4"/>
  <c r="BC661" i="4"/>
  <c r="BB661" i="4"/>
  <c r="BA661" i="4"/>
  <c r="AZ661" i="4"/>
  <c r="AY661" i="4"/>
  <c r="AX661" i="4"/>
  <c r="AW661" i="4"/>
  <c r="AV661" i="4"/>
  <c r="AU661" i="4"/>
  <c r="AT661" i="4"/>
  <c r="AS661" i="4"/>
  <c r="AR661" i="4"/>
  <c r="AQ661" i="4"/>
  <c r="AP661" i="4"/>
  <c r="AO661" i="4"/>
  <c r="AN661" i="4"/>
  <c r="AM661" i="4"/>
  <c r="AL661" i="4"/>
  <c r="AK661" i="4"/>
  <c r="AJ661" i="4"/>
  <c r="AI661" i="4"/>
  <c r="AH661" i="4"/>
  <c r="AG661" i="4"/>
  <c r="AF661" i="4"/>
  <c r="AE661" i="4"/>
  <c r="AD661" i="4"/>
  <c r="AC661" i="4"/>
  <c r="AB661" i="4"/>
  <c r="AA661" i="4"/>
  <c r="Z661" i="4"/>
  <c r="Y661" i="4"/>
  <c r="X661" i="4"/>
  <c r="W661" i="4"/>
  <c r="V661" i="4"/>
  <c r="U661" i="4"/>
  <c r="T661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A661" i="4"/>
  <c r="BG660" i="4"/>
  <c r="BF660" i="4"/>
  <c r="BE660" i="4"/>
  <c r="BD660" i="4"/>
  <c r="BC660" i="4"/>
  <c r="BB660" i="4"/>
  <c r="BA660" i="4"/>
  <c r="AZ660" i="4"/>
  <c r="AY660" i="4"/>
  <c r="AX660" i="4"/>
  <c r="AW660" i="4"/>
  <c r="AV660" i="4"/>
  <c r="AU660" i="4"/>
  <c r="AT660" i="4"/>
  <c r="AS660" i="4"/>
  <c r="AR660" i="4"/>
  <c r="AQ660" i="4"/>
  <c r="AP660" i="4"/>
  <c r="AO660" i="4"/>
  <c r="AN660" i="4"/>
  <c r="AM660" i="4"/>
  <c r="AL660" i="4"/>
  <c r="AK660" i="4"/>
  <c r="AJ660" i="4"/>
  <c r="AI660" i="4"/>
  <c r="AH660" i="4"/>
  <c r="AG660" i="4"/>
  <c r="AF660" i="4"/>
  <c r="AE660" i="4"/>
  <c r="AD660" i="4"/>
  <c r="AC660" i="4"/>
  <c r="AB660" i="4"/>
  <c r="AA660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A660" i="4"/>
  <c r="BG659" i="4"/>
  <c r="BF659" i="4"/>
  <c r="BE659" i="4"/>
  <c r="BD659" i="4"/>
  <c r="BC659" i="4"/>
  <c r="BB659" i="4"/>
  <c r="BA659" i="4"/>
  <c r="AZ659" i="4"/>
  <c r="AY659" i="4"/>
  <c r="AX659" i="4"/>
  <c r="AW659" i="4"/>
  <c r="AV659" i="4"/>
  <c r="AU659" i="4"/>
  <c r="AT659" i="4"/>
  <c r="AS659" i="4"/>
  <c r="AR659" i="4"/>
  <c r="AQ659" i="4"/>
  <c r="AP659" i="4"/>
  <c r="AO659" i="4"/>
  <c r="AN659" i="4"/>
  <c r="AM659" i="4"/>
  <c r="AL659" i="4"/>
  <c r="AK659" i="4"/>
  <c r="AJ659" i="4"/>
  <c r="AI659" i="4"/>
  <c r="AH659" i="4"/>
  <c r="AG659" i="4"/>
  <c r="AF659" i="4"/>
  <c r="AE659" i="4"/>
  <c r="AD659" i="4"/>
  <c r="AC659" i="4"/>
  <c r="AB659" i="4"/>
  <c r="AA659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A659" i="4"/>
  <c r="BG658" i="4"/>
  <c r="BF658" i="4"/>
  <c r="BE658" i="4"/>
  <c r="BD658" i="4"/>
  <c r="BC658" i="4"/>
  <c r="BB658" i="4"/>
  <c r="BA658" i="4"/>
  <c r="AZ658" i="4"/>
  <c r="AY658" i="4"/>
  <c r="AX658" i="4"/>
  <c r="AW658" i="4"/>
  <c r="AV658" i="4"/>
  <c r="AU658" i="4"/>
  <c r="AT658" i="4"/>
  <c r="AS658" i="4"/>
  <c r="AR658" i="4"/>
  <c r="AQ658" i="4"/>
  <c r="AP658" i="4"/>
  <c r="AO658" i="4"/>
  <c r="AN658" i="4"/>
  <c r="AM658" i="4"/>
  <c r="AL658" i="4"/>
  <c r="AK658" i="4"/>
  <c r="AJ658" i="4"/>
  <c r="AI658" i="4"/>
  <c r="AH658" i="4"/>
  <c r="AG658" i="4"/>
  <c r="AF658" i="4"/>
  <c r="AE658" i="4"/>
  <c r="AD658" i="4"/>
  <c r="AC658" i="4"/>
  <c r="AB658" i="4"/>
  <c r="AA658" i="4"/>
  <c r="Z658" i="4"/>
  <c r="Y658" i="4"/>
  <c r="X658" i="4"/>
  <c r="W658" i="4"/>
  <c r="V658" i="4"/>
  <c r="U658" i="4"/>
  <c r="T658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A658" i="4"/>
  <c r="BG657" i="4"/>
  <c r="BF657" i="4"/>
  <c r="BE657" i="4"/>
  <c r="BD657" i="4"/>
  <c r="BC657" i="4"/>
  <c r="BB657" i="4"/>
  <c r="BA657" i="4"/>
  <c r="AZ657" i="4"/>
  <c r="AY657" i="4"/>
  <c r="AX657" i="4"/>
  <c r="AW657" i="4"/>
  <c r="AV657" i="4"/>
  <c r="AU657" i="4"/>
  <c r="AT657" i="4"/>
  <c r="AS657" i="4"/>
  <c r="AR657" i="4"/>
  <c r="AQ657" i="4"/>
  <c r="AP657" i="4"/>
  <c r="AO657" i="4"/>
  <c r="AN657" i="4"/>
  <c r="AM657" i="4"/>
  <c r="AL657" i="4"/>
  <c r="AK657" i="4"/>
  <c r="AJ657" i="4"/>
  <c r="AI657" i="4"/>
  <c r="AH657" i="4"/>
  <c r="AG657" i="4"/>
  <c r="AF657" i="4"/>
  <c r="AE657" i="4"/>
  <c r="AD657" i="4"/>
  <c r="AC657" i="4"/>
  <c r="AB657" i="4"/>
  <c r="AA657" i="4"/>
  <c r="Z657" i="4"/>
  <c r="Y657" i="4"/>
  <c r="X657" i="4"/>
  <c r="W657" i="4"/>
  <c r="V657" i="4"/>
  <c r="U657" i="4"/>
  <c r="T657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A657" i="4"/>
  <c r="BG656" i="4"/>
  <c r="BF656" i="4"/>
  <c r="BE656" i="4"/>
  <c r="BD656" i="4"/>
  <c r="BC656" i="4"/>
  <c r="BB656" i="4"/>
  <c r="BA656" i="4"/>
  <c r="AZ656" i="4"/>
  <c r="AY656" i="4"/>
  <c r="AX656" i="4"/>
  <c r="AW656" i="4"/>
  <c r="AV656" i="4"/>
  <c r="AU656" i="4"/>
  <c r="AT656" i="4"/>
  <c r="AS656" i="4"/>
  <c r="AR656" i="4"/>
  <c r="AQ656" i="4"/>
  <c r="AP656" i="4"/>
  <c r="AO656" i="4"/>
  <c r="AN656" i="4"/>
  <c r="AM656" i="4"/>
  <c r="AL656" i="4"/>
  <c r="AK656" i="4"/>
  <c r="AJ656" i="4"/>
  <c r="AI656" i="4"/>
  <c r="AH656" i="4"/>
  <c r="AG656" i="4"/>
  <c r="AF656" i="4"/>
  <c r="AE656" i="4"/>
  <c r="AD656" i="4"/>
  <c r="AC656" i="4"/>
  <c r="AB656" i="4"/>
  <c r="AA656" i="4"/>
  <c r="Z656" i="4"/>
  <c r="Y656" i="4"/>
  <c r="X656" i="4"/>
  <c r="W656" i="4"/>
  <c r="V656" i="4"/>
  <c r="U656" i="4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A656" i="4"/>
  <c r="BG655" i="4"/>
  <c r="BF655" i="4"/>
  <c r="BE655" i="4"/>
  <c r="BD655" i="4"/>
  <c r="BC655" i="4"/>
  <c r="BB655" i="4"/>
  <c r="BA655" i="4"/>
  <c r="AZ655" i="4"/>
  <c r="AY655" i="4"/>
  <c r="AX655" i="4"/>
  <c r="AW655" i="4"/>
  <c r="AV655" i="4"/>
  <c r="AU655" i="4"/>
  <c r="AT655" i="4"/>
  <c r="AS655" i="4"/>
  <c r="AR655" i="4"/>
  <c r="AQ655" i="4"/>
  <c r="AP655" i="4"/>
  <c r="AO655" i="4"/>
  <c r="AN655" i="4"/>
  <c r="AM655" i="4"/>
  <c r="AL655" i="4"/>
  <c r="AK655" i="4"/>
  <c r="AJ655" i="4"/>
  <c r="AI655" i="4"/>
  <c r="AH655" i="4"/>
  <c r="AG655" i="4"/>
  <c r="AF655" i="4"/>
  <c r="AE655" i="4"/>
  <c r="AD655" i="4"/>
  <c r="AC655" i="4"/>
  <c r="AB655" i="4"/>
  <c r="AA655" i="4"/>
  <c r="Z655" i="4"/>
  <c r="Y655" i="4"/>
  <c r="X655" i="4"/>
  <c r="W655" i="4"/>
  <c r="V655" i="4"/>
  <c r="U655" i="4"/>
  <c r="T655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A655" i="4"/>
  <c r="BG654" i="4"/>
  <c r="BF654" i="4"/>
  <c r="BE654" i="4"/>
  <c r="BD654" i="4"/>
  <c r="BC654" i="4"/>
  <c r="BB654" i="4"/>
  <c r="BA654" i="4"/>
  <c r="AZ654" i="4"/>
  <c r="AY654" i="4"/>
  <c r="AX654" i="4"/>
  <c r="AW654" i="4"/>
  <c r="AV654" i="4"/>
  <c r="AU654" i="4"/>
  <c r="AT654" i="4"/>
  <c r="AS654" i="4"/>
  <c r="AR654" i="4"/>
  <c r="AQ654" i="4"/>
  <c r="AP654" i="4"/>
  <c r="AO654" i="4"/>
  <c r="AN654" i="4"/>
  <c r="AM654" i="4"/>
  <c r="AL654" i="4"/>
  <c r="AK654" i="4"/>
  <c r="AJ654" i="4"/>
  <c r="AI654" i="4"/>
  <c r="AH654" i="4"/>
  <c r="AG654" i="4"/>
  <c r="AF654" i="4"/>
  <c r="AE654" i="4"/>
  <c r="AD654" i="4"/>
  <c r="AC654" i="4"/>
  <c r="AB654" i="4"/>
  <c r="AA654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A654" i="4"/>
  <c r="BG653" i="4"/>
  <c r="BF653" i="4"/>
  <c r="BE653" i="4"/>
  <c r="BD653" i="4"/>
  <c r="BC653" i="4"/>
  <c r="BB653" i="4"/>
  <c r="BA653" i="4"/>
  <c r="AZ653" i="4"/>
  <c r="AY653" i="4"/>
  <c r="AX653" i="4"/>
  <c r="AW653" i="4"/>
  <c r="AV653" i="4"/>
  <c r="AU653" i="4"/>
  <c r="AT653" i="4"/>
  <c r="AS653" i="4"/>
  <c r="AR653" i="4"/>
  <c r="AQ653" i="4"/>
  <c r="AP653" i="4"/>
  <c r="AO653" i="4"/>
  <c r="AN653" i="4"/>
  <c r="AM653" i="4"/>
  <c r="AL653" i="4"/>
  <c r="AK653" i="4"/>
  <c r="AJ653" i="4"/>
  <c r="AI653" i="4"/>
  <c r="AH653" i="4"/>
  <c r="AG653" i="4"/>
  <c r="AF653" i="4"/>
  <c r="AE653" i="4"/>
  <c r="AD653" i="4"/>
  <c r="AC653" i="4"/>
  <c r="AB653" i="4"/>
  <c r="AA653" i="4"/>
  <c r="Z653" i="4"/>
  <c r="Y653" i="4"/>
  <c r="X653" i="4"/>
  <c r="W653" i="4"/>
  <c r="V653" i="4"/>
  <c r="U653" i="4"/>
  <c r="T653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A653" i="4"/>
  <c r="BG652" i="4"/>
  <c r="BF652" i="4"/>
  <c r="BE652" i="4"/>
  <c r="BD652" i="4"/>
  <c r="BC652" i="4"/>
  <c r="BB652" i="4"/>
  <c r="BA652" i="4"/>
  <c r="AZ652" i="4"/>
  <c r="AY652" i="4"/>
  <c r="AX652" i="4"/>
  <c r="AW652" i="4"/>
  <c r="AV652" i="4"/>
  <c r="AU652" i="4"/>
  <c r="AT652" i="4"/>
  <c r="AS652" i="4"/>
  <c r="AR652" i="4"/>
  <c r="AQ652" i="4"/>
  <c r="AP652" i="4"/>
  <c r="AO652" i="4"/>
  <c r="AN652" i="4"/>
  <c r="AM652" i="4"/>
  <c r="AL652" i="4"/>
  <c r="AK652" i="4"/>
  <c r="AJ652" i="4"/>
  <c r="AI652" i="4"/>
  <c r="AH652" i="4"/>
  <c r="AG652" i="4"/>
  <c r="AF652" i="4"/>
  <c r="AE652" i="4"/>
  <c r="AD652" i="4"/>
  <c r="AC652" i="4"/>
  <c r="AB652" i="4"/>
  <c r="AA652" i="4"/>
  <c r="Z652" i="4"/>
  <c r="Y652" i="4"/>
  <c r="X652" i="4"/>
  <c r="W652" i="4"/>
  <c r="V652" i="4"/>
  <c r="U652" i="4"/>
  <c r="T652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A652" i="4"/>
  <c r="BG651" i="4"/>
  <c r="BF651" i="4"/>
  <c r="BE651" i="4"/>
  <c r="BD651" i="4"/>
  <c r="BC651" i="4"/>
  <c r="BB651" i="4"/>
  <c r="BA651" i="4"/>
  <c r="AZ651" i="4"/>
  <c r="AY651" i="4"/>
  <c r="AX651" i="4"/>
  <c r="AW651" i="4"/>
  <c r="AV651" i="4"/>
  <c r="AU651" i="4"/>
  <c r="AT651" i="4"/>
  <c r="AS651" i="4"/>
  <c r="AR651" i="4"/>
  <c r="AQ651" i="4"/>
  <c r="AP651" i="4"/>
  <c r="AO651" i="4"/>
  <c r="AN651" i="4"/>
  <c r="AM651" i="4"/>
  <c r="AL651" i="4"/>
  <c r="AK651" i="4"/>
  <c r="AJ651" i="4"/>
  <c r="AI651" i="4"/>
  <c r="AH651" i="4"/>
  <c r="AG651" i="4"/>
  <c r="AF651" i="4"/>
  <c r="AE651" i="4"/>
  <c r="AD651" i="4"/>
  <c r="AC651" i="4"/>
  <c r="AB651" i="4"/>
  <c r="AA651" i="4"/>
  <c r="Z651" i="4"/>
  <c r="Y651" i="4"/>
  <c r="X651" i="4"/>
  <c r="W651" i="4"/>
  <c r="V651" i="4"/>
  <c r="U651" i="4"/>
  <c r="T651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A651" i="4"/>
  <c r="BG650" i="4"/>
  <c r="BF650" i="4"/>
  <c r="BE650" i="4"/>
  <c r="BD650" i="4"/>
  <c r="BC650" i="4"/>
  <c r="BB650" i="4"/>
  <c r="BA650" i="4"/>
  <c r="AZ650" i="4"/>
  <c r="AY650" i="4"/>
  <c r="AX650" i="4"/>
  <c r="AW650" i="4"/>
  <c r="AV650" i="4"/>
  <c r="AU650" i="4"/>
  <c r="AT650" i="4"/>
  <c r="AS650" i="4"/>
  <c r="AR650" i="4"/>
  <c r="AQ650" i="4"/>
  <c r="AP650" i="4"/>
  <c r="AO650" i="4"/>
  <c r="AN650" i="4"/>
  <c r="AM650" i="4"/>
  <c r="AL650" i="4"/>
  <c r="AK650" i="4"/>
  <c r="AJ650" i="4"/>
  <c r="AI650" i="4"/>
  <c r="AH650" i="4"/>
  <c r="AG650" i="4"/>
  <c r="AF650" i="4"/>
  <c r="AE650" i="4"/>
  <c r="AD650" i="4"/>
  <c r="AC650" i="4"/>
  <c r="AB650" i="4"/>
  <c r="AA650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A650" i="4"/>
  <c r="BG649" i="4"/>
  <c r="BF649" i="4"/>
  <c r="BE649" i="4"/>
  <c r="BD649" i="4"/>
  <c r="BC649" i="4"/>
  <c r="BB649" i="4"/>
  <c r="BA649" i="4"/>
  <c r="AZ649" i="4"/>
  <c r="AY649" i="4"/>
  <c r="AX649" i="4"/>
  <c r="AW649" i="4"/>
  <c r="AV649" i="4"/>
  <c r="AU649" i="4"/>
  <c r="AT649" i="4"/>
  <c r="AS649" i="4"/>
  <c r="AR649" i="4"/>
  <c r="AQ649" i="4"/>
  <c r="AP649" i="4"/>
  <c r="AO649" i="4"/>
  <c r="AN649" i="4"/>
  <c r="AM649" i="4"/>
  <c r="AL649" i="4"/>
  <c r="AK649" i="4"/>
  <c r="AJ649" i="4"/>
  <c r="AI649" i="4"/>
  <c r="AH649" i="4"/>
  <c r="AG649" i="4"/>
  <c r="AF649" i="4"/>
  <c r="AE649" i="4"/>
  <c r="AD649" i="4"/>
  <c r="AC649" i="4"/>
  <c r="AB649" i="4"/>
  <c r="AA649" i="4"/>
  <c r="Z649" i="4"/>
  <c r="Y649" i="4"/>
  <c r="X649" i="4"/>
  <c r="W649" i="4"/>
  <c r="V649" i="4"/>
  <c r="U649" i="4"/>
  <c r="T649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A649" i="4"/>
  <c r="BG648" i="4"/>
  <c r="BF648" i="4"/>
  <c r="BE648" i="4"/>
  <c r="BD648" i="4"/>
  <c r="BC648" i="4"/>
  <c r="BB648" i="4"/>
  <c r="BA648" i="4"/>
  <c r="AZ648" i="4"/>
  <c r="AY648" i="4"/>
  <c r="AX648" i="4"/>
  <c r="AW648" i="4"/>
  <c r="AV648" i="4"/>
  <c r="AU648" i="4"/>
  <c r="AT648" i="4"/>
  <c r="AS648" i="4"/>
  <c r="AR648" i="4"/>
  <c r="AQ648" i="4"/>
  <c r="AP648" i="4"/>
  <c r="AO648" i="4"/>
  <c r="AN648" i="4"/>
  <c r="AM648" i="4"/>
  <c r="AL648" i="4"/>
  <c r="AK648" i="4"/>
  <c r="AJ648" i="4"/>
  <c r="AI648" i="4"/>
  <c r="AH648" i="4"/>
  <c r="AG648" i="4"/>
  <c r="AF648" i="4"/>
  <c r="AE648" i="4"/>
  <c r="AD648" i="4"/>
  <c r="AC648" i="4"/>
  <c r="AB648" i="4"/>
  <c r="AA648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A648" i="4"/>
  <c r="BG647" i="4"/>
  <c r="BF647" i="4"/>
  <c r="BE647" i="4"/>
  <c r="BD647" i="4"/>
  <c r="BC647" i="4"/>
  <c r="BB647" i="4"/>
  <c r="BA647" i="4"/>
  <c r="AZ647" i="4"/>
  <c r="AY647" i="4"/>
  <c r="AX647" i="4"/>
  <c r="AW647" i="4"/>
  <c r="AV647" i="4"/>
  <c r="AU647" i="4"/>
  <c r="AT647" i="4"/>
  <c r="AS647" i="4"/>
  <c r="AR647" i="4"/>
  <c r="AQ647" i="4"/>
  <c r="AP647" i="4"/>
  <c r="AO647" i="4"/>
  <c r="AN647" i="4"/>
  <c r="AM647" i="4"/>
  <c r="AL647" i="4"/>
  <c r="AK647" i="4"/>
  <c r="AJ647" i="4"/>
  <c r="AI647" i="4"/>
  <c r="AH647" i="4"/>
  <c r="AG647" i="4"/>
  <c r="AF647" i="4"/>
  <c r="AE647" i="4"/>
  <c r="AD647" i="4"/>
  <c r="AC647" i="4"/>
  <c r="AB647" i="4"/>
  <c r="AA647" i="4"/>
  <c r="Z647" i="4"/>
  <c r="Y647" i="4"/>
  <c r="X647" i="4"/>
  <c r="W647" i="4"/>
  <c r="V647" i="4"/>
  <c r="U647" i="4"/>
  <c r="T647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A647" i="4"/>
  <c r="BG646" i="4"/>
  <c r="BF646" i="4"/>
  <c r="BE646" i="4"/>
  <c r="BD646" i="4"/>
  <c r="BC646" i="4"/>
  <c r="BB646" i="4"/>
  <c r="BA646" i="4"/>
  <c r="AZ646" i="4"/>
  <c r="AY646" i="4"/>
  <c r="AX646" i="4"/>
  <c r="AW646" i="4"/>
  <c r="AV646" i="4"/>
  <c r="AU646" i="4"/>
  <c r="AT646" i="4"/>
  <c r="AS646" i="4"/>
  <c r="AR646" i="4"/>
  <c r="AQ646" i="4"/>
  <c r="AP646" i="4"/>
  <c r="AO646" i="4"/>
  <c r="AN646" i="4"/>
  <c r="AM646" i="4"/>
  <c r="AL646" i="4"/>
  <c r="AK646" i="4"/>
  <c r="AJ646" i="4"/>
  <c r="AI646" i="4"/>
  <c r="AH646" i="4"/>
  <c r="AG646" i="4"/>
  <c r="AF646" i="4"/>
  <c r="AE646" i="4"/>
  <c r="AD646" i="4"/>
  <c r="AC646" i="4"/>
  <c r="AB646" i="4"/>
  <c r="AA646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A646" i="4"/>
  <c r="BG645" i="4"/>
  <c r="BF645" i="4"/>
  <c r="BE645" i="4"/>
  <c r="BD645" i="4"/>
  <c r="BC645" i="4"/>
  <c r="BB645" i="4"/>
  <c r="BA645" i="4"/>
  <c r="AZ645" i="4"/>
  <c r="AY645" i="4"/>
  <c r="AX645" i="4"/>
  <c r="AW645" i="4"/>
  <c r="AV645" i="4"/>
  <c r="AU645" i="4"/>
  <c r="AT645" i="4"/>
  <c r="AS645" i="4"/>
  <c r="AR645" i="4"/>
  <c r="AQ645" i="4"/>
  <c r="AP645" i="4"/>
  <c r="AO645" i="4"/>
  <c r="AN645" i="4"/>
  <c r="AM645" i="4"/>
  <c r="AL645" i="4"/>
  <c r="AK645" i="4"/>
  <c r="AJ645" i="4"/>
  <c r="AI645" i="4"/>
  <c r="AH645" i="4"/>
  <c r="AG645" i="4"/>
  <c r="AF645" i="4"/>
  <c r="AE645" i="4"/>
  <c r="AD645" i="4"/>
  <c r="AC645" i="4"/>
  <c r="AB645" i="4"/>
  <c r="AA645" i="4"/>
  <c r="Z645" i="4"/>
  <c r="Y645" i="4"/>
  <c r="X645" i="4"/>
  <c r="W645" i="4"/>
  <c r="V645" i="4"/>
  <c r="U645" i="4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A645" i="4"/>
  <c r="BG644" i="4"/>
  <c r="BF644" i="4"/>
  <c r="BE644" i="4"/>
  <c r="BD644" i="4"/>
  <c r="BC644" i="4"/>
  <c r="BB644" i="4"/>
  <c r="BA644" i="4"/>
  <c r="AZ644" i="4"/>
  <c r="AY644" i="4"/>
  <c r="AX644" i="4"/>
  <c r="AW644" i="4"/>
  <c r="AV644" i="4"/>
  <c r="AU644" i="4"/>
  <c r="AT644" i="4"/>
  <c r="AS644" i="4"/>
  <c r="AR644" i="4"/>
  <c r="AQ644" i="4"/>
  <c r="AP644" i="4"/>
  <c r="AO644" i="4"/>
  <c r="AN644" i="4"/>
  <c r="AM644" i="4"/>
  <c r="AL644" i="4"/>
  <c r="AK644" i="4"/>
  <c r="AJ644" i="4"/>
  <c r="AI644" i="4"/>
  <c r="AH644" i="4"/>
  <c r="AG644" i="4"/>
  <c r="AF644" i="4"/>
  <c r="AE644" i="4"/>
  <c r="AD644" i="4"/>
  <c r="AC644" i="4"/>
  <c r="AB644" i="4"/>
  <c r="AA644" i="4"/>
  <c r="Z644" i="4"/>
  <c r="Y644" i="4"/>
  <c r="X644" i="4"/>
  <c r="W644" i="4"/>
  <c r="V644" i="4"/>
  <c r="U644" i="4"/>
  <c r="T644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A644" i="4"/>
  <c r="BG643" i="4"/>
  <c r="BF643" i="4"/>
  <c r="BE643" i="4"/>
  <c r="BD643" i="4"/>
  <c r="BC643" i="4"/>
  <c r="BB643" i="4"/>
  <c r="BA643" i="4"/>
  <c r="AZ643" i="4"/>
  <c r="AY643" i="4"/>
  <c r="AX643" i="4"/>
  <c r="AW643" i="4"/>
  <c r="AV643" i="4"/>
  <c r="AU643" i="4"/>
  <c r="AT643" i="4"/>
  <c r="AS643" i="4"/>
  <c r="AR643" i="4"/>
  <c r="AQ643" i="4"/>
  <c r="AP643" i="4"/>
  <c r="AO643" i="4"/>
  <c r="AN643" i="4"/>
  <c r="AM643" i="4"/>
  <c r="AL643" i="4"/>
  <c r="AK643" i="4"/>
  <c r="AJ643" i="4"/>
  <c r="AI643" i="4"/>
  <c r="AH643" i="4"/>
  <c r="AG643" i="4"/>
  <c r="AF643" i="4"/>
  <c r="AE643" i="4"/>
  <c r="AD643" i="4"/>
  <c r="AC643" i="4"/>
  <c r="AB643" i="4"/>
  <c r="AA643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A643" i="4"/>
  <c r="BG642" i="4"/>
  <c r="BF642" i="4"/>
  <c r="BE642" i="4"/>
  <c r="BD642" i="4"/>
  <c r="BC642" i="4"/>
  <c r="BB642" i="4"/>
  <c r="BA642" i="4"/>
  <c r="AZ642" i="4"/>
  <c r="AY642" i="4"/>
  <c r="AX642" i="4"/>
  <c r="AW642" i="4"/>
  <c r="AV642" i="4"/>
  <c r="AU642" i="4"/>
  <c r="AT642" i="4"/>
  <c r="AS642" i="4"/>
  <c r="AR642" i="4"/>
  <c r="AQ642" i="4"/>
  <c r="AP642" i="4"/>
  <c r="AO642" i="4"/>
  <c r="AN642" i="4"/>
  <c r="AM642" i="4"/>
  <c r="AL642" i="4"/>
  <c r="AK642" i="4"/>
  <c r="AJ642" i="4"/>
  <c r="AI642" i="4"/>
  <c r="AH642" i="4"/>
  <c r="AG642" i="4"/>
  <c r="AF642" i="4"/>
  <c r="AE642" i="4"/>
  <c r="AD642" i="4"/>
  <c r="AC642" i="4"/>
  <c r="AB642" i="4"/>
  <c r="AA642" i="4"/>
  <c r="Z642" i="4"/>
  <c r="Y642" i="4"/>
  <c r="X642" i="4"/>
  <c r="W642" i="4"/>
  <c r="V642" i="4"/>
  <c r="U642" i="4"/>
  <c r="T642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A642" i="4"/>
  <c r="BG641" i="4"/>
  <c r="BF641" i="4"/>
  <c r="BE641" i="4"/>
  <c r="BD641" i="4"/>
  <c r="BC641" i="4"/>
  <c r="BB641" i="4"/>
  <c r="BA641" i="4"/>
  <c r="AZ641" i="4"/>
  <c r="AY641" i="4"/>
  <c r="AX641" i="4"/>
  <c r="AW641" i="4"/>
  <c r="AV641" i="4"/>
  <c r="AU641" i="4"/>
  <c r="AT641" i="4"/>
  <c r="AS641" i="4"/>
  <c r="AR641" i="4"/>
  <c r="AQ641" i="4"/>
  <c r="AP641" i="4"/>
  <c r="AO641" i="4"/>
  <c r="AN641" i="4"/>
  <c r="AM641" i="4"/>
  <c r="AL641" i="4"/>
  <c r="AK641" i="4"/>
  <c r="AJ641" i="4"/>
  <c r="AI641" i="4"/>
  <c r="AH641" i="4"/>
  <c r="AG641" i="4"/>
  <c r="AF641" i="4"/>
  <c r="AE641" i="4"/>
  <c r="AD641" i="4"/>
  <c r="AC641" i="4"/>
  <c r="AB641" i="4"/>
  <c r="AA641" i="4"/>
  <c r="Z641" i="4"/>
  <c r="Y641" i="4"/>
  <c r="X641" i="4"/>
  <c r="W641" i="4"/>
  <c r="V641" i="4"/>
  <c r="U641" i="4"/>
  <c r="T641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A641" i="4"/>
  <c r="BG640" i="4"/>
  <c r="BF640" i="4"/>
  <c r="BE640" i="4"/>
  <c r="BD640" i="4"/>
  <c r="BC640" i="4"/>
  <c r="BB640" i="4"/>
  <c r="BA640" i="4"/>
  <c r="AZ640" i="4"/>
  <c r="AY640" i="4"/>
  <c r="AX640" i="4"/>
  <c r="AW640" i="4"/>
  <c r="AV640" i="4"/>
  <c r="AU640" i="4"/>
  <c r="AT640" i="4"/>
  <c r="AS640" i="4"/>
  <c r="AR640" i="4"/>
  <c r="AQ640" i="4"/>
  <c r="AP640" i="4"/>
  <c r="AO640" i="4"/>
  <c r="AN640" i="4"/>
  <c r="AM640" i="4"/>
  <c r="AL640" i="4"/>
  <c r="AK640" i="4"/>
  <c r="AJ640" i="4"/>
  <c r="AI640" i="4"/>
  <c r="AH640" i="4"/>
  <c r="AG640" i="4"/>
  <c r="AF640" i="4"/>
  <c r="AE640" i="4"/>
  <c r="AD640" i="4"/>
  <c r="AC640" i="4"/>
  <c r="AB640" i="4"/>
  <c r="AA640" i="4"/>
  <c r="Z640" i="4"/>
  <c r="Y640" i="4"/>
  <c r="X640" i="4"/>
  <c r="W640" i="4"/>
  <c r="V640" i="4"/>
  <c r="U640" i="4"/>
  <c r="T640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A640" i="4"/>
  <c r="BG639" i="4"/>
  <c r="BF639" i="4"/>
  <c r="BE639" i="4"/>
  <c r="BD639" i="4"/>
  <c r="BC639" i="4"/>
  <c r="BB639" i="4"/>
  <c r="BA639" i="4"/>
  <c r="AZ639" i="4"/>
  <c r="AY639" i="4"/>
  <c r="AX639" i="4"/>
  <c r="AW639" i="4"/>
  <c r="AV639" i="4"/>
  <c r="AU639" i="4"/>
  <c r="AT639" i="4"/>
  <c r="AS639" i="4"/>
  <c r="AR639" i="4"/>
  <c r="AQ639" i="4"/>
  <c r="AP639" i="4"/>
  <c r="AO639" i="4"/>
  <c r="AN639" i="4"/>
  <c r="AM639" i="4"/>
  <c r="AL639" i="4"/>
  <c r="AK639" i="4"/>
  <c r="AJ639" i="4"/>
  <c r="AI639" i="4"/>
  <c r="AH639" i="4"/>
  <c r="AG639" i="4"/>
  <c r="AF639" i="4"/>
  <c r="AE639" i="4"/>
  <c r="AD639" i="4"/>
  <c r="AC639" i="4"/>
  <c r="AB639" i="4"/>
  <c r="AA639" i="4"/>
  <c r="Z639" i="4"/>
  <c r="Y639" i="4"/>
  <c r="X639" i="4"/>
  <c r="W639" i="4"/>
  <c r="V639" i="4"/>
  <c r="U639" i="4"/>
  <c r="T639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A639" i="4"/>
  <c r="BG638" i="4"/>
  <c r="BF638" i="4"/>
  <c r="BE638" i="4"/>
  <c r="BD638" i="4"/>
  <c r="BC638" i="4"/>
  <c r="BB638" i="4"/>
  <c r="BA638" i="4"/>
  <c r="AZ638" i="4"/>
  <c r="AY638" i="4"/>
  <c r="AX638" i="4"/>
  <c r="AW638" i="4"/>
  <c r="AV638" i="4"/>
  <c r="AU638" i="4"/>
  <c r="AT638" i="4"/>
  <c r="AS638" i="4"/>
  <c r="AR638" i="4"/>
  <c r="AQ638" i="4"/>
  <c r="AP638" i="4"/>
  <c r="AO638" i="4"/>
  <c r="AN638" i="4"/>
  <c r="AM638" i="4"/>
  <c r="AL638" i="4"/>
  <c r="AK638" i="4"/>
  <c r="AJ638" i="4"/>
  <c r="AI638" i="4"/>
  <c r="AH638" i="4"/>
  <c r="AG638" i="4"/>
  <c r="AF638" i="4"/>
  <c r="AE638" i="4"/>
  <c r="AD638" i="4"/>
  <c r="AC638" i="4"/>
  <c r="AB638" i="4"/>
  <c r="AA638" i="4"/>
  <c r="Z638" i="4"/>
  <c r="Y638" i="4"/>
  <c r="X638" i="4"/>
  <c r="W638" i="4"/>
  <c r="V638" i="4"/>
  <c r="U638" i="4"/>
  <c r="T638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A638" i="4"/>
  <c r="BG637" i="4"/>
  <c r="BF637" i="4"/>
  <c r="BE637" i="4"/>
  <c r="BD637" i="4"/>
  <c r="BC637" i="4"/>
  <c r="BB637" i="4"/>
  <c r="BA637" i="4"/>
  <c r="AZ637" i="4"/>
  <c r="AY637" i="4"/>
  <c r="AX637" i="4"/>
  <c r="AW637" i="4"/>
  <c r="AV637" i="4"/>
  <c r="AU637" i="4"/>
  <c r="AT637" i="4"/>
  <c r="AS637" i="4"/>
  <c r="AR637" i="4"/>
  <c r="AQ637" i="4"/>
  <c r="AP637" i="4"/>
  <c r="AO637" i="4"/>
  <c r="AN637" i="4"/>
  <c r="AM637" i="4"/>
  <c r="AL637" i="4"/>
  <c r="AK637" i="4"/>
  <c r="AJ637" i="4"/>
  <c r="AI637" i="4"/>
  <c r="AH637" i="4"/>
  <c r="AG637" i="4"/>
  <c r="AF637" i="4"/>
  <c r="AE637" i="4"/>
  <c r="AD637" i="4"/>
  <c r="AC637" i="4"/>
  <c r="AB637" i="4"/>
  <c r="AA637" i="4"/>
  <c r="Z637" i="4"/>
  <c r="Y637" i="4"/>
  <c r="X637" i="4"/>
  <c r="W637" i="4"/>
  <c r="V637" i="4"/>
  <c r="U637" i="4"/>
  <c r="T637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A637" i="4"/>
  <c r="BG636" i="4"/>
  <c r="BF636" i="4"/>
  <c r="BE636" i="4"/>
  <c r="BD636" i="4"/>
  <c r="BC636" i="4"/>
  <c r="BB636" i="4"/>
  <c r="BA636" i="4"/>
  <c r="AZ636" i="4"/>
  <c r="AY636" i="4"/>
  <c r="AX636" i="4"/>
  <c r="AW636" i="4"/>
  <c r="AV636" i="4"/>
  <c r="AU636" i="4"/>
  <c r="AT636" i="4"/>
  <c r="AS636" i="4"/>
  <c r="AR636" i="4"/>
  <c r="AQ636" i="4"/>
  <c r="AP636" i="4"/>
  <c r="AO636" i="4"/>
  <c r="AN636" i="4"/>
  <c r="AM636" i="4"/>
  <c r="AL636" i="4"/>
  <c r="AK636" i="4"/>
  <c r="AJ636" i="4"/>
  <c r="AI636" i="4"/>
  <c r="AH636" i="4"/>
  <c r="AG636" i="4"/>
  <c r="AF636" i="4"/>
  <c r="AE636" i="4"/>
  <c r="AD636" i="4"/>
  <c r="AC636" i="4"/>
  <c r="AB636" i="4"/>
  <c r="AA636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A636" i="4"/>
  <c r="BG635" i="4"/>
  <c r="BF635" i="4"/>
  <c r="BE635" i="4"/>
  <c r="BD635" i="4"/>
  <c r="BC635" i="4"/>
  <c r="BB635" i="4"/>
  <c r="BA635" i="4"/>
  <c r="AZ635" i="4"/>
  <c r="AY635" i="4"/>
  <c r="AX635" i="4"/>
  <c r="AW635" i="4"/>
  <c r="AV635" i="4"/>
  <c r="AU635" i="4"/>
  <c r="AT635" i="4"/>
  <c r="AS635" i="4"/>
  <c r="AR635" i="4"/>
  <c r="AQ635" i="4"/>
  <c r="AP635" i="4"/>
  <c r="AO635" i="4"/>
  <c r="AN635" i="4"/>
  <c r="AM635" i="4"/>
  <c r="AL635" i="4"/>
  <c r="AK635" i="4"/>
  <c r="AJ635" i="4"/>
  <c r="AI635" i="4"/>
  <c r="AH635" i="4"/>
  <c r="AG635" i="4"/>
  <c r="AF635" i="4"/>
  <c r="AE635" i="4"/>
  <c r="AD635" i="4"/>
  <c r="AC635" i="4"/>
  <c r="AB635" i="4"/>
  <c r="AA635" i="4"/>
  <c r="Z635" i="4"/>
  <c r="Y635" i="4"/>
  <c r="X635" i="4"/>
  <c r="W635" i="4"/>
  <c r="V635" i="4"/>
  <c r="U635" i="4"/>
  <c r="T635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A635" i="4"/>
  <c r="BG634" i="4"/>
  <c r="BF634" i="4"/>
  <c r="BE634" i="4"/>
  <c r="BD634" i="4"/>
  <c r="BC634" i="4"/>
  <c r="BB634" i="4"/>
  <c r="BA634" i="4"/>
  <c r="AZ634" i="4"/>
  <c r="AY634" i="4"/>
  <c r="AX634" i="4"/>
  <c r="AW634" i="4"/>
  <c r="AV634" i="4"/>
  <c r="AU634" i="4"/>
  <c r="AT634" i="4"/>
  <c r="AS634" i="4"/>
  <c r="AR634" i="4"/>
  <c r="AQ634" i="4"/>
  <c r="AP634" i="4"/>
  <c r="AO634" i="4"/>
  <c r="AN634" i="4"/>
  <c r="AM634" i="4"/>
  <c r="AL634" i="4"/>
  <c r="AK634" i="4"/>
  <c r="AJ634" i="4"/>
  <c r="AI634" i="4"/>
  <c r="AH634" i="4"/>
  <c r="AG634" i="4"/>
  <c r="AF634" i="4"/>
  <c r="AE634" i="4"/>
  <c r="AD634" i="4"/>
  <c r="AC634" i="4"/>
  <c r="AB634" i="4"/>
  <c r="AA634" i="4"/>
  <c r="Z634" i="4"/>
  <c r="Y634" i="4"/>
  <c r="X634" i="4"/>
  <c r="W634" i="4"/>
  <c r="V634" i="4"/>
  <c r="U634" i="4"/>
  <c r="T634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A634" i="4"/>
  <c r="BG633" i="4"/>
  <c r="BF633" i="4"/>
  <c r="BE633" i="4"/>
  <c r="BD633" i="4"/>
  <c r="BC633" i="4"/>
  <c r="BB633" i="4"/>
  <c r="BA633" i="4"/>
  <c r="AZ633" i="4"/>
  <c r="AY633" i="4"/>
  <c r="AX633" i="4"/>
  <c r="AW633" i="4"/>
  <c r="AV633" i="4"/>
  <c r="AU633" i="4"/>
  <c r="AT633" i="4"/>
  <c r="AS633" i="4"/>
  <c r="AR633" i="4"/>
  <c r="AQ633" i="4"/>
  <c r="AP633" i="4"/>
  <c r="AO633" i="4"/>
  <c r="AN633" i="4"/>
  <c r="AM633" i="4"/>
  <c r="AL633" i="4"/>
  <c r="AK633" i="4"/>
  <c r="AJ633" i="4"/>
  <c r="AI633" i="4"/>
  <c r="AH633" i="4"/>
  <c r="AG633" i="4"/>
  <c r="AF633" i="4"/>
  <c r="AE633" i="4"/>
  <c r="AD633" i="4"/>
  <c r="AC633" i="4"/>
  <c r="AB633" i="4"/>
  <c r="AA633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A633" i="4"/>
  <c r="BG632" i="4"/>
  <c r="BF632" i="4"/>
  <c r="BE632" i="4"/>
  <c r="BD632" i="4"/>
  <c r="BC632" i="4"/>
  <c r="BB632" i="4"/>
  <c r="BA632" i="4"/>
  <c r="AZ632" i="4"/>
  <c r="AY632" i="4"/>
  <c r="AX632" i="4"/>
  <c r="AW632" i="4"/>
  <c r="AV632" i="4"/>
  <c r="AU632" i="4"/>
  <c r="AT632" i="4"/>
  <c r="AS632" i="4"/>
  <c r="AR632" i="4"/>
  <c r="AQ632" i="4"/>
  <c r="AP632" i="4"/>
  <c r="AO632" i="4"/>
  <c r="AN632" i="4"/>
  <c r="AM632" i="4"/>
  <c r="AL632" i="4"/>
  <c r="AK632" i="4"/>
  <c r="AJ632" i="4"/>
  <c r="AI632" i="4"/>
  <c r="AH632" i="4"/>
  <c r="AG632" i="4"/>
  <c r="AF632" i="4"/>
  <c r="AE632" i="4"/>
  <c r="AD632" i="4"/>
  <c r="AC632" i="4"/>
  <c r="AB632" i="4"/>
  <c r="AA632" i="4"/>
  <c r="Z632" i="4"/>
  <c r="Y632" i="4"/>
  <c r="X632" i="4"/>
  <c r="W632" i="4"/>
  <c r="V632" i="4"/>
  <c r="U632" i="4"/>
  <c r="T632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A632" i="4"/>
  <c r="BG631" i="4"/>
  <c r="BF631" i="4"/>
  <c r="BE631" i="4"/>
  <c r="BD631" i="4"/>
  <c r="BC631" i="4"/>
  <c r="BB631" i="4"/>
  <c r="BA631" i="4"/>
  <c r="AZ631" i="4"/>
  <c r="AY631" i="4"/>
  <c r="AX631" i="4"/>
  <c r="AW631" i="4"/>
  <c r="AV631" i="4"/>
  <c r="AU631" i="4"/>
  <c r="AT631" i="4"/>
  <c r="AS631" i="4"/>
  <c r="AR631" i="4"/>
  <c r="AQ631" i="4"/>
  <c r="AP631" i="4"/>
  <c r="AO631" i="4"/>
  <c r="AN631" i="4"/>
  <c r="AM631" i="4"/>
  <c r="AL631" i="4"/>
  <c r="AK631" i="4"/>
  <c r="AJ631" i="4"/>
  <c r="AI631" i="4"/>
  <c r="AH631" i="4"/>
  <c r="AG631" i="4"/>
  <c r="AF631" i="4"/>
  <c r="AE631" i="4"/>
  <c r="AD631" i="4"/>
  <c r="AC631" i="4"/>
  <c r="AB631" i="4"/>
  <c r="AA631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A631" i="4"/>
  <c r="BG630" i="4"/>
  <c r="BF630" i="4"/>
  <c r="BE630" i="4"/>
  <c r="BD630" i="4"/>
  <c r="BC630" i="4"/>
  <c r="BB630" i="4"/>
  <c r="BA630" i="4"/>
  <c r="AZ630" i="4"/>
  <c r="AY630" i="4"/>
  <c r="AX630" i="4"/>
  <c r="AW630" i="4"/>
  <c r="AV630" i="4"/>
  <c r="AU630" i="4"/>
  <c r="AT630" i="4"/>
  <c r="AS630" i="4"/>
  <c r="AR630" i="4"/>
  <c r="AQ630" i="4"/>
  <c r="AP630" i="4"/>
  <c r="AO630" i="4"/>
  <c r="AN630" i="4"/>
  <c r="AM630" i="4"/>
  <c r="AL630" i="4"/>
  <c r="AK630" i="4"/>
  <c r="AJ630" i="4"/>
  <c r="AI630" i="4"/>
  <c r="AH630" i="4"/>
  <c r="AG630" i="4"/>
  <c r="AF630" i="4"/>
  <c r="AE630" i="4"/>
  <c r="AD630" i="4"/>
  <c r="AC630" i="4"/>
  <c r="AB630" i="4"/>
  <c r="AA630" i="4"/>
  <c r="Z630" i="4"/>
  <c r="Y630" i="4"/>
  <c r="X630" i="4"/>
  <c r="W630" i="4"/>
  <c r="V630" i="4"/>
  <c r="U630" i="4"/>
  <c r="T630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A630" i="4"/>
  <c r="BG629" i="4"/>
  <c r="BF629" i="4"/>
  <c r="BE629" i="4"/>
  <c r="BD629" i="4"/>
  <c r="BC629" i="4"/>
  <c r="BB629" i="4"/>
  <c r="BA629" i="4"/>
  <c r="AZ629" i="4"/>
  <c r="AY629" i="4"/>
  <c r="AX629" i="4"/>
  <c r="AW629" i="4"/>
  <c r="AV629" i="4"/>
  <c r="AU629" i="4"/>
  <c r="AT629" i="4"/>
  <c r="AS629" i="4"/>
  <c r="AR629" i="4"/>
  <c r="AQ629" i="4"/>
  <c r="AP629" i="4"/>
  <c r="AO629" i="4"/>
  <c r="AN629" i="4"/>
  <c r="AM629" i="4"/>
  <c r="AL629" i="4"/>
  <c r="AK629" i="4"/>
  <c r="AJ629" i="4"/>
  <c r="AI629" i="4"/>
  <c r="AH629" i="4"/>
  <c r="AG629" i="4"/>
  <c r="AF629" i="4"/>
  <c r="AE629" i="4"/>
  <c r="AD629" i="4"/>
  <c r="AC629" i="4"/>
  <c r="AB629" i="4"/>
  <c r="AA629" i="4"/>
  <c r="Z629" i="4"/>
  <c r="Y629" i="4"/>
  <c r="X629" i="4"/>
  <c r="W629" i="4"/>
  <c r="V629" i="4"/>
  <c r="U629" i="4"/>
  <c r="T629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A629" i="4"/>
  <c r="BG628" i="4"/>
  <c r="BF628" i="4"/>
  <c r="BE628" i="4"/>
  <c r="BD628" i="4"/>
  <c r="BC628" i="4"/>
  <c r="BB628" i="4"/>
  <c r="BA628" i="4"/>
  <c r="AZ628" i="4"/>
  <c r="AY628" i="4"/>
  <c r="AX628" i="4"/>
  <c r="AW628" i="4"/>
  <c r="AV628" i="4"/>
  <c r="AU628" i="4"/>
  <c r="AT628" i="4"/>
  <c r="AS628" i="4"/>
  <c r="AR628" i="4"/>
  <c r="AQ628" i="4"/>
  <c r="AP628" i="4"/>
  <c r="AO628" i="4"/>
  <c r="AN628" i="4"/>
  <c r="AM628" i="4"/>
  <c r="AL628" i="4"/>
  <c r="AK628" i="4"/>
  <c r="AJ628" i="4"/>
  <c r="AI628" i="4"/>
  <c r="AH628" i="4"/>
  <c r="AG628" i="4"/>
  <c r="AF628" i="4"/>
  <c r="AE628" i="4"/>
  <c r="AD628" i="4"/>
  <c r="AC628" i="4"/>
  <c r="AB628" i="4"/>
  <c r="AA628" i="4"/>
  <c r="Z628" i="4"/>
  <c r="Y628" i="4"/>
  <c r="X628" i="4"/>
  <c r="W628" i="4"/>
  <c r="V628" i="4"/>
  <c r="U628" i="4"/>
  <c r="T628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A628" i="4"/>
  <c r="BG627" i="4"/>
  <c r="BF627" i="4"/>
  <c r="BE627" i="4"/>
  <c r="BD627" i="4"/>
  <c r="BC627" i="4"/>
  <c r="BB627" i="4"/>
  <c r="BA627" i="4"/>
  <c r="AZ627" i="4"/>
  <c r="AY627" i="4"/>
  <c r="AX627" i="4"/>
  <c r="AW627" i="4"/>
  <c r="AV627" i="4"/>
  <c r="AU627" i="4"/>
  <c r="AT627" i="4"/>
  <c r="AS627" i="4"/>
  <c r="AR627" i="4"/>
  <c r="AQ627" i="4"/>
  <c r="AP627" i="4"/>
  <c r="AO627" i="4"/>
  <c r="AN627" i="4"/>
  <c r="AM627" i="4"/>
  <c r="AL627" i="4"/>
  <c r="AK627" i="4"/>
  <c r="AJ627" i="4"/>
  <c r="AI627" i="4"/>
  <c r="AH627" i="4"/>
  <c r="AG627" i="4"/>
  <c r="AF627" i="4"/>
  <c r="AE627" i="4"/>
  <c r="AD627" i="4"/>
  <c r="AC627" i="4"/>
  <c r="AB627" i="4"/>
  <c r="AA627" i="4"/>
  <c r="Z627" i="4"/>
  <c r="Y627" i="4"/>
  <c r="X627" i="4"/>
  <c r="W627" i="4"/>
  <c r="V627" i="4"/>
  <c r="U627" i="4"/>
  <c r="T627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A627" i="4"/>
  <c r="BG626" i="4"/>
  <c r="BF626" i="4"/>
  <c r="BE626" i="4"/>
  <c r="BD626" i="4"/>
  <c r="BC626" i="4"/>
  <c r="BB626" i="4"/>
  <c r="BA626" i="4"/>
  <c r="AZ626" i="4"/>
  <c r="AY626" i="4"/>
  <c r="AX626" i="4"/>
  <c r="AW626" i="4"/>
  <c r="AV626" i="4"/>
  <c r="AU626" i="4"/>
  <c r="AT626" i="4"/>
  <c r="AS626" i="4"/>
  <c r="AR626" i="4"/>
  <c r="AQ626" i="4"/>
  <c r="AP626" i="4"/>
  <c r="AO626" i="4"/>
  <c r="AN626" i="4"/>
  <c r="AM626" i="4"/>
  <c r="AL626" i="4"/>
  <c r="AK626" i="4"/>
  <c r="AJ626" i="4"/>
  <c r="AI626" i="4"/>
  <c r="AH626" i="4"/>
  <c r="AG626" i="4"/>
  <c r="AF626" i="4"/>
  <c r="AE626" i="4"/>
  <c r="AD626" i="4"/>
  <c r="AC626" i="4"/>
  <c r="AB626" i="4"/>
  <c r="AA626" i="4"/>
  <c r="Z626" i="4"/>
  <c r="Y626" i="4"/>
  <c r="X626" i="4"/>
  <c r="W626" i="4"/>
  <c r="V626" i="4"/>
  <c r="U626" i="4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A626" i="4"/>
  <c r="BG625" i="4"/>
  <c r="BF625" i="4"/>
  <c r="BE625" i="4"/>
  <c r="BD625" i="4"/>
  <c r="BC625" i="4"/>
  <c r="BB625" i="4"/>
  <c r="BA625" i="4"/>
  <c r="AZ625" i="4"/>
  <c r="AY625" i="4"/>
  <c r="AX625" i="4"/>
  <c r="AW625" i="4"/>
  <c r="AV625" i="4"/>
  <c r="AU625" i="4"/>
  <c r="AT625" i="4"/>
  <c r="AS625" i="4"/>
  <c r="AR625" i="4"/>
  <c r="AQ625" i="4"/>
  <c r="AP625" i="4"/>
  <c r="AO625" i="4"/>
  <c r="AN625" i="4"/>
  <c r="AM625" i="4"/>
  <c r="AL625" i="4"/>
  <c r="AK625" i="4"/>
  <c r="AJ625" i="4"/>
  <c r="AI625" i="4"/>
  <c r="AH625" i="4"/>
  <c r="AG625" i="4"/>
  <c r="AF625" i="4"/>
  <c r="AE625" i="4"/>
  <c r="AD625" i="4"/>
  <c r="AC625" i="4"/>
  <c r="AB625" i="4"/>
  <c r="AA625" i="4"/>
  <c r="Z625" i="4"/>
  <c r="Y625" i="4"/>
  <c r="X625" i="4"/>
  <c r="W625" i="4"/>
  <c r="V625" i="4"/>
  <c r="U625" i="4"/>
  <c r="T625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A625" i="4"/>
  <c r="BG624" i="4"/>
  <c r="BF624" i="4"/>
  <c r="BE624" i="4"/>
  <c r="BD624" i="4"/>
  <c r="BC624" i="4"/>
  <c r="BB624" i="4"/>
  <c r="BA624" i="4"/>
  <c r="AZ624" i="4"/>
  <c r="AY624" i="4"/>
  <c r="AX624" i="4"/>
  <c r="AW624" i="4"/>
  <c r="AV624" i="4"/>
  <c r="AU624" i="4"/>
  <c r="AT624" i="4"/>
  <c r="AS624" i="4"/>
  <c r="AR624" i="4"/>
  <c r="AQ624" i="4"/>
  <c r="AP624" i="4"/>
  <c r="AO624" i="4"/>
  <c r="AN624" i="4"/>
  <c r="AM624" i="4"/>
  <c r="AL624" i="4"/>
  <c r="AK624" i="4"/>
  <c r="AJ624" i="4"/>
  <c r="AI624" i="4"/>
  <c r="AH624" i="4"/>
  <c r="AG624" i="4"/>
  <c r="AF624" i="4"/>
  <c r="AE624" i="4"/>
  <c r="AD624" i="4"/>
  <c r="AC624" i="4"/>
  <c r="AB624" i="4"/>
  <c r="AA624" i="4"/>
  <c r="Z624" i="4"/>
  <c r="Y624" i="4"/>
  <c r="X624" i="4"/>
  <c r="W624" i="4"/>
  <c r="V624" i="4"/>
  <c r="U624" i="4"/>
  <c r="T624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A624" i="4"/>
  <c r="BG623" i="4"/>
  <c r="BF623" i="4"/>
  <c r="BE623" i="4"/>
  <c r="BD623" i="4"/>
  <c r="BC623" i="4"/>
  <c r="BB623" i="4"/>
  <c r="BA623" i="4"/>
  <c r="AZ623" i="4"/>
  <c r="AY623" i="4"/>
  <c r="AX623" i="4"/>
  <c r="AW623" i="4"/>
  <c r="AV623" i="4"/>
  <c r="AU623" i="4"/>
  <c r="AT623" i="4"/>
  <c r="AS623" i="4"/>
  <c r="AR623" i="4"/>
  <c r="AQ623" i="4"/>
  <c r="AP623" i="4"/>
  <c r="AO623" i="4"/>
  <c r="AN623" i="4"/>
  <c r="AM623" i="4"/>
  <c r="AL623" i="4"/>
  <c r="AK623" i="4"/>
  <c r="AJ623" i="4"/>
  <c r="AI623" i="4"/>
  <c r="AH623" i="4"/>
  <c r="AG623" i="4"/>
  <c r="AF623" i="4"/>
  <c r="AE623" i="4"/>
  <c r="AD623" i="4"/>
  <c r="AC623" i="4"/>
  <c r="AB623" i="4"/>
  <c r="AA623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A623" i="4"/>
  <c r="BG622" i="4"/>
  <c r="BF622" i="4"/>
  <c r="BE622" i="4"/>
  <c r="BD622" i="4"/>
  <c r="BC622" i="4"/>
  <c r="BB622" i="4"/>
  <c r="BA622" i="4"/>
  <c r="AZ622" i="4"/>
  <c r="AY622" i="4"/>
  <c r="AX622" i="4"/>
  <c r="AW622" i="4"/>
  <c r="AV622" i="4"/>
  <c r="AU622" i="4"/>
  <c r="AT622" i="4"/>
  <c r="AS622" i="4"/>
  <c r="AR622" i="4"/>
  <c r="AQ622" i="4"/>
  <c r="AP622" i="4"/>
  <c r="AO622" i="4"/>
  <c r="AN622" i="4"/>
  <c r="AM622" i="4"/>
  <c r="AL622" i="4"/>
  <c r="AK622" i="4"/>
  <c r="AJ622" i="4"/>
  <c r="AI622" i="4"/>
  <c r="AH622" i="4"/>
  <c r="AG622" i="4"/>
  <c r="AF622" i="4"/>
  <c r="AE622" i="4"/>
  <c r="AD622" i="4"/>
  <c r="AC622" i="4"/>
  <c r="AB622" i="4"/>
  <c r="AA622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A622" i="4"/>
  <c r="BG621" i="4"/>
  <c r="BF621" i="4"/>
  <c r="BE621" i="4"/>
  <c r="BD621" i="4"/>
  <c r="BC621" i="4"/>
  <c r="BB621" i="4"/>
  <c r="BA621" i="4"/>
  <c r="AZ621" i="4"/>
  <c r="AY621" i="4"/>
  <c r="AX621" i="4"/>
  <c r="AW621" i="4"/>
  <c r="AV621" i="4"/>
  <c r="AU621" i="4"/>
  <c r="AT621" i="4"/>
  <c r="AS621" i="4"/>
  <c r="AR621" i="4"/>
  <c r="AQ621" i="4"/>
  <c r="AP621" i="4"/>
  <c r="AO621" i="4"/>
  <c r="AN621" i="4"/>
  <c r="AM621" i="4"/>
  <c r="AL621" i="4"/>
  <c r="AK621" i="4"/>
  <c r="AJ621" i="4"/>
  <c r="AI621" i="4"/>
  <c r="AH621" i="4"/>
  <c r="AG621" i="4"/>
  <c r="AF621" i="4"/>
  <c r="AE621" i="4"/>
  <c r="AD621" i="4"/>
  <c r="AC621" i="4"/>
  <c r="AB621" i="4"/>
  <c r="AA621" i="4"/>
  <c r="Z621" i="4"/>
  <c r="Y621" i="4"/>
  <c r="X621" i="4"/>
  <c r="W621" i="4"/>
  <c r="V621" i="4"/>
  <c r="U621" i="4"/>
  <c r="T621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A621" i="4"/>
  <c r="BG620" i="4"/>
  <c r="BF620" i="4"/>
  <c r="BE620" i="4"/>
  <c r="BD620" i="4"/>
  <c r="BC620" i="4"/>
  <c r="BB620" i="4"/>
  <c r="BA620" i="4"/>
  <c r="AZ620" i="4"/>
  <c r="AY620" i="4"/>
  <c r="AX620" i="4"/>
  <c r="AW620" i="4"/>
  <c r="AV620" i="4"/>
  <c r="AU620" i="4"/>
  <c r="AT620" i="4"/>
  <c r="AS620" i="4"/>
  <c r="AR620" i="4"/>
  <c r="AQ620" i="4"/>
  <c r="AP620" i="4"/>
  <c r="AO620" i="4"/>
  <c r="AN620" i="4"/>
  <c r="AM620" i="4"/>
  <c r="AL620" i="4"/>
  <c r="AK620" i="4"/>
  <c r="AJ620" i="4"/>
  <c r="AI620" i="4"/>
  <c r="AH620" i="4"/>
  <c r="AG620" i="4"/>
  <c r="AF620" i="4"/>
  <c r="AE620" i="4"/>
  <c r="AD620" i="4"/>
  <c r="AC620" i="4"/>
  <c r="AB620" i="4"/>
  <c r="AA620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A620" i="4"/>
  <c r="BG619" i="4"/>
  <c r="BF619" i="4"/>
  <c r="BE619" i="4"/>
  <c r="BD619" i="4"/>
  <c r="BC619" i="4"/>
  <c r="BB619" i="4"/>
  <c r="BA619" i="4"/>
  <c r="AZ619" i="4"/>
  <c r="AY619" i="4"/>
  <c r="AX619" i="4"/>
  <c r="AW619" i="4"/>
  <c r="AV619" i="4"/>
  <c r="AU619" i="4"/>
  <c r="AT619" i="4"/>
  <c r="AS619" i="4"/>
  <c r="AR619" i="4"/>
  <c r="AQ619" i="4"/>
  <c r="AP619" i="4"/>
  <c r="AO619" i="4"/>
  <c r="AN619" i="4"/>
  <c r="AM619" i="4"/>
  <c r="AL619" i="4"/>
  <c r="AK619" i="4"/>
  <c r="AJ619" i="4"/>
  <c r="AI619" i="4"/>
  <c r="AH619" i="4"/>
  <c r="AG619" i="4"/>
  <c r="AF619" i="4"/>
  <c r="AE619" i="4"/>
  <c r="AD619" i="4"/>
  <c r="AC619" i="4"/>
  <c r="AB619" i="4"/>
  <c r="AA619" i="4"/>
  <c r="Z619" i="4"/>
  <c r="Y619" i="4"/>
  <c r="X619" i="4"/>
  <c r="W619" i="4"/>
  <c r="V619" i="4"/>
  <c r="U619" i="4"/>
  <c r="T619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A619" i="4"/>
  <c r="BG618" i="4"/>
  <c r="BF618" i="4"/>
  <c r="BE618" i="4"/>
  <c r="BD618" i="4"/>
  <c r="BC618" i="4"/>
  <c r="BB618" i="4"/>
  <c r="BA618" i="4"/>
  <c r="AZ618" i="4"/>
  <c r="AY618" i="4"/>
  <c r="AX618" i="4"/>
  <c r="AW618" i="4"/>
  <c r="AV618" i="4"/>
  <c r="AU618" i="4"/>
  <c r="AT618" i="4"/>
  <c r="AS618" i="4"/>
  <c r="AR618" i="4"/>
  <c r="AQ618" i="4"/>
  <c r="AP618" i="4"/>
  <c r="AO618" i="4"/>
  <c r="AN618" i="4"/>
  <c r="AM618" i="4"/>
  <c r="AL618" i="4"/>
  <c r="AK618" i="4"/>
  <c r="AJ618" i="4"/>
  <c r="AI618" i="4"/>
  <c r="AH618" i="4"/>
  <c r="AG618" i="4"/>
  <c r="AF618" i="4"/>
  <c r="AE618" i="4"/>
  <c r="AD618" i="4"/>
  <c r="AC618" i="4"/>
  <c r="AB618" i="4"/>
  <c r="AA618" i="4"/>
  <c r="Z618" i="4"/>
  <c r="Y618" i="4"/>
  <c r="X618" i="4"/>
  <c r="W618" i="4"/>
  <c r="V618" i="4"/>
  <c r="U618" i="4"/>
  <c r="T618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A618" i="4"/>
  <c r="BG617" i="4"/>
  <c r="BF617" i="4"/>
  <c r="BE617" i="4"/>
  <c r="BD617" i="4"/>
  <c r="BC617" i="4"/>
  <c r="BB617" i="4"/>
  <c r="BA617" i="4"/>
  <c r="AZ617" i="4"/>
  <c r="AY617" i="4"/>
  <c r="AX617" i="4"/>
  <c r="AW617" i="4"/>
  <c r="AV617" i="4"/>
  <c r="AU617" i="4"/>
  <c r="AT617" i="4"/>
  <c r="AS617" i="4"/>
  <c r="AR617" i="4"/>
  <c r="AQ617" i="4"/>
  <c r="AP617" i="4"/>
  <c r="AO617" i="4"/>
  <c r="AN617" i="4"/>
  <c r="AM617" i="4"/>
  <c r="AL617" i="4"/>
  <c r="AK617" i="4"/>
  <c r="AJ617" i="4"/>
  <c r="AI617" i="4"/>
  <c r="AH617" i="4"/>
  <c r="AG617" i="4"/>
  <c r="AF617" i="4"/>
  <c r="AE617" i="4"/>
  <c r="AD617" i="4"/>
  <c r="AC617" i="4"/>
  <c r="AB617" i="4"/>
  <c r="AA617" i="4"/>
  <c r="Z617" i="4"/>
  <c r="Y617" i="4"/>
  <c r="X617" i="4"/>
  <c r="W617" i="4"/>
  <c r="V617" i="4"/>
  <c r="U617" i="4"/>
  <c r="T617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A617" i="4"/>
  <c r="BG616" i="4"/>
  <c r="BF616" i="4"/>
  <c r="BE616" i="4"/>
  <c r="BD616" i="4"/>
  <c r="BC616" i="4"/>
  <c r="BB616" i="4"/>
  <c r="BA616" i="4"/>
  <c r="AZ616" i="4"/>
  <c r="AY616" i="4"/>
  <c r="AX616" i="4"/>
  <c r="AW616" i="4"/>
  <c r="AV616" i="4"/>
  <c r="AU616" i="4"/>
  <c r="AT616" i="4"/>
  <c r="AS616" i="4"/>
  <c r="AR616" i="4"/>
  <c r="AQ616" i="4"/>
  <c r="AP616" i="4"/>
  <c r="AO616" i="4"/>
  <c r="AN616" i="4"/>
  <c r="AM616" i="4"/>
  <c r="AL616" i="4"/>
  <c r="AK616" i="4"/>
  <c r="AJ616" i="4"/>
  <c r="AI616" i="4"/>
  <c r="AH616" i="4"/>
  <c r="AG616" i="4"/>
  <c r="AF616" i="4"/>
  <c r="AE616" i="4"/>
  <c r="AD616" i="4"/>
  <c r="AC616" i="4"/>
  <c r="AB616" i="4"/>
  <c r="AA616" i="4"/>
  <c r="Z616" i="4"/>
  <c r="Y616" i="4"/>
  <c r="X616" i="4"/>
  <c r="W616" i="4"/>
  <c r="V616" i="4"/>
  <c r="U616" i="4"/>
  <c r="T616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A616" i="4"/>
  <c r="BG615" i="4"/>
  <c r="BF615" i="4"/>
  <c r="BE615" i="4"/>
  <c r="BD615" i="4"/>
  <c r="BC615" i="4"/>
  <c r="BB615" i="4"/>
  <c r="BA615" i="4"/>
  <c r="AZ615" i="4"/>
  <c r="AY615" i="4"/>
  <c r="AX615" i="4"/>
  <c r="AW615" i="4"/>
  <c r="AV615" i="4"/>
  <c r="AU615" i="4"/>
  <c r="AT615" i="4"/>
  <c r="AS615" i="4"/>
  <c r="AR615" i="4"/>
  <c r="AQ615" i="4"/>
  <c r="AP615" i="4"/>
  <c r="AO615" i="4"/>
  <c r="AN615" i="4"/>
  <c r="AM615" i="4"/>
  <c r="AL615" i="4"/>
  <c r="AK615" i="4"/>
  <c r="AJ615" i="4"/>
  <c r="AI615" i="4"/>
  <c r="AH615" i="4"/>
  <c r="AG615" i="4"/>
  <c r="AF615" i="4"/>
  <c r="AE615" i="4"/>
  <c r="AD615" i="4"/>
  <c r="AC615" i="4"/>
  <c r="AB615" i="4"/>
  <c r="AA615" i="4"/>
  <c r="Z615" i="4"/>
  <c r="Y615" i="4"/>
  <c r="X615" i="4"/>
  <c r="W615" i="4"/>
  <c r="V615" i="4"/>
  <c r="U615" i="4"/>
  <c r="T615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A615" i="4"/>
  <c r="BG614" i="4"/>
  <c r="BF614" i="4"/>
  <c r="BE614" i="4"/>
  <c r="BD614" i="4"/>
  <c r="BC614" i="4"/>
  <c r="BB614" i="4"/>
  <c r="BA614" i="4"/>
  <c r="AZ614" i="4"/>
  <c r="AY614" i="4"/>
  <c r="AX614" i="4"/>
  <c r="AW614" i="4"/>
  <c r="AV614" i="4"/>
  <c r="AU614" i="4"/>
  <c r="AT614" i="4"/>
  <c r="AS614" i="4"/>
  <c r="AR614" i="4"/>
  <c r="AQ614" i="4"/>
  <c r="AP614" i="4"/>
  <c r="AO614" i="4"/>
  <c r="AN614" i="4"/>
  <c r="AM614" i="4"/>
  <c r="AL614" i="4"/>
  <c r="AK614" i="4"/>
  <c r="AJ614" i="4"/>
  <c r="AI614" i="4"/>
  <c r="AH614" i="4"/>
  <c r="AG614" i="4"/>
  <c r="AF614" i="4"/>
  <c r="AE614" i="4"/>
  <c r="AD614" i="4"/>
  <c r="AC614" i="4"/>
  <c r="AB614" i="4"/>
  <c r="AA614" i="4"/>
  <c r="Z614" i="4"/>
  <c r="Y614" i="4"/>
  <c r="X614" i="4"/>
  <c r="W614" i="4"/>
  <c r="V614" i="4"/>
  <c r="U614" i="4"/>
  <c r="T614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A614" i="4"/>
  <c r="BG613" i="4"/>
  <c r="BF613" i="4"/>
  <c r="BE613" i="4"/>
  <c r="BD613" i="4"/>
  <c r="BC613" i="4"/>
  <c r="BB613" i="4"/>
  <c r="BA613" i="4"/>
  <c r="AZ613" i="4"/>
  <c r="AY613" i="4"/>
  <c r="AX613" i="4"/>
  <c r="AW613" i="4"/>
  <c r="AV613" i="4"/>
  <c r="AU613" i="4"/>
  <c r="AT613" i="4"/>
  <c r="AS613" i="4"/>
  <c r="AR613" i="4"/>
  <c r="AQ613" i="4"/>
  <c r="AP613" i="4"/>
  <c r="AO613" i="4"/>
  <c r="AN613" i="4"/>
  <c r="AM613" i="4"/>
  <c r="AL613" i="4"/>
  <c r="AK613" i="4"/>
  <c r="AJ613" i="4"/>
  <c r="AI613" i="4"/>
  <c r="AH613" i="4"/>
  <c r="AG613" i="4"/>
  <c r="AF613" i="4"/>
  <c r="AE613" i="4"/>
  <c r="AD613" i="4"/>
  <c r="AC613" i="4"/>
  <c r="AB613" i="4"/>
  <c r="AA613" i="4"/>
  <c r="Z613" i="4"/>
  <c r="Y613" i="4"/>
  <c r="X613" i="4"/>
  <c r="W613" i="4"/>
  <c r="V613" i="4"/>
  <c r="U613" i="4"/>
  <c r="T613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A613" i="4"/>
  <c r="BG612" i="4"/>
  <c r="BF612" i="4"/>
  <c r="BE612" i="4"/>
  <c r="BD612" i="4"/>
  <c r="BC612" i="4"/>
  <c r="BB612" i="4"/>
  <c r="BA612" i="4"/>
  <c r="AZ612" i="4"/>
  <c r="AY612" i="4"/>
  <c r="AX612" i="4"/>
  <c r="AW612" i="4"/>
  <c r="AV612" i="4"/>
  <c r="AU612" i="4"/>
  <c r="AT612" i="4"/>
  <c r="AS612" i="4"/>
  <c r="AR612" i="4"/>
  <c r="AQ612" i="4"/>
  <c r="AP612" i="4"/>
  <c r="AO612" i="4"/>
  <c r="AN612" i="4"/>
  <c r="AM612" i="4"/>
  <c r="AL612" i="4"/>
  <c r="AK612" i="4"/>
  <c r="AJ612" i="4"/>
  <c r="AI612" i="4"/>
  <c r="AH612" i="4"/>
  <c r="AG612" i="4"/>
  <c r="AF612" i="4"/>
  <c r="AE612" i="4"/>
  <c r="AD612" i="4"/>
  <c r="AC612" i="4"/>
  <c r="AB612" i="4"/>
  <c r="AA612" i="4"/>
  <c r="Z612" i="4"/>
  <c r="Y612" i="4"/>
  <c r="X612" i="4"/>
  <c r="W612" i="4"/>
  <c r="V612" i="4"/>
  <c r="U612" i="4"/>
  <c r="T612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A612" i="4"/>
  <c r="BG611" i="4"/>
  <c r="BF611" i="4"/>
  <c r="BE611" i="4"/>
  <c r="BD611" i="4"/>
  <c r="BC611" i="4"/>
  <c r="BB611" i="4"/>
  <c r="BA611" i="4"/>
  <c r="AZ611" i="4"/>
  <c r="AY611" i="4"/>
  <c r="AX611" i="4"/>
  <c r="AW611" i="4"/>
  <c r="AV611" i="4"/>
  <c r="AU611" i="4"/>
  <c r="AT611" i="4"/>
  <c r="AS611" i="4"/>
  <c r="AR611" i="4"/>
  <c r="AQ611" i="4"/>
  <c r="AP611" i="4"/>
  <c r="AO611" i="4"/>
  <c r="AN611" i="4"/>
  <c r="AM611" i="4"/>
  <c r="AL611" i="4"/>
  <c r="AK611" i="4"/>
  <c r="AJ611" i="4"/>
  <c r="AI611" i="4"/>
  <c r="AH611" i="4"/>
  <c r="AG611" i="4"/>
  <c r="AF611" i="4"/>
  <c r="AE611" i="4"/>
  <c r="AD611" i="4"/>
  <c r="AC611" i="4"/>
  <c r="AB611" i="4"/>
  <c r="AA611" i="4"/>
  <c r="Z611" i="4"/>
  <c r="Y611" i="4"/>
  <c r="X611" i="4"/>
  <c r="W611" i="4"/>
  <c r="V611" i="4"/>
  <c r="U611" i="4"/>
  <c r="T611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A611" i="4"/>
  <c r="BG610" i="4"/>
  <c r="BF610" i="4"/>
  <c r="BE610" i="4"/>
  <c r="BD610" i="4"/>
  <c r="BC610" i="4"/>
  <c r="BB610" i="4"/>
  <c r="BA610" i="4"/>
  <c r="AZ610" i="4"/>
  <c r="AY610" i="4"/>
  <c r="AX610" i="4"/>
  <c r="AW610" i="4"/>
  <c r="AV610" i="4"/>
  <c r="AU610" i="4"/>
  <c r="AT610" i="4"/>
  <c r="AS610" i="4"/>
  <c r="AR610" i="4"/>
  <c r="AQ610" i="4"/>
  <c r="AP610" i="4"/>
  <c r="AO610" i="4"/>
  <c r="AN610" i="4"/>
  <c r="AM610" i="4"/>
  <c r="AL610" i="4"/>
  <c r="AK610" i="4"/>
  <c r="AJ610" i="4"/>
  <c r="AI610" i="4"/>
  <c r="AH610" i="4"/>
  <c r="AG610" i="4"/>
  <c r="AF610" i="4"/>
  <c r="AE610" i="4"/>
  <c r="AD610" i="4"/>
  <c r="AC610" i="4"/>
  <c r="AB610" i="4"/>
  <c r="AA610" i="4"/>
  <c r="Z610" i="4"/>
  <c r="Y610" i="4"/>
  <c r="X610" i="4"/>
  <c r="W610" i="4"/>
  <c r="V610" i="4"/>
  <c r="U610" i="4"/>
  <c r="T610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A610" i="4"/>
  <c r="BG609" i="4"/>
  <c r="BF609" i="4"/>
  <c r="BE609" i="4"/>
  <c r="BD609" i="4"/>
  <c r="BC609" i="4"/>
  <c r="BB609" i="4"/>
  <c r="BA609" i="4"/>
  <c r="AZ609" i="4"/>
  <c r="AY609" i="4"/>
  <c r="AX609" i="4"/>
  <c r="AW609" i="4"/>
  <c r="AV609" i="4"/>
  <c r="AU609" i="4"/>
  <c r="AT609" i="4"/>
  <c r="AS609" i="4"/>
  <c r="AR609" i="4"/>
  <c r="AQ609" i="4"/>
  <c r="AP609" i="4"/>
  <c r="AO609" i="4"/>
  <c r="AN609" i="4"/>
  <c r="AM609" i="4"/>
  <c r="AL609" i="4"/>
  <c r="AK609" i="4"/>
  <c r="AJ609" i="4"/>
  <c r="AI609" i="4"/>
  <c r="AH609" i="4"/>
  <c r="AG609" i="4"/>
  <c r="AF609" i="4"/>
  <c r="AE609" i="4"/>
  <c r="AD609" i="4"/>
  <c r="AC609" i="4"/>
  <c r="AB609" i="4"/>
  <c r="AA609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A609" i="4"/>
  <c r="BG608" i="4"/>
  <c r="BF608" i="4"/>
  <c r="BE608" i="4"/>
  <c r="BD608" i="4"/>
  <c r="BC608" i="4"/>
  <c r="BB608" i="4"/>
  <c r="BA608" i="4"/>
  <c r="AZ608" i="4"/>
  <c r="AY608" i="4"/>
  <c r="AX608" i="4"/>
  <c r="AW608" i="4"/>
  <c r="AV608" i="4"/>
  <c r="AU608" i="4"/>
  <c r="AT608" i="4"/>
  <c r="AS608" i="4"/>
  <c r="AR608" i="4"/>
  <c r="AQ608" i="4"/>
  <c r="AP608" i="4"/>
  <c r="AO608" i="4"/>
  <c r="AN608" i="4"/>
  <c r="AM608" i="4"/>
  <c r="AL608" i="4"/>
  <c r="AK608" i="4"/>
  <c r="AJ608" i="4"/>
  <c r="AI608" i="4"/>
  <c r="AH608" i="4"/>
  <c r="AG608" i="4"/>
  <c r="AF608" i="4"/>
  <c r="AE608" i="4"/>
  <c r="AD608" i="4"/>
  <c r="AC608" i="4"/>
  <c r="AB608" i="4"/>
  <c r="AA608" i="4"/>
  <c r="Z608" i="4"/>
  <c r="Y608" i="4"/>
  <c r="X608" i="4"/>
  <c r="W608" i="4"/>
  <c r="V608" i="4"/>
  <c r="U608" i="4"/>
  <c r="T608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A608" i="4"/>
  <c r="BG607" i="4"/>
  <c r="BF607" i="4"/>
  <c r="BE607" i="4"/>
  <c r="BD607" i="4"/>
  <c r="BC607" i="4"/>
  <c r="BB607" i="4"/>
  <c r="BA607" i="4"/>
  <c r="AZ607" i="4"/>
  <c r="AY607" i="4"/>
  <c r="AX607" i="4"/>
  <c r="AW607" i="4"/>
  <c r="AV607" i="4"/>
  <c r="AU607" i="4"/>
  <c r="AT607" i="4"/>
  <c r="AS607" i="4"/>
  <c r="AR607" i="4"/>
  <c r="AQ607" i="4"/>
  <c r="AP607" i="4"/>
  <c r="AO607" i="4"/>
  <c r="AN607" i="4"/>
  <c r="AM607" i="4"/>
  <c r="AL607" i="4"/>
  <c r="AK607" i="4"/>
  <c r="AJ607" i="4"/>
  <c r="AI607" i="4"/>
  <c r="AH607" i="4"/>
  <c r="AG607" i="4"/>
  <c r="AF607" i="4"/>
  <c r="AE607" i="4"/>
  <c r="AD607" i="4"/>
  <c r="AC607" i="4"/>
  <c r="AB607" i="4"/>
  <c r="AA607" i="4"/>
  <c r="Z607" i="4"/>
  <c r="Y607" i="4"/>
  <c r="X607" i="4"/>
  <c r="W607" i="4"/>
  <c r="V607" i="4"/>
  <c r="U607" i="4"/>
  <c r="T607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A607" i="4"/>
  <c r="BG606" i="4"/>
  <c r="BF606" i="4"/>
  <c r="BE606" i="4"/>
  <c r="BD606" i="4"/>
  <c r="BC606" i="4"/>
  <c r="BB606" i="4"/>
  <c r="BA606" i="4"/>
  <c r="AZ606" i="4"/>
  <c r="AY606" i="4"/>
  <c r="AX606" i="4"/>
  <c r="AW606" i="4"/>
  <c r="AV606" i="4"/>
  <c r="AU606" i="4"/>
  <c r="AT606" i="4"/>
  <c r="AS606" i="4"/>
  <c r="AR606" i="4"/>
  <c r="AQ606" i="4"/>
  <c r="AP606" i="4"/>
  <c r="AO606" i="4"/>
  <c r="AN606" i="4"/>
  <c r="AM606" i="4"/>
  <c r="AL606" i="4"/>
  <c r="AK606" i="4"/>
  <c r="AJ606" i="4"/>
  <c r="AI606" i="4"/>
  <c r="AH606" i="4"/>
  <c r="AG606" i="4"/>
  <c r="AF606" i="4"/>
  <c r="AE606" i="4"/>
  <c r="AD606" i="4"/>
  <c r="AC606" i="4"/>
  <c r="AB606" i="4"/>
  <c r="AA606" i="4"/>
  <c r="Z606" i="4"/>
  <c r="Y606" i="4"/>
  <c r="X606" i="4"/>
  <c r="W606" i="4"/>
  <c r="V606" i="4"/>
  <c r="U606" i="4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A606" i="4"/>
  <c r="BG605" i="4"/>
  <c r="BF605" i="4"/>
  <c r="BE605" i="4"/>
  <c r="BD605" i="4"/>
  <c r="BC605" i="4"/>
  <c r="BB605" i="4"/>
  <c r="BA605" i="4"/>
  <c r="AZ605" i="4"/>
  <c r="AY605" i="4"/>
  <c r="AX605" i="4"/>
  <c r="AW605" i="4"/>
  <c r="AV605" i="4"/>
  <c r="AU605" i="4"/>
  <c r="AT605" i="4"/>
  <c r="AS605" i="4"/>
  <c r="AR605" i="4"/>
  <c r="AQ605" i="4"/>
  <c r="AP605" i="4"/>
  <c r="AO605" i="4"/>
  <c r="AN605" i="4"/>
  <c r="AM605" i="4"/>
  <c r="AL605" i="4"/>
  <c r="AK605" i="4"/>
  <c r="AJ605" i="4"/>
  <c r="AI605" i="4"/>
  <c r="AH605" i="4"/>
  <c r="AG605" i="4"/>
  <c r="AF605" i="4"/>
  <c r="AE605" i="4"/>
  <c r="AD605" i="4"/>
  <c r="AC605" i="4"/>
  <c r="AB605" i="4"/>
  <c r="AA605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A605" i="4"/>
  <c r="BG604" i="4"/>
  <c r="BF604" i="4"/>
  <c r="BE604" i="4"/>
  <c r="BD604" i="4"/>
  <c r="BC604" i="4"/>
  <c r="BB604" i="4"/>
  <c r="BA604" i="4"/>
  <c r="AZ604" i="4"/>
  <c r="AY604" i="4"/>
  <c r="AX604" i="4"/>
  <c r="AW604" i="4"/>
  <c r="AV604" i="4"/>
  <c r="AU604" i="4"/>
  <c r="AT604" i="4"/>
  <c r="AS604" i="4"/>
  <c r="AR604" i="4"/>
  <c r="AQ604" i="4"/>
  <c r="AP604" i="4"/>
  <c r="AO604" i="4"/>
  <c r="AN604" i="4"/>
  <c r="AM604" i="4"/>
  <c r="AL604" i="4"/>
  <c r="AK604" i="4"/>
  <c r="AJ604" i="4"/>
  <c r="AI604" i="4"/>
  <c r="AH604" i="4"/>
  <c r="AG604" i="4"/>
  <c r="AF604" i="4"/>
  <c r="AE604" i="4"/>
  <c r="AD604" i="4"/>
  <c r="AC604" i="4"/>
  <c r="AB604" i="4"/>
  <c r="AA604" i="4"/>
  <c r="Z604" i="4"/>
  <c r="Y604" i="4"/>
  <c r="X604" i="4"/>
  <c r="W604" i="4"/>
  <c r="V604" i="4"/>
  <c r="U604" i="4"/>
  <c r="T604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A604" i="4"/>
  <c r="BG603" i="4"/>
  <c r="BF603" i="4"/>
  <c r="BE603" i="4"/>
  <c r="BD603" i="4"/>
  <c r="BC603" i="4"/>
  <c r="BB603" i="4"/>
  <c r="BA603" i="4"/>
  <c r="AZ603" i="4"/>
  <c r="AY603" i="4"/>
  <c r="AX603" i="4"/>
  <c r="AW603" i="4"/>
  <c r="AV603" i="4"/>
  <c r="AU603" i="4"/>
  <c r="AT603" i="4"/>
  <c r="AS603" i="4"/>
  <c r="AR603" i="4"/>
  <c r="AQ603" i="4"/>
  <c r="AP603" i="4"/>
  <c r="AO603" i="4"/>
  <c r="AN603" i="4"/>
  <c r="AM603" i="4"/>
  <c r="AL603" i="4"/>
  <c r="AK603" i="4"/>
  <c r="AJ603" i="4"/>
  <c r="AI603" i="4"/>
  <c r="AH603" i="4"/>
  <c r="AG603" i="4"/>
  <c r="AF603" i="4"/>
  <c r="AE603" i="4"/>
  <c r="AD603" i="4"/>
  <c r="AC603" i="4"/>
  <c r="AB603" i="4"/>
  <c r="AA603" i="4"/>
  <c r="Z603" i="4"/>
  <c r="Y603" i="4"/>
  <c r="X603" i="4"/>
  <c r="W603" i="4"/>
  <c r="V603" i="4"/>
  <c r="U603" i="4"/>
  <c r="T603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A603" i="4"/>
  <c r="BG602" i="4"/>
  <c r="BF602" i="4"/>
  <c r="BE602" i="4"/>
  <c r="BD602" i="4"/>
  <c r="BC602" i="4"/>
  <c r="BB602" i="4"/>
  <c r="BA602" i="4"/>
  <c r="AZ602" i="4"/>
  <c r="AY602" i="4"/>
  <c r="AX602" i="4"/>
  <c r="AW602" i="4"/>
  <c r="AV602" i="4"/>
  <c r="AU602" i="4"/>
  <c r="AT602" i="4"/>
  <c r="AS602" i="4"/>
  <c r="AR602" i="4"/>
  <c r="AQ602" i="4"/>
  <c r="AP602" i="4"/>
  <c r="AO602" i="4"/>
  <c r="AN602" i="4"/>
  <c r="AM602" i="4"/>
  <c r="AL602" i="4"/>
  <c r="AK602" i="4"/>
  <c r="AJ602" i="4"/>
  <c r="AI602" i="4"/>
  <c r="AH602" i="4"/>
  <c r="AG602" i="4"/>
  <c r="AF602" i="4"/>
  <c r="AE602" i="4"/>
  <c r="AD602" i="4"/>
  <c r="AC602" i="4"/>
  <c r="AB602" i="4"/>
  <c r="AA602" i="4"/>
  <c r="Z602" i="4"/>
  <c r="Y602" i="4"/>
  <c r="X602" i="4"/>
  <c r="W602" i="4"/>
  <c r="V602" i="4"/>
  <c r="U602" i="4"/>
  <c r="T602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A602" i="4"/>
  <c r="BG601" i="4"/>
  <c r="BF601" i="4"/>
  <c r="BE601" i="4"/>
  <c r="BD601" i="4"/>
  <c r="BC601" i="4"/>
  <c r="BB601" i="4"/>
  <c r="BA601" i="4"/>
  <c r="AZ601" i="4"/>
  <c r="AY601" i="4"/>
  <c r="AX601" i="4"/>
  <c r="AW601" i="4"/>
  <c r="AV601" i="4"/>
  <c r="AU601" i="4"/>
  <c r="AT601" i="4"/>
  <c r="AS601" i="4"/>
  <c r="AR601" i="4"/>
  <c r="AQ601" i="4"/>
  <c r="AP601" i="4"/>
  <c r="AO601" i="4"/>
  <c r="AN601" i="4"/>
  <c r="AM601" i="4"/>
  <c r="AL601" i="4"/>
  <c r="AK601" i="4"/>
  <c r="AJ601" i="4"/>
  <c r="AI601" i="4"/>
  <c r="AH601" i="4"/>
  <c r="AG601" i="4"/>
  <c r="AF601" i="4"/>
  <c r="AE601" i="4"/>
  <c r="AD601" i="4"/>
  <c r="AC601" i="4"/>
  <c r="AB601" i="4"/>
  <c r="AA601" i="4"/>
  <c r="Z601" i="4"/>
  <c r="Y601" i="4"/>
  <c r="X601" i="4"/>
  <c r="W601" i="4"/>
  <c r="V601" i="4"/>
  <c r="U601" i="4"/>
  <c r="T601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A601" i="4"/>
  <c r="BG600" i="4"/>
  <c r="BF600" i="4"/>
  <c r="BE600" i="4"/>
  <c r="BD600" i="4"/>
  <c r="BC600" i="4"/>
  <c r="BB600" i="4"/>
  <c r="BA600" i="4"/>
  <c r="AZ600" i="4"/>
  <c r="AY600" i="4"/>
  <c r="AX600" i="4"/>
  <c r="AW600" i="4"/>
  <c r="AV600" i="4"/>
  <c r="AU600" i="4"/>
  <c r="AT600" i="4"/>
  <c r="AS600" i="4"/>
  <c r="AR600" i="4"/>
  <c r="AQ600" i="4"/>
  <c r="AP600" i="4"/>
  <c r="AO600" i="4"/>
  <c r="AN600" i="4"/>
  <c r="AM600" i="4"/>
  <c r="AL600" i="4"/>
  <c r="AK600" i="4"/>
  <c r="AJ600" i="4"/>
  <c r="AI600" i="4"/>
  <c r="AH600" i="4"/>
  <c r="AG600" i="4"/>
  <c r="AF600" i="4"/>
  <c r="AE600" i="4"/>
  <c r="AD600" i="4"/>
  <c r="AC600" i="4"/>
  <c r="AB600" i="4"/>
  <c r="AA600" i="4"/>
  <c r="Z600" i="4"/>
  <c r="Y600" i="4"/>
  <c r="X600" i="4"/>
  <c r="W600" i="4"/>
  <c r="V600" i="4"/>
  <c r="U600" i="4"/>
  <c r="T600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A600" i="4"/>
  <c r="BG599" i="4"/>
  <c r="BF599" i="4"/>
  <c r="BE599" i="4"/>
  <c r="BD599" i="4"/>
  <c r="BC599" i="4"/>
  <c r="BB599" i="4"/>
  <c r="BA599" i="4"/>
  <c r="AZ599" i="4"/>
  <c r="AY599" i="4"/>
  <c r="AX599" i="4"/>
  <c r="AW599" i="4"/>
  <c r="AV599" i="4"/>
  <c r="AU599" i="4"/>
  <c r="AT599" i="4"/>
  <c r="AS599" i="4"/>
  <c r="AR599" i="4"/>
  <c r="AQ599" i="4"/>
  <c r="AP599" i="4"/>
  <c r="AO599" i="4"/>
  <c r="AN599" i="4"/>
  <c r="AM599" i="4"/>
  <c r="AL599" i="4"/>
  <c r="AK599" i="4"/>
  <c r="AJ599" i="4"/>
  <c r="AI599" i="4"/>
  <c r="AH599" i="4"/>
  <c r="AG599" i="4"/>
  <c r="AF599" i="4"/>
  <c r="AE599" i="4"/>
  <c r="AD599" i="4"/>
  <c r="AC599" i="4"/>
  <c r="AB599" i="4"/>
  <c r="AA599" i="4"/>
  <c r="Z599" i="4"/>
  <c r="Y599" i="4"/>
  <c r="X599" i="4"/>
  <c r="W599" i="4"/>
  <c r="V599" i="4"/>
  <c r="U599" i="4"/>
  <c r="T599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A599" i="4"/>
  <c r="BG598" i="4"/>
  <c r="BF598" i="4"/>
  <c r="BE598" i="4"/>
  <c r="BD598" i="4"/>
  <c r="BC598" i="4"/>
  <c r="BB598" i="4"/>
  <c r="BA598" i="4"/>
  <c r="AZ598" i="4"/>
  <c r="AY598" i="4"/>
  <c r="AX598" i="4"/>
  <c r="AW598" i="4"/>
  <c r="AV598" i="4"/>
  <c r="AU598" i="4"/>
  <c r="AT598" i="4"/>
  <c r="AS598" i="4"/>
  <c r="AR598" i="4"/>
  <c r="AQ598" i="4"/>
  <c r="AP598" i="4"/>
  <c r="AO598" i="4"/>
  <c r="AN598" i="4"/>
  <c r="AM598" i="4"/>
  <c r="AL598" i="4"/>
  <c r="AK598" i="4"/>
  <c r="AJ598" i="4"/>
  <c r="AI598" i="4"/>
  <c r="AH598" i="4"/>
  <c r="AG598" i="4"/>
  <c r="AF598" i="4"/>
  <c r="AE598" i="4"/>
  <c r="AD598" i="4"/>
  <c r="AC598" i="4"/>
  <c r="AB598" i="4"/>
  <c r="AA598" i="4"/>
  <c r="Z598" i="4"/>
  <c r="Y598" i="4"/>
  <c r="X598" i="4"/>
  <c r="W598" i="4"/>
  <c r="V598" i="4"/>
  <c r="U598" i="4"/>
  <c r="T598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A598" i="4"/>
  <c r="BG597" i="4"/>
  <c r="BF597" i="4"/>
  <c r="BE597" i="4"/>
  <c r="BD597" i="4"/>
  <c r="BC597" i="4"/>
  <c r="BB597" i="4"/>
  <c r="BA597" i="4"/>
  <c r="AZ597" i="4"/>
  <c r="AY597" i="4"/>
  <c r="AX597" i="4"/>
  <c r="AW597" i="4"/>
  <c r="AV597" i="4"/>
  <c r="AU597" i="4"/>
  <c r="AT597" i="4"/>
  <c r="AS597" i="4"/>
  <c r="AR597" i="4"/>
  <c r="AQ597" i="4"/>
  <c r="AP597" i="4"/>
  <c r="AO597" i="4"/>
  <c r="AN597" i="4"/>
  <c r="AM597" i="4"/>
  <c r="AL597" i="4"/>
  <c r="AK597" i="4"/>
  <c r="AJ597" i="4"/>
  <c r="AI597" i="4"/>
  <c r="AH597" i="4"/>
  <c r="AG597" i="4"/>
  <c r="AF597" i="4"/>
  <c r="AE597" i="4"/>
  <c r="AD597" i="4"/>
  <c r="AC597" i="4"/>
  <c r="AB597" i="4"/>
  <c r="AA597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A597" i="4"/>
  <c r="BG596" i="4"/>
  <c r="BF596" i="4"/>
  <c r="BE596" i="4"/>
  <c r="BD596" i="4"/>
  <c r="BC596" i="4"/>
  <c r="BB596" i="4"/>
  <c r="BA596" i="4"/>
  <c r="AZ596" i="4"/>
  <c r="AY596" i="4"/>
  <c r="AX596" i="4"/>
  <c r="AW596" i="4"/>
  <c r="AV596" i="4"/>
  <c r="AU596" i="4"/>
  <c r="AT596" i="4"/>
  <c r="AS596" i="4"/>
  <c r="AR596" i="4"/>
  <c r="AQ596" i="4"/>
  <c r="AP596" i="4"/>
  <c r="AO596" i="4"/>
  <c r="AN596" i="4"/>
  <c r="AM596" i="4"/>
  <c r="AL596" i="4"/>
  <c r="AK596" i="4"/>
  <c r="AJ596" i="4"/>
  <c r="AI596" i="4"/>
  <c r="AH596" i="4"/>
  <c r="AG596" i="4"/>
  <c r="AF596" i="4"/>
  <c r="AE596" i="4"/>
  <c r="AD596" i="4"/>
  <c r="AC596" i="4"/>
  <c r="AB596" i="4"/>
  <c r="AA596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A596" i="4"/>
  <c r="BG595" i="4"/>
  <c r="BF595" i="4"/>
  <c r="BE595" i="4"/>
  <c r="BD595" i="4"/>
  <c r="BC595" i="4"/>
  <c r="BB595" i="4"/>
  <c r="BA595" i="4"/>
  <c r="AZ595" i="4"/>
  <c r="AY595" i="4"/>
  <c r="AX595" i="4"/>
  <c r="AW595" i="4"/>
  <c r="AV595" i="4"/>
  <c r="AU595" i="4"/>
  <c r="AT595" i="4"/>
  <c r="AS595" i="4"/>
  <c r="AR595" i="4"/>
  <c r="AQ595" i="4"/>
  <c r="AP595" i="4"/>
  <c r="AO595" i="4"/>
  <c r="AN595" i="4"/>
  <c r="AM595" i="4"/>
  <c r="AL595" i="4"/>
  <c r="AK595" i="4"/>
  <c r="AJ595" i="4"/>
  <c r="AI595" i="4"/>
  <c r="AH595" i="4"/>
  <c r="AG595" i="4"/>
  <c r="AF595" i="4"/>
  <c r="AE595" i="4"/>
  <c r="AD595" i="4"/>
  <c r="AC595" i="4"/>
  <c r="AB595" i="4"/>
  <c r="AA595" i="4"/>
  <c r="Z595" i="4"/>
  <c r="Y595" i="4"/>
  <c r="X595" i="4"/>
  <c r="W595" i="4"/>
  <c r="V595" i="4"/>
  <c r="U595" i="4"/>
  <c r="T595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A595" i="4"/>
  <c r="BG594" i="4"/>
  <c r="BF594" i="4"/>
  <c r="BE594" i="4"/>
  <c r="BD594" i="4"/>
  <c r="BC594" i="4"/>
  <c r="BB594" i="4"/>
  <c r="BA594" i="4"/>
  <c r="AZ594" i="4"/>
  <c r="AY594" i="4"/>
  <c r="AX594" i="4"/>
  <c r="AW594" i="4"/>
  <c r="AV594" i="4"/>
  <c r="AU594" i="4"/>
  <c r="AT594" i="4"/>
  <c r="AS594" i="4"/>
  <c r="AR594" i="4"/>
  <c r="AQ594" i="4"/>
  <c r="AP594" i="4"/>
  <c r="AO594" i="4"/>
  <c r="AN594" i="4"/>
  <c r="AM594" i="4"/>
  <c r="AL594" i="4"/>
  <c r="AK594" i="4"/>
  <c r="AJ594" i="4"/>
  <c r="AI594" i="4"/>
  <c r="AH594" i="4"/>
  <c r="AG594" i="4"/>
  <c r="AF594" i="4"/>
  <c r="AE594" i="4"/>
  <c r="AD594" i="4"/>
  <c r="AC594" i="4"/>
  <c r="AB594" i="4"/>
  <c r="AA594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A594" i="4"/>
  <c r="BG593" i="4"/>
  <c r="BF593" i="4"/>
  <c r="BE593" i="4"/>
  <c r="BD593" i="4"/>
  <c r="BC593" i="4"/>
  <c r="BB593" i="4"/>
  <c r="BA593" i="4"/>
  <c r="AZ593" i="4"/>
  <c r="AY593" i="4"/>
  <c r="AX593" i="4"/>
  <c r="AW593" i="4"/>
  <c r="AV593" i="4"/>
  <c r="AU593" i="4"/>
  <c r="AT593" i="4"/>
  <c r="AS593" i="4"/>
  <c r="AR593" i="4"/>
  <c r="AQ593" i="4"/>
  <c r="AP593" i="4"/>
  <c r="AO593" i="4"/>
  <c r="AN593" i="4"/>
  <c r="AM593" i="4"/>
  <c r="AL593" i="4"/>
  <c r="AK593" i="4"/>
  <c r="AJ593" i="4"/>
  <c r="AI593" i="4"/>
  <c r="AH593" i="4"/>
  <c r="AG593" i="4"/>
  <c r="AF593" i="4"/>
  <c r="AE593" i="4"/>
  <c r="AD593" i="4"/>
  <c r="AC593" i="4"/>
  <c r="AB593" i="4"/>
  <c r="AA593" i="4"/>
  <c r="Z593" i="4"/>
  <c r="Y593" i="4"/>
  <c r="X593" i="4"/>
  <c r="W593" i="4"/>
  <c r="V593" i="4"/>
  <c r="U593" i="4"/>
  <c r="T593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A593" i="4"/>
  <c r="BG592" i="4"/>
  <c r="BF592" i="4"/>
  <c r="BE592" i="4"/>
  <c r="BD592" i="4"/>
  <c r="BC592" i="4"/>
  <c r="BB592" i="4"/>
  <c r="BA592" i="4"/>
  <c r="AZ592" i="4"/>
  <c r="AY592" i="4"/>
  <c r="AX592" i="4"/>
  <c r="AW592" i="4"/>
  <c r="AV592" i="4"/>
  <c r="AU592" i="4"/>
  <c r="AT592" i="4"/>
  <c r="AS592" i="4"/>
  <c r="AR592" i="4"/>
  <c r="AQ592" i="4"/>
  <c r="AP592" i="4"/>
  <c r="AO592" i="4"/>
  <c r="AN592" i="4"/>
  <c r="AM592" i="4"/>
  <c r="AL592" i="4"/>
  <c r="AK592" i="4"/>
  <c r="AJ592" i="4"/>
  <c r="AI592" i="4"/>
  <c r="AH592" i="4"/>
  <c r="AG592" i="4"/>
  <c r="AF592" i="4"/>
  <c r="AE592" i="4"/>
  <c r="AD592" i="4"/>
  <c r="AC592" i="4"/>
  <c r="AB592" i="4"/>
  <c r="AA592" i="4"/>
  <c r="Z592" i="4"/>
  <c r="Y592" i="4"/>
  <c r="X592" i="4"/>
  <c r="W592" i="4"/>
  <c r="V592" i="4"/>
  <c r="U592" i="4"/>
  <c r="T592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A592" i="4"/>
  <c r="BG591" i="4"/>
  <c r="BF591" i="4"/>
  <c r="BE591" i="4"/>
  <c r="BD591" i="4"/>
  <c r="BC591" i="4"/>
  <c r="BB591" i="4"/>
  <c r="BA591" i="4"/>
  <c r="AZ591" i="4"/>
  <c r="AY591" i="4"/>
  <c r="AX591" i="4"/>
  <c r="AW591" i="4"/>
  <c r="AV591" i="4"/>
  <c r="AU591" i="4"/>
  <c r="AT591" i="4"/>
  <c r="AS591" i="4"/>
  <c r="AR591" i="4"/>
  <c r="AQ591" i="4"/>
  <c r="AP591" i="4"/>
  <c r="AO591" i="4"/>
  <c r="AN591" i="4"/>
  <c r="AM591" i="4"/>
  <c r="AL591" i="4"/>
  <c r="AK591" i="4"/>
  <c r="AJ591" i="4"/>
  <c r="AI591" i="4"/>
  <c r="AH591" i="4"/>
  <c r="AG591" i="4"/>
  <c r="AF591" i="4"/>
  <c r="AE591" i="4"/>
  <c r="AD591" i="4"/>
  <c r="AC591" i="4"/>
  <c r="AB591" i="4"/>
  <c r="AA591" i="4"/>
  <c r="Z591" i="4"/>
  <c r="Y591" i="4"/>
  <c r="X591" i="4"/>
  <c r="W591" i="4"/>
  <c r="V591" i="4"/>
  <c r="U591" i="4"/>
  <c r="T591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A591" i="4"/>
  <c r="BG590" i="4"/>
  <c r="BF590" i="4"/>
  <c r="BE590" i="4"/>
  <c r="BD590" i="4"/>
  <c r="BC590" i="4"/>
  <c r="BB590" i="4"/>
  <c r="BA590" i="4"/>
  <c r="AZ590" i="4"/>
  <c r="AY590" i="4"/>
  <c r="AX590" i="4"/>
  <c r="AW590" i="4"/>
  <c r="AV590" i="4"/>
  <c r="AU590" i="4"/>
  <c r="AT590" i="4"/>
  <c r="AS590" i="4"/>
  <c r="AR590" i="4"/>
  <c r="AQ590" i="4"/>
  <c r="AP590" i="4"/>
  <c r="AO590" i="4"/>
  <c r="AN590" i="4"/>
  <c r="AM590" i="4"/>
  <c r="AL590" i="4"/>
  <c r="AK590" i="4"/>
  <c r="AJ590" i="4"/>
  <c r="AI590" i="4"/>
  <c r="AH590" i="4"/>
  <c r="AG590" i="4"/>
  <c r="AF590" i="4"/>
  <c r="AE590" i="4"/>
  <c r="AD590" i="4"/>
  <c r="AC590" i="4"/>
  <c r="AB590" i="4"/>
  <c r="AA590" i="4"/>
  <c r="Z590" i="4"/>
  <c r="Y590" i="4"/>
  <c r="X590" i="4"/>
  <c r="W590" i="4"/>
  <c r="V590" i="4"/>
  <c r="U590" i="4"/>
  <c r="T590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A590" i="4"/>
  <c r="BG589" i="4"/>
  <c r="BF589" i="4"/>
  <c r="BE589" i="4"/>
  <c r="BD589" i="4"/>
  <c r="BC589" i="4"/>
  <c r="BB589" i="4"/>
  <c r="BA589" i="4"/>
  <c r="AZ589" i="4"/>
  <c r="AY589" i="4"/>
  <c r="AX589" i="4"/>
  <c r="AW589" i="4"/>
  <c r="AV589" i="4"/>
  <c r="AU589" i="4"/>
  <c r="AT589" i="4"/>
  <c r="AS589" i="4"/>
  <c r="AR589" i="4"/>
  <c r="AQ589" i="4"/>
  <c r="AP589" i="4"/>
  <c r="AO589" i="4"/>
  <c r="AN589" i="4"/>
  <c r="AM589" i="4"/>
  <c r="AL589" i="4"/>
  <c r="AK589" i="4"/>
  <c r="AJ589" i="4"/>
  <c r="AI589" i="4"/>
  <c r="AH589" i="4"/>
  <c r="AG589" i="4"/>
  <c r="AF589" i="4"/>
  <c r="AE589" i="4"/>
  <c r="AD589" i="4"/>
  <c r="AC589" i="4"/>
  <c r="AB589" i="4"/>
  <c r="AA589" i="4"/>
  <c r="Z589" i="4"/>
  <c r="Y589" i="4"/>
  <c r="X589" i="4"/>
  <c r="W589" i="4"/>
  <c r="V589" i="4"/>
  <c r="U589" i="4"/>
  <c r="T589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A589" i="4"/>
  <c r="BG588" i="4"/>
  <c r="BF588" i="4"/>
  <c r="BE588" i="4"/>
  <c r="BD588" i="4"/>
  <c r="BC588" i="4"/>
  <c r="BB588" i="4"/>
  <c r="BA588" i="4"/>
  <c r="AZ588" i="4"/>
  <c r="AY588" i="4"/>
  <c r="AX588" i="4"/>
  <c r="AW588" i="4"/>
  <c r="AV588" i="4"/>
  <c r="AU588" i="4"/>
  <c r="AT588" i="4"/>
  <c r="AS588" i="4"/>
  <c r="AR588" i="4"/>
  <c r="AQ588" i="4"/>
  <c r="AP588" i="4"/>
  <c r="AO588" i="4"/>
  <c r="AN588" i="4"/>
  <c r="AM588" i="4"/>
  <c r="AL588" i="4"/>
  <c r="AK588" i="4"/>
  <c r="AJ588" i="4"/>
  <c r="AI588" i="4"/>
  <c r="AH588" i="4"/>
  <c r="AG588" i="4"/>
  <c r="AF588" i="4"/>
  <c r="AE588" i="4"/>
  <c r="AD588" i="4"/>
  <c r="AC588" i="4"/>
  <c r="AB588" i="4"/>
  <c r="AA588" i="4"/>
  <c r="Z588" i="4"/>
  <c r="Y588" i="4"/>
  <c r="X588" i="4"/>
  <c r="W588" i="4"/>
  <c r="V588" i="4"/>
  <c r="U588" i="4"/>
  <c r="T588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A588" i="4"/>
  <c r="BG587" i="4"/>
  <c r="BF587" i="4"/>
  <c r="BE587" i="4"/>
  <c r="BD587" i="4"/>
  <c r="BC587" i="4"/>
  <c r="BB587" i="4"/>
  <c r="BA587" i="4"/>
  <c r="AZ587" i="4"/>
  <c r="AY587" i="4"/>
  <c r="AX587" i="4"/>
  <c r="AW587" i="4"/>
  <c r="AV587" i="4"/>
  <c r="AU587" i="4"/>
  <c r="AT587" i="4"/>
  <c r="AS587" i="4"/>
  <c r="AR587" i="4"/>
  <c r="AQ587" i="4"/>
  <c r="AP587" i="4"/>
  <c r="AO587" i="4"/>
  <c r="AN587" i="4"/>
  <c r="AM587" i="4"/>
  <c r="AL587" i="4"/>
  <c r="AK587" i="4"/>
  <c r="AJ587" i="4"/>
  <c r="AI587" i="4"/>
  <c r="AH587" i="4"/>
  <c r="AG587" i="4"/>
  <c r="AF587" i="4"/>
  <c r="AE587" i="4"/>
  <c r="AD587" i="4"/>
  <c r="AC587" i="4"/>
  <c r="AB587" i="4"/>
  <c r="AA587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A587" i="4"/>
  <c r="BG586" i="4"/>
  <c r="BF586" i="4"/>
  <c r="BE586" i="4"/>
  <c r="BD586" i="4"/>
  <c r="BC586" i="4"/>
  <c r="BB586" i="4"/>
  <c r="BA586" i="4"/>
  <c r="AZ586" i="4"/>
  <c r="AY586" i="4"/>
  <c r="AX586" i="4"/>
  <c r="AW586" i="4"/>
  <c r="AV586" i="4"/>
  <c r="AU586" i="4"/>
  <c r="AT586" i="4"/>
  <c r="AS586" i="4"/>
  <c r="AR586" i="4"/>
  <c r="AQ586" i="4"/>
  <c r="AP586" i="4"/>
  <c r="AO586" i="4"/>
  <c r="AN586" i="4"/>
  <c r="AM586" i="4"/>
  <c r="AL586" i="4"/>
  <c r="AK586" i="4"/>
  <c r="AJ586" i="4"/>
  <c r="AI586" i="4"/>
  <c r="AH586" i="4"/>
  <c r="AG586" i="4"/>
  <c r="AF586" i="4"/>
  <c r="AE586" i="4"/>
  <c r="AD586" i="4"/>
  <c r="AC586" i="4"/>
  <c r="AB586" i="4"/>
  <c r="AA586" i="4"/>
  <c r="Z586" i="4"/>
  <c r="Y586" i="4"/>
  <c r="X586" i="4"/>
  <c r="W586" i="4"/>
  <c r="V586" i="4"/>
  <c r="U586" i="4"/>
  <c r="T586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A586" i="4"/>
  <c r="BG585" i="4"/>
  <c r="BF585" i="4"/>
  <c r="BE585" i="4"/>
  <c r="BD585" i="4"/>
  <c r="BC585" i="4"/>
  <c r="BB585" i="4"/>
  <c r="BA585" i="4"/>
  <c r="AZ585" i="4"/>
  <c r="AY585" i="4"/>
  <c r="AX585" i="4"/>
  <c r="AW585" i="4"/>
  <c r="AV585" i="4"/>
  <c r="AU585" i="4"/>
  <c r="AT585" i="4"/>
  <c r="AS585" i="4"/>
  <c r="AR585" i="4"/>
  <c r="AQ585" i="4"/>
  <c r="AP585" i="4"/>
  <c r="AO585" i="4"/>
  <c r="AN585" i="4"/>
  <c r="AM585" i="4"/>
  <c r="AL585" i="4"/>
  <c r="AK585" i="4"/>
  <c r="AJ585" i="4"/>
  <c r="AI585" i="4"/>
  <c r="AH585" i="4"/>
  <c r="AG585" i="4"/>
  <c r="AF585" i="4"/>
  <c r="AE585" i="4"/>
  <c r="AD585" i="4"/>
  <c r="AC585" i="4"/>
  <c r="AB585" i="4"/>
  <c r="AA585" i="4"/>
  <c r="Z585" i="4"/>
  <c r="Y585" i="4"/>
  <c r="X585" i="4"/>
  <c r="W585" i="4"/>
  <c r="V585" i="4"/>
  <c r="U585" i="4"/>
  <c r="T585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A585" i="4"/>
  <c r="BG584" i="4"/>
  <c r="BF584" i="4"/>
  <c r="BE584" i="4"/>
  <c r="BD584" i="4"/>
  <c r="BC584" i="4"/>
  <c r="BB584" i="4"/>
  <c r="BA584" i="4"/>
  <c r="AZ584" i="4"/>
  <c r="AY584" i="4"/>
  <c r="AX584" i="4"/>
  <c r="AW584" i="4"/>
  <c r="AV584" i="4"/>
  <c r="AU584" i="4"/>
  <c r="AT584" i="4"/>
  <c r="AS584" i="4"/>
  <c r="AR584" i="4"/>
  <c r="AQ584" i="4"/>
  <c r="AP584" i="4"/>
  <c r="AO584" i="4"/>
  <c r="AN584" i="4"/>
  <c r="AM584" i="4"/>
  <c r="AL584" i="4"/>
  <c r="AK584" i="4"/>
  <c r="AJ584" i="4"/>
  <c r="AI584" i="4"/>
  <c r="AH584" i="4"/>
  <c r="AG584" i="4"/>
  <c r="AF584" i="4"/>
  <c r="AE584" i="4"/>
  <c r="AD584" i="4"/>
  <c r="AC584" i="4"/>
  <c r="AB584" i="4"/>
  <c r="AA584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A584" i="4"/>
  <c r="BG583" i="4"/>
  <c r="BF583" i="4"/>
  <c r="BE583" i="4"/>
  <c r="BD583" i="4"/>
  <c r="BC583" i="4"/>
  <c r="BB583" i="4"/>
  <c r="BA583" i="4"/>
  <c r="AZ583" i="4"/>
  <c r="AY583" i="4"/>
  <c r="AX583" i="4"/>
  <c r="AW583" i="4"/>
  <c r="AV583" i="4"/>
  <c r="AU583" i="4"/>
  <c r="AT583" i="4"/>
  <c r="AS583" i="4"/>
  <c r="AR583" i="4"/>
  <c r="AQ583" i="4"/>
  <c r="AP583" i="4"/>
  <c r="AO583" i="4"/>
  <c r="AN583" i="4"/>
  <c r="AM583" i="4"/>
  <c r="AL583" i="4"/>
  <c r="AK583" i="4"/>
  <c r="AJ583" i="4"/>
  <c r="AI583" i="4"/>
  <c r="AH583" i="4"/>
  <c r="AG583" i="4"/>
  <c r="AF583" i="4"/>
  <c r="AE583" i="4"/>
  <c r="AD583" i="4"/>
  <c r="AC583" i="4"/>
  <c r="AB583" i="4"/>
  <c r="AA583" i="4"/>
  <c r="Z583" i="4"/>
  <c r="Y583" i="4"/>
  <c r="X583" i="4"/>
  <c r="W583" i="4"/>
  <c r="V583" i="4"/>
  <c r="U583" i="4"/>
  <c r="T583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A583" i="4"/>
  <c r="BG582" i="4"/>
  <c r="BF582" i="4"/>
  <c r="BE582" i="4"/>
  <c r="BD582" i="4"/>
  <c r="BC582" i="4"/>
  <c r="BB582" i="4"/>
  <c r="BA582" i="4"/>
  <c r="AZ582" i="4"/>
  <c r="AY582" i="4"/>
  <c r="AX582" i="4"/>
  <c r="AW582" i="4"/>
  <c r="AV582" i="4"/>
  <c r="AU582" i="4"/>
  <c r="AT582" i="4"/>
  <c r="AS582" i="4"/>
  <c r="AR582" i="4"/>
  <c r="AQ582" i="4"/>
  <c r="AP582" i="4"/>
  <c r="AO582" i="4"/>
  <c r="AN582" i="4"/>
  <c r="AM582" i="4"/>
  <c r="AL582" i="4"/>
  <c r="AK582" i="4"/>
  <c r="AJ582" i="4"/>
  <c r="AI582" i="4"/>
  <c r="AH582" i="4"/>
  <c r="AG582" i="4"/>
  <c r="AF582" i="4"/>
  <c r="AE582" i="4"/>
  <c r="AD582" i="4"/>
  <c r="AC582" i="4"/>
  <c r="AB582" i="4"/>
  <c r="AA582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A582" i="4"/>
  <c r="BG581" i="4"/>
  <c r="BF581" i="4"/>
  <c r="BE581" i="4"/>
  <c r="BD581" i="4"/>
  <c r="BC581" i="4"/>
  <c r="BB581" i="4"/>
  <c r="BA581" i="4"/>
  <c r="AZ581" i="4"/>
  <c r="AY581" i="4"/>
  <c r="AX581" i="4"/>
  <c r="AW581" i="4"/>
  <c r="AV581" i="4"/>
  <c r="AU581" i="4"/>
  <c r="AT581" i="4"/>
  <c r="AS581" i="4"/>
  <c r="AR581" i="4"/>
  <c r="AQ581" i="4"/>
  <c r="AP581" i="4"/>
  <c r="AO581" i="4"/>
  <c r="AN581" i="4"/>
  <c r="AM581" i="4"/>
  <c r="AL581" i="4"/>
  <c r="AK581" i="4"/>
  <c r="AJ581" i="4"/>
  <c r="AI581" i="4"/>
  <c r="AH581" i="4"/>
  <c r="AG581" i="4"/>
  <c r="AF581" i="4"/>
  <c r="AE581" i="4"/>
  <c r="AD581" i="4"/>
  <c r="AC581" i="4"/>
  <c r="AB581" i="4"/>
  <c r="AA581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A581" i="4"/>
  <c r="BG580" i="4"/>
  <c r="BF580" i="4"/>
  <c r="BE580" i="4"/>
  <c r="BD580" i="4"/>
  <c r="BC580" i="4"/>
  <c r="BB580" i="4"/>
  <c r="BA580" i="4"/>
  <c r="AZ580" i="4"/>
  <c r="AY580" i="4"/>
  <c r="AX580" i="4"/>
  <c r="AW580" i="4"/>
  <c r="AV580" i="4"/>
  <c r="AU580" i="4"/>
  <c r="AT580" i="4"/>
  <c r="AS580" i="4"/>
  <c r="AR580" i="4"/>
  <c r="AQ580" i="4"/>
  <c r="AP580" i="4"/>
  <c r="AO580" i="4"/>
  <c r="AN580" i="4"/>
  <c r="AM580" i="4"/>
  <c r="AL580" i="4"/>
  <c r="AK580" i="4"/>
  <c r="AJ580" i="4"/>
  <c r="AI580" i="4"/>
  <c r="AH580" i="4"/>
  <c r="AG580" i="4"/>
  <c r="AF580" i="4"/>
  <c r="AE580" i="4"/>
  <c r="AD580" i="4"/>
  <c r="AC580" i="4"/>
  <c r="AB580" i="4"/>
  <c r="AA580" i="4"/>
  <c r="Z580" i="4"/>
  <c r="Y580" i="4"/>
  <c r="X580" i="4"/>
  <c r="W580" i="4"/>
  <c r="V580" i="4"/>
  <c r="U580" i="4"/>
  <c r="T580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A580" i="4"/>
  <c r="BG579" i="4"/>
  <c r="BF579" i="4"/>
  <c r="BE579" i="4"/>
  <c r="BD579" i="4"/>
  <c r="BC579" i="4"/>
  <c r="BB579" i="4"/>
  <c r="BA579" i="4"/>
  <c r="AZ579" i="4"/>
  <c r="AY579" i="4"/>
  <c r="AX579" i="4"/>
  <c r="AW579" i="4"/>
  <c r="AV579" i="4"/>
  <c r="AU579" i="4"/>
  <c r="AT579" i="4"/>
  <c r="AS579" i="4"/>
  <c r="AR579" i="4"/>
  <c r="AQ579" i="4"/>
  <c r="AP579" i="4"/>
  <c r="AO579" i="4"/>
  <c r="AN579" i="4"/>
  <c r="AM579" i="4"/>
  <c r="AL579" i="4"/>
  <c r="AK579" i="4"/>
  <c r="AJ579" i="4"/>
  <c r="AI579" i="4"/>
  <c r="AH579" i="4"/>
  <c r="AG579" i="4"/>
  <c r="AF579" i="4"/>
  <c r="AE579" i="4"/>
  <c r="AD579" i="4"/>
  <c r="AC579" i="4"/>
  <c r="AB579" i="4"/>
  <c r="AA579" i="4"/>
  <c r="Z579" i="4"/>
  <c r="Y579" i="4"/>
  <c r="X579" i="4"/>
  <c r="W579" i="4"/>
  <c r="V579" i="4"/>
  <c r="U579" i="4"/>
  <c r="T579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A579" i="4"/>
  <c r="BG578" i="4"/>
  <c r="BF578" i="4"/>
  <c r="BE578" i="4"/>
  <c r="BD578" i="4"/>
  <c r="BC578" i="4"/>
  <c r="BB578" i="4"/>
  <c r="BA578" i="4"/>
  <c r="AZ578" i="4"/>
  <c r="AY578" i="4"/>
  <c r="AX578" i="4"/>
  <c r="AW578" i="4"/>
  <c r="AV578" i="4"/>
  <c r="AU578" i="4"/>
  <c r="AT578" i="4"/>
  <c r="AS578" i="4"/>
  <c r="AR578" i="4"/>
  <c r="AQ578" i="4"/>
  <c r="AP578" i="4"/>
  <c r="AO578" i="4"/>
  <c r="AN578" i="4"/>
  <c r="AM578" i="4"/>
  <c r="AL578" i="4"/>
  <c r="AK578" i="4"/>
  <c r="AJ578" i="4"/>
  <c r="AI578" i="4"/>
  <c r="AH578" i="4"/>
  <c r="AG578" i="4"/>
  <c r="AF578" i="4"/>
  <c r="AE578" i="4"/>
  <c r="AD578" i="4"/>
  <c r="AC578" i="4"/>
  <c r="AB578" i="4"/>
  <c r="AA578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A578" i="4"/>
  <c r="BG577" i="4"/>
  <c r="BF577" i="4"/>
  <c r="BE577" i="4"/>
  <c r="BD577" i="4"/>
  <c r="BC577" i="4"/>
  <c r="BB577" i="4"/>
  <c r="BA577" i="4"/>
  <c r="AZ577" i="4"/>
  <c r="AY577" i="4"/>
  <c r="AX577" i="4"/>
  <c r="AW577" i="4"/>
  <c r="AV577" i="4"/>
  <c r="AU577" i="4"/>
  <c r="AT577" i="4"/>
  <c r="AS577" i="4"/>
  <c r="AR577" i="4"/>
  <c r="AQ577" i="4"/>
  <c r="AP577" i="4"/>
  <c r="AO577" i="4"/>
  <c r="AN577" i="4"/>
  <c r="AM577" i="4"/>
  <c r="AL577" i="4"/>
  <c r="AK577" i="4"/>
  <c r="AJ577" i="4"/>
  <c r="AI577" i="4"/>
  <c r="AH577" i="4"/>
  <c r="AG577" i="4"/>
  <c r="AF577" i="4"/>
  <c r="AE577" i="4"/>
  <c r="AD577" i="4"/>
  <c r="AC577" i="4"/>
  <c r="AB577" i="4"/>
  <c r="AA577" i="4"/>
  <c r="Z577" i="4"/>
  <c r="Y577" i="4"/>
  <c r="X577" i="4"/>
  <c r="W577" i="4"/>
  <c r="V577" i="4"/>
  <c r="U577" i="4"/>
  <c r="T577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A577" i="4"/>
  <c r="BG576" i="4"/>
  <c r="BF576" i="4"/>
  <c r="BE576" i="4"/>
  <c r="BD576" i="4"/>
  <c r="BC576" i="4"/>
  <c r="BB576" i="4"/>
  <c r="BA576" i="4"/>
  <c r="AZ576" i="4"/>
  <c r="AY576" i="4"/>
  <c r="AX576" i="4"/>
  <c r="AW576" i="4"/>
  <c r="AV576" i="4"/>
  <c r="AU576" i="4"/>
  <c r="AT576" i="4"/>
  <c r="AS576" i="4"/>
  <c r="AR576" i="4"/>
  <c r="AQ576" i="4"/>
  <c r="AP576" i="4"/>
  <c r="AO576" i="4"/>
  <c r="AN576" i="4"/>
  <c r="AM576" i="4"/>
  <c r="AL576" i="4"/>
  <c r="AK576" i="4"/>
  <c r="AJ576" i="4"/>
  <c r="AI576" i="4"/>
  <c r="AH576" i="4"/>
  <c r="AG576" i="4"/>
  <c r="AF576" i="4"/>
  <c r="AE576" i="4"/>
  <c r="AD576" i="4"/>
  <c r="AC576" i="4"/>
  <c r="AB576" i="4"/>
  <c r="AA576" i="4"/>
  <c r="Z576" i="4"/>
  <c r="Y576" i="4"/>
  <c r="X576" i="4"/>
  <c r="W576" i="4"/>
  <c r="V576" i="4"/>
  <c r="U576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A576" i="4"/>
  <c r="BG575" i="4"/>
  <c r="BF575" i="4"/>
  <c r="BE575" i="4"/>
  <c r="BD575" i="4"/>
  <c r="BC575" i="4"/>
  <c r="BB575" i="4"/>
  <c r="BA575" i="4"/>
  <c r="AZ575" i="4"/>
  <c r="AY575" i="4"/>
  <c r="AX575" i="4"/>
  <c r="AW575" i="4"/>
  <c r="AV575" i="4"/>
  <c r="AU575" i="4"/>
  <c r="AT575" i="4"/>
  <c r="AS575" i="4"/>
  <c r="AR575" i="4"/>
  <c r="AQ575" i="4"/>
  <c r="AP575" i="4"/>
  <c r="AO575" i="4"/>
  <c r="AN575" i="4"/>
  <c r="AM575" i="4"/>
  <c r="AL575" i="4"/>
  <c r="AK575" i="4"/>
  <c r="AJ575" i="4"/>
  <c r="AI575" i="4"/>
  <c r="AH575" i="4"/>
  <c r="AG575" i="4"/>
  <c r="AF575" i="4"/>
  <c r="AE575" i="4"/>
  <c r="AD575" i="4"/>
  <c r="AC575" i="4"/>
  <c r="AB575" i="4"/>
  <c r="AA575" i="4"/>
  <c r="Z575" i="4"/>
  <c r="Y575" i="4"/>
  <c r="X575" i="4"/>
  <c r="W575" i="4"/>
  <c r="V575" i="4"/>
  <c r="U575" i="4"/>
  <c r="T575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A575" i="4"/>
  <c r="BG574" i="4"/>
  <c r="BF574" i="4"/>
  <c r="BE574" i="4"/>
  <c r="BD574" i="4"/>
  <c r="BC574" i="4"/>
  <c r="BB574" i="4"/>
  <c r="BA574" i="4"/>
  <c r="AZ574" i="4"/>
  <c r="AY574" i="4"/>
  <c r="AX574" i="4"/>
  <c r="AW574" i="4"/>
  <c r="AV574" i="4"/>
  <c r="AU574" i="4"/>
  <c r="AT574" i="4"/>
  <c r="AS574" i="4"/>
  <c r="AR574" i="4"/>
  <c r="AQ574" i="4"/>
  <c r="AP574" i="4"/>
  <c r="AO574" i="4"/>
  <c r="AN574" i="4"/>
  <c r="AM574" i="4"/>
  <c r="AL574" i="4"/>
  <c r="AK574" i="4"/>
  <c r="AJ574" i="4"/>
  <c r="AI574" i="4"/>
  <c r="AH574" i="4"/>
  <c r="AG574" i="4"/>
  <c r="AF574" i="4"/>
  <c r="AE574" i="4"/>
  <c r="AD574" i="4"/>
  <c r="AC574" i="4"/>
  <c r="AB574" i="4"/>
  <c r="AA574" i="4"/>
  <c r="Z574" i="4"/>
  <c r="Y574" i="4"/>
  <c r="X574" i="4"/>
  <c r="W574" i="4"/>
  <c r="V574" i="4"/>
  <c r="U574" i="4"/>
  <c r="T574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A574" i="4"/>
  <c r="BG573" i="4"/>
  <c r="BF573" i="4"/>
  <c r="BE573" i="4"/>
  <c r="BD573" i="4"/>
  <c r="BC573" i="4"/>
  <c r="BB573" i="4"/>
  <c r="BA573" i="4"/>
  <c r="AZ573" i="4"/>
  <c r="AY573" i="4"/>
  <c r="AX573" i="4"/>
  <c r="AW573" i="4"/>
  <c r="AV573" i="4"/>
  <c r="AU573" i="4"/>
  <c r="AT573" i="4"/>
  <c r="AS573" i="4"/>
  <c r="AR573" i="4"/>
  <c r="AQ573" i="4"/>
  <c r="AP573" i="4"/>
  <c r="AO573" i="4"/>
  <c r="AN573" i="4"/>
  <c r="AM573" i="4"/>
  <c r="AL573" i="4"/>
  <c r="AK573" i="4"/>
  <c r="AJ573" i="4"/>
  <c r="AI573" i="4"/>
  <c r="AH573" i="4"/>
  <c r="AG573" i="4"/>
  <c r="AF573" i="4"/>
  <c r="AE573" i="4"/>
  <c r="AD573" i="4"/>
  <c r="AC573" i="4"/>
  <c r="AB573" i="4"/>
  <c r="AA573" i="4"/>
  <c r="Z573" i="4"/>
  <c r="Y573" i="4"/>
  <c r="X573" i="4"/>
  <c r="W573" i="4"/>
  <c r="V573" i="4"/>
  <c r="U573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A573" i="4"/>
  <c r="BG572" i="4"/>
  <c r="BF572" i="4"/>
  <c r="BE572" i="4"/>
  <c r="BD572" i="4"/>
  <c r="BC572" i="4"/>
  <c r="BB572" i="4"/>
  <c r="BA572" i="4"/>
  <c r="AZ572" i="4"/>
  <c r="AY572" i="4"/>
  <c r="AX572" i="4"/>
  <c r="AW572" i="4"/>
  <c r="AV572" i="4"/>
  <c r="AU572" i="4"/>
  <c r="AT572" i="4"/>
  <c r="AS572" i="4"/>
  <c r="AR572" i="4"/>
  <c r="AQ572" i="4"/>
  <c r="AP572" i="4"/>
  <c r="AO572" i="4"/>
  <c r="AN572" i="4"/>
  <c r="AM572" i="4"/>
  <c r="AL572" i="4"/>
  <c r="AK572" i="4"/>
  <c r="AJ572" i="4"/>
  <c r="AI572" i="4"/>
  <c r="AH572" i="4"/>
  <c r="AG572" i="4"/>
  <c r="AF572" i="4"/>
  <c r="AE572" i="4"/>
  <c r="AD572" i="4"/>
  <c r="AC572" i="4"/>
  <c r="AB572" i="4"/>
  <c r="AA572" i="4"/>
  <c r="Z572" i="4"/>
  <c r="Y572" i="4"/>
  <c r="X572" i="4"/>
  <c r="W572" i="4"/>
  <c r="V572" i="4"/>
  <c r="U572" i="4"/>
  <c r="T572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A572" i="4"/>
  <c r="BG571" i="4"/>
  <c r="BF571" i="4"/>
  <c r="BE571" i="4"/>
  <c r="BD571" i="4"/>
  <c r="BC571" i="4"/>
  <c r="BB571" i="4"/>
  <c r="BA571" i="4"/>
  <c r="AZ571" i="4"/>
  <c r="AY571" i="4"/>
  <c r="AX571" i="4"/>
  <c r="AW571" i="4"/>
  <c r="AV571" i="4"/>
  <c r="AU571" i="4"/>
  <c r="AT571" i="4"/>
  <c r="AS571" i="4"/>
  <c r="AR571" i="4"/>
  <c r="AQ571" i="4"/>
  <c r="AP571" i="4"/>
  <c r="AO571" i="4"/>
  <c r="AN571" i="4"/>
  <c r="AM571" i="4"/>
  <c r="AL571" i="4"/>
  <c r="AK571" i="4"/>
  <c r="AJ571" i="4"/>
  <c r="AI571" i="4"/>
  <c r="AH571" i="4"/>
  <c r="AG571" i="4"/>
  <c r="AF571" i="4"/>
  <c r="AE571" i="4"/>
  <c r="AD571" i="4"/>
  <c r="AC571" i="4"/>
  <c r="AB571" i="4"/>
  <c r="AA571" i="4"/>
  <c r="Z571" i="4"/>
  <c r="Y571" i="4"/>
  <c r="X571" i="4"/>
  <c r="W571" i="4"/>
  <c r="V571" i="4"/>
  <c r="U571" i="4"/>
  <c r="T571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A571" i="4"/>
  <c r="BG570" i="4"/>
  <c r="BF570" i="4"/>
  <c r="BE570" i="4"/>
  <c r="BD570" i="4"/>
  <c r="BC570" i="4"/>
  <c r="BB570" i="4"/>
  <c r="BA570" i="4"/>
  <c r="AZ570" i="4"/>
  <c r="AY570" i="4"/>
  <c r="AX570" i="4"/>
  <c r="AW570" i="4"/>
  <c r="AV570" i="4"/>
  <c r="AU570" i="4"/>
  <c r="AT570" i="4"/>
  <c r="AS570" i="4"/>
  <c r="AR570" i="4"/>
  <c r="AQ570" i="4"/>
  <c r="AP570" i="4"/>
  <c r="AO570" i="4"/>
  <c r="AN570" i="4"/>
  <c r="AM570" i="4"/>
  <c r="AL570" i="4"/>
  <c r="AK570" i="4"/>
  <c r="AJ570" i="4"/>
  <c r="AI570" i="4"/>
  <c r="AH570" i="4"/>
  <c r="AG570" i="4"/>
  <c r="AF570" i="4"/>
  <c r="AE570" i="4"/>
  <c r="AD570" i="4"/>
  <c r="AC570" i="4"/>
  <c r="AB570" i="4"/>
  <c r="AA570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A570" i="4"/>
  <c r="BG569" i="4"/>
  <c r="BF569" i="4"/>
  <c r="BE569" i="4"/>
  <c r="BD569" i="4"/>
  <c r="BC569" i="4"/>
  <c r="BB569" i="4"/>
  <c r="BA569" i="4"/>
  <c r="AZ569" i="4"/>
  <c r="AY569" i="4"/>
  <c r="AX569" i="4"/>
  <c r="AW569" i="4"/>
  <c r="AV569" i="4"/>
  <c r="AU569" i="4"/>
  <c r="AT569" i="4"/>
  <c r="AS569" i="4"/>
  <c r="AR569" i="4"/>
  <c r="AQ569" i="4"/>
  <c r="AP569" i="4"/>
  <c r="AO569" i="4"/>
  <c r="AN569" i="4"/>
  <c r="AM569" i="4"/>
  <c r="AL569" i="4"/>
  <c r="AK569" i="4"/>
  <c r="AJ569" i="4"/>
  <c r="AI569" i="4"/>
  <c r="AH569" i="4"/>
  <c r="AG569" i="4"/>
  <c r="AF569" i="4"/>
  <c r="AE569" i="4"/>
  <c r="AD569" i="4"/>
  <c r="AC569" i="4"/>
  <c r="AB569" i="4"/>
  <c r="AA569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A569" i="4"/>
  <c r="BG568" i="4"/>
  <c r="BF568" i="4"/>
  <c r="BE568" i="4"/>
  <c r="BD568" i="4"/>
  <c r="BC568" i="4"/>
  <c r="BB568" i="4"/>
  <c r="BA568" i="4"/>
  <c r="AZ568" i="4"/>
  <c r="AY568" i="4"/>
  <c r="AX568" i="4"/>
  <c r="AW568" i="4"/>
  <c r="AV568" i="4"/>
  <c r="AU568" i="4"/>
  <c r="AT568" i="4"/>
  <c r="AS568" i="4"/>
  <c r="AR568" i="4"/>
  <c r="AQ568" i="4"/>
  <c r="AP568" i="4"/>
  <c r="AO568" i="4"/>
  <c r="AN568" i="4"/>
  <c r="AM568" i="4"/>
  <c r="AL568" i="4"/>
  <c r="AK568" i="4"/>
  <c r="AJ568" i="4"/>
  <c r="AI568" i="4"/>
  <c r="AH568" i="4"/>
  <c r="AG568" i="4"/>
  <c r="AF568" i="4"/>
  <c r="AE568" i="4"/>
  <c r="AD568" i="4"/>
  <c r="AC568" i="4"/>
  <c r="AB568" i="4"/>
  <c r="AA568" i="4"/>
  <c r="Z568" i="4"/>
  <c r="Y568" i="4"/>
  <c r="X568" i="4"/>
  <c r="W568" i="4"/>
  <c r="V568" i="4"/>
  <c r="U568" i="4"/>
  <c r="T568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A568" i="4"/>
  <c r="BG567" i="4"/>
  <c r="BF567" i="4"/>
  <c r="BE567" i="4"/>
  <c r="BD567" i="4"/>
  <c r="BC567" i="4"/>
  <c r="BB567" i="4"/>
  <c r="BA567" i="4"/>
  <c r="AZ567" i="4"/>
  <c r="AY567" i="4"/>
  <c r="AX567" i="4"/>
  <c r="AW567" i="4"/>
  <c r="AV567" i="4"/>
  <c r="AU567" i="4"/>
  <c r="AT567" i="4"/>
  <c r="AS567" i="4"/>
  <c r="AR567" i="4"/>
  <c r="AQ567" i="4"/>
  <c r="AP567" i="4"/>
  <c r="AO567" i="4"/>
  <c r="AN567" i="4"/>
  <c r="AM567" i="4"/>
  <c r="AL567" i="4"/>
  <c r="AK567" i="4"/>
  <c r="AJ567" i="4"/>
  <c r="AI567" i="4"/>
  <c r="AH567" i="4"/>
  <c r="AG567" i="4"/>
  <c r="AF567" i="4"/>
  <c r="AE567" i="4"/>
  <c r="AD567" i="4"/>
  <c r="AC567" i="4"/>
  <c r="AB567" i="4"/>
  <c r="AA567" i="4"/>
  <c r="Z567" i="4"/>
  <c r="Y567" i="4"/>
  <c r="X567" i="4"/>
  <c r="W567" i="4"/>
  <c r="V567" i="4"/>
  <c r="U567" i="4"/>
  <c r="T567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A567" i="4"/>
  <c r="BG566" i="4"/>
  <c r="BF566" i="4"/>
  <c r="BE566" i="4"/>
  <c r="BD566" i="4"/>
  <c r="BC566" i="4"/>
  <c r="BB566" i="4"/>
  <c r="BA566" i="4"/>
  <c r="AZ566" i="4"/>
  <c r="AY566" i="4"/>
  <c r="AX566" i="4"/>
  <c r="AW566" i="4"/>
  <c r="AV566" i="4"/>
  <c r="AU566" i="4"/>
  <c r="AT566" i="4"/>
  <c r="AS566" i="4"/>
  <c r="AR566" i="4"/>
  <c r="AQ566" i="4"/>
  <c r="AP566" i="4"/>
  <c r="AO566" i="4"/>
  <c r="AN566" i="4"/>
  <c r="AM566" i="4"/>
  <c r="AL566" i="4"/>
  <c r="AK566" i="4"/>
  <c r="AJ566" i="4"/>
  <c r="AI566" i="4"/>
  <c r="AH566" i="4"/>
  <c r="AG566" i="4"/>
  <c r="AF566" i="4"/>
  <c r="AE566" i="4"/>
  <c r="AD566" i="4"/>
  <c r="AC566" i="4"/>
  <c r="AB566" i="4"/>
  <c r="AA566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A566" i="4"/>
  <c r="BG565" i="4"/>
  <c r="BF565" i="4"/>
  <c r="BE565" i="4"/>
  <c r="BD565" i="4"/>
  <c r="BC565" i="4"/>
  <c r="BB565" i="4"/>
  <c r="BA565" i="4"/>
  <c r="AZ565" i="4"/>
  <c r="AY565" i="4"/>
  <c r="AX565" i="4"/>
  <c r="AW565" i="4"/>
  <c r="AV565" i="4"/>
  <c r="AU565" i="4"/>
  <c r="AT565" i="4"/>
  <c r="AS565" i="4"/>
  <c r="AR565" i="4"/>
  <c r="AQ565" i="4"/>
  <c r="AP565" i="4"/>
  <c r="AO565" i="4"/>
  <c r="AN565" i="4"/>
  <c r="AM565" i="4"/>
  <c r="AL565" i="4"/>
  <c r="AK565" i="4"/>
  <c r="AJ565" i="4"/>
  <c r="AI565" i="4"/>
  <c r="AH565" i="4"/>
  <c r="AG565" i="4"/>
  <c r="AF565" i="4"/>
  <c r="AE565" i="4"/>
  <c r="AD565" i="4"/>
  <c r="AC565" i="4"/>
  <c r="AB565" i="4"/>
  <c r="AA565" i="4"/>
  <c r="Z565" i="4"/>
  <c r="Y565" i="4"/>
  <c r="X565" i="4"/>
  <c r="W565" i="4"/>
  <c r="V565" i="4"/>
  <c r="U565" i="4"/>
  <c r="T565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A565" i="4"/>
  <c r="BG564" i="4"/>
  <c r="BF564" i="4"/>
  <c r="BE564" i="4"/>
  <c r="BD564" i="4"/>
  <c r="BC564" i="4"/>
  <c r="BB564" i="4"/>
  <c r="BA564" i="4"/>
  <c r="AZ564" i="4"/>
  <c r="AY564" i="4"/>
  <c r="AX564" i="4"/>
  <c r="AW564" i="4"/>
  <c r="AV564" i="4"/>
  <c r="AU564" i="4"/>
  <c r="AT564" i="4"/>
  <c r="AS564" i="4"/>
  <c r="AR564" i="4"/>
  <c r="AQ564" i="4"/>
  <c r="AP564" i="4"/>
  <c r="AO564" i="4"/>
  <c r="AN564" i="4"/>
  <c r="AM564" i="4"/>
  <c r="AL564" i="4"/>
  <c r="AK564" i="4"/>
  <c r="AJ564" i="4"/>
  <c r="AI564" i="4"/>
  <c r="AH564" i="4"/>
  <c r="AG564" i="4"/>
  <c r="AF564" i="4"/>
  <c r="AE564" i="4"/>
  <c r="AD564" i="4"/>
  <c r="AC564" i="4"/>
  <c r="AB564" i="4"/>
  <c r="AA564" i="4"/>
  <c r="Z564" i="4"/>
  <c r="Y564" i="4"/>
  <c r="X564" i="4"/>
  <c r="W564" i="4"/>
  <c r="V564" i="4"/>
  <c r="U564" i="4"/>
  <c r="T564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A564" i="4"/>
  <c r="BG563" i="4"/>
  <c r="BF563" i="4"/>
  <c r="BE563" i="4"/>
  <c r="BD563" i="4"/>
  <c r="BC563" i="4"/>
  <c r="BB563" i="4"/>
  <c r="BA563" i="4"/>
  <c r="AZ563" i="4"/>
  <c r="AY563" i="4"/>
  <c r="AX563" i="4"/>
  <c r="AW563" i="4"/>
  <c r="AV563" i="4"/>
  <c r="AU563" i="4"/>
  <c r="AT563" i="4"/>
  <c r="AS563" i="4"/>
  <c r="AR563" i="4"/>
  <c r="AQ563" i="4"/>
  <c r="AP563" i="4"/>
  <c r="AO563" i="4"/>
  <c r="AN563" i="4"/>
  <c r="AM563" i="4"/>
  <c r="AL563" i="4"/>
  <c r="AK563" i="4"/>
  <c r="AJ563" i="4"/>
  <c r="AI563" i="4"/>
  <c r="AH563" i="4"/>
  <c r="AG563" i="4"/>
  <c r="AF563" i="4"/>
  <c r="AE563" i="4"/>
  <c r="AD563" i="4"/>
  <c r="AC563" i="4"/>
  <c r="AB563" i="4"/>
  <c r="AA563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A563" i="4"/>
  <c r="BG562" i="4"/>
  <c r="BF562" i="4"/>
  <c r="BE562" i="4"/>
  <c r="BD562" i="4"/>
  <c r="BC562" i="4"/>
  <c r="BB562" i="4"/>
  <c r="BA562" i="4"/>
  <c r="AZ562" i="4"/>
  <c r="AY562" i="4"/>
  <c r="AX562" i="4"/>
  <c r="AW562" i="4"/>
  <c r="AV562" i="4"/>
  <c r="AU562" i="4"/>
  <c r="AT562" i="4"/>
  <c r="AS562" i="4"/>
  <c r="AR562" i="4"/>
  <c r="AQ562" i="4"/>
  <c r="AP562" i="4"/>
  <c r="AO562" i="4"/>
  <c r="AN562" i="4"/>
  <c r="AM562" i="4"/>
  <c r="AL562" i="4"/>
  <c r="AK562" i="4"/>
  <c r="AJ562" i="4"/>
  <c r="AI562" i="4"/>
  <c r="AH562" i="4"/>
  <c r="AG562" i="4"/>
  <c r="AF562" i="4"/>
  <c r="AE562" i="4"/>
  <c r="AD562" i="4"/>
  <c r="AC562" i="4"/>
  <c r="AB562" i="4"/>
  <c r="AA562" i="4"/>
  <c r="Z562" i="4"/>
  <c r="Y562" i="4"/>
  <c r="X562" i="4"/>
  <c r="W562" i="4"/>
  <c r="V562" i="4"/>
  <c r="U562" i="4"/>
  <c r="T562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A562" i="4"/>
  <c r="BG561" i="4"/>
  <c r="BF561" i="4"/>
  <c r="BE561" i="4"/>
  <c r="BD561" i="4"/>
  <c r="BC561" i="4"/>
  <c r="BB561" i="4"/>
  <c r="BA561" i="4"/>
  <c r="AZ561" i="4"/>
  <c r="AY561" i="4"/>
  <c r="AX561" i="4"/>
  <c r="AW561" i="4"/>
  <c r="AV561" i="4"/>
  <c r="AU561" i="4"/>
  <c r="AT561" i="4"/>
  <c r="AS561" i="4"/>
  <c r="AR561" i="4"/>
  <c r="AQ561" i="4"/>
  <c r="AP561" i="4"/>
  <c r="AO561" i="4"/>
  <c r="AN561" i="4"/>
  <c r="AM561" i="4"/>
  <c r="AL561" i="4"/>
  <c r="AK561" i="4"/>
  <c r="AJ561" i="4"/>
  <c r="AI561" i="4"/>
  <c r="AH561" i="4"/>
  <c r="AG561" i="4"/>
  <c r="AF561" i="4"/>
  <c r="AE561" i="4"/>
  <c r="AD561" i="4"/>
  <c r="AC561" i="4"/>
  <c r="AB561" i="4"/>
  <c r="AA561" i="4"/>
  <c r="Z561" i="4"/>
  <c r="Y561" i="4"/>
  <c r="X561" i="4"/>
  <c r="W561" i="4"/>
  <c r="V561" i="4"/>
  <c r="U561" i="4"/>
  <c r="T561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A561" i="4"/>
  <c r="BG560" i="4"/>
  <c r="BF560" i="4"/>
  <c r="BE560" i="4"/>
  <c r="BD560" i="4"/>
  <c r="BC560" i="4"/>
  <c r="BB560" i="4"/>
  <c r="BA560" i="4"/>
  <c r="AZ560" i="4"/>
  <c r="AY560" i="4"/>
  <c r="AX560" i="4"/>
  <c r="AW560" i="4"/>
  <c r="AV560" i="4"/>
  <c r="AU560" i="4"/>
  <c r="AT560" i="4"/>
  <c r="AS560" i="4"/>
  <c r="AR560" i="4"/>
  <c r="AQ560" i="4"/>
  <c r="AP560" i="4"/>
  <c r="AO560" i="4"/>
  <c r="AN560" i="4"/>
  <c r="AM560" i="4"/>
  <c r="AL560" i="4"/>
  <c r="AK560" i="4"/>
  <c r="AJ560" i="4"/>
  <c r="AI560" i="4"/>
  <c r="AH560" i="4"/>
  <c r="AG560" i="4"/>
  <c r="AF560" i="4"/>
  <c r="AE560" i="4"/>
  <c r="AD560" i="4"/>
  <c r="AC560" i="4"/>
  <c r="AB560" i="4"/>
  <c r="AA560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A560" i="4"/>
  <c r="BG559" i="4"/>
  <c r="BF559" i="4"/>
  <c r="BE559" i="4"/>
  <c r="BD559" i="4"/>
  <c r="BC559" i="4"/>
  <c r="BB559" i="4"/>
  <c r="BA559" i="4"/>
  <c r="AZ559" i="4"/>
  <c r="AY559" i="4"/>
  <c r="AX559" i="4"/>
  <c r="AW559" i="4"/>
  <c r="AV559" i="4"/>
  <c r="AU559" i="4"/>
  <c r="AT559" i="4"/>
  <c r="AS559" i="4"/>
  <c r="AR559" i="4"/>
  <c r="AQ559" i="4"/>
  <c r="AP559" i="4"/>
  <c r="AO559" i="4"/>
  <c r="AN559" i="4"/>
  <c r="AM559" i="4"/>
  <c r="AL559" i="4"/>
  <c r="AK559" i="4"/>
  <c r="AJ559" i="4"/>
  <c r="AI559" i="4"/>
  <c r="AH559" i="4"/>
  <c r="AG559" i="4"/>
  <c r="AF559" i="4"/>
  <c r="AE559" i="4"/>
  <c r="AD559" i="4"/>
  <c r="AC559" i="4"/>
  <c r="AB559" i="4"/>
  <c r="AA559" i="4"/>
  <c r="Z559" i="4"/>
  <c r="Y559" i="4"/>
  <c r="X559" i="4"/>
  <c r="W559" i="4"/>
  <c r="V559" i="4"/>
  <c r="U559" i="4"/>
  <c r="T559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A559" i="4"/>
  <c r="BG558" i="4"/>
  <c r="BF558" i="4"/>
  <c r="BE558" i="4"/>
  <c r="BD558" i="4"/>
  <c r="BC558" i="4"/>
  <c r="BB558" i="4"/>
  <c r="BA558" i="4"/>
  <c r="AZ558" i="4"/>
  <c r="AY558" i="4"/>
  <c r="AX558" i="4"/>
  <c r="AW558" i="4"/>
  <c r="AV558" i="4"/>
  <c r="AU558" i="4"/>
  <c r="AT558" i="4"/>
  <c r="AS558" i="4"/>
  <c r="AR558" i="4"/>
  <c r="AQ558" i="4"/>
  <c r="AP558" i="4"/>
  <c r="AO558" i="4"/>
  <c r="AN558" i="4"/>
  <c r="AM558" i="4"/>
  <c r="AL558" i="4"/>
  <c r="AK558" i="4"/>
  <c r="AJ558" i="4"/>
  <c r="AI558" i="4"/>
  <c r="AH558" i="4"/>
  <c r="AG558" i="4"/>
  <c r="AF558" i="4"/>
  <c r="AE558" i="4"/>
  <c r="AD558" i="4"/>
  <c r="AC558" i="4"/>
  <c r="AB558" i="4"/>
  <c r="AA558" i="4"/>
  <c r="Z558" i="4"/>
  <c r="Y558" i="4"/>
  <c r="X558" i="4"/>
  <c r="W558" i="4"/>
  <c r="V558" i="4"/>
  <c r="U558" i="4"/>
  <c r="T558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A558" i="4"/>
  <c r="BG557" i="4"/>
  <c r="BF557" i="4"/>
  <c r="BE557" i="4"/>
  <c r="BD557" i="4"/>
  <c r="BC557" i="4"/>
  <c r="BB557" i="4"/>
  <c r="BA557" i="4"/>
  <c r="AZ557" i="4"/>
  <c r="AY557" i="4"/>
  <c r="AX557" i="4"/>
  <c r="AW557" i="4"/>
  <c r="AV557" i="4"/>
  <c r="AU557" i="4"/>
  <c r="AT557" i="4"/>
  <c r="AS557" i="4"/>
  <c r="AR557" i="4"/>
  <c r="AQ557" i="4"/>
  <c r="AP557" i="4"/>
  <c r="AO557" i="4"/>
  <c r="AN557" i="4"/>
  <c r="AM557" i="4"/>
  <c r="AL557" i="4"/>
  <c r="AK557" i="4"/>
  <c r="AJ557" i="4"/>
  <c r="AI557" i="4"/>
  <c r="AH557" i="4"/>
  <c r="AG557" i="4"/>
  <c r="AF557" i="4"/>
  <c r="AE557" i="4"/>
  <c r="AD557" i="4"/>
  <c r="AC557" i="4"/>
  <c r="AB557" i="4"/>
  <c r="AA557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A557" i="4"/>
  <c r="BG556" i="4"/>
  <c r="BF556" i="4"/>
  <c r="BE556" i="4"/>
  <c r="BD556" i="4"/>
  <c r="BC556" i="4"/>
  <c r="BB556" i="4"/>
  <c r="BA556" i="4"/>
  <c r="AZ556" i="4"/>
  <c r="AY556" i="4"/>
  <c r="AX556" i="4"/>
  <c r="AW556" i="4"/>
  <c r="AV556" i="4"/>
  <c r="AU556" i="4"/>
  <c r="AT556" i="4"/>
  <c r="AS556" i="4"/>
  <c r="AR556" i="4"/>
  <c r="AQ556" i="4"/>
  <c r="AP556" i="4"/>
  <c r="AO556" i="4"/>
  <c r="AN556" i="4"/>
  <c r="AM556" i="4"/>
  <c r="AL556" i="4"/>
  <c r="AK556" i="4"/>
  <c r="AJ556" i="4"/>
  <c r="AI556" i="4"/>
  <c r="AH556" i="4"/>
  <c r="AG556" i="4"/>
  <c r="AF556" i="4"/>
  <c r="AE556" i="4"/>
  <c r="AD556" i="4"/>
  <c r="AC556" i="4"/>
  <c r="AB556" i="4"/>
  <c r="AA556" i="4"/>
  <c r="Z556" i="4"/>
  <c r="Y556" i="4"/>
  <c r="X556" i="4"/>
  <c r="W556" i="4"/>
  <c r="V556" i="4"/>
  <c r="U556" i="4"/>
  <c r="T556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A556" i="4"/>
  <c r="BG555" i="4"/>
  <c r="BF555" i="4"/>
  <c r="BE555" i="4"/>
  <c r="BD555" i="4"/>
  <c r="BC555" i="4"/>
  <c r="BB555" i="4"/>
  <c r="BA555" i="4"/>
  <c r="AZ555" i="4"/>
  <c r="AY555" i="4"/>
  <c r="AX555" i="4"/>
  <c r="AW555" i="4"/>
  <c r="AV555" i="4"/>
  <c r="AU555" i="4"/>
  <c r="AT555" i="4"/>
  <c r="AS555" i="4"/>
  <c r="AR555" i="4"/>
  <c r="AQ555" i="4"/>
  <c r="AP555" i="4"/>
  <c r="AO555" i="4"/>
  <c r="AN555" i="4"/>
  <c r="AM555" i="4"/>
  <c r="AL555" i="4"/>
  <c r="AK555" i="4"/>
  <c r="AJ555" i="4"/>
  <c r="AI555" i="4"/>
  <c r="AH555" i="4"/>
  <c r="AG555" i="4"/>
  <c r="AF555" i="4"/>
  <c r="AE555" i="4"/>
  <c r="AD555" i="4"/>
  <c r="AC555" i="4"/>
  <c r="AB555" i="4"/>
  <c r="AA555" i="4"/>
  <c r="Z555" i="4"/>
  <c r="Y555" i="4"/>
  <c r="X555" i="4"/>
  <c r="W555" i="4"/>
  <c r="V555" i="4"/>
  <c r="U555" i="4"/>
  <c r="T555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A555" i="4"/>
  <c r="BG554" i="4"/>
  <c r="BF554" i="4"/>
  <c r="BE554" i="4"/>
  <c r="BD554" i="4"/>
  <c r="BC554" i="4"/>
  <c r="BB554" i="4"/>
  <c r="BA554" i="4"/>
  <c r="AZ554" i="4"/>
  <c r="AY554" i="4"/>
  <c r="AX554" i="4"/>
  <c r="AW554" i="4"/>
  <c r="AV554" i="4"/>
  <c r="AU554" i="4"/>
  <c r="AT554" i="4"/>
  <c r="AS554" i="4"/>
  <c r="AR554" i="4"/>
  <c r="AQ554" i="4"/>
  <c r="AP554" i="4"/>
  <c r="AO554" i="4"/>
  <c r="AN554" i="4"/>
  <c r="AM554" i="4"/>
  <c r="AL554" i="4"/>
  <c r="AK554" i="4"/>
  <c r="AJ554" i="4"/>
  <c r="AI554" i="4"/>
  <c r="AH554" i="4"/>
  <c r="AG554" i="4"/>
  <c r="AF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A554" i="4"/>
  <c r="BG553" i="4"/>
  <c r="BF553" i="4"/>
  <c r="BE553" i="4"/>
  <c r="BD553" i="4"/>
  <c r="BC553" i="4"/>
  <c r="BB553" i="4"/>
  <c r="BA553" i="4"/>
  <c r="AZ553" i="4"/>
  <c r="AY553" i="4"/>
  <c r="AX553" i="4"/>
  <c r="AW553" i="4"/>
  <c r="AV553" i="4"/>
  <c r="AU553" i="4"/>
  <c r="AT553" i="4"/>
  <c r="AS553" i="4"/>
  <c r="AR553" i="4"/>
  <c r="AQ553" i="4"/>
  <c r="AP553" i="4"/>
  <c r="AO553" i="4"/>
  <c r="AN553" i="4"/>
  <c r="AM553" i="4"/>
  <c r="AL553" i="4"/>
  <c r="AK553" i="4"/>
  <c r="AJ553" i="4"/>
  <c r="AI553" i="4"/>
  <c r="AH553" i="4"/>
  <c r="AG553" i="4"/>
  <c r="AF553" i="4"/>
  <c r="AE553" i="4"/>
  <c r="AD553" i="4"/>
  <c r="AC553" i="4"/>
  <c r="AB553" i="4"/>
  <c r="AA553" i="4"/>
  <c r="Z553" i="4"/>
  <c r="Y553" i="4"/>
  <c r="X553" i="4"/>
  <c r="W553" i="4"/>
  <c r="V553" i="4"/>
  <c r="U553" i="4"/>
  <c r="T553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A553" i="4"/>
  <c r="BG552" i="4"/>
  <c r="BF552" i="4"/>
  <c r="BE552" i="4"/>
  <c r="BD552" i="4"/>
  <c r="BC552" i="4"/>
  <c r="BB552" i="4"/>
  <c r="BA552" i="4"/>
  <c r="AZ552" i="4"/>
  <c r="AY552" i="4"/>
  <c r="AX552" i="4"/>
  <c r="AW552" i="4"/>
  <c r="AV552" i="4"/>
  <c r="AU552" i="4"/>
  <c r="AT552" i="4"/>
  <c r="AS552" i="4"/>
  <c r="AR552" i="4"/>
  <c r="AQ552" i="4"/>
  <c r="AP552" i="4"/>
  <c r="AO552" i="4"/>
  <c r="AN552" i="4"/>
  <c r="AM552" i="4"/>
  <c r="AL552" i="4"/>
  <c r="AK552" i="4"/>
  <c r="AJ552" i="4"/>
  <c r="AI552" i="4"/>
  <c r="AH552" i="4"/>
  <c r="AG552" i="4"/>
  <c r="AF552" i="4"/>
  <c r="AE552" i="4"/>
  <c r="AD552" i="4"/>
  <c r="AC552" i="4"/>
  <c r="AB552" i="4"/>
  <c r="AA552" i="4"/>
  <c r="Z552" i="4"/>
  <c r="Y552" i="4"/>
  <c r="X552" i="4"/>
  <c r="W552" i="4"/>
  <c r="V552" i="4"/>
  <c r="U552" i="4"/>
  <c r="T552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A552" i="4"/>
  <c r="BG551" i="4"/>
  <c r="BF551" i="4"/>
  <c r="BE551" i="4"/>
  <c r="BD551" i="4"/>
  <c r="BC551" i="4"/>
  <c r="BB551" i="4"/>
  <c r="BA551" i="4"/>
  <c r="AZ551" i="4"/>
  <c r="AY551" i="4"/>
  <c r="AX551" i="4"/>
  <c r="AW551" i="4"/>
  <c r="AV551" i="4"/>
  <c r="AU551" i="4"/>
  <c r="AT551" i="4"/>
  <c r="AS551" i="4"/>
  <c r="AR551" i="4"/>
  <c r="AQ551" i="4"/>
  <c r="AP551" i="4"/>
  <c r="AO551" i="4"/>
  <c r="AN551" i="4"/>
  <c r="AM551" i="4"/>
  <c r="AL551" i="4"/>
  <c r="AK551" i="4"/>
  <c r="AJ551" i="4"/>
  <c r="AI551" i="4"/>
  <c r="AH551" i="4"/>
  <c r="AG551" i="4"/>
  <c r="AF551" i="4"/>
  <c r="AE551" i="4"/>
  <c r="AD551" i="4"/>
  <c r="AC551" i="4"/>
  <c r="AB551" i="4"/>
  <c r="AA551" i="4"/>
  <c r="Z551" i="4"/>
  <c r="Y551" i="4"/>
  <c r="X551" i="4"/>
  <c r="W551" i="4"/>
  <c r="V551" i="4"/>
  <c r="U551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A551" i="4"/>
  <c r="BG550" i="4"/>
  <c r="BF550" i="4"/>
  <c r="BE550" i="4"/>
  <c r="BD550" i="4"/>
  <c r="BC550" i="4"/>
  <c r="BB550" i="4"/>
  <c r="BA550" i="4"/>
  <c r="AZ550" i="4"/>
  <c r="AY550" i="4"/>
  <c r="AX550" i="4"/>
  <c r="AW550" i="4"/>
  <c r="AV550" i="4"/>
  <c r="AU550" i="4"/>
  <c r="AT550" i="4"/>
  <c r="AS550" i="4"/>
  <c r="AR550" i="4"/>
  <c r="AQ550" i="4"/>
  <c r="AP550" i="4"/>
  <c r="AO550" i="4"/>
  <c r="AN550" i="4"/>
  <c r="AM550" i="4"/>
  <c r="AL550" i="4"/>
  <c r="AK550" i="4"/>
  <c r="AJ550" i="4"/>
  <c r="AI550" i="4"/>
  <c r="AH550" i="4"/>
  <c r="AG550" i="4"/>
  <c r="AF550" i="4"/>
  <c r="AE550" i="4"/>
  <c r="AD550" i="4"/>
  <c r="AC550" i="4"/>
  <c r="AB550" i="4"/>
  <c r="AA550" i="4"/>
  <c r="Z550" i="4"/>
  <c r="Y550" i="4"/>
  <c r="X550" i="4"/>
  <c r="W550" i="4"/>
  <c r="V550" i="4"/>
  <c r="U550" i="4"/>
  <c r="T550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A550" i="4"/>
  <c r="BG549" i="4"/>
  <c r="BF549" i="4"/>
  <c r="BE549" i="4"/>
  <c r="BD549" i="4"/>
  <c r="BC549" i="4"/>
  <c r="BB549" i="4"/>
  <c r="BA549" i="4"/>
  <c r="AZ549" i="4"/>
  <c r="AY549" i="4"/>
  <c r="AX549" i="4"/>
  <c r="AW549" i="4"/>
  <c r="AV549" i="4"/>
  <c r="AU549" i="4"/>
  <c r="AT549" i="4"/>
  <c r="AS549" i="4"/>
  <c r="AR549" i="4"/>
  <c r="AQ549" i="4"/>
  <c r="AP549" i="4"/>
  <c r="AO549" i="4"/>
  <c r="AN549" i="4"/>
  <c r="AM549" i="4"/>
  <c r="AL549" i="4"/>
  <c r="AK549" i="4"/>
  <c r="AJ549" i="4"/>
  <c r="AI549" i="4"/>
  <c r="AH549" i="4"/>
  <c r="AG549" i="4"/>
  <c r="AF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A549" i="4"/>
  <c r="BG548" i="4"/>
  <c r="BF548" i="4"/>
  <c r="BE548" i="4"/>
  <c r="BD548" i="4"/>
  <c r="BC548" i="4"/>
  <c r="BB548" i="4"/>
  <c r="BA548" i="4"/>
  <c r="AZ548" i="4"/>
  <c r="AY548" i="4"/>
  <c r="AX548" i="4"/>
  <c r="AW548" i="4"/>
  <c r="AV548" i="4"/>
  <c r="AU548" i="4"/>
  <c r="AT548" i="4"/>
  <c r="AS548" i="4"/>
  <c r="AR548" i="4"/>
  <c r="AQ548" i="4"/>
  <c r="AP548" i="4"/>
  <c r="AO548" i="4"/>
  <c r="AN548" i="4"/>
  <c r="AM548" i="4"/>
  <c r="AL548" i="4"/>
  <c r="AK548" i="4"/>
  <c r="AJ548" i="4"/>
  <c r="AI548" i="4"/>
  <c r="AH548" i="4"/>
  <c r="AG548" i="4"/>
  <c r="AF548" i="4"/>
  <c r="AE548" i="4"/>
  <c r="AD548" i="4"/>
  <c r="AC548" i="4"/>
  <c r="AB548" i="4"/>
  <c r="AA548" i="4"/>
  <c r="Z548" i="4"/>
  <c r="Y548" i="4"/>
  <c r="X548" i="4"/>
  <c r="W548" i="4"/>
  <c r="V548" i="4"/>
  <c r="U548" i="4"/>
  <c r="T548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A548" i="4"/>
  <c r="BG547" i="4"/>
  <c r="BF547" i="4"/>
  <c r="BE547" i="4"/>
  <c r="BD547" i="4"/>
  <c r="BC547" i="4"/>
  <c r="BB547" i="4"/>
  <c r="BA547" i="4"/>
  <c r="AZ547" i="4"/>
  <c r="AY547" i="4"/>
  <c r="AX547" i="4"/>
  <c r="AW547" i="4"/>
  <c r="AV547" i="4"/>
  <c r="AU547" i="4"/>
  <c r="AT547" i="4"/>
  <c r="AS547" i="4"/>
  <c r="AR547" i="4"/>
  <c r="AQ547" i="4"/>
  <c r="AP547" i="4"/>
  <c r="AO547" i="4"/>
  <c r="AN547" i="4"/>
  <c r="AM547" i="4"/>
  <c r="AL547" i="4"/>
  <c r="AK547" i="4"/>
  <c r="AJ547" i="4"/>
  <c r="AI547" i="4"/>
  <c r="AH547" i="4"/>
  <c r="AG547" i="4"/>
  <c r="AF547" i="4"/>
  <c r="AE547" i="4"/>
  <c r="AD547" i="4"/>
  <c r="AC547" i="4"/>
  <c r="AB547" i="4"/>
  <c r="AA547" i="4"/>
  <c r="Z547" i="4"/>
  <c r="Y547" i="4"/>
  <c r="X547" i="4"/>
  <c r="W547" i="4"/>
  <c r="V547" i="4"/>
  <c r="U547" i="4"/>
  <c r="T547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A547" i="4"/>
  <c r="BG546" i="4"/>
  <c r="BF546" i="4"/>
  <c r="BE546" i="4"/>
  <c r="BD546" i="4"/>
  <c r="BC546" i="4"/>
  <c r="BB546" i="4"/>
  <c r="BA546" i="4"/>
  <c r="AZ546" i="4"/>
  <c r="AY546" i="4"/>
  <c r="AX546" i="4"/>
  <c r="AW546" i="4"/>
  <c r="AV546" i="4"/>
  <c r="AU546" i="4"/>
  <c r="AT546" i="4"/>
  <c r="AS546" i="4"/>
  <c r="AR546" i="4"/>
  <c r="AQ546" i="4"/>
  <c r="AP546" i="4"/>
  <c r="AO546" i="4"/>
  <c r="AN546" i="4"/>
  <c r="AM546" i="4"/>
  <c r="AL546" i="4"/>
  <c r="AK546" i="4"/>
  <c r="AJ546" i="4"/>
  <c r="AI546" i="4"/>
  <c r="AH546" i="4"/>
  <c r="AG546" i="4"/>
  <c r="AF546" i="4"/>
  <c r="AE546" i="4"/>
  <c r="AD546" i="4"/>
  <c r="AC546" i="4"/>
  <c r="AB546" i="4"/>
  <c r="AA546" i="4"/>
  <c r="Z546" i="4"/>
  <c r="Y546" i="4"/>
  <c r="X546" i="4"/>
  <c r="W546" i="4"/>
  <c r="V546" i="4"/>
  <c r="U546" i="4"/>
  <c r="T546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A546" i="4"/>
  <c r="BG545" i="4"/>
  <c r="BF545" i="4"/>
  <c r="BE545" i="4"/>
  <c r="BD545" i="4"/>
  <c r="BC545" i="4"/>
  <c r="BB545" i="4"/>
  <c r="BA545" i="4"/>
  <c r="AZ545" i="4"/>
  <c r="AY545" i="4"/>
  <c r="AX545" i="4"/>
  <c r="AW545" i="4"/>
  <c r="AV545" i="4"/>
  <c r="AU545" i="4"/>
  <c r="AT545" i="4"/>
  <c r="AS545" i="4"/>
  <c r="AR545" i="4"/>
  <c r="AQ545" i="4"/>
  <c r="AP545" i="4"/>
  <c r="AO545" i="4"/>
  <c r="AN545" i="4"/>
  <c r="AM545" i="4"/>
  <c r="AL545" i="4"/>
  <c r="AK545" i="4"/>
  <c r="AJ545" i="4"/>
  <c r="AI545" i="4"/>
  <c r="AH545" i="4"/>
  <c r="AG545" i="4"/>
  <c r="AF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A545" i="4"/>
  <c r="BG544" i="4"/>
  <c r="BF544" i="4"/>
  <c r="BE544" i="4"/>
  <c r="BD544" i="4"/>
  <c r="BC544" i="4"/>
  <c r="BB544" i="4"/>
  <c r="BA544" i="4"/>
  <c r="AZ544" i="4"/>
  <c r="AY544" i="4"/>
  <c r="AX544" i="4"/>
  <c r="AW544" i="4"/>
  <c r="AV544" i="4"/>
  <c r="AU544" i="4"/>
  <c r="AT544" i="4"/>
  <c r="AS544" i="4"/>
  <c r="AR544" i="4"/>
  <c r="AQ544" i="4"/>
  <c r="AP544" i="4"/>
  <c r="AO544" i="4"/>
  <c r="AN544" i="4"/>
  <c r="AM544" i="4"/>
  <c r="AL544" i="4"/>
  <c r="AK544" i="4"/>
  <c r="AJ544" i="4"/>
  <c r="AI544" i="4"/>
  <c r="AH544" i="4"/>
  <c r="AG544" i="4"/>
  <c r="AF544" i="4"/>
  <c r="AE544" i="4"/>
  <c r="AD544" i="4"/>
  <c r="AC544" i="4"/>
  <c r="AB544" i="4"/>
  <c r="AA544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A544" i="4"/>
  <c r="BG543" i="4"/>
  <c r="BF543" i="4"/>
  <c r="BE543" i="4"/>
  <c r="BD543" i="4"/>
  <c r="BC543" i="4"/>
  <c r="BB543" i="4"/>
  <c r="BA543" i="4"/>
  <c r="AZ543" i="4"/>
  <c r="AY543" i="4"/>
  <c r="AX543" i="4"/>
  <c r="AW543" i="4"/>
  <c r="AV543" i="4"/>
  <c r="AU543" i="4"/>
  <c r="AT543" i="4"/>
  <c r="AS543" i="4"/>
  <c r="AR543" i="4"/>
  <c r="AQ543" i="4"/>
  <c r="AP543" i="4"/>
  <c r="AO543" i="4"/>
  <c r="AN543" i="4"/>
  <c r="AM543" i="4"/>
  <c r="AL543" i="4"/>
  <c r="AK543" i="4"/>
  <c r="AJ543" i="4"/>
  <c r="AI543" i="4"/>
  <c r="AH543" i="4"/>
  <c r="AG543" i="4"/>
  <c r="AF543" i="4"/>
  <c r="AE543" i="4"/>
  <c r="AD543" i="4"/>
  <c r="AC543" i="4"/>
  <c r="AB543" i="4"/>
  <c r="AA543" i="4"/>
  <c r="Z543" i="4"/>
  <c r="Y543" i="4"/>
  <c r="X543" i="4"/>
  <c r="W543" i="4"/>
  <c r="V543" i="4"/>
  <c r="U543" i="4"/>
  <c r="T543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A543" i="4"/>
  <c r="BG542" i="4"/>
  <c r="BF542" i="4"/>
  <c r="BE542" i="4"/>
  <c r="BD542" i="4"/>
  <c r="BC542" i="4"/>
  <c r="BB542" i="4"/>
  <c r="BA542" i="4"/>
  <c r="AZ542" i="4"/>
  <c r="AY542" i="4"/>
  <c r="AX542" i="4"/>
  <c r="AW542" i="4"/>
  <c r="AV542" i="4"/>
  <c r="AU542" i="4"/>
  <c r="AT542" i="4"/>
  <c r="AS542" i="4"/>
  <c r="AR542" i="4"/>
  <c r="AQ542" i="4"/>
  <c r="AP542" i="4"/>
  <c r="AO542" i="4"/>
  <c r="AN542" i="4"/>
  <c r="AM542" i="4"/>
  <c r="AL542" i="4"/>
  <c r="AK542" i="4"/>
  <c r="AJ542" i="4"/>
  <c r="AI542" i="4"/>
  <c r="AH542" i="4"/>
  <c r="AG542" i="4"/>
  <c r="AF542" i="4"/>
  <c r="AE542" i="4"/>
  <c r="AD542" i="4"/>
  <c r="AC542" i="4"/>
  <c r="AB542" i="4"/>
  <c r="AA542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A542" i="4"/>
  <c r="BG541" i="4"/>
  <c r="BF541" i="4"/>
  <c r="BE541" i="4"/>
  <c r="BD541" i="4"/>
  <c r="BC541" i="4"/>
  <c r="BB541" i="4"/>
  <c r="BA541" i="4"/>
  <c r="AZ541" i="4"/>
  <c r="AY541" i="4"/>
  <c r="AX541" i="4"/>
  <c r="AW541" i="4"/>
  <c r="AV541" i="4"/>
  <c r="AU541" i="4"/>
  <c r="AT541" i="4"/>
  <c r="AS541" i="4"/>
  <c r="AR541" i="4"/>
  <c r="AQ541" i="4"/>
  <c r="AP541" i="4"/>
  <c r="AO541" i="4"/>
  <c r="AN541" i="4"/>
  <c r="AM541" i="4"/>
  <c r="AL541" i="4"/>
  <c r="AK541" i="4"/>
  <c r="AJ541" i="4"/>
  <c r="AI541" i="4"/>
  <c r="AH541" i="4"/>
  <c r="AG541" i="4"/>
  <c r="AF541" i="4"/>
  <c r="AE541" i="4"/>
  <c r="AD541" i="4"/>
  <c r="AC541" i="4"/>
  <c r="AB541" i="4"/>
  <c r="AA541" i="4"/>
  <c r="Z541" i="4"/>
  <c r="Y541" i="4"/>
  <c r="X541" i="4"/>
  <c r="W541" i="4"/>
  <c r="V541" i="4"/>
  <c r="U541" i="4"/>
  <c r="T541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A541" i="4"/>
  <c r="BG540" i="4"/>
  <c r="BF540" i="4"/>
  <c r="BE540" i="4"/>
  <c r="BD540" i="4"/>
  <c r="BC540" i="4"/>
  <c r="BB540" i="4"/>
  <c r="BA540" i="4"/>
  <c r="AZ540" i="4"/>
  <c r="AY540" i="4"/>
  <c r="AX540" i="4"/>
  <c r="AW540" i="4"/>
  <c r="AV540" i="4"/>
  <c r="AU540" i="4"/>
  <c r="AT540" i="4"/>
  <c r="AS540" i="4"/>
  <c r="AR540" i="4"/>
  <c r="AQ540" i="4"/>
  <c r="AP540" i="4"/>
  <c r="AO540" i="4"/>
  <c r="AN540" i="4"/>
  <c r="AM540" i="4"/>
  <c r="AL540" i="4"/>
  <c r="AK540" i="4"/>
  <c r="AJ540" i="4"/>
  <c r="AI540" i="4"/>
  <c r="AH540" i="4"/>
  <c r="AG540" i="4"/>
  <c r="AF540" i="4"/>
  <c r="AE540" i="4"/>
  <c r="AD540" i="4"/>
  <c r="AC540" i="4"/>
  <c r="AB540" i="4"/>
  <c r="AA540" i="4"/>
  <c r="Z540" i="4"/>
  <c r="Y540" i="4"/>
  <c r="X540" i="4"/>
  <c r="W540" i="4"/>
  <c r="V540" i="4"/>
  <c r="U540" i="4"/>
  <c r="T540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A540" i="4"/>
  <c r="BG539" i="4"/>
  <c r="BF539" i="4"/>
  <c r="BE539" i="4"/>
  <c r="BD539" i="4"/>
  <c r="BC539" i="4"/>
  <c r="BB539" i="4"/>
  <c r="BA539" i="4"/>
  <c r="AZ539" i="4"/>
  <c r="AY539" i="4"/>
  <c r="AX539" i="4"/>
  <c r="AW539" i="4"/>
  <c r="AV539" i="4"/>
  <c r="AU539" i="4"/>
  <c r="AT539" i="4"/>
  <c r="AS539" i="4"/>
  <c r="AR539" i="4"/>
  <c r="AQ539" i="4"/>
  <c r="AP539" i="4"/>
  <c r="AO539" i="4"/>
  <c r="AN539" i="4"/>
  <c r="AM539" i="4"/>
  <c r="AL539" i="4"/>
  <c r="AK539" i="4"/>
  <c r="AJ539" i="4"/>
  <c r="AI539" i="4"/>
  <c r="AH539" i="4"/>
  <c r="AG539" i="4"/>
  <c r="AF539" i="4"/>
  <c r="AE539" i="4"/>
  <c r="AD539" i="4"/>
  <c r="AC539" i="4"/>
  <c r="AB539" i="4"/>
  <c r="AA539" i="4"/>
  <c r="Z539" i="4"/>
  <c r="Y539" i="4"/>
  <c r="X539" i="4"/>
  <c r="W539" i="4"/>
  <c r="V539" i="4"/>
  <c r="U539" i="4"/>
  <c r="T539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A539" i="4"/>
  <c r="BG538" i="4"/>
  <c r="BF538" i="4"/>
  <c r="BE538" i="4"/>
  <c r="BD538" i="4"/>
  <c r="BC538" i="4"/>
  <c r="BB538" i="4"/>
  <c r="BA538" i="4"/>
  <c r="AZ538" i="4"/>
  <c r="AY538" i="4"/>
  <c r="AX538" i="4"/>
  <c r="AW538" i="4"/>
  <c r="AV538" i="4"/>
  <c r="AU538" i="4"/>
  <c r="AT538" i="4"/>
  <c r="AS538" i="4"/>
  <c r="AR538" i="4"/>
  <c r="AQ538" i="4"/>
  <c r="AP538" i="4"/>
  <c r="AO538" i="4"/>
  <c r="AN538" i="4"/>
  <c r="AM538" i="4"/>
  <c r="AL538" i="4"/>
  <c r="AK538" i="4"/>
  <c r="AJ538" i="4"/>
  <c r="AI538" i="4"/>
  <c r="AH538" i="4"/>
  <c r="AG538" i="4"/>
  <c r="AF538" i="4"/>
  <c r="AE538" i="4"/>
  <c r="AD538" i="4"/>
  <c r="AC538" i="4"/>
  <c r="AB538" i="4"/>
  <c r="AA538" i="4"/>
  <c r="Z538" i="4"/>
  <c r="Y538" i="4"/>
  <c r="X538" i="4"/>
  <c r="W538" i="4"/>
  <c r="V538" i="4"/>
  <c r="U538" i="4"/>
  <c r="T538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A538" i="4"/>
  <c r="BG537" i="4"/>
  <c r="BF537" i="4"/>
  <c r="BE537" i="4"/>
  <c r="BD537" i="4"/>
  <c r="BC537" i="4"/>
  <c r="BB537" i="4"/>
  <c r="BA537" i="4"/>
  <c r="AZ537" i="4"/>
  <c r="AY537" i="4"/>
  <c r="AX537" i="4"/>
  <c r="AW537" i="4"/>
  <c r="AV537" i="4"/>
  <c r="AU537" i="4"/>
  <c r="AT537" i="4"/>
  <c r="AS537" i="4"/>
  <c r="AR537" i="4"/>
  <c r="AQ537" i="4"/>
  <c r="AP537" i="4"/>
  <c r="AO537" i="4"/>
  <c r="AN537" i="4"/>
  <c r="AM537" i="4"/>
  <c r="AL537" i="4"/>
  <c r="AK537" i="4"/>
  <c r="AJ537" i="4"/>
  <c r="AI537" i="4"/>
  <c r="AH537" i="4"/>
  <c r="AG537" i="4"/>
  <c r="AF537" i="4"/>
  <c r="AE537" i="4"/>
  <c r="AD537" i="4"/>
  <c r="AC537" i="4"/>
  <c r="AB537" i="4"/>
  <c r="AA537" i="4"/>
  <c r="Z537" i="4"/>
  <c r="Y537" i="4"/>
  <c r="X537" i="4"/>
  <c r="W537" i="4"/>
  <c r="V537" i="4"/>
  <c r="U537" i="4"/>
  <c r="T537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A537" i="4"/>
  <c r="BG536" i="4"/>
  <c r="BF536" i="4"/>
  <c r="BE536" i="4"/>
  <c r="BD536" i="4"/>
  <c r="BC536" i="4"/>
  <c r="BB536" i="4"/>
  <c r="BA536" i="4"/>
  <c r="AZ536" i="4"/>
  <c r="AY536" i="4"/>
  <c r="AX536" i="4"/>
  <c r="AW536" i="4"/>
  <c r="AV536" i="4"/>
  <c r="AU536" i="4"/>
  <c r="AT536" i="4"/>
  <c r="AS536" i="4"/>
  <c r="AR536" i="4"/>
  <c r="AQ536" i="4"/>
  <c r="AP536" i="4"/>
  <c r="AO536" i="4"/>
  <c r="AN536" i="4"/>
  <c r="AM536" i="4"/>
  <c r="AL536" i="4"/>
  <c r="AK536" i="4"/>
  <c r="AJ536" i="4"/>
  <c r="AI536" i="4"/>
  <c r="AH536" i="4"/>
  <c r="AG536" i="4"/>
  <c r="AF536" i="4"/>
  <c r="AE536" i="4"/>
  <c r="AD536" i="4"/>
  <c r="AC536" i="4"/>
  <c r="AB536" i="4"/>
  <c r="AA536" i="4"/>
  <c r="Z536" i="4"/>
  <c r="Y536" i="4"/>
  <c r="X536" i="4"/>
  <c r="W536" i="4"/>
  <c r="V536" i="4"/>
  <c r="U536" i="4"/>
  <c r="T536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A536" i="4"/>
  <c r="BG535" i="4"/>
  <c r="BF535" i="4"/>
  <c r="BE535" i="4"/>
  <c r="BD535" i="4"/>
  <c r="BC535" i="4"/>
  <c r="BB535" i="4"/>
  <c r="BA535" i="4"/>
  <c r="AZ535" i="4"/>
  <c r="AY535" i="4"/>
  <c r="AX535" i="4"/>
  <c r="AW535" i="4"/>
  <c r="AV535" i="4"/>
  <c r="AU535" i="4"/>
  <c r="AT535" i="4"/>
  <c r="AS535" i="4"/>
  <c r="AR535" i="4"/>
  <c r="AQ535" i="4"/>
  <c r="AP535" i="4"/>
  <c r="AO535" i="4"/>
  <c r="AN535" i="4"/>
  <c r="AM535" i="4"/>
  <c r="AL535" i="4"/>
  <c r="AK535" i="4"/>
  <c r="AJ535" i="4"/>
  <c r="AI535" i="4"/>
  <c r="AH535" i="4"/>
  <c r="AG535" i="4"/>
  <c r="AF535" i="4"/>
  <c r="AE535" i="4"/>
  <c r="AD535" i="4"/>
  <c r="AC535" i="4"/>
  <c r="AB535" i="4"/>
  <c r="AA535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A535" i="4"/>
  <c r="BG534" i="4"/>
  <c r="BF534" i="4"/>
  <c r="BE534" i="4"/>
  <c r="BD534" i="4"/>
  <c r="BC534" i="4"/>
  <c r="BB534" i="4"/>
  <c r="BA534" i="4"/>
  <c r="AZ534" i="4"/>
  <c r="AY534" i="4"/>
  <c r="AX534" i="4"/>
  <c r="AW534" i="4"/>
  <c r="AV534" i="4"/>
  <c r="AU534" i="4"/>
  <c r="AT534" i="4"/>
  <c r="AS534" i="4"/>
  <c r="AR534" i="4"/>
  <c r="AQ534" i="4"/>
  <c r="AP534" i="4"/>
  <c r="AO534" i="4"/>
  <c r="AN534" i="4"/>
  <c r="AM534" i="4"/>
  <c r="AL534" i="4"/>
  <c r="AK534" i="4"/>
  <c r="AJ534" i="4"/>
  <c r="AI534" i="4"/>
  <c r="AH534" i="4"/>
  <c r="AG534" i="4"/>
  <c r="AF534" i="4"/>
  <c r="AE534" i="4"/>
  <c r="AD534" i="4"/>
  <c r="AC534" i="4"/>
  <c r="AB534" i="4"/>
  <c r="AA534" i="4"/>
  <c r="Z534" i="4"/>
  <c r="Y534" i="4"/>
  <c r="X534" i="4"/>
  <c r="W534" i="4"/>
  <c r="V534" i="4"/>
  <c r="U534" i="4"/>
  <c r="T534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A534" i="4"/>
  <c r="BG533" i="4"/>
  <c r="BF533" i="4"/>
  <c r="BE533" i="4"/>
  <c r="BD533" i="4"/>
  <c r="BC533" i="4"/>
  <c r="BB533" i="4"/>
  <c r="BA533" i="4"/>
  <c r="AZ533" i="4"/>
  <c r="AY533" i="4"/>
  <c r="AX533" i="4"/>
  <c r="AW533" i="4"/>
  <c r="AV533" i="4"/>
  <c r="AU533" i="4"/>
  <c r="AT533" i="4"/>
  <c r="AS533" i="4"/>
  <c r="AR533" i="4"/>
  <c r="AQ533" i="4"/>
  <c r="AP533" i="4"/>
  <c r="AO533" i="4"/>
  <c r="AN533" i="4"/>
  <c r="AM533" i="4"/>
  <c r="AL533" i="4"/>
  <c r="AK533" i="4"/>
  <c r="AJ533" i="4"/>
  <c r="AI533" i="4"/>
  <c r="AH533" i="4"/>
  <c r="AG533" i="4"/>
  <c r="AF533" i="4"/>
  <c r="AE533" i="4"/>
  <c r="AD533" i="4"/>
  <c r="AC533" i="4"/>
  <c r="AB533" i="4"/>
  <c r="AA533" i="4"/>
  <c r="Z533" i="4"/>
  <c r="Y533" i="4"/>
  <c r="X533" i="4"/>
  <c r="W533" i="4"/>
  <c r="V533" i="4"/>
  <c r="U533" i="4"/>
  <c r="T533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A533" i="4"/>
  <c r="BG532" i="4"/>
  <c r="BF532" i="4"/>
  <c r="BE532" i="4"/>
  <c r="BD532" i="4"/>
  <c r="BC532" i="4"/>
  <c r="BB532" i="4"/>
  <c r="BA532" i="4"/>
  <c r="AZ532" i="4"/>
  <c r="AY532" i="4"/>
  <c r="AX532" i="4"/>
  <c r="AW532" i="4"/>
  <c r="AV532" i="4"/>
  <c r="AU532" i="4"/>
  <c r="AT532" i="4"/>
  <c r="AS532" i="4"/>
  <c r="AR532" i="4"/>
  <c r="AQ532" i="4"/>
  <c r="AP532" i="4"/>
  <c r="AO532" i="4"/>
  <c r="AN532" i="4"/>
  <c r="AM532" i="4"/>
  <c r="AL532" i="4"/>
  <c r="AK532" i="4"/>
  <c r="AJ532" i="4"/>
  <c r="AI532" i="4"/>
  <c r="AH532" i="4"/>
  <c r="AG532" i="4"/>
  <c r="AF532" i="4"/>
  <c r="AE532" i="4"/>
  <c r="AD532" i="4"/>
  <c r="AC532" i="4"/>
  <c r="AB532" i="4"/>
  <c r="AA532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A532" i="4"/>
  <c r="BG531" i="4"/>
  <c r="BF531" i="4"/>
  <c r="BE531" i="4"/>
  <c r="BD531" i="4"/>
  <c r="BC531" i="4"/>
  <c r="BB531" i="4"/>
  <c r="BA531" i="4"/>
  <c r="AZ531" i="4"/>
  <c r="AY531" i="4"/>
  <c r="AX531" i="4"/>
  <c r="AW531" i="4"/>
  <c r="AV531" i="4"/>
  <c r="AU531" i="4"/>
  <c r="AT531" i="4"/>
  <c r="AS531" i="4"/>
  <c r="AR531" i="4"/>
  <c r="AQ531" i="4"/>
  <c r="AP531" i="4"/>
  <c r="AO531" i="4"/>
  <c r="AN531" i="4"/>
  <c r="AM531" i="4"/>
  <c r="AL531" i="4"/>
  <c r="AK531" i="4"/>
  <c r="AJ531" i="4"/>
  <c r="AI531" i="4"/>
  <c r="AH531" i="4"/>
  <c r="AG531" i="4"/>
  <c r="AF531" i="4"/>
  <c r="AE531" i="4"/>
  <c r="AD531" i="4"/>
  <c r="AC531" i="4"/>
  <c r="AB531" i="4"/>
  <c r="AA531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A531" i="4"/>
  <c r="BG530" i="4"/>
  <c r="BF530" i="4"/>
  <c r="BE530" i="4"/>
  <c r="BD530" i="4"/>
  <c r="BC530" i="4"/>
  <c r="BB530" i="4"/>
  <c r="BA530" i="4"/>
  <c r="AZ530" i="4"/>
  <c r="AY530" i="4"/>
  <c r="AX530" i="4"/>
  <c r="AW530" i="4"/>
  <c r="AV530" i="4"/>
  <c r="AU530" i="4"/>
  <c r="AT530" i="4"/>
  <c r="AS530" i="4"/>
  <c r="AR530" i="4"/>
  <c r="AQ530" i="4"/>
  <c r="AP530" i="4"/>
  <c r="AO530" i="4"/>
  <c r="AN530" i="4"/>
  <c r="AM530" i="4"/>
  <c r="AL530" i="4"/>
  <c r="AK530" i="4"/>
  <c r="AJ530" i="4"/>
  <c r="AI530" i="4"/>
  <c r="AH530" i="4"/>
  <c r="AG530" i="4"/>
  <c r="AF530" i="4"/>
  <c r="AE530" i="4"/>
  <c r="AD530" i="4"/>
  <c r="AC530" i="4"/>
  <c r="AB530" i="4"/>
  <c r="AA530" i="4"/>
  <c r="Z530" i="4"/>
  <c r="Y530" i="4"/>
  <c r="X530" i="4"/>
  <c r="W530" i="4"/>
  <c r="V530" i="4"/>
  <c r="U530" i="4"/>
  <c r="T530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A530" i="4"/>
  <c r="BG529" i="4"/>
  <c r="BF529" i="4"/>
  <c r="BE529" i="4"/>
  <c r="BD529" i="4"/>
  <c r="BC529" i="4"/>
  <c r="BB529" i="4"/>
  <c r="BA529" i="4"/>
  <c r="AZ529" i="4"/>
  <c r="AY529" i="4"/>
  <c r="AX529" i="4"/>
  <c r="AW529" i="4"/>
  <c r="AV529" i="4"/>
  <c r="AU529" i="4"/>
  <c r="AT529" i="4"/>
  <c r="AS529" i="4"/>
  <c r="AR529" i="4"/>
  <c r="AQ529" i="4"/>
  <c r="AP529" i="4"/>
  <c r="AO529" i="4"/>
  <c r="AN529" i="4"/>
  <c r="AM529" i="4"/>
  <c r="AL529" i="4"/>
  <c r="AK529" i="4"/>
  <c r="AJ529" i="4"/>
  <c r="AI529" i="4"/>
  <c r="AH529" i="4"/>
  <c r="AG529" i="4"/>
  <c r="AF529" i="4"/>
  <c r="AE529" i="4"/>
  <c r="AD529" i="4"/>
  <c r="AC529" i="4"/>
  <c r="AB529" i="4"/>
  <c r="AA529" i="4"/>
  <c r="Z529" i="4"/>
  <c r="Y529" i="4"/>
  <c r="X529" i="4"/>
  <c r="W529" i="4"/>
  <c r="V529" i="4"/>
  <c r="U529" i="4"/>
  <c r="T529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A529" i="4"/>
  <c r="BG528" i="4"/>
  <c r="BF528" i="4"/>
  <c r="BE528" i="4"/>
  <c r="BD528" i="4"/>
  <c r="BC528" i="4"/>
  <c r="BB528" i="4"/>
  <c r="BA528" i="4"/>
  <c r="AZ528" i="4"/>
  <c r="AY528" i="4"/>
  <c r="AX528" i="4"/>
  <c r="AW528" i="4"/>
  <c r="AV528" i="4"/>
  <c r="AU528" i="4"/>
  <c r="AT528" i="4"/>
  <c r="AS528" i="4"/>
  <c r="AR528" i="4"/>
  <c r="AQ528" i="4"/>
  <c r="AP528" i="4"/>
  <c r="AO528" i="4"/>
  <c r="AN528" i="4"/>
  <c r="AM528" i="4"/>
  <c r="AL528" i="4"/>
  <c r="AK528" i="4"/>
  <c r="AJ528" i="4"/>
  <c r="AI528" i="4"/>
  <c r="AH528" i="4"/>
  <c r="AG528" i="4"/>
  <c r="AF528" i="4"/>
  <c r="AE528" i="4"/>
  <c r="AD528" i="4"/>
  <c r="AC528" i="4"/>
  <c r="AB528" i="4"/>
  <c r="AA528" i="4"/>
  <c r="Z528" i="4"/>
  <c r="Y528" i="4"/>
  <c r="X528" i="4"/>
  <c r="W528" i="4"/>
  <c r="V528" i="4"/>
  <c r="U528" i="4"/>
  <c r="T528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A528" i="4"/>
  <c r="BG527" i="4"/>
  <c r="BF527" i="4"/>
  <c r="BE527" i="4"/>
  <c r="BD527" i="4"/>
  <c r="BC527" i="4"/>
  <c r="BB527" i="4"/>
  <c r="BA527" i="4"/>
  <c r="AZ527" i="4"/>
  <c r="AY527" i="4"/>
  <c r="AX527" i="4"/>
  <c r="AW527" i="4"/>
  <c r="AV527" i="4"/>
  <c r="AU527" i="4"/>
  <c r="AT527" i="4"/>
  <c r="AS527" i="4"/>
  <c r="AR527" i="4"/>
  <c r="AQ527" i="4"/>
  <c r="AP527" i="4"/>
  <c r="AO527" i="4"/>
  <c r="AN527" i="4"/>
  <c r="AM527" i="4"/>
  <c r="AL527" i="4"/>
  <c r="AK527" i="4"/>
  <c r="AJ527" i="4"/>
  <c r="AI527" i="4"/>
  <c r="AH527" i="4"/>
  <c r="AG527" i="4"/>
  <c r="AF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A527" i="4"/>
  <c r="BG526" i="4"/>
  <c r="BF526" i="4"/>
  <c r="BE526" i="4"/>
  <c r="BD526" i="4"/>
  <c r="BC526" i="4"/>
  <c r="BB526" i="4"/>
  <c r="BA526" i="4"/>
  <c r="AZ526" i="4"/>
  <c r="AY526" i="4"/>
  <c r="AX526" i="4"/>
  <c r="AW526" i="4"/>
  <c r="AV526" i="4"/>
  <c r="AU526" i="4"/>
  <c r="AT526" i="4"/>
  <c r="AS526" i="4"/>
  <c r="AR526" i="4"/>
  <c r="AQ526" i="4"/>
  <c r="AP526" i="4"/>
  <c r="AO526" i="4"/>
  <c r="AN526" i="4"/>
  <c r="AM526" i="4"/>
  <c r="AL526" i="4"/>
  <c r="AK526" i="4"/>
  <c r="AJ526" i="4"/>
  <c r="AI526" i="4"/>
  <c r="AH526" i="4"/>
  <c r="AG526" i="4"/>
  <c r="AF526" i="4"/>
  <c r="AE526" i="4"/>
  <c r="AD526" i="4"/>
  <c r="AC526" i="4"/>
  <c r="AB526" i="4"/>
  <c r="AA526" i="4"/>
  <c r="Z526" i="4"/>
  <c r="Y526" i="4"/>
  <c r="X526" i="4"/>
  <c r="W526" i="4"/>
  <c r="V526" i="4"/>
  <c r="U526" i="4"/>
  <c r="T526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A526" i="4"/>
  <c r="BG525" i="4"/>
  <c r="BF525" i="4"/>
  <c r="BE525" i="4"/>
  <c r="BD525" i="4"/>
  <c r="BC525" i="4"/>
  <c r="BB525" i="4"/>
  <c r="BA525" i="4"/>
  <c r="AZ525" i="4"/>
  <c r="AY525" i="4"/>
  <c r="AX525" i="4"/>
  <c r="AW525" i="4"/>
  <c r="AV525" i="4"/>
  <c r="AU525" i="4"/>
  <c r="AT525" i="4"/>
  <c r="AS525" i="4"/>
  <c r="AR525" i="4"/>
  <c r="AQ525" i="4"/>
  <c r="AP525" i="4"/>
  <c r="AO525" i="4"/>
  <c r="AN525" i="4"/>
  <c r="AM525" i="4"/>
  <c r="AL525" i="4"/>
  <c r="AK525" i="4"/>
  <c r="AJ525" i="4"/>
  <c r="AI525" i="4"/>
  <c r="AH525" i="4"/>
  <c r="AG525" i="4"/>
  <c r="AF525" i="4"/>
  <c r="AE525" i="4"/>
  <c r="AD525" i="4"/>
  <c r="AC525" i="4"/>
  <c r="AB525" i="4"/>
  <c r="AA525" i="4"/>
  <c r="Z525" i="4"/>
  <c r="Y525" i="4"/>
  <c r="X525" i="4"/>
  <c r="W525" i="4"/>
  <c r="V525" i="4"/>
  <c r="U525" i="4"/>
  <c r="T525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A525" i="4"/>
  <c r="BG524" i="4"/>
  <c r="BF524" i="4"/>
  <c r="BE524" i="4"/>
  <c r="BD524" i="4"/>
  <c r="BC524" i="4"/>
  <c r="BB524" i="4"/>
  <c r="BA524" i="4"/>
  <c r="AZ524" i="4"/>
  <c r="AY524" i="4"/>
  <c r="AX524" i="4"/>
  <c r="AW524" i="4"/>
  <c r="AV524" i="4"/>
  <c r="AU524" i="4"/>
  <c r="AT524" i="4"/>
  <c r="AS524" i="4"/>
  <c r="AR524" i="4"/>
  <c r="AQ524" i="4"/>
  <c r="AP524" i="4"/>
  <c r="AO524" i="4"/>
  <c r="AN524" i="4"/>
  <c r="AM524" i="4"/>
  <c r="AL524" i="4"/>
  <c r="AK524" i="4"/>
  <c r="AJ524" i="4"/>
  <c r="AI524" i="4"/>
  <c r="AH524" i="4"/>
  <c r="AG524" i="4"/>
  <c r="AF524" i="4"/>
  <c r="AE524" i="4"/>
  <c r="AD524" i="4"/>
  <c r="AC524" i="4"/>
  <c r="AB524" i="4"/>
  <c r="AA524" i="4"/>
  <c r="Z524" i="4"/>
  <c r="Y524" i="4"/>
  <c r="X524" i="4"/>
  <c r="W524" i="4"/>
  <c r="V524" i="4"/>
  <c r="U524" i="4"/>
  <c r="T524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A524" i="4"/>
  <c r="BG523" i="4"/>
  <c r="BF523" i="4"/>
  <c r="BE523" i="4"/>
  <c r="BD523" i="4"/>
  <c r="BC523" i="4"/>
  <c r="BB523" i="4"/>
  <c r="BA523" i="4"/>
  <c r="AZ523" i="4"/>
  <c r="AY523" i="4"/>
  <c r="AX523" i="4"/>
  <c r="AW523" i="4"/>
  <c r="AV523" i="4"/>
  <c r="AU523" i="4"/>
  <c r="AT523" i="4"/>
  <c r="AS523" i="4"/>
  <c r="AR523" i="4"/>
  <c r="AQ523" i="4"/>
  <c r="AP523" i="4"/>
  <c r="AO523" i="4"/>
  <c r="AN523" i="4"/>
  <c r="AM523" i="4"/>
  <c r="AL523" i="4"/>
  <c r="AK523" i="4"/>
  <c r="AJ523" i="4"/>
  <c r="AI523" i="4"/>
  <c r="AH523" i="4"/>
  <c r="AG523" i="4"/>
  <c r="AF523" i="4"/>
  <c r="AE523" i="4"/>
  <c r="AD523" i="4"/>
  <c r="AC523" i="4"/>
  <c r="AB523" i="4"/>
  <c r="AA523" i="4"/>
  <c r="Z523" i="4"/>
  <c r="Y523" i="4"/>
  <c r="X523" i="4"/>
  <c r="W523" i="4"/>
  <c r="V523" i="4"/>
  <c r="U523" i="4"/>
  <c r="T523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A523" i="4"/>
  <c r="BG522" i="4"/>
  <c r="BF522" i="4"/>
  <c r="BE522" i="4"/>
  <c r="BD522" i="4"/>
  <c r="BC522" i="4"/>
  <c r="BB522" i="4"/>
  <c r="BA522" i="4"/>
  <c r="AZ522" i="4"/>
  <c r="AY522" i="4"/>
  <c r="AX522" i="4"/>
  <c r="AW522" i="4"/>
  <c r="AV522" i="4"/>
  <c r="AU522" i="4"/>
  <c r="AT522" i="4"/>
  <c r="AS522" i="4"/>
  <c r="AR522" i="4"/>
  <c r="AQ522" i="4"/>
  <c r="AP522" i="4"/>
  <c r="AO522" i="4"/>
  <c r="AN522" i="4"/>
  <c r="AM522" i="4"/>
  <c r="AL522" i="4"/>
  <c r="AK522" i="4"/>
  <c r="AJ522" i="4"/>
  <c r="AI522" i="4"/>
  <c r="AH522" i="4"/>
  <c r="AG522" i="4"/>
  <c r="AF522" i="4"/>
  <c r="AE522" i="4"/>
  <c r="AD522" i="4"/>
  <c r="AC522" i="4"/>
  <c r="AB522" i="4"/>
  <c r="AA522" i="4"/>
  <c r="Z522" i="4"/>
  <c r="Y522" i="4"/>
  <c r="X522" i="4"/>
  <c r="W522" i="4"/>
  <c r="V522" i="4"/>
  <c r="U522" i="4"/>
  <c r="T522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A522" i="4"/>
  <c r="BG521" i="4"/>
  <c r="BF521" i="4"/>
  <c r="BE521" i="4"/>
  <c r="BD521" i="4"/>
  <c r="BC521" i="4"/>
  <c r="BB521" i="4"/>
  <c r="BA521" i="4"/>
  <c r="AZ521" i="4"/>
  <c r="AY521" i="4"/>
  <c r="AX521" i="4"/>
  <c r="AW521" i="4"/>
  <c r="AV521" i="4"/>
  <c r="AU521" i="4"/>
  <c r="AT521" i="4"/>
  <c r="AS521" i="4"/>
  <c r="AR521" i="4"/>
  <c r="AQ521" i="4"/>
  <c r="AP521" i="4"/>
  <c r="AO521" i="4"/>
  <c r="AN521" i="4"/>
  <c r="AM521" i="4"/>
  <c r="AL521" i="4"/>
  <c r="AK521" i="4"/>
  <c r="AJ521" i="4"/>
  <c r="AI521" i="4"/>
  <c r="AH521" i="4"/>
  <c r="AG521" i="4"/>
  <c r="AF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A521" i="4"/>
  <c r="BG520" i="4"/>
  <c r="BF520" i="4"/>
  <c r="BE520" i="4"/>
  <c r="BD520" i="4"/>
  <c r="BC520" i="4"/>
  <c r="BB520" i="4"/>
  <c r="BA520" i="4"/>
  <c r="AZ520" i="4"/>
  <c r="AY520" i="4"/>
  <c r="AX520" i="4"/>
  <c r="AW520" i="4"/>
  <c r="AV520" i="4"/>
  <c r="AU520" i="4"/>
  <c r="AT520" i="4"/>
  <c r="AS520" i="4"/>
  <c r="AR520" i="4"/>
  <c r="AQ520" i="4"/>
  <c r="AP520" i="4"/>
  <c r="AO520" i="4"/>
  <c r="AN520" i="4"/>
  <c r="AM520" i="4"/>
  <c r="AL520" i="4"/>
  <c r="AK520" i="4"/>
  <c r="AJ520" i="4"/>
  <c r="AI520" i="4"/>
  <c r="AH520" i="4"/>
  <c r="AG520" i="4"/>
  <c r="AF520" i="4"/>
  <c r="AE520" i="4"/>
  <c r="AD520" i="4"/>
  <c r="AC520" i="4"/>
  <c r="AB520" i="4"/>
  <c r="AA520" i="4"/>
  <c r="Z520" i="4"/>
  <c r="Y520" i="4"/>
  <c r="X520" i="4"/>
  <c r="W520" i="4"/>
  <c r="V520" i="4"/>
  <c r="U520" i="4"/>
  <c r="T520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A520" i="4"/>
  <c r="BG519" i="4"/>
  <c r="BF519" i="4"/>
  <c r="BE519" i="4"/>
  <c r="BD519" i="4"/>
  <c r="BC519" i="4"/>
  <c r="BB519" i="4"/>
  <c r="BA519" i="4"/>
  <c r="AZ519" i="4"/>
  <c r="AY519" i="4"/>
  <c r="AX519" i="4"/>
  <c r="AW519" i="4"/>
  <c r="AV519" i="4"/>
  <c r="AU519" i="4"/>
  <c r="AT519" i="4"/>
  <c r="AS519" i="4"/>
  <c r="AR519" i="4"/>
  <c r="AQ519" i="4"/>
  <c r="AP519" i="4"/>
  <c r="AO519" i="4"/>
  <c r="AN519" i="4"/>
  <c r="AM519" i="4"/>
  <c r="AL519" i="4"/>
  <c r="AK519" i="4"/>
  <c r="AJ519" i="4"/>
  <c r="AI519" i="4"/>
  <c r="AH519" i="4"/>
  <c r="AG519" i="4"/>
  <c r="AF519" i="4"/>
  <c r="AE519" i="4"/>
  <c r="AD519" i="4"/>
  <c r="AC519" i="4"/>
  <c r="AB519" i="4"/>
  <c r="AA519" i="4"/>
  <c r="Z519" i="4"/>
  <c r="Y519" i="4"/>
  <c r="X519" i="4"/>
  <c r="W519" i="4"/>
  <c r="V519" i="4"/>
  <c r="U519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A519" i="4"/>
  <c r="BG518" i="4"/>
  <c r="BF518" i="4"/>
  <c r="BE518" i="4"/>
  <c r="BD518" i="4"/>
  <c r="BC518" i="4"/>
  <c r="BB518" i="4"/>
  <c r="BA518" i="4"/>
  <c r="AZ518" i="4"/>
  <c r="AY518" i="4"/>
  <c r="AX518" i="4"/>
  <c r="AW518" i="4"/>
  <c r="AV518" i="4"/>
  <c r="AU518" i="4"/>
  <c r="AT518" i="4"/>
  <c r="AS518" i="4"/>
  <c r="AR518" i="4"/>
  <c r="AQ518" i="4"/>
  <c r="AP518" i="4"/>
  <c r="AO518" i="4"/>
  <c r="AN518" i="4"/>
  <c r="AM518" i="4"/>
  <c r="AL518" i="4"/>
  <c r="AK518" i="4"/>
  <c r="AJ518" i="4"/>
  <c r="AI518" i="4"/>
  <c r="AH518" i="4"/>
  <c r="AG518" i="4"/>
  <c r="AF518" i="4"/>
  <c r="AE518" i="4"/>
  <c r="AD518" i="4"/>
  <c r="AC518" i="4"/>
  <c r="AB518" i="4"/>
  <c r="AA518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A518" i="4"/>
  <c r="BG517" i="4"/>
  <c r="BF517" i="4"/>
  <c r="BE517" i="4"/>
  <c r="BD517" i="4"/>
  <c r="BC517" i="4"/>
  <c r="BB517" i="4"/>
  <c r="BA517" i="4"/>
  <c r="AZ517" i="4"/>
  <c r="AY517" i="4"/>
  <c r="AX517" i="4"/>
  <c r="AW517" i="4"/>
  <c r="AV517" i="4"/>
  <c r="AU517" i="4"/>
  <c r="AT517" i="4"/>
  <c r="AS517" i="4"/>
  <c r="AR517" i="4"/>
  <c r="AQ517" i="4"/>
  <c r="AP517" i="4"/>
  <c r="AO517" i="4"/>
  <c r="AN517" i="4"/>
  <c r="AM517" i="4"/>
  <c r="AL517" i="4"/>
  <c r="AK517" i="4"/>
  <c r="AJ517" i="4"/>
  <c r="AI517" i="4"/>
  <c r="AH517" i="4"/>
  <c r="AG517" i="4"/>
  <c r="AF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A517" i="4"/>
  <c r="BG516" i="4"/>
  <c r="BF516" i="4"/>
  <c r="BE516" i="4"/>
  <c r="BD516" i="4"/>
  <c r="BC516" i="4"/>
  <c r="BB516" i="4"/>
  <c r="BA516" i="4"/>
  <c r="AZ516" i="4"/>
  <c r="AY516" i="4"/>
  <c r="AX516" i="4"/>
  <c r="AW516" i="4"/>
  <c r="AV516" i="4"/>
  <c r="AU516" i="4"/>
  <c r="AT516" i="4"/>
  <c r="AS516" i="4"/>
  <c r="AR516" i="4"/>
  <c r="AQ516" i="4"/>
  <c r="AP516" i="4"/>
  <c r="AO516" i="4"/>
  <c r="AN516" i="4"/>
  <c r="AM516" i="4"/>
  <c r="AL516" i="4"/>
  <c r="AK516" i="4"/>
  <c r="AJ516" i="4"/>
  <c r="AI516" i="4"/>
  <c r="AH516" i="4"/>
  <c r="AG516" i="4"/>
  <c r="AF516" i="4"/>
  <c r="AE516" i="4"/>
  <c r="AD516" i="4"/>
  <c r="AC516" i="4"/>
  <c r="AB516" i="4"/>
  <c r="AA516" i="4"/>
  <c r="Z516" i="4"/>
  <c r="Y516" i="4"/>
  <c r="X516" i="4"/>
  <c r="W516" i="4"/>
  <c r="V516" i="4"/>
  <c r="U516" i="4"/>
  <c r="T516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A516" i="4"/>
  <c r="BG515" i="4"/>
  <c r="BF515" i="4"/>
  <c r="BE515" i="4"/>
  <c r="BD515" i="4"/>
  <c r="BC515" i="4"/>
  <c r="BB515" i="4"/>
  <c r="BA515" i="4"/>
  <c r="AZ515" i="4"/>
  <c r="AY515" i="4"/>
  <c r="AX515" i="4"/>
  <c r="AW515" i="4"/>
  <c r="AV515" i="4"/>
  <c r="AU515" i="4"/>
  <c r="AT515" i="4"/>
  <c r="AS515" i="4"/>
  <c r="AR515" i="4"/>
  <c r="AQ515" i="4"/>
  <c r="AP515" i="4"/>
  <c r="AO515" i="4"/>
  <c r="AN515" i="4"/>
  <c r="AM515" i="4"/>
  <c r="AL515" i="4"/>
  <c r="AK515" i="4"/>
  <c r="AJ515" i="4"/>
  <c r="AI515" i="4"/>
  <c r="AH515" i="4"/>
  <c r="AG515" i="4"/>
  <c r="AF515" i="4"/>
  <c r="AE515" i="4"/>
  <c r="AD515" i="4"/>
  <c r="AC515" i="4"/>
  <c r="AB515" i="4"/>
  <c r="AA515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A515" i="4"/>
  <c r="BG514" i="4"/>
  <c r="BF514" i="4"/>
  <c r="BE514" i="4"/>
  <c r="BD514" i="4"/>
  <c r="BC514" i="4"/>
  <c r="BB514" i="4"/>
  <c r="BA514" i="4"/>
  <c r="AZ514" i="4"/>
  <c r="AY514" i="4"/>
  <c r="AX514" i="4"/>
  <c r="AW514" i="4"/>
  <c r="AV514" i="4"/>
  <c r="AU514" i="4"/>
  <c r="AT514" i="4"/>
  <c r="AS514" i="4"/>
  <c r="AR514" i="4"/>
  <c r="AQ514" i="4"/>
  <c r="AP514" i="4"/>
  <c r="AO514" i="4"/>
  <c r="AN514" i="4"/>
  <c r="AM514" i="4"/>
  <c r="AL514" i="4"/>
  <c r="AK514" i="4"/>
  <c r="AJ514" i="4"/>
  <c r="AI514" i="4"/>
  <c r="AH514" i="4"/>
  <c r="AG514" i="4"/>
  <c r="AF514" i="4"/>
  <c r="AE514" i="4"/>
  <c r="AD514" i="4"/>
  <c r="AC514" i="4"/>
  <c r="AB514" i="4"/>
  <c r="AA514" i="4"/>
  <c r="Z514" i="4"/>
  <c r="Y514" i="4"/>
  <c r="X514" i="4"/>
  <c r="W514" i="4"/>
  <c r="V514" i="4"/>
  <c r="U514" i="4"/>
  <c r="T514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A514" i="4"/>
  <c r="BG513" i="4"/>
  <c r="BF513" i="4"/>
  <c r="BE513" i="4"/>
  <c r="BD513" i="4"/>
  <c r="BC513" i="4"/>
  <c r="BB513" i="4"/>
  <c r="BA513" i="4"/>
  <c r="AZ513" i="4"/>
  <c r="AY513" i="4"/>
  <c r="AX513" i="4"/>
  <c r="AW513" i="4"/>
  <c r="AV513" i="4"/>
  <c r="AU513" i="4"/>
  <c r="AT513" i="4"/>
  <c r="AS513" i="4"/>
  <c r="AR513" i="4"/>
  <c r="AQ513" i="4"/>
  <c r="AP513" i="4"/>
  <c r="AO513" i="4"/>
  <c r="AN513" i="4"/>
  <c r="AM513" i="4"/>
  <c r="AL513" i="4"/>
  <c r="AK513" i="4"/>
  <c r="AJ513" i="4"/>
  <c r="AI513" i="4"/>
  <c r="AH513" i="4"/>
  <c r="AG513" i="4"/>
  <c r="AF513" i="4"/>
  <c r="AE513" i="4"/>
  <c r="AD513" i="4"/>
  <c r="AC513" i="4"/>
  <c r="AB513" i="4"/>
  <c r="AA513" i="4"/>
  <c r="Z513" i="4"/>
  <c r="Y513" i="4"/>
  <c r="X513" i="4"/>
  <c r="W513" i="4"/>
  <c r="V513" i="4"/>
  <c r="U513" i="4"/>
  <c r="T513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A513" i="4"/>
  <c r="BG512" i="4"/>
  <c r="BF512" i="4"/>
  <c r="BE512" i="4"/>
  <c r="BD512" i="4"/>
  <c r="BC512" i="4"/>
  <c r="BB512" i="4"/>
  <c r="BA512" i="4"/>
  <c r="AZ512" i="4"/>
  <c r="AY512" i="4"/>
  <c r="AX512" i="4"/>
  <c r="AW512" i="4"/>
  <c r="AV512" i="4"/>
  <c r="AU512" i="4"/>
  <c r="AT512" i="4"/>
  <c r="AS512" i="4"/>
  <c r="AR512" i="4"/>
  <c r="AQ512" i="4"/>
  <c r="AP512" i="4"/>
  <c r="AO512" i="4"/>
  <c r="AN512" i="4"/>
  <c r="AM512" i="4"/>
  <c r="AL512" i="4"/>
  <c r="AK512" i="4"/>
  <c r="AJ512" i="4"/>
  <c r="AI512" i="4"/>
  <c r="AH512" i="4"/>
  <c r="AG512" i="4"/>
  <c r="AF512" i="4"/>
  <c r="AE512" i="4"/>
  <c r="AD512" i="4"/>
  <c r="AC512" i="4"/>
  <c r="AB512" i="4"/>
  <c r="AA512" i="4"/>
  <c r="Z512" i="4"/>
  <c r="Y512" i="4"/>
  <c r="X512" i="4"/>
  <c r="W512" i="4"/>
  <c r="V512" i="4"/>
  <c r="U512" i="4"/>
  <c r="T512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A512" i="4"/>
  <c r="BG511" i="4"/>
  <c r="BF511" i="4"/>
  <c r="BE511" i="4"/>
  <c r="BD511" i="4"/>
  <c r="BC511" i="4"/>
  <c r="BB511" i="4"/>
  <c r="BA511" i="4"/>
  <c r="AZ511" i="4"/>
  <c r="AY511" i="4"/>
  <c r="AX511" i="4"/>
  <c r="AW511" i="4"/>
  <c r="AV511" i="4"/>
  <c r="AU511" i="4"/>
  <c r="AT511" i="4"/>
  <c r="AS511" i="4"/>
  <c r="AR511" i="4"/>
  <c r="AQ511" i="4"/>
  <c r="AP511" i="4"/>
  <c r="AO511" i="4"/>
  <c r="AN511" i="4"/>
  <c r="AM511" i="4"/>
  <c r="AL511" i="4"/>
  <c r="AK511" i="4"/>
  <c r="AJ511" i="4"/>
  <c r="AI511" i="4"/>
  <c r="AH511" i="4"/>
  <c r="AG511" i="4"/>
  <c r="AF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A511" i="4"/>
  <c r="BG510" i="4"/>
  <c r="BF510" i="4"/>
  <c r="BE510" i="4"/>
  <c r="BD510" i="4"/>
  <c r="BC510" i="4"/>
  <c r="BB510" i="4"/>
  <c r="BA510" i="4"/>
  <c r="AZ510" i="4"/>
  <c r="AY510" i="4"/>
  <c r="AX510" i="4"/>
  <c r="AW510" i="4"/>
  <c r="AV510" i="4"/>
  <c r="AU510" i="4"/>
  <c r="AT510" i="4"/>
  <c r="AS510" i="4"/>
  <c r="AR510" i="4"/>
  <c r="AQ510" i="4"/>
  <c r="AP510" i="4"/>
  <c r="AO510" i="4"/>
  <c r="AN510" i="4"/>
  <c r="AM510" i="4"/>
  <c r="AL510" i="4"/>
  <c r="AK510" i="4"/>
  <c r="AJ510" i="4"/>
  <c r="AI510" i="4"/>
  <c r="AH510" i="4"/>
  <c r="AG510" i="4"/>
  <c r="AF510" i="4"/>
  <c r="AE510" i="4"/>
  <c r="AD510" i="4"/>
  <c r="AC510" i="4"/>
  <c r="AB510" i="4"/>
  <c r="AA510" i="4"/>
  <c r="Z510" i="4"/>
  <c r="Y510" i="4"/>
  <c r="X510" i="4"/>
  <c r="W510" i="4"/>
  <c r="V510" i="4"/>
  <c r="U510" i="4"/>
  <c r="T510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A510" i="4"/>
  <c r="BG509" i="4"/>
  <c r="BF509" i="4"/>
  <c r="BE509" i="4"/>
  <c r="BD509" i="4"/>
  <c r="BC509" i="4"/>
  <c r="BB509" i="4"/>
  <c r="BA509" i="4"/>
  <c r="AZ509" i="4"/>
  <c r="AY509" i="4"/>
  <c r="AX509" i="4"/>
  <c r="AW509" i="4"/>
  <c r="AV509" i="4"/>
  <c r="AU509" i="4"/>
  <c r="AT509" i="4"/>
  <c r="AS509" i="4"/>
  <c r="AR509" i="4"/>
  <c r="AQ509" i="4"/>
  <c r="AP509" i="4"/>
  <c r="AO509" i="4"/>
  <c r="AN509" i="4"/>
  <c r="AM509" i="4"/>
  <c r="AL509" i="4"/>
  <c r="AK509" i="4"/>
  <c r="AJ509" i="4"/>
  <c r="AI509" i="4"/>
  <c r="AH509" i="4"/>
  <c r="AG509" i="4"/>
  <c r="AF509" i="4"/>
  <c r="AE509" i="4"/>
  <c r="AD509" i="4"/>
  <c r="AC509" i="4"/>
  <c r="AB509" i="4"/>
  <c r="AA509" i="4"/>
  <c r="Z509" i="4"/>
  <c r="Y509" i="4"/>
  <c r="X509" i="4"/>
  <c r="W509" i="4"/>
  <c r="V509" i="4"/>
  <c r="U509" i="4"/>
  <c r="T509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A509" i="4"/>
  <c r="BG508" i="4"/>
  <c r="BF508" i="4"/>
  <c r="BE508" i="4"/>
  <c r="BD508" i="4"/>
  <c r="BC508" i="4"/>
  <c r="BB508" i="4"/>
  <c r="BA508" i="4"/>
  <c r="AZ508" i="4"/>
  <c r="AY508" i="4"/>
  <c r="AX508" i="4"/>
  <c r="AW508" i="4"/>
  <c r="AV508" i="4"/>
  <c r="AU508" i="4"/>
  <c r="AT508" i="4"/>
  <c r="AS508" i="4"/>
  <c r="AR508" i="4"/>
  <c r="AQ508" i="4"/>
  <c r="AP508" i="4"/>
  <c r="AO508" i="4"/>
  <c r="AN508" i="4"/>
  <c r="AM508" i="4"/>
  <c r="AL508" i="4"/>
  <c r="AK508" i="4"/>
  <c r="AJ508" i="4"/>
  <c r="AI508" i="4"/>
  <c r="AH508" i="4"/>
  <c r="AG508" i="4"/>
  <c r="AF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A508" i="4"/>
  <c r="BG507" i="4"/>
  <c r="BF507" i="4"/>
  <c r="BE507" i="4"/>
  <c r="BD507" i="4"/>
  <c r="BC507" i="4"/>
  <c r="BB507" i="4"/>
  <c r="BA507" i="4"/>
  <c r="AZ507" i="4"/>
  <c r="AY507" i="4"/>
  <c r="AX507" i="4"/>
  <c r="AW507" i="4"/>
  <c r="AV507" i="4"/>
  <c r="AU507" i="4"/>
  <c r="AT507" i="4"/>
  <c r="AS507" i="4"/>
  <c r="AR507" i="4"/>
  <c r="AQ507" i="4"/>
  <c r="AP507" i="4"/>
  <c r="AO507" i="4"/>
  <c r="AN507" i="4"/>
  <c r="AM507" i="4"/>
  <c r="AL507" i="4"/>
  <c r="AK507" i="4"/>
  <c r="AJ507" i="4"/>
  <c r="AI507" i="4"/>
  <c r="AH507" i="4"/>
  <c r="AG507" i="4"/>
  <c r="AF507" i="4"/>
  <c r="AE507" i="4"/>
  <c r="AD507" i="4"/>
  <c r="AC507" i="4"/>
  <c r="AB507" i="4"/>
  <c r="AA507" i="4"/>
  <c r="Z507" i="4"/>
  <c r="Y507" i="4"/>
  <c r="X507" i="4"/>
  <c r="W507" i="4"/>
  <c r="V507" i="4"/>
  <c r="U507" i="4"/>
  <c r="T507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A507" i="4"/>
  <c r="BG506" i="4"/>
  <c r="BF506" i="4"/>
  <c r="BE506" i="4"/>
  <c r="BD506" i="4"/>
  <c r="BC506" i="4"/>
  <c r="BB506" i="4"/>
  <c r="BA506" i="4"/>
  <c r="AZ506" i="4"/>
  <c r="AY506" i="4"/>
  <c r="AX506" i="4"/>
  <c r="AW506" i="4"/>
  <c r="AV506" i="4"/>
  <c r="AU506" i="4"/>
  <c r="AT506" i="4"/>
  <c r="AS506" i="4"/>
  <c r="AR506" i="4"/>
  <c r="AQ506" i="4"/>
  <c r="AP506" i="4"/>
  <c r="AO506" i="4"/>
  <c r="AN506" i="4"/>
  <c r="AM506" i="4"/>
  <c r="AL506" i="4"/>
  <c r="AK506" i="4"/>
  <c r="AJ506" i="4"/>
  <c r="AI506" i="4"/>
  <c r="AH506" i="4"/>
  <c r="AG506" i="4"/>
  <c r="AF506" i="4"/>
  <c r="AE506" i="4"/>
  <c r="AD506" i="4"/>
  <c r="AC506" i="4"/>
  <c r="AB506" i="4"/>
  <c r="AA506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A506" i="4"/>
  <c r="BG505" i="4"/>
  <c r="BF505" i="4"/>
  <c r="BE505" i="4"/>
  <c r="BD505" i="4"/>
  <c r="BC505" i="4"/>
  <c r="BB505" i="4"/>
  <c r="BA505" i="4"/>
  <c r="AZ505" i="4"/>
  <c r="AY505" i="4"/>
  <c r="AX505" i="4"/>
  <c r="AW505" i="4"/>
  <c r="AV505" i="4"/>
  <c r="AU505" i="4"/>
  <c r="AT505" i="4"/>
  <c r="AS505" i="4"/>
  <c r="AR505" i="4"/>
  <c r="AQ505" i="4"/>
  <c r="AP505" i="4"/>
  <c r="AO505" i="4"/>
  <c r="AN505" i="4"/>
  <c r="AM505" i="4"/>
  <c r="AL505" i="4"/>
  <c r="AK505" i="4"/>
  <c r="AJ505" i="4"/>
  <c r="AI505" i="4"/>
  <c r="AH505" i="4"/>
  <c r="AG505" i="4"/>
  <c r="AF505" i="4"/>
  <c r="AE505" i="4"/>
  <c r="AD505" i="4"/>
  <c r="AC505" i="4"/>
  <c r="AB505" i="4"/>
  <c r="AA505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A505" i="4"/>
  <c r="BG504" i="4"/>
  <c r="BF504" i="4"/>
  <c r="BE504" i="4"/>
  <c r="BD504" i="4"/>
  <c r="BC504" i="4"/>
  <c r="BB504" i="4"/>
  <c r="BA504" i="4"/>
  <c r="AZ504" i="4"/>
  <c r="AY504" i="4"/>
  <c r="AX504" i="4"/>
  <c r="AW504" i="4"/>
  <c r="AV504" i="4"/>
  <c r="AU504" i="4"/>
  <c r="AT504" i="4"/>
  <c r="AS504" i="4"/>
  <c r="AR504" i="4"/>
  <c r="AQ504" i="4"/>
  <c r="AP504" i="4"/>
  <c r="AO504" i="4"/>
  <c r="AN504" i="4"/>
  <c r="AM504" i="4"/>
  <c r="AL504" i="4"/>
  <c r="AK504" i="4"/>
  <c r="AJ504" i="4"/>
  <c r="AI504" i="4"/>
  <c r="AH504" i="4"/>
  <c r="AG504" i="4"/>
  <c r="AF504" i="4"/>
  <c r="AE504" i="4"/>
  <c r="AD504" i="4"/>
  <c r="AC504" i="4"/>
  <c r="AB504" i="4"/>
  <c r="AA504" i="4"/>
  <c r="Z504" i="4"/>
  <c r="Y504" i="4"/>
  <c r="X504" i="4"/>
  <c r="W504" i="4"/>
  <c r="V504" i="4"/>
  <c r="U504" i="4"/>
  <c r="T504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A504" i="4"/>
  <c r="BG503" i="4"/>
  <c r="BF503" i="4"/>
  <c r="BE503" i="4"/>
  <c r="BD503" i="4"/>
  <c r="BC503" i="4"/>
  <c r="BB503" i="4"/>
  <c r="BA503" i="4"/>
  <c r="AZ503" i="4"/>
  <c r="AY503" i="4"/>
  <c r="AX503" i="4"/>
  <c r="AW503" i="4"/>
  <c r="AV503" i="4"/>
  <c r="AU503" i="4"/>
  <c r="AT503" i="4"/>
  <c r="AS503" i="4"/>
  <c r="AR503" i="4"/>
  <c r="AQ503" i="4"/>
  <c r="AP503" i="4"/>
  <c r="AO503" i="4"/>
  <c r="AN503" i="4"/>
  <c r="AM503" i="4"/>
  <c r="AL503" i="4"/>
  <c r="AK503" i="4"/>
  <c r="AJ503" i="4"/>
  <c r="AI503" i="4"/>
  <c r="AH503" i="4"/>
  <c r="AG503" i="4"/>
  <c r="AF503" i="4"/>
  <c r="AE503" i="4"/>
  <c r="AD503" i="4"/>
  <c r="AC503" i="4"/>
  <c r="AB503" i="4"/>
  <c r="AA503" i="4"/>
  <c r="Z503" i="4"/>
  <c r="Y503" i="4"/>
  <c r="X503" i="4"/>
  <c r="W503" i="4"/>
  <c r="V503" i="4"/>
  <c r="U503" i="4"/>
  <c r="T503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A503" i="4"/>
  <c r="BG502" i="4"/>
  <c r="BF502" i="4"/>
  <c r="BE502" i="4"/>
  <c r="BD502" i="4"/>
  <c r="BC502" i="4"/>
  <c r="BB502" i="4"/>
  <c r="BA502" i="4"/>
  <c r="AZ502" i="4"/>
  <c r="AY502" i="4"/>
  <c r="AX502" i="4"/>
  <c r="AW502" i="4"/>
  <c r="AV502" i="4"/>
  <c r="AU502" i="4"/>
  <c r="AT502" i="4"/>
  <c r="AS502" i="4"/>
  <c r="AR502" i="4"/>
  <c r="AQ502" i="4"/>
  <c r="AP502" i="4"/>
  <c r="AO502" i="4"/>
  <c r="AN502" i="4"/>
  <c r="AM502" i="4"/>
  <c r="AL502" i="4"/>
  <c r="AK502" i="4"/>
  <c r="AJ502" i="4"/>
  <c r="AI502" i="4"/>
  <c r="AH502" i="4"/>
  <c r="AG502" i="4"/>
  <c r="AF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A502" i="4"/>
  <c r="BG501" i="4"/>
  <c r="BF501" i="4"/>
  <c r="BE501" i="4"/>
  <c r="BD501" i="4"/>
  <c r="BC501" i="4"/>
  <c r="BB501" i="4"/>
  <c r="BA501" i="4"/>
  <c r="AZ501" i="4"/>
  <c r="AY501" i="4"/>
  <c r="AX501" i="4"/>
  <c r="AW501" i="4"/>
  <c r="AV501" i="4"/>
  <c r="AU501" i="4"/>
  <c r="AT501" i="4"/>
  <c r="AS501" i="4"/>
  <c r="AR501" i="4"/>
  <c r="AQ501" i="4"/>
  <c r="AP501" i="4"/>
  <c r="AO501" i="4"/>
  <c r="AN501" i="4"/>
  <c r="AM501" i="4"/>
  <c r="AL501" i="4"/>
  <c r="AK501" i="4"/>
  <c r="AJ501" i="4"/>
  <c r="AI501" i="4"/>
  <c r="AH501" i="4"/>
  <c r="AG501" i="4"/>
  <c r="AF501" i="4"/>
  <c r="AE501" i="4"/>
  <c r="AD501" i="4"/>
  <c r="AC501" i="4"/>
  <c r="AB501" i="4"/>
  <c r="AA501" i="4"/>
  <c r="Z501" i="4"/>
  <c r="Y501" i="4"/>
  <c r="X501" i="4"/>
  <c r="W501" i="4"/>
  <c r="V501" i="4"/>
  <c r="U501" i="4"/>
  <c r="T501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A501" i="4"/>
  <c r="BG500" i="4"/>
  <c r="BF500" i="4"/>
  <c r="BE500" i="4"/>
  <c r="BD500" i="4"/>
  <c r="BC500" i="4"/>
  <c r="BB500" i="4"/>
  <c r="BA500" i="4"/>
  <c r="AZ500" i="4"/>
  <c r="AY500" i="4"/>
  <c r="AX500" i="4"/>
  <c r="AW500" i="4"/>
  <c r="AV500" i="4"/>
  <c r="AU500" i="4"/>
  <c r="AT500" i="4"/>
  <c r="AS500" i="4"/>
  <c r="AR500" i="4"/>
  <c r="AQ500" i="4"/>
  <c r="AP500" i="4"/>
  <c r="AO500" i="4"/>
  <c r="AN500" i="4"/>
  <c r="AM500" i="4"/>
  <c r="AL500" i="4"/>
  <c r="AK500" i="4"/>
  <c r="AJ500" i="4"/>
  <c r="AI500" i="4"/>
  <c r="AH500" i="4"/>
  <c r="AG500" i="4"/>
  <c r="AF500" i="4"/>
  <c r="AE500" i="4"/>
  <c r="AD500" i="4"/>
  <c r="AC500" i="4"/>
  <c r="AB500" i="4"/>
  <c r="AA500" i="4"/>
  <c r="Z500" i="4"/>
  <c r="Y500" i="4"/>
  <c r="X500" i="4"/>
  <c r="W500" i="4"/>
  <c r="V500" i="4"/>
  <c r="U500" i="4"/>
  <c r="T500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A500" i="4"/>
  <c r="BG499" i="4"/>
  <c r="BF499" i="4"/>
  <c r="BE499" i="4"/>
  <c r="BD499" i="4"/>
  <c r="BC499" i="4"/>
  <c r="BB499" i="4"/>
  <c r="BA499" i="4"/>
  <c r="AZ499" i="4"/>
  <c r="AY499" i="4"/>
  <c r="AX499" i="4"/>
  <c r="AW499" i="4"/>
  <c r="AV499" i="4"/>
  <c r="AU499" i="4"/>
  <c r="AT499" i="4"/>
  <c r="AS499" i="4"/>
  <c r="AR499" i="4"/>
  <c r="AQ499" i="4"/>
  <c r="AP499" i="4"/>
  <c r="AO499" i="4"/>
  <c r="AN499" i="4"/>
  <c r="AM499" i="4"/>
  <c r="AL499" i="4"/>
  <c r="AK499" i="4"/>
  <c r="AJ499" i="4"/>
  <c r="AI499" i="4"/>
  <c r="AH499" i="4"/>
  <c r="AG499" i="4"/>
  <c r="AF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A499" i="4"/>
  <c r="BG498" i="4"/>
  <c r="BF498" i="4"/>
  <c r="BE498" i="4"/>
  <c r="BD498" i="4"/>
  <c r="BC498" i="4"/>
  <c r="BB498" i="4"/>
  <c r="BA498" i="4"/>
  <c r="AZ498" i="4"/>
  <c r="AY498" i="4"/>
  <c r="AX498" i="4"/>
  <c r="AW498" i="4"/>
  <c r="AV498" i="4"/>
  <c r="AU498" i="4"/>
  <c r="AT498" i="4"/>
  <c r="AS498" i="4"/>
  <c r="AR498" i="4"/>
  <c r="AQ498" i="4"/>
  <c r="AP498" i="4"/>
  <c r="AO498" i="4"/>
  <c r="AN498" i="4"/>
  <c r="AM498" i="4"/>
  <c r="AL498" i="4"/>
  <c r="AK498" i="4"/>
  <c r="AJ498" i="4"/>
  <c r="AI498" i="4"/>
  <c r="AH498" i="4"/>
  <c r="AG498" i="4"/>
  <c r="AF498" i="4"/>
  <c r="AE498" i="4"/>
  <c r="AD498" i="4"/>
  <c r="AC498" i="4"/>
  <c r="AB498" i="4"/>
  <c r="AA498" i="4"/>
  <c r="Z498" i="4"/>
  <c r="Y498" i="4"/>
  <c r="X498" i="4"/>
  <c r="W498" i="4"/>
  <c r="V498" i="4"/>
  <c r="U498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A498" i="4"/>
  <c r="BG497" i="4"/>
  <c r="BF497" i="4"/>
  <c r="BE497" i="4"/>
  <c r="BD497" i="4"/>
  <c r="BC497" i="4"/>
  <c r="BB497" i="4"/>
  <c r="BA497" i="4"/>
  <c r="AZ497" i="4"/>
  <c r="AY497" i="4"/>
  <c r="AX497" i="4"/>
  <c r="AW497" i="4"/>
  <c r="AV497" i="4"/>
  <c r="AU497" i="4"/>
  <c r="AT497" i="4"/>
  <c r="AS497" i="4"/>
  <c r="AR497" i="4"/>
  <c r="AQ497" i="4"/>
  <c r="AP497" i="4"/>
  <c r="AO497" i="4"/>
  <c r="AN497" i="4"/>
  <c r="AM497" i="4"/>
  <c r="AL497" i="4"/>
  <c r="AK497" i="4"/>
  <c r="AJ497" i="4"/>
  <c r="AI497" i="4"/>
  <c r="AH497" i="4"/>
  <c r="AG497" i="4"/>
  <c r="AF497" i="4"/>
  <c r="AE497" i="4"/>
  <c r="AD497" i="4"/>
  <c r="AC497" i="4"/>
  <c r="AB497" i="4"/>
  <c r="AA497" i="4"/>
  <c r="Z497" i="4"/>
  <c r="Y497" i="4"/>
  <c r="X497" i="4"/>
  <c r="W497" i="4"/>
  <c r="V497" i="4"/>
  <c r="U497" i="4"/>
  <c r="T497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A497" i="4"/>
  <c r="BG496" i="4"/>
  <c r="BF496" i="4"/>
  <c r="BE496" i="4"/>
  <c r="BD496" i="4"/>
  <c r="BC496" i="4"/>
  <c r="BB496" i="4"/>
  <c r="BA496" i="4"/>
  <c r="AZ496" i="4"/>
  <c r="AY496" i="4"/>
  <c r="AX496" i="4"/>
  <c r="AW496" i="4"/>
  <c r="AV496" i="4"/>
  <c r="AU496" i="4"/>
  <c r="AT496" i="4"/>
  <c r="AS496" i="4"/>
  <c r="AR496" i="4"/>
  <c r="AQ496" i="4"/>
  <c r="AP496" i="4"/>
  <c r="AO496" i="4"/>
  <c r="AN496" i="4"/>
  <c r="AM496" i="4"/>
  <c r="AL496" i="4"/>
  <c r="AK496" i="4"/>
  <c r="AJ496" i="4"/>
  <c r="AI496" i="4"/>
  <c r="AH496" i="4"/>
  <c r="AG496" i="4"/>
  <c r="AF496" i="4"/>
  <c r="AE496" i="4"/>
  <c r="AD496" i="4"/>
  <c r="AC496" i="4"/>
  <c r="AB496" i="4"/>
  <c r="AA496" i="4"/>
  <c r="Z496" i="4"/>
  <c r="Y496" i="4"/>
  <c r="X496" i="4"/>
  <c r="W496" i="4"/>
  <c r="V496" i="4"/>
  <c r="U496" i="4"/>
  <c r="T496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A496" i="4"/>
  <c r="BG495" i="4"/>
  <c r="BF495" i="4"/>
  <c r="BE495" i="4"/>
  <c r="BD495" i="4"/>
  <c r="BC495" i="4"/>
  <c r="BB495" i="4"/>
  <c r="BA495" i="4"/>
  <c r="AZ495" i="4"/>
  <c r="AY495" i="4"/>
  <c r="AX495" i="4"/>
  <c r="AW495" i="4"/>
  <c r="AV495" i="4"/>
  <c r="AU495" i="4"/>
  <c r="AT495" i="4"/>
  <c r="AS495" i="4"/>
  <c r="AR495" i="4"/>
  <c r="AQ495" i="4"/>
  <c r="AP495" i="4"/>
  <c r="AO495" i="4"/>
  <c r="AN495" i="4"/>
  <c r="AM495" i="4"/>
  <c r="AL495" i="4"/>
  <c r="AK495" i="4"/>
  <c r="AJ495" i="4"/>
  <c r="AI495" i="4"/>
  <c r="AH495" i="4"/>
  <c r="AG495" i="4"/>
  <c r="AF495" i="4"/>
  <c r="AE495" i="4"/>
  <c r="AD495" i="4"/>
  <c r="AC495" i="4"/>
  <c r="AB495" i="4"/>
  <c r="AA495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A495" i="4"/>
  <c r="BG494" i="4"/>
  <c r="BF494" i="4"/>
  <c r="BE494" i="4"/>
  <c r="BD494" i="4"/>
  <c r="BC494" i="4"/>
  <c r="BB494" i="4"/>
  <c r="BA494" i="4"/>
  <c r="AZ494" i="4"/>
  <c r="AY494" i="4"/>
  <c r="AX494" i="4"/>
  <c r="AW494" i="4"/>
  <c r="AV494" i="4"/>
  <c r="AU494" i="4"/>
  <c r="AT494" i="4"/>
  <c r="AS494" i="4"/>
  <c r="AR494" i="4"/>
  <c r="AQ494" i="4"/>
  <c r="AP494" i="4"/>
  <c r="AO494" i="4"/>
  <c r="AN494" i="4"/>
  <c r="AM494" i="4"/>
  <c r="AL494" i="4"/>
  <c r="AK494" i="4"/>
  <c r="AJ494" i="4"/>
  <c r="AI494" i="4"/>
  <c r="AH494" i="4"/>
  <c r="AG494" i="4"/>
  <c r="AF494" i="4"/>
  <c r="AE494" i="4"/>
  <c r="AD494" i="4"/>
  <c r="AC494" i="4"/>
  <c r="AB494" i="4"/>
  <c r="AA494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A494" i="4"/>
  <c r="BG493" i="4"/>
  <c r="BF493" i="4"/>
  <c r="BE493" i="4"/>
  <c r="BD493" i="4"/>
  <c r="BC493" i="4"/>
  <c r="BB493" i="4"/>
  <c r="BA493" i="4"/>
  <c r="AZ493" i="4"/>
  <c r="AY493" i="4"/>
  <c r="AX493" i="4"/>
  <c r="AW493" i="4"/>
  <c r="AV493" i="4"/>
  <c r="AU493" i="4"/>
  <c r="AT493" i="4"/>
  <c r="AS493" i="4"/>
  <c r="AR493" i="4"/>
  <c r="AQ493" i="4"/>
  <c r="AP493" i="4"/>
  <c r="AO493" i="4"/>
  <c r="AN493" i="4"/>
  <c r="AM493" i="4"/>
  <c r="AL493" i="4"/>
  <c r="AK493" i="4"/>
  <c r="AJ493" i="4"/>
  <c r="AI493" i="4"/>
  <c r="AH493" i="4"/>
  <c r="AG493" i="4"/>
  <c r="AF493" i="4"/>
  <c r="AE493" i="4"/>
  <c r="AD493" i="4"/>
  <c r="AC493" i="4"/>
  <c r="AB493" i="4"/>
  <c r="AA493" i="4"/>
  <c r="Z493" i="4"/>
  <c r="Y493" i="4"/>
  <c r="X493" i="4"/>
  <c r="W493" i="4"/>
  <c r="V493" i="4"/>
  <c r="U493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A493" i="4"/>
  <c r="BG492" i="4"/>
  <c r="BF492" i="4"/>
  <c r="BE492" i="4"/>
  <c r="BD492" i="4"/>
  <c r="BC492" i="4"/>
  <c r="BB492" i="4"/>
  <c r="BA492" i="4"/>
  <c r="AZ492" i="4"/>
  <c r="AY492" i="4"/>
  <c r="AX492" i="4"/>
  <c r="AW492" i="4"/>
  <c r="AV492" i="4"/>
  <c r="AU492" i="4"/>
  <c r="AT492" i="4"/>
  <c r="AS492" i="4"/>
  <c r="AR492" i="4"/>
  <c r="AQ492" i="4"/>
  <c r="AP492" i="4"/>
  <c r="AO492" i="4"/>
  <c r="AN492" i="4"/>
  <c r="AM492" i="4"/>
  <c r="AL492" i="4"/>
  <c r="AK492" i="4"/>
  <c r="AJ492" i="4"/>
  <c r="AI492" i="4"/>
  <c r="AH492" i="4"/>
  <c r="AG492" i="4"/>
  <c r="AF492" i="4"/>
  <c r="AE492" i="4"/>
  <c r="AD492" i="4"/>
  <c r="AC492" i="4"/>
  <c r="AB492" i="4"/>
  <c r="AA492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A492" i="4"/>
  <c r="BG491" i="4"/>
  <c r="BF491" i="4"/>
  <c r="BE491" i="4"/>
  <c r="BD491" i="4"/>
  <c r="BC491" i="4"/>
  <c r="BB491" i="4"/>
  <c r="BA491" i="4"/>
  <c r="AZ491" i="4"/>
  <c r="AY491" i="4"/>
  <c r="AX491" i="4"/>
  <c r="AW491" i="4"/>
  <c r="AV491" i="4"/>
  <c r="AU491" i="4"/>
  <c r="AT491" i="4"/>
  <c r="AS491" i="4"/>
  <c r="AR491" i="4"/>
  <c r="AQ491" i="4"/>
  <c r="AP491" i="4"/>
  <c r="AO491" i="4"/>
  <c r="AN491" i="4"/>
  <c r="AM491" i="4"/>
  <c r="AL491" i="4"/>
  <c r="AK491" i="4"/>
  <c r="AJ491" i="4"/>
  <c r="AI491" i="4"/>
  <c r="AH491" i="4"/>
  <c r="AG491" i="4"/>
  <c r="AF491" i="4"/>
  <c r="AE491" i="4"/>
  <c r="AD491" i="4"/>
  <c r="AC491" i="4"/>
  <c r="AB491" i="4"/>
  <c r="AA491" i="4"/>
  <c r="Z491" i="4"/>
  <c r="Y491" i="4"/>
  <c r="X491" i="4"/>
  <c r="W491" i="4"/>
  <c r="V491" i="4"/>
  <c r="U491" i="4"/>
  <c r="T491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A491" i="4"/>
  <c r="BG490" i="4"/>
  <c r="BF490" i="4"/>
  <c r="BE490" i="4"/>
  <c r="BD490" i="4"/>
  <c r="BC490" i="4"/>
  <c r="BB490" i="4"/>
  <c r="BA490" i="4"/>
  <c r="AZ490" i="4"/>
  <c r="AY490" i="4"/>
  <c r="AX490" i="4"/>
  <c r="AW490" i="4"/>
  <c r="AV490" i="4"/>
  <c r="AU490" i="4"/>
  <c r="AT490" i="4"/>
  <c r="AS490" i="4"/>
  <c r="AR490" i="4"/>
  <c r="AQ490" i="4"/>
  <c r="AP490" i="4"/>
  <c r="AO490" i="4"/>
  <c r="AN490" i="4"/>
  <c r="AM490" i="4"/>
  <c r="AL490" i="4"/>
  <c r="AK490" i="4"/>
  <c r="AJ490" i="4"/>
  <c r="AI490" i="4"/>
  <c r="AH490" i="4"/>
  <c r="AG490" i="4"/>
  <c r="AF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A490" i="4"/>
  <c r="BG489" i="4"/>
  <c r="BF489" i="4"/>
  <c r="BE489" i="4"/>
  <c r="BD489" i="4"/>
  <c r="BC489" i="4"/>
  <c r="BB489" i="4"/>
  <c r="BA489" i="4"/>
  <c r="AZ489" i="4"/>
  <c r="AY489" i="4"/>
  <c r="AX489" i="4"/>
  <c r="AW489" i="4"/>
  <c r="AV489" i="4"/>
  <c r="AU489" i="4"/>
  <c r="AT489" i="4"/>
  <c r="AS489" i="4"/>
  <c r="AR489" i="4"/>
  <c r="AQ489" i="4"/>
  <c r="AP489" i="4"/>
  <c r="AO489" i="4"/>
  <c r="AN489" i="4"/>
  <c r="AM489" i="4"/>
  <c r="AL489" i="4"/>
  <c r="AK489" i="4"/>
  <c r="AJ489" i="4"/>
  <c r="AI489" i="4"/>
  <c r="AH489" i="4"/>
  <c r="AG489" i="4"/>
  <c r="AF489" i="4"/>
  <c r="AE489" i="4"/>
  <c r="AD489" i="4"/>
  <c r="AC489" i="4"/>
  <c r="AB489" i="4"/>
  <c r="AA489" i="4"/>
  <c r="Z489" i="4"/>
  <c r="Y489" i="4"/>
  <c r="X489" i="4"/>
  <c r="W489" i="4"/>
  <c r="V489" i="4"/>
  <c r="U489" i="4"/>
  <c r="T489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A489" i="4"/>
  <c r="BG488" i="4"/>
  <c r="BF488" i="4"/>
  <c r="BE488" i="4"/>
  <c r="BD488" i="4"/>
  <c r="BC488" i="4"/>
  <c r="BB488" i="4"/>
  <c r="BA488" i="4"/>
  <c r="AZ488" i="4"/>
  <c r="AY488" i="4"/>
  <c r="AX488" i="4"/>
  <c r="AW488" i="4"/>
  <c r="AV488" i="4"/>
  <c r="AU488" i="4"/>
  <c r="AT488" i="4"/>
  <c r="AS488" i="4"/>
  <c r="AR488" i="4"/>
  <c r="AQ488" i="4"/>
  <c r="AP488" i="4"/>
  <c r="AO488" i="4"/>
  <c r="AN488" i="4"/>
  <c r="AM488" i="4"/>
  <c r="AL488" i="4"/>
  <c r="AK488" i="4"/>
  <c r="AJ488" i="4"/>
  <c r="AI488" i="4"/>
  <c r="AH488" i="4"/>
  <c r="AG488" i="4"/>
  <c r="AF488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A488" i="4"/>
  <c r="BG487" i="4"/>
  <c r="BF487" i="4"/>
  <c r="BE487" i="4"/>
  <c r="BD487" i="4"/>
  <c r="BC487" i="4"/>
  <c r="BB487" i="4"/>
  <c r="BA487" i="4"/>
  <c r="AZ487" i="4"/>
  <c r="AY487" i="4"/>
  <c r="AX487" i="4"/>
  <c r="AW487" i="4"/>
  <c r="AV487" i="4"/>
  <c r="AU487" i="4"/>
  <c r="AT487" i="4"/>
  <c r="AS487" i="4"/>
  <c r="AR487" i="4"/>
  <c r="AQ487" i="4"/>
  <c r="AP487" i="4"/>
  <c r="AO487" i="4"/>
  <c r="AN487" i="4"/>
  <c r="AM487" i="4"/>
  <c r="AL487" i="4"/>
  <c r="AK487" i="4"/>
  <c r="AJ487" i="4"/>
  <c r="AI487" i="4"/>
  <c r="AH487" i="4"/>
  <c r="AG487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A487" i="4"/>
  <c r="BG486" i="4"/>
  <c r="BF486" i="4"/>
  <c r="BE486" i="4"/>
  <c r="BD486" i="4"/>
  <c r="BC486" i="4"/>
  <c r="BB486" i="4"/>
  <c r="BA486" i="4"/>
  <c r="AZ486" i="4"/>
  <c r="AY486" i="4"/>
  <c r="AX486" i="4"/>
  <c r="AW486" i="4"/>
  <c r="AV486" i="4"/>
  <c r="AU486" i="4"/>
  <c r="AT486" i="4"/>
  <c r="AS486" i="4"/>
  <c r="AR486" i="4"/>
  <c r="AQ486" i="4"/>
  <c r="AP486" i="4"/>
  <c r="AO486" i="4"/>
  <c r="AN486" i="4"/>
  <c r="AM486" i="4"/>
  <c r="AL486" i="4"/>
  <c r="AK486" i="4"/>
  <c r="AJ486" i="4"/>
  <c r="AI486" i="4"/>
  <c r="AH486" i="4"/>
  <c r="AG486" i="4"/>
  <c r="AF486" i="4"/>
  <c r="AE486" i="4"/>
  <c r="AD486" i="4"/>
  <c r="AC486" i="4"/>
  <c r="AB486" i="4"/>
  <c r="AA486" i="4"/>
  <c r="Z486" i="4"/>
  <c r="Y486" i="4"/>
  <c r="X486" i="4"/>
  <c r="W486" i="4"/>
  <c r="V486" i="4"/>
  <c r="U486" i="4"/>
  <c r="T486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A486" i="4"/>
  <c r="BG485" i="4"/>
  <c r="BF485" i="4"/>
  <c r="BE485" i="4"/>
  <c r="BD485" i="4"/>
  <c r="BC485" i="4"/>
  <c r="BB485" i="4"/>
  <c r="BA485" i="4"/>
  <c r="AZ485" i="4"/>
  <c r="AY485" i="4"/>
  <c r="AX485" i="4"/>
  <c r="AW485" i="4"/>
  <c r="AV485" i="4"/>
  <c r="AU485" i="4"/>
  <c r="AT485" i="4"/>
  <c r="AS485" i="4"/>
  <c r="AR485" i="4"/>
  <c r="AQ485" i="4"/>
  <c r="AP485" i="4"/>
  <c r="AO485" i="4"/>
  <c r="AN485" i="4"/>
  <c r="AM485" i="4"/>
  <c r="AL485" i="4"/>
  <c r="AK485" i="4"/>
  <c r="AJ485" i="4"/>
  <c r="AI485" i="4"/>
  <c r="AH485" i="4"/>
  <c r="AG485" i="4"/>
  <c r="AF485" i="4"/>
  <c r="AE485" i="4"/>
  <c r="AD485" i="4"/>
  <c r="AC485" i="4"/>
  <c r="AB485" i="4"/>
  <c r="AA485" i="4"/>
  <c r="Z485" i="4"/>
  <c r="Y485" i="4"/>
  <c r="X485" i="4"/>
  <c r="W485" i="4"/>
  <c r="V485" i="4"/>
  <c r="U485" i="4"/>
  <c r="T485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A485" i="4"/>
  <c r="BG484" i="4"/>
  <c r="BF484" i="4"/>
  <c r="BE484" i="4"/>
  <c r="BD484" i="4"/>
  <c r="BC484" i="4"/>
  <c r="BB484" i="4"/>
  <c r="BA484" i="4"/>
  <c r="AZ484" i="4"/>
  <c r="AY484" i="4"/>
  <c r="AX484" i="4"/>
  <c r="AW484" i="4"/>
  <c r="AV484" i="4"/>
  <c r="AU484" i="4"/>
  <c r="AT484" i="4"/>
  <c r="AS484" i="4"/>
  <c r="AR484" i="4"/>
  <c r="AQ484" i="4"/>
  <c r="AP484" i="4"/>
  <c r="AO484" i="4"/>
  <c r="AN484" i="4"/>
  <c r="AM484" i="4"/>
  <c r="AL484" i="4"/>
  <c r="AK484" i="4"/>
  <c r="AJ484" i="4"/>
  <c r="AI484" i="4"/>
  <c r="AH484" i="4"/>
  <c r="AG484" i="4"/>
  <c r="AF484" i="4"/>
  <c r="AE484" i="4"/>
  <c r="AD484" i="4"/>
  <c r="AC484" i="4"/>
  <c r="AB484" i="4"/>
  <c r="AA484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A484" i="4"/>
  <c r="BG483" i="4"/>
  <c r="BF483" i="4"/>
  <c r="BE483" i="4"/>
  <c r="BD483" i="4"/>
  <c r="BC483" i="4"/>
  <c r="BB483" i="4"/>
  <c r="BA483" i="4"/>
  <c r="AZ483" i="4"/>
  <c r="AY483" i="4"/>
  <c r="AX483" i="4"/>
  <c r="AW483" i="4"/>
  <c r="AV483" i="4"/>
  <c r="AU483" i="4"/>
  <c r="AT483" i="4"/>
  <c r="AS483" i="4"/>
  <c r="AR483" i="4"/>
  <c r="AQ483" i="4"/>
  <c r="AP483" i="4"/>
  <c r="AO483" i="4"/>
  <c r="AN483" i="4"/>
  <c r="AM483" i="4"/>
  <c r="AL483" i="4"/>
  <c r="AK483" i="4"/>
  <c r="AJ483" i="4"/>
  <c r="AI483" i="4"/>
  <c r="AH483" i="4"/>
  <c r="AG483" i="4"/>
  <c r="AF483" i="4"/>
  <c r="AE483" i="4"/>
  <c r="AD483" i="4"/>
  <c r="AC483" i="4"/>
  <c r="AB483" i="4"/>
  <c r="AA483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A483" i="4"/>
  <c r="BG482" i="4"/>
  <c r="BF482" i="4"/>
  <c r="BE482" i="4"/>
  <c r="BD482" i="4"/>
  <c r="BC482" i="4"/>
  <c r="BB482" i="4"/>
  <c r="BA482" i="4"/>
  <c r="AZ482" i="4"/>
  <c r="AY482" i="4"/>
  <c r="AX482" i="4"/>
  <c r="AW482" i="4"/>
  <c r="AV482" i="4"/>
  <c r="AU482" i="4"/>
  <c r="AT482" i="4"/>
  <c r="AS482" i="4"/>
  <c r="AR482" i="4"/>
  <c r="AQ482" i="4"/>
  <c r="AP482" i="4"/>
  <c r="AO482" i="4"/>
  <c r="AN482" i="4"/>
  <c r="AM482" i="4"/>
  <c r="AL482" i="4"/>
  <c r="AK482" i="4"/>
  <c r="AJ482" i="4"/>
  <c r="AI482" i="4"/>
  <c r="AH482" i="4"/>
  <c r="AG482" i="4"/>
  <c r="AF482" i="4"/>
  <c r="AE482" i="4"/>
  <c r="AD482" i="4"/>
  <c r="AC482" i="4"/>
  <c r="AB482" i="4"/>
  <c r="AA482" i="4"/>
  <c r="Z482" i="4"/>
  <c r="Y482" i="4"/>
  <c r="X482" i="4"/>
  <c r="W482" i="4"/>
  <c r="V482" i="4"/>
  <c r="U482" i="4"/>
  <c r="T482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A482" i="4"/>
  <c r="BG481" i="4"/>
  <c r="BF481" i="4"/>
  <c r="BE481" i="4"/>
  <c r="BD481" i="4"/>
  <c r="BC481" i="4"/>
  <c r="BB481" i="4"/>
  <c r="BA481" i="4"/>
  <c r="AZ481" i="4"/>
  <c r="AY481" i="4"/>
  <c r="AX481" i="4"/>
  <c r="AW481" i="4"/>
  <c r="AV481" i="4"/>
  <c r="AU481" i="4"/>
  <c r="AT481" i="4"/>
  <c r="AS481" i="4"/>
  <c r="AR481" i="4"/>
  <c r="AQ481" i="4"/>
  <c r="AP481" i="4"/>
  <c r="AO481" i="4"/>
  <c r="AN481" i="4"/>
  <c r="AM481" i="4"/>
  <c r="AL481" i="4"/>
  <c r="AK481" i="4"/>
  <c r="AJ481" i="4"/>
  <c r="AI481" i="4"/>
  <c r="AH481" i="4"/>
  <c r="AG481" i="4"/>
  <c r="AF481" i="4"/>
  <c r="AE481" i="4"/>
  <c r="AD481" i="4"/>
  <c r="AC481" i="4"/>
  <c r="AB481" i="4"/>
  <c r="AA481" i="4"/>
  <c r="Z481" i="4"/>
  <c r="Y481" i="4"/>
  <c r="X481" i="4"/>
  <c r="W481" i="4"/>
  <c r="V481" i="4"/>
  <c r="U481" i="4"/>
  <c r="T481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A481" i="4"/>
  <c r="BG480" i="4"/>
  <c r="BF480" i="4"/>
  <c r="BE480" i="4"/>
  <c r="BD480" i="4"/>
  <c r="BC480" i="4"/>
  <c r="BB480" i="4"/>
  <c r="BA480" i="4"/>
  <c r="AZ480" i="4"/>
  <c r="AY480" i="4"/>
  <c r="AX480" i="4"/>
  <c r="AW480" i="4"/>
  <c r="AV480" i="4"/>
  <c r="AU480" i="4"/>
  <c r="AT480" i="4"/>
  <c r="AS480" i="4"/>
  <c r="AR480" i="4"/>
  <c r="AQ480" i="4"/>
  <c r="AP480" i="4"/>
  <c r="AO480" i="4"/>
  <c r="AN480" i="4"/>
  <c r="AM480" i="4"/>
  <c r="AL480" i="4"/>
  <c r="AK480" i="4"/>
  <c r="AJ480" i="4"/>
  <c r="AI480" i="4"/>
  <c r="AH480" i="4"/>
  <c r="AG480" i="4"/>
  <c r="AF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A480" i="4"/>
  <c r="BG479" i="4"/>
  <c r="BF479" i="4"/>
  <c r="BE479" i="4"/>
  <c r="BD479" i="4"/>
  <c r="BC479" i="4"/>
  <c r="BB479" i="4"/>
  <c r="BA479" i="4"/>
  <c r="AZ479" i="4"/>
  <c r="AY479" i="4"/>
  <c r="AX479" i="4"/>
  <c r="AW479" i="4"/>
  <c r="AV479" i="4"/>
  <c r="AU479" i="4"/>
  <c r="AT479" i="4"/>
  <c r="AS479" i="4"/>
  <c r="AR479" i="4"/>
  <c r="AQ479" i="4"/>
  <c r="AP479" i="4"/>
  <c r="AO479" i="4"/>
  <c r="AN479" i="4"/>
  <c r="AM479" i="4"/>
  <c r="AL479" i="4"/>
  <c r="AK479" i="4"/>
  <c r="AJ479" i="4"/>
  <c r="AI479" i="4"/>
  <c r="AH479" i="4"/>
  <c r="AG479" i="4"/>
  <c r="AF479" i="4"/>
  <c r="AE479" i="4"/>
  <c r="AD479" i="4"/>
  <c r="AC479" i="4"/>
  <c r="AB479" i="4"/>
  <c r="AA479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A479" i="4"/>
  <c r="BG478" i="4"/>
  <c r="BF478" i="4"/>
  <c r="BE478" i="4"/>
  <c r="BD478" i="4"/>
  <c r="BC478" i="4"/>
  <c r="BB478" i="4"/>
  <c r="BA478" i="4"/>
  <c r="AZ478" i="4"/>
  <c r="AY478" i="4"/>
  <c r="AX478" i="4"/>
  <c r="AW478" i="4"/>
  <c r="AV478" i="4"/>
  <c r="AU478" i="4"/>
  <c r="AT478" i="4"/>
  <c r="AS478" i="4"/>
  <c r="AR478" i="4"/>
  <c r="AQ478" i="4"/>
  <c r="AP478" i="4"/>
  <c r="AO478" i="4"/>
  <c r="AN478" i="4"/>
  <c r="AM478" i="4"/>
  <c r="AL478" i="4"/>
  <c r="AK478" i="4"/>
  <c r="AJ478" i="4"/>
  <c r="AI478" i="4"/>
  <c r="AH478" i="4"/>
  <c r="AG478" i="4"/>
  <c r="AF478" i="4"/>
  <c r="AE478" i="4"/>
  <c r="AD478" i="4"/>
  <c r="AC478" i="4"/>
  <c r="AB478" i="4"/>
  <c r="AA478" i="4"/>
  <c r="Z478" i="4"/>
  <c r="Y478" i="4"/>
  <c r="X478" i="4"/>
  <c r="W478" i="4"/>
  <c r="V478" i="4"/>
  <c r="U478" i="4"/>
  <c r="T478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A478" i="4"/>
  <c r="BG477" i="4"/>
  <c r="BF477" i="4"/>
  <c r="BE477" i="4"/>
  <c r="BD477" i="4"/>
  <c r="BC477" i="4"/>
  <c r="BB477" i="4"/>
  <c r="BA477" i="4"/>
  <c r="AZ477" i="4"/>
  <c r="AY477" i="4"/>
  <c r="AX477" i="4"/>
  <c r="AW477" i="4"/>
  <c r="AV477" i="4"/>
  <c r="AU477" i="4"/>
  <c r="AT477" i="4"/>
  <c r="AS477" i="4"/>
  <c r="AR477" i="4"/>
  <c r="AQ477" i="4"/>
  <c r="AP477" i="4"/>
  <c r="AO477" i="4"/>
  <c r="AN477" i="4"/>
  <c r="AM477" i="4"/>
  <c r="AL477" i="4"/>
  <c r="AK477" i="4"/>
  <c r="AJ477" i="4"/>
  <c r="AI477" i="4"/>
  <c r="AH477" i="4"/>
  <c r="AG477" i="4"/>
  <c r="AF477" i="4"/>
  <c r="AE477" i="4"/>
  <c r="AD477" i="4"/>
  <c r="AC477" i="4"/>
  <c r="AB477" i="4"/>
  <c r="AA477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A477" i="4"/>
  <c r="BG476" i="4"/>
  <c r="BF476" i="4"/>
  <c r="BE476" i="4"/>
  <c r="BD476" i="4"/>
  <c r="BC476" i="4"/>
  <c r="BB476" i="4"/>
  <c r="BA476" i="4"/>
  <c r="AZ476" i="4"/>
  <c r="AY476" i="4"/>
  <c r="AX476" i="4"/>
  <c r="AW476" i="4"/>
  <c r="AV476" i="4"/>
  <c r="AU476" i="4"/>
  <c r="AT476" i="4"/>
  <c r="AS476" i="4"/>
  <c r="AR476" i="4"/>
  <c r="AQ476" i="4"/>
  <c r="AP476" i="4"/>
  <c r="AO476" i="4"/>
  <c r="AN476" i="4"/>
  <c r="AM476" i="4"/>
  <c r="AL476" i="4"/>
  <c r="AK476" i="4"/>
  <c r="AJ476" i="4"/>
  <c r="AI476" i="4"/>
  <c r="AH476" i="4"/>
  <c r="AG476" i="4"/>
  <c r="AF476" i="4"/>
  <c r="AE476" i="4"/>
  <c r="AD476" i="4"/>
  <c r="AC476" i="4"/>
  <c r="AB476" i="4"/>
  <c r="AA476" i="4"/>
  <c r="Z476" i="4"/>
  <c r="Y476" i="4"/>
  <c r="X476" i="4"/>
  <c r="W476" i="4"/>
  <c r="V476" i="4"/>
  <c r="U476" i="4"/>
  <c r="T476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A476" i="4"/>
  <c r="BG475" i="4"/>
  <c r="BF475" i="4"/>
  <c r="BE475" i="4"/>
  <c r="BD475" i="4"/>
  <c r="BC475" i="4"/>
  <c r="BB475" i="4"/>
  <c r="BA475" i="4"/>
  <c r="AZ475" i="4"/>
  <c r="AY475" i="4"/>
  <c r="AX475" i="4"/>
  <c r="AW475" i="4"/>
  <c r="AV475" i="4"/>
  <c r="AU475" i="4"/>
  <c r="AT475" i="4"/>
  <c r="AS475" i="4"/>
  <c r="AR475" i="4"/>
  <c r="AQ475" i="4"/>
  <c r="AP475" i="4"/>
  <c r="AO475" i="4"/>
  <c r="AN475" i="4"/>
  <c r="AM475" i="4"/>
  <c r="AL475" i="4"/>
  <c r="AK475" i="4"/>
  <c r="AJ475" i="4"/>
  <c r="AI475" i="4"/>
  <c r="AH475" i="4"/>
  <c r="AG475" i="4"/>
  <c r="AF475" i="4"/>
  <c r="AE475" i="4"/>
  <c r="AD475" i="4"/>
  <c r="AC475" i="4"/>
  <c r="AB475" i="4"/>
  <c r="AA475" i="4"/>
  <c r="Z475" i="4"/>
  <c r="Y475" i="4"/>
  <c r="X475" i="4"/>
  <c r="W475" i="4"/>
  <c r="V475" i="4"/>
  <c r="U475" i="4"/>
  <c r="T475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A475" i="4"/>
  <c r="BG474" i="4"/>
  <c r="BF474" i="4"/>
  <c r="BE474" i="4"/>
  <c r="BD474" i="4"/>
  <c r="BC474" i="4"/>
  <c r="BB474" i="4"/>
  <c r="BA474" i="4"/>
  <c r="AZ474" i="4"/>
  <c r="AY474" i="4"/>
  <c r="AX474" i="4"/>
  <c r="AW474" i="4"/>
  <c r="AV474" i="4"/>
  <c r="AU474" i="4"/>
  <c r="AT474" i="4"/>
  <c r="AS474" i="4"/>
  <c r="AR474" i="4"/>
  <c r="AQ474" i="4"/>
  <c r="AP474" i="4"/>
  <c r="AO474" i="4"/>
  <c r="AN474" i="4"/>
  <c r="AM474" i="4"/>
  <c r="AL474" i="4"/>
  <c r="AK474" i="4"/>
  <c r="AJ474" i="4"/>
  <c r="AI474" i="4"/>
  <c r="AH474" i="4"/>
  <c r="AG474" i="4"/>
  <c r="AF474" i="4"/>
  <c r="AE474" i="4"/>
  <c r="AD474" i="4"/>
  <c r="AC474" i="4"/>
  <c r="AB474" i="4"/>
  <c r="AA474" i="4"/>
  <c r="Z474" i="4"/>
  <c r="Y474" i="4"/>
  <c r="X474" i="4"/>
  <c r="W474" i="4"/>
  <c r="V474" i="4"/>
  <c r="U474" i="4"/>
  <c r="T474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A474" i="4"/>
  <c r="BG473" i="4"/>
  <c r="BF473" i="4"/>
  <c r="BE473" i="4"/>
  <c r="BD473" i="4"/>
  <c r="BC473" i="4"/>
  <c r="BB473" i="4"/>
  <c r="BA473" i="4"/>
  <c r="AZ473" i="4"/>
  <c r="AY473" i="4"/>
  <c r="AX473" i="4"/>
  <c r="AW473" i="4"/>
  <c r="AV473" i="4"/>
  <c r="AU473" i="4"/>
  <c r="AT473" i="4"/>
  <c r="AS473" i="4"/>
  <c r="AR473" i="4"/>
  <c r="AQ473" i="4"/>
  <c r="AP473" i="4"/>
  <c r="AO473" i="4"/>
  <c r="AN473" i="4"/>
  <c r="AM473" i="4"/>
  <c r="AL473" i="4"/>
  <c r="AK473" i="4"/>
  <c r="AJ473" i="4"/>
  <c r="AI473" i="4"/>
  <c r="AH473" i="4"/>
  <c r="AG473" i="4"/>
  <c r="AF473" i="4"/>
  <c r="AE473" i="4"/>
  <c r="AD473" i="4"/>
  <c r="AC473" i="4"/>
  <c r="AB473" i="4"/>
  <c r="AA473" i="4"/>
  <c r="Z473" i="4"/>
  <c r="Y473" i="4"/>
  <c r="X473" i="4"/>
  <c r="W473" i="4"/>
  <c r="V473" i="4"/>
  <c r="U473" i="4"/>
  <c r="T473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A473" i="4"/>
  <c r="BG472" i="4"/>
  <c r="BF472" i="4"/>
  <c r="BE472" i="4"/>
  <c r="BD472" i="4"/>
  <c r="BC472" i="4"/>
  <c r="BB472" i="4"/>
  <c r="BA472" i="4"/>
  <c r="AZ472" i="4"/>
  <c r="AY472" i="4"/>
  <c r="AX472" i="4"/>
  <c r="AW472" i="4"/>
  <c r="AV472" i="4"/>
  <c r="AU472" i="4"/>
  <c r="AT472" i="4"/>
  <c r="AS472" i="4"/>
  <c r="AR472" i="4"/>
  <c r="AQ472" i="4"/>
  <c r="AP472" i="4"/>
  <c r="AO472" i="4"/>
  <c r="AN472" i="4"/>
  <c r="AM472" i="4"/>
  <c r="AL472" i="4"/>
  <c r="AK472" i="4"/>
  <c r="AJ472" i="4"/>
  <c r="AI472" i="4"/>
  <c r="AH472" i="4"/>
  <c r="AG472" i="4"/>
  <c r="AF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A472" i="4"/>
  <c r="BG471" i="4"/>
  <c r="BF471" i="4"/>
  <c r="BE471" i="4"/>
  <c r="BD471" i="4"/>
  <c r="BC471" i="4"/>
  <c r="BB471" i="4"/>
  <c r="BA471" i="4"/>
  <c r="AZ471" i="4"/>
  <c r="AY471" i="4"/>
  <c r="AX471" i="4"/>
  <c r="AW471" i="4"/>
  <c r="AV471" i="4"/>
  <c r="AU471" i="4"/>
  <c r="AT471" i="4"/>
  <c r="AS471" i="4"/>
  <c r="AR471" i="4"/>
  <c r="AQ471" i="4"/>
  <c r="AP471" i="4"/>
  <c r="AO471" i="4"/>
  <c r="AN471" i="4"/>
  <c r="AM471" i="4"/>
  <c r="AL471" i="4"/>
  <c r="AK471" i="4"/>
  <c r="AJ471" i="4"/>
  <c r="AI471" i="4"/>
  <c r="AH471" i="4"/>
  <c r="AG471" i="4"/>
  <c r="AF471" i="4"/>
  <c r="AE471" i="4"/>
  <c r="AD471" i="4"/>
  <c r="AC471" i="4"/>
  <c r="AB471" i="4"/>
  <c r="AA471" i="4"/>
  <c r="Z471" i="4"/>
  <c r="Y471" i="4"/>
  <c r="X471" i="4"/>
  <c r="W471" i="4"/>
  <c r="V471" i="4"/>
  <c r="U471" i="4"/>
  <c r="T471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A471" i="4"/>
  <c r="BG470" i="4"/>
  <c r="BF470" i="4"/>
  <c r="BE470" i="4"/>
  <c r="BD470" i="4"/>
  <c r="BC470" i="4"/>
  <c r="BB470" i="4"/>
  <c r="BA470" i="4"/>
  <c r="AZ470" i="4"/>
  <c r="AY470" i="4"/>
  <c r="AX470" i="4"/>
  <c r="AW470" i="4"/>
  <c r="AV470" i="4"/>
  <c r="AU470" i="4"/>
  <c r="AT470" i="4"/>
  <c r="AS470" i="4"/>
  <c r="AR470" i="4"/>
  <c r="AQ470" i="4"/>
  <c r="AP470" i="4"/>
  <c r="AO470" i="4"/>
  <c r="AN470" i="4"/>
  <c r="AM470" i="4"/>
  <c r="AL470" i="4"/>
  <c r="AK470" i="4"/>
  <c r="AJ470" i="4"/>
  <c r="AI470" i="4"/>
  <c r="AH470" i="4"/>
  <c r="AG470" i="4"/>
  <c r="AF470" i="4"/>
  <c r="AE470" i="4"/>
  <c r="AD470" i="4"/>
  <c r="AC470" i="4"/>
  <c r="AB470" i="4"/>
  <c r="AA470" i="4"/>
  <c r="Z470" i="4"/>
  <c r="Y470" i="4"/>
  <c r="X470" i="4"/>
  <c r="W470" i="4"/>
  <c r="V470" i="4"/>
  <c r="U470" i="4"/>
  <c r="T470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A470" i="4"/>
  <c r="BG469" i="4"/>
  <c r="BF469" i="4"/>
  <c r="BE469" i="4"/>
  <c r="BD469" i="4"/>
  <c r="BC469" i="4"/>
  <c r="BB469" i="4"/>
  <c r="BA469" i="4"/>
  <c r="AZ469" i="4"/>
  <c r="AY469" i="4"/>
  <c r="AX469" i="4"/>
  <c r="AW469" i="4"/>
  <c r="AV469" i="4"/>
  <c r="AU469" i="4"/>
  <c r="AT469" i="4"/>
  <c r="AS469" i="4"/>
  <c r="AR469" i="4"/>
  <c r="AQ469" i="4"/>
  <c r="AP469" i="4"/>
  <c r="AO469" i="4"/>
  <c r="AN469" i="4"/>
  <c r="AM469" i="4"/>
  <c r="AL469" i="4"/>
  <c r="AK469" i="4"/>
  <c r="AJ469" i="4"/>
  <c r="AI469" i="4"/>
  <c r="AH469" i="4"/>
  <c r="AG469" i="4"/>
  <c r="AF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A469" i="4"/>
  <c r="BG468" i="4"/>
  <c r="BF468" i="4"/>
  <c r="BE468" i="4"/>
  <c r="BD468" i="4"/>
  <c r="BC468" i="4"/>
  <c r="BB468" i="4"/>
  <c r="BA468" i="4"/>
  <c r="AZ468" i="4"/>
  <c r="AY468" i="4"/>
  <c r="AX468" i="4"/>
  <c r="AW468" i="4"/>
  <c r="AV468" i="4"/>
  <c r="AU468" i="4"/>
  <c r="AT468" i="4"/>
  <c r="AS468" i="4"/>
  <c r="AR468" i="4"/>
  <c r="AQ468" i="4"/>
  <c r="AP468" i="4"/>
  <c r="AO468" i="4"/>
  <c r="AN468" i="4"/>
  <c r="AM468" i="4"/>
  <c r="AL468" i="4"/>
  <c r="AK468" i="4"/>
  <c r="AJ468" i="4"/>
  <c r="AI468" i="4"/>
  <c r="AH468" i="4"/>
  <c r="AG468" i="4"/>
  <c r="AF468" i="4"/>
  <c r="AE468" i="4"/>
  <c r="AD468" i="4"/>
  <c r="AC468" i="4"/>
  <c r="AB468" i="4"/>
  <c r="AA468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A468" i="4"/>
  <c r="BG467" i="4"/>
  <c r="BF467" i="4"/>
  <c r="BE467" i="4"/>
  <c r="BD467" i="4"/>
  <c r="BC467" i="4"/>
  <c r="BB467" i="4"/>
  <c r="BA467" i="4"/>
  <c r="AZ467" i="4"/>
  <c r="AY467" i="4"/>
  <c r="AX467" i="4"/>
  <c r="AW467" i="4"/>
  <c r="AV467" i="4"/>
  <c r="AU467" i="4"/>
  <c r="AT467" i="4"/>
  <c r="AS467" i="4"/>
  <c r="AR467" i="4"/>
  <c r="AQ467" i="4"/>
  <c r="AP467" i="4"/>
  <c r="AO467" i="4"/>
  <c r="AN467" i="4"/>
  <c r="AM467" i="4"/>
  <c r="AL467" i="4"/>
  <c r="AK467" i="4"/>
  <c r="AJ467" i="4"/>
  <c r="AI467" i="4"/>
  <c r="AH467" i="4"/>
  <c r="AG467" i="4"/>
  <c r="AF467" i="4"/>
  <c r="AE467" i="4"/>
  <c r="AD467" i="4"/>
  <c r="AC467" i="4"/>
  <c r="AB467" i="4"/>
  <c r="AA467" i="4"/>
  <c r="Z467" i="4"/>
  <c r="Y467" i="4"/>
  <c r="X467" i="4"/>
  <c r="W467" i="4"/>
  <c r="V467" i="4"/>
  <c r="U467" i="4"/>
  <c r="T467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A467" i="4"/>
  <c r="BG466" i="4"/>
  <c r="BF466" i="4"/>
  <c r="BE466" i="4"/>
  <c r="BD466" i="4"/>
  <c r="BC466" i="4"/>
  <c r="BB466" i="4"/>
  <c r="BA466" i="4"/>
  <c r="AZ466" i="4"/>
  <c r="AY466" i="4"/>
  <c r="AX466" i="4"/>
  <c r="AW466" i="4"/>
  <c r="AV466" i="4"/>
  <c r="AU466" i="4"/>
  <c r="AT466" i="4"/>
  <c r="AS466" i="4"/>
  <c r="AR466" i="4"/>
  <c r="AQ466" i="4"/>
  <c r="AP466" i="4"/>
  <c r="AO466" i="4"/>
  <c r="AN466" i="4"/>
  <c r="AM466" i="4"/>
  <c r="AL466" i="4"/>
  <c r="AK466" i="4"/>
  <c r="AJ466" i="4"/>
  <c r="AI466" i="4"/>
  <c r="AH466" i="4"/>
  <c r="AG466" i="4"/>
  <c r="AF466" i="4"/>
  <c r="AE466" i="4"/>
  <c r="AD466" i="4"/>
  <c r="AC466" i="4"/>
  <c r="AB466" i="4"/>
  <c r="AA466" i="4"/>
  <c r="Z466" i="4"/>
  <c r="Y466" i="4"/>
  <c r="X466" i="4"/>
  <c r="W466" i="4"/>
  <c r="V466" i="4"/>
  <c r="U466" i="4"/>
  <c r="T466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A466" i="4"/>
  <c r="BG465" i="4"/>
  <c r="BF465" i="4"/>
  <c r="BE465" i="4"/>
  <c r="BD465" i="4"/>
  <c r="BC465" i="4"/>
  <c r="BB465" i="4"/>
  <c r="BA465" i="4"/>
  <c r="AZ465" i="4"/>
  <c r="AY465" i="4"/>
  <c r="AX465" i="4"/>
  <c r="AW465" i="4"/>
  <c r="AV465" i="4"/>
  <c r="AU465" i="4"/>
  <c r="AT465" i="4"/>
  <c r="AS465" i="4"/>
  <c r="AR465" i="4"/>
  <c r="AQ465" i="4"/>
  <c r="AP465" i="4"/>
  <c r="AO465" i="4"/>
  <c r="AN465" i="4"/>
  <c r="AM465" i="4"/>
  <c r="AL465" i="4"/>
  <c r="AK465" i="4"/>
  <c r="AJ465" i="4"/>
  <c r="AI465" i="4"/>
  <c r="AH465" i="4"/>
  <c r="AG465" i="4"/>
  <c r="AF465" i="4"/>
  <c r="AE465" i="4"/>
  <c r="AD465" i="4"/>
  <c r="AC465" i="4"/>
  <c r="AB465" i="4"/>
  <c r="AA465" i="4"/>
  <c r="Z465" i="4"/>
  <c r="Y465" i="4"/>
  <c r="X465" i="4"/>
  <c r="W465" i="4"/>
  <c r="V465" i="4"/>
  <c r="U465" i="4"/>
  <c r="T465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A465" i="4"/>
  <c r="BG464" i="4"/>
  <c r="BF464" i="4"/>
  <c r="BE464" i="4"/>
  <c r="BD464" i="4"/>
  <c r="BC464" i="4"/>
  <c r="BB464" i="4"/>
  <c r="BA464" i="4"/>
  <c r="AZ464" i="4"/>
  <c r="AY464" i="4"/>
  <c r="AX464" i="4"/>
  <c r="AW464" i="4"/>
  <c r="AV464" i="4"/>
  <c r="AU464" i="4"/>
  <c r="AT464" i="4"/>
  <c r="AS464" i="4"/>
  <c r="AR464" i="4"/>
  <c r="AQ464" i="4"/>
  <c r="AP464" i="4"/>
  <c r="AO464" i="4"/>
  <c r="AN464" i="4"/>
  <c r="AM464" i="4"/>
  <c r="AL464" i="4"/>
  <c r="AK464" i="4"/>
  <c r="AJ464" i="4"/>
  <c r="AI464" i="4"/>
  <c r="AH464" i="4"/>
  <c r="AG464" i="4"/>
  <c r="AF464" i="4"/>
  <c r="AE464" i="4"/>
  <c r="AD464" i="4"/>
  <c r="AC464" i="4"/>
  <c r="AB464" i="4"/>
  <c r="AA464" i="4"/>
  <c r="Z464" i="4"/>
  <c r="Y464" i="4"/>
  <c r="X464" i="4"/>
  <c r="W464" i="4"/>
  <c r="V464" i="4"/>
  <c r="U464" i="4"/>
  <c r="T464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A464" i="4"/>
  <c r="BG463" i="4"/>
  <c r="BF463" i="4"/>
  <c r="BE463" i="4"/>
  <c r="BD463" i="4"/>
  <c r="BC463" i="4"/>
  <c r="BB463" i="4"/>
  <c r="BA463" i="4"/>
  <c r="AZ463" i="4"/>
  <c r="AY463" i="4"/>
  <c r="AX463" i="4"/>
  <c r="AW463" i="4"/>
  <c r="AV463" i="4"/>
  <c r="AU463" i="4"/>
  <c r="AT463" i="4"/>
  <c r="AS463" i="4"/>
  <c r="AR463" i="4"/>
  <c r="AQ463" i="4"/>
  <c r="AP463" i="4"/>
  <c r="AO463" i="4"/>
  <c r="AN463" i="4"/>
  <c r="AM463" i="4"/>
  <c r="AL463" i="4"/>
  <c r="AK463" i="4"/>
  <c r="AJ463" i="4"/>
  <c r="AI463" i="4"/>
  <c r="AH463" i="4"/>
  <c r="AG463" i="4"/>
  <c r="AF463" i="4"/>
  <c r="AE463" i="4"/>
  <c r="AD463" i="4"/>
  <c r="AC463" i="4"/>
  <c r="AB463" i="4"/>
  <c r="AA463" i="4"/>
  <c r="Z463" i="4"/>
  <c r="Y463" i="4"/>
  <c r="X463" i="4"/>
  <c r="W463" i="4"/>
  <c r="V463" i="4"/>
  <c r="U463" i="4"/>
  <c r="T463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A463" i="4"/>
  <c r="BG462" i="4"/>
  <c r="BF462" i="4"/>
  <c r="BE462" i="4"/>
  <c r="BD462" i="4"/>
  <c r="BC462" i="4"/>
  <c r="BB462" i="4"/>
  <c r="BA462" i="4"/>
  <c r="AZ462" i="4"/>
  <c r="AY462" i="4"/>
  <c r="AX462" i="4"/>
  <c r="AW462" i="4"/>
  <c r="AV462" i="4"/>
  <c r="AU462" i="4"/>
  <c r="AT462" i="4"/>
  <c r="AS462" i="4"/>
  <c r="AR462" i="4"/>
  <c r="AQ462" i="4"/>
  <c r="AP462" i="4"/>
  <c r="AO462" i="4"/>
  <c r="AN462" i="4"/>
  <c r="AM462" i="4"/>
  <c r="AL462" i="4"/>
  <c r="AK462" i="4"/>
  <c r="AJ462" i="4"/>
  <c r="AI462" i="4"/>
  <c r="AH462" i="4"/>
  <c r="AG462" i="4"/>
  <c r="AF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A462" i="4"/>
  <c r="BG461" i="4"/>
  <c r="BF461" i="4"/>
  <c r="BE461" i="4"/>
  <c r="BD461" i="4"/>
  <c r="BC461" i="4"/>
  <c r="BB461" i="4"/>
  <c r="BA461" i="4"/>
  <c r="AZ461" i="4"/>
  <c r="AY461" i="4"/>
  <c r="AX461" i="4"/>
  <c r="AW461" i="4"/>
  <c r="AV461" i="4"/>
  <c r="AU461" i="4"/>
  <c r="AT461" i="4"/>
  <c r="AS461" i="4"/>
  <c r="AR461" i="4"/>
  <c r="AQ461" i="4"/>
  <c r="AP461" i="4"/>
  <c r="AO461" i="4"/>
  <c r="AN461" i="4"/>
  <c r="AM461" i="4"/>
  <c r="AL461" i="4"/>
  <c r="AK461" i="4"/>
  <c r="AJ461" i="4"/>
  <c r="AI461" i="4"/>
  <c r="AH461" i="4"/>
  <c r="AG461" i="4"/>
  <c r="AF461" i="4"/>
  <c r="AE461" i="4"/>
  <c r="AD461" i="4"/>
  <c r="AC461" i="4"/>
  <c r="AB461" i="4"/>
  <c r="AA461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A461" i="4"/>
  <c r="BG460" i="4"/>
  <c r="BF460" i="4"/>
  <c r="BE460" i="4"/>
  <c r="BD460" i="4"/>
  <c r="BC460" i="4"/>
  <c r="BB460" i="4"/>
  <c r="BA460" i="4"/>
  <c r="AZ460" i="4"/>
  <c r="AY460" i="4"/>
  <c r="AX460" i="4"/>
  <c r="AW460" i="4"/>
  <c r="AV460" i="4"/>
  <c r="AU460" i="4"/>
  <c r="AT460" i="4"/>
  <c r="AS460" i="4"/>
  <c r="AR460" i="4"/>
  <c r="AQ460" i="4"/>
  <c r="AP460" i="4"/>
  <c r="AO460" i="4"/>
  <c r="AN460" i="4"/>
  <c r="AM460" i="4"/>
  <c r="AL460" i="4"/>
  <c r="AK460" i="4"/>
  <c r="AJ460" i="4"/>
  <c r="AI460" i="4"/>
  <c r="AH460" i="4"/>
  <c r="AG460" i="4"/>
  <c r="AF460" i="4"/>
  <c r="AE460" i="4"/>
  <c r="AD460" i="4"/>
  <c r="AC460" i="4"/>
  <c r="AB460" i="4"/>
  <c r="AA460" i="4"/>
  <c r="Z460" i="4"/>
  <c r="Y460" i="4"/>
  <c r="X460" i="4"/>
  <c r="W460" i="4"/>
  <c r="V460" i="4"/>
  <c r="U460" i="4"/>
  <c r="T460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A460" i="4"/>
  <c r="BG459" i="4"/>
  <c r="BF459" i="4"/>
  <c r="BE459" i="4"/>
  <c r="BD459" i="4"/>
  <c r="BC459" i="4"/>
  <c r="BB459" i="4"/>
  <c r="BA459" i="4"/>
  <c r="AZ459" i="4"/>
  <c r="AY459" i="4"/>
  <c r="AX459" i="4"/>
  <c r="AW459" i="4"/>
  <c r="AV459" i="4"/>
  <c r="AU459" i="4"/>
  <c r="AT459" i="4"/>
  <c r="AS459" i="4"/>
  <c r="AR459" i="4"/>
  <c r="AQ459" i="4"/>
  <c r="AP459" i="4"/>
  <c r="AO459" i="4"/>
  <c r="AN459" i="4"/>
  <c r="AM459" i="4"/>
  <c r="AL459" i="4"/>
  <c r="AK459" i="4"/>
  <c r="AJ459" i="4"/>
  <c r="AI459" i="4"/>
  <c r="AH459" i="4"/>
  <c r="AG459" i="4"/>
  <c r="AF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A459" i="4"/>
  <c r="BG458" i="4"/>
  <c r="BF458" i="4"/>
  <c r="BE458" i="4"/>
  <c r="BD458" i="4"/>
  <c r="BC458" i="4"/>
  <c r="BB458" i="4"/>
  <c r="BA458" i="4"/>
  <c r="AZ458" i="4"/>
  <c r="AY458" i="4"/>
  <c r="AX458" i="4"/>
  <c r="AW458" i="4"/>
  <c r="AV458" i="4"/>
  <c r="AU458" i="4"/>
  <c r="AT458" i="4"/>
  <c r="AS458" i="4"/>
  <c r="AR458" i="4"/>
  <c r="AQ458" i="4"/>
  <c r="AP458" i="4"/>
  <c r="AO458" i="4"/>
  <c r="AN458" i="4"/>
  <c r="AM458" i="4"/>
  <c r="AL458" i="4"/>
  <c r="AK458" i="4"/>
  <c r="AJ458" i="4"/>
  <c r="AI458" i="4"/>
  <c r="AH458" i="4"/>
  <c r="AG458" i="4"/>
  <c r="AF458" i="4"/>
  <c r="AE458" i="4"/>
  <c r="AD458" i="4"/>
  <c r="AC458" i="4"/>
  <c r="AB458" i="4"/>
  <c r="AA458" i="4"/>
  <c r="Z458" i="4"/>
  <c r="Y458" i="4"/>
  <c r="X458" i="4"/>
  <c r="W458" i="4"/>
  <c r="V458" i="4"/>
  <c r="U458" i="4"/>
  <c r="T458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A458" i="4"/>
  <c r="BG457" i="4"/>
  <c r="BF457" i="4"/>
  <c r="BE457" i="4"/>
  <c r="BD457" i="4"/>
  <c r="BC457" i="4"/>
  <c r="BB457" i="4"/>
  <c r="BA457" i="4"/>
  <c r="AZ457" i="4"/>
  <c r="AY457" i="4"/>
  <c r="AX457" i="4"/>
  <c r="AW457" i="4"/>
  <c r="AV457" i="4"/>
  <c r="AU457" i="4"/>
  <c r="AT457" i="4"/>
  <c r="AS457" i="4"/>
  <c r="AR457" i="4"/>
  <c r="AQ457" i="4"/>
  <c r="AP457" i="4"/>
  <c r="AO457" i="4"/>
  <c r="AN457" i="4"/>
  <c r="AM457" i="4"/>
  <c r="AL457" i="4"/>
  <c r="AK457" i="4"/>
  <c r="AJ457" i="4"/>
  <c r="AI457" i="4"/>
  <c r="AH457" i="4"/>
  <c r="AG457" i="4"/>
  <c r="AF457" i="4"/>
  <c r="AE457" i="4"/>
  <c r="AD457" i="4"/>
  <c r="AC457" i="4"/>
  <c r="AB457" i="4"/>
  <c r="AA457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A457" i="4"/>
  <c r="BG456" i="4"/>
  <c r="BF456" i="4"/>
  <c r="BE456" i="4"/>
  <c r="BD456" i="4"/>
  <c r="BC456" i="4"/>
  <c r="BB456" i="4"/>
  <c r="BA456" i="4"/>
  <c r="AZ456" i="4"/>
  <c r="AY456" i="4"/>
  <c r="AX456" i="4"/>
  <c r="AW456" i="4"/>
  <c r="AV456" i="4"/>
  <c r="AU456" i="4"/>
  <c r="AT456" i="4"/>
  <c r="AS456" i="4"/>
  <c r="AR456" i="4"/>
  <c r="AQ456" i="4"/>
  <c r="AP456" i="4"/>
  <c r="AO456" i="4"/>
  <c r="AN456" i="4"/>
  <c r="AM456" i="4"/>
  <c r="AL456" i="4"/>
  <c r="AK456" i="4"/>
  <c r="AJ456" i="4"/>
  <c r="AI456" i="4"/>
  <c r="AH456" i="4"/>
  <c r="AG456" i="4"/>
  <c r="AF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A456" i="4"/>
  <c r="BG455" i="4"/>
  <c r="BF455" i="4"/>
  <c r="BE455" i="4"/>
  <c r="BD455" i="4"/>
  <c r="BC455" i="4"/>
  <c r="BB455" i="4"/>
  <c r="BA455" i="4"/>
  <c r="AZ455" i="4"/>
  <c r="AY455" i="4"/>
  <c r="AX455" i="4"/>
  <c r="AW455" i="4"/>
  <c r="AV455" i="4"/>
  <c r="AU455" i="4"/>
  <c r="AT455" i="4"/>
  <c r="AS455" i="4"/>
  <c r="AR455" i="4"/>
  <c r="AQ455" i="4"/>
  <c r="AP455" i="4"/>
  <c r="AO455" i="4"/>
  <c r="AN455" i="4"/>
  <c r="AM455" i="4"/>
  <c r="AL455" i="4"/>
  <c r="AK455" i="4"/>
  <c r="AJ455" i="4"/>
  <c r="AI455" i="4"/>
  <c r="AH455" i="4"/>
  <c r="AG455" i="4"/>
  <c r="AF455" i="4"/>
  <c r="AE455" i="4"/>
  <c r="AD455" i="4"/>
  <c r="AC455" i="4"/>
  <c r="AB455" i="4"/>
  <c r="AA455" i="4"/>
  <c r="Z455" i="4"/>
  <c r="Y455" i="4"/>
  <c r="X455" i="4"/>
  <c r="W455" i="4"/>
  <c r="V455" i="4"/>
  <c r="U455" i="4"/>
  <c r="T455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A455" i="4"/>
  <c r="BG454" i="4"/>
  <c r="BF454" i="4"/>
  <c r="BE454" i="4"/>
  <c r="BD454" i="4"/>
  <c r="BC454" i="4"/>
  <c r="BB454" i="4"/>
  <c r="BA454" i="4"/>
  <c r="AZ454" i="4"/>
  <c r="AY454" i="4"/>
  <c r="AX454" i="4"/>
  <c r="AW454" i="4"/>
  <c r="AV454" i="4"/>
  <c r="AU454" i="4"/>
  <c r="AT454" i="4"/>
  <c r="AS454" i="4"/>
  <c r="AR454" i="4"/>
  <c r="AQ454" i="4"/>
  <c r="AP454" i="4"/>
  <c r="AO454" i="4"/>
  <c r="AN454" i="4"/>
  <c r="AM454" i="4"/>
  <c r="AL454" i="4"/>
  <c r="AK454" i="4"/>
  <c r="AJ454" i="4"/>
  <c r="AI454" i="4"/>
  <c r="AH454" i="4"/>
  <c r="AG454" i="4"/>
  <c r="AF454" i="4"/>
  <c r="AE454" i="4"/>
  <c r="AD454" i="4"/>
  <c r="AC454" i="4"/>
  <c r="AB454" i="4"/>
  <c r="AA454" i="4"/>
  <c r="Z454" i="4"/>
  <c r="Y454" i="4"/>
  <c r="X454" i="4"/>
  <c r="W454" i="4"/>
  <c r="V454" i="4"/>
  <c r="U454" i="4"/>
  <c r="T454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A454" i="4"/>
  <c r="BG453" i="4"/>
  <c r="BF453" i="4"/>
  <c r="BE453" i="4"/>
  <c r="BD453" i="4"/>
  <c r="BC453" i="4"/>
  <c r="BB453" i="4"/>
  <c r="BA453" i="4"/>
  <c r="AZ453" i="4"/>
  <c r="AY453" i="4"/>
  <c r="AX453" i="4"/>
  <c r="AW453" i="4"/>
  <c r="AV453" i="4"/>
  <c r="AU453" i="4"/>
  <c r="AT453" i="4"/>
  <c r="AS453" i="4"/>
  <c r="AR453" i="4"/>
  <c r="AQ453" i="4"/>
  <c r="AP453" i="4"/>
  <c r="AO453" i="4"/>
  <c r="AN453" i="4"/>
  <c r="AM453" i="4"/>
  <c r="AL453" i="4"/>
  <c r="AK453" i="4"/>
  <c r="AJ453" i="4"/>
  <c r="AI453" i="4"/>
  <c r="AH453" i="4"/>
  <c r="AG453" i="4"/>
  <c r="AF453" i="4"/>
  <c r="AE453" i="4"/>
  <c r="AD453" i="4"/>
  <c r="AC453" i="4"/>
  <c r="AB453" i="4"/>
  <c r="AA453" i="4"/>
  <c r="Z453" i="4"/>
  <c r="Y453" i="4"/>
  <c r="X453" i="4"/>
  <c r="W453" i="4"/>
  <c r="V453" i="4"/>
  <c r="U453" i="4"/>
  <c r="T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A453" i="4"/>
  <c r="BG452" i="4"/>
  <c r="BF452" i="4"/>
  <c r="BE452" i="4"/>
  <c r="BD452" i="4"/>
  <c r="BC452" i="4"/>
  <c r="BB452" i="4"/>
  <c r="BA452" i="4"/>
  <c r="AZ452" i="4"/>
  <c r="AY452" i="4"/>
  <c r="AX452" i="4"/>
  <c r="AW452" i="4"/>
  <c r="AV452" i="4"/>
  <c r="AU452" i="4"/>
  <c r="AT452" i="4"/>
  <c r="AS452" i="4"/>
  <c r="AR452" i="4"/>
  <c r="AQ452" i="4"/>
  <c r="AP452" i="4"/>
  <c r="AO452" i="4"/>
  <c r="AN452" i="4"/>
  <c r="AM452" i="4"/>
  <c r="AL452" i="4"/>
  <c r="AK452" i="4"/>
  <c r="AJ452" i="4"/>
  <c r="AI452" i="4"/>
  <c r="AH452" i="4"/>
  <c r="AG452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A452" i="4"/>
  <c r="BG451" i="4"/>
  <c r="BF451" i="4"/>
  <c r="BE451" i="4"/>
  <c r="BD451" i="4"/>
  <c r="BC451" i="4"/>
  <c r="BB451" i="4"/>
  <c r="BA451" i="4"/>
  <c r="AZ451" i="4"/>
  <c r="AY451" i="4"/>
  <c r="AX451" i="4"/>
  <c r="AW451" i="4"/>
  <c r="AV451" i="4"/>
  <c r="AU451" i="4"/>
  <c r="AT451" i="4"/>
  <c r="AS451" i="4"/>
  <c r="AR451" i="4"/>
  <c r="AQ451" i="4"/>
  <c r="AP451" i="4"/>
  <c r="AO451" i="4"/>
  <c r="AN451" i="4"/>
  <c r="AM451" i="4"/>
  <c r="AL451" i="4"/>
  <c r="AK451" i="4"/>
  <c r="AJ451" i="4"/>
  <c r="AI451" i="4"/>
  <c r="AH451" i="4"/>
  <c r="AG451" i="4"/>
  <c r="AF451" i="4"/>
  <c r="AE451" i="4"/>
  <c r="AD451" i="4"/>
  <c r="AC451" i="4"/>
  <c r="AB451" i="4"/>
  <c r="AA451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A451" i="4"/>
  <c r="BG450" i="4"/>
  <c r="BF450" i="4"/>
  <c r="BE450" i="4"/>
  <c r="BD450" i="4"/>
  <c r="BC450" i="4"/>
  <c r="BB450" i="4"/>
  <c r="BA450" i="4"/>
  <c r="AZ450" i="4"/>
  <c r="AY450" i="4"/>
  <c r="AX450" i="4"/>
  <c r="AW450" i="4"/>
  <c r="AV450" i="4"/>
  <c r="AU450" i="4"/>
  <c r="AT450" i="4"/>
  <c r="AS450" i="4"/>
  <c r="AR450" i="4"/>
  <c r="AQ450" i="4"/>
  <c r="AP450" i="4"/>
  <c r="AO450" i="4"/>
  <c r="AN450" i="4"/>
  <c r="AM450" i="4"/>
  <c r="AL450" i="4"/>
  <c r="AK450" i="4"/>
  <c r="AJ450" i="4"/>
  <c r="AI450" i="4"/>
  <c r="AH450" i="4"/>
  <c r="AG450" i="4"/>
  <c r="AF450" i="4"/>
  <c r="AE450" i="4"/>
  <c r="AD450" i="4"/>
  <c r="AC450" i="4"/>
  <c r="AB450" i="4"/>
  <c r="AA450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A450" i="4"/>
  <c r="BG449" i="4"/>
  <c r="BF449" i="4"/>
  <c r="BE449" i="4"/>
  <c r="BD449" i="4"/>
  <c r="BC449" i="4"/>
  <c r="BB449" i="4"/>
  <c r="BA449" i="4"/>
  <c r="AZ449" i="4"/>
  <c r="AY449" i="4"/>
  <c r="AX449" i="4"/>
  <c r="AW449" i="4"/>
  <c r="AV449" i="4"/>
  <c r="AU449" i="4"/>
  <c r="AT449" i="4"/>
  <c r="AS449" i="4"/>
  <c r="AR449" i="4"/>
  <c r="AQ449" i="4"/>
  <c r="AP449" i="4"/>
  <c r="AO449" i="4"/>
  <c r="AN449" i="4"/>
  <c r="AM449" i="4"/>
  <c r="AL449" i="4"/>
  <c r="AK449" i="4"/>
  <c r="AJ449" i="4"/>
  <c r="AI449" i="4"/>
  <c r="AH449" i="4"/>
  <c r="AG449" i="4"/>
  <c r="AF449" i="4"/>
  <c r="AE449" i="4"/>
  <c r="AD449" i="4"/>
  <c r="AC449" i="4"/>
  <c r="AB449" i="4"/>
  <c r="AA449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A449" i="4"/>
  <c r="BG448" i="4"/>
  <c r="BF448" i="4"/>
  <c r="BE448" i="4"/>
  <c r="BD448" i="4"/>
  <c r="BC448" i="4"/>
  <c r="BB448" i="4"/>
  <c r="BA448" i="4"/>
  <c r="AZ448" i="4"/>
  <c r="AY448" i="4"/>
  <c r="AX448" i="4"/>
  <c r="AW448" i="4"/>
  <c r="AV448" i="4"/>
  <c r="AU448" i="4"/>
  <c r="AT448" i="4"/>
  <c r="AS448" i="4"/>
  <c r="AR448" i="4"/>
  <c r="AQ448" i="4"/>
  <c r="AP448" i="4"/>
  <c r="AO448" i="4"/>
  <c r="AN448" i="4"/>
  <c r="AM448" i="4"/>
  <c r="AL448" i="4"/>
  <c r="AK448" i="4"/>
  <c r="AJ448" i="4"/>
  <c r="AI448" i="4"/>
  <c r="AH448" i="4"/>
  <c r="AG448" i="4"/>
  <c r="AF448" i="4"/>
  <c r="AE448" i="4"/>
  <c r="AD448" i="4"/>
  <c r="AC448" i="4"/>
  <c r="AB448" i="4"/>
  <c r="AA448" i="4"/>
  <c r="Z448" i="4"/>
  <c r="Y448" i="4"/>
  <c r="X448" i="4"/>
  <c r="W448" i="4"/>
  <c r="V448" i="4"/>
  <c r="U448" i="4"/>
  <c r="T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A448" i="4"/>
  <c r="BG447" i="4"/>
  <c r="BF447" i="4"/>
  <c r="BE447" i="4"/>
  <c r="BD447" i="4"/>
  <c r="BC447" i="4"/>
  <c r="BB447" i="4"/>
  <c r="BA447" i="4"/>
  <c r="AZ447" i="4"/>
  <c r="AY447" i="4"/>
  <c r="AX447" i="4"/>
  <c r="AW447" i="4"/>
  <c r="AV447" i="4"/>
  <c r="AU447" i="4"/>
  <c r="AT447" i="4"/>
  <c r="AS447" i="4"/>
  <c r="AR447" i="4"/>
  <c r="AQ447" i="4"/>
  <c r="AP447" i="4"/>
  <c r="AO447" i="4"/>
  <c r="AN447" i="4"/>
  <c r="AM447" i="4"/>
  <c r="AL447" i="4"/>
  <c r="AK447" i="4"/>
  <c r="AJ447" i="4"/>
  <c r="AI447" i="4"/>
  <c r="AH447" i="4"/>
  <c r="AG447" i="4"/>
  <c r="AF447" i="4"/>
  <c r="AE447" i="4"/>
  <c r="AD447" i="4"/>
  <c r="AC447" i="4"/>
  <c r="AB447" i="4"/>
  <c r="AA447" i="4"/>
  <c r="Z447" i="4"/>
  <c r="Y447" i="4"/>
  <c r="X447" i="4"/>
  <c r="W447" i="4"/>
  <c r="V447" i="4"/>
  <c r="U447" i="4"/>
  <c r="T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A447" i="4"/>
  <c r="BG446" i="4"/>
  <c r="BF446" i="4"/>
  <c r="BE446" i="4"/>
  <c r="BD446" i="4"/>
  <c r="BC446" i="4"/>
  <c r="BB446" i="4"/>
  <c r="BA446" i="4"/>
  <c r="AZ446" i="4"/>
  <c r="AY446" i="4"/>
  <c r="AX446" i="4"/>
  <c r="AW446" i="4"/>
  <c r="AV446" i="4"/>
  <c r="AU446" i="4"/>
  <c r="AT446" i="4"/>
  <c r="AS446" i="4"/>
  <c r="AR446" i="4"/>
  <c r="AQ446" i="4"/>
  <c r="AP446" i="4"/>
  <c r="AO446" i="4"/>
  <c r="AN446" i="4"/>
  <c r="AM446" i="4"/>
  <c r="AL446" i="4"/>
  <c r="AK446" i="4"/>
  <c r="AJ446" i="4"/>
  <c r="AI446" i="4"/>
  <c r="AH446" i="4"/>
  <c r="AG446" i="4"/>
  <c r="AF446" i="4"/>
  <c r="AE446" i="4"/>
  <c r="AD446" i="4"/>
  <c r="AC446" i="4"/>
  <c r="AB446" i="4"/>
  <c r="AA446" i="4"/>
  <c r="Z446" i="4"/>
  <c r="Y446" i="4"/>
  <c r="X446" i="4"/>
  <c r="W446" i="4"/>
  <c r="V446" i="4"/>
  <c r="U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A446" i="4"/>
  <c r="BG445" i="4"/>
  <c r="BF445" i="4"/>
  <c r="BE445" i="4"/>
  <c r="BD445" i="4"/>
  <c r="BC445" i="4"/>
  <c r="BB445" i="4"/>
  <c r="BA445" i="4"/>
  <c r="AZ445" i="4"/>
  <c r="AY445" i="4"/>
  <c r="AX445" i="4"/>
  <c r="AW445" i="4"/>
  <c r="AV445" i="4"/>
  <c r="AU445" i="4"/>
  <c r="AT445" i="4"/>
  <c r="AS445" i="4"/>
  <c r="AR445" i="4"/>
  <c r="AQ445" i="4"/>
  <c r="AP445" i="4"/>
  <c r="AO445" i="4"/>
  <c r="AN445" i="4"/>
  <c r="AM445" i="4"/>
  <c r="AL445" i="4"/>
  <c r="AK445" i="4"/>
  <c r="AJ445" i="4"/>
  <c r="AI445" i="4"/>
  <c r="AH445" i="4"/>
  <c r="AG445" i="4"/>
  <c r="AF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A445" i="4"/>
  <c r="BG444" i="4"/>
  <c r="BF444" i="4"/>
  <c r="BE444" i="4"/>
  <c r="BD444" i="4"/>
  <c r="BC444" i="4"/>
  <c r="BB444" i="4"/>
  <c r="BA444" i="4"/>
  <c r="AZ444" i="4"/>
  <c r="AY444" i="4"/>
  <c r="AX444" i="4"/>
  <c r="AW444" i="4"/>
  <c r="AV444" i="4"/>
  <c r="AU444" i="4"/>
  <c r="AT444" i="4"/>
  <c r="AS444" i="4"/>
  <c r="AR444" i="4"/>
  <c r="AQ444" i="4"/>
  <c r="AP444" i="4"/>
  <c r="AO444" i="4"/>
  <c r="AN444" i="4"/>
  <c r="AM444" i="4"/>
  <c r="AL444" i="4"/>
  <c r="AK444" i="4"/>
  <c r="AJ444" i="4"/>
  <c r="AI444" i="4"/>
  <c r="AH444" i="4"/>
  <c r="AG444" i="4"/>
  <c r="AF444" i="4"/>
  <c r="AE444" i="4"/>
  <c r="AD444" i="4"/>
  <c r="AC444" i="4"/>
  <c r="AB444" i="4"/>
  <c r="AA444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A444" i="4"/>
  <c r="BG443" i="4"/>
  <c r="BF443" i="4"/>
  <c r="BE443" i="4"/>
  <c r="BD443" i="4"/>
  <c r="BC443" i="4"/>
  <c r="BB443" i="4"/>
  <c r="BA443" i="4"/>
  <c r="AZ443" i="4"/>
  <c r="AY443" i="4"/>
  <c r="AX443" i="4"/>
  <c r="AW443" i="4"/>
  <c r="AV443" i="4"/>
  <c r="AU443" i="4"/>
  <c r="AT443" i="4"/>
  <c r="AS443" i="4"/>
  <c r="AR443" i="4"/>
  <c r="AQ443" i="4"/>
  <c r="AP443" i="4"/>
  <c r="AO443" i="4"/>
  <c r="AN443" i="4"/>
  <c r="AM443" i="4"/>
  <c r="AL443" i="4"/>
  <c r="AK443" i="4"/>
  <c r="AJ443" i="4"/>
  <c r="AI443" i="4"/>
  <c r="AH443" i="4"/>
  <c r="AG443" i="4"/>
  <c r="AF443" i="4"/>
  <c r="AE443" i="4"/>
  <c r="AD443" i="4"/>
  <c r="AC443" i="4"/>
  <c r="AB443" i="4"/>
  <c r="AA443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A443" i="4"/>
  <c r="BG442" i="4"/>
  <c r="BF442" i="4"/>
  <c r="BE442" i="4"/>
  <c r="BD442" i="4"/>
  <c r="BC442" i="4"/>
  <c r="BB442" i="4"/>
  <c r="BA442" i="4"/>
  <c r="AZ442" i="4"/>
  <c r="AY442" i="4"/>
  <c r="AX442" i="4"/>
  <c r="AW442" i="4"/>
  <c r="AV442" i="4"/>
  <c r="AU442" i="4"/>
  <c r="AT442" i="4"/>
  <c r="AS442" i="4"/>
  <c r="AR442" i="4"/>
  <c r="AQ442" i="4"/>
  <c r="AP442" i="4"/>
  <c r="AO442" i="4"/>
  <c r="AN442" i="4"/>
  <c r="AM442" i="4"/>
  <c r="AL442" i="4"/>
  <c r="AK442" i="4"/>
  <c r="AJ442" i="4"/>
  <c r="AI442" i="4"/>
  <c r="AH442" i="4"/>
  <c r="AG442" i="4"/>
  <c r="AF442" i="4"/>
  <c r="AE442" i="4"/>
  <c r="AD442" i="4"/>
  <c r="AC442" i="4"/>
  <c r="AB442" i="4"/>
  <c r="AA442" i="4"/>
  <c r="Z442" i="4"/>
  <c r="Y442" i="4"/>
  <c r="X442" i="4"/>
  <c r="W442" i="4"/>
  <c r="V442" i="4"/>
  <c r="U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A442" i="4"/>
  <c r="BG441" i="4"/>
  <c r="BF441" i="4"/>
  <c r="BE441" i="4"/>
  <c r="BD441" i="4"/>
  <c r="BC441" i="4"/>
  <c r="BB441" i="4"/>
  <c r="BA441" i="4"/>
  <c r="AZ441" i="4"/>
  <c r="AY441" i="4"/>
  <c r="AX441" i="4"/>
  <c r="AW441" i="4"/>
  <c r="AV441" i="4"/>
  <c r="AU441" i="4"/>
  <c r="AT441" i="4"/>
  <c r="AS441" i="4"/>
  <c r="AR441" i="4"/>
  <c r="AQ441" i="4"/>
  <c r="AP441" i="4"/>
  <c r="AO441" i="4"/>
  <c r="AN441" i="4"/>
  <c r="AM441" i="4"/>
  <c r="AL441" i="4"/>
  <c r="AK441" i="4"/>
  <c r="AJ441" i="4"/>
  <c r="AI441" i="4"/>
  <c r="AH441" i="4"/>
  <c r="AG441" i="4"/>
  <c r="AF441" i="4"/>
  <c r="AE441" i="4"/>
  <c r="AD441" i="4"/>
  <c r="AC441" i="4"/>
  <c r="AB441" i="4"/>
  <c r="AA441" i="4"/>
  <c r="Z441" i="4"/>
  <c r="Y441" i="4"/>
  <c r="X441" i="4"/>
  <c r="W441" i="4"/>
  <c r="V441" i="4"/>
  <c r="U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A441" i="4"/>
  <c r="BG440" i="4"/>
  <c r="BF440" i="4"/>
  <c r="BE440" i="4"/>
  <c r="BD440" i="4"/>
  <c r="BC440" i="4"/>
  <c r="BB440" i="4"/>
  <c r="BA440" i="4"/>
  <c r="AZ440" i="4"/>
  <c r="AY440" i="4"/>
  <c r="AX440" i="4"/>
  <c r="AW440" i="4"/>
  <c r="AV440" i="4"/>
  <c r="AU440" i="4"/>
  <c r="AT440" i="4"/>
  <c r="AS440" i="4"/>
  <c r="AR440" i="4"/>
  <c r="AQ440" i="4"/>
  <c r="AP440" i="4"/>
  <c r="AO440" i="4"/>
  <c r="AN440" i="4"/>
  <c r="AM440" i="4"/>
  <c r="AL440" i="4"/>
  <c r="AK440" i="4"/>
  <c r="AJ440" i="4"/>
  <c r="AI440" i="4"/>
  <c r="AH440" i="4"/>
  <c r="AG440" i="4"/>
  <c r="AF440" i="4"/>
  <c r="AE440" i="4"/>
  <c r="AD440" i="4"/>
  <c r="AC440" i="4"/>
  <c r="AB440" i="4"/>
  <c r="AA440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A440" i="4"/>
  <c r="BG439" i="4"/>
  <c r="BF439" i="4"/>
  <c r="BE439" i="4"/>
  <c r="BD439" i="4"/>
  <c r="BC439" i="4"/>
  <c r="BB439" i="4"/>
  <c r="BA439" i="4"/>
  <c r="AZ439" i="4"/>
  <c r="AY439" i="4"/>
  <c r="AX439" i="4"/>
  <c r="AW439" i="4"/>
  <c r="AV439" i="4"/>
  <c r="AU439" i="4"/>
  <c r="AT439" i="4"/>
  <c r="AS439" i="4"/>
  <c r="AR439" i="4"/>
  <c r="AQ439" i="4"/>
  <c r="AP439" i="4"/>
  <c r="AO439" i="4"/>
  <c r="AN439" i="4"/>
  <c r="AM439" i="4"/>
  <c r="AL439" i="4"/>
  <c r="AK439" i="4"/>
  <c r="AJ439" i="4"/>
  <c r="AI439" i="4"/>
  <c r="AH439" i="4"/>
  <c r="AG439" i="4"/>
  <c r="AF439" i="4"/>
  <c r="AE439" i="4"/>
  <c r="AD439" i="4"/>
  <c r="AC439" i="4"/>
  <c r="AB439" i="4"/>
  <c r="AA439" i="4"/>
  <c r="Z439" i="4"/>
  <c r="Y439" i="4"/>
  <c r="X439" i="4"/>
  <c r="W439" i="4"/>
  <c r="V439" i="4"/>
  <c r="U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A439" i="4"/>
  <c r="BG438" i="4"/>
  <c r="BF438" i="4"/>
  <c r="BE438" i="4"/>
  <c r="BD438" i="4"/>
  <c r="BC438" i="4"/>
  <c r="BB438" i="4"/>
  <c r="BA438" i="4"/>
  <c r="AZ438" i="4"/>
  <c r="AY438" i="4"/>
  <c r="AX438" i="4"/>
  <c r="AW438" i="4"/>
  <c r="AV438" i="4"/>
  <c r="AU438" i="4"/>
  <c r="AT438" i="4"/>
  <c r="AS438" i="4"/>
  <c r="AR438" i="4"/>
  <c r="AQ438" i="4"/>
  <c r="AP438" i="4"/>
  <c r="AO438" i="4"/>
  <c r="AN438" i="4"/>
  <c r="AM438" i="4"/>
  <c r="AL438" i="4"/>
  <c r="AK438" i="4"/>
  <c r="AJ438" i="4"/>
  <c r="AI438" i="4"/>
  <c r="AH438" i="4"/>
  <c r="AG438" i="4"/>
  <c r="AF438" i="4"/>
  <c r="AE438" i="4"/>
  <c r="AD438" i="4"/>
  <c r="AC438" i="4"/>
  <c r="AB438" i="4"/>
  <c r="AA438" i="4"/>
  <c r="Z438" i="4"/>
  <c r="Y438" i="4"/>
  <c r="X438" i="4"/>
  <c r="W438" i="4"/>
  <c r="V438" i="4"/>
  <c r="U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A438" i="4"/>
  <c r="BG437" i="4"/>
  <c r="BF437" i="4"/>
  <c r="BE437" i="4"/>
  <c r="BD437" i="4"/>
  <c r="BC437" i="4"/>
  <c r="BB437" i="4"/>
  <c r="BA437" i="4"/>
  <c r="AZ437" i="4"/>
  <c r="AY437" i="4"/>
  <c r="AX437" i="4"/>
  <c r="AW437" i="4"/>
  <c r="AV437" i="4"/>
  <c r="AU437" i="4"/>
  <c r="AT437" i="4"/>
  <c r="AS437" i="4"/>
  <c r="AR437" i="4"/>
  <c r="AQ437" i="4"/>
  <c r="AP437" i="4"/>
  <c r="AO437" i="4"/>
  <c r="AN437" i="4"/>
  <c r="AM437" i="4"/>
  <c r="AL437" i="4"/>
  <c r="AK437" i="4"/>
  <c r="AJ437" i="4"/>
  <c r="AI437" i="4"/>
  <c r="AH437" i="4"/>
  <c r="AG437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A437" i="4"/>
  <c r="BG436" i="4"/>
  <c r="BF436" i="4"/>
  <c r="BE436" i="4"/>
  <c r="BD436" i="4"/>
  <c r="BC436" i="4"/>
  <c r="BB436" i="4"/>
  <c r="BA436" i="4"/>
  <c r="AZ436" i="4"/>
  <c r="AY436" i="4"/>
  <c r="AX436" i="4"/>
  <c r="AW436" i="4"/>
  <c r="AV436" i="4"/>
  <c r="AU436" i="4"/>
  <c r="AT436" i="4"/>
  <c r="AS436" i="4"/>
  <c r="AR436" i="4"/>
  <c r="AQ436" i="4"/>
  <c r="AP436" i="4"/>
  <c r="AO436" i="4"/>
  <c r="AN436" i="4"/>
  <c r="AM436" i="4"/>
  <c r="AL436" i="4"/>
  <c r="AK436" i="4"/>
  <c r="AJ436" i="4"/>
  <c r="AI436" i="4"/>
  <c r="AH436" i="4"/>
  <c r="AG436" i="4"/>
  <c r="AF436" i="4"/>
  <c r="AE436" i="4"/>
  <c r="AD436" i="4"/>
  <c r="AC436" i="4"/>
  <c r="AB436" i="4"/>
  <c r="AA436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A436" i="4"/>
  <c r="BG435" i="4"/>
  <c r="BF435" i="4"/>
  <c r="BE435" i="4"/>
  <c r="BD435" i="4"/>
  <c r="BC435" i="4"/>
  <c r="BB435" i="4"/>
  <c r="BA435" i="4"/>
  <c r="AZ435" i="4"/>
  <c r="AY435" i="4"/>
  <c r="AX435" i="4"/>
  <c r="AW435" i="4"/>
  <c r="AV435" i="4"/>
  <c r="AU435" i="4"/>
  <c r="AT435" i="4"/>
  <c r="AS435" i="4"/>
  <c r="AR435" i="4"/>
  <c r="AQ435" i="4"/>
  <c r="AP435" i="4"/>
  <c r="AO435" i="4"/>
  <c r="AN435" i="4"/>
  <c r="AM435" i="4"/>
  <c r="AL435" i="4"/>
  <c r="AK435" i="4"/>
  <c r="AJ435" i="4"/>
  <c r="AI435" i="4"/>
  <c r="AH435" i="4"/>
  <c r="AG435" i="4"/>
  <c r="AF435" i="4"/>
  <c r="AE435" i="4"/>
  <c r="AD435" i="4"/>
  <c r="AC435" i="4"/>
  <c r="AB435" i="4"/>
  <c r="AA435" i="4"/>
  <c r="Z435" i="4"/>
  <c r="Y435" i="4"/>
  <c r="X435" i="4"/>
  <c r="W435" i="4"/>
  <c r="V435" i="4"/>
  <c r="U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A435" i="4"/>
  <c r="BG434" i="4"/>
  <c r="BF434" i="4"/>
  <c r="BE434" i="4"/>
  <c r="BD434" i="4"/>
  <c r="BC434" i="4"/>
  <c r="BB434" i="4"/>
  <c r="BA434" i="4"/>
  <c r="AZ434" i="4"/>
  <c r="AY434" i="4"/>
  <c r="AX434" i="4"/>
  <c r="AW434" i="4"/>
  <c r="AV434" i="4"/>
  <c r="AU434" i="4"/>
  <c r="AT434" i="4"/>
  <c r="AS434" i="4"/>
  <c r="AR434" i="4"/>
  <c r="AQ434" i="4"/>
  <c r="AP434" i="4"/>
  <c r="AO434" i="4"/>
  <c r="AN434" i="4"/>
  <c r="AM434" i="4"/>
  <c r="AL434" i="4"/>
  <c r="AK434" i="4"/>
  <c r="AJ434" i="4"/>
  <c r="AI434" i="4"/>
  <c r="AH434" i="4"/>
  <c r="AG434" i="4"/>
  <c r="AF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A434" i="4"/>
  <c r="BG433" i="4"/>
  <c r="BF433" i="4"/>
  <c r="BE433" i="4"/>
  <c r="BD433" i="4"/>
  <c r="BC433" i="4"/>
  <c r="BB433" i="4"/>
  <c r="BA433" i="4"/>
  <c r="AZ433" i="4"/>
  <c r="AY433" i="4"/>
  <c r="AX433" i="4"/>
  <c r="AW433" i="4"/>
  <c r="AV433" i="4"/>
  <c r="AU433" i="4"/>
  <c r="AT433" i="4"/>
  <c r="AS433" i="4"/>
  <c r="AR433" i="4"/>
  <c r="AQ433" i="4"/>
  <c r="AP433" i="4"/>
  <c r="AO433" i="4"/>
  <c r="AN433" i="4"/>
  <c r="AM433" i="4"/>
  <c r="AL433" i="4"/>
  <c r="AK433" i="4"/>
  <c r="AJ433" i="4"/>
  <c r="AI433" i="4"/>
  <c r="AH433" i="4"/>
  <c r="AG433" i="4"/>
  <c r="AF433" i="4"/>
  <c r="AE433" i="4"/>
  <c r="AD433" i="4"/>
  <c r="AC433" i="4"/>
  <c r="AB433" i="4"/>
  <c r="AA433" i="4"/>
  <c r="Z433" i="4"/>
  <c r="Y433" i="4"/>
  <c r="X433" i="4"/>
  <c r="W433" i="4"/>
  <c r="V433" i="4"/>
  <c r="U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A433" i="4"/>
  <c r="BG432" i="4"/>
  <c r="BF432" i="4"/>
  <c r="BE432" i="4"/>
  <c r="BD432" i="4"/>
  <c r="BC432" i="4"/>
  <c r="BB432" i="4"/>
  <c r="BA432" i="4"/>
  <c r="AZ432" i="4"/>
  <c r="AY432" i="4"/>
  <c r="AX432" i="4"/>
  <c r="AW432" i="4"/>
  <c r="AV432" i="4"/>
  <c r="AU432" i="4"/>
  <c r="AT432" i="4"/>
  <c r="AS432" i="4"/>
  <c r="AR432" i="4"/>
  <c r="AQ432" i="4"/>
  <c r="AP432" i="4"/>
  <c r="AO432" i="4"/>
  <c r="AN432" i="4"/>
  <c r="AM432" i="4"/>
  <c r="AL432" i="4"/>
  <c r="AK432" i="4"/>
  <c r="AJ432" i="4"/>
  <c r="AI432" i="4"/>
  <c r="AH432" i="4"/>
  <c r="AG432" i="4"/>
  <c r="AF432" i="4"/>
  <c r="AE432" i="4"/>
  <c r="AD432" i="4"/>
  <c r="AC432" i="4"/>
  <c r="AB432" i="4"/>
  <c r="AA432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A432" i="4"/>
  <c r="BG431" i="4"/>
  <c r="BF431" i="4"/>
  <c r="BE431" i="4"/>
  <c r="BD431" i="4"/>
  <c r="BC431" i="4"/>
  <c r="BB431" i="4"/>
  <c r="BA431" i="4"/>
  <c r="AZ431" i="4"/>
  <c r="AY431" i="4"/>
  <c r="AX431" i="4"/>
  <c r="AW431" i="4"/>
  <c r="AV431" i="4"/>
  <c r="AU431" i="4"/>
  <c r="AT431" i="4"/>
  <c r="AS431" i="4"/>
  <c r="AR431" i="4"/>
  <c r="AQ431" i="4"/>
  <c r="AP431" i="4"/>
  <c r="AO431" i="4"/>
  <c r="AN431" i="4"/>
  <c r="AM431" i="4"/>
  <c r="AL431" i="4"/>
  <c r="AK431" i="4"/>
  <c r="AJ431" i="4"/>
  <c r="AI431" i="4"/>
  <c r="AH431" i="4"/>
  <c r="AG431" i="4"/>
  <c r="AF431" i="4"/>
  <c r="AE431" i="4"/>
  <c r="AD431" i="4"/>
  <c r="AC431" i="4"/>
  <c r="AB431" i="4"/>
  <c r="AA431" i="4"/>
  <c r="Z431" i="4"/>
  <c r="Y431" i="4"/>
  <c r="X431" i="4"/>
  <c r="W431" i="4"/>
  <c r="V431" i="4"/>
  <c r="U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A431" i="4"/>
  <c r="BG430" i="4"/>
  <c r="BF430" i="4"/>
  <c r="BE430" i="4"/>
  <c r="BD430" i="4"/>
  <c r="BC430" i="4"/>
  <c r="BB430" i="4"/>
  <c r="BA430" i="4"/>
  <c r="AZ430" i="4"/>
  <c r="AY430" i="4"/>
  <c r="AX430" i="4"/>
  <c r="AW430" i="4"/>
  <c r="AV430" i="4"/>
  <c r="AU430" i="4"/>
  <c r="AT430" i="4"/>
  <c r="AS430" i="4"/>
  <c r="AR430" i="4"/>
  <c r="AQ430" i="4"/>
  <c r="AP430" i="4"/>
  <c r="AO430" i="4"/>
  <c r="AN430" i="4"/>
  <c r="AM430" i="4"/>
  <c r="AL430" i="4"/>
  <c r="AK430" i="4"/>
  <c r="AJ430" i="4"/>
  <c r="AI430" i="4"/>
  <c r="AH430" i="4"/>
  <c r="AG430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A430" i="4"/>
  <c r="BG429" i="4"/>
  <c r="BF429" i="4"/>
  <c r="BE429" i="4"/>
  <c r="BD429" i="4"/>
  <c r="BC429" i="4"/>
  <c r="BB429" i="4"/>
  <c r="BA429" i="4"/>
  <c r="AZ429" i="4"/>
  <c r="AY429" i="4"/>
  <c r="AX429" i="4"/>
  <c r="AW429" i="4"/>
  <c r="AV429" i="4"/>
  <c r="AU429" i="4"/>
  <c r="AT429" i="4"/>
  <c r="AS429" i="4"/>
  <c r="AR429" i="4"/>
  <c r="AQ429" i="4"/>
  <c r="AP429" i="4"/>
  <c r="AO429" i="4"/>
  <c r="AN429" i="4"/>
  <c r="AM429" i="4"/>
  <c r="AL429" i="4"/>
  <c r="AK429" i="4"/>
  <c r="AJ429" i="4"/>
  <c r="AI429" i="4"/>
  <c r="AH429" i="4"/>
  <c r="AG429" i="4"/>
  <c r="AF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A429" i="4"/>
  <c r="BG428" i="4"/>
  <c r="BF428" i="4"/>
  <c r="BE428" i="4"/>
  <c r="BD428" i="4"/>
  <c r="BC428" i="4"/>
  <c r="BB428" i="4"/>
  <c r="BA428" i="4"/>
  <c r="AZ428" i="4"/>
  <c r="AY428" i="4"/>
  <c r="AX428" i="4"/>
  <c r="AW428" i="4"/>
  <c r="AV428" i="4"/>
  <c r="AU428" i="4"/>
  <c r="AT428" i="4"/>
  <c r="AS428" i="4"/>
  <c r="AR428" i="4"/>
  <c r="AQ428" i="4"/>
  <c r="AP428" i="4"/>
  <c r="AO428" i="4"/>
  <c r="AN428" i="4"/>
  <c r="AM428" i="4"/>
  <c r="AL428" i="4"/>
  <c r="AK428" i="4"/>
  <c r="AJ428" i="4"/>
  <c r="AI428" i="4"/>
  <c r="AH428" i="4"/>
  <c r="AG428" i="4"/>
  <c r="AF428" i="4"/>
  <c r="AE428" i="4"/>
  <c r="AD428" i="4"/>
  <c r="AC428" i="4"/>
  <c r="AB428" i="4"/>
  <c r="AA428" i="4"/>
  <c r="Z428" i="4"/>
  <c r="Y428" i="4"/>
  <c r="X428" i="4"/>
  <c r="W428" i="4"/>
  <c r="V428" i="4"/>
  <c r="U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A428" i="4"/>
  <c r="BG427" i="4"/>
  <c r="BF427" i="4"/>
  <c r="BE427" i="4"/>
  <c r="BD427" i="4"/>
  <c r="BC427" i="4"/>
  <c r="BB427" i="4"/>
  <c r="BA427" i="4"/>
  <c r="AZ427" i="4"/>
  <c r="AY427" i="4"/>
  <c r="AX427" i="4"/>
  <c r="AW427" i="4"/>
  <c r="AV427" i="4"/>
  <c r="AU427" i="4"/>
  <c r="AT427" i="4"/>
  <c r="AS427" i="4"/>
  <c r="AR427" i="4"/>
  <c r="AQ427" i="4"/>
  <c r="AP427" i="4"/>
  <c r="AO427" i="4"/>
  <c r="AN427" i="4"/>
  <c r="AM427" i="4"/>
  <c r="AL427" i="4"/>
  <c r="AK427" i="4"/>
  <c r="AJ427" i="4"/>
  <c r="AI427" i="4"/>
  <c r="AH427" i="4"/>
  <c r="AG427" i="4"/>
  <c r="AF427" i="4"/>
  <c r="AE427" i="4"/>
  <c r="AD427" i="4"/>
  <c r="AC427" i="4"/>
  <c r="AB427" i="4"/>
  <c r="AA427" i="4"/>
  <c r="Z427" i="4"/>
  <c r="Y427" i="4"/>
  <c r="X427" i="4"/>
  <c r="W427" i="4"/>
  <c r="V427" i="4"/>
  <c r="U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A427" i="4"/>
  <c r="BG426" i="4"/>
  <c r="BF426" i="4"/>
  <c r="BE426" i="4"/>
  <c r="BD426" i="4"/>
  <c r="BC426" i="4"/>
  <c r="BB426" i="4"/>
  <c r="BA426" i="4"/>
  <c r="AZ426" i="4"/>
  <c r="AY426" i="4"/>
  <c r="AX426" i="4"/>
  <c r="AW426" i="4"/>
  <c r="AV426" i="4"/>
  <c r="AU426" i="4"/>
  <c r="AT426" i="4"/>
  <c r="AS426" i="4"/>
  <c r="AR426" i="4"/>
  <c r="AQ426" i="4"/>
  <c r="AP426" i="4"/>
  <c r="AO426" i="4"/>
  <c r="AN426" i="4"/>
  <c r="AM426" i="4"/>
  <c r="AL426" i="4"/>
  <c r="AK426" i="4"/>
  <c r="AJ426" i="4"/>
  <c r="AI426" i="4"/>
  <c r="AH426" i="4"/>
  <c r="AG426" i="4"/>
  <c r="AF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A426" i="4"/>
  <c r="BG425" i="4"/>
  <c r="BF425" i="4"/>
  <c r="BE425" i="4"/>
  <c r="BD425" i="4"/>
  <c r="BC425" i="4"/>
  <c r="BB425" i="4"/>
  <c r="BA425" i="4"/>
  <c r="AZ425" i="4"/>
  <c r="AY425" i="4"/>
  <c r="AX425" i="4"/>
  <c r="AW425" i="4"/>
  <c r="AV425" i="4"/>
  <c r="AU425" i="4"/>
  <c r="AT425" i="4"/>
  <c r="AS425" i="4"/>
  <c r="AR425" i="4"/>
  <c r="AQ425" i="4"/>
  <c r="AP425" i="4"/>
  <c r="AO425" i="4"/>
  <c r="AN425" i="4"/>
  <c r="AM425" i="4"/>
  <c r="AL425" i="4"/>
  <c r="AK425" i="4"/>
  <c r="AJ425" i="4"/>
  <c r="AI425" i="4"/>
  <c r="AH425" i="4"/>
  <c r="AG425" i="4"/>
  <c r="AF425" i="4"/>
  <c r="AE425" i="4"/>
  <c r="AD425" i="4"/>
  <c r="AC425" i="4"/>
  <c r="AB425" i="4"/>
  <c r="AA425" i="4"/>
  <c r="Z425" i="4"/>
  <c r="Y425" i="4"/>
  <c r="X425" i="4"/>
  <c r="W425" i="4"/>
  <c r="V425" i="4"/>
  <c r="U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A425" i="4"/>
  <c r="BG424" i="4"/>
  <c r="BF424" i="4"/>
  <c r="BE424" i="4"/>
  <c r="BD424" i="4"/>
  <c r="BC424" i="4"/>
  <c r="BB424" i="4"/>
  <c r="BA424" i="4"/>
  <c r="AZ424" i="4"/>
  <c r="AY424" i="4"/>
  <c r="AX424" i="4"/>
  <c r="AW424" i="4"/>
  <c r="AV424" i="4"/>
  <c r="AU424" i="4"/>
  <c r="AT424" i="4"/>
  <c r="AS424" i="4"/>
  <c r="AR424" i="4"/>
  <c r="AQ424" i="4"/>
  <c r="AP424" i="4"/>
  <c r="AO424" i="4"/>
  <c r="AN424" i="4"/>
  <c r="AM424" i="4"/>
  <c r="AL424" i="4"/>
  <c r="AK424" i="4"/>
  <c r="AJ424" i="4"/>
  <c r="AI424" i="4"/>
  <c r="AH424" i="4"/>
  <c r="AG424" i="4"/>
  <c r="AF424" i="4"/>
  <c r="AE424" i="4"/>
  <c r="AD424" i="4"/>
  <c r="AC424" i="4"/>
  <c r="AB424" i="4"/>
  <c r="AA424" i="4"/>
  <c r="Z424" i="4"/>
  <c r="Y424" i="4"/>
  <c r="X424" i="4"/>
  <c r="W424" i="4"/>
  <c r="V424" i="4"/>
  <c r="U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A424" i="4"/>
  <c r="BG423" i="4"/>
  <c r="BF423" i="4"/>
  <c r="BE423" i="4"/>
  <c r="BD423" i="4"/>
  <c r="BC423" i="4"/>
  <c r="BB423" i="4"/>
  <c r="BA423" i="4"/>
  <c r="AZ423" i="4"/>
  <c r="AY423" i="4"/>
  <c r="AX423" i="4"/>
  <c r="AW423" i="4"/>
  <c r="AV423" i="4"/>
  <c r="AU423" i="4"/>
  <c r="AT423" i="4"/>
  <c r="AS423" i="4"/>
  <c r="AR423" i="4"/>
  <c r="AQ423" i="4"/>
  <c r="AP423" i="4"/>
  <c r="AO423" i="4"/>
  <c r="AN423" i="4"/>
  <c r="AM423" i="4"/>
  <c r="AL423" i="4"/>
  <c r="AK423" i="4"/>
  <c r="AJ423" i="4"/>
  <c r="AI423" i="4"/>
  <c r="AH423" i="4"/>
  <c r="AG423" i="4"/>
  <c r="AF423" i="4"/>
  <c r="AE423" i="4"/>
  <c r="AD423" i="4"/>
  <c r="AC423" i="4"/>
  <c r="AB423" i="4"/>
  <c r="AA423" i="4"/>
  <c r="Z423" i="4"/>
  <c r="Y423" i="4"/>
  <c r="X423" i="4"/>
  <c r="W423" i="4"/>
  <c r="V423" i="4"/>
  <c r="U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A423" i="4"/>
  <c r="BG422" i="4"/>
  <c r="BF422" i="4"/>
  <c r="BE422" i="4"/>
  <c r="BD422" i="4"/>
  <c r="BC422" i="4"/>
  <c r="BB422" i="4"/>
  <c r="BA422" i="4"/>
  <c r="AZ422" i="4"/>
  <c r="AY422" i="4"/>
  <c r="AX422" i="4"/>
  <c r="AW422" i="4"/>
  <c r="AV422" i="4"/>
  <c r="AU422" i="4"/>
  <c r="AT422" i="4"/>
  <c r="AS422" i="4"/>
  <c r="AR422" i="4"/>
  <c r="AQ422" i="4"/>
  <c r="AP422" i="4"/>
  <c r="AO422" i="4"/>
  <c r="AN422" i="4"/>
  <c r="AM422" i="4"/>
  <c r="AL422" i="4"/>
  <c r="AK422" i="4"/>
  <c r="AJ422" i="4"/>
  <c r="AI422" i="4"/>
  <c r="AH422" i="4"/>
  <c r="AG422" i="4"/>
  <c r="AF422" i="4"/>
  <c r="AE422" i="4"/>
  <c r="AD422" i="4"/>
  <c r="AC422" i="4"/>
  <c r="AB422" i="4"/>
  <c r="AA422" i="4"/>
  <c r="Z422" i="4"/>
  <c r="Y422" i="4"/>
  <c r="X422" i="4"/>
  <c r="W422" i="4"/>
  <c r="V422" i="4"/>
  <c r="U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A422" i="4"/>
  <c r="BG421" i="4"/>
  <c r="BF421" i="4"/>
  <c r="BE421" i="4"/>
  <c r="BD421" i="4"/>
  <c r="BC421" i="4"/>
  <c r="BB421" i="4"/>
  <c r="BA421" i="4"/>
  <c r="AZ421" i="4"/>
  <c r="AY421" i="4"/>
  <c r="AX421" i="4"/>
  <c r="AW421" i="4"/>
  <c r="AV421" i="4"/>
  <c r="AU421" i="4"/>
  <c r="AT421" i="4"/>
  <c r="AS421" i="4"/>
  <c r="AR421" i="4"/>
  <c r="AQ421" i="4"/>
  <c r="AP421" i="4"/>
  <c r="AO421" i="4"/>
  <c r="AN421" i="4"/>
  <c r="AM421" i="4"/>
  <c r="AL421" i="4"/>
  <c r="AK421" i="4"/>
  <c r="AJ421" i="4"/>
  <c r="AI421" i="4"/>
  <c r="AH421" i="4"/>
  <c r="AG421" i="4"/>
  <c r="AF421" i="4"/>
  <c r="AE421" i="4"/>
  <c r="AD421" i="4"/>
  <c r="AC421" i="4"/>
  <c r="AB421" i="4"/>
  <c r="AA421" i="4"/>
  <c r="Z421" i="4"/>
  <c r="Y421" i="4"/>
  <c r="X421" i="4"/>
  <c r="W421" i="4"/>
  <c r="V421" i="4"/>
  <c r="U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A421" i="4"/>
  <c r="BG420" i="4"/>
  <c r="BF420" i="4"/>
  <c r="BE420" i="4"/>
  <c r="BD420" i="4"/>
  <c r="BC420" i="4"/>
  <c r="BB420" i="4"/>
  <c r="BA420" i="4"/>
  <c r="AZ420" i="4"/>
  <c r="AY420" i="4"/>
  <c r="AX420" i="4"/>
  <c r="AW420" i="4"/>
  <c r="AV420" i="4"/>
  <c r="AU420" i="4"/>
  <c r="AT420" i="4"/>
  <c r="AS420" i="4"/>
  <c r="AR420" i="4"/>
  <c r="AQ420" i="4"/>
  <c r="AP420" i="4"/>
  <c r="AO420" i="4"/>
  <c r="AN420" i="4"/>
  <c r="AM420" i="4"/>
  <c r="AL420" i="4"/>
  <c r="AK420" i="4"/>
  <c r="AJ420" i="4"/>
  <c r="AI420" i="4"/>
  <c r="AH420" i="4"/>
  <c r="AG420" i="4"/>
  <c r="AF420" i="4"/>
  <c r="AE420" i="4"/>
  <c r="AD420" i="4"/>
  <c r="AC420" i="4"/>
  <c r="AB420" i="4"/>
  <c r="AA420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A420" i="4"/>
  <c r="BG419" i="4"/>
  <c r="BF419" i="4"/>
  <c r="BE419" i="4"/>
  <c r="BD419" i="4"/>
  <c r="BC419" i="4"/>
  <c r="BB419" i="4"/>
  <c r="BA419" i="4"/>
  <c r="AZ419" i="4"/>
  <c r="AY419" i="4"/>
  <c r="AX419" i="4"/>
  <c r="AW419" i="4"/>
  <c r="AV419" i="4"/>
  <c r="AU419" i="4"/>
  <c r="AT419" i="4"/>
  <c r="AS419" i="4"/>
  <c r="AR419" i="4"/>
  <c r="AQ419" i="4"/>
  <c r="AP419" i="4"/>
  <c r="AO419" i="4"/>
  <c r="AN419" i="4"/>
  <c r="AM419" i="4"/>
  <c r="AL419" i="4"/>
  <c r="AK419" i="4"/>
  <c r="AJ419" i="4"/>
  <c r="AI419" i="4"/>
  <c r="AH419" i="4"/>
  <c r="AG419" i="4"/>
  <c r="AF419" i="4"/>
  <c r="AE419" i="4"/>
  <c r="AD419" i="4"/>
  <c r="AC419" i="4"/>
  <c r="AB419" i="4"/>
  <c r="AA419" i="4"/>
  <c r="Z419" i="4"/>
  <c r="Y419" i="4"/>
  <c r="X419" i="4"/>
  <c r="W419" i="4"/>
  <c r="V419" i="4"/>
  <c r="U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A419" i="4"/>
  <c r="BG418" i="4"/>
  <c r="BF418" i="4"/>
  <c r="BE418" i="4"/>
  <c r="BD418" i="4"/>
  <c r="BC418" i="4"/>
  <c r="BB418" i="4"/>
  <c r="BA418" i="4"/>
  <c r="AZ418" i="4"/>
  <c r="AY418" i="4"/>
  <c r="AX418" i="4"/>
  <c r="AW418" i="4"/>
  <c r="AV418" i="4"/>
  <c r="AU418" i="4"/>
  <c r="AT418" i="4"/>
  <c r="AS418" i="4"/>
  <c r="AR418" i="4"/>
  <c r="AQ418" i="4"/>
  <c r="AP418" i="4"/>
  <c r="AO418" i="4"/>
  <c r="AN418" i="4"/>
  <c r="AM418" i="4"/>
  <c r="AL418" i="4"/>
  <c r="AK418" i="4"/>
  <c r="AJ418" i="4"/>
  <c r="AI418" i="4"/>
  <c r="AH418" i="4"/>
  <c r="AG418" i="4"/>
  <c r="AF418" i="4"/>
  <c r="AE418" i="4"/>
  <c r="AD418" i="4"/>
  <c r="AC418" i="4"/>
  <c r="AB418" i="4"/>
  <c r="AA418" i="4"/>
  <c r="Z418" i="4"/>
  <c r="Y418" i="4"/>
  <c r="X418" i="4"/>
  <c r="W418" i="4"/>
  <c r="V418" i="4"/>
  <c r="U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A418" i="4"/>
  <c r="BG417" i="4"/>
  <c r="BF417" i="4"/>
  <c r="BE417" i="4"/>
  <c r="BD417" i="4"/>
  <c r="BC417" i="4"/>
  <c r="BB417" i="4"/>
  <c r="BA417" i="4"/>
  <c r="AZ417" i="4"/>
  <c r="AY417" i="4"/>
  <c r="AX417" i="4"/>
  <c r="AW417" i="4"/>
  <c r="AV417" i="4"/>
  <c r="AU417" i="4"/>
  <c r="AT417" i="4"/>
  <c r="AS417" i="4"/>
  <c r="AR417" i="4"/>
  <c r="AQ417" i="4"/>
  <c r="AP417" i="4"/>
  <c r="AO417" i="4"/>
  <c r="AN417" i="4"/>
  <c r="AM417" i="4"/>
  <c r="AL417" i="4"/>
  <c r="AK417" i="4"/>
  <c r="AJ417" i="4"/>
  <c r="AI417" i="4"/>
  <c r="AH417" i="4"/>
  <c r="AG417" i="4"/>
  <c r="AF417" i="4"/>
  <c r="AE417" i="4"/>
  <c r="AD417" i="4"/>
  <c r="AC417" i="4"/>
  <c r="AB417" i="4"/>
  <c r="AA417" i="4"/>
  <c r="Z417" i="4"/>
  <c r="Y417" i="4"/>
  <c r="X417" i="4"/>
  <c r="W417" i="4"/>
  <c r="V417" i="4"/>
  <c r="U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A417" i="4"/>
  <c r="BG416" i="4"/>
  <c r="BF416" i="4"/>
  <c r="BE416" i="4"/>
  <c r="BD416" i="4"/>
  <c r="BC416" i="4"/>
  <c r="BB416" i="4"/>
  <c r="BA416" i="4"/>
  <c r="AZ416" i="4"/>
  <c r="AY416" i="4"/>
  <c r="AX416" i="4"/>
  <c r="AW416" i="4"/>
  <c r="AV416" i="4"/>
  <c r="AU416" i="4"/>
  <c r="AT416" i="4"/>
  <c r="AS416" i="4"/>
  <c r="AR416" i="4"/>
  <c r="AQ416" i="4"/>
  <c r="AP416" i="4"/>
  <c r="AO416" i="4"/>
  <c r="AN416" i="4"/>
  <c r="AM416" i="4"/>
  <c r="AL416" i="4"/>
  <c r="AK416" i="4"/>
  <c r="AJ416" i="4"/>
  <c r="AI416" i="4"/>
  <c r="AH416" i="4"/>
  <c r="AG416" i="4"/>
  <c r="AF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A416" i="4"/>
  <c r="BG415" i="4"/>
  <c r="BF415" i="4"/>
  <c r="BE415" i="4"/>
  <c r="BD415" i="4"/>
  <c r="BC415" i="4"/>
  <c r="BB415" i="4"/>
  <c r="BA415" i="4"/>
  <c r="AZ415" i="4"/>
  <c r="AY415" i="4"/>
  <c r="AX415" i="4"/>
  <c r="AW415" i="4"/>
  <c r="AV415" i="4"/>
  <c r="AU415" i="4"/>
  <c r="AT415" i="4"/>
  <c r="AS415" i="4"/>
  <c r="AR415" i="4"/>
  <c r="AQ415" i="4"/>
  <c r="AP415" i="4"/>
  <c r="AO415" i="4"/>
  <c r="AN415" i="4"/>
  <c r="AM415" i="4"/>
  <c r="AL415" i="4"/>
  <c r="AK415" i="4"/>
  <c r="AJ415" i="4"/>
  <c r="AI415" i="4"/>
  <c r="AH415" i="4"/>
  <c r="AG415" i="4"/>
  <c r="AF415" i="4"/>
  <c r="AE415" i="4"/>
  <c r="AD415" i="4"/>
  <c r="AC415" i="4"/>
  <c r="AB415" i="4"/>
  <c r="AA415" i="4"/>
  <c r="Z415" i="4"/>
  <c r="Y415" i="4"/>
  <c r="X415" i="4"/>
  <c r="W415" i="4"/>
  <c r="V415" i="4"/>
  <c r="U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A415" i="4"/>
  <c r="BG414" i="4"/>
  <c r="BF414" i="4"/>
  <c r="BE414" i="4"/>
  <c r="BD414" i="4"/>
  <c r="BC414" i="4"/>
  <c r="BB414" i="4"/>
  <c r="BA414" i="4"/>
  <c r="AZ414" i="4"/>
  <c r="AY414" i="4"/>
  <c r="AX414" i="4"/>
  <c r="AW414" i="4"/>
  <c r="AV414" i="4"/>
  <c r="AU414" i="4"/>
  <c r="AT414" i="4"/>
  <c r="AS414" i="4"/>
  <c r="AR414" i="4"/>
  <c r="AQ414" i="4"/>
  <c r="AP414" i="4"/>
  <c r="AO414" i="4"/>
  <c r="AN414" i="4"/>
  <c r="AM414" i="4"/>
  <c r="AL414" i="4"/>
  <c r="AK414" i="4"/>
  <c r="AJ414" i="4"/>
  <c r="AI414" i="4"/>
  <c r="AH414" i="4"/>
  <c r="AG414" i="4"/>
  <c r="AF414" i="4"/>
  <c r="AE414" i="4"/>
  <c r="AD414" i="4"/>
  <c r="AC414" i="4"/>
  <c r="AB414" i="4"/>
  <c r="AA414" i="4"/>
  <c r="Z414" i="4"/>
  <c r="Y414" i="4"/>
  <c r="X414" i="4"/>
  <c r="W414" i="4"/>
  <c r="V414" i="4"/>
  <c r="U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A414" i="4"/>
  <c r="BG413" i="4"/>
  <c r="BF413" i="4"/>
  <c r="BE413" i="4"/>
  <c r="BD413" i="4"/>
  <c r="BC413" i="4"/>
  <c r="BB413" i="4"/>
  <c r="BA413" i="4"/>
  <c r="AZ413" i="4"/>
  <c r="AY413" i="4"/>
  <c r="AX413" i="4"/>
  <c r="AW413" i="4"/>
  <c r="AV413" i="4"/>
  <c r="AU413" i="4"/>
  <c r="AT413" i="4"/>
  <c r="AS413" i="4"/>
  <c r="AR413" i="4"/>
  <c r="AQ413" i="4"/>
  <c r="AP413" i="4"/>
  <c r="AO413" i="4"/>
  <c r="AN413" i="4"/>
  <c r="AM413" i="4"/>
  <c r="AL413" i="4"/>
  <c r="AK413" i="4"/>
  <c r="AJ413" i="4"/>
  <c r="AI413" i="4"/>
  <c r="AH413" i="4"/>
  <c r="AG413" i="4"/>
  <c r="AF413" i="4"/>
  <c r="AE413" i="4"/>
  <c r="AD413" i="4"/>
  <c r="AC413" i="4"/>
  <c r="AB413" i="4"/>
  <c r="AA413" i="4"/>
  <c r="Z413" i="4"/>
  <c r="Y413" i="4"/>
  <c r="X413" i="4"/>
  <c r="W413" i="4"/>
  <c r="V413" i="4"/>
  <c r="U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A413" i="4"/>
  <c r="BG412" i="4"/>
  <c r="BF412" i="4"/>
  <c r="BE412" i="4"/>
  <c r="BD412" i="4"/>
  <c r="BC412" i="4"/>
  <c r="BB412" i="4"/>
  <c r="BA412" i="4"/>
  <c r="AZ412" i="4"/>
  <c r="AY412" i="4"/>
  <c r="AX412" i="4"/>
  <c r="AW412" i="4"/>
  <c r="AV412" i="4"/>
  <c r="AU412" i="4"/>
  <c r="AT412" i="4"/>
  <c r="AS412" i="4"/>
  <c r="AR412" i="4"/>
  <c r="AQ412" i="4"/>
  <c r="AP412" i="4"/>
  <c r="AO412" i="4"/>
  <c r="AN412" i="4"/>
  <c r="AM412" i="4"/>
  <c r="AL412" i="4"/>
  <c r="AK412" i="4"/>
  <c r="AJ412" i="4"/>
  <c r="AI412" i="4"/>
  <c r="AH412" i="4"/>
  <c r="AG412" i="4"/>
  <c r="AF412" i="4"/>
  <c r="AE412" i="4"/>
  <c r="AD412" i="4"/>
  <c r="AC412" i="4"/>
  <c r="AB412" i="4"/>
  <c r="AA412" i="4"/>
  <c r="Z412" i="4"/>
  <c r="Y412" i="4"/>
  <c r="X412" i="4"/>
  <c r="W412" i="4"/>
  <c r="V412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A412" i="4"/>
  <c r="BG411" i="4"/>
  <c r="BF411" i="4"/>
  <c r="BE411" i="4"/>
  <c r="BD411" i="4"/>
  <c r="BC411" i="4"/>
  <c r="BB411" i="4"/>
  <c r="BA411" i="4"/>
  <c r="AZ411" i="4"/>
  <c r="AY411" i="4"/>
  <c r="AX411" i="4"/>
  <c r="AW411" i="4"/>
  <c r="AV411" i="4"/>
  <c r="AU411" i="4"/>
  <c r="AT411" i="4"/>
  <c r="AS411" i="4"/>
  <c r="AR411" i="4"/>
  <c r="AQ411" i="4"/>
  <c r="AP411" i="4"/>
  <c r="AO411" i="4"/>
  <c r="AN411" i="4"/>
  <c r="AM411" i="4"/>
  <c r="AL411" i="4"/>
  <c r="AK411" i="4"/>
  <c r="AJ411" i="4"/>
  <c r="AI411" i="4"/>
  <c r="AH411" i="4"/>
  <c r="AG411" i="4"/>
  <c r="AF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A411" i="4"/>
  <c r="BG410" i="4"/>
  <c r="BF410" i="4"/>
  <c r="BE410" i="4"/>
  <c r="BD410" i="4"/>
  <c r="BC410" i="4"/>
  <c r="BB410" i="4"/>
  <c r="BA410" i="4"/>
  <c r="AZ410" i="4"/>
  <c r="AY410" i="4"/>
  <c r="AX410" i="4"/>
  <c r="AW410" i="4"/>
  <c r="AV410" i="4"/>
  <c r="AU410" i="4"/>
  <c r="AT410" i="4"/>
  <c r="AS410" i="4"/>
  <c r="AR410" i="4"/>
  <c r="AQ410" i="4"/>
  <c r="AP410" i="4"/>
  <c r="AO410" i="4"/>
  <c r="AN410" i="4"/>
  <c r="AM410" i="4"/>
  <c r="AL410" i="4"/>
  <c r="AK410" i="4"/>
  <c r="AJ410" i="4"/>
  <c r="AI410" i="4"/>
  <c r="AH410" i="4"/>
  <c r="AG410" i="4"/>
  <c r="AF410" i="4"/>
  <c r="AE410" i="4"/>
  <c r="AD410" i="4"/>
  <c r="AC410" i="4"/>
  <c r="AB410" i="4"/>
  <c r="AA410" i="4"/>
  <c r="Z410" i="4"/>
  <c r="Y410" i="4"/>
  <c r="X410" i="4"/>
  <c r="W410" i="4"/>
  <c r="V410" i="4"/>
  <c r="U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A410" i="4"/>
  <c r="BG409" i="4"/>
  <c r="BF409" i="4"/>
  <c r="BE409" i="4"/>
  <c r="BD409" i="4"/>
  <c r="BC409" i="4"/>
  <c r="BB409" i="4"/>
  <c r="BA409" i="4"/>
  <c r="AZ409" i="4"/>
  <c r="AY409" i="4"/>
  <c r="AX409" i="4"/>
  <c r="AW409" i="4"/>
  <c r="AV409" i="4"/>
  <c r="AU409" i="4"/>
  <c r="AT409" i="4"/>
  <c r="AS409" i="4"/>
  <c r="AR409" i="4"/>
  <c r="AQ409" i="4"/>
  <c r="AP409" i="4"/>
  <c r="AO409" i="4"/>
  <c r="AN409" i="4"/>
  <c r="AM409" i="4"/>
  <c r="AL409" i="4"/>
  <c r="AK409" i="4"/>
  <c r="AJ409" i="4"/>
  <c r="AI409" i="4"/>
  <c r="AH409" i="4"/>
  <c r="AG409" i="4"/>
  <c r="AF409" i="4"/>
  <c r="AE409" i="4"/>
  <c r="AD409" i="4"/>
  <c r="AC409" i="4"/>
  <c r="AB409" i="4"/>
  <c r="AA409" i="4"/>
  <c r="Z409" i="4"/>
  <c r="Y409" i="4"/>
  <c r="X409" i="4"/>
  <c r="W409" i="4"/>
  <c r="V409" i="4"/>
  <c r="U409" i="4"/>
  <c r="T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A409" i="4"/>
  <c r="BG408" i="4"/>
  <c r="BF408" i="4"/>
  <c r="BE408" i="4"/>
  <c r="BD408" i="4"/>
  <c r="BC408" i="4"/>
  <c r="BB408" i="4"/>
  <c r="BA408" i="4"/>
  <c r="AZ408" i="4"/>
  <c r="AY408" i="4"/>
  <c r="AX408" i="4"/>
  <c r="AW408" i="4"/>
  <c r="AV408" i="4"/>
  <c r="AU408" i="4"/>
  <c r="AT408" i="4"/>
  <c r="AS408" i="4"/>
  <c r="AR408" i="4"/>
  <c r="AQ408" i="4"/>
  <c r="AP408" i="4"/>
  <c r="AO408" i="4"/>
  <c r="AN408" i="4"/>
  <c r="AM408" i="4"/>
  <c r="AL408" i="4"/>
  <c r="AK408" i="4"/>
  <c r="AJ408" i="4"/>
  <c r="AI408" i="4"/>
  <c r="AH408" i="4"/>
  <c r="AG408" i="4"/>
  <c r="AF408" i="4"/>
  <c r="AE408" i="4"/>
  <c r="AD408" i="4"/>
  <c r="AC408" i="4"/>
  <c r="AB408" i="4"/>
  <c r="AA408" i="4"/>
  <c r="Z408" i="4"/>
  <c r="Y408" i="4"/>
  <c r="X408" i="4"/>
  <c r="W408" i="4"/>
  <c r="V408" i="4"/>
  <c r="U408" i="4"/>
  <c r="T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A408" i="4"/>
  <c r="BG407" i="4"/>
  <c r="BF407" i="4"/>
  <c r="BE407" i="4"/>
  <c r="BD407" i="4"/>
  <c r="BC407" i="4"/>
  <c r="BB407" i="4"/>
  <c r="BA407" i="4"/>
  <c r="AZ407" i="4"/>
  <c r="AY407" i="4"/>
  <c r="AX407" i="4"/>
  <c r="AW407" i="4"/>
  <c r="AV407" i="4"/>
  <c r="AU407" i="4"/>
  <c r="AT407" i="4"/>
  <c r="AS407" i="4"/>
  <c r="AR407" i="4"/>
  <c r="AQ407" i="4"/>
  <c r="AP407" i="4"/>
  <c r="AO407" i="4"/>
  <c r="AN407" i="4"/>
  <c r="AM407" i="4"/>
  <c r="AL407" i="4"/>
  <c r="AK407" i="4"/>
  <c r="AJ407" i="4"/>
  <c r="AI407" i="4"/>
  <c r="AH407" i="4"/>
  <c r="AG407" i="4"/>
  <c r="AF407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A407" i="4"/>
  <c r="BG406" i="4"/>
  <c r="BF406" i="4"/>
  <c r="BE406" i="4"/>
  <c r="BD406" i="4"/>
  <c r="BC406" i="4"/>
  <c r="BB406" i="4"/>
  <c r="BA406" i="4"/>
  <c r="AZ406" i="4"/>
  <c r="AY406" i="4"/>
  <c r="AX406" i="4"/>
  <c r="AW406" i="4"/>
  <c r="AV406" i="4"/>
  <c r="AU406" i="4"/>
  <c r="AT406" i="4"/>
  <c r="AS406" i="4"/>
  <c r="AR406" i="4"/>
  <c r="AQ406" i="4"/>
  <c r="AP406" i="4"/>
  <c r="AO406" i="4"/>
  <c r="AN406" i="4"/>
  <c r="AM406" i="4"/>
  <c r="AL406" i="4"/>
  <c r="AK406" i="4"/>
  <c r="AJ406" i="4"/>
  <c r="AI406" i="4"/>
  <c r="AH406" i="4"/>
  <c r="AG406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A406" i="4"/>
  <c r="BG405" i="4"/>
  <c r="BF405" i="4"/>
  <c r="BE405" i="4"/>
  <c r="BD405" i="4"/>
  <c r="BC405" i="4"/>
  <c r="BB405" i="4"/>
  <c r="BA405" i="4"/>
  <c r="AZ405" i="4"/>
  <c r="AY405" i="4"/>
  <c r="AX405" i="4"/>
  <c r="AW405" i="4"/>
  <c r="AV405" i="4"/>
  <c r="AU405" i="4"/>
  <c r="AT405" i="4"/>
  <c r="AS405" i="4"/>
  <c r="AR405" i="4"/>
  <c r="AQ405" i="4"/>
  <c r="AP405" i="4"/>
  <c r="AO405" i="4"/>
  <c r="AN405" i="4"/>
  <c r="AM405" i="4"/>
  <c r="AL405" i="4"/>
  <c r="AK405" i="4"/>
  <c r="AJ405" i="4"/>
  <c r="AI405" i="4"/>
  <c r="AH405" i="4"/>
  <c r="AG405" i="4"/>
  <c r="AF405" i="4"/>
  <c r="AE405" i="4"/>
  <c r="AD405" i="4"/>
  <c r="AC405" i="4"/>
  <c r="AB405" i="4"/>
  <c r="AA405" i="4"/>
  <c r="Z405" i="4"/>
  <c r="Y405" i="4"/>
  <c r="X405" i="4"/>
  <c r="W405" i="4"/>
  <c r="V405" i="4"/>
  <c r="U405" i="4"/>
  <c r="T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A405" i="4"/>
  <c r="BG404" i="4"/>
  <c r="BF404" i="4"/>
  <c r="BE404" i="4"/>
  <c r="BD404" i="4"/>
  <c r="BC404" i="4"/>
  <c r="BB404" i="4"/>
  <c r="BA404" i="4"/>
  <c r="AZ404" i="4"/>
  <c r="AY404" i="4"/>
  <c r="AX404" i="4"/>
  <c r="AW404" i="4"/>
  <c r="AV404" i="4"/>
  <c r="AU404" i="4"/>
  <c r="AT404" i="4"/>
  <c r="AS404" i="4"/>
  <c r="AR404" i="4"/>
  <c r="AQ404" i="4"/>
  <c r="AP404" i="4"/>
  <c r="AO404" i="4"/>
  <c r="AN404" i="4"/>
  <c r="AM404" i="4"/>
  <c r="AL404" i="4"/>
  <c r="AK404" i="4"/>
  <c r="AJ404" i="4"/>
  <c r="AI404" i="4"/>
  <c r="AH404" i="4"/>
  <c r="AG404" i="4"/>
  <c r="AF404" i="4"/>
  <c r="AE404" i="4"/>
  <c r="AD404" i="4"/>
  <c r="AC404" i="4"/>
  <c r="AB404" i="4"/>
  <c r="AA404" i="4"/>
  <c r="Z404" i="4"/>
  <c r="Y404" i="4"/>
  <c r="X404" i="4"/>
  <c r="W404" i="4"/>
  <c r="V404" i="4"/>
  <c r="U404" i="4"/>
  <c r="T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A404" i="4"/>
  <c r="BG403" i="4"/>
  <c r="BF403" i="4"/>
  <c r="BE403" i="4"/>
  <c r="BD403" i="4"/>
  <c r="BC403" i="4"/>
  <c r="BB403" i="4"/>
  <c r="BA403" i="4"/>
  <c r="AZ403" i="4"/>
  <c r="AY403" i="4"/>
  <c r="AX403" i="4"/>
  <c r="AW403" i="4"/>
  <c r="AV403" i="4"/>
  <c r="AU403" i="4"/>
  <c r="AT403" i="4"/>
  <c r="AS403" i="4"/>
  <c r="AR403" i="4"/>
  <c r="AQ403" i="4"/>
  <c r="AP403" i="4"/>
  <c r="AO403" i="4"/>
  <c r="AN403" i="4"/>
  <c r="AM403" i="4"/>
  <c r="AL403" i="4"/>
  <c r="AK403" i="4"/>
  <c r="AJ403" i="4"/>
  <c r="AI403" i="4"/>
  <c r="AH403" i="4"/>
  <c r="AG403" i="4"/>
  <c r="AF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A403" i="4"/>
  <c r="BG402" i="4"/>
  <c r="BF402" i="4"/>
  <c r="BE402" i="4"/>
  <c r="BD402" i="4"/>
  <c r="BC402" i="4"/>
  <c r="BB402" i="4"/>
  <c r="BA402" i="4"/>
  <c r="AZ402" i="4"/>
  <c r="AY402" i="4"/>
  <c r="AX402" i="4"/>
  <c r="AW402" i="4"/>
  <c r="AV402" i="4"/>
  <c r="AU402" i="4"/>
  <c r="AT402" i="4"/>
  <c r="AS402" i="4"/>
  <c r="AR402" i="4"/>
  <c r="AQ402" i="4"/>
  <c r="AP402" i="4"/>
  <c r="AO402" i="4"/>
  <c r="AN402" i="4"/>
  <c r="AM402" i="4"/>
  <c r="AL402" i="4"/>
  <c r="AK402" i="4"/>
  <c r="AJ402" i="4"/>
  <c r="AI402" i="4"/>
  <c r="AH402" i="4"/>
  <c r="AG402" i="4"/>
  <c r="AF402" i="4"/>
  <c r="AE402" i="4"/>
  <c r="AD402" i="4"/>
  <c r="AC402" i="4"/>
  <c r="AB402" i="4"/>
  <c r="AA402" i="4"/>
  <c r="Z402" i="4"/>
  <c r="Y402" i="4"/>
  <c r="X402" i="4"/>
  <c r="W402" i="4"/>
  <c r="V402" i="4"/>
  <c r="U402" i="4"/>
  <c r="T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A402" i="4"/>
  <c r="BG401" i="4"/>
  <c r="BF401" i="4"/>
  <c r="BE401" i="4"/>
  <c r="BD401" i="4"/>
  <c r="BC401" i="4"/>
  <c r="BB401" i="4"/>
  <c r="BA401" i="4"/>
  <c r="AZ401" i="4"/>
  <c r="AY401" i="4"/>
  <c r="AX401" i="4"/>
  <c r="AW401" i="4"/>
  <c r="AV401" i="4"/>
  <c r="AU401" i="4"/>
  <c r="AT401" i="4"/>
  <c r="AS401" i="4"/>
  <c r="AR401" i="4"/>
  <c r="AQ401" i="4"/>
  <c r="AP401" i="4"/>
  <c r="AO401" i="4"/>
  <c r="AN401" i="4"/>
  <c r="AM401" i="4"/>
  <c r="AL401" i="4"/>
  <c r="AK401" i="4"/>
  <c r="AJ401" i="4"/>
  <c r="AI401" i="4"/>
  <c r="AH401" i="4"/>
  <c r="AG401" i="4"/>
  <c r="AF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A401" i="4"/>
  <c r="BG400" i="4"/>
  <c r="BF400" i="4"/>
  <c r="BE400" i="4"/>
  <c r="BD400" i="4"/>
  <c r="BC400" i="4"/>
  <c r="BB400" i="4"/>
  <c r="BA400" i="4"/>
  <c r="AZ400" i="4"/>
  <c r="AY400" i="4"/>
  <c r="AX400" i="4"/>
  <c r="AW400" i="4"/>
  <c r="AV400" i="4"/>
  <c r="AU400" i="4"/>
  <c r="AT400" i="4"/>
  <c r="AS400" i="4"/>
  <c r="AR400" i="4"/>
  <c r="AQ400" i="4"/>
  <c r="AP400" i="4"/>
  <c r="AO400" i="4"/>
  <c r="AN400" i="4"/>
  <c r="AM400" i="4"/>
  <c r="AL400" i="4"/>
  <c r="AK400" i="4"/>
  <c r="AJ400" i="4"/>
  <c r="AI400" i="4"/>
  <c r="AH400" i="4"/>
  <c r="AG400" i="4"/>
  <c r="AF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A400" i="4"/>
  <c r="BG399" i="4"/>
  <c r="BF399" i="4"/>
  <c r="BE399" i="4"/>
  <c r="BD399" i="4"/>
  <c r="BC399" i="4"/>
  <c r="BB399" i="4"/>
  <c r="BA399" i="4"/>
  <c r="AZ399" i="4"/>
  <c r="AY399" i="4"/>
  <c r="AX399" i="4"/>
  <c r="AW399" i="4"/>
  <c r="AV399" i="4"/>
  <c r="AU399" i="4"/>
  <c r="AT399" i="4"/>
  <c r="AS399" i="4"/>
  <c r="AR399" i="4"/>
  <c r="AQ399" i="4"/>
  <c r="AP399" i="4"/>
  <c r="AO399" i="4"/>
  <c r="AN399" i="4"/>
  <c r="AM399" i="4"/>
  <c r="AL399" i="4"/>
  <c r="AK399" i="4"/>
  <c r="AJ399" i="4"/>
  <c r="AI399" i="4"/>
  <c r="AH399" i="4"/>
  <c r="AG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A399" i="4"/>
  <c r="BG398" i="4"/>
  <c r="BF398" i="4"/>
  <c r="BE398" i="4"/>
  <c r="BD398" i="4"/>
  <c r="BC398" i="4"/>
  <c r="BB398" i="4"/>
  <c r="BA398" i="4"/>
  <c r="AZ398" i="4"/>
  <c r="AY398" i="4"/>
  <c r="AX398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A398" i="4"/>
  <c r="BG397" i="4"/>
  <c r="BF397" i="4"/>
  <c r="BE397" i="4"/>
  <c r="BD397" i="4"/>
  <c r="BC397" i="4"/>
  <c r="BB397" i="4"/>
  <c r="BA397" i="4"/>
  <c r="AZ397" i="4"/>
  <c r="AY397" i="4"/>
  <c r="AX397" i="4"/>
  <c r="AW397" i="4"/>
  <c r="AV397" i="4"/>
  <c r="AU397" i="4"/>
  <c r="AT397" i="4"/>
  <c r="AS397" i="4"/>
  <c r="AR397" i="4"/>
  <c r="AQ397" i="4"/>
  <c r="AP397" i="4"/>
  <c r="AO397" i="4"/>
  <c r="AN397" i="4"/>
  <c r="AM397" i="4"/>
  <c r="AL397" i="4"/>
  <c r="AK397" i="4"/>
  <c r="AJ397" i="4"/>
  <c r="AI397" i="4"/>
  <c r="AH397" i="4"/>
  <c r="AG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A397" i="4"/>
  <c r="BG396" i="4"/>
  <c r="BF396" i="4"/>
  <c r="BE396" i="4"/>
  <c r="BD396" i="4"/>
  <c r="BC396" i="4"/>
  <c r="BB396" i="4"/>
  <c r="BA396" i="4"/>
  <c r="AZ396" i="4"/>
  <c r="AY396" i="4"/>
  <c r="AX396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A396" i="4"/>
  <c r="BG395" i="4"/>
  <c r="BF395" i="4"/>
  <c r="BE395" i="4"/>
  <c r="BD395" i="4"/>
  <c r="BC395" i="4"/>
  <c r="BB395" i="4"/>
  <c r="BA395" i="4"/>
  <c r="AZ395" i="4"/>
  <c r="AY395" i="4"/>
  <c r="AX395" i="4"/>
  <c r="AW395" i="4"/>
  <c r="AV395" i="4"/>
  <c r="AU395" i="4"/>
  <c r="AT395" i="4"/>
  <c r="AS395" i="4"/>
  <c r="AR395" i="4"/>
  <c r="AQ395" i="4"/>
  <c r="AP395" i="4"/>
  <c r="AO395" i="4"/>
  <c r="AN395" i="4"/>
  <c r="AM395" i="4"/>
  <c r="AL395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A395" i="4"/>
  <c r="BG394" i="4"/>
  <c r="BF394" i="4"/>
  <c r="BE394" i="4"/>
  <c r="BD394" i="4"/>
  <c r="BC394" i="4"/>
  <c r="BB394" i="4"/>
  <c r="BA394" i="4"/>
  <c r="AZ394" i="4"/>
  <c r="AY394" i="4"/>
  <c r="AX394" i="4"/>
  <c r="AW394" i="4"/>
  <c r="AV394" i="4"/>
  <c r="AU394" i="4"/>
  <c r="AT394" i="4"/>
  <c r="AS394" i="4"/>
  <c r="AR394" i="4"/>
  <c r="AQ394" i="4"/>
  <c r="AP394" i="4"/>
  <c r="AO394" i="4"/>
  <c r="AN394" i="4"/>
  <c r="AM394" i="4"/>
  <c r="AL394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A394" i="4"/>
  <c r="BG393" i="4"/>
  <c r="BF393" i="4"/>
  <c r="BE393" i="4"/>
  <c r="BD393" i="4"/>
  <c r="BC393" i="4"/>
  <c r="BB393" i="4"/>
  <c r="BA393" i="4"/>
  <c r="AZ393" i="4"/>
  <c r="AY393" i="4"/>
  <c r="AX393" i="4"/>
  <c r="AW393" i="4"/>
  <c r="AV393" i="4"/>
  <c r="AU393" i="4"/>
  <c r="AT393" i="4"/>
  <c r="AS393" i="4"/>
  <c r="AR393" i="4"/>
  <c r="AQ393" i="4"/>
  <c r="AP393" i="4"/>
  <c r="AO393" i="4"/>
  <c r="AN393" i="4"/>
  <c r="AM393" i="4"/>
  <c r="AL393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A393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A392" i="4"/>
  <c r="BG391" i="4"/>
  <c r="BF391" i="4"/>
  <c r="BE391" i="4"/>
  <c r="BD391" i="4"/>
  <c r="BC391" i="4"/>
  <c r="BB391" i="4"/>
  <c r="BA391" i="4"/>
  <c r="AZ391" i="4"/>
  <c r="AY391" i="4"/>
  <c r="AX391" i="4"/>
  <c r="AW391" i="4"/>
  <c r="AV391" i="4"/>
  <c r="AU391" i="4"/>
  <c r="AT391" i="4"/>
  <c r="AS391" i="4"/>
  <c r="AR391" i="4"/>
  <c r="AQ391" i="4"/>
  <c r="AP391" i="4"/>
  <c r="AO391" i="4"/>
  <c r="AN391" i="4"/>
  <c r="AM391" i="4"/>
  <c r="AL391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A391" i="4"/>
  <c r="BG390" i="4"/>
  <c r="BF390" i="4"/>
  <c r="BE390" i="4"/>
  <c r="BD390" i="4"/>
  <c r="BC390" i="4"/>
  <c r="BB390" i="4"/>
  <c r="BA390" i="4"/>
  <c r="AZ390" i="4"/>
  <c r="AY390" i="4"/>
  <c r="AX390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A390" i="4"/>
  <c r="BG389" i="4"/>
  <c r="BF389" i="4"/>
  <c r="BE389" i="4"/>
  <c r="BD389" i="4"/>
  <c r="BC389" i="4"/>
  <c r="BB389" i="4"/>
  <c r="BA389" i="4"/>
  <c r="AZ389" i="4"/>
  <c r="AY389" i="4"/>
  <c r="AX389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A389" i="4"/>
  <c r="BG388" i="4"/>
  <c r="BF388" i="4"/>
  <c r="BE388" i="4"/>
  <c r="BD388" i="4"/>
  <c r="BC388" i="4"/>
  <c r="BB388" i="4"/>
  <c r="BA388" i="4"/>
  <c r="AZ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A388" i="4"/>
  <c r="BG387" i="4"/>
  <c r="BF387" i="4"/>
  <c r="BE387" i="4"/>
  <c r="BD387" i="4"/>
  <c r="BC387" i="4"/>
  <c r="BB387" i="4"/>
  <c r="BA387" i="4"/>
  <c r="AZ387" i="4"/>
  <c r="AY387" i="4"/>
  <c r="AX387" i="4"/>
  <c r="AW387" i="4"/>
  <c r="AV387" i="4"/>
  <c r="AU387" i="4"/>
  <c r="AT387" i="4"/>
  <c r="AS387" i="4"/>
  <c r="AR387" i="4"/>
  <c r="AQ387" i="4"/>
  <c r="AP387" i="4"/>
  <c r="AO387" i="4"/>
  <c r="AN387" i="4"/>
  <c r="AM387" i="4"/>
  <c r="AL387" i="4"/>
  <c r="AK387" i="4"/>
  <c r="AJ387" i="4"/>
  <c r="AI387" i="4"/>
  <c r="AH387" i="4"/>
  <c r="AG387" i="4"/>
  <c r="AF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A387" i="4"/>
  <c r="BG386" i="4"/>
  <c r="BF386" i="4"/>
  <c r="BE386" i="4"/>
  <c r="BD386" i="4"/>
  <c r="BC386" i="4"/>
  <c r="BB386" i="4"/>
  <c r="BA386" i="4"/>
  <c r="AZ386" i="4"/>
  <c r="AY386" i="4"/>
  <c r="AX386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A386" i="4"/>
  <c r="BG385" i="4"/>
  <c r="BF385" i="4"/>
  <c r="BE385" i="4"/>
  <c r="BD385" i="4"/>
  <c r="BC385" i="4"/>
  <c r="BB385" i="4"/>
  <c r="BA385" i="4"/>
  <c r="AZ385" i="4"/>
  <c r="AY385" i="4"/>
  <c r="AX385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A385" i="4"/>
  <c r="BG384" i="4"/>
  <c r="BF384" i="4"/>
  <c r="BE384" i="4"/>
  <c r="BD384" i="4"/>
  <c r="BC384" i="4"/>
  <c r="BB384" i="4"/>
  <c r="BA384" i="4"/>
  <c r="AZ384" i="4"/>
  <c r="AY384" i="4"/>
  <c r="AX384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A384" i="4"/>
  <c r="BG383" i="4"/>
  <c r="BF383" i="4"/>
  <c r="BE383" i="4"/>
  <c r="BD383" i="4"/>
  <c r="BC383" i="4"/>
  <c r="BB383" i="4"/>
  <c r="BA383" i="4"/>
  <c r="AZ383" i="4"/>
  <c r="AY383" i="4"/>
  <c r="AX383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A383" i="4"/>
  <c r="BG382" i="4"/>
  <c r="BF382" i="4"/>
  <c r="BE382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A382" i="4"/>
  <c r="BG381" i="4"/>
  <c r="BF381" i="4"/>
  <c r="BE381" i="4"/>
  <c r="BD381" i="4"/>
  <c r="BC381" i="4"/>
  <c r="BB381" i="4"/>
  <c r="BA381" i="4"/>
  <c r="AZ381" i="4"/>
  <c r="AY381" i="4"/>
  <c r="AX381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A381" i="4"/>
  <c r="BG380" i="4"/>
  <c r="BF380" i="4"/>
  <c r="BE380" i="4"/>
  <c r="BD380" i="4"/>
  <c r="BC380" i="4"/>
  <c r="BB380" i="4"/>
  <c r="BA380" i="4"/>
  <c r="AZ380" i="4"/>
  <c r="AY380" i="4"/>
  <c r="AX380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A380" i="4"/>
  <c r="BG379" i="4"/>
  <c r="BF379" i="4"/>
  <c r="BE379" i="4"/>
  <c r="BD379" i="4"/>
  <c r="BC379" i="4"/>
  <c r="BB379" i="4"/>
  <c r="BA379" i="4"/>
  <c r="AZ379" i="4"/>
  <c r="AY379" i="4"/>
  <c r="AX379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A379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A378" i="4"/>
  <c r="BG377" i="4"/>
  <c r="BF377" i="4"/>
  <c r="BE377" i="4"/>
  <c r="BD377" i="4"/>
  <c r="BC377" i="4"/>
  <c r="BB377" i="4"/>
  <c r="BA377" i="4"/>
  <c r="AZ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A377" i="4"/>
  <c r="BG376" i="4"/>
  <c r="BF376" i="4"/>
  <c r="BE376" i="4"/>
  <c r="BD376" i="4"/>
  <c r="BC376" i="4"/>
  <c r="BB376" i="4"/>
  <c r="BA376" i="4"/>
  <c r="AZ376" i="4"/>
  <c r="AY376" i="4"/>
  <c r="AX376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A376" i="4"/>
  <c r="BG375" i="4"/>
  <c r="BF375" i="4"/>
  <c r="BE375" i="4"/>
  <c r="BD375" i="4"/>
  <c r="BC375" i="4"/>
  <c r="BB375" i="4"/>
  <c r="BA375" i="4"/>
  <c r="AZ375" i="4"/>
  <c r="AY375" i="4"/>
  <c r="AX375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A375" i="4"/>
  <c r="BG374" i="4"/>
  <c r="BF374" i="4"/>
  <c r="BE374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A374" i="4"/>
  <c r="BG373" i="4"/>
  <c r="BF373" i="4"/>
  <c r="BE373" i="4"/>
  <c r="BD373" i="4"/>
  <c r="BC373" i="4"/>
  <c r="BB373" i="4"/>
  <c r="BA373" i="4"/>
  <c r="AZ373" i="4"/>
  <c r="AY373" i="4"/>
  <c r="AX373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A373" i="4"/>
  <c r="BG372" i="4"/>
  <c r="BF372" i="4"/>
  <c r="BE372" i="4"/>
  <c r="BD372" i="4"/>
  <c r="BC372" i="4"/>
  <c r="BB372" i="4"/>
  <c r="BA372" i="4"/>
  <c r="AZ372" i="4"/>
  <c r="AY372" i="4"/>
  <c r="AX372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A372" i="4"/>
  <c r="BG371" i="4"/>
  <c r="BF371" i="4"/>
  <c r="BE371" i="4"/>
  <c r="BD371" i="4"/>
  <c r="BC371" i="4"/>
  <c r="BB371" i="4"/>
  <c r="BA371" i="4"/>
  <c r="AZ371" i="4"/>
  <c r="AY371" i="4"/>
  <c r="AX371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A371" i="4"/>
  <c r="BG370" i="4"/>
  <c r="BF370" i="4"/>
  <c r="BE370" i="4"/>
  <c r="BD370" i="4"/>
  <c r="BC370" i="4"/>
  <c r="BB370" i="4"/>
  <c r="BA370" i="4"/>
  <c r="AZ370" i="4"/>
  <c r="AY370" i="4"/>
  <c r="AX370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A370" i="4"/>
  <c r="BG369" i="4"/>
  <c r="BF369" i="4"/>
  <c r="BE369" i="4"/>
  <c r="BD369" i="4"/>
  <c r="BC369" i="4"/>
  <c r="BB369" i="4"/>
  <c r="BA369" i="4"/>
  <c r="AZ369" i="4"/>
  <c r="AY369" i="4"/>
  <c r="AX369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A369" i="4"/>
  <c r="BG368" i="4"/>
  <c r="BF368" i="4"/>
  <c r="BE368" i="4"/>
  <c r="BD368" i="4"/>
  <c r="BC368" i="4"/>
  <c r="BB368" i="4"/>
  <c r="BA368" i="4"/>
  <c r="AZ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A368" i="4"/>
  <c r="BG367" i="4"/>
  <c r="BF367" i="4"/>
  <c r="BE367" i="4"/>
  <c r="BD367" i="4"/>
  <c r="BC367" i="4"/>
  <c r="BB367" i="4"/>
  <c r="BA367" i="4"/>
  <c r="AZ367" i="4"/>
  <c r="AY367" i="4"/>
  <c r="AX367" i="4"/>
  <c r="AW367" i="4"/>
  <c r="AV367" i="4"/>
  <c r="AU367" i="4"/>
  <c r="AT367" i="4"/>
  <c r="AS367" i="4"/>
  <c r="AR367" i="4"/>
  <c r="AQ367" i="4"/>
  <c r="AP367" i="4"/>
  <c r="AO367" i="4"/>
  <c r="AN367" i="4"/>
  <c r="AM367" i="4"/>
  <c r="AL367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A367" i="4"/>
  <c r="BG366" i="4"/>
  <c r="BF366" i="4"/>
  <c r="BE366" i="4"/>
  <c r="BD366" i="4"/>
  <c r="BC366" i="4"/>
  <c r="BB366" i="4"/>
  <c r="BA366" i="4"/>
  <c r="AZ366" i="4"/>
  <c r="AY366" i="4"/>
  <c r="AX366" i="4"/>
  <c r="AW366" i="4"/>
  <c r="AV366" i="4"/>
  <c r="AU366" i="4"/>
  <c r="AT366" i="4"/>
  <c r="AS366" i="4"/>
  <c r="AR366" i="4"/>
  <c r="AQ366" i="4"/>
  <c r="AP366" i="4"/>
  <c r="AO366" i="4"/>
  <c r="AN366" i="4"/>
  <c r="AM366" i="4"/>
  <c r="AL366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A366" i="4"/>
  <c r="BG365" i="4"/>
  <c r="BF365" i="4"/>
  <c r="BE365" i="4"/>
  <c r="BD365" i="4"/>
  <c r="BC365" i="4"/>
  <c r="BB365" i="4"/>
  <c r="BA365" i="4"/>
  <c r="AZ365" i="4"/>
  <c r="AY365" i="4"/>
  <c r="AX365" i="4"/>
  <c r="AW365" i="4"/>
  <c r="AV365" i="4"/>
  <c r="AU365" i="4"/>
  <c r="AT365" i="4"/>
  <c r="AS365" i="4"/>
  <c r="AR365" i="4"/>
  <c r="AQ365" i="4"/>
  <c r="AP365" i="4"/>
  <c r="AO365" i="4"/>
  <c r="AN365" i="4"/>
  <c r="AM365" i="4"/>
  <c r="AL365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A365" i="4"/>
  <c r="BG364" i="4"/>
  <c r="BF364" i="4"/>
  <c r="BE364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A364" i="4"/>
  <c r="BG363" i="4"/>
  <c r="BF363" i="4"/>
  <c r="BE363" i="4"/>
  <c r="BD363" i="4"/>
  <c r="BC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P363" i="4"/>
  <c r="AO363" i="4"/>
  <c r="AN363" i="4"/>
  <c r="AM363" i="4"/>
  <c r="AL363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A363" i="4"/>
  <c r="BG362" i="4"/>
  <c r="BF362" i="4"/>
  <c r="BE362" i="4"/>
  <c r="BD362" i="4"/>
  <c r="BC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A362" i="4"/>
  <c r="BG361" i="4"/>
  <c r="BF361" i="4"/>
  <c r="BE361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A361" i="4"/>
  <c r="BG360" i="4"/>
  <c r="BF360" i="4"/>
  <c r="BE360" i="4"/>
  <c r="BD360" i="4"/>
  <c r="BC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A360" i="4"/>
  <c r="BG359" i="4"/>
  <c r="BF359" i="4"/>
  <c r="BE359" i="4"/>
  <c r="BD359" i="4"/>
  <c r="BC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A359" i="4"/>
  <c r="BG358" i="4"/>
  <c r="BF358" i="4"/>
  <c r="BE358" i="4"/>
  <c r="BD358" i="4"/>
  <c r="BC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A358" i="4"/>
  <c r="BG357" i="4"/>
  <c r="BF357" i="4"/>
  <c r="BE357" i="4"/>
  <c r="BD357" i="4"/>
  <c r="BC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A357" i="4"/>
  <c r="BG356" i="4"/>
  <c r="BF356" i="4"/>
  <c r="BE356" i="4"/>
  <c r="BD356" i="4"/>
  <c r="BC356" i="4"/>
  <c r="BB356" i="4"/>
  <c r="BA356" i="4"/>
  <c r="AZ356" i="4"/>
  <c r="AY356" i="4"/>
  <c r="AX356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A356" i="4"/>
  <c r="BG355" i="4"/>
  <c r="BF355" i="4"/>
  <c r="BE355" i="4"/>
  <c r="BD355" i="4"/>
  <c r="BC355" i="4"/>
  <c r="BB355" i="4"/>
  <c r="BA355" i="4"/>
  <c r="AZ355" i="4"/>
  <c r="AY355" i="4"/>
  <c r="AX355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A355" i="4"/>
  <c r="BG354" i="4"/>
  <c r="BF354" i="4"/>
  <c r="BE354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A354" i="4"/>
  <c r="BG353" i="4"/>
  <c r="BF353" i="4"/>
  <c r="BE353" i="4"/>
  <c r="BD353" i="4"/>
  <c r="BC353" i="4"/>
  <c r="BB353" i="4"/>
  <c r="BA353" i="4"/>
  <c r="AZ353" i="4"/>
  <c r="AY353" i="4"/>
  <c r="AX353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A353" i="4"/>
  <c r="BG352" i="4"/>
  <c r="BF352" i="4"/>
  <c r="BE352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A352" i="4"/>
  <c r="BG351" i="4"/>
  <c r="BF351" i="4"/>
  <c r="BE351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A351" i="4"/>
  <c r="BG350" i="4"/>
  <c r="BF350" i="4"/>
  <c r="BE350" i="4"/>
  <c r="BD350" i="4"/>
  <c r="BC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A350" i="4"/>
  <c r="BG349" i="4"/>
  <c r="BF349" i="4"/>
  <c r="BE349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A349" i="4"/>
  <c r="BG348" i="4"/>
  <c r="BF348" i="4"/>
  <c r="BE348" i="4"/>
  <c r="BD348" i="4"/>
  <c r="BC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A348" i="4"/>
  <c r="BG347" i="4"/>
  <c r="BF347" i="4"/>
  <c r="BE347" i="4"/>
  <c r="BD347" i="4"/>
  <c r="BC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A347" i="4"/>
  <c r="BG346" i="4"/>
  <c r="BF346" i="4"/>
  <c r="BE346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A346" i="4"/>
  <c r="BG345" i="4"/>
  <c r="BF345" i="4"/>
  <c r="BE345" i="4"/>
  <c r="BD345" i="4"/>
  <c r="BC345" i="4"/>
  <c r="BB345" i="4"/>
  <c r="BA345" i="4"/>
  <c r="AZ345" i="4"/>
  <c r="AY345" i="4"/>
  <c r="AX345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A345" i="4"/>
  <c r="BG344" i="4"/>
  <c r="BF344" i="4"/>
  <c r="BE344" i="4"/>
  <c r="BD344" i="4"/>
  <c r="BC344" i="4"/>
  <c r="BB344" i="4"/>
  <c r="BA344" i="4"/>
  <c r="AZ344" i="4"/>
  <c r="AY344" i="4"/>
  <c r="AX344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A344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A343" i="4"/>
  <c r="BG342" i="4"/>
  <c r="BF342" i="4"/>
  <c r="BE342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A342" i="4"/>
  <c r="BG341" i="4"/>
  <c r="BF341" i="4"/>
  <c r="BE341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A341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A340" i="4"/>
  <c r="BG339" i="4"/>
  <c r="BF339" i="4"/>
  <c r="BE339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A339" i="4"/>
  <c r="BG338" i="4"/>
  <c r="BF338" i="4"/>
  <c r="BE338" i="4"/>
  <c r="BD338" i="4"/>
  <c r="BC338" i="4"/>
  <c r="BB338" i="4"/>
  <c r="BA338" i="4"/>
  <c r="AZ338" i="4"/>
  <c r="AY338" i="4"/>
  <c r="AX338" i="4"/>
  <c r="AW338" i="4"/>
  <c r="AV338" i="4"/>
  <c r="AU338" i="4"/>
  <c r="AT338" i="4"/>
  <c r="AS338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A338" i="4"/>
  <c r="BG337" i="4"/>
  <c r="BF337" i="4"/>
  <c r="BE337" i="4"/>
  <c r="BD337" i="4"/>
  <c r="BC337" i="4"/>
  <c r="BB337" i="4"/>
  <c r="BA337" i="4"/>
  <c r="AZ337" i="4"/>
  <c r="AY337" i="4"/>
  <c r="AX337" i="4"/>
  <c r="AW337" i="4"/>
  <c r="AV337" i="4"/>
  <c r="AU337" i="4"/>
  <c r="AT337" i="4"/>
  <c r="AS337" i="4"/>
  <c r="AR337" i="4"/>
  <c r="AQ337" i="4"/>
  <c r="AP337" i="4"/>
  <c r="AO337" i="4"/>
  <c r="AN337" i="4"/>
  <c r="AM337" i="4"/>
  <c r="AL337" i="4"/>
  <c r="AK337" i="4"/>
  <c r="AJ337" i="4"/>
  <c r="AI337" i="4"/>
  <c r="AH337" i="4"/>
  <c r="AG337" i="4"/>
  <c r="AF337" i="4"/>
  <c r="AE337" i="4"/>
  <c r="AD337" i="4"/>
  <c r="AC337" i="4"/>
  <c r="AB337" i="4"/>
  <c r="AA337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A337" i="4"/>
  <c r="BG336" i="4"/>
  <c r="BF336" i="4"/>
  <c r="BE336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A336" i="4"/>
  <c r="BG335" i="4"/>
  <c r="BF335" i="4"/>
  <c r="BE335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A335" i="4"/>
  <c r="BG334" i="4"/>
  <c r="BF334" i="4"/>
  <c r="BE334" i="4"/>
  <c r="BD334" i="4"/>
  <c r="BC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A334" i="4"/>
  <c r="BG333" i="4"/>
  <c r="BF333" i="4"/>
  <c r="BE333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A333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A332" i="4"/>
  <c r="BG331" i="4"/>
  <c r="BF331" i="4"/>
  <c r="BE331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A331" i="4"/>
  <c r="BG330" i="4"/>
  <c r="BF330" i="4"/>
  <c r="BE330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  <c r="BG329" i="4"/>
  <c r="BF329" i="4"/>
  <c r="BE329" i="4"/>
  <c r="BD329" i="4"/>
  <c r="BC329" i="4"/>
  <c r="BB329" i="4"/>
  <c r="BA329" i="4"/>
  <c r="AZ329" i="4"/>
  <c r="AY329" i="4"/>
  <c r="AX329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A329" i="4"/>
  <c r="BG328" i="4"/>
  <c r="BF328" i="4"/>
  <c r="BE328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A328" i="4"/>
  <c r="BG327" i="4"/>
  <c r="BF327" i="4"/>
  <c r="BE327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A327" i="4"/>
  <c r="BG326" i="4"/>
  <c r="BF326" i="4"/>
  <c r="BE326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A326" i="4"/>
  <c r="BG325" i="4"/>
  <c r="BF325" i="4"/>
  <c r="BE325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A325" i="4"/>
  <c r="BG324" i="4"/>
  <c r="BF324" i="4"/>
  <c r="BE324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A324" i="4"/>
  <c r="BG323" i="4"/>
  <c r="BF323" i="4"/>
  <c r="BE323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A323" i="4"/>
  <c r="BG322" i="4"/>
  <c r="BF322" i="4"/>
  <c r="BE322" i="4"/>
  <c r="BD322" i="4"/>
  <c r="BC322" i="4"/>
  <c r="BB322" i="4"/>
  <c r="BA322" i="4"/>
  <c r="AZ322" i="4"/>
  <c r="AY322" i="4"/>
  <c r="AX322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A322" i="4"/>
  <c r="BG321" i="4"/>
  <c r="BF321" i="4"/>
  <c r="BE321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A321" i="4"/>
  <c r="BG320" i="4"/>
  <c r="BF320" i="4"/>
  <c r="BE320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A320" i="4"/>
  <c r="BG319" i="4"/>
  <c r="BF319" i="4"/>
  <c r="BE319" i="4"/>
  <c r="BD319" i="4"/>
  <c r="BC319" i="4"/>
  <c r="BB319" i="4"/>
  <c r="BA319" i="4"/>
  <c r="AZ319" i="4"/>
  <c r="AY319" i="4"/>
  <c r="AX319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A319" i="4"/>
  <c r="BG318" i="4"/>
  <c r="BF318" i="4"/>
  <c r="BE318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A318" i="4"/>
  <c r="BG317" i="4"/>
  <c r="BF317" i="4"/>
  <c r="BE317" i="4"/>
  <c r="BD317" i="4"/>
  <c r="BC317" i="4"/>
  <c r="BB317" i="4"/>
  <c r="BA317" i="4"/>
  <c r="AZ317" i="4"/>
  <c r="AY317" i="4"/>
  <c r="AX317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A317" i="4"/>
  <c r="BG316" i="4"/>
  <c r="BF316" i="4"/>
  <c r="BE316" i="4"/>
  <c r="BD316" i="4"/>
  <c r="BC316" i="4"/>
  <c r="BB316" i="4"/>
  <c r="BA316" i="4"/>
  <c r="AZ316" i="4"/>
  <c r="AY316" i="4"/>
  <c r="AX316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A316" i="4"/>
  <c r="BG315" i="4"/>
  <c r="BF315" i="4"/>
  <c r="BE315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A315" i="4"/>
  <c r="BG314" i="4"/>
  <c r="BF314" i="4"/>
  <c r="BE314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A314" i="4"/>
  <c r="BG313" i="4"/>
  <c r="BF313" i="4"/>
  <c r="BE313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A313" i="4"/>
  <c r="BG312" i="4"/>
  <c r="BF312" i="4"/>
  <c r="BE312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A312" i="4"/>
  <c r="BG311" i="4"/>
  <c r="BF311" i="4"/>
  <c r="BE311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A311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A310" i="4"/>
  <c r="BG309" i="4"/>
  <c r="BF309" i="4"/>
  <c r="BE309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A309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A308" i="4"/>
  <c r="BG307" i="4"/>
  <c r="BF307" i="4"/>
  <c r="BE307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A307" i="4"/>
  <c r="BG306" i="4"/>
  <c r="BF306" i="4"/>
  <c r="BE306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A306" i="4"/>
  <c r="BG305" i="4"/>
  <c r="BF305" i="4"/>
  <c r="BE305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A305" i="4"/>
  <c r="BG304" i="4"/>
  <c r="BF304" i="4"/>
  <c r="BE304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A304" i="4"/>
  <c r="BG303" i="4"/>
  <c r="BF303" i="4"/>
  <c r="BE303" i="4"/>
  <c r="BD303" i="4"/>
  <c r="BC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A303" i="4"/>
  <c r="BG302" i="4"/>
  <c r="BF302" i="4"/>
  <c r="BE302" i="4"/>
  <c r="BD302" i="4"/>
  <c r="BC302" i="4"/>
  <c r="BB302" i="4"/>
  <c r="BA302" i="4"/>
  <c r="AZ302" i="4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A302" i="4"/>
  <c r="BG301" i="4"/>
  <c r="BF301" i="4"/>
  <c r="BE301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A301" i="4"/>
  <c r="BG300" i="4"/>
  <c r="BF300" i="4"/>
  <c r="BE300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A300" i="4"/>
  <c r="BG299" i="4"/>
  <c r="BF299" i="4"/>
  <c r="BE299" i="4"/>
  <c r="BD299" i="4"/>
  <c r="BC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A299" i="4"/>
  <c r="BG298" i="4"/>
  <c r="BF298" i="4"/>
  <c r="BE298" i="4"/>
  <c r="BD298" i="4"/>
  <c r="BC298" i="4"/>
  <c r="BB298" i="4"/>
  <c r="BA298" i="4"/>
  <c r="AZ298" i="4"/>
  <c r="AY298" i="4"/>
  <c r="AX298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A298" i="4"/>
  <c r="BG297" i="4"/>
  <c r="BF297" i="4"/>
  <c r="BE297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A297" i="4"/>
  <c r="BG296" i="4"/>
  <c r="BF296" i="4"/>
  <c r="BE296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A296" i="4"/>
  <c r="BG295" i="4"/>
  <c r="BF295" i="4"/>
  <c r="BE295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A295" i="4"/>
  <c r="BG294" i="4"/>
  <c r="BF294" i="4"/>
  <c r="BE294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A294" i="4"/>
  <c r="BG293" i="4"/>
  <c r="BF293" i="4"/>
  <c r="BE293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A293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A292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A291" i="4"/>
  <c r="BG290" i="4"/>
  <c r="BF290" i="4"/>
  <c r="BE290" i="4"/>
  <c r="BD290" i="4"/>
  <c r="BC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A290" i="4"/>
  <c r="BG289" i="4"/>
  <c r="BF289" i="4"/>
  <c r="BE289" i="4"/>
  <c r="BD289" i="4"/>
  <c r="BC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A289" i="4"/>
  <c r="BG288" i="4"/>
  <c r="BF288" i="4"/>
  <c r="BE288" i="4"/>
  <c r="BD288" i="4"/>
  <c r="BC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A288" i="4"/>
  <c r="BG287" i="4"/>
  <c r="BF287" i="4"/>
  <c r="BE287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A287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A286" i="4"/>
  <c r="BG285" i="4"/>
  <c r="BF285" i="4"/>
  <c r="BE285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A285" i="4"/>
  <c r="BG284" i="4"/>
  <c r="BF284" i="4"/>
  <c r="BE284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A284" i="4"/>
  <c r="BG283" i="4"/>
  <c r="BF283" i="4"/>
  <c r="BE283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A283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A282" i="4"/>
  <c r="BG281" i="4"/>
  <c r="BF281" i="4"/>
  <c r="BE281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A281" i="4"/>
  <c r="BG280" i="4"/>
  <c r="BF280" i="4"/>
  <c r="BE280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A280" i="4"/>
  <c r="BG279" i="4"/>
  <c r="BF279" i="4"/>
  <c r="BE279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A279" i="4"/>
  <c r="BG278" i="4"/>
  <c r="BF278" i="4"/>
  <c r="BE278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A278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A277" i="4"/>
  <c r="BG276" i="4"/>
  <c r="BF276" i="4"/>
  <c r="BE276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A276" i="4"/>
  <c r="BG275" i="4"/>
  <c r="BF275" i="4"/>
  <c r="BE275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A275" i="4"/>
  <c r="BG274" i="4"/>
  <c r="BF274" i="4"/>
  <c r="BE274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A274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A273" i="4"/>
  <c r="BG272" i="4"/>
  <c r="BF272" i="4"/>
  <c r="BE272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A272" i="4"/>
  <c r="BG271" i="4"/>
  <c r="BF271" i="4"/>
  <c r="BE271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A271" i="4"/>
  <c r="BG270" i="4"/>
  <c r="BF270" i="4"/>
  <c r="BE270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A270" i="4"/>
  <c r="BG269" i="4"/>
  <c r="BF269" i="4"/>
  <c r="BE269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A269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A268" i="4"/>
  <c r="BG267" i="4"/>
  <c r="BF267" i="4"/>
  <c r="BE267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A267" i="4"/>
  <c r="BG266" i="4"/>
  <c r="BF266" i="4"/>
  <c r="BE266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A266" i="4"/>
  <c r="BG265" i="4"/>
  <c r="BF265" i="4"/>
  <c r="BE265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A265" i="4"/>
  <c r="BG264" i="4"/>
  <c r="BF264" i="4"/>
  <c r="BE264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A264" i="4"/>
  <c r="BG263" i="4"/>
  <c r="BF263" i="4"/>
  <c r="BE263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A263" i="4"/>
  <c r="BG262" i="4"/>
  <c r="BF262" i="4"/>
  <c r="BE262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A262" i="4"/>
  <c r="BG261" i="4"/>
  <c r="BF261" i="4"/>
  <c r="BE261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A261" i="4"/>
  <c r="BG260" i="4"/>
  <c r="BF260" i="4"/>
  <c r="BE260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A260" i="4"/>
  <c r="BG259" i="4"/>
  <c r="BF259" i="4"/>
  <c r="BE259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A259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A258" i="4"/>
  <c r="BG257" i="4"/>
  <c r="BF257" i="4"/>
  <c r="BE257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A257" i="4"/>
  <c r="BG256" i="4"/>
  <c r="BF256" i="4"/>
  <c r="BE256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A256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A255" i="4"/>
  <c r="BG254" i="4"/>
  <c r="BF254" i="4"/>
  <c r="BE254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A254" i="4"/>
  <c r="BG253" i="4"/>
  <c r="BF253" i="4"/>
  <c r="BE253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A253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A252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A251" i="4"/>
  <c r="BG250" i="4"/>
  <c r="BF250" i="4"/>
  <c r="BE250" i="4"/>
  <c r="BD250" i="4"/>
  <c r="BC250" i="4"/>
  <c r="BB250" i="4"/>
  <c r="BA250" i="4"/>
  <c r="AZ250" i="4"/>
  <c r="AY250" i="4"/>
  <c r="AX250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A250" i="4"/>
  <c r="BG249" i="4"/>
  <c r="BF249" i="4"/>
  <c r="BE249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A249" i="4"/>
  <c r="BG248" i="4"/>
  <c r="BF248" i="4"/>
  <c r="BE248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A248" i="4"/>
  <c r="BG247" i="4"/>
  <c r="BF247" i="4"/>
  <c r="BE247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A247" i="4"/>
  <c r="BG246" i="4"/>
  <c r="BF246" i="4"/>
  <c r="BE246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A246" i="4"/>
  <c r="BG245" i="4"/>
  <c r="BF245" i="4"/>
  <c r="BE245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A245" i="4"/>
  <c r="BG244" i="4"/>
  <c r="BF244" i="4"/>
  <c r="BE244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A244" i="4"/>
  <c r="BG243" i="4"/>
  <c r="BF243" i="4"/>
  <c r="BE243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A243" i="4"/>
  <c r="BG242" i="4"/>
  <c r="BF242" i="4"/>
  <c r="BE242" i="4"/>
  <c r="BD242" i="4"/>
  <c r="BC242" i="4"/>
  <c r="BB242" i="4"/>
  <c r="BA242" i="4"/>
  <c r="AZ242" i="4"/>
  <c r="AY242" i="4"/>
  <c r="AX242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A242" i="4"/>
  <c r="BG241" i="4"/>
  <c r="BF241" i="4"/>
  <c r="BE241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A241" i="4"/>
  <c r="BG240" i="4"/>
  <c r="BF240" i="4"/>
  <c r="BE240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A240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A239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A238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A237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A236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A235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A234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A233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A232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A231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A230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A229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A228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A227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A226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A225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A224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A223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A222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A221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A220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A219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A218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A217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A216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A215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A214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A213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A212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A211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A210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A209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A208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A207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A206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A205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A204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A203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A202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A201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A200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A199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A198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A197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A196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A195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A194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A193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A192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A191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A190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A189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A188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A187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A186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A185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A184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A183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A182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A181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A180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A179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A178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A177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A176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A175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A174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A173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A172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171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A170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A169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A168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A167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A166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A165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A164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163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A162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A161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A160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A159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A158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A157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A156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A155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A154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A153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A152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A151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A150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A149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A148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A147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A146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A145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A144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A143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A142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A141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A140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A139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A138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A137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A136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A135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A134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A133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A132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A131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A130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A129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A128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A127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A126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A125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A124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A123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A122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A121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A120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A119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A118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A117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A116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A115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114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A113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A112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111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A110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109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108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107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A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A60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8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6" i="4"/>
  <c r="D5" i="4"/>
  <c r="AP5" i="4" l="1"/>
  <c r="H5" i="4" l="1"/>
  <c r="N5" i="4"/>
  <c r="BF5" i="4" l="1"/>
  <c r="BE5" i="4"/>
  <c r="BD5" i="4"/>
  <c r="BC5" i="4"/>
  <c r="BB5" i="4"/>
  <c r="BA5" i="4"/>
  <c r="AS5" i="4" l="1"/>
  <c r="AU5" i="4"/>
  <c r="AT5" i="4"/>
  <c r="AR5" i="4" l="1"/>
  <c r="AQ5" i="4"/>
  <c r="AO5" i="4"/>
  <c r="BG5" i="4"/>
  <c r="AX5" i="4" l="1"/>
  <c r="AW5" i="4"/>
  <c r="AV5" i="4"/>
  <c r="AN5" i="4" l="1"/>
  <c r="AM5" i="4"/>
  <c r="AL5" i="4" l="1"/>
  <c r="AK5" i="4" l="1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T5" i="4" l="1"/>
  <c r="AY5" i="4"/>
  <c r="AZ5" i="4"/>
  <c r="U5" i="4" l="1"/>
  <c r="S5" i="4"/>
  <c r="R5" i="4"/>
  <c r="Q5" i="4"/>
  <c r="P5" i="4"/>
  <c r="O5" i="4"/>
  <c r="M5" i="4"/>
  <c r="K5" i="4"/>
  <c r="L5" i="4"/>
  <c r="J5" i="4"/>
  <c r="I5" i="4"/>
  <c r="G5" i="4"/>
  <c r="F5" i="4"/>
  <c r="E5" i="4"/>
  <c r="C5" i="4"/>
  <c r="B5" i="4"/>
  <c r="A5" i="4"/>
</calcChain>
</file>

<file path=xl/sharedStrings.xml><?xml version="1.0" encoding="utf-8"?>
<sst xmlns="http://schemas.openxmlformats.org/spreadsheetml/2006/main" count="1770" uniqueCount="455">
  <si>
    <t>NIP</t>
  </si>
  <si>
    <t>Tempat Lahir</t>
  </si>
  <si>
    <t>NUPTK</t>
  </si>
  <si>
    <t>Nama Ibu Kandung</t>
  </si>
  <si>
    <t>Golongan</t>
  </si>
  <si>
    <t>NRG</t>
  </si>
  <si>
    <t>NIK/No. KTP</t>
  </si>
  <si>
    <t>Jenis
Kelamin</t>
  </si>
  <si>
    <t>Jenjang</t>
  </si>
  <si>
    <t>Kab./Kota</t>
  </si>
  <si>
    <t>Wilayah Tempat Tugas</t>
  </si>
  <si>
    <t>Tanggal Lahir
(dd/mm/yyyy)</t>
  </si>
  <si>
    <t>Kelompok
Program Studi</t>
  </si>
  <si>
    <t>TMT SK Terakhir</t>
  </si>
  <si>
    <t>Instansi yang
mengangkat</t>
  </si>
  <si>
    <t>Nama Lengkap Pengawas</t>
  </si>
  <si>
    <t>Jabatan
Fungsional</t>
  </si>
  <si>
    <t>Jabatan dalam
POKJAWAS</t>
  </si>
  <si>
    <t>1.</t>
  </si>
  <si>
    <t>Kode</t>
  </si>
  <si>
    <t>2.</t>
  </si>
  <si>
    <t>Jenis Kelamin</t>
  </si>
  <si>
    <t>L</t>
  </si>
  <si>
    <t>Laki-laki</t>
  </si>
  <si>
    <t>P</t>
  </si>
  <si>
    <t>Perempuan</t>
  </si>
  <si>
    <t>3.</t>
  </si>
  <si>
    <t>Jenjang Pendidikan</t>
  </si>
  <si>
    <t>D4</t>
  </si>
  <si>
    <t>S1</t>
  </si>
  <si>
    <t>S2</t>
  </si>
  <si>
    <t>S3</t>
  </si>
  <si>
    <t>4.</t>
  </si>
  <si>
    <t>Kelompok Program Studi</t>
  </si>
  <si>
    <t>01</t>
  </si>
  <si>
    <t>02</t>
  </si>
  <si>
    <t>Bahasa Indonesia</t>
  </si>
  <si>
    <t>03</t>
  </si>
  <si>
    <t>Bahasa Inggris</t>
  </si>
  <si>
    <t>04</t>
  </si>
  <si>
    <t>Bahasa Arab</t>
  </si>
  <si>
    <t>05</t>
  </si>
  <si>
    <t>Bahasa Asing Lainnya (Bahasa Jepang, Mandarain, Korea, Jerman, Belanda, Perancis, Rusia, dll)</t>
  </si>
  <si>
    <t>06</t>
  </si>
  <si>
    <t>Matematika/Statistika</t>
  </si>
  <si>
    <t>07</t>
  </si>
  <si>
    <t>IPA (Fisika, Biologi, Kimia, Metereologi, Geofisika)</t>
  </si>
  <si>
    <t>08</t>
  </si>
  <si>
    <t>Ilmu Sosial (Ekonomi, Akuntansi, Sosiologi, Antropologi, Tata Negara, Manajemen, Administrasi)</t>
  </si>
  <si>
    <t>09</t>
  </si>
  <si>
    <t>Ilmu Komputer/Informatika/Teknologi Informasi</t>
  </si>
  <si>
    <t>10</t>
  </si>
  <si>
    <t>Pendidikan Jasmani, Olahraga dan Kesehatan</t>
  </si>
  <si>
    <t>11</t>
  </si>
  <si>
    <t>12</t>
  </si>
  <si>
    <t>13</t>
  </si>
  <si>
    <t>PGSD/PGMI</t>
  </si>
  <si>
    <t>14</t>
  </si>
  <si>
    <t>PGTK</t>
  </si>
  <si>
    <t>15</t>
  </si>
  <si>
    <t>Psikologi</t>
  </si>
  <si>
    <t>16</t>
  </si>
  <si>
    <t>Lainnya</t>
  </si>
  <si>
    <t>5.</t>
  </si>
  <si>
    <t>1</t>
  </si>
  <si>
    <t>2</t>
  </si>
  <si>
    <t>6.</t>
  </si>
  <si>
    <t>kurang dari II/a</t>
  </si>
  <si>
    <t>II/a</t>
  </si>
  <si>
    <t>II/b</t>
  </si>
  <si>
    <t>II/c</t>
  </si>
  <si>
    <t>II/d</t>
  </si>
  <si>
    <t>III/a</t>
  </si>
  <si>
    <t>III/b</t>
  </si>
  <si>
    <t>III/c</t>
  </si>
  <si>
    <t>III/d</t>
  </si>
  <si>
    <t>IV/a</t>
  </si>
  <si>
    <t>IV/b</t>
  </si>
  <si>
    <t>IV/c</t>
  </si>
  <si>
    <t>IV/d</t>
  </si>
  <si>
    <t>IV/e</t>
  </si>
  <si>
    <t>7.</t>
  </si>
  <si>
    <t>Instansi Yang Mengangkat</t>
  </si>
  <si>
    <t>Kementerian Agama</t>
  </si>
  <si>
    <t>Pemerintah Daerah</t>
  </si>
  <si>
    <t>Kementerian Lainnya</t>
  </si>
  <si>
    <t>8.</t>
  </si>
  <si>
    <t>3</t>
  </si>
  <si>
    <t>9.</t>
  </si>
  <si>
    <t>10.</t>
  </si>
  <si>
    <t>11.</t>
  </si>
  <si>
    <t>0</t>
  </si>
  <si>
    <t>Sudah Lulus</t>
  </si>
  <si>
    <t>Masih Proses</t>
  </si>
  <si>
    <t>Pengawas Muda</t>
  </si>
  <si>
    <t>Pengawas Madya</t>
  </si>
  <si>
    <t>Pengawas Utama</t>
  </si>
  <si>
    <t>Pejabat Struktural</t>
  </si>
  <si>
    <t>Ketua</t>
  </si>
  <si>
    <t>Pengurus (selain Ketua)</t>
  </si>
  <si>
    <t>Anggota</t>
  </si>
  <si>
    <t>Tidak Bergabung dengan POKJAWAS</t>
  </si>
  <si>
    <t>Jabatan Dalam POKJAWAS</t>
  </si>
  <si>
    <t>5</t>
  </si>
  <si>
    <t>Guru Madrasah</t>
  </si>
  <si>
    <t>Jumlah Guru PAIS Yang Dibina</t>
  </si>
  <si>
    <t>Aceh</t>
  </si>
  <si>
    <t>Sumatera Utara</t>
  </si>
  <si>
    <t>Sumatera Barat</t>
  </si>
  <si>
    <t>Riau</t>
  </si>
  <si>
    <t>Kepulauan Riau</t>
  </si>
  <si>
    <t>Jambi</t>
  </si>
  <si>
    <t>Sumatera Selatan</t>
  </si>
  <si>
    <t>Bengkulu</t>
  </si>
  <si>
    <t>Lampung</t>
  </si>
  <si>
    <t>DKI Jakarta</t>
  </si>
  <si>
    <t>Jawa Barat</t>
  </si>
  <si>
    <t>Banten</t>
  </si>
  <si>
    <t>Jawa Tengah</t>
  </si>
  <si>
    <t>DI Yogyakarta</t>
  </si>
  <si>
    <t>Jawa Timur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</si>
  <si>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</si>
  <si>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</si>
  <si>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</si>
  <si>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</si>
  <si>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</si>
  <si>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</si>
  <si>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</si>
  <si>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</si>
  <si>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</si>
  <si>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Barat</t>
  </si>
  <si>
    <t>Sulawesi Tengah</t>
  </si>
  <si>
    <t>Sulawesi Tenggara</t>
  </si>
  <si>
    <t>Sulawesi Selatan</t>
  </si>
  <si>
    <t>Gorontalo</t>
  </si>
  <si>
    <t>Maluku</t>
  </si>
  <si>
    <t>Maluku Utara</t>
  </si>
  <si>
    <t>Papua Barat</t>
  </si>
  <si>
    <t>Papua</t>
  </si>
  <si>
    <t>Status
Tugas</t>
  </si>
  <si>
    <t>File ini terdiri dari 3 sheet :</t>
  </si>
  <si>
    <t>Jangan mengisi data pada baris data yang tidak memiliki format (border).</t>
  </si>
  <si>
    <t>12.</t>
  </si>
  <si>
    <t>&lt; III/c</t>
  </si>
  <si>
    <t>Gaji Pokok per Bulan (Rp)</t>
  </si>
  <si>
    <t>TMT SK Awal
sebagai Pengawas</t>
  </si>
  <si>
    <r>
      <t>"</t>
    </r>
    <r>
      <rPr>
        <b/>
        <sz val="11"/>
        <color indexed="10"/>
        <rFont val="Calibri"/>
        <family val="2"/>
      </rPr>
      <t>-</t>
    </r>
    <r>
      <rPr>
        <b/>
        <sz val="11"/>
        <color indexed="8"/>
        <rFont val="Calibri"/>
        <family val="2"/>
      </rPr>
      <t>" (</t>
    </r>
    <r>
      <rPr>
        <b/>
        <sz val="11"/>
        <color indexed="10"/>
        <rFont val="Calibri"/>
        <family val="2"/>
      </rPr>
      <t>Tanda strip</t>
    </r>
    <r>
      <rPr>
        <b/>
        <sz val="11"/>
        <color indexed="8"/>
        <rFont val="Calibri"/>
        <family val="2"/>
      </rPr>
      <t>)</t>
    </r>
  </si>
  <si>
    <t>:</t>
  </si>
  <si>
    <t>Belum ada data yang diinputkan.</t>
  </si>
  <si>
    <r>
      <t>"</t>
    </r>
    <r>
      <rPr>
        <b/>
        <sz val="11"/>
        <color indexed="10"/>
        <rFont val="Calibri"/>
        <family val="2"/>
      </rPr>
      <t>OK</t>
    </r>
    <r>
      <rPr>
        <b/>
        <sz val="11"/>
        <color indexed="8"/>
        <rFont val="Calibri"/>
        <family val="2"/>
      </rPr>
      <t>"</t>
    </r>
  </si>
  <si>
    <t>Pengisian data sudah dianggap betul dan sesuai dengan petunjuk.</t>
  </si>
  <si>
    <r>
      <t>"</t>
    </r>
    <r>
      <rPr>
        <b/>
        <sz val="11"/>
        <color indexed="10"/>
        <rFont val="Calibri"/>
        <family val="2"/>
      </rPr>
      <t>Tidak Valid</t>
    </r>
    <r>
      <rPr>
        <b/>
        <sz val="11"/>
        <color indexed="8"/>
        <rFont val="Calibri"/>
        <family val="2"/>
      </rPr>
      <t>"</t>
    </r>
  </si>
  <si>
    <t>Pengisian data tidak sesuai dengan petunjuk dan harus diperbaiki.</t>
  </si>
  <si>
    <r>
      <t>"</t>
    </r>
    <r>
      <rPr>
        <b/>
        <sz val="11"/>
        <color indexed="10"/>
        <rFont val="Calibri"/>
        <family val="2"/>
      </rPr>
      <t>#VALUE!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</si>
  <si>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Harap diisi</t>
    </r>
    <r>
      <rPr>
        <b/>
        <sz val="11"/>
        <color indexed="8"/>
        <rFont val="Calibri"/>
        <family val="2"/>
      </rPr>
      <t>"</t>
    </r>
  </si>
  <si>
    <r>
      <t>"</t>
    </r>
    <r>
      <rPr>
        <b/>
        <sz val="11"/>
        <color indexed="10"/>
        <rFont val="Calibri"/>
        <family val="2"/>
      </rPr>
      <t>Cek lagi</t>
    </r>
    <r>
      <rPr>
        <b/>
        <sz val="11"/>
        <color indexed="8"/>
        <rFont val="Calibri"/>
        <family val="2"/>
      </rPr>
      <t>"</t>
    </r>
  </si>
  <si>
    <t>Kolom A</t>
  </si>
  <si>
    <t>Kolom B</t>
  </si>
  <si>
    <t>Kolom C</t>
  </si>
  <si>
    <t>Kolom D</t>
  </si>
  <si>
    <t>Kolom E</t>
  </si>
  <si>
    <t>Kolom F</t>
  </si>
  <si>
    <t>Kolom G</t>
  </si>
  <si>
    <t>Kolom H</t>
  </si>
  <si>
    <t>Kolom I</t>
  </si>
  <si>
    <t>Kolom J</t>
  </si>
  <si>
    <t>Kolom K</t>
  </si>
  <si>
    <t>Kolom L</t>
  </si>
  <si>
    <t>Kolom M</t>
  </si>
  <si>
    <t>Kolom N</t>
  </si>
  <si>
    <t>Kolom O</t>
  </si>
  <si>
    <t>Kolom P</t>
  </si>
  <si>
    <t>Kolom Q</t>
  </si>
  <si>
    <t>Kolom R</t>
  </si>
  <si>
    <t>Kolom S</t>
  </si>
  <si>
    <t>Kolom T</t>
  </si>
  <si>
    <t>Kolom U</t>
  </si>
  <si>
    <t>Kolom V</t>
  </si>
  <si>
    <t>Kolom W</t>
  </si>
  <si>
    <t>Rumpun Pendidikan Agama Islam (PAI)</t>
  </si>
  <si>
    <t>Manajemen Pendidikan / Ilmu Pendidikan</t>
  </si>
  <si>
    <t>Hukum/Syari'ah/Hukum Islam</t>
  </si>
  <si>
    <t>Kesenian</t>
  </si>
  <si>
    <t>17</t>
  </si>
  <si>
    <t>Pendidikan Kewarganegaraan</t>
  </si>
  <si>
    <t>18</t>
  </si>
  <si>
    <t>Kolom X</t>
  </si>
  <si>
    <t>Kolom Y</t>
  </si>
  <si>
    <t>Kolom Z</t>
  </si>
  <si>
    <t>Kolom AA</t>
  </si>
  <si>
    <t>Kolom AB</t>
  </si>
  <si>
    <t>Kolom AC</t>
  </si>
  <si>
    <t>Kolom AD</t>
  </si>
  <si>
    <t>Kolom AE</t>
  </si>
  <si>
    <t>Kolom AF</t>
  </si>
  <si>
    <t>4</t>
  </si>
  <si>
    <t>Kolom AG</t>
  </si>
  <si>
    <t>Kolom AH</t>
  </si>
  <si>
    <t>Kolom AI</t>
  </si>
  <si>
    <t>Jabatan Fungsional</t>
  </si>
  <si>
    <t>Guru PAI pada Sekolah</t>
  </si>
  <si>
    <t>Jabatan</t>
  </si>
  <si>
    <t>Status Penerima Tunjangan Profesi</t>
  </si>
  <si>
    <r>
      <t xml:space="preserve">Diisi dengan </t>
    </r>
    <r>
      <rPr>
        <b/>
        <sz val="11"/>
        <color indexed="8"/>
        <rFont val="Calibri"/>
        <family val="2"/>
      </rPr>
      <t xml:space="preserve">Tahun Mulai Menerima Tunjangan Profesi </t>
    </r>
    <r>
      <rPr>
        <sz val="11"/>
        <color indexed="8"/>
        <rFont val="Calibri"/>
        <family val="2"/>
      </rPr>
      <t>(bagi Pengawas yang sudah menerima Tunjangan Profesi)</t>
    </r>
  </si>
  <si>
    <t>i).</t>
  </si>
  <si>
    <t>ii).</t>
  </si>
  <si>
    <t>iii).</t>
  </si>
  <si>
    <t>Tidak diperkenankan untuk membuat format pendataan sendiri atau memodifikasi format pendataan ini baik menghapus dan/atau menambah kolom.</t>
  </si>
  <si>
    <r>
      <t>Dimohon untuk melakukan input secara manual. Tidak disarankan untuk melakukan fungsi "</t>
    </r>
    <r>
      <rPr>
        <b/>
        <i/>
        <sz val="11"/>
        <color rgb="FFFF0000"/>
        <rFont val="Calibri"/>
        <family val="2"/>
        <scheme val="minor"/>
      </rPr>
      <t>Copy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&amp;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rgb="FFFF0000"/>
        <rFont val="Calibri"/>
        <family val="2"/>
        <scheme val="minor"/>
      </rPr>
      <t>Paste</t>
    </r>
    <r>
      <rPr>
        <b/>
        <sz val="11"/>
        <color theme="1"/>
        <rFont val="Calibri"/>
        <family val="2"/>
        <scheme val="minor"/>
      </rPr>
      <t>" secara sembarangan karena akan</t>
    </r>
  </si>
  <si>
    <r>
      <t>menghilangkan fungsi validasi data. Jika melakukan "</t>
    </r>
    <r>
      <rPr>
        <b/>
        <i/>
        <sz val="11"/>
        <color rgb="FFFF0000"/>
        <rFont val="Calibri"/>
        <family val="2"/>
      </rPr>
      <t>Copy &amp; Paste</t>
    </r>
    <r>
      <rPr>
        <b/>
        <sz val="11"/>
        <color indexed="8"/>
        <rFont val="Calibri"/>
        <family val="2"/>
      </rPr>
      <t>", lakukan "</t>
    </r>
    <r>
      <rPr>
        <b/>
        <i/>
        <sz val="11"/>
        <color rgb="FFFF0000"/>
        <rFont val="Calibri"/>
        <family val="2"/>
      </rPr>
      <t>Copy &amp; Paste : Special - Value</t>
    </r>
    <r>
      <rPr>
        <b/>
        <sz val="11"/>
        <color indexed="8"/>
        <rFont val="Calibri"/>
        <family val="2"/>
      </rPr>
      <t>"</t>
    </r>
  </si>
  <si>
    <r>
      <t xml:space="preserve">Petunjuk pengisian data juga dapat dibaca pada setiap kolom </t>
    </r>
    <r>
      <rPr>
        <b/>
        <i/>
        <sz val="11"/>
        <color theme="1"/>
        <rFont val="Calibri"/>
        <family val="2"/>
        <scheme val="minor"/>
      </rPr>
      <t xml:space="preserve">cell </t>
    </r>
    <r>
      <rPr>
        <b/>
        <sz val="11"/>
        <color theme="1"/>
        <rFont val="Calibri"/>
        <family val="2"/>
        <scheme val="minor"/>
      </rPr>
      <t>yang akan diisi. Mohon dibaca dengan seksama.</t>
    </r>
  </si>
  <si>
    <t>iv).</t>
  </si>
  <si>
    <t>v).</t>
  </si>
  <si>
    <t>Kolom data ini harus diisi.</t>
  </si>
  <si>
    <t>vi).</t>
  </si>
  <si>
    <r>
      <t>"</t>
    </r>
    <r>
      <rPr>
        <b/>
        <sz val="11"/>
        <color indexed="10"/>
        <rFont val="Calibri"/>
        <family val="2"/>
      </rPr>
      <t>Harap dikosongkan</t>
    </r>
    <r>
      <rPr>
        <b/>
        <sz val="11"/>
        <color indexed="8"/>
        <rFont val="Calibri"/>
        <family val="2"/>
      </rPr>
      <t>"</t>
    </r>
  </si>
  <si>
    <t>Kolom data ini harap dikosongkan (isinya mohon dihapus).</t>
  </si>
  <si>
    <t>vii).</t>
  </si>
  <si>
    <t>Pengisian data dianggap masih meragukan. Periksa kembali pengisian dari kolom data tersebut. Jika setelah</t>
  </si>
  <si>
    <r>
      <t xml:space="preserve">diperiksa ternyata datanya sudah betul, abaikan peringatan ini. Contoh : </t>
    </r>
    <r>
      <rPr>
        <b/>
        <sz val="11"/>
        <color theme="3" tint="-0.249977111117893"/>
        <rFont val="Calibri"/>
        <family val="2"/>
        <scheme val="minor"/>
      </rPr>
      <t>pada kolom nama ibu kandung</t>
    </r>
    <r>
      <rPr>
        <b/>
        <sz val="11"/>
        <color theme="1"/>
        <rFont val="Calibri"/>
        <family val="2"/>
        <scheme val="minor"/>
      </rPr>
      <t>.</t>
    </r>
  </si>
  <si>
    <r>
      <t>Setelah tidak ada satupun pengisian data yang salah dan meragukan, simpan file ini ke dalam format file Excel (</t>
    </r>
    <r>
      <rPr>
        <b/>
        <sz val="11"/>
        <rFont val="Calibri"/>
        <family val="2"/>
        <scheme val="minor"/>
      </rPr>
      <t xml:space="preserve">boleh </t>
    </r>
    <r>
      <rPr>
        <b/>
        <sz val="11"/>
        <color theme="1"/>
        <rFont val="Calibri"/>
        <family val="2"/>
        <scheme val="minor"/>
      </rPr>
      <t>berekstensi "</t>
    </r>
    <r>
      <rPr>
        <b/>
        <sz val="11"/>
        <color theme="4" tint="-0.499984740745262"/>
        <rFont val="Calibri"/>
        <family val="2"/>
        <scheme val="minor"/>
      </rPr>
      <t>xlsx</t>
    </r>
    <r>
      <rPr>
        <b/>
        <sz val="11"/>
        <color theme="1"/>
        <rFont val="Calibri"/>
        <family val="2"/>
        <scheme val="minor"/>
      </rPr>
      <t>" atau "</t>
    </r>
    <r>
      <rPr>
        <b/>
        <sz val="11"/>
        <color theme="3" tint="-0.249977111117893"/>
        <rFont val="Calibri"/>
        <family val="2"/>
        <scheme val="minor"/>
      </rPr>
      <t>xls</t>
    </r>
    <r>
      <rPr>
        <b/>
        <sz val="11"/>
        <color theme="1"/>
        <rFont val="Calibri"/>
        <family val="2"/>
        <scheme val="minor"/>
      </rPr>
      <t>").</t>
    </r>
  </si>
  <si>
    <t>14.</t>
  </si>
  <si>
    <t>Penjelasan Kolom-Kolom Data (Mohon Dibaca Dengan Teliti) :</t>
  </si>
  <si>
    <t>13.</t>
  </si>
  <si>
    <t>Pendidikan Terakhir</t>
  </si>
  <si>
    <t>Kolom AJ</t>
  </si>
  <si>
    <t>Kolom AK</t>
  </si>
  <si>
    <t>Kolom AL</t>
  </si>
  <si>
    <t>Kolom AM</t>
  </si>
  <si>
    <t>|</t>
  </si>
  <si>
    <r>
      <t>mohon perbaiki data pada kolom tersebut sesuai dengan petunjuk. Keterangan data pada sheet "</t>
    </r>
    <r>
      <rPr>
        <b/>
        <sz val="11"/>
        <color theme="3" tint="-0.499984740745262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:</t>
    </r>
  </si>
  <si>
    <t>Ttd</t>
  </si>
  <si>
    <t>Subbag Sistem Informasi (EMIS)</t>
  </si>
  <si>
    <r>
      <t>P</t>
    </r>
    <r>
      <rPr>
        <b/>
        <sz val="11"/>
        <color indexed="8"/>
        <rFont val="Calibri"/>
        <family val="2"/>
        <scheme val="minor"/>
      </rPr>
      <t>emeriksaan hasil pengisian data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", harus dimulai dari kolom yang paling kiri, seterusnya hingga kolom yang paling kanan.</t>
    </r>
  </si>
  <si>
    <t>Untuk setiap kata atau nama yang mengandung karakter tanda petik, penulisan mohon menggunakan karakter tanda petik (`) di bawah tombol Esc.</t>
  </si>
  <si>
    <t>15.</t>
  </si>
  <si>
    <t>Jika jumlah baris data yang berformat kurang, dimohon untuk menginformasikannya kepada EMIS Pusat.</t>
  </si>
  <si>
    <t>Jumlah Guru RA/Madrasah Yang Dibina</t>
  </si>
  <si>
    <t>Guru RA</t>
  </si>
  <si>
    <t>Guru MI</t>
  </si>
  <si>
    <t>Guru MTs</t>
  </si>
  <si>
    <t>Guru MA</t>
  </si>
  <si>
    <t>Guru PAIS
PAUD</t>
  </si>
  <si>
    <t>Guru PAIS
TK</t>
  </si>
  <si>
    <t>Guru PAIS
SD</t>
  </si>
  <si>
    <t>Guru PAIS
SMP</t>
  </si>
  <si>
    <t>Guru PAIS
SMA</t>
  </si>
  <si>
    <t>Guru PAIS
SMK</t>
  </si>
  <si>
    <t>Lembaga
RA</t>
  </si>
  <si>
    <t>Lembaga
MI</t>
  </si>
  <si>
    <t>Lembaga
MTs</t>
  </si>
  <si>
    <t>Lembaga
MA</t>
  </si>
  <si>
    <t>Jumlah Lembaga RA/Madrasah Yang Dibina</t>
  </si>
  <si>
    <r>
      <t>Setelah melengkapi seluruh data pada sheet "</t>
    </r>
    <r>
      <rPr>
        <b/>
        <sz val="11"/>
        <color indexed="56"/>
        <rFont val="Calibri"/>
        <family val="2"/>
      </rPr>
      <t>Pengawas</t>
    </r>
    <r>
      <rPr>
        <b/>
        <sz val="11"/>
        <color indexed="8"/>
        <rFont val="Calibri"/>
        <family val="2"/>
      </rPr>
      <t>", periksa hasil validasinya pada sheet "</t>
    </r>
    <r>
      <rPr>
        <b/>
        <sz val="11"/>
        <color indexed="56"/>
        <rFont val="Calibri"/>
        <family val="2"/>
      </rPr>
      <t>Validasi Data</t>
    </r>
    <r>
      <rPr>
        <b/>
        <sz val="11"/>
        <color indexed="8"/>
        <rFont val="Calibri"/>
        <family val="2"/>
      </rPr>
      <t>".</t>
    </r>
  </si>
  <si>
    <r>
      <t>Jika pada sheet "</t>
    </r>
    <r>
      <rPr>
        <b/>
        <sz val="11"/>
        <color indexed="56"/>
        <rFont val="Calibri"/>
        <family val="2"/>
        <scheme val="minor"/>
      </rPr>
      <t>Validasi Data</t>
    </r>
    <r>
      <rPr>
        <b/>
        <sz val="11"/>
        <color indexed="8"/>
        <rFont val="Calibri"/>
        <family val="2"/>
        <scheme val="minor"/>
      </rPr>
      <t>" masih terdapat kolom yang datanya dianggap tidak sesuai atau meragukan, periksa kembali sheet "</t>
    </r>
    <r>
      <rPr>
        <b/>
        <sz val="11"/>
        <color theme="3" tint="-0.499984740745262"/>
        <rFont val="Calibri"/>
        <family val="2"/>
        <scheme val="minor"/>
      </rPr>
      <t>Pengawas</t>
    </r>
    <r>
      <rPr>
        <b/>
        <sz val="11"/>
        <color indexed="8"/>
        <rFont val="Calibri"/>
        <family val="2"/>
        <scheme val="minor"/>
      </rPr>
      <t>" dan</t>
    </r>
  </si>
  <si>
    <r>
      <t xml:space="preserve">Diisi dengan Nama </t>
    </r>
    <r>
      <rPr>
        <b/>
        <sz val="11"/>
        <color indexed="8"/>
        <rFont val="Calibri"/>
        <family val="2"/>
      </rPr>
      <t xml:space="preserve">Provinsi </t>
    </r>
    <r>
      <rPr>
        <sz val="11"/>
        <color indexed="8"/>
        <rFont val="Calibri"/>
        <family val="2"/>
      </rPr>
      <t>tempat wilayah tugas pengawas</t>
    </r>
  </si>
  <si>
    <r>
      <t xml:space="preserve">Diisi dengan Nama </t>
    </r>
    <r>
      <rPr>
        <b/>
        <sz val="11"/>
        <color indexed="8"/>
        <rFont val="Calibri"/>
        <family val="2"/>
      </rPr>
      <t xml:space="preserve">Kabupaten/Kota </t>
    </r>
    <r>
      <rPr>
        <sz val="11"/>
        <color indexed="8"/>
        <rFont val="Calibri"/>
        <family val="2"/>
      </rPr>
      <t>tempat wilayah tugas pengawas</t>
    </r>
  </si>
  <si>
    <r>
      <t xml:space="preserve">Diisi dengan </t>
    </r>
    <r>
      <rPr>
        <b/>
        <sz val="11"/>
        <color indexed="8"/>
        <rFont val="Calibri"/>
        <family val="2"/>
      </rPr>
      <t xml:space="preserve">NIP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</si>
  <si>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Nama Lengkap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</si>
  <si>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Nomor Induk Kependudukan(NIK) atau Nomor KTP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</si>
  <si>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Tempat Lahir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</si>
  <si>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Tanggal Lahir </t>
    </r>
    <r>
      <rPr>
        <sz val="11"/>
        <color indexed="8"/>
        <rFont val="Calibri"/>
        <family val="2"/>
      </rPr>
      <t>dari Pengawas yang bersangkutan. Format : DD/MM/YYYY. Contoh: 12 Juli 1966, ditulis : 12/07/1966</t>
    </r>
  </si>
  <si>
    <r>
      <t xml:space="preserve">Diisi dengan </t>
    </r>
    <r>
      <rPr>
        <b/>
        <sz val="11"/>
        <color indexed="8"/>
        <rFont val="Calibri"/>
        <family val="2"/>
      </rPr>
      <t xml:space="preserve">Jenis Kelamin </t>
    </r>
    <r>
      <rPr>
        <sz val="11"/>
        <color indexed="8"/>
        <rFont val="Calibri"/>
        <family val="2"/>
      </rPr>
      <t>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</si>
  <si>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Nama Ibu Kandung </t>
    </r>
    <r>
      <rPr>
        <sz val="11"/>
        <color indexed="8"/>
        <rFont val="Calibri"/>
        <family val="2"/>
      </rPr>
      <t>dari Pengawas yang bersangkutan.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</si>
  <si>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Jenjang Pendidikan Terakhir </t>
    </r>
    <r>
      <rPr>
        <sz val="11"/>
        <color indexed="8"/>
        <rFont val="Calibri"/>
        <family val="2"/>
      </rPr>
      <t>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</si>
  <si>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Kelompok Program Studi </t>
    </r>
    <r>
      <rPr>
        <sz val="11"/>
        <color indexed="8"/>
        <rFont val="Calibri"/>
        <family val="2"/>
      </rPr>
      <t>pendidikan terakhir 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</si>
  <si>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TMT SK Awal </t>
    </r>
    <r>
      <rPr>
        <sz val="11"/>
        <color indexed="8"/>
        <rFont val="Calibri"/>
        <family val="2"/>
      </rPr>
      <t>diangkat sebagai Pengawas (format : DD/MM/YYYY). Contoh: 1 Maret 2006, ditulis : 01/03/2006.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</si>
  <si>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TMT SK Terakhir </t>
    </r>
    <r>
      <rPr>
        <sz val="11"/>
        <color indexed="8"/>
        <rFont val="Calibri"/>
        <family val="2"/>
      </rPr>
      <t>sebagai Pengawas (format : DD/MM/YYYY). Contoh: 1 Maret 2012, ditulis : 01/03/2012.</t>
    </r>
  </si>
  <si>
    <r>
      <t xml:space="preserve">Diisi dengan </t>
    </r>
    <r>
      <rPr>
        <b/>
        <sz val="11"/>
        <color indexed="8"/>
        <rFont val="Calibri"/>
        <family val="2"/>
      </rPr>
      <t xml:space="preserve">Instansi Yang Mengangkat </t>
    </r>
    <r>
      <rPr>
        <sz val="11"/>
        <color indexed="8"/>
        <rFont val="Calibri"/>
        <family val="2"/>
      </rPr>
      <t>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</si>
  <si>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Besarnya Gaji Pokok per bulan </t>
    </r>
    <r>
      <rPr>
        <sz val="11"/>
        <color indexed="8"/>
        <rFont val="Calibri"/>
        <family val="2"/>
      </rPr>
      <t>yang diterima oleh Pengawas yang bersangkutan (dalam satuan rupiah).</t>
    </r>
  </si>
  <si>
    <t>16.</t>
  </si>
  <si>
    <r>
      <t xml:space="preserve">Diisi dengan </t>
    </r>
    <r>
      <rPr>
        <b/>
        <sz val="11"/>
        <color indexed="8"/>
        <rFont val="Calibri"/>
        <family val="2"/>
      </rPr>
      <t xml:space="preserve">Jabatan Fungsional </t>
    </r>
    <r>
      <rPr>
        <sz val="11"/>
        <color indexed="8"/>
        <rFont val="Calibri"/>
        <family val="2"/>
      </rPr>
      <t>dari Pengawas yang bersangkutan (sesuai SK terakhir),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</si>
  <si>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Jabatan Sebelum Diangkat Menjadi Pengawas </t>
    </r>
    <r>
      <rPr>
        <sz val="11"/>
        <color indexed="8"/>
        <rFont val="Calibri"/>
        <family val="2"/>
      </rPr>
      <t>dari Pengawas yang bersangkutan,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</si>
  <si>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Jabatan Dalam POKJAWAS </t>
    </r>
    <r>
      <rPr>
        <sz val="11"/>
        <color indexed="8"/>
        <rFont val="Calibri"/>
        <family val="2"/>
      </rPr>
      <t>dari Pengawas yang bersangkutan, diisi dengan kode :</t>
    </r>
  </si>
  <si>
    <t>Kolom AN</t>
  </si>
  <si>
    <t>Kolom AO</t>
  </si>
  <si>
    <t>Kolom AP</t>
  </si>
  <si>
    <t>Kolom AQ</t>
  </si>
  <si>
    <t>Setditjen Pendidikan Islam - Kemenag R.I</t>
  </si>
  <si>
    <t>Status
Kelulusan
Sertifikasi</t>
  </si>
  <si>
    <t>Tahun
Lulus
Sertifikasi</t>
  </si>
  <si>
    <t>Tahun
Perolehan</t>
  </si>
  <si>
    <t>Status Kelulusan Sertifikasi</t>
  </si>
  <si>
    <r>
      <t xml:space="preserve">Diisi dengan </t>
    </r>
    <r>
      <rPr>
        <b/>
        <sz val="11"/>
        <color indexed="8"/>
        <rFont val="Calibri"/>
        <family val="2"/>
      </rPr>
      <t xml:space="preserve">Besarnya Tunjangan Profesi per Bulan </t>
    </r>
    <r>
      <rPr>
        <sz val="11"/>
        <color indexed="8"/>
        <rFont val="Calibri"/>
        <family val="2"/>
      </rPr>
      <t>dalam satuan rupiah (bagi Pengawas yang sudah menerima Tunjangan Profesi)</t>
    </r>
  </si>
  <si>
    <t>Kolom AR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</si>
  <si>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Tahun Memperoleh Penghargaan Tingkat Nasional </t>
    </r>
    <r>
      <rPr>
        <sz val="11"/>
        <color theme="1"/>
        <rFont val="Calibri"/>
        <family val="2"/>
        <scheme val="minor"/>
      </rPr>
      <t>(bagi Pengawas yang pernah memperoleh penghargaan tingkat nasional)</t>
    </r>
  </si>
  <si>
    <t>Penelitian Tindakan Sekolah (PTS)</t>
  </si>
  <si>
    <t>Golongan
Terakhir</t>
  </si>
  <si>
    <r>
      <t xml:space="preserve">Diisi dengan </t>
    </r>
    <r>
      <rPr>
        <b/>
        <sz val="11"/>
        <color indexed="8"/>
        <rFont val="Calibri"/>
        <family val="2"/>
      </rPr>
      <t xml:space="preserve">Golongan Terakhir </t>
    </r>
    <r>
      <rPr>
        <sz val="11"/>
        <color indexed="8"/>
        <rFont val="Calibri"/>
        <family val="2"/>
      </rPr>
      <t>dari Pengawas yang bersangkutan, diisi dengan kode :</t>
    </r>
  </si>
  <si>
    <t>Kepala Madrasah/Sekolah</t>
  </si>
  <si>
    <t>6</t>
  </si>
  <si>
    <t>Menjabat sejak CPNS</t>
  </si>
  <si>
    <t>Jabatan Sebelum
Pengawas</t>
  </si>
  <si>
    <t>Jabatan Sebelum
Diangkat sebagai Pengawas</t>
  </si>
  <si>
    <t>Guru PAIS
SLB</t>
  </si>
  <si>
    <t>Belum Lulus/Belum Mengikuti Sertifikasi</t>
  </si>
  <si>
    <t>PETUNJUK PENGISIAN FORMAT PENDATAAN PENGAWAS PAI PADA SEKOLAH (PENGAWAS PAIS)</t>
  </si>
  <si>
    <t>Setiap Pengawas PAIS harus melakukan updating data dengan menggunakan file format pendataan ini.</t>
  </si>
  <si>
    <r>
      <t xml:space="preserve">Diisi dengan </t>
    </r>
    <r>
      <rPr>
        <b/>
        <sz val="11"/>
        <color indexed="8"/>
        <rFont val="Calibri"/>
        <family val="2"/>
      </rPr>
      <t xml:space="preserve">Status Tugas </t>
    </r>
    <r>
      <rPr>
        <sz val="11"/>
        <color indexed="8"/>
        <rFont val="Calibri"/>
        <family val="2"/>
      </rPr>
      <t>dari Pengawas PAIS yang bersangkutan, diisi dengan kode :</t>
    </r>
  </si>
  <si>
    <t>Hanya sebagai Pengawas PAIS</t>
  </si>
  <si>
    <t>Pengawas PAIS merangkap sebagai Pengawas Madrasah</t>
  </si>
  <si>
    <t>Identitas Pengawas PAIS</t>
  </si>
  <si>
    <t>Informasi Kepegawaian Pengawas PAIS</t>
  </si>
  <si>
    <t>Informasi Jabatan Pengawas PAIS</t>
  </si>
  <si>
    <t>Kolom AS</t>
  </si>
  <si>
    <t>Bidang Penghargaan</t>
  </si>
  <si>
    <t>Bidang
Penghargaan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</si>
  <si>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Bidang Penghargaan Pengawas Tingkat Nasional Yang Pernah Diperoleh </t>
    </r>
    <r>
      <rPr>
        <sz val="11"/>
        <color theme="1"/>
        <rFont val="Calibri"/>
        <family val="2"/>
        <scheme val="minor"/>
      </rPr>
      <t>(jika pernah memperoleh), diisi dengan kode :</t>
    </r>
  </si>
  <si>
    <t>Status Tugas Pengawas PAIS</t>
  </si>
  <si>
    <r>
      <t xml:space="preserve">Diisi dengan </t>
    </r>
    <r>
      <rPr>
        <b/>
        <sz val="11"/>
        <color indexed="8"/>
        <rFont val="Calibri"/>
        <family val="2"/>
      </rPr>
      <t xml:space="preserve">Jumlah Guru PAIS </t>
    </r>
    <r>
      <rPr>
        <sz val="11"/>
        <color indexed="8"/>
        <rFont val="Calibri"/>
        <family val="2"/>
      </rPr>
      <t>pada jenjang PAUD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</si>
  <si>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TK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</si>
  <si>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SD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</si>
  <si>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SMP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</si>
  <si>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SMA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</si>
  <si>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SMK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</si>
  <si>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PAIS </t>
    </r>
    <r>
      <rPr>
        <sz val="11"/>
        <color theme="1"/>
        <rFont val="Calibri"/>
        <family val="2"/>
        <scheme val="minor"/>
      </rPr>
      <t>pada jenjang SLB yang dibina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</si>
  <si>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Lembaga RA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</si>
  <si>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Lembaga MI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</si>
  <si>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Lembaga MTs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</si>
  <si>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Lembaga MA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</si>
  <si>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RA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</si>
  <si>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MI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</si>
  <si>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MTs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</si>
  <si>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Jumlah Guru MA yang Dibina </t>
    </r>
    <r>
      <rPr>
        <sz val="11"/>
        <color theme="1"/>
        <rFont val="Calibri"/>
        <family val="2"/>
        <scheme val="minor"/>
      </rPr>
      <t>(jika merangkap sebagai Pengawas Madrasah)</t>
    </r>
  </si>
  <si>
    <r>
      <t xml:space="preserve">Validasi Data Pengawas PAIS (Periksa Kembali Sheet </t>
    </r>
    <r>
      <rPr>
        <b/>
        <sz val="9"/>
        <color theme="4" tint="-0.249977111117893"/>
        <rFont val="Calibri"/>
        <family val="2"/>
        <scheme val="minor"/>
      </rPr>
      <t>"Pengawas"</t>
    </r>
    <r>
      <rPr>
        <b/>
        <sz val="9"/>
        <color indexed="10"/>
        <rFont val="Calibri"/>
        <family val="2"/>
        <scheme val="minor"/>
      </rPr>
      <t xml:space="preserve"> </t>
    </r>
    <r>
      <rPr>
        <b/>
        <sz val="9"/>
        <rFont val="Calibri"/>
        <family val="2"/>
        <scheme val="minor"/>
      </rPr>
      <t xml:space="preserve">&amp; Perbaiki Data pada Kolom Yang Muncul Keterangan </t>
    </r>
    <r>
      <rPr>
        <b/>
        <sz val="9"/>
        <color indexed="10"/>
        <rFont val="Calibri"/>
        <family val="2"/>
        <scheme val="minor"/>
      </rPr>
      <t>"Tidak Valid" / "#VALUE!" / "Harap Diisi" / "Harap Dikosongkan" / "Cek Lagi" )</t>
    </r>
  </si>
  <si>
    <t>Informasi Sertifikasi Guru</t>
  </si>
  <si>
    <t>Mapel yang
Disertifikasi</t>
  </si>
  <si>
    <t>Pendidikan Agama Islam (PAI)</t>
  </si>
  <si>
    <t>Al Qur'an Hadist</t>
  </si>
  <si>
    <t>Aqidah Akhlak</t>
  </si>
  <si>
    <t>Fiqih</t>
  </si>
  <si>
    <t>Sejarah Kebudayaan Islam (SKI)</t>
  </si>
  <si>
    <t>Pendidikan Kewarganegaraan (PKn)</t>
  </si>
  <si>
    <t>Bahasa Asing Lainnya</t>
  </si>
  <si>
    <t>Matematika</t>
  </si>
  <si>
    <t>IPA</t>
  </si>
  <si>
    <t>Fisika</t>
  </si>
  <si>
    <t>Biologi</t>
  </si>
  <si>
    <t>Kimia</t>
  </si>
  <si>
    <t>IPS</t>
  </si>
  <si>
    <t>Sejarah / Sejarah Nasional dan Umum</t>
  </si>
  <si>
    <t>Geografi</t>
  </si>
  <si>
    <t>19</t>
  </si>
  <si>
    <t>Ekonomi / Akuntansi</t>
  </si>
  <si>
    <t>20</t>
  </si>
  <si>
    <t>Sosiologi Antropologi</t>
  </si>
  <si>
    <t>21</t>
  </si>
  <si>
    <t>Sosiologi</t>
  </si>
  <si>
    <t>22</t>
  </si>
  <si>
    <t>Antropologi</t>
  </si>
  <si>
    <t>23</t>
  </si>
  <si>
    <t>Tata Negara</t>
  </si>
  <si>
    <t>24</t>
  </si>
  <si>
    <t>Seni Budaya dan Keterampilan / Kerajinan Tangan dan Kesenian</t>
  </si>
  <si>
    <t>25</t>
  </si>
  <si>
    <t>Seni Budaya</t>
  </si>
  <si>
    <t>26</t>
  </si>
  <si>
    <t>Keterampilan</t>
  </si>
  <si>
    <t>27</t>
  </si>
  <si>
    <t>28</t>
  </si>
  <si>
    <t>Teknologi Informasi dan Komunikasi (TIK)</t>
  </si>
  <si>
    <t>29</t>
  </si>
  <si>
    <t>Muatan Lokal Umum</t>
  </si>
  <si>
    <t>30</t>
  </si>
  <si>
    <t>Muatan Lokal Agama</t>
  </si>
  <si>
    <t>31</t>
  </si>
  <si>
    <t>Bimbingan Konseling / Bimbingan Penyuluhan</t>
  </si>
  <si>
    <t>32</t>
  </si>
  <si>
    <t>Guru Kelas</t>
  </si>
  <si>
    <t>33</t>
  </si>
  <si>
    <t>Kepulauan Bangka Belitung</t>
  </si>
  <si>
    <t>Mata Pelajaran</t>
  </si>
  <si>
    <t>Kolom AT</t>
  </si>
  <si>
    <r>
      <t xml:space="preserve">Diisi dengan </t>
    </r>
    <r>
      <rPr>
        <b/>
        <sz val="11"/>
        <color indexed="8"/>
        <rFont val="Calibri"/>
        <family val="2"/>
      </rPr>
      <t xml:space="preserve">Tahun Lulus Sertifikasi Guru </t>
    </r>
    <r>
      <rPr>
        <sz val="11"/>
        <color indexed="8"/>
        <rFont val="Calibri"/>
        <family val="2"/>
      </rPr>
      <t>(bagi Pengawas yang sudah lulus sertifikasi guru)</t>
    </r>
  </si>
  <si>
    <r>
      <t xml:space="preserve">Diisi dengan </t>
    </r>
    <r>
      <rPr>
        <b/>
        <sz val="11"/>
        <color indexed="8"/>
        <rFont val="Calibri"/>
        <family val="2"/>
      </rPr>
      <t>Status Kelulusan Sertifikasi Guru bagi Pengawas</t>
    </r>
    <r>
      <rPr>
        <sz val="11"/>
        <color indexed="8"/>
        <rFont val="Calibri"/>
        <family val="2"/>
      </rPr>
      <t>, diisi dengan kode :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</si>
  <si>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Mata Pelajaran yang disertifikasi </t>
    </r>
    <r>
      <rPr>
        <sz val="11"/>
        <color theme="1"/>
        <rFont val="Calibri"/>
        <family val="2"/>
        <scheme val="minor"/>
      </rPr>
      <t>(khusus bagi Pengawas yang sudah lulus sertifikasi guru). Diisi dengan kode :</t>
    </r>
  </si>
  <si>
    <r>
      <t xml:space="preserve">Diisi dengan </t>
    </r>
    <r>
      <rPr>
        <b/>
        <sz val="11"/>
        <color indexed="8"/>
        <rFont val="Calibri"/>
        <family val="2"/>
      </rPr>
      <t xml:space="preserve">Status Penerima Tunjangan Profesi </t>
    </r>
    <r>
      <rPr>
        <sz val="11"/>
        <color indexed="8"/>
        <rFont val="Calibri"/>
        <family val="2"/>
      </rPr>
      <t>(bagi Pengawas yang sudah lulus sertifikasi), diisi dengan kode :</t>
    </r>
  </si>
  <si>
    <t>Belum menerima Tunjangan Profesi</t>
  </si>
  <si>
    <t>Sudah menerima Tunjangan Profesi</t>
  </si>
  <si>
    <t>Informasi Diklat Pengawas</t>
  </si>
  <si>
    <t>Diklat Kepengawasan
Yang Pernah Diikuti</t>
  </si>
  <si>
    <t>Tahun
Mengikuti
Diklat</t>
  </si>
  <si>
    <t>Kepemilikan Sertifikat
Pengawas</t>
  </si>
  <si>
    <t>Penghargaan Pengawas Tingkat
Nasional Yang Pernah Diperoleh</t>
  </si>
  <si>
    <t>Nama
Lengkap
Pengawas</t>
  </si>
  <si>
    <t>Kolom AV</t>
  </si>
  <si>
    <t>Kolom AW</t>
  </si>
  <si>
    <t>Kolom AU</t>
  </si>
  <si>
    <r>
      <t xml:space="preserve">Diisi dengan </t>
    </r>
    <r>
      <rPr>
        <b/>
        <sz val="11"/>
        <color indexed="8"/>
        <rFont val="Calibri"/>
        <family val="2"/>
      </rPr>
      <t xml:space="preserve">Diklat Kepengawasan Yang Pernah Diikuti </t>
    </r>
    <r>
      <rPr>
        <sz val="11"/>
        <color indexed="8"/>
        <rFont val="Calibri"/>
        <family val="2"/>
      </rPr>
      <t>oleh Pengawas yang bersangkutan. Diisi dengan kode :</t>
    </r>
  </si>
  <si>
    <t>Belum pernah mengikuti</t>
  </si>
  <si>
    <t>Diklat Tingkat Nasional</t>
  </si>
  <si>
    <t>Diklat Tingkat Kabupaten/Kota</t>
  </si>
  <si>
    <t>Diklat Tingkat Propinsi</t>
  </si>
  <si>
    <r>
      <t xml:space="preserve">Diisi dengan </t>
    </r>
    <r>
      <rPr>
        <b/>
        <sz val="11"/>
        <color indexed="8"/>
        <rFont val="Calibri"/>
        <family val="2"/>
      </rPr>
      <t xml:space="preserve">Tahun Mengikuti Diklat Kepengawasan </t>
    </r>
    <r>
      <rPr>
        <sz val="11"/>
        <color indexed="8"/>
        <rFont val="Calibri"/>
        <family val="2"/>
      </rPr>
      <t>(bagi Pengawas yang sudah pernah mengikuti Diklat Kepengawasan)</t>
    </r>
  </si>
  <si>
    <r>
      <t xml:space="preserve">Diisi dengan </t>
    </r>
    <r>
      <rPr>
        <b/>
        <sz val="11"/>
        <color indexed="8"/>
        <rFont val="Calibri"/>
        <family val="2"/>
      </rPr>
      <t>Kepemilikan Sertifikat Pengawas</t>
    </r>
    <r>
      <rPr>
        <sz val="11"/>
        <color indexed="8"/>
        <rFont val="Calibri"/>
        <family val="2"/>
      </rPr>
      <t>. Diisi dengan kode :</t>
    </r>
  </si>
  <si>
    <t>Belum memiliki sertifikat pengawas</t>
  </si>
  <si>
    <t>Sudah memiliki sertifikat pengawas</t>
  </si>
  <si>
    <t>TMT SK
CPNS</t>
  </si>
  <si>
    <t>Nomor SK NRG</t>
  </si>
  <si>
    <t>Tanggal SK
NRG</t>
  </si>
  <si>
    <t>Informasi Tunjangan Profesi Guru (TPG)
Tahun 2015</t>
  </si>
  <si>
    <t>Status
Penerima TPG</t>
  </si>
  <si>
    <t>Menerima TPG
Mulai Tahun</t>
  </si>
  <si>
    <t>Besarnya TPG per Bulan (Rp)</t>
  </si>
  <si>
    <t>Provinsi</t>
  </si>
  <si>
    <t>Status Nomor Register Guru (NRG)</t>
  </si>
  <si>
    <t>Diisi Jika Pengawas Sudah Memiliki NRG</t>
  </si>
  <si>
    <t>Nomor HP</t>
  </si>
  <si>
    <t>Alamat</t>
  </si>
  <si>
    <t>Kecamatan</t>
  </si>
  <si>
    <t>Desa/Kelurahan</t>
  </si>
  <si>
    <t>Kode Pos</t>
  </si>
  <si>
    <t>Desa/
Kelurahan</t>
  </si>
  <si>
    <t>Status Nomor Register Guru
(NRG)</t>
  </si>
  <si>
    <t>Kolom BG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</si>
  <si>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Alamat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</si>
  <si>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Provinsi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</si>
  <si>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Kabupaten/Kota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</si>
  <si>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Kecamatan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</si>
  <si>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Nama </t>
    </r>
    <r>
      <rPr>
        <b/>
        <sz val="11"/>
        <color theme="1"/>
        <rFont val="Calibri"/>
        <family val="2"/>
        <scheme val="minor"/>
      </rPr>
      <t xml:space="preserve">Desa/Kelurahan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</si>
  <si>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Kode Pos </t>
    </r>
    <r>
      <rPr>
        <sz val="11"/>
        <color theme="1"/>
        <rFont val="Calibri"/>
        <family val="2"/>
        <scheme val="minor"/>
      </rPr>
      <t>rumah/tempat tinggal/domisili dari Pengawas yang bersangkutan.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</si>
  <si>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HP </t>
    </r>
    <r>
      <rPr>
        <sz val="11"/>
        <color theme="1"/>
        <rFont val="Calibri"/>
        <family val="2"/>
        <scheme val="minor"/>
      </rPr>
      <t xml:space="preserve">yang dimiliki oleh Pengawas. </t>
    </r>
  </si>
  <si>
    <t>Jakarta,  Juni 2015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</si>
  <si>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TMT SK Pengangkatan sebagai Calon Pegawai Negeri Sipil </t>
    </r>
    <r>
      <rPr>
        <sz val="11"/>
        <color theme="1"/>
        <rFont val="Calibri"/>
        <family val="2"/>
        <scheme val="minor"/>
      </rPr>
      <t>(format : DD/MM/YYYY). Contoh: 1 Maret 2006, ditulis : 01/03/2006</t>
    </r>
  </si>
  <si>
    <t>Kolom AX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</si>
  <si>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Nomor SK Penerbitan NRG </t>
    </r>
    <r>
      <rPr>
        <sz val="11"/>
        <color theme="1"/>
        <rFont val="Calibri"/>
        <family val="2"/>
        <scheme val="minor"/>
      </rPr>
      <t>(khusus bagi Pengawas yang sudah lulus sertifikasi guru)</t>
    </r>
  </si>
  <si>
    <t>Status Kepemilikan NRG</t>
  </si>
  <si>
    <t>Belum Memiliki NRG</t>
  </si>
  <si>
    <t>Sudah Memiliki NRG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</si>
  <si>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Status Kepemilikan Nomor Register Guru/NRG </t>
    </r>
    <r>
      <rPr>
        <sz val="11"/>
        <color theme="1"/>
        <rFont val="Calibri"/>
        <family val="2"/>
        <scheme val="minor"/>
      </rPr>
      <t>(khusus bagi Pengawas yang sudah lulus sertifikasi guru), diisi dengan kode :</t>
    </r>
  </si>
  <si>
    <t>Kolom AY</t>
  </si>
  <si>
    <t>Kolom AZ</t>
  </si>
  <si>
    <t>Kolom BA</t>
  </si>
  <si>
    <t>Kolom BB</t>
  </si>
  <si>
    <t>Kolom BC</t>
  </si>
  <si>
    <t>Kolom BD</t>
  </si>
  <si>
    <t>Kolom BE</t>
  </si>
  <si>
    <t>Kolom BF</t>
  </si>
  <si>
    <r>
      <t xml:space="preserve">Diisi dengan </t>
    </r>
    <r>
      <rPr>
        <b/>
        <sz val="11"/>
        <color indexed="8"/>
        <rFont val="Calibri"/>
        <family val="2"/>
      </rPr>
      <t xml:space="preserve">Nomor Register Guru </t>
    </r>
    <r>
      <rPr>
        <sz val="11"/>
        <color indexed="8"/>
        <rFont val="Calibri"/>
        <family val="2"/>
      </rPr>
      <t>(khusus bagi Pengawas yang sudah lulus sertifikasi guru)</t>
    </r>
  </si>
  <si>
    <t>TAHUN PELAJARAN 2015/2016</t>
  </si>
  <si>
    <t>17.</t>
  </si>
  <si>
    <t>Kirimkan file data Pengawas PAI yang sudah lengkap dan akurat ke Seksi PAI/PAKIS/Pendis di Kankemenag Kab./Kota.</t>
  </si>
  <si>
    <t>Setelah berhasil melakukan upload file data Pengawas PAI ke dalam Aplikasi Desktop, selanjutnya operator Kankemenag Kab./Kota harus melakukan</t>
  </si>
  <si>
    <t>Operator Kankemenag Kab./Kota harus melakukan upload file excel data Pengawas PAI ini ke dalam Aplikasi Desktop EMIS untuk proses validasi data.</t>
  </si>
  <si>
    <r>
      <t>Uploadkan file backup data Pengawas PAI yang dihasilkan dari Aplikasi Desktop melalui Aplikasi EMIS Online</t>
    </r>
    <r>
      <rPr>
        <b/>
        <sz val="11"/>
        <color theme="1"/>
        <rFont val="Calibri"/>
        <family val="2"/>
        <scheme val="minor"/>
      </rPr>
      <t>.</t>
    </r>
  </si>
  <si>
    <t>proses backup data dengan menggunakan fasilitas backup data pada Aplikasi Desktop EMIS, sehingga akan terbentuk file backup data Pengawas PAI.</t>
  </si>
  <si>
    <r>
      <t xml:space="preserve">Format Pendataan Pengawas PAIS - Tahun Pelajaran 2015/2016 </t>
    </r>
    <r>
      <rPr>
        <b/>
        <sz val="9"/>
        <color indexed="10"/>
        <rFont val="Calibri"/>
        <family val="2"/>
      </rPr>
      <t>(Baca Petunjuk Pengisian Data pada Sheet "PETUNJUK" dengan seksama !!)</t>
    </r>
  </si>
  <si>
    <r>
      <t>Sheet "</t>
    </r>
    <r>
      <rPr>
        <b/>
        <sz val="11"/>
        <color indexed="18"/>
        <rFont val="Calibri"/>
        <family val="2"/>
      </rPr>
      <t>Petunjuk</t>
    </r>
    <r>
      <rPr>
        <b/>
        <sz val="11"/>
        <color indexed="8"/>
        <rFont val="Calibri"/>
        <family val="2"/>
      </rPr>
      <t>" : berisi petunjuk pengisian instrumen data Pengawas PAIS TP 2015/2016.</t>
    </r>
  </si>
  <si>
    <r>
      <t>Sheet "</t>
    </r>
    <r>
      <rPr>
        <b/>
        <sz val="11"/>
        <color indexed="18"/>
        <rFont val="Calibri"/>
        <family val="2"/>
      </rPr>
      <t>Pengawas</t>
    </r>
    <r>
      <rPr>
        <b/>
        <sz val="11"/>
        <color indexed="8"/>
        <rFont val="Calibri"/>
        <family val="2"/>
      </rPr>
      <t>" : berisi format pendataan Pengawas yang harus diisi dan dilengkapi oleh setiap Pengawas PAIS.</t>
    </r>
  </si>
  <si>
    <r>
      <t>Sheet "</t>
    </r>
    <r>
      <rPr>
        <b/>
        <sz val="11"/>
        <color indexed="18"/>
        <rFont val="Calibri"/>
        <family val="2"/>
      </rPr>
      <t>Validasi Data</t>
    </r>
    <r>
      <rPr>
        <b/>
        <sz val="11"/>
        <color indexed="8"/>
        <rFont val="Calibri"/>
        <family val="2"/>
      </rPr>
      <t>" : berisi hasil validasi terhadap pengisian data pada sheet "</t>
    </r>
    <r>
      <rPr>
        <b/>
        <sz val="11"/>
        <color indexed="18"/>
        <rFont val="Calibri"/>
        <family val="2"/>
      </rPr>
      <t>Pengawas</t>
    </r>
    <r>
      <rPr>
        <b/>
        <sz val="11"/>
        <color indexed="8"/>
        <rFont val="Calibri"/>
        <family val="2"/>
      </rPr>
      <t>".</t>
    </r>
  </si>
  <si>
    <t>Alamat Rumah/Tempat Tinggal Pengawas PAI</t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</si>
  <si>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Tanggal SK Penerbitan NRG </t>
    </r>
    <r>
      <rPr>
        <sz val="11"/>
        <color theme="1"/>
        <rFont val="Calibri"/>
        <family val="2"/>
        <scheme val="minor"/>
      </rPr>
      <t>(khusus bagi Pengawas yang sudah lulus sertifikasi guru)</t>
    </r>
  </si>
  <si>
    <r>
      <t xml:space="preserve">Diisi dengan </t>
    </r>
    <r>
      <rPr>
        <b/>
        <sz val="11"/>
        <color theme="1"/>
        <rFont val="Calibri"/>
        <family val="2"/>
        <scheme val="minor"/>
      </rPr>
      <t xml:space="preserve">NUPTK </t>
    </r>
    <r>
      <rPr>
        <sz val="11"/>
        <color theme="1"/>
        <rFont val="Calibri"/>
        <family val="2"/>
        <scheme val="minor"/>
      </rPr>
      <t xml:space="preserve">dari Pengawas yang bersangkutan. Jika belum memiliki NUPTK, isi dengan </t>
    </r>
    <r>
      <rPr>
        <b/>
        <sz val="11"/>
        <color theme="1"/>
        <rFont val="Calibri"/>
        <family val="2"/>
        <scheme val="minor"/>
      </rPr>
      <t xml:space="preserve">PegId. </t>
    </r>
    <r>
      <rPr>
        <sz val="11"/>
        <color theme="1"/>
        <rFont val="Calibri"/>
        <family val="2"/>
        <scheme val="minor"/>
      </rPr>
      <t>Kosongkan jika belum punya</t>
    </r>
  </si>
  <si>
    <r>
      <t xml:space="preserve">keduanya. Jika Pengawas mengisi dengan </t>
    </r>
    <r>
      <rPr>
        <b/>
        <sz val="11"/>
        <color theme="1"/>
        <rFont val="Calibri"/>
        <family val="2"/>
        <scheme val="minor"/>
      </rPr>
      <t>PegId</t>
    </r>
    <r>
      <rPr>
        <sz val="11"/>
        <color theme="1"/>
        <rFont val="Calibri"/>
        <family val="2"/>
        <scheme val="minor"/>
      </rPr>
      <t xml:space="preserve">, tambahkan karakter "ID" di depan </t>
    </r>
    <r>
      <rPr>
        <b/>
        <sz val="11"/>
        <color theme="1"/>
        <rFont val="Calibri"/>
        <family val="2"/>
        <scheme val="minor"/>
      </rPr>
      <t xml:space="preserve">PegId </t>
    </r>
    <r>
      <rPr>
        <sz val="11"/>
        <color theme="1"/>
        <rFont val="Calibri"/>
        <family val="2"/>
        <scheme val="minor"/>
      </rPr>
      <t>dimaksud. Contoh : "ID20325321985320".</t>
    </r>
  </si>
  <si>
    <t>&lt;= 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</si>
</sst>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164" formatCode="_(&quot;$&quot;* #,##0_);_(&quot;$&quot;* \(#,##0\);_(&quot;$&quot;* &quot;-&quot;_);_(@_)"/>
    <numFmt numFmtId="165" formatCode="_(* #,##0_);_(* \(#,##0\);_(* &quot;-&quot;??_);_(@_)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Tahoma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color indexed="10"/>
      <name val="Calibri"/>
      <family val="2"/>
    </font>
    <font>
      <b/>
      <sz val="11"/>
      <color indexed="18"/>
      <name val="Calibri"/>
      <family val="2"/>
    </font>
    <font>
      <b/>
      <sz val="11"/>
      <color indexed="56"/>
      <name val="Calibri"/>
      <family val="2"/>
    </font>
    <font>
      <b/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0"/>
      <color theme="0"/>
      <name val="Arial"/>
      <family val="2"/>
    </font>
    <font>
      <i/>
      <sz val="11"/>
      <color theme="1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b/>
      <sz val="9"/>
      <color indexed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2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0" fontId="3" fillId="0" borderId="0"/>
  </cellStyleXfs>
  <cellXfs count="134">
    <xf numFmtId="0" fontId="0" fillId="0" borderId="0" xfId="0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49" fontId="15" fillId="0" borderId="1" xfId="0" applyNumberFormat="1" applyFont="1" applyBorder="1" applyAlignment="1" applyProtection="1">
      <alignment horizontal="center" vertical="center"/>
      <protection locked="0"/>
    </xf>
    <xf numFmtId="49" fontId="15" fillId="0" borderId="1" xfId="0" applyNumberFormat="1" applyFont="1" applyBorder="1" applyAlignment="1" applyProtection="1">
      <alignment horizontal="left" vertical="center"/>
      <protection locked="0"/>
    </xf>
    <xf numFmtId="49" fontId="4" fillId="0" borderId="1" xfId="0" applyNumberFormat="1" applyFont="1" applyBorder="1" applyAlignment="1" applyProtection="1">
      <alignment horizontal="left" vertic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49" fontId="4" fillId="0" borderId="1" xfId="0" applyNumberFormat="1" applyFont="1" applyBorder="1" applyAlignment="1" applyProtection="1">
      <alignment horizontal="center" vertical="center"/>
      <protection locked="0"/>
    </xf>
    <xf numFmtId="3" fontId="5" fillId="0" borderId="1" xfId="0" applyNumberFormat="1" applyFont="1" applyBorder="1" applyAlignment="1" applyProtection="1">
      <alignment horizontal="center" vertical="center"/>
      <protection locked="0"/>
    </xf>
    <xf numFmtId="49" fontId="15" fillId="0" borderId="0" xfId="0" applyNumberFormat="1" applyFont="1" applyBorder="1" applyAlignment="1" applyProtection="1">
      <alignment horizontal="left" vertical="center"/>
    </xf>
    <xf numFmtId="49" fontId="15" fillId="0" borderId="0" xfId="0" applyNumberFormat="1" applyFont="1" applyBorder="1" applyAlignment="1" applyProtection="1">
      <alignment horizontal="center" vertical="center"/>
    </xf>
    <xf numFmtId="3" fontId="15" fillId="0" borderId="0" xfId="0" applyNumberFormat="1" applyFont="1" applyBorder="1" applyAlignment="1" applyProtection="1">
      <alignment horizontal="right" vertical="center"/>
    </xf>
    <xf numFmtId="1" fontId="15" fillId="0" borderId="0" xfId="0" applyNumberFormat="1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49" fontId="14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49" fontId="5" fillId="0" borderId="0" xfId="0" applyNumberFormat="1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vertical="center"/>
      <protection hidden="1"/>
    </xf>
    <xf numFmtId="3" fontId="5" fillId="0" borderId="0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49" fontId="5" fillId="0" borderId="1" xfId="0" applyNumberFormat="1" applyFont="1" applyBorder="1" applyAlignment="1" applyProtection="1">
      <alignment horizontal="center" vertical="center"/>
      <protection locked="0"/>
    </xf>
    <xf numFmtId="41" fontId="5" fillId="4" borderId="1" xfId="0" applyNumberFormat="1" applyFont="1" applyFill="1" applyBorder="1" applyAlignment="1" applyProtection="1">
      <alignment horizontal="center" vertical="center"/>
      <protection hidden="1"/>
    </xf>
    <xf numFmtId="41" fontId="5" fillId="0" borderId="1" xfId="0" applyNumberFormat="1" applyFont="1" applyBorder="1" applyAlignment="1" applyProtection="1">
      <alignment horizontal="center" vertical="center"/>
      <protection hidden="1"/>
    </xf>
    <xf numFmtId="41" fontId="12" fillId="0" borderId="0" xfId="2" applyNumberFormat="1" applyFont="1" applyAlignment="1">
      <alignment vertical="center"/>
    </xf>
    <xf numFmtId="41" fontId="13" fillId="0" borderId="0" xfId="2" applyNumberFormat="1" applyFont="1" applyAlignment="1">
      <alignment vertical="center"/>
    </xf>
    <xf numFmtId="41" fontId="13" fillId="0" borderId="0" xfId="2" applyNumberFormat="1" applyFont="1" applyAlignment="1">
      <alignment horizontal="right" vertical="center"/>
    </xf>
    <xf numFmtId="0" fontId="13" fillId="0" borderId="0" xfId="2" applyNumberFormat="1" applyFont="1" applyAlignment="1">
      <alignment vertical="center"/>
    </xf>
    <xf numFmtId="0" fontId="6" fillId="0" borderId="0" xfId="2" applyNumberFormat="1" applyFont="1" applyAlignment="1">
      <alignment vertical="center"/>
    </xf>
    <xf numFmtId="0" fontId="16" fillId="0" borderId="0" xfId="2" applyNumberFormat="1" applyFont="1" applyAlignment="1">
      <alignment vertical="center"/>
    </xf>
    <xf numFmtId="41" fontId="13" fillId="0" borderId="0" xfId="2" quotePrefix="1" applyNumberFormat="1" applyFont="1" applyAlignment="1">
      <alignment horizontal="right" vertical="center"/>
    </xf>
    <xf numFmtId="0" fontId="16" fillId="0" borderId="0" xfId="2" applyNumberFormat="1" applyFont="1" applyAlignment="1">
      <alignment horizontal="center" vertical="center"/>
    </xf>
    <xf numFmtId="0" fontId="13" fillId="0" borderId="0" xfId="3" applyNumberFormat="1" applyFont="1" applyAlignment="1">
      <alignment vertical="center"/>
    </xf>
    <xf numFmtId="41" fontId="12" fillId="0" borderId="0" xfId="3" applyNumberFormat="1" applyFont="1" applyAlignment="1">
      <alignment horizontal="center" vertical="center"/>
    </xf>
    <xf numFmtId="41" fontId="13" fillId="0" borderId="0" xfId="3" applyNumberFormat="1" applyFont="1" applyAlignment="1">
      <alignment horizontal="center" vertical="center"/>
    </xf>
    <xf numFmtId="41" fontId="12" fillId="0" borderId="0" xfId="3" applyNumberFormat="1" applyFont="1" applyAlignment="1">
      <alignment vertical="center"/>
    </xf>
    <xf numFmtId="0" fontId="12" fillId="0" borderId="0" xfId="3" applyNumberFormat="1" applyFont="1" applyAlignment="1">
      <alignment vertical="center"/>
    </xf>
    <xf numFmtId="41" fontId="12" fillId="0" borderId="0" xfId="2" applyNumberFormat="1" applyFont="1" applyAlignment="1">
      <alignment horizontal="center" vertical="center"/>
    </xf>
    <xf numFmtId="41" fontId="13" fillId="0" borderId="1" xfId="2" applyNumberFormat="1" applyFont="1" applyBorder="1" applyAlignment="1">
      <alignment horizontal="center" vertical="center"/>
    </xf>
    <xf numFmtId="41" fontId="13" fillId="0" borderId="0" xfId="2" applyNumberFormat="1" applyFont="1" applyAlignment="1">
      <alignment horizontal="left" vertical="center" indent="1"/>
    </xf>
    <xf numFmtId="49" fontId="12" fillId="0" borderId="1" xfId="2" applyNumberFormat="1" applyFont="1" applyBorder="1" applyAlignment="1">
      <alignment horizontal="center" vertical="center"/>
    </xf>
    <xf numFmtId="41" fontId="12" fillId="0" borderId="0" xfId="2" applyNumberFormat="1" applyFont="1" applyAlignment="1">
      <alignment horizontal="left" vertical="center" indent="3"/>
    </xf>
    <xf numFmtId="49" fontId="12" fillId="0" borderId="0" xfId="2" applyNumberFormat="1" applyFont="1" applyBorder="1" applyAlignment="1">
      <alignment horizontal="center" vertical="center"/>
    </xf>
    <xf numFmtId="41" fontId="12" fillId="0" borderId="0" xfId="2" applyNumberFormat="1" applyFont="1" applyBorder="1" applyAlignment="1">
      <alignment horizontal="left" vertical="center"/>
    </xf>
    <xf numFmtId="49" fontId="13" fillId="0" borderId="0" xfId="3" applyNumberFormat="1" applyFont="1" applyAlignment="1">
      <alignment vertical="center"/>
    </xf>
    <xf numFmtId="41" fontId="12" fillId="0" borderId="0" xfId="3" applyNumberFormat="1" applyFont="1" applyBorder="1" applyAlignment="1">
      <alignment horizontal="left" vertical="center"/>
    </xf>
    <xf numFmtId="49" fontId="12" fillId="0" borderId="0" xfId="3" applyNumberFormat="1" applyFont="1" applyBorder="1" applyAlignment="1">
      <alignment horizontal="center" vertical="center"/>
    </xf>
    <xf numFmtId="41" fontId="12" fillId="0" borderId="0" xfId="3" applyNumberFormat="1" applyFont="1" applyBorder="1" applyAlignment="1">
      <alignment vertical="center"/>
    </xf>
    <xf numFmtId="41" fontId="13" fillId="0" borderId="1" xfId="3" applyNumberFormat="1" applyFont="1" applyBorder="1" applyAlignment="1">
      <alignment horizontal="center" vertical="center"/>
    </xf>
    <xf numFmtId="49" fontId="12" fillId="0" borderId="1" xfId="3" applyNumberFormat="1" applyFont="1" applyBorder="1" applyAlignment="1">
      <alignment horizontal="center" vertical="center"/>
    </xf>
    <xf numFmtId="41" fontId="12" fillId="0" borderId="0" xfId="2" applyNumberFormat="1" applyFont="1" applyBorder="1" applyAlignment="1">
      <alignment vertical="center"/>
    </xf>
    <xf numFmtId="41" fontId="12" fillId="0" borderId="1" xfId="2" applyNumberFormat="1" applyFont="1" applyBorder="1" applyAlignment="1">
      <alignment horizontal="center" vertical="center"/>
    </xf>
    <xf numFmtId="41" fontId="12" fillId="0" borderId="0" xfId="2" applyNumberFormat="1" applyFont="1" applyBorder="1" applyAlignment="1">
      <alignment horizontal="center" vertical="center"/>
    </xf>
    <xf numFmtId="165" fontId="16" fillId="0" borderId="0" xfId="1" applyNumberFormat="1" applyFont="1" applyAlignment="1">
      <alignment horizontal="right" vertical="center"/>
    </xf>
    <xf numFmtId="41" fontId="2" fillId="0" borderId="0" xfId="2" applyNumberFormat="1" applyFont="1" applyAlignment="1">
      <alignment vertical="center"/>
    </xf>
    <xf numFmtId="41" fontId="2" fillId="0" borderId="0" xfId="3" applyNumberFormat="1" applyFont="1" applyAlignment="1">
      <alignment horizontal="center" vertical="center"/>
    </xf>
    <xf numFmtId="41" fontId="2" fillId="0" borderId="0" xfId="3" applyNumberFormat="1" applyFont="1" applyAlignment="1">
      <alignment vertical="center"/>
    </xf>
    <xf numFmtId="0" fontId="2" fillId="0" borderId="0" xfId="3" applyNumberFormat="1" applyFont="1" applyAlignment="1">
      <alignment vertical="center"/>
    </xf>
    <xf numFmtId="0" fontId="26" fillId="0" borderId="0" xfId="0" applyFont="1" applyBorder="1" applyAlignment="1">
      <alignment vertical="center"/>
    </xf>
    <xf numFmtId="41" fontId="27" fillId="0" borderId="0" xfId="2" applyNumberFormat="1" applyFont="1" applyAlignment="1">
      <alignment vertical="center"/>
    </xf>
    <xf numFmtId="41" fontId="13" fillId="0" borderId="1" xfId="2" applyNumberFormat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41" fontId="2" fillId="0" borderId="0" xfId="2" applyNumberFormat="1" applyFont="1" applyAlignment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</xf>
    <xf numFmtId="41" fontId="2" fillId="0" borderId="0" xfId="3" applyNumberFormat="1" applyFont="1" applyBorder="1" applyAlignment="1">
      <alignment horizontal="left" vertical="center"/>
    </xf>
    <xf numFmtId="41" fontId="2" fillId="0" borderId="0" xfId="2" applyNumberFormat="1" applyFont="1" applyAlignment="1">
      <alignment horizontal="left" vertical="center" indent="3"/>
    </xf>
    <xf numFmtId="49" fontId="2" fillId="0" borderId="0" xfId="2" applyNumberFormat="1" applyFont="1" applyBorder="1" applyAlignment="1">
      <alignment horizontal="center" vertical="center"/>
    </xf>
    <xf numFmtId="41" fontId="2" fillId="0" borderId="0" xfId="2" applyNumberFormat="1" applyFont="1" applyBorder="1" applyAlignment="1">
      <alignment vertical="center"/>
    </xf>
    <xf numFmtId="41" fontId="13" fillId="0" borderId="1" xfId="2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1" fontId="13" fillId="0" borderId="1" xfId="2" applyNumberFormat="1" applyFont="1" applyBorder="1" applyAlignment="1">
      <alignment horizontal="center" vertical="center"/>
    </xf>
    <xf numFmtId="41" fontId="13" fillId="0" borderId="0" xfId="2" applyNumberFormat="1" applyFont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49" fontId="5" fillId="0" borderId="1" xfId="0" applyNumberFormat="1" applyFont="1" applyBorder="1" applyAlignment="1" applyProtection="1">
      <alignment horizontal="left" vertical="center"/>
      <protection locked="0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41" fontId="1" fillId="0" borderId="0" xfId="2" applyNumberFormat="1" applyFont="1" applyAlignment="1">
      <alignment horizontal="center" vertical="center"/>
    </xf>
    <xf numFmtId="0" fontId="1" fillId="0" borderId="0" xfId="2" applyNumberFormat="1" applyFont="1" applyAlignment="1">
      <alignment vertical="center"/>
    </xf>
    <xf numFmtId="41" fontId="1" fillId="0" borderId="0" xfId="2" applyNumberFormat="1" applyFont="1" applyBorder="1" applyAlignment="1">
      <alignment horizontal="left" vertical="center"/>
    </xf>
    <xf numFmtId="41" fontId="1" fillId="0" borderId="0" xfId="2" applyNumberFormat="1" applyFont="1" applyAlignment="1">
      <alignment vertical="center"/>
    </xf>
    <xf numFmtId="41" fontId="1" fillId="0" borderId="0" xfId="3" applyNumberFormat="1" applyFont="1" applyAlignment="1">
      <alignment horizontal="center" vertical="center"/>
    </xf>
    <xf numFmtId="0" fontId="1" fillId="0" borderId="0" xfId="3" applyNumberFormat="1" applyFont="1" applyAlignment="1">
      <alignment vertical="center"/>
    </xf>
    <xf numFmtId="41" fontId="1" fillId="0" borderId="0" xfId="3" applyNumberFormat="1" applyFont="1" applyBorder="1" applyAlignment="1">
      <alignment horizontal="left" vertical="center"/>
    </xf>
    <xf numFmtId="41" fontId="1" fillId="0" borderId="0" xfId="3" applyNumberFormat="1" applyFont="1" applyAlignment="1">
      <alignment vertical="center"/>
    </xf>
    <xf numFmtId="41" fontId="1" fillId="0" borderId="0" xfId="2" applyNumberFormat="1" applyFont="1" applyAlignment="1">
      <alignment horizontal="left" vertical="center" indent="3"/>
    </xf>
    <xf numFmtId="49" fontId="1" fillId="0" borderId="1" xfId="2" applyNumberFormat="1" applyFont="1" applyBorder="1" applyAlignment="1">
      <alignment horizontal="center" vertical="center"/>
    </xf>
    <xf numFmtId="41" fontId="1" fillId="0" borderId="0" xfId="2" applyNumberFormat="1" applyFont="1" applyBorder="1" applyAlignment="1">
      <alignment vertical="center"/>
    </xf>
    <xf numFmtId="49" fontId="1" fillId="0" borderId="0" xfId="2" applyNumberFormat="1" applyFont="1" applyBorder="1" applyAlignment="1">
      <alignment horizontal="center" vertical="center"/>
    </xf>
    <xf numFmtId="41" fontId="1" fillId="0" borderId="0" xfId="2" applyNumberFormat="1" applyFont="1" applyBorder="1" applyAlignment="1">
      <alignment horizontal="center" vertical="center"/>
    </xf>
    <xf numFmtId="41" fontId="17" fillId="0" borderId="0" xfId="2" quotePrefix="1" applyNumberFormat="1" applyFont="1" applyAlignment="1">
      <alignment horizontal="right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41" fontId="12" fillId="0" borderId="1" xfId="2" applyNumberFormat="1" applyFont="1" applyBorder="1" applyAlignment="1">
      <alignment horizontal="left" vertical="center"/>
    </xf>
    <xf numFmtId="41" fontId="13" fillId="0" borderId="1" xfId="2" applyNumberFormat="1" applyFont="1" applyBorder="1" applyAlignment="1">
      <alignment horizontal="center" vertical="center"/>
    </xf>
    <xf numFmtId="41" fontId="13" fillId="0" borderId="0" xfId="2" applyNumberFormat="1" applyFont="1" applyAlignment="1">
      <alignment horizontal="center" vertical="center"/>
    </xf>
    <xf numFmtId="41" fontId="13" fillId="0" borderId="2" xfId="3" applyNumberFormat="1" applyFont="1" applyBorder="1" applyAlignment="1">
      <alignment horizontal="center" vertical="center"/>
    </xf>
    <xf numFmtId="41" fontId="13" fillId="0" borderId="3" xfId="3" applyNumberFormat="1" applyFont="1" applyBorder="1" applyAlignment="1">
      <alignment horizontal="center" vertical="center"/>
    </xf>
    <xf numFmtId="41" fontId="13" fillId="0" borderId="4" xfId="3" applyNumberFormat="1" applyFont="1" applyBorder="1" applyAlignment="1">
      <alignment horizontal="center" vertical="center"/>
    </xf>
    <xf numFmtId="41" fontId="12" fillId="0" borderId="2" xfId="3" applyNumberFormat="1" applyFont="1" applyBorder="1" applyAlignment="1">
      <alignment horizontal="left" vertical="center"/>
    </xf>
    <xf numFmtId="41" fontId="12" fillId="0" borderId="3" xfId="3" applyNumberFormat="1" applyFont="1" applyBorder="1" applyAlignment="1">
      <alignment horizontal="left" vertical="center"/>
    </xf>
    <xf numFmtId="41" fontId="12" fillId="0" borderId="4" xfId="3" applyNumberFormat="1" applyFont="1" applyBorder="1" applyAlignment="1">
      <alignment horizontal="left" vertical="center"/>
    </xf>
    <xf numFmtId="41" fontId="2" fillId="0" borderId="1" xfId="2" applyNumberFormat="1" applyFont="1" applyBorder="1" applyAlignment="1">
      <alignment horizontal="left" vertical="center"/>
    </xf>
    <xf numFmtId="41" fontId="1" fillId="0" borderId="1" xfId="2" applyNumberFormat="1" applyFont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>
      <alignment horizontal="center" vertical="center"/>
    </xf>
  </cellXfs>
  <cellStyles count="5">
    <cellStyle name="Comma" xfId="1" builtinId="3"/>
    <cellStyle name="Comma [0]" xfId="2" builtinId="6"/>
    <cellStyle name="Comma [0] 2" xfId="3"/>
    <cellStyle name="Normal" xfId="0" builtinId="0"/>
    <cellStyle name="Norm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1"/>
  <sheetViews>
    <sheetView showGridLines="0" tabSelected="1" zoomScaleNormal="100" workbookViewId="0">
      <selection sqref="A1:M1"/>
    </sheetView>
  </sheetViews>
  <sheetFormatPr defaultColWidth="11.7109375" defaultRowHeight="15" customHeight="1" x14ac:dyDescent="0.2"/>
  <cols>
    <col min="1" max="1" width="4.7109375" style="40" customWidth="1"/>
    <col min="2" max="2" width="11.7109375" style="27" customWidth="1"/>
    <col min="3" max="3" width="2.85546875" style="27" customWidth="1"/>
    <col min="4" max="4" width="9.85546875" style="27" customWidth="1"/>
    <col min="5" max="5" width="7.42578125" style="27" customWidth="1"/>
    <col min="6" max="6" width="2.7109375" style="27" customWidth="1"/>
    <col min="7" max="7" width="18.5703125" style="27" customWidth="1"/>
    <col min="8" max="8" width="4.7109375" style="27" customWidth="1"/>
    <col min="9" max="9" width="9.85546875" style="27" customWidth="1"/>
    <col min="10" max="10" width="11.7109375" style="27" customWidth="1"/>
    <col min="11" max="11" width="9.140625" style="27" customWidth="1"/>
    <col min="12" max="12" width="18.85546875" style="27" customWidth="1"/>
    <col min="13" max="13" width="27.5703125" style="27" customWidth="1"/>
    <col min="14" max="16384" width="11.7109375" style="27"/>
  </cols>
  <sheetData>
    <row r="1" spans="1:13" ht="15" customHeight="1" x14ac:dyDescent="0.2">
      <c r="A1" s="100" t="s">
        <v>296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15" customHeight="1" x14ac:dyDescent="0.2">
      <c r="A2" s="100" t="s">
        <v>439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15" customHeight="1" x14ac:dyDescent="0.2">
      <c r="A3" s="28"/>
    </row>
    <row r="4" spans="1:13" ht="15" customHeight="1" x14ac:dyDescent="0.2">
      <c r="A4" s="29" t="s">
        <v>18</v>
      </c>
      <c r="B4" s="30" t="s">
        <v>140</v>
      </c>
    </row>
    <row r="5" spans="1:13" ht="15" customHeight="1" x14ac:dyDescent="0.2">
      <c r="A5" s="29"/>
      <c r="B5" s="56" t="s">
        <v>204</v>
      </c>
      <c r="C5" s="30" t="s">
        <v>447</v>
      </c>
    </row>
    <row r="6" spans="1:13" ht="15" customHeight="1" x14ac:dyDescent="0.2">
      <c r="A6" s="29"/>
      <c r="B6" s="56" t="s">
        <v>205</v>
      </c>
      <c r="C6" s="30" t="s">
        <v>448</v>
      </c>
    </row>
    <row r="7" spans="1:13" ht="15" customHeight="1" x14ac:dyDescent="0.2">
      <c r="A7" s="29"/>
      <c r="B7" s="56" t="s">
        <v>206</v>
      </c>
      <c r="C7" s="30" t="s">
        <v>449</v>
      </c>
    </row>
    <row r="8" spans="1:13" ht="15" customHeight="1" x14ac:dyDescent="0.2">
      <c r="A8" s="29" t="s">
        <v>20</v>
      </c>
      <c r="B8" s="30" t="s">
        <v>297</v>
      </c>
    </row>
    <row r="9" spans="1:13" ht="15" customHeight="1" x14ac:dyDescent="0.2">
      <c r="A9" s="29" t="s">
        <v>26</v>
      </c>
      <c r="B9" s="30" t="s">
        <v>207</v>
      </c>
    </row>
    <row r="10" spans="1:13" ht="15" customHeight="1" x14ac:dyDescent="0.2">
      <c r="A10" s="29" t="s">
        <v>32</v>
      </c>
      <c r="B10" s="30" t="s">
        <v>208</v>
      </c>
    </row>
    <row r="11" spans="1:13" ht="15" customHeight="1" x14ac:dyDescent="0.2">
      <c r="A11" s="29"/>
      <c r="B11" s="31" t="s">
        <v>209</v>
      </c>
    </row>
    <row r="12" spans="1:13" ht="15" customHeight="1" x14ac:dyDescent="0.2">
      <c r="A12" s="29" t="s">
        <v>63</v>
      </c>
      <c r="B12" s="31" t="s">
        <v>234</v>
      </c>
    </row>
    <row r="13" spans="1:13" ht="15" customHeight="1" x14ac:dyDescent="0.2">
      <c r="A13" s="29" t="s">
        <v>66</v>
      </c>
      <c r="B13" s="30" t="s">
        <v>141</v>
      </c>
    </row>
    <row r="14" spans="1:13" ht="15" customHeight="1" x14ac:dyDescent="0.2">
      <c r="A14" s="29" t="s">
        <v>81</v>
      </c>
      <c r="B14" s="30" t="s">
        <v>236</v>
      </c>
    </row>
    <row r="15" spans="1:13" ht="15" customHeight="1" x14ac:dyDescent="0.2">
      <c r="A15" s="29" t="s">
        <v>86</v>
      </c>
      <c r="B15" s="30" t="s">
        <v>210</v>
      </c>
    </row>
    <row r="16" spans="1:13" ht="15" customHeight="1" x14ac:dyDescent="0.2">
      <c r="A16" s="33" t="s">
        <v>88</v>
      </c>
      <c r="B16" s="30" t="s">
        <v>253</v>
      </c>
    </row>
    <row r="17" spans="1:7" ht="15" customHeight="1" x14ac:dyDescent="0.2">
      <c r="A17" s="29" t="s">
        <v>89</v>
      </c>
      <c r="B17" s="30" t="s">
        <v>233</v>
      </c>
    </row>
    <row r="18" spans="1:7" ht="15" customHeight="1" x14ac:dyDescent="0.2">
      <c r="A18" s="29" t="s">
        <v>90</v>
      </c>
      <c r="B18" s="30" t="s">
        <v>254</v>
      </c>
    </row>
    <row r="19" spans="1:7" ht="15" customHeight="1" x14ac:dyDescent="0.2">
      <c r="A19" s="29"/>
      <c r="B19" s="32" t="s">
        <v>230</v>
      </c>
    </row>
    <row r="20" spans="1:7" ht="15" customHeight="1" x14ac:dyDescent="0.2">
      <c r="A20" s="29"/>
      <c r="B20" s="56" t="s">
        <v>204</v>
      </c>
      <c r="C20" s="35" t="s">
        <v>146</v>
      </c>
      <c r="D20" s="58"/>
      <c r="E20" s="58"/>
      <c r="F20" s="37" t="s">
        <v>147</v>
      </c>
      <c r="G20" s="35" t="s">
        <v>148</v>
      </c>
    </row>
    <row r="21" spans="1:7" ht="15" customHeight="1" x14ac:dyDescent="0.2">
      <c r="A21" s="29"/>
      <c r="B21" s="56" t="s">
        <v>205</v>
      </c>
      <c r="C21" s="35" t="s">
        <v>149</v>
      </c>
      <c r="D21" s="59"/>
      <c r="E21" s="59"/>
      <c r="F21" s="37" t="s">
        <v>147</v>
      </c>
      <c r="G21" s="35" t="s">
        <v>150</v>
      </c>
    </row>
    <row r="22" spans="1:7" ht="15" customHeight="1" x14ac:dyDescent="0.2">
      <c r="A22" s="29"/>
      <c r="B22" s="56" t="s">
        <v>206</v>
      </c>
      <c r="C22" s="35" t="s">
        <v>151</v>
      </c>
      <c r="D22" s="59"/>
      <c r="E22" s="59"/>
      <c r="F22" s="37" t="s">
        <v>147</v>
      </c>
      <c r="G22" s="35" t="s">
        <v>152</v>
      </c>
    </row>
    <row r="23" spans="1:7" ht="15" customHeight="1" x14ac:dyDescent="0.2">
      <c r="A23" s="29"/>
      <c r="B23" s="56" t="s">
        <v>211</v>
      </c>
      <c r="C23" s="35" t="s">
        <v>153</v>
      </c>
      <c r="D23" s="59"/>
      <c r="E23" s="59"/>
      <c r="F23" s="37" t="s">
        <v>147</v>
      </c>
      <c r="G23" s="35" t="s">
        <v>152</v>
      </c>
    </row>
    <row r="24" spans="1:7" ht="15" customHeight="1" x14ac:dyDescent="0.2">
      <c r="A24" s="29"/>
      <c r="B24" s="56" t="s">
        <v>212</v>
      </c>
      <c r="C24" s="35" t="s">
        <v>154</v>
      </c>
      <c r="D24" s="59"/>
      <c r="E24" s="59"/>
      <c r="F24" s="37" t="s">
        <v>147</v>
      </c>
      <c r="G24" s="35" t="s">
        <v>213</v>
      </c>
    </row>
    <row r="25" spans="1:7" ht="15" customHeight="1" x14ac:dyDescent="0.2">
      <c r="A25" s="29"/>
      <c r="B25" s="56" t="s">
        <v>214</v>
      </c>
      <c r="C25" s="35" t="s">
        <v>215</v>
      </c>
      <c r="D25" s="59"/>
      <c r="E25" s="59"/>
      <c r="F25" s="37" t="s">
        <v>147</v>
      </c>
      <c r="G25" s="35" t="s">
        <v>216</v>
      </c>
    </row>
    <row r="26" spans="1:7" ht="15" customHeight="1" x14ac:dyDescent="0.2">
      <c r="A26" s="29"/>
      <c r="B26" s="56" t="s">
        <v>217</v>
      </c>
      <c r="C26" s="35" t="s">
        <v>155</v>
      </c>
      <c r="D26" s="59"/>
      <c r="E26" s="59"/>
      <c r="F26" s="37" t="s">
        <v>147</v>
      </c>
      <c r="G26" s="35" t="s">
        <v>218</v>
      </c>
    </row>
    <row r="27" spans="1:7" ht="15" customHeight="1" x14ac:dyDescent="0.2">
      <c r="A27" s="29"/>
      <c r="B27" s="34"/>
      <c r="C27" s="35"/>
      <c r="D27" s="59"/>
      <c r="E27" s="59"/>
      <c r="F27" s="37"/>
      <c r="G27" s="35" t="s">
        <v>219</v>
      </c>
    </row>
    <row r="28" spans="1:7" ht="8.1" customHeight="1" x14ac:dyDescent="0.2">
      <c r="A28" s="29"/>
      <c r="B28" s="34"/>
      <c r="C28" s="35"/>
      <c r="D28" s="59"/>
      <c r="E28" s="59"/>
      <c r="F28" s="37"/>
      <c r="G28" s="35"/>
    </row>
    <row r="29" spans="1:7" ht="15" customHeight="1" x14ac:dyDescent="0.2">
      <c r="A29" s="29" t="s">
        <v>142</v>
      </c>
      <c r="B29" s="30" t="s">
        <v>220</v>
      </c>
    </row>
    <row r="30" spans="1:7" ht="15" customHeight="1" x14ac:dyDescent="0.2">
      <c r="A30" s="33" t="s">
        <v>223</v>
      </c>
      <c r="B30" s="30" t="s">
        <v>441</v>
      </c>
    </row>
    <row r="31" spans="1:7" s="85" customFormat="1" ht="15" customHeight="1" x14ac:dyDescent="0.2">
      <c r="A31" s="95" t="s">
        <v>221</v>
      </c>
      <c r="B31" s="30" t="s">
        <v>443</v>
      </c>
    </row>
    <row r="32" spans="1:7" s="85" customFormat="1" ht="15" customHeight="1" x14ac:dyDescent="0.2">
      <c r="A32" s="95" t="s">
        <v>235</v>
      </c>
      <c r="B32" s="30" t="s">
        <v>442</v>
      </c>
    </row>
    <row r="33" spans="1:8" s="85" customFormat="1" ht="15" customHeight="1" x14ac:dyDescent="0.2">
      <c r="A33" s="95"/>
      <c r="B33" s="30" t="s">
        <v>445</v>
      </c>
    </row>
    <row r="34" spans="1:8" s="85" customFormat="1" ht="15" customHeight="1" x14ac:dyDescent="0.2">
      <c r="A34" s="29" t="s">
        <v>270</v>
      </c>
      <c r="B34" s="30" t="s">
        <v>444</v>
      </c>
    </row>
    <row r="35" spans="1:8" s="57" customFormat="1" ht="15" customHeight="1" x14ac:dyDescent="0.2">
      <c r="A35" s="33" t="s">
        <v>440</v>
      </c>
      <c r="B35" s="35" t="s">
        <v>222</v>
      </c>
    </row>
    <row r="36" spans="1:8" s="57" customFormat="1" ht="8.1" customHeight="1" x14ac:dyDescent="0.2">
      <c r="A36" s="33"/>
      <c r="B36" s="35"/>
    </row>
    <row r="37" spans="1:8" s="38" customFormat="1" ht="15" customHeight="1" x14ac:dyDescent="0.2">
      <c r="A37" s="36"/>
      <c r="B37" s="35" t="s">
        <v>156</v>
      </c>
      <c r="C37" s="37" t="s">
        <v>147</v>
      </c>
      <c r="D37" s="60" t="s">
        <v>255</v>
      </c>
      <c r="E37" s="39"/>
      <c r="F37" s="48"/>
      <c r="G37" s="48"/>
      <c r="H37" s="48"/>
    </row>
    <row r="38" spans="1:8" s="38" customFormat="1" ht="15" customHeight="1" x14ac:dyDescent="0.2">
      <c r="A38" s="36"/>
      <c r="B38" s="35" t="s">
        <v>157</v>
      </c>
      <c r="C38" s="37" t="s">
        <v>147</v>
      </c>
      <c r="D38" s="60" t="s">
        <v>256</v>
      </c>
      <c r="E38" s="39"/>
      <c r="F38" s="48"/>
      <c r="G38" s="48"/>
      <c r="H38" s="48"/>
    </row>
    <row r="39" spans="1:8" s="38" customFormat="1" ht="15" customHeight="1" x14ac:dyDescent="0.2">
      <c r="A39" s="36"/>
      <c r="B39" s="35" t="s">
        <v>158</v>
      </c>
      <c r="C39" s="37" t="s">
        <v>147</v>
      </c>
      <c r="D39" s="60" t="s">
        <v>257</v>
      </c>
      <c r="E39" s="39"/>
      <c r="F39" s="48"/>
      <c r="G39" s="48"/>
      <c r="H39" s="48"/>
    </row>
    <row r="40" spans="1:8" s="38" customFormat="1" ht="15" customHeight="1" x14ac:dyDescent="0.2">
      <c r="A40" s="36"/>
      <c r="B40" s="35" t="s">
        <v>159</v>
      </c>
      <c r="C40" s="37" t="s">
        <v>147</v>
      </c>
      <c r="D40" s="87" t="s">
        <v>452</v>
      </c>
      <c r="E40" s="39"/>
      <c r="F40" s="48"/>
      <c r="G40" s="48"/>
      <c r="H40" s="48"/>
    </row>
    <row r="41" spans="1:8" s="38" customFormat="1" ht="15" customHeight="1" x14ac:dyDescent="0.2">
      <c r="A41" s="36"/>
      <c r="B41" s="35"/>
      <c r="C41" s="37"/>
      <c r="D41" s="87" t="s">
        <v>453</v>
      </c>
      <c r="E41" s="39"/>
      <c r="F41" s="48"/>
      <c r="G41" s="48"/>
      <c r="H41" s="48"/>
    </row>
    <row r="42" spans="1:8" s="38" customFormat="1" ht="15" customHeight="1" x14ac:dyDescent="0.2">
      <c r="A42" s="36"/>
      <c r="B42" s="35" t="s">
        <v>160</v>
      </c>
      <c r="C42" s="37" t="s">
        <v>147</v>
      </c>
      <c r="D42" s="60" t="s">
        <v>258</v>
      </c>
      <c r="E42" s="39"/>
      <c r="F42" s="48"/>
      <c r="G42" s="48"/>
      <c r="H42" s="48"/>
    </row>
    <row r="43" spans="1:8" s="38" customFormat="1" ht="15" customHeight="1" x14ac:dyDescent="0.2">
      <c r="A43" s="36"/>
      <c r="B43" s="35" t="s">
        <v>161</v>
      </c>
      <c r="C43" s="37" t="s">
        <v>147</v>
      </c>
      <c r="D43" s="60" t="s">
        <v>259</v>
      </c>
      <c r="E43" s="39"/>
      <c r="F43" s="48"/>
      <c r="G43" s="48"/>
      <c r="H43" s="48"/>
    </row>
    <row r="44" spans="1:8" s="38" customFormat="1" ht="15" customHeight="1" x14ac:dyDescent="0.2">
      <c r="A44" s="36"/>
      <c r="B44" s="35" t="s">
        <v>162</v>
      </c>
      <c r="C44" s="37" t="s">
        <v>147</v>
      </c>
      <c r="D44" s="60" t="s">
        <v>260</v>
      </c>
      <c r="E44" s="39"/>
      <c r="F44" s="48"/>
      <c r="G44" s="48"/>
      <c r="H44" s="48"/>
    </row>
    <row r="45" spans="1:8" s="38" customFormat="1" ht="15" customHeight="1" x14ac:dyDescent="0.2">
      <c r="A45" s="36"/>
      <c r="B45" s="35" t="s">
        <v>163</v>
      </c>
      <c r="C45" s="37" t="s">
        <v>147</v>
      </c>
      <c r="D45" s="60" t="s">
        <v>261</v>
      </c>
      <c r="E45" s="39"/>
      <c r="F45" s="48"/>
      <c r="G45" s="48"/>
      <c r="H45" s="48"/>
    </row>
    <row r="46" spans="1:8" s="38" customFormat="1" ht="15" customHeight="1" x14ac:dyDescent="0.2">
      <c r="A46" s="36"/>
      <c r="B46" s="35" t="s">
        <v>164</v>
      </c>
      <c r="C46" s="37" t="s">
        <v>147</v>
      </c>
      <c r="D46" s="60" t="s">
        <v>262</v>
      </c>
      <c r="E46" s="39"/>
      <c r="F46" s="48"/>
      <c r="G46" s="48"/>
      <c r="H46" s="48"/>
    </row>
    <row r="47" spans="1:8" s="38" customFormat="1" ht="3.95" customHeight="1" x14ac:dyDescent="0.2">
      <c r="A47" s="36"/>
      <c r="D47" s="47"/>
      <c r="E47" s="47"/>
    </row>
    <row r="48" spans="1:8" s="38" customFormat="1" ht="15" customHeight="1" x14ac:dyDescent="0.2">
      <c r="A48" s="36"/>
      <c r="B48" s="49"/>
      <c r="C48" s="50"/>
      <c r="D48" s="51" t="s">
        <v>19</v>
      </c>
      <c r="E48" s="101" t="s">
        <v>21</v>
      </c>
      <c r="F48" s="102"/>
      <c r="G48" s="103"/>
    </row>
    <row r="49" spans="1:12" s="38" customFormat="1" ht="15" customHeight="1" x14ac:dyDescent="0.2">
      <c r="A49" s="36"/>
      <c r="B49" s="47"/>
      <c r="D49" s="52" t="s">
        <v>22</v>
      </c>
      <c r="E49" s="104" t="s">
        <v>23</v>
      </c>
      <c r="F49" s="105"/>
      <c r="G49" s="106"/>
    </row>
    <row r="50" spans="1:12" s="38" customFormat="1" ht="15" customHeight="1" x14ac:dyDescent="0.2">
      <c r="A50" s="36"/>
      <c r="D50" s="52" t="s">
        <v>24</v>
      </c>
      <c r="E50" s="104" t="s">
        <v>25</v>
      </c>
      <c r="F50" s="105"/>
      <c r="G50" s="106"/>
    </row>
    <row r="51" spans="1:12" ht="8.1" customHeight="1" x14ac:dyDescent="0.2">
      <c r="B51" s="44"/>
      <c r="C51" s="45"/>
      <c r="D51" s="53"/>
    </row>
    <row r="52" spans="1:12" s="38" customFormat="1" ht="15" customHeight="1" x14ac:dyDescent="0.2">
      <c r="A52" s="36"/>
      <c r="B52" s="35" t="s">
        <v>165</v>
      </c>
      <c r="C52" s="37" t="s">
        <v>147</v>
      </c>
      <c r="D52" s="60" t="s">
        <v>263</v>
      </c>
      <c r="E52" s="39"/>
      <c r="F52" s="48"/>
      <c r="G52" s="48"/>
      <c r="H52" s="48"/>
    </row>
    <row r="53" spans="1:12" s="38" customFormat="1" ht="15" customHeight="1" x14ac:dyDescent="0.2">
      <c r="A53" s="36"/>
      <c r="B53" s="35" t="s">
        <v>166</v>
      </c>
      <c r="C53" s="37" t="s">
        <v>147</v>
      </c>
      <c r="D53" s="60" t="s">
        <v>264</v>
      </c>
      <c r="E53" s="39"/>
      <c r="F53" s="48"/>
      <c r="G53" s="48"/>
      <c r="H53" s="48"/>
    </row>
    <row r="54" spans="1:12" s="38" customFormat="1" ht="3.95" customHeight="1" x14ac:dyDescent="0.2">
      <c r="A54" s="36"/>
      <c r="D54" s="47"/>
      <c r="E54" s="47"/>
    </row>
    <row r="55" spans="1:12" ht="15" customHeight="1" x14ac:dyDescent="0.2">
      <c r="B55" s="40"/>
      <c r="C55" s="42"/>
      <c r="D55" s="41" t="s">
        <v>19</v>
      </c>
      <c r="E55" s="99" t="s">
        <v>27</v>
      </c>
      <c r="F55" s="99"/>
      <c r="G55" s="99"/>
    </row>
    <row r="56" spans="1:12" ht="15" customHeight="1" x14ac:dyDescent="0.2">
      <c r="B56" s="40"/>
      <c r="C56" s="44"/>
      <c r="D56" s="43">
        <v>1</v>
      </c>
      <c r="E56" s="108" t="s">
        <v>454</v>
      </c>
      <c r="F56" s="98"/>
      <c r="G56" s="98"/>
      <c r="I56" s="45"/>
      <c r="J56" s="46"/>
      <c r="K56" s="46"/>
    </row>
    <row r="57" spans="1:12" ht="15" customHeight="1" x14ac:dyDescent="0.2">
      <c r="B57" s="40"/>
      <c r="C57" s="44"/>
      <c r="D57" s="43">
        <v>2</v>
      </c>
      <c r="E57" s="98" t="s">
        <v>28</v>
      </c>
      <c r="F57" s="98"/>
      <c r="G57" s="98"/>
      <c r="I57" s="45"/>
      <c r="J57" s="46"/>
      <c r="K57" s="46"/>
    </row>
    <row r="58" spans="1:12" ht="15" customHeight="1" x14ac:dyDescent="0.2">
      <c r="B58" s="40"/>
      <c r="C58" s="44"/>
      <c r="D58" s="43">
        <v>3</v>
      </c>
      <c r="E58" s="98" t="s">
        <v>29</v>
      </c>
      <c r="F58" s="98"/>
      <c r="G58" s="98"/>
      <c r="I58" s="45"/>
      <c r="J58" s="46"/>
      <c r="K58" s="46"/>
    </row>
    <row r="59" spans="1:12" ht="15" customHeight="1" x14ac:dyDescent="0.2">
      <c r="B59" s="40"/>
      <c r="C59" s="44"/>
      <c r="D59" s="43">
        <v>4</v>
      </c>
      <c r="E59" s="98" t="s">
        <v>30</v>
      </c>
      <c r="F59" s="98"/>
      <c r="G59" s="98"/>
      <c r="I59" s="45"/>
      <c r="J59" s="46"/>
      <c r="K59" s="46"/>
    </row>
    <row r="60" spans="1:12" ht="15" customHeight="1" x14ac:dyDescent="0.2">
      <c r="B60" s="40"/>
      <c r="C60" s="44"/>
      <c r="D60" s="43">
        <v>5</v>
      </c>
      <c r="E60" s="98" t="s">
        <v>31</v>
      </c>
      <c r="F60" s="98"/>
      <c r="G60" s="98"/>
      <c r="I60" s="45"/>
      <c r="J60" s="46"/>
      <c r="K60" s="46"/>
    </row>
    <row r="61" spans="1:12" ht="8.1" customHeight="1" x14ac:dyDescent="0.2">
      <c r="B61" s="40"/>
      <c r="C61" s="44"/>
    </row>
    <row r="62" spans="1:12" s="38" customFormat="1" ht="15" customHeight="1" x14ac:dyDescent="0.2">
      <c r="A62" s="36"/>
      <c r="B62" s="35" t="s">
        <v>167</v>
      </c>
      <c r="C62" s="37" t="s">
        <v>147</v>
      </c>
      <c r="D62" s="60" t="s">
        <v>265</v>
      </c>
      <c r="E62" s="39"/>
      <c r="F62" s="48"/>
      <c r="G62" s="48"/>
      <c r="H62" s="48"/>
    </row>
    <row r="63" spans="1:12" s="38" customFormat="1" ht="3.95" customHeight="1" x14ac:dyDescent="0.2">
      <c r="A63" s="36"/>
      <c r="D63" s="47"/>
      <c r="E63" s="47"/>
    </row>
    <row r="64" spans="1:12" ht="15" customHeight="1" x14ac:dyDescent="0.2">
      <c r="B64" s="40"/>
      <c r="C64" s="42"/>
      <c r="D64" s="41" t="s">
        <v>19</v>
      </c>
      <c r="E64" s="99" t="s">
        <v>33</v>
      </c>
      <c r="F64" s="99"/>
      <c r="G64" s="99"/>
      <c r="H64" s="99"/>
      <c r="I64" s="99"/>
      <c r="J64" s="99"/>
      <c r="K64" s="99"/>
      <c r="L64" s="99"/>
    </row>
    <row r="65" spans="2:12" ht="15" customHeight="1" x14ac:dyDescent="0.2">
      <c r="B65" s="40"/>
      <c r="C65" s="44"/>
      <c r="D65" s="43" t="s">
        <v>34</v>
      </c>
      <c r="E65" s="98" t="s">
        <v>179</v>
      </c>
      <c r="F65" s="98"/>
      <c r="G65" s="98"/>
      <c r="H65" s="98"/>
      <c r="I65" s="98"/>
      <c r="J65" s="98"/>
      <c r="K65" s="98"/>
      <c r="L65" s="98"/>
    </row>
    <row r="66" spans="2:12" ht="15" customHeight="1" x14ac:dyDescent="0.2">
      <c r="B66" s="40"/>
      <c r="C66" s="44"/>
      <c r="D66" s="43" t="s">
        <v>35</v>
      </c>
      <c r="E66" s="98" t="s">
        <v>36</v>
      </c>
      <c r="F66" s="98"/>
      <c r="G66" s="98"/>
      <c r="H66" s="98"/>
      <c r="I66" s="98"/>
      <c r="J66" s="98"/>
      <c r="K66" s="98"/>
      <c r="L66" s="98"/>
    </row>
    <row r="67" spans="2:12" ht="15" customHeight="1" x14ac:dyDescent="0.2">
      <c r="B67" s="40"/>
      <c r="C67" s="44"/>
      <c r="D67" s="43" t="s">
        <v>37</v>
      </c>
      <c r="E67" s="98" t="s">
        <v>38</v>
      </c>
      <c r="F67" s="98"/>
      <c r="G67" s="98"/>
      <c r="H67" s="98"/>
      <c r="I67" s="98"/>
      <c r="J67" s="98"/>
      <c r="K67" s="98"/>
      <c r="L67" s="98"/>
    </row>
    <row r="68" spans="2:12" ht="15" customHeight="1" x14ac:dyDescent="0.2">
      <c r="B68" s="40"/>
      <c r="C68" s="44"/>
      <c r="D68" s="43" t="s">
        <v>39</v>
      </c>
      <c r="E68" s="98" t="s">
        <v>40</v>
      </c>
      <c r="F68" s="98"/>
      <c r="G68" s="98"/>
      <c r="H68" s="98"/>
      <c r="I68" s="98"/>
      <c r="J68" s="98"/>
      <c r="K68" s="98"/>
      <c r="L68" s="98"/>
    </row>
    <row r="69" spans="2:12" ht="15" customHeight="1" x14ac:dyDescent="0.2">
      <c r="B69" s="40"/>
      <c r="C69" s="44"/>
      <c r="D69" s="43" t="s">
        <v>41</v>
      </c>
      <c r="E69" s="98" t="s">
        <v>42</v>
      </c>
      <c r="F69" s="98"/>
      <c r="G69" s="98"/>
      <c r="H69" s="98"/>
      <c r="I69" s="98"/>
      <c r="J69" s="98"/>
      <c r="K69" s="98"/>
      <c r="L69" s="98"/>
    </row>
    <row r="70" spans="2:12" ht="15" customHeight="1" x14ac:dyDescent="0.2">
      <c r="B70" s="40"/>
      <c r="C70" s="44"/>
      <c r="D70" s="43" t="s">
        <v>43</v>
      </c>
      <c r="E70" s="98" t="s">
        <v>44</v>
      </c>
      <c r="F70" s="98"/>
      <c r="G70" s="98"/>
      <c r="H70" s="98"/>
      <c r="I70" s="98"/>
      <c r="J70" s="98"/>
      <c r="K70" s="98"/>
      <c r="L70" s="98"/>
    </row>
    <row r="71" spans="2:12" ht="15" customHeight="1" x14ac:dyDescent="0.2">
      <c r="B71" s="40"/>
      <c r="C71" s="44"/>
      <c r="D71" s="43" t="s">
        <v>45</v>
      </c>
      <c r="E71" s="98" t="s">
        <v>46</v>
      </c>
      <c r="F71" s="98"/>
      <c r="G71" s="98"/>
      <c r="H71" s="98"/>
      <c r="I71" s="98"/>
      <c r="J71" s="98"/>
      <c r="K71" s="98"/>
      <c r="L71" s="98"/>
    </row>
    <row r="72" spans="2:12" ht="15" customHeight="1" x14ac:dyDescent="0.2">
      <c r="B72" s="40"/>
      <c r="C72" s="44"/>
      <c r="D72" s="43" t="s">
        <v>47</v>
      </c>
      <c r="E72" s="98" t="s">
        <v>48</v>
      </c>
      <c r="F72" s="98"/>
      <c r="G72" s="98"/>
      <c r="H72" s="98"/>
      <c r="I72" s="98"/>
      <c r="J72" s="98"/>
      <c r="K72" s="98"/>
      <c r="L72" s="98"/>
    </row>
    <row r="73" spans="2:12" ht="15" customHeight="1" x14ac:dyDescent="0.2">
      <c r="B73" s="40"/>
      <c r="C73" s="44"/>
      <c r="D73" s="43" t="s">
        <v>49</v>
      </c>
      <c r="E73" s="98" t="s">
        <v>50</v>
      </c>
      <c r="F73" s="98"/>
      <c r="G73" s="98"/>
      <c r="H73" s="98"/>
      <c r="I73" s="98"/>
      <c r="J73" s="98"/>
      <c r="K73" s="98"/>
      <c r="L73" s="98"/>
    </row>
    <row r="74" spans="2:12" ht="15" customHeight="1" x14ac:dyDescent="0.2">
      <c r="B74" s="40"/>
      <c r="C74" s="44"/>
      <c r="D74" s="43" t="s">
        <v>51</v>
      </c>
      <c r="E74" s="98" t="s">
        <v>52</v>
      </c>
      <c r="F74" s="98"/>
      <c r="G74" s="98"/>
      <c r="H74" s="98"/>
      <c r="I74" s="98"/>
      <c r="J74" s="98"/>
      <c r="K74" s="98"/>
      <c r="L74" s="98"/>
    </row>
    <row r="75" spans="2:12" ht="15" customHeight="1" x14ac:dyDescent="0.2">
      <c r="B75" s="40"/>
      <c r="C75" s="44"/>
      <c r="D75" s="43" t="s">
        <v>53</v>
      </c>
      <c r="E75" s="98" t="s">
        <v>180</v>
      </c>
      <c r="F75" s="98"/>
      <c r="G75" s="98"/>
      <c r="H75" s="98"/>
      <c r="I75" s="98"/>
      <c r="J75" s="98"/>
      <c r="K75" s="98"/>
      <c r="L75" s="98"/>
    </row>
    <row r="76" spans="2:12" ht="15" customHeight="1" x14ac:dyDescent="0.2">
      <c r="B76" s="40"/>
      <c r="C76" s="44"/>
      <c r="D76" s="43" t="s">
        <v>54</v>
      </c>
      <c r="E76" s="98" t="s">
        <v>181</v>
      </c>
      <c r="F76" s="98"/>
      <c r="G76" s="98"/>
      <c r="H76" s="98"/>
      <c r="I76" s="98"/>
      <c r="J76" s="98"/>
      <c r="K76" s="98"/>
      <c r="L76" s="98"/>
    </row>
    <row r="77" spans="2:12" ht="15" customHeight="1" x14ac:dyDescent="0.2">
      <c r="B77" s="40"/>
      <c r="C77" s="44"/>
      <c r="D77" s="43" t="s">
        <v>55</v>
      </c>
      <c r="E77" s="98" t="s">
        <v>56</v>
      </c>
      <c r="F77" s="98"/>
      <c r="G77" s="98"/>
      <c r="H77" s="98"/>
      <c r="I77" s="98"/>
      <c r="J77" s="98"/>
      <c r="K77" s="98"/>
      <c r="L77" s="98"/>
    </row>
    <row r="78" spans="2:12" ht="15" customHeight="1" x14ac:dyDescent="0.2">
      <c r="B78" s="40"/>
      <c r="C78" s="44"/>
      <c r="D78" s="43" t="s">
        <v>57</v>
      </c>
      <c r="E78" s="98" t="s">
        <v>58</v>
      </c>
      <c r="F78" s="98"/>
      <c r="G78" s="98"/>
      <c r="H78" s="98"/>
      <c r="I78" s="98"/>
      <c r="J78" s="98"/>
      <c r="K78" s="98"/>
      <c r="L78" s="98"/>
    </row>
    <row r="79" spans="2:12" ht="15" customHeight="1" x14ac:dyDescent="0.2">
      <c r="B79" s="40"/>
      <c r="C79" s="44"/>
      <c r="D79" s="43" t="s">
        <v>59</v>
      </c>
      <c r="E79" s="98" t="s">
        <v>60</v>
      </c>
      <c r="F79" s="98"/>
      <c r="G79" s="98"/>
      <c r="H79" s="98"/>
      <c r="I79" s="98"/>
      <c r="J79" s="98"/>
      <c r="K79" s="98"/>
      <c r="L79" s="98"/>
    </row>
    <row r="80" spans="2:12" ht="15" customHeight="1" x14ac:dyDescent="0.2">
      <c r="B80" s="40"/>
      <c r="C80" s="44"/>
      <c r="D80" s="43" t="s">
        <v>61</v>
      </c>
      <c r="E80" s="98" t="s">
        <v>182</v>
      </c>
      <c r="F80" s="98"/>
      <c r="G80" s="98"/>
      <c r="H80" s="98"/>
      <c r="I80" s="98"/>
      <c r="J80" s="98"/>
      <c r="K80" s="98"/>
      <c r="L80" s="98"/>
    </row>
    <row r="81" spans="1:12" ht="15" customHeight="1" x14ac:dyDescent="0.2">
      <c r="B81" s="40"/>
      <c r="C81" s="44"/>
      <c r="D81" s="43" t="s">
        <v>183</v>
      </c>
      <c r="E81" s="98" t="s">
        <v>184</v>
      </c>
      <c r="F81" s="98"/>
      <c r="G81" s="98"/>
      <c r="H81" s="98"/>
      <c r="I81" s="98"/>
      <c r="J81" s="98"/>
      <c r="K81" s="98"/>
      <c r="L81" s="98"/>
    </row>
    <row r="82" spans="1:12" ht="15" customHeight="1" x14ac:dyDescent="0.2">
      <c r="B82" s="40"/>
      <c r="C82" s="44"/>
      <c r="D82" s="43" t="s">
        <v>185</v>
      </c>
      <c r="E82" s="98" t="s">
        <v>62</v>
      </c>
      <c r="F82" s="98"/>
      <c r="G82" s="98"/>
      <c r="H82" s="98"/>
      <c r="I82" s="98"/>
      <c r="J82" s="98"/>
      <c r="K82" s="98"/>
      <c r="L82" s="98"/>
    </row>
    <row r="83" spans="1:12" ht="8.1" customHeight="1" x14ac:dyDescent="0.2"/>
    <row r="84" spans="1:12" s="38" customFormat="1" ht="15" customHeight="1" x14ac:dyDescent="0.2">
      <c r="A84" s="36"/>
      <c r="B84" s="35" t="s">
        <v>168</v>
      </c>
      <c r="C84" s="37" t="s">
        <v>147</v>
      </c>
      <c r="D84" s="60" t="s">
        <v>288</v>
      </c>
      <c r="E84" s="39"/>
      <c r="F84" s="48"/>
      <c r="G84" s="48"/>
      <c r="H84" s="48"/>
    </row>
    <row r="85" spans="1:12" s="38" customFormat="1" ht="3.95" customHeight="1" x14ac:dyDescent="0.2">
      <c r="A85" s="36"/>
      <c r="D85" s="47"/>
      <c r="E85" s="47"/>
    </row>
    <row r="86" spans="1:12" ht="15" customHeight="1" x14ac:dyDescent="0.2">
      <c r="B86" s="40"/>
      <c r="C86" s="29"/>
      <c r="D86" s="41" t="s">
        <v>19</v>
      </c>
      <c r="E86" s="99" t="s">
        <v>4</v>
      </c>
      <c r="F86" s="99"/>
      <c r="G86" s="99"/>
    </row>
    <row r="87" spans="1:12" ht="15" customHeight="1" x14ac:dyDescent="0.2">
      <c r="B87" s="40"/>
      <c r="C87" s="44"/>
      <c r="D87" s="54" t="s">
        <v>34</v>
      </c>
      <c r="E87" s="98" t="s">
        <v>143</v>
      </c>
      <c r="F87" s="98"/>
      <c r="G87" s="98"/>
    </row>
    <row r="88" spans="1:12" ht="15" customHeight="1" x14ac:dyDescent="0.2">
      <c r="B88" s="40"/>
      <c r="C88" s="44"/>
      <c r="D88" s="54" t="s">
        <v>35</v>
      </c>
      <c r="E88" s="98" t="s">
        <v>74</v>
      </c>
      <c r="F88" s="98"/>
      <c r="G88" s="98"/>
      <c r="I88" s="55"/>
      <c r="J88" s="46"/>
      <c r="K88" s="46"/>
    </row>
    <row r="89" spans="1:12" ht="15" customHeight="1" x14ac:dyDescent="0.2">
      <c r="B89" s="40"/>
      <c r="C89" s="44"/>
      <c r="D89" s="54" t="s">
        <v>37</v>
      </c>
      <c r="E89" s="98" t="s">
        <v>75</v>
      </c>
      <c r="F89" s="98"/>
      <c r="G89" s="98"/>
      <c r="I89" s="55"/>
      <c r="J89" s="46"/>
      <c r="K89" s="46"/>
    </row>
    <row r="90" spans="1:12" ht="15" customHeight="1" x14ac:dyDescent="0.2">
      <c r="B90" s="40"/>
      <c r="C90" s="44"/>
      <c r="D90" s="54" t="s">
        <v>39</v>
      </c>
      <c r="E90" s="98" t="s">
        <v>76</v>
      </c>
      <c r="F90" s="98"/>
      <c r="G90" s="98"/>
      <c r="I90" s="55"/>
      <c r="J90" s="46"/>
      <c r="K90" s="46"/>
    </row>
    <row r="91" spans="1:12" ht="15" customHeight="1" x14ac:dyDescent="0.2">
      <c r="B91" s="40"/>
      <c r="C91" s="44"/>
      <c r="D91" s="54" t="s">
        <v>41</v>
      </c>
      <c r="E91" s="98" t="s">
        <v>77</v>
      </c>
      <c r="F91" s="98"/>
      <c r="G91" s="98"/>
      <c r="I91" s="55"/>
      <c r="J91" s="46"/>
      <c r="K91" s="46"/>
    </row>
    <row r="92" spans="1:12" ht="15" customHeight="1" x14ac:dyDescent="0.2">
      <c r="B92" s="40"/>
      <c r="C92" s="44"/>
      <c r="D92" s="54" t="s">
        <v>43</v>
      </c>
      <c r="E92" s="98" t="s">
        <v>78</v>
      </c>
      <c r="F92" s="98"/>
      <c r="G92" s="98"/>
      <c r="I92" s="55"/>
      <c r="J92" s="46"/>
      <c r="K92" s="46"/>
    </row>
    <row r="93" spans="1:12" ht="15" customHeight="1" x14ac:dyDescent="0.2">
      <c r="B93" s="40"/>
      <c r="C93" s="44"/>
      <c r="D93" s="54" t="s">
        <v>45</v>
      </c>
      <c r="E93" s="98" t="s">
        <v>79</v>
      </c>
      <c r="F93" s="98"/>
      <c r="G93" s="98"/>
      <c r="I93" s="55"/>
      <c r="J93" s="46"/>
      <c r="K93" s="46"/>
    </row>
    <row r="94" spans="1:12" ht="15" customHeight="1" x14ac:dyDescent="0.2">
      <c r="B94" s="40"/>
      <c r="C94" s="44"/>
      <c r="D94" s="54" t="s">
        <v>47</v>
      </c>
      <c r="E94" s="98" t="s">
        <v>80</v>
      </c>
      <c r="F94" s="98"/>
      <c r="G94" s="98"/>
      <c r="I94" s="55"/>
      <c r="J94" s="46"/>
      <c r="K94" s="46"/>
    </row>
    <row r="95" spans="1:12" ht="8.1" customHeight="1" x14ac:dyDescent="0.2">
      <c r="B95" s="40"/>
      <c r="C95" s="44"/>
    </row>
    <row r="96" spans="1:12" s="85" customFormat="1" ht="15" customHeight="1" x14ac:dyDescent="0.2">
      <c r="A96" s="82"/>
      <c r="B96" s="35" t="s">
        <v>169</v>
      </c>
      <c r="C96" s="37" t="s">
        <v>147</v>
      </c>
      <c r="D96" s="87" t="s">
        <v>423</v>
      </c>
      <c r="I96" s="94"/>
    </row>
    <row r="97" spans="1:9" s="38" customFormat="1" ht="15" customHeight="1" x14ac:dyDescent="0.2">
      <c r="A97" s="36"/>
      <c r="B97" s="35" t="s">
        <v>170</v>
      </c>
      <c r="C97" s="37" t="s">
        <v>147</v>
      </c>
      <c r="D97" s="60" t="s">
        <v>266</v>
      </c>
      <c r="E97" s="39"/>
      <c r="F97" s="48"/>
      <c r="G97" s="48"/>
      <c r="H97" s="48"/>
    </row>
    <row r="98" spans="1:9" s="38" customFormat="1" ht="15" customHeight="1" x14ac:dyDescent="0.2">
      <c r="A98" s="36"/>
      <c r="B98" s="35" t="s">
        <v>171</v>
      </c>
      <c r="C98" s="37" t="s">
        <v>147</v>
      </c>
      <c r="D98" s="60" t="s">
        <v>267</v>
      </c>
      <c r="E98" s="39"/>
      <c r="F98" s="48"/>
      <c r="G98" s="48"/>
      <c r="H98" s="48"/>
    </row>
    <row r="99" spans="1:9" s="38" customFormat="1" ht="15" customHeight="1" x14ac:dyDescent="0.2">
      <c r="A99" s="36"/>
      <c r="B99" s="35" t="s">
        <v>172</v>
      </c>
      <c r="C99" s="37" t="s">
        <v>147</v>
      </c>
      <c r="D99" s="60" t="s">
        <v>268</v>
      </c>
      <c r="E99" s="39"/>
      <c r="F99" s="48"/>
      <c r="G99" s="48"/>
      <c r="H99" s="48"/>
    </row>
    <row r="100" spans="1:9" s="38" customFormat="1" ht="3.95" customHeight="1" x14ac:dyDescent="0.2">
      <c r="A100" s="36"/>
      <c r="D100" s="47"/>
      <c r="E100" s="47"/>
    </row>
    <row r="101" spans="1:9" ht="15" customHeight="1" x14ac:dyDescent="0.2">
      <c r="B101" s="40"/>
      <c r="C101" s="42"/>
      <c r="D101" s="41" t="s">
        <v>19</v>
      </c>
      <c r="E101" s="99" t="s">
        <v>82</v>
      </c>
      <c r="F101" s="99"/>
      <c r="G101" s="99"/>
    </row>
    <row r="102" spans="1:9" ht="15" customHeight="1" x14ac:dyDescent="0.2">
      <c r="B102" s="40"/>
      <c r="C102" s="44"/>
      <c r="D102" s="43">
        <v>1</v>
      </c>
      <c r="E102" s="98" t="s">
        <v>83</v>
      </c>
      <c r="F102" s="98"/>
      <c r="G102" s="98"/>
    </row>
    <row r="103" spans="1:9" ht="15" customHeight="1" x14ac:dyDescent="0.2">
      <c r="B103" s="40"/>
      <c r="C103" s="44"/>
      <c r="D103" s="43">
        <v>2</v>
      </c>
      <c r="E103" s="98" t="s">
        <v>84</v>
      </c>
      <c r="F103" s="98"/>
      <c r="G103" s="98"/>
    </row>
    <row r="104" spans="1:9" ht="15" customHeight="1" x14ac:dyDescent="0.2">
      <c r="B104" s="40"/>
      <c r="C104" s="44"/>
      <c r="D104" s="43">
        <v>3</v>
      </c>
      <c r="E104" s="98" t="s">
        <v>85</v>
      </c>
      <c r="F104" s="98"/>
      <c r="G104" s="98"/>
    </row>
    <row r="105" spans="1:9" ht="8.1" customHeight="1" x14ac:dyDescent="0.2"/>
    <row r="106" spans="1:9" s="38" customFormat="1" ht="15" customHeight="1" x14ac:dyDescent="0.2">
      <c r="A106" s="36"/>
      <c r="B106" s="35" t="s">
        <v>173</v>
      </c>
      <c r="C106" s="37" t="s">
        <v>147</v>
      </c>
      <c r="D106" s="60" t="s">
        <v>269</v>
      </c>
      <c r="E106" s="39"/>
      <c r="F106" s="48"/>
      <c r="G106" s="48"/>
    </row>
    <row r="107" spans="1:9" s="38" customFormat="1" ht="15" customHeight="1" x14ac:dyDescent="0.2">
      <c r="A107" s="36"/>
      <c r="B107" s="35" t="s">
        <v>174</v>
      </c>
      <c r="C107" s="37" t="s">
        <v>147</v>
      </c>
      <c r="D107" s="60" t="s">
        <v>271</v>
      </c>
      <c r="E107" s="39"/>
      <c r="F107" s="48"/>
      <c r="G107" s="48"/>
    </row>
    <row r="108" spans="1:9" s="38" customFormat="1" ht="3.95" customHeight="1" x14ac:dyDescent="0.2">
      <c r="A108" s="36"/>
      <c r="D108" s="47"/>
      <c r="E108" s="47"/>
    </row>
    <row r="109" spans="1:9" ht="15" customHeight="1" x14ac:dyDescent="0.2">
      <c r="B109" s="40"/>
      <c r="C109" s="42"/>
      <c r="D109" s="41" t="s">
        <v>19</v>
      </c>
      <c r="E109" s="99" t="s">
        <v>199</v>
      </c>
      <c r="F109" s="99"/>
      <c r="G109" s="99"/>
      <c r="H109" s="99"/>
      <c r="I109" s="99"/>
    </row>
    <row r="110" spans="1:9" ht="15" customHeight="1" x14ac:dyDescent="0.2">
      <c r="B110" s="40"/>
      <c r="C110" s="44"/>
      <c r="D110" s="43" t="s">
        <v>64</v>
      </c>
      <c r="E110" s="98" t="s">
        <v>94</v>
      </c>
      <c r="F110" s="98"/>
      <c r="G110" s="98"/>
      <c r="H110" s="98"/>
      <c r="I110" s="98"/>
    </row>
    <row r="111" spans="1:9" ht="15" customHeight="1" x14ac:dyDescent="0.2">
      <c r="B111" s="40"/>
      <c r="C111" s="44"/>
      <c r="D111" s="43" t="s">
        <v>65</v>
      </c>
      <c r="E111" s="98" t="s">
        <v>95</v>
      </c>
      <c r="F111" s="98"/>
      <c r="G111" s="98"/>
      <c r="H111" s="98"/>
      <c r="I111" s="98"/>
    </row>
    <row r="112" spans="1:9" ht="15" customHeight="1" x14ac:dyDescent="0.2">
      <c r="B112" s="40"/>
      <c r="C112" s="44"/>
      <c r="D112" s="43" t="s">
        <v>87</v>
      </c>
      <c r="E112" s="98" t="s">
        <v>96</v>
      </c>
      <c r="F112" s="98"/>
      <c r="G112" s="98"/>
      <c r="H112" s="98"/>
      <c r="I112" s="98"/>
    </row>
    <row r="113" spans="1:9" ht="8.1" customHeight="1" x14ac:dyDescent="0.2">
      <c r="B113" s="44"/>
    </row>
    <row r="114" spans="1:9" s="38" customFormat="1" ht="15" customHeight="1" x14ac:dyDescent="0.2">
      <c r="A114" s="36"/>
      <c r="B114" s="35" t="s">
        <v>175</v>
      </c>
      <c r="C114" s="37" t="s">
        <v>147</v>
      </c>
      <c r="D114" s="60" t="s">
        <v>272</v>
      </c>
      <c r="E114" s="39"/>
      <c r="F114" s="39"/>
      <c r="G114" s="39"/>
      <c r="H114" s="48"/>
      <c r="I114" s="48"/>
    </row>
    <row r="115" spans="1:9" s="38" customFormat="1" ht="3.95" customHeight="1" x14ac:dyDescent="0.2">
      <c r="A115" s="36"/>
      <c r="D115" s="47"/>
      <c r="E115" s="47"/>
      <c r="F115" s="47"/>
      <c r="G115" s="47"/>
    </row>
    <row r="116" spans="1:9" ht="15" customHeight="1" x14ac:dyDescent="0.2">
      <c r="B116" s="40"/>
      <c r="C116" s="42"/>
      <c r="D116" s="41" t="s">
        <v>19</v>
      </c>
      <c r="E116" s="99" t="s">
        <v>201</v>
      </c>
      <c r="F116" s="99"/>
      <c r="G116" s="99"/>
      <c r="H116" s="99"/>
      <c r="I116" s="99"/>
    </row>
    <row r="117" spans="1:9" ht="15" customHeight="1" x14ac:dyDescent="0.2">
      <c r="B117" s="40"/>
      <c r="C117" s="44"/>
      <c r="D117" s="43" t="s">
        <v>64</v>
      </c>
      <c r="E117" s="107" t="s">
        <v>289</v>
      </c>
      <c r="F117" s="98"/>
      <c r="G117" s="98"/>
      <c r="H117" s="98"/>
      <c r="I117" s="98"/>
    </row>
    <row r="118" spans="1:9" ht="15" customHeight="1" x14ac:dyDescent="0.2">
      <c r="B118" s="40"/>
      <c r="C118" s="44"/>
      <c r="D118" s="43" t="s">
        <v>65</v>
      </c>
      <c r="E118" s="98" t="s">
        <v>104</v>
      </c>
      <c r="F118" s="98"/>
      <c r="G118" s="98"/>
      <c r="H118" s="98"/>
      <c r="I118" s="98"/>
    </row>
    <row r="119" spans="1:9" ht="15" customHeight="1" x14ac:dyDescent="0.2">
      <c r="B119" s="40"/>
      <c r="C119" s="44"/>
      <c r="D119" s="43" t="s">
        <v>87</v>
      </c>
      <c r="E119" s="98" t="s">
        <v>200</v>
      </c>
      <c r="F119" s="98"/>
      <c r="G119" s="98"/>
      <c r="H119" s="98"/>
      <c r="I119" s="98"/>
    </row>
    <row r="120" spans="1:9" ht="15" customHeight="1" x14ac:dyDescent="0.2">
      <c r="B120" s="40"/>
      <c r="C120" s="44"/>
      <c r="D120" s="43" t="s">
        <v>195</v>
      </c>
      <c r="E120" s="98" t="s">
        <v>97</v>
      </c>
      <c r="F120" s="98"/>
      <c r="G120" s="98"/>
      <c r="H120" s="98"/>
      <c r="I120" s="98"/>
    </row>
    <row r="121" spans="1:9" ht="15" customHeight="1" x14ac:dyDescent="0.2">
      <c r="B121" s="40"/>
      <c r="C121" s="44"/>
      <c r="D121" s="43" t="s">
        <v>103</v>
      </c>
      <c r="E121" s="107" t="s">
        <v>291</v>
      </c>
      <c r="F121" s="98"/>
      <c r="G121" s="98"/>
      <c r="H121" s="98"/>
      <c r="I121" s="98"/>
    </row>
    <row r="122" spans="1:9" ht="15" customHeight="1" x14ac:dyDescent="0.2">
      <c r="B122" s="40"/>
      <c r="C122" s="44"/>
      <c r="D122" s="64" t="s">
        <v>290</v>
      </c>
      <c r="E122" s="98" t="s">
        <v>62</v>
      </c>
      <c r="F122" s="98"/>
      <c r="G122" s="98"/>
      <c r="H122" s="98"/>
      <c r="I122" s="98"/>
    </row>
    <row r="123" spans="1:9" ht="8.1" customHeight="1" x14ac:dyDescent="0.2">
      <c r="B123" s="44"/>
    </row>
    <row r="124" spans="1:9" s="38" customFormat="1" ht="15" customHeight="1" x14ac:dyDescent="0.2">
      <c r="A124" s="36"/>
      <c r="B124" s="35" t="s">
        <v>176</v>
      </c>
      <c r="C124" s="37" t="s">
        <v>147</v>
      </c>
      <c r="D124" s="60" t="s">
        <v>273</v>
      </c>
      <c r="E124" s="39"/>
      <c r="F124" s="39"/>
      <c r="G124" s="39"/>
      <c r="H124" s="48"/>
      <c r="I124" s="48"/>
    </row>
    <row r="125" spans="1:9" s="38" customFormat="1" ht="3.95" customHeight="1" x14ac:dyDescent="0.2">
      <c r="A125" s="36"/>
      <c r="D125" s="47"/>
      <c r="E125" s="47"/>
      <c r="F125" s="47"/>
      <c r="G125" s="47"/>
    </row>
    <row r="126" spans="1:9" ht="15" customHeight="1" x14ac:dyDescent="0.2">
      <c r="B126" s="40"/>
      <c r="C126" s="42"/>
      <c r="D126" s="41" t="s">
        <v>19</v>
      </c>
      <c r="E126" s="99" t="s">
        <v>102</v>
      </c>
      <c r="F126" s="99"/>
      <c r="G126" s="99"/>
      <c r="H126" s="99"/>
      <c r="I126" s="99"/>
    </row>
    <row r="127" spans="1:9" ht="15" customHeight="1" x14ac:dyDescent="0.2">
      <c r="B127" s="40"/>
      <c r="C127" s="44"/>
      <c r="D127" s="43" t="s">
        <v>64</v>
      </c>
      <c r="E127" s="98" t="s">
        <v>98</v>
      </c>
      <c r="F127" s="98"/>
      <c r="G127" s="98"/>
      <c r="H127" s="98"/>
      <c r="I127" s="98"/>
    </row>
    <row r="128" spans="1:9" ht="15" customHeight="1" x14ac:dyDescent="0.2">
      <c r="B128" s="40"/>
      <c r="C128" s="44"/>
      <c r="D128" s="43" t="s">
        <v>65</v>
      </c>
      <c r="E128" s="98" t="s">
        <v>99</v>
      </c>
      <c r="F128" s="98"/>
      <c r="G128" s="98"/>
      <c r="H128" s="98"/>
      <c r="I128" s="98"/>
    </row>
    <row r="129" spans="1:10" ht="15" customHeight="1" x14ac:dyDescent="0.2">
      <c r="B129" s="40"/>
      <c r="C129" s="44"/>
      <c r="D129" s="43" t="s">
        <v>87</v>
      </c>
      <c r="E129" s="98" t="s">
        <v>100</v>
      </c>
      <c r="F129" s="98"/>
      <c r="G129" s="98"/>
      <c r="H129" s="98"/>
      <c r="I129" s="98"/>
    </row>
    <row r="130" spans="1:10" ht="15" customHeight="1" x14ac:dyDescent="0.2">
      <c r="B130" s="40"/>
      <c r="C130" s="44"/>
      <c r="D130" s="43" t="s">
        <v>195</v>
      </c>
      <c r="E130" s="98" t="s">
        <v>101</v>
      </c>
      <c r="F130" s="98"/>
      <c r="G130" s="98"/>
      <c r="H130" s="98"/>
      <c r="I130" s="98"/>
    </row>
    <row r="131" spans="1:10" ht="8.1" customHeight="1" x14ac:dyDescent="0.2">
      <c r="B131" s="44"/>
      <c r="C131" s="45"/>
      <c r="D131" s="53"/>
    </row>
    <row r="132" spans="1:10" s="38" customFormat="1" ht="15" customHeight="1" x14ac:dyDescent="0.2">
      <c r="A132" s="36"/>
      <c r="B132" s="35" t="s">
        <v>177</v>
      </c>
      <c r="C132" s="37" t="s">
        <v>147</v>
      </c>
      <c r="D132" s="60" t="s">
        <v>298</v>
      </c>
      <c r="E132" s="39"/>
      <c r="F132" s="48"/>
      <c r="G132" s="48"/>
    </row>
    <row r="133" spans="1:10" s="38" customFormat="1" ht="3.95" customHeight="1" x14ac:dyDescent="0.2">
      <c r="A133" s="36"/>
      <c r="D133" s="47"/>
      <c r="E133" s="47"/>
    </row>
    <row r="134" spans="1:10" ht="15" customHeight="1" x14ac:dyDescent="0.2">
      <c r="B134" s="40"/>
      <c r="C134" s="42"/>
      <c r="D134" s="41" t="s">
        <v>19</v>
      </c>
      <c r="E134" s="99" t="s">
        <v>308</v>
      </c>
      <c r="F134" s="99"/>
      <c r="G134" s="99"/>
      <c r="H134" s="99"/>
      <c r="I134" s="99"/>
      <c r="J134" s="99"/>
    </row>
    <row r="135" spans="1:10" ht="15" customHeight="1" x14ac:dyDescent="0.2">
      <c r="B135" s="40"/>
      <c r="C135" s="44"/>
      <c r="D135" s="64" t="s">
        <v>64</v>
      </c>
      <c r="E135" s="107" t="s">
        <v>299</v>
      </c>
      <c r="F135" s="107"/>
      <c r="G135" s="107"/>
      <c r="H135" s="107"/>
      <c r="I135" s="107"/>
      <c r="J135" s="107"/>
    </row>
    <row r="136" spans="1:10" ht="15" customHeight="1" x14ac:dyDescent="0.2">
      <c r="B136" s="40"/>
      <c r="C136" s="44"/>
      <c r="D136" s="64" t="s">
        <v>65</v>
      </c>
      <c r="E136" s="107" t="s">
        <v>300</v>
      </c>
      <c r="F136" s="107"/>
      <c r="G136" s="107"/>
      <c r="H136" s="107"/>
      <c r="I136" s="107"/>
      <c r="J136" s="107"/>
    </row>
    <row r="137" spans="1:10" ht="8.1" customHeight="1" x14ac:dyDescent="0.2">
      <c r="B137" s="44"/>
      <c r="C137" s="45"/>
      <c r="D137" s="53"/>
    </row>
    <row r="138" spans="1:10" ht="15" customHeight="1" x14ac:dyDescent="0.2">
      <c r="A138" s="27"/>
      <c r="B138" s="35" t="s">
        <v>178</v>
      </c>
      <c r="C138" s="37" t="s">
        <v>147</v>
      </c>
      <c r="D138" s="60" t="s">
        <v>309</v>
      </c>
    </row>
    <row r="139" spans="1:10" ht="15" customHeight="1" x14ac:dyDescent="0.2">
      <c r="B139" s="35" t="s">
        <v>186</v>
      </c>
      <c r="C139" s="37" t="s">
        <v>147</v>
      </c>
      <c r="D139" s="60" t="s">
        <v>310</v>
      </c>
    </row>
    <row r="140" spans="1:10" ht="15" customHeight="1" x14ac:dyDescent="0.2">
      <c r="B140" s="35" t="s">
        <v>187</v>
      </c>
      <c r="C140" s="37" t="s">
        <v>147</v>
      </c>
      <c r="D140" s="60" t="s">
        <v>311</v>
      </c>
    </row>
    <row r="141" spans="1:10" ht="15" customHeight="1" x14ac:dyDescent="0.2">
      <c r="B141" s="35" t="s">
        <v>188</v>
      </c>
      <c r="C141" s="37" t="s">
        <v>147</v>
      </c>
      <c r="D141" s="60" t="s">
        <v>312</v>
      </c>
    </row>
    <row r="142" spans="1:10" ht="15" customHeight="1" x14ac:dyDescent="0.2">
      <c r="B142" s="35" t="s">
        <v>189</v>
      </c>
      <c r="C142" s="37" t="s">
        <v>147</v>
      </c>
      <c r="D142" s="60" t="s">
        <v>313</v>
      </c>
    </row>
    <row r="143" spans="1:10" ht="15" customHeight="1" x14ac:dyDescent="0.2">
      <c r="B143" s="35" t="s">
        <v>190</v>
      </c>
      <c r="C143" s="37" t="s">
        <v>147</v>
      </c>
      <c r="D143" s="60" t="s">
        <v>314</v>
      </c>
    </row>
    <row r="144" spans="1:10" ht="15" customHeight="1" x14ac:dyDescent="0.2">
      <c r="B144" s="35" t="s">
        <v>191</v>
      </c>
      <c r="C144" s="37" t="s">
        <v>147</v>
      </c>
      <c r="D144" s="60" t="s">
        <v>315</v>
      </c>
    </row>
    <row r="145" spans="1:9" ht="15" customHeight="1" x14ac:dyDescent="0.2">
      <c r="B145" s="35" t="s">
        <v>192</v>
      </c>
      <c r="C145" s="37" t="s">
        <v>147</v>
      </c>
      <c r="D145" s="60" t="s">
        <v>316</v>
      </c>
    </row>
    <row r="146" spans="1:9" ht="15" customHeight="1" x14ac:dyDescent="0.2">
      <c r="B146" s="35" t="s">
        <v>193</v>
      </c>
      <c r="C146" s="37" t="s">
        <v>147</v>
      </c>
      <c r="D146" s="60" t="s">
        <v>317</v>
      </c>
    </row>
    <row r="147" spans="1:9" ht="15" customHeight="1" x14ac:dyDescent="0.2">
      <c r="B147" s="35" t="s">
        <v>194</v>
      </c>
      <c r="C147" s="37" t="s">
        <v>147</v>
      </c>
      <c r="D147" s="60" t="s">
        <v>318</v>
      </c>
    </row>
    <row r="148" spans="1:9" ht="15" customHeight="1" x14ac:dyDescent="0.2">
      <c r="B148" s="35" t="s">
        <v>196</v>
      </c>
      <c r="C148" s="37" t="s">
        <v>147</v>
      </c>
      <c r="D148" s="60" t="s">
        <v>319</v>
      </c>
    </row>
    <row r="149" spans="1:9" s="57" customFormat="1" ht="15" customHeight="1" x14ac:dyDescent="0.2">
      <c r="A149" s="65"/>
      <c r="B149" s="35" t="s">
        <v>197</v>
      </c>
      <c r="C149" s="37" t="s">
        <v>147</v>
      </c>
      <c r="D149" s="60" t="s">
        <v>320</v>
      </c>
    </row>
    <row r="150" spans="1:9" s="57" customFormat="1" ht="15" customHeight="1" x14ac:dyDescent="0.2">
      <c r="A150" s="65"/>
      <c r="B150" s="35" t="s">
        <v>198</v>
      </c>
      <c r="C150" s="37" t="s">
        <v>147</v>
      </c>
      <c r="D150" s="60" t="s">
        <v>321</v>
      </c>
    </row>
    <row r="151" spans="1:9" s="57" customFormat="1" ht="15" customHeight="1" x14ac:dyDescent="0.2">
      <c r="A151" s="65"/>
      <c r="B151" s="35" t="s">
        <v>225</v>
      </c>
      <c r="C151" s="37" t="s">
        <v>147</v>
      </c>
      <c r="D151" s="60" t="s">
        <v>322</v>
      </c>
    </row>
    <row r="152" spans="1:9" s="57" customFormat="1" ht="15" customHeight="1" x14ac:dyDescent="0.2">
      <c r="A152" s="65"/>
      <c r="B152" s="35" t="s">
        <v>226</v>
      </c>
      <c r="C152" s="37" t="s">
        <v>147</v>
      </c>
      <c r="D152" s="60" t="s">
        <v>323</v>
      </c>
    </row>
    <row r="153" spans="1:9" s="38" customFormat="1" ht="15" customHeight="1" x14ac:dyDescent="0.2">
      <c r="A153" s="36"/>
      <c r="B153" s="35" t="s">
        <v>227</v>
      </c>
      <c r="C153" s="37" t="s">
        <v>147</v>
      </c>
      <c r="D153" s="60" t="s">
        <v>374</v>
      </c>
      <c r="E153" s="39"/>
      <c r="F153" s="48"/>
      <c r="G153" s="48"/>
      <c r="H153" s="48"/>
    </row>
    <row r="154" spans="1:9" s="38" customFormat="1" ht="3.95" customHeight="1" x14ac:dyDescent="0.2">
      <c r="A154" s="36"/>
      <c r="D154" s="47"/>
      <c r="E154" s="47"/>
    </row>
    <row r="155" spans="1:9" ht="15" customHeight="1" x14ac:dyDescent="0.2">
      <c r="B155" s="40"/>
      <c r="C155" s="42"/>
      <c r="D155" s="41" t="s">
        <v>19</v>
      </c>
      <c r="E155" s="99" t="s">
        <v>282</v>
      </c>
      <c r="F155" s="99"/>
      <c r="G155" s="99"/>
      <c r="H155" s="99"/>
      <c r="I155" s="99"/>
    </row>
    <row r="156" spans="1:9" ht="15" customHeight="1" x14ac:dyDescent="0.2">
      <c r="B156" s="40"/>
      <c r="C156" s="44"/>
      <c r="D156" s="43" t="s">
        <v>64</v>
      </c>
      <c r="E156" s="98" t="s">
        <v>92</v>
      </c>
      <c r="F156" s="98"/>
      <c r="G156" s="98"/>
      <c r="H156" s="98"/>
      <c r="I156" s="98"/>
    </row>
    <row r="157" spans="1:9" ht="15" customHeight="1" x14ac:dyDescent="0.2">
      <c r="B157" s="40"/>
      <c r="C157" s="44"/>
      <c r="D157" s="43" t="s">
        <v>65</v>
      </c>
      <c r="E157" s="98" t="s">
        <v>93</v>
      </c>
      <c r="F157" s="98"/>
      <c r="G157" s="98"/>
      <c r="H157" s="98"/>
      <c r="I157" s="98"/>
    </row>
    <row r="158" spans="1:9" ht="15" customHeight="1" x14ac:dyDescent="0.2">
      <c r="B158" s="40"/>
      <c r="C158" s="44"/>
      <c r="D158" s="43" t="s">
        <v>87</v>
      </c>
      <c r="E158" s="107" t="s">
        <v>295</v>
      </c>
      <c r="F158" s="98"/>
      <c r="G158" s="98"/>
      <c r="H158" s="98"/>
      <c r="I158" s="98"/>
    </row>
    <row r="159" spans="1:9" ht="8.1" customHeight="1" x14ac:dyDescent="0.2">
      <c r="B159" s="44"/>
      <c r="C159" s="45"/>
      <c r="D159" s="53"/>
    </row>
    <row r="160" spans="1:9" s="38" customFormat="1" ht="15" customHeight="1" x14ac:dyDescent="0.2">
      <c r="A160" s="36"/>
      <c r="B160" s="35" t="s">
        <v>228</v>
      </c>
      <c r="C160" s="37" t="s">
        <v>147</v>
      </c>
      <c r="D160" s="60" t="s">
        <v>373</v>
      </c>
      <c r="E160" s="39"/>
      <c r="F160" s="39"/>
      <c r="G160" s="48"/>
      <c r="H160" s="48"/>
      <c r="I160" s="48"/>
    </row>
    <row r="161" spans="1:11" s="59" customFormat="1" ht="15" customHeight="1" x14ac:dyDescent="0.2">
      <c r="A161" s="58"/>
      <c r="B161" s="35" t="s">
        <v>274</v>
      </c>
      <c r="C161" s="37" t="s">
        <v>147</v>
      </c>
      <c r="D161" s="60" t="s">
        <v>375</v>
      </c>
      <c r="E161" s="60"/>
      <c r="F161" s="67"/>
      <c r="G161" s="67"/>
      <c r="H161" s="67"/>
    </row>
    <row r="162" spans="1:11" s="59" customFormat="1" ht="3.95" customHeight="1" x14ac:dyDescent="0.2">
      <c r="A162" s="58"/>
      <c r="D162" s="47"/>
      <c r="E162" s="47"/>
    </row>
    <row r="163" spans="1:11" s="57" customFormat="1" ht="15" customHeight="1" x14ac:dyDescent="0.2">
      <c r="A163" s="65"/>
      <c r="B163" s="65"/>
      <c r="C163" s="42"/>
      <c r="D163" s="71" t="s">
        <v>19</v>
      </c>
      <c r="E163" s="99" t="s">
        <v>371</v>
      </c>
      <c r="F163" s="99"/>
      <c r="G163" s="99"/>
      <c r="H163" s="99"/>
      <c r="I163" s="99"/>
      <c r="J163" s="99"/>
      <c r="K163" s="99"/>
    </row>
    <row r="164" spans="1:11" s="57" customFormat="1" ht="15" customHeight="1" x14ac:dyDescent="0.2">
      <c r="A164" s="65"/>
      <c r="B164" s="65"/>
      <c r="C164" s="68"/>
      <c r="D164" s="64" t="s">
        <v>34</v>
      </c>
      <c r="E164" s="107" t="s">
        <v>327</v>
      </c>
      <c r="F164" s="107"/>
      <c r="G164" s="107"/>
      <c r="H164" s="107"/>
      <c r="I164" s="107"/>
      <c r="J164" s="107"/>
      <c r="K164" s="107"/>
    </row>
    <row r="165" spans="1:11" s="57" customFormat="1" ht="15" customHeight="1" x14ac:dyDescent="0.2">
      <c r="A165" s="65"/>
      <c r="B165" s="65"/>
      <c r="C165" s="68"/>
      <c r="D165" s="64" t="s">
        <v>35</v>
      </c>
      <c r="E165" s="107" t="s">
        <v>328</v>
      </c>
      <c r="F165" s="107"/>
      <c r="G165" s="107"/>
      <c r="H165" s="107"/>
      <c r="I165" s="107"/>
      <c r="J165" s="107"/>
      <c r="K165" s="107"/>
    </row>
    <row r="166" spans="1:11" s="57" customFormat="1" ht="15" customHeight="1" x14ac:dyDescent="0.2">
      <c r="A166" s="65"/>
      <c r="B166" s="65"/>
      <c r="C166" s="68"/>
      <c r="D166" s="64" t="s">
        <v>37</v>
      </c>
      <c r="E166" s="107" t="s">
        <v>329</v>
      </c>
      <c r="F166" s="107"/>
      <c r="G166" s="107"/>
      <c r="H166" s="107"/>
      <c r="I166" s="107"/>
      <c r="J166" s="107"/>
      <c r="K166" s="107"/>
    </row>
    <row r="167" spans="1:11" s="57" customFormat="1" ht="15" customHeight="1" x14ac:dyDescent="0.2">
      <c r="A167" s="65"/>
      <c r="B167" s="65"/>
      <c r="C167" s="68"/>
      <c r="D167" s="64" t="s">
        <v>39</v>
      </c>
      <c r="E167" s="107" t="s">
        <v>330</v>
      </c>
      <c r="F167" s="107"/>
      <c r="G167" s="107"/>
      <c r="H167" s="107"/>
      <c r="I167" s="107"/>
      <c r="J167" s="107"/>
      <c r="K167" s="107"/>
    </row>
    <row r="168" spans="1:11" s="57" customFormat="1" ht="15" customHeight="1" x14ac:dyDescent="0.2">
      <c r="A168" s="65"/>
      <c r="B168" s="65"/>
      <c r="C168" s="68"/>
      <c r="D168" s="64" t="s">
        <v>41</v>
      </c>
      <c r="E168" s="107" t="s">
        <v>331</v>
      </c>
      <c r="F168" s="107"/>
      <c r="G168" s="107"/>
      <c r="H168" s="107"/>
      <c r="I168" s="107"/>
      <c r="J168" s="107"/>
      <c r="K168" s="107"/>
    </row>
    <row r="169" spans="1:11" s="57" customFormat="1" ht="15" customHeight="1" x14ac:dyDescent="0.2">
      <c r="A169" s="65"/>
      <c r="B169" s="65"/>
      <c r="C169" s="68"/>
      <c r="D169" s="64" t="s">
        <v>43</v>
      </c>
      <c r="E169" s="107" t="s">
        <v>332</v>
      </c>
      <c r="F169" s="107"/>
      <c r="G169" s="107"/>
      <c r="H169" s="107"/>
      <c r="I169" s="107"/>
      <c r="J169" s="107"/>
      <c r="K169" s="107"/>
    </row>
    <row r="170" spans="1:11" s="57" customFormat="1" ht="15" customHeight="1" x14ac:dyDescent="0.2">
      <c r="A170" s="65"/>
      <c r="B170" s="65"/>
      <c r="C170" s="68"/>
      <c r="D170" s="64" t="s">
        <v>45</v>
      </c>
      <c r="E170" s="107" t="s">
        <v>36</v>
      </c>
      <c r="F170" s="107"/>
      <c r="G170" s="107"/>
      <c r="H170" s="107"/>
      <c r="I170" s="107"/>
      <c r="J170" s="107"/>
      <c r="K170" s="107"/>
    </row>
    <row r="171" spans="1:11" s="57" customFormat="1" ht="15" customHeight="1" x14ac:dyDescent="0.2">
      <c r="A171" s="65"/>
      <c r="B171" s="65"/>
      <c r="C171" s="68"/>
      <c r="D171" s="64" t="s">
        <v>47</v>
      </c>
      <c r="E171" s="107" t="s">
        <v>40</v>
      </c>
      <c r="F171" s="107"/>
      <c r="G171" s="107"/>
      <c r="H171" s="107"/>
      <c r="I171" s="107"/>
      <c r="J171" s="107"/>
      <c r="K171" s="107"/>
    </row>
    <row r="172" spans="1:11" s="57" customFormat="1" ht="15" customHeight="1" x14ac:dyDescent="0.2">
      <c r="A172" s="65"/>
      <c r="B172" s="65"/>
      <c r="C172" s="68"/>
      <c r="D172" s="64" t="s">
        <v>49</v>
      </c>
      <c r="E172" s="107" t="s">
        <v>38</v>
      </c>
      <c r="F172" s="107"/>
      <c r="G172" s="107"/>
      <c r="H172" s="107"/>
      <c r="I172" s="107"/>
      <c r="J172" s="107"/>
      <c r="K172" s="107"/>
    </row>
    <row r="173" spans="1:11" s="57" customFormat="1" ht="15" customHeight="1" x14ac:dyDescent="0.2">
      <c r="A173" s="65"/>
      <c r="B173" s="65"/>
      <c r="C173" s="68"/>
      <c r="D173" s="64">
        <v>10</v>
      </c>
      <c r="E173" s="107" t="s">
        <v>333</v>
      </c>
      <c r="F173" s="107"/>
      <c r="G173" s="107"/>
      <c r="H173" s="107"/>
      <c r="I173" s="107"/>
      <c r="J173" s="107"/>
      <c r="K173" s="107"/>
    </row>
    <row r="174" spans="1:11" s="57" customFormat="1" ht="15" customHeight="1" x14ac:dyDescent="0.2">
      <c r="A174" s="65"/>
      <c r="B174" s="65"/>
      <c r="C174" s="68"/>
      <c r="D174" s="64">
        <v>11</v>
      </c>
      <c r="E174" s="107" t="s">
        <v>334</v>
      </c>
      <c r="F174" s="107"/>
      <c r="G174" s="107"/>
      <c r="H174" s="107"/>
      <c r="I174" s="107"/>
      <c r="J174" s="107"/>
      <c r="K174" s="107"/>
    </row>
    <row r="175" spans="1:11" s="57" customFormat="1" ht="15" customHeight="1" x14ac:dyDescent="0.2">
      <c r="A175" s="65"/>
      <c r="B175" s="65"/>
      <c r="C175" s="68"/>
      <c r="D175" s="64">
        <v>12</v>
      </c>
      <c r="E175" s="107" t="s">
        <v>335</v>
      </c>
      <c r="F175" s="107"/>
      <c r="G175" s="107"/>
      <c r="H175" s="107"/>
      <c r="I175" s="107"/>
      <c r="J175" s="107"/>
      <c r="K175" s="107"/>
    </row>
    <row r="176" spans="1:11" s="57" customFormat="1" ht="15" customHeight="1" x14ac:dyDescent="0.2">
      <c r="A176" s="65"/>
      <c r="B176" s="65"/>
      <c r="C176" s="68"/>
      <c r="D176" s="64">
        <v>13</v>
      </c>
      <c r="E176" s="107" t="s">
        <v>336</v>
      </c>
      <c r="F176" s="107"/>
      <c r="G176" s="107"/>
      <c r="H176" s="107"/>
      <c r="I176" s="107"/>
      <c r="J176" s="107"/>
      <c r="K176" s="107"/>
    </row>
    <row r="177" spans="1:11" s="57" customFormat="1" ht="15" customHeight="1" x14ac:dyDescent="0.2">
      <c r="A177" s="65"/>
      <c r="B177" s="65"/>
      <c r="C177" s="68"/>
      <c r="D177" s="64">
        <v>14</v>
      </c>
      <c r="E177" s="107" t="s">
        <v>337</v>
      </c>
      <c r="F177" s="107"/>
      <c r="G177" s="107"/>
      <c r="H177" s="107"/>
      <c r="I177" s="107"/>
      <c r="J177" s="107"/>
      <c r="K177" s="107"/>
    </row>
    <row r="178" spans="1:11" s="57" customFormat="1" ht="15" customHeight="1" x14ac:dyDescent="0.2">
      <c r="A178" s="65"/>
      <c r="B178" s="65"/>
      <c r="C178" s="68"/>
      <c r="D178" s="64">
        <v>15</v>
      </c>
      <c r="E178" s="107" t="s">
        <v>338</v>
      </c>
      <c r="F178" s="107"/>
      <c r="G178" s="107"/>
      <c r="H178" s="107"/>
      <c r="I178" s="107"/>
      <c r="J178" s="107"/>
      <c r="K178" s="107"/>
    </row>
    <row r="179" spans="1:11" s="57" customFormat="1" ht="15" customHeight="1" x14ac:dyDescent="0.2">
      <c r="A179" s="65"/>
      <c r="B179" s="65"/>
      <c r="C179" s="68"/>
      <c r="D179" s="64">
        <v>16</v>
      </c>
      <c r="E179" s="107" t="s">
        <v>339</v>
      </c>
      <c r="F179" s="107"/>
      <c r="G179" s="107"/>
      <c r="H179" s="107"/>
      <c r="I179" s="107"/>
      <c r="J179" s="107"/>
      <c r="K179" s="107"/>
    </row>
    <row r="180" spans="1:11" s="57" customFormat="1" ht="15" customHeight="1" x14ac:dyDescent="0.2">
      <c r="A180" s="65"/>
      <c r="B180" s="65"/>
      <c r="C180" s="68"/>
      <c r="D180" s="64">
        <v>17</v>
      </c>
      <c r="E180" s="107" t="s">
        <v>340</v>
      </c>
      <c r="F180" s="107"/>
      <c r="G180" s="107"/>
      <c r="H180" s="107"/>
      <c r="I180" s="107"/>
      <c r="J180" s="107"/>
      <c r="K180" s="107"/>
    </row>
    <row r="181" spans="1:11" s="57" customFormat="1" ht="15" customHeight="1" x14ac:dyDescent="0.2">
      <c r="A181" s="65"/>
      <c r="B181" s="65"/>
      <c r="C181" s="68"/>
      <c r="D181" s="64">
        <v>18</v>
      </c>
      <c r="E181" s="107" t="s">
        <v>341</v>
      </c>
      <c r="F181" s="107"/>
      <c r="G181" s="107"/>
      <c r="H181" s="107"/>
      <c r="I181" s="107"/>
      <c r="J181" s="107"/>
      <c r="K181" s="107"/>
    </row>
    <row r="182" spans="1:11" s="57" customFormat="1" ht="15" customHeight="1" x14ac:dyDescent="0.2">
      <c r="A182" s="65"/>
      <c r="B182" s="65"/>
      <c r="C182" s="68"/>
      <c r="D182" s="64">
        <v>19</v>
      </c>
      <c r="E182" s="107" t="s">
        <v>343</v>
      </c>
      <c r="F182" s="107"/>
      <c r="G182" s="107"/>
      <c r="H182" s="107"/>
      <c r="I182" s="107"/>
      <c r="J182" s="107"/>
      <c r="K182" s="107"/>
    </row>
    <row r="183" spans="1:11" s="57" customFormat="1" ht="15" customHeight="1" x14ac:dyDescent="0.2">
      <c r="A183" s="65"/>
      <c r="B183" s="65"/>
      <c r="C183" s="68"/>
      <c r="D183" s="64">
        <v>20</v>
      </c>
      <c r="E183" s="107" t="s">
        <v>345</v>
      </c>
      <c r="F183" s="107"/>
      <c r="G183" s="107"/>
      <c r="H183" s="107"/>
      <c r="I183" s="107"/>
      <c r="J183" s="107"/>
      <c r="K183" s="107"/>
    </row>
    <row r="184" spans="1:11" s="57" customFormat="1" ht="15" customHeight="1" x14ac:dyDescent="0.2">
      <c r="A184" s="65"/>
      <c r="B184" s="65"/>
      <c r="C184" s="68"/>
      <c r="D184" s="64">
        <v>21</v>
      </c>
      <c r="E184" s="107" t="s">
        <v>347</v>
      </c>
      <c r="F184" s="107"/>
      <c r="G184" s="107"/>
      <c r="H184" s="107"/>
      <c r="I184" s="107"/>
      <c r="J184" s="107"/>
      <c r="K184" s="107"/>
    </row>
    <row r="185" spans="1:11" s="57" customFormat="1" ht="15" customHeight="1" x14ac:dyDescent="0.2">
      <c r="A185" s="65"/>
      <c r="B185" s="65"/>
      <c r="C185" s="68"/>
      <c r="D185" s="64">
        <v>22</v>
      </c>
      <c r="E185" s="107" t="s">
        <v>349</v>
      </c>
      <c r="F185" s="107"/>
      <c r="G185" s="107"/>
      <c r="H185" s="107"/>
      <c r="I185" s="107"/>
      <c r="J185" s="107"/>
      <c r="K185" s="107"/>
    </row>
    <row r="186" spans="1:11" s="57" customFormat="1" ht="15" customHeight="1" x14ac:dyDescent="0.2">
      <c r="A186" s="65"/>
      <c r="B186" s="65"/>
      <c r="C186" s="68"/>
      <c r="D186" s="64">
        <v>23</v>
      </c>
      <c r="E186" s="107" t="s">
        <v>351</v>
      </c>
      <c r="F186" s="107"/>
      <c r="G186" s="107"/>
      <c r="H186" s="107"/>
      <c r="I186" s="107"/>
      <c r="J186" s="107"/>
      <c r="K186" s="107"/>
    </row>
    <row r="187" spans="1:11" s="57" customFormat="1" ht="15" customHeight="1" x14ac:dyDescent="0.2">
      <c r="A187" s="65"/>
      <c r="B187" s="65"/>
      <c r="C187" s="68"/>
      <c r="D187" s="64">
        <v>24</v>
      </c>
      <c r="E187" s="107" t="s">
        <v>353</v>
      </c>
      <c r="F187" s="107"/>
      <c r="G187" s="107"/>
      <c r="H187" s="107"/>
      <c r="I187" s="107"/>
      <c r="J187" s="107"/>
      <c r="K187" s="107"/>
    </row>
    <row r="188" spans="1:11" s="57" customFormat="1" ht="15" customHeight="1" x14ac:dyDescent="0.2">
      <c r="A188" s="65"/>
      <c r="B188" s="65"/>
      <c r="C188" s="68"/>
      <c r="D188" s="64">
        <v>25</v>
      </c>
      <c r="E188" s="107" t="s">
        <v>355</v>
      </c>
      <c r="F188" s="107"/>
      <c r="G188" s="107"/>
      <c r="H188" s="107"/>
      <c r="I188" s="107"/>
      <c r="J188" s="107"/>
      <c r="K188" s="107"/>
    </row>
    <row r="189" spans="1:11" s="57" customFormat="1" ht="15" customHeight="1" x14ac:dyDescent="0.2">
      <c r="A189" s="65"/>
      <c r="B189" s="65"/>
      <c r="C189" s="68"/>
      <c r="D189" s="64">
        <v>26</v>
      </c>
      <c r="E189" s="107" t="s">
        <v>357</v>
      </c>
      <c r="F189" s="107"/>
      <c r="G189" s="107"/>
      <c r="H189" s="107"/>
      <c r="I189" s="107"/>
      <c r="J189" s="107"/>
      <c r="K189" s="107"/>
    </row>
    <row r="190" spans="1:11" s="57" customFormat="1" ht="15" customHeight="1" x14ac:dyDescent="0.2">
      <c r="A190" s="65"/>
      <c r="B190" s="65"/>
      <c r="C190" s="68"/>
      <c r="D190" s="64">
        <v>27</v>
      </c>
      <c r="E190" s="107" t="s">
        <v>52</v>
      </c>
      <c r="F190" s="107"/>
      <c r="G190" s="107"/>
      <c r="H190" s="107"/>
      <c r="I190" s="107"/>
      <c r="J190" s="107"/>
      <c r="K190" s="107"/>
    </row>
    <row r="191" spans="1:11" s="57" customFormat="1" ht="15" customHeight="1" x14ac:dyDescent="0.2">
      <c r="A191" s="65"/>
      <c r="B191" s="65"/>
      <c r="C191" s="68"/>
      <c r="D191" s="64">
        <v>28</v>
      </c>
      <c r="E191" s="107" t="s">
        <v>360</v>
      </c>
      <c r="F191" s="107"/>
      <c r="G191" s="107"/>
      <c r="H191" s="107"/>
      <c r="I191" s="107"/>
      <c r="J191" s="107"/>
      <c r="K191" s="107"/>
    </row>
    <row r="192" spans="1:11" s="57" customFormat="1" ht="15" customHeight="1" x14ac:dyDescent="0.2">
      <c r="A192" s="65"/>
      <c r="B192" s="65"/>
      <c r="C192" s="68"/>
      <c r="D192" s="64">
        <v>29</v>
      </c>
      <c r="E192" s="107" t="s">
        <v>362</v>
      </c>
      <c r="F192" s="107"/>
      <c r="G192" s="107"/>
      <c r="H192" s="107"/>
      <c r="I192" s="107"/>
      <c r="J192" s="107"/>
      <c r="K192" s="107"/>
    </row>
    <row r="193" spans="1:11" s="57" customFormat="1" ht="15" customHeight="1" x14ac:dyDescent="0.2">
      <c r="A193" s="65"/>
      <c r="B193" s="65"/>
      <c r="C193" s="68"/>
      <c r="D193" s="64" t="s">
        <v>363</v>
      </c>
      <c r="E193" s="107" t="s">
        <v>364</v>
      </c>
      <c r="F193" s="107"/>
      <c r="G193" s="107"/>
      <c r="H193" s="107"/>
      <c r="I193" s="107"/>
      <c r="J193" s="107"/>
      <c r="K193" s="107"/>
    </row>
    <row r="194" spans="1:11" s="57" customFormat="1" ht="15" customHeight="1" x14ac:dyDescent="0.2">
      <c r="A194" s="65"/>
      <c r="B194" s="65"/>
      <c r="C194" s="68"/>
      <c r="D194" s="64" t="s">
        <v>365</v>
      </c>
      <c r="E194" s="107" t="s">
        <v>366</v>
      </c>
      <c r="F194" s="107"/>
      <c r="G194" s="107"/>
      <c r="H194" s="107"/>
      <c r="I194" s="107"/>
      <c r="J194" s="107"/>
      <c r="K194" s="107"/>
    </row>
    <row r="195" spans="1:11" s="57" customFormat="1" ht="15" customHeight="1" x14ac:dyDescent="0.2">
      <c r="A195" s="65"/>
      <c r="B195" s="65"/>
      <c r="C195" s="68"/>
      <c r="D195" s="64" t="s">
        <v>367</v>
      </c>
      <c r="E195" s="107" t="s">
        <v>368</v>
      </c>
      <c r="F195" s="107"/>
      <c r="G195" s="107"/>
      <c r="H195" s="107"/>
      <c r="I195" s="107"/>
      <c r="J195" s="107"/>
      <c r="K195" s="107"/>
    </row>
    <row r="196" spans="1:11" s="57" customFormat="1" ht="15" customHeight="1" x14ac:dyDescent="0.2">
      <c r="A196" s="65"/>
      <c r="B196" s="65"/>
      <c r="C196" s="68"/>
      <c r="D196" s="64" t="s">
        <v>369</v>
      </c>
      <c r="E196" s="107" t="s">
        <v>62</v>
      </c>
      <c r="F196" s="107"/>
      <c r="G196" s="107"/>
      <c r="H196" s="107"/>
      <c r="I196" s="107"/>
      <c r="J196" s="107"/>
      <c r="K196" s="107"/>
    </row>
    <row r="197" spans="1:11" s="57" customFormat="1" ht="8.1" customHeight="1" x14ac:dyDescent="0.2">
      <c r="A197" s="65"/>
    </row>
    <row r="198" spans="1:11" s="89" customFormat="1" ht="15" customHeight="1" x14ac:dyDescent="0.2">
      <c r="A198" s="86"/>
      <c r="B198" s="35" t="s">
        <v>275</v>
      </c>
      <c r="C198" s="37" t="s">
        <v>147</v>
      </c>
      <c r="D198" s="87" t="s">
        <v>429</v>
      </c>
      <c r="E198" s="87"/>
      <c r="F198" s="88"/>
      <c r="G198" s="88"/>
      <c r="H198" s="88"/>
    </row>
    <row r="199" spans="1:11" s="89" customFormat="1" ht="3.95" customHeight="1" x14ac:dyDescent="0.2">
      <c r="A199" s="86"/>
      <c r="D199" s="47"/>
      <c r="E199" s="47"/>
    </row>
    <row r="200" spans="1:11" s="85" customFormat="1" ht="15" customHeight="1" x14ac:dyDescent="0.2">
      <c r="A200" s="82"/>
      <c r="B200" s="82"/>
      <c r="C200" s="42"/>
      <c r="D200" s="74" t="s">
        <v>19</v>
      </c>
      <c r="E200" s="99" t="s">
        <v>426</v>
      </c>
      <c r="F200" s="99"/>
      <c r="G200" s="99"/>
      <c r="H200" s="99"/>
      <c r="I200" s="99"/>
    </row>
    <row r="201" spans="1:11" s="85" customFormat="1" ht="15" customHeight="1" x14ac:dyDescent="0.2">
      <c r="A201" s="82"/>
      <c r="B201" s="82"/>
      <c r="C201" s="90"/>
      <c r="D201" s="91" t="s">
        <v>91</v>
      </c>
      <c r="E201" s="108" t="s">
        <v>427</v>
      </c>
      <c r="F201" s="108"/>
      <c r="G201" s="108"/>
      <c r="H201" s="108"/>
      <c r="I201" s="108"/>
    </row>
    <row r="202" spans="1:11" s="85" customFormat="1" ht="15" customHeight="1" x14ac:dyDescent="0.2">
      <c r="A202" s="82"/>
      <c r="B202" s="82"/>
      <c r="C202" s="90"/>
      <c r="D202" s="91" t="s">
        <v>64</v>
      </c>
      <c r="E202" s="108" t="s">
        <v>428</v>
      </c>
      <c r="F202" s="108"/>
      <c r="G202" s="108"/>
      <c r="H202" s="108"/>
      <c r="I202" s="108"/>
    </row>
    <row r="203" spans="1:11" s="85" customFormat="1" ht="8.1" customHeight="1" x14ac:dyDescent="0.2">
      <c r="A203" s="82"/>
      <c r="B203" s="90"/>
      <c r="C203" s="93"/>
      <c r="D203" s="92"/>
    </row>
    <row r="204" spans="1:11" s="38" customFormat="1" ht="15" customHeight="1" x14ac:dyDescent="0.2">
      <c r="A204" s="36"/>
      <c r="B204" s="35" t="s">
        <v>276</v>
      </c>
      <c r="C204" s="37" t="s">
        <v>147</v>
      </c>
      <c r="D204" s="87" t="s">
        <v>438</v>
      </c>
      <c r="E204" s="39"/>
      <c r="F204" s="39"/>
      <c r="G204" s="48"/>
      <c r="H204" s="48"/>
      <c r="I204" s="48"/>
    </row>
    <row r="205" spans="1:11" s="38" customFormat="1" ht="15" customHeight="1" x14ac:dyDescent="0.2">
      <c r="A205" s="36"/>
      <c r="B205" s="35" t="s">
        <v>277</v>
      </c>
      <c r="C205" s="37" t="s">
        <v>147</v>
      </c>
      <c r="D205" s="87" t="s">
        <v>425</v>
      </c>
      <c r="E205" s="39"/>
      <c r="F205" s="39"/>
      <c r="G205" s="48"/>
      <c r="H205" s="48"/>
      <c r="I205" s="48"/>
    </row>
    <row r="206" spans="1:11" s="38" customFormat="1" ht="15" customHeight="1" x14ac:dyDescent="0.2">
      <c r="A206" s="36"/>
      <c r="B206" s="35" t="s">
        <v>284</v>
      </c>
      <c r="C206" s="37" t="s">
        <v>147</v>
      </c>
      <c r="D206" s="87" t="s">
        <v>451</v>
      </c>
      <c r="E206" s="39"/>
      <c r="F206" s="39"/>
      <c r="G206" s="48"/>
      <c r="H206" s="48"/>
      <c r="I206" s="48"/>
    </row>
    <row r="207" spans="1:11" s="38" customFormat="1" ht="15" customHeight="1" x14ac:dyDescent="0.2">
      <c r="A207" s="36"/>
      <c r="B207" s="35" t="s">
        <v>304</v>
      </c>
      <c r="C207" s="37" t="s">
        <v>147</v>
      </c>
      <c r="D207" s="60" t="s">
        <v>376</v>
      </c>
      <c r="E207" s="39"/>
      <c r="F207" s="39"/>
      <c r="G207" s="48"/>
      <c r="H207" s="48"/>
      <c r="I207" s="48"/>
    </row>
    <row r="208" spans="1:11" s="38" customFormat="1" ht="3.95" customHeight="1" x14ac:dyDescent="0.2">
      <c r="A208" s="36"/>
      <c r="D208" s="47"/>
      <c r="E208" s="47"/>
      <c r="F208" s="47"/>
    </row>
    <row r="209" spans="1:9" ht="15" customHeight="1" x14ac:dyDescent="0.2">
      <c r="B209" s="40"/>
      <c r="C209" s="42"/>
      <c r="D209" s="41" t="s">
        <v>19</v>
      </c>
      <c r="E209" s="99" t="s">
        <v>202</v>
      </c>
      <c r="F209" s="99"/>
      <c r="G209" s="99"/>
      <c r="H209" s="99"/>
      <c r="I209" s="99"/>
    </row>
    <row r="210" spans="1:9" ht="15" customHeight="1" x14ac:dyDescent="0.2">
      <c r="B210" s="40"/>
      <c r="C210" s="44"/>
      <c r="D210" s="43" t="s">
        <v>91</v>
      </c>
      <c r="E210" s="107" t="s">
        <v>377</v>
      </c>
      <c r="F210" s="98"/>
      <c r="G210" s="98"/>
      <c r="H210" s="98"/>
      <c r="I210" s="98"/>
    </row>
    <row r="211" spans="1:9" ht="15" customHeight="1" x14ac:dyDescent="0.2">
      <c r="B211" s="40"/>
      <c r="C211" s="44"/>
      <c r="D211" s="43" t="s">
        <v>64</v>
      </c>
      <c r="E211" s="107" t="s">
        <v>378</v>
      </c>
      <c r="F211" s="98"/>
      <c r="G211" s="98"/>
      <c r="H211" s="98"/>
      <c r="I211" s="98"/>
    </row>
    <row r="212" spans="1:9" ht="8.1" customHeight="1" x14ac:dyDescent="0.2">
      <c r="B212" s="44"/>
      <c r="C212" s="45"/>
      <c r="D212" s="53"/>
    </row>
    <row r="213" spans="1:9" s="38" customFormat="1" ht="15" customHeight="1" x14ac:dyDescent="0.2">
      <c r="A213" s="36"/>
      <c r="B213" s="35" t="s">
        <v>372</v>
      </c>
      <c r="C213" s="37" t="s">
        <v>147</v>
      </c>
      <c r="D213" s="60" t="s">
        <v>203</v>
      </c>
      <c r="E213" s="39"/>
      <c r="F213" s="48"/>
      <c r="G213" s="48"/>
      <c r="H213" s="48"/>
    </row>
    <row r="214" spans="1:9" s="38" customFormat="1" ht="15" customHeight="1" x14ac:dyDescent="0.2">
      <c r="A214" s="36"/>
      <c r="B214" s="35" t="s">
        <v>387</v>
      </c>
      <c r="C214" s="37" t="s">
        <v>147</v>
      </c>
      <c r="D214" s="60" t="s">
        <v>283</v>
      </c>
      <c r="E214" s="39"/>
      <c r="F214" s="48"/>
      <c r="G214" s="48"/>
      <c r="H214" s="48"/>
    </row>
    <row r="215" spans="1:9" s="38" customFormat="1" ht="15" customHeight="1" x14ac:dyDescent="0.2">
      <c r="A215" s="36"/>
      <c r="B215" s="35" t="s">
        <v>385</v>
      </c>
      <c r="C215" s="37" t="s">
        <v>147</v>
      </c>
      <c r="D215" s="60" t="s">
        <v>388</v>
      </c>
      <c r="E215" s="39"/>
      <c r="F215" s="48"/>
      <c r="G215" s="48"/>
      <c r="H215" s="48"/>
    </row>
    <row r="216" spans="1:9" s="38" customFormat="1" ht="3.95" customHeight="1" x14ac:dyDescent="0.2">
      <c r="A216" s="36"/>
      <c r="D216" s="47"/>
      <c r="E216" s="47"/>
      <c r="F216" s="47"/>
    </row>
    <row r="217" spans="1:9" ht="15" customHeight="1" x14ac:dyDescent="0.2">
      <c r="B217" s="40"/>
      <c r="C217" s="42"/>
      <c r="D217" s="71" t="s">
        <v>19</v>
      </c>
      <c r="E217" s="99" t="s">
        <v>202</v>
      </c>
      <c r="F217" s="99"/>
      <c r="G217" s="99"/>
      <c r="H217" s="99"/>
      <c r="I217" s="99"/>
    </row>
    <row r="218" spans="1:9" ht="15" customHeight="1" x14ac:dyDescent="0.2">
      <c r="B218" s="40"/>
      <c r="C218" s="44"/>
      <c r="D218" s="43" t="s">
        <v>91</v>
      </c>
      <c r="E218" s="107" t="s">
        <v>389</v>
      </c>
      <c r="F218" s="98"/>
      <c r="G218" s="98"/>
      <c r="H218" s="98"/>
      <c r="I218" s="98"/>
    </row>
    <row r="219" spans="1:9" ht="15" customHeight="1" x14ac:dyDescent="0.2">
      <c r="B219" s="40"/>
      <c r="C219" s="44"/>
      <c r="D219" s="43" t="s">
        <v>64</v>
      </c>
      <c r="E219" s="107" t="s">
        <v>391</v>
      </c>
      <c r="F219" s="98"/>
      <c r="G219" s="98"/>
      <c r="H219" s="98"/>
      <c r="I219" s="98"/>
    </row>
    <row r="220" spans="1:9" ht="15" customHeight="1" x14ac:dyDescent="0.2">
      <c r="B220" s="40"/>
      <c r="C220" s="44"/>
      <c r="D220" s="64" t="s">
        <v>65</v>
      </c>
      <c r="E220" s="107" t="s">
        <v>392</v>
      </c>
      <c r="F220" s="98"/>
      <c r="G220" s="98"/>
      <c r="H220" s="98"/>
      <c r="I220" s="98"/>
    </row>
    <row r="221" spans="1:9" ht="15" customHeight="1" x14ac:dyDescent="0.2">
      <c r="B221" s="40"/>
      <c r="C221" s="44"/>
      <c r="D221" s="64" t="s">
        <v>87</v>
      </c>
      <c r="E221" s="107" t="s">
        <v>390</v>
      </c>
      <c r="F221" s="98"/>
      <c r="G221" s="98"/>
      <c r="H221" s="98"/>
      <c r="I221" s="98"/>
    </row>
    <row r="222" spans="1:9" ht="8.1" customHeight="1" x14ac:dyDescent="0.2">
      <c r="B222" s="44"/>
      <c r="C222" s="45"/>
      <c r="D222" s="53"/>
    </row>
    <row r="223" spans="1:9" s="38" customFormat="1" ht="15" customHeight="1" x14ac:dyDescent="0.2">
      <c r="A223" s="36"/>
      <c r="B223" s="35" t="s">
        <v>386</v>
      </c>
      <c r="C223" s="37" t="s">
        <v>147</v>
      </c>
      <c r="D223" s="60" t="s">
        <v>393</v>
      </c>
      <c r="E223" s="39"/>
      <c r="F223" s="48"/>
      <c r="G223" s="48"/>
      <c r="H223" s="48"/>
    </row>
    <row r="224" spans="1:9" s="38" customFormat="1" ht="15" customHeight="1" x14ac:dyDescent="0.2">
      <c r="A224" s="36"/>
      <c r="B224" s="35" t="s">
        <v>424</v>
      </c>
      <c r="C224" s="37" t="s">
        <v>147</v>
      </c>
      <c r="D224" s="60" t="s">
        <v>394</v>
      </c>
      <c r="E224" s="39"/>
      <c r="F224" s="48"/>
      <c r="G224" s="48"/>
      <c r="H224" s="48"/>
    </row>
    <row r="225" spans="1:10" s="38" customFormat="1" ht="3.95" customHeight="1" x14ac:dyDescent="0.2">
      <c r="A225" s="36"/>
      <c r="D225" s="47"/>
      <c r="E225" s="47"/>
      <c r="F225" s="47"/>
    </row>
    <row r="226" spans="1:10" ht="15" customHeight="1" x14ac:dyDescent="0.2">
      <c r="B226" s="40"/>
      <c r="C226" s="42"/>
      <c r="D226" s="71" t="s">
        <v>19</v>
      </c>
      <c r="E226" s="99" t="s">
        <v>202</v>
      </c>
      <c r="F226" s="99"/>
      <c r="G226" s="99"/>
      <c r="H226" s="99"/>
      <c r="I226" s="99"/>
    </row>
    <row r="227" spans="1:10" ht="15" customHeight="1" x14ac:dyDescent="0.2">
      <c r="B227" s="40"/>
      <c r="C227" s="44"/>
      <c r="D227" s="43" t="s">
        <v>91</v>
      </c>
      <c r="E227" s="107" t="s">
        <v>395</v>
      </c>
      <c r="F227" s="98"/>
      <c r="G227" s="98"/>
      <c r="H227" s="98"/>
      <c r="I227" s="98"/>
    </row>
    <row r="228" spans="1:10" ht="15" customHeight="1" x14ac:dyDescent="0.2">
      <c r="B228" s="40"/>
      <c r="C228" s="44"/>
      <c r="D228" s="43" t="s">
        <v>64</v>
      </c>
      <c r="E228" s="107" t="s">
        <v>396</v>
      </c>
      <c r="F228" s="98"/>
      <c r="G228" s="98"/>
      <c r="H228" s="98"/>
      <c r="I228" s="98"/>
    </row>
    <row r="229" spans="1:10" ht="8.1" customHeight="1" x14ac:dyDescent="0.2">
      <c r="B229" s="44"/>
      <c r="C229" s="45"/>
      <c r="D229" s="53"/>
    </row>
    <row r="230" spans="1:10" ht="15" customHeight="1" x14ac:dyDescent="0.2">
      <c r="B230" s="35" t="s">
        <v>430</v>
      </c>
      <c r="C230" s="37" t="s">
        <v>147</v>
      </c>
      <c r="D230" s="60" t="s">
        <v>307</v>
      </c>
      <c r="E230" s="60"/>
      <c r="F230" s="67"/>
      <c r="G230" s="67"/>
      <c r="H230" s="67"/>
      <c r="I230" s="59"/>
      <c r="J230" s="59"/>
    </row>
    <row r="231" spans="1:10" ht="3.95" customHeight="1" x14ac:dyDescent="0.2">
      <c r="B231" s="59"/>
      <c r="C231" s="59"/>
      <c r="D231" s="47"/>
      <c r="E231" s="47"/>
      <c r="F231" s="59"/>
      <c r="G231" s="59"/>
      <c r="H231" s="59"/>
      <c r="I231" s="59"/>
      <c r="J231" s="59"/>
    </row>
    <row r="232" spans="1:10" ht="15" customHeight="1" x14ac:dyDescent="0.2">
      <c r="B232" s="65"/>
      <c r="C232" s="42"/>
      <c r="D232" s="63" t="s">
        <v>19</v>
      </c>
      <c r="E232" s="99" t="s">
        <v>305</v>
      </c>
      <c r="F232" s="99"/>
      <c r="G232" s="99"/>
      <c r="H232" s="99"/>
      <c r="I232" s="99"/>
      <c r="J232" s="57"/>
    </row>
    <row r="233" spans="1:10" ht="15" customHeight="1" x14ac:dyDescent="0.2">
      <c r="B233" s="65"/>
      <c r="C233" s="68"/>
      <c r="D233" s="64" t="s">
        <v>64</v>
      </c>
      <c r="E233" s="107" t="s">
        <v>286</v>
      </c>
      <c r="F233" s="107"/>
      <c r="G233" s="107"/>
      <c r="H233" s="107"/>
      <c r="I233" s="107"/>
      <c r="J233" s="57"/>
    </row>
    <row r="234" spans="1:10" ht="15" customHeight="1" x14ac:dyDescent="0.2">
      <c r="B234" s="65"/>
      <c r="C234" s="68"/>
      <c r="D234" s="64" t="s">
        <v>65</v>
      </c>
      <c r="E234" s="107" t="s">
        <v>62</v>
      </c>
      <c r="F234" s="107"/>
      <c r="G234" s="107"/>
      <c r="H234" s="107"/>
      <c r="I234" s="107"/>
      <c r="J234" s="57"/>
    </row>
    <row r="235" spans="1:10" ht="8.1" customHeight="1" x14ac:dyDescent="0.2">
      <c r="B235" s="68"/>
      <c r="C235" s="69"/>
      <c r="D235" s="70"/>
      <c r="E235" s="57"/>
      <c r="F235" s="57"/>
      <c r="G235" s="57"/>
      <c r="H235" s="57"/>
      <c r="I235" s="57"/>
      <c r="J235" s="57"/>
    </row>
    <row r="236" spans="1:10" ht="15" customHeight="1" x14ac:dyDescent="0.2">
      <c r="B236" s="35" t="s">
        <v>431</v>
      </c>
      <c r="C236" s="37" t="s">
        <v>147</v>
      </c>
      <c r="D236" s="60" t="s">
        <v>285</v>
      </c>
      <c r="E236" s="60"/>
      <c r="F236" s="67"/>
      <c r="G236" s="67"/>
      <c r="H236" s="67"/>
      <c r="I236" s="59"/>
      <c r="J236" s="59"/>
    </row>
    <row r="237" spans="1:10" s="85" customFormat="1" ht="15" customHeight="1" x14ac:dyDescent="0.2">
      <c r="A237" s="82"/>
      <c r="B237" s="35" t="s">
        <v>432</v>
      </c>
      <c r="C237" s="75" t="s">
        <v>147</v>
      </c>
      <c r="D237" s="83" t="s">
        <v>415</v>
      </c>
      <c r="E237" s="83"/>
      <c r="F237" s="84"/>
      <c r="G237" s="84"/>
      <c r="H237" s="84"/>
    </row>
    <row r="238" spans="1:10" s="85" customFormat="1" ht="15" customHeight="1" x14ac:dyDescent="0.2">
      <c r="A238" s="82"/>
      <c r="B238" s="35" t="s">
        <v>433</v>
      </c>
      <c r="C238" s="75" t="s">
        <v>147</v>
      </c>
      <c r="D238" s="83" t="s">
        <v>416</v>
      </c>
      <c r="E238" s="83"/>
      <c r="F238" s="84"/>
      <c r="G238" s="84"/>
      <c r="H238" s="84"/>
    </row>
    <row r="239" spans="1:10" s="85" customFormat="1" ht="15" customHeight="1" x14ac:dyDescent="0.2">
      <c r="A239" s="82"/>
      <c r="B239" s="35" t="s">
        <v>434</v>
      </c>
      <c r="C239" s="75" t="s">
        <v>147</v>
      </c>
      <c r="D239" s="83" t="s">
        <v>417</v>
      </c>
      <c r="E239" s="83"/>
      <c r="F239" s="84"/>
      <c r="G239" s="84"/>
      <c r="H239" s="84"/>
    </row>
    <row r="240" spans="1:10" s="85" customFormat="1" ht="15" customHeight="1" x14ac:dyDescent="0.2">
      <c r="A240" s="82"/>
      <c r="B240" s="35" t="s">
        <v>435</v>
      </c>
      <c r="C240" s="75" t="s">
        <v>147</v>
      </c>
      <c r="D240" s="83" t="s">
        <v>418</v>
      </c>
      <c r="E240" s="83"/>
      <c r="F240" s="84"/>
      <c r="G240" s="84"/>
      <c r="H240" s="84"/>
    </row>
    <row r="241" spans="1:11" s="85" customFormat="1" ht="15" customHeight="1" x14ac:dyDescent="0.2">
      <c r="A241" s="82"/>
      <c r="B241" s="35" t="s">
        <v>436</v>
      </c>
      <c r="C241" s="75" t="s">
        <v>147</v>
      </c>
      <c r="D241" s="83" t="s">
        <v>419</v>
      </c>
      <c r="E241" s="83"/>
      <c r="F241" s="84"/>
      <c r="G241" s="84"/>
      <c r="H241" s="84"/>
    </row>
    <row r="242" spans="1:11" s="85" customFormat="1" ht="15" customHeight="1" x14ac:dyDescent="0.2">
      <c r="A242" s="82"/>
      <c r="B242" s="35" t="s">
        <v>437</v>
      </c>
      <c r="C242" s="75" t="s">
        <v>147</v>
      </c>
      <c r="D242" s="83" t="s">
        <v>420</v>
      </c>
      <c r="E242" s="83"/>
      <c r="F242" s="84"/>
      <c r="G242" s="84"/>
      <c r="H242" s="84"/>
    </row>
    <row r="243" spans="1:11" s="85" customFormat="1" ht="15" customHeight="1" x14ac:dyDescent="0.2">
      <c r="A243" s="82"/>
      <c r="B243" s="35" t="s">
        <v>414</v>
      </c>
      <c r="C243" s="75" t="s">
        <v>147</v>
      </c>
      <c r="D243" s="83" t="s">
        <v>421</v>
      </c>
      <c r="E243" s="83"/>
      <c r="F243" s="84"/>
      <c r="G243" s="84"/>
      <c r="H243" s="84"/>
    </row>
    <row r="244" spans="1:11" ht="15" customHeight="1" x14ac:dyDescent="0.2">
      <c r="B244" s="57"/>
    </row>
    <row r="246" spans="1:11" ht="15" customHeight="1" x14ac:dyDescent="0.2">
      <c r="K246" s="85" t="s">
        <v>422</v>
      </c>
    </row>
    <row r="247" spans="1:11" ht="15" customHeight="1" x14ac:dyDescent="0.2">
      <c r="K247" s="57"/>
    </row>
    <row r="248" spans="1:11" ht="15" customHeight="1" x14ac:dyDescent="0.2">
      <c r="K248" s="62" t="s">
        <v>231</v>
      </c>
    </row>
    <row r="249" spans="1:11" ht="15" customHeight="1" x14ac:dyDescent="0.2">
      <c r="K249" s="57"/>
    </row>
    <row r="250" spans="1:11" ht="15" customHeight="1" x14ac:dyDescent="0.2">
      <c r="K250" s="57" t="s">
        <v>232</v>
      </c>
    </row>
    <row r="251" spans="1:11" ht="15" customHeight="1" x14ac:dyDescent="0.2">
      <c r="K251" s="57" t="s">
        <v>278</v>
      </c>
    </row>
  </sheetData>
  <sheetProtection password="EF85" sheet="1" objects="1" scenarios="1"/>
  <mergeCells count="117">
    <mergeCell ref="E227:I227"/>
    <mergeCell ref="E228:I228"/>
    <mergeCell ref="E218:I218"/>
    <mergeCell ref="E219:I219"/>
    <mergeCell ref="E220:I220"/>
    <mergeCell ref="E221:I221"/>
    <mergeCell ref="E226:I226"/>
    <mergeCell ref="E193:K193"/>
    <mergeCell ref="E194:K194"/>
    <mergeCell ref="E195:K195"/>
    <mergeCell ref="E196:K196"/>
    <mergeCell ref="E217:I217"/>
    <mergeCell ref="E211:I211"/>
    <mergeCell ref="E209:I209"/>
    <mergeCell ref="E210:I210"/>
    <mergeCell ref="E200:I200"/>
    <mergeCell ref="E201:I201"/>
    <mergeCell ref="E202:I202"/>
    <mergeCell ref="E166:K166"/>
    <mergeCell ref="E167:K167"/>
    <mergeCell ref="E127:I127"/>
    <mergeCell ref="E128:I128"/>
    <mergeCell ref="E129:I129"/>
    <mergeCell ref="E178:K178"/>
    <mergeCell ref="E179:K179"/>
    <mergeCell ref="E157:I157"/>
    <mergeCell ref="E163:K163"/>
    <mergeCell ref="E182:K182"/>
    <mergeCell ref="E173:K173"/>
    <mergeCell ref="E174:K174"/>
    <mergeCell ref="E88:G88"/>
    <mergeCell ref="E86:G86"/>
    <mergeCell ref="E168:K168"/>
    <mergeCell ref="E169:K169"/>
    <mergeCell ref="E170:K170"/>
    <mergeCell ref="E171:K171"/>
    <mergeCell ref="E172:K172"/>
    <mergeCell ref="E175:K175"/>
    <mergeCell ref="E176:K176"/>
    <mergeCell ref="E177:K177"/>
    <mergeCell ref="E94:G94"/>
    <mergeCell ref="E101:G101"/>
    <mergeCell ref="E102:G102"/>
    <mergeCell ref="E103:G103"/>
    <mergeCell ref="E104:G104"/>
    <mergeCell ref="E89:G89"/>
    <mergeCell ref="E90:G90"/>
    <mergeCell ref="E91:G91"/>
    <mergeCell ref="E92:G92"/>
    <mergeCell ref="E164:K164"/>
    <mergeCell ref="E165:K165"/>
    <mergeCell ref="E74:L74"/>
    <mergeCell ref="E75:L75"/>
    <mergeCell ref="E130:I130"/>
    <mergeCell ref="E134:J134"/>
    <mergeCell ref="E93:G93"/>
    <mergeCell ref="E135:J135"/>
    <mergeCell ref="E158:I158"/>
    <mergeCell ref="E155:I155"/>
    <mergeCell ref="E156:I156"/>
    <mergeCell ref="E136:J136"/>
    <mergeCell ref="E109:I109"/>
    <mergeCell ref="E110:I110"/>
    <mergeCell ref="E111:I111"/>
    <mergeCell ref="E112:I112"/>
    <mergeCell ref="E116:I116"/>
    <mergeCell ref="E117:I117"/>
    <mergeCell ref="E120:I120"/>
    <mergeCell ref="E122:I122"/>
    <mergeCell ref="E118:I118"/>
    <mergeCell ref="E119:I119"/>
    <mergeCell ref="E126:I126"/>
    <mergeCell ref="E232:I232"/>
    <mergeCell ref="E233:I233"/>
    <mergeCell ref="E234:I234"/>
    <mergeCell ref="E121:I121"/>
    <mergeCell ref="E80:L80"/>
    <mergeCell ref="E81:L81"/>
    <mergeCell ref="E82:L82"/>
    <mergeCell ref="E76:L76"/>
    <mergeCell ref="E77:L77"/>
    <mergeCell ref="E78:L78"/>
    <mergeCell ref="E79:L79"/>
    <mergeCell ref="E87:G87"/>
    <mergeCell ref="E188:K188"/>
    <mergeCell ref="E189:K189"/>
    <mergeCell ref="E190:K190"/>
    <mergeCell ref="E191:K191"/>
    <mergeCell ref="E192:K192"/>
    <mergeCell ref="E183:K183"/>
    <mergeCell ref="E184:K184"/>
    <mergeCell ref="E185:K185"/>
    <mergeCell ref="E186:K186"/>
    <mergeCell ref="E187:K187"/>
    <mergeCell ref="E180:K180"/>
    <mergeCell ref="E181:K181"/>
    <mergeCell ref="A1:M1"/>
    <mergeCell ref="E56:G56"/>
    <mergeCell ref="E57:G57"/>
    <mergeCell ref="E58:G58"/>
    <mergeCell ref="E48:G48"/>
    <mergeCell ref="E49:G49"/>
    <mergeCell ref="E50:G50"/>
    <mergeCell ref="E55:G55"/>
    <mergeCell ref="E59:G59"/>
    <mergeCell ref="A2:M2"/>
    <mergeCell ref="E66:L66"/>
    <mergeCell ref="E67:L67"/>
    <mergeCell ref="E68:L68"/>
    <mergeCell ref="E69:L69"/>
    <mergeCell ref="E70:L70"/>
    <mergeCell ref="E71:L71"/>
    <mergeCell ref="E72:L72"/>
    <mergeCell ref="E73:L73"/>
    <mergeCell ref="E60:G60"/>
    <mergeCell ref="E64:L64"/>
    <mergeCell ref="E65:L65"/>
  </mergeCells>
  <printOptions horizontalCentered="1"/>
  <pageMargins left="0.23622047244094491" right="0.23622047244094491" top="0.51181102362204722" bottom="0.51181102362204722" header="0.23622047244094491" footer="0.23622047244094491"/>
  <pageSetup paperSize="9" orientation="landscape" r:id="rId1"/>
  <headerFooter>
    <oddFooter>&amp;L&amp;"Tahoma,Regular"&amp;9Petunjuk Pengisian Format Pendataan Pengawas PAIS - TP 2015/2016&amp;R&amp;"Tahoma,Regular"&amp;9Halaman : &amp;P</oddFooter>
  </headerFooter>
  <ignoredErrors>
    <ignoredError sqref="D65:D82 D87:D94 D110:D112 D127:D130 D156:D158 D210:D211 A4:A7 D233:D234 D117:D120 D121:D122 D135:D136 D164:D196 D218:D219 D220:D221 D227:D228 A19:A28 A11 D201:D20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04"/>
  <sheetViews>
    <sheetView zoomScaleNormal="100" workbookViewId="0"/>
  </sheetViews>
  <sheetFormatPr defaultColWidth="11.5703125" defaultRowHeight="15" customHeight="1" x14ac:dyDescent="0.2"/>
  <cols>
    <col min="1" max="1" width="19.7109375" style="10" customWidth="1"/>
    <col min="2" max="2" width="21" style="10" customWidth="1"/>
    <col min="3" max="4" width="16.7109375" style="13" customWidth="1"/>
    <col min="5" max="5" width="33.7109375" style="10" customWidth="1"/>
    <col min="6" max="6" width="18.42578125" style="11" bestFit="1" customWidth="1"/>
    <col min="7" max="7" width="12.7109375" style="10" customWidth="1"/>
    <col min="8" max="8" width="12.5703125" style="11" customWidth="1"/>
    <col min="9" max="9" width="8.7109375" style="11" customWidth="1"/>
    <col min="10" max="10" width="20.42578125" style="10" bestFit="1" customWidth="1"/>
    <col min="11" max="11" width="7.7109375" style="11" customWidth="1"/>
    <col min="12" max="12" width="11.7109375" style="11" customWidth="1"/>
    <col min="13" max="13" width="8.7109375" style="11" customWidth="1"/>
    <col min="14" max="17" width="10.7109375" style="11" customWidth="1"/>
    <col min="18" max="18" width="11.7109375" style="11" customWidth="1"/>
    <col min="19" max="19" width="8.5703125" style="11" customWidth="1"/>
    <col min="20" max="20" width="15.7109375" style="11" customWidth="1"/>
    <col min="21" max="21" width="11.5703125" style="11" customWidth="1"/>
    <col min="22" max="22" width="8.5703125" style="11" bestFit="1" customWidth="1"/>
    <col min="23" max="37" width="8.7109375" style="12" customWidth="1"/>
    <col min="38" max="38" width="10" style="11" customWidth="1"/>
    <col min="39" max="39" width="8.7109375" style="11" customWidth="1"/>
    <col min="40" max="40" width="10.140625" style="11" customWidth="1"/>
    <col min="41" max="41" width="11.7109375" style="11" customWidth="1"/>
    <col min="42" max="42" width="13.85546875" style="13" customWidth="1"/>
    <col min="43" max="43" width="22.28515625" style="13" customWidth="1"/>
    <col min="44" max="44" width="12.5703125" style="11" customWidth="1"/>
    <col min="45" max="47" width="12.7109375" style="12" customWidth="1"/>
    <col min="48" max="48" width="15.7109375" style="66" customWidth="1"/>
    <col min="49" max="49" width="10.7109375" style="66" customWidth="1"/>
    <col min="50" max="50" width="12.7109375" style="66" customWidth="1"/>
    <col min="51" max="52" width="12.85546875" style="66" customWidth="1"/>
    <col min="53" max="53" width="41.85546875" style="81" customWidth="1"/>
    <col min="54" max="57" width="20.7109375" style="81" customWidth="1"/>
    <col min="58" max="58" width="9.7109375" style="81" customWidth="1"/>
    <col min="59" max="59" width="14.7109375" style="81" customWidth="1"/>
    <col min="60" max="60" width="1.42578125" style="3" bestFit="1" customWidth="1"/>
    <col min="61" max="61" width="19.7109375" style="3" hidden="1" customWidth="1"/>
    <col min="62" max="62" width="2.7109375" style="3" hidden="1" customWidth="1"/>
    <col min="63" max="63" width="11.7109375" style="3" hidden="1" customWidth="1"/>
    <col min="64" max="64" width="2.7109375" style="3" hidden="1" customWidth="1"/>
    <col min="65" max="65" width="69.28515625" style="3" hidden="1" customWidth="1"/>
    <col min="66" max="66" width="2.7109375" style="3" hidden="1" customWidth="1"/>
    <col min="67" max="67" width="45.85546875" style="3" hidden="1" customWidth="1"/>
    <col min="68" max="16384" width="11.5703125" style="3"/>
  </cols>
  <sheetData>
    <row r="1" spans="1:69" s="2" customFormat="1" ht="15.75" customHeight="1" x14ac:dyDescent="0.2">
      <c r="A1" s="2" t="s">
        <v>446</v>
      </c>
      <c r="M1" s="1"/>
      <c r="N1" s="1"/>
      <c r="O1" s="1"/>
      <c r="P1" s="1"/>
      <c r="AV1" s="66"/>
      <c r="AW1" s="66"/>
      <c r="AX1" s="66"/>
      <c r="AY1" s="66"/>
      <c r="AZ1" s="66"/>
    </row>
    <row r="2" spans="1:69" s="1" customFormat="1" ht="15.75" customHeight="1" x14ac:dyDescent="0.2">
      <c r="A2" s="109" t="s">
        <v>10</v>
      </c>
      <c r="B2" s="109"/>
      <c r="C2" s="109" t="s">
        <v>301</v>
      </c>
      <c r="D2" s="109"/>
      <c r="E2" s="109"/>
      <c r="F2" s="109"/>
      <c r="G2" s="109"/>
      <c r="H2" s="109"/>
      <c r="I2" s="109"/>
      <c r="J2" s="109"/>
      <c r="K2" s="110" t="s">
        <v>224</v>
      </c>
      <c r="L2" s="110"/>
      <c r="M2" s="125" t="s">
        <v>302</v>
      </c>
      <c r="N2" s="126"/>
      <c r="O2" s="126"/>
      <c r="P2" s="126"/>
      <c r="Q2" s="126"/>
      <c r="R2" s="127"/>
      <c r="S2" s="125" t="s">
        <v>303</v>
      </c>
      <c r="T2" s="126"/>
      <c r="U2" s="126"/>
      <c r="V2" s="127"/>
      <c r="W2" s="125" t="s">
        <v>105</v>
      </c>
      <c r="X2" s="126"/>
      <c r="Y2" s="126"/>
      <c r="Z2" s="126"/>
      <c r="AA2" s="126"/>
      <c r="AB2" s="126"/>
      <c r="AC2" s="127"/>
      <c r="AD2" s="109" t="s">
        <v>252</v>
      </c>
      <c r="AE2" s="109"/>
      <c r="AF2" s="109"/>
      <c r="AG2" s="109"/>
      <c r="AH2" s="109" t="s">
        <v>237</v>
      </c>
      <c r="AI2" s="109"/>
      <c r="AJ2" s="109"/>
      <c r="AK2" s="109"/>
      <c r="AL2" s="109" t="s">
        <v>325</v>
      </c>
      <c r="AM2" s="109"/>
      <c r="AN2" s="109"/>
      <c r="AO2" s="109"/>
      <c r="AP2" s="109"/>
      <c r="AQ2" s="109"/>
      <c r="AR2" s="109"/>
      <c r="AS2" s="118" t="s">
        <v>400</v>
      </c>
      <c r="AT2" s="119"/>
      <c r="AU2" s="120"/>
      <c r="AV2" s="128" t="s">
        <v>379</v>
      </c>
      <c r="AW2" s="129"/>
      <c r="AX2" s="130"/>
      <c r="AY2" s="118" t="s">
        <v>383</v>
      </c>
      <c r="AZ2" s="120"/>
      <c r="BA2" s="112" t="s">
        <v>450</v>
      </c>
      <c r="BB2" s="113"/>
      <c r="BC2" s="113"/>
      <c r="BD2" s="113"/>
      <c r="BE2" s="113"/>
      <c r="BF2" s="114"/>
      <c r="BG2" s="111" t="s">
        <v>407</v>
      </c>
    </row>
    <row r="3" spans="1:69" s="1" customFormat="1" ht="15.75" customHeight="1" x14ac:dyDescent="0.2">
      <c r="A3" s="109" t="s">
        <v>404</v>
      </c>
      <c r="B3" s="109" t="s">
        <v>9</v>
      </c>
      <c r="C3" s="131" t="s">
        <v>0</v>
      </c>
      <c r="D3" s="109" t="s">
        <v>2</v>
      </c>
      <c r="E3" s="109" t="s">
        <v>15</v>
      </c>
      <c r="F3" s="133" t="s">
        <v>6</v>
      </c>
      <c r="G3" s="109" t="s">
        <v>1</v>
      </c>
      <c r="H3" s="110" t="s">
        <v>11</v>
      </c>
      <c r="I3" s="110" t="s">
        <v>7</v>
      </c>
      <c r="J3" s="110" t="s">
        <v>3</v>
      </c>
      <c r="K3" s="131" t="s">
        <v>8</v>
      </c>
      <c r="L3" s="131" t="s">
        <v>12</v>
      </c>
      <c r="M3" s="110" t="s">
        <v>287</v>
      </c>
      <c r="N3" s="111" t="s">
        <v>397</v>
      </c>
      <c r="O3" s="110" t="s">
        <v>145</v>
      </c>
      <c r="P3" s="110" t="s">
        <v>13</v>
      </c>
      <c r="Q3" s="110" t="s">
        <v>14</v>
      </c>
      <c r="R3" s="110" t="s">
        <v>144</v>
      </c>
      <c r="S3" s="131" t="s">
        <v>16</v>
      </c>
      <c r="T3" s="131" t="s">
        <v>293</v>
      </c>
      <c r="U3" s="131" t="s">
        <v>17</v>
      </c>
      <c r="V3" s="131" t="s">
        <v>139</v>
      </c>
      <c r="W3" s="110" t="s">
        <v>242</v>
      </c>
      <c r="X3" s="110" t="s">
        <v>243</v>
      </c>
      <c r="Y3" s="110" t="s">
        <v>244</v>
      </c>
      <c r="Z3" s="110" t="s">
        <v>245</v>
      </c>
      <c r="AA3" s="110" t="s">
        <v>246</v>
      </c>
      <c r="AB3" s="110" t="s">
        <v>247</v>
      </c>
      <c r="AC3" s="110" t="s">
        <v>294</v>
      </c>
      <c r="AD3" s="110" t="s">
        <v>248</v>
      </c>
      <c r="AE3" s="110" t="s">
        <v>249</v>
      </c>
      <c r="AF3" s="110" t="s">
        <v>250</v>
      </c>
      <c r="AG3" s="110" t="s">
        <v>251</v>
      </c>
      <c r="AH3" s="109" t="s">
        <v>238</v>
      </c>
      <c r="AI3" s="109" t="s">
        <v>239</v>
      </c>
      <c r="AJ3" s="109" t="s">
        <v>240</v>
      </c>
      <c r="AK3" s="109" t="s">
        <v>241</v>
      </c>
      <c r="AL3" s="110" t="s">
        <v>279</v>
      </c>
      <c r="AM3" s="110" t="s">
        <v>280</v>
      </c>
      <c r="AN3" s="110" t="s">
        <v>326</v>
      </c>
      <c r="AO3" s="111" t="s">
        <v>405</v>
      </c>
      <c r="AP3" s="125" t="s">
        <v>406</v>
      </c>
      <c r="AQ3" s="126"/>
      <c r="AR3" s="127"/>
      <c r="AS3" s="121"/>
      <c r="AT3" s="122"/>
      <c r="AU3" s="123"/>
      <c r="AV3" s="110" t="s">
        <v>380</v>
      </c>
      <c r="AW3" s="110" t="s">
        <v>381</v>
      </c>
      <c r="AX3" s="110" t="s">
        <v>382</v>
      </c>
      <c r="AY3" s="121"/>
      <c r="AZ3" s="123"/>
      <c r="BA3" s="115"/>
      <c r="BB3" s="116"/>
      <c r="BC3" s="116"/>
      <c r="BD3" s="116"/>
      <c r="BE3" s="116"/>
      <c r="BF3" s="117"/>
      <c r="BG3" s="111"/>
    </row>
    <row r="4" spans="1:69" s="1" customFormat="1" ht="29.1" customHeight="1" x14ac:dyDescent="0.2">
      <c r="A4" s="109"/>
      <c r="B4" s="109"/>
      <c r="C4" s="132"/>
      <c r="D4" s="109"/>
      <c r="E4" s="109"/>
      <c r="F4" s="133"/>
      <c r="G4" s="109"/>
      <c r="H4" s="109"/>
      <c r="I4" s="109"/>
      <c r="J4" s="110"/>
      <c r="K4" s="132"/>
      <c r="L4" s="132"/>
      <c r="M4" s="110"/>
      <c r="N4" s="124"/>
      <c r="O4" s="109"/>
      <c r="P4" s="109"/>
      <c r="Q4" s="110"/>
      <c r="R4" s="110"/>
      <c r="S4" s="132"/>
      <c r="T4" s="132"/>
      <c r="U4" s="132"/>
      <c r="V4" s="132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09"/>
      <c r="AI4" s="109"/>
      <c r="AJ4" s="109"/>
      <c r="AK4" s="109"/>
      <c r="AL4" s="109"/>
      <c r="AM4" s="109"/>
      <c r="AN4" s="110"/>
      <c r="AO4" s="124"/>
      <c r="AP4" s="76" t="s">
        <v>5</v>
      </c>
      <c r="AQ4" s="79" t="s">
        <v>398</v>
      </c>
      <c r="AR4" s="78" t="s">
        <v>399</v>
      </c>
      <c r="AS4" s="77" t="s">
        <v>401</v>
      </c>
      <c r="AT4" s="77" t="s">
        <v>402</v>
      </c>
      <c r="AU4" s="77" t="s">
        <v>403</v>
      </c>
      <c r="AV4" s="110"/>
      <c r="AW4" s="110"/>
      <c r="AX4" s="110"/>
      <c r="AY4" s="77" t="s">
        <v>306</v>
      </c>
      <c r="AZ4" s="77" t="s">
        <v>281</v>
      </c>
      <c r="BA4" s="96" t="s">
        <v>408</v>
      </c>
      <c r="BB4" s="96" t="s">
        <v>404</v>
      </c>
      <c r="BC4" s="96" t="s">
        <v>9</v>
      </c>
      <c r="BD4" s="96" t="s">
        <v>409</v>
      </c>
      <c r="BE4" s="96" t="s">
        <v>410</v>
      </c>
      <c r="BF4" s="96" t="s">
        <v>411</v>
      </c>
      <c r="BG4" s="111"/>
    </row>
    <row r="5" spans="1:69" ht="15" customHeight="1" x14ac:dyDescent="0.2">
      <c r="A5" s="6"/>
      <c r="B5" s="80"/>
      <c r="C5" s="4"/>
      <c r="D5" s="24"/>
      <c r="E5" s="5"/>
      <c r="F5" s="4"/>
      <c r="G5" s="5"/>
      <c r="H5" s="8"/>
      <c r="I5" s="4"/>
      <c r="J5" s="5"/>
      <c r="K5" s="7"/>
      <c r="L5" s="8"/>
      <c r="M5" s="8"/>
      <c r="N5" s="24"/>
      <c r="O5" s="24"/>
      <c r="P5" s="24"/>
      <c r="Q5" s="7"/>
      <c r="R5" s="9"/>
      <c r="S5" s="7"/>
      <c r="T5" s="7"/>
      <c r="U5" s="7"/>
      <c r="V5" s="7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7"/>
      <c r="AM5" s="7"/>
      <c r="AN5" s="24"/>
      <c r="AO5" s="7"/>
      <c r="AP5" s="4"/>
      <c r="AQ5" s="24"/>
      <c r="AR5" s="8"/>
      <c r="AS5" s="7"/>
      <c r="AT5" s="7"/>
      <c r="AU5" s="9"/>
      <c r="AV5" s="7"/>
      <c r="AW5" s="7"/>
      <c r="AX5" s="7"/>
      <c r="AY5" s="7"/>
      <c r="AZ5" s="7"/>
      <c r="BA5" s="80"/>
      <c r="BB5" s="6"/>
      <c r="BC5" s="80"/>
      <c r="BD5" s="80"/>
      <c r="BE5" s="80"/>
      <c r="BF5" s="24"/>
      <c r="BG5" s="24"/>
      <c r="BH5" s="61" t="s">
        <v>229</v>
      </c>
      <c r="BI5" s="73" t="s">
        <v>106</v>
      </c>
      <c r="BJ5" s="73" t="s">
        <v>34</v>
      </c>
      <c r="BK5" s="73" t="s">
        <v>67</v>
      </c>
      <c r="BL5" s="73" t="s">
        <v>34</v>
      </c>
      <c r="BM5" s="73" t="s">
        <v>179</v>
      </c>
      <c r="BN5" s="72" t="s">
        <v>34</v>
      </c>
      <c r="BO5" s="73" t="s">
        <v>327</v>
      </c>
      <c r="BP5" s="73"/>
      <c r="BQ5" s="73"/>
    </row>
    <row r="6" spans="1:69" ht="15" customHeight="1" x14ac:dyDescent="0.2">
      <c r="A6" s="6"/>
      <c r="B6" s="80"/>
      <c r="C6" s="4"/>
      <c r="D6" s="24"/>
      <c r="E6" s="5"/>
      <c r="F6" s="4"/>
      <c r="G6" s="5"/>
      <c r="H6" s="8"/>
      <c r="I6" s="4"/>
      <c r="J6" s="5"/>
      <c r="K6" s="7"/>
      <c r="L6" s="8"/>
      <c r="M6" s="8"/>
      <c r="N6" s="24"/>
      <c r="O6" s="24"/>
      <c r="P6" s="24"/>
      <c r="Q6" s="7"/>
      <c r="R6" s="9"/>
      <c r="S6" s="7"/>
      <c r="T6" s="7"/>
      <c r="U6" s="7"/>
      <c r="V6" s="7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7"/>
      <c r="AM6" s="7"/>
      <c r="AN6" s="24"/>
      <c r="AO6" s="7"/>
      <c r="AP6" s="4"/>
      <c r="AQ6" s="24"/>
      <c r="AR6" s="8"/>
      <c r="AS6" s="7"/>
      <c r="AT6" s="7"/>
      <c r="AU6" s="9"/>
      <c r="AV6" s="7"/>
      <c r="AW6" s="7"/>
      <c r="AX6" s="7"/>
      <c r="AY6" s="7"/>
      <c r="AZ6" s="7"/>
      <c r="BA6" s="80"/>
      <c r="BB6" s="6"/>
      <c r="BC6" s="80"/>
      <c r="BD6" s="80"/>
      <c r="BE6" s="80"/>
      <c r="BF6" s="24"/>
      <c r="BG6" s="24"/>
      <c r="BH6" s="61" t="s">
        <v>229</v>
      </c>
      <c r="BI6" s="73" t="s">
        <v>107</v>
      </c>
      <c r="BJ6" s="73" t="s">
        <v>35</v>
      </c>
      <c r="BK6" s="73" t="s">
        <v>68</v>
      </c>
      <c r="BL6" s="73" t="s">
        <v>35</v>
      </c>
      <c r="BM6" s="73" t="s">
        <v>36</v>
      </c>
      <c r="BN6" s="72" t="s">
        <v>35</v>
      </c>
      <c r="BO6" s="73" t="s">
        <v>328</v>
      </c>
      <c r="BP6" s="73"/>
      <c r="BQ6" s="73"/>
    </row>
    <row r="7" spans="1:69" ht="15" customHeight="1" x14ac:dyDescent="0.2">
      <c r="A7" s="6"/>
      <c r="B7" s="80"/>
      <c r="C7" s="4"/>
      <c r="D7" s="24"/>
      <c r="E7" s="5"/>
      <c r="F7" s="4"/>
      <c r="G7" s="5"/>
      <c r="H7" s="8"/>
      <c r="I7" s="4"/>
      <c r="J7" s="5"/>
      <c r="K7" s="7"/>
      <c r="L7" s="8"/>
      <c r="M7" s="8"/>
      <c r="N7" s="24"/>
      <c r="O7" s="24"/>
      <c r="P7" s="24"/>
      <c r="Q7" s="7"/>
      <c r="R7" s="9"/>
      <c r="S7" s="7"/>
      <c r="T7" s="7"/>
      <c r="U7" s="7"/>
      <c r="V7" s="7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7"/>
      <c r="AM7" s="7"/>
      <c r="AN7" s="24"/>
      <c r="AO7" s="7"/>
      <c r="AP7" s="4"/>
      <c r="AQ7" s="24"/>
      <c r="AR7" s="8"/>
      <c r="AS7" s="7"/>
      <c r="AT7" s="7"/>
      <c r="AU7" s="9"/>
      <c r="AV7" s="7"/>
      <c r="AW7" s="7"/>
      <c r="AX7" s="7"/>
      <c r="AY7" s="7"/>
      <c r="AZ7" s="7"/>
      <c r="BA7" s="80"/>
      <c r="BB7" s="6"/>
      <c r="BC7" s="80"/>
      <c r="BD7" s="80"/>
      <c r="BE7" s="80"/>
      <c r="BF7" s="24"/>
      <c r="BG7" s="24"/>
      <c r="BH7" s="61" t="s">
        <v>229</v>
      </c>
      <c r="BI7" s="73" t="s">
        <v>108</v>
      </c>
      <c r="BJ7" s="73" t="s">
        <v>37</v>
      </c>
      <c r="BK7" s="73" t="s">
        <v>69</v>
      </c>
      <c r="BL7" s="73" t="s">
        <v>37</v>
      </c>
      <c r="BM7" s="73" t="s">
        <v>38</v>
      </c>
      <c r="BN7" s="72" t="s">
        <v>37</v>
      </c>
      <c r="BO7" s="73" t="s">
        <v>329</v>
      </c>
      <c r="BP7" s="73"/>
      <c r="BQ7" s="73"/>
    </row>
    <row r="8" spans="1:69" ht="15" customHeight="1" x14ac:dyDescent="0.2">
      <c r="A8" s="6"/>
      <c r="B8" s="80"/>
      <c r="C8" s="4"/>
      <c r="D8" s="24"/>
      <c r="E8" s="5"/>
      <c r="F8" s="4"/>
      <c r="G8" s="5"/>
      <c r="H8" s="8"/>
      <c r="I8" s="4"/>
      <c r="J8" s="5"/>
      <c r="K8" s="7"/>
      <c r="L8" s="8"/>
      <c r="M8" s="8"/>
      <c r="N8" s="24"/>
      <c r="O8" s="24"/>
      <c r="P8" s="24"/>
      <c r="Q8" s="7"/>
      <c r="R8" s="9"/>
      <c r="S8" s="7"/>
      <c r="T8" s="7"/>
      <c r="U8" s="7"/>
      <c r="V8" s="7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7"/>
      <c r="AM8" s="7"/>
      <c r="AN8" s="24"/>
      <c r="AO8" s="7"/>
      <c r="AP8" s="4"/>
      <c r="AQ8" s="24"/>
      <c r="AR8" s="8"/>
      <c r="AS8" s="7"/>
      <c r="AT8" s="7"/>
      <c r="AU8" s="9"/>
      <c r="AV8" s="7"/>
      <c r="AW8" s="7"/>
      <c r="AX8" s="7"/>
      <c r="AY8" s="7"/>
      <c r="AZ8" s="7"/>
      <c r="BA8" s="80"/>
      <c r="BB8" s="6"/>
      <c r="BC8" s="80"/>
      <c r="BD8" s="80"/>
      <c r="BE8" s="80"/>
      <c r="BF8" s="24"/>
      <c r="BG8" s="24"/>
      <c r="BH8" s="61" t="s">
        <v>229</v>
      </c>
      <c r="BI8" s="73" t="s">
        <v>109</v>
      </c>
      <c r="BJ8" s="73" t="s">
        <v>39</v>
      </c>
      <c r="BK8" s="73" t="s">
        <v>70</v>
      </c>
      <c r="BL8" s="73" t="s">
        <v>39</v>
      </c>
      <c r="BM8" s="73" t="s">
        <v>40</v>
      </c>
      <c r="BN8" s="72" t="s">
        <v>39</v>
      </c>
      <c r="BO8" s="73" t="s">
        <v>330</v>
      </c>
      <c r="BP8" s="73"/>
      <c r="BQ8" s="73"/>
    </row>
    <row r="9" spans="1:69" ht="15" customHeight="1" x14ac:dyDescent="0.2">
      <c r="A9" s="6"/>
      <c r="B9" s="80"/>
      <c r="C9" s="4"/>
      <c r="D9" s="24"/>
      <c r="E9" s="5"/>
      <c r="F9" s="4"/>
      <c r="G9" s="5"/>
      <c r="H9" s="8"/>
      <c r="I9" s="4"/>
      <c r="J9" s="5"/>
      <c r="K9" s="7"/>
      <c r="L9" s="8"/>
      <c r="M9" s="8"/>
      <c r="N9" s="24"/>
      <c r="O9" s="24"/>
      <c r="P9" s="24"/>
      <c r="Q9" s="7"/>
      <c r="R9" s="9"/>
      <c r="S9" s="7"/>
      <c r="T9" s="7"/>
      <c r="U9" s="7"/>
      <c r="V9" s="7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7"/>
      <c r="AM9" s="7"/>
      <c r="AN9" s="24"/>
      <c r="AO9" s="7"/>
      <c r="AP9" s="4"/>
      <c r="AQ9" s="24"/>
      <c r="AR9" s="8"/>
      <c r="AS9" s="7"/>
      <c r="AT9" s="7"/>
      <c r="AU9" s="9"/>
      <c r="AV9" s="7"/>
      <c r="AW9" s="7"/>
      <c r="AX9" s="7"/>
      <c r="AY9" s="7"/>
      <c r="AZ9" s="7"/>
      <c r="BA9" s="80"/>
      <c r="BB9" s="6"/>
      <c r="BC9" s="80"/>
      <c r="BD9" s="80"/>
      <c r="BE9" s="80"/>
      <c r="BF9" s="24"/>
      <c r="BG9" s="24"/>
      <c r="BH9" s="61" t="s">
        <v>229</v>
      </c>
      <c r="BI9" s="73" t="s">
        <v>111</v>
      </c>
      <c r="BJ9" s="73" t="s">
        <v>41</v>
      </c>
      <c r="BK9" s="73" t="s">
        <v>71</v>
      </c>
      <c r="BL9" s="73" t="s">
        <v>41</v>
      </c>
      <c r="BM9" s="73" t="s">
        <v>42</v>
      </c>
      <c r="BN9" s="72" t="s">
        <v>41</v>
      </c>
      <c r="BO9" s="73" t="s">
        <v>331</v>
      </c>
      <c r="BP9" s="73"/>
      <c r="BQ9" s="73"/>
    </row>
    <row r="10" spans="1:69" ht="15" customHeight="1" x14ac:dyDescent="0.2">
      <c r="A10" s="6"/>
      <c r="B10" s="80"/>
      <c r="C10" s="4"/>
      <c r="D10" s="24"/>
      <c r="E10" s="5"/>
      <c r="F10" s="4"/>
      <c r="G10" s="5"/>
      <c r="H10" s="8"/>
      <c r="I10" s="4"/>
      <c r="J10" s="5"/>
      <c r="K10" s="7"/>
      <c r="L10" s="8"/>
      <c r="M10" s="8"/>
      <c r="N10" s="24"/>
      <c r="O10" s="24"/>
      <c r="P10" s="24"/>
      <c r="Q10" s="7"/>
      <c r="R10" s="9"/>
      <c r="S10" s="7"/>
      <c r="T10" s="7"/>
      <c r="U10" s="7"/>
      <c r="V10" s="7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7"/>
      <c r="AM10" s="7"/>
      <c r="AN10" s="24"/>
      <c r="AO10" s="7"/>
      <c r="AP10" s="4"/>
      <c r="AQ10" s="24"/>
      <c r="AR10" s="8"/>
      <c r="AS10" s="7"/>
      <c r="AT10" s="7"/>
      <c r="AU10" s="9"/>
      <c r="AV10" s="7"/>
      <c r="AW10" s="7"/>
      <c r="AX10" s="7"/>
      <c r="AY10" s="7"/>
      <c r="AZ10" s="7"/>
      <c r="BA10" s="80"/>
      <c r="BB10" s="6"/>
      <c r="BC10" s="80"/>
      <c r="BD10" s="80"/>
      <c r="BE10" s="80"/>
      <c r="BF10" s="24"/>
      <c r="BG10" s="24"/>
      <c r="BH10" s="61" t="s">
        <v>229</v>
      </c>
      <c r="BI10" s="73" t="s">
        <v>112</v>
      </c>
      <c r="BJ10" s="73" t="s">
        <v>43</v>
      </c>
      <c r="BK10" s="73" t="s">
        <v>72</v>
      </c>
      <c r="BL10" s="73" t="s">
        <v>43</v>
      </c>
      <c r="BM10" s="73" t="s">
        <v>44</v>
      </c>
      <c r="BN10" s="72" t="s">
        <v>43</v>
      </c>
      <c r="BO10" s="73" t="s">
        <v>332</v>
      </c>
      <c r="BP10" s="73"/>
      <c r="BQ10" s="73"/>
    </row>
    <row r="11" spans="1:69" ht="15" customHeight="1" x14ac:dyDescent="0.2">
      <c r="A11" s="6"/>
      <c r="B11" s="80"/>
      <c r="C11" s="4"/>
      <c r="D11" s="24"/>
      <c r="E11" s="5"/>
      <c r="F11" s="4"/>
      <c r="G11" s="5"/>
      <c r="H11" s="8"/>
      <c r="I11" s="4"/>
      <c r="J11" s="5"/>
      <c r="K11" s="7"/>
      <c r="L11" s="8"/>
      <c r="M11" s="8"/>
      <c r="N11" s="24"/>
      <c r="O11" s="24"/>
      <c r="P11" s="24"/>
      <c r="Q11" s="7"/>
      <c r="R11" s="9"/>
      <c r="S11" s="7"/>
      <c r="T11" s="7"/>
      <c r="U11" s="7"/>
      <c r="V11" s="7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7"/>
      <c r="AM11" s="7"/>
      <c r="AN11" s="24"/>
      <c r="AO11" s="7"/>
      <c r="AP11" s="4"/>
      <c r="AQ11" s="24"/>
      <c r="AR11" s="8"/>
      <c r="AS11" s="7"/>
      <c r="AT11" s="7"/>
      <c r="AU11" s="9"/>
      <c r="AV11" s="7"/>
      <c r="AW11" s="7"/>
      <c r="AX11" s="7"/>
      <c r="AY11" s="7"/>
      <c r="AZ11" s="7"/>
      <c r="BA11" s="80"/>
      <c r="BB11" s="6"/>
      <c r="BC11" s="80"/>
      <c r="BD11" s="80"/>
      <c r="BE11" s="80"/>
      <c r="BF11" s="24"/>
      <c r="BG11" s="24"/>
      <c r="BH11" s="61" t="s">
        <v>229</v>
      </c>
      <c r="BI11" s="73" t="s">
        <v>113</v>
      </c>
      <c r="BJ11" s="73" t="s">
        <v>45</v>
      </c>
      <c r="BK11" s="73" t="s">
        <v>73</v>
      </c>
      <c r="BL11" s="73" t="s">
        <v>45</v>
      </c>
      <c r="BM11" s="73" t="s">
        <v>46</v>
      </c>
      <c r="BN11" s="72" t="s">
        <v>45</v>
      </c>
      <c r="BO11" s="73" t="s">
        <v>36</v>
      </c>
      <c r="BP11" s="73"/>
      <c r="BQ11" s="73"/>
    </row>
    <row r="12" spans="1:69" ht="15" customHeight="1" x14ac:dyDescent="0.2">
      <c r="A12" s="6"/>
      <c r="B12" s="80"/>
      <c r="C12" s="4"/>
      <c r="D12" s="24"/>
      <c r="E12" s="5"/>
      <c r="F12" s="4"/>
      <c r="G12" s="5"/>
      <c r="H12" s="8"/>
      <c r="I12" s="4"/>
      <c r="J12" s="5"/>
      <c r="K12" s="7"/>
      <c r="L12" s="8"/>
      <c r="M12" s="8"/>
      <c r="N12" s="24"/>
      <c r="O12" s="24"/>
      <c r="P12" s="24"/>
      <c r="Q12" s="7"/>
      <c r="R12" s="9"/>
      <c r="S12" s="7"/>
      <c r="T12" s="7"/>
      <c r="U12" s="7"/>
      <c r="V12" s="7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7"/>
      <c r="AM12" s="7"/>
      <c r="AN12" s="24"/>
      <c r="AO12" s="7"/>
      <c r="AP12" s="4"/>
      <c r="AQ12" s="24"/>
      <c r="AR12" s="8"/>
      <c r="AS12" s="7"/>
      <c r="AT12" s="7"/>
      <c r="AU12" s="9"/>
      <c r="AV12" s="7"/>
      <c r="AW12" s="7"/>
      <c r="AX12" s="7"/>
      <c r="AY12" s="7"/>
      <c r="AZ12" s="7"/>
      <c r="BA12" s="80"/>
      <c r="BB12" s="6"/>
      <c r="BC12" s="80"/>
      <c r="BD12" s="80"/>
      <c r="BE12" s="80"/>
      <c r="BF12" s="24"/>
      <c r="BG12" s="24"/>
      <c r="BH12" s="61" t="s">
        <v>229</v>
      </c>
      <c r="BI12" s="73" t="s">
        <v>114</v>
      </c>
      <c r="BJ12" s="73" t="s">
        <v>47</v>
      </c>
      <c r="BK12" s="73" t="s">
        <v>74</v>
      </c>
      <c r="BL12" s="73" t="s">
        <v>47</v>
      </c>
      <c r="BM12" s="73" t="s">
        <v>48</v>
      </c>
      <c r="BN12" s="72" t="s">
        <v>47</v>
      </c>
      <c r="BO12" s="73" t="s">
        <v>40</v>
      </c>
      <c r="BP12" s="73"/>
      <c r="BQ12" s="73"/>
    </row>
    <row r="13" spans="1:69" ht="15" customHeight="1" x14ac:dyDescent="0.2">
      <c r="A13" s="6"/>
      <c r="B13" s="80"/>
      <c r="C13" s="4"/>
      <c r="D13" s="24"/>
      <c r="E13" s="5"/>
      <c r="F13" s="4"/>
      <c r="G13" s="5"/>
      <c r="H13" s="8"/>
      <c r="I13" s="4"/>
      <c r="J13" s="5"/>
      <c r="K13" s="7"/>
      <c r="L13" s="8"/>
      <c r="M13" s="8"/>
      <c r="N13" s="24"/>
      <c r="O13" s="24"/>
      <c r="P13" s="24"/>
      <c r="Q13" s="7"/>
      <c r="R13" s="9"/>
      <c r="S13" s="7"/>
      <c r="T13" s="7"/>
      <c r="U13" s="7"/>
      <c r="V13" s="7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7"/>
      <c r="AM13" s="7"/>
      <c r="AN13" s="24"/>
      <c r="AO13" s="7"/>
      <c r="AP13" s="4"/>
      <c r="AQ13" s="24"/>
      <c r="AR13" s="8"/>
      <c r="AS13" s="7"/>
      <c r="AT13" s="7"/>
      <c r="AU13" s="9"/>
      <c r="AV13" s="7"/>
      <c r="AW13" s="7"/>
      <c r="AX13" s="7"/>
      <c r="AY13" s="7"/>
      <c r="AZ13" s="7"/>
      <c r="BA13" s="80"/>
      <c r="BB13" s="6"/>
      <c r="BC13" s="80"/>
      <c r="BD13" s="80"/>
      <c r="BE13" s="80"/>
      <c r="BF13" s="24"/>
      <c r="BG13" s="24"/>
      <c r="BH13" s="61" t="s">
        <v>229</v>
      </c>
      <c r="BI13" s="73" t="s">
        <v>370</v>
      </c>
      <c r="BJ13" s="73" t="s">
        <v>49</v>
      </c>
      <c r="BK13" s="73" t="s">
        <v>75</v>
      </c>
      <c r="BL13" s="73" t="s">
        <v>49</v>
      </c>
      <c r="BM13" s="73" t="s">
        <v>50</v>
      </c>
      <c r="BN13" s="72" t="s">
        <v>49</v>
      </c>
      <c r="BO13" s="73" t="s">
        <v>38</v>
      </c>
      <c r="BP13" s="73"/>
      <c r="BQ13" s="73"/>
    </row>
    <row r="14" spans="1:69" ht="15" customHeight="1" x14ac:dyDescent="0.2">
      <c r="A14" s="6"/>
      <c r="B14" s="80"/>
      <c r="C14" s="4"/>
      <c r="D14" s="24"/>
      <c r="E14" s="5"/>
      <c r="F14" s="4"/>
      <c r="G14" s="5"/>
      <c r="H14" s="8"/>
      <c r="I14" s="4"/>
      <c r="J14" s="5"/>
      <c r="K14" s="7"/>
      <c r="L14" s="8"/>
      <c r="M14" s="8"/>
      <c r="N14" s="24"/>
      <c r="O14" s="24"/>
      <c r="P14" s="24"/>
      <c r="Q14" s="7"/>
      <c r="R14" s="9"/>
      <c r="S14" s="7"/>
      <c r="T14" s="7"/>
      <c r="U14" s="7"/>
      <c r="V14" s="7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7"/>
      <c r="AM14" s="7"/>
      <c r="AN14" s="24"/>
      <c r="AO14" s="7"/>
      <c r="AP14" s="4"/>
      <c r="AQ14" s="24"/>
      <c r="AR14" s="8"/>
      <c r="AS14" s="7"/>
      <c r="AT14" s="7"/>
      <c r="AU14" s="9"/>
      <c r="AV14" s="7"/>
      <c r="AW14" s="7"/>
      <c r="AX14" s="7"/>
      <c r="AY14" s="7"/>
      <c r="AZ14" s="7"/>
      <c r="BA14" s="80"/>
      <c r="BB14" s="6"/>
      <c r="BC14" s="80"/>
      <c r="BD14" s="80"/>
      <c r="BE14" s="80"/>
      <c r="BF14" s="24"/>
      <c r="BG14" s="24"/>
      <c r="BH14" s="61" t="s">
        <v>229</v>
      </c>
      <c r="BI14" s="73" t="s">
        <v>110</v>
      </c>
      <c r="BJ14" s="73" t="s">
        <v>51</v>
      </c>
      <c r="BK14" s="73" t="s">
        <v>76</v>
      </c>
      <c r="BL14" s="73" t="s">
        <v>51</v>
      </c>
      <c r="BM14" s="73" t="s">
        <v>52</v>
      </c>
      <c r="BN14" s="72" t="s">
        <v>51</v>
      </c>
      <c r="BO14" s="73" t="s">
        <v>333</v>
      </c>
      <c r="BP14" s="73"/>
      <c r="BQ14" s="73"/>
    </row>
    <row r="15" spans="1:69" ht="15" customHeight="1" x14ac:dyDescent="0.2">
      <c r="A15" s="6"/>
      <c r="B15" s="80"/>
      <c r="C15" s="4"/>
      <c r="D15" s="24"/>
      <c r="E15" s="5"/>
      <c r="F15" s="4"/>
      <c r="G15" s="5"/>
      <c r="H15" s="8"/>
      <c r="I15" s="4"/>
      <c r="J15" s="5"/>
      <c r="K15" s="7"/>
      <c r="L15" s="8"/>
      <c r="M15" s="8"/>
      <c r="N15" s="24"/>
      <c r="O15" s="24"/>
      <c r="P15" s="24"/>
      <c r="Q15" s="7"/>
      <c r="R15" s="9"/>
      <c r="S15" s="7"/>
      <c r="T15" s="7"/>
      <c r="U15" s="7"/>
      <c r="V15" s="7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7"/>
      <c r="AM15" s="7"/>
      <c r="AN15" s="24"/>
      <c r="AO15" s="7"/>
      <c r="AP15" s="4"/>
      <c r="AQ15" s="24"/>
      <c r="AR15" s="8"/>
      <c r="AS15" s="7"/>
      <c r="AT15" s="7"/>
      <c r="AU15" s="9"/>
      <c r="AV15" s="7"/>
      <c r="AW15" s="7"/>
      <c r="AX15" s="7"/>
      <c r="AY15" s="7"/>
      <c r="AZ15" s="7"/>
      <c r="BA15" s="80"/>
      <c r="BB15" s="6"/>
      <c r="BC15" s="80"/>
      <c r="BD15" s="80"/>
      <c r="BE15" s="80"/>
      <c r="BF15" s="24"/>
      <c r="BG15" s="24"/>
      <c r="BH15" s="61" t="s">
        <v>229</v>
      </c>
      <c r="BI15" s="73" t="s">
        <v>115</v>
      </c>
      <c r="BJ15" s="73" t="s">
        <v>53</v>
      </c>
      <c r="BK15" s="73" t="s">
        <v>77</v>
      </c>
      <c r="BL15" s="73" t="s">
        <v>53</v>
      </c>
      <c r="BM15" s="73" t="s">
        <v>180</v>
      </c>
      <c r="BN15" s="72" t="s">
        <v>53</v>
      </c>
      <c r="BO15" s="73" t="s">
        <v>334</v>
      </c>
      <c r="BP15" s="73"/>
      <c r="BQ15" s="73"/>
    </row>
    <row r="16" spans="1:69" ht="15" customHeight="1" x14ac:dyDescent="0.2">
      <c r="A16" s="6"/>
      <c r="B16" s="80"/>
      <c r="C16" s="4"/>
      <c r="D16" s="24"/>
      <c r="E16" s="5"/>
      <c r="F16" s="4"/>
      <c r="G16" s="5"/>
      <c r="H16" s="8"/>
      <c r="I16" s="4"/>
      <c r="J16" s="5"/>
      <c r="K16" s="7"/>
      <c r="L16" s="8"/>
      <c r="M16" s="8"/>
      <c r="N16" s="24"/>
      <c r="O16" s="24"/>
      <c r="P16" s="24"/>
      <c r="Q16" s="7"/>
      <c r="R16" s="9"/>
      <c r="S16" s="7"/>
      <c r="T16" s="7"/>
      <c r="U16" s="7"/>
      <c r="V16" s="7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7"/>
      <c r="AM16" s="7"/>
      <c r="AN16" s="24"/>
      <c r="AO16" s="7"/>
      <c r="AP16" s="4"/>
      <c r="AQ16" s="24"/>
      <c r="AR16" s="8"/>
      <c r="AS16" s="7"/>
      <c r="AT16" s="7"/>
      <c r="AU16" s="9"/>
      <c r="AV16" s="7"/>
      <c r="AW16" s="7"/>
      <c r="AX16" s="7"/>
      <c r="AY16" s="7"/>
      <c r="AZ16" s="7"/>
      <c r="BA16" s="80"/>
      <c r="BB16" s="6"/>
      <c r="BC16" s="80"/>
      <c r="BD16" s="80"/>
      <c r="BE16" s="80"/>
      <c r="BF16" s="24"/>
      <c r="BG16" s="24"/>
      <c r="BH16" s="61" t="s">
        <v>229</v>
      </c>
      <c r="BI16" s="73" t="s">
        <v>116</v>
      </c>
      <c r="BJ16" s="73" t="s">
        <v>54</v>
      </c>
      <c r="BK16" s="73" t="s">
        <v>78</v>
      </c>
      <c r="BL16" s="73" t="s">
        <v>54</v>
      </c>
      <c r="BM16" s="73" t="s">
        <v>181</v>
      </c>
      <c r="BN16" s="72" t="s">
        <v>54</v>
      </c>
      <c r="BO16" s="73" t="s">
        <v>335</v>
      </c>
      <c r="BP16" s="73"/>
      <c r="BQ16" s="73"/>
    </row>
    <row r="17" spans="1:69" ht="15" customHeight="1" x14ac:dyDescent="0.2">
      <c r="A17" s="6"/>
      <c r="B17" s="80"/>
      <c r="C17" s="4"/>
      <c r="D17" s="24"/>
      <c r="E17" s="5"/>
      <c r="F17" s="4"/>
      <c r="G17" s="5"/>
      <c r="H17" s="8"/>
      <c r="I17" s="4"/>
      <c r="J17" s="5"/>
      <c r="K17" s="7"/>
      <c r="L17" s="8"/>
      <c r="M17" s="8"/>
      <c r="N17" s="24"/>
      <c r="O17" s="24"/>
      <c r="P17" s="24"/>
      <c r="Q17" s="7"/>
      <c r="R17" s="9"/>
      <c r="S17" s="7"/>
      <c r="T17" s="7"/>
      <c r="U17" s="7"/>
      <c r="V17" s="7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7"/>
      <c r="AM17" s="7"/>
      <c r="AN17" s="24"/>
      <c r="AO17" s="7"/>
      <c r="AP17" s="4"/>
      <c r="AQ17" s="24"/>
      <c r="AR17" s="8"/>
      <c r="AS17" s="7"/>
      <c r="AT17" s="7"/>
      <c r="AU17" s="9"/>
      <c r="AV17" s="7"/>
      <c r="AW17" s="7"/>
      <c r="AX17" s="7"/>
      <c r="AY17" s="7"/>
      <c r="AZ17" s="7"/>
      <c r="BA17" s="80"/>
      <c r="BB17" s="6"/>
      <c r="BC17" s="80"/>
      <c r="BD17" s="80"/>
      <c r="BE17" s="80"/>
      <c r="BF17" s="24"/>
      <c r="BG17" s="24"/>
      <c r="BH17" s="61" t="s">
        <v>229</v>
      </c>
      <c r="BI17" s="73" t="s">
        <v>118</v>
      </c>
      <c r="BJ17" s="73" t="s">
        <v>55</v>
      </c>
      <c r="BK17" s="73" t="s">
        <v>79</v>
      </c>
      <c r="BL17" s="73" t="s">
        <v>55</v>
      </c>
      <c r="BM17" s="73" t="s">
        <v>56</v>
      </c>
      <c r="BN17" s="72" t="s">
        <v>55</v>
      </c>
      <c r="BO17" s="73" t="s">
        <v>336</v>
      </c>
      <c r="BP17" s="73"/>
      <c r="BQ17" s="73"/>
    </row>
    <row r="18" spans="1:69" ht="15" customHeight="1" x14ac:dyDescent="0.2">
      <c r="A18" s="6"/>
      <c r="B18" s="80"/>
      <c r="C18" s="4"/>
      <c r="D18" s="24"/>
      <c r="E18" s="5"/>
      <c r="F18" s="4"/>
      <c r="G18" s="5"/>
      <c r="H18" s="8"/>
      <c r="I18" s="4"/>
      <c r="J18" s="5"/>
      <c r="K18" s="7"/>
      <c r="L18" s="8"/>
      <c r="M18" s="8"/>
      <c r="N18" s="24"/>
      <c r="O18" s="24"/>
      <c r="P18" s="24"/>
      <c r="Q18" s="7"/>
      <c r="R18" s="9"/>
      <c r="S18" s="7"/>
      <c r="T18" s="7"/>
      <c r="U18" s="7"/>
      <c r="V18" s="7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7"/>
      <c r="AM18" s="7"/>
      <c r="AN18" s="24"/>
      <c r="AO18" s="7"/>
      <c r="AP18" s="4"/>
      <c r="AQ18" s="24"/>
      <c r="AR18" s="8"/>
      <c r="AS18" s="7"/>
      <c r="AT18" s="7"/>
      <c r="AU18" s="9"/>
      <c r="AV18" s="7"/>
      <c r="AW18" s="7"/>
      <c r="AX18" s="7"/>
      <c r="AY18" s="7"/>
      <c r="AZ18" s="7"/>
      <c r="BA18" s="80"/>
      <c r="BB18" s="6"/>
      <c r="BC18" s="80"/>
      <c r="BD18" s="80"/>
      <c r="BE18" s="80"/>
      <c r="BF18" s="24"/>
      <c r="BG18" s="24"/>
      <c r="BH18" s="61" t="s">
        <v>229</v>
      </c>
      <c r="BI18" s="73" t="s">
        <v>119</v>
      </c>
      <c r="BJ18" s="73" t="s">
        <v>57</v>
      </c>
      <c r="BK18" s="73" t="s">
        <v>80</v>
      </c>
      <c r="BL18" s="73" t="s">
        <v>57</v>
      </c>
      <c r="BM18" s="73" t="s">
        <v>58</v>
      </c>
      <c r="BN18" s="72" t="s">
        <v>57</v>
      </c>
      <c r="BO18" s="73" t="s">
        <v>337</v>
      </c>
      <c r="BP18" s="73"/>
      <c r="BQ18" s="73"/>
    </row>
    <row r="19" spans="1:69" ht="15" customHeight="1" x14ac:dyDescent="0.2">
      <c r="A19" s="6"/>
      <c r="B19" s="80"/>
      <c r="C19" s="4"/>
      <c r="D19" s="24"/>
      <c r="E19" s="5"/>
      <c r="F19" s="4"/>
      <c r="G19" s="5"/>
      <c r="H19" s="8"/>
      <c r="I19" s="4"/>
      <c r="J19" s="5"/>
      <c r="K19" s="7"/>
      <c r="L19" s="8"/>
      <c r="M19" s="8"/>
      <c r="N19" s="24"/>
      <c r="O19" s="24"/>
      <c r="P19" s="24"/>
      <c r="Q19" s="7"/>
      <c r="R19" s="9"/>
      <c r="S19" s="7"/>
      <c r="T19" s="7"/>
      <c r="U19" s="7"/>
      <c r="V19" s="7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7"/>
      <c r="AM19" s="7"/>
      <c r="AN19" s="24"/>
      <c r="AO19" s="7"/>
      <c r="AP19" s="4"/>
      <c r="AQ19" s="24"/>
      <c r="AR19" s="8"/>
      <c r="AS19" s="7"/>
      <c r="AT19" s="7"/>
      <c r="AU19" s="9"/>
      <c r="AV19" s="7"/>
      <c r="AW19" s="7"/>
      <c r="AX19" s="7"/>
      <c r="AY19" s="7"/>
      <c r="AZ19" s="7"/>
      <c r="BA19" s="80"/>
      <c r="BB19" s="6"/>
      <c r="BC19" s="80"/>
      <c r="BD19" s="80"/>
      <c r="BE19" s="80"/>
      <c r="BF19" s="24"/>
      <c r="BG19" s="24"/>
      <c r="BH19" s="61" t="s">
        <v>229</v>
      </c>
      <c r="BI19" s="73" t="s">
        <v>120</v>
      </c>
      <c r="BJ19" s="73"/>
      <c r="BK19" s="73"/>
      <c r="BL19" s="73" t="s">
        <v>59</v>
      </c>
      <c r="BM19" s="73" t="s">
        <v>60</v>
      </c>
      <c r="BN19" s="72" t="s">
        <v>59</v>
      </c>
      <c r="BO19" s="73" t="s">
        <v>338</v>
      </c>
      <c r="BP19" s="73"/>
      <c r="BQ19" s="73"/>
    </row>
    <row r="20" spans="1:69" ht="15" customHeight="1" x14ac:dyDescent="0.2">
      <c r="A20" s="6"/>
      <c r="B20" s="80"/>
      <c r="C20" s="4"/>
      <c r="D20" s="24"/>
      <c r="E20" s="5"/>
      <c r="F20" s="4"/>
      <c r="G20" s="5"/>
      <c r="H20" s="8"/>
      <c r="I20" s="4"/>
      <c r="J20" s="5"/>
      <c r="K20" s="7"/>
      <c r="L20" s="8"/>
      <c r="M20" s="8"/>
      <c r="N20" s="24"/>
      <c r="O20" s="24"/>
      <c r="P20" s="24"/>
      <c r="Q20" s="7"/>
      <c r="R20" s="9"/>
      <c r="S20" s="7"/>
      <c r="T20" s="7"/>
      <c r="U20" s="7"/>
      <c r="V20" s="7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7"/>
      <c r="AM20" s="7"/>
      <c r="AN20" s="24"/>
      <c r="AO20" s="7"/>
      <c r="AP20" s="4"/>
      <c r="AQ20" s="24"/>
      <c r="AR20" s="8"/>
      <c r="AS20" s="7"/>
      <c r="AT20" s="7"/>
      <c r="AU20" s="9"/>
      <c r="AV20" s="7"/>
      <c r="AW20" s="7"/>
      <c r="AX20" s="7"/>
      <c r="AY20" s="7"/>
      <c r="AZ20" s="7"/>
      <c r="BA20" s="80"/>
      <c r="BB20" s="6"/>
      <c r="BC20" s="80"/>
      <c r="BD20" s="80"/>
      <c r="BE20" s="80"/>
      <c r="BF20" s="24"/>
      <c r="BG20" s="24"/>
      <c r="BH20" s="61" t="s">
        <v>229</v>
      </c>
      <c r="BI20" s="73" t="s">
        <v>117</v>
      </c>
      <c r="BJ20" s="73"/>
      <c r="BK20" s="73"/>
      <c r="BL20" s="73" t="s">
        <v>61</v>
      </c>
      <c r="BM20" s="73" t="s">
        <v>182</v>
      </c>
      <c r="BN20" s="72" t="s">
        <v>61</v>
      </c>
      <c r="BO20" s="73" t="s">
        <v>339</v>
      </c>
      <c r="BP20" s="73"/>
      <c r="BQ20" s="73"/>
    </row>
    <row r="21" spans="1:69" ht="15" customHeight="1" x14ac:dyDescent="0.2">
      <c r="A21" s="6"/>
      <c r="B21" s="80"/>
      <c r="C21" s="4"/>
      <c r="D21" s="24"/>
      <c r="E21" s="5"/>
      <c r="F21" s="4"/>
      <c r="G21" s="5"/>
      <c r="H21" s="8"/>
      <c r="I21" s="4"/>
      <c r="J21" s="5"/>
      <c r="K21" s="7"/>
      <c r="L21" s="8"/>
      <c r="M21" s="8"/>
      <c r="N21" s="24"/>
      <c r="O21" s="24"/>
      <c r="P21" s="24"/>
      <c r="Q21" s="7"/>
      <c r="R21" s="9"/>
      <c r="S21" s="7"/>
      <c r="T21" s="7"/>
      <c r="U21" s="7"/>
      <c r="V21" s="7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7"/>
      <c r="AM21" s="7"/>
      <c r="AN21" s="24"/>
      <c r="AO21" s="7"/>
      <c r="AP21" s="4"/>
      <c r="AQ21" s="24"/>
      <c r="AR21" s="8"/>
      <c r="AS21" s="7"/>
      <c r="AT21" s="7"/>
      <c r="AU21" s="9"/>
      <c r="AV21" s="7"/>
      <c r="AW21" s="7"/>
      <c r="AX21" s="7"/>
      <c r="AY21" s="7"/>
      <c r="AZ21" s="7"/>
      <c r="BA21" s="80"/>
      <c r="BB21" s="6"/>
      <c r="BC21" s="80"/>
      <c r="BD21" s="80"/>
      <c r="BE21" s="80"/>
      <c r="BF21" s="24"/>
      <c r="BG21" s="24"/>
      <c r="BH21" s="61" t="s">
        <v>229</v>
      </c>
      <c r="BI21" s="73" t="s">
        <v>121</v>
      </c>
      <c r="BJ21" s="73"/>
      <c r="BK21" s="73"/>
      <c r="BL21" s="73" t="s">
        <v>183</v>
      </c>
      <c r="BM21" s="73" t="s">
        <v>184</v>
      </c>
      <c r="BN21" s="72" t="s">
        <v>183</v>
      </c>
      <c r="BO21" s="73" t="s">
        <v>340</v>
      </c>
      <c r="BP21" s="73"/>
      <c r="BQ21" s="73"/>
    </row>
    <row r="22" spans="1:69" ht="15" customHeight="1" x14ac:dyDescent="0.2">
      <c r="A22" s="6"/>
      <c r="B22" s="80"/>
      <c r="C22" s="4"/>
      <c r="D22" s="24"/>
      <c r="E22" s="5"/>
      <c r="F22" s="4"/>
      <c r="G22" s="5"/>
      <c r="H22" s="8"/>
      <c r="I22" s="4"/>
      <c r="J22" s="5"/>
      <c r="K22" s="7"/>
      <c r="L22" s="8"/>
      <c r="M22" s="8"/>
      <c r="N22" s="24"/>
      <c r="O22" s="24"/>
      <c r="P22" s="24"/>
      <c r="Q22" s="7"/>
      <c r="R22" s="9"/>
      <c r="S22" s="7"/>
      <c r="T22" s="7"/>
      <c r="U22" s="7"/>
      <c r="V22" s="7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7"/>
      <c r="AM22" s="7"/>
      <c r="AN22" s="24"/>
      <c r="AO22" s="7"/>
      <c r="AP22" s="4"/>
      <c r="AQ22" s="24"/>
      <c r="AR22" s="8"/>
      <c r="AS22" s="7"/>
      <c r="AT22" s="7"/>
      <c r="AU22" s="9"/>
      <c r="AV22" s="7"/>
      <c r="AW22" s="7"/>
      <c r="AX22" s="7"/>
      <c r="AY22" s="7"/>
      <c r="AZ22" s="7"/>
      <c r="BA22" s="80"/>
      <c r="BB22" s="6"/>
      <c r="BC22" s="80"/>
      <c r="BD22" s="80"/>
      <c r="BE22" s="80"/>
      <c r="BF22" s="24"/>
      <c r="BG22" s="24"/>
      <c r="BH22" s="61" t="s">
        <v>229</v>
      </c>
      <c r="BI22" s="73" t="s">
        <v>122</v>
      </c>
      <c r="BJ22" s="73"/>
      <c r="BK22" s="73"/>
      <c r="BL22" s="73" t="s">
        <v>185</v>
      </c>
      <c r="BM22" s="73" t="s">
        <v>62</v>
      </c>
      <c r="BN22" s="72" t="s">
        <v>185</v>
      </c>
      <c r="BO22" s="73" t="s">
        <v>341</v>
      </c>
      <c r="BP22" s="73"/>
      <c r="BQ22" s="73"/>
    </row>
    <row r="23" spans="1:69" ht="15" customHeight="1" x14ac:dyDescent="0.2">
      <c r="A23" s="6"/>
      <c r="B23" s="80"/>
      <c r="C23" s="4"/>
      <c r="D23" s="24"/>
      <c r="E23" s="5"/>
      <c r="F23" s="4"/>
      <c r="G23" s="5"/>
      <c r="H23" s="8"/>
      <c r="I23" s="4"/>
      <c r="J23" s="5"/>
      <c r="K23" s="7"/>
      <c r="L23" s="8"/>
      <c r="M23" s="8"/>
      <c r="N23" s="24"/>
      <c r="O23" s="24"/>
      <c r="P23" s="24"/>
      <c r="Q23" s="7"/>
      <c r="R23" s="9"/>
      <c r="S23" s="7"/>
      <c r="T23" s="7"/>
      <c r="U23" s="7"/>
      <c r="V23" s="7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7"/>
      <c r="AM23" s="7"/>
      <c r="AN23" s="24"/>
      <c r="AO23" s="7"/>
      <c r="AP23" s="4"/>
      <c r="AQ23" s="24"/>
      <c r="AR23" s="8"/>
      <c r="AS23" s="7"/>
      <c r="AT23" s="7"/>
      <c r="AU23" s="9"/>
      <c r="AV23" s="7"/>
      <c r="AW23" s="7"/>
      <c r="AX23" s="7"/>
      <c r="AY23" s="7"/>
      <c r="AZ23" s="7"/>
      <c r="BA23" s="80"/>
      <c r="BB23" s="6"/>
      <c r="BC23" s="80"/>
      <c r="BD23" s="80"/>
      <c r="BE23" s="80"/>
      <c r="BF23" s="24"/>
      <c r="BG23" s="24"/>
      <c r="BH23" s="61" t="s">
        <v>229</v>
      </c>
      <c r="BI23" s="73" t="s">
        <v>123</v>
      </c>
      <c r="BJ23" s="73"/>
      <c r="BK23" s="73"/>
      <c r="BL23" s="73"/>
      <c r="BM23" s="73"/>
      <c r="BN23" s="72" t="s">
        <v>342</v>
      </c>
      <c r="BO23" s="73" t="s">
        <v>343</v>
      </c>
      <c r="BP23" s="73"/>
      <c r="BQ23" s="73"/>
    </row>
    <row r="24" spans="1:69" ht="15" customHeight="1" x14ac:dyDescent="0.2">
      <c r="A24" s="6"/>
      <c r="B24" s="80"/>
      <c r="C24" s="4"/>
      <c r="D24" s="24"/>
      <c r="E24" s="5"/>
      <c r="F24" s="4"/>
      <c r="G24" s="5"/>
      <c r="H24" s="8"/>
      <c r="I24" s="4"/>
      <c r="J24" s="5"/>
      <c r="K24" s="7"/>
      <c r="L24" s="8"/>
      <c r="M24" s="8"/>
      <c r="N24" s="24"/>
      <c r="O24" s="24"/>
      <c r="P24" s="24"/>
      <c r="Q24" s="7"/>
      <c r="R24" s="9"/>
      <c r="S24" s="7"/>
      <c r="T24" s="7"/>
      <c r="U24" s="7"/>
      <c r="V24" s="7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7"/>
      <c r="AM24" s="7"/>
      <c r="AN24" s="24"/>
      <c r="AO24" s="7"/>
      <c r="AP24" s="4"/>
      <c r="AQ24" s="24"/>
      <c r="AR24" s="8"/>
      <c r="AS24" s="7"/>
      <c r="AT24" s="7"/>
      <c r="AU24" s="9"/>
      <c r="AV24" s="7"/>
      <c r="AW24" s="7"/>
      <c r="AX24" s="7"/>
      <c r="AY24" s="7"/>
      <c r="AZ24" s="7"/>
      <c r="BA24" s="80"/>
      <c r="BB24" s="6"/>
      <c r="BC24" s="80"/>
      <c r="BD24" s="80"/>
      <c r="BE24" s="80"/>
      <c r="BF24" s="24"/>
      <c r="BG24" s="24"/>
      <c r="BH24" s="61" t="s">
        <v>229</v>
      </c>
      <c r="BI24" s="73" t="s">
        <v>124</v>
      </c>
      <c r="BJ24" s="73"/>
      <c r="BK24" s="73"/>
      <c r="BL24" s="73"/>
      <c r="BM24" s="73"/>
      <c r="BN24" s="72" t="s">
        <v>344</v>
      </c>
      <c r="BO24" s="73" t="s">
        <v>345</v>
      </c>
      <c r="BP24" s="73"/>
      <c r="BQ24" s="73"/>
    </row>
    <row r="25" spans="1:69" ht="15" customHeight="1" x14ac:dyDescent="0.2">
      <c r="A25" s="6"/>
      <c r="B25" s="80"/>
      <c r="C25" s="4"/>
      <c r="D25" s="24"/>
      <c r="E25" s="5"/>
      <c r="F25" s="4"/>
      <c r="G25" s="5"/>
      <c r="H25" s="8"/>
      <c r="I25" s="4"/>
      <c r="J25" s="5"/>
      <c r="K25" s="7"/>
      <c r="L25" s="8"/>
      <c r="M25" s="8"/>
      <c r="N25" s="24"/>
      <c r="O25" s="24"/>
      <c r="P25" s="24"/>
      <c r="Q25" s="7"/>
      <c r="R25" s="9"/>
      <c r="S25" s="7"/>
      <c r="T25" s="7"/>
      <c r="U25" s="7"/>
      <c r="V25" s="7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7"/>
      <c r="AM25" s="7"/>
      <c r="AN25" s="24"/>
      <c r="AO25" s="7"/>
      <c r="AP25" s="4"/>
      <c r="AQ25" s="24"/>
      <c r="AR25" s="8"/>
      <c r="AS25" s="7"/>
      <c r="AT25" s="7"/>
      <c r="AU25" s="9"/>
      <c r="AV25" s="7"/>
      <c r="AW25" s="7"/>
      <c r="AX25" s="7"/>
      <c r="AY25" s="7"/>
      <c r="AZ25" s="7"/>
      <c r="BA25" s="80"/>
      <c r="BB25" s="6"/>
      <c r="BC25" s="80"/>
      <c r="BD25" s="80"/>
      <c r="BE25" s="80"/>
      <c r="BF25" s="24"/>
      <c r="BG25" s="24"/>
      <c r="BH25" s="61" t="s">
        <v>229</v>
      </c>
      <c r="BI25" s="73" t="s">
        <v>125</v>
      </c>
      <c r="BJ25" s="73"/>
      <c r="BK25" s="73"/>
      <c r="BL25" s="73"/>
      <c r="BM25" s="73"/>
      <c r="BN25" s="72" t="s">
        <v>346</v>
      </c>
      <c r="BO25" s="73" t="s">
        <v>347</v>
      </c>
      <c r="BP25" s="73"/>
      <c r="BQ25" s="73"/>
    </row>
    <row r="26" spans="1:69" ht="15" customHeight="1" x14ac:dyDescent="0.2">
      <c r="A26" s="6"/>
      <c r="B26" s="80"/>
      <c r="C26" s="4"/>
      <c r="D26" s="24"/>
      <c r="E26" s="5"/>
      <c r="F26" s="4"/>
      <c r="G26" s="5"/>
      <c r="H26" s="8"/>
      <c r="I26" s="4"/>
      <c r="J26" s="5"/>
      <c r="K26" s="7"/>
      <c r="L26" s="8"/>
      <c r="M26" s="8"/>
      <c r="N26" s="24"/>
      <c r="O26" s="24"/>
      <c r="P26" s="24"/>
      <c r="Q26" s="7"/>
      <c r="R26" s="9"/>
      <c r="S26" s="7"/>
      <c r="T26" s="7"/>
      <c r="U26" s="7"/>
      <c r="V26" s="7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7"/>
      <c r="AM26" s="7"/>
      <c r="AN26" s="24"/>
      <c r="AO26" s="7"/>
      <c r="AP26" s="4"/>
      <c r="AQ26" s="24"/>
      <c r="AR26" s="8"/>
      <c r="AS26" s="7"/>
      <c r="AT26" s="7"/>
      <c r="AU26" s="9"/>
      <c r="AV26" s="7"/>
      <c r="AW26" s="7"/>
      <c r="AX26" s="7"/>
      <c r="AY26" s="7"/>
      <c r="AZ26" s="7"/>
      <c r="BA26" s="80"/>
      <c r="BB26" s="6"/>
      <c r="BC26" s="80"/>
      <c r="BD26" s="80"/>
      <c r="BE26" s="80"/>
      <c r="BF26" s="24"/>
      <c r="BG26" s="24"/>
      <c r="BH26" s="61" t="s">
        <v>229</v>
      </c>
      <c r="BI26" s="73" t="s">
        <v>126</v>
      </c>
      <c r="BJ26" s="73"/>
      <c r="BK26" s="73"/>
      <c r="BL26" s="73"/>
      <c r="BM26" s="73"/>
      <c r="BN26" s="72" t="s">
        <v>348</v>
      </c>
      <c r="BO26" s="73" t="s">
        <v>349</v>
      </c>
      <c r="BP26" s="73"/>
      <c r="BQ26" s="73"/>
    </row>
    <row r="27" spans="1:69" ht="15" customHeight="1" x14ac:dyDescent="0.2">
      <c r="A27" s="6"/>
      <c r="B27" s="80"/>
      <c r="C27" s="4"/>
      <c r="D27" s="24"/>
      <c r="E27" s="5"/>
      <c r="F27" s="4"/>
      <c r="G27" s="5"/>
      <c r="H27" s="8"/>
      <c r="I27" s="4"/>
      <c r="J27" s="5"/>
      <c r="K27" s="7"/>
      <c r="L27" s="8"/>
      <c r="M27" s="8"/>
      <c r="N27" s="24"/>
      <c r="O27" s="24"/>
      <c r="P27" s="24"/>
      <c r="Q27" s="7"/>
      <c r="R27" s="9"/>
      <c r="S27" s="7"/>
      <c r="T27" s="7"/>
      <c r="U27" s="7"/>
      <c r="V27" s="7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7"/>
      <c r="AM27" s="7"/>
      <c r="AN27" s="24"/>
      <c r="AO27" s="7"/>
      <c r="AP27" s="4"/>
      <c r="AQ27" s="24"/>
      <c r="AR27" s="8"/>
      <c r="AS27" s="7"/>
      <c r="AT27" s="7"/>
      <c r="AU27" s="9"/>
      <c r="AV27" s="7"/>
      <c r="AW27" s="7"/>
      <c r="AX27" s="7"/>
      <c r="AY27" s="7"/>
      <c r="AZ27" s="7"/>
      <c r="BA27" s="80"/>
      <c r="BB27" s="6"/>
      <c r="BC27" s="80"/>
      <c r="BD27" s="80"/>
      <c r="BE27" s="80"/>
      <c r="BF27" s="24"/>
      <c r="BG27" s="24"/>
      <c r="BH27" s="61" t="s">
        <v>229</v>
      </c>
      <c r="BI27" s="73" t="s">
        <v>127</v>
      </c>
      <c r="BJ27" s="73"/>
      <c r="BK27" s="73"/>
      <c r="BL27" s="73"/>
      <c r="BM27" s="73"/>
      <c r="BN27" s="72" t="s">
        <v>350</v>
      </c>
      <c r="BO27" s="73" t="s">
        <v>351</v>
      </c>
      <c r="BP27" s="73"/>
      <c r="BQ27" s="73"/>
    </row>
    <row r="28" spans="1:69" ht="15" customHeight="1" x14ac:dyDescent="0.2">
      <c r="A28" s="6"/>
      <c r="B28" s="80"/>
      <c r="C28" s="4"/>
      <c r="D28" s="24"/>
      <c r="E28" s="5"/>
      <c r="F28" s="4"/>
      <c r="G28" s="5"/>
      <c r="H28" s="8"/>
      <c r="I28" s="4"/>
      <c r="J28" s="5"/>
      <c r="K28" s="7"/>
      <c r="L28" s="8"/>
      <c r="M28" s="8"/>
      <c r="N28" s="24"/>
      <c r="O28" s="24"/>
      <c r="P28" s="24"/>
      <c r="Q28" s="7"/>
      <c r="R28" s="9"/>
      <c r="S28" s="7"/>
      <c r="T28" s="7"/>
      <c r="U28" s="7"/>
      <c r="V28" s="7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7"/>
      <c r="AM28" s="7"/>
      <c r="AN28" s="24"/>
      <c r="AO28" s="7"/>
      <c r="AP28" s="4"/>
      <c r="AQ28" s="24"/>
      <c r="AR28" s="8"/>
      <c r="AS28" s="7"/>
      <c r="AT28" s="7"/>
      <c r="AU28" s="9"/>
      <c r="AV28" s="7"/>
      <c r="AW28" s="7"/>
      <c r="AX28" s="7"/>
      <c r="AY28" s="7"/>
      <c r="AZ28" s="7"/>
      <c r="BA28" s="80"/>
      <c r="BB28" s="6"/>
      <c r="BC28" s="80"/>
      <c r="BD28" s="80"/>
      <c r="BE28" s="80"/>
      <c r="BF28" s="24"/>
      <c r="BG28" s="24"/>
      <c r="BH28" s="61" t="s">
        <v>229</v>
      </c>
      <c r="BI28" s="73" t="s">
        <v>128</v>
      </c>
      <c r="BJ28" s="73"/>
      <c r="BK28" s="73"/>
      <c r="BL28" s="73"/>
      <c r="BM28" s="73"/>
      <c r="BN28" s="72" t="s">
        <v>352</v>
      </c>
      <c r="BO28" s="73" t="s">
        <v>353</v>
      </c>
      <c r="BP28" s="73"/>
      <c r="BQ28" s="73"/>
    </row>
    <row r="29" spans="1:69" ht="15" customHeight="1" x14ac:dyDescent="0.2">
      <c r="A29" s="6"/>
      <c r="B29" s="80"/>
      <c r="C29" s="4"/>
      <c r="D29" s="24"/>
      <c r="E29" s="5"/>
      <c r="F29" s="4"/>
      <c r="G29" s="5"/>
      <c r="H29" s="8"/>
      <c r="I29" s="4"/>
      <c r="J29" s="5"/>
      <c r="K29" s="7"/>
      <c r="L29" s="8"/>
      <c r="M29" s="8"/>
      <c r="N29" s="24"/>
      <c r="O29" s="24"/>
      <c r="P29" s="24"/>
      <c r="Q29" s="7"/>
      <c r="R29" s="9"/>
      <c r="S29" s="7"/>
      <c r="T29" s="7"/>
      <c r="U29" s="7"/>
      <c r="V29" s="7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7"/>
      <c r="AM29" s="7"/>
      <c r="AN29" s="24"/>
      <c r="AO29" s="7"/>
      <c r="AP29" s="4"/>
      <c r="AQ29" s="24"/>
      <c r="AR29" s="8"/>
      <c r="AS29" s="7"/>
      <c r="AT29" s="7"/>
      <c r="AU29" s="9"/>
      <c r="AV29" s="7"/>
      <c r="AW29" s="7"/>
      <c r="AX29" s="7"/>
      <c r="AY29" s="7"/>
      <c r="AZ29" s="7"/>
      <c r="BA29" s="80"/>
      <c r="BB29" s="6"/>
      <c r="BC29" s="80"/>
      <c r="BD29" s="80"/>
      <c r="BE29" s="80"/>
      <c r="BF29" s="24"/>
      <c r="BG29" s="24"/>
      <c r="BH29" s="61" t="s">
        <v>229</v>
      </c>
      <c r="BI29" s="73" t="s">
        <v>129</v>
      </c>
      <c r="BJ29" s="73"/>
      <c r="BK29" s="73"/>
      <c r="BL29" s="73"/>
      <c r="BM29" s="73"/>
      <c r="BN29" s="72" t="s">
        <v>354</v>
      </c>
      <c r="BO29" s="73" t="s">
        <v>355</v>
      </c>
      <c r="BP29" s="73"/>
      <c r="BQ29" s="73"/>
    </row>
    <row r="30" spans="1:69" ht="15" customHeight="1" x14ac:dyDescent="0.2">
      <c r="A30" s="6"/>
      <c r="B30" s="80"/>
      <c r="C30" s="4"/>
      <c r="D30" s="24"/>
      <c r="E30" s="5"/>
      <c r="F30" s="4"/>
      <c r="G30" s="5"/>
      <c r="H30" s="8"/>
      <c r="I30" s="4"/>
      <c r="J30" s="5"/>
      <c r="K30" s="7"/>
      <c r="L30" s="8"/>
      <c r="M30" s="8"/>
      <c r="N30" s="24"/>
      <c r="O30" s="24"/>
      <c r="P30" s="24"/>
      <c r="Q30" s="7"/>
      <c r="R30" s="9"/>
      <c r="S30" s="7"/>
      <c r="T30" s="7"/>
      <c r="U30" s="7"/>
      <c r="V30" s="7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7"/>
      <c r="AM30" s="7"/>
      <c r="AN30" s="24"/>
      <c r="AO30" s="7"/>
      <c r="AP30" s="4"/>
      <c r="AQ30" s="24"/>
      <c r="AR30" s="8"/>
      <c r="AS30" s="7"/>
      <c r="AT30" s="7"/>
      <c r="AU30" s="9"/>
      <c r="AV30" s="7"/>
      <c r="AW30" s="7"/>
      <c r="AX30" s="7"/>
      <c r="AY30" s="7"/>
      <c r="AZ30" s="7"/>
      <c r="BA30" s="80"/>
      <c r="BB30" s="6"/>
      <c r="BC30" s="80"/>
      <c r="BD30" s="80"/>
      <c r="BE30" s="80"/>
      <c r="BF30" s="24"/>
      <c r="BG30" s="24"/>
      <c r="BH30" s="61" t="s">
        <v>229</v>
      </c>
      <c r="BI30" s="73" t="s">
        <v>131</v>
      </c>
      <c r="BJ30" s="73"/>
      <c r="BK30" s="73"/>
      <c r="BL30" s="73"/>
      <c r="BM30" s="73"/>
      <c r="BN30" s="72" t="s">
        <v>356</v>
      </c>
      <c r="BO30" s="73" t="s">
        <v>357</v>
      </c>
      <c r="BP30" s="73"/>
      <c r="BQ30" s="73"/>
    </row>
    <row r="31" spans="1:69" ht="15" customHeight="1" x14ac:dyDescent="0.2">
      <c r="A31" s="6"/>
      <c r="B31" s="80"/>
      <c r="C31" s="4"/>
      <c r="D31" s="24"/>
      <c r="E31" s="5"/>
      <c r="F31" s="4"/>
      <c r="G31" s="5"/>
      <c r="H31" s="8"/>
      <c r="I31" s="4"/>
      <c r="J31" s="5"/>
      <c r="K31" s="7"/>
      <c r="L31" s="8"/>
      <c r="M31" s="8"/>
      <c r="N31" s="24"/>
      <c r="O31" s="24"/>
      <c r="P31" s="24"/>
      <c r="Q31" s="7"/>
      <c r="R31" s="9"/>
      <c r="S31" s="7"/>
      <c r="T31" s="7"/>
      <c r="U31" s="7"/>
      <c r="V31" s="7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7"/>
      <c r="AM31" s="7"/>
      <c r="AN31" s="24"/>
      <c r="AO31" s="7"/>
      <c r="AP31" s="4"/>
      <c r="AQ31" s="24"/>
      <c r="AR31" s="8"/>
      <c r="AS31" s="7"/>
      <c r="AT31" s="7"/>
      <c r="AU31" s="9"/>
      <c r="AV31" s="7"/>
      <c r="AW31" s="7"/>
      <c r="AX31" s="7"/>
      <c r="AY31" s="7"/>
      <c r="AZ31" s="7"/>
      <c r="BA31" s="80"/>
      <c r="BB31" s="6"/>
      <c r="BC31" s="80"/>
      <c r="BD31" s="80"/>
      <c r="BE31" s="80"/>
      <c r="BF31" s="24"/>
      <c r="BG31" s="24"/>
      <c r="BH31" s="61" t="s">
        <v>229</v>
      </c>
      <c r="BI31" s="73" t="s">
        <v>133</v>
      </c>
      <c r="BJ31" s="73"/>
      <c r="BK31" s="73"/>
      <c r="BL31" s="73"/>
      <c r="BM31" s="73"/>
      <c r="BN31" s="72" t="s">
        <v>358</v>
      </c>
      <c r="BO31" s="73" t="s">
        <v>52</v>
      </c>
      <c r="BP31" s="73"/>
      <c r="BQ31" s="73"/>
    </row>
    <row r="32" spans="1:69" ht="15" customHeight="1" x14ac:dyDescent="0.2">
      <c r="A32" s="6"/>
      <c r="B32" s="80"/>
      <c r="C32" s="4"/>
      <c r="D32" s="24"/>
      <c r="E32" s="5"/>
      <c r="F32" s="4"/>
      <c r="G32" s="5"/>
      <c r="H32" s="8"/>
      <c r="I32" s="4"/>
      <c r="J32" s="5"/>
      <c r="K32" s="7"/>
      <c r="L32" s="8"/>
      <c r="M32" s="8"/>
      <c r="N32" s="24"/>
      <c r="O32" s="24"/>
      <c r="P32" s="24"/>
      <c r="Q32" s="7"/>
      <c r="R32" s="9"/>
      <c r="S32" s="7"/>
      <c r="T32" s="7"/>
      <c r="U32" s="7"/>
      <c r="V32" s="7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7"/>
      <c r="AM32" s="7"/>
      <c r="AN32" s="24"/>
      <c r="AO32" s="7"/>
      <c r="AP32" s="4"/>
      <c r="AQ32" s="24"/>
      <c r="AR32" s="8"/>
      <c r="AS32" s="7"/>
      <c r="AT32" s="7"/>
      <c r="AU32" s="9"/>
      <c r="AV32" s="7"/>
      <c r="AW32" s="7"/>
      <c r="AX32" s="7"/>
      <c r="AY32" s="7"/>
      <c r="AZ32" s="7"/>
      <c r="BA32" s="80"/>
      <c r="BB32" s="6"/>
      <c r="BC32" s="80"/>
      <c r="BD32" s="80"/>
      <c r="BE32" s="80"/>
      <c r="BF32" s="24"/>
      <c r="BG32" s="24"/>
      <c r="BH32" s="61" t="s">
        <v>229</v>
      </c>
      <c r="BI32" s="73" t="s">
        <v>132</v>
      </c>
      <c r="BJ32" s="73"/>
      <c r="BK32" s="73"/>
      <c r="BL32" s="73"/>
      <c r="BM32" s="73"/>
      <c r="BN32" s="72" t="s">
        <v>359</v>
      </c>
      <c r="BO32" s="73" t="s">
        <v>360</v>
      </c>
      <c r="BP32" s="73"/>
      <c r="BQ32" s="73"/>
    </row>
    <row r="33" spans="1:69" ht="15" customHeight="1" x14ac:dyDescent="0.2">
      <c r="A33" s="6"/>
      <c r="B33" s="80"/>
      <c r="C33" s="4"/>
      <c r="D33" s="24"/>
      <c r="E33" s="5"/>
      <c r="F33" s="4"/>
      <c r="G33" s="5"/>
      <c r="H33" s="8"/>
      <c r="I33" s="4"/>
      <c r="J33" s="5"/>
      <c r="K33" s="7"/>
      <c r="L33" s="8"/>
      <c r="M33" s="8"/>
      <c r="N33" s="24"/>
      <c r="O33" s="24"/>
      <c r="P33" s="24"/>
      <c r="Q33" s="7"/>
      <c r="R33" s="9"/>
      <c r="S33" s="7"/>
      <c r="T33" s="7"/>
      <c r="U33" s="7"/>
      <c r="V33" s="7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7"/>
      <c r="AM33" s="7"/>
      <c r="AN33" s="24"/>
      <c r="AO33" s="7"/>
      <c r="AP33" s="4"/>
      <c r="AQ33" s="24"/>
      <c r="AR33" s="8"/>
      <c r="AS33" s="7"/>
      <c r="AT33" s="7"/>
      <c r="AU33" s="9"/>
      <c r="AV33" s="7"/>
      <c r="AW33" s="7"/>
      <c r="AX33" s="7"/>
      <c r="AY33" s="7"/>
      <c r="AZ33" s="7"/>
      <c r="BA33" s="80"/>
      <c r="BB33" s="6"/>
      <c r="BC33" s="80"/>
      <c r="BD33" s="80"/>
      <c r="BE33" s="80"/>
      <c r="BF33" s="24"/>
      <c r="BG33" s="24"/>
      <c r="BH33" s="61" t="s">
        <v>229</v>
      </c>
      <c r="BI33" s="73" t="s">
        <v>134</v>
      </c>
      <c r="BJ33" s="73"/>
      <c r="BK33" s="73"/>
      <c r="BL33" s="73"/>
      <c r="BM33" s="73"/>
      <c r="BN33" s="72" t="s">
        <v>361</v>
      </c>
      <c r="BO33" s="73" t="s">
        <v>362</v>
      </c>
      <c r="BP33" s="73"/>
      <c r="BQ33" s="73"/>
    </row>
    <row r="34" spans="1:69" ht="15" customHeight="1" x14ac:dyDescent="0.2">
      <c r="A34" s="6"/>
      <c r="B34" s="80"/>
      <c r="C34" s="4"/>
      <c r="D34" s="24"/>
      <c r="E34" s="5"/>
      <c r="F34" s="4"/>
      <c r="G34" s="5"/>
      <c r="H34" s="8"/>
      <c r="I34" s="4"/>
      <c r="J34" s="5"/>
      <c r="K34" s="7"/>
      <c r="L34" s="8"/>
      <c r="M34" s="8"/>
      <c r="N34" s="24"/>
      <c r="O34" s="24"/>
      <c r="P34" s="24"/>
      <c r="Q34" s="7"/>
      <c r="R34" s="9"/>
      <c r="S34" s="7"/>
      <c r="T34" s="7"/>
      <c r="U34" s="7"/>
      <c r="V34" s="7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7"/>
      <c r="AM34" s="7"/>
      <c r="AN34" s="24"/>
      <c r="AO34" s="7"/>
      <c r="AP34" s="4"/>
      <c r="AQ34" s="24"/>
      <c r="AR34" s="8"/>
      <c r="AS34" s="7"/>
      <c r="AT34" s="7"/>
      <c r="AU34" s="9"/>
      <c r="AV34" s="7"/>
      <c r="AW34" s="7"/>
      <c r="AX34" s="7"/>
      <c r="AY34" s="7"/>
      <c r="AZ34" s="7"/>
      <c r="BA34" s="80"/>
      <c r="BB34" s="6"/>
      <c r="BC34" s="80"/>
      <c r="BD34" s="80"/>
      <c r="BE34" s="80"/>
      <c r="BF34" s="24"/>
      <c r="BG34" s="24"/>
      <c r="BH34" s="61" t="s">
        <v>229</v>
      </c>
      <c r="BI34" s="73" t="s">
        <v>130</v>
      </c>
      <c r="BJ34" s="73"/>
      <c r="BK34" s="73"/>
      <c r="BL34" s="73"/>
      <c r="BM34" s="73"/>
      <c r="BN34" s="72" t="s">
        <v>363</v>
      </c>
      <c r="BO34" s="73" t="s">
        <v>364</v>
      </c>
      <c r="BP34" s="73"/>
      <c r="BQ34" s="73"/>
    </row>
    <row r="35" spans="1:69" ht="15" customHeight="1" x14ac:dyDescent="0.2">
      <c r="A35" s="6"/>
      <c r="B35" s="80"/>
      <c r="C35" s="4"/>
      <c r="D35" s="24"/>
      <c r="E35" s="5"/>
      <c r="F35" s="4"/>
      <c r="G35" s="5"/>
      <c r="H35" s="8"/>
      <c r="I35" s="4"/>
      <c r="J35" s="5"/>
      <c r="K35" s="7"/>
      <c r="L35" s="8"/>
      <c r="M35" s="8"/>
      <c r="N35" s="24"/>
      <c r="O35" s="24"/>
      <c r="P35" s="24"/>
      <c r="Q35" s="7"/>
      <c r="R35" s="9"/>
      <c r="S35" s="7"/>
      <c r="T35" s="7"/>
      <c r="U35" s="7"/>
      <c r="V35" s="7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7"/>
      <c r="AM35" s="7"/>
      <c r="AN35" s="24"/>
      <c r="AO35" s="7"/>
      <c r="AP35" s="4"/>
      <c r="AQ35" s="24"/>
      <c r="AR35" s="8"/>
      <c r="AS35" s="7"/>
      <c r="AT35" s="7"/>
      <c r="AU35" s="9"/>
      <c r="AV35" s="7"/>
      <c r="AW35" s="7"/>
      <c r="AX35" s="7"/>
      <c r="AY35" s="7"/>
      <c r="AZ35" s="7"/>
      <c r="BA35" s="80"/>
      <c r="BB35" s="6"/>
      <c r="BC35" s="80"/>
      <c r="BD35" s="80"/>
      <c r="BE35" s="80"/>
      <c r="BF35" s="24"/>
      <c r="BG35" s="24"/>
      <c r="BH35" s="61" t="s">
        <v>229</v>
      </c>
      <c r="BI35" s="73" t="s">
        <v>135</v>
      </c>
      <c r="BJ35" s="73"/>
      <c r="BK35" s="73"/>
      <c r="BL35" s="73"/>
      <c r="BM35" s="73"/>
      <c r="BN35" s="72" t="s">
        <v>365</v>
      </c>
      <c r="BO35" s="73" t="s">
        <v>366</v>
      </c>
      <c r="BP35" s="73"/>
      <c r="BQ35" s="73"/>
    </row>
    <row r="36" spans="1:69" ht="15" customHeight="1" x14ac:dyDescent="0.2">
      <c r="A36" s="6"/>
      <c r="B36" s="80"/>
      <c r="C36" s="4"/>
      <c r="D36" s="24"/>
      <c r="E36" s="5"/>
      <c r="F36" s="4"/>
      <c r="G36" s="5"/>
      <c r="H36" s="8"/>
      <c r="I36" s="4"/>
      <c r="J36" s="5"/>
      <c r="K36" s="7"/>
      <c r="L36" s="8"/>
      <c r="M36" s="8"/>
      <c r="N36" s="24"/>
      <c r="O36" s="24"/>
      <c r="P36" s="24"/>
      <c r="Q36" s="7"/>
      <c r="R36" s="9"/>
      <c r="S36" s="7"/>
      <c r="T36" s="7"/>
      <c r="U36" s="7"/>
      <c r="V36" s="7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7"/>
      <c r="AM36" s="7"/>
      <c r="AN36" s="24"/>
      <c r="AO36" s="7"/>
      <c r="AP36" s="4"/>
      <c r="AQ36" s="24"/>
      <c r="AR36" s="8"/>
      <c r="AS36" s="7"/>
      <c r="AT36" s="7"/>
      <c r="AU36" s="9"/>
      <c r="AV36" s="7"/>
      <c r="AW36" s="7"/>
      <c r="AX36" s="7"/>
      <c r="AY36" s="7"/>
      <c r="AZ36" s="7"/>
      <c r="BA36" s="80"/>
      <c r="BB36" s="6"/>
      <c r="BC36" s="80"/>
      <c r="BD36" s="80"/>
      <c r="BE36" s="80"/>
      <c r="BF36" s="24"/>
      <c r="BG36" s="24"/>
      <c r="BH36" s="61" t="s">
        <v>229</v>
      </c>
      <c r="BI36" s="73" t="s">
        <v>136</v>
      </c>
      <c r="BJ36" s="73"/>
      <c r="BK36" s="73"/>
      <c r="BL36" s="73"/>
      <c r="BM36" s="73"/>
      <c r="BN36" s="72" t="s">
        <v>367</v>
      </c>
      <c r="BO36" s="73" t="s">
        <v>368</v>
      </c>
      <c r="BP36" s="73"/>
      <c r="BQ36" s="73"/>
    </row>
    <row r="37" spans="1:69" ht="15" customHeight="1" x14ac:dyDescent="0.2">
      <c r="A37" s="6"/>
      <c r="B37" s="80"/>
      <c r="C37" s="4"/>
      <c r="D37" s="24"/>
      <c r="E37" s="5"/>
      <c r="F37" s="4"/>
      <c r="G37" s="5"/>
      <c r="H37" s="8"/>
      <c r="I37" s="4"/>
      <c r="J37" s="5"/>
      <c r="K37" s="7"/>
      <c r="L37" s="8"/>
      <c r="M37" s="8"/>
      <c r="N37" s="24"/>
      <c r="O37" s="24"/>
      <c r="P37" s="24"/>
      <c r="Q37" s="7"/>
      <c r="R37" s="9"/>
      <c r="S37" s="7"/>
      <c r="T37" s="7"/>
      <c r="U37" s="7"/>
      <c r="V37" s="7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7"/>
      <c r="AM37" s="7"/>
      <c r="AN37" s="24"/>
      <c r="AO37" s="7"/>
      <c r="AP37" s="4"/>
      <c r="AQ37" s="24"/>
      <c r="AR37" s="8"/>
      <c r="AS37" s="7"/>
      <c r="AT37" s="7"/>
      <c r="AU37" s="9"/>
      <c r="AV37" s="7"/>
      <c r="AW37" s="7"/>
      <c r="AX37" s="7"/>
      <c r="AY37" s="7"/>
      <c r="AZ37" s="7"/>
      <c r="BA37" s="80"/>
      <c r="BB37" s="6"/>
      <c r="BC37" s="80"/>
      <c r="BD37" s="80"/>
      <c r="BE37" s="80"/>
      <c r="BF37" s="24"/>
      <c r="BG37" s="24"/>
      <c r="BH37" s="61" t="s">
        <v>229</v>
      </c>
      <c r="BI37" s="73" t="s">
        <v>138</v>
      </c>
      <c r="BJ37" s="73"/>
      <c r="BK37" s="73"/>
      <c r="BL37" s="73"/>
      <c r="BM37" s="73"/>
      <c r="BN37" s="72" t="s">
        <v>369</v>
      </c>
      <c r="BO37" s="73" t="s">
        <v>62</v>
      </c>
      <c r="BP37" s="73"/>
      <c r="BQ37" s="73"/>
    </row>
    <row r="38" spans="1:69" ht="15" customHeight="1" x14ac:dyDescent="0.2">
      <c r="A38" s="6"/>
      <c r="B38" s="80"/>
      <c r="C38" s="4"/>
      <c r="D38" s="24"/>
      <c r="E38" s="5"/>
      <c r="F38" s="4"/>
      <c r="G38" s="5"/>
      <c r="H38" s="8"/>
      <c r="I38" s="4"/>
      <c r="J38" s="5"/>
      <c r="K38" s="7"/>
      <c r="L38" s="8"/>
      <c r="M38" s="8"/>
      <c r="N38" s="24"/>
      <c r="O38" s="24"/>
      <c r="P38" s="24"/>
      <c r="Q38" s="7"/>
      <c r="R38" s="9"/>
      <c r="S38" s="7"/>
      <c r="T38" s="7"/>
      <c r="U38" s="7"/>
      <c r="V38" s="7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7"/>
      <c r="AM38" s="7"/>
      <c r="AN38" s="24"/>
      <c r="AO38" s="7"/>
      <c r="AP38" s="4"/>
      <c r="AQ38" s="24"/>
      <c r="AR38" s="8"/>
      <c r="AS38" s="7"/>
      <c r="AT38" s="7"/>
      <c r="AU38" s="9"/>
      <c r="AV38" s="7"/>
      <c r="AW38" s="7"/>
      <c r="AX38" s="7"/>
      <c r="AY38" s="7"/>
      <c r="AZ38" s="7"/>
      <c r="BA38" s="80"/>
      <c r="BB38" s="6"/>
      <c r="BC38" s="80"/>
      <c r="BD38" s="80"/>
      <c r="BE38" s="80"/>
      <c r="BF38" s="24"/>
      <c r="BG38" s="24"/>
      <c r="BH38" s="61" t="s">
        <v>229</v>
      </c>
      <c r="BI38" s="73" t="s">
        <v>137</v>
      </c>
      <c r="BJ38" s="73"/>
      <c r="BK38" s="73"/>
      <c r="BL38" s="73"/>
      <c r="BM38" s="73"/>
      <c r="BN38" s="73"/>
      <c r="BO38" s="73"/>
      <c r="BP38" s="73"/>
      <c r="BQ38" s="73"/>
    </row>
    <row r="39" spans="1:69" ht="15" customHeight="1" x14ac:dyDescent="0.2">
      <c r="A39" s="6"/>
      <c r="B39" s="80"/>
      <c r="C39" s="4"/>
      <c r="D39" s="24"/>
      <c r="E39" s="5"/>
      <c r="F39" s="4"/>
      <c r="G39" s="5"/>
      <c r="H39" s="8"/>
      <c r="I39" s="4"/>
      <c r="J39" s="5"/>
      <c r="K39" s="7"/>
      <c r="L39" s="8"/>
      <c r="M39" s="8"/>
      <c r="N39" s="24"/>
      <c r="O39" s="24"/>
      <c r="P39" s="24"/>
      <c r="Q39" s="7"/>
      <c r="R39" s="9"/>
      <c r="S39" s="7"/>
      <c r="T39" s="7"/>
      <c r="U39" s="7"/>
      <c r="V39" s="7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7"/>
      <c r="AM39" s="7"/>
      <c r="AN39" s="24"/>
      <c r="AO39" s="7"/>
      <c r="AP39" s="4"/>
      <c r="AQ39" s="24"/>
      <c r="AR39" s="8"/>
      <c r="AS39" s="7"/>
      <c r="AT39" s="7"/>
      <c r="AU39" s="9"/>
      <c r="AV39" s="7"/>
      <c r="AW39" s="7"/>
      <c r="AX39" s="7"/>
      <c r="AY39" s="7"/>
      <c r="AZ39" s="7"/>
      <c r="BA39" s="80"/>
      <c r="BB39" s="6"/>
      <c r="BC39" s="80"/>
      <c r="BD39" s="80"/>
      <c r="BE39" s="80"/>
      <c r="BF39" s="24"/>
      <c r="BG39" s="24"/>
      <c r="BH39" s="61" t="s">
        <v>229</v>
      </c>
    </row>
    <row r="40" spans="1:69" ht="15" customHeight="1" x14ac:dyDescent="0.2">
      <c r="A40" s="6"/>
      <c r="B40" s="80"/>
      <c r="C40" s="4"/>
      <c r="D40" s="24"/>
      <c r="E40" s="5"/>
      <c r="F40" s="4"/>
      <c r="G40" s="5"/>
      <c r="H40" s="8"/>
      <c r="I40" s="4"/>
      <c r="J40" s="5"/>
      <c r="K40" s="7"/>
      <c r="L40" s="8"/>
      <c r="M40" s="8"/>
      <c r="N40" s="24"/>
      <c r="O40" s="24"/>
      <c r="P40" s="24"/>
      <c r="Q40" s="7"/>
      <c r="R40" s="9"/>
      <c r="S40" s="7"/>
      <c r="T40" s="7"/>
      <c r="U40" s="7"/>
      <c r="V40" s="7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7"/>
      <c r="AM40" s="7"/>
      <c r="AN40" s="24"/>
      <c r="AO40" s="7"/>
      <c r="AP40" s="4"/>
      <c r="AQ40" s="24"/>
      <c r="AR40" s="8"/>
      <c r="AS40" s="7"/>
      <c r="AT40" s="7"/>
      <c r="AU40" s="9"/>
      <c r="AV40" s="7"/>
      <c r="AW40" s="7"/>
      <c r="AX40" s="7"/>
      <c r="AY40" s="7"/>
      <c r="AZ40" s="7"/>
      <c r="BA40" s="80"/>
      <c r="BB40" s="6"/>
      <c r="BC40" s="80"/>
      <c r="BD40" s="80"/>
      <c r="BE40" s="80"/>
      <c r="BF40" s="24"/>
      <c r="BG40" s="24"/>
      <c r="BH40" s="61" t="s">
        <v>229</v>
      </c>
    </row>
    <row r="41" spans="1:69" ht="15" customHeight="1" x14ac:dyDescent="0.2">
      <c r="A41" s="6"/>
      <c r="B41" s="80"/>
      <c r="C41" s="4"/>
      <c r="D41" s="24"/>
      <c r="E41" s="5"/>
      <c r="F41" s="4"/>
      <c r="G41" s="5"/>
      <c r="H41" s="8"/>
      <c r="I41" s="4"/>
      <c r="J41" s="5"/>
      <c r="K41" s="7"/>
      <c r="L41" s="8"/>
      <c r="M41" s="8"/>
      <c r="N41" s="24"/>
      <c r="O41" s="24"/>
      <c r="P41" s="24"/>
      <c r="Q41" s="7"/>
      <c r="R41" s="9"/>
      <c r="S41" s="7"/>
      <c r="T41" s="7"/>
      <c r="U41" s="7"/>
      <c r="V41" s="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7"/>
      <c r="AM41" s="7"/>
      <c r="AN41" s="24"/>
      <c r="AO41" s="7"/>
      <c r="AP41" s="4"/>
      <c r="AQ41" s="24"/>
      <c r="AR41" s="8"/>
      <c r="AS41" s="7"/>
      <c r="AT41" s="7"/>
      <c r="AU41" s="9"/>
      <c r="AV41" s="7"/>
      <c r="AW41" s="7"/>
      <c r="AX41" s="7"/>
      <c r="AY41" s="7"/>
      <c r="AZ41" s="7"/>
      <c r="BA41" s="80"/>
      <c r="BB41" s="6"/>
      <c r="BC41" s="80"/>
      <c r="BD41" s="80"/>
      <c r="BE41" s="80"/>
      <c r="BF41" s="24"/>
      <c r="BG41" s="24"/>
      <c r="BH41" s="61" t="s">
        <v>229</v>
      </c>
    </row>
    <row r="42" spans="1:69" ht="15" customHeight="1" x14ac:dyDescent="0.2">
      <c r="A42" s="6"/>
      <c r="B42" s="80"/>
      <c r="C42" s="4"/>
      <c r="D42" s="24"/>
      <c r="E42" s="5"/>
      <c r="F42" s="4"/>
      <c r="G42" s="5"/>
      <c r="H42" s="8"/>
      <c r="I42" s="4"/>
      <c r="J42" s="5"/>
      <c r="K42" s="7"/>
      <c r="L42" s="8"/>
      <c r="M42" s="8"/>
      <c r="N42" s="24"/>
      <c r="O42" s="24"/>
      <c r="P42" s="24"/>
      <c r="Q42" s="7"/>
      <c r="R42" s="9"/>
      <c r="S42" s="7"/>
      <c r="T42" s="7"/>
      <c r="U42" s="7"/>
      <c r="V42" s="7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7"/>
      <c r="AM42" s="7"/>
      <c r="AN42" s="24"/>
      <c r="AO42" s="7"/>
      <c r="AP42" s="4"/>
      <c r="AQ42" s="24"/>
      <c r="AR42" s="8"/>
      <c r="AS42" s="7"/>
      <c r="AT42" s="7"/>
      <c r="AU42" s="9"/>
      <c r="AV42" s="7"/>
      <c r="AW42" s="7"/>
      <c r="AX42" s="7"/>
      <c r="AY42" s="7"/>
      <c r="AZ42" s="7"/>
      <c r="BA42" s="80"/>
      <c r="BB42" s="6"/>
      <c r="BC42" s="80"/>
      <c r="BD42" s="80"/>
      <c r="BE42" s="80"/>
      <c r="BF42" s="24"/>
      <c r="BG42" s="24"/>
      <c r="BH42" s="61" t="s">
        <v>229</v>
      </c>
    </row>
    <row r="43" spans="1:69" ht="15" customHeight="1" x14ac:dyDescent="0.2">
      <c r="A43" s="6"/>
      <c r="B43" s="80"/>
      <c r="C43" s="4"/>
      <c r="D43" s="24"/>
      <c r="E43" s="5"/>
      <c r="F43" s="4"/>
      <c r="G43" s="5"/>
      <c r="H43" s="8"/>
      <c r="I43" s="4"/>
      <c r="J43" s="5"/>
      <c r="K43" s="7"/>
      <c r="L43" s="8"/>
      <c r="M43" s="8"/>
      <c r="N43" s="24"/>
      <c r="O43" s="24"/>
      <c r="P43" s="24"/>
      <c r="Q43" s="7"/>
      <c r="R43" s="9"/>
      <c r="S43" s="7"/>
      <c r="T43" s="7"/>
      <c r="U43" s="7"/>
      <c r="V43" s="7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7"/>
      <c r="AM43" s="7"/>
      <c r="AN43" s="24"/>
      <c r="AO43" s="7"/>
      <c r="AP43" s="4"/>
      <c r="AQ43" s="24"/>
      <c r="AR43" s="8"/>
      <c r="AS43" s="7"/>
      <c r="AT43" s="7"/>
      <c r="AU43" s="9"/>
      <c r="AV43" s="7"/>
      <c r="AW43" s="7"/>
      <c r="AX43" s="7"/>
      <c r="AY43" s="7"/>
      <c r="AZ43" s="7"/>
      <c r="BA43" s="80"/>
      <c r="BB43" s="6"/>
      <c r="BC43" s="80"/>
      <c r="BD43" s="80"/>
      <c r="BE43" s="80"/>
      <c r="BF43" s="24"/>
      <c r="BG43" s="24"/>
      <c r="BH43" s="61" t="s">
        <v>229</v>
      </c>
    </row>
    <row r="44" spans="1:69" ht="15" customHeight="1" x14ac:dyDescent="0.2">
      <c r="A44" s="6"/>
      <c r="B44" s="80"/>
      <c r="C44" s="4"/>
      <c r="D44" s="24"/>
      <c r="E44" s="5"/>
      <c r="F44" s="4"/>
      <c r="G44" s="5"/>
      <c r="H44" s="8"/>
      <c r="I44" s="4"/>
      <c r="J44" s="5"/>
      <c r="K44" s="7"/>
      <c r="L44" s="8"/>
      <c r="M44" s="8"/>
      <c r="N44" s="24"/>
      <c r="O44" s="24"/>
      <c r="P44" s="24"/>
      <c r="Q44" s="7"/>
      <c r="R44" s="9"/>
      <c r="S44" s="7"/>
      <c r="T44" s="7"/>
      <c r="U44" s="7"/>
      <c r="V44" s="7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7"/>
      <c r="AM44" s="7"/>
      <c r="AN44" s="24"/>
      <c r="AO44" s="7"/>
      <c r="AP44" s="4"/>
      <c r="AQ44" s="24"/>
      <c r="AR44" s="8"/>
      <c r="AS44" s="7"/>
      <c r="AT44" s="7"/>
      <c r="AU44" s="9"/>
      <c r="AV44" s="7"/>
      <c r="AW44" s="7"/>
      <c r="AX44" s="7"/>
      <c r="AY44" s="7"/>
      <c r="AZ44" s="7"/>
      <c r="BA44" s="80"/>
      <c r="BB44" s="6"/>
      <c r="BC44" s="80"/>
      <c r="BD44" s="80"/>
      <c r="BE44" s="80"/>
      <c r="BF44" s="24"/>
      <c r="BG44" s="24"/>
      <c r="BH44" s="61" t="s">
        <v>229</v>
      </c>
    </row>
    <row r="45" spans="1:69" ht="15" customHeight="1" x14ac:dyDescent="0.2">
      <c r="A45" s="6"/>
      <c r="B45" s="80"/>
      <c r="C45" s="4"/>
      <c r="D45" s="24"/>
      <c r="E45" s="5"/>
      <c r="F45" s="4"/>
      <c r="G45" s="5"/>
      <c r="H45" s="8"/>
      <c r="I45" s="4"/>
      <c r="J45" s="5"/>
      <c r="K45" s="7"/>
      <c r="L45" s="8"/>
      <c r="M45" s="8"/>
      <c r="N45" s="24"/>
      <c r="O45" s="24"/>
      <c r="P45" s="24"/>
      <c r="Q45" s="7"/>
      <c r="R45" s="9"/>
      <c r="S45" s="7"/>
      <c r="T45" s="7"/>
      <c r="U45" s="7"/>
      <c r="V45" s="7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7"/>
      <c r="AM45" s="7"/>
      <c r="AN45" s="24"/>
      <c r="AO45" s="7"/>
      <c r="AP45" s="4"/>
      <c r="AQ45" s="24"/>
      <c r="AR45" s="8"/>
      <c r="AS45" s="7"/>
      <c r="AT45" s="7"/>
      <c r="AU45" s="9"/>
      <c r="AV45" s="7"/>
      <c r="AW45" s="7"/>
      <c r="AX45" s="7"/>
      <c r="AY45" s="7"/>
      <c r="AZ45" s="7"/>
      <c r="BA45" s="80"/>
      <c r="BB45" s="6"/>
      <c r="BC45" s="80"/>
      <c r="BD45" s="80"/>
      <c r="BE45" s="80"/>
      <c r="BF45" s="24"/>
      <c r="BG45" s="24"/>
      <c r="BH45" s="61" t="s">
        <v>229</v>
      </c>
    </row>
    <row r="46" spans="1:69" ht="15" customHeight="1" x14ac:dyDescent="0.2">
      <c r="A46" s="6"/>
      <c r="B46" s="80"/>
      <c r="C46" s="4"/>
      <c r="D46" s="24"/>
      <c r="E46" s="5"/>
      <c r="F46" s="4"/>
      <c r="G46" s="5"/>
      <c r="H46" s="8"/>
      <c r="I46" s="4"/>
      <c r="J46" s="5"/>
      <c r="K46" s="7"/>
      <c r="L46" s="8"/>
      <c r="M46" s="8"/>
      <c r="N46" s="24"/>
      <c r="O46" s="24"/>
      <c r="P46" s="24"/>
      <c r="Q46" s="7"/>
      <c r="R46" s="9"/>
      <c r="S46" s="7"/>
      <c r="T46" s="7"/>
      <c r="U46" s="7"/>
      <c r="V46" s="7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7"/>
      <c r="AM46" s="7"/>
      <c r="AN46" s="24"/>
      <c r="AO46" s="7"/>
      <c r="AP46" s="4"/>
      <c r="AQ46" s="24"/>
      <c r="AR46" s="8"/>
      <c r="AS46" s="7"/>
      <c r="AT46" s="7"/>
      <c r="AU46" s="9"/>
      <c r="AV46" s="7"/>
      <c r="AW46" s="7"/>
      <c r="AX46" s="7"/>
      <c r="AY46" s="7"/>
      <c r="AZ46" s="7"/>
      <c r="BA46" s="80"/>
      <c r="BB46" s="6"/>
      <c r="BC46" s="80"/>
      <c r="BD46" s="80"/>
      <c r="BE46" s="80"/>
      <c r="BF46" s="24"/>
      <c r="BG46" s="24"/>
      <c r="BH46" s="61" t="s">
        <v>229</v>
      </c>
    </row>
    <row r="47" spans="1:69" ht="15" customHeight="1" x14ac:dyDescent="0.2">
      <c r="A47" s="6"/>
      <c r="B47" s="80"/>
      <c r="C47" s="4"/>
      <c r="D47" s="24"/>
      <c r="E47" s="5"/>
      <c r="F47" s="4"/>
      <c r="G47" s="5"/>
      <c r="H47" s="8"/>
      <c r="I47" s="4"/>
      <c r="J47" s="5"/>
      <c r="K47" s="7"/>
      <c r="L47" s="8"/>
      <c r="M47" s="8"/>
      <c r="N47" s="24"/>
      <c r="O47" s="24"/>
      <c r="P47" s="24"/>
      <c r="Q47" s="7"/>
      <c r="R47" s="9"/>
      <c r="S47" s="7"/>
      <c r="T47" s="7"/>
      <c r="U47" s="7"/>
      <c r="V47" s="7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7"/>
      <c r="AM47" s="7"/>
      <c r="AN47" s="24"/>
      <c r="AO47" s="7"/>
      <c r="AP47" s="4"/>
      <c r="AQ47" s="24"/>
      <c r="AR47" s="8"/>
      <c r="AS47" s="7"/>
      <c r="AT47" s="7"/>
      <c r="AU47" s="9"/>
      <c r="AV47" s="7"/>
      <c r="AW47" s="7"/>
      <c r="AX47" s="7"/>
      <c r="AY47" s="7"/>
      <c r="AZ47" s="7"/>
      <c r="BA47" s="80"/>
      <c r="BB47" s="6"/>
      <c r="BC47" s="80"/>
      <c r="BD47" s="80"/>
      <c r="BE47" s="80"/>
      <c r="BF47" s="24"/>
      <c r="BG47" s="24"/>
      <c r="BH47" s="61" t="s">
        <v>229</v>
      </c>
    </row>
    <row r="48" spans="1:69" ht="15" customHeight="1" x14ac:dyDescent="0.2">
      <c r="A48" s="6"/>
      <c r="B48" s="80"/>
      <c r="C48" s="4"/>
      <c r="D48" s="24"/>
      <c r="E48" s="5"/>
      <c r="F48" s="4"/>
      <c r="G48" s="5"/>
      <c r="H48" s="8"/>
      <c r="I48" s="4"/>
      <c r="J48" s="5"/>
      <c r="K48" s="7"/>
      <c r="L48" s="8"/>
      <c r="M48" s="8"/>
      <c r="N48" s="24"/>
      <c r="O48" s="24"/>
      <c r="P48" s="24"/>
      <c r="Q48" s="7"/>
      <c r="R48" s="9"/>
      <c r="S48" s="7"/>
      <c r="T48" s="7"/>
      <c r="U48" s="7"/>
      <c r="V48" s="7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7"/>
      <c r="AM48" s="7"/>
      <c r="AN48" s="24"/>
      <c r="AO48" s="7"/>
      <c r="AP48" s="4"/>
      <c r="AQ48" s="24"/>
      <c r="AR48" s="8"/>
      <c r="AS48" s="7"/>
      <c r="AT48" s="7"/>
      <c r="AU48" s="9"/>
      <c r="AV48" s="7"/>
      <c r="AW48" s="7"/>
      <c r="AX48" s="7"/>
      <c r="AY48" s="7"/>
      <c r="AZ48" s="7"/>
      <c r="BA48" s="80"/>
      <c r="BB48" s="6"/>
      <c r="BC48" s="80"/>
      <c r="BD48" s="80"/>
      <c r="BE48" s="80"/>
      <c r="BF48" s="24"/>
      <c r="BG48" s="24"/>
      <c r="BH48" s="61" t="s">
        <v>229</v>
      </c>
    </row>
    <row r="49" spans="1:60" ht="15" customHeight="1" x14ac:dyDescent="0.2">
      <c r="A49" s="6"/>
      <c r="B49" s="80"/>
      <c r="C49" s="4"/>
      <c r="D49" s="24"/>
      <c r="E49" s="5"/>
      <c r="F49" s="4"/>
      <c r="G49" s="5"/>
      <c r="H49" s="8"/>
      <c r="I49" s="4"/>
      <c r="J49" s="5"/>
      <c r="K49" s="7"/>
      <c r="L49" s="8"/>
      <c r="M49" s="8"/>
      <c r="N49" s="24"/>
      <c r="O49" s="24"/>
      <c r="P49" s="24"/>
      <c r="Q49" s="7"/>
      <c r="R49" s="9"/>
      <c r="S49" s="7"/>
      <c r="T49" s="7"/>
      <c r="U49" s="7"/>
      <c r="V49" s="7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7"/>
      <c r="AM49" s="7"/>
      <c r="AN49" s="24"/>
      <c r="AO49" s="7"/>
      <c r="AP49" s="4"/>
      <c r="AQ49" s="24"/>
      <c r="AR49" s="8"/>
      <c r="AS49" s="7"/>
      <c r="AT49" s="7"/>
      <c r="AU49" s="9"/>
      <c r="AV49" s="7"/>
      <c r="AW49" s="7"/>
      <c r="AX49" s="7"/>
      <c r="AY49" s="7"/>
      <c r="AZ49" s="7"/>
      <c r="BA49" s="80"/>
      <c r="BB49" s="6"/>
      <c r="BC49" s="80"/>
      <c r="BD49" s="80"/>
      <c r="BE49" s="80"/>
      <c r="BF49" s="24"/>
      <c r="BG49" s="24"/>
      <c r="BH49" s="61" t="s">
        <v>229</v>
      </c>
    </row>
    <row r="50" spans="1:60" ht="15" customHeight="1" x14ac:dyDescent="0.2">
      <c r="A50" s="6"/>
      <c r="B50" s="80"/>
      <c r="C50" s="4"/>
      <c r="D50" s="24"/>
      <c r="E50" s="5"/>
      <c r="F50" s="4"/>
      <c r="G50" s="5"/>
      <c r="H50" s="8"/>
      <c r="I50" s="4"/>
      <c r="J50" s="5"/>
      <c r="K50" s="7"/>
      <c r="L50" s="8"/>
      <c r="M50" s="8"/>
      <c r="N50" s="24"/>
      <c r="O50" s="24"/>
      <c r="P50" s="24"/>
      <c r="Q50" s="7"/>
      <c r="R50" s="9"/>
      <c r="S50" s="7"/>
      <c r="T50" s="7"/>
      <c r="U50" s="7"/>
      <c r="V50" s="7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7"/>
      <c r="AM50" s="7"/>
      <c r="AN50" s="24"/>
      <c r="AO50" s="7"/>
      <c r="AP50" s="4"/>
      <c r="AQ50" s="24"/>
      <c r="AR50" s="8"/>
      <c r="AS50" s="7"/>
      <c r="AT50" s="7"/>
      <c r="AU50" s="9"/>
      <c r="AV50" s="7"/>
      <c r="AW50" s="7"/>
      <c r="AX50" s="7"/>
      <c r="AY50" s="7"/>
      <c r="AZ50" s="7"/>
      <c r="BA50" s="80"/>
      <c r="BB50" s="6"/>
      <c r="BC50" s="80"/>
      <c r="BD50" s="80"/>
      <c r="BE50" s="80"/>
      <c r="BF50" s="24"/>
      <c r="BG50" s="24"/>
      <c r="BH50" s="61" t="s">
        <v>229</v>
      </c>
    </row>
    <row r="51" spans="1:60" ht="15" customHeight="1" x14ac:dyDescent="0.2">
      <c r="A51" s="6"/>
      <c r="B51" s="80"/>
      <c r="C51" s="4"/>
      <c r="D51" s="24"/>
      <c r="E51" s="5"/>
      <c r="F51" s="4"/>
      <c r="G51" s="5"/>
      <c r="H51" s="8"/>
      <c r="I51" s="4"/>
      <c r="J51" s="5"/>
      <c r="K51" s="7"/>
      <c r="L51" s="8"/>
      <c r="M51" s="8"/>
      <c r="N51" s="24"/>
      <c r="O51" s="24"/>
      <c r="P51" s="24"/>
      <c r="Q51" s="7"/>
      <c r="R51" s="9"/>
      <c r="S51" s="7"/>
      <c r="T51" s="7"/>
      <c r="U51" s="7"/>
      <c r="V51" s="7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7"/>
      <c r="AM51" s="7"/>
      <c r="AN51" s="24"/>
      <c r="AO51" s="7"/>
      <c r="AP51" s="4"/>
      <c r="AQ51" s="24"/>
      <c r="AR51" s="8"/>
      <c r="AS51" s="7"/>
      <c r="AT51" s="7"/>
      <c r="AU51" s="9"/>
      <c r="AV51" s="7"/>
      <c r="AW51" s="7"/>
      <c r="AX51" s="7"/>
      <c r="AY51" s="7"/>
      <c r="AZ51" s="7"/>
      <c r="BA51" s="80"/>
      <c r="BB51" s="6"/>
      <c r="BC51" s="80"/>
      <c r="BD51" s="80"/>
      <c r="BE51" s="80"/>
      <c r="BF51" s="24"/>
      <c r="BG51" s="24"/>
      <c r="BH51" s="61" t="s">
        <v>229</v>
      </c>
    </row>
    <row r="52" spans="1:60" ht="15" customHeight="1" x14ac:dyDescent="0.2">
      <c r="A52" s="6"/>
      <c r="B52" s="80"/>
      <c r="C52" s="4"/>
      <c r="D52" s="24"/>
      <c r="E52" s="5"/>
      <c r="F52" s="4"/>
      <c r="G52" s="5"/>
      <c r="H52" s="8"/>
      <c r="I52" s="4"/>
      <c r="J52" s="5"/>
      <c r="K52" s="7"/>
      <c r="L52" s="8"/>
      <c r="M52" s="8"/>
      <c r="N52" s="24"/>
      <c r="O52" s="24"/>
      <c r="P52" s="24"/>
      <c r="Q52" s="7"/>
      <c r="R52" s="9"/>
      <c r="S52" s="7"/>
      <c r="T52" s="7"/>
      <c r="U52" s="7"/>
      <c r="V52" s="7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7"/>
      <c r="AM52" s="7"/>
      <c r="AN52" s="24"/>
      <c r="AO52" s="7"/>
      <c r="AP52" s="4"/>
      <c r="AQ52" s="24"/>
      <c r="AR52" s="8"/>
      <c r="AS52" s="7"/>
      <c r="AT52" s="7"/>
      <c r="AU52" s="9"/>
      <c r="AV52" s="7"/>
      <c r="AW52" s="7"/>
      <c r="AX52" s="7"/>
      <c r="AY52" s="7"/>
      <c r="AZ52" s="7"/>
      <c r="BA52" s="80"/>
      <c r="BB52" s="6"/>
      <c r="BC52" s="80"/>
      <c r="BD52" s="80"/>
      <c r="BE52" s="80"/>
      <c r="BF52" s="24"/>
      <c r="BG52" s="24"/>
      <c r="BH52" s="61" t="s">
        <v>229</v>
      </c>
    </row>
    <row r="53" spans="1:60" ht="15" customHeight="1" x14ac:dyDescent="0.2">
      <c r="A53" s="6"/>
      <c r="B53" s="80"/>
      <c r="C53" s="4"/>
      <c r="D53" s="24"/>
      <c r="E53" s="5"/>
      <c r="F53" s="4"/>
      <c r="G53" s="5"/>
      <c r="H53" s="8"/>
      <c r="I53" s="4"/>
      <c r="J53" s="5"/>
      <c r="K53" s="7"/>
      <c r="L53" s="8"/>
      <c r="M53" s="8"/>
      <c r="N53" s="24"/>
      <c r="O53" s="24"/>
      <c r="P53" s="24"/>
      <c r="Q53" s="7"/>
      <c r="R53" s="9"/>
      <c r="S53" s="7"/>
      <c r="T53" s="7"/>
      <c r="U53" s="7"/>
      <c r="V53" s="7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7"/>
      <c r="AM53" s="7"/>
      <c r="AN53" s="24"/>
      <c r="AO53" s="7"/>
      <c r="AP53" s="4"/>
      <c r="AQ53" s="24"/>
      <c r="AR53" s="8"/>
      <c r="AS53" s="7"/>
      <c r="AT53" s="7"/>
      <c r="AU53" s="9"/>
      <c r="AV53" s="7"/>
      <c r="AW53" s="7"/>
      <c r="AX53" s="7"/>
      <c r="AY53" s="7"/>
      <c r="AZ53" s="7"/>
      <c r="BA53" s="80"/>
      <c r="BB53" s="6"/>
      <c r="BC53" s="80"/>
      <c r="BD53" s="80"/>
      <c r="BE53" s="80"/>
      <c r="BF53" s="24"/>
      <c r="BG53" s="24"/>
      <c r="BH53" s="61" t="s">
        <v>229</v>
      </c>
    </row>
    <row r="54" spans="1:60" ht="15" customHeight="1" x14ac:dyDescent="0.2">
      <c r="A54" s="6"/>
      <c r="B54" s="80"/>
      <c r="C54" s="4"/>
      <c r="D54" s="24"/>
      <c r="E54" s="5"/>
      <c r="F54" s="4"/>
      <c r="G54" s="5"/>
      <c r="H54" s="8"/>
      <c r="I54" s="4"/>
      <c r="J54" s="5"/>
      <c r="K54" s="7"/>
      <c r="L54" s="8"/>
      <c r="M54" s="8"/>
      <c r="N54" s="24"/>
      <c r="O54" s="24"/>
      <c r="P54" s="24"/>
      <c r="Q54" s="7"/>
      <c r="R54" s="9"/>
      <c r="S54" s="7"/>
      <c r="T54" s="7"/>
      <c r="U54" s="7"/>
      <c r="V54" s="7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7"/>
      <c r="AM54" s="7"/>
      <c r="AN54" s="24"/>
      <c r="AO54" s="7"/>
      <c r="AP54" s="4"/>
      <c r="AQ54" s="24"/>
      <c r="AR54" s="8"/>
      <c r="AS54" s="7"/>
      <c r="AT54" s="7"/>
      <c r="AU54" s="9"/>
      <c r="AV54" s="7"/>
      <c r="AW54" s="7"/>
      <c r="AX54" s="7"/>
      <c r="AY54" s="7"/>
      <c r="AZ54" s="7"/>
      <c r="BA54" s="80"/>
      <c r="BB54" s="6"/>
      <c r="BC54" s="80"/>
      <c r="BD54" s="80"/>
      <c r="BE54" s="80"/>
      <c r="BF54" s="24"/>
      <c r="BG54" s="24"/>
      <c r="BH54" s="61" t="s">
        <v>229</v>
      </c>
    </row>
    <row r="55" spans="1:60" ht="15" customHeight="1" x14ac:dyDescent="0.2">
      <c r="A55" s="6"/>
      <c r="B55" s="80"/>
      <c r="C55" s="4"/>
      <c r="D55" s="24"/>
      <c r="E55" s="5"/>
      <c r="F55" s="4"/>
      <c r="G55" s="5"/>
      <c r="H55" s="8"/>
      <c r="I55" s="4"/>
      <c r="J55" s="5"/>
      <c r="K55" s="7"/>
      <c r="L55" s="8"/>
      <c r="M55" s="8"/>
      <c r="N55" s="24"/>
      <c r="O55" s="24"/>
      <c r="P55" s="24"/>
      <c r="Q55" s="7"/>
      <c r="R55" s="9"/>
      <c r="S55" s="7"/>
      <c r="T55" s="7"/>
      <c r="U55" s="7"/>
      <c r="V55" s="7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7"/>
      <c r="AM55" s="7"/>
      <c r="AN55" s="24"/>
      <c r="AO55" s="7"/>
      <c r="AP55" s="4"/>
      <c r="AQ55" s="24"/>
      <c r="AR55" s="8"/>
      <c r="AS55" s="7"/>
      <c r="AT55" s="7"/>
      <c r="AU55" s="9"/>
      <c r="AV55" s="7"/>
      <c r="AW55" s="7"/>
      <c r="AX55" s="7"/>
      <c r="AY55" s="7"/>
      <c r="AZ55" s="7"/>
      <c r="BA55" s="80"/>
      <c r="BB55" s="6"/>
      <c r="BC55" s="80"/>
      <c r="BD55" s="80"/>
      <c r="BE55" s="80"/>
      <c r="BF55" s="24"/>
      <c r="BG55" s="24"/>
      <c r="BH55" s="61" t="s">
        <v>229</v>
      </c>
    </row>
    <row r="56" spans="1:60" ht="15" customHeight="1" x14ac:dyDescent="0.2">
      <c r="A56" s="6"/>
      <c r="B56" s="80"/>
      <c r="C56" s="4"/>
      <c r="D56" s="24"/>
      <c r="E56" s="5"/>
      <c r="F56" s="4"/>
      <c r="G56" s="5"/>
      <c r="H56" s="8"/>
      <c r="I56" s="4"/>
      <c r="J56" s="5"/>
      <c r="K56" s="7"/>
      <c r="L56" s="8"/>
      <c r="M56" s="8"/>
      <c r="N56" s="24"/>
      <c r="O56" s="24"/>
      <c r="P56" s="24"/>
      <c r="Q56" s="7"/>
      <c r="R56" s="9"/>
      <c r="S56" s="7"/>
      <c r="T56" s="7"/>
      <c r="U56" s="7"/>
      <c r="V56" s="7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7"/>
      <c r="AM56" s="7"/>
      <c r="AN56" s="24"/>
      <c r="AO56" s="7"/>
      <c r="AP56" s="4"/>
      <c r="AQ56" s="24"/>
      <c r="AR56" s="8"/>
      <c r="AS56" s="7"/>
      <c r="AT56" s="7"/>
      <c r="AU56" s="9"/>
      <c r="AV56" s="7"/>
      <c r="AW56" s="7"/>
      <c r="AX56" s="7"/>
      <c r="AY56" s="7"/>
      <c r="AZ56" s="7"/>
      <c r="BA56" s="80"/>
      <c r="BB56" s="6"/>
      <c r="BC56" s="80"/>
      <c r="BD56" s="80"/>
      <c r="BE56" s="80"/>
      <c r="BF56" s="24"/>
      <c r="BG56" s="24"/>
      <c r="BH56" s="61" t="s">
        <v>229</v>
      </c>
    </row>
    <row r="57" spans="1:60" ht="15" customHeight="1" x14ac:dyDescent="0.2">
      <c r="A57" s="6"/>
      <c r="B57" s="80"/>
      <c r="C57" s="4"/>
      <c r="D57" s="24"/>
      <c r="E57" s="5"/>
      <c r="F57" s="4"/>
      <c r="G57" s="5"/>
      <c r="H57" s="8"/>
      <c r="I57" s="4"/>
      <c r="J57" s="5"/>
      <c r="K57" s="7"/>
      <c r="L57" s="8"/>
      <c r="M57" s="8"/>
      <c r="N57" s="24"/>
      <c r="O57" s="24"/>
      <c r="P57" s="24"/>
      <c r="Q57" s="7"/>
      <c r="R57" s="9"/>
      <c r="S57" s="7"/>
      <c r="T57" s="7"/>
      <c r="U57" s="7"/>
      <c r="V57" s="7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7"/>
      <c r="AM57" s="7"/>
      <c r="AN57" s="24"/>
      <c r="AO57" s="7"/>
      <c r="AP57" s="4"/>
      <c r="AQ57" s="24"/>
      <c r="AR57" s="8"/>
      <c r="AS57" s="7"/>
      <c r="AT57" s="7"/>
      <c r="AU57" s="9"/>
      <c r="AV57" s="7"/>
      <c r="AW57" s="7"/>
      <c r="AX57" s="7"/>
      <c r="AY57" s="7"/>
      <c r="AZ57" s="7"/>
      <c r="BA57" s="80"/>
      <c r="BB57" s="6"/>
      <c r="BC57" s="80"/>
      <c r="BD57" s="80"/>
      <c r="BE57" s="80"/>
      <c r="BF57" s="24"/>
      <c r="BG57" s="24"/>
      <c r="BH57" s="61" t="s">
        <v>229</v>
      </c>
    </row>
    <row r="58" spans="1:60" ht="15" customHeight="1" x14ac:dyDescent="0.2">
      <c r="A58" s="6"/>
      <c r="B58" s="80"/>
      <c r="C58" s="4"/>
      <c r="D58" s="24"/>
      <c r="E58" s="5"/>
      <c r="F58" s="4"/>
      <c r="G58" s="5"/>
      <c r="H58" s="8"/>
      <c r="I58" s="4"/>
      <c r="J58" s="5"/>
      <c r="K58" s="7"/>
      <c r="L58" s="8"/>
      <c r="M58" s="8"/>
      <c r="N58" s="24"/>
      <c r="O58" s="24"/>
      <c r="P58" s="24"/>
      <c r="Q58" s="7"/>
      <c r="R58" s="9"/>
      <c r="S58" s="7"/>
      <c r="T58" s="7"/>
      <c r="U58" s="7"/>
      <c r="V58" s="7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7"/>
      <c r="AM58" s="7"/>
      <c r="AN58" s="24"/>
      <c r="AO58" s="7"/>
      <c r="AP58" s="4"/>
      <c r="AQ58" s="24"/>
      <c r="AR58" s="8"/>
      <c r="AS58" s="7"/>
      <c r="AT58" s="7"/>
      <c r="AU58" s="9"/>
      <c r="AV58" s="7"/>
      <c r="AW58" s="7"/>
      <c r="AX58" s="7"/>
      <c r="AY58" s="7"/>
      <c r="AZ58" s="7"/>
      <c r="BA58" s="80"/>
      <c r="BB58" s="6"/>
      <c r="BC58" s="80"/>
      <c r="BD58" s="80"/>
      <c r="BE58" s="80"/>
      <c r="BF58" s="24"/>
      <c r="BG58" s="24"/>
      <c r="BH58" s="61" t="s">
        <v>229</v>
      </c>
    </row>
    <row r="59" spans="1:60" ht="15" customHeight="1" x14ac:dyDescent="0.2">
      <c r="A59" s="6"/>
      <c r="B59" s="80"/>
      <c r="C59" s="4"/>
      <c r="D59" s="24"/>
      <c r="E59" s="5"/>
      <c r="F59" s="4"/>
      <c r="G59" s="5"/>
      <c r="H59" s="8"/>
      <c r="I59" s="4"/>
      <c r="J59" s="5"/>
      <c r="K59" s="7"/>
      <c r="L59" s="8"/>
      <c r="M59" s="8"/>
      <c r="N59" s="24"/>
      <c r="O59" s="24"/>
      <c r="P59" s="24"/>
      <c r="Q59" s="7"/>
      <c r="R59" s="9"/>
      <c r="S59" s="7"/>
      <c r="T59" s="7"/>
      <c r="U59" s="7"/>
      <c r="V59" s="7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7"/>
      <c r="AM59" s="7"/>
      <c r="AN59" s="24"/>
      <c r="AO59" s="7"/>
      <c r="AP59" s="4"/>
      <c r="AQ59" s="24"/>
      <c r="AR59" s="8"/>
      <c r="AS59" s="7"/>
      <c r="AT59" s="7"/>
      <c r="AU59" s="9"/>
      <c r="AV59" s="7"/>
      <c r="AW59" s="7"/>
      <c r="AX59" s="7"/>
      <c r="AY59" s="7"/>
      <c r="AZ59" s="7"/>
      <c r="BA59" s="80"/>
      <c r="BB59" s="6"/>
      <c r="BC59" s="80"/>
      <c r="BD59" s="80"/>
      <c r="BE59" s="80"/>
      <c r="BF59" s="24"/>
      <c r="BG59" s="24"/>
      <c r="BH59" s="61" t="s">
        <v>229</v>
      </c>
    </row>
    <row r="60" spans="1:60" ht="15" customHeight="1" x14ac:dyDescent="0.2">
      <c r="A60" s="6"/>
      <c r="B60" s="80"/>
      <c r="C60" s="4"/>
      <c r="D60" s="24"/>
      <c r="E60" s="5"/>
      <c r="F60" s="4"/>
      <c r="G60" s="5"/>
      <c r="H60" s="8"/>
      <c r="I60" s="4"/>
      <c r="J60" s="5"/>
      <c r="K60" s="7"/>
      <c r="L60" s="8"/>
      <c r="M60" s="8"/>
      <c r="N60" s="24"/>
      <c r="O60" s="24"/>
      <c r="P60" s="24"/>
      <c r="Q60" s="7"/>
      <c r="R60" s="9"/>
      <c r="S60" s="7"/>
      <c r="T60" s="7"/>
      <c r="U60" s="7"/>
      <c r="V60" s="7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7"/>
      <c r="AM60" s="7"/>
      <c r="AN60" s="24"/>
      <c r="AO60" s="7"/>
      <c r="AP60" s="4"/>
      <c r="AQ60" s="24"/>
      <c r="AR60" s="8"/>
      <c r="AS60" s="7"/>
      <c r="AT60" s="7"/>
      <c r="AU60" s="9"/>
      <c r="AV60" s="7"/>
      <c r="AW60" s="7"/>
      <c r="AX60" s="7"/>
      <c r="AY60" s="7"/>
      <c r="AZ60" s="7"/>
      <c r="BA60" s="80"/>
      <c r="BB60" s="6"/>
      <c r="BC60" s="80"/>
      <c r="BD60" s="80"/>
      <c r="BE60" s="80"/>
      <c r="BF60" s="24"/>
      <c r="BG60" s="24"/>
      <c r="BH60" s="61" t="s">
        <v>229</v>
      </c>
    </row>
    <row r="61" spans="1:60" ht="15" customHeight="1" x14ac:dyDescent="0.2">
      <c r="A61" s="6"/>
      <c r="B61" s="80"/>
      <c r="C61" s="4"/>
      <c r="D61" s="24"/>
      <c r="E61" s="5"/>
      <c r="F61" s="4"/>
      <c r="G61" s="5"/>
      <c r="H61" s="8"/>
      <c r="I61" s="4"/>
      <c r="J61" s="5"/>
      <c r="K61" s="7"/>
      <c r="L61" s="8"/>
      <c r="M61" s="8"/>
      <c r="N61" s="24"/>
      <c r="O61" s="24"/>
      <c r="P61" s="24"/>
      <c r="Q61" s="7"/>
      <c r="R61" s="9"/>
      <c r="S61" s="7"/>
      <c r="T61" s="7"/>
      <c r="U61" s="7"/>
      <c r="V61" s="7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7"/>
      <c r="AM61" s="7"/>
      <c r="AN61" s="24"/>
      <c r="AO61" s="7"/>
      <c r="AP61" s="4"/>
      <c r="AQ61" s="24"/>
      <c r="AR61" s="8"/>
      <c r="AS61" s="7"/>
      <c r="AT61" s="7"/>
      <c r="AU61" s="9"/>
      <c r="AV61" s="7"/>
      <c r="AW61" s="7"/>
      <c r="AX61" s="7"/>
      <c r="AY61" s="7"/>
      <c r="AZ61" s="7"/>
      <c r="BA61" s="80"/>
      <c r="BB61" s="6"/>
      <c r="BC61" s="80"/>
      <c r="BD61" s="80"/>
      <c r="BE61" s="80"/>
      <c r="BF61" s="24"/>
      <c r="BG61" s="24"/>
      <c r="BH61" s="61" t="s">
        <v>229</v>
      </c>
    </row>
    <row r="62" spans="1:60" ht="15" customHeight="1" x14ac:dyDescent="0.2">
      <c r="A62" s="6"/>
      <c r="B62" s="80"/>
      <c r="C62" s="4"/>
      <c r="D62" s="24"/>
      <c r="E62" s="5"/>
      <c r="F62" s="4"/>
      <c r="G62" s="5"/>
      <c r="H62" s="8"/>
      <c r="I62" s="4"/>
      <c r="J62" s="5"/>
      <c r="K62" s="7"/>
      <c r="L62" s="8"/>
      <c r="M62" s="8"/>
      <c r="N62" s="24"/>
      <c r="O62" s="24"/>
      <c r="P62" s="24"/>
      <c r="Q62" s="7"/>
      <c r="R62" s="9"/>
      <c r="S62" s="7"/>
      <c r="T62" s="7"/>
      <c r="U62" s="7"/>
      <c r="V62" s="7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7"/>
      <c r="AM62" s="7"/>
      <c r="AN62" s="24"/>
      <c r="AO62" s="7"/>
      <c r="AP62" s="4"/>
      <c r="AQ62" s="24"/>
      <c r="AR62" s="8"/>
      <c r="AS62" s="7"/>
      <c r="AT62" s="7"/>
      <c r="AU62" s="9"/>
      <c r="AV62" s="7"/>
      <c r="AW62" s="7"/>
      <c r="AX62" s="7"/>
      <c r="AY62" s="7"/>
      <c r="AZ62" s="7"/>
      <c r="BA62" s="80"/>
      <c r="BB62" s="6"/>
      <c r="BC62" s="80"/>
      <c r="BD62" s="80"/>
      <c r="BE62" s="80"/>
      <c r="BF62" s="24"/>
      <c r="BG62" s="24"/>
      <c r="BH62" s="61" t="s">
        <v>229</v>
      </c>
    </row>
    <row r="63" spans="1:60" ht="15" customHeight="1" x14ac:dyDescent="0.2">
      <c r="A63" s="6"/>
      <c r="B63" s="80"/>
      <c r="C63" s="4"/>
      <c r="D63" s="24"/>
      <c r="E63" s="5"/>
      <c r="F63" s="4"/>
      <c r="G63" s="5"/>
      <c r="H63" s="8"/>
      <c r="I63" s="4"/>
      <c r="J63" s="5"/>
      <c r="K63" s="7"/>
      <c r="L63" s="8"/>
      <c r="M63" s="8"/>
      <c r="N63" s="24"/>
      <c r="O63" s="24"/>
      <c r="P63" s="24"/>
      <c r="Q63" s="7"/>
      <c r="R63" s="9"/>
      <c r="S63" s="7"/>
      <c r="T63" s="7"/>
      <c r="U63" s="7"/>
      <c r="V63" s="7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7"/>
      <c r="AM63" s="7"/>
      <c r="AN63" s="24"/>
      <c r="AO63" s="7"/>
      <c r="AP63" s="4"/>
      <c r="AQ63" s="24"/>
      <c r="AR63" s="8"/>
      <c r="AS63" s="7"/>
      <c r="AT63" s="7"/>
      <c r="AU63" s="9"/>
      <c r="AV63" s="7"/>
      <c r="AW63" s="7"/>
      <c r="AX63" s="7"/>
      <c r="AY63" s="7"/>
      <c r="AZ63" s="7"/>
      <c r="BA63" s="80"/>
      <c r="BB63" s="6"/>
      <c r="BC63" s="80"/>
      <c r="BD63" s="80"/>
      <c r="BE63" s="80"/>
      <c r="BF63" s="24"/>
      <c r="BG63" s="24"/>
      <c r="BH63" s="61" t="s">
        <v>229</v>
      </c>
    </row>
    <row r="64" spans="1:60" ht="15" customHeight="1" x14ac:dyDescent="0.2">
      <c r="A64" s="6"/>
      <c r="B64" s="80"/>
      <c r="C64" s="4"/>
      <c r="D64" s="24"/>
      <c r="E64" s="5"/>
      <c r="F64" s="4"/>
      <c r="G64" s="5"/>
      <c r="H64" s="8"/>
      <c r="I64" s="4"/>
      <c r="J64" s="5"/>
      <c r="K64" s="7"/>
      <c r="L64" s="8"/>
      <c r="M64" s="8"/>
      <c r="N64" s="24"/>
      <c r="O64" s="24"/>
      <c r="P64" s="24"/>
      <c r="Q64" s="7"/>
      <c r="R64" s="9"/>
      <c r="S64" s="7"/>
      <c r="T64" s="7"/>
      <c r="U64" s="7"/>
      <c r="V64" s="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7"/>
      <c r="AM64" s="7"/>
      <c r="AN64" s="24"/>
      <c r="AO64" s="7"/>
      <c r="AP64" s="4"/>
      <c r="AQ64" s="24"/>
      <c r="AR64" s="8"/>
      <c r="AS64" s="7"/>
      <c r="AT64" s="7"/>
      <c r="AU64" s="9"/>
      <c r="AV64" s="7"/>
      <c r="AW64" s="7"/>
      <c r="AX64" s="7"/>
      <c r="AY64" s="7"/>
      <c r="AZ64" s="7"/>
      <c r="BA64" s="80"/>
      <c r="BB64" s="6"/>
      <c r="BC64" s="80"/>
      <c r="BD64" s="80"/>
      <c r="BE64" s="80"/>
      <c r="BF64" s="24"/>
      <c r="BG64" s="24"/>
      <c r="BH64" s="61" t="s">
        <v>229</v>
      </c>
    </row>
    <row r="65" spans="1:60" ht="15" customHeight="1" x14ac:dyDescent="0.2">
      <c r="A65" s="6"/>
      <c r="B65" s="80"/>
      <c r="C65" s="4"/>
      <c r="D65" s="24"/>
      <c r="E65" s="5"/>
      <c r="F65" s="4"/>
      <c r="G65" s="5"/>
      <c r="H65" s="8"/>
      <c r="I65" s="4"/>
      <c r="J65" s="5"/>
      <c r="K65" s="7"/>
      <c r="L65" s="8"/>
      <c r="M65" s="8"/>
      <c r="N65" s="24"/>
      <c r="O65" s="24"/>
      <c r="P65" s="24"/>
      <c r="Q65" s="7"/>
      <c r="R65" s="9"/>
      <c r="S65" s="7"/>
      <c r="T65" s="7"/>
      <c r="U65" s="7"/>
      <c r="V65" s="7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7"/>
      <c r="AM65" s="7"/>
      <c r="AN65" s="24"/>
      <c r="AO65" s="7"/>
      <c r="AP65" s="4"/>
      <c r="AQ65" s="24"/>
      <c r="AR65" s="8"/>
      <c r="AS65" s="7"/>
      <c r="AT65" s="7"/>
      <c r="AU65" s="9"/>
      <c r="AV65" s="7"/>
      <c r="AW65" s="7"/>
      <c r="AX65" s="7"/>
      <c r="AY65" s="7"/>
      <c r="AZ65" s="7"/>
      <c r="BA65" s="80"/>
      <c r="BB65" s="6"/>
      <c r="BC65" s="80"/>
      <c r="BD65" s="80"/>
      <c r="BE65" s="80"/>
      <c r="BF65" s="24"/>
      <c r="BG65" s="24"/>
      <c r="BH65" s="61" t="s">
        <v>229</v>
      </c>
    </row>
    <row r="66" spans="1:60" ht="15" customHeight="1" x14ac:dyDescent="0.2">
      <c r="A66" s="6"/>
      <c r="B66" s="80"/>
      <c r="C66" s="4"/>
      <c r="D66" s="24"/>
      <c r="E66" s="5"/>
      <c r="F66" s="4"/>
      <c r="G66" s="5"/>
      <c r="H66" s="8"/>
      <c r="I66" s="4"/>
      <c r="J66" s="5"/>
      <c r="K66" s="7"/>
      <c r="L66" s="8"/>
      <c r="M66" s="8"/>
      <c r="N66" s="24"/>
      <c r="O66" s="24"/>
      <c r="P66" s="24"/>
      <c r="Q66" s="7"/>
      <c r="R66" s="9"/>
      <c r="S66" s="7"/>
      <c r="T66" s="7"/>
      <c r="U66" s="7"/>
      <c r="V66" s="7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7"/>
      <c r="AM66" s="7"/>
      <c r="AN66" s="24"/>
      <c r="AO66" s="7"/>
      <c r="AP66" s="4"/>
      <c r="AQ66" s="24"/>
      <c r="AR66" s="8"/>
      <c r="AS66" s="7"/>
      <c r="AT66" s="7"/>
      <c r="AU66" s="9"/>
      <c r="AV66" s="7"/>
      <c r="AW66" s="7"/>
      <c r="AX66" s="7"/>
      <c r="AY66" s="7"/>
      <c r="AZ66" s="7"/>
      <c r="BA66" s="80"/>
      <c r="BB66" s="6"/>
      <c r="BC66" s="80"/>
      <c r="BD66" s="80"/>
      <c r="BE66" s="80"/>
      <c r="BF66" s="24"/>
      <c r="BG66" s="24"/>
      <c r="BH66" s="61" t="s">
        <v>229</v>
      </c>
    </row>
    <row r="67" spans="1:60" ht="15" customHeight="1" x14ac:dyDescent="0.2">
      <c r="A67" s="6"/>
      <c r="B67" s="80"/>
      <c r="C67" s="4"/>
      <c r="D67" s="24"/>
      <c r="E67" s="5"/>
      <c r="F67" s="4"/>
      <c r="G67" s="5"/>
      <c r="H67" s="8"/>
      <c r="I67" s="4"/>
      <c r="J67" s="5"/>
      <c r="K67" s="7"/>
      <c r="L67" s="8"/>
      <c r="M67" s="8"/>
      <c r="N67" s="24"/>
      <c r="O67" s="24"/>
      <c r="P67" s="24"/>
      <c r="Q67" s="7"/>
      <c r="R67" s="9"/>
      <c r="S67" s="7"/>
      <c r="T67" s="7"/>
      <c r="U67" s="7"/>
      <c r="V67" s="7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7"/>
      <c r="AM67" s="7"/>
      <c r="AN67" s="24"/>
      <c r="AO67" s="7"/>
      <c r="AP67" s="4"/>
      <c r="AQ67" s="24"/>
      <c r="AR67" s="8"/>
      <c r="AS67" s="7"/>
      <c r="AT67" s="7"/>
      <c r="AU67" s="9"/>
      <c r="AV67" s="7"/>
      <c r="AW67" s="7"/>
      <c r="AX67" s="7"/>
      <c r="AY67" s="7"/>
      <c r="AZ67" s="7"/>
      <c r="BA67" s="80"/>
      <c r="BB67" s="6"/>
      <c r="BC67" s="80"/>
      <c r="BD67" s="80"/>
      <c r="BE67" s="80"/>
      <c r="BF67" s="24"/>
      <c r="BG67" s="24"/>
      <c r="BH67" s="61" t="s">
        <v>229</v>
      </c>
    </row>
    <row r="68" spans="1:60" ht="15" customHeight="1" x14ac:dyDescent="0.2">
      <c r="A68" s="6"/>
      <c r="B68" s="80"/>
      <c r="C68" s="4"/>
      <c r="D68" s="24"/>
      <c r="E68" s="5"/>
      <c r="F68" s="4"/>
      <c r="G68" s="5"/>
      <c r="H68" s="8"/>
      <c r="I68" s="4"/>
      <c r="J68" s="5"/>
      <c r="K68" s="7"/>
      <c r="L68" s="8"/>
      <c r="M68" s="8"/>
      <c r="N68" s="24"/>
      <c r="O68" s="24"/>
      <c r="P68" s="24"/>
      <c r="Q68" s="7"/>
      <c r="R68" s="9"/>
      <c r="S68" s="7"/>
      <c r="T68" s="7"/>
      <c r="U68" s="7"/>
      <c r="V68" s="7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7"/>
      <c r="AM68" s="7"/>
      <c r="AN68" s="24"/>
      <c r="AO68" s="7"/>
      <c r="AP68" s="4"/>
      <c r="AQ68" s="24"/>
      <c r="AR68" s="8"/>
      <c r="AS68" s="7"/>
      <c r="AT68" s="7"/>
      <c r="AU68" s="9"/>
      <c r="AV68" s="7"/>
      <c r="AW68" s="7"/>
      <c r="AX68" s="7"/>
      <c r="AY68" s="7"/>
      <c r="AZ68" s="7"/>
      <c r="BA68" s="80"/>
      <c r="BB68" s="6"/>
      <c r="BC68" s="80"/>
      <c r="BD68" s="80"/>
      <c r="BE68" s="80"/>
      <c r="BF68" s="24"/>
      <c r="BG68" s="24"/>
      <c r="BH68" s="61" t="s">
        <v>229</v>
      </c>
    </row>
    <row r="69" spans="1:60" ht="15" customHeight="1" x14ac:dyDescent="0.2">
      <c r="A69" s="6"/>
      <c r="B69" s="80"/>
      <c r="C69" s="4"/>
      <c r="D69" s="24"/>
      <c r="E69" s="5"/>
      <c r="F69" s="4"/>
      <c r="G69" s="5"/>
      <c r="H69" s="8"/>
      <c r="I69" s="4"/>
      <c r="J69" s="5"/>
      <c r="K69" s="7"/>
      <c r="L69" s="8"/>
      <c r="M69" s="8"/>
      <c r="N69" s="24"/>
      <c r="O69" s="24"/>
      <c r="P69" s="24"/>
      <c r="Q69" s="7"/>
      <c r="R69" s="9"/>
      <c r="S69" s="7"/>
      <c r="T69" s="7"/>
      <c r="U69" s="7"/>
      <c r="V69" s="7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7"/>
      <c r="AM69" s="7"/>
      <c r="AN69" s="24"/>
      <c r="AO69" s="7"/>
      <c r="AP69" s="4"/>
      <c r="AQ69" s="24"/>
      <c r="AR69" s="8"/>
      <c r="AS69" s="7"/>
      <c r="AT69" s="7"/>
      <c r="AU69" s="9"/>
      <c r="AV69" s="7"/>
      <c r="AW69" s="7"/>
      <c r="AX69" s="7"/>
      <c r="AY69" s="7"/>
      <c r="AZ69" s="7"/>
      <c r="BA69" s="80"/>
      <c r="BB69" s="6"/>
      <c r="BC69" s="80"/>
      <c r="BD69" s="80"/>
      <c r="BE69" s="80"/>
      <c r="BF69" s="24"/>
      <c r="BG69" s="24"/>
      <c r="BH69" s="61" t="s">
        <v>229</v>
      </c>
    </row>
    <row r="70" spans="1:60" ht="15" customHeight="1" x14ac:dyDescent="0.2">
      <c r="A70" s="6"/>
      <c r="B70" s="80"/>
      <c r="C70" s="4"/>
      <c r="D70" s="24"/>
      <c r="E70" s="5"/>
      <c r="F70" s="4"/>
      <c r="G70" s="5"/>
      <c r="H70" s="8"/>
      <c r="I70" s="4"/>
      <c r="J70" s="5"/>
      <c r="K70" s="7"/>
      <c r="L70" s="8"/>
      <c r="M70" s="8"/>
      <c r="N70" s="24"/>
      <c r="O70" s="24"/>
      <c r="P70" s="24"/>
      <c r="Q70" s="7"/>
      <c r="R70" s="9"/>
      <c r="S70" s="7"/>
      <c r="T70" s="7"/>
      <c r="U70" s="7"/>
      <c r="V70" s="7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7"/>
      <c r="AM70" s="7"/>
      <c r="AN70" s="24"/>
      <c r="AO70" s="7"/>
      <c r="AP70" s="4"/>
      <c r="AQ70" s="24"/>
      <c r="AR70" s="8"/>
      <c r="AS70" s="7"/>
      <c r="AT70" s="7"/>
      <c r="AU70" s="9"/>
      <c r="AV70" s="7"/>
      <c r="AW70" s="7"/>
      <c r="AX70" s="7"/>
      <c r="AY70" s="7"/>
      <c r="AZ70" s="7"/>
      <c r="BA70" s="80"/>
      <c r="BB70" s="6"/>
      <c r="BC70" s="80"/>
      <c r="BD70" s="80"/>
      <c r="BE70" s="80"/>
      <c r="BF70" s="24"/>
      <c r="BG70" s="24"/>
      <c r="BH70" s="61" t="s">
        <v>229</v>
      </c>
    </row>
    <row r="71" spans="1:60" ht="15" customHeight="1" x14ac:dyDescent="0.2">
      <c r="A71" s="6"/>
      <c r="B71" s="80"/>
      <c r="C71" s="4"/>
      <c r="D71" s="24"/>
      <c r="E71" s="5"/>
      <c r="F71" s="4"/>
      <c r="G71" s="5"/>
      <c r="H71" s="8"/>
      <c r="I71" s="4"/>
      <c r="J71" s="5"/>
      <c r="K71" s="7"/>
      <c r="L71" s="8"/>
      <c r="M71" s="8"/>
      <c r="N71" s="24"/>
      <c r="O71" s="24"/>
      <c r="P71" s="24"/>
      <c r="Q71" s="7"/>
      <c r="R71" s="9"/>
      <c r="S71" s="7"/>
      <c r="T71" s="7"/>
      <c r="U71" s="7"/>
      <c r="V71" s="7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7"/>
      <c r="AM71" s="7"/>
      <c r="AN71" s="24"/>
      <c r="AO71" s="7"/>
      <c r="AP71" s="4"/>
      <c r="AQ71" s="24"/>
      <c r="AR71" s="8"/>
      <c r="AS71" s="7"/>
      <c r="AT71" s="7"/>
      <c r="AU71" s="9"/>
      <c r="AV71" s="7"/>
      <c r="AW71" s="7"/>
      <c r="AX71" s="7"/>
      <c r="AY71" s="7"/>
      <c r="AZ71" s="7"/>
      <c r="BA71" s="80"/>
      <c r="BB71" s="6"/>
      <c r="BC71" s="80"/>
      <c r="BD71" s="80"/>
      <c r="BE71" s="80"/>
      <c r="BF71" s="24"/>
      <c r="BG71" s="24"/>
      <c r="BH71" s="61" t="s">
        <v>229</v>
      </c>
    </row>
    <row r="72" spans="1:60" ht="15" customHeight="1" x14ac:dyDescent="0.2">
      <c r="A72" s="6"/>
      <c r="B72" s="80"/>
      <c r="C72" s="4"/>
      <c r="D72" s="24"/>
      <c r="E72" s="5"/>
      <c r="F72" s="4"/>
      <c r="G72" s="5"/>
      <c r="H72" s="8"/>
      <c r="I72" s="4"/>
      <c r="J72" s="5"/>
      <c r="K72" s="7"/>
      <c r="L72" s="8"/>
      <c r="M72" s="8"/>
      <c r="N72" s="24"/>
      <c r="O72" s="24"/>
      <c r="P72" s="24"/>
      <c r="Q72" s="7"/>
      <c r="R72" s="9"/>
      <c r="S72" s="7"/>
      <c r="T72" s="7"/>
      <c r="U72" s="7"/>
      <c r="V72" s="7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7"/>
      <c r="AM72" s="7"/>
      <c r="AN72" s="24"/>
      <c r="AO72" s="7"/>
      <c r="AP72" s="4"/>
      <c r="AQ72" s="24"/>
      <c r="AR72" s="8"/>
      <c r="AS72" s="7"/>
      <c r="AT72" s="7"/>
      <c r="AU72" s="9"/>
      <c r="AV72" s="7"/>
      <c r="AW72" s="7"/>
      <c r="AX72" s="7"/>
      <c r="AY72" s="7"/>
      <c r="AZ72" s="7"/>
      <c r="BA72" s="80"/>
      <c r="BB72" s="6"/>
      <c r="BC72" s="80"/>
      <c r="BD72" s="80"/>
      <c r="BE72" s="80"/>
      <c r="BF72" s="24"/>
      <c r="BG72" s="24"/>
      <c r="BH72" s="61" t="s">
        <v>229</v>
      </c>
    </row>
    <row r="73" spans="1:60" ht="15" customHeight="1" x14ac:dyDescent="0.2">
      <c r="A73" s="6"/>
      <c r="B73" s="80"/>
      <c r="C73" s="4"/>
      <c r="D73" s="24"/>
      <c r="E73" s="5"/>
      <c r="F73" s="4"/>
      <c r="G73" s="5"/>
      <c r="H73" s="8"/>
      <c r="I73" s="4"/>
      <c r="J73" s="5"/>
      <c r="K73" s="7"/>
      <c r="L73" s="8"/>
      <c r="M73" s="8"/>
      <c r="N73" s="24"/>
      <c r="O73" s="24"/>
      <c r="P73" s="24"/>
      <c r="Q73" s="7"/>
      <c r="R73" s="9"/>
      <c r="S73" s="7"/>
      <c r="T73" s="7"/>
      <c r="U73" s="7"/>
      <c r="V73" s="7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7"/>
      <c r="AM73" s="7"/>
      <c r="AN73" s="24"/>
      <c r="AO73" s="7"/>
      <c r="AP73" s="4"/>
      <c r="AQ73" s="24"/>
      <c r="AR73" s="8"/>
      <c r="AS73" s="7"/>
      <c r="AT73" s="7"/>
      <c r="AU73" s="9"/>
      <c r="AV73" s="7"/>
      <c r="AW73" s="7"/>
      <c r="AX73" s="7"/>
      <c r="AY73" s="7"/>
      <c r="AZ73" s="7"/>
      <c r="BA73" s="80"/>
      <c r="BB73" s="6"/>
      <c r="BC73" s="80"/>
      <c r="BD73" s="80"/>
      <c r="BE73" s="80"/>
      <c r="BF73" s="24"/>
      <c r="BG73" s="24"/>
      <c r="BH73" s="61" t="s">
        <v>229</v>
      </c>
    </row>
    <row r="74" spans="1:60" ht="15" customHeight="1" x14ac:dyDescent="0.2">
      <c r="A74" s="6"/>
      <c r="B74" s="80"/>
      <c r="C74" s="4"/>
      <c r="D74" s="24"/>
      <c r="E74" s="5"/>
      <c r="F74" s="4"/>
      <c r="G74" s="5"/>
      <c r="H74" s="8"/>
      <c r="I74" s="4"/>
      <c r="J74" s="5"/>
      <c r="K74" s="7"/>
      <c r="L74" s="8"/>
      <c r="M74" s="8"/>
      <c r="N74" s="24"/>
      <c r="O74" s="24"/>
      <c r="P74" s="24"/>
      <c r="Q74" s="7"/>
      <c r="R74" s="9"/>
      <c r="S74" s="7"/>
      <c r="T74" s="7"/>
      <c r="U74" s="7"/>
      <c r="V74" s="7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7"/>
      <c r="AM74" s="7"/>
      <c r="AN74" s="24"/>
      <c r="AO74" s="7"/>
      <c r="AP74" s="4"/>
      <c r="AQ74" s="24"/>
      <c r="AR74" s="8"/>
      <c r="AS74" s="7"/>
      <c r="AT74" s="7"/>
      <c r="AU74" s="9"/>
      <c r="AV74" s="7"/>
      <c r="AW74" s="7"/>
      <c r="AX74" s="7"/>
      <c r="AY74" s="7"/>
      <c r="AZ74" s="7"/>
      <c r="BA74" s="80"/>
      <c r="BB74" s="6"/>
      <c r="BC74" s="80"/>
      <c r="BD74" s="80"/>
      <c r="BE74" s="80"/>
      <c r="BF74" s="24"/>
      <c r="BG74" s="24"/>
      <c r="BH74" s="61" t="s">
        <v>229</v>
      </c>
    </row>
    <row r="75" spans="1:60" ht="15" customHeight="1" x14ac:dyDescent="0.2">
      <c r="A75" s="6"/>
      <c r="B75" s="80"/>
      <c r="C75" s="4"/>
      <c r="D75" s="24"/>
      <c r="E75" s="5"/>
      <c r="F75" s="4"/>
      <c r="G75" s="5"/>
      <c r="H75" s="8"/>
      <c r="I75" s="4"/>
      <c r="J75" s="5"/>
      <c r="K75" s="7"/>
      <c r="L75" s="8"/>
      <c r="M75" s="8"/>
      <c r="N75" s="24"/>
      <c r="O75" s="24"/>
      <c r="P75" s="24"/>
      <c r="Q75" s="7"/>
      <c r="R75" s="9"/>
      <c r="S75" s="7"/>
      <c r="T75" s="7"/>
      <c r="U75" s="7"/>
      <c r="V75" s="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7"/>
      <c r="AM75" s="7"/>
      <c r="AN75" s="24"/>
      <c r="AO75" s="7"/>
      <c r="AP75" s="4"/>
      <c r="AQ75" s="24"/>
      <c r="AR75" s="8"/>
      <c r="AS75" s="7"/>
      <c r="AT75" s="7"/>
      <c r="AU75" s="9"/>
      <c r="AV75" s="7"/>
      <c r="AW75" s="7"/>
      <c r="AX75" s="7"/>
      <c r="AY75" s="7"/>
      <c r="AZ75" s="7"/>
      <c r="BA75" s="80"/>
      <c r="BB75" s="6"/>
      <c r="BC75" s="80"/>
      <c r="BD75" s="80"/>
      <c r="BE75" s="80"/>
      <c r="BF75" s="24"/>
      <c r="BG75" s="24"/>
      <c r="BH75" s="61" t="s">
        <v>229</v>
      </c>
    </row>
    <row r="76" spans="1:60" ht="15" customHeight="1" x14ac:dyDescent="0.2">
      <c r="A76" s="6"/>
      <c r="B76" s="80"/>
      <c r="C76" s="4"/>
      <c r="D76" s="24"/>
      <c r="E76" s="5"/>
      <c r="F76" s="4"/>
      <c r="G76" s="5"/>
      <c r="H76" s="8"/>
      <c r="I76" s="4"/>
      <c r="J76" s="5"/>
      <c r="K76" s="7"/>
      <c r="L76" s="8"/>
      <c r="M76" s="8"/>
      <c r="N76" s="24"/>
      <c r="O76" s="24"/>
      <c r="P76" s="24"/>
      <c r="Q76" s="7"/>
      <c r="R76" s="9"/>
      <c r="S76" s="7"/>
      <c r="T76" s="7"/>
      <c r="U76" s="7"/>
      <c r="V76" s="7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7"/>
      <c r="AM76" s="7"/>
      <c r="AN76" s="24"/>
      <c r="AO76" s="7"/>
      <c r="AP76" s="4"/>
      <c r="AQ76" s="24"/>
      <c r="AR76" s="8"/>
      <c r="AS76" s="7"/>
      <c r="AT76" s="7"/>
      <c r="AU76" s="9"/>
      <c r="AV76" s="7"/>
      <c r="AW76" s="7"/>
      <c r="AX76" s="7"/>
      <c r="AY76" s="7"/>
      <c r="AZ76" s="7"/>
      <c r="BA76" s="80"/>
      <c r="BB76" s="6"/>
      <c r="BC76" s="80"/>
      <c r="BD76" s="80"/>
      <c r="BE76" s="80"/>
      <c r="BF76" s="24"/>
      <c r="BG76" s="24"/>
      <c r="BH76" s="61" t="s">
        <v>229</v>
      </c>
    </row>
    <row r="77" spans="1:60" ht="15" customHeight="1" x14ac:dyDescent="0.2">
      <c r="A77" s="6"/>
      <c r="B77" s="80"/>
      <c r="C77" s="4"/>
      <c r="D77" s="24"/>
      <c r="E77" s="5"/>
      <c r="F77" s="4"/>
      <c r="G77" s="5"/>
      <c r="H77" s="8"/>
      <c r="I77" s="4"/>
      <c r="J77" s="5"/>
      <c r="K77" s="7"/>
      <c r="L77" s="8"/>
      <c r="M77" s="8"/>
      <c r="N77" s="24"/>
      <c r="O77" s="24"/>
      <c r="P77" s="24"/>
      <c r="Q77" s="7"/>
      <c r="R77" s="9"/>
      <c r="S77" s="7"/>
      <c r="T77" s="7"/>
      <c r="U77" s="7"/>
      <c r="V77" s="7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7"/>
      <c r="AM77" s="7"/>
      <c r="AN77" s="24"/>
      <c r="AO77" s="7"/>
      <c r="AP77" s="4"/>
      <c r="AQ77" s="24"/>
      <c r="AR77" s="8"/>
      <c r="AS77" s="7"/>
      <c r="AT77" s="7"/>
      <c r="AU77" s="9"/>
      <c r="AV77" s="7"/>
      <c r="AW77" s="7"/>
      <c r="AX77" s="7"/>
      <c r="AY77" s="7"/>
      <c r="AZ77" s="7"/>
      <c r="BA77" s="80"/>
      <c r="BB77" s="6"/>
      <c r="BC77" s="80"/>
      <c r="BD77" s="80"/>
      <c r="BE77" s="80"/>
      <c r="BF77" s="24"/>
      <c r="BG77" s="24"/>
      <c r="BH77" s="61" t="s">
        <v>229</v>
      </c>
    </row>
    <row r="78" spans="1:60" ht="15" customHeight="1" x14ac:dyDescent="0.2">
      <c r="A78" s="6"/>
      <c r="B78" s="80"/>
      <c r="C78" s="4"/>
      <c r="D78" s="24"/>
      <c r="E78" s="5"/>
      <c r="F78" s="4"/>
      <c r="G78" s="5"/>
      <c r="H78" s="8"/>
      <c r="I78" s="4"/>
      <c r="J78" s="5"/>
      <c r="K78" s="7"/>
      <c r="L78" s="8"/>
      <c r="M78" s="8"/>
      <c r="N78" s="24"/>
      <c r="O78" s="24"/>
      <c r="P78" s="24"/>
      <c r="Q78" s="7"/>
      <c r="R78" s="9"/>
      <c r="S78" s="7"/>
      <c r="T78" s="7"/>
      <c r="U78" s="7"/>
      <c r="V78" s="7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7"/>
      <c r="AM78" s="7"/>
      <c r="AN78" s="24"/>
      <c r="AO78" s="7"/>
      <c r="AP78" s="4"/>
      <c r="AQ78" s="24"/>
      <c r="AR78" s="8"/>
      <c r="AS78" s="7"/>
      <c r="AT78" s="7"/>
      <c r="AU78" s="9"/>
      <c r="AV78" s="7"/>
      <c r="AW78" s="7"/>
      <c r="AX78" s="7"/>
      <c r="AY78" s="7"/>
      <c r="AZ78" s="7"/>
      <c r="BA78" s="80"/>
      <c r="BB78" s="6"/>
      <c r="BC78" s="80"/>
      <c r="BD78" s="80"/>
      <c r="BE78" s="80"/>
      <c r="BF78" s="24"/>
      <c r="BG78" s="24"/>
      <c r="BH78" s="61" t="s">
        <v>229</v>
      </c>
    </row>
    <row r="79" spans="1:60" ht="15" customHeight="1" x14ac:dyDescent="0.2">
      <c r="A79" s="6"/>
      <c r="B79" s="80"/>
      <c r="C79" s="4"/>
      <c r="D79" s="24"/>
      <c r="E79" s="5"/>
      <c r="F79" s="4"/>
      <c r="G79" s="5"/>
      <c r="H79" s="8"/>
      <c r="I79" s="4"/>
      <c r="J79" s="5"/>
      <c r="K79" s="7"/>
      <c r="L79" s="8"/>
      <c r="M79" s="8"/>
      <c r="N79" s="24"/>
      <c r="O79" s="24"/>
      <c r="P79" s="24"/>
      <c r="Q79" s="7"/>
      <c r="R79" s="9"/>
      <c r="S79" s="7"/>
      <c r="T79" s="7"/>
      <c r="U79" s="7"/>
      <c r="V79" s="7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7"/>
      <c r="AM79" s="7"/>
      <c r="AN79" s="24"/>
      <c r="AO79" s="7"/>
      <c r="AP79" s="4"/>
      <c r="AQ79" s="24"/>
      <c r="AR79" s="8"/>
      <c r="AS79" s="7"/>
      <c r="AT79" s="7"/>
      <c r="AU79" s="9"/>
      <c r="AV79" s="7"/>
      <c r="AW79" s="7"/>
      <c r="AX79" s="7"/>
      <c r="AY79" s="7"/>
      <c r="AZ79" s="7"/>
      <c r="BA79" s="80"/>
      <c r="BB79" s="6"/>
      <c r="BC79" s="80"/>
      <c r="BD79" s="80"/>
      <c r="BE79" s="80"/>
      <c r="BF79" s="24"/>
      <c r="BG79" s="24"/>
      <c r="BH79" s="61" t="s">
        <v>229</v>
      </c>
    </row>
    <row r="80" spans="1:60" ht="15" customHeight="1" x14ac:dyDescent="0.2">
      <c r="A80" s="6"/>
      <c r="B80" s="80"/>
      <c r="C80" s="4"/>
      <c r="D80" s="24"/>
      <c r="E80" s="5"/>
      <c r="F80" s="4"/>
      <c r="G80" s="5"/>
      <c r="H80" s="8"/>
      <c r="I80" s="4"/>
      <c r="J80" s="5"/>
      <c r="K80" s="7"/>
      <c r="L80" s="8"/>
      <c r="M80" s="8"/>
      <c r="N80" s="24"/>
      <c r="O80" s="24"/>
      <c r="P80" s="24"/>
      <c r="Q80" s="7"/>
      <c r="R80" s="9"/>
      <c r="S80" s="7"/>
      <c r="T80" s="7"/>
      <c r="U80" s="7"/>
      <c r="V80" s="7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7"/>
      <c r="AM80" s="7"/>
      <c r="AN80" s="24"/>
      <c r="AO80" s="7"/>
      <c r="AP80" s="4"/>
      <c r="AQ80" s="24"/>
      <c r="AR80" s="8"/>
      <c r="AS80" s="7"/>
      <c r="AT80" s="7"/>
      <c r="AU80" s="9"/>
      <c r="AV80" s="7"/>
      <c r="AW80" s="7"/>
      <c r="AX80" s="7"/>
      <c r="AY80" s="7"/>
      <c r="AZ80" s="7"/>
      <c r="BA80" s="80"/>
      <c r="BB80" s="6"/>
      <c r="BC80" s="80"/>
      <c r="BD80" s="80"/>
      <c r="BE80" s="80"/>
      <c r="BF80" s="24"/>
      <c r="BG80" s="24"/>
      <c r="BH80" s="61" t="s">
        <v>229</v>
      </c>
    </row>
    <row r="81" spans="1:60" ht="15" customHeight="1" x14ac:dyDescent="0.2">
      <c r="A81" s="6"/>
      <c r="B81" s="80"/>
      <c r="C81" s="4"/>
      <c r="D81" s="24"/>
      <c r="E81" s="5"/>
      <c r="F81" s="4"/>
      <c r="G81" s="5"/>
      <c r="H81" s="8"/>
      <c r="I81" s="4"/>
      <c r="J81" s="5"/>
      <c r="K81" s="7"/>
      <c r="L81" s="8"/>
      <c r="M81" s="8"/>
      <c r="N81" s="24"/>
      <c r="O81" s="24"/>
      <c r="P81" s="24"/>
      <c r="Q81" s="7"/>
      <c r="R81" s="9"/>
      <c r="S81" s="7"/>
      <c r="T81" s="7"/>
      <c r="U81" s="7"/>
      <c r="V81" s="7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7"/>
      <c r="AM81" s="7"/>
      <c r="AN81" s="24"/>
      <c r="AO81" s="7"/>
      <c r="AP81" s="4"/>
      <c r="AQ81" s="24"/>
      <c r="AR81" s="8"/>
      <c r="AS81" s="7"/>
      <c r="AT81" s="7"/>
      <c r="AU81" s="9"/>
      <c r="AV81" s="7"/>
      <c r="AW81" s="7"/>
      <c r="AX81" s="7"/>
      <c r="AY81" s="7"/>
      <c r="AZ81" s="7"/>
      <c r="BA81" s="80"/>
      <c r="BB81" s="6"/>
      <c r="BC81" s="80"/>
      <c r="BD81" s="80"/>
      <c r="BE81" s="80"/>
      <c r="BF81" s="24"/>
      <c r="BG81" s="24"/>
      <c r="BH81" s="61" t="s">
        <v>229</v>
      </c>
    </row>
    <row r="82" spans="1:60" ht="15" customHeight="1" x14ac:dyDescent="0.2">
      <c r="A82" s="6"/>
      <c r="B82" s="80"/>
      <c r="C82" s="4"/>
      <c r="D82" s="24"/>
      <c r="E82" s="5"/>
      <c r="F82" s="4"/>
      <c r="G82" s="5"/>
      <c r="H82" s="8"/>
      <c r="I82" s="4"/>
      <c r="J82" s="5"/>
      <c r="K82" s="7"/>
      <c r="L82" s="8"/>
      <c r="M82" s="8"/>
      <c r="N82" s="24"/>
      <c r="O82" s="24"/>
      <c r="P82" s="24"/>
      <c r="Q82" s="7"/>
      <c r="R82" s="9"/>
      <c r="S82" s="7"/>
      <c r="T82" s="7"/>
      <c r="U82" s="7"/>
      <c r="V82" s="7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7"/>
      <c r="AM82" s="7"/>
      <c r="AN82" s="24"/>
      <c r="AO82" s="7"/>
      <c r="AP82" s="4"/>
      <c r="AQ82" s="24"/>
      <c r="AR82" s="8"/>
      <c r="AS82" s="7"/>
      <c r="AT82" s="7"/>
      <c r="AU82" s="9"/>
      <c r="AV82" s="7"/>
      <c r="AW82" s="7"/>
      <c r="AX82" s="7"/>
      <c r="AY82" s="7"/>
      <c r="AZ82" s="7"/>
      <c r="BA82" s="80"/>
      <c r="BB82" s="6"/>
      <c r="BC82" s="80"/>
      <c r="BD82" s="80"/>
      <c r="BE82" s="80"/>
      <c r="BF82" s="24"/>
      <c r="BG82" s="24"/>
      <c r="BH82" s="61" t="s">
        <v>229</v>
      </c>
    </row>
    <row r="83" spans="1:60" ht="15" customHeight="1" x14ac:dyDescent="0.2">
      <c r="A83" s="6"/>
      <c r="B83" s="80"/>
      <c r="C83" s="4"/>
      <c r="D83" s="24"/>
      <c r="E83" s="5"/>
      <c r="F83" s="4"/>
      <c r="G83" s="5"/>
      <c r="H83" s="8"/>
      <c r="I83" s="4"/>
      <c r="J83" s="5"/>
      <c r="K83" s="7"/>
      <c r="L83" s="8"/>
      <c r="M83" s="8"/>
      <c r="N83" s="24"/>
      <c r="O83" s="24"/>
      <c r="P83" s="24"/>
      <c r="Q83" s="7"/>
      <c r="R83" s="9"/>
      <c r="S83" s="7"/>
      <c r="T83" s="7"/>
      <c r="U83" s="7"/>
      <c r="V83" s="7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7"/>
      <c r="AM83" s="7"/>
      <c r="AN83" s="24"/>
      <c r="AO83" s="7"/>
      <c r="AP83" s="4"/>
      <c r="AQ83" s="24"/>
      <c r="AR83" s="8"/>
      <c r="AS83" s="7"/>
      <c r="AT83" s="7"/>
      <c r="AU83" s="9"/>
      <c r="AV83" s="7"/>
      <c r="AW83" s="7"/>
      <c r="AX83" s="7"/>
      <c r="AY83" s="7"/>
      <c r="AZ83" s="7"/>
      <c r="BA83" s="80"/>
      <c r="BB83" s="6"/>
      <c r="BC83" s="80"/>
      <c r="BD83" s="80"/>
      <c r="BE83" s="80"/>
      <c r="BF83" s="24"/>
      <c r="BG83" s="24"/>
      <c r="BH83" s="61" t="s">
        <v>229</v>
      </c>
    </row>
    <row r="84" spans="1:60" ht="15" customHeight="1" x14ac:dyDescent="0.2">
      <c r="A84" s="6"/>
      <c r="B84" s="80"/>
      <c r="C84" s="4"/>
      <c r="D84" s="24"/>
      <c r="E84" s="5"/>
      <c r="F84" s="4"/>
      <c r="G84" s="5"/>
      <c r="H84" s="8"/>
      <c r="I84" s="4"/>
      <c r="J84" s="5"/>
      <c r="K84" s="7"/>
      <c r="L84" s="8"/>
      <c r="M84" s="8"/>
      <c r="N84" s="24"/>
      <c r="O84" s="24"/>
      <c r="P84" s="24"/>
      <c r="Q84" s="7"/>
      <c r="R84" s="9"/>
      <c r="S84" s="7"/>
      <c r="T84" s="7"/>
      <c r="U84" s="7"/>
      <c r="V84" s="7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7"/>
      <c r="AM84" s="7"/>
      <c r="AN84" s="24"/>
      <c r="AO84" s="7"/>
      <c r="AP84" s="4"/>
      <c r="AQ84" s="24"/>
      <c r="AR84" s="8"/>
      <c r="AS84" s="7"/>
      <c r="AT84" s="7"/>
      <c r="AU84" s="9"/>
      <c r="AV84" s="7"/>
      <c r="AW84" s="7"/>
      <c r="AX84" s="7"/>
      <c r="AY84" s="7"/>
      <c r="AZ84" s="7"/>
      <c r="BA84" s="80"/>
      <c r="BB84" s="6"/>
      <c r="BC84" s="80"/>
      <c r="BD84" s="80"/>
      <c r="BE84" s="80"/>
      <c r="BF84" s="24"/>
      <c r="BG84" s="24"/>
      <c r="BH84" s="61" t="s">
        <v>229</v>
      </c>
    </row>
    <row r="85" spans="1:60" ht="15" customHeight="1" x14ac:dyDescent="0.2">
      <c r="A85" s="6"/>
      <c r="B85" s="80"/>
      <c r="C85" s="4"/>
      <c r="D85" s="24"/>
      <c r="E85" s="5"/>
      <c r="F85" s="4"/>
      <c r="G85" s="5"/>
      <c r="H85" s="8"/>
      <c r="I85" s="4"/>
      <c r="J85" s="5"/>
      <c r="K85" s="7"/>
      <c r="L85" s="8"/>
      <c r="M85" s="8"/>
      <c r="N85" s="24"/>
      <c r="O85" s="24"/>
      <c r="P85" s="24"/>
      <c r="Q85" s="7"/>
      <c r="R85" s="9"/>
      <c r="S85" s="7"/>
      <c r="T85" s="7"/>
      <c r="U85" s="7"/>
      <c r="V85" s="7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7"/>
      <c r="AM85" s="7"/>
      <c r="AN85" s="24"/>
      <c r="AO85" s="7"/>
      <c r="AP85" s="4"/>
      <c r="AQ85" s="24"/>
      <c r="AR85" s="8"/>
      <c r="AS85" s="7"/>
      <c r="AT85" s="7"/>
      <c r="AU85" s="9"/>
      <c r="AV85" s="7"/>
      <c r="AW85" s="7"/>
      <c r="AX85" s="7"/>
      <c r="AY85" s="7"/>
      <c r="AZ85" s="7"/>
      <c r="BA85" s="80"/>
      <c r="BB85" s="6"/>
      <c r="BC85" s="80"/>
      <c r="BD85" s="80"/>
      <c r="BE85" s="80"/>
      <c r="BF85" s="24"/>
      <c r="BG85" s="24"/>
      <c r="BH85" s="61" t="s">
        <v>229</v>
      </c>
    </row>
    <row r="86" spans="1:60" ht="15" customHeight="1" x14ac:dyDescent="0.2">
      <c r="A86" s="6"/>
      <c r="B86" s="80"/>
      <c r="C86" s="4"/>
      <c r="D86" s="24"/>
      <c r="E86" s="5"/>
      <c r="F86" s="4"/>
      <c r="G86" s="5"/>
      <c r="H86" s="8"/>
      <c r="I86" s="4"/>
      <c r="J86" s="5"/>
      <c r="K86" s="7"/>
      <c r="L86" s="8"/>
      <c r="M86" s="8"/>
      <c r="N86" s="24"/>
      <c r="O86" s="24"/>
      <c r="P86" s="24"/>
      <c r="Q86" s="7"/>
      <c r="R86" s="9"/>
      <c r="S86" s="7"/>
      <c r="T86" s="7"/>
      <c r="U86" s="7"/>
      <c r="V86" s="7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7"/>
      <c r="AM86" s="7"/>
      <c r="AN86" s="24"/>
      <c r="AO86" s="7"/>
      <c r="AP86" s="4"/>
      <c r="AQ86" s="24"/>
      <c r="AR86" s="8"/>
      <c r="AS86" s="7"/>
      <c r="AT86" s="7"/>
      <c r="AU86" s="9"/>
      <c r="AV86" s="7"/>
      <c r="AW86" s="7"/>
      <c r="AX86" s="7"/>
      <c r="AY86" s="7"/>
      <c r="AZ86" s="7"/>
      <c r="BA86" s="80"/>
      <c r="BB86" s="6"/>
      <c r="BC86" s="80"/>
      <c r="BD86" s="80"/>
      <c r="BE86" s="80"/>
      <c r="BF86" s="24"/>
      <c r="BG86" s="24"/>
      <c r="BH86" s="61" t="s">
        <v>229</v>
      </c>
    </row>
    <row r="87" spans="1:60" ht="15" customHeight="1" x14ac:dyDescent="0.2">
      <c r="A87" s="6"/>
      <c r="B87" s="80"/>
      <c r="C87" s="4"/>
      <c r="D87" s="24"/>
      <c r="E87" s="5"/>
      <c r="F87" s="4"/>
      <c r="G87" s="5"/>
      <c r="H87" s="8"/>
      <c r="I87" s="4"/>
      <c r="J87" s="5"/>
      <c r="K87" s="7"/>
      <c r="L87" s="8"/>
      <c r="M87" s="8"/>
      <c r="N87" s="24"/>
      <c r="O87" s="24"/>
      <c r="P87" s="24"/>
      <c r="Q87" s="7"/>
      <c r="R87" s="9"/>
      <c r="S87" s="7"/>
      <c r="T87" s="7"/>
      <c r="U87" s="7"/>
      <c r="V87" s="7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7"/>
      <c r="AM87" s="7"/>
      <c r="AN87" s="24"/>
      <c r="AO87" s="7"/>
      <c r="AP87" s="4"/>
      <c r="AQ87" s="24"/>
      <c r="AR87" s="8"/>
      <c r="AS87" s="7"/>
      <c r="AT87" s="7"/>
      <c r="AU87" s="9"/>
      <c r="AV87" s="7"/>
      <c r="AW87" s="7"/>
      <c r="AX87" s="7"/>
      <c r="AY87" s="7"/>
      <c r="AZ87" s="7"/>
      <c r="BA87" s="80"/>
      <c r="BB87" s="6"/>
      <c r="BC87" s="80"/>
      <c r="BD87" s="80"/>
      <c r="BE87" s="80"/>
      <c r="BF87" s="24"/>
      <c r="BG87" s="24"/>
      <c r="BH87" s="61" t="s">
        <v>229</v>
      </c>
    </row>
    <row r="88" spans="1:60" ht="15" customHeight="1" x14ac:dyDescent="0.2">
      <c r="A88" s="6"/>
      <c r="B88" s="80"/>
      <c r="C88" s="4"/>
      <c r="D88" s="24"/>
      <c r="E88" s="5"/>
      <c r="F88" s="4"/>
      <c r="G88" s="5"/>
      <c r="H88" s="8"/>
      <c r="I88" s="4"/>
      <c r="J88" s="5"/>
      <c r="K88" s="7"/>
      <c r="L88" s="8"/>
      <c r="M88" s="8"/>
      <c r="N88" s="24"/>
      <c r="O88" s="24"/>
      <c r="P88" s="24"/>
      <c r="Q88" s="7"/>
      <c r="R88" s="9"/>
      <c r="S88" s="7"/>
      <c r="T88" s="7"/>
      <c r="U88" s="7"/>
      <c r="V88" s="7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7"/>
      <c r="AM88" s="7"/>
      <c r="AN88" s="24"/>
      <c r="AO88" s="7"/>
      <c r="AP88" s="4"/>
      <c r="AQ88" s="24"/>
      <c r="AR88" s="8"/>
      <c r="AS88" s="7"/>
      <c r="AT88" s="7"/>
      <c r="AU88" s="9"/>
      <c r="AV88" s="7"/>
      <c r="AW88" s="7"/>
      <c r="AX88" s="7"/>
      <c r="AY88" s="7"/>
      <c r="AZ88" s="7"/>
      <c r="BA88" s="80"/>
      <c r="BB88" s="6"/>
      <c r="BC88" s="80"/>
      <c r="BD88" s="80"/>
      <c r="BE88" s="80"/>
      <c r="BF88" s="24"/>
      <c r="BG88" s="24"/>
      <c r="BH88" s="61" t="s">
        <v>229</v>
      </c>
    </row>
    <row r="89" spans="1:60" ht="15" customHeight="1" x14ac:dyDescent="0.2">
      <c r="A89" s="6"/>
      <c r="B89" s="80"/>
      <c r="C89" s="4"/>
      <c r="D89" s="24"/>
      <c r="E89" s="5"/>
      <c r="F89" s="4"/>
      <c r="G89" s="5"/>
      <c r="H89" s="8"/>
      <c r="I89" s="4"/>
      <c r="J89" s="5"/>
      <c r="K89" s="7"/>
      <c r="L89" s="8"/>
      <c r="M89" s="8"/>
      <c r="N89" s="24"/>
      <c r="O89" s="24"/>
      <c r="P89" s="24"/>
      <c r="Q89" s="7"/>
      <c r="R89" s="9"/>
      <c r="S89" s="7"/>
      <c r="T89" s="7"/>
      <c r="U89" s="7"/>
      <c r="V89" s="7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7"/>
      <c r="AM89" s="7"/>
      <c r="AN89" s="24"/>
      <c r="AO89" s="7"/>
      <c r="AP89" s="4"/>
      <c r="AQ89" s="24"/>
      <c r="AR89" s="8"/>
      <c r="AS89" s="7"/>
      <c r="AT89" s="7"/>
      <c r="AU89" s="9"/>
      <c r="AV89" s="7"/>
      <c r="AW89" s="7"/>
      <c r="AX89" s="7"/>
      <c r="AY89" s="7"/>
      <c r="AZ89" s="7"/>
      <c r="BA89" s="80"/>
      <c r="BB89" s="6"/>
      <c r="BC89" s="80"/>
      <c r="BD89" s="80"/>
      <c r="BE89" s="80"/>
      <c r="BF89" s="24"/>
      <c r="BG89" s="24"/>
      <c r="BH89" s="61" t="s">
        <v>229</v>
      </c>
    </row>
    <row r="90" spans="1:60" ht="15" customHeight="1" x14ac:dyDescent="0.2">
      <c r="A90" s="6"/>
      <c r="B90" s="80"/>
      <c r="C90" s="4"/>
      <c r="D90" s="24"/>
      <c r="E90" s="5"/>
      <c r="F90" s="4"/>
      <c r="G90" s="5"/>
      <c r="H90" s="8"/>
      <c r="I90" s="4"/>
      <c r="J90" s="5"/>
      <c r="K90" s="7"/>
      <c r="L90" s="8"/>
      <c r="M90" s="8"/>
      <c r="N90" s="24"/>
      <c r="O90" s="24"/>
      <c r="P90" s="24"/>
      <c r="Q90" s="7"/>
      <c r="R90" s="9"/>
      <c r="S90" s="7"/>
      <c r="T90" s="7"/>
      <c r="U90" s="7"/>
      <c r="V90" s="7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7"/>
      <c r="AM90" s="7"/>
      <c r="AN90" s="24"/>
      <c r="AO90" s="7"/>
      <c r="AP90" s="4"/>
      <c r="AQ90" s="24"/>
      <c r="AR90" s="8"/>
      <c r="AS90" s="7"/>
      <c r="AT90" s="7"/>
      <c r="AU90" s="9"/>
      <c r="AV90" s="7"/>
      <c r="AW90" s="7"/>
      <c r="AX90" s="7"/>
      <c r="AY90" s="7"/>
      <c r="AZ90" s="7"/>
      <c r="BA90" s="80"/>
      <c r="BB90" s="6"/>
      <c r="BC90" s="80"/>
      <c r="BD90" s="80"/>
      <c r="BE90" s="80"/>
      <c r="BF90" s="24"/>
      <c r="BG90" s="24"/>
      <c r="BH90" s="61" t="s">
        <v>229</v>
      </c>
    </row>
    <row r="91" spans="1:60" ht="15" customHeight="1" x14ac:dyDescent="0.2">
      <c r="A91" s="6"/>
      <c r="B91" s="80"/>
      <c r="C91" s="4"/>
      <c r="D91" s="24"/>
      <c r="E91" s="5"/>
      <c r="F91" s="4"/>
      <c r="G91" s="5"/>
      <c r="H91" s="8"/>
      <c r="I91" s="4"/>
      <c r="J91" s="5"/>
      <c r="K91" s="7"/>
      <c r="L91" s="8"/>
      <c r="M91" s="8"/>
      <c r="N91" s="24"/>
      <c r="O91" s="24"/>
      <c r="P91" s="24"/>
      <c r="Q91" s="7"/>
      <c r="R91" s="9"/>
      <c r="S91" s="7"/>
      <c r="T91" s="7"/>
      <c r="U91" s="7"/>
      <c r="V91" s="7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7"/>
      <c r="AM91" s="7"/>
      <c r="AN91" s="24"/>
      <c r="AO91" s="7"/>
      <c r="AP91" s="4"/>
      <c r="AQ91" s="24"/>
      <c r="AR91" s="8"/>
      <c r="AS91" s="7"/>
      <c r="AT91" s="7"/>
      <c r="AU91" s="9"/>
      <c r="AV91" s="7"/>
      <c r="AW91" s="7"/>
      <c r="AX91" s="7"/>
      <c r="AY91" s="7"/>
      <c r="AZ91" s="7"/>
      <c r="BA91" s="80"/>
      <c r="BB91" s="6"/>
      <c r="BC91" s="80"/>
      <c r="BD91" s="80"/>
      <c r="BE91" s="80"/>
      <c r="BF91" s="24"/>
      <c r="BG91" s="24"/>
      <c r="BH91" s="61" t="s">
        <v>229</v>
      </c>
    </row>
    <row r="92" spans="1:60" ht="15" customHeight="1" x14ac:dyDescent="0.2">
      <c r="A92" s="6"/>
      <c r="B92" s="80"/>
      <c r="C92" s="4"/>
      <c r="D92" s="24"/>
      <c r="E92" s="5"/>
      <c r="F92" s="4"/>
      <c r="G92" s="5"/>
      <c r="H92" s="8"/>
      <c r="I92" s="4"/>
      <c r="J92" s="5"/>
      <c r="K92" s="7"/>
      <c r="L92" s="8"/>
      <c r="M92" s="8"/>
      <c r="N92" s="24"/>
      <c r="O92" s="24"/>
      <c r="P92" s="24"/>
      <c r="Q92" s="7"/>
      <c r="R92" s="9"/>
      <c r="S92" s="7"/>
      <c r="T92" s="7"/>
      <c r="U92" s="7"/>
      <c r="V92" s="7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7"/>
      <c r="AM92" s="7"/>
      <c r="AN92" s="24"/>
      <c r="AO92" s="7"/>
      <c r="AP92" s="4"/>
      <c r="AQ92" s="24"/>
      <c r="AR92" s="8"/>
      <c r="AS92" s="7"/>
      <c r="AT92" s="7"/>
      <c r="AU92" s="9"/>
      <c r="AV92" s="7"/>
      <c r="AW92" s="7"/>
      <c r="AX92" s="7"/>
      <c r="AY92" s="7"/>
      <c r="AZ92" s="7"/>
      <c r="BA92" s="80"/>
      <c r="BB92" s="6"/>
      <c r="BC92" s="80"/>
      <c r="BD92" s="80"/>
      <c r="BE92" s="80"/>
      <c r="BF92" s="24"/>
      <c r="BG92" s="24"/>
      <c r="BH92" s="61" t="s">
        <v>229</v>
      </c>
    </row>
    <row r="93" spans="1:60" ht="15" customHeight="1" x14ac:dyDescent="0.2">
      <c r="A93" s="6"/>
      <c r="B93" s="80"/>
      <c r="C93" s="4"/>
      <c r="D93" s="24"/>
      <c r="E93" s="5"/>
      <c r="F93" s="4"/>
      <c r="G93" s="5"/>
      <c r="H93" s="8"/>
      <c r="I93" s="4"/>
      <c r="J93" s="5"/>
      <c r="K93" s="7"/>
      <c r="L93" s="8"/>
      <c r="M93" s="8"/>
      <c r="N93" s="24"/>
      <c r="O93" s="24"/>
      <c r="P93" s="24"/>
      <c r="Q93" s="7"/>
      <c r="R93" s="9"/>
      <c r="S93" s="7"/>
      <c r="T93" s="7"/>
      <c r="U93" s="7"/>
      <c r="V93" s="7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7"/>
      <c r="AM93" s="7"/>
      <c r="AN93" s="24"/>
      <c r="AO93" s="7"/>
      <c r="AP93" s="4"/>
      <c r="AQ93" s="24"/>
      <c r="AR93" s="8"/>
      <c r="AS93" s="7"/>
      <c r="AT93" s="7"/>
      <c r="AU93" s="9"/>
      <c r="AV93" s="7"/>
      <c r="AW93" s="7"/>
      <c r="AX93" s="7"/>
      <c r="AY93" s="7"/>
      <c r="AZ93" s="7"/>
      <c r="BA93" s="80"/>
      <c r="BB93" s="6"/>
      <c r="BC93" s="80"/>
      <c r="BD93" s="80"/>
      <c r="BE93" s="80"/>
      <c r="BF93" s="24"/>
      <c r="BG93" s="24"/>
      <c r="BH93" s="61" t="s">
        <v>229</v>
      </c>
    </row>
    <row r="94" spans="1:60" ht="15" customHeight="1" x14ac:dyDescent="0.2">
      <c r="A94" s="6"/>
      <c r="B94" s="80"/>
      <c r="C94" s="4"/>
      <c r="D94" s="24"/>
      <c r="E94" s="5"/>
      <c r="F94" s="4"/>
      <c r="G94" s="5"/>
      <c r="H94" s="8"/>
      <c r="I94" s="4"/>
      <c r="J94" s="5"/>
      <c r="K94" s="7"/>
      <c r="L94" s="8"/>
      <c r="M94" s="8"/>
      <c r="N94" s="24"/>
      <c r="O94" s="24"/>
      <c r="P94" s="24"/>
      <c r="Q94" s="7"/>
      <c r="R94" s="9"/>
      <c r="S94" s="7"/>
      <c r="T94" s="7"/>
      <c r="U94" s="7"/>
      <c r="V94" s="7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7"/>
      <c r="AM94" s="7"/>
      <c r="AN94" s="24"/>
      <c r="AO94" s="7"/>
      <c r="AP94" s="4"/>
      <c r="AQ94" s="24"/>
      <c r="AR94" s="8"/>
      <c r="AS94" s="7"/>
      <c r="AT94" s="7"/>
      <c r="AU94" s="9"/>
      <c r="AV94" s="7"/>
      <c r="AW94" s="7"/>
      <c r="AX94" s="7"/>
      <c r="AY94" s="7"/>
      <c r="AZ94" s="7"/>
      <c r="BA94" s="80"/>
      <c r="BB94" s="6"/>
      <c r="BC94" s="80"/>
      <c r="BD94" s="80"/>
      <c r="BE94" s="80"/>
      <c r="BF94" s="24"/>
      <c r="BG94" s="24"/>
      <c r="BH94" s="61" t="s">
        <v>229</v>
      </c>
    </row>
    <row r="95" spans="1:60" ht="15" customHeight="1" x14ac:dyDescent="0.2">
      <c r="A95" s="6"/>
      <c r="B95" s="80"/>
      <c r="C95" s="4"/>
      <c r="D95" s="24"/>
      <c r="E95" s="5"/>
      <c r="F95" s="4"/>
      <c r="G95" s="5"/>
      <c r="H95" s="8"/>
      <c r="I95" s="4"/>
      <c r="J95" s="5"/>
      <c r="K95" s="7"/>
      <c r="L95" s="8"/>
      <c r="M95" s="8"/>
      <c r="N95" s="24"/>
      <c r="O95" s="24"/>
      <c r="P95" s="24"/>
      <c r="Q95" s="7"/>
      <c r="R95" s="9"/>
      <c r="S95" s="7"/>
      <c r="T95" s="7"/>
      <c r="U95" s="7"/>
      <c r="V95" s="7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7"/>
      <c r="AM95" s="7"/>
      <c r="AN95" s="24"/>
      <c r="AO95" s="7"/>
      <c r="AP95" s="4"/>
      <c r="AQ95" s="24"/>
      <c r="AR95" s="8"/>
      <c r="AS95" s="7"/>
      <c r="AT95" s="7"/>
      <c r="AU95" s="9"/>
      <c r="AV95" s="7"/>
      <c r="AW95" s="7"/>
      <c r="AX95" s="7"/>
      <c r="AY95" s="7"/>
      <c r="AZ95" s="7"/>
      <c r="BA95" s="80"/>
      <c r="BB95" s="6"/>
      <c r="BC95" s="80"/>
      <c r="BD95" s="80"/>
      <c r="BE95" s="80"/>
      <c r="BF95" s="24"/>
      <c r="BG95" s="24"/>
      <c r="BH95" s="61" t="s">
        <v>229</v>
      </c>
    </row>
    <row r="96" spans="1:60" ht="15" customHeight="1" x14ac:dyDescent="0.2">
      <c r="A96" s="6"/>
      <c r="B96" s="80"/>
      <c r="C96" s="4"/>
      <c r="D96" s="24"/>
      <c r="E96" s="5"/>
      <c r="F96" s="4"/>
      <c r="G96" s="5"/>
      <c r="H96" s="8"/>
      <c r="I96" s="4"/>
      <c r="J96" s="5"/>
      <c r="K96" s="7"/>
      <c r="L96" s="8"/>
      <c r="M96" s="8"/>
      <c r="N96" s="24"/>
      <c r="O96" s="24"/>
      <c r="P96" s="24"/>
      <c r="Q96" s="7"/>
      <c r="R96" s="9"/>
      <c r="S96" s="7"/>
      <c r="T96" s="7"/>
      <c r="U96" s="7"/>
      <c r="V96" s="7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7"/>
      <c r="AM96" s="7"/>
      <c r="AN96" s="24"/>
      <c r="AO96" s="7"/>
      <c r="AP96" s="4"/>
      <c r="AQ96" s="24"/>
      <c r="AR96" s="8"/>
      <c r="AS96" s="7"/>
      <c r="AT96" s="7"/>
      <c r="AU96" s="9"/>
      <c r="AV96" s="7"/>
      <c r="AW96" s="7"/>
      <c r="AX96" s="7"/>
      <c r="AY96" s="7"/>
      <c r="AZ96" s="7"/>
      <c r="BA96" s="80"/>
      <c r="BB96" s="6"/>
      <c r="BC96" s="80"/>
      <c r="BD96" s="80"/>
      <c r="BE96" s="80"/>
      <c r="BF96" s="24"/>
      <c r="BG96" s="24"/>
      <c r="BH96" s="61" t="s">
        <v>229</v>
      </c>
    </row>
    <row r="97" spans="1:60" ht="15" customHeight="1" x14ac:dyDescent="0.2">
      <c r="A97" s="6"/>
      <c r="B97" s="80"/>
      <c r="C97" s="4"/>
      <c r="D97" s="24"/>
      <c r="E97" s="5"/>
      <c r="F97" s="4"/>
      <c r="G97" s="5"/>
      <c r="H97" s="8"/>
      <c r="I97" s="4"/>
      <c r="J97" s="5"/>
      <c r="K97" s="7"/>
      <c r="L97" s="8"/>
      <c r="M97" s="8"/>
      <c r="N97" s="24"/>
      <c r="O97" s="24"/>
      <c r="P97" s="24"/>
      <c r="Q97" s="7"/>
      <c r="R97" s="9"/>
      <c r="S97" s="7"/>
      <c r="T97" s="7"/>
      <c r="U97" s="7"/>
      <c r="V97" s="7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7"/>
      <c r="AM97" s="7"/>
      <c r="AN97" s="24"/>
      <c r="AO97" s="7"/>
      <c r="AP97" s="4"/>
      <c r="AQ97" s="24"/>
      <c r="AR97" s="8"/>
      <c r="AS97" s="7"/>
      <c r="AT97" s="7"/>
      <c r="AU97" s="9"/>
      <c r="AV97" s="7"/>
      <c r="AW97" s="7"/>
      <c r="AX97" s="7"/>
      <c r="AY97" s="7"/>
      <c r="AZ97" s="7"/>
      <c r="BA97" s="80"/>
      <c r="BB97" s="6"/>
      <c r="BC97" s="80"/>
      <c r="BD97" s="80"/>
      <c r="BE97" s="80"/>
      <c r="BF97" s="24"/>
      <c r="BG97" s="24"/>
      <c r="BH97" s="61" t="s">
        <v>229</v>
      </c>
    </row>
    <row r="98" spans="1:60" ht="15" customHeight="1" x14ac:dyDescent="0.2">
      <c r="A98" s="6"/>
      <c r="B98" s="80"/>
      <c r="C98" s="4"/>
      <c r="D98" s="24"/>
      <c r="E98" s="5"/>
      <c r="F98" s="4"/>
      <c r="G98" s="5"/>
      <c r="H98" s="8"/>
      <c r="I98" s="4"/>
      <c r="J98" s="5"/>
      <c r="K98" s="7"/>
      <c r="L98" s="8"/>
      <c r="M98" s="8"/>
      <c r="N98" s="24"/>
      <c r="O98" s="24"/>
      <c r="P98" s="24"/>
      <c r="Q98" s="7"/>
      <c r="R98" s="9"/>
      <c r="S98" s="7"/>
      <c r="T98" s="7"/>
      <c r="U98" s="7"/>
      <c r="V98" s="7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7"/>
      <c r="AM98" s="7"/>
      <c r="AN98" s="24"/>
      <c r="AO98" s="7"/>
      <c r="AP98" s="4"/>
      <c r="AQ98" s="24"/>
      <c r="AR98" s="8"/>
      <c r="AS98" s="7"/>
      <c r="AT98" s="7"/>
      <c r="AU98" s="9"/>
      <c r="AV98" s="7"/>
      <c r="AW98" s="7"/>
      <c r="AX98" s="7"/>
      <c r="AY98" s="7"/>
      <c r="AZ98" s="7"/>
      <c r="BA98" s="80"/>
      <c r="BB98" s="6"/>
      <c r="BC98" s="80"/>
      <c r="BD98" s="80"/>
      <c r="BE98" s="80"/>
      <c r="BF98" s="24"/>
      <c r="BG98" s="24"/>
      <c r="BH98" s="61" t="s">
        <v>229</v>
      </c>
    </row>
    <row r="99" spans="1:60" ht="15" customHeight="1" x14ac:dyDescent="0.2">
      <c r="A99" s="6"/>
      <c r="B99" s="80"/>
      <c r="C99" s="4"/>
      <c r="D99" s="24"/>
      <c r="E99" s="5"/>
      <c r="F99" s="4"/>
      <c r="G99" s="5"/>
      <c r="H99" s="8"/>
      <c r="I99" s="4"/>
      <c r="J99" s="5"/>
      <c r="K99" s="7"/>
      <c r="L99" s="8"/>
      <c r="M99" s="8"/>
      <c r="N99" s="24"/>
      <c r="O99" s="24"/>
      <c r="P99" s="24"/>
      <c r="Q99" s="7"/>
      <c r="R99" s="9"/>
      <c r="S99" s="7"/>
      <c r="T99" s="7"/>
      <c r="U99" s="7"/>
      <c r="V99" s="7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7"/>
      <c r="AM99" s="7"/>
      <c r="AN99" s="24"/>
      <c r="AO99" s="7"/>
      <c r="AP99" s="4"/>
      <c r="AQ99" s="24"/>
      <c r="AR99" s="8"/>
      <c r="AS99" s="7"/>
      <c r="AT99" s="7"/>
      <c r="AU99" s="9"/>
      <c r="AV99" s="7"/>
      <c r="AW99" s="7"/>
      <c r="AX99" s="7"/>
      <c r="AY99" s="7"/>
      <c r="AZ99" s="7"/>
      <c r="BA99" s="80"/>
      <c r="BB99" s="6"/>
      <c r="BC99" s="80"/>
      <c r="BD99" s="80"/>
      <c r="BE99" s="80"/>
      <c r="BF99" s="24"/>
      <c r="BG99" s="24"/>
      <c r="BH99" s="61" t="s">
        <v>229</v>
      </c>
    </row>
    <row r="100" spans="1:60" ht="15" customHeight="1" x14ac:dyDescent="0.2">
      <c r="A100" s="6"/>
      <c r="B100" s="80"/>
      <c r="C100" s="4"/>
      <c r="D100" s="24"/>
      <c r="E100" s="5"/>
      <c r="F100" s="4"/>
      <c r="G100" s="5"/>
      <c r="H100" s="8"/>
      <c r="I100" s="4"/>
      <c r="J100" s="5"/>
      <c r="K100" s="7"/>
      <c r="L100" s="8"/>
      <c r="M100" s="8"/>
      <c r="N100" s="24"/>
      <c r="O100" s="24"/>
      <c r="P100" s="24"/>
      <c r="Q100" s="7"/>
      <c r="R100" s="9"/>
      <c r="S100" s="7"/>
      <c r="T100" s="7"/>
      <c r="U100" s="7"/>
      <c r="V100" s="7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7"/>
      <c r="AM100" s="7"/>
      <c r="AN100" s="24"/>
      <c r="AO100" s="7"/>
      <c r="AP100" s="4"/>
      <c r="AQ100" s="24"/>
      <c r="AR100" s="8"/>
      <c r="AS100" s="7"/>
      <c r="AT100" s="7"/>
      <c r="AU100" s="9"/>
      <c r="AV100" s="7"/>
      <c r="AW100" s="7"/>
      <c r="AX100" s="7"/>
      <c r="AY100" s="7"/>
      <c r="AZ100" s="7"/>
      <c r="BA100" s="80"/>
      <c r="BB100" s="6"/>
      <c r="BC100" s="80"/>
      <c r="BD100" s="80"/>
      <c r="BE100" s="80"/>
      <c r="BF100" s="24"/>
      <c r="BG100" s="24"/>
      <c r="BH100" s="61" t="s">
        <v>229</v>
      </c>
    </row>
    <row r="101" spans="1:60" ht="15" customHeight="1" x14ac:dyDescent="0.2">
      <c r="A101" s="6"/>
      <c r="B101" s="80"/>
      <c r="C101" s="4"/>
      <c r="D101" s="24"/>
      <c r="E101" s="5"/>
      <c r="F101" s="4"/>
      <c r="G101" s="5"/>
      <c r="H101" s="8"/>
      <c r="I101" s="4"/>
      <c r="J101" s="5"/>
      <c r="K101" s="7"/>
      <c r="L101" s="8"/>
      <c r="M101" s="8"/>
      <c r="N101" s="24"/>
      <c r="O101" s="24"/>
      <c r="P101" s="24"/>
      <c r="Q101" s="7"/>
      <c r="R101" s="9"/>
      <c r="S101" s="7"/>
      <c r="T101" s="7"/>
      <c r="U101" s="7"/>
      <c r="V101" s="7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7"/>
      <c r="AM101" s="7"/>
      <c r="AN101" s="24"/>
      <c r="AO101" s="7"/>
      <c r="AP101" s="4"/>
      <c r="AQ101" s="24"/>
      <c r="AR101" s="8"/>
      <c r="AS101" s="7"/>
      <c r="AT101" s="7"/>
      <c r="AU101" s="9"/>
      <c r="AV101" s="7"/>
      <c r="AW101" s="7"/>
      <c r="AX101" s="7"/>
      <c r="AY101" s="7"/>
      <c r="AZ101" s="7"/>
      <c r="BA101" s="80"/>
      <c r="BB101" s="6"/>
      <c r="BC101" s="80"/>
      <c r="BD101" s="80"/>
      <c r="BE101" s="80"/>
      <c r="BF101" s="24"/>
      <c r="BG101" s="24"/>
      <c r="BH101" s="61" t="s">
        <v>229</v>
      </c>
    </row>
    <row r="102" spans="1:60" ht="15" customHeight="1" x14ac:dyDescent="0.2">
      <c r="A102" s="6"/>
      <c r="B102" s="80"/>
      <c r="C102" s="4"/>
      <c r="D102" s="24"/>
      <c r="E102" s="5"/>
      <c r="F102" s="4"/>
      <c r="G102" s="5"/>
      <c r="H102" s="8"/>
      <c r="I102" s="4"/>
      <c r="J102" s="5"/>
      <c r="K102" s="7"/>
      <c r="L102" s="8"/>
      <c r="M102" s="8"/>
      <c r="N102" s="24"/>
      <c r="O102" s="24"/>
      <c r="P102" s="24"/>
      <c r="Q102" s="7"/>
      <c r="R102" s="9"/>
      <c r="S102" s="7"/>
      <c r="T102" s="7"/>
      <c r="U102" s="7"/>
      <c r="V102" s="7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7"/>
      <c r="AM102" s="7"/>
      <c r="AN102" s="24"/>
      <c r="AO102" s="7"/>
      <c r="AP102" s="4"/>
      <c r="AQ102" s="24"/>
      <c r="AR102" s="8"/>
      <c r="AS102" s="7"/>
      <c r="AT102" s="7"/>
      <c r="AU102" s="9"/>
      <c r="AV102" s="7"/>
      <c r="AW102" s="7"/>
      <c r="AX102" s="7"/>
      <c r="AY102" s="7"/>
      <c r="AZ102" s="7"/>
      <c r="BA102" s="80"/>
      <c r="BB102" s="6"/>
      <c r="BC102" s="80"/>
      <c r="BD102" s="80"/>
      <c r="BE102" s="80"/>
      <c r="BF102" s="24"/>
      <c r="BG102" s="24"/>
      <c r="BH102" s="61" t="s">
        <v>229</v>
      </c>
    </row>
    <row r="103" spans="1:60" ht="15" customHeight="1" x14ac:dyDescent="0.2">
      <c r="A103" s="6"/>
      <c r="B103" s="80"/>
      <c r="C103" s="4"/>
      <c r="D103" s="24"/>
      <c r="E103" s="5"/>
      <c r="F103" s="4"/>
      <c r="G103" s="5"/>
      <c r="H103" s="8"/>
      <c r="I103" s="4"/>
      <c r="J103" s="5"/>
      <c r="K103" s="7"/>
      <c r="L103" s="8"/>
      <c r="M103" s="8"/>
      <c r="N103" s="24"/>
      <c r="O103" s="24"/>
      <c r="P103" s="24"/>
      <c r="Q103" s="7"/>
      <c r="R103" s="9"/>
      <c r="S103" s="7"/>
      <c r="T103" s="7"/>
      <c r="U103" s="7"/>
      <c r="V103" s="7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7"/>
      <c r="AM103" s="7"/>
      <c r="AN103" s="24"/>
      <c r="AO103" s="7"/>
      <c r="AP103" s="4"/>
      <c r="AQ103" s="24"/>
      <c r="AR103" s="8"/>
      <c r="AS103" s="7"/>
      <c r="AT103" s="7"/>
      <c r="AU103" s="9"/>
      <c r="AV103" s="7"/>
      <c r="AW103" s="7"/>
      <c r="AX103" s="7"/>
      <c r="AY103" s="7"/>
      <c r="AZ103" s="7"/>
      <c r="BA103" s="80"/>
      <c r="BB103" s="6"/>
      <c r="BC103" s="80"/>
      <c r="BD103" s="80"/>
      <c r="BE103" s="80"/>
      <c r="BF103" s="24"/>
      <c r="BG103" s="24"/>
      <c r="BH103" s="61" t="s">
        <v>229</v>
      </c>
    </row>
    <row r="104" spans="1:60" ht="15" customHeight="1" x14ac:dyDescent="0.2">
      <c r="A104" s="6"/>
      <c r="B104" s="80"/>
      <c r="C104" s="4"/>
      <c r="D104" s="24"/>
      <c r="E104" s="5"/>
      <c r="F104" s="4"/>
      <c r="G104" s="5"/>
      <c r="H104" s="8"/>
      <c r="I104" s="4"/>
      <c r="J104" s="5"/>
      <c r="K104" s="7"/>
      <c r="L104" s="8"/>
      <c r="M104" s="8"/>
      <c r="N104" s="24"/>
      <c r="O104" s="24"/>
      <c r="P104" s="24"/>
      <c r="Q104" s="7"/>
      <c r="R104" s="9"/>
      <c r="S104" s="7"/>
      <c r="T104" s="7"/>
      <c r="U104" s="7"/>
      <c r="V104" s="7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7"/>
      <c r="AM104" s="7"/>
      <c r="AN104" s="24"/>
      <c r="AO104" s="7"/>
      <c r="AP104" s="4"/>
      <c r="AQ104" s="24"/>
      <c r="AR104" s="8"/>
      <c r="AS104" s="7"/>
      <c r="AT104" s="7"/>
      <c r="AU104" s="9"/>
      <c r="AV104" s="7"/>
      <c r="AW104" s="7"/>
      <c r="AX104" s="7"/>
      <c r="AY104" s="7"/>
      <c r="AZ104" s="7"/>
      <c r="BA104" s="80"/>
      <c r="BB104" s="6"/>
      <c r="BC104" s="80"/>
      <c r="BD104" s="80"/>
      <c r="BE104" s="80"/>
      <c r="BF104" s="24"/>
      <c r="BG104" s="24"/>
      <c r="BH104" s="61" t="s">
        <v>229</v>
      </c>
    </row>
    <row r="105" spans="1:60" ht="15" customHeight="1" x14ac:dyDescent="0.2">
      <c r="A105" s="6"/>
      <c r="B105" s="80"/>
      <c r="C105" s="4"/>
      <c r="D105" s="24"/>
      <c r="E105" s="5"/>
      <c r="F105" s="4"/>
      <c r="G105" s="5"/>
      <c r="H105" s="8"/>
      <c r="I105" s="4"/>
      <c r="J105" s="5"/>
      <c r="K105" s="7"/>
      <c r="L105" s="8"/>
      <c r="M105" s="8"/>
      <c r="N105" s="24"/>
      <c r="O105" s="24"/>
      <c r="P105" s="24"/>
      <c r="Q105" s="7"/>
      <c r="R105" s="9"/>
      <c r="S105" s="7"/>
      <c r="T105" s="7"/>
      <c r="U105" s="7"/>
      <c r="V105" s="7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7"/>
      <c r="AM105" s="7"/>
      <c r="AN105" s="24"/>
      <c r="AO105" s="7"/>
      <c r="AP105" s="4"/>
      <c r="AQ105" s="24"/>
      <c r="AR105" s="8"/>
      <c r="AS105" s="7"/>
      <c r="AT105" s="7"/>
      <c r="AU105" s="9"/>
      <c r="AV105" s="7"/>
      <c r="AW105" s="7"/>
      <c r="AX105" s="7"/>
      <c r="AY105" s="7"/>
      <c r="AZ105" s="7"/>
      <c r="BA105" s="80"/>
      <c r="BB105" s="6"/>
      <c r="BC105" s="80"/>
      <c r="BD105" s="80"/>
      <c r="BE105" s="80"/>
      <c r="BF105" s="24"/>
      <c r="BG105" s="24"/>
      <c r="BH105" s="61" t="s">
        <v>229</v>
      </c>
    </row>
    <row r="106" spans="1:60" ht="15" customHeight="1" x14ac:dyDescent="0.2">
      <c r="A106" s="6"/>
      <c r="B106" s="80"/>
      <c r="C106" s="4"/>
      <c r="D106" s="24"/>
      <c r="E106" s="5"/>
      <c r="F106" s="4"/>
      <c r="G106" s="5"/>
      <c r="H106" s="8"/>
      <c r="I106" s="4"/>
      <c r="J106" s="5"/>
      <c r="K106" s="7"/>
      <c r="L106" s="8"/>
      <c r="M106" s="8"/>
      <c r="N106" s="24"/>
      <c r="O106" s="24"/>
      <c r="P106" s="24"/>
      <c r="Q106" s="7"/>
      <c r="R106" s="9"/>
      <c r="S106" s="7"/>
      <c r="T106" s="7"/>
      <c r="U106" s="7"/>
      <c r="V106" s="7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7"/>
      <c r="AM106" s="7"/>
      <c r="AN106" s="24"/>
      <c r="AO106" s="7"/>
      <c r="AP106" s="4"/>
      <c r="AQ106" s="24"/>
      <c r="AR106" s="8"/>
      <c r="AS106" s="7"/>
      <c r="AT106" s="7"/>
      <c r="AU106" s="9"/>
      <c r="AV106" s="7"/>
      <c r="AW106" s="7"/>
      <c r="AX106" s="7"/>
      <c r="AY106" s="7"/>
      <c r="AZ106" s="7"/>
      <c r="BA106" s="80"/>
      <c r="BB106" s="6"/>
      <c r="BC106" s="80"/>
      <c r="BD106" s="80"/>
      <c r="BE106" s="80"/>
      <c r="BF106" s="24"/>
      <c r="BG106" s="24"/>
      <c r="BH106" s="61" t="s">
        <v>229</v>
      </c>
    </row>
    <row r="107" spans="1:60" ht="15" customHeight="1" x14ac:dyDescent="0.2">
      <c r="A107" s="6"/>
      <c r="B107" s="80"/>
      <c r="C107" s="4"/>
      <c r="D107" s="24"/>
      <c r="E107" s="5"/>
      <c r="F107" s="4"/>
      <c r="G107" s="5"/>
      <c r="H107" s="8"/>
      <c r="I107" s="4"/>
      <c r="J107" s="5"/>
      <c r="K107" s="7"/>
      <c r="L107" s="8"/>
      <c r="M107" s="8"/>
      <c r="N107" s="24"/>
      <c r="O107" s="24"/>
      <c r="P107" s="24"/>
      <c r="Q107" s="7"/>
      <c r="R107" s="9"/>
      <c r="S107" s="7"/>
      <c r="T107" s="7"/>
      <c r="U107" s="7"/>
      <c r="V107" s="7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7"/>
      <c r="AM107" s="7"/>
      <c r="AN107" s="24"/>
      <c r="AO107" s="7"/>
      <c r="AP107" s="4"/>
      <c r="AQ107" s="24"/>
      <c r="AR107" s="8"/>
      <c r="AS107" s="7"/>
      <c r="AT107" s="7"/>
      <c r="AU107" s="9"/>
      <c r="AV107" s="7"/>
      <c r="AW107" s="7"/>
      <c r="AX107" s="7"/>
      <c r="AY107" s="7"/>
      <c r="AZ107" s="7"/>
      <c r="BA107" s="80"/>
      <c r="BB107" s="6"/>
      <c r="BC107" s="80"/>
      <c r="BD107" s="80"/>
      <c r="BE107" s="80"/>
      <c r="BF107" s="24"/>
      <c r="BG107" s="24"/>
      <c r="BH107" s="61" t="s">
        <v>229</v>
      </c>
    </row>
    <row r="108" spans="1:60" ht="15" customHeight="1" x14ac:dyDescent="0.2">
      <c r="A108" s="6"/>
      <c r="B108" s="80"/>
      <c r="C108" s="4"/>
      <c r="D108" s="24"/>
      <c r="E108" s="5"/>
      <c r="F108" s="4"/>
      <c r="G108" s="5"/>
      <c r="H108" s="8"/>
      <c r="I108" s="4"/>
      <c r="J108" s="5"/>
      <c r="K108" s="7"/>
      <c r="L108" s="8"/>
      <c r="M108" s="8"/>
      <c r="N108" s="24"/>
      <c r="O108" s="24"/>
      <c r="P108" s="24"/>
      <c r="Q108" s="7"/>
      <c r="R108" s="9"/>
      <c r="S108" s="7"/>
      <c r="T108" s="7"/>
      <c r="U108" s="7"/>
      <c r="V108" s="7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7"/>
      <c r="AM108" s="7"/>
      <c r="AN108" s="24"/>
      <c r="AO108" s="7"/>
      <c r="AP108" s="4"/>
      <c r="AQ108" s="24"/>
      <c r="AR108" s="8"/>
      <c r="AS108" s="7"/>
      <c r="AT108" s="7"/>
      <c r="AU108" s="9"/>
      <c r="AV108" s="7"/>
      <c r="AW108" s="7"/>
      <c r="AX108" s="7"/>
      <c r="AY108" s="7"/>
      <c r="AZ108" s="7"/>
      <c r="BA108" s="80"/>
      <c r="BB108" s="6"/>
      <c r="BC108" s="80"/>
      <c r="BD108" s="80"/>
      <c r="BE108" s="80"/>
      <c r="BF108" s="24"/>
      <c r="BG108" s="24"/>
      <c r="BH108" s="61" t="s">
        <v>229</v>
      </c>
    </row>
    <row r="109" spans="1:60" ht="15" customHeight="1" x14ac:dyDescent="0.2">
      <c r="A109" s="6"/>
      <c r="B109" s="80"/>
      <c r="C109" s="4"/>
      <c r="D109" s="24"/>
      <c r="E109" s="5"/>
      <c r="F109" s="4"/>
      <c r="G109" s="5"/>
      <c r="H109" s="8"/>
      <c r="I109" s="4"/>
      <c r="J109" s="5"/>
      <c r="K109" s="7"/>
      <c r="L109" s="8"/>
      <c r="M109" s="8"/>
      <c r="N109" s="24"/>
      <c r="O109" s="24"/>
      <c r="P109" s="24"/>
      <c r="Q109" s="7"/>
      <c r="R109" s="9"/>
      <c r="S109" s="7"/>
      <c r="T109" s="7"/>
      <c r="U109" s="7"/>
      <c r="V109" s="7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7"/>
      <c r="AM109" s="7"/>
      <c r="AN109" s="24"/>
      <c r="AO109" s="7"/>
      <c r="AP109" s="4"/>
      <c r="AQ109" s="24"/>
      <c r="AR109" s="8"/>
      <c r="AS109" s="7"/>
      <c r="AT109" s="7"/>
      <c r="AU109" s="9"/>
      <c r="AV109" s="7"/>
      <c r="AW109" s="7"/>
      <c r="AX109" s="7"/>
      <c r="AY109" s="7"/>
      <c r="AZ109" s="7"/>
      <c r="BA109" s="80"/>
      <c r="BB109" s="6"/>
      <c r="BC109" s="80"/>
      <c r="BD109" s="80"/>
      <c r="BE109" s="80"/>
      <c r="BF109" s="24"/>
      <c r="BG109" s="24"/>
      <c r="BH109" s="61" t="s">
        <v>229</v>
      </c>
    </row>
    <row r="110" spans="1:60" ht="15" customHeight="1" x14ac:dyDescent="0.2">
      <c r="A110" s="6"/>
      <c r="B110" s="80"/>
      <c r="C110" s="4"/>
      <c r="D110" s="24"/>
      <c r="E110" s="5"/>
      <c r="F110" s="4"/>
      <c r="G110" s="5"/>
      <c r="H110" s="8"/>
      <c r="I110" s="4"/>
      <c r="J110" s="5"/>
      <c r="K110" s="7"/>
      <c r="L110" s="8"/>
      <c r="M110" s="8"/>
      <c r="N110" s="24"/>
      <c r="O110" s="24"/>
      <c r="P110" s="24"/>
      <c r="Q110" s="7"/>
      <c r="R110" s="9"/>
      <c r="S110" s="7"/>
      <c r="T110" s="7"/>
      <c r="U110" s="7"/>
      <c r="V110" s="7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7"/>
      <c r="AM110" s="7"/>
      <c r="AN110" s="24"/>
      <c r="AO110" s="7"/>
      <c r="AP110" s="4"/>
      <c r="AQ110" s="24"/>
      <c r="AR110" s="8"/>
      <c r="AS110" s="7"/>
      <c r="AT110" s="7"/>
      <c r="AU110" s="9"/>
      <c r="AV110" s="7"/>
      <c r="AW110" s="7"/>
      <c r="AX110" s="7"/>
      <c r="AY110" s="7"/>
      <c r="AZ110" s="7"/>
      <c r="BA110" s="80"/>
      <c r="BB110" s="6"/>
      <c r="BC110" s="80"/>
      <c r="BD110" s="80"/>
      <c r="BE110" s="80"/>
      <c r="BF110" s="24"/>
      <c r="BG110" s="24"/>
      <c r="BH110" s="61" t="s">
        <v>229</v>
      </c>
    </row>
    <row r="111" spans="1:60" ht="15" customHeight="1" x14ac:dyDescent="0.2">
      <c r="A111" s="6"/>
      <c r="B111" s="80"/>
      <c r="C111" s="4"/>
      <c r="D111" s="24"/>
      <c r="E111" s="5"/>
      <c r="F111" s="4"/>
      <c r="G111" s="5"/>
      <c r="H111" s="8"/>
      <c r="I111" s="4"/>
      <c r="J111" s="5"/>
      <c r="K111" s="7"/>
      <c r="L111" s="8"/>
      <c r="M111" s="8"/>
      <c r="N111" s="24"/>
      <c r="O111" s="24"/>
      <c r="P111" s="24"/>
      <c r="Q111" s="7"/>
      <c r="R111" s="9"/>
      <c r="S111" s="7"/>
      <c r="T111" s="7"/>
      <c r="U111" s="7"/>
      <c r="V111" s="7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7"/>
      <c r="AM111" s="7"/>
      <c r="AN111" s="24"/>
      <c r="AO111" s="7"/>
      <c r="AP111" s="4"/>
      <c r="AQ111" s="24"/>
      <c r="AR111" s="8"/>
      <c r="AS111" s="7"/>
      <c r="AT111" s="7"/>
      <c r="AU111" s="9"/>
      <c r="AV111" s="7"/>
      <c r="AW111" s="7"/>
      <c r="AX111" s="7"/>
      <c r="AY111" s="7"/>
      <c r="AZ111" s="7"/>
      <c r="BA111" s="80"/>
      <c r="BB111" s="6"/>
      <c r="BC111" s="80"/>
      <c r="BD111" s="80"/>
      <c r="BE111" s="80"/>
      <c r="BF111" s="24"/>
      <c r="BG111" s="24"/>
      <c r="BH111" s="61" t="s">
        <v>229</v>
      </c>
    </row>
    <row r="112" spans="1:60" ht="15" customHeight="1" x14ac:dyDescent="0.2">
      <c r="A112" s="6"/>
      <c r="B112" s="80"/>
      <c r="C112" s="4"/>
      <c r="D112" s="24"/>
      <c r="E112" s="5"/>
      <c r="F112" s="4"/>
      <c r="G112" s="5"/>
      <c r="H112" s="8"/>
      <c r="I112" s="4"/>
      <c r="J112" s="5"/>
      <c r="K112" s="7"/>
      <c r="L112" s="8"/>
      <c r="M112" s="8"/>
      <c r="N112" s="24"/>
      <c r="O112" s="24"/>
      <c r="P112" s="24"/>
      <c r="Q112" s="7"/>
      <c r="R112" s="9"/>
      <c r="S112" s="7"/>
      <c r="T112" s="7"/>
      <c r="U112" s="7"/>
      <c r="V112" s="7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7"/>
      <c r="AM112" s="7"/>
      <c r="AN112" s="24"/>
      <c r="AO112" s="7"/>
      <c r="AP112" s="4"/>
      <c r="AQ112" s="24"/>
      <c r="AR112" s="8"/>
      <c r="AS112" s="7"/>
      <c r="AT112" s="7"/>
      <c r="AU112" s="9"/>
      <c r="AV112" s="7"/>
      <c r="AW112" s="7"/>
      <c r="AX112" s="7"/>
      <c r="AY112" s="7"/>
      <c r="AZ112" s="7"/>
      <c r="BA112" s="80"/>
      <c r="BB112" s="6"/>
      <c r="BC112" s="80"/>
      <c r="BD112" s="80"/>
      <c r="BE112" s="80"/>
      <c r="BF112" s="24"/>
      <c r="BG112" s="24"/>
      <c r="BH112" s="61" t="s">
        <v>229</v>
      </c>
    </row>
    <row r="113" spans="1:60" ht="15" customHeight="1" x14ac:dyDescent="0.2">
      <c r="A113" s="6"/>
      <c r="B113" s="80"/>
      <c r="C113" s="4"/>
      <c r="D113" s="24"/>
      <c r="E113" s="5"/>
      <c r="F113" s="4"/>
      <c r="G113" s="5"/>
      <c r="H113" s="8"/>
      <c r="I113" s="4"/>
      <c r="J113" s="5"/>
      <c r="K113" s="7"/>
      <c r="L113" s="8"/>
      <c r="M113" s="8"/>
      <c r="N113" s="24"/>
      <c r="O113" s="24"/>
      <c r="P113" s="24"/>
      <c r="Q113" s="7"/>
      <c r="R113" s="9"/>
      <c r="S113" s="7"/>
      <c r="T113" s="7"/>
      <c r="U113" s="7"/>
      <c r="V113" s="7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7"/>
      <c r="AM113" s="7"/>
      <c r="AN113" s="24"/>
      <c r="AO113" s="7"/>
      <c r="AP113" s="4"/>
      <c r="AQ113" s="24"/>
      <c r="AR113" s="8"/>
      <c r="AS113" s="7"/>
      <c r="AT113" s="7"/>
      <c r="AU113" s="9"/>
      <c r="AV113" s="7"/>
      <c r="AW113" s="7"/>
      <c r="AX113" s="7"/>
      <c r="AY113" s="7"/>
      <c r="AZ113" s="7"/>
      <c r="BA113" s="80"/>
      <c r="BB113" s="6"/>
      <c r="BC113" s="80"/>
      <c r="BD113" s="80"/>
      <c r="BE113" s="80"/>
      <c r="BF113" s="24"/>
      <c r="BG113" s="24"/>
      <c r="BH113" s="61" t="s">
        <v>229</v>
      </c>
    </row>
    <row r="114" spans="1:60" ht="15" customHeight="1" x14ac:dyDescent="0.2">
      <c r="A114" s="6"/>
      <c r="B114" s="80"/>
      <c r="C114" s="4"/>
      <c r="D114" s="24"/>
      <c r="E114" s="5"/>
      <c r="F114" s="4"/>
      <c r="G114" s="5"/>
      <c r="H114" s="8"/>
      <c r="I114" s="4"/>
      <c r="J114" s="5"/>
      <c r="K114" s="7"/>
      <c r="L114" s="8"/>
      <c r="M114" s="8"/>
      <c r="N114" s="24"/>
      <c r="O114" s="24"/>
      <c r="P114" s="24"/>
      <c r="Q114" s="7"/>
      <c r="R114" s="9"/>
      <c r="S114" s="7"/>
      <c r="T114" s="7"/>
      <c r="U114" s="7"/>
      <c r="V114" s="7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7"/>
      <c r="AM114" s="7"/>
      <c r="AN114" s="24"/>
      <c r="AO114" s="7"/>
      <c r="AP114" s="4"/>
      <c r="AQ114" s="24"/>
      <c r="AR114" s="8"/>
      <c r="AS114" s="7"/>
      <c r="AT114" s="7"/>
      <c r="AU114" s="9"/>
      <c r="AV114" s="7"/>
      <c r="AW114" s="7"/>
      <c r="AX114" s="7"/>
      <c r="AY114" s="7"/>
      <c r="AZ114" s="7"/>
      <c r="BA114" s="80"/>
      <c r="BB114" s="6"/>
      <c r="BC114" s="80"/>
      <c r="BD114" s="80"/>
      <c r="BE114" s="80"/>
      <c r="BF114" s="24"/>
      <c r="BG114" s="24"/>
      <c r="BH114" s="61" t="s">
        <v>229</v>
      </c>
    </row>
    <row r="115" spans="1:60" ht="15" customHeight="1" x14ac:dyDescent="0.2">
      <c r="A115" s="6"/>
      <c r="B115" s="80"/>
      <c r="C115" s="4"/>
      <c r="D115" s="24"/>
      <c r="E115" s="5"/>
      <c r="F115" s="4"/>
      <c r="G115" s="5"/>
      <c r="H115" s="8"/>
      <c r="I115" s="4"/>
      <c r="J115" s="5"/>
      <c r="K115" s="7"/>
      <c r="L115" s="8"/>
      <c r="M115" s="8"/>
      <c r="N115" s="24"/>
      <c r="O115" s="24"/>
      <c r="P115" s="24"/>
      <c r="Q115" s="7"/>
      <c r="R115" s="9"/>
      <c r="S115" s="7"/>
      <c r="T115" s="7"/>
      <c r="U115" s="7"/>
      <c r="V115" s="7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7"/>
      <c r="AM115" s="7"/>
      <c r="AN115" s="24"/>
      <c r="AO115" s="7"/>
      <c r="AP115" s="4"/>
      <c r="AQ115" s="24"/>
      <c r="AR115" s="8"/>
      <c r="AS115" s="7"/>
      <c r="AT115" s="7"/>
      <c r="AU115" s="9"/>
      <c r="AV115" s="7"/>
      <c r="AW115" s="7"/>
      <c r="AX115" s="7"/>
      <c r="AY115" s="7"/>
      <c r="AZ115" s="7"/>
      <c r="BA115" s="80"/>
      <c r="BB115" s="6"/>
      <c r="BC115" s="80"/>
      <c r="BD115" s="80"/>
      <c r="BE115" s="80"/>
      <c r="BF115" s="24"/>
      <c r="BG115" s="24"/>
      <c r="BH115" s="61" t="s">
        <v>229</v>
      </c>
    </row>
    <row r="116" spans="1:60" ht="15" customHeight="1" x14ac:dyDescent="0.2">
      <c r="A116" s="6"/>
      <c r="B116" s="80"/>
      <c r="C116" s="4"/>
      <c r="D116" s="24"/>
      <c r="E116" s="5"/>
      <c r="F116" s="4"/>
      <c r="G116" s="5"/>
      <c r="H116" s="8"/>
      <c r="I116" s="4"/>
      <c r="J116" s="5"/>
      <c r="K116" s="7"/>
      <c r="L116" s="8"/>
      <c r="M116" s="8"/>
      <c r="N116" s="24"/>
      <c r="O116" s="24"/>
      <c r="P116" s="24"/>
      <c r="Q116" s="7"/>
      <c r="R116" s="9"/>
      <c r="S116" s="7"/>
      <c r="T116" s="7"/>
      <c r="U116" s="7"/>
      <c r="V116" s="7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7"/>
      <c r="AM116" s="7"/>
      <c r="AN116" s="24"/>
      <c r="AO116" s="7"/>
      <c r="AP116" s="4"/>
      <c r="AQ116" s="24"/>
      <c r="AR116" s="8"/>
      <c r="AS116" s="7"/>
      <c r="AT116" s="7"/>
      <c r="AU116" s="9"/>
      <c r="AV116" s="7"/>
      <c r="AW116" s="7"/>
      <c r="AX116" s="7"/>
      <c r="AY116" s="7"/>
      <c r="AZ116" s="7"/>
      <c r="BA116" s="80"/>
      <c r="BB116" s="6"/>
      <c r="BC116" s="80"/>
      <c r="BD116" s="80"/>
      <c r="BE116" s="80"/>
      <c r="BF116" s="24"/>
      <c r="BG116" s="24"/>
      <c r="BH116" s="61" t="s">
        <v>229</v>
      </c>
    </row>
    <row r="117" spans="1:60" ht="15" customHeight="1" x14ac:dyDescent="0.2">
      <c r="A117" s="6"/>
      <c r="B117" s="80"/>
      <c r="C117" s="4"/>
      <c r="D117" s="24"/>
      <c r="E117" s="5"/>
      <c r="F117" s="4"/>
      <c r="G117" s="5"/>
      <c r="H117" s="8"/>
      <c r="I117" s="4"/>
      <c r="J117" s="5"/>
      <c r="K117" s="7"/>
      <c r="L117" s="8"/>
      <c r="M117" s="8"/>
      <c r="N117" s="24"/>
      <c r="O117" s="24"/>
      <c r="P117" s="24"/>
      <c r="Q117" s="7"/>
      <c r="R117" s="9"/>
      <c r="S117" s="7"/>
      <c r="T117" s="7"/>
      <c r="U117" s="7"/>
      <c r="V117" s="7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7"/>
      <c r="AM117" s="7"/>
      <c r="AN117" s="24"/>
      <c r="AO117" s="7"/>
      <c r="AP117" s="4"/>
      <c r="AQ117" s="24"/>
      <c r="AR117" s="8"/>
      <c r="AS117" s="7"/>
      <c r="AT117" s="7"/>
      <c r="AU117" s="9"/>
      <c r="AV117" s="7"/>
      <c r="AW117" s="7"/>
      <c r="AX117" s="7"/>
      <c r="AY117" s="7"/>
      <c r="AZ117" s="7"/>
      <c r="BA117" s="80"/>
      <c r="BB117" s="6"/>
      <c r="BC117" s="80"/>
      <c r="BD117" s="80"/>
      <c r="BE117" s="80"/>
      <c r="BF117" s="24"/>
      <c r="BG117" s="24"/>
      <c r="BH117" s="61" t="s">
        <v>229</v>
      </c>
    </row>
    <row r="118" spans="1:60" ht="15" customHeight="1" x14ac:dyDescent="0.2">
      <c r="A118" s="6"/>
      <c r="B118" s="80"/>
      <c r="C118" s="4"/>
      <c r="D118" s="24"/>
      <c r="E118" s="5"/>
      <c r="F118" s="4"/>
      <c r="G118" s="5"/>
      <c r="H118" s="8"/>
      <c r="I118" s="4"/>
      <c r="J118" s="5"/>
      <c r="K118" s="7"/>
      <c r="L118" s="8"/>
      <c r="M118" s="8"/>
      <c r="N118" s="24"/>
      <c r="O118" s="24"/>
      <c r="P118" s="24"/>
      <c r="Q118" s="7"/>
      <c r="R118" s="9"/>
      <c r="S118" s="7"/>
      <c r="T118" s="7"/>
      <c r="U118" s="7"/>
      <c r="V118" s="7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7"/>
      <c r="AM118" s="7"/>
      <c r="AN118" s="24"/>
      <c r="AO118" s="7"/>
      <c r="AP118" s="4"/>
      <c r="AQ118" s="24"/>
      <c r="AR118" s="8"/>
      <c r="AS118" s="7"/>
      <c r="AT118" s="7"/>
      <c r="AU118" s="9"/>
      <c r="AV118" s="7"/>
      <c r="AW118" s="7"/>
      <c r="AX118" s="7"/>
      <c r="AY118" s="7"/>
      <c r="AZ118" s="7"/>
      <c r="BA118" s="80"/>
      <c r="BB118" s="6"/>
      <c r="BC118" s="80"/>
      <c r="BD118" s="80"/>
      <c r="BE118" s="80"/>
      <c r="BF118" s="24"/>
      <c r="BG118" s="24"/>
      <c r="BH118" s="61" t="s">
        <v>229</v>
      </c>
    </row>
    <row r="119" spans="1:60" ht="15" customHeight="1" x14ac:dyDescent="0.2">
      <c r="A119" s="6"/>
      <c r="B119" s="80"/>
      <c r="C119" s="4"/>
      <c r="D119" s="24"/>
      <c r="E119" s="5"/>
      <c r="F119" s="4"/>
      <c r="G119" s="5"/>
      <c r="H119" s="8"/>
      <c r="I119" s="4"/>
      <c r="J119" s="5"/>
      <c r="K119" s="7"/>
      <c r="L119" s="8"/>
      <c r="M119" s="8"/>
      <c r="N119" s="24"/>
      <c r="O119" s="24"/>
      <c r="P119" s="24"/>
      <c r="Q119" s="7"/>
      <c r="R119" s="9"/>
      <c r="S119" s="7"/>
      <c r="T119" s="7"/>
      <c r="U119" s="7"/>
      <c r="V119" s="7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7"/>
      <c r="AM119" s="7"/>
      <c r="AN119" s="24"/>
      <c r="AO119" s="7"/>
      <c r="AP119" s="4"/>
      <c r="AQ119" s="24"/>
      <c r="AR119" s="8"/>
      <c r="AS119" s="7"/>
      <c r="AT119" s="7"/>
      <c r="AU119" s="9"/>
      <c r="AV119" s="7"/>
      <c r="AW119" s="7"/>
      <c r="AX119" s="7"/>
      <c r="AY119" s="7"/>
      <c r="AZ119" s="7"/>
      <c r="BA119" s="80"/>
      <c r="BB119" s="6"/>
      <c r="BC119" s="80"/>
      <c r="BD119" s="80"/>
      <c r="BE119" s="80"/>
      <c r="BF119" s="24"/>
      <c r="BG119" s="24"/>
      <c r="BH119" s="61" t="s">
        <v>229</v>
      </c>
    </row>
    <row r="120" spans="1:60" ht="15" customHeight="1" x14ac:dyDescent="0.2">
      <c r="A120" s="6"/>
      <c r="B120" s="80"/>
      <c r="C120" s="4"/>
      <c r="D120" s="24"/>
      <c r="E120" s="5"/>
      <c r="F120" s="4"/>
      <c r="G120" s="5"/>
      <c r="H120" s="8"/>
      <c r="I120" s="4"/>
      <c r="J120" s="5"/>
      <c r="K120" s="7"/>
      <c r="L120" s="8"/>
      <c r="M120" s="8"/>
      <c r="N120" s="24"/>
      <c r="O120" s="24"/>
      <c r="P120" s="24"/>
      <c r="Q120" s="7"/>
      <c r="R120" s="9"/>
      <c r="S120" s="7"/>
      <c r="T120" s="7"/>
      <c r="U120" s="7"/>
      <c r="V120" s="7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7"/>
      <c r="AM120" s="7"/>
      <c r="AN120" s="24"/>
      <c r="AO120" s="7"/>
      <c r="AP120" s="4"/>
      <c r="AQ120" s="24"/>
      <c r="AR120" s="8"/>
      <c r="AS120" s="7"/>
      <c r="AT120" s="7"/>
      <c r="AU120" s="9"/>
      <c r="AV120" s="7"/>
      <c r="AW120" s="7"/>
      <c r="AX120" s="7"/>
      <c r="AY120" s="7"/>
      <c r="AZ120" s="7"/>
      <c r="BA120" s="80"/>
      <c r="BB120" s="6"/>
      <c r="BC120" s="80"/>
      <c r="BD120" s="80"/>
      <c r="BE120" s="80"/>
      <c r="BF120" s="24"/>
      <c r="BG120" s="24"/>
      <c r="BH120" s="61" t="s">
        <v>229</v>
      </c>
    </row>
    <row r="121" spans="1:60" ht="15" customHeight="1" x14ac:dyDescent="0.2">
      <c r="A121" s="6"/>
      <c r="B121" s="80"/>
      <c r="C121" s="4"/>
      <c r="D121" s="24"/>
      <c r="E121" s="5"/>
      <c r="F121" s="4"/>
      <c r="G121" s="5"/>
      <c r="H121" s="8"/>
      <c r="I121" s="4"/>
      <c r="J121" s="5"/>
      <c r="K121" s="7"/>
      <c r="L121" s="8"/>
      <c r="M121" s="8"/>
      <c r="N121" s="24"/>
      <c r="O121" s="24"/>
      <c r="P121" s="24"/>
      <c r="Q121" s="7"/>
      <c r="R121" s="9"/>
      <c r="S121" s="7"/>
      <c r="T121" s="7"/>
      <c r="U121" s="7"/>
      <c r="V121" s="7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7"/>
      <c r="AM121" s="7"/>
      <c r="AN121" s="24"/>
      <c r="AO121" s="7"/>
      <c r="AP121" s="4"/>
      <c r="AQ121" s="24"/>
      <c r="AR121" s="8"/>
      <c r="AS121" s="7"/>
      <c r="AT121" s="7"/>
      <c r="AU121" s="9"/>
      <c r="AV121" s="7"/>
      <c r="AW121" s="7"/>
      <c r="AX121" s="7"/>
      <c r="AY121" s="7"/>
      <c r="AZ121" s="7"/>
      <c r="BA121" s="80"/>
      <c r="BB121" s="6"/>
      <c r="BC121" s="80"/>
      <c r="BD121" s="80"/>
      <c r="BE121" s="80"/>
      <c r="BF121" s="24"/>
      <c r="BG121" s="24"/>
      <c r="BH121" s="61" t="s">
        <v>229</v>
      </c>
    </row>
    <row r="122" spans="1:60" ht="15" customHeight="1" x14ac:dyDescent="0.2">
      <c r="A122" s="6"/>
      <c r="B122" s="80"/>
      <c r="C122" s="4"/>
      <c r="D122" s="24"/>
      <c r="E122" s="5"/>
      <c r="F122" s="4"/>
      <c r="G122" s="5"/>
      <c r="H122" s="8"/>
      <c r="I122" s="4"/>
      <c r="J122" s="5"/>
      <c r="K122" s="7"/>
      <c r="L122" s="8"/>
      <c r="M122" s="8"/>
      <c r="N122" s="24"/>
      <c r="O122" s="24"/>
      <c r="P122" s="24"/>
      <c r="Q122" s="7"/>
      <c r="R122" s="9"/>
      <c r="S122" s="7"/>
      <c r="T122" s="7"/>
      <c r="U122" s="7"/>
      <c r="V122" s="7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7"/>
      <c r="AM122" s="7"/>
      <c r="AN122" s="24"/>
      <c r="AO122" s="7"/>
      <c r="AP122" s="4"/>
      <c r="AQ122" s="24"/>
      <c r="AR122" s="8"/>
      <c r="AS122" s="7"/>
      <c r="AT122" s="7"/>
      <c r="AU122" s="9"/>
      <c r="AV122" s="7"/>
      <c r="AW122" s="7"/>
      <c r="AX122" s="7"/>
      <c r="AY122" s="7"/>
      <c r="AZ122" s="7"/>
      <c r="BA122" s="80"/>
      <c r="BB122" s="6"/>
      <c r="BC122" s="80"/>
      <c r="BD122" s="80"/>
      <c r="BE122" s="80"/>
      <c r="BF122" s="24"/>
      <c r="BG122" s="24"/>
      <c r="BH122" s="61" t="s">
        <v>229</v>
      </c>
    </row>
    <row r="123" spans="1:60" ht="15" customHeight="1" x14ac:dyDescent="0.2">
      <c r="A123" s="6"/>
      <c r="B123" s="80"/>
      <c r="C123" s="4"/>
      <c r="D123" s="24"/>
      <c r="E123" s="5"/>
      <c r="F123" s="4"/>
      <c r="G123" s="5"/>
      <c r="H123" s="8"/>
      <c r="I123" s="4"/>
      <c r="J123" s="5"/>
      <c r="K123" s="7"/>
      <c r="L123" s="8"/>
      <c r="M123" s="8"/>
      <c r="N123" s="24"/>
      <c r="O123" s="24"/>
      <c r="P123" s="24"/>
      <c r="Q123" s="7"/>
      <c r="R123" s="9"/>
      <c r="S123" s="7"/>
      <c r="T123" s="7"/>
      <c r="U123" s="7"/>
      <c r="V123" s="7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7"/>
      <c r="AM123" s="7"/>
      <c r="AN123" s="24"/>
      <c r="AO123" s="7"/>
      <c r="AP123" s="4"/>
      <c r="AQ123" s="24"/>
      <c r="AR123" s="8"/>
      <c r="AS123" s="7"/>
      <c r="AT123" s="7"/>
      <c r="AU123" s="9"/>
      <c r="AV123" s="7"/>
      <c r="AW123" s="7"/>
      <c r="AX123" s="7"/>
      <c r="AY123" s="7"/>
      <c r="AZ123" s="7"/>
      <c r="BA123" s="80"/>
      <c r="BB123" s="6"/>
      <c r="BC123" s="80"/>
      <c r="BD123" s="80"/>
      <c r="BE123" s="80"/>
      <c r="BF123" s="24"/>
      <c r="BG123" s="24"/>
      <c r="BH123" s="61" t="s">
        <v>229</v>
      </c>
    </row>
    <row r="124" spans="1:60" ht="15" customHeight="1" x14ac:dyDescent="0.2">
      <c r="A124" s="6"/>
      <c r="B124" s="80"/>
      <c r="C124" s="4"/>
      <c r="D124" s="24"/>
      <c r="E124" s="5"/>
      <c r="F124" s="4"/>
      <c r="G124" s="5"/>
      <c r="H124" s="8"/>
      <c r="I124" s="4"/>
      <c r="J124" s="5"/>
      <c r="K124" s="7"/>
      <c r="L124" s="8"/>
      <c r="M124" s="8"/>
      <c r="N124" s="24"/>
      <c r="O124" s="24"/>
      <c r="P124" s="24"/>
      <c r="Q124" s="7"/>
      <c r="R124" s="9"/>
      <c r="S124" s="7"/>
      <c r="T124" s="7"/>
      <c r="U124" s="7"/>
      <c r="V124" s="7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7"/>
      <c r="AM124" s="7"/>
      <c r="AN124" s="24"/>
      <c r="AO124" s="7"/>
      <c r="AP124" s="4"/>
      <c r="AQ124" s="24"/>
      <c r="AR124" s="8"/>
      <c r="AS124" s="7"/>
      <c r="AT124" s="7"/>
      <c r="AU124" s="9"/>
      <c r="AV124" s="7"/>
      <c r="AW124" s="7"/>
      <c r="AX124" s="7"/>
      <c r="AY124" s="7"/>
      <c r="AZ124" s="7"/>
      <c r="BA124" s="80"/>
      <c r="BB124" s="6"/>
      <c r="BC124" s="80"/>
      <c r="BD124" s="80"/>
      <c r="BE124" s="80"/>
      <c r="BF124" s="24"/>
      <c r="BG124" s="24"/>
      <c r="BH124" s="61" t="s">
        <v>229</v>
      </c>
    </row>
    <row r="125" spans="1:60" ht="15" customHeight="1" x14ac:dyDescent="0.2">
      <c r="A125" s="6"/>
      <c r="B125" s="80"/>
      <c r="C125" s="4"/>
      <c r="D125" s="24"/>
      <c r="E125" s="5"/>
      <c r="F125" s="4"/>
      <c r="G125" s="5"/>
      <c r="H125" s="8"/>
      <c r="I125" s="4"/>
      <c r="J125" s="5"/>
      <c r="K125" s="7"/>
      <c r="L125" s="8"/>
      <c r="M125" s="8"/>
      <c r="N125" s="24"/>
      <c r="O125" s="24"/>
      <c r="P125" s="24"/>
      <c r="Q125" s="7"/>
      <c r="R125" s="9"/>
      <c r="S125" s="7"/>
      <c r="T125" s="7"/>
      <c r="U125" s="7"/>
      <c r="V125" s="7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7"/>
      <c r="AM125" s="7"/>
      <c r="AN125" s="24"/>
      <c r="AO125" s="7"/>
      <c r="AP125" s="4"/>
      <c r="AQ125" s="24"/>
      <c r="AR125" s="8"/>
      <c r="AS125" s="7"/>
      <c r="AT125" s="7"/>
      <c r="AU125" s="9"/>
      <c r="AV125" s="7"/>
      <c r="AW125" s="7"/>
      <c r="AX125" s="7"/>
      <c r="AY125" s="7"/>
      <c r="AZ125" s="7"/>
      <c r="BA125" s="80"/>
      <c r="BB125" s="6"/>
      <c r="BC125" s="80"/>
      <c r="BD125" s="80"/>
      <c r="BE125" s="80"/>
      <c r="BF125" s="24"/>
      <c r="BG125" s="24"/>
      <c r="BH125" s="61" t="s">
        <v>229</v>
      </c>
    </row>
    <row r="126" spans="1:60" ht="15" customHeight="1" x14ac:dyDescent="0.2">
      <c r="A126" s="6"/>
      <c r="B126" s="80"/>
      <c r="C126" s="4"/>
      <c r="D126" s="24"/>
      <c r="E126" s="5"/>
      <c r="F126" s="4"/>
      <c r="G126" s="5"/>
      <c r="H126" s="8"/>
      <c r="I126" s="4"/>
      <c r="J126" s="5"/>
      <c r="K126" s="7"/>
      <c r="L126" s="8"/>
      <c r="M126" s="8"/>
      <c r="N126" s="24"/>
      <c r="O126" s="24"/>
      <c r="P126" s="24"/>
      <c r="Q126" s="7"/>
      <c r="R126" s="9"/>
      <c r="S126" s="7"/>
      <c r="T126" s="7"/>
      <c r="U126" s="7"/>
      <c r="V126" s="7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7"/>
      <c r="AM126" s="7"/>
      <c r="AN126" s="24"/>
      <c r="AO126" s="7"/>
      <c r="AP126" s="4"/>
      <c r="AQ126" s="24"/>
      <c r="AR126" s="8"/>
      <c r="AS126" s="7"/>
      <c r="AT126" s="7"/>
      <c r="AU126" s="9"/>
      <c r="AV126" s="7"/>
      <c r="AW126" s="7"/>
      <c r="AX126" s="7"/>
      <c r="AY126" s="7"/>
      <c r="AZ126" s="7"/>
      <c r="BA126" s="80"/>
      <c r="BB126" s="6"/>
      <c r="BC126" s="80"/>
      <c r="BD126" s="80"/>
      <c r="BE126" s="80"/>
      <c r="BF126" s="24"/>
      <c r="BG126" s="24"/>
      <c r="BH126" s="61" t="s">
        <v>229</v>
      </c>
    </row>
    <row r="127" spans="1:60" ht="15" customHeight="1" x14ac:dyDescent="0.2">
      <c r="A127" s="6"/>
      <c r="B127" s="80"/>
      <c r="C127" s="4"/>
      <c r="D127" s="24"/>
      <c r="E127" s="5"/>
      <c r="F127" s="4"/>
      <c r="G127" s="5"/>
      <c r="H127" s="8"/>
      <c r="I127" s="4"/>
      <c r="J127" s="5"/>
      <c r="K127" s="7"/>
      <c r="L127" s="8"/>
      <c r="M127" s="8"/>
      <c r="N127" s="24"/>
      <c r="O127" s="24"/>
      <c r="P127" s="24"/>
      <c r="Q127" s="7"/>
      <c r="R127" s="9"/>
      <c r="S127" s="7"/>
      <c r="T127" s="7"/>
      <c r="U127" s="7"/>
      <c r="V127" s="7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7"/>
      <c r="AM127" s="7"/>
      <c r="AN127" s="24"/>
      <c r="AO127" s="7"/>
      <c r="AP127" s="4"/>
      <c r="AQ127" s="24"/>
      <c r="AR127" s="8"/>
      <c r="AS127" s="7"/>
      <c r="AT127" s="7"/>
      <c r="AU127" s="9"/>
      <c r="AV127" s="7"/>
      <c r="AW127" s="7"/>
      <c r="AX127" s="7"/>
      <c r="AY127" s="7"/>
      <c r="AZ127" s="7"/>
      <c r="BA127" s="80"/>
      <c r="BB127" s="6"/>
      <c r="BC127" s="80"/>
      <c r="BD127" s="80"/>
      <c r="BE127" s="80"/>
      <c r="BF127" s="24"/>
      <c r="BG127" s="24"/>
      <c r="BH127" s="61" t="s">
        <v>229</v>
      </c>
    </row>
    <row r="128" spans="1:60" ht="15" customHeight="1" x14ac:dyDescent="0.2">
      <c r="A128" s="6"/>
      <c r="B128" s="80"/>
      <c r="C128" s="4"/>
      <c r="D128" s="24"/>
      <c r="E128" s="5"/>
      <c r="F128" s="4"/>
      <c r="G128" s="5"/>
      <c r="H128" s="8"/>
      <c r="I128" s="4"/>
      <c r="J128" s="5"/>
      <c r="K128" s="7"/>
      <c r="L128" s="8"/>
      <c r="M128" s="8"/>
      <c r="N128" s="24"/>
      <c r="O128" s="24"/>
      <c r="P128" s="24"/>
      <c r="Q128" s="7"/>
      <c r="R128" s="9"/>
      <c r="S128" s="7"/>
      <c r="T128" s="7"/>
      <c r="U128" s="7"/>
      <c r="V128" s="7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7"/>
      <c r="AM128" s="7"/>
      <c r="AN128" s="24"/>
      <c r="AO128" s="7"/>
      <c r="AP128" s="4"/>
      <c r="AQ128" s="24"/>
      <c r="AR128" s="8"/>
      <c r="AS128" s="7"/>
      <c r="AT128" s="7"/>
      <c r="AU128" s="9"/>
      <c r="AV128" s="7"/>
      <c r="AW128" s="7"/>
      <c r="AX128" s="7"/>
      <c r="AY128" s="7"/>
      <c r="AZ128" s="7"/>
      <c r="BA128" s="80"/>
      <c r="BB128" s="6"/>
      <c r="BC128" s="80"/>
      <c r="BD128" s="80"/>
      <c r="BE128" s="80"/>
      <c r="BF128" s="24"/>
      <c r="BG128" s="24"/>
      <c r="BH128" s="61" t="s">
        <v>229</v>
      </c>
    </row>
    <row r="129" spans="1:60" ht="15" customHeight="1" x14ac:dyDescent="0.2">
      <c r="A129" s="6"/>
      <c r="B129" s="80"/>
      <c r="C129" s="4"/>
      <c r="D129" s="24"/>
      <c r="E129" s="5"/>
      <c r="F129" s="4"/>
      <c r="G129" s="5"/>
      <c r="H129" s="8"/>
      <c r="I129" s="4"/>
      <c r="J129" s="5"/>
      <c r="K129" s="7"/>
      <c r="L129" s="8"/>
      <c r="M129" s="8"/>
      <c r="N129" s="24"/>
      <c r="O129" s="24"/>
      <c r="P129" s="24"/>
      <c r="Q129" s="7"/>
      <c r="R129" s="9"/>
      <c r="S129" s="7"/>
      <c r="T129" s="7"/>
      <c r="U129" s="7"/>
      <c r="V129" s="7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7"/>
      <c r="AM129" s="7"/>
      <c r="AN129" s="24"/>
      <c r="AO129" s="7"/>
      <c r="AP129" s="4"/>
      <c r="AQ129" s="24"/>
      <c r="AR129" s="8"/>
      <c r="AS129" s="7"/>
      <c r="AT129" s="7"/>
      <c r="AU129" s="9"/>
      <c r="AV129" s="7"/>
      <c r="AW129" s="7"/>
      <c r="AX129" s="7"/>
      <c r="AY129" s="7"/>
      <c r="AZ129" s="7"/>
      <c r="BA129" s="80"/>
      <c r="BB129" s="6"/>
      <c r="BC129" s="80"/>
      <c r="BD129" s="80"/>
      <c r="BE129" s="80"/>
      <c r="BF129" s="24"/>
      <c r="BG129" s="24"/>
      <c r="BH129" s="61" t="s">
        <v>229</v>
      </c>
    </row>
    <row r="130" spans="1:60" ht="15" customHeight="1" x14ac:dyDescent="0.2">
      <c r="A130" s="6"/>
      <c r="B130" s="80"/>
      <c r="C130" s="4"/>
      <c r="D130" s="24"/>
      <c r="E130" s="5"/>
      <c r="F130" s="4"/>
      <c r="G130" s="5"/>
      <c r="H130" s="8"/>
      <c r="I130" s="4"/>
      <c r="J130" s="5"/>
      <c r="K130" s="7"/>
      <c r="L130" s="8"/>
      <c r="M130" s="8"/>
      <c r="N130" s="24"/>
      <c r="O130" s="24"/>
      <c r="P130" s="24"/>
      <c r="Q130" s="7"/>
      <c r="R130" s="9"/>
      <c r="S130" s="7"/>
      <c r="T130" s="7"/>
      <c r="U130" s="7"/>
      <c r="V130" s="7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7"/>
      <c r="AM130" s="7"/>
      <c r="AN130" s="24"/>
      <c r="AO130" s="7"/>
      <c r="AP130" s="4"/>
      <c r="AQ130" s="24"/>
      <c r="AR130" s="8"/>
      <c r="AS130" s="7"/>
      <c r="AT130" s="7"/>
      <c r="AU130" s="9"/>
      <c r="AV130" s="7"/>
      <c r="AW130" s="7"/>
      <c r="AX130" s="7"/>
      <c r="AY130" s="7"/>
      <c r="AZ130" s="7"/>
      <c r="BA130" s="80"/>
      <c r="BB130" s="6"/>
      <c r="BC130" s="80"/>
      <c r="BD130" s="80"/>
      <c r="BE130" s="80"/>
      <c r="BF130" s="24"/>
      <c r="BG130" s="24"/>
      <c r="BH130" s="61" t="s">
        <v>229</v>
      </c>
    </row>
    <row r="131" spans="1:60" ht="15" customHeight="1" x14ac:dyDescent="0.2">
      <c r="A131" s="6"/>
      <c r="B131" s="80"/>
      <c r="C131" s="4"/>
      <c r="D131" s="24"/>
      <c r="E131" s="5"/>
      <c r="F131" s="4"/>
      <c r="G131" s="5"/>
      <c r="H131" s="8"/>
      <c r="I131" s="4"/>
      <c r="J131" s="5"/>
      <c r="K131" s="7"/>
      <c r="L131" s="8"/>
      <c r="M131" s="8"/>
      <c r="N131" s="24"/>
      <c r="O131" s="24"/>
      <c r="P131" s="24"/>
      <c r="Q131" s="7"/>
      <c r="R131" s="9"/>
      <c r="S131" s="7"/>
      <c r="T131" s="7"/>
      <c r="U131" s="7"/>
      <c r="V131" s="7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7"/>
      <c r="AM131" s="7"/>
      <c r="AN131" s="24"/>
      <c r="AO131" s="7"/>
      <c r="AP131" s="4"/>
      <c r="AQ131" s="24"/>
      <c r="AR131" s="8"/>
      <c r="AS131" s="7"/>
      <c r="AT131" s="7"/>
      <c r="AU131" s="9"/>
      <c r="AV131" s="7"/>
      <c r="AW131" s="7"/>
      <c r="AX131" s="7"/>
      <c r="AY131" s="7"/>
      <c r="AZ131" s="7"/>
      <c r="BA131" s="80"/>
      <c r="BB131" s="6"/>
      <c r="BC131" s="80"/>
      <c r="BD131" s="80"/>
      <c r="BE131" s="80"/>
      <c r="BF131" s="24"/>
      <c r="BG131" s="24"/>
      <c r="BH131" s="61" t="s">
        <v>229</v>
      </c>
    </row>
    <row r="132" spans="1:60" ht="15" customHeight="1" x14ac:dyDescent="0.2">
      <c r="A132" s="6"/>
      <c r="B132" s="80"/>
      <c r="C132" s="4"/>
      <c r="D132" s="24"/>
      <c r="E132" s="5"/>
      <c r="F132" s="4"/>
      <c r="G132" s="5"/>
      <c r="H132" s="8"/>
      <c r="I132" s="4"/>
      <c r="J132" s="5"/>
      <c r="K132" s="7"/>
      <c r="L132" s="8"/>
      <c r="M132" s="8"/>
      <c r="N132" s="24"/>
      <c r="O132" s="24"/>
      <c r="P132" s="24"/>
      <c r="Q132" s="7"/>
      <c r="R132" s="9"/>
      <c r="S132" s="7"/>
      <c r="T132" s="7"/>
      <c r="U132" s="7"/>
      <c r="V132" s="7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7"/>
      <c r="AM132" s="7"/>
      <c r="AN132" s="24"/>
      <c r="AO132" s="7"/>
      <c r="AP132" s="4"/>
      <c r="AQ132" s="24"/>
      <c r="AR132" s="8"/>
      <c r="AS132" s="7"/>
      <c r="AT132" s="7"/>
      <c r="AU132" s="9"/>
      <c r="AV132" s="7"/>
      <c r="AW132" s="7"/>
      <c r="AX132" s="7"/>
      <c r="AY132" s="7"/>
      <c r="AZ132" s="7"/>
      <c r="BA132" s="80"/>
      <c r="BB132" s="6"/>
      <c r="BC132" s="80"/>
      <c r="BD132" s="80"/>
      <c r="BE132" s="80"/>
      <c r="BF132" s="24"/>
      <c r="BG132" s="24"/>
      <c r="BH132" s="61" t="s">
        <v>229</v>
      </c>
    </row>
    <row r="133" spans="1:60" ht="15" customHeight="1" x14ac:dyDescent="0.2">
      <c r="A133" s="6"/>
      <c r="B133" s="80"/>
      <c r="C133" s="4"/>
      <c r="D133" s="24"/>
      <c r="E133" s="5"/>
      <c r="F133" s="4"/>
      <c r="G133" s="5"/>
      <c r="H133" s="8"/>
      <c r="I133" s="4"/>
      <c r="J133" s="5"/>
      <c r="K133" s="7"/>
      <c r="L133" s="8"/>
      <c r="M133" s="8"/>
      <c r="N133" s="24"/>
      <c r="O133" s="24"/>
      <c r="P133" s="24"/>
      <c r="Q133" s="7"/>
      <c r="R133" s="9"/>
      <c r="S133" s="7"/>
      <c r="T133" s="7"/>
      <c r="U133" s="7"/>
      <c r="V133" s="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7"/>
      <c r="AM133" s="7"/>
      <c r="AN133" s="24"/>
      <c r="AO133" s="7"/>
      <c r="AP133" s="4"/>
      <c r="AQ133" s="24"/>
      <c r="AR133" s="8"/>
      <c r="AS133" s="7"/>
      <c r="AT133" s="7"/>
      <c r="AU133" s="9"/>
      <c r="AV133" s="7"/>
      <c r="AW133" s="7"/>
      <c r="AX133" s="7"/>
      <c r="AY133" s="7"/>
      <c r="AZ133" s="7"/>
      <c r="BA133" s="80"/>
      <c r="BB133" s="6"/>
      <c r="BC133" s="80"/>
      <c r="BD133" s="80"/>
      <c r="BE133" s="80"/>
      <c r="BF133" s="24"/>
      <c r="BG133" s="24"/>
      <c r="BH133" s="61" t="s">
        <v>229</v>
      </c>
    </row>
    <row r="134" spans="1:60" ht="15" customHeight="1" x14ac:dyDescent="0.2">
      <c r="A134" s="6"/>
      <c r="B134" s="80"/>
      <c r="C134" s="4"/>
      <c r="D134" s="24"/>
      <c r="E134" s="5"/>
      <c r="F134" s="4"/>
      <c r="G134" s="5"/>
      <c r="H134" s="8"/>
      <c r="I134" s="4"/>
      <c r="J134" s="5"/>
      <c r="K134" s="7"/>
      <c r="L134" s="8"/>
      <c r="M134" s="8"/>
      <c r="N134" s="24"/>
      <c r="O134" s="24"/>
      <c r="P134" s="24"/>
      <c r="Q134" s="7"/>
      <c r="R134" s="9"/>
      <c r="S134" s="7"/>
      <c r="T134" s="7"/>
      <c r="U134" s="7"/>
      <c r="V134" s="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7"/>
      <c r="AM134" s="7"/>
      <c r="AN134" s="24"/>
      <c r="AO134" s="7"/>
      <c r="AP134" s="4"/>
      <c r="AQ134" s="24"/>
      <c r="AR134" s="8"/>
      <c r="AS134" s="7"/>
      <c r="AT134" s="7"/>
      <c r="AU134" s="9"/>
      <c r="AV134" s="7"/>
      <c r="AW134" s="7"/>
      <c r="AX134" s="7"/>
      <c r="AY134" s="7"/>
      <c r="AZ134" s="7"/>
      <c r="BA134" s="80"/>
      <c r="BB134" s="6"/>
      <c r="BC134" s="80"/>
      <c r="BD134" s="80"/>
      <c r="BE134" s="80"/>
      <c r="BF134" s="24"/>
      <c r="BG134" s="24"/>
      <c r="BH134" s="61" t="s">
        <v>229</v>
      </c>
    </row>
    <row r="135" spans="1:60" ht="15" customHeight="1" x14ac:dyDescent="0.2">
      <c r="A135" s="6"/>
      <c r="B135" s="80"/>
      <c r="C135" s="4"/>
      <c r="D135" s="24"/>
      <c r="E135" s="5"/>
      <c r="F135" s="4"/>
      <c r="G135" s="5"/>
      <c r="H135" s="8"/>
      <c r="I135" s="4"/>
      <c r="J135" s="5"/>
      <c r="K135" s="7"/>
      <c r="L135" s="8"/>
      <c r="M135" s="8"/>
      <c r="N135" s="24"/>
      <c r="O135" s="24"/>
      <c r="P135" s="24"/>
      <c r="Q135" s="7"/>
      <c r="R135" s="9"/>
      <c r="S135" s="7"/>
      <c r="T135" s="7"/>
      <c r="U135" s="7"/>
      <c r="V135" s="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7"/>
      <c r="AM135" s="7"/>
      <c r="AN135" s="24"/>
      <c r="AO135" s="7"/>
      <c r="AP135" s="4"/>
      <c r="AQ135" s="24"/>
      <c r="AR135" s="8"/>
      <c r="AS135" s="7"/>
      <c r="AT135" s="7"/>
      <c r="AU135" s="9"/>
      <c r="AV135" s="7"/>
      <c r="AW135" s="7"/>
      <c r="AX135" s="7"/>
      <c r="AY135" s="7"/>
      <c r="AZ135" s="7"/>
      <c r="BA135" s="80"/>
      <c r="BB135" s="6"/>
      <c r="BC135" s="80"/>
      <c r="BD135" s="80"/>
      <c r="BE135" s="80"/>
      <c r="BF135" s="24"/>
      <c r="BG135" s="24"/>
      <c r="BH135" s="61" t="s">
        <v>229</v>
      </c>
    </row>
    <row r="136" spans="1:60" ht="15" customHeight="1" x14ac:dyDescent="0.2">
      <c r="A136" s="6"/>
      <c r="B136" s="80"/>
      <c r="C136" s="4"/>
      <c r="D136" s="24"/>
      <c r="E136" s="5"/>
      <c r="F136" s="4"/>
      <c r="G136" s="5"/>
      <c r="H136" s="8"/>
      <c r="I136" s="4"/>
      <c r="J136" s="5"/>
      <c r="K136" s="7"/>
      <c r="L136" s="8"/>
      <c r="M136" s="8"/>
      <c r="N136" s="24"/>
      <c r="O136" s="24"/>
      <c r="P136" s="24"/>
      <c r="Q136" s="7"/>
      <c r="R136" s="9"/>
      <c r="S136" s="7"/>
      <c r="T136" s="7"/>
      <c r="U136" s="7"/>
      <c r="V136" s="7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7"/>
      <c r="AM136" s="7"/>
      <c r="AN136" s="24"/>
      <c r="AO136" s="7"/>
      <c r="AP136" s="4"/>
      <c r="AQ136" s="24"/>
      <c r="AR136" s="8"/>
      <c r="AS136" s="7"/>
      <c r="AT136" s="7"/>
      <c r="AU136" s="9"/>
      <c r="AV136" s="7"/>
      <c r="AW136" s="7"/>
      <c r="AX136" s="7"/>
      <c r="AY136" s="7"/>
      <c r="AZ136" s="7"/>
      <c r="BA136" s="80"/>
      <c r="BB136" s="6"/>
      <c r="BC136" s="80"/>
      <c r="BD136" s="80"/>
      <c r="BE136" s="80"/>
      <c r="BF136" s="24"/>
      <c r="BG136" s="24"/>
      <c r="BH136" s="61" t="s">
        <v>229</v>
      </c>
    </row>
    <row r="137" spans="1:60" ht="15" customHeight="1" x14ac:dyDescent="0.2">
      <c r="A137" s="6"/>
      <c r="B137" s="80"/>
      <c r="C137" s="4"/>
      <c r="D137" s="24"/>
      <c r="E137" s="5"/>
      <c r="F137" s="4"/>
      <c r="G137" s="5"/>
      <c r="H137" s="8"/>
      <c r="I137" s="4"/>
      <c r="J137" s="5"/>
      <c r="K137" s="7"/>
      <c r="L137" s="8"/>
      <c r="M137" s="8"/>
      <c r="N137" s="24"/>
      <c r="O137" s="24"/>
      <c r="P137" s="24"/>
      <c r="Q137" s="7"/>
      <c r="R137" s="9"/>
      <c r="S137" s="7"/>
      <c r="T137" s="7"/>
      <c r="U137" s="7"/>
      <c r="V137" s="7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7"/>
      <c r="AM137" s="7"/>
      <c r="AN137" s="24"/>
      <c r="AO137" s="7"/>
      <c r="AP137" s="4"/>
      <c r="AQ137" s="24"/>
      <c r="AR137" s="8"/>
      <c r="AS137" s="7"/>
      <c r="AT137" s="7"/>
      <c r="AU137" s="9"/>
      <c r="AV137" s="7"/>
      <c r="AW137" s="7"/>
      <c r="AX137" s="7"/>
      <c r="AY137" s="7"/>
      <c r="AZ137" s="7"/>
      <c r="BA137" s="80"/>
      <c r="BB137" s="6"/>
      <c r="BC137" s="80"/>
      <c r="BD137" s="80"/>
      <c r="BE137" s="80"/>
      <c r="BF137" s="24"/>
      <c r="BG137" s="24"/>
      <c r="BH137" s="61" t="s">
        <v>229</v>
      </c>
    </row>
    <row r="138" spans="1:60" ht="15" customHeight="1" x14ac:dyDescent="0.2">
      <c r="A138" s="6"/>
      <c r="B138" s="80"/>
      <c r="C138" s="4"/>
      <c r="D138" s="24"/>
      <c r="E138" s="5"/>
      <c r="F138" s="4"/>
      <c r="G138" s="5"/>
      <c r="H138" s="8"/>
      <c r="I138" s="4"/>
      <c r="J138" s="5"/>
      <c r="K138" s="7"/>
      <c r="L138" s="8"/>
      <c r="M138" s="8"/>
      <c r="N138" s="24"/>
      <c r="O138" s="24"/>
      <c r="P138" s="24"/>
      <c r="Q138" s="7"/>
      <c r="R138" s="9"/>
      <c r="S138" s="7"/>
      <c r="T138" s="7"/>
      <c r="U138" s="7"/>
      <c r="V138" s="7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7"/>
      <c r="AM138" s="7"/>
      <c r="AN138" s="24"/>
      <c r="AO138" s="7"/>
      <c r="AP138" s="4"/>
      <c r="AQ138" s="24"/>
      <c r="AR138" s="8"/>
      <c r="AS138" s="7"/>
      <c r="AT138" s="7"/>
      <c r="AU138" s="9"/>
      <c r="AV138" s="7"/>
      <c r="AW138" s="7"/>
      <c r="AX138" s="7"/>
      <c r="AY138" s="7"/>
      <c r="AZ138" s="7"/>
      <c r="BA138" s="80"/>
      <c r="BB138" s="6"/>
      <c r="BC138" s="80"/>
      <c r="BD138" s="80"/>
      <c r="BE138" s="80"/>
      <c r="BF138" s="24"/>
      <c r="BG138" s="24"/>
      <c r="BH138" s="61" t="s">
        <v>229</v>
      </c>
    </row>
    <row r="139" spans="1:60" ht="15" customHeight="1" x14ac:dyDescent="0.2">
      <c r="A139" s="6"/>
      <c r="B139" s="80"/>
      <c r="C139" s="4"/>
      <c r="D139" s="24"/>
      <c r="E139" s="5"/>
      <c r="F139" s="4"/>
      <c r="G139" s="5"/>
      <c r="H139" s="8"/>
      <c r="I139" s="4"/>
      <c r="J139" s="5"/>
      <c r="K139" s="7"/>
      <c r="L139" s="8"/>
      <c r="M139" s="8"/>
      <c r="N139" s="24"/>
      <c r="O139" s="24"/>
      <c r="P139" s="24"/>
      <c r="Q139" s="7"/>
      <c r="R139" s="9"/>
      <c r="S139" s="7"/>
      <c r="T139" s="7"/>
      <c r="U139" s="7"/>
      <c r="V139" s="7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7"/>
      <c r="AM139" s="7"/>
      <c r="AN139" s="24"/>
      <c r="AO139" s="7"/>
      <c r="AP139" s="4"/>
      <c r="AQ139" s="24"/>
      <c r="AR139" s="8"/>
      <c r="AS139" s="7"/>
      <c r="AT139" s="7"/>
      <c r="AU139" s="9"/>
      <c r="AV139" s="7"/>
      <c r="AW139" s="7"/>
      <c r="AX139" s="7"/>
      <c r="AY139" s="7"/>
      <c r="AZ139" s="7"/>
      <c r="BA139" s="80"/>
      <c r="BB139" s="6"/>
      <c r="BC139" s="80"/>
      <c r="BD139" s="80"/>
      <c r="BE139" s="80"/>
      <c r="BF139" s="24"/>
      <c r="BG139" s="24"/>
      <c r="BH139" s="61" t="s">
        <v>229</v>
      </c>
    </row>
    <row r="140" spans="1:60" ht="15" customHeight="1" x14ac:dyDescent="0.2">
      <c r="A140" s="6"/>
      <c r="B140" s="80"/>
      <c r="C140" s="4"/>
      <c r="D140" s="24"/>
      <c r="E140" s="5"/>
      <c r="F140" s="4"/>
      <c r="G140" s="5"/>
      <c r="H140" s="8"/>
      <c r="I140" s="4"/>
      <c r="J140" s="5"/>
      <c r="K140" s="7"/>
      <c r="L140" s="8"/>
      <c r="M140" s="8"/>
      <c r="N140" s="24"/>
      <c r="O140" s="24"/>
      <c r="P140" s="24"/>
      <c r="Q140" s="7"/>
      <c r="R140" s="9"/>
      <c r="S140" s="7"/>
      <c r="T140" s="7"/>
      <c r="U140" s="7"/>
      <c r="V140" s="7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7"/>
      <c r="AM140" s="7"/>
      <c r="AN140" s="24"/>
      <c r="AO140" s="7"/>
      <c r="AP140" s="4"/>
      <c r="AQ140" s="24"/>
      <c r="AR140" s="8"/>
      <c r="AS140" s="7"/>
      <c r="AT140" s="7"/>
      <c r="AU140" s="9"/>
      <c r="AV140" s="7"/>
      <c r="AW140" s="7"/>
      <c r="AX140" s="7"/>
      <c r="AY140" s="7"/>
      <c r="AZ140" s="7"/>
      <c r="BA140" s="80"/>
      <c r="BB140" s="6"/>
      <c r="BC140" s="80"/>
      <c r="BD140" s="80"/>
      <c r="BE140" s="80"/>
      <c r="BF140" s="24"/>
      <c r="BG140" s="24"/>
      <c r="BH140" s="61" t="s">
        <v>229</v>
      </c>
    </row>
    <row r="141" spans="1:60" ht="15" customHeight="1" x14ac:dyDescent="0.2">
      <c r="A141" s="6"/>
      <c r="B141" s="80"/>
      <c r="C141" s="4"/>
      <c r="D141" s="24"/>
      <c r="E141" s="5"/>
      <c r="F141" s="4"/>
      <c r="G141" s="5"/>
      <c r="H141" s="8"/>
      <c r="I141" s="4"/>
      <c r="J141" s="5"/>
      <c r="K141" s="7"/>
      <c r="L141" s="8"/>
      <c r="M141" s="8"/>
      <c r="N141" s="24"/>
      <c r="O141" s="24"/>
      <c r="P141" s="24"/>
      <c r="Q141" s="7"/>
      <c r="R141" s="9"/>
      <c r="S141" s="7"/>
      <c r="T141" s="7"/>
      <c r="U141" s="7"/>
      <c r="V141" s="7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7"/>
      <c r="AM141" s="7"/>
      <c r="AN141" s="24"/>
      <c r="AO141" s="7"/>
      <c r="AP141" s="4"/>
      <c r="AQ141" s="24"/>
      <c r="AR141" s="8"/>
      <c r="AS141" s="7"/>
      <c r="AT141" s="7"/>
      <c r="AU141" s="9"/>
      <c r="AV141" s="7"/>
      <c r="AW141" s="7"/>
      <c r="AX141" s="7"/>
      <c r="AY141" s="7"/>
      <c r="AZ141" s="7"/>
      <c r="BA141" s="80"/>
      <c r="BB141" s="6"/>
      <c r="BC141" s="80"/>
      <c r="BD141" s="80"/>
      <c r="BE141" s="80"/>
      <c r="BF141" s="24"/>
      <c r="BG141" s="24"/>
      <c r="BH141" s="61" t="s">
        <v>229</v>
      </c>
    </row>
    <row r="142" spans="1:60" ht="15" customHeight="1" x14ac:dyDescent="0.2">
      <c r="A142" s="6"/>
      <c r="B142" s="80"/>
      <c r="C142" s="4"/>
      <c r="D142" s="24"/>
      <c r="E142" s="5"/>
      <c r="F142" s="4"/>
      <c r="G142" s="5"/>
      <c r="H142" s="8"/>
      <c r="I142" s="4"/>
      <c r="J142" s="5"/>
      <c r="K142" s="7"/>
      <c r="L142" s="8"/>
      <c r="M142" s="8"/>
      <c r="N142" s="24"/>
      <c r="O142" s="24"/>
      <c r="P142" s="24"/>
      <c r="Q142" s="7"/>
      <c r="R142" s="9"/>
      <c r="S142" s="7"/>
      <c r="T142" s="7"/>
      <c r="U142" s="7"/>
      <c r="V142" s="7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7"/>
      <c r="AM142" s="7"/>
      <c r="AN142" s="24"/>
      <c r="AO142" s="7"/>
      <c r="AP142" s="4"/>
      <c r="AQ142" s="24"/>
      <c r="AR142" s="8"/>
      <c r="AS142" s="7"/>
      <c r="AT142" s="7"/>
      <c r="AU142" s="9"/>
      <c r="AV142" s="7"/>
      <c r="AW142" s="7"/>
      <c r="AX142" s="7"/>
      <c r="AY142" s="7"/>
      <c r="AZ142" s="7"/>
      <c r="BA142" s="80"/>
      <c r="BB142" s="6"/>
      <c r="BC142" s="80"/>
      <c r="BD142" s="80"/>
      <c r="BE142" s="80"/>
      <c r="BF142" s="24"/>
      <c r="BG142" s="24"/>
      <c r="BH142" s="61" t="s">
        <v>229</v>
      </c>
    </row>
    <row r="143" spans="1:60" ht="15" customHeight="1" x14ac:dyDescent="0.2">
      <c r="A143" s="6"/>
      <c r="B143" s="80"/>
      <c r="C143" s="4"/>
      <c r="D143" s="24"/>
      <c r="E143" s="5"/>
      <c r="F143" s="4"/>
      <c r="G143" s="5"/>
      <c r="H143" s="8"/>
      <c r="I143" s="4"/>
      <c r="J143" s="5"/>
      <c r="K143" s="7"/>
      <c r="L143" s="8"/>
      <c r="M143" s="8"/>
      <c r="N143" s="24"/>
      <c r="O143" s="24"/>
      <c r="P143" s="24"/>
      <c r="Q143" s="7"/>
      <c r="R143" s="9"/>
      <c r="S143" s="7"/>
      <c r="T143" s="7"/>
      <c r="U143" s="7"/>
      <c r="V143" s="7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7"/>
      <c r="AM143" s="7"/>
      <c r="AN143" s="24"/>
      <c r="AO143" s="7"/>
      <c r="AP143" s="4"/>
      <c r="AQ143" s="24"/>
      <c r="AR143" s="8"/>
      <c r="AS143" s="7"/>
      <c r="AT143" s="7"/>
      <c r="AU143" s="9"/>
      <c r="AV143" s="7"/>
      <c r="AW143" s="7"/>
      <c r="AX143" s="7"/>
      <c r="AY143" s="7"/>
      <c r="AZ143" s="7"/>
      <c r="BA143" s="80"/>
      <c r="BB143" s="6"/>
      <c r="BC143" s="80"/>
      <c r="BD143" s="80"/>
      <c r="BE143" s="80"/>
      <c r="BF143" s="24"/>
      <c r="BG143" s="24"/>
      <c r="BH143" s="61" t="s">
        <v>229</v>
      </c>
    </row>
    <row r="144" spans="1:60" ht="15" customHeight="1" x14ac:dyDescent="0.2">
      <c r="A144" s="6"/>
      <c r="B144" s="80"/>
      <c r="C144" s="4"/>
      <c r="D144" s="24"/>
      <c r="E144" s="5"/>
      <c r="F144" s="4"/>
      <c r="G144" s="5"/>
      <c r="H144" s="8"/>
      <c r="I144" s="4"/>
      <c r="J144" s="5"/>
      <c r="K144" s="7"/>
      <c r="L144" s="8"/>
      <c r="M144" s="8"/>
      <c r="N144" s="24"/>
      <c r="O144" s="24"/>
      <c r="P144" s="24"/>
      <c r="Q144" s="7"/>
      <c r="R144" s="9"/>
      <c r="S144" s="7"/>
      <c r="T144" s="7"/>
      <c r="U144" s="7"/>
      <c r="V144" s="7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7"/>
      <c r="AM144" s="7"/>
      <c r="AN144" s="24"/>
      <c r="AO144" s="7"/>
      <c r="AP144" s="4"/>
      <c r="AQ144" s="24"/>
      <c r="AR144" s="8"/>
      <c r="AS144" s="7"/>
      <c r="AT144" s="7"/>
      <c r="AU144" s="9"/>
      <c r="AV144" s="7"/>
      <c r="AW144" s="7"/>
      <c r="AX144" s="7"/>
      <c r="AY144" s="7"/>
      <c r="AZ144" s="7"/>
      <c r="BA144" s="80"/>
      <c r="BB144" s="6"/>
      <c r="BC144" s="80"/>
      <c r="BD144" s="80"/>
      <c r="BE144" s="80"/>
      <c r="BF144" s="24"/>
      <c r="BG144" s="24"/>
      <c r="BH144" s="61" t="s">
        <v>229</v>
      </c>
    </row>
    <row r="145" spans="1:60" ht="15" customHeight="1" x14ac:dyDescent="0.2">
      <c r="A145" s="6"/>
      <c r="B145" s="80"/>
      <c r="C145" s="4"/>
      <c r="D145" s="24"/>
      <c r="E145" s="5"/>
      <c r="F145" s="4"/>
      <c r="G145" s="5"/>
      <c r="H145" s="8"/>
      <c r="I145" s="4"/>
      <c r="J145" s="5"/>
      <c r="K145" s="7"/>
      <c r="L145" s="8"/>
      <c r="M145" s="8"/>
      <c r="N145" s="24"/>
      <c r="O145" s="24"/>
      <c r="P145" s="24"/>
      <c r="Q145" s="7"/>
      <c r="R145" s="9"/>
      <c r="S145" s="7"/>
      <c r="T145" s="7"/>
      <c r="U145" s="7"/>
      <c r="V145" s="7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7"/>
      <c r="AM145" s="7"/>
      <c r="AN145" s="24"/>
      <c r="AO145" s="7"/>
      <c r="AP145" s="4"/>
      <c r="AQ145" s="24"/>
      <c r="AR145" s="8"/>
      <c r="AS145" s="7"/>
      <c r="AT145" s="7"/>
      <c r="AU145" s="9"/>
      <c r="AV145" s="7"/>
      <c r="AW145" s="7"/>
      <c r="AX145" s="7"/>
      <c r="AY145" s="7"/>
      <c r="AZ145" s="7"/>
      <c r="BA145" s="80"/>
      <c r="BB145" s="6"/>
      <c r="BC145" s="80"/>
      <c r="BD145" s="80"/>
      <c r="BE145" s="80"/>
      <c r="BF145" s="24"/>
      <c r="BG145" s="24"/>
      <c r="BH145" s="61" t="s">
        <v>229</v>
      </c>
    </row>
    <row r="146" spans="1:60" ht="15" customHeight="1" x14ac:dyDescent="0.2">
      <c r="A146" s="6"/>
      <c r="B146" s="80"/>
      <c r="C146" s="4"/>
      <c r="D146" s="24"/>
      <c r="E146" s="5"/>
      <c r="F146" s="4"/>
      <c r="G146" s="5"/>
      <c r="H146" s="8"/>
      <c r="I146" s="4"/>
      <c r="J146" s="5"/>
      <c r="K146" s="7"/>
      <c r="L146" s="8"/>
      <c r="M146" s="8"/>
      <c r="N146" s="24"/>
      <c r="O146" s="24"/>
      <c r="P146" s="24"/>
      <c r="Q146" s="7"/>
      <c r="R146" s="9"/>
      <c r="S146" s="7"/>
      <c r="T146" s="7"/>
      <c r="U146" s="7"/>
      <c r="V146" s="7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7"/>
      <c r="AM146" s="7"/>
      <c r="AN146" s="24"/>
      <c r="AO146" s="7"/>
      <c r="AP146" s="4"/>
      <c r="AQ146" s="24"/>
      <c r="AR146" s="8"/>
      <c r="AS146" s="7"/>
      <c r="AT146" s="7"/>
      <c r="AU146" s="9"/>
      <c r="AV146" s="7"/>
      <c r="AW146" s="7"/>
      <c r="AX146" s="7"/>
      <c r="AY146" s="7"/>
      <c r="AZ146" s="7"/>
      <c r="BA146" s="80"/>
      <c r="BB146" s="6"/>
      <c r="BC146" s="80"/>
      <c r="BD146" s="80"/>
      <c r="BE146" s="80"/>
      <c r="BF146" s="24"/>
      <c r="BG146" s="24"/>
      <c r="BH146" s="61" t="s">
        <v>229</v>
      </c>
    </row>
    <row r="147" spans="1:60" ht="15" customHeight="1" x14ac:dyDescent="0.2">
      <c r="A147" s="6"/>
      <c r="B147" s="80"/>
      <c r="C147" s="4"/>
      <c r="D147" s="24"/>
      <c r="E147" s="5"/>
      <c r="F147" s="4"/>
      <c r="G147" s="5"/>
      <c r="H147" s="8"/>
      <c r="I147" s="4"/>
      <c r="J147" s="5"/>
      <c r="K147" s="7"/>
      <c r="L147" s="8"/>
      <c r="M147" s="8"/>
      <c r="N147" s="24"/>
      <c r="O147" s="24"/>
      <c r="P147" s="24"/>
      <c r="Q147" s="7"/>
      <c r="R147" s="9"/>
      <c r="S147" s="7"/>
      <c r="T147" s="7"/>
      <c r="U147" s="7"/>
      <c r="V147" s="7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7"/>
      <c r="AM147" s="7"/>
      <c r="AN147" s="24"/>
      <c r="AO147" s="7"/>
      <c r="AP147" s="4"/>
      <c r="AQ147" s="24"/>
      <c r="AR147" s="8"/>
      <c r="AS147" s="7"/>
      <c r="AT147" s="7"/>
      <c r="AU147" s="9"/>
      <c r="AV147" s="7"/>
      <c r="AW147" s="7"/>
      <c r="AX147" s="7"/>
      <c r="AY147" s="7"/>
      <c r="AZ147" s="7"/>
      <c r="BA147" s="80"/>
      <c r="BB147" s="6"/>
      <c r="BC147" s="80"/>
      <c r="BD147" s="80"/>
      <c r="BE147" s="80"/>
      <c r="BF147" s="24"/>
      <c r="BG147" s="24"/>
      <c r="BH147" s="61" t="s">
        <v>229</v>
      </c>
    </row>
    <row r="148" spans="1:60" ht="15" customHeight="1" x14ac:dyDescent="0.2">
      <c r="A148" s="6"/>
      <c r="B148" s="80"/>
      <c r="C148" s="4"/>
      <c r="D148" s="24"/>
      <c r="E148" s="5"/>
      <c r="F148" s="4"/>
      <c r="G148" s="5"/>
      <c r="H148" s="8"/>
      <c r="I148" s="4"/>
      <c r="J148" s="5"/>
      <c r="K148" s="7"/>
      <c r="L148" s="8"/>
      <c r="M148" s="8"/>
      <c r="N148" s="24"/>
      <c r="O148" s="24"/>
      <c r="P148" s="24"/>
      <c r="Q148" s="7"/>
      <c r="R148" s="9"/>
      <c r="S148" s="7"/>
      <c r="T148" s="7"/>
      <c r="U148" s="7"/>
      <c r="V148" s="7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7"/>
      <c r="AM148" s="7"/>
      <c r="AN148" s="24"/>
      <c r="AO148" s="7"/>
      <c r="AP148" s="4"/>
      <c r="AQ148" s="24"/>
      <c r="AR148" s="8"/>
      <c r="AS148" s="7"/>
      <c r="AT148" s="7"/>
      <c r="AU148" s="9"/>
      <c r="AV148" s="7"/>
      <c r="AW148" s="7"/>
      <c r="AX148" s="7"/>
      <c r="AY148" s="7"/>
      <c r="AZ148" s="7"/>
      <c r="BA148" s="80"/>
      <c r="BB148" s="6"/>
      <c r="BC148" s="80"/>
      <c r="BD148" s="80"/>
      <c r="BE148" s="80"/>
      <c r="BF148" s="24"/>
      <c r="BG148" s="24"/>
      <c r="BH148" s="61" t="s">
        <v>229</v>
      </c>
    </row>
    <row r="149" spans="1:60" ht="15" customHeight="1" x14ac:dyDescent="0.2">
      <c r="A149" s="6"/>
      <c r="B149" s="80"/>
      <c r="C149" s="4"/>
      <c r="D149" s="24"/>
      <c r="E149" s="5"/>
      <c r="F149" s="4"/>
      <c r="G149" s="5"/>
      <c r="H149" s="8"/>
      <c r="I149" s="4"/>
      <c r="J149" s="5"/>
      <c r="K149" s="7"/>
      <c r="L149" s="8"/>
      <c r="M149" s="8"/>
      <c r="N149" s="24"/>
      <c r="O149" s="24"/>
      <c r="P149" s="24"/>
      <c r="Q149" s="7"/>
      <c r="R149" s="9"/>
      <c r="S149" s="7"/>
      <c r="T149" s="7"/>
      <c r="U149" s="7"/>
      <c r="V149" s="7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7"/>
      <c r="AM149" s="7"/>
      <c r="AN149" s="24"/>
      <c r="AO149" s="7"/>
      <c r="AP149" s="4"/>
      <c r="AQ149" s="24"/>
      <c r="AR149" s="8"/>
      <c r="AS149" s="7"/>
      <c r="AT149" s="7"/>
      <c r="AU149" s="9"/>
      <c r="AV149" s="7"/>
      <c r="AW149" s="7"/>
      <c r="AX149" s="7"/>
      <c r="AY149" s="7"/>
      <c r="AZ149" s="7"/>
      <c r="BA149" s="80"/>
      <c r="BB149" s="6"/>
      <c r="BC149" s="80"/>
      <c r="BD149" s="80"/>
      <c r="BE149" s="80"/>
      <c r="BF149" s="24"/>
      <c r="BG149" s="24"/>
      <c r="BH149" s="61" t="s">
        <v>229</v>
      </c>
    </row>
    <row r="150" spans="1:60" ht="15" customHeight="1" x14ac:dyDescent="0.2">
      <c r="A150" s="6"/>
      <c r="B150" s="80"/>
      <c r="C150" s="4"/>
      <c r="D150" s="24"/>
      <c r="E150" s="5"/>
      <c r="F150" s="4"/>
      <c r="G150" s="5"/>
      <c r="H150" s="8"/>
      <c r="I150" s="4"/>
      <c r="J150" s="5"/>
      <c r="K150" s="7"/>
      <c r="L150" s="8"/>
      <c r="M150" s="8"/>
      <c r="N150" s="24"/>
      <c r="O150" s="24"/>
      <c r="P150" s="24"/>
      <c r="Q150" s="7"/>
      <c r="R150" s="9"/>
      <c r="S150" s="7"/>
      <c r="T150" s="7"/>
      <c r="U150" s="7"/>
      <c r="V150" s="7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7"/>
      <c r="AM150" s="7"/>
      <c r="AN150" s="24"/>
      <c r="AO150" s="7"/>
      <c r="AP150" s="4"/>
      <c r="AQ150" s="24"/>
      <c r="AR150" s="8"/>
      <c r="AS150" s="7"/>
      <c r="AT150" s="7"/>
      <c r="AU150" s="9"/>
      <c r="AV150" s="7"/>
      <c r="AW150" s="7"/>
      <c r="AX150" s="7"/>
      <c r="AY150" s="7"/>
      <c r="AZ150" s="7"/>
      <c r="BA150" s="80"/>
      <c r="BB150" s="6"/>
      <c r="BC150" s="80"/>
      <c r="BD150" s="80"/>
      <c r="BE150" s="80"/>
      <c r="BF150" s="24"/>
      <c r="BG150" s="24"/>
      <c r="BH150" s="61" t="s">
        <v>229</v>
      </c>
    </row>
    <row r="151" spans="1:60" ht="15" customHeight="1" x14ac:dyDescent="0.2">
      <c r="A151" s="6"/>
      <c r="B151" s="80"/>
      <c r="C151" s="4"/>
      <c r="D151" s="24"/>
      <c r="E151" s="5"/>
      <c r="F151" s="4"/>
      <c r="G151" s="5"/>
      <c r="H151" s="8"/>
      <c r="I151" s="4"/>
      <c r="J151" s="5"/>
      <c r="K151" s="7"/>
      <c r="L151" s="8"/>
      <c r="M151" s="8"/>
      <c r="N151" s="24"/>
      <c r="O151" s="24"/>
      <c r="P151" s="24"/>
      <c r="Q151" s="7"/>
      <c r="R151" s="9"/>
      <c r="S151" s="7"/>
      <c r="T151" s="7"/>
      <c r="U151" s="7"/>
      <c r="V151" s="7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7"/>
      <c r="AM151" s="7"/>
      <c r="AN151" s="24"/>
      <c r="AO151" s="7"/>
      <c r="AP151" s="4"/>
      <c r="AQ151" s="24"/>
      <c r="AR151" s="8"/>
      <c r="AS151" s="7"/>
      <c r="AT151" s="7"/>
      <c r="AU151" s="9"/>
      <c r="AV151" s="7"/>
      <c r="AW151" s="7"/>
      <c r="AX151" s="7"/>
      <c r="AY151" s="7"/>
      <c r="AZ151" s="7"/>
      <c r="BA151" s="80"/>
      <c r="BB151" s="6"/>
      <c r="BC151" s="80"/>
      <c r="BD151" s="80"/>
      <c r="BE151" s="80"/>
      <c r="BF151" s="24"/>
      <c r="BG151" s="24"/>
      <c r="BH151" s="61" t="s">
        <v>229</v>
      </c>
    </row>
    <row r="152" spans="1:60" ht="15" customHeight="1" x14ac:dyDescent="0.2">
      <c r="A152" s="6"/>
      <c r="B152" s="80"/>
      <c r="C152" s="4"/>
      <c r="D152" s="24"/>
      <c r="E152" s="5"/>
      <c r="F152" s="4"/>
      <c r="G152" s="5"/>
      <c r="H152" s="8"/>
      <c r="I152" s="4"/>
      <c r="J152" s="5"/>
      <c r="K152" s="7"/>
      <c r="L152" s="8"/>
      <c r="M152" s="8"/>
      <c r="N152" s="24"/>
      <c r="O152" s="24"/>
      <c r="P152" s="24"/>
      <c r="Q152" s="7"/>
      <c r="R152" s="9"/>
      <c r="S152" s="7"/>
      <c r="T152" s="7"/>
      <c r="U152" s="7"/>
      <c r="V152" s="7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7"/>
      <c r="AM152" s="7"/>
      <c r="AN152" s="24"/>
      <c r="AO152" s="7"/>
      <c r="AP152" s="4"/>
      <c r="AQ152" s="24"/>
      <c r="AR152" s="8"/>
      <c r="AS152" s="7"/>
      <c r="AT152" s="7"/>
      <c r="AU152" s="9"/>
      <c r="AV152" s="7"/>
      <c r="AW152" s="7"/>
      <c r="AX152" s="7"/>
      <c r="AY152" s="7"/>
      <c r="AZ152" s="7"/>
      <c r="BA152" s="80"/>
      <c r="BB152" s="6"/>
      <c r="BC152" s="80"/>
      <c r="BD152" s="80"/>
      <c r="BE152" s="80"/>
      <c r="BF152" s="24"/>
      <c r="BG152" s="24"/>
      <c r="BH152" s="61" t="s">
        <v>229</v>
      </c>
    </row>
    <row r="153" spans="1:60" ht="15" customHeight="1" x14ac:dyDescent="0.2">
      <c r="A153" s="6"/>
      <c r="B153" s="80"/>
      <c r="C153" s="4"/>
      <c r="D153" s="24"/>
      <c r="E153" s="5"/>
      <c r="F153" s="4"/>
      <c r="G153" s="5"/>
      <c r="H153" s="8"/>
      <c r="I153" s="4"/>
      <c r="J153" s="5"/>
      <c r="K153" s="7"/>
      <c r="L153" s="8"/>
      <c r="M153" s="8"/>
      <c r="N153" s="24"/>
      <c r="O153" s="24"/>
      <c r="P153" s="24"/>
      <c r="Q153" s="7"/>
      <c r="R153" s="9"/>
      <c r="S153" s="7"/>
      <c r="T153" s="7"/>
      <c r="U153" s="7"/>
      <c r="V153" s="7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7"/>
      <c r="AM153" s="7"/>
      <c r="AN153" s="24"/>
      <c r="AO153" s="7"/>
      <c r="AP153" s="4"/>
      <c r="AQ153" s="24"/>
      <c r="AR153" s="8"/>
      <c r="AS153" s="7"/>
      <c r="AT153" s="7"/>
      <c r="AU153" s="9"/>
      <c r="AV153" s="7"/>
      <c r="AW153" s="7"/>
      <c r="AX153" s="7"/>
      <c r="AY153" s="7"/>
      <c r="AZ153" s="7"/>
      <c r="BA153" s="80"/>
      <c r="BB153" s="6"/>
      <c r="BC153" s="80"/>
      <c r="BD153" s="80"/>
      <c r="BE153" s="80"/>
      <c r="BF153" s="24"/>
      <c r="BG153" s="24"/>
      <c r="BH153" s="61" t="s">
        <v>229</v>
      </c>
    </row>
    <row r="154" spans="1:60" ht="15" customHeight="1" x14ac:dyDescent="0.2">
      <c r="A154" s="6"/>
      <c r="B154" s="80"/>
      <c r="C154" s="4"/>
      <c r="D154" s="24"/>
      <c r="E154" s="5"/>
      <c r="F154" s="4"/>
      <c r="G154" s="5"/>
      <c r="H154" s="8"/>
      <c r="I154" s="4"/>
      <c r="J154" s="5"/>
      <c r="K154" s="7"/>
      <c r="L154" s="8"/>
      <c r="M154" s="8"/>
      <c r="N154" s="24"/>
      <c r="O154" s="24"/>
      <c r="P154" s="24"/>
      <c r="Q154" s="7"/>
      <c r="R154" s="9"/>
      <c r="S154" s="7"/>
      <c r="T154" s="7"/>
      <c r="U154" s="7"/>
      <c r="V154" s="7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7"/>
      <c r="AM154" s="7"/>
      <c r="AN154" s="24"/>
      <c r="AO154" s="7"/>
      <c r="AP154" s="4"/>
      <c r="AQ154" s="24"/>
      <c r="AR154" s="8"/>
      <c r="AS154" s="7"/>
      <c r="AT154" s="7"/>
      <c r="AU154" s="9"/>
      <c r="AV154" s="7"/>
      <c r="AW154" s="7"/>
      <c r="AX154" s="7"/>
      <c r="AY154" s="7"/>
      <c r="AZ154" s="7"/>
      <c r="BA154" s="80"/>
      <c r="BB154" s="6"/>
      <c r="BC154" s="80"/>
      <c r="BD154" s="80"/>
      <c r="BE154" s="80"/>
      <c r="BF154" s="24"/>
      <c r="BG154" s="24"/>
      <c r="BH154" s="61" t="s">
        <v>229</v>
      </c>
    </row>
    <row r="155" spans="1:60" ht="15" customHeight="1" x14ac:dyDescent="0.2">
      <c r="A155" s="6"/>
      <c r="B155" s="80"/>
      <c r="C155" s="4"/>
      <c r="D155" s="24"/>
      <c r="E155" s="5"/>
      <c r="F155" s="4"/>
      <c r="G155" s="5"/>
      <c r="H155" s="8"/>
      <c r="I155" s="4"/>
      <c r="J155" s="5"/>
      <c r="K155" s="7"/>
      <c r="L155" s="8"/>
      <c r="M155" s="8"/>
      <c r="N155" s="24"/>
      <c r="O155" s="24"/>
      <c r="P155" s="24"/>
      <c r="Q155" s="7"/>
      <c r="R155" s="9"/>
      <c r="S155" s="7"/>
      <c r="T155" s="7"/>
      <c r="U155" s="7"/>
      <c r="V155" s="7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7"/>
      <c r="AM155" s="7"/>
      <c r="AN155" s="24"/>
      <c r="AO155" s="7"/>
      <c r="AP155" s="4"/>
      <c r="AQ155" s="24"/>
      <c r="AR155" s="8"/>
      <c r="AS155" s="7"/>
      <c r="AT155" s="7"/>
      <c r="AU155" s="9"/>
      <c r="AV155" s="7"/>
      <c r="AW155" s="7"/>
      <c r="AX155" s="7"/>
      <c r="AY155" s="7"/>
      <c r="AZ155" s="7"/>
      <c r="BA155" s="80"/>
      <c r="BB155" s="6"/>
      <c r="BC155" s="80"/>
      <c r="BD155" s="80"/>
      <c r="BE155" s="80"/>
      <c r="BF155" s="24"/>
      <c r="BG155" s="24"/>
      <c r="BH155" s="61" t="s">
        <v>229</v>
      </c>
    </row>
    <row r="156" spans="1:60" ht="15" customHeight="1" x14ac:dyDescent="0.2">
      <c r="A156" s="6"/>
      <c r="B156" s="80"/>
      <c r="C156" s="4"/>
      <c r="D156" s="24"/>
      <c r="E156" s="5"/>
      <c r="F156" s="4"/>
      <c r="G156" s="5"/>
      <c r="H156" s="8"/>
      <c r="I156" s="4"/>
      <c r="J156" s="5"/>
      <c r="K156" s="7"/>
      <c r="L156" s="8"/>
      <c r="M156" s="8"/>
      <c r="N156" s="24"/>
      <c r="O156" s="24"/>
      <c r="P156" s="24"/>
      <c r="Q156" s="7"/>
      <c r="R156" s="9"/>
      <c r="S156" s="7"/>
      <c r="T156" s="7"/>
      <c r="U156" s="7"/>
      <c r="V156" s="7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7"/>
      <c r="AM156" s="7"/>
      <c r="AN156" s="24"/>
      <c r="AO156" s="7"/>
      <c r="AP156" s="4"/>
      <c r="AQ156" s="24"/>
      <c r="AR156" s="8"/>
      <c r="AS156" s="7"/>
      <c r="AT156" s="7"/>
      <c r="AU156" s="9"/>
      <c r="AV156" s="7"/>
      <c r="AW156" s="7"/>
      <c r="AX156" s="7"/>
      <c r="AY156" s="7"/>
      <c r="AZ156" s="7"/>
      <c r="BA156" s="80"/>
      <c r="BB156" s="6"/>
      <c r="BC156" s="80"/>
      <c r="BD156" s="80"/>
      <c r="BE156" s="80"/>
      <c r="BF156" s="24"/>
      <c r="BG156" s="24"/>
      <c r="BH156" s="61" t="s">
        <v>229</v>
      </c>
    </row>
    <row r="157" spans="1:60" ht="15" customHeight="1" x14ac:dyDescent="0.2">
      <c r="A157" s="6"/>
      <c r="B157" s="80"/>
      <c r="C157" s="4"/>
      <c r="D157" s="24"/>
      <c r="E157" s="5"/>
      <c r="F157" s="4"/>
      <c r="G157" s="5"/>
      <c r="H157" s="8"/>
      <c r="I157" s="4"/>
      <c r="J157" s="5"/>
      <c r="K157" s="7"/>
      <c r="L157" s="8"/>
      <c r="M157" s="8"/>
      <c r="N157" s="24"/>
      <c r="O157" s="24"/>
      <c r="P157" s="24"/>
      <c r="Q157" s="7"/>
      <c r="R157" s="9"/>
      <c r="S157" s="7"/>
      <c r="T157" s="7"/>
      <c r="U157" s="7"/>
      <c r="V157" s="7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7"/>
      <c r="AM157" s="7"/>
      <c r="AN157" s="24"/>
      <c r="AO157" s="7"/>
      <c r="AP157" s="4"/>
      <c r="AQ157" s="24"/>
      <c r="AR157" s="8"/>
      <c r="AS157" s="7"/>
      <c r="AT157" s="7"/>
      <c r="AU157" s="9"/>
      <c r="AV157" s="7"/>
      <c r="AW157" s="7"/>
      <c r="AX157" s="7"/>
      <c r="AY157" s="7"/>
      <c r="AZ157" s="7"/>
      <c r="BA157" s="80"/>
      <c r="BB157" s="6"/>
      <c r="BC157" s="80"/>
      <c r="BD157" s="80"/>
      <c r="BE157" s="80"/>
      <c r="BF157" s="24"/>
      <c r="BG157" s="24"/>
      <c r="BH157" s="61" t="s">
        <v>229</v>
      </c>
    </row>
    <row r="158" spans="1:60" ht="15" customHeight="1" x14ac:dyDescent="0.2">
      <c r="A158" s="6"/>
      <c r="B158" s="80"/>
      <c r="C158" s="4"/>
      <c r="D158" s="24"/>
      <c r="E158" s="5"/>
      <c r="F158" s="4"/>
      <c r="G158" s="5"/>
      <c r="H158" s="8"/>
      <c r="I158" s="4"/>
      <c r="J158" s="5"/>
      <c r="K158" s="7"/>
      <c r="L158" s="8"/>
      <c r="M158" s="8"/>
      <c r="N158" s="24"/>
      <c r="O158" s="24"/>
      <c r="P158" s="24"/>
      <c r="Q158" s="7"/>
      <c r="R158" s="9"/>
      <c r="S158" s="7"/>
      <c r="T158" s="7"/>
      <c r="U158" s="7"/>
      <c r="V158" s="7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7"/>
      <c r="AM158" s="7"/>
      <c r="AN158" s="24"/>
      <c r="AO158" s="7"/>
      <c r="AP158" s="4"/>
      <c r="AQ158" s="24"/>
      <c r="AR158" s="8"/>
      <c r="AS158" s="7"/>
      <c r="AT158" s="7"/>
      <c r="AU158" s="9"/>
      <c r="AV158" s="7"/>
      <c r="AW158" s="7"/>
      <c r="AX158" s="7"/>
      <c r="AY158" s="7"/>
      <c r="AZ158" s="7"/>
      <c r="BA158" s="80"/>
      <c r="BB158" s="6"/>
      <c r="BC158" s="80"/>
      <c r="BD158" s="80"/>
      <c r="BE158" s="80"/>
      <c r="BF158" s="24"/>
      <c r="BG158" s="24"/>
      <c r="BH158" s="61" t="s">
        <v>229</v>
      </c>
    </row>
    <row r="159" spans="1:60" ht="15" customHeight="1" x14ac:dyDescent="0.2">
      <c r="A159" s="6"/>
      <c r="B159" s="80"/>
      <c r="C159" s="4"/>
      <c r="D159" s="24"/>
      <c r="E159" s="5"/>
      <c r="F159" s="4"/>
      <c r="G159" s="5"/>
      <c r="H159" s="8"/>
      <c r="I159" s="4"/>
      <c r="J159" s="5"/>
      <c r="K159" s="7"/>
      <c r="L159" s="8"/>
      <c r="M159" s="8"/>
      <c r="N159" s="24"/>
      <c r="O159" s="24"/>
      <c r="P159" s="24"/>
      <c r="Q159" s="7"/>
      <c r="R159" s="9"/>
      <c r="S159" s="7"/>
      <c r="T159" s="7"/>
      <c r="U159" s="7"/>
      <c r="V159" s="7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7"/>
      <c r="AM159" s="7"/>
      <c r="AN159" s="24"/>
      <c r="AO159" s="7"/>
      <c r="AP159" s="4"/>
      <c r="AQ159" s="24"/>
      <c r="AR159" s="8"/>
      <c r="AS159" s="7"/>
      <c r="AT159" s="7"/>
      <c r="AU159" s="9"/>
      <c r="AV159" s="7"/>
      <c r="AW159" s="7"/>
      <c r="AX159" s="7"/>
      <c r="AY159" s="7"/>
      <c r="AZ159" s="7"/>
      <c r="BA159" s="80"/>
      <c r="BB159" s="6"/>
      <c r="BC159" s="80"/>
      <c r="BD159" s="80"/>
      <c r="BE159" s="80"/>
      <c r="BF159" s="24"/>
      <c r="BG159" s="24"/>
      <c r="BH159" s="61" t="s">
        <v>229</v>
      </c>
    </row>
    <row r="160" spans="1:60" ht="15" customHeight="1" x14ac:dyDescent="0.2">
      <c r="A160" s="6"/>
      <c r="B160" s="80"/>
      <c r="C160" s="4"/>
      <c r="D160" s="24"/>
      <c r="E160" s="5"/>
      <c r="F160" s="4"/>
      <c r="G160" s="5"/>
      <c r="H160" s="8"/>
      <c r="I160" s="4"/>
      <c r="J160" s="5"/>
      <c r="K160" s="7"/>
      <c r="L160" s="8"/>
      <c r="M160" s="8"/>
      <c r="N160" s="24"/>
      <c r="O160" s="24"/>
      <c r="P160" s="24"/>
      <c r="Q160" s="7"/>
      <c r="R160" s="9"/>
      <c r="S160" s="7"/>
      <c r="T160" s="7"/>
      <c r="U160" s="7"/>
      <c r="V160" s="7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7"/>
      <c r="AM160" s="7"/>
      <c r="AN160" s="24"/>
      <c r="AO160" s="7"/>
      <c r="AP160" s="4"/>
      <c r="AQ160" s="24"/>
      <c r="AR160" s="8"/>
      <c r="AS160" s="7"/>
      <c r="AT160" s="7"/>
      <c r="AU160" s="9"/>
      <c r="AV160" s="7"/>
      <c r="AW160" s="7"/>
      <c r="AX160" s="7"/>
      <c r="AY160" s="7"/>
      <c r="AZ160" s="7"/>
      <c r="BA160" s="80"/>
      <c r="BB160" s="6"/>
      <c r="BC160" s="80"/>
      <c r="BD160" s="80"/>
      <c r="BE160" s="80"/>
      <c r="BF160" s="24"/>
      <c r="BG160" s="24"/>
      <c r="BH160" s="61" t="s">
        <v>229</v>
      </c>
    </row>
    <row r="161" spans="1:60" ht="15" customHeight="1" x14ac:dyDescent="0.2">
      <c r="A161" s="6"/>
      <c r="B161" s="80"/>
      <c r="C161" s="4"/>
      <c r="D161" s="24"/>
      <c r="E161" s="5"/>
      <c r="F161" s="4"/>
      <c r="G161" s="5"/>
      <c r="H161" s="8"/>
      <c r="I161" s="4"/>
      <c r="J161" s="5"/>
      <c r="K161" s="7"/>
      <c r="L161" s="8"/>
      <c r="M161" s="8"/>
      <c r="N161" s="24"/>
      <c r="O161" s="24"/>
      <c r="P161" s="24"/>
      <c r="Q161" s="7"/>
      <c r="R161" s="9"/>
      <c r="S161" s="7"/>
      <c r="T161" s="7"/>
      <c r="U161" s="7"/>
      <c r="V161" s="7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7"/>
      <c r="AM161" s="7"/>
      <c r="AN161" s="24"/>
      <c r="AO161" s="7"/>
      <c r="AP161" s="4"/>
      <c r="AQ161" s="24"/>
      <c r="AR161" s="8"/>
      <c r="AS161" s="7"/>
      <c r="AT161" s="7"/>
      <c r="AU161" s="9"/>
      <c r="AV161" s="7"/>
      <c r="AW161" s="7"/>
      <c r="AX161" s="7"/>
      <c r="AY161" s="7"/>
      <c r="AZ161" s="7"/>
      <c r="BA161" s="80"/>
      <c r="BB161" s="6"/>
      <c r="BC161" s="80"/>
      <c r="BD161" s="80"/>
      <c r="BE161" s="80"/>
      <c r="BF161" s="24"/>
      <c r="BG161" s="24"/>
      <c r="BH161" s="61" t="s">
        <v>229</v>
      </c>
    </row>
    <row r="162" spans="1:60" ht="15" customHeight="1" x14ac:dyDescent="0.2">
      <c r="A162" s="6"/>
      <c r="B162" s="80"/>
      <c r="C162" s="4"/>
      <c r="D162" s="24"/>
      <c r="E162" s="5"/>
      <c r="F162" s="4"/>
      <c r="G162" s="5"/>
      <c r="H162" s="8"/>
      <c r="I162" s="4"/>
      <c r="J162" s="5"/>
      <c r="K162" s="7"/>
      <c r="L162" s="8"/>
      <c r="M162" s="8"/>
      <c r="N162" s="24"/>
      <c r="O162" s="24"/>
      <c r="P162" s="24"/>
      <c r="Q162" s="7"/>
      <c r="R162" s="9"/>
      <c r="S162" s="7"/>
      <c r="T162" s="7"/>
      <c r="U162" s="7"/>
      <c r="V162" s="7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7"/>
      <c r="AM162" s="7"/>
      <c r="AN162" s="24"/>
      <c r="AO162" s="7"/>
      <c r="AP162" s="4"/>
      <c r="AQ162" s="24"/>
      <c r="AR162" s="8"/>
      <c r="AS162" s="7"/>
      <c r="AT162" s="7"/>
      <c r="AU162" s="9"/>
      <c r="AV162" s="7"/>
      <c r="AW162" s="7"/>
      <c r="AX162" s="7"/>
      <c r="AY162" s="7"/>
      <c r="AZ162" s="7"/>
      <c r="BA162" s="80"/>
      <c r="BB162" s="6"/>
      <c r="BC162" s="80"/>
      <c r="BD162" s="80"/>
      <c r="BE162" s="80"/>
      <c r="BF162" s="24"/>
      <c r="BG162" s="24"/>
      <c r="BH162" s="61" t="s">
        <v>229</v>
      </c>
    </row>
    <row r="163" spans="1:60" ht="15" customHeight="1" x14ac:dyDescent="0.2">
      <c r="A163" s="6"/>
      <c r="B163" s="80"/>
      <c r="C163" s="4"/>
      <c r="D163" s="24"/>
      <c r="E163" s="5"/>
      <c r="F163" s="4"/>
      <c r="G163" s="5"/>
      <c r="H163" s="8"/>
      <c r="I163" s="4"/>
      <c r="J163" s="5"/>
      <c r="K163" s="7"/>
      <c r="L163" s="8"/>
      <c r="M163" s="8"/>
      <c r="N163" s="24"/>
      <c r="O163" s="24"/>
      <c r="P163" s="24"/>
      <c r="Q163" s="7"/>
      <c r="R163" s="9"/>
      <c r="S163" s="7"/>
      <c r="T163" s="7"/>
      <c r="U163" s="7"/>
      <c r="V163" s="7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7"/>
      <c r="AM163" s="7"/>
      <c r="AN163" s="24"/>
      <c r="AO163" s="7"/>
      <c r="AP163" s="4"/>
      <c r="AQ163" s="24"/>
      <c r="AR163" s="8"/>
      <c r="AS163" s="7"/>
      <c r="AT163" s="7"/>
      <c r="AU163" s="9"/>
      <c r="AV163" s="7"/>
      <c r="AW163" s="7"/>
      <c r="AX163" s="7"/>
      <c r="AY163" s="7"/>
      <c r="AZ163" s="7"/>
      <c r="BA163" s="80"/>
      <c r="BB163" s="6"/>
      <c r="BC163" s="80"/>
      <c r="BD163" s="80"/>
      <c r="BE163" s="80"/>
      <c r="BF163" s="24"/>
      <c r="BG163" s="24"/>
      <c r="BH163" s="61" t="s">
        <v>229</v>
      </c>
    </row>
    <row r="164" spans="1:60" ht="15" customHeight="1" x14ac:dyDescent="0.2">
      <c r="A164" s="6"/>
      <c r="B164" s="80"/>
      <c r="C164" s="4"/>
      <c r="D164" s="24"/>
      <c r="E164" s="5"/>
      <c r="F164" s="4"/>
      <c r="G164" s="5"/>
      <c r="H164" s="8"/>
      <c r="I164" s="4"/>
      <c r="J164" s="5"/>
      <c r="K164" s="7"/>
      <c r="L164" s="8"/>
      <c r="M164" s="8"/>
      <c r="N164" s="24"/>
      <c r="O164" s="24"/>
      <c r="P164" s="24"/>
      <c r="Q164" s="7"/>
      <c r="R164" s="9"/>
      <c r="S164" s="7"/>
      <c r="T164" s="7"/>
      <c r="U164" s="7"/>
      <c r="V164" s="7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7"/>
      <c r="AM164" s="7"/>
      <c r="AN164" s="24"/>
      <c r="AO164" s="7"/>
      <c r="AP164" s="4"/>
      <c r="AQ164" s="24"/>
      <c r="AR164" s="8"/>
      <c r="AS164" s="7"/>
      <c r="AT164" s="7"/>
      <c r="AU164" s="9"/>
      <c r="AV164" s="7"/>
      <c r="AW164" s="7"/>
      <c r="AX164" s="7"/>
      <c r="AY164" s="7"/>
      <c r="AZ164" s="7"/>
      <c r="BA164" s="80"/>
      <c r="BB164" s="6"/>
      <c r="BC164" s="80"/>
      <c r="BD164" s="80"/>
      <c r="BE164" s="80"/>
      <c r="BF164" s="24"/>
      <c r="BG164" s="24"/>
      <c r="BH164" s="61" t="s">
        <v>229</v>
      </c>
    </row>
    <row r="165" spans="1:60" ht="15" customHeight="1" x14ac:dyDescent="0.2">
      <c r="A165" s="6"/>
      <c r="B165" s="80"/>
      <c r="C165" s="4"/>
      <c r="D165" s="24"/>
      <c r="E165" s="5"/>
      <c r="F165" s="4"/>
      <c r="G165" s="5"/>
      <c r="H165" s="8"/>
      <c r="I165" s="4"/>
      <c r="J165" s="5"/>
      <c r="K165" s="7"/>
      <c r="L165" s="8"/>
      <c r="M165" s="8"/>
      <c r="N165" s="24"/>
      <c r="O165" s="24"/>
      <c r="P165" s="24"/>
      <c r="Q165" s="7"/>
      <c r="R165" s="9"/>
      <c r="S165" s="7"/>
      <c r="T165" s="7"/>
      <c r="U165" s="7"/>
      <c r="V165" s="7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7"/>
      <c r="AM165" s="7"/>
      <c r="AN165" s="24"/>
      <c r="AO165" s="7"/>
      <c r="AP165" s="4"/>
      <c r="AQ165" s="24"/>
      <c r="AR165" s="8"/>
      <c r="AS165" s="7"/>
      <c r="AT165" s="7"/>
      <c r="AU165" s="9"/>
      <c r="AV165" s="7"/>
      <c r="AW165" s="7"/>
      <c r="AX165" s="7"/>
      <c r="AY165" s="7"/>
      <c r="AZ165" s="7"/>
      <c r="BA165" s="80"/>
      <c r="BB165" s="6"/>
      <c r="BC165" s="80"/>
      <c r="BD165" s="80"/>
      <c r="BE165" s="80"/>
      <c r="BF165" s="24"/>
      <c r="BG165" s="24"/>
      <c r="BH165" s="61" t="s">
        <v>229</v>
      </c>
    </row>
    <row r="166" spans="1:60" ht="15" customHeight="1" x14ac:dyDescent="0.2">
      <c r="A166" s="6"/>
      <c r="B166" s="80"/>
      <c r="C166" s="4"/>
      <c r="D166" s="24"/>
      <c r="E166" s="5"/>
      <c r="F166" s="4"/>
      <c r="G166" s="5"/>
      <c r="H166" s="8"/>
      <c r="I166" s="4"/>
      <c r="J166" s="5"/>
      <c r="K166" s="7"/>
      <c r="L166" s="8"/>
      <c r="M166" s="8"/>
      <c r="N166" s="24"/>
      <c r="O166" s="24"/>
      <c r="P166" s="24"/>
      <c r="Q166" s="7"/>
      <c r="R166" s="9"/>
      <c r="S166" s="7"/>
      <c r="T166" s="7"/>
      <c r="U166" s="7"/>
      <c r="V166" s="7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7"/>
      <c r="AM166" s="7"/>
      <c r="AN166" s="24"/>
      <c r="AO166" s="7"/>
      <c r="AP166" s="4"/>
      <c r="AQ166" s="24"/>
      <c r="AR166" s="8"/>
      <c r="AS166" s="7"/>
      <c r="AT166" s="7"/>
      <c r="AU166" s="9"/>
      <c r="AV166" s="7"/>
      <c r="AW166" s="7"/>
      <c r="AX166" s="7"/>
      <c r="AY166" s="7"/>
      <c r="AZ166" s="7"/>
      <c r="BA166" s="80"/>
      <c r="BB166" s="6"/>
      <c r="BC166" s="80"/>
      <c r="BD166" s="80"/>
      <c r="BE166" s="80"/>
      <c r="BF166" s="24"/>
      <c r="BG166" s="24"/>
      <c r="BH166" s="61" t="s">
        <v>229</v>
      </c>
    </row>
    <row r="167" spans="1:60" ht="15" customHeight="1" x14ac:dyDescent="0.2">
      <c r="A167" s="6"/>
      <c r="B167" s="80"/>
      <c r="C167" s="4"/>
      <c r="D167" s="24"/>
      <c r="E167" s="5"/>
      <c r="F167" s="4"/>
      <c r="G167" s="5"/>
      <c r="H167" s="8"/>
      <c r="I167" s="4"/>
      <c r="J167" s="5"/>
      <c r="K167" s="7"/>
      <c r="L167" s="8"/>
      <c r="M167" s="8"/>
      <c r="N167" s="24"/>
      <c r="O167" s="24"/>
      <c r="P167" s="24"/>
      <c r="Q167" s="7"/>
      <c r="R167" s="9"/>
      <c r="S167" s="7"/>
      <c r="T167" s="7"/>
      <c r="U167" s="7"/>
      <c r="V167" s="7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7"/>
      <c r="AM167" s="7"/>
      <c r="AN167" s="24"/>
      <c r="AO167" s="7"/>
      <c r="AP167" s="4"/>
      <c r="AQ167" s="24"/>
      <c r="AR167" s="8"/>
      <c r="AS167" s="7"/>
      <c r="AT167" s="7"/>
      <c r="AU167" s="9"/>
      <c r="AV167" s="7"/>
      <c r="AW167" s="7"/>
      <c r="AX167" s="7"/>
      <c r="AY167" s="7"/>
      <c r="AZ167" s="7"/>
      <c r="BA167" s="80"/>
      <c r="BB167" s="6"/>
      <c r="BC167" s="80"/>
      <c r="BD167" s="80"/>
      <c r="BE167" s="80"/>
      <c r="BF167" s="24"/>
      <c r="BG167" s="24"/>
      <c r="BH167" s="61" t="s">
        <v>229</v>
      </c>
    </row>
    <row r="168" spans="1:60" ht="15" customHeight="1" x14ac:dyDescent="0.2">
      <c r="A168" s="6"/>
      <c r="B168" s="80"/>
      <c r="C168" s="4"/>
      <c r="D168" s="24"/>
      <c r="E168" s="5"/>
      <c r="F168" s="4"/>
      <c r="G168" s="5"/>
      <c r="H168" s="8"/>
      <c r="I168" s="4"/>
      <c r="J168" s="5"/>
      <c r="K168" s="7"/>
      <c r="L168" s="8"/>
      <c r="M168" s="8"/>
      <c r="N168" s="24"/>
      <c r="O168" s="24"/>
      <c r="P168" s="24"/>
      <c r="Q168" s="7"/>
      <c r="R168" s="9"/>
      <c r="S168" s="7"/>
      <c r="T168" s="7"/>
      <c r="U168" s="7"/>
      <c r="V168" s="7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7"/>
      <c r="AM168" s="7"/>
      <c r="AN168" s="24"/>
      <c r="AO168" s="7"/>
      <c r="AP168" s="4"/>
      <c r="AQ168" s="24"/>
      <c r="AR168" s="8"/>
      <c r="AS168" s="7"/>
      <c r="AT168" s="7"/>
      <c r="AU168" s="9"/>
      <c r="AV168" s="7"/>
      <c r="AW168" s="7"/>
      <c r="AX168" s="7"/>
      <c r="AY168" s="7"/>
      <c r="AZ168" s="7"/>
      <c r="BA168" s="80"/>
      <c r="BB168" s="6"/>
      <c r="BC168" s="80"/>
      <c r="BD168" s="80"/>
      <c r="BE168" s="80"/>
      <c r="BF168" s="24"/>
      <c r="BG168" s="24"/>
      <c r="BH168" s="61" t="s">
        <v>229</v>
      </c>
    </row>
    <row r="169" spans="1:60" ht="15" customHeight="1" x14ac:dyDescent="0.2">
      <c r="A169" s="6"/>
      <c r="B169" s="80"/>
      <c r="C169" s="4"/>
      <c r="D169" s="24"/>
      <c r="E169" s="5"/>
      <c r="F169" s="4"/>
      <c r="G169" s="5"/>
      <c r="H169" s="8"/>
      <c r="I169" s="4"/>
      <c r="J169" s="5"/>
      <c r="K169" s="7"/>
      <c r="L169" s="8"/>
      <c r="M169" s="8"/>
      <c r="N169" s="24"/>
      <c r="O169" s="24"/>
      <c r="P169" s="24"/>
      <c r="Q169" s="7"/>
      <c r="R169" s="9"/>
      <c r="S169" s="7"/>
      <c r="T169" s="7"/>
      <c r="U169" s="7"/>
      <c r="V169" s="7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7"/>
      <c r="AM169" s="7"/>
      <c r="AN169" s="24"/>
      <c r="AO169" s="7"/>
      <c r="AP169" s="4"/>
      <c r="AQ169" s="24"/>
      <c r="AR169" s="8"/>
      <c r="AS169" s="7"/>
      <c r="AT169" s="7"/>
      <c r="AU169" s="9"/>
      <c r="AV169" s="7"/>
      <c r="AW169" s="7"/>
      <c r="AX169" s="7"/>
      <c r="AY169" s="7"/>
      <c r="AZ169" s="7"/>
      <c r="BA169" s="80"/>
      <c r="BB169" s="6"/>
      <c r="BC169" s="80"/>
      <c r="BD169" s="80"/>
      <c r="BE169" s="80"/>
      <c r="BF169" s="24"/>
      <c r="BG169" s="24"/>
      <c r="BH169" s="61" t="s">
        <v>229</v>
      </c>
    </row>
    <row r="170" spans="1:60" ht="15" customHeight="1" x14ac:dyDescent="0.2">
      <c r="A170" s="6"/>
      <c r="B170" s="80"/>
      <c r="C170" s="4"/>
      <c r="D170" s="24"/>
      <c r="E170" s="5"/>
      <c r="F170" s="4"/>
      <c r="G170" s="5"/>
      <c r="H170" s="8"/>
      <c r="I170" s="4"/>
      <c r="J170" s="5"/>
      <c r="K170" s="7"/>
      <c r="L170" s="8"/>
      <c r="M170" s="8"/>
      <c r="N170" s="24"/>
      <c r="O170" s="24"/>
      <c r="P170" s="24"/>
      <c r="Q170" s="7"/>
      <c r="R170" s="9"/>
      <c r="S170" s="7"/>
      <c r="T170" s="7"/>
      <c r="U170" s="7"/>
      <c r="V170" s="7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7"/>
      <c r="AM170" s="7"/>
      <c r="AN170" s="24"/>
      <c r="AO170" s="7"/>
      <c r="AP170" s="4"/>
      <c r="AQ170" s="24"/>
      <c r="AR170" s="8"/>
      <c r="AS170" s="7"/>
      <c r="AT170" s="7"/>
      <c r="AU170" s="9"/>
      <c r="AV170" s="7"/>
      <c r="AW170" s="7"/>
      <c r="AX170" s="7"/>
      <c r="AY170" s="7"/>
      <c r="AZ170" s="7"/>
      <c r="BA170" s="80"/>
      <c r="BB170" s="6"/>
      <c r="BC170" s="80"/>
      <c r="BD170" s="80"/>
      <c r="BE170" s="80"/>
      <c r="BF170" s="24"/>
      <c r="BG170" s="24"/>
      <c r="BH170" s="61" t="s">
        <v>229</v>
      </c>
    </row>
    <row r="171" spans="1:60" ht="15" customHeight="1" x14ac:dyDescent="0.2">
      <c r="A171" s="6"/>
      <c r="B171" s="80"/>
      <c r="C171" s="4"/>
      <c r="D171" s="24"/>
      <c r="E171" s="5"/>
      <c r="F171" s="4"/>
      <c r="G171" s="5"/>
      <c r="H171" s="8"/>
      <c r="I171" s="4"/>
      <c r="J171" s="5"/>
      <c r="K171" s="7"/>
      <c r="L171" s="8"/>
      <c r="M171" s="8"/>
      <c r="N171" s="24"/>
      <c r="O171" s="24"/>
      <c r="P171" s="24"/>
      <c r="Q171" s="7"/>
      <c r="R171" s="9"/>
      <c r="S171" s="7"/>
      <c r="T171" s="7"/>
      <c r="U171" s="7"/>
      <c r="V171" s="7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7"/>
      <c r="AM171" s="7"/>
      <c r="AN171" s="24"/>
      <c r="AO171" s="7"/>
      <c r="AP171" s="4"/>
      <c r="AQ171" s="24"/>
      <c r="AR171" s="8"/>
      <c r="AS171" s="7"/>
      <c r="AT171" s="7"/>
      <c r="AU171" s="9"/>
      <c r="AV171" s="7"/>
      <c r="AW171" s="7"/>
      <c r="AX171" s="7"/>
      <c r="AY171" s="7"/>
      <c r="AZ171" s="7"/>
      <c r="BA171" s="80"/>
      <c r="BB171" s="6"/>
      <c r="BC171" s="80"/>
      <c r="BD171" s="80"/>
      <c r="BE171" s="80"/>
      <c r="BF171" s="24"/>
      <c r="BG171" s="24"/>
      <c r="BH171" s="61" t="s">
        <v>229</v>
      </c>
    </row>
    <row r="172" spans="1:60" ht="15" customHeight="1" x14ac:dyDescent="0.2">
      <c r="A172" s="6"/>
      <c r="B172" s="80"/>
      <c r="C172" s="4"/>
      <c r="D172" s="24"/>
      <c r="E172" s="5"/>
      <c r="F172" s="4"/>
      <c r="G172" s="5"/>
      <c r="H172" s="8"/>
      <c r="I172" s="4"/>
      <c r="J172" s="5"/>
      <c r="K172" s="7"/>
      <c r="L172" s="8"/>
      <c r="M172" s="8"/>
      <c r="N172" s="24"/>
      <c r="O172" s="24"/>
      <c r="P172" s="24"/>
      <c r="Q172" s="7"/>
      <c r="R172" s="9"/>
      <c r="S172" s="7"/>
      <c r="T172" s="7"/>
      <c r="U172" s="7"/>
      <c r="V172" s="7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7"/>
      <c r="AM172" s="7"/>
      <c r="AN172" s="24"/>
      <c r="AO172" s="7"/>
      <c r="AP172" s="4"/>
      <c r="AQ172" s="24"/>
      <c r="AR172" s="8"/>
      <c r="AS172" s="7"/>
      <c r="AT172" s="7"/>
      <c r="AU172" s="9"/>
      <c r="AV172" s="7"/>
      <c r="AW172" s="7"/>
      <c r="AX172" s="7"/>
      <c r="AY172" s="7"/>
      <c r="AZ172" s="7"/>
      <c r="BA172" s="80"/>
      <c r="BB172" s="6"/>
      <c r="BC172" s="80"/>
      <c r="BD172" s="80"/>
      <c r="BE172" s="80"/>
      <c r="BF172" s="24"/>
      <c r="BG172" s="24"/>
      <c r="BH172" s="61" t="s">
        <v>229</v>
      </c>
    </row>
    <row r="173" spans="1:60" ht="15" customHeight="1" x14ac:dyDescent="0.2">
      <c r="A173" s="6"/>
      <c r="B173" s="80"/>
      <c r="C173" s="4"/>
      <c r="D173" s="24"/>
      <c r="E173" s="5"/>
      <c r="F173" s="4"/>
      <c r="G173" s="5"/>
      <c r="H173" s="8"/>
      <c r="I173" s="4"/>
      <c r="J173" s="5"/>
      <c r="K173" s="7"/>
      <c r="L173" s="8"/>
      <c r="M173" s="8"/>
      <c r="N173" s="24"/>
      <c r="O173" s="24"/>
      <c r="P173" s="24"/>
      <c r="Q173" s="7"/>
      <c r="R173" s="9"/>
      <c r="S173" s="7"/>
      <c r="T173" s="7"/>
      <c r="U173" s="7"/>
      <c r="V173" s="7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7"/>
      <c r="AM173" s="7"/>
      <c r="AN173" s="24"/>
      <c r="AO173" s="7"/>
      <c r="AP173" s="4"/>
      <c r="AQ173" s="24"/>
      <c r="AR173" s="8"/>
      <c r="AS173" s="7"/>
      <c r="AT173" s="7"/>
      <c r="AU173" s="9"/>
      <c r="AV173" s="7"/>
      <c r="AW173" s="7"/>
      <c r="AX173" s="7"/>
      <c r="AY173" s="7"/>
      <c r="AZ173" s="7"/>
      <c r="BA173" s="80"/>
      <c r="BB173" s="6"/>
      <c r="BC173" s="80"/>
      <c r="BD173" s="80"/>
      <c r="BE173" s="80"/>
      <c r="BF173" s="24"/>
      <c r="BG173" s="24"/>
      <c r="BH173" s="61" t="s">
        <v>229</v>
      </c>
    </row>
    <row r="174" spans="1:60" ht="15" customHeight="1" x14ac:dyDescent="0.2">
      <c r="A174" s="6"/>
      <c r="B174" s="80"/>
      <c r="C174" s="4"/>
      <c r="D174" s="24"/>
      <c r="E174" s="5"/>
      <c r="F174" s="4"/>
      <c r="G174" s="5"/>
      <c r="H174" s="8"/>
      <c r="I174" s="4"/>
      <c r="J174" s="5"/>
      <c r="K174" s="7"/>
      <c r="L174" s="8"/>
      <c r="M174" s="8"/>
      <c r="N174" s="24"/>
      <c r="O174" s="24"/>
      <c r="P174" s="24"/>
      <c r="Q174" s="7"/>
      <c r="R174" s="9"/>
      <c r="S174" s="7"/>
      <c r="T174" s="7"/>
      <c r="U174" s="7"/>
      <c r="V174" s="7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7"/>
      <c r="AM174" s="7"/>
      <c r="AN174" s="24"/>
      <c r="AO174" s="7"/>
      <c r="AP174" s="4"/>
      <c r="AQ174" s="24"/>
      <c r="AR174" s="8"/>
      <c r="AS174" s="7"/>
      <c r="AT174" s="7"/>
      <c r="AU174" s="9"/>
      <c r="AV174" s="7"/>
      <c r="AW174" s="7"/>
      <c r="AX174" s="7"/>
      <c r="AY174" s="7"/>
      <c r="AZ174" s="7"/>
      <c r="BA174" s="80"/>
      <c r="BB174" s="6"/>
      <c r="BC174" s="80"/>
      <c r="BD174" s="80"/>
      <c r="BE174" s="80"/>
      <c r="BF174" s="24"/>
      <c r="BG174" s="24"/>
      <c r="BH174" s="61" t="s">
        <v>229</v>
      </c>
    </row>
    <row r="175" spans="1:60" ht="15" customHeight="1" x14ac:dyDescent="0.2">
      <c r="A175" s="6"/>
      <c r="B175" s="80"/>
      <c r="C175" s="4"/>
      <c r="D175" s="24"/>
      <c r="E175" s="5"/>
      <c r="F175" s="4"/>
      <c r="G175" s="5"/>
      <c r="H175" s="8"/>
      <c r="I175" s="4"/>
      <c r="J175" s="5"/>
      <c r="K175" s="7"/>
      <c r="L175" s="8"/>
      <c r="M175" s="8"/>
      <c r="N175" s="24"/>
      <c r="O175" s="24"/>
      <c r="P175" s="24"/>
      <c r="Q175" s="7"/>
      <c r="R175" s="9"/>
      <c r="S175" s="7"/>
      <c r="T175" s="7"/>
      <c r="U175" s="7"/>
      <c r="V175" s="7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7"/>
      <c r="AM175" s="7"/>
      <c r="AN175" s="24"/>
      <c r="AO175" s="7"/>
      <c r="AP175" s="4"/>
      <c r="AQ175" s="24"/>
      <c r="AR175" s="8"/>
      <c r="AS175" s="7"/>
      <c r="AT175" s="7"/>
      <c r="AU175" s="9"/>
      <c r="AV175" s="7"/>
      <c r="AW175" s="7"/>
      <c r="AX175" s="7"/>
      <c r="AY175" s="7"/>
      <c r="AZ175" s="7"/>
      <c r="BA175" s="80"/>
      <c r="BB175" s="6"/>
      <c r="BC175" s="80"/>
      <c r="BD175" s="80"/>
      <c r="BE175" s="80"/>
      <c r="BF175" s="24"/>
      <c r="BG175" s="24"/>
      <c r="BH175" s="61" t="s">
        <v>229</v>
      </c>
    </row>
    <row r="176" spans="1:60" ht="15" customHeight="1" x14ac:dyDescent="0.2">
      <c r="A176" s="6"/>
      <c r="B176" s="80"/>
      <c r="C176" s="4"/>
      <c r="D176" s="24"/>
      <c r="E176" s="5"/>
      <c r="F176" s="4"/>
      <c r="G176" s="5"/>
      <c r="H176" s="8"/>
      <c r="I176" s="4"/>
      <c r="J176" s="5"/>
      <c r="K176" s="7"/>
      <c r="L176" s="8"/>
      <c r="M176" s="8"/>
      <c r="N176" s="24"/>
      <c r="O176" s="24"/>
      <c r="P176" s="24"/>
      <c r="Q176" s="7"/>
      <c r="R176" s="9"/>
      <c r="S176" s="7"/>
      <c r="T176" s="7"/>
      <c r="U176" s="7"/>
      <c r="V176" s="7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7"/>
      <c r="AM176" s="7"/>
      <c r="AN176" s="24"/>
      <c r="AO176" s="7"/>
      <c r="AP176" s="4"/>
      <c r="AQ176" s="24"/>
      <c r="AR176" s="8"/>
      <c r="AS176" s="7"/>
      <c r="AT176" s="7"/>
      <c r="AU176" s="9"/>
      <c r="AV176" s="7"/>
      <c r="AW176" s="7"/>
      <c r="AX176" s="7"/>
      <c r="AY176" s="7"/>
      <c r="AZ176" s="7"/>
      <c r="BA176" s="80"/>
      <c r="BB176" s="6"/>
      <c r="BC176" s="80"/>
      <c r="BD176" s="80"/>
      <c r="BE176" s="80"/>
      <c r="BF176" s="24"/>
      <c r="BG176" s="24"/>
      <c r="BH176" s="61" t="s">
        <v>229</v>
      </c>
    </row>
    <row r="177" spans="1:60" ht="15" customHeight="1" x14ac:dyDescent="0.2">
      <c r="A177" s="6"/>
      <c r="B177" s="80"/>
      <c r="C177" s="4"/>
      <c r="D177" s="24"/>
      <c r="E177" s="5"/>
      <c r="F177" s="4"/>
      <c r="G177" s="5"/>
      <c r="H177" s="8"/>
      <c r="I177" s="4"/>
      <c r="J177" s="5"/>
      <c r="K177" s="7"/>
      <c r="L177" s="8"/>
      <c r="M177" s="8"/>
      <c r="N177" s="24"/>
      <c r="O177" s="24"/>
      <c r="P177" s="24"/>
      <c r="Q177" s="7"/>
      <c r="R177" s="9"/>
      <c r="S177" s="7"/>
      <c r="T177" s="7"/>
      <c r="U177" s="7"/>
      <c r="V177" s="7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7"/>
      <c r="AM177" s="7"/>
      <c r="AN177" s="24"/>
      <c r="AO177" s="7"/>
      <c r="AP177" s="4"/>
      <c r="AQ177" s="24"/>
      <c r="AR177" s="8"/>
      <c r="AS177" s="7"/>
      <c r="AT177" s="7"/>
      <c r="AU177" s="9"/>
      <c r="AV177" s="7"/>
      <c r="AW177" s="7"/>
      <c r="AX177" s="7"/>
      <c r="AY177" s="7"/>
      <c r="AZ177" s="7"/>
      <c r="BA177" s="80"/>
      <c r="BB177" s="6"/>
      <c r="BC177" s="80"/>
      <c r="BD177" s="80"/>
      <c r="BE177" s="80"/>
      <c r="BF177" s="24"/>
      <c r="BG177" s="24"/>
      <c r="BH177" s="61" t="s">
        <v>229</v>
      </c>
    </row>
    <row r="178" spans="1:60" ht="15" customHeight="1" x14ac:dyDescent="0.2">
      <c r="A178" s="6"/>
      <c r="B178" s="80"/>
      <c r="C178" s="4"/>
      <c r="D178" s="24"/>
      <c r="E178" s="5"/>
      <c r="F178" s="4"/>
      <c r="G178" s="5"/>
      <c r="H178" s="8"/>
      <c r="I178" s="4"/>
      <c r="J178" s="5"/>
      <c r="K178" s="7"/>
      <c r="L178" s="8"/>
      <c r="M178" s="8"/>
      <c r="N178" s="24"/>
      <c r="O178" s="24"/>
      <c r="P178" s="24"/>
      <c r="Q178" s="7"/>
      <c r="R178" s="9"/>
      <c r="S178" s="7"/>
      <c r="T178" s="7"/>
      <c r="U178" s="7"/>
      <c r="V178" s="7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7"/>
      <c r="AM178" s="7"/>
      <c r="AN178" s="24"/>
      <c r="AO178" s="7"/>
      <c r="AP178" s="4"/>
      <c r="AQ178" s="24"/>
      <c r="AR178" s="8"/>
      <c r="AS178" s="7"/>
      <c r="AT178" s="7"/>
      <c r="AU178" s="9"/>
      <c r="AV178" s="7"/>
      <c r="AW178" s="7"/>
      <c r="AX178" s="7"/>
      <c r="AY178" s="7"/>
      <c r="AZ178" s="7"/>
      <c r="BA178" s="80"/>
      <c r="BB178" s="6"/>
      <c r="BC178" s="80"/>
      <c r="BD178" s="80"/>
      <c r="BE178" s="80"/>
      <c r="BF178" s="24"/>
      <c r="BG178" s="24"/>
      <c r="BH178" s="61" t="s">
        <v>229</v>
      </c>
    </row>
    <row r="179" spans="1:60" ht="15" customHeight="1" x14ac:dyDescent="0.2">
      <c r="A179" s="6"/>
      <c r="B179" s="80"/>
      <c r="C179" s="4"/>
      <c r="D179" s="24"/>
      <c r="E179" s="5"/>
      <c r="F179" s="4"/>
      <c r="G179" s="5"/>
      <c r="H179" s="8"/>
      <c r="I179" s="4"/>
      <c r="J179" s="5"/>
      <c r="K179" s="7"/>
      <c r="L179" s="8"/>
      <c r="M179" s="8"/>
      <c r="N179" s="24"/>
      <c r="O179" s="24"/>
      <c r="P179" s="24"/>
      <c r="Q179" s="7"/>
      <c r="R179" s="9"/>
      <c r="S179" s="7"/>
      <c r="T179" s="7"/>
      <c r="U179" s="7"/>
      <c r="V179" s="7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7"/>
      <c r="AM179" s="7"/>
      <c r="AN179" s="24"/>
      <c r="AO179" s="7"/>
      <c r="AP179" s="4"/>
      <c r="AQ179" s="24"/>
      <c r="AR179" s="8"/>
      <c r="AS179" s="7"/>
      <c r="AT179" s="7"/>
      <c r="AU179" s="9"/>
      <c r="AV179" s="7"/>
      <c r="AW179" s="7"/>
      <c r="AX179" s="7"/>
      <c r="AY179" s="7"/>
      <c r="AZ179" s="7"/>
      <c r="BA179" s="80"/>
      <c r="BB179" s="6"/>
      <c r="BC179" s="80"/>
      <c r="BD179" s="80"/>
      <c r="BE179" s="80"/>
      <c r="BF179" s="24"/>
      <c r="BG179" s="24"/>
      <c r="BH179" s="61" t="s">
        <v>229</v>
      </c>
    </row>
    <row r="180" spans="1:60" ht="15" customHeight="1" x14ac:dyDescent="0.2">
      <c r="A180" s="6"/>
      <c r="B180" s="80"/>
      <c r="C180" s="4"/>
      <c r="D180" s="24"/>
      <c r="E180" s="5"/>
      <c r="F180" s="4"/>
      <c r="G180" s="5"/>
      <c r="H180" s="8"/>
      <c r="I180" s="4"/>
      <c r="J180" s="5"/>
      <c r="K180" s="7"/>
      <c r="L180" s="8"/>
      <c r="M180" s="8"/>
      <c r="N180" s="24"/>
      <c r="O180" s="24"/>
      <c r="P180" s="24"/>
      <c r="Q180" s="7"/>
      <c r="R180" s="9"/>
      <c r="S180" s="7"/>
      <c r="T180" s="7"/>
      <c r="U180" s="7"/>
      <c r="V180" s="7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7"/>
      <c r="AM180" s="7"/>
      <c r="AN180" s="24"/>
      <c r="AO180" s="7"/>
      <c r="AP180" s="4"/>
      <c r="AQ180" s="24"/>
      <c r="AR180" s="8"/>
      <c r="AS180" s="7"/>
      <c r="AT180" s="7"/>
      <c r="AU180" s="9"/>
      <c r="AV180" s="7"/>
      <c r="AW180" s="7"/>
      <c r="AX180" s="7"/>
      <c r="AY180" s="7"/>
      <c r="AZ180" s="7"/>
      <c r="BA180" s="80"/>
      <c r="BB180" s="6"/>
      <c r="BC180" s="80"/>
      <c r="BD180" s="80"/>
      <c r="BE180" s="80"/>
      <c r="BF180" s="24"/>
      <c r="BG180" s="24"/>
      <c r="BH180" s="61" t="s">
        <v>229</v>
      </c>
    </row>
    <row r="181" spans="1:60" ht="15" customHeight="1" x14ac:dyDescent="0.2">
      <c r="A181" s="6"/>
      <c r="B181" s="80"/>
      <c r="C181" s="4"/>
      <c r="D181" s="24"/>
      <c r="E181" s="5"/>
      <c r="F181" s="4"/>
      <c r="G181" s="5"/>
      <c r="H181" s="8"/>
      <c r="I181" s="4"/>
      <c r="J181" s="5"/>
      <c r="K181" s="7"/>
      <c r="L181" s="8"/>
      <c r="M181" s="8"/>
      <c r="N181" s="24"/>
      <c r="O181" s="24"/>
      <c r="P181" s="24"/>
      <c r="Q181" s="7"/>
      <c r="R181" s="9"/>
      <c r="S181" s="7"/>
      <c r="T181" s="7"/>
      <c r="U181" s="7"/>
      <c r="V181" s="7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7"/>
      <c r="AM181" s="7"/>
      <c r="AN181" s="24"/>
      <c r="AO181" s="7"/>
      <c r="AP181" s="4"/>
      <c r="AQ181" s="24"/>
      <c r="AR181" s="8"/>
      <c r="AS181" s="7"/>
      <c r="AT181" s="7"/>
      <c r="AU181" s="9"/>
      <c r="AV181" s="7"/>
      <c r="AW181" s="7"/>
      <c r="AX181" s="7"/>
      <c r="AY181" s="7"/>
      <c r="AZ181" s="7"/>
      <c r="BA181" s="80"/>
      <c r="BB181" s="6"/>
      <c r="BC181" s="80"/>
      <c r="BD181" s="80"/>
      <c r="BE181" s="80"/>
      <c r="BF181" s="24"/>
      <c r="BG181" s="24"/>
      <c r="BH181" s="61" t="s">
        <v>229</v>
      </c>
    </row>
    <row r="182" spans="1:60" ht="15" customHeight="1" x14ac:dyDescent="0.2">
      <c r="A182" s="6"/>
      <c r="B182" s="80"/>
      <c r="C182" s="4"/>
      <c r="D182" s="24"/>
      <c r="E182" s="5"/>
      <c r="F182" s="4"/>
      <c r="G182" s="5"/>
      <c r="H182" s="8"/>
      <c r="I182" s="4"/>
      <c r="J182" s="5"/>
      <c r="K182" s="7"/>
      <c r="L182" s="8"/>
      <c r="M182" s="8"/>
      <c r="N182" s="24"/>
      <c r="O182" s="24"/>
      <c r="P182" s="24"/>
      <c r="Q182" s="7"/>
      <c r="R182" s="9"/>
      <c r="S182" s="7"/>
      <c r="T182" s="7"/>
      <c r="U182" s="7"/>
      <c r="V182" s="7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7"/>
      <c r="AM182" s="7"/>
      <c r="AN182" s="24"/>
      <c r="AO182" s="7"/>
      <c r="AP182" s="4"/>
      <c r="AQ182" s="24"/>
      <c r="AR182" s="8"/>
      <c r="AS182" s="7"/>
      <c r="AT182" s="7"/>
      <c r="AU182" s="9"/>
      <c r="AV182" s="7"/>
      <c r="AW182" s="7"/>
      <c r="AX182" s="7"/>
      <c r="AY182" s="7"/>
      <c r="AZ182" s="7"/>
      <c r="BA182" s="80"/>
      <c r="BB182" s="6"/>
      <c r="BC182" s="80"/>
      <c r="BD182" s="80"/>
      <c r="BE182" s="80"/>
      <c r="BF182" s="24"/>
      <c r="BG182" s="24"/>
      <c r="BH182" s="61" t="s">
        <v>229</v>
      </c>
    </row>
    <row r="183" spans="1:60" ht="15" customHeight="1" x14ac:dyDescent="0.2">
      <c r="A183" s="6"/>
      <c r="B183" s="80"/>
      <c r="C183" s="4"/>
      <c r="D183" s="24"/>
      <c r="E183" s="5"/>
      <c r="F183" s="4"/>
      <c r="G183" s="5"/>
      <c r="H183" s="8"/>
      <c r="I183" s="4"/>
      <c r="J183" s="5"/>
      <c r="K183" s="7"/>
      <c r="L183" s="8"/>
      <c r="M183" s="8"/>
      <c r="N183" s="24"/>
      <c r="O183" s="24"/>
      <c r="P183" s="24"/>
      <c r="Q183" s="7"/>
      <c r="R183" s="9"/>
      <c r="S183" s="7"/>
      <c r="T183" s="7"/>
      <c r="U183" s="7"/>
      <c r="V183" s="7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7"/>
      <c r="AM183" s="7"/>
      <c r="AN183" s="24"/>
      <c r="AO183" s="7"/>
      <c r="AP183" s="4"/>
      <c r="AQ183" s="24"/>
      <c r="AR183" s="8"/>
      <c r="AS183" s="7"/>
      <c r="AT183" s="7"/>
      <c r="AU183" s="9"/>
      <c r="AV183" s="7"/>
      <c r="AW183" s="7"/>
      <c r="AX183" s="7"/>
      <c r="AY183" s="7"/>
      <c r="AZ183" s="7"/>
      <c r="BA183" s="80"/>
      <c r="BB183" s="6"/>
      <c r="BC183" s="80"/>
      <c r="BD183" s="80"/>
      <c r="BE183" s="80"/>
      <c r="BF183" s="24"/>
      <c r="BG183" s="24"/>
      <c r="BH183" s="61" t="s">
        <v>229</v>
      </c>
    </row>
    <row r="184" spans="1:60" ht="15" customHeight="1" x14ac:dyDescent="0.2">
      <c r="A184" s="6"/>
      <c r="B184" s="80"/>
      <c r="C184" s="4"/>
      <c r="D184" s="24"/>
      <c r="E184" s="5"/>
      <c r="F184" s="4"/>
      <c r="G184" s="5"/>
      <c r="H184" s="8"/>
      <c r="I184" s="4"/>
      <c r="J184" s="5"/>
      <c r="K184" s="7"/>
      <c r="L184" s="8"/>
      <c r="M184" s="8"/>
      <c r="N184" s="24"/>
      <c r="O184" s="24"/>
      <c r="P184" s="24"/>
      <c r="Q184" s="7"/>
      <c r="R184" s="9"/>
      <c r="S184" s="7"/>
      <c r="T184" s="7"/>
      <c r="U184" s="7"/>
      <c r="V184" s="7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7"/>
      <c r="AM184" s="7"/>
      <c r="AN184" s="24"/>
      <c r="AO184" s="7"/>
      <c r="AP184" s="4"/>
      <c r="AQ184" s="24"/>
      <c r="AR184" s="8"/>
      <c r="AS184" s="7"/>
      <c r="AT184" s="7"/>
      <c r="AU184" s="9"/>
      <c r="AV184" s="7"/>
      <c r="AW184" s="7"/>
      <c r="AX184" s="7"/>
      <c r="AY184" s="7"/>
      <c r="AZ184" s="7"/>
      <c r="BA184" s="80"/>
      <c r="BB184" s="6"/>
      <c r="BC184" s="80"/>
      <c r="BD184" s="80"/>
      <c r="BE184" s="80"/>
      <c r="BF184" s="24"/>
      <c r="BG184" s="24"/>
      <c r="BH184" s="61" t="s">
        <v>229</v>
      </c>
    </row>
    <row r="185" spans="1:60" ht="15" customHeight="1" x14ac:dyDescent="0.2">
      <c r="A185" s="6"/>
      <c r="B185" s="80"/>
      <c r="C185" s="4"/>
      <c r="D185" s="24"/>
      <c r="E185" s="5"/>
      <c r="F185" s="4"/>
      <c r="G185" s="5"/>
      <c r="H185" s="8"/>
      <c r="I185" s="4"/>
      <c r="J185" s="5"/>
      <c r="K185" s="7"/>
      <c r="L185" s="8"/>
      <c r="M185" s="8"/>
      <c r="N185" s="24"/>
      <c r="O185" s="24"/>
      <c r="P185" s="24"/>
      <c r="Q185" s="7"/>
      <c r="R185" s="9"/>
      <c r="S185" s="7"/>
      <c r="T185" s="7"/>
      <c r="U185" s="7"/>
      <c r="V185" s="7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7"/>
      <c r="AM185" s="7"/>
      <c r="AN185" s="24"/>
      <c r="AO185" s="7"/>
      <c r="AP185" s="4"/>
      <c r="AQ185" s="24"/>
      <c r="AR185" s="8"/>
      <c r="AS185" s="7"/>
      <c r="AT185" s="7"/>
      <c r="AU185" s="9"/>
      <c r="AV185" s="7"/>
      <c r="AW185" s="7"/>
      <c r="AX185" s="7"/>
      <c r="AY185" s="7"/>
      <c r="AZ185" s="7"/>
      <c r="BA185" s="80"/>
      <c r="BB185" s="6"/>
      <c r="BC185" s="80"/>
      <c r="BD185" s="80"/>
      <c r="BE185" s="80"/>
      <c r="BF185" s="24"/>
      <c r="BG185" s="24"/>
      <c r="BH185" s="61" t="s">
        <v>229</v>
      </c>
    </row>
    <row r="186" spans="1:60" ht="15" customHeight="1" x14ac:dyDescent="0.2">
      <c r="A186" s="6"/>
      <c r="B186" s="80"/>
      <c r="C186" s="4"/>
      <c r="D186" s="24"/>
      <c r="E186" s="5"/>
      <c r="F186" s="4"/>
      <c r="G186" s="5"/>
      <c r="H186" s="8"/>
      <c r="I186" s="4"/>
      <c r="J186" s="5"/>
      <c r="K186" s="7"/>
      <c r="L186" s="8"/>
      <c r="M186" s="8"/>
      <c r="N186" s="24"/>
      <c r="O186" s="24"/>
      <c r="P186" s="24"/>
      <c r="Q186" s="7"/>
      <c r="R186" s="9"/>
      <c r="S186" s="7"/>
      <c r="T186" s="7"/>
      <c r="U186" s="7"/>
      <c r="V186" s="7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7"/>
      <c r="AM186" s="7"/>
      <c r="AN186" s="24"/>
      <c r="AO186" s="7"/>
      <c r="AP186" s="4"/>
      <c r="AQ186" s="24"/>
      <c r="AR186" s="8"/>
      <c r="AS186" s="7"/>
      <c r="AT186" s="7"/>
      <c r="AU186" s="9"/>
      <c r="AV186" s="7"/>
      <c r="AW186" s="7"/>
      <c r="AX186" s="7"/>
      <c r="AY186" s="7"/>
      <c r="AZ186" s="7"/>
      <c r="BA186" s="80"/>
      <c r="BB186" s="6"/>
      <c r="BC186" s="80"/>
      <c r="BD186" s="80"/>
      <c r="BE186" s="80"/>
      <c r="BF186" s="24"/>
      <c r="BG186" s="24"/>
      <c r="BH186" s="61" t="s">
        <v>229</v>
      </c>
    </row>
    <row r="187" spans="1:60" ht="15" customHeight="1" x14ac:dyDescent="0.2">
      <c r="A187" s="6"/>
      <c r="B187" s="80"/>
      <c r="C187" s="4"/>
      <c r="D187" s="24"/>
      <c r="E187" s="5"/>
      <c r="F187" s="4"/>
      <c r="G187" s="5"/>
      <c r="H187" s="8"/>
      <c r="I187" s="4"/>
      <c r="J187" s="5"/>
      <c r="K187" s="7"/>
      <c r="L187" s="8"/>
      <c r="M187" s="8"/>
      <c r="N187" s="24"/>
      <c r="O187" s="24"/>
      <c r="P187" s="24"/>
      <c r="Q187" s="7"/>
      <c r="R187" s="9"/>
      <c r="S187" s="7"/>
      <c r="T187" s="7"/>
      <c r="U187" s="7"/>
      <c r="V187" s="7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7"/>
      <c r="AM187" s="7"/>
      <c r="AN187" s="24"/>
      <c r="AO187" s="7"/>
      <c r="AP187" s="4"/>
      <c r="AQ187" s="24"/>
      <c r="AR187" s="8"/>
      <c r="AS187" s="7"/>
      <c r="AT187" s="7"/>
      <c r="AU187" s="9"/>
      <c r="AV187" s="7"/>
      <c r="AW187" s="7"/>
      <c r="AX187" s="7"/>
      <c r="AY187" s="7"/>
      <c r="AZ187" s="7"/>
      <c r="BA187" s="80"/>
      <c r="BB187" s="6"/>
      <c r="BC187" s="80"/>
      <c r="BD187" s="80"/>
      <c r="BE187" s="80"/>
      <c r="BF187" s="24"/>
      <c r="BG187" s="24"/>
      <c r="BH187" s="61" t="s">
        <v>229</v>
      </c>
    </row>
    <row r="188" spans="1:60" ht="15" customHeight="1" x14ac:dyDescent="0.2">
      <c r="A188" s="6"/>
      <c r="B188" s="80"/>
      <c r="C188" s="4"/>
      <c r="D188" s="24"/>
      <c r="E188" s="5"/>
      <c r="F188" s="4"/>
      <c r="G188" s="5"/>
      <c r="H188" s="8"/>
      <c r="I188" s="4"/>
      <c r="J188" s="5"/>
      <c r="K188" s="7"/>
      <c r="L188" s="8"/>
      <c r="M188" s="8"/>
      <c r="N188" s="24"/>
      <c r="O188" s="24"/>
      <c r="P188" s="24"/>
      <c r="Q188" s="7"/>
      <c r="R188" s="9"/>
      <c r="S188" s="7"/>
      <c r="T188" s="7"/>
      <c r="U188" s="7"/>
      <c r="V188" s="7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7"/>
      <c r="AM188" s="7"/>
      <c r="AN188" s="24"/>
      <c r="AO188" s="7"/>
      <c r="AP188" s="4"/>
      <c r="AQ188" s="24"/>
      <c r="AR188" s="8"/>
      <c r="AS188" s="7"/>
      <c r="AT188" s="7"/>
      <c r="AU188" s="9"/>
      <c r="AV188" s="7"/>
      <c r="AW188" s="7"/>
      <c r="AX188" s="7"/>
      <c r="AY188" s="7"/>
      <c r="AZ188" s="7"/>
      <c r="BA188" s="80"/>
      <c r="BB188" s="6"/>
      <c r="BC188" s="80"/>
      <c r="BD188" s="80"/>
      <c r="BE188" s="80"/>
      <c r="BF188" s="24"/>
      <c r="BG188" s="24"/>
      <c r="BH188" s="61" t="s">
        <v>229</v>
      </c>
    </row>
    <row r="189" spans="1:60" ht="15" customHeight="1" x14ac:dyDescent="0.2">
      <c r="A189" s="6"/>
      <c r="B189" s="80"/>
      <c r="C189" s="4"/>
      <c r="D189" s="24"/>
      <c r="E189" s="5"/>
      <c r="F189" s="4"/>
      <c r="G189" s="5"/>
      <c r="H189" s="8"/>
      <c r="I189" s="4"/>
      <c r="J189" s="5"/>
      <c r="K189" s="7"/>
      <c r="L189" s="8"/>
      <c r="M189" s="8"/>
      <c r="N189" s="24"/>
      <c r="O189" s="24"/>
      <c r="P189" s="24"/>
      <c r="Q189" s="7"/>
      <c r="R189" s="9"/>
      <c r="S189" s="7"/>
      <c r="T189" s="7"/>
      <c r="U189" s="7"/>
      <c r="V189" s="7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7"/>
      <c r="AM189" s="7"/>
      <c r="AN189" s="24"/>
      <c r="AO189" s="7"/>
      <c r="AP189" s="4"/>
      <c r="AQ189" s="24"/>
      <c r="AR189" s="8"/>
      <c r="AS189" s="7"/>
      <c r="AT189" s="7"/>
      <c r="AU189" s="9"/>
      <c r="AV189" s="7"/>
      <c r="AW189" s="7"/>
      <c r="AX189" s="7"/>
      <c r="AY189" s="7"/>
      <c r="AZ189" s="7"/>
      <c r="BA189" s="80"/>
      <c r="BB189" s="6"/>
      <c r="BC189" s="80"/>
      <c r="BD189" s="80"/>
      <c r="BE189" s="80"/>
      <c r="BF189" s="24"/>
      <c r="BG189" s="24"/>
      <c r="BH189" s="61" t="s">
        <v>229</v>
      </c>
    </row>
    <row r="190" spans="1:60" ht="15" customHeight="1" x14ac:dyDescent="0.2">
      <c r="A190" s="6"/>
      <c r="B190" s="80"/>
      <c r="C190" s="4"/>
      <c r="D190" s="24"/>
      <c r="E190" s="5"/>
      <c r="F190" s="4"/>
      <c r="G190" s="5"/>
      <c r="H190" s="8"/>
      <c r="I190" s="4"/>
      <c r="J190" s="5"/>
      <c r="K190" s="7"/>
      <c r="L190" s="8"/>
      <c r="M190" s="8"/>
      <c r="N190" s="24"/>
      <c r="O190" s="24"/>
      <c r="P190" s="24"/>
      <c r="Q190" s="7"/>
      <c r="R190" s="9"/>
      <c r="S190" s="7"/>
      <c r="T190" s="7"/>
      <c r="U190" s="7"/>
      <c r="V190" s="7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7"/>
      <c r="AM190" s="7"/>
      <c r="AN190" s="24"/>
      <c r="AO190" s="7"/>
      <c r="AP190" s="4"/>
      <c r="AQ190" s="24"/>
      <c r="AR190" s="8"/>
      <c r="AS190" s="7"/>
      <c r="AT190" s="7"/>
      <c r="AU190" s="9"/>
      <c r="AV190" s="7"/>
      <c r="AW190" s="7"/>
      <c r="AX190" s="7"/>
      <c r="AY190" s="7"/>
      <c r="AZ190" s="7"/>
      <c r="BA190" s="80"/>
      <c r="BB190" s="6"/>
      <c r="BC190" s="80"/>
      <c r="BD190" s="80"/>
      <c r="BE190" s="80"/>
      <c r="BF190" s="24"/>
      <c r="BG190" s="24"/>
      <c r="BH190" s="61" t="s">
        <v>229</v>
      </c>
    </row>
    <row r="191" spans="1:60" ht="15" customHeight="1" x14ac:dyDescent="0.2">
      <c r="A191" s="6"/>
      <c r="B191" s="80"/>
      <c r="C191" s="4"/>
      <c r="D191" s="24"/>
      <c r="E191" s="5"/>
      <c r="F191" s="4"/>
      <c r="G191" s="5"/>
      <c r="H191" s="8"/>
      <c r="I191" s="4"/>
      <c r="J191" s="5"/>
      <c r="K191" s="7"/>
      <c r="L191" s="8"/>
      <c r="M191" s="8"/>
      <c r="N191" s="24"/>
      <c r="O191" s="24"/>
      <c r="P191" s="24"/>
      <c r="Q191" s="7"/>
      <c r="R191" s="9"/>
      <c r="S191" s="7"/>
      <c r="T191" s="7"/>
      <c r="U191" s="7"/>
      <c r="V191" s="7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7"/>
      <c r="AM191" s="7"/>
      <c r="AN191" s="24"/>
      <c r="AO191" s="7"/>
      <c r="AP191" s="4"/>
      <c r="AQ191" s="24"/>
      <c r="AR191" s="8"/>
      <c r="AS191" s="7"/>
      <c r="AT191" s="7"/>
      <c r="AU191" s="9"/>
      <c r="AV191" s="7"/>
      <c r="AW191" s="7"/>
      <c r="AX191" s="7"/>
      <c r="AY191" s="7"/>
      <c r="AZ191" s="7"/>
      <c r="BA191" s="80"/>
      <c r="BB191" s="6"/>
      <c r="BC191" s="80"/>
      <c r="BD191" s="80"/>
      <c r="BE191" s="80"/>
      <c r="BF191" s="24"/>
      <c r="BG191" s="24"/>
      <c r="BH191" s="61" t="s">
        <v>229</v>
      </c>
    </row>
    <row r="192" spans="1:60" ht="15" customHeight="1" x14ac:dyDescent="0.2">
      <c r="A192" s="6"/>
      <c r="B192" s="80"/>
      <c r="C192" s="4"/>
      <c r="D192" s="24"/>
      <c r="E192" s="5"/>
      <c r="F192" s="4"/>
      <c r="G192" s="5"/>
      <c r="H192" s="8"/>
      <c r="I192" s="4"/>
      <c r="J192" s="5"/>
      <c r="K192" s="7"/>
      <c r="L192" s="8"/>
      <c r="M192" s="8"/>
      <c r="N192" s="24"/>
      <c r="O192" s="24"/>
      <c r="P192" s="24"/>
      <c r="Q192" s="7"/>
      <c r="R192" s="9"/>
      <c r="S192" s="7"/>
      <c r="T192" s="7"/>
      <c r="U192" s="7"/>
      <c r="V192" s="7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7"/>
      <c r="AM192" s="7"/>
      <c r="AN192" s="24"/>
      <c r="AO192" s="7"/>
      <c r="AP192" s="4"/>
      <c r="AQ192" s="24"/>
      <c r="AR192" s="8"/>
      <c r="AS192" s="7"/>
      <c r="AT192" s="7"/>
      <c r="AU192" s="9"/>
      <c r="AV192" s="7"/>
      <c r="AW192" s="7"/>
      <c r="AX192" s="7"/>
      <c r="AY192" s="7"/>
      <c r="AZ192" s="7"/>
      <c r="BA192" s="80"/>
      <c r="BB192" s="6"/>
      <c r="BC192" s="80"/>
      <c r="BD192" s="80"/>
      <c r="BE192" s="80"/>
      <c r="BF192" s="24"/>
      <c r="BG192" s="24"/>
      <c r="BH192" s="61" t="s">
        <v>229</v>
      </c>
    </row>
    <row r="193" spans="1:60" ht="15" customHeight="1" x14ac:dyDescent="0.2">
      <c r="A193" s="6"/>
      <c r="B193" s="80"/>
      <c r="C193" s="4"/>
      <c r="D193" s="24"/>
      <c r="E193" s="5"/>
      <c r="F193" s="4"/>
      <c r="G193" s="5"/>
      <c r="H193" s="8"/>
      <c r="I193" s="4"/>
      <c r="J193" s="5"/>
      <c r="K193" s="7"/>
      <c r="L193" s="8"/>
      <c r="M193" s="8"/>
      <c r="N193" s="24"/>
      <c r="O193" s="24"/>
      <c r="P193" s="24"/>
      <c r="Q193" s="7"/>
      <c r="R193" s="9"/>
      <c r="S193" s="7"/>
      <c r="T193" s="7"/>
      <c r="U193" s="7"/>
      <c r="V193" s="7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7"/>
      <c r="AM193" s="7"/>
      <c r="AN193" s="24"/>
      <c r="AO193" s="7"/>
      <c r="AP193" s="4"/>
      <c r="AQ193" s="24"/>
      <c r="AR193" s="8"/>
      <c r="AS193" s="7"/>
      <c r="AT193" s="7"/>
      <c r="AU193" s="9"/>
      <c r="AV193" s="7"/>
      <c r="AW193" s="7"/>
      <c r="AX193" s="7"/>
      <c r="AY193" s="7"/>
      <c r="AZ193" s="7"/>
      <c r="BA193" s="80"/>
      <c r="BB193" s="6"/>
      <c r="BC193" s="80"/>
      <c r="BD193" s="80"/>
      <c r="BE193" s="80"/>
      <c r="BF193" s="24"/>
      <c r="BG193" s="24"/>
      <c r="BH193" s="61" t="s">
        <v>229</v>
      </c>
    </row>
    <row r="194" spans="1:60" ht="15" customHeight="1" x14ac:dyDescent="0.2">
      <c r="A194" s="6"/>
      <c r="B194" s="80"/>
      <c r="C194" s="4"/>
      <c r="D194" s="24"/>
      <c r="E194" s="5"/>
      <c r="F194" s="4"/>
      <c r="G194" s="5"/>
      <c r="H194" s="8"/>
      <c r="I194" s="4"/>
      <c r="J194" s="5"/>
      <c r="K194" s="7"/>
      <c r="L194" s="8"/>
      <c r="M194" s="8"/>
      <c r="N194" s="24"/>
      <c r="O194" s="24"/>
      <c r="P194" s="24"/>
      <c r="Q194" s="7"/>
      <c r="R194" s="9"/>
      <c r="S194" s="7"/>
      <c r="T194" s="7"/>
      <c r="U194" s="7"/>
      <c r="V194" s="7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7"/>
      <c r="AM194" s="7"/>
      <c r="AN194" s="24"/>
      <c r="AO194" s="7"/>
      <c r="AP194" s="4"/>
      <c r="AQ194" s="24"/>
      <c r="AR194" s="8"/>
      <c r="AS194" s="7"/>
      <c r="AT194" s="7"/>
      <c r="AU194" s="9"/>
      <c r="AV194" s="7"/>
      <c r="AW194" s="7"/>
      <c r="AX194" s="7"/>
      <c r="AY194" s="7"/>
      <c r="AZ194" s="7"/>
      <c r="BA194" s="80"/>
      <c r="BB194" s="6"/>
      <c r="BC194" s="80"/>
      <c r="BD194" s="80"/>
      <c r="BE194" s="80"/>
      <c r="BF194" s="24"/>
      <c r="BG194" s="24"/>
      <c r="BH194" s="61" t="s">
        <v>229</v>
      </c>
    </row>
    <row r="195" spans="1:60" ht="15" customHeight="1" x14ac:dyDescent="0.2">
      <c r="A195" s="6"/>
      <c r="B195" s="80"/>
      <c r="C195" s="4"/>
      <c r="D195" s="24"/>
      <c r="E195" s="5"/>
      <c r="F195" s="4"/>
      <c r="G195" s="5"/>
      <c r="H195" s="8"/>
      <c r="I195" s="4"/>
      <c r="J195" s="5"/>
      <c r="K195" s="7"/>
      <c r="L195" s="8"/>
      <c r="M195" s="8"/>
      <c r="N195" s="24"/>
      <c r="O195" s="24"/>
      <c r="P195" s="24"/>
      <c r="Q195" s="7"/>
      <c r="R195" s="9"/>
      <c r="S195" s="7"/>
      <c r="T195" s="7"/>
      <c r="U195" s="7"/>
      <c r="V195" s="7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7"/>
      <c r="AM195" s="7"/>
      <c r="AN195" s="24"/>
      <c r="AO195" s="7"/>
      <c r="AP195" s="4"/>
      <c r="AQ195" s="24"/>
      <c r="AR195" s="8"/>
      <c r="AS195" s="7"/>
      <c r="AT195" s="7"/>
      <c r="AU195" s="9"/>
      <c r="AV195" s="7"/>
      <c r="AW195" s="7"/>
      <c r="AX195" s="7"/>
      <c r="AY195" s="7"/>
      <c r="AZ195" s="7"/>
      <c r="BA195" s="80"/>
      <c r="BB195" s="6"/>
      <c r="BC195" s="80"/>
      <c r="BD195" s="80"/>
      <c r="BE195" s="80"/>
      <c r="BF195" s="24"/>
      <c r="BG195" s="24"/>
      <c r="BH195" s="61" t="s">
        <v>229</v>
      </c>
    </row>
    <row r="196" spans="1:60" ht="15" customHeight="1" x14ac:dyDescent="0.2">
      <c r="A196" s="6"/>
      <c r="B196" s="80"/>
      <c r="C196" s="4"/>
      <c r="D196" s="24"/>
      <c r="E196" s="5"/>
      <c r="F196" s="4"/>
      <c r="G196" s="5"/>
      <c r="H196" s="8"/>
      <c r="I196" s="4"/>
      <c r="J196" s="5"/>
      <c r="K196" s="7"/>
      <c r="L196" s="8"/>
      <c r="M196" s="8"/>
      <c r="N196" s="24"/>
      <c r="O196" s="24"/>
      <c r="P196" s="24"/>
      <c r="Q196" s="7"/>
      <c r="R196" s="9"/>
      <c r="S196" s="7"/>
      <c r="T196" s="7"/>
      <c r="U196" s="7"/>
      <c r="V196" s="7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7"/>
      <c r="AM196" s="7"/>
      <c r="AN196" s="24"/>
      <c r="AO196" s="7"/>
      <c r="AP196" s="4"/>
      <c r="AQ196" s="24"/>
      <c r="AR196" s="8"/>
      <c r="AS196" s="7"/>
      <c r="AT196" s="7"/>
      <c r="AU196" s="9"/>
      <c r="AV196" s="7"/>
      <c r="AW196" s="7"/>
      <c r="AX196" s="7"/>
      <c r="AY196" s="7"/>
      <c r="AZ196" s="7"/>
      <c r="BA196" s="80"/>
      <c r="BB196" s="6"/>
      <c r="BC196" s="80"/>
      <c r="BD196" s="80"/>
      <c r="BE196" s="80"/>
      <c r="BF196" s="24"/>
      <c r="BG196" s="24"/>
      <c r="BH196" s="61" t="s">
        <v>229</v>
      </c>
    </row>
    <row r="197" spans="1:60" ht="15" customHeight="1" x14ac:dyDescent="0.2">
      <c r="A197" s="6"/>
      <c r="B197" s="80"/>
      <c r="C197" s="4"/>
      <c r="D197" s="24"/>
      <c r="E197" s="5"/>
      <c r="F197" s="4"/>
      <c r="G197" s="5"/>
      <c r="H197" s="8"/>
      <c r="I197" s="4"/>
      <c r="J197" s="5"/>
      <c r="K197" s="7"/>
      <c r="L197" s="8"/>
      <c r="M197" s="8"/>
      <c r="N197" s="24"/>
      <c r="O197" s="24"/>
      <c r="P197" s="24"/>
      <c r="Q197" s="7"/>
      <c r="R197" s="9"/>
      <c r="S197" s="7"/>
      <c r="T197" s="7"/>
      <c r="U197" s="7"/>
      <c r="V197" s="7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7"/>
      <c r="AM197" s="7"/>
      <c r="AN197" s="24"/>
      <c r="AO197" s="7"/>
      <c r="AP197" s="4"/>
      <c r="AQ197" s="24"/>
      <c r="AR197" s="8"/>
      <c r="AS197" s="7"/>
      <c r="AT197" s="7"/>
      <c r="AU197" s="9"/>
      <c r="AV197" s="7"/>
      <c r="AW197" s="7"/>
      <c r="AX197" s="7"/>
      <c r="AY197" s="7"/>
      <c r="AZ197" s="7"/>
      <c r="BA197" s="80"/>
      <c r="BB197" s="6"/>
      <c r="BC197" s="80"/>
      <c r="BD197" s="80"/>
      <c r="BE197" s="80"/>
      <c r="BF197" s="24"/>
      <c r="BG197" s="24"/>
      <c r="BH197" s="61" t="s">
        <v>229</v>
      </c>
    </row>
    <row r="198" spans="1:60" ht="15" customHeight="1" x14ac:dyDescent="0.2">
      <c r="A198" s="6"/>
      <c r="B198" s="80"/>
      <c r="C198" s="4"/>
      <c r="D198" s="24"/>
      <c r="E198" s="5"/>
      <c r="F198" s="4"/>
      <c r="G198" s="5"/>
      <c r="H198" s="8"/>
      <c r="I198" s="4"/>
      <c r="J198" s="5"/>
      <c r="K198" s="7"/>
      <c r="L198" s="8"/>
      <c r="M198" s="8"/>
      <c r="N198" s="24"/>
      <c r="O198" s="24"/>
      <c r="P198" s="24"/>
      <c r="Q198" s="7"/>
      <c r="R198" s="9"/>
      <c r="S198" s="7"/>
      <c r="T198" s="7"/>
      <c r="U198" s="7"/>
      <c r="V198" s="7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7"/>
      <c r="AM198" s="7"/>
      <c r="AN198" s="24"/>
      <c r="AO198" s="7"/>
      <c r="AP198" s="4"/>
      <c r="AQ198" s="24"/>
      <c r="AR198" s="8"/>
      <c r="AS198" s="7"/>
      <c r="AT198" s="7"/>
      <c r="AU198" s="9"/>
      <c r="AV198" s="7"/>
      <c r="AW198" s="7"/>
      <c r="AX198" s="7"/>
      <c r="AY198" s="7"/>
      <c r="AZ198" s="7"/>
      <c r="BA198" s="80"/>
      <c r="BB198" s="6"/>
      <c r="BC198" s="80"/>
      <c r="BD198" s="80"/>
      <c r="BE198" s="80"/>
      <c r="BF198" s="24"/>
      <c r="BG198" s="24"/>
      <c r="BH198" s="61" t="s">
        <v>229</v>
      </c>
    </row>
    <row r="199" spans="1:60" ht="15" customHeight="1" x14ac:dyDescent="0.2">
      <c r="A199" s="6"/>
      <c r="B199" s="80"/>
      <c r="C199" s="4"/>
      <c r="D199" s="24"/>
      <c r="E199" s="5"/>
      <c r="F199" s="4"/>
      <c r="G199" s="5"/>
      <c r="H199" s="8"/>
      <c r="I199" s="4"/>
      <c r="J199" s="5"/>
      <c r="K199" s="7"/>
      <c r="L199" s="8"/>
      <c r="M199" s="8"/>
      <c r="N199" s="24"/>
      <c r="O199" s="24"/>
      <c r="P199" s="24"/>
      <c r="Q199" s="7"/>
      <c r="R199" s="9"/>
      <c r="S199" s="7"/>
      <c r="T199" s="7"/>
      <c r="U199" s="7"/>
      <c r="V199" s="7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7"/>
      <c r="AM199" s="7"/>
      <c r="AN199" s="24"/>
      <c r="AO199" s="7"/>
      <c r="AP199" s="4"/>
      <c r="AQ199" s="24"/>
      <c r="AR199" s="8"/>
      <c r="AS199" s="7"/>
      <c r="AT199" s="7"/>
      <c r="AU199" s="9"/>
      <c r="AV199" s="7"/>
      <c r="AW199" s="7"/>
      <c r="AX199" s="7"/>
      <c r="AY199" s="7"/>
      <c r="AZ199" s="7"/>
      <c r="BA199" s="80"/>
      <c r="BB199" s="6"/>
      <c r="BC199" s="80"/>
      <c r="BD199" s="80"/>
      <c r="BE199" s="80"/>
      <c r="BF199" s="24"/>
      <c r="BG199" s="24"/>
      <c r="BH199" s="61" t="s">
        <v>229</v>
      </c>
    </row>
    <row r="200" spans="1:60" ht="15" customHeight="1" x14ac:dyDescent="0.2">
      <c r="A200" s="6"/>
      <c r="B200" s="80"/>
      <c r="C200" s="4"/>
      <c r="D200" s="24"/>
      <c r="E200" s="5"/>
      <c r="F200" s="4"/>
      <c r="G200" s="5"/>
      <c r="H200" s="8"/>
      <c r="I200" s="4"/>
      <c r="J200" s="5"/>
      <c r="K200" s="7"/>
      <c r="L200" s="8"/>
      <c r="M200" s="8"/>
      <c r="N200" s="24"/>
      <c r="O200" s="24"/>
      <c r="P200" s="24"/>
      <c r="Q200" s="7"/>
      <c r="R200" s="9"/>
      <c r="S200" s="7"/>
      <c r="T200" s="7"/>
      <c r="U200" s="7"/>
      <c r="V200" s="7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7"/>
      <c r="AM200" s="7"/>
      <c r="AN200" s="24"/>
      <c r="AO200" s="7"/>
      <c r="AP200" s="4"/>
      <c r="AQ200" s="24"/>
      <c r="AR200" s="8"/>
      <c r="AS200" s="7"/>
      <c r="AT200" s="7"/>
      <c r="AU200" s="9"/>
      <c r="AV200" s="7"/>
      <c r="AW200" s="7"/>
      <c r="AX200" s="7"/>
      <c r="AY200" s="7"/>
      <c r="AZ200" s="7"/>
      <c r="BA200" s="80"/>
      <c r="BB200" s="6"/>
      <c r="BC200" s="80"/>
      <c r="BD200" s="80"/>
      <c r="BE200" s="80"/>
      <c r="BF200" s="24"/>
      <c r="BG200" s="24"/>
      <c r="BH200" s="61" t="s">
        <v>229</v>
      </c>
    </row>
    <row r="201" spans="1:60" ht="15" customHeight="1" x14ac:dyDescent="0.2">
      <c r="A201" s="6"/>
      <c r="B201" s="80"/>
      <c r="C201" s="4"/>
      <c r="D201" s="24"/>
      <c r="E201" s="5"/>
      <c r="F201" s="4"/>
      <c r="G201" s="5"/>
      <c r="H201" s="8"/>
      <c r="I201" s="4"/>
      <c r="J201" s="5"/>
      <c r="K201" s="7"/>
      <c r="L201" s="8"/>
      <c r="M201" s="8"/>
      <c r="N201" s="24"/>
      <c r="O201" s="24"/>
      <c r="P201" s="24"/>
      <c r="Q201" s="7"/>
      <c r="R201" s="9"/>
      <c r="S201" s="7"/>
      <c r="T201" s="7"/>
      <c r="U201" s="7"/>
      <c r="V201" s="7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7"/>
      <c r="AM201" s="7"/>
      <c r="AN201" s="24"/>
      <c r="AO201" s="7"/>
      <c r="AP201" s="4"/>
      <c r="AQ201" s="24"/>
      <c r="AR201" s="8"/>
      <c r="AS201" s="7"/>
      <c r="AT201" s="7"/>
      <c r="AU201" s="9"/>
      <c r="AV201" s="7"/>
      <c r="AW201" s="7"/>
      <c r="AX201" s="7"/>
      <c r="AY201" s="7"/>
      <c r="AZ201" s="7"/>
      <c r="BA201" s="80"/>
      <c r="BB201" s="6"/>
      <c r="BC201" s="80"/>
      <c r="BD201" s="80"/>
      <c r="BE201" s="80"/>
      <c r="BF201" s="24"/>
      <c r="BG201" s="24"/>
      <c r="BH201" s="61" t="s">
        <v>229</v>
      </c>
    </row>
    <row r="202" spans="1:60" ht="15" customHeight="1" x14ac:dyDescent="0.2">
      <c r="A202" s="6"/>
      <c r="B202" s="80"/>
      <c r="C202" s="4"/>
      <c r="D202" s="24"/>
      <c r="E202" s="5"/>
      <c r="F202" s="4"/>
      <c r="G202" s="5"/>
      <c r="H202" s="8"/>
      <c r="I202" s="4"/>
      <c r="J202" s="5"/>
      <c r="K202" s="7"/>
      <c r="L202" s="8"/>
      <c r="M202" s="8"/>
      <c r="N202" s="24"/>
      <c r="O202" s="24"/>
      <c r="P202" s="24"/>
      <c r="Q202" s="7"/>
      <c r="R202" s="9"/>
      <c r="S202" s="7"/>
      <c r="T202" s="7"/>
      <c r="U202" s="7"/>
      <c r="V202" s="7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7"/>
      <c r="AM202" s="7"/>
      <c r="AN202" s="24"/>
      <c r="AO202" s="7"/>
      <c r="AP202" s="4"/>
      <c r="AQ202" s="24"/>
      <c r="AR202" s="8"/>
      <c r="AS202" s="7"/>
      <c r="AT202" s="7"/>
      <c r="AU202" s="9"/>
      <c r="AV202" s="7"/>
      <c r="AW202" s="7"/>
      <c r="AX202" s="7"/>
      <c r="AY202" s="7"/>
      <c r="AZ202" s="7"/>
      <c r="BA202" s="80"/>
      <c r="BB202" s="6"/>
      <c r="BC202" s="80"/>
      <c r="BD202" s="80"/>
      <c r="BE202" s="80"/>
      <c r="BF202" s="24"/>
      <c r="BG202" s="24"/>
      <c r="BH202" s="61" t="s">
        <v>229</v>
      </c>
    </row>
    <row r="203" spans="1:60" ht="15" customHeight="1" x14ac:dyDescent="0.2">
      <c r="A203" s="6"/>
      <c r="B203" s="80"/>
      <c r="C203" s="4"/>
      <c r="D203" s="24"/>
      <c r="E203" s="5"/>
      <c r="F203" s="4"/>
      <c r="G203" s="5"/>
      <c r="H203" s="8"/>
      <c r="I203" s="4"/>
      <c r="J203" s="5"/>
      <c r="K203" s="7"/>
      <c r="L203" s="8"/>
      <c r="M203" s="8"/>
      <c r="N203" s="24"/>
      <c r="O203" s="24"/>
      <c r="P203" s="24"/>
      <c r="Q203" s="7"/>
      <c r="R203" s="9"/>
      <c r="S203" s="7"/>
      <c r="T203" s="7"/>
      <c r="U203" s="7"/>
      <c r="V203" s="7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7"/>
      <c r="AM203" s="7"/>
      <c r="AN203" s="24"/>
      <c r="AO203" s="7"/>
      <c r="AP203" s="4"/>
      <c r="AQ203" s="24"/>
      <c r="AR203" s="8"/>
      <c r="AS203" s="7"/>
      <c r="AT203" s="7"/>
      <c r="AU203" s="9"/>
      <c r="AV203" s="7"/>
      <c r="AW203" s="7"/>
      <c r="AX203" s="7"/>
      <c r="AY203" s="7"/>
      <c r="AZ203" s="7"/>
      <c r="BA203" s="80"/>
      <c r="BB203" s="6"/>
      <c r="BC203" s="80"/>
      <c r="BD203" s="80"/>
      <c r="BE203" s="80"/>
      <c r="BF203" s="24"/>
      <c r="BG203" s="24"/>
      <c r="BH203" s="61" t="s">
        <v>229</v>
      </c>
    </row>
    <row r="204" spans="1:60" ht="15" customHeight="1" x14ac:dyDescent="0.2">
      <c r="A204" s="6"/>
      <c r="B204" s="80"/>
      <c r="C204" s="4"/>
      <c r="D204" s="24"/>
      <c r="E204" s="5"/>
      <c r="F204" s="4"/>
      <c r="G204" s="5"/>
      <c r="H204" s="8"/>
      <c r="I204" s="4"/>
      <c r="J204" s="5"/>
      <c r="K204" s="7"/>
      <c r="L204" s="8"/>
      <c r="M204" s="8"/>
      <c r="N204" s="24"/>
      <c r="O204" s="24"/>
      <c r="P204" s="24"/>
      <c r="Q204" s="7"/>
      <c r="R204" s="9"/>
      <c r="S204" s="7"/>
      <c r="T204" s="7"/>
      <c r="U204" s="7"/>
      <c r="V204" s="7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7"/>
      <c r="AM204" s="7"/>
      <c r="AN204" s="24"/>
      <c r="AO204" s="7"/>
      <c r="AP204" s="4"/>
      <c r="AQ204" s="24"/>
      <c r="AR204" s="8"/>
      <c r="AS204" s="7"/>
      <c r="AT204" s="7"/>
      <c r="AU204" s="9"/>
      <c r="AV204" s="7"/>
      <c r="AW204" s="7"/>
      <c r="AX204" s="7"/>
      <c r="AY204" s="7"/>
      <c r="AZ204" s="7"/>
      <c r="BA204" s="80"/>
      <c r="BB204" s="6"/>
      <c r="BC204" s="80"/>
      <c r="BD204" s="80"/>
      <c r="BE204" s="80"/>
      <c r="BF204" s="24"/>
      <c r="BG204" s="24"/>
      <c r="BH204" s="61" t="s">
        <v>229</v>
      </c>
    </row>
    <row r="205" spans="1:60" ht="15" customHeight="1" x14ac:dyDescent="0.2">
      <c r="A205" s="6"/>
      <c r="B205" s="80"/>
      <c r="C205" s="4"/>
      <c r="D205" s="24"/>
      <c r="E205" s="5"/>
      <c r="F205" s="4"/>
      <c r="G205" s="5"/>
      <c r="H205" s="8"/>
      <c r="I205" s="4"/>
      <c r="J205" s="5"/>
      <c r="K205" s="7"/>
      <c r="L205" s="8"/>
      <c r="M205" s="8"/>
      <c r="N205" s="24"/>
      <c r="O205" s="24"/>
      <c r="P205" s="24"/>
      <c r="Q205" s="7"/>
      <c r="R205" s="9"/>
      <c r="S205" s="7"/>
      <c r="T205" s="7"/>
      <c r="U205" s="7"/>
      <c r="V205" s="7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7"/>
      <c r="AM205" s="7"/>
      <c r="AN205" s="24"/>
      <c r="AO205" s="7"/>
      <c r="AP205" s="4"/>
      <c r="AQ205" s="24"/>
      <c r="AR205" s="8"/>
      <c r="AS205" s="7"/>
      <c r="AT205" s="7"/>
      <c r="AU205" s="9"/>
      <c r="AV205" s="7"/>
      <c r="AW205" s="7"/>
      <c r="AX205" s="7"/>
      <c r="AY205" s="7"/>
      <c r="AZ205" s="7"/>
      <c r="BA205" s="80"/>
      <c r="BB205" s="6"/>
      <c r="BC205" s="80"/>
      <c r="BD205" s="80"/>
      <c r="BE205" s="80"/>
      <c r="BF205" s="24"/>
      <c r="BG205" s="24"/>
      <c r="BH205" s="61" t="s">
        <v>229</v>
      </c>
    </row>
    <row r="206" spans="1:60" ht="15" customHeight="1" x14ac:dyDescent="0.2">
      <c r="A206" s="6"/>
      <c r="B206" s="80"/>
      <c r="C206" s="4"/>
      <c r="D206" s="24"/>
      <c r="E206" s="5"/>
      <c r="F206" s="4"/>
      <c r="G206" s="5"/>
      <c r="H206" s="8"/>
      <c r="I206" s="4"/>
      <c r="J206" s="5"/>
      <c r="K206" s="7"/>
      <c r="L206" s="8"/>
      <c r="M206" s="8"/>
      <c r="N206" s="24"/>
      <c r="O206" s="24"/>
      <c r="P206" s="24"/>
      <c r="Q206" s="7"/>
      <c r="R206" s="9"/>
      <c r="S206" s="7"/>
      <c r="T206" s="7"/>
      <c r="U206" s="7"/>
      <c r="V206" s="7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7"/>
      <c r="AM206" s="7"/>
      <c r="AN206" s="24"/>
      <c r="AO206" s="7"/>
      <c r="AP206" s="4"/>
      <c r="AQ206" s="24"/>
      <c r="AR206" s="8"/>
      <c r="AS206" s="7"/>
      <c r="AT206" s="7"/>
      <c r="AU206" s="9"/>
      <c r="AV206" s="7"/>
      <c r="AW206" s="7"/>
      <c r="AX206" s="7"/>
      <c r="AY206" s="7"/>
      <c r="AZ206" s="7"/>
      <c r="BA206" s="80"/>
      <c r="BB206" s="6"/>
      <c r="BC206" s="80"/>
      <c r="BD206" s="80"/>
      <c r="BE206" s="80"/>
      <c r="BF206" s="24"/>
      <c r="BG206" s="24"/>
      <c r="BH206" s="61" t="s">
        <v>229</v>
      </c>
    </row>
    <row r="207" spans="1:60" ht="15" customHeight="1" x14ac:dyDescent="0.2">
      <c r="A207" s="6"/>
      <c r="B207" s="80"/>
      <c r="C207" s="4"/>
      <c r="D207" s="24"/>
      <c r="E207" s="5"/>
      <c r="F207" s="4"/>
      <c r="G207" s="5"/>
      <c r="H207" s="8"/>
      <c r="I207" s="4"/>
      <c r="J207" s="5"/>
      <c r="K207" s="7"/>
      <c r="L207" s="8"/>
      <c r="M207" s="8"/>
      <c r="N207" s="24"/>
      <c r="O207" s="24"/>
      <c r="P207" s="24"/>
      <c r="Q207" s="7"/>
      <c r="R207" s="9"/>
      <c r="S207" s="7"/>
      <c r="T207" s="7"/>
      <c r="U207" s="7"/>
      <c r="V207" s="7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7"/>
      <c r="AM207" s="7"/>
      <c r="AN207" s="24"/>
      <c r="AO207" s="7"/>
      <c r="AP207" s="4"/>
      <c r="AQ207" s="24"/>
      <c r="AR207" s="8"/>
      <c r="AS207" s="7"/>
      <c r="AT207" s="7"/>
      <c r="AU207" s="9"/>
      <c r="AV207" s="7"/>
      <c r="AW207" s="7"/>
      <c r="AX207" s="7"/>
      <c r="AY207" s="7"/>
      <c r="AZ207" s="7"/>
      <c r="BA207" s="80"/>
      <c r="BB207" s="6"/>
      <c r="BC207" s="80"/>
      <c r="BD207" s="80"/>
      <c r="BE207" s="80"/>
      <c r="BF207" s="24"/>
      <c r="BG207" s="24"/>
      <c r="BH207" s="61" t="s">
        <v>229</v>
      </c>
    </row>
    <row r="208" spans="1:60" ht="15" customHeight="1" x14ac:dyDescent="0.2">
      <c r="A208" s="6"/>
      <c r="B208" s="80"/>
      <c r="C208" s="4"/>
      <c r="D208" s="24"/>
      <c r="E208" s="5"/>
      <c r="F208" s="4"/>
      <c r="G208" s="5"/>
      <c r="H208" s="8"/>
      <c r="I208" s="4"/>
      <c r="J208" s="5"/>
      <c r="K208" s="7"/>
      <c r="L208" s="8"/>
      <c r="M208" s="8"/>
      <c r="N208" s="24"/>
      <c r="O208" s="24"/>
      <c r="P208" s="24"/>
      <c r="Q208" s="7"/>
      <c r="R208" s="9"/>
      <c r="S208" s="7"/>
      <c r="T208" s="7"/>
      <c r="U208" s="7"/>
      <c r="V208" s="7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7"/>
      <c r="AM208" s="7"/>
      <c r="AN208" s="24"/>
      <c r="AO208" s="7"/>
      <c r="AP208" s="4"/>
      <c r="AQ208" s="24"/>
      <c r="AR208" s="8"/>
      <c r="AS208" s="7"/>
      <c r="AT208" s="7"/>
      <c r="AU208" s="9"/>
      <c r="AV208" s="7"/>
      <c r="AW208" s="7"/>
      <c r="AX208" s="7"/>
      <c r="AY208" s="7"/>
      <c r="AZ208" s="7"/>
      <c r="BA208" s="80"/>
      <c r="BB208" s="6"/>
      <c r="BC208" s="80"/>
      <c r="BD208" s="80"/>
      <c r="BE208" s="80"/>
      <c r="BF208" s="24"/>
      <c r="BG208" s="24"/>
      <c r="BH208" s="61" t="s">
        <v>229</v>
      </c>
    </row>
    <row r="209" spans="1:60" ht="15" customHeight="1" x14ac:dyDescent="0.2">
      <c r="A209" s="6"/>
      <c r="B209" s="80"/>
      <c r="C209" s="4"/>
      <c r="D209" s="24"/>
      <c r="E209" s="5"/>
      <c r="F209" s="4"/>
      <c r="G209" s="5"/>
      <c r="H209" s="8"/>
      <c r="I209" s="4"/>
      <c r="J209" s="5"/>
      <c r="K209" s="7"/>
      <c r="L209" s="8"/>
      <c r="M209" s="8"/>
      <c r="N209" s="24"/>
      <c r="O209" s="24"/>
      <c r="P209" s="24"/>
      <c r="Q209" s="7"/>
      <c r="R209" s="9"/>
      <c r="S209" s="7"/>
      <c r="T209" s="7"/>
      <c r="U209" s="7"/>
      <c r="V209" s="7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7"/>
      <c r="AM209" s="7"/>
      <c r="AN209" s="24"/>
      <c r="AO209" s="7"/>
      <c r="AP209" s="4"/>
      <c r="AQ209" s="24"/>
      <c r="AR209" s="8"/>
      <c r="AS209" s="7"/>
      <c r="AT209" s="7"/>
      <c r="AU209" s="9"/>
      <c r="AV209" s="7"/>
      <c r="AW209" s="7"/>
      <c r="AX209" s="7"/>
      <c r="AY209" s="7"/>
      <c r="AZ209" s="7"/>
      <c r="BA209" s="80"/>
      <c r="BB209" s="6"/>
      <c r="BC209" s="80"/>
      <c r="BD209" s="80"/>
      <c r="BE209" s="80"/>
      <c r="BF209" s="24"/>
      <c r="BG209" s="24"/>
      <c r="BH209" s="61" t="s">
        <v>229</v>
      </c>
    </row>
    <row r="210" spans="1:60" ht="15" customHeight="1" x14ac:dyDescent="0.2">
      <c r="A210" s="6"/>
      <c r="B210" s="80"/>
      <c r="C210" s="4"/>
      <c r="D210" s="24"/>
      <c r="E210" s="5"/>
      <c r="F210" s="4"/>
      <c r="G210" s="5"/>
      <c r="H210" s="8"/>
      <c r="I210" s="4"/>
      <c r="J210" s="5"/>
      <c r="K210" s="7"/>
      <c r="L210" s="8"/>
      <c r="M210" s="8"/>
      <c r="N210" s="24"/>
      <c r="O210" s="24"/>
      <c r="P210" s="24"/>
      <c r="Q210" s="7"/>
      <c r="R210" s="9"/>
      <c r="S210" s="7"/>
      <c r="T210" s="7"/>
      <c r="U210" s="7"/>
      <c r="V210" s="7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7"/>
      <c r="AM210" s="7"/>
      <c r="AN210" s="24"/>
      <c r="AO210" s="7"/>
      <c r="AP210" s="4"/>
      <c r="AQ210" s="24"/>
      <c r="AR210" s="8"/>
      <c r="AS210" s="7"/>
      <c r="AT210" s="7"/>
      <c r="AU210" s="9"/>
      <c r="AV210" s="7"/>
      <c r="AW210" s="7"/>
      <c r="AX210" s="7"/>
      <c r="AY210" s="7"/>
      <c r="AZ210" s="7"/>
      <c r="BA210" s="80"/>
      <c r="BB210" s="6"/>
      <c r="BC210" s="80"/>
      <c r="BD210" s="80"/>
      <c r="BE210" s="80"/>
      <c r="BF210" s="24"/>
      <c r="BG210" s="24"/>
      <c r="BH210" s="61" t="s">
        <v>229</v>
      </c>
    </row>
    <row r="211" spans="1:60" ht="15" customHeight="1" x14ac:dyDescent="0.2">
      <c r="A211" s="6"/>
      <c r="B211" s="80"/>
      <c r="C211" s="4"/>
      <c r="D211" s="24"/>
      <c r="E211" s="5"/>
      <c r="F211" s="4"/>
      <c r="G211" s="5"/>
      <c r="H211" s="8"/>
      <c r="I211" s="4"/>
      <c r="J211" s="5"/>
      <c r="K211" s="7"/>
      <c r="L211" s="8"/>
      <c r="M211" s="8"/>
      <c r="N211" s="24"/>
      <c r="O211" s="24"/>
      <c r="P211" s="24"/>
      <c r="Q211" s="7"/>
      <c r="R211" s="9"/>
      <c r="S211" s="7"/>
      <c r="T211" s="7"/>
      <c r="U211" s="7"/>
      <c r="V211" s="7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7"/>
      <c r="AM211" s="7"/>
      <c r="AN211" s="24"/>
      <c r="AO211" s="7"/>
      <c r="AP211" s="4"/>
      <c r="AQ211" s="24"/>
      <c r="AR211" s="8"/>
      <c r="AS211" s="7"/>
      <c r="AT211" s="7"/>
      <c r="AU211" s="9"/>
      <c r="AV211" s="7"/>
      <c r="AW211" s="7"/>
      <c r="AX211" s="7"/>
      <c r="AY211" s="7"/>
      <c r="AZ211" s="7"/>
      <c r="BA211" s="80"/>
      <c r="BB211" s="6"/>
      <c r="BC211" s="80"/>
      <c r="BD211" s="80"/>
      <c r="BE211" s="80"/>
      <c r="BF211" s="24"/>
      <c r="BG211" s="24"/>
      <c r="BH211" s="61" t="s">
        <v>229</v>
      </c>
    </row>
    <row r="212" spans="1:60" ht="15" customHeight="1" x14ac:dyDescent="0.2">
      <c r="A212" s="6"/>
      <c r="B212" s="80"/>
      <c r="C212" s="4"/>
      <c r="D212" s="24"/>
      <c r="E212" s="5"/>
      <c r="F212" s="4"/>
      <c r="G212" s="5"/>
      <c r="H212" s="8"/>
      <c r="I212" s="4"/>
      <c r="J212" s="5"/>
      <c r="K212" s="7"/>
      <c r="L212" s="8"/>
      <c r="M212" s="8"/>
      <c r="N212" s="24"/>
      <c r="O212" s="24"/>
      <c r="P212" s="24"/>
      <c r="Q212" s="7"/>
      <c r="R212" s="9"/>
      <c r="S212" s="7"/>
      <c r="T212" s="7"/>
      <c r="U212" s="7"/>
      <c r="V212" s="7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7"/>
      <c r="AM212" s="7"/>
      <c r="AN212" s="24"/>
      <c r="AO212" s="7"/>
      <c r="AP212" s="4"/>
      <c r="AQ212" s="24"/>
      <c r="AR212" s="8"/>
      <c r="AS212" s="7"/>
      <c r="AT212" s="7"/>
      <c r="AU212" s="9"/>
      <c r="AV212" s="7"/>
      <c r="AW212" s="7"/>
      <c r="AX212" s="7"/>
      <c r="AY212" s="7"/>
      <c r="AZ212" s="7"/>
      <c r="BA212" s="80"/>
      <c r="BB212" s="6"/>
      <c r="BC212" s="80"/>
      <c r="BD212" s="80"/>
      <c r="BE212" s="80"/>
      <c r="BF212" s="24"/>
      <c r="BG212" s="24"/>
      <c r="BH212" s="61" t="s">
        <v>229</v>
      </c>
    </row>
    <row r="213" spans="1:60" ht="15" customHeight="1" x14ac:dyDescent="0.2">
      <c r="A213" s="6"/>
      <c r="B213" s="80"/>
      <c r="C213" s="4"/>
      <c r="D213" s="24"/>
      <c r="E213" s="5"/>
      <c r="F213" s="4"/>
      <c r="G213" s="5"/>
      <c r="H213" s="8"/>
      <c r="I213" s="4"/>
      <c r="J213" s="5"/>
      <c r="K213" s="7"/>
      <c r="L213" s="8"/>
      <c r="M213" s="8"/>
      <c r="N213" s="24"/>
      <c r="O213" s="24"/>
      <c r="P213" s="24"/>
      <c r="Q213" s="7"/>
      <c r="R213" s="9"/>
      <c r="S213" s="7"/>
      <c r="T213" s="7"/>
      <c r="U213" s="7"/>
      <c r="V213" s="7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7"/>
      <c r="AM213" s="7"/>
      <c r="AN213" s="24"/>
      <c r="AO213" s="7"/>
      <c r="AP213" s="4"/>
      <c r="AQ213" s="24"/>
      <c r="AR213" s="8"/>
      <c r="AS213" s="7"/>
      <c r="AT213" s="7"/>
      <c r="AU213" s="9"/>
      <c r="AV213" s="7"/>
      <c r="AW213" s="7"/>
      <c r="AX213" s="7"/>
      <c r="AY213" s="7"/>
      <c r="AZ213" s="7"/>
      <c r="BA213" s="80"/>
      <c r="BB213" s="6"/>
      <c r="BC213" s="80"/>
      <c r="BD213" s="80"/>
      <c r="BE213" s="80"/>
      <c r="BF213" s="24"/>
      <c r="BG213" s="24"/>
      <c r="BH213" s="61" t="s">
        <v>229</v>
      </c>
    </row>
    <row r="214" spans="1:60" ht="15" customHeight="1" x14ac:dyDescent="0.2">
      <c r="A214" s="6"/>
      <c r="B214" s="80"/>
      <c r="C214" s="4"/>
      <c r="D214" s="24"/>
      <c r="E214" s="5"/>
      <c r="F214" s="4"/>
      <c r="G214" s="5"/>
      <c r="H214" s="8"/>
      <c r="I214" s="4"/>
      <c r="J214" s="5"/>
      <c r="K214" s="7"/>
      <c r="L214" s="8"/>
      <c r="M214" s="8"/>
      <c r="N214" s="24"/>
      <c r="O214" s="24"/>
      <c r="P214" s="24"/>
      <c r="Q214" s="7"/>
      <c r="R214" s="9"/>
      <c r="S214" s="7"/>
      <c r="T214" s="7"/>
      <c r="U214" s="7"/>
      <c r="V214" s="7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7"/>
      <c r="AM214" s="7"/>
      <c r="AN214" s="24"/>
      <c r="AO214" s="7"/>
      <c r="AP214" s="4"/>
      <c r="AQ214" s="24"/>
      <c r="AR214" s="8"/>
      <c r="AS214" s="7"/>
      <c r="AT214" s="7"/>
      <c r="AU214" s="9"/>
      <c r="AV214" s="7"/>
      <c r="AW214" s="7"/>
      <c r="AX214" s="7"/>
      <c r="AY214" s="7"/>
      <c r="AZ214" s="7"/>
      <c r="BA214" s="80"/>
      <c r="BB214" s="6"/>
      <c r="BC214" s="80"/>
      <c r="BD214" s="80"/>
      <c r="BE214" s="80"/>
      <c r="BF214" s="24"/>
      <c r="BG214" s="24"/>
      <c r="BH214" s="61" t="s">
        <v>229</v>
      </c>
    </row>
    <row r="215" spans="1:60" ht="15" customHeight="1" x14ac:dyDescent="0.2">
      <c r="A215" s="6"/>
      <c r="B215" s="80"/>
      <c r="C215" s="4"/>
      <c r="D215" s="24"/>
      <c r="E215" s="5"/>
      <c r="F215" s="4"/>
      <c r="G215" s="5"/>
      <c r="H215" s="8"/>
      <c r="I215" s="4"/>
      <c r="J215" s="5"/>
      <c r="K215" s="7"/>
      <c r="L215" s="8"/>
      <c r="M215" s="8"/>
      <c r="N215" s="24"/>
      <c r="O215" s="24"/>
      <c r="P215" s="24"/>
      <c r="Q215" s="7"/>
      <c r="R215" s="9"/>
      <c r="S215" s="7"/>
      <c r="T215" s="7"/>
      <c r="U215" s="7"/>
      <c r="V215" s="7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7"/>
      <c r="AM215" s="7"/>
      <c r="AN215" s="24"/>
      <c r="AO215" s="7"/>
      <c r="AP215" s="4"/>
      <c r="AQ215" s="24"/>
      <c r="AR215" s="8"/>
      <c r="AS215" s="7"/>
      <c r="AT215" s="7"/>
      <c r="AU215" s="9"/>
      <c r="AV215" s="7"/>
      <c r="AW215" s="7"/>
      <c r="AX215" s="7"/>
      <c r="AY215" s="7"/>
      <c r="AZ215" s="7"/>
      <c r="BA215" s="80"/>
      <c r="BB215" s="6"/>
      <c r="BC215" s="80"/>
      <c r="BD215" s="80"/>
      <c r="BE215" s="80"/>
      <c r="BF215" s="24"/>
      <c r="BG215" s="24"/>
      <c r="BH215" s="61" t="s">
        <v>229</v>
      </c>
    </row>
    <row r="216" spans="1:60" ht="15" customHeight="1" x14ac:dyDescent="0.2">
      <c r="A216" s="6"/>
      <c r="B216" s="80"/>
      <c r="C216" s="4"/>
      <c r="D216" s="24"/>
      <c r="E216" s="5"/>
      <c r="F216" s="4"/>
      <c r="G216" s="5"/>
      <c r="H216" s="8"/>
      <c r="I216" s="4"/>
      <c r="J216" s="5"/>
      <c r="K216" s="7"/>
      <c r="L216" s="8"/>
      <c r="M216" s="8"/>
      <c r="N216" s="24"/>
      <c r="O216" s="24"/>
      <c r="P216" s="24"/>
      <c r="Q216" s="7"/>
      <c r="R216" s="9"/>
      <c r="S216" s="7"/>
      <c r="T216" s="7"/>
      <c r="U216" s="7"/>
      <c r="V216" s="7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7"/>
      <c r="AM216" s="7"/>
      <c r="AN216" s="24"/>
      <c r="AO216" s="7"/>
      <c r="AP216" s="4"/>
      <c r="AQ216" s="24"/>
      <c r="AR216" s="8"/>
      <c r="AS216" s="7"/>
      <c r="AT216" s="7"/>
      <c r="AU216" s="9"/>
      <c r="AV216" s="7"/>
      <c r="AW216" s="7"/>
      <c r="AX216" s="7"/>
      <c r="AY216" s="7"/>
      <c r="AZ216" s="7"/>
      <c r="BA216" s="80"/>
      <c r="BB216" s="6"/>
      <c r="BC216" s="80"/>
      <c r="BD216" s="80"/>
      <c r="BE216" s="80"/>
      <c r="BF216" s="24"/>
      <c r="BG216" s="24"/>
      <c r="BH216" s="61" t="s">
        <v>229</v>
      </c>
    </row>
    <row r="217" spans="1:60" ht="15" customHeight="1" x14ac:dyDescent="0.2">
      <c r="A217" s="6"/>
      <c r="B217" s="80"/>
      <c r="C217" s="4"/>
      <c r="D217" s="24"/>
      <c r="E217" s="5"/>
      <c r="F217" s="4"/>
      <c r="G217" s="5"/>
      <c r="H217" s="8"/>
      <c r="I217" s="4"/>
      <c r="J217" s="5"/>
      <c r="K217" s="7"/>
      <c r="L217" s="8"/>
      <c r="M217" s="8"/>
      <c r="N217" s="24"/>
      <c r="O217" s="24"/>
      <c r="P217" s="24"/>
      <c r="Q217" s="7"/>
      <c r="R217" s="9"/>
      <c r="S217" s="7"/>
      <c r="T217" s="7"/>
      <c r="U217" s="7"/>
      <c r="V217" s="7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7"/>
      <c r="AM217" s="7"/>
      <c r="AN217" s="24"/>
      <c r="AO217" s="7"/>
      <c r="AP217" s="4"/>
      <c r="AQ217" s="24"/>
      <c r="AR217" s="8"/>
      <c r="AS217" s="7"/>
      <c r="AT217" s="7"/>
      <c r="AU217" s="9"/>
      <c r="AV217" s="7"/>
      <c r="AW217" s="7"/>
      <c r="AX217" s="7"/>
      <c r="AY217" s="7"/>
      <c r="AZ217" s="7"/>
      <c r="BA217" s="80"/>
      <c r="BB217" s="6"/>
      <c r="BC217" s="80"/>
      <c r="BD217" s="80"/>
      <c r="BE217" s="80"/>
      <c r="BF217" s="24"/>
      <c r="BG217" s="24"/>
      <c r="BH217" s="61" t="s">
        <v>229</v>
      </c>
    </row>
    <row r="218" spans="1:60" ht="15" customHeight="1" x14ac:dyDescent="0.2">
      <c r="A218" s="6"/>
      <c r="B218" s="80"/>
      <c r="C218" s="4"/>
      <c r="D218" s="24"/>
      <c r="E218" s="5"/>
      <c r="F218" s="4"/>
      <c r="G218" s="5"/>
      <c r="H218" s="8"/>
      <c r="I218" s="4"/>
      <c r="J218" s="5"/>
      <c r="K218" s="7"/>
      <c r="L218" s="8"/>
      <c r="M218" s="8"/>
      <c r="N218" s="24"/>
      <c r="O218" s="24"/>
      <c r="P218" s="24"/>
      <c r="Q218" s="7"/>
      <c r="R218" s="9"/>
      <c r="S218" s="7"/>
      <c r="T218" s="7"/>
      <c r="U218" s="7"/>
      <c r="V218" s="7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7"/>
      <c r="AM218" s="7"/>
      <c r="AN218" s="24"/>
      <c r="AO218" s="7"/>
      <c r="AP218" s="4"/>
      <c r="AQ218" s="24"/>
      <c r="AR218" s="8"/>
      <c r="AS218" s="7"/>
      <c r="AT218" s="7"/>
      <c r="AU218" s="9"/>
      <c r="AV218" s="7"/>
      <c r="AW218" s="7"/>
      <c r="AX218" s="7"/>
      <c r="AY218" s="7"/>
      <c r="AZ218" s="7"/>
      <c r="BA218" s="80"/>
      <c r="BB218" s="6"/>
      <c r="BC218" s="80"/>
      <c r="BD218" s="80"/>
      <c r="BE218" s="80"/>
      <c r="BF218" s="24"/>
      <c r="BG218" s="24"/>
      <c r="BH218" s="61" t="s">
        <v>229</v>
      </c>
    </row>
    <row r="219" spans="1:60" ht="15" customHeight="1" x14ac:dyDescent="0.2">
      <c r="A219" s="6"/>
      <c r="B219" s="80"/>
      <c r="C219" s="4"/>
      <c r="D219" s="24"/>
      <c r="E219" s="5"/>
      <c r="F219" s="4"/>
      <c r="G219" s="5"/>
      <c r="H219" s="8"/>
      <c r="I219" s="4"/>
      <c r="J219" s="5"/>
      <c r="K219" s="7"/>
      <c r="L219" s="8"/>
      <c r="M219" s="8"/>
      <c r="N219" s="24"/>
      <c r="O219" s="24"/>
      <c r="P219" s="24"/>
      <c r="Q219" s="7"/>
      <c r="R219" s="9"/>
      <c r="S219" s="7"/>
      <c r="T219" s="7"/>
      <c r="U219" s="7"/>
      <c r="V219" s="7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7"/>
      <c r="AM219" s="7"/>
      <c r="AN219" s="24"/>
      <c r="AO219" s="7"/>
      <c r="AP219" s="4"/>
      <c r="AQ219" s="24"/>
      <c r="AR219" s="8"/>
      <c r="AS219" s="7"/>
      <c r="AT219" s="7"/>
      <c r="AU219" s="9"/>
      <c r="AV219" s="7"/>
      <c r="AW219" s="7"/>
      <c r="AX219" s="7"/>
      <c r="AY219" s="7"/>
      <c r="AZ219" s="7"/>
      <c r="BA219" s="80"/>
      <c r="BB219" s="6"/>
      <c r="BC219" s="80"/>
      <c r="BD219" s="80"/>
      <c r="BE219" s="80"/>
      <c r="BF219" s="24"/>
      <c r="BG219" s="24"/>
      <c r="BH219" s="61" t="s">
        <v>229</v>
      </c>
    </row>
    <row r="220" spans="1:60" ht="15" customHeight="1" x14ac:dyDescent="0.2">
      <c r="A220" s="6"/>
      <c r="B220" s="80"/>
      <c r="C220" s="4"/>
      <c r="D220" s="24"/>
      <c r="E220" s="5"/>
      <c r="F220" s="4"/>
      <c r="G220" s="5"/>
      <c r="H220" s="8"/>
      <c r="I220" s="4"/>
      <c r="J220" s="5"/>
      <c r="K220" s="7"/>
      <c r="L220" s="8"/>
      <c r="M220" s="8"/>
      <c r="N220" s="24"/>
      <c r="O220" s="24"/>
      <c r="P220" s="24"/>
      <c r="Q220" s="7"/>
      <c r="R220" s="9"/>
      <c r="S220" s="7"/>
      <c r="T220" s="7"/>
      <c r="U220" s="7"/>
      <c r="V220" s="7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7"/>
      <c r="AM220" s="7"/>
      <c r="AN220" s="24"/>
      <c r="AO220" s="7"/>
      <c r="AP220" s="4"/>
      <c r="AQ220" s="24"/>
      <c r="AR220" s="8"/>
      <c r="AS220" s="7"/>
      <c r="AT220" s="7"/>
      <c r="AU220" s="9"/>
      <c r="AV220" s="7"/>
      <c r="AW220" s="7"/>
      <c r="AX220" s="7"/>
      <c r="AY220" s="7"/>
      <c r="AZ220" s="7"/>
      <c r="BA220" s="80"/>
      <c r="BB220" s="6"/>
      <c r="BC220" s="80"/>
      <c r="BD220" s="80"/>
      <c r="BE220" s="80"/>
      <c r="BF220" s="24"/>
      <c r="BG220" s="24"/>
      <c r="BH220" s="61" t="s">
        <v>229</v>
      </c>
    </row>
    <row r="221" spans="1:60" ht="15" customHeight="1" x14ac:dyDescent="0.2">
      <c r="A221" s="6"/>
      <c r="B221" s="80"/>
      <c r="C221" s="4"/>
      <c r="D221" s="24"/>
      <c r="E221" s="5"/>
      <c r="F221" s="4"/>
      <c r="G221" s="5"/>
      <c r="H221" s="8"/>
      <c r="I221" s="4"/>
      <c r="J221" s="5"/>
      <c r="K221" s="7"/>
      <c r="L221" s="8"/>
      <c r="M221" s="8"/>
      <c r="N221" s="24"/>
      <c r="O221" s="24"/>
      <c r="P221" s="24"/>
      <c r="Q221" s="7"/>
      <c r="R221" s="9"/>
      <c r="S221" s="7"/>
      <c r="T221" s="7"/>
      <c r="U221" s="7"/>
      <c r="V221" s="7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7"/>
      <c r="AM221" s="7"/>
      <c r="AN221" s="24"/>
      <c r="AO221" s="7"/>
      <c r="AP221" s="4"/>
      <c r="AQ221" s="24"/>
      <c r="AR221" s="8"/>
      <c r="AS221" s="7"/>
      <c r="AT221" s="7"/>
      <c r="AU221" s="9"/>
      <c r="AV221" s="7"/>
      <c r="AW221" s="7"/>
      <c r="AX221" s="7"/>
      <c r="AY221" s="7"/>
      <c r="AZ221" s="7"/>
      <c r="BA221" s="80"/>
      <c r="BB221" s="6"/>
      <c r="BC221" s="80"/>
      <c r="BD221" s="80"/>
      <c r="BE221" s="80"/>
      <c r="BF221" s="24"/>
      <c r="BG221" s="24"/>
      <c r="BH221" s="61" t="s">
        <v>229</v>
      </c>
    </row>
    <row r="222" spans="1:60" ht="15" customHeight="1" x14ac:dyDescent="0.2">
      <c r="A222" s="6"/>
      <c r="B222" s="80"/>
      <c r="C222" s="4"/>
      <c r="D222" s="24"/>
      <c r="E222" s="5"/>
      <c r="F222" s="4"/>
      <c r="G222" s="5"/>
      <c r="H222" s="8"/>
      <c r="I222" s="4"/>
      <c r="J222" s="5"/>
      <c r="K222" s="7"/>
      <c r="L222" s="8"/>
      <c r="M222" s="8"/>
      <c r="N222" s="24"/>
      <c r="O222" s="24"/>
      <c r="P222" s="24"/>
      <c r="Q222" s="7"/>
      <c r="R222" s="9"/>
      <c r="S222" s="7"/>
      <c r="T222" s="7"/>
      <c r="U222" s="7"/>
      <c r="V222" s="7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7"/>
      <c r="AM222" s="7"/>
      <c r="AN222" s="24"/>
      <c r="AO222" s="7"/>
      <c r="AP222" s="4"/>
      <c r="AQ222" s="24"/>
      <c r="AR222" s="8"/>
      <c r="AS222" s="7"/>
      <c r="AT222" s="7"/>
      <c r="AU222" s="9"/>
      <c r="AV222" s="7"/>
      <c r="AW222" s="7"/>
      <c r="AX222" s="7"/>
      <c r="AY222" s="7"/>
      <c r="AZ222" s="7"/>
      <c r="BA222" s="80"/>
      <c r="BB222" s="6"/>
      <c r="BC222" s="80"/>
      <c r="BD222" s="80"/>
      <c r="BE222" s="80"/>
      <c r="BF222" s="24"/>
      <c r="BG222" s="24"/>
      <c r="BH222" s="61" t="s">
        <v>229</v>
      </c>
    </row>
    <row r="223" spans="1:60" ht="15" customHeight="1" x14ac:dyDescent="0.2">
      <c r="A223" s="6"/>
      <c r="B223" s="80"/>
      <c r="C223" s="4"/>
      <c r="D223" s="24"/>
      <c r="E223" s="5"/>
      <c r="F223" s="4"/>
      <c r="G223" s="5"/>
      <c r="H223" s="8"/>
      <c r="I223" s="4"/>
      <c r="J223" s="5"/>
      <c r="K223" s="7"/>
      <c r="L223" s="8"/>
      <c r="M223" s="8"/>
      <c r="N223" s="24"/>
      <c r="O223" s="24"/>
      <c r="P223" s="24"/>
      <c r="Q223" s="7"/>
      <c r="R223" s="9"/>
      <c r="S223" s="7"/>
      <c r="T223" s="7"/>
      <c r="U223" s="7"/>
      <c r="V223" s="7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7"/>
      <c r="AM223" s="7"/>
      <c r="AN223" s="24"/>
      <c r="AO223" s="7"/>
      <c r="AP223" s="4"/>
      <c r="AQ223" s="24"/>
      <c r="AR223" s="8"/>
      <c r="AS223" s="7"/>
      <c r="AT223" s="7"/>
      <c r="AU223" s="9"/>
      <c r="AV223" s="7"/>
      <c r="AW223" s="7"/>
      <c r="AX223" s="7"/>
      <c r="AY223" s="7"/>
      <c r="AZ223" s="7"/>
      <c r="BA223" s="80"/>
      <c r="BB223" s="6"/>
      <c r="BC223" s="80"/>
      <c r="BD223" s="80"/>
      <c r="BE223" s="80"/>
      <c r="BF223" s="24"/>
      <c r="BG223" s="24"/>
      <c r="BH223" s="61" t="s">
        <v>229</v>
      </c>
    </row>
    <row r="224" spans="1:60" ht="15" customHeight="1" x14ac:dyDescent="0.2">
      <c r="A224" s="6"/>
      <c r="B224" s="80"/>
      <c r="C224" s="4"/>
      <c r="D224" s="24"/>
      <c r="E224" s="5"/>
      <c r="F224" s="4"/>
      <c r="G224" s="5"/>
      <c r="H224" s="8"/>
      <c r="I224" s="4"/>
      <c r="J224" s="5"/>
      <c r="K224" s="7"/>
      <c r="L224" s="8"/>
      <c r="M224" s="8"/>
      <c r="N224" s="24"/>
      <c r="O224" s="24"/>
      <c r="P224" s="24"/>
      <c r="Q224" s="7"/>
      <c r="R224" s="9"/>
      <c r="S224" s="7"/>
      <c r="T224" s="7"/>
      <c r="U224" s="7"/>
      <c r="V224" s="7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7"/>
      <c r="AM224" s="7"/>
      <c r="AN224" s="24"/>
      <c r="AO224" s="7"/>
      <c r="AP224" s="4"/>
      <c r="AQ224" s="24"/>
      <c r="AR224" s="8"/>
      <c r="AS224" s="7"/>
      <c r="AT224" s="7"/>
      <c r="AU224" s="9"/>
      <c r="AV224" s="7"/>
      <c r="AW224" s="7"/>
      <c r="AX224" s="7"/>
      <c r="AY224" s="7"/>
      <c r="AZ224" s="7"/>
      <c r="BA224" s="80"/>
      <c r="BB224" s="6"/>
      <c r="BC224" s="80"/>
      <c r="BD224" s="80"/>
      <c r="BE224" s="80"/>
      <c r="BF224" s="24"/>
      <c r="BG224" s="24"/>
      <c r="BH224" s="61" t="s">
        <v>229</v>
      </c>
    </row>
    <row r="225" spans="1:60" ht="15" customHeight="1" x14ac:dyDescent="0.2">
      <c r="A225" s="6"/>
      <c r="B225" s="80"/>
      <c r="C225" s="4"/>
      <c r="D225" s="24"/>
      <c r="E225" s="5"/>
      <c r="F225" s="4"/>
      <c r="G225" s="5"/>
      <c r="H225" s="8"/>
      <c r="I225" s="4"/>
      <c r="J225" s="5"/>
      <c r="K225" s="7"/>
      <c r="L225" s="8"/>
      <c r="M225" s="8"/>
      <c r="N225" s="24"/>
      <c r="O225" s="24"/>
      <c r="P225" s="24"/>
      <c r="Q225" s="7"/>
      <c r="R225" s="9"/>
      <c r="S225" s="7"/>
      <c r="T225" s="7"/>
      <c r="U225" s="7"/>
      <c r="V225" s="7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7"/>
      <c r="AM225" s="7"/>
      <c r="AN225" s="24"/>
      <c r="AO225" s="7"/>
      <c r="AP225" s="4"/>
      <c r="AQ225" s="24"/>
      <c r="AR225" s="8"/>
      <c r="AS225" s="7"/>
      <c r="AT225" s="7"/>
      <c r="AU225" s="9"/>
      <c r="AV225" s="7"/>
      <c r="AW225" s="7"/>
      <c r="AX225" s="7"/>
      <c r="AY225" s="7"/>
      <c r="AZ225" s="7"/>
      <c r="BA225" s="80"/>
      <c r="BB225" s="6"/>
      <c r="BC225" s="80"/>
      <c r="BD225" s="80"/>
      <c r="BE225" s="80"/>
      <c r="BF225" s="24"/>
      <c r="BG225" s="24"/>
      <c r="BH225" s="61" t="s">
        <v>229</v>
      </c>
    </row>
    <row r="226" spans="1:60" ht="15" customHeight="1" x14ac:dyDescent="0.2">
      <c r="A226" s="6"/>
      <c r="B226" s="80"/>
      <c r="C226" s="4"/>
      <c r="D226" s="24"/>
      <c r="E226" s="5"/>
      <c r="F226" s="4"/>
      <c r="G226" s="5"/>
      <c r="H226" s="8"/>
      <c r="I226" s="4"/>
      <c r="J226" s="5"/>
      <c r="K226" s="7"/>
      <c r="L226" s="8"/>
      <c r="M226" s="8"/>
      <c r="N226" s="24"/>
      <c r="O226" s="24"/>
      <c r="P226" s="24"/>
      <c r="Q226" s="7"/>
      <c r="R226" s="9"/>
      <c r="S226" s="7"/>
      <c r="T226" s="7"/>
      <c r="U226" s="7"/>
      <c r="V226" s="7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7"/>
      <c r="AM226" s="7"/>
      <c r="AN226" s="24"/>
      <c r="AO226" s="7"/>
      <c r="AP226" s="4"/>
      <c r="AQ226" s="24"/>
      <c r="AR226" s="8"/>
      <c r="AS226" s="7"/>
      <c r="AT226" s="7"/>
      <c r="AU226" s="9"/>
      <c r="AV226" s="7"/>
      <c r="AW226" s="7"/>
      <c r="AX226" s="7"/>
      <c r="AY226" s="7"/>
      <c r="AZ226" s="7"/>
      <c r="BA226" s="80"/>
      <c r="BB226" s="6"/>
      <c r="BC226" s="80"/>
      <c r="BD226" s="80"/>
      <c r="BE226" s="80"/>
      <c r="BF226" s="24"/>
      <c r="BG226" s="24"/>
      <c r="BH226" s="61" t="s">
        <v>229</v>
      </c>
    </row>
    <row r="227" spans="1:60" ht="15" customHeight="1" x14ac:dyDescent="0.2">
      <c r="A227" s="6"/>
      <c r="B227" s="80"/>
      <c r="C227" s="4"/>
      <c r="D227" s="24"/>
      <c r="E227" s="5"/>
      <c r="F227" s="4"/>
      <c r="G227" s="5"/>
      <c r="H227" s="8"/>
      <c r="I227" s="4"/>
      <c r="J227" s="5"/>
      <c r="K227" s="7"/>
      <c r="L227" s="8"/>
      <c r="M227" s="8"/>
      <c r="N227" s="24"/>
      <c r="O227" s="24"/>
      <c r="P227" s="24"/>
      <c r="Q227" s="7"/>
      <c r="R227" s="9"/>
      <c r="S227" s="7"/>
      <c r="T227" s="7"/>
      <c r="U227" s="7"/>
      <c r="V227" s="7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7"/>
      <c r="AM227" s="7"/>
      <c r="AN227" s="24"/>
      <c r="AO227" s="7"/>
      <c r="AP227" s="4"/>
      <c r="AQ227" s="24"/>
      <c r="AR227" s="8"/>
      <c r="AS227" s="7"/>
      <c r="AT227" s="7"/>
      <c r="AU227" s="9"/>
      <c r="AV227" s="7"/>
      <c r="AW227" s="7"/>
      <c r="AX227" s="7"/>
      <c r="AY227" s="7"/>
      <c r="AZ227" s="7"/>
      <c r="BA227" s="80"/>
      <c r="BB227" s="6"/>
      <c r="BC227" s="80"/>
      <c r="BD227" s="80"/>
      <c r="BE227" s="80"/>
      <c r="BF227" s="24"/>
      <c r="BG227" s="24"/>
      <c r="BH227" s="61" t="s">
        <v>229</v>
      </c>
    </row>
    <row r="228" spans="1:60" ht="15" customHeight="1" x14ac:dyDescent="0.2">
      <c r="A228" s="6"/>
      <c r="B228" s="80"/>
      <c r="C228" s="4"/>
      <c r="D228" s="24"/>
      <c r="E228" s="5"/>
      <c r="F228" s="4"/>
      <c r="G228" s="5"/>
      <c r="H228" s="8"/>
      <c r="I228" s="4"/>
      <c r="J228" s="5"/>
      <c r="K228" s="7"/>
      <c r="L228" s="8"/>
      <c r="M228" s="8"/>
      <c r="N228" s="24"/>
      <c r="O228" s="24"/>
      <c r="P228" s="24"/>
      <c r="Q228" s="7"/>
      <c r="R228" s="9"/>
      <c r="S228" s="7"/>
      <c r="T228" s="7"/>
      <c r="U228" s="7"/>
      <c r="V228" s="7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7"/>
      <c r="AM228" s="7"/>
      <c r="AN228" s="24"/>
      <c r="AO228" s="7"/>
      <c r="AP228" s="4"/>
      <c r="AQ228" s="24"/>
      <c r="AR228" s="8"/>
      <c r="AS228" s="7"/>
      <c r="AT228" s="7"/>
      <c r="AU228" s="9"/>
      <c r="AV228" s="7"/>
      <c r="AW228" s="7"/>
      <c r="AX228" s="7"/>
      <c r="AY228" s="7"/>
      <c r="AZ228" s="7"/>
      <c r="BA228" s="80"/>
      <c r="BB228" s="6"/>
      <c r="BC228" s="80"/>
      <c r="BD228" s="80"/>
      <c r="BE228" s="80"/>
      <c r="BF228" s="24"/>
      <c r="BG228" s="24"/>
      <c r="BH228" s="61" t="s">
        <v>229</v>
      </c>
    </row>
    <row r="229" spans="1:60" ht="15" customHeight="1" x14ac:dyDescent="0.2">
      <c r="A229" s="6"/>
      <c r="B229" s="80"/>
      <c r="C229" s="4"/>
      <c r="D229" s="24"/>
      <c r="E229" s="5"/>
      <c r="F229" s="4"/>
      <c r="G229" s="5"/>
      <c r="H229" s="8"/>
      <c r="I229" s="4"/>
      <c r="J229" s="5"/>
      <c r="K229" s="7"/>
      <c r="L229" s="8"/>
      <c r="M229" s="8"/>
      <c r="N229" s="24"/>
      <c r="O229" s="24"/>
      <c r="P229" s="24"/>
      <c r="Q229" s="7"/>
      <c r="R229" s="9"/>
      <c r="S229" s="7"/>
      <c r="T229" s="7"/>
      <c r="U229" s="7"/>
      <c r="V229" s="7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7"/>
      <c r="AM229" s="7"/>
      <c r="AN229" s="24"/>
      <c r="AO229" s="7"/>
      <c r="AP229" s="4"/>
      <c r="AQ229" s="24"/>
      <c r="AR229" s="8"/>
      <c r="AS229" s="7"/>
      <c r="AT229" s="7"/>
      <c r="AU229" s="9"/>
      <c r="AV229" s="7"/>
      <c r="AW229" s="7"/>
      <c r="AX229" s="7"/>
      <c r="AY229" s="7"/>
      <c r="AZ229" s="7"/>
      <c r="BA229" s="80"/>
      <c r="BB229" s="6"/>
      <c r="BC229" s="80"/>
      <c r="BD229" s="80"/>
      <c r="BE229" s="80"/>
      <c r="BF229" s="24"/>
      <c r="BG229" s="24"/>
      <c r="BH229" s="61" t="s">
        <v>229</v>
      </c>
    </row>
    <row r="230" spans="1:60" ht="15" customHeight="1" x14ac:dyDescent="0.2">
      <c r="A230" s="6"/>
      <c r="B230" s="80"/>
      <c r="C230" s="4"/>
      <c r="D230" s="24"/>
      <c r="E230" s="5"/>
      <c r="F230" s="4"/>
      <c r="G230" s="5"/>
      <c r="H230" s="8"/>
      <c r="I230" s="4"/>
      <c r="J230" s="5"/>
      <c r="K230" s="7"/>
      <c r="L230" s="8"/>
      <c r="M230" s="8"/>
      <c r="N230" s="24"/>
      <c r="O230" s="24"/>
      <c r="P230" s="24"/>
      <c r="Q230" s="7"/>
      <c r="R230" s="9"/>
      <c r="S230" s="7"/>
      <c r="T230" s="7"/>
      <c r="U230" s="7"/>
      <c r="V230" s="7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7"/>
      <c r="AM230" s="7"/>
      <c r="AN230" s="24"/>
      <c r="AO230" s="7"/>
      <c r="AP230" s="4"/>
      <c r="AQ230" s="24"/>
      <c r="AR230" s="8"/>
      <c r="AS230" s="7"/>
      <c r="AT230" s="7"/>
      <c r="AU230" s="9"/>
      <c r="AV230" s="7"/>
      <c r="AW230" s="7"/>
      <c r="AX230" s="7"/>
      <c r="AY230" s="7"/>
      <c r="AZ230" s="7"/>
      <c r="BA230" s="80"/>
      <c r="BB230" s="6"/>
      <c r="BC230" s="80"/>
      <c r="BD230" s="80"/>
      <c r="BE230" s="80"/>
      <c r="BF230" s="24"/>
      <c r="BG230" s="24"/>
      <c r="BH230" s="61" t="s">
        <v>229</v>
      </c>
    </row>
    <row r="231" spans="1:60" ht="15" customHeight="1" x14ac:dyDescent="0.2">
      <c r="A231" s="6"/>
      <c r="B231" s="80"/>
      <c r="C231" s="4"/>
      <c r="D231" s="24"/>
      <c r="E231" s="5"/>
      <c r="F231" s="4"/>
      <c r="G231" s="5"/>
      <c r="H231" s="8"/>
      <c r="I231" s="4"/>
      <c r="J231" s="5"/>
      <c r="K231" s="7"/>
      <c r="L231" s="8"/>
      <c r="M231" s="8"/>
      <c r="N231" s="24"/>
      <c r="O231" s="24"/>
      <c r="P231" s="24"/>
      <c r="Q231" s="7"/>
      <c r="R231" s="9"/>
      <c r="S231" s="7"/>
      <c r="T231" s="7"/>
      <c r="U231" s="7"/>
      <c r="V231" s="7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7"/>
      <c r="AM231" s="7"/>
      <c r="AN231" s="24"/>
      <c r="AO231" s="7"/>
      <c r="AP231" s="4"/>
      <c r="AQ231" s="24"/>
      <c r="AR231" s="8"/>
      <c r="AS231" s="7"/>
      <c r="AT231" s="7"/>
      <c r="AU231" s="9"/>
      <c r="AV231" s="7"/>
      <c r="AW231" s="7"/>
      <c r="AX231" s="7"/>
      <c r="AY231" s="7"/>
      <c r="AZ231" s="7"/>
      <c r="BA231" s="80"/>
      <c r="BB231" s="6"/>
      <c r="BC231" s="80"/>
      <c r="BD231" s="80"/>
      <c r="BE231" s="80"/>
      <c r="BF231" s="24"/>
      <c r="BG231" s="24"/>
      <c r="BH231" s="61" t="s">
        <v>229</v>
      </c>
    </row>
    <row r="232" spans="1:60" ht="15" customHeight="1" x14ac:dyDescent="0.2">
      <c r="A232" s="6"/>
      <c r="B232" s="80"/>
      <c r="C232" s="4"/>
      <c r="D232" s="24"/>
      <c r="E232" s="5"/>
      <c r="F232" s="4"/>
      <c r="G232" s="5"/>
      <c r="H232" s="8"/>
      <c r="I232" s="4"/>
      <c r="J232" s="5"/>
      <c r="K232" s="7"/>
      <c r="L232" s="8"/>
      <c r="M232" s="8"/>
      <c r="N232" s="24"/>
      <c r="O232" s="24"/>
      <c r="P232" s="24"/>
      <c r="Q232" s="7"/>
      <c r="R232" s="9"/>
      <c r="S232" s="7"/>
      <c r="T232" s="7"/>
      <c r="U232" s="7"/>
      <c r="V232" s="7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7"/>
      <c r="AM232" s="7"/>
      <c r="AN232" s="24"/>
      <c r="AO232" s="7"/>
      <c r="AP232" s="4"/>
      <c r="AQ232" s="24"/>
      <c r="AR232" s="8"/>
      <c r="AS232" s="7"/>
      <c r="AT232" s="7"/>
      <c r="AU232" s="9"/>
      <c r="AV232" s="7"/>
      <c r="AW232" s="7"/>
      <c r="AX232" s="7"/>
      <c r="AY232" s="7"/>
      <c r="AZ232" s="7"/>
      <c r="BA232" s="80"/>
      <c r="BB232" s="6"/>
      <c r="BC232" s="80"/>
      <c r="BD232" s="80"/>
      <c r="BE232" s="80"/>
      <c r="BF232" s="24"/>
      <c r="BG232" s="24"/>
      <c r="BH232" s="61" t="s">
        <v>229</v>
      </c>
    </row>
    <row r="233" spans="1:60" ht="15" customHeight="1" x14ac:dyDescent="0.2">
      <c r="A233" s="6"/>
      <c r="B233" s="80"/>
      <c r="C233" s="4"/>
      <c r="D233" s="24"/>
      <c r="E233" s="5"/>
      <c r="F233" s="4"/>
      <c r="G233" s="5"/>
      <c r="H233" s="8"/>
      <c r="I233" s="4"/>
      <c r="J233" s="5"/>
      <c r="K233" s="7"/>
      <c r="L233" s="8"/>
      <c r="M233" s="8"/>
      <c r="N233" s="24"/>
      <c r="O233" s="24"/>
      <c r="P233" s="24"/>
      <c r="Q233" s="7"/>
      <c r="R233" s="9"/>
      <c r="S233" s="7"/>
      <c r="T233" s="7"/>
      <c r="U233" s="7"/>
      <c r="V233" s="7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7"/>
      <c r="AM233" s="7"/>
      <c r="AN233" s="24"/>
      <c r="AO233" s="7"/>
      <c r="AP233" s="4"/>
      <c r="AQ233" s="24"/>
      <c r="AR233" s="8"/>
      <c r="AS233" s="7"/>
      <c r="AT233" s="7"/>
      <c r="AU233" s="9"/>
      <c r="AV233" s="7"/>
      <c r="AW233" s="7"/>
      <c r="AX233" s="7"/>
      <c r="AY233" s="7"/>
      <c r="AZ233" s="7"/>
      <c r="BA233" s="80"/>
      <c r="BB233" s="6"/>
      <c r="BC233" s="80"/>
      <c r="BD233" s="80"/>
      <c r="BE233" s="80"/>
      <c r="BF233" s="24"/>
      <c r="BG233" s="24"/>
      <c r="BH233" s="61" t="s">
        <v>229</v>
      </c>
    </row>
    <row r="234" spans="1:60" ht="15" customHeight="1" x14ac:dyDescent="0.2">
      <c r="A234" s="6"/>
      <c r="B234" s="80"/>
      <c r="C234" s="4"/>
      <c r="D234" s="24"/>
      <c r="E234" s="5"/>
      <c r="F234" s="4"/>
      <c r="G234" s="5"/>
      <c r="H234" s="8"/>
      <c r="I234" s="4"/>
      <c r="J234" s="5"/>
      <c r="K234" s="7"/>
      <c r="L234" s="8"/>
      <c r="M234" s="8"/>
      <c r="N234" s="24"/>
      <c r="O234" s="24"/>
      <c r="P234" s="24"/>
      <c r="Q234" s="7"/>
      <c r="R234" s="9"/>
      <c r="S234" s="7"/>
      <c r="T234" s="7"/>
      <c r="U234" s="7"/>
      <c r="V234" s="7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7"/>
      <c r="AM234" s="7"/>
      <c r="AN234" s="24"/>
      <c r="AO234" s="7"/>
      <c r="AP234" s="4"/>
      <c r="AQ234" s="24"/>
      <c r="AR234" s="8"/>
      <c r="AS234" s="7"/>
      <c r="AT234" s="7"/>
      <c r="AU234" s="9"/>
      <c r="AV234" s="7"/>
      <c r="AW234" s="7"/>
      <c r="AX234" s="7"/>
      <c r="AY234" s="7"/>
      <c r="AZ234" s="7"/>
      <c r="BA234" s="80"/>
      <c r="BB234" s="6"/>
      <c r="BC234" s="80"/>
      <c r="BD234" s="80"/>
      <c r="BE234" s="80"/>
      <c r="BF234" s="24"/>
      <c r="BG234" s="24"/>
      <c r="BH234" s="61" t="s">
        <v>229</v>
      </c>
    </row>
    <row r="235" spans="1:60" ht="15" customHeight="1" x14ac:dyDescent="0.2">
      <c r="A235" s="6"/>
      <c r="B235" s="80"/>
      <c r="C235" s="4"/>
      <c r="D235" s="24"/>
      <c r="E235" s="5"/>
      <c r="F235" s="4"/>
      <c r="G235" s="5"/>
      <c r="H235" s="8"/>
      <c r="I235" s="4"/>
      <c r="J235" s="5"/>
      <c r="K235" s="7"/>
      <c r="L235" s="8"/>
      <c r="M235" s="8"/>
      <c r="N235" s="24"/>
      <c r="O235" s="24"/>
      <c r="P235" s="24"/>
      <c r="Q235" s="7"/>
      <c r="R235" s="9"/>
      <c r="S235" s="7"/>
      <c r="T235" s="7"/>
      <c r="U235" s="7"/>
      <c r="V235" s="7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7"/>
      <c r="AM235" s="7"/>
      <c r="AN235" s="24"/>
      <c r="AO235" s="7"/>
      <c r="AP235" s="4"/>
      <c r="AQ235" s="24"/>
      <c r="AR235" s="8"/>
      <c r="AS235" s="7"/>
      <c r="AT235" s="7"/>
      <c r="AU235" s="9"/>
      <c r="AV235" s="7"/>
      <c r="AW235" s="7"/>
      <c r="AX235" s="7"/>
      <c r="AY235" s="7"/>
      <c r="AZ235" s="7"/>
      <c r="BA235" s="80"/>
      <c r="BB235" s="6"/>
      <c r="BC235" s="80"/>
      <c r="BD235" s="80"/>
      <c r="BE235" s="80"/>
      <c r="BF235" s="24"/>
      <c r="BG235" s="24"/>
      <c r="BH235" s="61" t="s">
        <v>229</v>
      </c>
    </row>
    <row r="236" spans="1:60" ht="15" customHeight="1" x14ac:dyDescent="0.2">
      <c r="A236" s="6"/>
      <c r="B236" s="80"/>
      <c r="C236" s="4"/>
      <c r="D236" s="24"/>
      <c r="E236" s="5"/>
      <c r="F236" s="4"/>
      <c r="G236" s="5"/>
      <c r="H236" s="8"/>
      <c r="I236" s="4"/>
      <c r="J236" s="5"/>
      <c r="K236" s="7"/>
      <c r="L236" s="8"/>
      <c r="M236" s="8"/>
      <c r="N236" s="24"/>
      <c r="O236" s="24"/>
      <c r="P236" s="24"/>
      <c r="Q236" s="7"/>
      <c r="R236" s="9"/>
      <c r="S236" s="7"/>
      <c r="T236" s="7"/>
      <c r="U236" s="7"/>
      <c r="V236" s="7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7"/>
      <c r="AM236" s="7"/>
      <c r="AN236" s="24"/>
      <c r="AO236" s="7"/>
      <c r="AP236" s="4"/>
      <c r="AQ236" s="24"/>
      <c r="AR236" s="8"/>
      <c r="AS236" s="7"/>
      <c r="AT236" s="7"/>
      <c r="AU236" s="9"/>
      <c r="AV236" s="7"/>
      <c r="AW236" s="7"/>
      <c r="AX236" s="7"/>
      <c r="AY236" s="7"/>
      <c r="AZ236" s="7"/>
      <c r="BA236" s="80"/>
      <c r="BB236" s="6"/>
      <c r="BC236" s="80"/>
      <c r="BD236" s="80"/>
      <c r="BE236" s="80"/>
      <c r="BF236" s="24"/>
      <c r="BG236" s="24"/>
      <c r="BH236" s="61" t="s">
        <v>229</v>
      </c>
    </row>
    <row r="237" spans="1:60" ht="15" customHeight="1" x14ac:dyDescent="0.2">
      <c r="A237" s="6"/>
      <c r="B237" s="80"/>
      <c r="C237" s="4"/>
      <c r="D237" s="24"/>
      <c r="E237" s="5"/>
      <c r="F237" s="4"/>
      <c r="G237" s="5"/>
      <c r="H237" s="8"/>
      <c r="I237" s="4"/>
      <c r="J237" s="5"/>
      <c r="K237" s="7"/>
      <c r="L237" s="8"/>
      <c r="M237" s="8"/>
      <c r="N237" s="24"/>
      <c r="O237" s="24"/>
      <c r="P237" s="24"/>
      <c r="Q237" s="7"/>
      <c r="R237" s="9"/>
      <c r="S237" s="7"/>
      <c r="T237" s="7"/>
      <c r="U237" s="7"/>
      <c r="V237" s="7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7"/>
      <c r="AM237" s="7"/>
      <c r="AN237" s="24"/>
      <c r="AO237" s="7"/>
      <c r="AP237" s="4"/>
      <c r="AQ237" s="24"/>
      <c r="AR237" s="8"/>
      <c r="AS237" s="7"/>
      <c r="AT237" s="7"/>
      <c r="AU237" s="9"/>
      <c r="AV237" s="7"/>
      <c r="AW237" s="7"/>
      <c r="AX237" s="7"/>
      <c r="AY237" s="7"/>
      <c r="AZ237" s="7"/>
      <c r="BA237" s="80"/>
      <c r="BB237" s="6"/>
      <c r="BC237" s="80"/>
      <c r="BD237" s="80"/>
      <c r="BE237" s="80"/>
      <c r="BF237" s="24"/>
      <c r="BG237" s="24"/>
      <c r="BH237" s="61" t="s">
        <v>229</v>
      </c>
    </row>
    <row r="238" spans="1:60" ht="15" customHeight="1" x14ac:dyDescent="0.2">
      <c r="A238" s="6"/>
      <c r="B238" s="80"/>
      <c r="C238" s="4"/>
      <c r="D238" s="24"/>
      <c r="E238" s="5"/>
      <c r="F238" s="4"/>
      <c r="G238" s="5"/>
      <c r="H238" s="8"/>
      <c r="I238" s="4"/>
      <c r="J238" s="5"/>
      <c r="K238" s="7"/>
      <c r="L238" s="8"/>
      <c r="M238" s="8"/>
      <c r="N238" s="24"/>
      <c r="O238" s="24"/>
      <c r="P238" s="24"/>
      <c r="Q238" s="7"/>
      <c r="R238" s="9"/>
      <c r="S238" s="7"/>
      <c r="T238" s="7"/>
      <c r="U238" s="7"/>
      <c r="V238" s="7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7"/>
      <c r="AM238" s="7"/>
      <c r="AN238" s="24"/>
      <c r="AO238" s="7"/>
      <c r="AP238" s="4"/>
      <c r="AQ238" s="24"/>
      <c r="AR238" s="8"/>
      <c r="AS238" s="7"/>
      <c r="AT238" s="7"/>
      <c r="AU238" s="9"/>
      <c r="AV238" s="7"/>
      <c r="AW238" s="7"/>
      <c r="AX238" s="7"/>
      <c r="AY238" s="7"/>
      <c r="AZ238" s="7"/>
      <c r="BA238" s="80"/>
      <c r="BB238" s="6"/>
      <c r="BC238" s="80"/>
      <c r="BD238" s="80"/>
      <c r="BE238" s="80"/>
      <c r="BF238" s="24"/>
      <c r="BG238" s="24"/>
      <c r="BH238" s="61" t="s">
        <v>229</v>
      </c>
    </row>
    <row r="239" spans="1:60" ht="15" customHeight="1" x14ac:dyDescent="0.2">
      <c r="A239" s="6"/>
      <c r="B239" s="80"/>
      <c r="C239" s="4"/>
      <c r="D239" s="24"/>
      <c r="E239" s="5"/>
      <c r="F239" s="4"/>
      <c r="G239" s="5"/>
      <c r="H239" s="8"/>
      <c r="I239" s="4"/>
      <c r="J239" s="5"/>
      <c r="K239" s="7"/>
      <c r="L239" s="8"/>
      <c r="M239" s="8"/>
      <c r="N239" s="24"/>
      <c r="O239" s="24"/>
      <c r="P239" s="24"/>
      <c r="Q239" s="7"/>
      <c r="R239" s="9"/>
      <c r="S239" s="7"/>
      <c r="T239" s="7"/>
      <c r="U239" s="7"/>
      <c r="V239" s="7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7"/>
      <c r="AM239" s="7"/>
      <c r="AN239" s="24"/>
      <c r="AO239" s="7"/>
      <c r="AP239" s="4"/>
      <c r="AQ239" s="24"/>
      <c r="AR239" s="8"/>
      <c r="AS239" s="7"/>
      <c r="AT239" s="7"/>
      <c r="AU239" s="9"/>
      <c r="AV239" s="7"/>
      <c r="AW239" s="7"/>
      <c r="AX239" s="7"/>
      <c r="AY239" s="7"/>
      <c r="AZ239" s="7"/>
      <c r="BA239" s="80"/>
      <c r="BB239" s="6"/>
      <c r="BC239" s="80"/>
      <c r="BD239" s="80"/>
      <c r="BE239" s="80"/>
      <c r="BF239" s="24"/>
      <c r="BG239" s="24"/>
      <c r="BH239" s="61" t="s">
        <v>229</v>
      </c>
    </row>
    <row r="240" spans="1:60" ht="15" customHeight="1" x14ac:dyDescent="0.2">
      <c r="A240" s="6"/>
      <c r="B240" s="80"/>
      <c r="C240" s="4"/>
      <c r="D240" s="24"/>
      <c r="E240" s="5"/>
      <c r="F240" s="4"/>
      <c r="G240" s="5"/>
      <c r="H240" s="8"/>
      <c r="I240" s="4"/>
      <c r="J240" s="5"/>
      <c r="K240" s="7"/>
      <c r="L240" s="8"/>
      <c r="M240" s="8"/>
      <c r="N240" s="24"/>
      <c r="O240" s="24"/>
      <c r="P240" s="24"/>
      <c r="Q240" s="7"/>
      <c r="R240" s="9"/>
      <c r="S240" s="7"/>
      <c r="T240" s="7"/>
      <c r="U240" s="7"/>
      <c r="V240" s="7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7"/>
      <c r="AM240" s="7"/>
      <c r="AN240" s="24"/>
      <c r="AO240" s="7"/>
      <c r="AP240" s="4"/>
      <c r="AQ240" s="24"/>
      <c r="AR240" s="8"/>
      <c r="AS240" s="7"/>
      <c r="AT240" s="7"/>
      <c r="AU240" s="9"/>
      <c r="AV240" s="7"/>
      <c r="AW240" s="7"/>
      <c r="AX240" s="7"/>
      <c r="AY240" s="7"/>
      <c r="AZ240" s="7"/>
      <c r="BA240" s="80"/>
      <c r="BB240" s="6"/>
      <c r="BC240" s="80"/>
      <c r="BD240" s="80"/>
      <c r="BE240" s="80"/>
      <c r="BF240" s="24"/>
      <c r="BG240" s="24"/>
      <c r="BH240" s="61" t="s">
        <v>229</v>
      </c>
    </row>
    <row r="241" spans="1:60" ht="15" customHeight="1" x14ac:dyDescent="0.2">
      <c r="A241" s="6"/>
      <c r="B241" s="80"/>
      <c r="C241" s="4"/>
      <c r="D241" s="24"/>
      <c r="E241" s="5"/>
      <c r="F241" s="4"/>
      <c r="G241" s="5"/>
      <c r="H241" s="8"/>
      <c r="I241" s="4"/>
      <c r="J241" s="5"/>
      <c r="K241" s="7"/>
      <c r="L241" s="8"/>
      <c r="M241" s="8"/>
      <c r="N241" s="24"/>
      <c r="O241" s="24"/>
      <c r="P241" s="24"/>
      <c r="Q241" s="7"/>
      <c r="R241" s="9"/>
      <c r="S241" s="7"/>
      <c r="T241" s="7"/>
      <c r="U241" s="7"/>
      <c r="V241" s="7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7"/>
      <c r="AM241" s="7"/>
      <c r="AN241" s="24"/>
      <c r="AO241" s="7"/>
      <c r="AP241" s="4"/>
      <c r="AQ241" s="24"/>
      <c r="AR241" s="8"/>
      <c r="AS241" s="7"/>
      <c r="AT241" s="7"/>
      <c r="AU241" s="9"/>
      <c r="AV241" s="7"/>
      <c r="AW241" s="7"/>
      <c r="AX241" s="7"/>
      <c r="AY241" s="7"/>
      <c r="AZ241" s="7"/>
      <c r="BA241" s="80"/>
      <c r="BB241" s="6"/>
      <c r="BC241" s="80"/>
      <c r="BD241" s="80"/>
      <c r="BE241" s="80"/>
      <c r="BF241" s="24"/>
      <c r="BG241" s="24"/>
      <c r="BH241" s="61" t="s">
        <v>229</v>
      </c>
    </row>
    <row r="242" spans="1:60" ht="15" customHeight="1" x14ac:dyDescent="0.2">
      <c r="A242" s="6"/>
      <c r="B242" s="80"/>
      <c r="C242" s="4"/>
      <c r="D242" s="24"/>
      <c r="E242" s="5"/>
      <c r="F242" s="4"/>
      <c r="G242" s="5"/>
      <c r="H242" s="8"/>
      <c r="I242" s="4"/>
      <c r="J242" s="5"/>
      <c r="K242" s="7"/>
      <c r="L242" s="8"/>
      <c r="M242" s="8"/>
      <c r="N242" s="24"/>
      <c r="O242" s="24"/>
      <c r="P242" s="24"/>
      <c r="Q242" s="7"/>
      <c r="R242" s="9"/>
      <c r="S242" s="7"/>
      <c r="T242" s="7"/>
      <c r="U242" s="7"/>
      <c r="V242" s="7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7"/>
      <c r="AM242" s="7"/>
      <c r="AN242" s="24"/>
      <c r="AO242" s="7"/>
      <c r="AP242" s="4"/>
      <c r="AQ242" s="24"/>
      <c r="AR242" s="8"/>
      <c r="AS242" s="7"/>
      <c r="AT242" s="7"/>
      <c r="AU242" s="9"/>
      <c r="AV242" s="7"/>
      <c r="AW242" s="7"/>
      <c r="AX242" s="7"/>
      <c r="AY242" s="7"/>
      <c r="AZ242" s="7"/>
      <c r="BA242" s="80"/>
      <c r="BB242" s="6"/>
      <c r="BC242" s="80"/>
      <c r="BD242" s="80"/>
      <c r="BE242" s="80"/>
      <c r="BF242" s="24"/>
      <c r="BG242" s="24"/>
      <c r="BH242" s="61" t="s">
        <v>229</v>
      </c>
    </row>
    <row r="243" spans="1:60" ht="15" customHeight="1" x14ac:dyDescent="0.2">
      <c r="A243" s="6"/>
      <c r="B243" s="80"/>
      <c r="C243" s="4"/>
      <c r="D243" s="24"/>
      <c r="E243" s="5"/>
      <c r="F243" s="4"/>
      <c r="G243" s="5"/>
      <c r="H243" s="8"/>
      <c r="I243" s="4"/>
      <c r="J243" s="5"/>
      <c r="K243" s="7"/>
      <c r="L243" s="8"/>
      <c r="M243" s="8"/>
      <c r="N243" s="24"/>
      <c r="O243" s="24"/>
      <c r="P243" s="24"/>
      <c r="Q243" s="7"/>
      <c r="R243" s="9"/>
      <c r="S243" s="7"/>
      <c r="T243" s="7"/>
      <c r="U243" s="7"/>
      <c r="V243" s="7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7"/>
      <c r="AM243" s="7"/>
      <c r="AN243" s="24"/>
      <c r="AO243" s="7"/>
      <c r="AP243" s="4"/>
      <c r="AQ243" s="24"/>
      <c r="AR243" s="8"/>
      <c r="AS243" s="7"/>
      <c r="AT243" s="7"/>
      <c r="AU243" s="9"/>
      <c r="AV243" s="7"/>
      <c r="AW243" s="7"/>
      <c r="AX243" s="7"/>
      <c r="AY243" s="7"/>
      <c r="AZ243" s="7"/>
      <c r="BA243" s="80"/>
      <c r="BB243" s="6"/>
      <c r="BC243" s="80"/>
      <c r="BD243" s="80"/>
      <c r="BE243" s="80"/>
      <c r="BF243" s="24"/>
      <c r="BG243" s="24"/>
      <c r="BH243" s="61" t="s">
        <v>229</v>
      </c>
    </row>
    <row r="244" spans="1:60" ht="15" customHeight="1" x14ac:dyDescent="0.2">
      <c r="A244" s="6"/>
      <c r="B244" s="80"/>
      <c r="C244" s="4"/>
      <c r="D244" s="24"/>
      <c r="E244" s="5"/>
      <c r="F244" s="4"/>
      <c r="G244" s="5"/>
      <c r="H244" s="8"/>
      <c r="I244" s="4"/>
      <c r="J244" s="5"/>
      <c r="K244" s="7"/>
      <c r="L244" s="8"/>
      <c r="M244" s="8"/>
      <c r="N244" s="24"/>
      <c r="O244" s="24"/>
      <c r="P244" s="24"/>
      <c r="Q244" s="7"/>
      <c r="R244" s="9"/>
      <c r="S244" s="7"/>
      <c r="T244" s="7"/>
      <c r="U244" s="7"/>
      <c r="V244" s="7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7"/>
      <c r="AM244" s="7"/>
      <c r="AN244" s="24"/>
      <c r="AO244" s="7"/>
      <c r="AP244" s="4"/>
      <c r="AQ244" s="24"/>
      <c r="AR244" s="8"/>
      <c r="AS244" s="7"/>
      <c r="AT244" s="7"/>
      <c r="AU244" s="9"/>
      <c r="AV244" s="7"/>
      <c r="AW244" s="7"/>
      <c r="AX244" s="7"/>
      <c r="AY244" s="7"/>
      <c r="AZ244" s="7"/>
      <c r="BA244" s="80"/>
      <c r="BB244" s="6"/>
      <c r="BC244" s="80"/>
      <c r="BD244" s="80"/>
      <c r="BE244" s="80"/>
      <c r="BF244" s="24"/>
      <c r="BG244" s="24"/>
      <c r="BH244" s="61" t="s">
        <v>229</v>
      </c>
    </row>
    <row r="245" spans="1:60" ht="15" customHeight="1" x14ac:dyDescent="0.2">
      <c r="A245" s="6"/>
      <c r="B245" s="80"/>
      <c r="C245" s="4"/>
      <c r="D245" s="24"/>
      <c r="E245" s="5"/>
      <c r="F245" s="4"/>
      <c r="G245" s="5"/>
      <c r="H245" s="8"/>
      <c r="I245" s="4"/>
      <c r="J245" s="5"/>
      <c r="K245" s="7"/>
      <c r="L245" s="8"/>
      <c r="M245" s="8"/>
      <c r="N245" s="24"/>
      <c r="O245" s="24"/>
      <c r="P245" s="24"/>
      <c r="Q245" s="7"/>
      <c r="R245" s="9"/>
      <c r="S245" s="7"/>
      <c r="T245" s="7"/>
      <c r="U245" s="7"/>
      <c r="V245" s="7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7"/>
      <c r="AM245" s="7"/>
      <c r="AN245" s="24"/>
      <c r="AO245" s="7"/>
      <c r="AP245" s="4"/>
      <c r="AQ245" s="24"/>
      <c r="AR245" s="8"/>
      <c r="AS245" s="7"/>
      <c r="AT245" s="7"/>
      <c r="AU245" s="9"/>
      <c r="AV245" s="7"/>
      <c r="AW245" s="7"/>
      <c r="AX245" s="7"/>
      <c r="AY245" s="7"/>
      <c r="AZ245" s="7"/>
      <c r="BA245" s="80"/>
      <c r="BB245" s="6"/>
      <c r="BC245" s="80"/>
      <c r="BD245" s="80"/>
      <c r="BE245" s="80"/>
      <c r="BF245" s="24"/>
      <c r="BG245" s="24"/>
      <c r="BH245" s="61" t="s">
        <v>229</v>
      </c>
    </row>
    <row r="246" spans="1:60" ht="15" customHeight="1" x14ac:dyDescent="0.2">
      <c r="A246" s="6"/>
      <c r="B246" s="80"/>
      <c r="C246" s="4"/>
      <c r="D246" s="24"/>
      <c r="E246" s="5"/>
      <c r="F246" s="4"/>
      <c r="G246" s="5"/>
      <c r="H246" s="8"/>
      <c r="I246" s="4"/>
      <c r="J246" s="5"/>
      <c r="K246" s="7"/>
      <c r="L246" s="8"/>
      <c r="M246" s="8"/>
      <c r="N246" s="24"/>
      <c r="O246" s="24"/>
      <c r="P246" s="24"/>
      <c r="Q246" s="7"/>
      <c r="R246" s="9"/>
      <c r="S246" s="7"/>
      <c r="T246" s="7"/>
      <c r="U246" s="7"/>
      <c r="V246" s="7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7"/>
      <c r="AM246" s="7"/>
      <c r="AN246" s="24"/>
      <c r="AO246" s="7"/>
      <c r="AP246" s="4"/>
      <c r="AQ246" s="24"/>
      <c r="AR246" s="8"/>
      <c r="AS246" s="7"/>
      <c r="AT246" s="7"/>
      <c r="AU246" s="9"/>
      <c r="AV246" s="7"/>
      <c r="AW246" s="7"/>
      <c r="AX246" s="7"/>
      <c r="AY246" s="7"/>
      <c r="AZ246" s="7"/>
      <c r="BA246" s="80"/>
      <c r="BB246" s="6"/>
      <c r="BC246" s="80"/>
      <c r="BD246" s="80"/>
      <c r="BE246" s="80"/>
      <c r="BF246" s="24"/>
      <c r="BG246" s="24"/>
      <c r="BH246" s="61" t="s">
        <v>229</v>
      </c>
    </row>
    <row r="247" spans="1:60" ht="15" customHeight="1" x14ac:dyDescent="0.2">
      <c r="A247" s="6"/>
      <c r="B247" s="80"/>
      <c r="C247" s="4"/>
      <c r="D247" s="24"/>
      <c r="E247" s="5"/>
      <c r="F247" s="4"/>
      <c r="G247" s="5"/>
      <c r="H247" s="8"/>
      <c r="I247" s="4"/>
      <c r="J247" s="5"/>
      <c r="K247" s="7"/>
      <c r="L247" s="8"/>
      <c r="M247" s="8"/>
      <c r="N247" s="24"/>
      <c r="O247" s="24"/>
      <c r="P247" s="24"/>
      <c r="Q247" s="7"/>
      <c r="R247" s="9"/>
      <c r="S247" s="7"/>
      <c r="T247" s="7"/>
      <c r="U247" s="7"/>
      <c r="V247" s="7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7"/>
      <c r="AM247" s="7"/>
      <c r="AN247" s="24"/>
      <c r="AO247" s="7"/>
      <c r="AP247" s="4"/>
      <c r="AQ247" s="24"/>
      <c r="AR247" s="8"/>
      <c r="AS247" s="7"/>
      <c r="AT247" s="7"/>
      <c r="AU247" s="9"/>
      <c r="AV247" s="7"/>
      <c r="AW247" s="7"/>
      <c r="AX247" s="7"/>
      <c r="AY247" s="7"/>
      <c r="AZ247" s="7"/>
      <c r="BA247" s="80"/>
      <c r="BB247" s="6"/>
      <c r="BC247" s="80"/>
      <c r="BD247" s="80"/>
      <c r="BE247" s="80"/>
      <c r="BF247" s="24"/>
      <c r="BG247" s="24"/>
      <c r="BH247" s="61" t="s">
        <v>229</v>
      </c>
    </row>
    <row r="248" spans="1:60" ht="15" customHeight="1" x14ac:dyDescent="0.2">
      <c r="A248" s="6"/>
      <c r="B248" s="80"/>
      <c r="C248" s="4"/>
      <c r="D248" s="24"/>
      <c r="E248" s="5"/>
      <c r="F248" s="4"/>
      <c r="G248" s="5"/>
      <c r="H248" s="8"/>
      <c r="I248" s="4"/>
      <c r="J248" s="5"/>
      <c r="K248" s="7"/>
      <c r="L248" s="8"/>
      <c r="M248" s="8"/>
      <c r="N248" s="24"/>
      <c r="O248" s="24"/>
      <c r="P248" s="24"/>
      <c r="Q248" s="7"/>
      <c r="R248" s="9"/>
      <c r="S248" s="7"/>
      <c r="T248" s="7"/>
      <c r="U248" s="7"/>
      <c r="V248" s="7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7"/>
      <c r="AM248" s="7"/>
      <c r="AN248" s="24"/>
      <c r="AO248" s="7"/>
      <c r="AP248" s="4"/>
      <c r="AQ248" s="24"/>
      <c r="AR248" s="8"/>
      <c r="AS248" s="7"/>
      <c r="AT248" s="7"/>
      <c r="AU248" s="9"/>
      <c r="AV248" s="7"/>
      <c r="AW248" s="7"/>
      <c r="AX248" s="7"/>
      <c r="AY248" s="7"/>
      <c r="AZ248" s="7"/>
      <c r="BA248" s="80"/>
      <c r="BB248" s="6"/>
      <c r="BC248" s="80"/>
      <c r="BD248" s="80"/>
      <c r="BE248" s="80"/>
      <c r="BF248" s="24"/>
      <c r="BG248" s="24"/>
      <c r="BH248" s="61" t="s">
        <v>229</v>
      </c>
    </row>
    <row r="249" spans="1:60" ht="15" customHeight="1" x14ac:dyDescent="0.2">
      <c r="A249" s="6"/>
      <c r="B249" s="80"/>
      <c r="C249" s="4"/>
      <c r="D249" s="24"/>
      <c r="E249" s="5"/>
      <c r="F249" s="4"/>
      <c r="G249" s="5"/>
      <c r="H249" s="8"/>
      <c r="I249" s="4"/>
      <c r="J249" s="5"/>
      <c r="K249" s="7"/>
      <c r="L249" s="8"/>
      <c r="M249" s="8"/>
      <c r="N249" s="24"/>
      <c r="O249" s="24"/>
      <c r="P249" s="24"/>
      <c r="Q249" s="7"/>
      <c r="R249" s="9"/>
      <c r="S249" s="7"/>
      <c r="T249" s="7"/>
      <c r="U249" s="7"/>
      <c r="V249" s="7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7"/>
      <c r="AM249" s="7"/>
      <c r="AN249" s="24"/>
      <c r="AO249" s="7"/>
      <c r="AP249" s="4"/>
      <c r="AQ249" s="24"/>
      <c r="AR249" s="8"/>
      <c r="AS249" s="7"/>
      <c r="AT249" s="7"/>
      <c r="AU249" s="9"/>
      <c r="AV249" s="7"/>
      <c r="AW249" s="7"/>
      <c r="AX249" s="7"/>
      <c r="AY249" s="7"/>
      <c r="AZ249" s="7"/>
      <c r="BA249" s="80"/>
      <c r="BB249" s="6"/>
      <c r="BC249" s="80"/>
      <c r="BD249" s="80"/>
      <c r="BE249" s="80"/>
      <c r="BF249" s="24"/>
      <c r="BG249" s="24"/>
      <c r="BH249" s="61" t="s">
        <v>229</v>
      </c>
    </row>
    <row r="250" spans="1:60" ht="15" customHeight="1" x14ac:dyDescent="0.2">
      <c r="A250" s="6"/>
      <c r="B250" s="80"/>
      <c r="C250" s="4"/>
      <c r="D250" s="24"/>
      <c r="E250" s="5"/>
      <c r="F250" s="4"/>
      <c r="G250" s="5"/>
      <c r="H250" s="8"/>
      <c r="I250" s="4"/>
      <c r="J250" s="5"/>
      <c r="K250" s="7"/>
      <c r="L250" s="8"/>
      <c r="M250" s="8"/>
      <c r="N250" s="24"/>
      <c r="O250" s="24"/>
      <c r="P250" s="24"/>
      <c r="Q250" s="7"/>
      <c r="R250" s="9"/>
      <c r="S250" s="7"/>
      <c r="T250" s="7"/>
      <c r="U250" s="7"/>
      <c r="V250" s="7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7"/>
      <c r="AM250" s="7"/>
      <c r="AN250" s="24"/>
      <c r="AO250" s="7"/>
      <c r="AP250" s="4"/>
      <c r="AQ250" s="24"/>
      <c r="AR250" s="8"/>
      <c r="AS250" s="7"/>
      <c r="AT250" s="7"/>
      <c r="AU250" s="9"/>
      <c r="AV250" s="7"/>
      <c r="AW250" s="7"/>
      <c r="AX250" s="7"/>
      <c r="AY250" s="7"/>
      <c r="AZ250" s="7"/>
      <c r="BA250" s="80"/>
      <c r="BB250" s="6"/>
      <c r="BC250" s="80"/>
      <c r="BD250" s="80"/>
      <c r="BE250" s="80"/>
      <c r="BF250" s="24"/>
      <c r="BG250" s="24"/>
      <c r="BH250" s="61" t="s">
        <v>229</v>
      </c>
    </row>
    <row r="251" spans="1:60" ht="15" customHeight="1" x14ac:dyDescent="0.2">
      <c r="A251" s="6"/>
      <c r="B251" s="80"/>
      <c r="C251" s="4"/>
      <c r="D251" s="24"/>
      <c r="E251" s="5"/>
      <c r="F251" s="4"/>
      <c r="G251" s="5"/>
      <c r="H251" s="8"/>
      <c r="I251" s="4"/>
      <c r="J251" s="5"/>
      <c r="K251" s="7"/>
      <c r="L251" s="8"/>
      <c r="M251" s="8"/>
      <c r="N251" s="24"/>
      <c r="O251" s="24"/>
      <c r="P251" s="24"/>
      <c r="Q251" s="7"/>
      <c r="R251" s="9"/>
      <c r="S251" s="7"/>
      <c r="T251" s="7"/>
      <c r="U251" s="7"/>
      <c r="V251" s="7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7"/>
      <c r="AM251" s="7"/>
      <c r="AN251" s="24"/>
      <c r="AO251" s="7"/>
      <c r="AP251" s="4"/>
      <c r="AQ251" s="24"/>
      <c r="AR251" s="8"/>
      <c r="AS251" s="7"/>
      <c r="AT251" s="7"/>
      <c r="AU251" s="9"/>
      <c r="AV251" s="7"/>
      <c r="AW251" s="7"/>
      <c r="AX251" s="7"/>
      <c r="AY251" s="7"/>
      <c r="AZ251" s="7"/>
      <c r="BA251" s="80"/>
      <c r="BB251" s="6"/>
      <c r="BC251" s="80"/>
      <c r="BD251" s="80"/>
      <c r="BE251" s="80"/>
      <c r="BF251" s="24"/>
      <c r="BG251" s="24"/>
      <c r="BH251" s="61" t="s">
        <v>229</v>
      </c>
    </row>
    <row r="252" spans="1:60" ht="15" customHeight="1" x14ac:dyDescent="0.2">
      <c r="A252" s="6"/>
      <c r="B252" s="80"/>
      <c r="C252" s="4"/>
      <c r="D252" s="24"/>
      <c r="E252" s="5"/>
      <c r="F252" s="4"/>
      <c r="G252" s="5"/>
      <c r="H252" s="8"/>
      <c r="I252" s="4"/>
      <c r="J252" s="5"/>
      <c r="K252" s="7"/>
      <c r="L252" s="8"/>
      <c r="M252" s="8"/>
      <c r="N252" s="24"/>
      <c r="O252" s="24"/>
      <c r="P252" s="24"/>
      <c r="Q252" s="7"/>
      <c r="R252" s="9"/>
      <c r="S252" s="7"/>
      <c r="T252" s="7"/>
      <c r="U252" s="7"/>
      <c r="V252" s="7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7"/>
      <c r="AM252" s="7"/>
      <c r="AN252" s="24"/>
      <c r="AO252" s="7"/>
      <c r="AP252" s="4"/>
      <c r="AQ252" s="24"/>
      <c r="AR252" s="8"/>
      <c r="AS252" s="7"/>
      <c r="AT252" s="7"/>
      <c r="AU252" s="9"/>
      <c r="AV252" s="7"/>
      <c r="AW252" s="7"/>
      <c r="AX252" s="7"/>
      <c r="AY252" s="7"/>
      <c r="AZ252" s="7"/>
      <c r="BA252" s="80"/>
      <c r="BB252" s="6"/>
      <c r="BC252" s="80"/>
      <c r="BD252" s="80"/>
      <c r="BE252" s="80"/>
      <c r="BF252" s="24"/>
      <c r="BG252" s="24"/>
      <c r="BH252" s="61" t="s">
        <v>229</v>
      </c>
    </row>
    <row r="253" spans="1:60" ht="15" customHeight="1" x14ac:dyDescent="0.2">
      <c r="A253" s="6"/>
      <c r="B253" s="80"/>
      <c r="C253" s="4"/>
      <c r="D253" s="24"/>
      <c r="E253" s="5"/>
      <c r="F253" s="4"/>
      <c r="G253" s="5"/>
      <c r="H253" s="8"/>
      <c r="I253" s="4"/>
      <c r="J253" s="5"/>
      <c r="K253" s="7"/>
      <c r="L253" s="8"/>
      <c r="M253" s="8"/>
      <c r="N253" s="24"/>
      <c r="O253" s="24"/>
      <c r="P253" s="24"/>
      <c r="Q253" s="7"/>
      <c r="R253" s="9"/>
      <c r="S253" s="7"/>
      <c r="T253" s="7"/>
      <c r="U253" s="7"/>
      <c r="V253" s="7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7"/>
      <c r="AM253" s="7"/>
      <c r="AN253" s="24"/>
      <c r="AO253" s="7"/>
      <c r="AP253" s="4"/>
      <c r="AQ253" s="24"/>
      <c r="AR253" s="8"/>
      <c r="AS253" s="7"/>
      <c r="AT253" s="7"/>
      <c r="AU253" s="9"/>
      <c r="AV253" s="7"/>
      <c r="AW253" s="7"/>
      <c r="AX253" s="7"/>
      <c r="AY253" s="7"/>
      <c r="AZ253" s="7"/>
      <c r="BA253" s="80"/>
      <c r="BB253" s="6"/>
      <c r="BC253" s="80"/>
      <c r="BD253" s="80"/>
      <c r="BE253" s="80"/>
      <c r="BF253" s="24"/>
      <c r="BG253" s="24"/>
      <c r="BH253" s="61" t="s">
        <v>229</v>
      </c>
    </row>
    <row r="254" spans="1:60" ht="15" customHeight="1" x14ac:dyDescent="0.2">
      <c r="A254" s="6"/>
      <c r="B254" s="80"/>
      <c r="C254" s="4"/>
      <c r="D254" s="24"/>
      <c r="E254" s="5"/>
      <c r="F254" s="4"/>
      <c r="G254" s="5"/>
      <c r="H254" s="8"/>
      <c r="I254" s="4"/>
      <c r="J254" s="5"/>
      <c r="K254" s="7"/>
      <c r="L254" s="8"/>
      <c r="M254" s="8"/>
      <c r="N254" s="24"/>
      <c r="O254" s="24"/>
      <c r="P254" s="24"/>
      <c r="Q254" s="7"/>
      <c r="R254" s="9"/>
      <c r="S254" s="7"/>
      <c r="T254" s="7"/>
      <c r="U254" s="7"/>
      <c r="V254" s="7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7"/>
      <c r="AM254" s="7"/>
      <c r="AN254" s="24"/>
      <c r="AO254" s="7"/>
      <c r="AP254" s="4"/>
      <c r="AQ254" s="24"/>
      <c r="AR254" s="8"/>
      <c r="AS254" s="7"/>
      <c r="AT254" s="7"/>
      <c r="AU254" s="9"/>
      <c r="AV254" s="7"/>
      <c r="AW254" s="7"/>
      <c r="AX254" s="7"/>
      <c r="AY254" s="7"/>
      <c r="AZ254" s="7"/>
      <c r="BA254" s="80"/>
      <c r="BB254" s="6"/>
      <c r="BC254" s="80"/>
      <c r="BD254" s="80"/>
      <c r="BE254" s="80"/>
      <c r="BF254" s="24"/>
      <c r="BG254" s="24"/>
      <c r="BH254" s="61" t="s">
        <v>229</v>
      </c>
    </row>
    <row r="255" spans="1:60" ht="15" customHeight="1" x14ac:dyDescent="0.2">
      <c r="A255" s="6"/>
      <c r="B255" s="80"/>
      <c r="C255" s="4"/>
      <c r="D255" s="24"/>
      <c r="E255" s="5"/>
      <c r="F255" s="4"/>
      <c r="G255" s="5"/>
      <c r="H255" s="8"/>
      <c r="I255" s="4"/>
      <c r="J255" s="5"/>
      <c r="K255" s="7"/>
      <c r="L255" s="8"/>
      <c r="M255" s="8"/>
      <c r="N255" s="24"/>
      <c r="O255" s="24"/>
      <c r="P255" s="24"/>
      <c r="Q255" s="7"/>
      <c r="R255" s="9"/>
      <c r="S255" s="7"/>
      <c r="T255" s="7"/>
      <c r="U255" s="7"/>
      <c r="V255" s="7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7"/>
      <c r="AM255" s="7"/>
      <c r="AN255" s="24"/>
      <c r="AO255" s="7"/>
      <c r="AP255" s="4"/>
      <c r="AQ255" s="24"/>
      <c r="AR255" s="8"/>
      <c r="AS255" s="7"/>
      <c r="AT255" s="7"/>
      <c r="AU255" s="9"/>
      <c r="AV255" s="7"/>
      <c r="AW255" s="7"/>
      <c r="AX255" s="7"/>
      <c r="AY255" s="7"/>
      <c r="AZ255" s="7"/>
      <c r="BA255" s="80"/>
      <c r="BB255" s="6"/>
      <c r="BC255" s="80"/>
      <c r="BD255" s="80"/>
      <c r="BE255" s="80"/>
      <c r="BF255" s="24"/>
      <c r="BG255" s="24"/>
      <c r="BH255" s="61" t="s">
        <v>229</v>
      </c>
    </row>
    <row r="256" spans="1:60" ht="15" customHeight="1" x14ac:dyDescent="0.2">
      <c r="A256" s="6"/>
      <c r="B256" s="80"/>
      <c r="C256" s="4"/>
      <c r="D256" s="24"/>
      <c r="E256" s="5"/>
      <c r="F256" s="4"/>
      <c r="G256" s="5"/>
      <c r="H256" s="8"/>
      <c r="I256" s="4"/>
      <c r="J256" s="5"/>
      <c r="K256" s="7"/>
      <c r="L256" s="8"/>
      <c r="M256" s="8"/>
      <c r="N256" s="24"/>
      <c r="O256" s="24"/>
      <c r="P256" s="24"/>
      <c r="Q256" s="7"/>
      <c r="R256" s="9"/>
      <c r="S256" s="7"/>
      <c r="T256" s="7"/>
      <c r="U256" s="7"/>
      <c r="V256" s="7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7"/>
      <c r="AM256" s="7"/>
      <c r="AN256" s="24"/>
      <c r="AO256" s="7"/>
      <c r="AP256" s="4"/>
      <c r="AQ256" s="24"/>
      <c r="AR256" s="8"/>
      <c r="AS256" s="7"/>
      <c r="AT256" s="7"/>
      <c r="AU256" s="9"/>
      <c r="AV256" s="7"/>
      <c r="AW256" s="7"/>
      <c r="AX256" s="7"/>
      <c r="AY256" s="7"/>
      <c r="AZ256" s="7"/>
      <c r="BA256" s="80"/>
      <c r="BB256" s="6"/>
      <c r="BC256" s="80"/>
      <c r="BD256" s="80"/>
      <c r="BE256" s="80"/>
      <c r="BF256" s="24"/>
      <c r="BG256" s="24"/>
      <c r="BH256" s="61" t="s">
        <v>229</v>
      </c>
    </row>
    <row r="257" spans="1:60" ht="15" customHeight="1" x14ac:dyDescent="0.2">
      <c r="A257" s="6"/>
      <c r="B257" s="80"/>
      <c r="C257" s="4"/>
      <c r="D257" s="24"/>
      <c r="E257" s="5"/>
      <c r="F257" s="4"/>
      <c r="G257" s="5"/>
      <c r="H257" s="8"/>
      <c r="I257" s="4"/>
      <c r="J257" s="5"/>
      <c r="K257" s="7"/>
      <c r="L257" s="8"/>
      <c r="M257" s="8"/>
      <c r="N257" s="24"/>
      <c r="O257" s="24"/>
      <c r="P257" s="24"/>
      <c r="Q257" s="7"/>
      <c r="R257" s="9"/>
      <c r="S257" s="7"/>
      <c r="T257" s="7"/>
      <c r="U257" s="7"/>
      <c r="V257" s="7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7"/>
      <c r="AM257" s="7"/>
      <c r="AN257" s="24"/>
      <c r="AO257" s="7"/>
      <c r="AP257" s="4"/>
      <c r="AQ257" s="24"/>
      <c r="AR257" s="8"/>
      <c r="AS257" s="7"/>
      <c r="AT257" s="7"/>
      <c r="AU257" s="9"/>
      <c r="AV257" s="7"/>
      <c r="AW257" s="7"/>
      <c r="AX257" s="7"/>
      <c r="AY257" s="7"/>
      <c r="AZ257" s="7"/>
      <c r="BA257" s="80"/>
      <c r="BB257" s="6"/>
      <c r="BC257" s="80"/>
      <c r="BD257" s="80"/>
      <c r="BE257" s="80"/>
      <c r="BF257" s="24"/>
      <c r="BG257" s="24"/>
      <c r="BH257" s="61" t="s">
        <v>229</v>
      </c>
    </row>
    <row r="258" spans="1:60" ht="15" customHeight="1" x14ac:dyDescent="0.2">
      <c r="A258" s="6"/>
      <c r="B258" s="80"/>
      <c r="C258" s="4"/>
      <c r="D258" s="24"/>
      <c r="E258" s="5"/>
      <c r="F258" s="4"/>
      <c r="G258" s="5"/>
      <c r="H258" s="8"/>
      <c r="I258" s="4"/>
      <c r="J258" s="5"/>
      <c r="K258" s="7"/>
      <c r="L258" s="8"/>
      <c r="M258" s="8"/>
      <c r="N258" s="24"/>
      <c r="O258" s="24"/>
      <c r="P258" s="24"/>
      <c r="Q258" s="7"/>
      <c r="R258" s="9"/>
      <c r="S258" s="7"/>
      <c r="T258" s="7"/>
      <c r="U258" s="7"/>
      <c r="V258" s="7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7"/>
      <c r="AM258" s="7"/>
      <c r="AN258" s="24"/>
      <c r="AO258" s="7"/>
      <c r="AP258" s="4"/>
      <c r="AQ258" s="24"/>
      <c r="AR258" s="8"/>
      <c r="AS258" s="7"/>
      <c r="AT258" s="7"/>
      <c r="AU258" s="9"/>
      <c r="AV258" s="7"/>
      <c r="AW258" s="7"/>
      <c r="AX258" s="7"/>
      <c r="AY258" s="7"/>
      <c r="AZ258" s="7"/>
      <c r="BA258" s="80"/>
      <c r="BB258" s="6"/>
      <c r="BC258" s="80"/>
      <c r="BD258" s="80"/>
      <c r="BE258" s="80"/>
      <c r="BF258" s="24"/>
      <c r="BG258" s="24"/>
      <c r="BH258" s="61" t="s">
        <v>229</v>
      </c>
    </row>
    <row r="259" spans="1:60" ht="15" customHeight="1" x14ac:dyDescent="0.2">
      <c r="A259" s="6"/>
      <c r="B259" s="80"/>
      <c r="C259" s="4"/>
      <c r="D259" s="24"/>
      <c r="E259" s="5"/>
      <c r="F259" s="4"/>
      <c r="G259" s="5"/>
      <c r="H259" s="8"/>
      <c r="I259" s="4"/>
      <c r="J259" s="5"/>
      <c r="K259" s="7"/>
      <c r="L259" s="8"/>
      <c r="M259" s="8"/>
      <c r="N259" s="24"/>
      <c r="O259" s="24"/>
      <c r="P259" s="24"/>
      <c r="Q259" s="7"/>
      <c r="R259" s="9"/>
      <c r="S259" s="7"/>
      <c r="T259" s="7"/>
      <c r="U259" s="7"/>
      <c r="V259" s="7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7"/>
      <c r="AM259" s="7"/>
      <c r="AN259" s="24"/>
      <c r="AO259" s="7"/>
      <c r="AP259" s="4"/>
      <c r="AQ259" s="24"/>
      <c r="AR259" s="8"/>
      <c r="AS259" s="7"/>
      <c r="AT259" s="7"/>
      <c r="AU259" s="9"/>
      <c r="AV259" s="7"/>
      <c r="AW259" s="7"/>
      <c r="AX259" s="7"/>
      <c r="AY259" s="7"/>
      <c r="AZ259" s="7"/>
      <c r="BA259" s="80"/>
      <c r="BB259" s="6"/>
      <c r="BC259" s="80"/>
      <c r="BD259" s="80"/>
      <c r="BE259" s="80"/>
      <c r="BF259" s="24"/>
      <c r="BG259" s="24"/>
      <c r="BH259" s="61" t="s">
        <v>229</v>
      </c>
    </row>
    <row r="260" spans="1:60" ht="15" customHeight="1" x14ac:dyDescent="0.2">
      <c r="A260" s="6"/>
      <c r="B260" s="80"/>
      <c r="C260" s="4"/>
      <c r="D260" s="24"/>
      <c r="E260" s="5"/>
      <c r="F260" s="4"/>
      <c r="G260" s="5"/>
      <c r="H260" s="8"/>
      <c r="I260" s="4"/>
      <c r="J260" s="5"/>
      <c r="K260" s="7"/>
      <c r="L260" s="8"/>
      <c r="M260" s="8"/>
      <c r="N260" s="24"/>
      <c r="O260" s="24"/>
      <c r="P260" s="24"/>
      <c r="Q260" s="7"/>
      <c r="R260" s="9"/>
      <c r="S260" s="7"/>
      <c r="T260" s="7"/>
      <c r="U260" s="7"/>
      <c r="V260" s="7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7"/>
      <c r="AM260" s="7"/>
      <c r="AN260" s="24"/>
      <c r="AO260" s="7"/>
      <c r="AP260" s="4"/>
      <c r="AQ260" s="24"/>
      <c r="AR260" s="8"/>
      <c r="AS260" s="7"/>
      <c r="AT260" s="7"/>
      <c r="AU260" s="9"/>
      <c r="AV260" s="7"/>
      <c r="AW260" s="7"/>
      <c r="AX260" s="7"/>
      <c r="AY260" s="7"/>
      <c r="AZ260" s="7"/>
      <c r="BA260" s="80"/>
      <c r="BB260" s="6"/>
      <c r="BC260" s="80"/>
      <c r="BD260" s="80"/>
      <c r="BE260" s="80"/>
      <c r="BF260" s="24"/>
      <c r="BG260" s="24"/>
      <c r="BH260" s="61" t="s">
        <v>229</v>
      </c>
    </row>
    <row r="261" spans="1:60" ht="15" customHeight="1" x14ac:dyDescent="0.2">
      <c r="A261" s="6"/>
      <c r="B261" s="80"/>
      <c r="C261" s="4"/>
      <c r="D261" s="24"/>
      <c r="E261" s="5"/>
      <c r="F261" s="4"/>
      <c r="G261" s="5"/>
      <c r="H261" s="8"/>
      <c r="I261" s="4"/>
      <c r="J261" s="5"/>
      <c r="K261" s="7"/>
      <c r="L261" s="8"/>
      <c r="M261" s="8"/>
      <c r="N261" s="24"/>
      <c r="O261" s="24"/>
      <c r="P261" s="24"/>
      <c r="Q261" s="7"/>
      <c r="R261" s="9"/>
      <c r="S261" s="7"/>
      <c r="T261" s="7"/>
      <c r="U261" s="7"/>
      <c r="V261" s="7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7"/>
      <c r="AM261" s="7"/>
      <c r="AN261" s="24"/>
      <c r="AO261" s="7"/>
      <c r="AP261" s="4"/>
      <c r="AQ261" s="24"/>
      <c r="AR261" s="8"/>
      <c r="AS261" s="7"/>
      <c r="AT261" s="7"/>
      <c r="AU261" s="9"/>
      <c r="AV261" s="7"/>
      <c r="AW261" s="7"/>
      <c r="AX261" s="7"/>
      <c r="AY261" s="7"/>
      <c r="AZ261" s="7"/>
      <c r="BA261" s="80"/>
      <c r="BB261" s="6"/>
      <c r="BC261" s="80"/>
      <c r="BD261" s="80"/>
      <c r="BE261" s="80"/>
      <c r="BF261" s="24"/>
      <c r="BG261" s="24"/>
      <c r="BH261" s="61" t="s">
        <v>229</v>
      </c>
    </row>
    <row r="262" spans="1:60" ht="15" customHeight="1" x14ac:dyDescent="0.2">
      <c r="A262" s="6"/>
      <c r="B262" s="80"/>
      <c r="C262" s="4"/>
      <c r="D262" s="24"/>
      <c r="E262" s="5"/>
      <c r="F262" s="4"/>
      <c r="G262" s="5"/>
      <c r="H262" s="8"/>
      <c r="I262" s="4"/>
      <c r="J262" s="5"/>
      <c r="K262" s="7"/>
      <c r="L262" s="8"/>
      <c r="M262" s="8"/>
      <c r="N262" s="24"/>
      <c r="O262" s="24"/>
      <c r="P262" s="24"/>
      <c r="Q262" s="7"/>
      <c r="R262" s="9"/>
      <c r="S262" s="7"/>
      <c r="T262" s="7"/>
      <c r="U262" s="7"/>
      <c r="V262" s="7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7"/>
      <c r="AM262" s="7"/>
      <c r="AN262" s="24"/>
      <c r="AO262" s="7"/>
      <c r="AP262" s="4"/>
      <c r="AQ262" s="24"/>
      <c r="AR262" s="8"/>
      <c r="AS262" s="7"/>
      <c r="AT262" s="7"/>
      <c r="AU262" s="9"/>
      <c r="AV262" s="7"/>
      <c r="AW262" s="7"/>
      <c r="AX262" s="7"/>
      <c r="AY262" s="7"/>
      <c r="AZ262" s="7"/>
      <c r="BA262" s="80"/>
      <c r="BB262" s="6"/>
      <c r="BC262" s="80"/>
      <c r="BD262" s="80"/>
      <c r="BE262" s="80"/>
      <c r="BF262" s="24"/>
      <c r="BG262" s="24"/>
      <c r="BH262" s="61" t="s">
        <v>229</v>
      </c>
    </row>
    <row r="263" spans="1:60" ht="15" customHeight="1" x14ac:dyDescent="0.2">
      <c r="A263" s="6"/>
      <c r="B263" s="80"/>
      <c r="C263" s="4"/>
      <c r="D263" s="24"/>
      <c r="E263" s="5"/>
      <c r="F263" s="4"/>
      <c r="G263" s="5"/>
      <c r="H263" s="8"/>
      <c r="I263" s="4"/>
      <c r="J263" s="5"/>
      <c r="K263" s="7"/>
      <c r="L263" s="8"/>
      <c r="M263" s="8"/>
      <c r="N263" s="24"/>
      <c r="O263" s="24"/>
      <c r="P263" s="24"/>
      <c r="Q263" s="7"/>
      <c r="R263" s="9"/>
      <c r="S263" s="7"/>
      <c r="T263" s="7"/>
      <c r="U263" s="7"/>
      <c r="V263" s="7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7"/>
      <c r="AM263" s="7"/>
      <c r="AN263" s="24"/>
      <c r="AO263" s="7"/>
      <c r="AP263" s="4"/>
      <c r="AQ263" s="24"/>
      <c r="AR263" s="8"/>
      <c r="AS263" s="7"/>
      <c r="AT263" s="7"/>
      <c r="AU263" s="9"/>
      <c r="AV263" s="7"/>
      <c r="AW263" s="7"/>
      <c r="AX263" s="7"/>
      <c r="AY263" s="7"/>
      <c r="AZ263" s="7"/>
      <c r="BA263" s="80"/>
      <c r="BB263" s="6"/>
      <c r="BC263" s="80"/>
      <c r="BD263" s="80"/>
      <c r="BE263" s="80"/>
      <c r="BF263" s="24"/>
      <c r="BG263" s="24"/>
      <c r="BH263" s="61" t="s">
        <v>229</v>
      </c>
    </row>
    <row r="264" spans="1:60" ht="15" customHeight="1" x14ac:dyDescent="0.2">
      <c r="A264" s="6"/>
      <c r="B264" s="80"/>
      <c r="C264" s="4"/>
      <c r="D264" s="24"/>
      <c r="E264" s="5"/>
      <c r="F264" s="4"/>
      <c r="G264" s="5"/>
      <c r="H264" s="8"/>
      <c r="I264" s="4"/>
      <c r="J264" s="5"/>
      <c r="K264" s="7"/>
      <c r="L264" s="8"/>
      <c r="M264" s="8"/>
      <c r="N264" s="24"/>
      <c r="O264" s="24"/>
      <c r="P264" s="24"/>
      <c r="Q264" s="7"/>
      <c r="R264" s="9"/>
      <c r="S264" s="7"/>
      <c r="T264" s="7"/>
      <c r="U264" s="7"/>
      <c r="V264" s="7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7"/>
      <c r="AM264" s="7"/>
      <c r="AN264" s="24"/>
      <c r="AO264" s="7"/>
      <c r="AP264" s="4"/>
      <c r="AQ264" s="24"/>
      <c r="AR264" s="8"/>
      <c r="AS264" s="7"/>
      <c r="AT264" s="7"/>
      <c r="AU264" s="9"/>
      <c r="AV264" s="7"/>
      <c r="AW264" s="7"/>
      <c r="AX264" s="7"/>
      <c r="AY264" s="7"/>
      <c r="AZ264" s="7"/>
      <c r="BA264" s="80"/>
      <c r="BB264" s="6"/>
      <c r="BC264" s="80"/>
      <c r="BD264" s="80"/>
      <c r="BE264" s="80"/>
      <c r="BF264" s="24"/>
      <c r="BG264" s="24"/>
      <c r="BH264" s="61" t="s">
        <v>229</v>
      </c>
    </row>
    <row r="265" spans="1:60" ht="15" customHeight="1" x14ac:dyDescent="0.2">
      <c r="A265" s="6"/>
      <c r="B265" s="80"/>
      <c r="C265" s="4"/>
      <c r="D265" s="24"/>
      <c r="E265" s="5"/>
      <c r="F265" s="4"/>
      <c r="G265" s="5"/>
      <c r="H265" s="8"/>
      <c r="I265" s="4"/>
      <c r="J265" s="5"/>
      <c r="K265" s="7"/>
      <c r="L265" s="8"/>
      <c r="M265" s="8"/>
      <c r="N265" s="24"/>
      <c r="O265" s="24"/>
      <c r="P265" s="24"/>
      <c r="Q265" s="7"/>
      <c r="R265" s="9"/>
      <c r="S265" s="7"/>
      <c r="T265" s="7"/>
      <c r="U265" s="7"/>
      <c r="V265" s="7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7"/>
      <c r="AM265" s="7"/>
      <c r="AN265" s="24"/>
      <c r="AO265" s="7"/>
      <c r="AP265" s="4"/>
      <c r="AQ265" s="24"/>
      <c r="AR265" s="8"/>
      <c r="AS265" s="7"/>
      <c r="AT265" s="7"/>
      <c r="AU265" s="9"/>
      <c r="AV265" s="7"/>
      <c r="AW265" s="7"/>
      <c r="AX265" s="7"/>
      <c r="AY265" s="7"/>
      <c r="AZ265" s="7"/>
      <c r="BA265" s="80"/>
      <c r="BB265" s="6"/>
      <c r="BC265" s="80"/>
      <c r="BD265" s="80"/>
      <c r="BE265" s="80"/>
      <c r="BF265" s="24"/>
      <c r="BG265" s="24"/>
      <c r="BH265" s="61" t="s">
        <v>229</v>
      </c>
    </row>
    <row r="266" spans="1:60" ht="15" customHeight="1" x14ac:dyDescent="0.2">
      <c r="A266" s="6"/>
      <c r="B266" s="80"/>
      <c r="C266" s="4"/>
      <c r="D266" s="24"/>
      <c r="E266" s="5"/>
      <c r="F266" s="4"/>
      <c r="G266" s="5"/>
      <c r="H266" s="8"/>
      <c r="I266" s="4"/>
      <c r="J266" s="5"/>
      <c r="K266" s="7"/>
      <c r="L266" s="8"/>
      <c r="M266" s="8"/>
      <c r="N266" s="24"/>
      <c r="O266" s="24"/>
      <c r="P266" s="24"/>
      <c r="Q266" s="7"/>
      <c r="R266" s="9"/>
      <c r="S266" s="7"/>
      <c r="T266" s="7"/>
      <c r="U266" s="7"/>
      <c r="V266" s="7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7"/>
      <c r="AM266" s="7"/>
      <c r="AN266" s="24"/>
      <c r="AO266" s="7"/>
      <c r="AP266" s="4"/>
      <c r="AQ266" s="24"/>
      <c r="AR266" s="8"/>
      <c r="AS266" s="7"/>
      <c r="AT266" s="7"/>
      <c r="AU266" s="9"/>
      <c r="AV266" s="7"/>
      <c r="AW266" s="7"/>
      <c r="AX266" s="7"/>
      <c r="AY266" s="7"/>
      <c r="AZ266" s="7"/>
      <c r="BA266" s="80"/>
      <c r="BB266" s="6"/>
      <c r="BC266" s="80"/>
      <c r="BD266" s="80"/>
      <c r="BE266" s="80"/>
      <c r="BF266" s="24"/>
      <c r="BG266" s="24"/>
      <c r="BH266" s="61" t="s">
        <v>229</v>
      </c>
    </row>
    <row r="267" spans="1:60" ht="15" customHeight="1" x14ac:dyDescent="0.2">
      <c r="A267" s="6"/>
      <c r="B267" s="80"/>
      <c r="C267" s="4"/>
      <c r="D267" s="24"/>
      <c r="E267" s="5"/>
      <c r="F267" s="4"/>
      <c r="G267" s="5"/>
      <c r="H267" s="8"/>
      <c r="I267" s="4"/>
      <c r="J267" s="5"/>
      <c r="K267" s="7"/>
      <c r="L267" s="8"/>
      <c r="M267" s="8"/>
      <c r="N267" s="24"/>
      <c r="O267" s="24"/>
      <c r="P267" s="24"/>
      <c r="Q267" s="7"/>
      <c r="R267" s="9"/>
      <c r="S267" s="7"/>
      <c r="T267" s="7"/>
      <c r="U267" s="7"/>
      <c r="V267" s="7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7"/>
      <c r="AM267" s="7"/>
      <c r="AN267" s="24"/>
      <c r="AO267" s="7"/>
      <c r="AP267" s="4"/>
      <c r="AQ267" s="24"/>
      <c r="AR267" s="8"/>
      <c r="AS267" s="7"/>
      <c r="AT267" s="7"/>
      <c r="AU267" s="9"/>
      <c r="AV267" s="7"/>
      <c r="AW267" s="7"/>
      <c r="AX267" s="7"/>
      <c r="AY267" s="7"/>
      <c r="AZ267" s="7"/>
      <c r="BA267" s="80"/>
      <c r="BB267" s="6"/>
      <c r="BC267" s="80"/>
      <c r="BD267" s="80"/>
      <c r="BE267" s="80"/>
      <c r="BF267" s="24"/>
      <c r="BG267" s="24"/>
      <c r="BH267" s="61" t="s">
        <v>229</v>
      </c>
    </row>
    <row r="268" spans="1:60" ht="15" customHeight="1" x14ac:dyDescent="0.2">
      <c r="A268" s="6"/>
      <c r="B268" s="80"/>
      <c r="C268" s="4"/>
      <c r="D268" s="24"/>
      <c r="E268" s="5"/>
      <c r="F268" s="4"/>
      <c r="G268" s="5"/>
      <c r="H268" s="8"/>
      <c r="I268" s="4"/>
      <c r="J268" s="5"/>
      <c r="K268" s="7"/>
      <c r="L268" s="8"/>
      <c r="M268" s="8"/>
      <c r="N268" s="24"/>
      <c r="O268" s="24"/>
      <c r="P268" s="24"/>
      <c r="Q268" s="7"/>
      <c r="R268" s="9"/>
      <c r="S268" s="7"/>
      <c r="T268" s="7"/>
      <c r="U268" s="7"/>
      <c r="V268" s="7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7"/>
      <c r="AM268" s="7"/>
      <c r="AN268" s="24"/>
      <c r="AO268" s="7"/>
      <c r="AP268" s="4"/>
      <c r="AQ268" s="24"/>
      <c r="AR268" s="8"/>
      <c r="AS268" s="7"/>
      <c r="AT268" s="7"/>
      <c r="AU268" s="9"/>
      <c r="AV268" s="7"/>
      <c r="AW268" s="7"/>
      <c r="AX268" s="7"/>
      <c r="AY268" s="7"/>
      <c r="AZ268" s="7"/>
      <c r="BA268" s="80"/>
      <c r="BB268" s="6"/>
      <c r="BC268" s="80"/>
      <c r="BD268" s="80"/>
      <c r="BE268" s="80"/>
      <c r="BF268" s="24"/>
      <c r="BG268" s="24"/>
      <c r="BH268" s="61" t="s">
        <v>229</v>
      </c>
    </row>
    <row r="269" spans="1:60" ht="15" customHeight="1" x14ac:dyDescent="0.2">
      <c r="A269" s="6"/>
      <c r="B269" s="80"/>
      <c r="C269" s="4"/>
      <c r="D269" s="24"/>
      <c r="E269" s="5"/>
      <c r="F269" s="4"/>
      <c r="G269" s="5"/>
      <c r="H269" s="8"/>
      <c r="I269" s="4"/>
      <c r="J269" s="5"/>
      <c r="K269" s="7"/>
      <c r="L269" s="8"/>
      <c r="M269" s="8"/>
      <c r="N269" s="24"/>
      <c r="O269" s="24"/>
      <c r="P269" s="24"/>
      <c r="Q269" s="7"/>
      <c r="R269" s="9"/>
      <c r="S269" s="7"/>
      <c r="T269" s="7"/>
      <c r="U269" s="7"/>
      <c r="V269" s="7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7"/>
      <c r="AM269" s="7"/>
      <c r="AN269" s="24"/>
      <c r="AO269" s="7"/>
      <c r="AP269" s="4"/>
      <c r="AQ269" s="24"/>
      <c r="AR269" s="8"/>
      <c r="AS269" s="7"/>
      <c r="AT269" s="7"/>
      <c r="AU269" s="9"/>
      <c r="AV269" s="7"/>
      <c r="AW269" s="7"/>
      <c r="AX269" s="7"/>
      <c r="AY269" s="7"/>
      <c r="AZ269" s="7"/>
      <c r="BA269" s="80"/>
      <c r="BB269" s="6"/>
      <c r="BC269" s="80"/>
      <c r="BD269" s="80"/>
      <c r="BE269" s="80"/>
      <c r="BF269" s="24"/>
      <c r="BG269" s="24"/>
      <c r="BH269" s="61" t="s">
        <v>229</v>
      </c>
    </row>
    <row r="270" spans="1:60" ht="15" customHeight="1" x14ac:dyDescent="0.2">
      <c r="A270" s="6"/>
      <c r="B270" s="80"/>
      <c r="C270" s="4"/>
      <c r="D270" s="24"/>
      <c r="E270" s="5"/>
      <c r="F270" s="4"/>
      <c r="G270" s="5"/>
      <c r="H270" s="8"/>
      <c r="I270" s="4"/>
      <c r="J270" s="5"/>
      <c r="K270" s="7"/>
      <c r="L270" s="8"/>
      <c r="M270" s="8"/>
      <c r="N270" s="24"/>
      <c r="O270" s="24"/>
      <c r="P270" s="24"/>
      <c r="Q270" s="7"/>
      <c r="R270" s="9"/>
      <c r="S270" s="7"/>
      <c r="T270" s="7"/>
      <c r="U270" s="7"/>
      <c r="V270" s="7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7"/>
      <c r="AM270" s="7"/>
      <c r="AN270" s="24"/>
      <c r="AO270" s="7"/>
      <c r="AP270" s="4"/>
      <c r="AQ270" s="24"/>
      <c r="AR270" s="8"/>
      <c r="AS270" s="7"/>
      <c r="AT270" s="7"/>
      <c r="AU270" s="9"/>
      <c r="AV270" s="7"/>
      <c r="AW270" s="7"/>
      <c r="AX270" s="7"/>
      <c r="AY270" s="7"/>
      <c r="AZ270" s="7"/>
      <c r="BA270" s="80"/>
      <c r="BB270" s="6"/>
      <c r="BC270" s="80"/>
      <c r="BD270" s="80"/>
      <c r="BE270" s="80"/>
      <c r="BF270" s="24"/>
      <c r="BG270" s="24"/>
      <c r="BH270" s="61" t="s">
        <v>229</v>
      </c>
    </row>
    <row r="271" spans="1:60" ht="15" customHeight="1" x14ac:dyDescent="0.2">
      <c r="A271" s="6"/>
      <c r="B271" s="80"/>
      <c r="C271" s="4"/>
      <c r="D271" s="24"/>
      <c r="E271" s="5"/>
      <c r="F271" s="4"/>
      <c r="G271" s="5"/>
      <c r="H271" s="8"/>
      <c r="I271" s="4"/>
      <c r="J271" s="5"/>
      <c r="K271" s="7"/>
      <c r="L271" s="8"/>
      <c r="M271" s="8"/>
      <c r="N271" s="24"/>
      <c r="O271" s="24"/>
      <c r="P271" s="24"/>
      <c r="Q271" s="7"/>
      <c r="R271" s="9"/>
      <c r="S271" s="7"/>
      <c r="T271" s="7"/>
      <c r="U271" s="7"/>
      <c r="V271" s="7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7"/>
      <c r="AM271" s="7"/>
      <c r="AN271" s="24"/>
      <c r="AO271" s="7"/>
      <c r="AP271" s="4"/>
      <c r="AQ271" s="24"/>
      <c r="AR271" s="8"/>
      <c r="AS271" s="7"/>
      <c r="AT271" s="7"/>
      <c r="AU271" s="9"/>
      <c r="AV271" s="7"/>
      <c r="AW271" s="7"/>
      <c r="AX271" s="7"/>
      <c r="AY271" s="7"/>
      <c r="AZ271" s="7"/>
      <c r="BA271" s="80"/>
      <c r="BB271" s="6"/>
      <c r="BC271" s="80"/>
      <c r="BD271" s="80"/>
      <c r="BE271" s="80"/>
      <c r="BF271" s="24"/>
      <c r="BG271" s="24"/>
      <c r="BH271" s="61" t="s">
        <v>229</v>
      </c>
    </row>
    <row r="272" spans="1:60" ht="15" customHeight="1" x14ac:dyDescent="0.2">
      <c r="A272" s="6"/>
      <c r="B272" s="80"/>
      <c r="C272" s="4"/>
      <c r="D272" s="24"/>
      <c r="E272" s="5"/>
      <c r="F272" s="4"/>
      <c r="G272" s="5"/>
      <c r="H272" s="8"/>
      <c r="I272" s="4"/>
      <c r="J272" s="5"/>
      <c r="K272" s="7"/>
      <c r="L272" s="8"/>
      <c r="M272" s="8"/>
      <c r="N272" s="24"/>
      <c r="O272" s="24"/>
      <c r="P272" s="24"/>
      <c r="Q272" s="7"/>
      <c r="R272" s="9"/>
      <c r="S272" s="7"/>
      <c r="T272" s="7"/>
      <c r="U272" s="7"/>
      <c r="V272" s="7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7"/>
      <c r="AM272" s="7"/>
      <c r="AN272" s="24"/>
      <c r="AO272" s="7"/>
      <c r="AP272" s="4"/>
      <c r="AQ272" s="24"/>
      <c r="AR272" s="8"/>
      <c r="AS272" s="7"/>
      <c r="AT272" s="7"/>
      <c r="AU272" s="9"/>
      <c r="AV272" s="7"/>
      <c r="AW272" s="7"/>
      <c r="AX272" s="7"/>
      <c r="AY272" s="7"/>
      <c r="AZ272" s="7"/>
      <c r="BA272" s="80"/>
      <c r="BB272" s="6"/>
      <c r="BC272" s="80"/>
      <c r="BD272" s="80"/>
      <c r="BE272" s="80"/>
      <c r="BF272" s="24"/>
      <c r="BG272" s="24"/>
      <c r="BH272" s="61" t="s">
        <v>229</v>
      </c>
    </row>
    <row r="273" spans="1:60" ht="15" customHeight="1" x14ac:dyDescent="0.2">
      <c r="A273" s="6"/>
      <c r="B273" s="80"/>
      <c r="C273" s="4"/>
      <c r="D273" s="24"/>
      <c r="E273" s="5"/>
      <c r="F273" s="4"/>
      <c r="G273" s="5"/>
      <c r="H273" s="8"/>
      <c r="I273" s="4"/>
      <c r="J273" s="5"/>
      <c r="K273" s="7"/>
      <c r="L273" s="8"/>
      <c r="M273" s="8"/>
      <c r="N273" s="24"/>
      <c r="O273" s="24"/>
      <c r="P273" s="24"/>
      <c r="Q273" s="7"/>
      <c r="R273" s="9"/>
      <c r="S273" s="7"/>
      <c r="T273" s="7"/>
      <c r="U273" s="7"/>
      <c r="V273" s="7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7"/>
      <c r="AM273" s="7"/>
      <c r="AN273" s="24"/>
      <c r="AO273" s="7"/>
      <c r="AP273" s="4"/>
      <c r="AQ273" s="24"/>
      <c r="AR273" s="8"/>
      <c r="AS273" s="7"/>
      <c r="AT273" s="7"/>
      <c r="AU273" s="9"/>
      <c r="AV273" s="7"/>
      <c r="AW273" s="7"/>
      <c r="AX273" s="7"/>
      <c r="AY273" s="7"/>
      <c r="AZ273" s="7"/>
      <c r="BA273" s="80"/>
      <c r="BB273" s="6"/>
      <c r="BC273" s="80"/>
      <c r="BD273" s="80"/>
      <c r="BE273" s="80"/>
      <c r="BF273" s="24"/>
      <c r="BG273" s="24"/>
      <c r="BH273" s="61" t="s">
        <v>229</v>
      </c>
    </row>
    <row r="274" spans="1:60" ht="15" customHeight="1" x14ac:dyDescent="0.2">
      <c r="A274" s="6"/>
      <c r="B274" s="80"/>
      <c r="C274" s="4"/>
      <c r="D274" s="24"/>
      <c r="E274" s="5"/>
      <c r="F274" s="4"/>
      <c r="G274" s="5"/>
      <c r="H274" s="8"/>
      <c r="I274" s="4"/>
      <c r="J274" s="5"/>
      <c r="K274" s="7"/>
      <c r="L274" s="8"/>
      <c r="M274" s="8"/>
      <c r="N274" s="24"/>
      <c r="O274" s="24"/>
      <c r="P274" s="24"/>
      <c r="Q274" s="7"/>
      <c r="R274" s="9"/>
      <c r="S274" s="7"/>
      <c r="T274" s="7"/>
      <c r="U274" s="7"/>
      <c r="V274" s="7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7"/>
      <c r="AM274" s="7"/>
      <c r="AN274" s="24"/>
      <c r="AO274" s="7"/>
      <c r="AP274" s="4"/>
      <c r="AQ274" s="24"/>
      <c r="AR274" s="8"/>
      <c r="AS274" s="7"/>
      <c r="AT274" s="7"/>
      <c r="AU274" s="9"/>
      <c r="AV274" s="7"/>
      <c r="AW274" s="7"/>
      <c r="AX274" s="7"/>
      <c r="AY274" s="7"/>
      <c r="AZ274" s="7"/>
      <c r="BA274" s="80"/>
      <c r="BB274" s="6"/>
      <c r="BC274" s="80"/>
      <c r="BD274" s="80"/>
      <c r="BE274" s="80"/>
      <c r="BF274" s="24"/>
      <c r="BG274" s="24"/>
      <c r="BH274" s="61" t="s">
        <v>229</v>
      </c>
    </row>
    <row r="275" spans="1:60" ht="15" customHeight="1" x14ac:dyDescent="0.2">
      <c r="A275" s="6"/>
      <c r="B275" s="80"/>
      <c r="C275" s="4"/>
      <c r="D275" s="24"/>
      <c r="E275" s="5"/>
      <c r="F275" s="4"/>
      <c r="G275" s="5"/>
      <c r="H275" s="8"/>
      <c r="I275" s="4"/>
      <c r="J275" s="5"/>
      <c r="K275" s="7"/>
      <c r="L275" s="8"/>
      <c r="M275" s="8"/>
      <c r="N275" s="24"/>
      <c r="O275" s="24"/>
      <c r="P275" s="24"/>
      <c r="Q275" s="7"/>
      <c r="R275" s="9"/>
      <c r="S275" s="7"/>
      <c r="T275" s="7"/>
      <c r="U275" s="7"/>
      <c r="V275" s="7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7"/>
      <c r="AM275" s="7"/>
      <c r="AN275" s="24"/>
      <c r="AO275" s="7"/>
      <c r="AP275" s="4"/>
      <c r="AQ275" s="24"/>
      <c r="AR275" s="8"/>
      <c r="AS275" s="7"/>
      <c r="AT275" s="7"/>
      <c r="AU275" s="9"/>
      <c r="AV275" s="7"/>
      <c r="AW275" s="7"/>
      <c r="AX275" s="7"/>
      <c r="AY275" s="7"/>
      <c r="AZ275" s="7"/>
      <c r="BA275" s="80"/>
      <c r="BB275" s="6"/>
      <c r="BC275" s="80"/>
      <c r="BD275" s="80"/>
      <c r="BE275" s="80"/>
      <c r="BF275" s="24"/>
      <c r="BG275" s="24"/>
      <c r="BH275" s="61" t="s">
        <v>229</v>
      </c>
    </row>
    <row r="276" spans="1:60" ht="15" customHeight="1" x14ac:dyDescent="0.2">
      <c r="A276" s="6"/>
      <c r="B276" s="80"/>
      <c r="C276" s="4"/>
      <c r="D276" s="24"/>
      <c r="E276" s="5"/>
      <c r="F276" s="4"/>
      <c r="G276" s="5"/>
      <c r="H276" s="8"/>
      <c r="I276" s="4"/>
      <c r="J276" s="5"/>
      <c r="K276" s="7"/>
      <c r="L276" s="8"/>
      <c r="M276" s="8"/>
      <c r="N276" s="24"/>
      <c r="O276" s="24"/>
      <c r="P276" s="24"/>
      <c r="Q276" s="7"/>
      <c r="R276" s="9"/>
      <c r="S276" s="7"/>
      <c r="T276" s="7"/>
      <c r="U276" s="7"/>
      <c r="V276" s="7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7"/>
      <c r="AM276" s="7"/>
      <c r="AN276" s="24"/>
      <c r="AO276" s="7"/>
      <c r="AP276" s="4"/>
      <c r="AQ276" s="24"/>
      <c r="AR276" s="8"/>
      <c r="AS276" s="7"/>
      <c r="AT276" s="7"/>
      <c r="AU276" s="9"/>
      <c r="AV276" s="7"/>
      <c r="AW276" s="7"/>
      <c r="AX276" s="7"/>
      <c r="AY276" s="7"/>
      <c r="AZ276" s="7"/>
      <c r="BA276" s="80"/>
      <c r="BB276" s="6"/>
      <c r="BC276" s="80"/>
      <c r="BD276" s="80"/>
      <c r="BE276" s="80"/>
      <c r="BF276" s="24"/>
      <c r="BG276" s="24"/>
      <c r="BH276" s="61" t="s">
        <v>229</v>
      </c>
    </row>
    <row r="277" spans="1:60" ht="15" customHeight="1" x14ac:dyDescent="0.2">
      <c r="A277" s="6"/>
      <c r="B277" s="80"/>
      <c r="C277" s="4"/>
      <c r="D277" s="24"/>
      <c r="E277" s="5"/>
      <c r="F277" s="4"/>
      <c r="G277" s="5"/>
      <c r="H277" s="8"/>
      <c r="I277" s="4"/>
      <c r="J277" s="5"/>
      <c r="K277" s="7"/>
      <c r="L277" s="8"/>
      <c r="M277" s="8"/>
      <c r="N277" s="24"/>
      <c r="O277" s="24"/>
      <c r="P277" s="24"/>
      <c r="Q277" s="7"/>
      <c r="R277" s="9"/>
      <c r="S277" s="7"/>
      <c r="T277" s="7"/>
      <c r="U277" s="7"/>
      <c r="V277" s="7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7"/>
      <c r="AM277" s="7"/>
      <c r="AN277" s="24"/>
      <c r="AO277" s="7"/>
      <c r="AP277" s="4"/>
      <c r="AQ277" s="24"/>
      <c r="AR277" s="8"/>
      <c r="AS277" s="7"/>
      <c r="AT277" s="7"/>
      <c r="AU277" s="9"/>
      <c r="AV277" s="7"/>
      <c r="AW277" s="7"/>
      <c r="AX277" s="7"/>
      <c r="AY277" s="7"/>
      <c r="AZ277" s="7"/>
      <c r="BA277" s="80"/>
      <c r="BB277" s="6"/>
      <c r="BC277" s="80"/>
      <c r="BD277" s="80"/>
      <c r="BE277" s="80"/>
      <c r="BF277" s="24"/>
      <c r="BG277" s="24"/>
      <c r="BH277" s="61" t="s">
        <v>229</v>
      </c>
    </row>
    <row r="278" spans="1:60" ht="15" customHeight="1" x14ac:dyDescent="0.2">
      <c r="A278" s="6"/>
      <c r="B278" s="80"/>
      <c r="C278" s="4"/>
      <c r="D278" s="24"/>
      <c r="E278" s="5"/>
      <c r="F278" s="4"/>
      <c r="G278" s="5"/>
      <c r="H278" s="8"/>
      <c r="I278" s="4"/>
      <c r="J278" s="5"/>
      <c r="K278" s="7"/>
      <c r="L278" s="8"/>
      <c r="M278" s="8"/>
      <c r="N278" s="24"/>
      <c r="O278" s="24"/>
      <c r="P278" s="24"/>
      <c r="Q278" s="7"/>
      <c r="R278" s="9"/>
      <c r="S278" s="7"/>
      <c r="T278" s="7"/>
      <c r="U278" s="7"/>
      <c r="V278" s="7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7"/>
      <c r="AM278" s="7"/>
      <c r="AN278" s="24"/>
      <c r="AO278" s="7"/>
      <c r="AP278" s="4"/>
      <c r="AQ278" s="24"/>
      <c r="AR278" s="8"/>
      <c r="AS278" s="7"/>
      <c r="AT278" s="7"/>
      <c r="AU278" s="9"/>
      <c r="AV278" s="7"/>
      <c r="AW278" s="7"/>
      <c r="AX278" s="7"/>
      <c r="AY278" s="7"/>
      <c r="AZ278" s="7"/>
      <c r="BA278" s="80"/>
      <c r="BB278" s="6"/>
      <c r="BC278" s="80"/>
      <c r="BD278" s="80"/>
      <c r="BE278" s="80"/>
      <c r="BF278" s="24"/>
      <c r="BG278" s="24"/>
      <c r="BH278" s="61" t="s">
        <v>229</v>
      </c>
    </row>
    <row r="279" spans="1:60" ht="15" customHeight="1" x14ac:dyDescent="0.2">
      <c r="A279" s="6"/>
      <c r="B279" s="80"/>
      <c r="C279" s="4"/>
      <c r="D279" s="24"/>
      <c r="E279" s="5"/>
      <c r="F279" s="4"/>
      <c r="G279" s="5"/>
      <c r="H279" s="8"/>
      <c r="I279" s="4"/>
      <c r="J279" s="5"/>
      <c r="K279" s="7"/>
      <c r="L279" s="8"/>
      <c r="M279" s="8"/>
      <c r="N279" s="24"/>
      <c r="O279" s="24"/>
      <c r="P279" s="24"/>
      <c r="Q279" s="7"/>
      <c r="R279" s="9"/>
      <c r="S279" s="7"/>
      <c r="T279" s="7"/>
      <c r="U279" s="7"/>
      <c r="V279" s="7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7"/>
      <c r="AM279" s="7"/>
      <c r="AN279" s="24"/>
      <c r="AO279" s="7"/>
      <c r="AP279" s="4"/>
      <c r="AQ279" s="24"/>
      <c r="AR279" s="8"/>
      <c r="AS279" s="7"/>
      <c r="AT279" s="7"/>
      <c r="AU279" s="9"/>
      <c r="AV279" s="7"/>
      <c r="AW279" s="7"/>
      <c r="AX279" s="7"/>
      <c r="AY279" s="7"/>
      <c r="AZ279" s="7"/>
      <c r="BA279" s="80"/>
      <c r="BB279" s="6"/>
      <c r="BC279" s="80"/>
      <c r="BD279" s="80"/>
      <c r="BE279" s="80"/>
      <c r="BF279" s="24"/>
      <c r="BG279" s="24"/>
      <c r="BH279" s="61" t="s">
        <v>229</v>
      </c>
    </row>
    <row r="280" spans="1:60" ht="15" customHeight="1" x14ac:dyDescent="0.2">
      <c r="A280" s="6"/>
      <c r="B280" s="80"/>
      <c r="C280" s="4"/>
      <c r="D280" s="24"/>
      <c r="E280" s="5"/>
      <c r="F280" s="4"/>
      <c r="G280" s="5"/>
      <c r="H280" s="8"/>
      <c r="I280" s="4"/>
      <c r="J280" s="5"/>
      <c r="K280" s="7"/>
      <c r="L280" s="8"/>
      <c r="M280" s="8"/>
      <c r="N280" s="24"/>
      <c r="O280" s="24"/>
      <c r="P280" s="24"/>
      <c r="Q280" s="7"/>
      <c r="R280" s="9"/>
      <c r="S280" s="7"/>
      <c r="T280" s="7"/>
      <c r="U280" s="7"/>
      <c r="V280" s="7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7"/>
      <c r="AM280" s="7"/>
      <c r="AN280" s="24"/>
      <c r="AO280" s="7"/>
      <c r="AP280" s="4"/>
      <c r="AQ280" s="24"/>
      <c r="AR280" s="8"/>
      <c r="AS280" s="7"/>
      <c r="AT280" s="7"/>
      <c r="AU280" s="9"/>
      <c r="AV280" s="7"/>
      <c r="AW280" s="7"/>
      <c r="AX280" s="7"/>
      <c r="AY280" s="7"/>
      <c r="AZ280" s="7"/>
      <c r="BA280" s="80"/>
      <c r="BB280" s="6"/>
      <c r="BC280" s="80"/>
      <c r="BD280" s="80"/>
      <c r="BE280" s="80"/>
      <c r="BF280" s="24"/>
      <c r="BG280" s="24"/>
      <c r="BH280" s="61" t="s">
        <v>229</v>
      </c>
    </row>
    <row r="281" spans="1:60" ht="15" customHeight="1" x14ac:dyDescent="0.2">
      <c r="A281" s="6"/>
      <c r="B281" s="80"/>
      <c r="C281" s="4"/>
      <c r="D281" s="24"/>
      <c r="E281" s="5"/>
      <c r="F281" s="4"/>
      <c r="G281" s="5"/>
      <c r="H281" s="8"/>
      <c r="I281" s="4"/>
      <c r="J281" s="5"/>
      <c r="K281" s="7"/>
      <c r="L281" s="8"/>
      <c r="M281" s="8"/>
      <c r="N281" s="24"/>
      <c r="O281" s="24"/>
      <c r="P281" s="24"/>
      <c r="Q281" s="7"/>
      <c r="R281" s="9"/>
      <c r="S281" s="7"/>
      <c r="T281" s="7"/>
      <c r="U281" s="7"/>
      <c r="V281" s="7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7"/>
      <c r="AM281" s="7"/>
      <c r="AN281" s="24"/>
      <c r="AO281" s="7"/>
      <c r="AP281" s="4"/>
      <c r="AQ281" s="24"/>
      <c r="AR281" s="8"/>
      <c r="AS281" s="7"/>
      <c r="AT281" s="7"/>
      <c r="AU281" s="9"/>
      <c r="AV281" s="7"/>
      <c r="AW281" s="7"/>
      <c r="AX281" s="7"/>
      <c r="AY281" s="7"/>
      <c r="AZ281" s="7"/>
      <c r="BA281" s="80"/>
      <c r="BB281" s="6"/>
      <c r="BC281" s="80"/>
      <c r="BD281" s="80"/>
      <c r="BE281" s="80"/>
      <c r="BF281" s="24"/>
      <c r="BG281" s="24"/>
      <c r="BH281" s="61" t="s">
        <v>229</v>
      </c>
    </row>
    <row r="282" spans="1:60" ht="15" customHeight="1" x14ac:dyDescent="0.2">
      <c r="A282" s="6"/>
      <c r="B282" s="80"/>
      <c r="C282" s="4"/>
      <c r="D282" s="24"/>
      <c r="E282" s="5"/>
      <c r="F282" s="4"/>
      <c r="G282" s="5"/>
      <c r="H282" s="8"/>
      <c r="I282" s="4"/>
      <c r="J282" s="5"/>
      <c r="K282" s="7"/>
      <c r="L282" s="8"/>
      <c r="M282" s="8"/>
      <c r="N282" s="24"/>
      <c r="O282" s="24"/>
      <c r="P282" s="24"/>
      <c r="Q282" s="7"/>
      <c r="R282" s="9"/>
      <c r="S282" s="7"/>
      <c r="T282" s="7"/>
      <c r="U282" s="7"/>
      <c r="V282" s="7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7"/>
      <c r="AM282" s="7"/>
      <c r="AN282" s="24"/>
      <c r="AO282" s="7"/>
      <c r="AP282" s="4"/>
      <c r="AQ282" s="24"/>
      <c r="AR282" s="8"/>
      <c r="AS282" s="7"/>
      <c r="AT282" s="7"/>
      <c r="AU282" s="9"/>
      <c r="AV282" s="7"/>
      <c r="AW282" s="7"/>
      <c r="AX282" s="7"/>
      <c r="AY282" s="7"/>
      <c r="AZ282" s="7"/>
      <c r="BA282" s="80"/>
      <c r="BB282" s="6"/>
      <c r="BC282" s="80"/>
      <c r="BD282" s="80"/>
      <c r="BE282" s="80"/>
      <c r="BF282" s="24"/>
      <c r="BG282" s="24"/>
      <c r="BH282" s="61" t="s">
        <v>229</v>
      </c>
    </row>
    <row r="283" spans="1:60" ht="15" customHeight="1" x14ac:dyDescent="0.2">
      <c r="A283" s="6"/>
      <c r="B283" s="80"/>
      <c r="C283" s="4"/>
      <c r="D283" s="24"/>
      <c r="E283" s="5"/>
      <c r="F283" s="4"/>
      <c r="G283" s="5"/>
      <c r="H283" s="8"/>
      <c r="I283" s="4"/>
      <c r="J283" s="5"/>
      <c r="K283" s="7"/>
      <c r="L283" s="8"/>
      <c r="M283" s="8"/>
      <c r="N283" s="24"/>
      <c r="O283" s="24"/>
      <c r="P283" s="24"/>
      <c r="Q283" s="7"/>
      <c r="R283" s="9"/>
      <c r="S283" s="7"/>
      <c r="T283" s="7"/>
      <c r="U283" s="7"/>
      <c r="V283" s="7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7"/>
      <c r="AM283" s="7"/>
      <c r="AN283" s="24"/>
      <c r="AO283" s="7"/>
      <c r="AP283" s="4"/>
      <c r="AQ283" s="24"/>
      <c r="AR283" s="8"/>
      <c r="AS283" s="7"/>
      <c r="AT283" s="7"/>
      <c r="AU283" s="9"/>
      <c r="AV283" s="7"/>
      <c r="AW283" s="7"/>
      <c r="AX283" s="7"/>
      <c r="AY283" s="7"/>
      <c r="AZ283" s="7"/>
      <c r="BA283" s="80"/>
      <c r="BB283" s="6"/>
      <c r="BC283" s="80"/>
      <c r="BD283" s="80"/>
      <c r="BE283" s="80"/>
      <c r="BF283" s="24"/>
      <c r="BG283" s="24"/>
      <c r="BH283" s="61" t="s">
        <v>229</v>
      </c>
    </row>
    <row r="284" spans="1:60" ht="15" customHeight="1" x14ac:dyDescent="0.2">
      <c r="A284" s="6"/>
      <c r="B284" s="80"/>
      <c r="C284" s="4"/>
      <c r="D284" s="24"/>
      <c r="E284" s="5"/>
      <c r="F284" s="4"/>
      <c r="G284" s="5"/>
      <c r="H284" s="8"/>
      <c r="I284" s="4"/>
      <c r="J284" s="5"/>
      <c r="K284" s="7"/>
      <c r="L284" s="8"/>
      <c r="M284" s="8"/>
      <c r="N284" s="24"/>
      <c r="O284" s="24"/>
      <c r="P284" s="24"/>
      <c r="Q284" s="7"/>
      <c r="R284" s="9"/>
      <c r="S284" s="7"/>
      <c r="T284" s="7"/>
      <c r="U284" s="7"/>
      <c r="V284" s="7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7"/>
      <c r="AM284" s="7"/>
      <c r="AN284" s="24"/>
      <c r="AO284" s="7"/>
      <c r="AP284" s="4"/>
      <c r="AQ284" s="24"/>
      <c r="AR284" s="8"/>
      <c r="AS284" s="7"/>
      <c r="AT284" s="7"/>
      <c r="AU284" s="9"/>
      <c r="AV284" s="7"/>
      <c r="AW284" s="7"/>
      <c r="AX284" s="7"/>
      <c r="AY284" s="7"/>
      <c r="AZ284" s="7"/>
      <c r="BA284" s="80"/>
      <c r="BB284" s="6"/>
      <c r="BC284" s="80"/>
      <c r="BD284" s="80"/>
      <c r="BE284" s="80"/>
      <c r="BF284" s="24"/>
      <c r="BG284" s="24"/>
      <c r="BH284" s="61" t="s">
        <v>229</v>
      </c>
    </row>
    <row r="285" spans="1:60" ht="15" customHeight="1" x14ac:dyDescent="0.2">
      <c r="A285" s="6"/>
      <c r="B285" s="80"/>
      <c r="C285" s="4"/>
      <c r="D285" s="24"/>
      <c r="E285" s="5"/>
      <c r="F285" s="4"/>
      <c r="G285" s="5"/>
      <c r="H285" s="8"/>
      <c r="I285" s="4"/>
      <c r="J285" s="5"/>
      <c r="K285" s="7"/>
      <c r="L285" s="8"/>
      <c r="M285" s="8"/>
      <c r="N285" s="24"/>
      <c r="O285" s="24"/>
      <c r="P285" s="24"/>
      <c r="Q285" s="7"/>
      <c r="R285" s="9"/>
      <c r="S285" s="7"/>
      <c r="T285" s="7"/>
      <c r="U285" s="7"/>
      <c r="V285" s="7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7"/>
      <c r="AM285" s="7"/>
      <c r="AN285" s="24"/>
      <c r="AO285" s="7"/>
      <c r="AP285" s="4"/>
      <c r="AQ285" s="24"/>
      <c r="AR285" s="8"/>
      <c r="AS285" s="7"/>
      <c r="AT285" s="7"/>
      <c r="AU285" s="9"/>
      <c r="AV285" s="7"/>
      <c r="AW285" s="7"/>
      <c r="AX285" s="7"/>
      <c r="AY285" s="7"/>
      <c r="AZ285" s="7"/>
      <c r="BA285" s="80"/>
      <c r="BB285" s="6"/>
      <c r="BC285" s="80"/>
      <c r="BD285" s="80"/>
      <c r="BE285" s="80"/>
      <c r="BF285" s="24"/>
      <c r="BG285" s="24"/>
      <c r="BH285" s="61" t="s">
        <v>229</v>
      </c>
    </row>
    <row r="286" spans="1:60" ht="15" customHeight="1" x14ac:dyDescent="0.2">
      <c r="A286" s="6"/>
      <c r="B286" s="80"/>
      <c r="C286" s="4"/>
      <c r="D286" s="24"/>
      <c r="E286" s="5"/>
      <c r="F286" s="4"/>
      <c r="G286" s="5"/>
      <c r="H286" s="8"/>
      <c r="I286" s="4"/>
      <c r="J286" s="5"/>
      <c r="K286" s="7"/>
      <c r="L286" s="8"/>
      <c r="M286" s="8"/>
      <c r="N286" s="24"/>
      <c r="O286" s="24"/>
      <c r="P286" s="24"/>
      <c r="Q286" s="7"/>
      <c r="R286" s="9"/>
      <c r="S286" s="7"/>
      <c r="T286" s="7"/>
      <c r="U286" s="7"/>
      <c r="V286" s="7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7"/>
      <c r="AM286" s="7"/>
      <c r="AN286" s="24"/>
      <c r="AO286" s="7"/>
      <c r="AP286" s="4"/>
      <c r="AQ286" s="24"/>
      <c r="AR286" s="8"/>
      <c r="AS286" s="7"/>
      <c r="AT286" s="7"/>
      <c r="AU286" s="9"/>
      <c r="AV286" s="7"/>
      <c r="AW286" s="7"/>
      <c r="AX286" s="7"/>
      <c r="AY286" s="7"/>
      <c r="AZ286" s="7"/>
      <c r="BA286" s="80"/>
      <c r="BB286" s="6"/>
      <c r="BC286" s="80"/>
      <c r="BD286" s="80"/>
      <c r="BE286" s="80"/>
      <c r="BF286" s="24"/>
      <c r="BG286" s="24"/>
      <c r="BH286" s="61" t="s">
        <v>229</v>
      </c>
    </row>
    <row r="287" spans="1:60" ht="15" customHeight="1" x14ac:dyDescent="0.2">
      <c r="A287" s="6"/>
      <c r="B287" s="80"/>
      <c r="C287" s="4"/>
      <c r="D287" s="24"/>
      <c r="E287" s="5"/>
      <c r="F287" s="4"/>
      <c r="G287" s="5"/>
      <c r="H287" s="8"/>
      <c r="I287" s="4"/>
      <c r="J287" s="5"/>
      <c r="K287" s="7"/>
      <c r="L287" s="8"/>
      <c r="M287" s="8"/>
      <c r="N287" s="24"/>
      <c r="O287" s="24"/>
      <c r="P287" s="24"/>
      <c r="Q287" s="7"/>
      <c r="R287" s="9"/>
      <c r="S287" s="7"/>
      <c r="T287" s="7"/>
      <c r="U287" s="7"/>
      <c r="V287" s="7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7"/>
      <c r="AM287" s="7"/>
      <c r="AN287" s="24"/>
      <c r="AO287" s="7"/>
      <c r="AP287" s="4"/>
      <c r="AQ287" s="24"/>
      <c r="AR287" s="8"/>
      <c r="AS287" s="7"/>
      <c r="AT287" s="7"/>
      <c r="AU287" s="9"/>
      <c r="AV287" s="7"/>
      <c r="AW287" s="7"/>
      <c r="AX287" s="7"/>
      <c r="AY287" s="7"/>
      <c r="AZ287" s="7"/>
      <c r="BA287" s="80"/>
      <c r="BB287" s="6"/>
      <c r="BC287" s="80"/>
      <c r="BD287" s="80"/>
      <c r="BE287" s="80"/>
      <c r="BF287" s="24"/>
      <c r="BG287" s="24"/>
      <c r="BH287" s="61" t="s">
        <v>229</v>
      </c>
    </row>
    <row r="288" spans="1:60" ht="15" customHeight="1" x14ac:dyDescent="0.2">
      <c r="A288" s="6"/>
      <c r="B288" s="80"/>
      <c r="C288" s="4"/>
      <c r="D288" s="24"/>
      <c r="E288" s="5"/>
      <c r="F288" s="4"/>
      <c r="G288" s="5"/>
      <c r="H288" s="8"/>
      <c r="I288" s="4"/>
      <c r="J288" s="5"/>
      <c r="K288" s="7"/>
      <c r="L288" s="8"/>
      <c r="M288" s="8"/>
      <c r="N288" s="24"/>
      <c r="O288" s="24"/>
      <c r="P288" s="24"/>
      <c r="Q288" s="7"/>
      <c r="R288" s="9"/>
      <c r="S288" s="7"/>
      <c r="T288" s="7"/>
      <c r="U288" s="7"/>
      <c r="V288" s="7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7"/>
      <c r="AM288" s="7"/>
      <c r="AN288" s="24"/>
      <c r="AO288" s="7"/>
      <c r="AP288" s="4"/>
      <c r="AQ288" s="24"/>
      <c r="AR288" s="8"/>
      <c r="AS288" s="7"/>
      <c r="AT288" s="7"/>
      <c r="AU288" s="9"/>
      <c r="AV288" s="7"/>
      <c r="AW288" s="7"/>
      <c r="AX288" s="7"/>
      <c r="AY288" s="7"/>
      <c r="AZ288" s="7"/>
      <c r="BA288" s="80"/>
      <c r="BB288" s="6"/>
      <c r="BC288" s="80"/>
      <c r="BD288" s="80"/>
      <c r="BE288" s="80"/>
      <c r="BF288" s="24"/>
      <c r="BG288" s="24"/>
      <c r="BH288" s="61" t="s">
        <v>229</v>
      </c>
    </row>
    <row r="289" spans="1:60" ht="15" customHeight="1" x14ac:dyDescent="0.2">
      <c r="A289" s="6"/>
      <c r="B289" s="80"/>
      <c r="C289" s="4"/>
      <c r="D289" s="24"/>
      <c r="E289" s="5"/>
      <c r="F289" s="4"/>
      <c r="G289" s="5"/>
      <c r="H289" s="8"/>
      <c r="I289" s="4"/>
      <c r="J289" s="5"/>
      <c r="K289" s="7"/>
      <c r="L289" s="8"/>
      <c r="M289" s="8"/>
      <c r="N289" s="24"/>
      <c r="O289" s="24"/>
      <c r="P289" s="24"/>
      <c r="Q289" s="7"/>
      <c r="R289" s="9"/>
      <c r="S289" s="7"/>
      <c r="T289" s="7"/>
      <c r="U289" s="7"/>
      <c r="V289" s="7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7"/>
      <c r="AM289" s="7"/>
      <c r="AN289" s="24"/>
      <c r="AO289" s="7"/>
      <c r="AP289" s="4"/>
      <c r="AQ289" s="24"/>
      <c r="AR289" s="8"/>
      <c r="AS289" s="7"/>
      <c r="AT289" s="7"/>
      <c r="AU289" s="9"/>
      <c r="AV289" s="7"/>
      <c r="AW289" s="7"/>
      <c r="AX289" s="7"/>
      <c r="AY289" s="7"/>
      <c r="AZ289" s="7"/>
      <c r="BA289" s="80"/>
      <c r="BB289" s="6"/>
      <c r="BC289" s="80"/>
      <c r="BD289" s="80"/>
      <c r="BE289" s="80"/>
      <c r="BF289" s="24"/>
      <c r="BG289" s="24"/>
      <c r="BH289" s="61" t="s">
        <v>229</v>
      </c>
    </row>
    <row r="290" spans="1:60" ht="15" customHeight="1" x14ac:dyDescent="0.2">
      <c r="A290" s="6"/>
      <c r="B290" s="80"/>
      <c r="C290" s="4"/>
      <c r="D290" s="24"/>
      <c r="E290" s="5"/>
      <c r="F290" s="4"/>
      <c r="G290" s="5"/>
      <c r="H290" s="8"/>
      <c r="I290" s="4"/>
      <c r="J290" s="5"/>
      <c r="K290" s="7"/>
      <c r="L290" s="8"/>
      <c r="M290" s="8"/>
      <c r="N290" s="24"/>
      <c r="O290" s="24"/>
      <c r="P290" s="24"/>
      <c r="Q290" s="7"/>
      <c r="R290" s="9"/>
      <c r="S290" s="7"/>
      <c r="T290" s="7"/>
      <c r="U290" s="7"/>
      <c r="V290" s="7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7"/>
      <c r="AM290" s="7"/>
      <c r="AN290" s="24"/>
      <c r="AO290" s="7"/>
      <c r="AP290" s="4"/>
      <c r="AQ290" s="24"/>
      <c r="AR290" s="8"/>
      <c r="AS290" s="7"/>
      <c r="AT290" s="7"/>
      <c r="AU290" s="9"/>
      <c r="AV290" s="7"/>
      <c r="AW290" s="7"/>
      <c r="AX290" s="7"/>
      <c r="AY290" s="7"/>
      <c r="AZ290" s="7"/>
      <c r="BA290" s="80"/>
      <c r="BB290" s="6"/>
      <c r="BC290" s="80"/>
      <c r="BD290" s="80"/>
      <c r="BE290" s="80"/>
      <c r="BF290" s="24"/>
      <c r="BG290" s="24"/>
      <c r="BH290" s="61" t="s">
        <v>229</v>
      </c>
    </row>
    <row r="291" spans="1:60" ht="15" customHeight="1" x14ac:dyDescent="0.2">
      <c r="A291" s="6"/>
      <c r="B291" s="80"/>
      <c r="C291" s="4"/>
      <c r="D291" s="24"/>
      <c r="E291" s="5"/>
      <c r="F291" s="4"/>
      <c r="G291" s="5"/>
      <c r="H291" s="8"/>
      <c r="I291" s="4"/>
      <c r="J291" s="5"/>
      <c r="K291" s="7"/>
      <c r="L291" s="8"/>
      <c r="M291" s="8"/>
      <c r="N291" s="24"/>
      <c r="O291" s="24"/>
      <c r="P291" s="24"/>
      <c r="Q291" s="7"/>
      <c r="R291" s="9"/>
      <c r="S291" s="7"/>
      <c r="T291" s="7"/>
      <c r="U291" s="7"/>
      <c r="V291" s="7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7"/>
      <c r="AM291" s="7"/>
      <c r="AN291" s="24"/>
      <c r="AO291" s="7"/>
      <c r="AP291" s="4"/>
      <c r="AQ291" s="24"/>
      <c r="AR291" s="8"/>
      <c r="AS291" s="7"/>
      <c r="AT291" s="7"/>
      <c r="AU291" s="9"/>
      <c r="AV291" s="7"/>
      <c r="AW291" s="7"/>
      <c r="AX291" s="7"/>
      <c r="AY291" s="7"/>
      <c r="AZ291" s="7"/>
      <c r="BA291" s="80"/>
      <c r="BB291" s="6"/>
      <c r="BC291" s="80"/>
      <c r="BD291" s="80"/>
      <c r="BE291" s="80"/>
      <c r="BF291" s="24"/>
      <c r="BG291" s="24"/>
      <c r="BH291" s="61" t="s">
        <v>229</v>
      </c>
    </row>
    <row r="292" spans="1:60" ht="15" customHeight="1" x14ac:dyDescent="0.2">
      <c r="A292" s="6"/>
      <c r="B292" s="80"/>
      <c r="C292" s="4"/>
      <c r="D292" s="24"/>
      <c r="E292" s="5"/>
      <c r="F292" s="4"/>
      <c r="G292" s="5"/>
      <c r="H292" s="8"/>
      <c r="I292" s="4"/>
      <c r="J292" s="5"/>
      <c r="K292" s="7"/>
      <c r="L292" s="8"/>
      <c r="M292" s="8"/>
      <c r="N292" s="24"/>
      <c r="O292" s="24"/>
      <c r="P292" s="24"/>
      <c r="Q292" s="7"/>
      <c r="R292" s="9"/>
      <c r="S292" s="7"/>
      <c r="T292" s="7"/>
      <c r="U292" s="7"/>
      <c r="V292" s="7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7"/>
      <c r="AM292" s="7"/>
      <c r="AN292" s="24"/>
      <c r="AO292" s="7"/>
      <c r="AP292" s="4"/>
      <c r="AQ292" s="24"/>
      <c r="AR292" s="8"/>
      <c r="AS292" s="7"/>
      <c r="AT292" s="7"/>
      <c r="AU292" s="9"/>
      <c r="AV292" s="7"/>
      <c r="AW292" s="7"/>
      <c r="AX292" s="7"/>
      <c r="AY292" s="7"/>
      <c r="AZ292" s="7"/>
      <c r="BA292" s="80"/>
      <c r="BB292" s="6"/>
      <c r="BC292" s="80"/>
      <c r="BD292" s="80"/>
      <c r="BE292" s="80"/>
      <c r="BF292" s="24"/>
      <c r="BG292" s="24"/>
      <c r="BH292" s="61" t="s">
        <v>229</v>
      </c>
    </row>
    <row r="293" spans="1:60" ht="15" customHeight="1" x14ac:dyDescent="0.2">
      <c r="A293" s="6"/>
      <c r="B293" s="80"/>
      <c r="C293" s="4"/>
      <c r="D293" s="24"/>
      <c r="E293" s="5"/>
      <c r="F293" s="4"/>
      <c r="G293" s="5"/>
      <c r="H293" s="8"/>
      <c r="I293" s="4"/>
      <c r="J293" s="5"/>
      <c r="K293" s="7"/>
      <c r="L293" s="8"/>
      <c r="M293" s="8"/>
      <c r="N293" s="24"/>
      <c r="O293" s="24"/>
      <c r="P293" s="24"/>
      <c r="Q293" s="7"/>
      <c r="R293" s="9"/>
      <c r="S293" s="7"/>
      <c r="T293" s="7"/>
      <c r="U293" s="7"/>
      <c r="V293" s="7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7"/>
      <c r="AM293" s="7"/>
      <c r="AN293" s="24"/>
      <c r="AO293" s="7"/>
      <c r="AP293" s="4"/>
      <c r="AQ293" s="24"/>
      <c r="AR293" s="8"/>
      <c r="AS293" s="7"/>
      <c r="AT293" s="7"/>
      <c r="AU293" s="9"/>
      <c r="AV293" s="7"/>
      <c r="AW293" s="7"/>
      <c r="AX293" s="7"/>
      <c r="AY293" s="7"/>
      <c r="AZ293" s="7"/>
      <c r="BA293" s="80"/>
      <c r="BB293" s="6"/>
      <c r="BC293" s="80"/>
      <c r="BD293" s="80"/>
      <c r="BE293" s="80"/>
      <c r="BF293" s="24"/>
      <c r="BG293" s="24"/>
      <c r="BH293" s="61" t="s">
        <v>229</v>
      </c>
    </row>
    <row r="294" spans="1:60" ht="15" customHeight="1" x14ac:dyDescent="0.2">
      <c r="A294" s="6"/>
      <c r="B294" s="80"/>
      <c r="C294" s="4"/>
      <c r="D294" s="24"/>
      <c r="E294" s="5"/>
      <c r="F294" s="4"/>
      <c r="G294" s="5"/>
      <c r="H294" s="8"/>
      <c r="I294" s="4"/>
      <c r="J294" s="5"/>
      <c r="K294" s="7"/>
      <c r="L294" s="8"/>
      <c r="M294" s="8"/>
      <c r="N294" s="24"/>
      <c r="O294" s="24"/>
      <c r="P294" s="24"/>
      <c r="Q294" s="7"/>
      <c r="R294" s="9"/>
      <c r="S294" s="7"/>
      <c r="T294" s="7"/>
      <c r="U294" s="7"/>
      <c r="V294" s="7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7"/>
      <c r="AM294" s="7"/>
      <c r="AN294" s="24"/>
      <c r="AO294" s="7"/>
      <c r="AP294" s="4"/>
      <c r="AQ294" s="24"/>
      <c r="AR294" s="8"/>
      <c r="AS294" s="7"/>
      <c r="AT294" s="7"/>
      <c r="AU294" s="9"/>
      <c r="AV294" s="7"/>
      <c r="AW294" s="7"/>
      <c r="AX294" s="7"/>
      <c r="AY294" s="7"/>
      <c r="AZ294" s="7"/>
      <c r="BA294" s="80"/>
      <c r="BB294" s="6"/>
      <c r="BC294" s="80"/>
      <c r="BD294" s="80"/>
      <c r="BE294" s="80"/>
      <c r="BF294" s="24"/>
      <c r="BG294" s="24"/>
      <c r="BH294" s="61" t="s">
        <v>229</v>
      </c>
    </row>
    <row r="295" spans="1:60" ht="15" customHeight="1" x14ac:dyDescent="0.2">
      <c r="A295" s="6"/>
      <c r="B295" s="80"/>
      <c r="C295" s="4"/>
      <c r="D295" s="24"/>
      <c r="E295" s="5"/>
      <c r="F295" s="4"/>
      <c r="G295" s="5"/>
      <c r="H295" s="8"/>
      <c r="I295" s="4"/>
      <c r="J295" s="5"/>
      <c r="K295" s="7"/>
      <c r="L295" s="8"/>
      <c r="M295" s="8"/>
      <c r="N295" s="24"/>
      <c r="O295" s="24"/>
      <c r="P295" s="24"/>
      <c r="Q295" s="7"/>
      <c r="R295" s="9"/>
      <c r="S295" s="7"/>
      <c r="T295" s="7"/>
      <c r="U295" s="7"/>
      <c r="V295" s="7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7"/>
      <c r="AM295" s="7"/>
      <c r="AN295" s="24"/>
      <c r="AO295" s="7"/>
      <c r="AP295" s="4"/>
      <c r="AQ295" s="24"/>
      <c r="AR295" s="8"/>
      <c r="AS295" s="7"/>
      <c r="AT295" s="7"/>
      <c r="AU295" s="9"/>
      <c r="AV295" s="7"/>
      <c r="AW295" s="7"/>
      <c r="AX295" s="7"/>
      <c r="AY295" s="7"/>
      <c r="AZ295" s="7"/>
      <c r="BA295" s="80"/>
      <c r="BB295" s="6"/>
      <c r="BC295" s="80"/>
      <c r="BD295" s="80"/>
      <c r="BE295" s="80"/>
      <c r="BF295" s="24"/>
      <c r="BG295" s="24"/>
      <c r="BH295" s="61" t="s">
        <v>229</v>
      </c>
    </row>
    <row r="296" spans="1:60" ht="15" customHeight="1" x14ac:dyDescent="0.2">
      <c r="A296" s="6"/>
      <c r="B296" s="80"/>
      <c r="C296" s="4"/>
      <c r="D296" s="24"/>
      <c r="E296" s="5"/>
      <c r="F296" s="4"/>
      <c r="G296" s="5"/>
      <c r="H296" s="8"/>
      <c r="I296" s="4"/>
      <c r="J296" s="5"/>
      <c r="K296" s="7"/>
      <c r="L296" s="8"/>
      <c r="M296" s="8"/>
      <c r="N296" s="24"/>
      <c r="O296" s="24"/>
      <c r="P296" s="24"/>
      <c r="Q296" s="7"/>
      <c r="R296" s="9"/>
      <c r="S296" s="7"/>
      <c r="T296" s="7"/>
      <c r="U296" s="7"/>
      <c r="V296" s="7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7"/>
      <c r="AM296" s="7"/>
      <c r="AN296" s="24"/>
      <c r="AO296" s="7"/>
      <c r="AP296" s="4"/>
      <c r="AQ296" s="24"/>
      <c r="AR296" s="8"/>
      <c r="AS296" s="7"/>
      <c r="AT296" s="7"/>
      <c r="AU296" s="9"/>
      <c r="AV296" s="7"/>
      <c r="AW296" s="7"/>
      <c r="AX296" s="7"/>
      <c r="AY296" s="7"/>
      <c r="AZ296" s="7"/>
      <c r="BA296" s="80"/>
      <c r="BB296" s="6"/>
      <c r="BC296" s="80"/>
      <c r="BD296" s="80"/>
      <c r="BE296" s="80"/>
      <c r="BF296" s="24"/>
      <c r="BG296" s="24"/>
      <c r="BH296" s="61" t="s">
        <v>229</v>
      </c>
    </row>
    <row r="297" spans="1:60" ht="15" customHeight="1" x14ac:dyDescent="0.2">
      <c r="A297" s="6"/>
      <c r="B297" s="80"/>
      <c r="C297" s="4"/>
      <c r="D297" s="24"/>
      <c r="E297" s="5"/>
      <c r="F297" s="4"/>
      <c r="G297" s="5"/>
      <c r="H297" s="8"/>
      <c r="I297" s="4"/>
      <c r="J297" s="5"/>
      <c r="K297" s="7"/>
      <c r="L297" s="8"/>
      <c r="M297" s="8"/>
      <c r="N297" s="24"/>
      <c r="O297" s="24"/>
      <c r="P297" s="24"/>
      <c r="Q297" s="7"/>
      <c r="R297" s="9"/>
      <c r="S297" s="7"/>
      <c r="T297" s="7"/>
      <c r="U297" s="7"/>
      <c r="V297" s="7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7"/>
      <c r="AM297" s="7"/>
      <c r="AN297" s="24"/>
      <c r="AO297" s="7"/>
      <c r="AP297" s="4"/>
      <c r="AQ297" s="24"/>
      <c r="AR297" s="8"/>
      <c r="AS297" s="7"/>
      <c r="AT297" s="7"/>
      <c r="AU297" s="9"/>
      <c r="AV297" s="7"/>
      <c r="AW297" s="7"/>
      <c r="AX297" s="7"/>
      <c r="AY297" s="7"/>
      <c r="AZ297" s="7"/>
      <c r="BA297" s="80"/>
      <c r="BB297" s="6"/>
      <c r="BC297" s="80"/>
      <c r="BD297" s="80"/>
      <c r="BE297" s="80"/>
      <c r="BF297" s="24"/>
      <c r="BG297" s="24"/>
      <c r="BH297" s="61" t="s">
        <v>229</v>
      </c>
    </row>
    <row r="298" spans="1:60" ht="15" customHeight="1" x14ac:dyDescent="0.2">
      <c r="A298" s="6"/>
      <c r="B298" s="80"/>
      <c r="C298" s="4"/>
      <c r="D298" s="24"/>
      <c r="E298" s="5"/>
      <c r="F298" s="4"/>
      <c r="G298" s="5"/>
      <c r="H298" s="8"/>
      <c r="I298" s="4"/>
      <c r="J298" s="5"/>
      <c r="K298" s="7"/>
      <c r="L298" s="8"/>
      <c r="M298" s="8"/>
      <c r="N298" s="24"/>
      <c r="O298" s="24"/>
      <c r="P298" s="24"/>
      <c r="Q298" s="7"/>
      <c r="R298" s="9"/>
      <c r="S298" s="7"/>
      <c r="T298" s="7"/>
      <c r="U298" s="7"/>
      <c r="V298" s="7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7"/>
      <c r="AM298" s="7"/>
      <c r="AN298" s="24"/>
      <c r="AO298" s="7"/>
      <c r="AP298" s="4"/>
      <c r="AQ298" s="24"/>
      <c r="AR298" s="8"/>
      <c r="AS298" s="7"/>
      <c r="AT298" s="7"/>
      <c r="AU298" s="9"/>
      <c r="AV298" s="7"/>
      <c r="AW298" s="7"/>
      <c r="AX298" s="7"/>
      <c r="AY298" s="7"/>
      <c r="AZ298" s="7"/>
      <c r="BA298" s="80"/>
      <c r="BB298" s="6"/>
      <c r="BC298" s="80"/>
      <c r="BD298" s="80"/>
      <c r="BE298" s="80"/>
      <c r="BF298" s="24"/>
      <c r="BG298" s="24"/>
      <c r="BH298" s="61" t="s">
        <v>229</v>
      </c>
    </row>
    <row r="299" spans="1:60" ht="15" customHeight="1" x14ac:dyDescent="0.2">
      <c r="A299" s="6"/>
      <c r="B299" s="80"/>
      <c r="C299" s="4"/>
      <c r="D299" s="24"/>
      <c r="E299" s="5"/>
      <c r="F299" s="4"/>
      <c r="G299" s="5"/>
      <c r="H299" s="8"/>
      <c r="I299" s="4"/>
      <c r="J299" s="5"/>
      <c r="K299" s="7"/>
      <c r="L299" s="8"/>
      <c r="M299" s="8"/>
      <c r="N299" s="24"/>
      <c r="O299" s="24"/>
      <c r="P299" s="24"/>
      <c r="Q299" s="7"/>
      <c r="R299" s="9"/>
      <c r="S299" s="7"/>
      <c r="T299" s="7"/>
      <c r="U299" s="7"/>
      <c r="V299" s="7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7"/>
      <c r="AM299" s="7"/>
      <c r="AN299" s="24"/>
      <c r="AO299" s="7"/>
      <c r="AP299" s="4"/>
      <c r="AQ299" s="24"/>
      <c r="AR299" s="8"/>
      <c r="AS299" s="7"/>
      <c r="AT299" s="7"/>
      <c r="AU299" s="9"/>
      <c r="AV299" s="7"/>
      <c r="AW299" s="7"/>
      <c r="AX299" s="7"/>
      <c r="AY299" s="7"/>
      <c r="AZ299" s="7"/>
      <c r="BA299" s="80"/>
      <c r="BB299" s="6"/>
      <c r="BC299" s="80"/>
      <c r="BD299" s="80"/>
      <c r="BE299" s="80"/>
      <c r="BF299" s="24"/>
      <c r="BG299" s="24"/>
      <c r="BH299" s="61" t="s">
        <v>229</v>
      </c>
    </row>
    <row r="300" spans="1:60" ht="15" customHeight="1" x14ac:dyDescent="0.2">
      <c r="A300" s="6"/>
      <c r="B300" s="80"/>
      <c r="C300" s="4"/>
      <c r="D300" s="24"/>
      <c r="E300" s="5"/>
      <c r="F300" s="4"/>
      <c r="G300" s="5"/>
      <c r="H300" s="8"/>
      <c r="I300" s="4"/>
      <c r="J300" s="5"/>
      <c r="K300" s="7"/>
      <c r="L300" s="8"/>
      <c r="M300" s="8"/>
      <c r="N300" s="24"/>
      <c r="O300" s="24"/>
      <c r="P300" s="24"/>
      <c r="Q300" s="7"/>
      <c r="R300" s="9"/>
      <c r="S300" s="7"/>
      <c r="T300" s="7"/>
      <c r="U300" s="7"/>
      <c r="V300" s="7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7"/>
      <c r="AM300" s="7"/>
      <c r="AN300" s="24"/>
      <c r="AO300" s="7"/>
      <c r="AP300" s="4"/>
      <c r="AQ300" s="24"/>
      <c r="AR300" s="8"/>
      <c r="AS300" s="7"/>
      <c r="AT300" s="7"/>
      <c r="AU300" s="9"/>
      <c r="AV300" s="7"/>
      <c r="AW300" s="7"/>
      <c r="AX300" s="7"/>
      <c r="AY300" s="7"/>
      <c r="AZ300" s="7"/>
      <c r="BA300" s="80"/>
      <c r="BB300" s="6"/>
      <c r="BC300" s="80"/>
      <c r="BD300" s="80"/>
      <c r="BE300" s="80"/>
      <c r="BF300" s="24"/>
      <c r="BG300" s="24"/>
      <c r="BH300" s="61" t="s">
        <v>229</v>
      </c>
    </row>
    <row r="301" spans="1:60" ht="15" customHeight="1" x14ac:dyDescent="0.2">
      <c r="A301" s="6"/>
      <c r="B301" s="80"/>
      <c r="C301" s="4"/>
      <c r="D301" s="24"/>
      <c r="E301" s="5"/>
      <c r="F301" s="4"/>
      <c r="G301" s="5"/>
      <c r="H301" s="8"/>
      <c r="I301" s="4"/>
      <c r="J301" s="5"/>
      <c r="K301" s="7"/>
      <c r="L301" s="8"/>
      <c r="M301" s="8"/>
      <c r="N301" s="24"/>
      <c r="O301" s="24"/>
      <c r="P301" s="24"/>
      <c r="Q301" s="7"/>
      <c r="R301" s="9"/>
      <c r="S301" s="7"/>
      <c r="T301" s="7"/>
      <c r="U301" s="7"/>
      <c r="V301" s="7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7"/>
      <c r="AM301" s="7"/>
      <c r="AN301" s="24"/>
      <c r="AO301" s="7"/>
      <c r="AP301" s="4"/>
      <c r="AQ301" s="24"/>
      <c r="AR301" s="8"/>
      <c r="AS301" s="7"/>
      <c r="AT301" s="7"/>
      <c r="AU301" s="9"/>
      <c r="AV301" s="7"/>
      <c r="AW301" s="7"/>
      <c r="AX301" s="7"/>
      <c r="AY301" s="7"/>
      <c r="AZ301" s="7"/>
      <c r="BA301" s="80"/>
      <c r="BB301" s="6"/>
      <c r="BC301" s="80"/>
      <c r="BD301" s="80"/>
      <c r="BE301" s="80"/>
      <c r="BF301" s="24"/>
      <c r="BG301" s="24"/>
      <c r="BH301" s="61" t="s">
        <v>229</v>
      </c>
    </row>
    <row r="302" spans="1:60" ht="15" customHeight="1" x14ac:dyDescent="0.2">
      <c r="A302" s="6"/>
      <c r="B302" s="80"/>
      <c r="C302" s="4"/>
      <c r="D302" s="24"/>
      <c r="E302" s="5"/>
      <c r="F302" s="4"/>
      <c r="G302" s="5"/>
      <c r="H302" s="8"/>
      <c r="I302" s="4"/>
      <c r="J302" s="5"/>
      <c r="K302" s="7"/>
      <c r="L302" s="8"/>
      <c r="M302" s="8"/>
      <c r="N302" s="24"/>
      <c r="O302" s="24"/>
      <c r="P302" s="24"/>
      <c r="Q302" s="7"/>
      <c r="R302" s="9"/>
      <c r="S302" s="7"/>
      <c r="T302" s="7"/>
      <c r="U302" s="7"/>
      <c r="V302" s="7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7"/>
      <c r="AM302" s="7"/>
      <c r="AN302" s="24"/>
      <c r="AO302" s="7"/>
      <c r="AP302" s="4"/>
      <c r="AQ302" s="24"/>
      <c r="AR302" s="8"/>
      <c r="AS302" s="7"/>
      <c r="AT302" s="7"/>
      <c r="AU302" s="9"/>
      <c r="AV302" s="7"/>
      <c r="AW302" s="7"/>
      <c r="AX302" s="7"/>
      <c r="AY302" s="7"/>
      <c r="AZ302" s="7"/>
      <c r="BA302" s="80"/>
      <c r="BB302" s="6"/>
      <c r="BC302" s="80"/>
      <c r="BD302" s="80"/>
      <c r="BE302" s="80"/>
      <c r="BF302" s="24"/>
      <c r="BG302" s="24"/>
      <c r="BH302" s="61" t="s">
        <v>229</v>
      </c>
    </row>
    <row r="303" spans="1:60" ht="15" customHeight="1" x14ac:dyDescent="0.2">
      <c r="A303" s="6"/>
      <c r="B303" s="80"/>
      <c r="C303" s="4"/>
      <c r="D303" s="24"/>
      <c r="E303" s="5"/>
      <c r="F303" s="4"/>
      <c r="G303" s="5"/>
      <c r="H303" s="8"/>
      <c r="I303" s="4"/>
      <c r="J303" s="5"/>
      <c r="K303" s="7"/>
      <c r="L303" s="8"/>
      <c r="M303" s="8"/>
      <c r="N303" s="24"/>
      <c r="O303" s="24"/>
      <c r="P303" s="24"/>
      <c r="Q303" s="7"/>
      <c r="R303" s="9"/>
      <c r="S303" s="7"/>
      <c r="T303" s="7"/>
      <c r="U303" s="7"/>
      <c r="V303" s="7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7"/>
      <c r="AM303" s="7"/>
      <c r="AN303" s="24"/>
      <c r="AO303" s="7"/>
      <c r="AP303" s="4"/>
      <c r="AQ303" s="24"/>
      <c r="AR303" s="8"/>
      <c r="AS303" s="7"/>
      <c r="AT303" s="7"/>
      <c r="AU303" s="9"/>
      <c r="AV303" s="7"/>
      <c r="AW303" s="7"/>
      <c r="AX303" s="7"/>
      <c r="AY303" s="7"/>
      <c r="AZ303" s="7"/>
      <c r="BA303" s="80"/>
      <c r="BB303" s="6"/>
      <c r="BC303" s="80"/>
      <c r="BD303" s="80"/>
      <c r="BE303" s="80"/>
      <c r="BF303" s="24"/>
      <c r="BG303" s="24"/>
      <c r="BH303" s="61" t="s">
        <v>229</v>
      </c>
    </row>
    <row r="304" spans="1:60" ht="15" customHeight="1" x14ac:dyDescent="0.2">
      <c r="A304" s="6"/>
      <c r="B304" s="80"/>
      <c r="C304" s="4"/>
      <c r="D304" s="24"/>
      <c r="E304" s="5"/>
      <c r="F304" s="4"/>
      <c r="G304" s="5"/>
      <c r="H304" s="8"/>
      <c r="I304" s="4"/>
      <c r="J304" s="5"/>
      <c r="K304" s="7"/>
      <c r="L304" s="8"/>
      <c r="M304" s="8"/>
      <c r="N304" s="24"/>
      <c r="O304" s="24"/>
      <c r="P304" s="24"/>
      <c r="Q304" s="7"/>
      <c r="R304" s="9"/>
      <c r="S304" s="7"/>
      <c r="T304" s="7"/>
      <c r="U304" s="7"/>
      <c r="V304" s="7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7"/>
      <c r="AM304" s="7"/>
      <c r="AN304" s="24"/>
      <c r="AO304" s="7"/>
      <c r="AP304" s="4"/>
      <c r="AQ304" s="24"/>
      <c r="AR304" s="8"/>
      <c r="AS304" s="7"/>
      <c r="AT304" s="7"/>
      <c r="AU304" s="9"/>
      <c r="AV304" s="7"/>
      <c r="AW304" s="7"/>
      <c r="AX304" s="7"/>
      <c r="AY304" s="7"/>
      <c r="AZ304" s="7"/>
      <c r="BA304" s="80"/>
      <c r="BB304" s="6"/>
      <c r="BC304" s="80"/>
      <c r="BD304" s="80"/>
      <c r="BE304" s="80"/>
      <c r="BF304" s="24"/>
      <c r="BG304" s="24"/>
      <c r="BH304" s="61" t="s">
        <v>229</v>
      </c>
    </row>
    <row r="305" spans="1:60" ht="15" customHeight="1" x14ac:dyDescent="0.2">
      <c r="A305" s="6"/>
      <c r="B305" s="80"/>
      <c r="C305" s="4"/>
      <c r="D305" s="24"/>
      <c r="E305" s="5"/>
      <c r="F305" s="4"/>
      <c r="G305" s="5"/>
      <c r="H305" s="8"/>
      <c r="I305" s="4"/>
      <c r="J305" s="5"/>
      <c r="K305" s="7"/>
      <c r="L305" s="8"/>
      <c r="M305" s="8"/>
      <c r="N305" s="24"/>
      <c r="O305" s="24"/>
      <c r="P305" s="24"/>
      <c r="Q305" s="7"/>
      <c r="R305" s="9"/>
      <c r="S305" s="7"/>
      <c r="T305" s="7"/>
      <c r="U305" s="7"/>
      <c r="V305" s="7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7"/>
      <c r="AM305" s="7"/>
      <c r="AN305" s="24"/>
      <c r="AO305" s="7"/>
      <c r="AP305" s="4"/>
      <c r="AQ305" s="24"/>
      <c r="AR305" s="8"/>
      <c r="AS305" s="7"/>
      <c r="AT305" s="7"/>
      <c r="AU305" s="9"/>
      <c r="AV305" s="7"/>
      <c r="AW305" s="7"/>
      <c r="AX305" s="7"/>
      <c r="AY305" s="7"/>
      <c r="AZ305" s="7"/>
      <c r="BA305" s="80"/>
      <c r="BB305" s="6"/>
      <c r="BC305" s="80"/>
      <c r="BD305" s="80"/>
      <c r="BE305" s="80"/>
      <c r="BF305" s="24"/>
      <c r="BG305" s="24"/>
      <c r="BH305" s="61" t="s">
        <v>229</v>
      </c>
    </row>
    <row r="306" spans="1:60" ht="15" customHeight="1" x14ac:dyDescent="0.2">
      <c r="A306" s="6"/>
      <c r="B306" s="80"/>
      <c r="C306" s="4"/>
      <c r="D306" s="24"/>
      <c r="E306" s="5"/>
      <c r="F306" s="4"/>
      <c r="G306" s="5"/>
      <c r="H306" s="8"/>
      <c r="I306" s="4"/>
      <c r="J306" s="5"/>
      <c r="K306" s="7"/>
      <c r="L306" s="8"/>
      <c r="M306" s="8"/>
      <c r="N306" s="24"/>
      <c r="O306" s="24"/>
      <c r="P306" s="24"/>
      <c r="Q306" s="7"/>
      <c r="R306" s="9"/>
      <c r="S306" s="7"/>
      <c r="T306" s="7"/>
      <c r="U306" s="7"/>
      <c r="V306" s="7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7"/>
      <c r="AM306" s="7"/>
      <c r="AN306" s="24"/>
      <c r="AO306" s="7"/>
      <c r="AP306" s="4"/>
      <c r="AQ306" s="24"/>
      <c r="AR306" s="8"/>
      <c r="AS306" s="7"/>
      <c r="AT306" s="7"/>
      <c r="AU306" s="9"/>
      <c r="AV306" s="7"/>
      <c r="AW306" s="7"/>
      <c r="AX306" s="7"/>
      <c r="AY306" s="7"/>
      <c r="AZ306" s="7"/>
      <c r="BA306" s="80"/>
      <c r="BB306" s="6"/>
      <c r="BC306" s="80"/>
      <c r="BD306" s="80"/>
      <c r="BE306" s="80"/>
      <c r="BF306" s="24"/>
      <c r="BG306" s="24"/>
      <c r="BH306" s="61" t="s">
        <v>229</v>
      </c>
    </row>
    <row r="307" spans="1:60" ht="15" customHeight="1" x14ac:dyDescent="0.2">
      <c r="A307" s="6"/>
      <c r="B307" s="80"/>
      <c r="C307" s="4"/>
      <c r="D307" s="24"/>
      <c r="E307" s="5"/>
      <c r="F307" s="4"/>
      <c r="G307" s="5"/>
      <c r="H307" s="8"/>
      <c r="I307" s="4"/>
      <c r="J307" s="5"/>
      <c r="K307" s="7"/>
      <c r="L307" s="8"/>
      <c r="M307" s="8"/>
      <c r="N307" s="24"/>
      <c r="O307" s="24"/>
      <c r="P307" s="24"/>
      <c r="Q307" s="7"/>
      <c r="R307" s="9"/>
      <c r="S307" s="7"/>
      <c r="T307" s="7"/>
      <c r="U307" s="7"/>
      <c r="V307" s="7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7"/>
      <c r="AM307" s="7"/>
      <c r="AN307" s="24"/>
      <c r="AO307" s="7"/>
      <c r="AP307" s="4"/>
      <c r="AQ307" s="24"/>
      <c r="AR307" s="8"/>
      <c r="AS307" s="7"/>
      <c r="AT307" s="7"/>
      <c r="AU307" s="9"/>
      <c r="AV307" s="7"/>
      <c r="AW307" s="7"/>
      <c r="AX307" s="7"/>
      <c r="AY307" s="7"/>
      <c r="AZ307" s="7"/>
      <c r="BA307" s="80"/>
      <c r="BB307" s="6"/>
      <c r="BC307" s="80"/>
      <c r="BD307" s="80"/>
      <c r="BE307" s="80"/>
      <c r="BF307" s="24"/>
      <c r="BG307" s="24"/>
      <c r="BH307" s="61" t="s">
        <v>229</v>
      </c>
    </row>
    <row r="308" spans="1:60" ht="15" customHeight="1" x14ac:dyDescent="0.2">
      <c r="A308" s="6"/>
      <c r="B308" s="80"/>
      <c r="C308" s="4"/>
      <c r="D308" s="24"/>
      <c r="E308" s="5"/>
      <c r="F308" s="4"/>
      <c r="G308" s="5"/>
      <c r="H308" s="8"/>
      <c r="I308" s="4"/>
      <c r="J308" s="5"/>
      <c r="K308" s="7"/>
      <c r="L308" s="8"/>
      <c r="M308" s="8"/>
      <c r="N308" s="24"/>
      <c r="O308" s="24"/>
      <c r="P308" s="24"/>
      <c r="Q308" s="7"/>
      <c r="R308" s="9"/>
      <c r="S308" s="7"/>
      <c r="T308" s="7"/>
      <c r="U308" s="7"/>
      <c r="V308" s="7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7"/>
      <c r="AM308" s="7"/>
      <c r="AN308" s="24"/>
      <c r="AO308" s="7"/>
      <c r="AP308" s="4"/>
      <c r="AQ308" s="24"/>
      <c r="AR308" s="8"/>
      <c r="AS308" s="7"/>
      <c r="AT308" s="7"/>
      <c r="AU308" s="9"/>
      <c r="AV308" s="7"/>
      <c r="AW308" s="7"/>
      <c r="AX308" s="7"/>
      <c r="AY308" s="7"/>
      <c r="AZ308" s="7"/>
      <c r="BA308" s="80"/>
      <c r="BB308" s="6"/>
      <c r="BC308" s="80"/>
      <c r="BD308" s="80"/>
      <c r="BE308" s="80"/>
      <c r="BF308" s="24"/>
      <c r="BG308" s="24"/>
      <c r="BH308" s="61" t="s">
        <v>229</v>
      </c>
    </row>
    <row r="309" spans="1:60" ht="15" customHeight="1" x14ac:dyDescent="0.2">
      <c r="A309" s="6"/>
      <c r="B309" s="80"/>
      <c r="C309" s="4"/>
      <c r="D309" s="24"/>
      <c r="E309" s="5"/>
      <c r="F309" s="4"/>
      <c r="G309" s="5"/>
      <c r="H309" s="8"/>
      <c r="I309" s="4"/>
      <c r="J309" s="5"/>
      <c r="K309" s="7"/>
      <c r="L309" s="8"/>
      <c r="M309" s="8"/>
      <c r="N309" s="24"/>
      <c r="O309" s="24"/>
      <c r="P309" s="24"/>
      <c r="Q309" s="7"/>
      <c r="R309" s="9"/>
      <c r="S309" s="7"/>
      <c r="T309" s="7"/>
      <c r="U309" s="7"/>
      <c r="V309" s="7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7"/>
      <c r="AM309" s="7"/>
      <c r="AN309" s="24"/>
      <c r="AO309" s="7"/>
      <c r="AP309" s="4"/>
      <c r="AQ309" s="24"/>
      <c r="AR309" s="8"/>
      <c r="AS309" s="7"/>
      <c r="AT309" s="7"/>
      <c r="AU309" s="9"/>
      <c r="AV309" s="7"/>
      <c r="AW309" s="7"/>
      <c r="AX309" s="7"/>
      <c r="AY309" s="7"/>
      <c r="AZ309" s="7"/>
      <c r="BA309" s="80"/>
      <c r="BB309" s="6"/>
      <c r="BC309" s="80"/>
      <c r="BD309" s="80"/>
      <c r="BE309" s="80"/>
      <c r="BF309" s="24"/>
      <c r="BG309" s="24"/>
      <c r="BH309" s="61" t="s">
        <v>229</v>
      </c>
    </row>
    <row r="310" spans="1:60" ht="15" customHeight="1" x14ac:dyDescent="0.2">
      <c r="A310" s="6"/>
      <c r="B310" s="80"/>
      <c r="C310" s="4"/>
      <c r="D310" s="24"/>
      <c r="E310" s="5"/>
      <c r="F310" s="4"/>
      <c r="G310" s="5"/>
      <c r="H310" s="8"/>
      <c r="I310" s="4"/>
      <c r="J310" s="5"/>
      <c r="K310" s="7"/>
      <c r="L310" s="8"/>
      <c r="M310" s="8"/>
      <c r="N310" s="24"/>
      <c r="O310" s="24"/>
      <c r="P310" s="24"/>
      <c r="Q310" s="7"/>
      <c r="R310" s="9"/>
      <c r="S310" s="7"/>
      <c r="T310" s="7"/>
      <c r="U310" s="7"/>
      <c r="V310" s="7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7"/>
      <c r="AM310" s="7"/>
      <c r="AN310" s="24"/>
      <c r="AO310" s="7"/>
      <c r="AP310" s="4"/>
      <c r="AQ310" s="24"/>
      <c r="AR310" s="8"/>
      <c r="AS310" s="7"/>
      <c r="AT310" s="7"/>
      <c r="AU310" s="9"/>
      <c r="AV310" s="7"/>
      <c r="AW310" s="7"/>
      <c r="AX310" s="7"/>
      <c r="AY310" s="7"/>
      <c r="AZ310" s="7"/>
      <c r="BA310" s="80"/>
      <c r="BB310" s="6"/>
      <c r="BC310" s="80"/>
      <c r="BD310" s="80"/>
      <c r="BE310" s="80"/>
      <c r="BF310" s="24"/>
      <c r="BG310" s="24"/>
      <c r="BH310" s="61" t="s">
        <v>229</v>
      </c>
    </row>
    <row r="311" spans="1:60" ht="15" customHeight="1" x14ac:dyDescent="0.2">
      <c r="A311" s="6"/>
      <c r="B311" s="80"/>
      <c r="C311" s="4"/>
      <c r="D311" s="24"/>
      <c r="E311" s="5"/>
      <c r="F311" s="4"/>
      <c r="G311" s="5"/>
      <c r="H311" s="8"/>
      <c r="I311" s="4"/>
      <c r="J311" s="5"/>
      <c r="K311" s="7"/>
      <c r="L311" s="8"/>
      <c r="M311" s="8"/>
      <c r="N311" s="24"/>
      <c r="O311" s="24"/>
      <c r="P311" s="24"/>
      <c r="Q311" s="7"/>
      <c r="R311" s="9"/>
      <c r="S311" s="7"/>
      <c r="T311" s="7"/>
      <c r="U311" s="7"/>
      <c r="V311" s="7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7"/>
      <c r="AM311" s="7"/>
      <c r="AN311" s="24"/>
      <c r="AO311" s="7"/>
      <c r="AP311" s="4"/>
      <c r="AQ311" s="24"/>
      <c r="AR311" s="8"/>
      <c r="AS311" s="7"/>
      <c r="AT311" s="7"/>
      <c r="AU311" s="9"/>
      <c r="AV311" s="7"/>
      <c r="AW311" s="7"/>
      <c r="AX311" s="7"/>
      <c r="AY311" s="7"/>
      <c r="AZ311" s="7"/>
      <c r="BA311" s="80"/>
      <c r="BB311" s="6"/>
      <c r="BC311" s="80"/>
      <c r="BD311" s="80"/>
      <c r="BE311" s="80"/>
      <c r="BF311" s="24"/>
      <c r="BG311" s="24"/>
      <c r="BH311" s="61" t="s">
        <v>229</v>
      </c>
    </row>
    <row r="312" spans="1:60" ht="15" customHeight="1" x14ac:dyDescent="0.2">
      <c r="A312" s="6"/>
      <c r="B312" s="80"/>
      <c r="C312" s="4"/>
      <c r="D312" s="24"/>
      <c r="E312" s="5"/>
      <c r="F312" s="4"/>
      <c r="G312" s="5"/>
      <c r="H312" s="8"/>
      <c r="I312" s="4"/>
      <c r="J312" s="5"/>
      <c r="K312" s="7"/>
      <c r="L312" s="8"/>
      <c r="M312" s="8"/>
      <c r="N312" s="24"/>
      <c r="O312" s="24"/>
      <c r="P312" s="24"/>
      <c r="Q312" s="7"/>
      <c r="R312" s="9"/>
      <c r="S312" s="7"/>
      <c r="T312" s="7"/>
      <c r="U312" s="7"/>
      <c r="V312" s="7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7"/>
      <c r="AM312" s="7"/>
      <c r="AN312" s="24"/>
      <c r="AO312" s="7"/>
      <c r="AP312" s="4"/>
      <c r="AQ312" s="24"/>
      <c r="AR312" s="8"/>
      <c r="AS312" s="7"/>
      <c r="AT312" s="7"/>
      <c r="AU312" s="9"/>
      <c r="AV312" s="7"/>
      <c r="AW312" s="7"/>
      <c r="AX312" s="7"/>
      <c r="AY312" s="7"/>
      <c r="AZ312" s="7"/>
      <c r="BA312" s="80"/>
      <c r="BB312" s="6"/>
      <c r="BC312" s="80"/>
      <c r="BD312" s="80"/>
      <c r="BE312" s="80"/>
      <c r="BF312" s="24"/>
      <c r="BG312" s="24"/>
      <c r="BH312" s="61" t="s">
        <v>229</v>
      </c>
    </row>
    <row r="313" spans="1:60" ht="15" customHeight="1" x14ac:dyDescent="0.2">
      <c r="A313" s="6"/>
      <c r="B313" s="80"/>
      <c r="C313" s="4"/>
      <c r="D313" s="24"/>
      <c r="E313" s="5"/>
      <c r="F313" s="4"/>
      <c r="G313" s="5"/>
      <c r="H313" s="8"/>
      <c r="I313" s="4"/>
      <c r="J313" s="5"/>
      <c r="K313" s="7"/>
      <c r="L313" s="8"/>
      <c r="M313" s="8"/>
      <c r="N313" s="24"/>
      <c r="O313" s="24"/>
      <c r="P313" s="24"/>
      <c r="Q313" s="7"/>
      <c r="R313" s="9"/>
      <c r="S313" s="7"/>
      <c r="T313" s="7"/>
      <c r="U313" s="7"/>
      <c r="V313" s="7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7"/>
      <c r="AM313" s="7"/>
      <c r="AN313" s="24"/>
      <c r="AO313" s="7"/>
      <c r="AP313" s="4"/>
      <c r="AQ313" s="24"/>
      <c r="AR313" s="8"/>
      <c r="AS313" s="7"/>
      <c r="AT313" s="7"/>
      <c r="AU313" s="9"/>
      <c r="AV313" s="7"/>
      <c r="AW313" s="7"/>
      <c r="AX313" s="7"/>
      <c r="AY313" s="7"/>
      <c r="AZ313" s="7"/>
      <c r="BA313" s="80"/>
      <c r="BB313" s="6"/>
      <c r="BC313" s="80"/>
      <c r="BD313" s="80"/>
      <c r="BE313" s="80"/>
      <c r="BF313" s="24"/>
      <c r="BG313" s="24"/>
      <c r="BH313" s="61" t="s">
        <v>229</v>
      </c>
    </row>
    <row r="314" spans="1:60" ht="15" customHeight="1" x14ac:dyDescent="0.2">
      <c r="A314" s="6"/>
      <c r="B314" s="80"/>
      <c r="C314" s="4"/>
      <c r="D314" s="24"/>
      <c r="E314" s="5"/>
      <c r="F314" s="4"/>
      <c r="G314" s="5"/>
      <c r="H314" s="8"/>
      <c r="I314" s="4"/>
      <c r="J314" s="5"/>
      <c r="K314" s="7"/>
      <c r="L314" s="8"/>
      <c r="M314" s="8"/>
      <c r="N314" s="24"/>
      <c r="O314" s="24"/>
      <c r="P314" s="24"/>
      <c r="Q314" s="7"/>
      <c r="R314" s="9"/>
      <c r="S314" s="7"/>
      <c r="T314" s="7"/>
      <c r="U314" s="7"/>
      <c r="V314" s="7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7"/>
      <c r="AM314" s="7"/>
      <c r="AN314" s="24"/>
      <c r="AO314" s="7"/>
      <c r="AP314" s="4"/>
      <c r="AQ314" s="24"/>
      <c r="AR314" s="8"/>
      <c r="AS314" s="7"/>
      <c r="AT314" s="7"/>
      <c r="AU314" s="9"/>
      <c r="AV314" s="7"/>
      <c r="AW314" s="7"/>
      <c r="AX314" s="7"/>
      <c r="AY314" s="7"/>
      <c r="AZ314" s="7"/>
      <c r="BA314" s="80"/>
      <c r="BB314" s="6"/>
      <c r="BC314" s="80"/>
      <c r="BD314" s="80"/>
      <c r="BE314" s="80"/>
      <c r="BF314" s="24"/>
      <c r="BG314" s="24"/>
      <c r="BH314" s="61" t="s">
        <v>229</v>
      </c>
    </row>
    <row r="315" spans="1:60" ht="15" customHeight="1" x14ac:dyDescent="0.2">
      <c r="A315" s="6"/>
      <c r="B315" s="80"/>
      <c r="C315" s="4"/>
      <c r="D315" s="24"/>
      <c r="E315" s="5"/>
      <c r="F315" s="4"/>
      <c r="G315" s="5"/>
      <c r="H315" s="8"/>
      <c r="I315" s="4"/>
      <c r="J315" s="5"/>
      <c r="K315" s="7"/>
      <c r="L315" s="8"/>
      <c r="M315" s="8"/>
      <c r="N315" s="24"/>
      <c r="O315" s="24"/>
      <c r="P315" s="24"/>
      <c r="Q315" s="7"/>
      <c r="R315" s="9"/>
      <c r="S315" s="7"/>
      <c r="T315" s="7"/>
      <c r="U315" s="7"/>
      <c r="V315" s="7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7"/>
      <c r="AM315" s="7"/>
      <c r="AN315" s="24"/>
      <c r="AO315" s="7"/>
      <c r="AP315" s="4"/>
      <c r="AQ315" s="24"/>
      <c r="AR315" s="8"/>
      <c r="AS315" s="7"/>
      <c r="AT315" s="7"/>
      <c r="AU315" s="9"/>
      <c r="AV315" s="7"/>
      <c r="AW315" s="7"/>
      <c r="AX315" s="7"/>
      <c r="AY315" s="7"/>
      <c r="AZ315" s="7"/>
      <c r="BA315" s="80"/>
      <c r="BB315" s="6"/>
      <c r="BC315" s="80"/>
      <c r="BD315" s="80"/>
      <c r="BE315" s="80"/>
      <c r="BF315" s="24"/>
      <c r="BG315" s="24"/>
      <c r="BH315" s="61" t="s">
        <v>229</v>
      </c>
    </row>
    <row r="316" spans="1:60" ht="15" customHeight="1" x14ac:dyDescent="0.2">
      <c r="A316" s="6"/>
      <c r="B316" s="80"/>
      <c r="C316" s="4"/>
      <c r="D316" s="24"/>
      <c r="E316" s="5"/>
      <c r="F316" s="4"/>
      <c r="G316" s="5"/>
      <c r="H316" s="8"/>
      <c r="I316" s="4"/>
      <c r="J316" s="5"/>
      <c r="K316" s="7"/>
      <c r="L316" s="8"/>
      <c r="M316" s="8"/>
      <c r="N316" s="24"/>
      <c r="O316" s="24"/>
      <c r="P316" s="24"/>
      <c r="Q316" s="7"/>
      <c r="R316" s="9"/>
      <c r="S316" s="7"/>
      <c r="T316" s="7"/>
      <c r="U316" s="7"/>
      <c r="V316" s="7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7"/>
      <c r="AM316" s="7"/>
      <c r="AN316" s="24"/>
      <c r="AO316" s="7"/>
      <c r="AP316" s="4"/>
      <c r="AQ316" s="24"/>
      <c r="AR316" s="8"/>
      <c r="AS316" s="7"/>
      <c r="AT316" s="7"/>
      <c r="AU316" s="9"/>
      <c r="AV316" s="7"/>
      <c r="AW316" s="7"/>
      <c r="AX316" s="7"/>
      <c r="AY316" s="7"/>
      <c r="AZ316" s="7"/>
      <c r="BA316" s="80"/>
      <c r="BB316" s="6"/>
      <c r="BC316" s="80"/>
      <c r="BD316" s="80"/>
      <c r="BE316" s="80"/>
      <c r="BF316" s="24"/>
      <c r="BG316" s="24"/>
      <c r="BH316" s="61" t="s">
        <v>229</v>
      </c>
    </row>
    <row r="317" spans="1:60" ht="15" customHeight="1" x14ac:dyDescent="0.2">
      <c r="A317" s="6"/>
      <c r="B317" s="80"/>
      <c r="C317" s="4"/>
      <c r="D317" s="24"/>
      <c r="E317" s="5"/>
      <c r="F317" s="4"/>
      <c r="G317" s="5"/>
      <c r="H317" s="8"/>
      <c r="I317" s="4"/>
      <c r="J317" s="5"/>
      <c r="K317" s="7"/>
      <c r="L317" s="8"/>
      <c r="M317" s="8"/>
      <c r="N317" s="24"/>
      <c r="O317" s="24"/>
      <c r="P317" s="24"/>
      <c r="Q317" s="7"/>
      <c r="R317" s="9"/>
      <c r="S317" s="7"/>
      <c r="T317" s="7"/>
      <c r="U317" s="7"/>
      <c r="V317" s="7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7"/>
      <c r="AM317" s="7"/>
      <c r="AN317" s="24"/>
      <c r="AO317" s="7"/>
      <c r="AP317" s="4"/>
      <c r="AQ317" s="24"/>
      <c r="AR317" s="8"/>
      <c r="AS317" s="7"/>
      <c r="AT317" s="7"/>
      <c r="AU317" s="9"/>
      <c r="AV317" s="7"/>
      <c r="AW317" s="7"/>
      <c r="AX317" s="7"/>
      <c r="AY317" s="7"/>
      <c r="AZ317" s="7"/>
      <c r="BA317" s="80"/>
      <c r="BB317" s="6"/>
      <c r="BC317" s="80"/>
      <c r="BD317" s="80"/>
      <c r="BE317" s="80"/>
      <c r="BF317" s="24"/>
      <c r="BG317" s="24"/>
      <c r="BH317" s="61" t="s">
        <v>229</v>
      </c>
    </row>
    <row r="318" spans="1:60" ht="15" customHeight="1" x14ac:dyDescent="0.2">
      <c r="A318" s="6"/>
      <c r="B318" s="80"/>
      <c r="C318" s="4"/>
      <c r="D318" s="24"/>
      <c r="E318" s="5"/>
      <c r="F318" s="4"/>
      <c r="G318" s="5"/>
      <c r="H318" s="8"/>
      <c r="I318" s="4"/>
      <c r="J318" s="5"/>
      <c r="K318" s="7"/>
      <c r="L318" s="8"/>
      <c r="M318" s="8"/>
      <c r="N318" s="24"/>
      <c r="O318" s="24"/>
      <c r="P318" s="24"/>
      <c r="Q318" s="7"/>
      <c r="R318" s="9"/>
      <c r="S318" s="7"/>
      <c r="T318" s="7"/>
      <c r="U318" s="7"/>
      <c r="V318" s="7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7"/>
      <c r="AM318" s="7"/>
      <c r="AN318" s="24"/>
      <c r="AO318" s="7"/>
      <c r="AP318" s="4"/>
      <c r="AQ318" s="24"/>
      <c r="AR318" s="8"/>
      <c r="AS318" s="7"/>
      <c r="AT318" s="7"/>
      <c r="AU318" s="9"/>
      <c r="AV318" s="7"/>
      <c r="AW318" s="7"/>
      <c r="AX318" s="7"/>
      <c r="AY318" s="7"/>
      <c r="AZ318" s="7"/>
      <c r="BA318" s="80"/>
      <c r="BB318" s="6"/>
      <c r="BC318" s="80"/>
      <c r="BD318" s="80"/>
      <c r="BE318" s="80"/>
      <c r="BF318" s="24"/>
      <c r="BG318" s="24"/>
      <c r="BH318" s="61" t="s">
        <v>229</v>
      </c>
    </row>
    <row r="319" spans="1:60" ht="15" customHeight="1" x14ac:dyDescent="0.2">
      <c r="A319" s="6"/>
      <c r="B319" s="80"/>
      <c r="C319" s="4"/>
      <c r="D319" s="24"/>
      <c r="E319" s="5"/>
      <c r="F319" s="4"/>
      <c r="G319" s="5"/>
      <c r="H319" s="8"/>
      <c r="I319" s="4"/>
      <c r="J319" s="5"/>
      <c r="K319" s="7"/>
      <c r="L319" s="8"/>
      <c r="M319" s="8"/>
      <c r="N319" s="24"/>
      <c r="O319" s="24"/>
      <c r="P319" s="24"/>
      <c r="Q319" s="7"/>
      <c r="R319" s="9"/>
      <c r="S319" s="7"/>
      <c r="T319" s="7"/>
      <c r="U319" s="7"/>
      <c r="V319" s="7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7"/>
      <c r="AM319" s="7"/>
      <c r="AN319" s="24"/>
      <c r="AO319" s="7"/>
      <c r="AP319" s="4"/>
      <c r="AQ319" s="24"/>
      <c r="AR319" s="8"/>
      <c r="AS319" s="7"/>
      <c r="AT319" s="7"/>
      <c r="AU319" s="9"/>
      <c r="AV319" s="7"/>
      <c r="AW319" s="7"/>
      <c r="AX319" s="7"/>
      <c r="AY319" s="7"/>
      <c r="AZ319" s="7"/>
      <c r="BA319" s="80"/>
      <c r="BB319" s="6"/>
      <c r="BC319" s="80"/>
      <c r="BD319" s="80"/>
      <c r="BE319" s="80"/>
      <c r="BF319" s="24"/>
      <c r="BG319" s="24"/>
      <c r="BH319" s="61" t="s">
        <v>229</v>
      </c>
    </row>
    <row r="320" spans="1:60" ht="15" customHeight="1" x14ac:dyDescent="0.2">
      <c r="A320" s="6"/>
      <c r="B320" s="80"/>
      <c r="C320" s="4"/>
      <c r="D320" s="24"/>
      <c r="E320" s="5"/>
      <c r="F320" s="4"/>
      <c r="G320" s="5"/>
      <c r="H320" s="8"/>
      <c r="I320" s="4"/>
      <c r="J320" s="5"/>
      <c r="K320" s="7"/>
      <c r="L320" s="8"/>
      <c r="M320" s="8"/>
      <c r="N320" s="24"/>
      <c r="O320" s="24"/>
      <c r="P320" s="24"/>
      <c r="Q320" s="7"/>
      <c r="R320" s="9"/>
      <c r="S320" s="7"/>
      <c r="T320" s="7"/>
      <c r="U320" s="7"/>
      <c r="V320" s="7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7"/>
      <c r="AM320" s="7"/>
      <c r="AN320" s="24"/>
      <c r="AO320" s="7"/>
      <c r="AP320" s="4"/>
      <c r="AQ320" s="24"/>
      <c r="AR320" s="8"/>
      <c r="AS320" s="7"/>
      <c r="AT320" s="7"/>
      <c r="AU320" s="9"/>
      <c r="AV320" s="7"/>
      <c r="AW320" s="7"/>
      <c r="AX320" s="7"/>
      <c r="AY320" s="7"/>
      <c r="AZ320" s="7"/>
      <c r="BA320" s="80"/>
      <c r="BB320" s="6"/>
      <c r="BC320" s="80"/>
      <c r="BD320" s="80"/>
      <c r="BE320" s="80"/>
      <c r="BF320" s="24"/>
      <c r="BG320" s="24"/>
      <c r="BH320" s="61" t="s">
        <v>229</v>
      </c>
    </row>
    <row r="321" spans="1:60" ht="15" customHeight="1" x14ac:dyDescent="0.2">
      <c r="A321" s="6"/>
      <c r="B321" s="80"/>
      <c r="C321" s="4"/>
      <c r="D321" s="24"/>
      <c r="E321" s="5"/>
      <c r="F321" s="4"/>
      <c r="G321" s="5"/>
      <c r="H321" s="8"/>
      <c r="I321" s="4"/>
      <c r="J321" s="5"/>
      <c r="K321" s="7"/>
      <c r="L321" s="8"/>
      <c r="M321" s="8"/>
      <c r="N321" s="24"/>
      <c r="O321" s="24"/>
      <c r="P321" s="24"/>
      <c r="Q321" s="7"/>
      <c r="R321" s="9"/>
      <c r="S321" s="7"/>
      <c r="T321" s="7"/>
      <c r="U321" s="7"/>
      <c r="V321" s="7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7"/>
      <c r="AM321" s="7"/>
      <c r="AN321" s="24"/>
      <c r="AO321" s="7"/>
      <c r="AP321" s="4"/>
      <c r="AQ321" s="24"/>
      <c r="AR321" s="8"/>
      <c r="AS321" s="7"/>
      <c r="AT321" s="7"/>
      <c r="AU321" s="9"/>
      <c r="AV321" s="7"/>
      <c r="AW321" s="7"/>
      <c r="AX321" s="7"/>
      <c r="AY321" s="7"/>
      <c r="AZ321" s="7"/>
      <c r="BA321" s="80"/>
      <c r="BB321" s="6"/>
      <c r="BC321" s="80"/>
      <c r="BD321" s="80"/>
      <c r="BE321" s="80"/>
      <c r="BF321" s="24"/>
      <c r="BG321" s="24"/>
      <c r="BH321" s="61" t="s">
        <v>229</v>
      </c>
    </row>
    <row r="322" spans="1:60" ht="15" customHeight="1" x14ac:dyDescent="0.2">
      <c r="A322" s="6"/>
      <c r="B322" s="80"/>
      <c r="C322" s="4"/>
      <c r="D322" s="24"/>
      <c r="E322" s="5"/>
      <c r="F322" s="4"/>
      <c r="G322" s="5"/>
      <c r="H322" s="8"/>
      <c r="I322" s="4"/>
      <c r="J322" s="5"/>
      <c r="K322" s="7"/>
      <c r="L322" s="8"/>
      <c r="M322" s="8"/>
      <c r="N322" s="24"/>
      <c r="O322" s="24"/>
      <c r="P322" s="24"/>
      <c r="Q322" s="7"/>
      <c r="R322" s="9"/>
      <c r="S322" s="7"/>
      <c r="T322" s="7"/>
      <c r="U322" s="7"/>
      <c r="V322" s="7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7"/>
      <c r="AM322" s="7"/>
      <c r="AN322" s="24"/>
      <c r="AO322" s="7"/>
      <c r="AP322" s="4"/>
      <c r="AQ322" s="24"/>
      <c r="AR322" s="8"/>
      <c r="AS322" s="7"/>
      <c r="AT322" s="7"/>
      <c r="AU322" s="9"/>
      <c r="AV322" s="7"/>
      <c r="AW322" s="7"/>
      <c r="AX322" s="7"/>
      <c r="AY322" s="7"/>
      <c r="AZ322" s="7"/>
      <c r="BA322" s="80"/>
      <c r="BB322" s="6"/>
      <c r="BC322" s="80"/>
      <c r="BD322" s="80"/>
      <c r="BE322" s="80"/>
      <c r="BF322" s="24"/>
      <c r="BG322" s="24"/>
      <c r="BH322" s="61" t="s">
        <v>229</v>
      </c>
    </row>
    <row r="323" spans="1:60" ht="15" customHeight="1" x14ac:dyDescent="0.2">
      <c r="A323" s="6"/>
      <c r="B323" s="80"/>
      <c r="C323" s="4"/>
      <c r="D323" s="24"/>
      <c r="E323" s="5"/>
      <c r="F323" s="4"/>
      <c r="G323" s="5"/>
      <c r="H323" s="8"/>
      <c r="I323" s="4"/>
      <c r="J323" s="5"/>
      <c r="K323" s="7"/>
      <c r="L323" s="8"/>
      <c r="M323" s="8"/>
      <c r="N323" s="24"/>
      <c r="O323" s="24"/>
      <c r="P323" s="24"/>
      <c r="Q323" s="7"/>
      <c r="R323" s="9"/>
      <c r="S323" s="7"/>
      <c r="T323" s="7"/>
      <c r="U323" s="7"/>
      <c r="V323" s="7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7"/>
      <c r="AM323" s="7"/>
      <c r="AN323" s="24"/>
      <c r="AO323" s="7"/>
      <c r="AP323" s="4"/>
      <c r="AQ323" s="24"/>
      <c r="AR323" s="8"/>
      <c r="AS323" s="7"/>
      <c r="AT323" s="7"/>
      <c r="AU323" s="9"/>
      <c r="AV323" s="7"/>
      <c r="AW323" s="7"/>
      <c r="AX323" s="7"/>
      <c r="AY323" s="7"/>
      <c r="AZ323" s="7"/>
      <c r="BA323" s="80"/>
      <c r="BB323" s="6"/>
      <c r="BC323" s="80"/>
      <c r="BD323" s="80"/>
      <c r="BE323" s="80"/>
      <c r="BF323" s="24"/>
      <c r="BG323" s="24"/>
      <c r="BH323" s="61" t="s">
        <v>229</v>
      </c>
    </row>
    <row r="324" spans="1:60" ht="15" customHeight="1" x14ac:dyDescent="0.2">
      <c r="A324" s="6"/>
      <c r="B324" s="80"/>
      <c r="C324" s="4"/>
      <c r="D324" s="24"/>
      <c r="E324" s="5"/>
      <c r="F324" s="4"/>
      <c r="G324" s="5"/>
      <c r="H324" s="8"/>
      <c r="I324" s="4"/>
      <c r="J324" s="5"/>
      <c r="K324" s="7"/>
      <c r="L324" s="8"/>
      <c r="M324" s="8"/>
      <c r="N324" s="24"/>
      <c r="O324" s="24"/>
      <c r="P324" s="24"/>
      <c r="Q324" s="7"/>
      <c r="R324" s="9"/>
      <c r="S324" s="7"/>
      <c r="T324" s="7"/>
      <c r="U324" s="7"/>
      <c r="V324" s="7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7"/>
      <c r="AM324" s="7"/>
      <c r="AN324" s="24"/>
      <c r="AO324" s="7"/>
      <c r="AP324" s="4"/>
      <c r="AQ324" s="24"/>
      <c r="AR324" s="8"/>
      <c r="AS324" s="7"/>
      <c r="AT324" s="7"/>
      <c r="AU324" s="9"/>
      <c r="AV324" s="7"/>
      <c r="AW324" s="7"/>
      <c r="AX324" s="7"/>
      <c r="AY324" s="7"/>
      <c r="AZ324" s="7"/>
      <c r="BA324" s="80"/>
      <c r="BB324" s="6"/>
      <c r="BC324" s="80"/>
      <c r="BD324" s="80"/>
      <c r="BE324" s="80"/>
      <c r="BF324" s="24"/>
      <c r="BG324" s="24"/>
      <c r="BH324" s="61" t="s">
        <v>229</v>
      </c>
    </row>
    <row r="325" spans="1:60" ht="15" customHeight="1" x14ac:dyDescent="0.2">
      <c r="A325" s="6"/>
      <c r="B325" s="80"/>
      <c r="C325" s="4"/>
      <c r="D325" s="24"/>
      <c r="E325" s="5"/>
      <c r="F325" s="4"/>
      <c r="G325" s="5"/>
      <c r="H325" s="8"/>
      <c r="I325" s="4"/>
      <c r="J325" s="5"/>
      <c r="K325" s="7"/>
      <c r="L325" s="8"/>
      <c r="M325" s="8"/>
      <c r="N325" s="24"/>
      <c r="O325" s="24"/>
      <c r="P325" s="24"/>
      <c r="Q325" s="7"/>
      <c r="R325" s="9"/>
      <c r="S325" s="7"/>
      <c r="T325" s="7"/>
      <c r="U325" s="7"/>
      <c r="V325" s="7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7"/>
      <c r="AM325" s="7"/>
      <c r="AN325" s="24"/>
      <c r="AO325" s="7"/>
      <c r="AP325" s="4"/>
      <c r="AQ325" s="24"/>
      <c r="AR325" s="8"/>
      <c r="AS325" s="7"/>
      <c r="AT325" s="7"/>
      <c r="AU325" s="9"/>
      <c r="AV325" s="7"/>
      <c r="AW325" s="7"/>
      <c r="AX325" s="7"/>
      <c r="AY325" s="7"/>
      <c r="AZ325" s="7"/>
      <c r="BA325" s="80"/>
      <c r="BB325" s="6"/>
      <c r="BC325" s="80"/>
      <c r="BD325" s="80"/>
      <c r="BE325" s="80"/>
      <c r="BF325" s="24"/>
      <c r="BG325" s="24"/>
      <c r="BH325" s="61" t="s">
        <v>229</v>
      </c>
    </row>
    <row r="326" spans="1:60" ht="15" customHeight="1" x14ac:dyDescent="0.2">
      <c r="A326" s="6"/>
      <c r="B326" s="80"/>
      <c r="C326" s="4"/>
      <c r="D326" s="24"/>
      <c r="E326" s="5"/>
      <c r="F326" s="4"/>
      <c r="G326" s="5"/>
      <c r="H326" s="8"/>
      <c r="I326" s="4"/>
      <c r="J326" s="5"/>
      <c r="K326" s="7"/>
      <c r="L326" s="8"/>
      <c r="M326" s="8"/>
      <c r="N326" s="24"/>
      <c r="O326" s="24"/>
      <c r="P326" s="24"/>
      <c r="Q326" s="7"/>
      <c r="R326" s="9"/>
      <c r="S326" s="7"/>
      <c r="T326" s="7"/>
      <c r="U326" s="7"/>
      <c r="V326" s="7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7"/>
      <c r="AM326" s="7"/>
      <c r="AN326" s="24"/>
      <c r="AO326" s="7"/>
      <c r="AP326" s="4"/>
      <c r="AQ326" s="24"/>
      <c r="AR326" s="8"/>
      <c r="AS326" s="7"/>
      <c r="AT326" s="7"/>
      <c r="AU326" s="9"/>
      <c r="AV326" s="7"/>
      <c r="AW326" s="7"/>
      <c r="AX326" s="7"/>
      <c r="AY326" s="7"/>
      <c r="AZ326" s="7"/>
      <c r="BA326" s="80"/>
      <c r="BB326" s="6"/>
      <c r="BC326" s="80"/>
      <c r="BD326" s="80"/>
      <c r="BE326" s="80"/>
      <c r="BF326" s="24"/>
      <c r="BG326" s="24"/>
      <c r="BH326" s="61" t="s">
        <v>229</v>
      </c>
    </row>
    <row r="327" spans="1:60" ht="15" customHeight="1" x14ac:dyDescent="0.2">
      <c r="A327" s="6"/>
      <c r="B327" s="80"/>
      <c r="C327" s="4"/>
      <c r="D327" s="24"/>
      <c r="E327" s="5"/>
      <c r="F327" s="4"/>
      <c r="G327" s="5"/>
      <c r="H327" s="8"/>
      <c r="I327" s="4"/>
      <c r="J327" s="5"/>
      <c r="K327" s="7"/>
      <c r="L327" s="8"/>
      <c r="M327" s="8"/>
      <c r="N327" s="24"/>
      <c r="O327" s="24"/>
      <c r="P327" s="24"/>
      <c r="Q327" s="7"/>
      <c r="R327" s="9"/>
      <c r="S327" s="7"/>
      <c r="T327" s="7"/>
      <c r="U327" s="7"/>
      <c r="V327" s="7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7"/>
      <c r="AM327" s="7"/>
      <c r="AN327" s="24"/>
      <c r="AO327" s="7"/>
      <c r="AP327" s="4"/>
      <c r="AQ327" s="24"/>
      <c r="AR327" s="8"/>
      <c r="AS327" s="7"/>
      <c r="AT327" s="7"/>
      <c r="AU327" s="9"/>
      <c r="AV327" s="7"/>
      <c r="AW327" s="7"/>
      <c r="AX327" s="7"/>
      <c r="AY327" s="7"/>
      <c r="AZ327" s="7"/>
      <c r="BA327" s="80"/>
      <c r="BB327" s="6"/>
      <c r="BC327" s="80"/>
      <c r="BD327" s="80"/>
      <c r="BE327" s="80"/>
      <c r="BF327" s="24"/>
      <c r="BG327" s="24"/>
      <c r="BH327" s="61" t="s">
        <v>229</v>
      </c>
    </row>
    <row r="328" spans="1:60" ht="15" customHeight="1" x14ac:dyDescent="0.2">
      <c r="A328" s="6"/>
      <c r="B328" s="80"/>
      <c r="C328" s="4"/>
      <c r="D328" s="24"/>
      <c r="E328" s="5"/>
      <c r="F328" s="4"/>
      <c r="G328" s="5"/>
      <c r="H328" s="8"/>
      <c r="I328" s="4"/>
      <c r="J328" s="5"/>
      <c r="K328" s="7"/>
      <c r="L328" s="8"/>
      <c r="M328" s="8"/>
      <c r="N328" s="24"/>
      <c r="O328" s="24"/>
      <c r="P328" s="24"/>
      <c r="Q328" s="7"/>
      <c r="R328" s="9"/>
      <c r="S328" s="7"/>
      <c r="T328" s="7"/>
      <c r="U328" s="7"/>
      <c r="V328" s="7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7"/>
      <c r="AM328" s="7"/>
      <c r="AN328" s="24"/>
      <c r="AO328" s="7"/>
      <c r="AP328" s="4"/>
      <c r="AQ328" s="24"/>
      <c r="AR328" s="8"/>
      <c r="AS328" s="7"/>
      <c r="AT328" s="7"/>
      <c r="AU328" s="9"/>
      <c r="AV328" s="7"/>
      <c r="AW328" s="7"/>
      <c r="AX328" s="7"/>
      <c r="AY328" s="7"/>
      <c r="AZ328" s="7"/>
      <c r="BA328" s="80"/>
      <c r="BB328" s="6"/>
      <c r="BC328" s="80"/>
      <c r="BD328" s="80"/>
      <c r="BE328" s="80"/>
      <c r="BF328" s="24"/>
      <c r="BG328" s="24"/>
      <c r="BH328" s="61" t="s">
        <v>229</v>
      </c>
    </row>
    <row r="329" spans="1:60" ht="15" customHeight="1" x14ac:dyDescent="0.2">
      <c r="A329" s="6"/>
      <c r="B329" s="80"/>
      <c r="C329" s="4"/>
      <c r="D329" s="24"/>
      <c r="E329" s="5"/>
      <c r="F329" s="4"/>
      <c r="G329" s="5"/>
      <c r="H329" s="8"/>
      <c r="I329" s="4"/>
      <c r="J329" s="5"/>
      <c r="K329" s="7"/>
      <c r="L329" s="8"/>
      <c r="M329" s="8"/>
      <c r="N329" s="24"/>
      <c r="O329" s="24"/>
      <c r="P329" s="24"/>
      <c r="Q329" s="7"/>
      <c r="R329" s="9"/>
      <c r="S329" s="7"/>
      <c r="T329" s="7"/>
      <c r="U329" s="7"/>
      <c r="V329" s="7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7"/>
      <c r="AM329" s="7"/>
      <c r="AN329" s="24"/>
      <c r="AO329" s="7"/>
      <c r="AP329" s="4"/>
      <c r="AQ329" s="24"/>
      <c r="AR329" s="8"/>
      <c r="AS329" s="7"/>
      <c r="AT329" s="7"/>
      <c r="AU329" s="9"/>
      <c r="AV329" s="7"/>
      <c r="AW329" s="7"/>
      <c r="AX329" s="7"/>
      <c r="AY329" s="7"/>
      <c r="AZ329" s="7"/>
      <c r="BA329" s="80"/>
      <c r="BB329" s="6"/>
      <c r="BC329" s="80"/>
      <c r="BD329" s="80"/>
      <c r="BE329" s="80"/>
      <c r="BF329" s="24"/>
      <c r="BG329" s="24"/>
      <c r="BH329" s="61" t="s">
        <v>229</v>
      </c>
    </row>
    <row r="330" spans="1:60" ht="15" customHeight="1" x14ac:dyDescent="0.2">
      <c r="A330" s="6"/>
      <c r="B330" s="80"/>
      <c r="C330" s="4"/>
      <c r="D330" s="24"/>
      <c r="E330" s="5"/>
      <c r="F330" s="4"/>
      <c r="G330" s="5"/>
      <c r="H330" s="8"/>
      <c r="I330" s="4"/>
      <c r="J330" s="5"/>
      <c r="K330" s="7"/>
      <c r="L330" s="8"/>
      <c r="M330" s="8"/>
      <c r="N330" s="24"/>
      <c r="O330" s="24"/>
      <c r="P330" s="24"/>
      <c r="Q330" s="7"/>
      <c r="R330" s="9"/>
      <c r="S330" s="7"/>
      <c r="T330" s="7"/>
      <c r="U330" s="7"/>
      <c r="V330" s="7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7"/>
      <c r="AM330" s="7"/>
      <c r="AN330" s="24"/>
      <c r="AO330" s="7"/>
      <c r="AP330" s="4"/>
      <c r="AQ330" s="24"/>
      <c r="AR330" s="8"/>
      <c r="AS330" s="7"/>
      <c r="AT330" s="7"/>
      <c r="AU330" s="9"/>
      <c r="AV330" s="7"/>
      <c r="AW330" s="7"/>
      <c r="AX330" s="7"/>
      <c r="AY330" s="7"/>
      <c r="AZ330" s="7"/>
      <c r="BA330" s="80"/>
      <c r="BB330" s="6"/>
      <c r="BC330" s="80"/>
      <c r="BD330" s="80"/>
      <c r="BE330" s="80"/>
      <c r="BF330" s="24"/>
      <c r="BG330" s="24"/>
      <c r="BH330" s="61" t="s">
        <v>229</v>
      </c>
    </row>
    <row r="331" spans="1:60" ht="15" customHeight="1" x14ac:dyDescent="0.2">
      <c r="A331" s="6"/>
      <c r="B331" s="80"/>
      <c r="C331" s="4"/>
      <c r="D331" s="24"/>
      <c r="E331" s="5"/>
      <c r="F331" s="4"/>
      <c r="G331" s="5"/>
      <c r="H331" s="8"/>
      <c r="I331" s="4"/>
      <c r="J331" s="5"/>
      <c r="K331" s="7"/>
      <c r="L331" s="8"/>
      <c r="M331" s="8"/>
      <c r="N331" s="24"/>
      <c r="O331" s="24"/>
      <c r="P331" s="24"/>
      <c r="Q331" s="7"/>
      <c r="R331" s="9"/>
      <c r="S331" s="7"/>
      <c r="T331" s="7"/>
      <c r="U331" s="7"/>
      <c r="V331" s="7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7"/>
      <c r="AM331" s="7"/>
      <c r="AN331" s="24"/>
      <c r="AO331" s="7"/>
      <c r="AP331" s="4"/>
      <c r="AQ331" s="24"/>
      <c r="AR331" s="8"/>
      <c r="AS331" s="7"/>
      <c r="AT331" s="7"/>
      <c r="AU331" s="9"/>
      <c r="AV331" s="7"/>
      <c r="AW331" s="7"/>
      <c r="AX331" s="7"/>
      <c r="AY331" s="7"/>
      <c r="AZ331" s="7"/>
      <c r="BA331" s="80"/>
      <c r="BB331" s="6"/>
      <c r="BC331" s="80"/>
      <c r="BD331" s="80"/>
      <c r="BE331" s="80"/>
      <c r="BF331" s="24"/>
      <c r="BG331" s="24"/>
      <c r="BH331" s="61" t="s">
        <v>229</v>
      </c>
    </row>
    <row r="332" spans="1:60" ht="15" customHeight="1" x14ac:dyDescent="0.2">
      <c r="A332" s="6"/>
      <c r="B332" s="80"/>
      <c r="C332" s="4"/>
      <c r="D332" s="24"/>
      <c r="E332" s="5"/>
      <c r="F332" s="4"/>
      <c r="G332" s="5"/>
      <c r="H332" s="8"/>
      <c r="I332" s="4"/>
      <c r="J332" s="5"/>
      <c r="K332" s="7"/>
      <c r="L332" s="8"/>
      <c r="M332" s="8"/>
      <c r="N332" s="24"/>
      <c r="O332" s="24"/>
      <c r="P332" s="24"/>
      <c r="Q332" s="7"/>
      <c r="R332" s="9"/>
      <c r="S332" s="7"/>
      <c r="T332" s="7"/>
      <c r="U332" s="7"/>
      <c r="V332" s="7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7"/>
      <c r="AM332" s="7"/>
      <c r="AN332" s="24"/>
      <c r="AO332" s="7"/>
      <c r="AP332" s="4"/>
      <c r="AQ332" s="24"/>
      <c r="AR332" s="8"/>
      <c r="AS332" s="7"/>
      <c r="AT332" s="7"/>
      <c r="AU332" s="9"/>
      <c r="AV332" s="7"/>
      <c r="AW332" s="7"/>
      <c r="AX332" s="7"/>
      <c r="AY332" s="7"/>
      <c r="AZ332" s="7"/>
      <c r="BA332" s="80"/>
      <c r="BB332" s="6"/>
      <c r="BC332" s="80"/>
      <c r="BD332" s="80"/>
      <c r="BE332" s="80"/>
      <c r="BF332" s="24"/>
      <c r="BG332" s="24"/>
      <c r="BH332" s="61" t="s">
        <v>229</v>
      </c>
    </row>
    <row r="333" spans="1:60" ht="15" customHeight="1" x14ac:dyDescent="0.2">
      <c r="A333" s="6"/>
      <c r="B333" s="80"/>
      <c r="C333" s="4"/>
      <c r="D333" s="24"/>
      <c r="E333" s="5"/>
      <c r="F333" s="4"/>
      <c r="G333" s="5"/>
      <c r="H333" s="8"/>
      <c r="I333" s="4"/>
      <c r="J333" s="5"/>
      <c r="K333" s="7"/>
      <c r="L333" s="8"/>
      <c r="M333" s="8"/>
      <c r="N333" s="24"/>
      <c r="O333" s="24"/>
      <c r="P333" s="24"/>
      <c r="Q333" s="7"/>
      <c r="R333" s="9"/>
      <c r="S333" s="7"/>
      <c r="T333" s="7"/>
      <c r="U333" s="7"/>
      <c r="V333" s="7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7"/>
      <c r="AM333" s="7"/>
      <c r="AN333" s="24"/>
      <c r="AO333" s="7"/>
      <c r="AP333" s="4"/>
      <c r="AQ333" s="24"/>
      <c r="AR333" s="8"/>
      <c r="AS333" s="7"/>
      <c r="AT333" s="7"/>
      <c r="AU333" s="9"/>
      <c r="AV333" s="7"/>
      <c r="AW333" s="7"/>
      <c r="AX333" s="7"/>
      <c r="AY333" s="7"/>
      <c r="AZ333" s="7"/>
      <c r="BA333" s="80"/>
      <c r="BB333" s="6"/>
      <c r="BC333" s="80"/>
      <c r="BD333" s="80"/>
      <c r="BE333" s="80"/>
      <c r="BF333" s="24"/>
      <c r="BG333" s="24"/>
      <c r="BH333" s="61" t="s">
        <v>229</v>
      </c>
    </row>
    <row r="334" spans="1:60" ht="15" customHeight="1" x14ac:dyDescent="0.2">
      <c r="A334" s="6"/>
      <c r="B334" s="80"/>
      <c r="C334" s="4"/>
      <c r="D334" s="24"/>
      <c r="E334" s="5"/>
      <c r="F334" s="4"/>
      <c r="G334" s="5"/>
      <c r="H334" s="8"/>
      <c r="I334" s="4"/>
      <c r="J334" s="5"/>
      <c r="K334" s="7"/>
      <c r="L334" s="8"/>
      <c r="M334" s="8"/>
      <c r="N334" s="24"/>
      <c r="O334" s="24"/>
      <c r="P334" s="24"/>
      <c r="Q334" s="7"/>
      <c r="R334" s="9"/>
      <c r="S334" s="7"/>
      <c r="T334" s="7"/>
      <c r="U334" s="7"/>
      <c r="V334" s="7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7"/>
      <c r="AM334" s="7"/>
      <c r="AN334" s="24"/>
      <c r="AO334" s="7"/>
      <c r="AP334" s="4"/>
      <c r="AQ334" s="24"/>
      <c r="AR334" s="8"/>
      <c r="AS334" s="7"/>
      <c r="AT334" s="7"/>
      <c r="AU334" s="9"/>
      <c r="AV334" s="7"/>
      <c r="AW334" s="7"/>
      <c r="AX334" s="7"/>
      <c r="AY334" s="7"/>
      <c r="AZ334" s="7"/>
      <c r="BA334" s="80"/>
      <c r="BB334" s="6"/>
      <c r="BC334" s="80"/>
      <c r="BD334" s="80"/>
      <c r="BE334" s="80"/>
      <c r="BF334" s="24"/>
      <c r="BG334" s="24"/>
      <c r="BH334" s="61" t="s">
        <v>229</v>
      </c>
    </row>
    <row r="335" spans="1:60" ht="15" customHeight="1" x14ac:dyDescent="0.2">
      <c r="A335" s="6"/>
      <c r="B335" s="80"/>
      <c r="C335" s="4"/>
      <c r="D335" s="24"/>
      <c r="E335" s="5"/>
      <c r="F335" s="4"/>
      <c r="G335" s="5"/>
      <c r="H335" s="8"/>
      <c r="I335" s="4"/>
      <c r="J335" s="5"/>
      <c r="K335" s="7"/>
      <c r="L335" s="8"/>
      <c r="M335" s="8"/>
      <c r="N335" s="24"/>
      <c r="O335" s="24"/>
      <c r="P335" s="24"/>
      <c r="Q335" s="7"/>
      <c r="R335" s="9"/>
      <c r="S335" s="7"/>
      <c r="T335" s="7"/>
      <c r="U335" s="7"/>
      <c r="V335" s="7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7"/>
      <c r="AM335" s="7"/>
      <c r="AN335" s="24"/>
      <c r="AO335" s="7"/>
      <c r="AP335" s="4"/>
      <c r="AQ335" s="24"/>
      <c r="AR335" s="8"/>
      <c r="AS335" s="7"/>
      <c r="AT335" s="7"/>
      <c r="AU335" s="9"/>
      <c r="AV335" s="7"/>
      <c r="AW335" s="7"/>
      <c r="AX335" s="7"/>
      <c r="AY335" s="7"/>
      <c r="AZ335" s="7"/>
      <c r="BA335" s="80"/>
      <c r="BB335" s="6"/>
      <c r="BC335" s="80"/>
      <c r="BD335" s="80"/>
      <c r="BE335" s="80"/>
      <c r="BF335" s="24"/>
      <c r="BG335" s="24"/>
      <c r="BH335" s="61" t="s">
        <v>229</v>
      </c>
    </row>
    <row r="336" spans="1:60" ht="15" customHeight="1" x14ac:dyDescent="0.2">
      <c r="A336" s="6"/>
      <c r="B336" s="80"/>
      <c r="C336" s="4"/>
      <c r="D336" s="24"/>
      <c r="E336" s="5"/>
      <c r="F336" s="4"/>
      <c r="G336" s="5"/>
      <c r="H336" s="8"/>
      <c r="I336" s="4"/>
      <c r="J336" s="5"/>
      <c r="K336" s="7"/>
      <c r="L336" s="8"/>
      <c r="M336" s="8"/>
      <c r="N336" s="24"/>
      <c r="O336" s="24"/>
      <c r="P336" s="24"/>
      <c r="Q336" s="7"/>
      <c r="R336" s="9"/>
      <c r="S336" s="7"/>
      <c r="T336" s="7"/>
      <c r="U336" s="7"/>
      <c r="V336" s="7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7"/>
      <c r="AM336" s="7"/>
      <c r="AN336" s="24"/>
      <c r="AO336" s="7"/>
      <c r="AP336" s="4"/>
      <c r="AQ336" s="24"/>
      <c r="AR336" s="8"/>
      <c r="AS336" s="7"/>
      <c r="AT336" s="7"/>
      <c r="AU336" s="9"/>
      <c r="AV336" s="7"/>
      <c r="AW336" s="7"/>
      <c r="AX336" s="7"/>
      <c r="AY336" s="7"/>
      <c r="AZ336" s="7"/>
      <c r="BA336" s="80"/>
      <c r="BB336" s="6"/>
      <c r="BC336" s="80"/>
      <c r="BD336" s="80"/>
      <c r="BE336" s="80"/>
      <c r="BF336" s="24"/>
      <c r="BG336" s="24"/>
      <c r="BH336" s="61" t="s">
        <v>229</v>
      </c>
    </row>
    <row r="337" spans="1:60" ht="15" customHeight="1" x14ac:dyDescent="0.2">
      <c r="A337" s="6"/>
      <c r="B337" s="80"/>
      <c r="C337" s="4"/>
      <c r="D337" s="24"/>
      <c r="E337" s="5"/>
      <c r="F337" s="4"/>
      <c r="G337" s="5"/>
      <c r="H337" s="8"/>
      <c r="I337" s="4"/>
      <c r="J337" s="5"/>
      <c r="K337" s="7"/>
      <c r="L337" s="8"/>
      <c r="M337" s="8"/>
      <c r="N337" s="24"/>
      <c r="O337" s="24"/>
      <c r="P337" s="24"/>
      <c r="Q337" s="7"/>
      <c r="R337" s="9"/>
      <c r="S337" s="7"/>
      <c r="T337" s="7"/>
      <c r="U337" s="7"/>
      <c r="V337" s="7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7"/>
      <c r="AM337" s="7"/>
      <c r="AN337" s="24"/>
      <c r="AO337" s="7"/>
      <c r="AP337" s="4"/>
      <c r="AQ337" s="24"/>
      <c r="AR337" s="8"/>
      <c r="AS337" s="7"/>
      <c r="AT337" s="7"/>
      <c r="AU337" s="9"/>
      <c r="AV337" s="7"/>
      <c r="AW337" s="7"/>
      <c r="AX337" s="7"/>
      <c r="AY337" s="7"/>
      <c r="AZ337" s="7"/>
      <c r="BA337" s="80"/>
      <c r="BB337" s="6"/>
      <c r="BC337" s="80"/>
      <c r="BD337" s="80"/>
      <c r="BE337" s="80"/>
      <c r="BF337" s="24"/>
      <c r="BG337" s="24"/>
      <c r="BH337" s="61" t="s">
        <v>229</v>
      </c>
    </row>
    <row r="338" spans="1:60" ht="15" customHeight="1" x14ac:dyDescent="0.2">
      <c r="A338" s="6"/>
      <c r="B338" s="80"/>
      <c r="C338" s="4"/>
      <c r="D338" s="24"/>
      <c r="E338" s="5"/>
      <c r="F338" s="4"/>
      <c r="G338" s="5"/>
      <c r="H338" s="8"/>
      <c r="I338" s="4"/>
      <c r="J338" s="5"/>
      <c r="K338" s="7"/>
      <c r="L338" s="8"/>
      <c r="M338" s="8"/>
      <c r="N338" s="24"/>
      <c r="O338" s="24"/>
      <c r="P338" s="24"/>
      <c r="Q338" s="7"/>
      <c r="R338" s="9"/>
      <c r="S338" s="7"/>
      <c r="T338" s="7"/>
      <c r="U338" s="7"/>
      <c r="V338" s="7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7"/>
      <c r="AM338" s="7"/>
      <c r="AN338" s="24"/>
      <c r="AO338" s="7"/>
      <c r="AP338" s="4"/>
      <c r="AQ338" s="24"/>
      <c r="AR338" s="8"/>
      <c r="AS338" s="7"/>
      <c r="AT338" s="7"/>
      <c r="AU338" s="9"/>
      <c r="AV338" s="7"/>
      <c r="AW338" s="7"/>
      <c r="AX338" s="7"/>
      <c r="AY338" s="7"/>
      <c r="AZ338" s="7"/>
      <c r="BA338" s="80"/>
      <c r="BB338" s="6"/>
      <c r="BC338" s="80"/>
      <c r="BD338" s="80"/>
      <c r="BE338" s="80"/>
      <c r="BF338" s="24"/>
      <c r="BG338" s="24"/>
      <c r="BH338" s="61" t="s">
        <v>229</v>
      </c>
    </row>
    <row r="339" spans="1:60" ht="15" customHeight="1" x14ac:dyDescent="0.2">
      <c r="A339" s="6"/>
      <c r="B339" s="80"/>
      <c r="C339" s="4"/>
      <c r="D339" s="24"/>
      <c r="E339" s="5"/>
      <c r="F339" s="4"/>
      <c r="G339" s="5"/>
      <c r="H339" s="8"/>
      <c r="I339" s="4"/>
      <c r="J339" s="5"/>
      <c r="K339" s="7"/>
      <c r="L339" s="8"/>
      <c r="M339" s="8"/>
      <c r="N339" s="24"/>
      <c r="O339" s="24"/>
      <c r="P339" s="24"/>
      <c r="Q339" s="7"/>
      <c r="R339" s="9"/>
      <c r="S339" s="7"/>
      <c r="T339" s="7"/>
      <c r="U339" s="7"/>
      <c r="V339" s="7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7"/>
      <c r="AM339" s="7"/>
      <c r="AN339" s="24"/>
      <c r="AO339" s="7"/>
      <c r="AP339" s="4"/>
      <c r="AQ339" s="24"/>
      <c r="AR339" s="8"/>
      <c r="AS339" s="7"/>
      <c r="AT339" s="7"/>
      <c r="AU339" s="9"/>
      <c r="AV339" s="7"/>
      <c r="AW339" s="7"/>
      <c r="AX339" s="7"/>
      <c r="AY339" s="7"/>
      <c r="AZ339" s="7"/>
      <c r="BA339" s="80"/>
      <c r="BB339" s="6"/>
      <c r="BC339" s="80"/>
      <c r="BD339" s="80"/>
      <c r="BE339" s="80"/>
      <c r="BF339" s="24"/>
      <c r="BG339" s="24"/>
      <c r="BH339" s="61" t="s">
        <v>229</v>
      </c>
    </row>
    <row r="340" spans="1:60" ht="15" customHeight="1" x14ac:dyDescent="0.2">
      <c r="A340" s="6"/>
      <c r="B340" s="80"/>
      <c r="C340" s="4"/>
      <c r="D340" s="24"/>
      <c r="E340" s="5"/>
      <c r="F340" s="4"/>
      <c r="G340" s="5"/>
      <c r="H340" s="8"/>
      <c r="I340" s="4"/>
      <c r="J340" s="5"/>
      <c r="K340" s="7"/>
      <c r="L340" s="8"/>
      <c r="M340" s="8"/>
      <c r="N340" s="24"/>
      <c r="O340" s="24"/>
      <c r="P340" s="24"/>
      <c r="Q340" s="7"/>
      <c r="R340" s="9"/>
      <c r="S340" s="7"/>
      <c r="T340" s="7"/>
      <c r="U340" s="7"/>
      <c r="V340" s="7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7"/>
      <c r="AM340" s="7"/>
      <c r="AN340" s="24"/>
      <c r="AO340" s="7"/>
      <c r="AP340" s="4"/>
      <c r="AQ340" s="24"/>
      <c r="AR340" s="8"/>
      <c r="AS340" s="7"/>
      <c r="AT340" s="7"/>
      <c r="AU340" s="9"/>
      <c r="AV340" s="7"/>
      <c r="AW340" s="7"/>
      <c r="AX340" s="7"/>
      <c r="AY340" s="7"/>
      <c r="AZ340" s="7"/>
      <c r="BA340" s="80"/>
      <c r="BB340" s="6"/>
      <c r="BC340" s="80"/>
      <c r="BD340" s="80"/>
      <c r="BE340" s="80"/>
      <c r="BF340" s="24"/>
      <c r="BG340" s="24"/>
      <c r="BH340" s="61" t="s">
        <v>229</v>
      </c>
    </row>
    <row r="341" spans="1:60" ht="15" customHeight="1" x14ac:dyDescent="0.2">
      <c r="A341" s="6"/>
      <c r="B341" s="80"/>
      <c r="C341" s="4"/>
      <c r="D341" s="24"/>
      <c r="E341" s="5"/>
      <c r="F341" s="4"/>
      <c r="G341" s="5"/>
      <c r="H341" s="8"/>
      <c r="I341" s="4"/>
      <c r="J341" s="5"/>
      <c r="K341" s="7"/>
      <c r="L341" s="8"/>
      <c r="M341" s="8"/>
      <c r="N341" s="24"/>
      <c r="O341" s="24"/>
      <c r="P341" s="24"/>
      <c r="Q341" s="7"/>
      <c r="R341" s="9"/>
      <c r="S341" s="7"/>
      <c r="T341" s="7"/>
      <c r="U341" s="7"/>
      <c r="V341" s="7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7"/>
      <c r="AM341" s="7"/>
      <c r="AN341" s="24"/>
      <c r="AO341" s="7"/>
      <c r="AP341" s="4"/>
      <c r="AQ341" s="24"/>
      <c r="AR341" s="8"/>
      <c r="AS341" s="7"/>
      <c r="AT341" s="7"/>
      <c r="AU341" s="9"/>
      <c r="AV341" s="7"/>
      <c r="AW341" s="7"/>
      <c r="AX341" s="7"/>
      <c r="AY341" s="7"/>
      <c r="AZ341" s="7"/>
      <c r="BA341" s="80"/>
      <c r="BB341" s="6"/>
      <c r="BC341" s="80"/>
      <c r="BD341" s="80"/>
      <c r="BE341" s="80"/>
      <c r="BF341" s="24"/>
      <c r="BG341" s="24"/>
      <c r="BH341" s="61" t="s">
        <v>229</v>
      </c>
    </row>
    <row r="342" spans="1:60" ht="15" customHeight="1" x14ac:dyDescent="0.2">
      <c r="A342" s="6"/>
      <c r="B342" s="80"/>
      <c r="C342" s="4"/>
      <c r="D342" s="24"/>
      <c r="E342" s="5"/>
      <c r="F342" s="4"/>
      <c r="G342" s="5"/>
      <c r="H342" s="8"/>
      <c r="I342" s="4"/>
      <c r="J342" s="5"/>
      <c r="K342" s="7"/>
      <c r="L342" s="8"/>
      <c r="M342" s="8"/>
      <c r="N342" s="24"/>
      <c r="O342" s="24"/>
      <c r="P342" s="24"/>
      <c r="Q342" s="7"/>
      <c r="R342" s="9"/>
      <c r="S342" s="7"/>
      <c r="T342" s="7"/>
      <c r="U342" s="7"/>
      <c r="V342" s="7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7"/>
      <c r="AM342" s="7"/>
      <c r="AN342" s="24"/>
      <c r="AO342" s="7"/>
      <c r="AP342" s="4"/>
      <c r="AQ342" s="24"/>
      <c r="AR342" s="8"/>
      <c r="AS342" s="7"/>
      <c r="AT342" s="7"/>
      <c r="AU342" s="9"/>
      <c r="AV342" s="7"/>
      <c r="AW342" s="7"/>
      <c r="AX342" s="7"/>
      <c r="AY342" s="7"/>
      <c r="AZ342" s="7"/>
      <c r="BA342" s="80"/>
      <c r="BB342" s="6"/>
      <c r="BC342" s="80"/>
      <c r="BD342" s="80"/>
      <c r="BE342" s="80"/>
      <c r="BF342" s="24"/>
      <c r="BG342" s="24"/>
      <c r="BH342" s="61" t="s">
        <v>229</v>
      </c>
    </row>
    <row r="343" spans="1:60" ht="15" customHeight="1" x14ac:dyDescent="0.2">
      <c r="A343" s="6"/>
      <c r="B343" s="80"/>
      <c r="C343" s="4"/>
      <c r="D343" s="24"/>
      <c r="E343" s="5"/>
      <c r="F343" s="4"/>
      <c r="G343" s="5"/>
      <c r="H343" s="8"/>
      <c r="I343" s="4"/>
      <c r="J343" s="5"/>
      <c r="K343" s="7"/>
      <c r="L343" s="8"/>
      <c r="M343" s="8"/>
      <c r="N343" s="24"/>
      <c r="O343" s="24"/>
      <c r="P343" s="24"/>
      <c r="Q343" s="7"/>
      <c r="R343" s="9"/>
      <c r="S343" s="7"/>
      <c r="T343" s="7"/>
      <c r="U343" s="7"/>
      <c r="V343" s="7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7"/>
      <c r="AM343" s="7"/>
      <c r="AN343" s="24"/>
      <c r="AO343" s="7"/>
      <c r="AP343" s="4"/>
      <c r="AQ343" s="24"/>
      <c r="AR343" s="8"/>
      <c r="AS343" s="7"/>
      <c r="AT343" s="7"/>
      <c r="AU343" s="9"/>
      <c r="AV343" s="7"/>
      <c r="AW343" s="7"/>
      <c r="AX343" s="7"/>
      <c r="AY343" s="7"/>
      <c r="AZ343" s="7"/>
      <c r="BA343" s="80"/>
      <c r="BB343" s="6"/>
      <c r="BC343" s="80"/>
      <c r="BD343" s="80"/>
      <c r="BE343" s="80"/>
      <c r="BF343" s="24"/>
      <c r="BG343" s="24"/>
      <c r="BH343" s="61" t="s">
        <v>229</v>
      </c>
    </row>
    <row r="344" spans="1:60" ht="15" customHeight="1" x14ac:dyDescent="0.2">
      <c r="A344" s="6"/>
      <c r="B344" s="80"/>
      <c r="C344" s="4"/>
      <c r="D344" s="24"/>
      <c r="E344" s="5"/>
      <c r="F344" s="4"/>
      <c r="G344" s="5"/>
      <c r="H344" s="8"/>
      <c r="I344" s="4"/>
      <c r="J344" s="5"/>
      <c r="K344" s="7"/>
      <c r="L344" s="8"/>
      <c r="M344" s="8"/>
      <c r="N344" s="24"/>
      <c r="O344" s="24"/>
      <c r="P344" s="24"/>
      <c r="Q344" s="7"/>
      <c r="R344" s="9"/>
      <c r="S344" s="7"/>
      <c r="T344" s="7"/>
      <c r="U344" s="7"/>
      <c r="V344" s="7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7"/>
      <c r="AM344" s="7"/>
      <c r="AN344" s="24"/>
      <c r="AO344" s="7"/>
      <c r="AP344" s="4"/>
      <c r="AQ344" s="24"/>
      <c r="AR344" s="8"/>
      <c r="AS344" s="7"/>
      <c r="AT344" s="7"/>
      <c r="AU344" s="9"/>
      <c r="AV344" s="7"/>
      <c r="AW344" s="7"/>
      <c r="AX344" s="7"/>
      <c r="AY344" s="7"/>
      <c r="AZ344" s="7"/>
      <c r="BA344" s="80"/>
      <c r="BB344" s="6"/>
      <c r="BC344" s="80"/>
      <c r="BD344" s="80"/>
      <c r="BE344" s="80"/>
      <c r="BF344" s="24"/>
      <c r="BG344" s="24"/>
      <c r="BH344" s="61" t="s">
        <v>229</v>
      </c>
    </row>
    <row r="345" spans="1:60" ht="15" customHeight="1" x14ac:dyDescent="0.2">
      <c r="A345" s="6"/>
      <c r="B345" s="80"/>
      <c r="C345" s="4"/>
      <c r="D345" s="24"/>
      <c r="E345" s="5"/>
      <c r="F345" s="4"/>
      <c r="G345" s="5"/>
      <c r="H345" s="8"/>
      <c r="I345" s="4"/>
      <c r="J345" s="5"/>
      <c r="K345" s="7"/>
      <c r="L345" s="8"/>
      <c r="M345" s="8"/>
      <c r="N345" s="24"/>
      <c r="O345" s="24"/>
      <c r="P345" s="24"/>
      <c r="Q345" s="7"/>
      <c r="R345" s="9"/>
      <c r="S345" s="7"/>
      <c r="T345" s="7"/>
      <c r="U345" s="7"/>
      <c r="V345" s="7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7"/>
      <c r="AM345" s="7"/>
      <c r="AN345" s="24"/>
      <c r="AO345" s="7"/>
      <c r="AP345" s="4"/>
      <c r="AQ345" s="24"/>
      <c r="AR345" s="8"/>
      <c r="AS345" s="7"/>
      <c r="AT345" s="7"/>
      <c r="AU345" s="9"/>
      <c r="AV345" s="7"/>
      <c r="AW345" s="7"/>
      <c r="AX345" s="7"/>
      <c r="AY345" s="7"/>
      <c r="AZ345" s="7"/>
      <c r="BA345" s="80"/>
      <c r="BB345" s="6"/>
      <c r="BC345" s="80"/>
      <c r="BD345" s="80"/>
      <c r="BE345" s="80"/>
      <c r="BF345" s="24"/>
      <c r="BG345" s="24"/>
      <c r="BH345" s="61" t="s">
        <v>229</v>
      </c>
    </row>
    <row r="346" spans="1:60" ht="15" customHeight="1" x14ac:dyDescent="0.2">
      <c r="A346" s="6"/>
      <c r="B346" s="80"/>
      <c r="C346" s="4"/>
      <c r="D346" s="24"/>
      <c r="E346" s="5"/>
      <c r="F346" s="4"/>
      <c r="G346" s="5"/>
      <c r="H346" s="8"/>
      <c r="I346" s="4"/>
      <c r="J346" s="5"/>
      <c r="K346" s="7"/>
      <c r="L346" s="8"/>
      <c r="M346" s="8"/>
      <c r="N346" s="24"/>
      <c r="O346" s="24"/>
      <c r="P346" s="24"/>
      <c r="Q346" s="7"/>
      <c r="R346" s="9"/>
      <c r="S346" s="7"/>
      <c r="T346" s="7"/>
      <c r="U346" s="7"/>
      <c r="V346" s="7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7"/>
      <c r="AM346" s="7"/>
      <c r="AN346" s="24"/>
      <c r="AO346" s="7"/>
      <c r="AP346" s="4"/>
      <c r="AQ346" s="24"/>
      <c r="AR346" s="8"/>
      <c r="AS346" s="7"/>
      <c r="AT346" s="7"/>
      <c r="AU346" s="9"/>
      <c r="AV346" s="7"/>
      <c r="AW346" s="7"/>
      <c r="AX346" s="7"/>
      <c r="AY346" s="7"/>
      <c r="AZ346" s="7"/>
      <c r="BA346" s="80"/>
      <c r="BB346" s="6"/>
      <c r="BC346" s="80"/>
      <c r="BD346" s="80"/>
      <c r="BE346" s="80"/>
      <c r="BF346" s="24"/>
      <c r="BG346" s="24"/>
      <c r="BH346" s="61" t="s">
        <v>229</v>
      </c>
    </row>
    <row r="347" spans="1:60" ht="15" customHeight="1" x14ac:dyDescent="0.2">
      <c r="A347" s="6"/>
      <c r="B347" s="80"/>
      <c r="C347" s="4"/>
      <c r="D347" s="24"/>
      <c r="E347" s="5"/>
      <c r="F347" s="4"/>
      <c r="G347" s="5"/>
      <c r="H347" s="8"/>
      <c r="I347" s="4"/>
      <c r="J347" s="5"/>
      <c r="K347" s="7"/>
      <c r="L347" s="8"/>
      <c r="M347" s="8"/>
      <c r="N347" s="24"/>
      <c r="O347" s="24"/>
      <c r="P347" s="24"/>
      <c r="Q347" s="7"/>
      <c r="R347" s="9"/>
      <c r="S347" s="7"/>
      <c r="T347" s="7"/>
      <c r="U347" s="7"/>
      <c r="V347" s="7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7"/>
      <c r="AM347" s="7"/>
      <c r="AN347" s="24"/>
      <c r="AO347" s="7"/>
      <c r="AP347" s="4"/>
      <c r="AQ347" s="24"/>
      <c r="AR347" s="8"/>
      <c r="AS347" s="7"/>
      <c r="AT347" s="7"/>
      <c r="AU347" s="9"/>
      <c r="AV347" s="7"/>
      <c r="AW347" s="7"/>
      <c r="AX347" s="7"/>
      <c r="AY347" s="7"/>
      <c r="AZ347" s="7"/>
      <c r="BA347" s="80"/>
      <c r="BB347" s="6"/>
      <c r="BC347" s="80"/>
      <c r="BD347" s="80"/>
      <c r="BE347" s="80"/>
      <c r="BF347" s="24"/>
      <c r="BG347" s="24"/>
      <c r="BH347" s="61" t="s">
        <v>229</v>
      </c>
    </row>
    <row r="348" spans="1:60" ht="15" customHeight="1" x14ac:dyDescent="0.2">
      <c r="A348" s="6"/>
      <c r="B348" s="80"/>
      <c r="C348" s="4"/>
      <c r="D348" s="24"/>
      <c r="E348" s="5"/>
      <c r="F348" s="4"/>
      <c r="G348" s="5"/>
      <c r="H348" s="8"/>
      <c r="I348" s="4"/>
      <c r="J348" s="5"/>
      <c r="K348" s="7"/>
      <c r="L348" s="8"/>
      <c r="M348" s="8"/>
      <c r="N348" s="24"/>
      <c r="O348" s="24"/>
      <c r="P348" s="24"/>
      <c r="Q348" s="7"/>
      <c r="R348" s="9"/>
      <c r="S348" s="7"/>
      <c r="T348" s="7"/>
      <c r="U348" s="7"/>
      <c r="V348" s="7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7"/>
      <c r="AM348" s="7"/>
      <c r="AN348" s="24"/>
      <c r="AO348" s="7"/>
      <c r="AP348" s="4"/>
      <c r="AQ348" s="24"/>
      <c r="AR348" s="8"/>
      <c r="AS348" s="7"/>
      <c r="AT348" s="7"/>
      <c r="AU348" s="9"/>
      <c r="AV348" s="7"/>
      <c r="AW348" s="7"/>
      <c r="AX348" s="7"/>
      <c r="AY348" s="7"/>
      <c r="AZ348" s="7"/>
      <c r="BA348" s="80"/>
      <c r="BB348" s="6"/>
      <c r="BC348" s="80"/>
      <c r="BD348" s="80"/>
      <c r="BE348" s="80"/>
      <c r="BF348" s="24"/>
      <c r="BG348" s="24"/>
      <c r="BH348" s="61" t="s">
        <v>229</v>
      </c>
    </row>
    <row r="349" spans="1:60" ht="15" customHeight="1" x14ac:dyDescent="0.2">
      <c r="A349" s="6"/>
      <c r="B349" s="80"/>
      <c r="C349" s="4"/>
      <c r="D349" s="24"/>
      <c r="E349" s="5"/>
      <c r="F349" s="4"/>
      <c r="G349" s="5"/>
      <c r="H349" s="8"/>
      <c r="I349" s="4"/>
      <c r="J349" s="5"/>
      <c r="K349" s="7"/>
      <c r="L349" s="8"/>
      <c r="M349" s="8"/>
      <c r="N349" s="24"/>
      <c r="O349" s="24"/>
      <c r="P349" s="24"/>
      <c r="Q349" s="7"/>
      <c r="R349" s="9"/>
      <c r="S349" s="7"/>
      <c r="T349" s="7"/>
      <c r="U349" s="7"/>
      <c r="V349" s="7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7"/>
      <c r="AM349" s="7"/>
      <c r="AN349" s="24"/>
      <c r="AO349" s="7"/>
      <c r="AP349" s="4"/>
      <c r="AQ349" s="24"/>
      <c r="AR349" s="8"/>
      <c r="AS349" s="7"/>
      <c r="AT349" s="7"/>
      <c r="AU349" s="9"/>
      <c r="AV349" s="7"/>
      <c r="AW349" s="7"/>
      <c r="AX349" s="7"/>
      <c r="AY349" s="7"/>
      <c r="AZ349" s="7"/>
      <c r="BA349" s="80"/>
      <c r="BB349" s="6"/>
      <c r="BC349" s="80"/>
      <c r="BD349" s="80"/>
      <c r="BE349" s="80"/>
      <c r="BF349" s="24"/>
      <c r="BG349" s="24"/>
      <c r="BH349" s="61" t="s">
        <v>229</v>
      </c>
    </row>
    <row r="350" spans="1:60" ht="15" customHeight="1" x14ac:dyDescent="0.2">
      <c r="A350" s="6"/>
      <c r="B350" s="80"/>
      <c r="C350" s="4"/>
      <c r="D350" s="24"/>
      <c r="E350" s="5"/>
      <c r="F350" s="4"/>
      <c r="G350" s="5"/>
      <c r="H350" s="8"/>
      <c r="I350" s="4"/>
      <c r="J350" s="5"/>
      <c r="K350" s="7"/>
      <c r="L350" s="8"/>
      <c r="M350" s="8"/>
      <c r="N350" s="24"/>
      <c r="O350" s="24"/>
      <c r="P350" s="24"/>
      <c r="Q350" s="7"/>
      <c r="R350" s="9"/>
      <c r="S350" s="7"/>
      <c r="T350" s="7"/>
      <c r="U350" s="7"/>
      <c r="V350" s="7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7"/>
      <c r="AM350" s="7"/>
      <c r="AN350" s="24"/>
      <c r="AO350" s="7"/>
      <c r="AP350" s="4"/>
      <c r="AQ350" s="24"/>
      <c r="AR350" s="8"/>
      <c r="AS350" s="7"/>
      <c r="AT350" s="7"/>
      <c r="AU350" s="9"/>
      <c r="AV350" s="7"/>
      <c r="AW350" s="7"/>
      <c r="AX350" s="7"/>
      <c r="AY350" s="7"/>
      <c r="AZ350" s="7"/>
      <c r="BA350" s="80"/>
      <c r="BB350" s="6"/>
      <c r="BC350" s="80"/>
      <c r="BD350" s="80"/>
      <c r="BE350" s="80"/>
      <c r="BF350" s="24"/>
      <c r="BG350" s="24"/>
      <c r="BH350" s="61" t="s">
        <v>229</v>
      </c>
    </row>
    <row r="351" spans="1:60" ht="15" customHeight="1" x14ac:dyDescent="0.2">
      <c r="A351" s="6"/>
      <c r="B351" s="80"/>
      <c r="C351" s="4"/>
      <c r="D351" s="24"/>
      <c r="E351" s="5"/>
      <c r="F351" s="4"/>
      <c r="G351" s="5"/>
      <c r="H351" s="8"/>
      <c r="I351" s="4"/>
      <c r="J351" s="5"/>
      <c r="K351" s="7"/>
      <c r="L351" s="8"/>
      <c r="M351" s="8"/>
      <c r="N351" s="24"/>
      <c r="O351" s="24"/>
      <c r="P351" s="24"/>
      <c r="Q351" s="7"/>
      <c r="R351" s="9"/>
      <c r="S351" s="7"/>
      <c r="T351" s="7"/>
      <c r="U351" s="7"/>
      <c r="V351" s="7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7"/>
      <c r="AM351" s="7"/>
      <c r="AN351" s="24"/>
      <c r="AO351" s="7"/>
      <c r="AP351" s="4"/>
      <c r="AQ351" s="24"/>
      <c r="AR351" s="8"/>
      <c r="AS351" s="7"/>
      <c r="AT351" s="7"/>
      <c r="AU351" s="9"/>
      <c r="AV351" s="7"/>
      <c r="AW351" s="7"/>
      <c r="AX351" s="7"/>
      <c r="AY351" s="7"/>
      <c r="AZ351" s="7"/>
      <c r="BA351" s="80"/>
      <c r="BB351" s="6"/>
      <c r="BC351" s="80"/>
      <c r="BD351" s="80"/>
      <c r="BE351" s="80"/>
      <c r="BF351" s="24"/>
      <c r="BG351" s="24"/>
      <c r="BH351" s="61" t="s">
        <v>229</v>
      </c>
    </row>
    <row r="352" spans="1:60" ht="15" customHeight="1" x14ac:dyDescent="0.2">
      <c r="A352" s="6"/>
      <c r="B352" s="80"/>
      <c r="C352" s="4"/>
      <c r="D352" s="24"/>
      <c r="E352" s="5"/>
      <c r="F352" s="4"/>
      <c r="G352" s="5"/>
      <c r="H352" s="8"/>
      <c r="I352" s="4"/>
      <c r="J352" s="5"/>
      <c r="K352" s="7"/>
      <c r="L352" s="8"/>
      <c r="M352" s="8"/>
      <c r="N352" s="24"/>
      <c r="O352" s="24"/>
      <c r="P352" s="24"/>
      <c r="Q352" s="7"/>
      <c r="R352" s="9"/>
      <c r="S352" s="7"/>
      <c r="T352" s="7"/>
      <c r="U352" s="7"/>
      <c r="V352" s="7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7"/>
      <c r="AM352" s="7"/>
      <c r="AN352" s="24"/>
      <c r="AO352" s="7"/>
      <c r="AP352" s="4"/>
      <c r="AQ352" s="24"/>
      <c r="AR352" s="8"/>
      <c r="AS352" s="7"/>
      <c r="AT352" s="7"/>
      <c r="AU352" s="9"/>
      <c r="AV352" s="7"/>
      <c r="AW352" s="7"/>
      <c r="AX352" s="7"/>
      <c r="AY352" s="7"/>
      <c r="AZ352" s="7"/>
      <c r="BA352" s="80"/>
      <c r="BB352" s="6"/>
      <c r="BC352" s="80"/>
      <c r="BD352" s="80"/>
      <c r="BE352" s="80"/>
      <c r="BF352" s="24"/>
      <c r="BG352" s="24"/>
      <c r="BH352" s="61" t="s">
        <v>229</v>
      </c>
    </row>
    <row r="353" spans="1:60" ht="15" customHeight="1" x14ac:dyDescent="0.2">
      <c r="A353" s="6"/>
      <c r="B353" s="80"/>
      <c r="C353" s="4"/>
      <c r="D353" s="24"/>
      <c r="E353" s="5"/>
      <c r="F353" s="4"/>
      <c r="G353" s="5"/>
      <c r="H353" s="8"/>
      <c r="I353" s="4"/>
      <c r="J353" s="5"/>
      <c r="K353" s="7"/>
      <c r="L353" s="8"/>
      <c r="M353" s="8"/>
      <c r="N353" s="24"/>
      <c r="O353" s="24"/>
      <c r="P353" s="24"/>
      <c r="Q353" s="7"/>
      <c r="R353" s="9"/>
      <c r="S353" s="7"/>
      <c r="T353" s="7"/>
      <c r="U353" s="7"/>
      <c r="V353" s="7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7"/>
      <c r="AM353" s="7"/>
      <c r="AN353" s="24"/>
      <c r="AO353" s="7"/>
      <c r="AP353" s="4"/>
      <c r="AQ353" s="24"/>
      <c r="AR353" s="8"/>
      <c r="AS353" s="7"/>
      <c r="AT353" s="7"/>
      <c r="AU353" s="9"/>
      <c r="AV353" s="7"/>
      <c r="AW353" s="7"/>
      <c r="AX353" s="7"/>
      <c r="AY353" s="7"/>
      <c r="AZ353" s="7"/>
      <c r="BA353" s="80"/>
      <c r="BB353" s="6"/>
      <c r="BC353" s="80"/>
      <c r="BD353" s="80"/>
      <c r="BE353" s="80"/>
      <c r="BF353" s="24"/>
      <c r="BG353" s="24"/>
      <c r="BH353" s="61" t="s">
        <v>229</v>
      </c>
    </row>
    <row r="354" spans="1:60" ht="15" customHeight="1" x14ac:dyDescent="0.2">
      <c r="A354" s="6"/>
      <c r="B354" s="80"/>
      <c r="C354" s="4"/>
      <c r="D354" s="24"/>
      <c r="E354" s="5"/>
      <c r="F354" s="4"/>
      <c r="G354" s="5"/>
      <c r="H354" s="8"/>
      <c r="I354" s="4"/>
      <c r="J354" s="5"/>
      <c r="K354" s="7"/>
      <c r="L354" s="8"/>
      <c r="M354" s="8"/>
      <c r="N354" s="24"/>
      <c r="O354" s="24"/>
      <c r="P354" s="24"/>
      <c r="Q354" s="7"/>
      <c r="R354" s="9"/>
      <c r="S354" s="7"/>
      <c r="T354" s="7"/>
      <c r="U354" s="7"/>
      <c r="V354" s="7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7"/>
      <c r="AM354" s="7"/>
      <c r="AN354" s="24"/>
      <c r="AO354" s="7"/>
      <c r="AP354" s="4"/>
      <c r="AQ354" s="24"/>
      <c r="AR354" s="8"/>
      <c r="AS354" s="7"/>
      <c r="AT354" s="7"/>
      <c r="AU354" s="9"/>
      <c r="AV354" s="7"/>
      <c r="AW354" s="7"/>
      <c r="AX354" s="7"/>
      <c r="AY354" s="7"/>
      <c r="AZ354" s="7"/>
      <c r="BA354" s="80"/>
      <c r="BB354" s="6"/>
      <c r="BC354" s="80"/>
      <c r="BD354" s="80"/>
      <c r="BE354" s="80"/>
      <c r="BF354" s="24"/>
      <c r="BG354" s="24"/>
      <c r="BH354" s="61" t="s">
        <v>229</v>
      </c>
    </row>
    <row r="355" spans="1:60" ht="15" customHeight="1" x14ac:dyDescent="0.2">
      <c r="A355" s="6"/>
      <c r="B355" s="80"/>
      <c r="C355" s="4"/>
      <c r="D355" s="24"/>
      <c r="E355" s="5"/>
      <c r="F355" s="4"/>
      <c r="G355" s="5"/>
      <c r="H355" s="8"/>
      <c r="I355" s="4"/>
      <c r="J355" s="5"/>
      <c r="K355" s="7"/>
      <c r="L355" s="8"/>
      <c r="M355" s="8"/>
      <c r="N355" s="24"/>
      <c r="O355" s="24"/>
      <c r="P355" s="24"/>
      <c r="Q355" s="7"/>
      <c r="R355" s="9"/>
      <c r="S355" s="7"/>
      <c r="T355" s="7"/>
      <c r="U355" s="7"/>
      <c r="V355" s="7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7"/>
      <c r="AM355" s="7"/>
      <c r="AN355" s="24"/>
      <c r="AO355" s="7"/>
      <c r="AP355" s="4"/>
      <c r="AQ355" s="24"/>
      <c r="AR355" s="8"/>
      <c r="AS355" s="7"/>
      <c r="AT355" s="7"/>
      <c r="AU355" s="9"/>
      <c r="AV355" s="7"/>
      <c r="AW355" s="7"/>
      <c r="AX355" s="7"/>
      <c r="AY355" s="7"/>
      <c r="AZ355" s="7"/>
      <c r="BA355" s="80"/>
      <c r="BB355" s="6"/>
      <c r="BC355" s="80"/>
      <c r="BD355" s="80"/>
      <c r="BE355" s="80"/>
      <c r="BF355" s="24"/>
      <c r="BG355" s="24"/>
      <c r="BH355" s="61" t="s">
        <v>229</v>
      </c>
    </row>
    <row r="356" spans="1:60" ht="15" customHeight="1" x14ac:dyDescent="0.2">
      <c r="A356" s="6"/>
      <c r="B356" s="80"/>
      <c r="C356" s="4"/>
      <c r="D356" s="24"/>
      <c r="E356" s="5"/>
      <c r="F356" s="4"/>
      <c r="G356" s="5"/>
      <c r="H356" s="8"/>
      <c r="I356" s="4"/>
      <c r="J356" s="5"/>
      <c r="K356" s="7"/>
      <c r="L356" s="8"/>
      <c r="M356" s="8"/>
      <c r="N356" s="24"/>
      <c r="O356" s="24"/>
      <c r="P356" s="24"/>
      <c r="Q356" s="7"/>
      <c r="R356" s="9"/>
      <c r="S356" s="7"/>
      <c r="T356" s="7"/>
      <c r="U356" s="7"/>
      <c r="V356" s="7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7"/>
      <c r="AM356" s="7"/>
      <c r="AN356" s="24"/>
      <c r="AO356" s="7"/>
      <c r="AP356" s="4"/>
      <c r="AQ356" s="24"/>
      <c r="AR356" s="8"/>
      <c r="AS356" s="7"/>
      <c r="AT356" s="7"/>
      <c r="AU356" s="9"/>
      <c r="AV356" s="7"/>
      <c r="AW356" s="7"/>
      <c r="AX356" s="7"/>
      <c r="AY356" s="7"/>
      <c r="AZ356" s="7"/>
      <c r="BA356" s="80"/>
      <c r="BB356" s="6"/>
      <c r="BC356" s="80"/>
      <c r="BD356" s="80"/>
      <c r="BE356" s="80"/>
      <c r="BF356" s="24"/>
      <c r="BG356" s="24"/>
      <c r="BH356" s="61" t="s">
        <v>229</v>
      </c>
    </row>
    <row r="357" spans="1:60" ht="15" customHeight="1" x14ac:dyDescent="0.2">
      <c r="A357" s="6"/>
      <c r="B357" s="80"/>
      <c r="C357" s="4"/>
      <c r="D357" s="24"/>
      <c r="E357" s="5"/>
      <c r="F357" s="4"/>
      <c r="G357" s="5"/>
      <c r="H357" s="8"/>
      <c r="I357" s="4"/>
      <c r="J357" s="5"/>
      <c r="K357" s="7"/>
      <c r="L357" s="8"/>
      <c r="M357" s="8"/>
      <c r="N357" s="24"/>
      <c r="O357" s="24"/>
      <c r="P357" s="24"/>
      <c r="Q357" s="7"/>
      <c r="R357" s="9"/>
      <c r="S357" s="7"/>
      <c r="T357" s="7"/>
      <c r="U357" s="7"/>
      <c r="V357" s="7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7"/>
      <c r="AM357" s="7"/>
      <c r="AN357" s="24"/>
      <c r="AO357" s="7"/>
      <c r="AP357" s="4"/>
      <c r="AQ357" s="24"/>
      <c r="AR357" s="8"/>
      <c r="AS357" s="7"/>
      <c r="AT357" s="7"/>
      <c r="AU357" s="9"/>
      <c r="AV357" s="7"/>
      <c r="AW357" s="7"/>
      <c r="AX357" s="7"/>
      <c r="AY357" s="7"/>
      <c r="AZ357" s="7"/>
      <c r="BA357" s="80"/>
      <c r="BB357" s="6"/>
      <c r="BC357" s="80"/>
      <c r="BD357" s="80"/>
      <c r="BE357" s="80"/>
      <c r="BF357" s="24"/>
      <c r="BG357" s="24"/>
      <c r="BH357" s="61" t="s">
        <v>229</v>
      </c>
    </row>
    <row r="358" spans="1:60" ht="15" customHeight="1" x14ac:dyDescent="0.2">
      <c r="A358" s="6"/>
      <c r="B358" s="80"/>
      <c r="C358" s="4"/>
      <c r="D358" s="24"/>
      <c r="E358" s="5"/>
      <c r="F358" s="4"/>
      <c r="G358" s="5"/>
      <c r="H358" s="8"/>
      <c r="I358" s="4"/>
      <c r="J358" s="5"/>
      <c r="K358" s="7"/>
      <c r="L358" s="8"/>
      <c r="M358" s="8"/>
      <c r="N358" s="24"/>
      <c r="O358" s="24"/>
      <c r="P358" s="24"/>
      <c r="Q358" s="7"/>
      <c r="R358" s="9"/>
      <c r="S358" s="7"/>
      <c r="T358" s="7"/>
      <c r="U358" s="7"/>
      <c r="V358" s="7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7"/>
      <c r="AM358" s="7"/>
      <c r="AN358" s="24"/>
      <c r="AO358" s="7"/>
      <c r="AP358" s="4"/>
      <c r="AQ358" s="24"/>
      <c r="AR358" s="8"/>
      <c r="AS358" s="7"/>
      <c r="AT358" s="7"/>
      <c r="AU358" s="9"/>
      <c r="AV358" s="7"/>
      <c r="AW358" s="7"/>
      <c r="AX358" s="7"/>
      <c r="AY358" s="7"/>
      <c r="AZ358" s="7"/>
      <c r="BA358" s="80"/>
      <c r="BB358" s="6"/>
      <c r="BC358" s="80"/>
      <c r="BD358" s="80"/>
      <c r="BE358" s="80"/>
      <c r="BF358" s="24"/>
      <c r="BG358" s="24"/>
      <c r="BH358" s="61" t="s">
        <v>229</v>
      </c>
    </row>
    <row r="359" spans="1:60" ht="15" customHeight="1" x14ac:dyDescent="0.2">
      <c r="A359" s="6"/>
      <c r="B359" s="80"/>
      <c r="C359" s="4"/>
      <c r="D359" s="24"/>
      <c r="E359" s="5"/>
      <c r="F359" s="4"/>
      <c r="G359" s="5"/>
      <c r="H359" s="8"/>
      <c r="I359" s="4"/>
      <c r="J359" s="5"/>
      <c r="K359" s="7"/>
      <c r="L359" s="8"/>
      <c r="M359" s="8"/>
      <c r="N359" s="24"/>
      <c r="O359" s="24"/>
      <c r="P359" s="24"/>
      <c r="Q359" s="7"/>
      <c r="R359" s="9"/>
      <c r="S359" s="7"/>
      <c r="T359" s="7"/>
      <c r="U359" s="7"/>
      <c r="V359" s="7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7"/>
      <c r="AM359" s="7"/>
      <c r="AN359" s="24"/>
      <c r="AO359" s="7"/>
      <c r="AP359" s="4"/>
      <c r="AQ359" s="24"/>
      <c r="AR359" s="8"/>
      <c r="AS359" s="7"/>
      <c r="AT359" s="7"/>
      <c r="AU359" s="9"/>
      <c r="AV359" s="7"/>
      <c r="AW359" s="7"/>
      <c r="AX359" s="7"/>
      <c r="AY359" s="7"/>
      <c r="AZ359" s="7"/>
      <c r="BA359" s="80"/>
      <c r="BB359" s="6"/>
      <c r="BC359" s="80"/>
      <c r="BD359" s="80"/>
      <c r="BE359" s="80"/>
      <c r="BF359" s="24"/>
      <c r="BG359" s="24"/>
      <c r="BH359" s="61" t="s">
        <v>229</v>
      </c>
    </row>
    <row r="360" spans="1:60" ht="15" customHeight="1" x14ac:dyDescent="0.2">
      <c r="A360" s="6"/>
      <c r="B360" s="80"/>
      <c r="C360" s="4"/>
      <c r="D360" s="24"/>
      <c r="E360" s="5"/>
      <c r="F360" s="4"/>
      <c r="G360" s="5"/>
      <c r="H360" s="8"/>
      <c r="I360" s="4"/>
      <c r="J360" s="5"/>
      <c r="K360" s="7"/>
      <c r="L360" s="8"/>
      <c r="M360" s="8"/>
      <c r="N360" s="24"/>
      <c r="O360" s="24"/>
      <c r="P360" s="24"/>
      <c r="Q360" s="7"/>
      <c r="R360" s="9"/>
      <c r="S360" s="7"/>
      <c r="T360" s="7"/>
      <c r="U360" s="7"/>
      <c r="V360" s="7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7"/>
      <c r="AM360" s="7"/>
      <c r="AN360" s="24"/>
      <c r="AO360" s="7"/>
      <c r="AP360" s="4"/>
      <c r="AQ360" s="24"/>
      <c r="AR360" s="8"/>
      <c r="AS360" s="7"/>
      <c r="AT360" s="7"/>
      <c r="AU360" s="9"/>
      <c r="AV360" s="7"/>
      <c r="AW360" s="7"/>
      <c r="AX360" s="7"/>
      <c r="AY360" s="7"/>
      <c r="AZ360" s="7"/>
      <c r="BA360" s="80"/>
      <c r="BB360" s="6"/>
      <c r="BC360" s="80"/>
      <c r="BD360" s="80"/>
      <c r="BE360" s="80"/>
      <c r="BF360" s="24"/>
      <c r="BG360" s="24"/>
      <c r="BH360" s="61" t="s">
        <v>229</v>
      </c>
    </row>
    <row r="361" spans="1:60" ht="15" customHeight="1" x14ac:dyDescent="0.2">
      <c r="A361" s="6"/>
      <c r="B361" s="80"/>
      <c r="C361" s="4"/>
      <c r="D361" s="24"/>
      <c r="E361" s="5"/>
      <c r="F361" s="4"/>
      <c r="G361" s="5"/>
      <c r="H361" s="8"/>
      <c r="I361" s="4"/>
      <c r="J361" s="5"/>
      <c r="K361" s="7"/>
      <c r="L361" s="8"/>
      <c r="M361" s="8"/>
      <c r="N361" s="24"/>
      <c r="O361" s="24"/>
      <c r="P361" s="24"/>
      <c r="Q361" s="7"/>
      <c r="R361" s="9"/>
      <c r="S361" s="7"/>
      <c r="T361" s="7"/>
      <c r="U361" s="7"/>
      <c r="V361" s="7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7"/>
      <c r="AM361" s="7"/>
      <c r="AN361" s="24"/>
      <c r="AO361" s="7"/>
      <c r="AP361" s="4"/>
      <c r="AQ361" s="24"/>
      <c r="AR361" s="8"/>
      <c r="AS361" s="7"/>
      <c r="AT361" s="7"/>
      <c r="AU361" s="9"/>
      <c r="AV361" s="7"/>
      <c r="AW361" s="7"/>
      <c r="AX361" s="7"/>
      <c r="AY361" s="7"/>
      <c r="AZ361" s="7"/>
      <c r="BA361" s="80"/>
      <c r="BB361" s="6"/>
      <c r="BC361" s="80"/>
      <c r="BD361" s="80"/>
      <c r="BE361" s="80"/>
      <c r="BF361" s="24"/>
      <c r="BG361" s="24"/>
      <c r="BH361" s="61" t="s">
        <v>229</v>
      </c>
    </row>
    <row r="362" spans="1:60" ht="15" customHeight="1" x14ac:dyDescent="0.2">
      <c r="A362" s="6"/>
      <c r="B362" s="80"/>
      <c r="C362" s="4"/>
      <c r="D362" s="24"/>
      <c r="E362" s="5"/>
      <c r="F362" s="4"/>
      <c r="G362" s="5"/>
      <c r="H362" s="8"/>
      <c r="I362" s="4"/>
      <c r="J362" s="5"/>
      <c r="K362" s="7"/>
      <c r="L362" s="8"/>
      <c r="M362" s="8"/>
      <c r="N362" s="24"/>
      <c r="O362" s="24"/>
      <c r="P362" s="24"/>
      <c r="Q362" s="7"/>
      <c r="R362" s="9"/>
      <c r="S362" s="7"/>
      <c r="T362" s="7"/>
      <c r="U362" s="7"/>
      <c r="V362" s="7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7"/>
      <c r="AM362" s="7"/>
      <c r="AN362" s="24"/>
      <c r="AO362" s="7"/>
      <c r="AP362" s="4"/>
      <c r="AQ362" s="24"/>
      <c r="AR362" s="8"/>
      <c r="AS362" s="7"/>
      <c r="AT362" s="7"/>
      <c r="AU362" s="9"/>
      <c r="AV362" s="7"/>
      <c r="AW362" s="7"/>
      <c r="AX362" s="7"/>
      <c r="AY362" s="7"/>
      <c r="AZ362" s="7"/>
      <c r="BA362" s="80"/>
      <c r="BB362" s="6"/>
      <c r="BC362" s="80"/>
      <c r="BD362" s="80"/>
      <c r="BE362" s="80"/>
      <c r="BF362" s="24"/>
      <c r="BG362" s="24"/>
      <c r="BH362" s="61" t="s">
        <v>229</v>
      </c>
    </row>
    <row r="363" spans="1:60" ht="15" customHeight="1" x14ac:dyDescent="0.2">
      <c r="A363" s="6"/>
      <c r="B363" s="80"/>
      <c r="C363" s="4"/>
      <c r="D363" s="24"/>
      <c r="E363" s="5"/>
      <c r="F363" s="4"/>
      <c r="G363" s="5"/>
      <c r="H363" s="8"/>
      <c r="I363" s="4"/>
      <c r="J363" s="5"/>
      <c r="K363" s="7"/>
      <c r="L363" s="8"/>
      <c r="M363" s="8"/>
      <c r="N363" s="24"/>
      <c r="O363" s="24"/>
      <c r="P363" s="24"/>
      <c r="Q363" s="7"/>
      <c r="R363" s="9"/>
      <c r="S363" s="7"/>
      <c r="T363" s="7"/>
      <c r="U363" s="7"/>
      <c r="V363" s="7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7"/>
      <c r="AM363" s="7"/>
      <c r="AN363" s="24"/>
      <c r="AO363" s="7"/>
      <c r="AP363" s="4"/>
      <c r="AQ363" s="24"/>
      <c r="AR363" s="8"/>
      <c r="AS363" s="7"/>
      <c r="AT363" s="7"/>
      <c r="AU363" s="9"/>
      <c r="AV363" s="7"/>
      <c r="AW363" s="7"/>
      <c r="AX363" s="7"/>
      <c r="AY363" s="7"/>
      <c r="AZ363" s="7"/>
      <c r="BA363" s="80"/>
      <c r="BB363" s="6"/>
      <c r="BC363" s="80"/>
      <c r="BD363" s="80"/>
      <c r="BE363" s="80"/>
      <c r="BF363" s="24"/>
      <c r="BG363" s="24"/>
      <c r="BH363" s="61" t="s">
        <v>229</v>
      </c>
    </row>
    <row r="364" spans="1:60" ht="15" customHeight="1" x14ac:dyDescent="0.2">
      <c r="A364" s="6"/>
      <c r="B364" s="80"/>
      <c r="C364" s="4"/>
      <c r="D364" s="24"/>
      <c r="E364" s="5"/>
      <c r="F364" s="4"/>
      <c r="G364" s="5"/>
      <c r="H364" s="8"/>
      <c r="I364" s="4"/>
      <c r="J364" s="5"/>
      <c r="K364" s="7"/>
      <c r="L364" s="8"/>
      <c r="M364" s="8"/>
      <c r="N364" s="24"/>
      <c r="O364" s="24"/>
      <c r="P364" s="24"/>
      <c r="Q364" s="7"/>
      <c r="R364" s="9"/>
      <c r="S364" s="7"/>
      <c r="T364" s="7"/>
      <c r="U364" s="7"/>
      <c r="V364" s="7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7"/>
      <c r="AM364" s="7"/>
      <c r="AN364" s="24"/>
      <c r="AO364" s="7"/>
      <c r="AP364" s="4"/>
      <c r="AQ364" s="24"/>
      <c r="AR364" s="8"/>
      <c r="AS364" s="7"/>
      <c r="AT364" s="7"/>
      <c r="AU364" s="9"/>
      <c r="AV364" s="7"/>
      <c r="AW364" s="7"/>
      <c r="AX364" s="7"/>
      <c r="AY364" s="7"/>
      <c r="AZ364" s="7"/>
      <c r="BA364" s="80"/>
      <c r="BB364" s="6"/>
      <c r="BC364" s="80"/>
      <c r="BD364" s="80"/>
      <c r="BE364" s="80"/>
      <c r="BF364" s="24"/>
      <c r="BG364" s="24"/>
      <c r="BH364" s="61" t="s">
        <v>229</v>
      </c>
    </row>
    <row r="365" spans="1:60" ht="15" customHeight="1" x14ac:dyDescent="0.2">
      <c r="A365" s="6"/>
      <c r="B365" s="80"/>
      <c r="C365" s="4"/>
      <c r="D365" s="24"/>
      <c r="E365" s="5"/>
      <c r="F365" s="4"/>
      <c r="G365" s="5"/>
      <c r="H365" s="8"/>
      <c r="I365" s="4"/>
      <c r="J365" s="5"/>
      <c r="K365" s="7"/>
      <c r="L365" s="8"/>
      <c r="M365" s="8"/>
      <c r="N365" s="24"/>
      <c r="O365" s="24"/>
      <c r="P365" s="24"/>
      <c r="Q365" s="7"/>
      <c r="R365" s="9"/>
      <c r="S365" s="7"/>
      <c r="T365" s="7"/>
      <c r="U365" s="7"/>
      <c r="V365" s="7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7"/>
      <c r="AM365" s="7"/>
      <c r="AN365" s="24"/>
      <c r="AO365" s="7"/>
      <c r="AP365" s="4"/>
      <c r="AQ365" s="24"/>
      <c r="AR365" s="8"/>
      <c r="AS365" s="7"/>
      <c r="AT365" s="7"/>
      <c r="AU365" s="9"/>
      <c r="AV365" s="7"/>
      <c r="AW365" s="7"/>
      <c r="AX365" s="7"/>
      <c r="AY365" s="7"/>
      <c r="AZ365" s="7"/>
      <c r="BA365" s="80"/>
      <c r="BB365" s="6"/>
      <c r="BC365" s="80"/>
      <c r="BD365" s="80"/>
      <c r="BE365" s="80"/>
      <c r="BF365" s="24"/>
      <c r="BG365" s="24"/>
      <c r="BH365" s="61" t="s">
        <v>229</v>
      </c>
    </row>
    <row r="366" spans="1:60" ht="15" customHeight="1" x14ac:dyDescent="0.2">
      <c r="A366" s="6"/>
      <c r="B366" s="80"/>
      <c r="C366" s="4"/>
      <c r="D366" s="24"/>
      <c r="E366" s="5"/>
      <c r="F366" s="4"/>
      <c r="G366" s="5"/>
      <c r="H366" s="8"/>
      <c r="I366" s="4"/>
      <c r="J366" s="5"/>
      <c r="K366" s="7"/>
      <c r="L366" s="8"/>
      <c r="M366" s="8"/>
      <c r="N366" s="24"/>
      <c r="O366" s="24"/>
      <c r="P366" s="24"/>
      <c r="Q366" s="7"/>
      <c r="R366" s="9"/>
      <c r="S366" s="7"/>
      <c r="T366" s="7"/>
      <c r="U366" s="7"/>
      <c r="V366" s="7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7"/>
      <c r="AM366" s="7"/>
      <c r="AN366" s="24"/>
      <c r="AO366" s="7"/>
      <c r="AP366" s="4"/>
      <c r="AQ366" s="24"/>
      <c r="AR366" s="8"/>
      <c r="AS366" s="7"/>
      <c r="AT366" s="7"/>
      <c r="AU366" s="9"/>
      <c r="AV366" s="7"/>
      <c r="AW366" s="7"/>
      <c r="AX366" s="7"/>
      <c r="AY366" s="7"/>
      <c r="AZ366" s="7"/>
      <c r="BA366" s="80"/>
      <c r="BB366" s="6"/>
      <c r="BC366" s="80"/>
      <c r="BD366" s="80"/>
      <c r="BE366" s="80"/>
      <c r="BF366" s="24"/>
      <c r="BG366" s="24"/>
      <c r="BH366" s="61" t="s">
        <v>229</v>
      </c>
    </row>
    <row r="367" spans="1:60" ht="15" customHeight="1" x14ac:dyDescent="0.2">
      <c r="A367" s="6"/>
      <c r="B367" s="80"/>
      <c r="C367" s="4"/>
      <c r="D367" s="24"/>
      <c r="E367" s="5"/>
      <c r="F367" s="4"/>
      <c r="G367" s="5"/>
      <c r="H367" s="8"/>
      <c r="I367" s="4"/>
      <c r="J367" s="5"/>
      <c r="K367" s="7"/>
      <c r="L367" s="8"/>
      <c r="M367" s="8"/>
      <c r="N367" s="24"/>
      <c r="O367" s="24"/>
      <c r="P367" s="24"/>
      <c r="Q367" s="7"/>
      <c r="R367" s="9"/>
      <c r="S367" s="7"/>
      <c r="T367" s="7"/>
      <c r="U367" s="7"/>
      <c r="V367" s="7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7"/>
      <c r="AM367" s="7"/>
      <c r="AN367" s="24"/>
      <c r="AO367" s="7"/>
      <c r="AP367" s="4"/>
      <c r="AQ367" s="24"/>
      <c r="AR367" s="8"/>
      <c r="AS367" s="7"/>
      <c r="AT367" s="7"/>
      <c r="AU367" s="9"/>
      <c r="AV367" s="7"/>
      <c r="AW367" s="7"/>
      <c r="AX367" s="7"/>
      <c r="AY367" s="7"/>
      <c r="AZ367" s="7"/>
      <c r="BA367" s="80"/>
      <c r="BB367" s="6"/>
      <c r="BC367" s="80"/>
      <c r="BD367" s="80"/>
      <c r="BE367" s="80"/>
      <c r="BF367" s="24"/>
      <c r="BG367" s="24"/>
      <c r="BH367" s="61" t="s">
        <v>229</v>
      </c>
    </row>
    <row r="368" spans="1:60" ht="15" customHeight="1" x14ac:dyDescent="0.2">
      <c r="A368" s="6"/>
      <c r="B368" s="80"/>
      <c r="C368" s="4"/>
      <c r="D368" s="24"/>
      <c r="E368" s="5"/>
      <c r="F368" s="4"/>
      <c r="G368" s="5"/>
      <c r="H368" s="8"/>
      <c r="I368" s="4"/>
      <c r="J368" s="5"/>
      <c r="K368" s="7"/>
      <c r="L368" s="8"/>
      <c r="M368" s="8"/>
      <c r="N368" s="24"/>
      <c r="O368" s="24"/>
      <c r="P368" s="24"/>
      <c r="Q368" s="7"/>
      <c r="R368" s="9"/>
      <c r="S368" s="7"/>
      <c r="T368" s="7"/>
      <c r="U368" s="7"/>
      <c r="V368" s="7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7"/>
      <c r="AM368" s="7"/>
      <c r="AN368" s="24"/>
      <c r="AO368" s="7"/>
      <c r="AP368" s="4"/>
      <c r="AQ368" s="24"/>
      <c r="AR368" s="8"/>
      <c r="AS368" s="7"/>
      <c r="AT368" s="7"/>
      <c r="AU368" s="9"/>
      <c r="AV368" s="7"/>
      <c r="AW368" s="7"/>
      <c r="AX368" s="7"/>
      <c r="AY368" s="7"/>
      <c r="AZ368" s="7"/>
      <c r="BA368" s="80"/>
      <c r="BB368" s="6"/>
      <c r="BC368" s="80"/>
      <c r="BD368" s="80"/>
      <c r="BE368" s="80"/>
      <c r="BF368" s="24"/>
      <c r="BG368" s="24"/>
      <c r="BH368" s="61" t="s">
        <v>229</v>
      </c>
    </row>
    <row r="369" spans="1:60" ht="15" customHeight="1" x14ac:dyDescent="0.2">
      <c r="A369" s="6"/>
      <c r="B369" s="80"/>
      <c r="C369" s="4"/>
      <c r="D369" s="24"/>
      <c r="E369" s="5"/>
      <c r="F369" s="4"/>
      <c r="G369" s="5"/>
      <c r="H369" s="8"/>
      <c r="I369" s="4"/>
      <c r="J369" s="5"/>
      <c r="K369" s="7"/>
      <c r="L369" s="8"/>
      <c r="M369" s="8"/>
      <c r="N369" s="24"/>
      <c r="O369" s="24"/>
      <c r="P369" s="24"/>
      <c r="Q369" s="7"/>
      <c r="R369" s="9"/>
      <c r="S369" s="7"/>
      <c r="T369" s="7"/>
      <c r="U369" s="7"/>
      <c r="V369" s="7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7"/>
      <c r="AM369" s="7"/>
      <c r="AN369" s="24"/>
      <c r="AO369" s="7"/>
      <c r="AP369" s="4"/>
      <c r="AQ369" s="24"/>
      <c r="AR369" s="8"/>
      <c r="AS369" s="7"/>
      <c r="AT369" s="7"/>
      <c r="AU369" s="9"/>
      <c r="AV369" s="7"/>
      <c r="AW369" s="7"/>
      <c r="AX369" s="7"/>
      <c r="AY369" s="7"/>
      <c r="AZ369" s="7"/>
      <c r="BA369" s="80"/>
      <c r="BB369" s="6"/>
      <c r="BC369" s="80"/>
      <c r="BD369" s="80"/>
      <c r="BE369" s="80"/>
      <c r="BF369" s="24"/>
      <c r="BG369" s="24"/>
      <c r="BH369" s="61" t="s">
        <v>229</v>
      </c>
    </row>
    <row r="370" spans="1:60" ht="15" customHeight="1" x14ac:dyDescent="0.2">
      <c r="A370" s="6"/>
      <c r="B370" s="80"/>
      <c r="C370" s="4"/>
      <c r="D370" s="24"/>
      <c r="E370" s="5"/>
      <c r="F370" s="4"/>
      <c r="G370" s="5"/>
      <c r="H370" s="8"/>
      <c r="I370" s="4"/>
      <c r="J370" s="5"/>
      <c r="K370" s="7"/>
      <c r="L370" s="8"/>
      <c r="M370" s="8"/>
      <c r="N370" s="24"/>
      <c r="O370" s="24"/>
      <c r="P370" s="24"/>
      <c r="Q370" s="7"/>
      <c r="R370" s="9"/>
      <c r="S370" s="7"/>
      <c r="T370" s="7"/>
      <c r="U370" s="7"/>
      <c r="V370" s="7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7"/>
      <c r="AM370" s="7"/>
      <c r="AN370" s="24"/>
      <c r="AO370" s="7"/>
      <c r="AP370" s="4"/>
      <c r="AQ370" s="24"/>
      <c r="AR370" s="8"/>
      <c r="AS370" s="7"/>
      <c r="AT370" s="7"/>
      <c r="AU370" s="9"/>
      <c r="AV370" s="7"/>
      <c r="AW370" s="7"/>
      <c r="AX370" s="7"/>
      <c r="AY370" s="7"/>
      <c r="AZ370" s="7"/>
      <c r="BA370" s="80"/>
      <c r="BB370" s="6"/>
      <c r="BC370" s="80"/>
      <c r="BD370" s="80"/>
      <c r="BE370" s="80"/>
      <c r="BF370" s="24"/>
      <c r="BG370" s="24"/>
      <c r="BH370" s="61" t="s">
        <v>229</v>
      </c>
    </row>
    <row r="371" spans="1:60" ht="15" customHeight="1" x14ac:dyDescent="0.2">
      <c r="A371" s="6"/>
      <c r="B371" s="80"/>
      <c r="C371" s="4"/>
      <c r="D371" s="24"/>
      <c r="E371" s="5"/>
      <c r="F371" s="4"/>
      <c r="G371" s="5"/>
      <c r="H371" s="8"/>
      <c r="I371" s="4"/>
      <c r="J371" s="5"/>
      <c r="K371" s="7"/>
      <c r="L371" s="8"/>
      <c r="M371" s="8"/>
      <c r="N371" s="24"/>
      <c r="O371" s="24"/>
      <c r="P371" s="24"/>
      <c r="Q371" s="7"/>
      <c r="R371" s="9"/>
      <c r="S371" s="7"/>
      <c r="T371" s="7"/>
      <c r="U371" s="7"/>
      <c r="V371" s="7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7"/>
      <c r="AM371" s="7"/>
      <c r="AN371" s="24"/>
      <c r="AO371" s="7"/>
      <c r="AP371" s="4"/>
      <c r="AQ371" s="24"/>
      <c r="AR371" s="8"/>
      <c r="AS371" s="7"/>
      <c r="AT371" s="7"/>
      <c r="AU371" s="9"/>
      <c r="AV371" s="7"/>
      <c r="AW371" s="7"/>
      <c r="AX371" s="7"/>
      <c r="AY371" s="7"/>
      <c r="AZ371" s="7"/>
      <c r="BA371" s="80"/>
      <c r="BB371" s="6"/>
      <c r="BC371" s="80"/>
      <c r="BD371" s="80"/>
      <c r="BE371" s="80"/>
      <c r="BF371" s="24"/>
      <c r="BG371" s="24"/>
      <c r="BH371" s="61" t="s">
        <v>229</v>
      </c>
    </row>
    <row r="372" spans="1:60" ht="15" customHeight="1" x14ac:dyDescent="0.2">
      <c r="A372" s="6"/>
      <c r="B372" s="80"/>
      <c r="C372" s="4"/>
      <c r="D372" s="24"/>
      <c r="E372" s="5"/>
      <c r="F372" s="4"/>
      <c r="G372" s="5"/>
      <c r="H372" s="8"/>
      <c r="I372" s="4"/>
      <c r="J372" s="5"/>
      <c r="K372" s="7"/>
      <c r="L372" s="8"/>
      <c r="M372" s="8"/>
      <c r="N372" s="24"/>
      <c r="O372" s="24"/>
      <c r="P372" s="24"/>
      <c r="Q372" s="7"/>
      <c r="R372" s="9"/>
      <c r="S372" s="7"/>
      <c r="T372" s="7"/>
      <c r="U372" s="7"/>
      <c r="V372" s="7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7"/>
      <c r="AM372" s="7"/>
      <c r="AN372" s="24"/>
      <c r="AO372" s="7"/>
      <c r="AP372" s="4"/>
      <c r="AQ372" s="24"/>
      <c r="AR372" s="8"/>
      <c r="AS372" s="7"/>
      <c r="AT372" s="7"/>
      <c r="AU372" s="9"/>
      <c r="AV372" s="7"/>
      <c r="AW372" s="7"/>
      <c r="AX372" s="7"/>
      <c r="AY372" s="7"/>
      <c r="AZ372" s="7"/>
      <c r="BA372" s="80"/>
      <c r="BB372" s="6"/>
      <c r="BC372" s="80"/>
      <c r="BD372" s="80"/>
      <c r="BE372" s="80"/>
      <c r="BF372" s="24"/>
      <c r="BG372" s="24"/>
      <c r="BH372" s="61" t="s">
        <v>229</v>
      </c>
    </row>
    <row r="373" spans="1:60" ht="15" customHeight="1" x14ac:dyDescent="0.2">
      <c r="A373" s="6"/>
      <c r="B373" s="80"/>
      <c r="C373" s="4"/>
      <c r="D373" s="24"/>
      <c r="E373" s="5"/>
      <c r="F373" s="4"/>
      <c r="G373" s="5"/>
      <c r="H373" s="8"/>
      <c r="I373" s="4"/>
      <c r="J373" s="5"/>
      <c r="K373" s="7"/>
      <c r="L373" s="8"/>
      <c r="M373" s="8"/>
      <c r="N373" s="24"/>
      <c r="O373" s="24"/>
      <c r="P373" s="24"/>
      <c r="Q373" s="7"/>
      <c r="R373" s="9"/>
      <c r="S373" s="7"/>
      <c r="T373" s="7"/>
      <c r="U373" s="7"/>
      <c r="V373" s="7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7"/>
      <c r="AM373" s="7"/>
      <c r="AN373" s="24"/>
      <c r="AO373" s="7"/>
      <c r="AP373" s="4"/>
      <c r="AQ373" s="24"/>
      <c r="AR373" s="8"/>
      <c r="AS373" s="7"/>
      <c r="AT373" s="7"/>
      <c r="AU373" s="9"/>
      <c r="AV373" s="7"/>
      <c r="AW373" s="7"/>
      <c r="AX373" s="7"/>
      <c r="AY373" s="7"/>
      <c r="AZ373" s="7"/>
      <c r="BA373" s="80"/>
      <c r="BB373" s="6"/>
      <c r="BC373" s="80"/>
      <c r="BD373" s="80"/>
      <c r="BE373" s="80"/>
      <c r="BF373" s="24"/>
      <c r="BG373" s="24"/>
      <c r="BH373" s="61" t="s">
        <v>229</v>
      </c>
    </row>
    <row r="374" spans="1:60" ht="15" customHeight="1" x14ac:dyDescent="0.2">
      <c r="A374" s="6"/>
      <c r="B374" s="80"/>
      <c r="C374" s="4"/>
      <c r="D374" s="24"/>
      <c r="E374" s="5"/>
      <c r="F374" s="4"/>
      <c r="G374" s="5"/>
      <c r="H374" s="8"/>
      <c r="I374" s="4"/>
      <c r="J374" s="5"/>
      <c r="K374" s="7"/>
      <c r="L374" s="8"/>
      <c r="M374" s="8"/>
      <c r="N374" s="24"/>
      <c r="O374" s="24"/>
      <c r="P374" s="24"/>
      <c r="Q374" s="7"/>
      <c r="R374" s="9"/>
      <c r="S374" s="7"/>
      <c r="T374" s="7"/>
      <c r="U374" s="7"/>
      <c r="V374" s="7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7"/>
      <c r="AM374" s="7"/>
      <c r="AN374" s="24"/>
      <c r="AO374" s="7"/>
      <c r="AP374" s="4"/>
      <c r="AQ374" s="24"/>
      <c r="AR374" s="8"/>
      <c r="AS374" s="7"/>
      <c r="AT374" s="7"/>
      <c r="AU374" s="9"/>
      <c r="AV374" s="7"/>
      <c r="AW374" s="7"/>
      <c r="AX374" s="7"/>
      <c r="AY374" s="7"/>
      <c r="AZ374" s="7"/>
      <c r="BA374" s="80"/>
      <c r="BB374" s="6"/>
      <c r="BC374" s="80"/>
      <c r="BD374" s="80"/>
      <c r="BE374" s="80"/>
      <c r="BF374" s="24"/>
      <c r="BG374" s="24"/>
      <c r="BH374" s="61" t="s">
        <v>229</v>
      </c>
    </row>
    <row r="375" spans="1:60" ht="15" customHeight="1" x14ac:dyDescent="0.2">
      <c r="A375" s="6"/>
      <c r="B375" s="80"/>
      <c r="C375" s="4"/>
      <c r="D375" s="24"/>
      <c r="E375" s="5"/>
      <c r="F375" s="4"/>
      <c r="G375" s="5"/>
      <c r="H375" s="8"/>
      <c r="I375" s="4"/>
      <c r="J375" s="5"/>
      <c r="K375" s="7"/>
      <c r="L375" s="8"/>
      <c r="M375" s="8"/>
      <c r="N375" s="24"/>
      <c r="O375" s="24"/>
      <c r="P375" s="24"/>
      <c r="Q375" s="7"/>
      <c r="R375" s="9"/>
      <c r="S375" s="7"/>
      <c r="T375" s="7"/>
      <c r="U375" s="7"/>
      <c r="V375" s="7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7"/>
      <c r="AM375" s="7"/>
      <c r="AN375" s="24"/>
      <c r="AO375" s="7"/>
      <c r="AP375" s="4"/>
      <c r="AQ375" s="24"/>
      <c r="AR375" s="8"/>
      <c r="AS375" s="7"/>
      <c r="AT375" s="7"/>
      <c r="AU375" s="9"/>
      <c r="AV375" s="7"/>
      <c r="AW375" s="7"/>
      <c r="AX375" s="7"/>
      <c r="AY375" s="7"/>
      <c r="AZ375" s="7"/>
      <c r="BA375" s="80"/>
      <c r="BB375" s="6"/>
      <c r="BC375" s="80"/>
      <c r="BD375" s="80"/>
      <c r="BE375" s="80"/>
      <c r="BF375" s="24"/>
      <c r="BG375" s="24"/>
      <c r="BH375" s="61" t="s">
        <v>229</v>
      </c>
    </row>
    <row r="376" spans="1:60" ht="15" customHeight="1" x14ac:dyDescent="0.2">
      <c r="A376" s="6"/>
      <c r="B376" s="80"/>
      <c r="C376" s="4"/>
      <c r="D376" s="24"/>
      <c r="E376" s="5"/>
      <c r="F376" s="4"/>
      <c r="G376" s="5"/>
      <c r="H376" s="8"/>
      <c r="I376" s="4"/>
      <c r="J376" s="5"/>
      <c r="K376" s="7"/>
      <c r="L376" s="8"/>
      <c r="M376" s="8"/>
      <c r="N376" s="24"/>
      <c r="O376" s="24"/>
      <c r="P376" s="24"/>
      <c r="Q376" s="7"/>
      <c r="R376" s="9"/>
      <c r="S376" s="7"/>
      <c r="T376" s="7"/>
      <c r="U376" s="7"/>
      <c r="V376" s="7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7"/>
      <c r="AM376" s="7"/>
      <c r="AN376" s="24"/>
      <c r="AO376" s="7"/>
      <c r="AP376" s="4"/>
      <c r="AQ376" s="24"/>
      <c r="AR376" s="8"/>
      <c r="AS376" s="7"/>
      <c r="AT376" s="7"/>
      <c r="AU376" s="9"/>
      <c r="AV376" s="7"/>
      <c r="AW376" s="7"/>
      <c r="AX376" s="7"/>
      <c r="AY376" s="7"/>
      <c r="AZ376" s="7"/>
      <c r="BA376" s="80"/>
      <c r="BB376" s="6"/>
      <c r="BC376" s="80"/>
      <c r="BD376" s="80"/>
      <c r="BE376" s="80"/>
      <c r="BF376" s="24"/>
      <c r="BG376" s="24"/>
      <c r="BH376" s="61" t="s">
        <v>229</v>
      </c>
    </row>
    <row r="377" spans="1:60" ht="15" customHeight="1" x14ac:dyDescent="0.2">
      <c r="A377" s="6"/>
      <c r="B377" s="80"/>
      <c r="C377" s="4"/>
      <c r="D377" s="24"/>
      <c r="E377" s="5"/>
      <c r="F377" s="4"/>
      <c r="G377" s="5"/>
      <c r="H377" s="8"/>
      <c r="I377" s="4"/>
      <c r="J377" s="5"/>
      <c r="K377" s="7"/>
      <c r="L377" s="8"/>
      <c r="M377" s="8"/>
      <c r="N377" s="24"/>
      <c r="O377" s="24"/>
      <c r="P377" s="24"/>
      <c r="Q377" s="7"/>
      <c r="R377" s="9"/>
      <c r="S377" s="7"/>
      <c r="T377" s="7"/>
      <c r="U377" s="7"/>
      <c r="V377" s="7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7"/>
      <c r="AM377" s="7"/>
      <c r="AN377" s="24"/>
      <c r="AO377" s="7"/>
      <c r="AP377" s="4"/>
      <c r="AQ377" s="24"/>
      <c r="AR377" s="8"/>
      <c r="AS377" s="7"/>
      <c r="AT377" s="7"/>
      <c r="AU377" s="9"/>
      <c r="AV377" s="7"/>
      <c r="AW377" s="7"/>
      <c r="AX377" s="7"/>
      <c r="AY377" s="7"/>
      <c r="AZ377" s="7"/>
      <c r="BA377" s="80"/>
      <c r="BB377" s="6"/>
      <c r="BC377" s="80"/>
      <c r="BD377" s="80"/>
      <c r="BE377" s="80"/>
      <c r="BF377" s="24"/>
      <c r="BG377" s="24"/>
      <c r="BH377" s="61" t="s">
        <v>229</v>
      </c>
    </row>
    <row r="378" spans="1:60" ht="15" customHeight="1" x14ac:dyDescent="0.2">
      <c r="A378" s="6"/>
      <c r="B378" s="80"/>
      <c r="C378" s="4"/>
      <c r="D378" s="24"/>
      <c r="E378" s="5"/>
      <c r="F378" s="4"/>
      <c r="G378" s="5"/>
      <c r="H378" s="8"/>
      <c r="I378" s="4"/>
      <c r="J378" s="5"/>
      <c r="K378" s="7"/>
      <c r="L378" s="8"/>
      <c r="M378" s="8"/>
      <c r="N378" s="24"/>
      <c r="O378" s="24"/>
      <c r="P378" s="24"/>
      <c r="Q378" s="7"/>
      <c r="R378" s="9"/>
      <c r="S378" s="7"/>
      <c r="T378" s="7"/>
      <c r="U378" s="7"/>
      <c r="V378" s="7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7"/>
      <c r="AM378" s="7"/>
      <c r="AN378" s="24"/>
      <c r="AO378" s="7"/>
      <c r="AP378" s="4"/>
      <c r="AQ378" s="24"/>
      <c r="AR378" s="8"/>
      <c r="AS378" s="7"/>
      <c r="AT378" s="7"/>
      <c r="AU378" s="9"/>
      <c r="AV378" s="7"/>
      <c r="AW378" s="7"/>
      <c r="AX378" s="7"/>
      <c r="AY378" s="7"/>
      <c r="AZ378" s="7"/>
      <c r="BA378" s="80"/>
      <c r="BB378" s="6"/>
      <c r="BC378" s="80"/>
      <c r="BD378" s="80"/>
      <c r="BE378" s="80"/>
      <c r="BF378" s="24"/>
      <c r="BG378" s="24"/>
      <c r="BH378" s="61" t="s">
        <v>229</v>
      </c>
    </row>
    <row r="379" spans="1:60" ht="15" customHeight="1" x14ac:dyDescent="0.2">
      <c r="A379" s="6"/>
      <c r="B379" s="80"/>
      <c r="C379" s="4"/>
      <c r="D379" s="24"/>
      <c r="E379" s="5"/>
      <c r="F379" s="4"/>
      <c r="G379" s="5"/>
      <c r="H379" s="8"/>
      <c r="I379" s="4"/>
      <c r="J379" s="5"/>
      <c r="K379" s="7"/>
      <c r="L379" s="8"/>
      <c r="M379" s="8"/>
      <c r="N379" s="24"/>
      <c r="O379" s="24"/>
      <c r="P379" s="24"/>
      <c r="Q379" s="7"/>
      <c r="R379" s="9"/>
      <c r="S379" s="7"/>
      <c r="T379" s="7"/>
      <c r="U379" s="7"/>
      <c r="V379" s="7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7"/>
      <c r="AM379" s="7"/>
      <c r="AN379" s="24"/>
      <c r="AO379" s="7"/>
      <c r="AP379" s="4"/>
      <c r="AQ379" s="24"/>
      <c r="AR379" s="8"/>
      <c r="AS379" s="7"/>
      <c r="AT379" s="7"/>
      <c r="AU379" s="9"/>
      <c r="AV379" s="7"/>
      <c r="AW379" s="7"/>
      <c r="AX379" s="7"/>
      <c r="AY379" s="7"/>
      <c r="AZ379" s="7"/>
      <c r="BA379" s="80"/>
      <c r="BB379" s="6"/>
      <c r="BC379" s="80"/>
      <c r="BD379" s="80"/>
      <c r="BE379" s="80"/>
      <c r="BF379" s="24"/>
      <c r="BG379" s="24"/>
      <c r="BH379" s="61" t="s">
        <v>229</v>
      </c>
    </row>
    <row r="380" spans="1:60" ht="15" customHeight="1" x14ac:dyDescent="0.2">
      <c r="A380" s="6"/>
      <c r="B380" s="80"/>
      <c r="C380" s="4"/>
      <c r="D380" s="24"/>
      <c r="E380" s="5"/>
      <c r="F380" s="4"/>
      <c r="G380" s="5"/>
      <c r="H380" s="8"/>
      <c r="I380" s="4"/>
      <c r="J380" s="5"/>
      <c r="K380" s="7"/>
      <c r="L380" s="8"/>
      <c r="M380" s="8"/>
      <c r="N380" s="24"/>
      <c r="O380" s="24"/>
      <c r="P380" s="24"/>
      <c r="Q380" s="7"/>
      <c r="R380" s="9"/>
      <c r="S380" s="7"/>
      <c r="T380" s="7"/>
      <c r="U380" s="7"/>
      <c r="V380" s="7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7"/>
      <c r="AM380" s="7"/>
      <c r="AN380" s="24"/>
      <c r="AO380" s="7"/>
      <c r="AP380" s="4"/>
      <c r="AQ380" s="24"/>
      <c r="AR380" s="8"/>
      <c r="AS380" s="7"/>
      <c r="AT380" s="7"/>
      <c r="AU380" s="9"/>
      <c r="AV380" s="7"/>
      <c r="AW380" s="7"/>
      <c r="AX380" s="7"/>
      <c r="AY380" s="7"/>
      <c r="AZ380" s="7"/>
      <c r="BA380" s="80"/>
      <c r="BB380" s="6"/>
      <c r="BC380" s="80"/>
      <c r="BD380" s="80"/>
      <c r="BE380" s="80"/>
      <c r="BF380" s="24"/>
      <c r="BG380" s="24"/>
      <c r="BH380" s="61" t="s">
        <v>229</v>
      </c>
    </row>
    <row r="381" spans="1:60" ht="15" customHeight="1" x14ac:dyDescent="0.2">
      <c r="A381" s="6"/>
      <c r="B381" s="80"/>
      <c r="C381" s="4"/>
      <c r="D381" s="24"/>
      <c r="E381" s="5"/>
      <c r="F381" s="4"/>
      <c r="G381" s="5"/>
      <c r="H381" s="8"/>
      <c r="I381" s="4"/>
      <c r="J381" s="5"/>
      <c r="K381" s="7"/>
      <c r="L381" s="8"/>
      <c r="M381" s="8"/>
      <c r="N381" s="24"/>
      <c r="O381" s="24"/>
      <c r="P381" s="24"/>
      <c r="Q381" s="7"/>
      <c r="R381" s="9"/>
      <c r="S381" s="7"/>
      <c r="T381" s="7"/>
      <c r="U381" s="7"/>
      <c r="V381" s="7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7"/>
      <c r="AM381" s="7"/>
      <c r="AN381" s="24"/>
      <c r="AO381" s="7"/>
      <c r="AP381" s="4"/>
      <c r="AQ381" s="24"/>
      <c r="AR381" s="8"/>
      <c r="AS381" s="7"/>
      <c r="AT381" s="7"/>
      <c r="AU381" s="9"/>
      <c r="AV381" s="7"/>
      <c r="AW381" s="7"/>
      <c r="AX381" s="7"/>
      <c r="AY381" s="7"/>
      <c r="AZ381" s="7"/>
      <c r="BA381" s="80"/>
      <c r="BB381" s="6"/>
      <c r="BC381" s="80"/>
      <c r="BD381" s="80"/>
      <c r="BE381" s="80"/>
      <c r="BF381" s="24"/>
      <c r="BG381" s="24"/>
      <c r="BH381" s="61" t="s">
        <v>229</v>
      </c>
    </row>
    <row r="382" spans="1:60" ht="15" customHeight="1" x14ac:dyDescent="0.2">
      <c r="A382" s="6"/>
      <c r="B382" s="80"/>
      <c r="C382" s="4"/>
      <c r="D382" s="24"/>
      <c r="E382" s="5"/>
      <c r="F382" s="4"/>
      <c r="G382" s="5"/>
      <c r="H382" s="8"/>
      <c r="I382" s="4"/>
      <c r="J382" s="5"/>
      <c r="K382" s="7"/>
      <c r="L382" s="8"/>
      <c r="M382" s="8"/>
      <c r="N382" s="24"/>
      <c r="O382" s="24"/>
      <c r="P382" s="24"/>
      <c r="Q382" s="7"/>
      <c r="R382" s="9"/>
      <c r="S382" s="7"/>
      <c r="T382" s="7"/>
      <c r="U382" s="7"/>
      <c r="V382" s="7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7"/>
      <c r="AM382" s="7"/>
      <c r="AN382" s="24"/>
      <c r="AO382" s="7"/>
      <c r="AP382" s="4"/>
      <c r="AQ382" s="24"/>
      <c r="AR382" s="8"/>
      <c r="AS382" s="7"/>
      <c r="AT382" s="7"/>
      <c r="AU382" s="9"/>
      <c r="AV382" s="7"/>
      <c r="AW382" s="7"/>
      <c r="AX382" s="7"/>
      <c r="AY382" s="7"/>
      <c r="AZ382" s="7"/>
      <c r="BA382" s="80"/>
      <c r="BB382" s="6"/>
      <c r="BC382" s="80"/>
      <c r="BD382" s="80"/>
      <c r="BE382" s="80"/>
      <c r="BF382" s="24"/>
      <c r="BG382" s="24"/>
      <c r="BH382" s="61" t="s">
        <v>229</v>
      </c>
    </row>
    <row r="383" spans="1:60" ht="15" customHeight="1" x14ac:dyDescent="0.2">
      <c r="A383" s="6"/>
      <c r="B383" s="80"/>
      <c r="C383" s="4"/>
      <c r="D383" s="24"/>
      <c r="E383" s="5"/>
      <c r="F383" s="4"/>
      <c r="G383" s="5"/>
      <c r="H383" s="8"/>
      <c r="I383" s="4"/>
      <c r="J383" s="5"/>
      <c r="K383" s="7"/>
      <c r="L383" s="8"/>
      <c r="M383" s="8"/>
      <c r="N383" s="24"/>
      <c r="O383" s="24"/>
      <c r="P383" s="24"/>
      <c r="Q383" s="7"/>
      <c r="R383" s="9"/>
      <c r="S383" s="7"/>
      <c r="T383" s="7"/>
      <c r="U383" s="7"/>
      <c r="V383" s="7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7"/>
      <c r="AM383" s="7"/>
      <c r="AN383" s="24"/>
      <c r="AO383" s="7"/>
      <c r="AP383" s="4"/>
      <c r="AQ383" s="24"/>
      <c r="AR383" s="8"/>
      <c r="AS383" s="7"/>
      <c r="AT383" s="7"/>
      <c r="AU383" s="9"/>
      <c r="AV383" s="7"/>
      <c r="AW383" s="7"/>
      <c r="AX383" s="7"/>
      <c r="AY383" s="7"/>
      <c r="AZ383" s="7"/>
      <c r="BA383" s="80"/>
      <c r="BB383" s="6"/>
      <c r="BC383" s="80"/>
      <c r="BD383" s="80"/>
      <c r="BE383" s="80"/>
      <c r="BF383" s="24"/>
      <c r="BG383" s="24"/>
      <c r="BH383" s="61" t="s">
        <v>229</v>
      </c>
    </row>
    <row r="384" spans="1:60" ht="15" customHeight="1" x14ac:dyDescent="0.2">
      <c r="A384" s="6"/>
      <c r="B384" s="80"/>
      <c r="C384" s="4"/>
      <c r="D384" s="24"/>
      <c r="E384" s="5"/>
      <c r="F384" s="4"/>
      <c r="G384" s="5"/>
      <c r="H384" s="8"/>
      <c r="I384" s="4"/>
      <c r="J384" s="5"/>
      <c r="K384" s="7"/>
      <c r="L384" s="8"/>
      <c r="M384" s="8"/>
      <c r="N384" s="24"/>
      <c r="O384" s="24"/>
      <c r="P384" s="24"/>
      <c r="Q384" s="7"/>
      <c r="R384" s="9"/>
      <c r="S384" s="7"/>
      <c r="T384" s="7"/>
      <c r="U384" s="7"/>
      <c r="V384" s="7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7"/>
      <c r="AM384" s="7"/>
      <c r="AN384" s="24"/>
      <c r="AO384" s="7"/>
      <c r="AP384" s="4"/>
      <c r="AQ384" s="24"/>
      <c r="AR384" s="8"/>
      <c r="AS384" s="7"/>
      <c r="AT384" s="7"/>
      <c r="AU384" s="9"/>
      <c r="AV384" s="7"/>
      <c r="AW384" s="7"/>
      <c r="AX384" s="7"/>
      <c r="AY384" s="7"/>
      <c r="AZ384" s="7"/>
      <c r="BA384" s="80"/>
      <c r="BB384" s="6"/>
      <c r="BC384" s="80"/>
      <c r="BD384" s="80"/>
      <c r="BE384" s="80"/>
      <c r="BF384" s="24"/>
      <c r="BG384" s="24"/>
      <c r="BH384" s="61" t="s">
        <v>229</v>
      </c>
    </row>
    <row r="385" spans="1:60" ht="15" customHeight="1" x14ac:dyDescent="0.2">
      <c r="A385" s="6"/>
      <c r="B385" s="80"/>
      <c r="C385" s="4"/>
      <c r="D385" s="24"/>
      <c r="E385" s="5"/>
      <c r="F385" s="4"/>
      <c r="G385" s="5"/>
      <c r="H385" s="8"/>
      <c r="I385" s="4"/>
      <c r="J385" s="5"/>
      <c r="K385" s="7"/>
      <c r="L385" s="8"/>
      <c r="M385" s="8"/>
      <c r="N385" s="24"/>
      <c r="O385" s="24"/>
      <c r="P385" s="24"/>
      <c r="Q385" s="7"/>
      <c r="R385" s="9"/>
      <c r="S385" s="7"/>
      <c r="T385" s="7"/>
      <c r="U385" s="7"/>
      <c r="V385" s="7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7"/>
      <c r="AM385" s="7"/>
      <c r="AN385" s="24"/>
      <c r="AO385" s="7"/>
      <c r="AP385" s="4"/>
      <c r="AQ385" s="24"/>
      <c r="AR385" s="8"/>
      <c r="AS385" s="7"/>
      <c r="AT385" s="7"/>
      <c r="AU385" s="9"/>
      <c r="AV385" s="7"/>
      <c r="AW385" s="7"/>
      <c r="AX385" s="7"/>
      <c r="AY385" s="7"/>
      <c r="AZ385" s="7"/>
      <c r="BA385" s="80"/>
      <c r="BB385" s="6"/>
      <c r="BC385" s="80"/>
      <c r="BD385" s="80"/>
      <c r="BE385" s="80"/>
      <c r="BF385" s="24"/>
      <c r="BG385" s="24"/>
      <c r="BH385" s="61" t="s">
        <v>229</v>
      </c>
    </row>
    <row r="386" spans="1:60" ht="15" customHeight="1" x14ac:dyDescent="0.2">
      <c r="A386" s="6"/>
      <c r="B386" s="80"/>
      <c r="C386" s="4"/>
      <c r="D386" s="24"/>
      <c r="E386" s="5"/>
      <c r="F386" s="4"/>
      <c r="G386" s="5"/>
      <c r="H386" s="8"/>
      <c r="I386" s="4"/>
      <c r="J386" s="5"/>
      <c r="K386" s="7"/>
      <c r="L386" s="8"/>
      <c r="M386" s="8"/>
      <c r="N386" s="24"/>
      <c r="O386" s="24"/>
      <c r="P386" s="24"/>
      <c r="Q386" s="7"/>
      <c r="R386" s="9"/>
      <c r="S386" s="7"/>
      <c r="T386" s="7"/>
      <c r="U386" s="7"/>
      <c r="V386" s="7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7"/>
      <c r="AM386" s="7"/>
      <c r="AN386" s="24"/>
      <c r="AO386" s="7"/>
      <c r="AP386" s="4"/>
      <c r="AQ386" s="24"/>
      <c r="AR386" s="8"/>
      <c r="AS386" s="7"/>
      <c r="AT386" s="7"/>
      <c r="AU386" s="9"/>
      <c r="AV386" s="7"/>
      <c r="AW386" s="7"/>
      <c r="AX386" s="7"/>
      <c r="AY386" s="7"/>
      <c r="AZ386" s="7"/>
      <c r="BA386" s="80"/>
      <c r="BB386" s="6"/>
      <c r="BC386" s="80"/>
      <c r="BD386" s="80"/>
      <c r="BE386" s="80"/>
      <c r="BF386" s="24"/>
      <c r="BG386" s="24"/>
      <c r="BH386" s="61" t="s">
        <v>229</v>
      </c>
    </row>
    <row r="387" spans="1:60" ht="15" customHeight="1" x14ac:dyDescent="0.2">
      <c r="A387" s="6"/>
      <c r="B387" s="80"/>
      <c r="C387" s="4"/>
      <c r="D387" s="24"/>
      <c r="E387" s="5"/>
      <c r="F387" s="4"/>
      <c r="G387" s="5"/>
      <c r="H387" s="8"/>
      <c r="I387" s="4"/>
      <c r="J387" s="5"/>
      <c r="K387" s="7"/>
      <c r="L387" s="8"/>
      <c r="M387" s="8"/>
      <c r="N387" s="24"/>
      <c r="O387" s="24"/>
      <c r="P387" s="24"/>
      <c r="Q387" s="7"/>
      <c r="R387" s="9"/>
      <c r="S387" s="7"/>
      <c r="T387" s="7"/>
      <c r="U387" s="7"/>
      <c r="V387" s="7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7"/>
      <c r="AM387" s="7"/>
      <c r="AN387" s="24"/>
      <c r="AO387" s="7"/>
      <c r="AP387" s="4"/>
      <c r="AQ387" s="24"/>
      <c r="AR387" s="8"/>
      <c r="AS387" s="7"/>
      <c r="AT387" s="7"/>
      <c r="AU387" s="9"/>
      <c r="AV387" s="7"/>
      <c r="AW387" s="7"/>
      <c r="AX387" s="7"/>
      <c r="AY387" s="7"/>
      <c r="AZ387" s="7"/>
      <c r="BA387" s="80"/>
      <c r="BB387" s="6"/>
      <c r="BC387" s="80"/>
      <c r="BD387" s="80"/>
      <c r="BE387" s="80"/>
      <c r="BF387" s="24"/>
      <c r="BG387" s="24"/>
      <c r="BH387" s="61" t="s">
        <v>229</v>
      </c>
    </row>
    <row r="388" spans="1:60" ht="15" customHeight="1" x14ac:dyDescent="0.2">
      <c r="A388" s="6"/>
      <c r="B388" s="80"/>
      <c r="C388" s="4"/>
      <c r="D388" s="24"/>
      <c r="E388" s="5"/>
      <c r="F388" s="4"/>
      <c r="G388" s="5"/>
      <c r="H388" s="8"/>
      <c r="I388" s="4"/>
      <c r="J388" s="5"/>
      <c r="K388" s="7"/>
      <c r="L388" s="8"/>
      <c r="M388" s="8"/>
      <c r="N388" s="24"/>
      <c r="O388" s="24"/>
      <c r="P388" s="24"/>
      <c r="Q388" s="7"/>
      <c r="R388" s="9"/>
      <c r="S388" s="7"/>
      <c r="T388" s="7"/>
      <c r="U388" s="7"/>
      <c r="V388" s="7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7"/>
      <c r="AM388" s="7"/>
      <c r="AN388" s="24"/>
      <c r="AO388" s="7"/>
      <c r="AP388" s="4"/>
      <c r="AQ388" s="24"/>
      <c r="AR388" s="8"/>
      <c r="AS388" s="7"/>
      <c r="AT388" s="7"/>
      <c r="AU388" s="9"/>
      <c r="AV388" s="7"/>
      <c r="AW388" s="7"/>
      <c r="AX388" s="7"/>
      <c r="AY388" s="7"/>
      <c r="AZ388" s="7"/>
      <c r="BA388" s="80"/>
      <c r="BB388" s="6"/>
      <c r="BC388" s="80"/>
      <c r="BD388" s="80"/>
      <c r="BE388" s="80"/>
      <c r="BF388" s="24"/>
      <c r="BG388" s="24"/>
      <c r="BH388" s="61" t="s">
        <v>229</v>
      </c>
    </row>
    <row r="389" spans="1:60" ht="15" customHeight="1" x14ac:dyDescent="0.2">
      <c r="A389" s="6"/>
      <c r="B389" s="80"/>
      <c r="C389" s="4"/>
      <c r="D389" s="24"/>
      <c r="E389" s="5"/>
      <c r="F389" s="4"/>
      <c r="G389" s="5"/>
      <c r="H389" s="8"/>
      <c r="I389" s="4"/>
      <c r="J389" s="5"/>
      <c r="K389" s="7"/>
      <c r="L389" s="8"/>
      <c r="M389" s="8"/>
      <c r="N389" s="24"/>
      <c r="O389" s="24"/>
      <c r="P389" s="24"/>
      <c r="Q389" s="7"/>
      <c r="R389" s="9"/>
      <c r="S389" s="7"/>
      <c r="T389" s="7"/>
      <c r="U389" s="7"/>
      <c r="V389" s="7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7"/>
      <c r="AM389" s="7"/>
      <c r="AN389" s="24"/>
      <c r="AO389" s="7"/>
      <c r="AP389" s="4"/>
      <c r="AQ389" s="24"/>
      <c r="AR389" s="8"/>
      <c r="AS389" s="7"/>
      <c r="AT389" s="7"/>
      <c r="AU389" s="9"/>
      <c r="AV389" s="7"/>
      <c r="AW389" s="7"/>
      <c r="AX389" s="7"/>
      <c r="AY389" s="7"/>
      <c r="AZ389" s="7"/>
      <c r="BA389" s="80"/>
      <c r="BB389" s="6"/>
      <c r="BC389" s="80"/>
      <c r="BD389" s="80"/>
      <c r="BE389" s="80"/>
      <c r="BF389" s="24"/>
      <c r="BG389" s="24"/>
      <c r="BH389" s="61" t="s">
        <v>229</v>
      </c>
    </row>
    <row r="390" spans="1:60" ht="15" customHeight="1" x14ac:dyDescent="0.2">
      <c r="A390" s="6"/>
      <c r="B390" s="80"/>
      <c r="C390" s="4"/>
      <c r="D390" s="24"/>
      <c r="E390" s="5"/>
      <c r="F390" s="4"/>
      <c r="G390" s="5"/>
      <c r="H390" s="8"/>
      <c r="I390" s="4"/>
      <c r="J390" s="5"/>
      <c r="K390" s="7"/>
      <c r="L390" s="8"/>
      <c r="M390" s="8"/>
      <c r="N390" s="24"/>
      <c r="O390" s="24"/>
      <c r="P390" s="24"/>
      <c r="Q390" s="7"/>
      <c r="R390" s="9"/>
      <c r="S390" s="7"/>
      <c r="T390" s="7"/>
      <c r="U390" s="7"/>
      <c r="V390" s="7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7"/>
      <c r="AM390" s="7"/>
      <c r="AN390" s="24"/>
      <c r="AO390" s="7"/>
      <c r="AP390" s="4"/>
      <c r="AQ390" s="24"/>
      <c r="AR390" s="8"/>
      <c r="AS390" s="7"/>
      <c r="AT390" s="7"/>
      <c r="AU390" s="9"/>
      <c r="AV390" s="7"/>
      <c r="AW390" s="7"/>
      <c r="AX390" s="7"/>
      <c r="AY390" s="7"/>
      <c r="AZ390" s="7"/>
      <c r="BA390" s="80"/>
      <c r="BB390" s="6"/>
      <c r="BC390" s="80"/>
      <c r="BD390" s="80"/>
      <c r="BE390" s="80"/>
      <c r="BF390" s="24"/>
      <c r="BG390" s="24"/>
      <c r="BH390" s="61" t="s">
        <v>229</v>
      </c>
    </row>
    <row r="391" spans="1:60" ht="15" customHeight="1" x14ac:dyDescent="0.2">
      <c r="A391" s="6"/>
      <c r="B391" s="80"/>
      <c r="C391" s="4"/>
      <c r="D391" s="24"/>
      <c r="E391" s="5"/>
      <c r="F391" s="4"/>
      <c r="G391" s="5"/>
      <c r="H391" s="8"/>
      <c r="I391" s="4"/>
      <c r="J391" s="5"/>
      <c r="K391" s="7"/>
      <c r="L391" s="8"/>
      <c r="M391" s="8"/>
      <c r="N391" s="24"/>
      <c r="O391" s="24"/>
      <c r="P391" s="24"/>
      <c r="Q391" s="7"/>
      <c r="R391" s="9"/>
      <c r="S391" s="7"/>
      <c r="T391" s="7"/>
      <c r="U391" s="7"/>
      <c r="V391" s="7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7"/>
      <c r="AM391" s="7"/>
      <c r="AN391" s="24"/>
      <c r="AO391" s="7"/>
      <c r="AP391" s="4"/>
      <c r="AQ391" s="24"/>
      <c r="AR391" s="8"/>
      <c r="AS391" s="7"/>
      <c r="AT391" s="7"/>
      <c r="AU391" s="9"/>
      <c r="AV391" s="7"/>
      <c r="AW391" s="7"/>
      <c r="AX391" s="7"/>
      <c r="AY391" s="7"/>
      <c r="AZ391" s="7"/>
      <c r="BA391" s="80"/>
      <c r="BB391" s="6"/>
      <c r="BC391" s="80"/>
      <c r="BD391" s="80"/>
      <c r="BE391" s="80"/>
      <c r="BF391" s="24"/>
      <c r="BG391" s="24"/>
      <c r="BH391" s="61" t="s">
        <v>229</v>
      </c>
    </row>
    <row r="392" spans="1:60" ht="15" customHeight="1" x14ac:dyDescent="0.2">
      <c r="A392" s="6"/>
      <c r="B392" s="80"/>
      <c r="C392" s="4"/>
      <c r="D392" s="24"/>
      <c r="E392" s="5"/>
      <c r="F392" s="4"/>
      <c r="G392" s="5"/>
      <c r="H392" s="8"/>
      <c r="I392" s="4"/>
      <c r="J392" s="5"/>
      <c r="K392" s="7"/>
      <c r="L392" s="8"/>
      <c r="M392" s="8"/>
      <c r="N392" s="24"/>
      <c r="O392" s="24"/>
      <c r="P392" s="24"/>
      <c r="Q392" s="7"/>
      <c r="R392" s="9"/>
      <c r="S392" s="7"/>
      <c r="T392" s="7"/>
      <c r="U392" s="7"/>
      <c r="V392" s="7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7"/>
      <c r="AM392" s="7"/>
      <c r="AN392" s="24"/>
      <c r="AO392" s="7"/>
      <c r="AP392" s="4"/>
      <c r="AQ392" s="24"/>
      <c r="AR392" s="8"/>
      <c r="AS392" s="7"/>
      <c r="AT392" s="7"/>
      <c r="AU392" s="9"/>
      <c r="AV392" s="7"/>
      <c r="AW392" s="7"/>
      <c r="AX392" s="7"/>
      <c r="AY392" s="7"/>
      <c r="AZ392" s="7"/>
      <c r="BA392" s="80"/>
      <c r="BB392" s="6"/>
      <c r="BC392" s="80"/>
      <c r="BD392" s="80"/>
      <c r="BE392" s="80"/>
      <c r="BF392" s="24"/>
      <c r="BG392" s="24"/>
      <c r="BH392" s="61" t="s">
        <v>229</v>
      </c>
    </row>
    <row r="393" spans="1:60" ht="15" customHeight="1" x14ac:dyDescent="0.2">
      <c r="A393" s="6"/>
      <c r="B393" s="80"/>
      <c r="C393" s="4"/>
      <c r="D393" s="24"/>
      <c r="E393" s="5"/>
      <c r="F393" s="4"/>
      <c r="G393" s="5"/>
      <c r="H393" s="8"/>
      <c r="I393" s="4"/>
      <c r="J393" s="5"/>
      <c r="K393" s="7"/>
      <c r="L393" s="8"/>
      <c r="M393" s="8"/>
      <c r="N393" s="24"/>
      <c r="O393" s="24"/>
      <c r="P393" s="24"/>
      <c r="Q393" s="7"/>
      <c r="R393" s="9"/>
      <c r="S393" s="7"/>
      <c r="T393" s="7"/>
      <c r="U393" s="7"/>
      <c r="V393" s="7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7"/>
      <c r="AM393" s="7"/>
      <c r="AN393" s="24"/>
      <c r="AO393" s="7"/>
      <c r="AP393" s="4"/>
      <c r="AQ393" s="24"/>
      <c r="AR393" s="8"/>
      <c r="AS393" s="7"/>
      <c r="AT393" s="7"/>
      <c r="AU393" s="9"/>
      <c r="AV393" s="7"/>
      <c r="AW393" s="7"/>
      <c r="AX393" s="7"/>
      <c r="AY393" s="7"/>
      <c r="AZ393" s="7"/>
      <c r="BA393" s="80"/>
      <c r="BB393" s="6"/>
      <c r="BC393" s="80"/>
      <c r="BD393" s="80"/>
      <c r="BE393" s="80"/>
      <c r="BF393" s="24"/>
      <c r="BG393" s="24"/>
      <c r="BH393" s="61" t="s">
        <v>229</v>
      </c>
    </row>
    <row r="394" spans="1:60" ht="15" customHeight="1" x14ac:dyDescent="0.2">
      <c r="A394" s="6"/>
      <c r="B394" s="80"/>
      <c r="C394" s="4"/>
      <c r="D394" s="24"/>
      <c r="E394" s="5"/>
      <c r="F394" s="4"/>
      <c r="G394" s="5"/>
      <c r="H394" s="8"/>
      <c r="I394" s="4"/>
      <c r="J394" s="5"/>
      <c r="K394" s="7"/>
      <c r="L394" s="8"/>
      <c r="M394" s="8"/>
      <c r="N394" s="24"/>
      <c r="O394" s="24"/>
      <c r="P394" s="24"/>
      <c r="Q394" s="7"/>
      <c r="R394" s="9"/>
      <c r="S394" s="7"/>
      <c r="T394" s="7"/>
      <c r="U394" s="7"/>
      <c r="V394" s="7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7"/>
      <c r="AM394" s="7"/>
      <c r="AN394" s="24"/>
      <c r="AO394" s="7"/>
      <c r="AP394" s="4"/>
      <c r="AQ394" s="24"/>
      <c r="AR394" s="8"/>
      <c r="AS394" s="7"/>
      <c r="AT394" s="7"/>
      <c r="AU394" s="9"/>
      <c r="AV394" s="7"/>
      <c r="AW394" s="7"/>
      <c r="AX394" s="7"/>
      <c r="AY394" s="7"/>
      <c r="AZ394" s="7"/>
      <c r="BA394" s="80"/>
      <c r="BB394" s="6"/>
      <c r="BC394" s="80"/>
      <c r="BD394" s="80"/>
      <c r="BE394" s="80"/>
      <c r="BF394" s="24"/>
      <c r="BG394" s="24"/>
      <c r="BH394" s="61" t="s">
        <v>229</v>
      </c>
    </row>
    <row r="395" spans="1:60" ht="15" customHeight="1" x14ac:dyDescent="0.2">
      <c r="A395" s="6"/>
      <c r="B395" s="80"/>
      <c r="C395" s="4"/>
      <c r="D395" s="24"/>
      <c r="E395" s="5"/>
      <c r="F395" s="4"/>
      <c r="G395" s="5"/>
      <c r="H395" s="8"/>
      <c r="I395" s="4"/>
      <c r="J395" s="5"/>
      <c r="K395" s="7"/>
      <c r="L395" s="8"/>
      <c r="M395" s="8"/>
      <c r="N395" s="24"/>
      <c r="O395" s="24"/>
      <c r="P395" s="24"/>
      <c r="Q395" s="7"/>
      <c r="R395" s="9"/>
      <c r="S395" s="7"/>
      <c r="T395" s="7"/>
      <c r="U395" s="7"/>
      <c r="V395" s="7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7"/>
      <c r="AM395" s="7"/>
      <c r="AN395" s="24"/>
      <c r="AO395" s="7"/>
      <c r="AP395" s="4"/>
      <c r="AQ395" s="24"/>
      <c r="AR395" s="8"/>
      <c r="AS395" s="7"/>
      <c r="AT395" s="7"/>
      <c r="AU395" s="9"/>
      <c r="AV395" s="7"/>
      <c r="AW395" s="7"/>
      <c r="AX395" s="7"/>
      <c r="AY395" s="7"/>
      <c r="AZ395" s="7"/>
      <c r="BA395" s="80"/>
      <c r="BB395" s="6"/>
      <c r="BC395" s="80"/>
      <c r="BD395" s="80"/>
      <c r="BE395" s="80"/>
      <c r="BF395" s="24"/>
      <c r="BG395" s="24"/>
      <c r="BH395" s="61" t="s">
        <v>229</v>
      </c>
    </row>
    <row r="396" spans="1:60" ht="15" customHeight="1" x14ac:dyDescent="0.2">
      <c r="A396" s="6"/>
      <c r="B396" s="80"/>
      <c r="C396" s="4"/>
      <c r="D396" s="24"/>
      <c r="E396" s="5"/>
      <c r="F396" s="4"/>
      <c r="G396" s="5"/>
      <c r="H396" s="8"/>
      <c r="I396" s="4"/>
      <c r="J396" s="5"/>
      <c r="K396" s="7"/>
      <c r="L396" s="8"/>
      <c r="M396" s="8"/>
      <c r="N396" s="24"/>
      <c r="O396" s="24"/>
      <c r="P396" s="24"/>
      <c r="Q396" s="7"/>
      <c r="R396" s="9"/>
      <c r="S396" s="7"/>
      <c r="T396" s="7"/>
      <c r="U396" s="7"/>
      <c r="V396" s="7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7"/>
      <c r="AM396" s="7"/>
      <c r="AN396" s="24"/>
      <c r="AO396" s="7"/>
      <c r="AP396" s="4"/>
      <c r="AQ396" s="24"/>
      <c r="AR396" s="8"/>
      <c r="AS396" s="7"/>
      <c r="AT396" s="7"/>
      <c r="AU396" s="9"/>
      <c r="AV396" s="7"/>
      <c r="AW396" s="7"/>
      <c r="AX396" s="7"/>
      <c r="AY396" s="7"/>
      <c r="AZ396" s="7"/>
      <c r="BA396" s="80"/>
      <c r="BB396" s="6"/>
      <c r="BC396" s="80"/>
      <c r="BD396" s="80"/>
      <c r="BE396" s="80"/>
      <c r="BF396" s="24"/>
      <c r="BG396" s="24"/>
      <c r="BH396" s="61" t="s">
        <v>229</v>
      </c>
    </row>
    <row r="397" spans="1:60" ht="15" customHeight="1" x14ac:dyDescent="0.2">
      <c r="A397" s="6"/>
      <c r="B397" s="80"/>
      <c r="C397" s="4"/>
      <c r="D397" s="24"/>
      <c r="E397" s="5"/>
      <c r="F397" s="4"/>
      <c r="G397" s="5"/>
      <c r="H397" s="8"/>
      <c r="I397" s="4"/>
      <c r="J397" s="5"/>
      <c r="K397" s="7"/>
      <c r="L397" s="8"/>
      <c r="M397" s="8"/>
      <c r="N397" s="24"/>
      <c r="O397" s="24"/>
      <c r="P397" s="24"/>
      <c r="Q397" s="7"/>
      <c r="R397" s="9"/>
      <c r="S397" s="7"/>
      <c r="T397" s="7"/>
      <c r="U397" s="7"/>
      <c r="V397" s="7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7"/>
      <c r="AM397" s="7"/>
      <c r="AN397" s="24"/>
      <c r="AO397" s="7"/>
      <c r="AP397" s="4"/>
      <c r="AQ397" s="24"/>
      <c r="AR397" s="8"/>
      <c r="AS397" s="7"/>
      <c r="AT397" s="7"/>
      <c r="AU397" s="9"/>
      <c r="AV397" s="7"/>
      <c r="AW397" s="7"/>
      <c r="AX397" s="7"/>
      <c r="AY397" s="7"/>
      <c r="AZ397" s="7"/>
      <c r="BA397" s="80"/>
      <c r="BB397" s="6"/>
      <c r="BC397" s="80"/>
      <c r="BD397" s="80"/>
      <c r="BE397" s="80"/>
      <c r="BF397" s="24"/>
      <c r="BG397" s="24"/>
      <c r="BH397" s="61" t="s">
        <v>229</v>
      </c>
    </row>
    <row r="398" spans="1:60" ht="15" customHeight="1" x14ac:dyDescent="0.2">
      <c r="A398" s="6"/>
      <c r="B398" s="80"/>
      <c r="C398" s="4"/>
      <c r="D398" s="24"/>
      <c r="E398" s="5"/>
      <c r="F398" s="4"/>
      <c r="G398" s="5"/>
      <c r="H398" s="8"/>
      <c r="I398" s="4"/>
      <c r="J398" s="5"/>
      <c r="K398" s="7"/>
      <c r="L398" s="8"/>
      <c r="M398" s="8"/>
      <c r="N398" s="24"/>
      <c r="O398" s="24"/>
      <c r="P398" s="24"/>
      <c r="Q398" s="7"/>
      <c r="R398" s="9"/>
      <c r="S398" s="7"/>
      <c r="T398" s="7"/>
      <c r="U398" s="7"/>
      <c r="V398" s="7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7"/>
      <c r="AM398" s="7"/>
      <c r="AN398" s="24"/>
      <c r="AO398" s="7"/>
      <c r="AP398" s="4"/>
      <c r="AQ398" s="24"/>
      <c r="AR398" s="8"/>
      <c r="AS398" s="7"/>
      <c r="AT398" s="7"/>
      <c r="AU398" s="9"/>
      <c r="AV398" s="7"/>
      <c r="AW398" s="7"/>
      <c r="AX398" s="7"/>
      <c r="AY398" s="7"/>
      <c r="AZ398" s="7"/>
      <c r="BA398" s="80"/>
      <c r="BB398" s="6"/>
      <c r="BC398" s="80"/>
      <c r="BD398" s="80"/>
      <c r="BE398" s="80"/>
      <c r="BF398" s="24"/>
      <c r="BG398" s="24"/>
      <c r="BH398" s="61" t="s">
        <v>229</v>
      </c>
    </row>
    <row r="399" spans="1:60" ht="15" customHeight="1" x14ac:dyDescent="0.2">
      <c r="A399" s="6"/>
      <c r="B399" s="80"/>
      <c r="C399" s="4"/>
      <c r="D399" s="24"/>
      <c r="E399" s="5"/>
      <c r="F399" s="4"/>
      <c r="G399" s="5"/>
      <c r="H399" s="8"/>
      <c r="I399" s="4"/>
      <c r="J399" s="5"/>
      <c r="K399" s="7"/>
      <c r="L399" s="8"/>
      <c r="M399" s="8"/>
      <c r="N399" s="24"/>
      <c r="O399" s="24"/>
      <c r="P399" s="24"/>
      <c r="Q399" s="7"/>
      <c r="R399" s="9"/>
      <c r="S399" s="7"/>
      <c r="T399" s="7"/>
      <c r="U399" s="7"/>
      <c r="V399" s="7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7"/>
      <c r="AM399" s="7"/>
      <c r="AN399" s="24"/>
      <c r="AO399" s="7"/>
      <c r="AP399" s="4"/>
      <c r="AQ399" s="24"/>
      <c r="AR399" s="8"/>
      <c r="AS399" s="7"/>
      <c r="AT399" s="7"/>
      <c r="AU399" s="9"/>
      <c r="AV399" s="7"/>
      <c r="AW399" s="7"/>
      <c r="AX399" s="7"/>
      <c r="AY399" s="7"/>
      <c r="AZ399" s="7"/>
      <c r="BA399" s="80"/>
      <c r="BB399" s="6"/>
      <c r="BC399" s="80"/>
      <c r="BD399" s="80"/>
      <c r="BE399" s="80"/>
      <c r="BF399" s="24"/>
      <c r="BG399" s="24"/>
      <c r="BH399" s="61" t="s">
        <v>229</v>
      </c>
    </row>
    <row r="400" spans="1:60" ht="15" customHeight="1" x14ac:dyDescent="0.2">
      <c r="A400" s="6"/>
      <c r="B400" s="80"/>
      <c r="C400" s="4"/>
      <c r="D400" s="24"/>
      <c r="E400" s="5"/>
      <c r="F400" s="4"/>
      <c r="G400" s="5"/>
      <c r="H400" s="8"/>
      <c r="I400" s="4"/>
      <c r="J400" s="5"/>
      <c r="K400" s="7"/>
      <c r="L400" s="8"/>
      <c r="M400" s="8"/>
      <c r="N400" s="24"/>
      <c r="O400" s="24"/>
      <c r="P400" s="24"/>
      <c r="Q400" s="7"/>
      <c r="R400" s="9"/>
      <c r="S400" s="7"/>
      <c r="T400" s="7"/>
      <c r="U400" s="7"/>
      <c r="V400" s="7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7"/>
      <c r="AM400" s="7"/>
      <c r="AN400" s="24"/>
      <c r="AO400" s="7"/>
      <c r="AP400" s="4"/>
      <c r="AQ400" s="24"/>
      <c r="AR400" s="8"/>
      <c r="AS400" s="7"/>
      <c r="AT400" s="7"/>
      <c r="AU400" s="9"/>
      <c r="AV400" s="7"/>
      <c r="AW400" s="7"/>
      <c r="AX400" s="7"/>
      <c r="AY400" s="7"/>
      <c r="AZ400" s="7"/>
      <c r="BA400" s="80"/>
      <c r="BB400" s="6"/>
      <c r="BC400" s="80"/>
      <c r="BD400" s="80"/>
      <c r="BE400" s="80"/>
      <c r="BF400" s="24"/>
      <c r="BG400" s="24"/>
      <c r="BH400" s="61" t="s">
        <v>229</v>
      </c>
    </row>
    <row r="401" spans="1:60" ht="15" customHeight="1" x14ac:dyDescent="0.2">
      <c r="A401" s="6"/>
      <c r="B401" s="80"/>
      <c r="C401" s="4"/>
      <c r="D401" s="24"/>
      <c r="E401" s="5"/>
      <c r="F401" s="4"/>
      <c r="G401" s="5"/>
      <c r="H401" s="8"/>
      <c r="I401" s="4"/>
      <c r="J401" s="5"/>
      <c r="K401" s="7"/>
      <c r="L401" s="8"/>
      <c r="M401" s="8"/>
      <c r="N401" s="24"/>
      <c r="O401" s="24"/>
      <c r="P401" s="24"/>
      <c r="Q401" s="7"/>
      <c r="R401" s="9"/>
      <c r="S401" s="7"/>
      <c r="T401" s="7"/>
      <c r="U401" s="7"/>
      <c r="V401" s="7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7"/>
      <c r="AM401" s="7"/>
      <c r="AN401" s="24"/>
      <c r="AO401" s="7"/>
      <c r="AP401" s="4"/>
      <c r="AQ401" s="24"/>
      <c r="AR401" s="8"/>
      <c r="AS401" s="7"/>
      <c r="AT401" s="7"/>
      <c r="AU401" s="9"/>
      <c r="AV401" s="7"/>
      <c r="AW401" s="7"/>
      <c r="AX401" s="7"/>
      <c r="AY401" s="7"/>
      <c r="AZ401" s="7"/>
      <c r="BA401" s="80"/>
      <c r="BB401" s="6"/>
      <c r="BC401" s="80"/>
      <c r="BD401" s="80"/>
      <c r="BE401" s="80"/>
      <c r="BF401" s="24"/>
      <c r="BG401" s="24"/>
      <c r="BH401" s="61" t="s">
        <v>229</v>
      </c>
    </row>
    <row r="402" spans="1:60" ht="15" customHeight="1" x14ac:dyDescent="0.2">
      <c r="A402" s="6"/>
      <c r="B402" s="80"/>
      <c r="C402" s="4"/>
      <c r="D402" s="24"/>
      <c r="E402" s="5"/>
      <c r="F402" s="4"/>
      <c r="G402" s="5"/>
      <c r="H402" s="8"/>
      <c r="I402" s="4"/>
      <c r="J402" s="5"/>
      <c r="K402" s="7"/>
      <c r="L402" s="8"/>
      <c r="M402" s="8"/>
      <c r="N402" s="24"/>
      <c r="O402" s="24"/>
      <c r="P402" s="24"/>
      <c r="Q402" s="7"/>
      <c r="R402" s="9"/>
      <c r="S402" s="7"/>
      <c r="T402" s="7"/>
      <c r="U402" s="7"/>
      <c r="V402" s="7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7"/>
      <c r="AM402" s="7"/>
      <c r="AN402" s="24"/>
      <c r="AO402" s="7"/>
      <c r="AP402" s="4"/>
      <c r="AQ402" s="24"/>
      <c r="AR402" s="8"/>
      <c r="AS402" s="7"/>
      <c r="AT402" s="7"/>
      <c r="AU402" s="9"/>
      <c r="AV402" s="7"/>
      <c r="AW402" s="7"/>
      <c r="AX402" s="7"/>
      <c r="AY402" s="7"/>
      <c r="AZ402" s="7"/>
      <c r="BA402" s="80"/>
      <c r="BB402" s="6"/>
      <c r="BC402" s="80"/>
      <c r="BD402" s="80"/>
      <c r="BE402" s="80"/>
      <c r="BF402" s="24"/>
      <c r="BG402" s="24"/>
      <c r="BH402" s="61" t="s">
        <v>229</v>
      </c>
    </row>
    <row r="403" spans="1:60" ht="15" customHeight="1" x14ac:dyDescent="0.2">
      <c r="A403" s="6"/>
      <c r="B403" s="80"/>
      <c r="C403" s="4"/>
      <c r="D403" s="24"/>
      <c r="E403" s="5"/>
      <c r="F403" s="4"/>
      <c r="G403" s="5"/>
      <c r="H403" s="8"/>
      <c r="I403" s="4"/>
      <c r="J403" s="5"/>
      <c r="K403" s="7"/>
      <c r="L403" s="8"/>
      <c r="M403" s="8"/>
      <c r="N403" s="24"/>
      <c r="O403" s="24"/>
      <c r="P403" s="24"/>
      <c r="Q403" s="7"/>
      <c r="R403" s="9"/>
      <c r="S403" s="7"/>
      <c r="T403" s="7"/>
      <c r="U403" s="7"/>
      <c r="V403" s="7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7"/>
      <c r="AM403" s="7"/>
      <c r="AN403" s="24"/>
      <c r="AO403" s="7"/>
      <c r="AP403" s="4"/>
      <c r="AQ403" s="24"/>
      <c r="AR403" s="8"/>
      <c r="AS403" s="7"/>
      <c r="AT403" s="7"/>
      <c r="AU403" s="9"/>
      <c r="AV403" s="7"/>
      <c r="AW403" s="7"/>
      <c r="AX403" s="7"/>
      <c r="AY403" s="7"/>
      <c r="AZ403" s="7"/>
      <c r="BA403" s="80"/>
      <c r="BB403" s="6"/>
      <c r="BC403" s="80"/>
      <c r="BD403" s="80"/>
      <c r="BE403" s="80"/>
      <c r="BF403" s="24"/>
      <c r="BG403" s="24"/>
      <c r="BH403" s="61" t="s">
        <v>229</v>
      </c>
    </row>
    <row r="404" spans="1:60" ht="15" customHeight="1" x14ac:dyDescent="0.2">
      <c r="A404" s="6"/>
      <c r="B404" s="80"/>
      <c r="C404" s="4"/>
      <c r="D404" s="24"/>
      <c r="E404" s="5"/>
      <c r="F404" s="4"/>
      <c r="G404" s="5"/>
      <c r="H404" s="8"/>
      <c r="I404" s="4"/>
      <c r="J404" s="5"/>
      <c r="K404" s="7"/>
      <c r="L404" s="8"/>
      <c r="M404" s="8"/>
      <c r="N404" s="24"/>
      <c r="O404" s="24"/>
      <c r="P404" s="24"/>
      <c r="Q404" s="7"/>
      <c r="R404" s="9"/>
      <c r="S404" s="7"/>
      <c r="T404" s="7"/>
      <c r="U404" s="7"/>
      <c r="V404" s="7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7"/>
      <c r="AM404" s="7"/>
      <c r="AN404" s="24"/>
      <c r="AO404" s="7"/>
      <c r="AP404" s="4"/>
      <c r="AQ404" s="24"/>
      <c r="AR404" s="8"/>
      <c r="AS404" s="7"/>
      <c r="AT404" s="7"/>
      <c r="AU404" s="9"/>
      <c r="AV404" s="7"/>
      <c r="AW404" s="7"/>
      <c r="AX404" s="7"/>
      <c r="AY404" s="7"/>
      <c r="AZ404" s="7"/>
      <c r="BA404" s="80"/>
      <c r="BB404" s="6"/>
      <c r="BC404" s="80"/>
      <c r="BD404" s="80"/>
      <c r="BE404" s="80"/>
      <c r="BF404" s="24"/>
      <c r="BG404" s="24"/>
      <c r="BH404" s="61" t="s">
        <v>229</v>
      </c>
    </row>
    <row r="405" spans="1:60" ht="15" customHeight="1" x14ac:dyDescent="0.2">
      <c r="A405" s="6"/>
      <c r="B405" s="80"/>
      <c r="C405" s="4"/>
      <c r="D405" s="24"/>
      <c r="E405" s="5"/>
      <c r="F405" s="4"/>
      <c r="G405" s="5"/>
      <c r="H405" s="8"/>
      <c r="I405" s="4"/>
      <c r="J405" s="5"/>
      <c r="K405" s="7"/>
      <c r="L405" s="8"/>
      <c r="M405" s="8"/>
      <c r="N405" s="24"/>
      <c r="O405" s="24"/>
      <c r="P405" s="24"/>
      <c r="Q405" s="7"/>
      <c r="R405" s="9"/>
      <c r="S405" s="7"/>
      <c r="T405" s="7"/>
      <c r="U405" s="7"/>
      <c r="V405" s="7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7"/>
      <c r="AM405" s="7"/>
      <c r="AN405" s="24"/>
      <c r="AO405" s="7"/>
      <c r="AP405" s="4"/>
      <c r="AQ405" s="24"/>
      <c r="AR405" s="8"/>
      <c r="AS405" s="7"/>
      <c r="AT405" s="7"/>
      <c r="AU405" s="9"/>
      <c r="AV405" s="7"/>
      <c r="AW405" s="7"/>
      <c r="AX405" s="7"/>
      <c r="AY405" s="7"/>
      <c r="AZ405" s="7"/>
      <c r="BA405" s="80"/>
      <c r="BB405" s="6"/>
      <c r="BC405" s="80"/>
      <c r="BD405" s="80"/>
      <c r="BE405" s="80"/>
      <c r="BF405" s="24"/>
      <c r="BG405" s="24"/>
      <c r="BH405" s="61" t="s">
        <v>229</v>
      </c>
    </row>
    <row r="406" spans="1:60" ht="15" customHeight="1" x14ac:dyDescent="0.2">
      <c r="A406" s="6"/>
      <c r="B406" s="80"/>
      <c r="C406" s="4"/>
      <c r="D406" s="24"/>
      <c r="E406" s="5"/>
      <c r="F406" s="4"/>
      <c r="G406" s="5"/>
      <c r="H406" s="8"/>
      <c r="I406" s="4"/>
      <c r="J406" s="5"/>
      <c r="K406" s="7"/>
      <c r="L406" s="8"/>
      <c r="M406" s="8"/>
      <c r="N406" s="24"/>
      <c r="O406" s="24"/>
      <c r="P406" s="24"/>
      <c r="Q406" s="7"/>
      <c r="R406" s="9"/>
      <c r="S406" s="7"/>
      <c r="T406" s="7"/>
      <c r="U406" s="7"/>
      <c r="V406" s="7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7"/>
      <c r="AM406" s="7"/>
      <c r="AN406" s="24"/>
      <c r="AO406" s="7"/>
      <c r="AP406" s="4"/>
      <c r="AQ406" s="24"/>
      <c r="AR406" s="8"/>
      <c r="AS406" s="7"/>
      <c r="AT406" s="7"/>
      <c r="AU406" s="9"/>
      <c r="AV406" s="7"/>
      <c r="AW406" s="7"/>
      <c r="AX406" s="7"/>
      <c r="AY406" s="7"/>
      <c r="AZ406" s="7"/>
      <c r="BA406" s="80"/>
      <c r="BB406" s="6"/>
      <c r="BC406" s="80"/>
      <c r="BD406" s="80"/>
      <c r="BE406" s="80"/>
      <c r="BF406" s="24"/>
      <c r="BG406" s="24"/>
      <c r="BH406" s="61" t="s">
        <v>229</v>
      </c>
    </row>
    <row r="407" spans="1:60" ht="15" customHeight="1" x14ac:dyDescent="0.2">
      <c r="A407" s="6"/>
      <c r="B407" s="80"/>
      <c r="C407" s="4"/>
      <c r="D407" s="24"/>
      <c r="E407" s="5"/>
      <c r="F407" s="4"/>
      <c r="G407" s="5"/>
      <c r="H407" s="8"/>
      <c r="I407" s="4"/>
      <c r="J407" s="5"/>
      <c r="K407" s="7"/>
      <c r="L407" s="8"/>
      <c r="M407" s="8"/>
      <c r="N407" s="24"/>
      <c r="O407" s="24"/>
      <c r="P407" s="24"/>
      <c r="Q407" s="7"/>
      <c r="R407" s="9"/>
      <c r="S407" s="7"/>
      <c r="T407" s="7"/>
      <c r="U407" s="7"/>
      <c r="V407" s="7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7"/>
      <c r="AM407" s="7"/>
      <c r="AN407" s="24"/>
      <c r="AO407" s="7"/>
      <c r="AP407" s="4"/>
      <c r="AQ407" s="24"/>
      <c r="AR407" s="8"/>
      <c r="AS407" s="7"/>
      <c r="AT407" s="7"/>
      <c r="AU407" s="9"/>
      <c r="AV407" s="7"/>
      <c r="AW407" s="7"/>
      <c r="AX407" s="7"/>
      <c r="AY407" s="7"/>
      <c r="AZ407" s="7"/>
      <c r="BA407" s="80"/>
      <c r="BB407" s="6"/>
      <c r="BC407" s="80"/>
      <c r="BD407" s="80"/>
      <c r="BE407" s="80"/>
      <c r="BF407" s="24"/>
      <c r="BG407" s="24"/>
      <c r="BH407" s="61" t="s">
        <v>229</v>
      </c>
    </row>
    <row r="408" spans="1:60" ht="15" customHeight="1" x14ac:dyDescent="0.2">
      <c r="A408" s="6"/>
      <c r="B408" s="80"/>
      <c r="C408" s="4"/>
      <c r="D408" s="24"/>
      <c r="E408" s="5"/>
      <c r="F408" s="4"/>
      <c r="G408" s="5"/>
      <c r="H408" s="8"/>
      <c r="I408" s="4"/>
      <c r="J408" s="5"/>
      <c r="K408" s="7"/>
      <c r="L408" s="8"/>
      <c r="M408" s="8"/>
      <c r="N408" s="24"/>
      <c r="O408" s="24"/>
      <c r="P408" s="24"/>
      <c r="Q408" s="7"/>
      <c r="R408" s="9"/>
      <c r="S408" s="7"/>
      <c r="T408" s="7"/>
      <c r="U408" s="7"/>
      <c r="V408" s="7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7"/>
      <c r="AM408" s="7"/>
      <c r="AN408" s="24"/>
      <c r="AO408" s="7"/>
      <c r="AP408" s="4"/>
      <c r="AQ408" s="24"/>
      <c r="AR408" s="8"/>
      <c r="AS408" s="7"/>
      <c r="AT408" s="7"/>
      <c r="AU408" s="9"/>
      <c r="AV408" s="7"/>
      <c r="AW408" s="7"/>
      <c r="AX408" s="7"/>
      <c r="AY408" s="7"/>
      <c r="AZ408" s="7"/>
      <c r="BA408" s="80"/>
      <c r="BB408" s="6"/>
      <c r="BC408" s="80"/>
      <c r="BD408" s="80"/>
      <c r="BE408" s="80"/>
      <c r="BF408" s="24"/>
      <c r="BG408" s="24"/>
      <c r="BH408" s="61" t="s">
        <v>229</v>
      </c>
    </row>
    <row r="409" spans="1:60" ht="15" customHeight="1" x14ac:dyDescent="0.2">
      <c r="A409" s="6"/>
      <c r="B409" s="80"/>
      <c r="C409" s="4"/>
      <c r="D409" s="24"/>
      <c r="E409" s="5"/>
      <c r="F409" s="4"/>
      <c r="G409" s="5"/>
      <c r="H409" s="8"/>
      <c r="I409" s="4"/>
      <c r="J409" s="5"/>
      <c r="K409" s="7"/>
      <c r="L409" s="8"/>
      <c r="M409" s="8"/>
      <c r="N409" s="24"/>
      <c r="O409" s="24"/>
      <c r="P409" s="24"/>
      <c r="Q409" s="7"/>
      <c r="R409" s="9"/>
      <c r="S409" s="7"/>
      <c r="T409" s="7"/>
      <c r="U409" s="7"/>
      <c r="V409" s="7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7"/>
      <c r="AM409" s="7"/>
      <c r="AN409" s="24"/>
      <c r="AO409" s="7"/>
      <c r="AP409" s="4"/>
      <c r="AQ409" s="24"/>
      <c r="AR409" s="8"/>
      <c r="AS409" s="7"/>
      <c r="AT409" s="7"/>
      <c r="AU409" s="9"/>
      <c r="AV409" s="7"/>
      <c r="AW409" s="7"/>
      <c r="AX409" s="7"/>
      <c r="AY409" s="7"/>
      <c r="AZ409" s="7"/>
      <c r="BA409" s="80"/>
      <c r="BB409" s="6"/>
      <c r="BC409" s="80"/>
      <c r="BD409" s="80"/>
      <c r="BE409" s="80"/>
      <c r="BF409" s="24"/>
      <c r="BG409" s="24"/>
      <c r="BH409" s="61" t="s">
        <v>229</v>
      </c>
    </row>
    <row r="410" spans="1:60" ht="15" customHeight="1" x14ac:dyDescent="0.2">
      <c r="A410" s="6"/>
      <c r="B410" s="80"/>
      <c r="C410" s="4"/>
      <c r="D410" s="24"/>
      <c r="E410" s="5"/>
      <c r="F410" s="4"/>
      <c r="G410" s="5"/>
      <c r="H410" s="8"/>
      <c r="I410" s="4"/>
      <c r="J410" s="5"/>
      <c r="K410" s="7"/>
      <c r="L410" s="8"/>
      <c r="M410" s="8"/>
      <c r="N410" s="24"/>
      <c r="O410" s="24"/>
      <c r="P410" s="24"/>
      <c r="Q410" s="7"/>
      <c r="R410" s="9"/>
      <c r="S410" s="7"/>
      <c r="T410" s="7"/>
      <c r="U410" s="7"/>
      <c r="V410" s="7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7"/>
      <c r="AM410" s="7"/>
      <c r="AN410" s="24"/>
      <c r="AO410" s="7"/>
      <c r="AP410" s="4"/>
      <c r="AQ410" s="24"/>
      <c r="AR410" s="8"/>
      <c r="AS410" s="7"/>
      <c r="AT410" s="7"/>
      <c r="AU410" s="9"/>
      <c r="AV410" s="7"/>
      <c r="AW410" s="7"/>
      <c r="AX410" s="7"/>
      <c r="AY410" s="7"/>
      <c r="AZ410" s="7"/>
      <c r="BA410" s="80"/>
      <c r="BB410" s="6"/>
      <c r="BC410" s="80"/>
      <c r="BD410" s="80"/>
      <c r="BE410" s="80"/>
      <c r="BF410" s="24"/>
      <c r="BG410" s="24"/>
      <c r="BH410" s="61" t="s">
        <v>229</v>
      </c>
    </row>
    <row r="411" spans="1:60" ht="15" customHeight="1" x14ac:dyDescent="0.2">
      <c r="A411" s="6"/>
      <c r="B411" s="80"/>
      <c r="C411" s="4"/>
      <c r="D411" s="24"/>
      <c r="E411" s="5"/>
      <c r="F411" s="4"/>
      <c r="G411" s="5"/>
      <c r="H411" s="8"/>
      <c r="I411" s="4"/>
      <c r="J411" s="5"/>
      <c r="K411" s="7"/>
      <c r="L411" s="8"/>
      <c r="M411" s="8"/>
      <c r="N411" s="24"/>
      <c r="O411" s="24"/>
      <c r="P411" s="24"/>
      <c r="Q411" s="7"/>
      <c r="R411" s="9"/>
      <c r="S411" s="7"/>
      <c r="T411" s="7"/>
      <c r="U411" s="7"/>
      <c r="V411" s="7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7"/>
      <c r="AM411" s="7"/>
      <c r="AN411" s="24"/>
      <c r="AO411" s="7"/>
      <c r="AP411" s="4"/>
      <c r="AQ411" s="24"/>
      <c r="AR411" s="8"/>
      <c r="AS411" s="7"/>
      <c r="AT411" s="7"/>
      <c r="AU411" s="9"/>
      <c r="AV411" s="7"/>
      <c r="AW411" s="7"/>
      <c r="AX411" s="7"/>
      <c r="AY411" s="7"/>
      <c r="AZ411" s="7"/>
      <c r="BA411" s="80"/>
      <c r="BB411" s="6"/>
      <c r="BC411" s="80"/>
      <c r="BD411" s="80"/>
      <c r="BE411" s="80"/>
      <c r="BF411" s="24"/>
      <c r="BG411" s="24"/>
      <c r="BH411" s="61" t="s">
        <v>229</v>
      </c>
    </row>
    <row r="412" spans="1:60" ht="15" customHeight="1" x14ac:dyDescent="0.2">
      <c r="A412" s="6"/>
      <c r="B412" s="80"/>
      <c r="C412" s="4"/>
      <c r="D412" s="24"/>
      <c r="E412" s="5"/>
      <c r="F412" s="4"/>
      <c r="G412" s="5"/>
      <c r="H412" s="8"/>
      <c r="I412" s="4"/>
      <c r="J412" s="5"/>
      <c r="K412" s="7"/>
      <c r="L412" s="8"/>
      <c r="M412" s="8"/>
      <c r="N412" s="24"/>
      <c r="O412" s="24"/>
      <c r="P412" s="24"/>
      <c r="Q412" s="7"/>
      <c r="R412" s="9"/>
      <c r="S412" s="7"/>
      <c r="T412" s="7"/>
      <c r="U412" s="7"/>
      <c r="V412" s="7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7"/>
      <c r="AM412" s="7"/>
      <c r="AN412" s="24"/>
      <c r="AO412" s="7"/>
      <c r="AP412" s="4"/>
      <c r="AQ412" s="24"/>
      <c r="AR412" s="8"/>
      <c r="AS412" s="7"/>
      <c r="AT412" s="7"/>
      <c r="AU412" s="9"/>
      <c r="AV412" s="7"/>
      <c r="AW412" s="7"/>
      <c r="AX412" s="7"/>
      <c r="AY412" s="7"/>
      <c r="AZ412" s="7"/>
      <c r="BA412" s="80"/>
      <c r="BB412" s="6"/>
      <c r="BC412" s="80"/>
      <c r="BD412" s="80"/>
      <c r="BE412" s="80"/>
      <c r="BF412" s="24"/>
      <c r="BG412" s="24"/>
      <c r="BH412" s="61" t="s">
        <v>229</v>
      </c>
    </row>
    <row r="413" spans="1:60" ht="15" customHeight="1" x14ac:dyDescent="0.2">
      <c r="A413" s="6"/>
      <c r="B413" s="80"/>
      <c r="C413" s="4"/>
      <c r="D413" s="24"/>
      <c r="E413" s="5"/>
      <c r="F413" s="4"/>
      <c r="G413" s="5"/>
      <c r="H413" s="8"/>
      <c r="I413" s="4"/>
      <c r="J413" s="5"/>
      <c r="K413" s="7"/>
      <c r="L413" s="8"/>
      <c r="M413" s="8"/>
      <c r="N413" s="24"/>
      <c r="O413" s="24"/>
      <c r="P413" s="24"/>
      <c r="Q413" s="7"/>
      <c r="R413" s="9"/>
      <c r="S413" s="7"/>
      <c r="T413" s="7"/>
      <c r="U413" s="7"/>
      <c r="V413" s="7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7"/>
      <c r="AM413" s="7"/>
      <c r="AN413" s="24"/>
      <c r="AO413" s="7"/>
      <c r="AP413" s="4"/>
      <c r="AQ413" s="24"/>
      <c r="AR413" s="8"/>
      <c r="AS413" s="7"/>
      <c r="AT413" s="7"/>
      <c r="AU413" s="9"/>
      <c r="AV413" s="7"/>
      <c r="AW413" s="7"/>
      <c r="AX413" s="7"/>
      <c r="AY413" s="7"/>
      <c r="AZ413" s="7"/>
      <c r="BA413" s="80"/>
      <c r="BB413" s="6"/>
      <c r="BC413" s="80"/>
      <c r="BD413" s="80"/>
      <c r="BE413" s="80"/>
      <c r="BF413" s="24"/>
      <c r="BG413" s="24"/>
      <c r="BH413" s="61" t="s">
        <v>229</v>
      </c>
    </row>
    <row r="414" spans="1:60" ht="15" customHeight="1" x14ac:dyDescent="0.2">
      <c r="A414" s="6"/>
      <c r="B414" s="80"/>
      <c r="C414" s="4"/>
      <c r="D414" s="24"/>
      <c r="E414" s="5"/>
      <c r="F414" s="4"/>
      <c r="G414" s="5"/>
      <c r="H414" s="8"/>
      <c r="I414" s="4"/>
      <c r="J414" s="5"/>
      <c r="K414" s="7"/>
      <c r="L414" s="8"/>
      <c r="M414" s="8"/>
      <c r="N414" s="24"/>
      <c r="O414" s="24"/>
      <c r="P414" s="24"/>
      <c r="Q414" s="7"/>
      <c r="R414" s="9"/>
      <c r="S414" s="7"/>
      <c r="T414" s="7"/>
      <c r="U414" s="7"/>
      <c r="V414" s="7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7"/>
      <c r="AM414" s="7"/>
      <c r="AN414" s="24"/>
      <c r="AO414" s="7"/>
      <c r="AP414" s="4"/>
      <c r="AQ414" s="24"/>
      <c r="AR414" s="8"/>
      <c r="AS414" s="7"/>
      <c r="AT414" s="7"/>
      <c r="AU414" s="9"/>
      <c r="AV414" s="7"/>
      <c r="AW414" s="7"/>
      <c r="AX414" s="7"/>
      <c r="AY414" s="7"/>
      <c r="AZ414" s="7"/>
      <c r="BA414" s="80"/>
      <c r="BB414" s="6"/>
      <c r="BC414" s="80"/>
      <c r="BD414" s="80"/>
      <c r="BE414" s="80"/>
      <c r="BF414" s="24"/>
      <c r="BG414" s="24"/>
      <c r="BH414" s="61" t="s">
        <v>229</v>
      </c>
    </row>
    <row r="415" spans="1:60" ht="15" customHeight="1" x14ac:dyDescent="0.2">
      <c r="A415" s="6"/>
      <c r="B415" s="80"/>
      <c r="C415" s="4"/>
      <c r="D415" s="24"/>
      <c r="E415" s="5"/>
      <c r="F415" s="4"/>
      <c r="G415" s="5"/>
      <c r="H415" s="8"/>
      <c r="I415" s="4"/>
      <c r="J415" s="5"/>
      <c r="K415" s="7"/>
      <c r="L415" s="8"/>
      <c r="M415" s="8"/>
      <c r="N415" s="24"/>
      <c r="O415" s="24"/>
      <c r="P415" s="24"/>
      <c r="Q415" s="7"/>
      <c r="R415" s="9"/>
      <c r="S415" s="7"/>
      <c r="T415" s="7"/>
      <c r="U415" s="7"/>
      <c r="V415" s="7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7"/>
      <c r="AM415" s="7"/>
      <c r="AN415" s="24"/>
      <c r="AO415" s="7"/>
      <c r="AP415" s="4"/>
      <c r="AQ415" s="24"/>
      <c r="AR415" s="8"/>
      <c r="AS415" s="7"/>
      <c r="AT415" s="7"/>
      <c r="AU415" s="9"/>
      <c r="AV415" s="7"/>
      <c r="AW415" s="7"/>
      <c r="AX415" s="7"/>
      <c r="AY415" s="7"/>
      <c r="AZ415" s="7"/>
      <c r="BA415" s="80"/>
      <c r="BB415" s="6"/>
      <c r="BC415" s="80"/>
      <c r="BD415" s="80"/>
      <c r="BE415" s="80"/>
      <c r="BF415" s="24"/>
      <c r="BG415" s="24"/>
      <c r="BH415" s="61" t="s">
        <v>229</v>
      </c>
    </row>
    <row r="416" spans="1:60" ht="15" customHeight="1" x14ac:dyDescent="0.2">
      <c r="A416" s="6"/>
      <c r="B416" s="80"/>
      <c r="C416" s="4"/>
      <c r="D416" s="24"/>
      <c r="E416" s="5"/>
      <c r="F416" s="4"/>
      <c r="G416" s="5"/>
      <c r="H416" s="8"/>
      <c r="I416" s="4"/>
      <c r="J416" s="5"/>
      <c r="K416" s="7"/>
      <c r="L416" s="8"/>
      <c r="M416" s="8"/>
      <c r="N416" s="24"/>
      <c r="O416" s="24"/>
      <c r="P416" s="24"/>
      <c r="Q416" s="7"/>
      <c r="R416" s="9"/>
      <c r="S416" s="7"/>
      <c r="T416" s="7"/>
      <c r="U416" s="7"/>
      <c r="V416" s="7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7"/>
      <c r="AM416" s="7"/>
      <c r="AN416" s="24"/>
      <c r="AO416" s="7"/>
      <c r="AP416" s="4"/>
      <c r="AQ416" s="24"/>
      <c r="AR416" s="8"/>
      <c r="AS416" s="7"/>
      <c r="AT416" s="7"/>
      <c r="AU416" s="9"/>
      <c r="AV416" s="7"/>
      <c r="AW416" s="7"/>
      <c r="AX416" s="7"/>
      <c r="AY416" s="7"/>
      <c r="AZ416" s="7"/>
      <c r="BA416" s="80"/>
      <c r="BB416" s="6"/>
      <c r="BC416" s="80"/>
      <c r="BD416" s="80"/>
      <c r="BE416" s="80"/>
      <c r="BF416" s="24"/>
      <c r="BG416" s="24"/>
      <c r="BH416" s="61" t="s">
        <v>229</v>
      </c>
    </row>
    <row r="417" spans="1:60" ht="15" customHeight="1" x14ac:dyDescent="0.2">
      <c r="A417" s="6"/>
      <c r="B417" s="80"/>
      <c r="C417" s="4"/>
      <c r="D417" s="24"/>
      <c r="E417" s="5"/>
      <c r="F417" s="4"/>
      <c r="G417" s="5"/>
      <c r="H417" s="8"/>
      <c r="I417" s="4"/>
      <c r="J417" s="5"/>
      <c r="K417" s="7"/>
      <c r="L417" s="8"/>
      <c r="M417" s="8"/>
      <c r="N417" s="24"/>
      <c r="O417" s="24"/>
      <c r="P417" s="24"/>
      <c r="Q417" s="7"/>
      <c r="R417" s="9"/>
      <c r="S417" s="7"/>
      <c r="T417" s="7"/>
      <c r="U417" s="7"/>
      <c r="V417" s="7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7"/>
      <c r="AM417" s="7"/>
      <c r="AN417" s="24"/>
      <c r="AO417" s="7"/>
      <c r="AP417" s="4"/>
      <c r="AQ417" s="24"/>
      <c r="AR417" s="8"/>
      <c r="AS417" s="7"/>
      <c r="AT417" s="7"/>
      <c r="AU417" s="9"/>
      <c r="AV417" s="7"/>
      <c r="AW417" s="7"/>
      <c r="AX417" s="7"/>
      <c r="AY417" s="7"/>
      <c r="AZ417" s="7"/>
      <c r="BA417" s="80"/>
      <c r="BB417" s="6"/>
      <c r="BC417" s="80"/>
      <c r="BD417" s="80"/>
      <c r="BE417" s="80"/>
      <c r="BF417" s="24"/>
      <c r="BG417" s="24"/>
      <c r="BH417" s="61" t="s">
        <v>229</v>
      </c>
    </row>
    <row r="418" spans="1:60" ht="15" customHeight="1" x14ac:dyDescent="0.2">
      <c r="A418" s="6"/>
      <c r="B418" s="80"/>
      <c r="C418" s="4"/>
      <c r="D418" s="24"/>
      <c r="E418" s="5"/>
      <c r="F418" s="4"/>
      <c r="G418" s="5"/>
      <c r="H418" s="8"/>
      <c r="I418" s="4"/>
      <c r="J418" s="5"/>
      <c r="K418" s="7"/>
      <c r="L418" s="8"/>
      <c r="M418" s="8"/>
      <c r="N418" s="24"/>
      <c r="O418" s="24"/>
      <c r="P418" s="24"/>
      <c r="Q418" s="7"/>
      <c r="R418" s="9"/>
      <c r="S418" s="7"/>
      <c r="T418" s="7"/>
      <c r="U418" s="7"/>
      <c r="V418" s="7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7"/>
      <c r="AM418" s="7"/>
      <c r="AN418" s="24"/>
      <c r="AO418" s="7"/>
      <c r="AP418" s="4"/>
      <c r="AQ418" s="24"/>
      <c r="AR418" s="8"/>
      <c r="AS418" s="7"/>
      <c r="AT418" s="7"/>
      <c r="AU418" s="9"/>
      <c r="AV418" s="7"/>
      <c r="AW418" s="7"/>
      <c r="AX418" s="7"/>
      <c r="AY418" s="7"/>
      <c r="AZ418" s="7"/>
      <c r="BA418" s="80"/>
      <c r="BB418" s="6"/>
      <c r="BC418" s="80"/>
      <c r="BD418" s="80"/>
      <c r="BE418" s="80"/>
      <c r="BF418" s="24"/>
      <c r="BG418" s="24"/>
      <c r="BH418" s="61" t="s">
        <v>229</v>
      </c>
    </row>
    <row r="419" spans="1:60" ht="15" customHeight="1" x14ac:dyDescent="0.2">
      <c r="A419" s="6"/>
      <c r="B419" s="80"/>
      <c r="C419" s="4"/>
      <c r="D419" s="24"/>
      <c r="E419" s="5"/>
      <c r="F419" s="4"/>
      <c r="G419" s="5"/>
      <c r="H419" s="8"/>
      <c r="I419" s="4"/>
      <c r="J419" s="5"/>
      <c r="K419" s="7"/>
      <c r="L419" s="8"/>
      <c r="M419" s="8"/>
      <c r="N419" s="24"/>
      <c r="O419" s="24"/>
      <c r="P419" s="24"/>
      <c r="Q419" s="7"/>
      <c r="R419" s="9"/>
      <c r="S419" s="7"/>
      <c r="T419" s="7"/>
      <c r="U419" s="7"/>
      <c r="V419" s="7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7"/>
      <c r="AM419" s="7"/>
      <c r="AN419" s="24"/>
      <c r="AO419" s="7"/>
      <c r="AP419" s="4"/>
      <c r="AQ419" s="24"/>
      <c r="AR419" s="8"/>
      <c r="AS419" s="7"/>
      <c r="AT419" s="7"/>
      <c r="AU419" s="9"/>
      <c r="AV419" s="7"/>
      <c r="AW419" s="7"/>
      <c r="AX419" s="7"/>
      <c r="AY419" s="7"/>
      <c r="AZ419" s="7"/>
      <c r="BA419" s="80"/>
      <c r="BB419" s="6"/>
      <c r="BC419" s="80"/>
      <c r="BD419" s="80"/>
      <c r="BE419" s="80"/>
      <c r="BF419" s="24"/>
      <c r="BG419" s="24"/>
      <c r="BH419" s="61" t="s">
        <v>229</v>
      </c>
    </row>
    <row r="420" spans="1:60" ht="15" customHeight="1" x14ac:dyDescent="0.2">
      <c r="A420" s="6"/>
      <c r="B420" s="80"/>
      <c r="C420" s="4"/>
      <c r="D420" s="24"/>
      <c r="E420" s="5"/>
      <c r="F420" s="4"/>
      <c r="G420" s="5"/>
      <c r="H420" s="8"/>
      <c r="I420" s="4"/>
      <c r="J420" s="5"/>
      <c r="K420" s="7"/>
      <c r="L420" s="8"/>
      <c r="M420" s="8"/>
      <c r="N420" s="24"/>
      <c r="O420" s="24"/>
      <c r="P420" s="24"/>
      <c r="Q420" s="7"/>
      <c r="R420" s="9"/>
      <c r="S420" s="7"/>
      <c r="T420" s="7"/>
      <c r="U420" s="7"/>
      <c r="V420" s="7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7"/>
      <c r="AM420" s="7"/>
      <c r="AN420" s="24"/>
      <c r="AO420" s="7"/>
      <c r="AP420" s="4"/>
      <c r="AQ420" s="24"/>
      <c r="AR420" s="8"/>
      <c r="AS420" s="7"/>
      <c r="AT420" s="7"/>
      <c r="AU420" s="9"/>
      <c r="AV420" s="7"/>
      <c r="AW420" s="7"/>
      <c r="AX420" s="7"/>
      <c r="AY420" s="7"/>
      <c r="AZ420" s="7"/>
      <c r="BA420" s="80"/>
      <c r="BB420" s="6"/>
      <c r="BC420" s="80"/>
      <c r="BD420" s="80"/>
      <c r="BE420" s="80"/>
      <c r="BF420" s="24"/>
      <c r="BG420" s="24"/>
      <c r="BH420" s="61" t="s">
        <v>229</v>
      </c>
    </row>
    <row r="421" spans="1:60" ht="15" customHeight="1" x14ac:dyDescent="0.2">
      <c r="A421" s="6"/>
      <c r="B421" s="80"/>
      <c r="C421" s="4"/>
      <c r="D421" s="24"/>
      <c r="E421" s="5"/>
      <c r="F421" s="4"/>
      <c r="G421" s="5"/>
      <c r="H421" s="8"/>
      <c r="I421" s="4"/>
      <c r="J421" s="5"/>
      <c r="K421" s="7"/>
      <c r="L421" s="8"/>
      <c r="M421" s="8"/>
      <c r="N421" s="24"/>
      <c r="O421" s="24"/>
      <c r="P421" s="24"/>
      <c r="Q421" s="7"/>
      <c r="R421" s="9"/>
      <c r="S421" s="7"/>
      <c r="T421" s="7"/>
      <c r="U421" s="7"/>
      <c r="V421" s="7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7"/>
      <c r="AM421" s="7"/>
      <c r="AN421" s="24"/>
      <c r="AO421" s="7"/>
      <c r="AP421" s="4"/>
      <c r="AQ421" s="24"/>
      <c r="AR421" s="8"/>
      <c r="AS421" s="7"/>
      <c r="AT421" s="7"/>
      <c r="AU421" s="9"/>
      <c r="AV421" s="7"/>
      <c r="AW421" s="7"/>
      <c r="AX421" s="7"/>
      <c r="AY421" s="7"/>
      <c r="AZ421" s="7"/>
      <c r="BA421" s="80"/>
      <c r="BB421" s="6"/>
      <c r="BC421" s="80"/>
      <c r="BD421" s="80"/>
      <c r="BE421" s="80"/>
      <c r="BF421" s="24"/>
      <c r="BG421" s="24"/>
      <c r="BH421" s="61" t="s">
        <v>229</v>
      </c>
    </row>
    <row r="422" spans="1:60" ht="15" customHeight="1" x14ac:dyDescent="0.2">
      <c r="A422" s="6"/>
      <c r="B422" s="80"/>
      <c r="C422" s="4"/>
      <c r="D422" s="24"/>
      <c r="E422" s="5"/>
      <c r="F422" s="4"/>
      <c r="G422" s="5"/>
      <c r="H422" s="8"/>
      <c r="I422" s="4"/>
      <c r="J422" s="5"/>
      <c r="K422" s="7"/>
      <c r="L422" s="8"/>
      <c r="M422" s="8"/>
      <c r="N422" s="24"/>
      <c r="O422" s="24"/>
      <c r="P422" s="24"/>
      <c r="Q422" s="7"/>
      <c r="R422" s="9"/>
      <c r="S422" s="7"/>
      <c r="T422" s="7"/>
      <c r="U422" s="7"/>
      <c r="V422" s="7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7"/>
      <c r="AM422" s="7"/>
      <c r="AN422" s="24"/>
      <c r="AO422" s="7"/>
      <c r="AP422" s="4"/>
      <c r="AQ422" s="24"/>
      <c r="AR422" s="8"/>
      <c r="AS422" s="7"/>
      <c r="AT422" s="7"/>
      <c r="AU422" s="9"/>
      <c r="AV422" s="7"/>
      <c r="AW422" s="7"/>
      <c r="AX422" s="7"/>
      <c r="AY422" s="7"/>
      <c r="AZ422" s="7"/>
      <c r="BA422" s="80"/>
      <c r="BB422" s="6"/>
      <c r="BC422" s="80"/>
      <c r="BD422" s="80"/>
      <c r="BE422" s="80"/>
      <c r="BF422" s="24"/>
      <c r="BG422" s="24"/>
      <c r="BH422" s="61" t="s">
        <v>229</v>
      </c>
    </row>
    <row r="423" spans="1:60" ht="15" customHeight="1" x14ac:dyDescent="0.2">
      <c r="A423" s="6"/>
      <c r="B423" s="80"/>
      <c r="C423" s="4"/>
      <c r="D423" s="24"/>
      <c r="E423" s="5"/>
      <c r="F423" s="4"/>
      <c r="G423" s="5"/>
      <c r="H423" s="8"/>
      <c r="I423" s="4"/>
      <c r="J423" s="5"/>
      <c r="K423" s="7"/>
      <c r="L423" s="8"/>
      <c r="M423" s="8"/>
      <c r="N423" s="24"/>
      <c r="O423" s="24"/>
      <c r="P423" s="24"/>
      <c r="Q423" s="7"/>
      <c r="R423" s="9"/>
      <c r="S423" s="7"/>
      <c r="T423" s="7"/>
      <c r="U423" s="7"/>
      <c r="V423" s="7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7"/>
      <c r="AM423" s="7"/>
      <c r="AN423" s="24"/>
      <c r="AO423" s="7"/>
      <c r="AP423" s="4"/>
      <c r="AQ423" s="24"/>
      <c r="AR423" s="8"/>
      <c r="AS423" s="7"/>
      <c r="AT423" s="7"/>
      <c r="AU423" s="9"/>
      <c r="AV423" s="7"/>
      <c r="AW423" s="7"/>
      <c r="AX423" s="7"/>
      <c r="AY423" s="7"/>
      <c r="AZ423" s="7"/>
      <c r="BA423" s="80"/>
      <c r="BB423" s="6"/>
      <c r="BC423" s="80"/>
      <c r="BD423" s="80"/>
      <c r="BE423" s="80"/>
      <c r="BF423" s="24"/>
      <c r="BG423" s="24"/>
      <c r="BH423" s="61" t="s">
        <v>229</v>
      </c>
    </row>
    <row r="424" spans="1:60" ht="15" customHeight="1" x14ac:dyDescent="0.2">
      <c r="A424" s="6"/>
      <c r="B424" s="80"/>
      <c r="C424" s="4"/>
      <c r="D424" s="24"/>
      <c r="E424" s="5"/>
      <c r="F424" s="4"/>
      <c r="G424" s="5"/>
      <c r="H424" s="8"/>
      <c r="I424" s="4"/>
      <c r="J424" s="5"/>
      <c r="K424" s="7"/>
      <c r="L424" s="8"/>
      <c r="M424" s="8"/>
      <c r="N424" s="24"/>
      <c r="O424" s="24"/>
      <c r="P424" s="24"/>
      <c r="Q424" s="7"/>
      <c r="R424" s="9"/>
      <c r="S424" s="7"/>
      <c r="T424" s="7"/>
      <c r="U424" s="7"/>
      <c r="V424" s="7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7"/>
      <c r="AM424" s="7"/>
      <c r="AN424" s="24"/>
      <c r="AO424" s="7"/>
      <c r="AP424" s="4"/>
      <c r="AQ424" s="24"/>
      <c r="AR424" s="8"/>
      <c r="AS424" s="7"/>
      <c r="AT424" s="7"/>
      <c r="AU424" s="9"/>
      <c r="AV424" s="7"/>
      <c r="AW424" s="7"/>
      <c r="AX424" s="7"/>
      <c r="AY424" s="7"/>
      <c r="AZ424" s="7"/>
      <c r="BA424" s="80"/>
      <c r="BB424" s="6"/>
      <c r="BC424" s="80"/>
      <c r="BD424" s="80"/>
      <c r="BE424" s="80"/>
      <c r="BF424" s="24"/>
      <c r="BG424" s="24"/>
      <c r="BH424" s="61" t="s">
        <v>229</v>
      </c>
    </row>
    <row r="425" spans="1:60" ht="15" customHeight="1" x14ac:dyDescent="0.2">
      <c r="A425" s="6"/>
      <c r="B425" s="80"/>
      <c r="C425" s="4"/>
      <c r="D425" s="24"/>
      <c r="E425" s="5"/>
      <c r="F425" s="4"/>
      <c r="G425" s="5"/>
      <c r="H425" s="8"/>
      <c r="I425" s="4"/>
      <c r="J425" s="5"/>
      <c r="K425" s="7"/>
      <c r="L425" s="8"/>
      <c r="M425" s="8"/>
      <c r="N425" s="24"/>
      <c r="O425" s="24"/>
      <c r="P425" s="24"/>
      <c r="Q425" s="7"/>
      <c r="R425" s="9"/>
      <c r="S425" s="7"/>
      <c r="T425" s="7"/>
      <c r="U425" s="7"/>
      <c r="V425" s="7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7"/>
      <c r="AM425" s="7"/>
      <c r="AN425" s="24"/>
      <c r="AO425" s="7"/>
      <c r="AP425" s="4"/>
      <c r="AQ425" s="24"/>
      <c r="AR425" s="8"/>
      <c r="AS425" s="7"/>
      <c r="AT425" s="7"/>
      <c r="AU425" s="9"/>
      <c r="AV425" s="7"/>
      <c r="AW425" s="7"/>
      <c r="AX425" s="7"/>
      <c r="AY425" s="7"/>
      <c r="AZ425" s="7"/>
      <c r="BA425" s="80"/>
      <c r="BB425" s="6"/>
      <c r="BC425" s="80"/>
      <c r="BD425" s="80"/>
      <c r="BE425" s="80"/>
      <c r="BF425" s="24"/>
      <c r="BG425" s="24"/>
      <c r="BH425" s="61" t="s">
        <v>229</v>
      </c>
    </row>
    <row r="426" spans="1:60" ht="15" customHeight="1" x14ac:dyDescent="0.2">
      <c r="A426" s="6"/>
      <c r="B426" s="80"/>
      <c r="C426" s="4"/>
      <c r="D426" s="24"/>
      <c r="E426" s="5"/>
      <c r="F426" s="4"/>
      <c r="G426" s="5"/>
      <c r="H426" s="8"/>
      <c r="I426" s="4"/>
      <c r="J426" s="5"/>
      <c r="K426" s="7"/>
      <c r="L426" s="8"/>
      <c r="M426" s="8"/>
      <c r="N426" s="24"/>
      <c r="O426" s="24"/>
      <c r="P426" s="24"/>
      <c r="Q426" s="7"/>
      <c r="R426" s="9"/>
      <c r="S426" s="7"/>
      <c r="T426" s="7"/>
      <c r="U426" s="7"/>
      <c r="V426" s="7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7"/>
      <c r="AM426" s="7"/>
      <c r="AN426" s="24"/>
      <c r="AO426" s="7"/>
      <c r="AP426" s="4"/>
      <c r="AQ426" s="24"/>
      <c r="AR426" s="8"/>
      <c r="AS426" s="7"/>
      <c r="AT426" s="7"/>
      <c r="AU426" s="9"/>
      <c r="AV426" s="7"/>
      <c r="AW426" s="7"/>
      <c r="AX426" s="7"/>
      <c r="AY426" s="7"/>
      <c r="AZ426" s="7"/>
      <c r="BA426" s="80"/>
      <c r="BB426" s="6"/>
      <c r="BC426" s="80"/>
      <c r="BD426" s="80"/>
      <c r="BE426" s="80"/>
      <c r="BF426" s="24"/>
      <c r="BG426" s="24"/>
      <c r="BH426" s="61" t="s">
        <v>229</v>
      </c>
    </row>
    <row r="427" spans="1:60" ht="15" customHeight="1" x14ac:dyDescent="0.2">
      <c r="A427" s="6"/>
      <c r="B427" s="80"/>
      <c r="C427" s="4"/>
      <c r="D427" s="24"/>
      <c r="E427" s="5"/>
      <c r="F427" s="4"/>
      <c r="G427" s="5"/>
      <c r="H427" s="8"/>
      <c r="I427" s="4"/>
      <c r="J427" s="5"/>
      <c r="K427" s="7"/>
      <c r="L427" s="8"/>
      <c r="M427" s="8"/>
      <c r="N427" s="24"/>
      <c r="O427" s="24"/>
      <c r="P427" s="24"/>
      <c r="Q427" s="7"/>
      <c r="R427" s="9"/>
      <c r="S427" s="7"/>
      <c r="T427" s="7"/>
      <c r="U427" s="7"/>
      <c r="V427" s="7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7"/>
      <c r="AM427" s="7"/>
      <c r="AN427" s="24"/>
      <c r="AO427" s="7"/>
      <c r="AP427" s="4"/>
      <c r="AQ427" s="24"/>
      <c r="AR427" s="8"/>
      <c r="AS427" s="7"/>
      <c r="AT427" s="7"/>
      <c r="AU427" s="9"/>
      <c r="AV427" s="7"/>
      <c r="AW427" s="7"/>
      <c r="AX427" s="7"/>
      <c r="AY427" s="7"/>
      <c r="AZ427" s="7"/>
      <c r="BA427" s="80"/>
      <c r="BB427" s="6"/>
      <c r="BC427" s="80"/>
      <c r="BD427" s="80"/>
      <c r="BE427" s="80"/>
      <c r="BF427" s="24"/>
      <c r="BG427" s="24"/>
      <c r="BH427" s="61" t="s">
        <v>229</v>
      </c>
    </row>
    <row r="428" spans="1:60" ht="15" customHeight="1" x14ac:dyDescent="0.2">
      <c r="A428" s="6"/>
      <c r="B428" s="80"/>
      <c r="C428" s="4"/>
      <c r="D428" s="24"/>
      <c r="E428" s="5"/>
      <c r="F428" s="4"/>
      <c r="G428" s="5"/>
      <c r="H428" s="8"/>
      <c r="I428" s="4"/>
      <c r="J428" s="5"/>
      <c r="K428" s="7"/>
      <c r="L428" s="8"/>
      <c r="M428" s="8"/>
      <c r="N428" s="24"/>
      <c r="O428" s="24"/>
      <c r="P428" s="24"/>
      <c r="Q428" s="7"/>
      <c r="R428" s="9"/>
      <c r="S428" s="7"/>
      <c r="T428" s="7"/>
      <c r="U428" s="7"/>
      <c r="V428" s="7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7"/>
      <c r="AM428" s="7"/>
      <c r="AN428" s="24"/>
      <c r="AO428" s="7"/>
      <c r="AP428" s="4"/>
      <c r="AQ428" s="24"/>
      <c r="AR428" s="8"/>
      <c r="AS428" s="7"/>
      <c r="AT428" s="7"/>
      <c r="AU428" s="9"/>
      <c r="AV428" s="7"/>
      <c r="AW428" s="7"/>
      <c r="AX428" s="7"/>
      <c r="AY428" s="7"/>
      <c r="AZ428" s="7"/>
      <c r="BA428" s="80"/>
      <c r="BB428" s="6"/>
      <c r="BC428" s="80"/>
      <c r="BD428" s="80"/>
      <c r="BE428" s="80"/>
      <c r="BF428" s="24"/>
      <c r="BG428" s="24"/>
      <c r="BH428" s="61" t="s">
        <v>229</v>
      </c>
    </row>
    <row r="429" spans="1:60" ht="15" customHeight="1" x14ac:dyDescent="0.2">
      <c r="A429" s="6"/>
      <c r="B429" s="80"/>
      <c r="C429" s="4"/>
      <c r="D429" s="24"/>
      <c r="E429" s="5"/>
      <c r="F429" s="4"/>
      <c r="G429" s="5"/>
      <c r="H429" s="8"/>
      <c r="I429" s="4"/>
      <c r="J429" s="5"/>
      <c r="K429" s="7"/>
      <c r="L429" s="8"/>
      <c r="M429" s="8"/>
      <c r="N429" s="24"/>
      <c r="O429" s="24"/>
      <c r="P429" s="24"/>
      <c r="Q429" s="7"/>
      <c r="R429" s="9"/>
      <c r="S429" s="7"/>
      <c r="T429" s="7"/>
      <c r="U429" s="7"/>
      <c r="V429" s="7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7"/>
      <c r="AM429" s="7"/>
      <c r="AN429" s="24"/>
      <c r="AO429" s="7"/>
      <c r="AP429" s="4"/>
      <c r="AQ429" s="24"/>
      <c r="AR429" s="8"/>
      <c r="AS429" s="7"/>
      <c r="AT429" s="7"/>
      <c r="AU429" s="9"/>
      <c r="AV429" s="7"/>
      <c r="AW429" s="7"/>
      <c r="AX429" s="7"/>
      <c r="AY429" s="7"/>
      <c r="AZ429" s="7"/>
      <c r="BA429" s="80"/>
      <c r="BB429" s="6"/>
      <c r="BC429" s="80"/>
      <c r="BD429" s="80"/>
      <c r="BE429" s="80"/>
      <c r="BF429" s="24"/>
      <c r="BG429" s="24"/>
      <c r="BH429" s="61" t="s">
        <v>229</v>
      </c>
    </row>
    <row r="430" spans="1:60" ht="15" customHeight="1" x14ac:dyDescent="0.2">
      <c r="A430" s="6"/>
      <c r="B430" s="80"/>
      <c r="C430" s="4"/>
      <c r="D430" s="24"/>
      <c r="E430" s="5"/>
      <c r="F430" s="4"/>
      <c r="G430" s="5"/>
      <c r="H430" s="8"/>
      <c r="I430" s="4"/>
      <c r="J430" s="5"/>
      <c r="K430" s="7"/>
      <c r="L430" s="8"/>
      <c r="M430" s="8"/>
      <c r="N430" s="24"/>
      <c r="O430" s="24"/>
      <c r="P430" s="24"/>
      <c r="Q430" s="7"/>
      <c r="R430" s="9"/>
      <c r="S430" s="7"/>
      <c r="T430" s="7"/>
      <c r="U430" s="7"/>
      <c r="V430" s="7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7"/>
      <c r="AM430" s="7"/>
      <c r="AN430" s="24"/>
      <c r="AO430" s="7"/>
      <c r="AP430" s="4"/>
      <c r="AQ430" s="24"/>
      <c r="AR430" s="8"/>
      <c r="AS430" s="7"/>
      <c r="AT430" s="7"/>
      <c r="AU430" s="9"/>
      <c r="AV430" s="7"/>
      <c r="AW430" s="7"/>
      <c r="AX430" s="7"/>
      <c r="AY430" s="7"/>
      <c r="AZ430" s="7"/>
      <c r="BA430" s="80"/>
      <c r="BB430" s="6"/>
      <c r="BC430" s="80"/>
      <c r="BD430" s="80"/>
      <c r="BE430" s="80"/>
      <c r="BF430" s="24"/>
      <c r="BG430" s="24"/>
      <c r="BH430" s="61" t="s">
        <v>229</v>
      </c>
    </row>
    <row r="431" spans="1:60" ht="15" customHeight="1" x14ac:dyDescent="0.2">
      <c r="A431" s="6"/>
      <c r="B431" s="80"/>
      <c r="C431" s="4"/>
      <c r="D431" s="24"/>
      <c r="E431" s="5"/>
      <c r="F431" s="4"/>
      <c r="G431" s="5"/>
      <c r="H431" s="8"/>
      <c r="I431" s="4"/>
      <c r="J431" s="5"/>
      <c r="K431" s="7"/>
      <c r="L431" s="8"/>
      <c r="M431" s="8"/>
      <c r="N431" s="24"/>
      <c r="O431" s="24"/>
      <c r="P431" s="24"/>
      <c r="Q431" s="7"/>
      <c r="R431" s="9"/>
      <c r="S431" s="7"/>
      <c r="T431" s="7"/>
      <c r="U431" s="7"/>
      <c r="V431" s="7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7"/>
      <c r="AM431" s="7"/>
      <c r="AN431" s="24"/>
      <c r="AO431" s="7"/>
      <c r="AP431" s="4"/>
      <c r="AQ431" s="24"/>
      <c r="AR431" s="8"/>
      <c r="AS431" s="7"/>
      <c r="AT431" s="7"/>
      <c r="AU431" s="9"/>
      <c r="AV431" s="7"/>
      <c r="AW431" s="7"/>
      <c r="AX431" s="7"/>
      <c r="AY431" s="7"/>
      <c r="AZ431" s="7"/>
      <c r="BA431" s="80"/>
      <c r="BB431" s="6"/>
      <c r="BC431" s="80"/>
      <c r="BD431" s="80"/>
      <c r="BE431" s="80"/>
      <c r="BF431" s="24"/>
      <c r="BG431" s="24"/>
      <c r="BH431" s="61" t="s">
        <v>229</v>
      </c>
    </row>
    <row r="432" spans="1:60" ht="15" customHeight="1" x14ac:dyDescent="0.2">
      <c r="A432" s="6"/>
      <c r="B432" s="80"/>
      <c r="C432" s="4"/>
      <c r="D432" s="24"/>
      <c r="E432" s="5"/>
      <c r="F432" s="4"/>
      <c r="G432" s="5"/>
      <c r="H432" s="8"/>
      <c r="I432" s="4"/>
      <c r="J432" s="5"/>
      <c r="K432" s="7"/>
      <c r="L432" s="8"/>
      <c r="M432" s="8"/>
      <c r="N432" s="24"/>
      <c r="O432" s="24"/>
      <c r="P432" s="24"/>
      <c r="Q432" s="7"/>
      <c r="R432" s="9"/>
      <c r="S432" s="7"/>
      <c r="T432" s="7"/>
      <c r="U432" s="7"/>
      <c r="V432" s="7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7"/>
      <c r="AM432" s="7"/>
      <c r="AN432" s="24"/>
      <c r="AO432" s="7"/>
      <c r="AP432" s="4"/>
      <c r="AQ432" s="24"/>
      <c r="AR432" s="8"/>
      <c r="AS432" s="7"/>
      <c r="AT432" s="7"/>
      <c r="AU432" s="9"/>
      <c r="AV432" s="7"/>
      <c r="AW432" s="7"/>
      <c r="AX432" s="7"/>
      <c r="AY432" s="7"/>
      <c r="AZ432" s="7"/>
      <c r="BA432" s="80"/>
      <c r="BB432" s="6"/>
      <c r="BC432" s="80"/>
      <c r="BD432" s="80"/>
      <c r="BE432" s="80"/>
      <c r="BF432" s="24"/>
      <c r="BG432" s="24"/>
      <c r="BH432" s="61" t="s">
        <v>229</v>
      </c>
    </row>
    <row r="433" spans="1:60" ht="15" customHeight="1" x14ac:dyDescent="0.2">
      <c r="A433" s="6"/>
      <c r="B433" s="80"/>
      <c r="C433" s="4"/>
      <c r="D433" s="24"/>
      <c r="E433" s="5"/>
      <c r="F433" s="4"/>
      <c r="G433" s="5"/>
      <c r="H433" s="8"/>
      <c r="I433" s="4"/>
      <c r="J433" s="5"/>
      <c r="K433" s="7"/>
      <c r="L433" s="8"/>
      <c r="M433" s="8"/>
      <c r="N433" s="24"/>
      <c r="O433" s="24"/>
      <c r="P433" s="24"/>
      <c r="Q433" s="7"/>
      <c r="R433" s="9"/>
      <c r="S433" s="7"/>
      <c r="T433" s="7"/>
      <c r="U433" s="7"/>
      <c r="V433" s="7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7"/>
      <c r="AM433" s="7"/>
      <c r="AN433" s="24"/>
      <c r="AO433" s="7"/>
      <c r="AP433" s="4"/>
      <c r="AQ433" s="24"/>
      <c r="AR433" s="8"/>
      <c r="AS433" s="7"/>
      <c r="AT433" s="7"/>
      <c r="AU433" s="9"/>
      <c r="AV433" s="7"/>
      <c r="AW433" s="7"/>
      <c r="AX433" s="7"/>
      <c r="AY433" s="7"/>
      <c r="AZ433" s="7"/>
      <c r="BA433" s="80"/>
      <c r="BB433" s="6"/>
      <c r="BC433" s="80"/>
      <c r="BD433" s="80"/>
      <c r="BE433" s="80"/>
      <c r="BF433" s="24"/>
      <c r="BG433" s="24"/>
      <c r="BH433" s="61" t="s">
        <v>229</v>
      </c>
    </row>
    <row r="434" spans="1:60" ht="15" customHeight="1" x14ac:dyDescent="0.2">
      <c r="A434" s="6"/>
      <c r="B434" s="80"/>
      <c r="C434" s="4"/>
      <c r="D434" s="24"/>
      <c r="E434" s="5"/>
      <c r="F434" s="4"/>
      <c r="G434" s="5"/>
      <c r="H434" s="8"/>
      <c r="I434" s="4"/>
      <c r="J434" s="5"/>
      <c r="K434" s="7"/>
      <c r="L434" s="8"/>
      <c r="M434" s="8"/>
      <c r="N434" s="24"/>
      <c r="O434" s="24"/>
      <c r="P434" s="24"/>
      <c r="Q434" s="7"/>
      <c r="R434" s="9"/>
      <c r="S434" s="7"/>
      <c r="T434" s="7"/>
      <c r="U434" s="7"/>
      <c r="V434" s="7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7"/>
      <c r="AM434" s="7"/>
      <c r="AN434" s="24"/>
      <c r="AO434" s="7"/>
      <c r="AP434" s="4"/>
      <c r="AQ434" s="24"/>
      <c r="AR434" s="8"/>
      <c r="AS434" s="7"/>
      <c r="AT434" s="7"/>
      <c r="AU434" s="9"/>
      <c r="AV434" s="7"/>
      <c r="AW434" s="7"/>
      <c r="AX434" s="7"/>
      <c r="AY434" s="7"/>
      <c r="AZ434" s="7"/>
      <c r="BA434" s="80"/>
      <c r="BB434" s="6"/>
      <c r="BC434" s="80"/>
      <c r="BD434" s="80"/>
      <c r="BE434" s="80"/>
      <c r="BF434" s="24"/>
      <c r="BG434" s="24"/>
      <c r="BH434" s="61" t="s">
        <v>229</v>
      </c>
    </row>
    <row r="435" spans="1:60" ht="15" customHeight="1" x14ac:dyDescent="0.2">
      <c r="A435" s="6"/>
      <c r="B435" s="80"/>
      <c r="C435" s="4"/>
      <c r="D435" s="24"/>
      <c r="E435" s="5"/>
      <c r="F435" s="4"/>
      <c r="G435" s="5"/>
      <c r="H435" s="8"/>
      <c r="I435" s="4"/>
      <c r="J435" s="5"/>
      <c r="K435" s="7"/>
      <c r="L435" s="8"/>
      <c r="M435" s="8"/>
      <c r="N435" s="24"/>
      <c r="O435" s="24"/>
      <c r="P435" s="24"/>
      <c r="Q435" s="7"/>
      <c r="R435" s="9"/>
      <c r="S435" s="7"/>
      <c r="T435" s="7"/>
      <c r="U435" s="7"/>
      <c r="V435" s="7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7"/>
      <c r="AM435" s="7"/>
      <c r="AN435" s="24"/>
      <c r="AO435" s="7"/>
      <c r="AP435" s="4"/>
      <c r="AQ435" s="24"/>
      <c r="AR435" s="8"/>
      <c r="AS435" s="7"/>
      <c r="AT435" s="7"/>
      <c r="AU435" s="9"/>
      <c r="AV435" s="7"/>
      <c r="AW435" s="7"/>
      <c r="AX435" s="7"/>
      <c r="AY435" s="7"/>
      <c r="AZ435" s="7"/>
      <c r="BA435" s="80"/>
      <c r="BB435" s="6"/>
      <c r="BC435" s="80"/>
      <c r="BD435" s="80"/>
      <c r="BE435" s="80"/>
      <c r="BF435" s="24"/>
      <c r="BG435" s="24"/>
      <c r="BH435" s="61" t="s">
        <v>229</v>
      </c>
    </row>
    <row r="436" spans="1:60" ht="15" customHeight="1" x14ac:dyDescent="0.2">
      <c r="A436" s="6"/>
      <c r="B436" s="80"/>
      <c r="C436" s="4"/>
      <c r="D436" s="24"/>
      <c r="E436" s="5"/>
      <c r="F436" s="4"/>
      <c r="G436" s="5"/>
      <c r="H436" s="8"/>
      <c r="I436" s="4"/>
      <c r="J436" s="5"/>
      <c r="K436" s="7"/>
      <c r="L436" s="8"/>
      <c r="M436" s="8"/>
      <c r="N436" s="24"/>
      <c r="O436" s="24"/>
      <c r="P436" s="24"/>
      <c r="Q436" s="7"/>
      <c r="R436" s="9"/>
      <c r="S436" s="7"/>
      <c r="T436" s="7"/>
      <c r="U436" s="7"/>
      <c r="V436" s="7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7"/>
      <c r="AM436" s="7"/>
      <c r="AN436" s="24"/>
      <c r="AO436" s="7"/>
      <c r="AP436" s="4"/>
      <c r="AQ436" s="24"/>
      <c r="AR436" s="8"/>
      <c r="AS436" s="7"/>
      <c r="AT436" s="7"/>
      <c r="AU436" s="9"/>
      <c r="AV436" s="7"/>
      <c r="AW436" s="7"/>
      <c r="AX436" s="7"/>
      <c r="AY436" s="7"/>
      <c r="AZ436" s="7"/>
      <c r="BA436" s="80"/>
      <c r="BB436" s="6"/>
      <c r="BC436" s="80"/>
      <c r="BD436" s="80"/>
      <c r="BE436" s="80"/>
      <c r="BF436" s="24"/>
      <c r="BG436" s="24"/>
      <c r="BH436" s="61" t="s">
        <v>229</v>
      </c>
    </row>
    <row r="437" spans="1:60" ht="15" customHeight="1" x14ac:dyDescent="0.2">
      <c r="A437" s="6"/>
      <c r="B437" s="80"/>
      <c r="C437" s="4"/>
      <c r="D437" s="24"/>
      <c r="E437" s="5"/>
      <c r="F437" s="4"/>
      <c r="G437" s="5"/>
      <c r="H437" s="8"/>
      <c r="I437" s="4"/>
      <c r="J437" s="5"/>
      <c r="K437" s="7"/>
      <c r="L437" s="8"/>
      <c r="M437" s="8"/>
      <c r="N437" s="24"/>
      <c r="O437" s="24"/>
      <c r="P437" s="24"/>
      <c r="Q437" s="7"/>
      <c r="R437" s="9"/>
      <c r="S437" s="7"/>
      <c r="T437" s="7"/>
      <c r="U437" s="7"/>
      <c r="V437" s="7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7"/>
      <c r="AM437" s="7"/>
      <c r="AN437" s="24"/>
      <c r="AO437" s="7"/>
      <c r="AP437" s="4"/>
      <c r="AQ437" s="24"/>
      <c r="AR437" s="8"/>
      <c r="AS437" s="7"/>
      <c r="AT437" s="7"/>
      <c r="AU437" s="9"/>
      <c r="AV437" s="7"/>
      <c r="AW437" s="7"/>
      <c r="AX437" s="7"/>
      <c r="AY437" s="7"/>
      <c r="AZ437" s="7"/>
      <c r="BA437" s="80"/>
      <c r="BB437" s="6"/>
      <c r="BC437" s="80"/>
      <c r="BD437" s="80"/>
      <c r="BE437" s="80"/>
      <c r="BF437" s="24"/>
      <c r="BG437" s="24"/>
      <c r="BH437" s="61" t="s">
        <v>229</v>
      </c>
    </row>
    <row r="438" spans="1:60" ht="15" customHeight="1" x14ac:dyDescent="0.2">
      <c r="A438" s="6"/>
      <c r="B438" s="80"/>
      <c r="C438" s="4"/>
      <c r="D438" s="24"/>
      <c r="E438" s="5"/>
      <c r="F438" s="4"/>
      <c r="G438" s="5"/>
      <c r="H438" s="8"/>
      <c r="I438" s="4"/>
      <c r="J438" s="5"/>
      <c r="K438" s="7"/>
      <c r="L438" s="8"/>
      <c r="M438" s="8"/>
      <c r="N438" s="24"/>
      <c r="O438" s="24"/>
      <c r="P438" s="24"/>
      <c r="Q438" s="7"/>
      <c r="R438" s="9"/>
      <c r="S438" s="7"/>
      <c r="T438" s="7"/>
      <c r="U438" s="7"/>
      <c r="V438" s="7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7"/>
      <c r="AM438" s="7"/>
      <c r="AN438" s="24"/>
      <c r="AO438" s="7"/>
      <c r="AP438" s="4"/>
      <c r="AQ438" s="24"/>
      <c r="AR438" s="8"/>
      <c r="AS438" s="7"/>
      <c r="AT438" s="7"/>
      <c r="AU438" s="9"/>
      <c r="AV438" s="7"/>
      <c r="AW438" s="7"/>
      <c r="AX438" s="7"/>
      <c r="AY438" s="7"/>
      <c r="AZ438" s="7"/>
      <c r="BA438" s="80"/>
      <c r="BB438" s="6"/>
      <c r="BC438" s="80"/>
      <c r="BD438" s="80"/>
      <c r="BE438" s="80"/>
      <c r="BF438" s="24"/>
      <c r="BG438" s="24"/>
      <c r="BH438" s="61" t="s">
        <v>229</v>
      </c>
    </row>
    <row r="439" spans="1:60" ht="15" customHeight="1" x14ac:dyDescent="0.2">
      <c r="A439" s="6"/>
      <c r="B439" s="80"/>
      <c r="C439" s="4"/>
      <c r="D439" s="24"/>
      <c r="E439" s="5"/>
      <c r="F439" s="4"/>
      <c r="G439" s="5"/>
      <c r="H439" s="8"/>
      <c r="I439" s="4"/>
      <c r="J439" s="5"/>
      <c r="K439" s="7"/>
      <c r="L439" s="8"/>
      <c r="M439" s="8"/>
      <c r="N439" s="24"/>
      <c r="O439" s="24"/>
      <c r="P439" s="24"/>
      <c r="Q439" s="7"/>
      <c r="R439" s="9"/>
      <c r="S439" s="7"/>
      <c r="T439" s="7"/>
      <c r="U439" s="7"/>
      <c r="V439" s="7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7"/>
      <c r="AM439" s="7"/>
      <c r="AN439" s="24"/>
      <c r="AO439" s="7"/>
      <c r="AP439" s="4"/>
      <c r="AQ439" s="24"/>
      <c r="AR439" s="8"/>
      <c r="AS439" s="7"/>
      <c r="AT439" s="7"/>
      <c r="AU439" s="9"/>
      <c r="AV439" s="7"/>
      <c r="AW439" s="7"/>
      <c r="AX439" s="7"/>
      <c r="AY439" s="7"/>
      <c r="AZ439" s="7"/>
      <c r="BA439" s="80"/>
      <c r="BB439" s="6"/>
      <c r="BC439" s="80"/>
      <c r="BD439" s="80"/>
      <c r="BE439" s="80"/>
      <c r="BF439" s="24"/>
      <c r="BG439" s="24"/>
      <c r="BH439" s="61" t="s">
        <v>229</v>
      </c>
    </row>
    <row r="440" spans="1:60" ht="15" customHeight="1" x14ac:dyDescent="0.2">
      <c r="A440" s="6"/>
      <c r="B440" s="80"/>
      <c r="C440" s="4"/>
      <c r="D440" s="24"/>
      <c r="E440" s="5"/>
      <c r="F440" s="4"/>
      <c r="G440" s="5"/>
      <c r="H440" s="8"/>
      <c r="I440" s="4"/>
      <c r="J440" s="5"/>
      <c r="K440" s="7"/>
      <c r="L440" s="8"/>
      <c r="M440" s="8"/>
      <c r="N440" s="24"/>
      <c r="O440" s="24"/>
      <c r="P440" s="24"/>
      <c r="Q440" s="7"/>
      <c r="R440" s="9"/>
      <c r="S440" s="7"/>
      <c r="T440" s="7"/>
      <c r="U440" s="7"/>
      <c r="V440" s="7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7"/>
      <c r="AM440" s="7"/>
      <c r="AN440" s="24"/>
      <c r="AO440" s="7"/>
      <c r="AP440" s="4"/>
      <c r="AQ440" s="24"/>
      <c r="AR440" s="8"/>
      <c r="AS440" s="7"/>
      <c r="AT440" s="7"/>
      <c r="AU440" s="9"/>
      <c r="AV440" s="7"/>
      <c r="AW440" s="7"/>
      <c r="AX440" s="7"/>
      <c r="AY440" s="7"/>
      <c r="AZ440" s="7"/>
      <c r="BA440" s="80"/>
      <c r="BB440" s="6"/>
      <c r="BC440" s="80"/>
      <c r="BD440" s="80"/>
      <c r="BE440" s="80"/>
      <c r="BF440" s="24"/>
      <c r="BG440" s="24"/>
      <c r="BH440" s="61" t="s">
        <v>229</v>
      </c>
    </row>
    <row r="441" spans="1:60" ht="15" customHeight="1" x14ac:dyDescent="0.2">
      <c r="A441" s="6"/>
      <c r="B441" s="80"/>
      <c r="C441" s="4"/>
      <c r="D441" s="24"/>
      <c r="E441" s="5"/>
      <c r="F441" s="4"/>
      <c r="G441" s="5"/>
      <c r="H441" s="8"/>
      <c r="I441" s="4"/>
      <c r="J441" s="5"/>
      <c r="K441" s="7"/>
      <c r="L441" s="8"/>
      <c r="M441" s="8"/>
      <c r="N441" s="24"/>
      <c r="O441" s="24"/>
      <c r="P441" s="24"/>
      <c r="Q441" s="7"/>
      <c r="R441" s="9"/>
      <c r="S441" s="7"/>
      <c r="T441" s="7"/>
      <c r="U441" s="7"/>
      <c r="V441" s="7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7"/>
      <c r="AM441" s="7"/>
      <c r="AN441" s="24"/>
      <c r="AO441" s="7"/>
      <c r="AP441" s="4"/>
      <c r="AQ441" s="24"/>
      <c r="AR441" s="8"/>
      <c r="AS441" s="7"/>
      <c r="AT441" s="7"/>
      <c r="AU441" s="9"/>
      <c r="AV441" s="7"/>
      <c r="AW441" s="7"/>
      <c r="AX441" s="7"/>
      <c r="AY441" s="7"/>
      <c r="AZ441" s="7"/>
      <c r="BA441" s="80"/>
      <c r="BB441" s="6"/>
      <c r="BC441" s="80"/>
      <c r="BD441" s="80"/>
      <c r="BE441" s="80"/>
      <c r="BF441" s="24"/>
      <c r="BG441" s="24"/>
      <c r="BH441" s="61" t="s">
        <v>229</v>
      </c>
    </row>
    <row r="442" spans="1:60" ht="15" customHeight="1" x14ac:dyDescent="0.2">
      <c r="A442" s="6"/>
      <c r="B442" s="80"/>
      <c r="C442" s="4"/>
      <c r="D442" s="24"/>
      <c r="E442" s="5"/>
      <c r="F442" s="4"/>
      <c r="G442" s="5"/>
      <c r="H442" s="8"/>
      <c r="I442" s="4"/>
      <c r="J442" s="5"/>
      <c r="K442" s="7"/>
      <c r="L442" s="8"/>
      <c r="M442" s="8"/>
      <c r="N442" s="24"/>
      <c r="O442" s="24"/>
      <c r="P442" s="24"/>
      <c r="Q442" s="7"/>
      <c r="R442" s="9"/>
      <c r="S442" s="7"/>
      <c r="T442" s="7"/>
      <c r="U442" s="7"/>
      <c r="V442" s="7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7"/>
      <c r="AM442" s="7"/>
      <c r="AN442" s="24"/>
      <c r="AO442" s="7"/>
      <c r="AP442" s="4"/>
      <c r="AQ442" s="24"/>
      <c r="AR442" s="8"/>
      <c r="AS442" s="7"/>
      <c r="AT442" s="7"/>
      <c r="AU442" s="9"/>
      <c r="AV442" s="7"/>
      <c r="AW442" s="7"/>
      <c r="AX442" s="7"/>
      <c r="AY442" s="7"/>
      <c r="AZ442" s="7"/>
      <c r="BA442" s="80"/>
      <c r="BB442" s="6"/>
      <c r="BC442" s="80"/>
      <c r="BD442" s="80"/>
      <c r="BE442" s="80"/>
      <c r="BF442" s="24"/>
      <c r="BG442" s="24"/>
      <c r="BH442" s="61" t="s">
        <v>229</v>
      </c>
    </row>
    <row r="443" spans="1:60" ht="15" customHeight="1" x14ac:dyDescent="0.2">
      <c r="A443" s="6"/>
      <c r="B443" s="80"/>
      <c r="C443" s="4"/>
      <c r="D443" s="24"/>
      <c r="E443" s="5"/>
      <c r="F443" s="4"/>
      <c r="G443" s="5"/>
      <c r="H443" s="8"/>
      <c r="I443" s="4"/>
      <c r="J443" s="5"/>
      <c r="K443" s="7"/>
      <c r="L443" s="8"/>
      <c r="M443" s="8"/>
      <c r="N443" s="24"/>
      <c r="O443" s="24"/>
      <c r="P443" s="24"/>
      <c r="Q443" s="7"/>
      <c r="R443" s="9"/>
      <c r="S443" s="7"/>
      <c r="T443" s="7"/>
      <c r="U443" s="7"/>
      <c r="V443" s="7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7"/>
      <c r="AM443" s="7"/>
      <c r="AN443" s="24"/>
      <c r="AO443" s="7"/>
      <c r="AP443" s="4"/>
      <c r="AQ443" s="24"/>
      <c r="AR443" s="8"/>
      <c r="AS443" s="7"/>
      <c r="AT443" s="7"/>
      <c r="AU443" s="9"/>
      <c r="AV443" s="7"/>
      <c r="AW443" s="7"/>
      <c r="AX443" s="7"/>
      <c r="AY443" s="7"/>
      <c r="AZ443" s="7"/>
      <c r="BA443" s="80"/>
      <c r="BB443" s="6"/>
      <c r="BC443" s="80"/>
      <c r="BD443" s="80"/>
      <c r="BE443" s="80"/>
      <c r="BF443" s="24"/>
      <c r="BG443" s="24"/>
      <c r="BH443" s="61" t="s">
        <v>229</v>
      </c>
    </row>
    <row r="444" spans="1:60" ht="15" customHeight="1" x14ac:dyDescent="0.2">
      <c r="A444" s="6"/>
      <c r="B444" s="80"/>
      <c r="C444" s="4"/>
      <c r="D444" s="24"/>
      <c r="E444" s="5"/>
      <c r="F444" s="4"/>
      <c r="G444" s="5"/>
      <c r="H444" s="8"/>
      <c r="I444" s="4"/>
      <c r="J444" s="5"/>
      <c r="K444" s="7"/>
      <c r="L444" s="8"/>
      <c r="M444" s="8"/>
      <c r="N444" s="24"/>
      <c r="O444" s="24"/>
      <c r="P444" s="24"/>
      <c r="Q444" s="7"/>
      <c r="R444" s="9"/>
      <c r="S444" s="7"/>
      <c r="T444" s="7"/>
      <c r="U444" s="7"/>
      <c r="V444" s="7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7"/>
      <c r="AM444" s="7"/>
      <c r="AN444" s="24"/>
      <c r="AO444" s="7"/>
      <c r="AP444" s="4"/>
      <c r="AQ444" s="24"/>
      <c r="AR444" s="8"/>
      <c r="AS444" s="7"/>
      <c r="AT444" s="7"/>
      <c r="AU444" s="9"/>
      <c r="AV444" s="7"/>
      <c r="AW444" s="7"/>
      <c r="AX444" s="7"/>
      <c r="AY444" s="7"/>
      <c r="AZ444" s="7"/>
      <c r="BA444" s="80"/>
      <c r="BB444" s="6"/>
      <c r="BC444" s="80"/>
      <c r="BD444" s="80"/>
      <c r="BE444" s="80"/>
      <c r="BF444" s="24"/>
      <c r="BG444" s="24"/>
      <c r="BH444" s="61" t="s">
        <v>229</v>
      </c>
    </row>
    <row r="445" spans="1:60" ht="15" customHeight="1" x14ac:dyDescent="0.2">
      <c r="A445" s="6"/>
      <c r="B445" s="80"/>
      <c r="C445" s="4"/>
      <c r="D445" s="24"/>
      <c r="E445" s="5"/>
      <c r="F445" s="4"/>
      <c r="G445" s="5"/>
      <c r="H445" s="8"/>
      <c r="I445" s="4"/>
      <c r="J445" s="5"/>
      <c r="K445" s="7"/>
      <c r="L445" s="8"/>
      <c r="M445" s="8"/>
      <c r="N445" s="24"/>
      <c r="O445" s="24"/>
      <c r="P445" s="24"/>
      <c r="Q445" s="7"/>
      <c r="R445" s="9"/>
      <c r="S445" s="7"/>
      <c r="T445" s="7"/>
      <c r="U445" s="7"/>
      <c r="V445" s="7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7"/>
      <c r="AM445" s="7"/>
      <c r="AN445" s="24"/>
      <c r="AO445" s="7"/>
      <c r="AP445" s="4"/>
      <c r="AQ445" s="24"/>
      <c r="AR445" s="8"/>
      <c r="AS445" s="7"/>
      <c r="AT445" s="7"/>
      <c r="AU445" s="9"/>
      <c r="AV445" s="7"/>
      <c r="AW445" s="7"/>
      <c r="AX445" s="7"/>
      <c r="AY445" s="7"/>
      <c r="AZ445" s="7"/>
      <c r="BA445" s="80"/>
      <c r="BB445" s="6"/>
      <c r="BC445" s="80"/>
      <c r="BD445" s="80"/>
      <c r="BE445" s="80"/>
      <c r="BF445" s="24"/>
      <c r="BG445" s="24"/>
      <c r="BH445" s="61" t="s">
        <v>229</v>
      </c>
    </row>
    <row r="446" spans="1:60" ht="15" customHeight="1" x14ac:dyDescent="0.2">
      <c r="A446" s="6"/>
      <c r="B446" s="80"/>
      <c r="C446" s="4"/>
      <c r="D446" s="24"/>
      <c r="E446" s="5"/>
      <c r="F446" s="4"/>
      <c r="G446" s="5"/>
      <c r="H446" s="8"/>
      <c r="I446" s="4"/>
      <c r="J446" s="5"/>
      <c r="K446" s="7"/>
      <c r="L446" s="8"/>
      <c r="M446" s="8"/>
      <c r="N446" s="24"/>
      <c r="O446" s="24"/>
      <c r="P446" s="24"/>
      <c r="Q446" s="7"/>
      <c r="R446" s="9"/>
      <c r="S446" s="7"/>
      <c r="T446" s="7"/>
      <c r="U446" s="7"/>
      <c r="V446" s="7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7"/>
      <c r="AM446" s="7"/>
      <c r="AN446" s="24"/>
      <c r="AO446" s="7"/>
      <c r="AP446" s="4"/>
      <c r="AQ446" s="24"/>
      <c r="AR446" s="8"/>
      <c r="AS446" s="7"/>
      <c r="AT446" s="7"/>
      <c r="AU446" s="9"/>
      <c r="AV446" s="7"/>
      <c r="AW446" s="7"/>
      <c r="AX446" s="7"/>
      <c r="AY446" s="7"/>
      <c r="AZ446" s="7"/>
      <c r="BA446" s="80"/>
      <c r="BB446" s="6"/>
      <c r="BC446" s="80"/>
      <c r="BD446" s="80"/>
      <c r="BE446" s="80"/>
      <c r="BF446" s="24"/>
      <c r="BG446" s="24"/>
      <c r="BH446" s="61" t="s">
        <v>229</v>
      </c>
    </row>
    <row r="447" spans="1:60" ht="15" customHeight="1" x14ac:dyDescent="0.2">
      <c r="A447" s="6"/>
      <c r="B447" s="80"/>
      <c r="C447" s="4"/>
      <c r="D447" s="24"/>
      <c r="E447" s="5"/>
      <c r="F447" s="4"/>
      <c r="G447" s="5"/>
      <c r="H447" s="8"/>
      <c r="I447" s="4"/>
      <c r="J447" s="5"/>
      <c r="K447" s="7"/>
      <c r="L447" s="8"/>
      <c r="M447" s="8"/>
      <c r="N447" s="24"/>
      <c r="O447" s="24"/>
      <c r="P447" s="24"/>
      <c r="Q447" s="7"/>
      <c r="R447" s="9"/>
      <c r="S447" s="7"/>
      <c r="T447" s="7"/>
      <c r="U447" s="7"/>
      <c r="V447" s="7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7"/>
      <c r="AM447" s="7"/>
      <c r="AN447" s="24"/>
      <c r="AO447" s="7"/>
      <c r="AP447" s="4"/>
      <c r="AQ447" s="24"/>
      <c r="AR447" s="8"/>
      <c r="AS447" s="7"/>
      <c r="AT447" s="7"/>
      <c r="AU447" s="9"/>
      <c r="AV447" s="7"/>
      <c r="AW447" s="7"/>
      <c r="AX447" s="7"/>
      <c r="AY447" s="7"/>
      <c r="AZ447" s="7"/>
      <c r="BA447" s="80"/>
      <c r="BB447" s="6"/>
      <c r="BC447" s="80"/>
      <c r="BD447" s="80"/>
      <c r="BE447" s="80"/>
      <c r="BF447" s="24"/>
      <c r="BG447" s="24"/>
      <c r="BH447" s="61" t="s">
        <v>229</v>
      </c>
    </row>
    <row r="448" spans="1:60" ht="15" customHeight="1" x14ac:dyDescent="0.2">
      <c r="A448" s="6"/>
      <c r="B448" s="80"/>
      <c r="C448" s="4"/>
      <c r="D448" s="24"/>
      <c r="E448" s="5"/>
      <c r="F448" s="4"/>
      <c r="G448" s="5"/>
      <c r="H448" s="8"/>
      <c r="I448" s="4"/>
      <c r="J448" s="5"/>
      <c r="K448" s="7"/>
      <c r="L448" s="8"/>
      <c r="M448" s="8"/>
      <c r="N448" s="24"/>
      <c r="O448" s="24"/>
      <c r="P448" s="24"/>
      <c r="Q448" s="7"/>
      <c r="R448" s="9"/>
      <c r="S448" s="7"/>
      <c r="T448" s="7"/>
      <c r="U448" s="7"/>
      <c r="V448" s="7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7"/>
      <c r="AM448" s="7"/>
      <c r="AN448" s="24"/>
      <c r="AO448" s="7"/>
      <c r="AP448" s="4"/>
      <c r="AQ448" s="24"/>
      <c r="AR448" s="8"/>
      <c r="AS448" s="7"/>
      <c r="AT448" s="7"/>
      <c r="AU448" s="9"/>
      <c r="AV448" s="7"/>
      <c r="AW448" s="7"/>
      <c r="AX448" s="7"/>
      <c r="AY448" s="7"/>
      <c r="AZ448" s="7"/>
      <c r="BA448" s="80"/>
      <c r="BB448" s="6"/>
      <c r="BC448" s="80"/>
      <c r="BD448" s="80"/>
      <c r="BE448" s="80"/>
      <c r="BF448" s="24"/>
      <c r="BG448" s="24"/>
      <c r="BH448" s="61" t="s">
        <v>229</v>
      </c>
    </row>
    <row r="449" spans="1:60" ht="15" customHeight="1" x14ac:dyDescent="0.2">
      <c r="A449" s="6"/>
      <c r="B449" s="80"/>
      <c r="C449" s="4"/>
      <c r="D449" s="24"/>
      <c r="E449" s="5"/>
      <c r="F449" s="4"/>
      <c r="G449" s="5"/>
      <c r="H449" s="8"/>
      <c r="I449" s="4"/>
      <c r="J449" s="5"/>
      <c r="K449" s="7"/>
      <c r="L449" s="8"/>
      <c r="M449" s="8"/>
      <c r="N449" s="24"/>
      <c r="O449" s="24"/>
      <c r="P449" s="24"/>
      <c r="Q449" s="7"/>
      <c r="R449" s="9"/>
      <c r="S449" s="7"/>
      <c r="T449" s="7"/>
      <c r="U449" s="7"/>
      <c r="V449" s="7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7"/>
      <c r="AM449" s="7"/>
      <c r="AN449" s="24"/>
      <c r="AO449" s="7"/>
      <c r="AP449" s="4"/>
      <c r="AQ449" s="24"/>
      <c r="AR449" s="8"/>
      <c r="AS449" s="7"/>
      <c r="AT449" s="7"/>
      <c r="AU449" s="9"/>
      <c r="AV449" s="7"/>
      <c r="AW449" s="7"/>
      <c r="AX449" s="7"/>
      <c r="AY449" s="7"/>
      <c r="AZ449" s="7"/>
      <c r="BA449" s="80"/>
      <c r="BB449" s="6"/>
      <c r="BC449" s="80"/>
      <c r="BD449" s="80"/>
      <c r="BE449" s="80"/>
      <c r="BF449" s="24"/>
      <c r="BG449" s="24"/>
      <c r="BH449" s="61" t="s">
        <v>229</v>
      </c>
    </row>
    <row r="450" spans="1:60" ht="15" customHeight="1" x14ac:dyDescent="0.2">
      <c r="A450" s="6"/>
      <c r="B450" s="80"/>
      <c r="C450" s="4"/>
      <c r="D450" s="24"/>
      <c r="E450" s="5"/>
      <c r="F450" s="4"/>
      <c r="G450" s="5"/>
      <c r="H450" s="8"/>
      <c r="I450" s="4"/>
      <c r="J450" s="5"/>
      <c r="K450" s="7"/>
      <c r="L450" s="8"/>
      <c r="M450" s="8"/>
      <c r="N450" s="24"/>
      <c r="O450" s="24"/>
      <c r="P450" s="24"/>
      <c r="Q450" s="7"/>
      <c r="R450" s="9"/>
      <c r="S450" s="7"/>
      <c r="T450" s="7"/>
      <c r="U450" s="7"/>
      <c r="V450" s="7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7"/>
      <c r="AM450" s="7"/>
      <c r="AN450" s="24"/>
      <c r="AO450" s="7"/>
      <c r="AP450" s="4"/>
      <c r="AQ450" s="24"/>
      <c r="AR450" s="8"/>
      <c r="AS450" s="7"/>
      <c r="AT450" s="7"/>
      <c r="AU450" s="9"/>
      <c r="AV450" s="7"/>
      <c r="AW450" s="7"/>
      <c r="AX450" s="7"/>
      <c r="AY450" s="7"/>
      <c r="AZ450" s="7"/>
      <c r="BA450" s="80"/>
      <c r="BB450" s="6"/>
      <c r="BC450" s="80"/>
      <c r="BD450" s="80"/>
      <c r="BE450" s="80"/>
      <c r="BF450" s="24"/>
      <c r="BG450" s="24"/>
      <c r="BH450" s="61" t="s">
        <v>229</v>
      </c>
    </row>
    <row r="451" spans="1:60" ht="15" customHeight="1" x14ac:dyDescent="0.2">
      <c r="A451" s="6"/>
      <c r="B451" s="80"/>
      <c r="C451" s="4"/>
      <c r="D451" s="24"/>
      <c r="E451" s="5"/>
      <c r="F451" s="4"/>
      <c r="G451" s="5"/>
      <c r="H451" s="8"/>
      <c r="I451" s="4"/>
      <c r="J451" s="5"/>
      <c r="K451" s="7"/>
      <c r="L451" s="8"/>
      <c r="M451" s="8"/>
      <c r="N451" s="24"/>
      <c r="O451" s="24"/>
      <c r="P451" s="24"/>
      <c r="Q451" s="7"/>
      <c r="R451" s="9"/>
      <c r="S451" s="7"/>
      <c r="T451" s="7"/>
      <c r="U451" s="7"/>
      <c r="V451" s="7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7"/>
      <c r="AM451" s="7"/>
      <c r="AN451" s="24"/>
      <c r="AO451" s="7"/>
      <c r="AP451" s="4"/>
      <c r="AQ451" s="24"/>
      <c r="AR451" s="8"/>
      <c r="AS451" s="7"/>
      <c r="AT451" s="7"/>
      <c r="AU451" s="9"/>
      <c r="AV451" s="7"/>
      <c r="AW451" s="7"/>
      <c r="AX451" s="7"/>
      <c r="AY451" s="7"/>
      <c r="AZ451" s="7"/>
      <c r="BA451" s="80"/>
      <c r="BB451" s="6"/>
      <c r="BC451" s="80"/>
      <c r="BD451" s="80"/>
      <c r="BE451" s="80"/>
      <c r="BF451" s="24"/>
      <c r="BG451" s="24"/>
      <c r="BH451" s="61" t="s">
        <v>229</v>
      </c>
    </row>
    <row r="452" spans="1:60" ht="15" customHeight="1" x14ac:dyDescent="0.2">
      <c r="A452" s="6"/>
      <c r="B452" s="80"/>
      <c r="C452" s="4"/>
      <c r="D452" s="24"/>
      <c r="E452" s="5"/>
      <c r="F452" s="4"/>
      <c r="G452" s="5"/>
      <c r="H452" s="8"/>
      <c r="I452" s="4"/>
      <c r="J452" s="5"/>
      <c r="K452" s="7"/>
      <c r="L452" s="8"/>
      <c r="M452" s="8"/>
      <c r="N452" s="24"/>
      <c r="O452" s="24"/>
      <c r="P452" s="24"/>
      <c r="Q452" s="7"/>
      <c r="R452" s="9"/>
      <c r="S452" s="7"/>
      <c r="T452" s="7"/>
      <c r="U452" s="7"/>
      <c r="V452" s="7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7"/>
      <c r="AM452" s="7"/>
      <c r="AN452" s="24"/>
      <c r="AO452" s="7"/>
      <c r="AP452" s="4"/>
      <c r="AQ452" s="24"/>
      <c r="AR452" s="8"/>
      <c r="AS452" s="7"/>
      <c r="AT452" s="7"/>
      <c r="AU452" s="9"/>
      <c r="AV452" s="7"/>
      <c r="AW452" s="7"/>
      <c r="AX452" s="7"/>
      <c r="AY452" s="7"/>
      <c r="AZ452" s="7"/>
      <c r="BA452" s="80"/>
      <c r="BB452" s="6"/>
      <c r="BC452" s="80"/>
      <c r="BD452" s="80"/>
      <c r="BE452" s="80"/>
      <c r="BF452" s="24"/>
      <c r="BG452" s="24"/>
      <c r="BH452" s="61" t="s">
        <v>229</v>
      </c>
    </row>
    <row r="453" spans="1:60" ht="15" customHeight="1" x14ac:dyDescent="0.2">
      <c r="A453" s="6"/>
      <c r="B453" s="80"/>
      <c r="C453" s="4"/>
      <c r="D453" s="24"/>
      <c r="E453" s="5"/>
      <c r="F453" s="4"/>
      <c r="G453" s="5"/>
      <c r="H453" s="8"/>
      <c r="I453" s="4"/>
      <c r="J453" s="5"/>
      <c r="K453" s="7"/>
      <c r="L453" s="8"/>
      <c r="M453" s="8"/>
      <c r="N453" s="24"/>
      <c r="O453" s="24"/>
      <c r="P453" s="24"/>
      <c r="Q453" s="7"/>
      <c r="R453" s="9"/>
      <c r="S453" s="7"/>
      <c r="T453" s="7"/>
      <c r="U453" s="7"/>
      <c r="V453" s="7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7"/>
      <c r="AM453" s="7"/>
      <c r="AN453" s="24"/>
      <c r="AO453" s="7"/>
      <c r="AP453" s="4"/>
      <c r="AQ453" s="24"/>
      <c r="AR453" s="8"/>
      <c r="AS453" s="7"/>
      <c r="AT453" s="7"/>
      <c r="AU453" s="9"/>
      <c r="AV453" s="7"/>
      <c r="AW453" s="7"/>
      <c r="AX453" s="7"/>
      <c r="AY453" s="7"/>
      <c r="AZ453" s="7"/>
      <c r="BA453" s="80"/>
      <c r="BB453" s="6"/>
      <c r="BC453" s="80"/>
      <c r="BD453" s="80"/>
      <c r="BE453" s="80"/>
      <c r="BF453" s="24"/>
      <c r="BG453" s="24"/>
      <c r="BH453" s="61" t="s">
        <v>229</v>
      </c>
    </row>
    <row r="454" spans="1:60" ht="15" customHeight="1" x14ac:dyDescent="0.2">
      <c r="A454" s="6"/>
      <c r="B454" s="80"/>
      <c r="C454" s="4"/>
      <c r="D454" s="24"/>
      <c r="E454" s="5"/>
      <c r="F454" s="4"/>
      <c r="G454" s="5"/>
      <c r="H454" s="8"/>
      <c r="I454" s="4"/>
      <c r="J454" s="5"/>
      <c r="K454" s="7"/>
      <c r="L454" s="8"/>
      <c r="M454" s="8"/>
      <c r="N454" s="24"/>
      <c r="O454" s="24"/>
      <c r="P454" s="24"/>
      <c r="Q454" s="7"/>
      <c r="R454" s="9"/>
      <c r="S454" s="7"/>
      <c r="T454" s="7"/>
      <c r="U454" s="7"/>
      <c r="V454" s="7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7"/>
      <c r="AM454" s="7"/>
      <c r="AN454" s="24"/>
      <c r="AO454" s="7"/>
      <c r="AP454" s="4"/>
      <c r="AQ454" s="24"/>
      <c r="AR454" s="8"/>
      <c r="AS454" s="7"/>
      <c r="AT454" s="7"/>
      <c r="AU454" s="9"/>
      <c r="AV454" s="7"/>
      <c r="AW454" s="7"/>
      <c r="AX454" s="7"/>
      <c r="AY454" s="7"/>
      <c r="AZ454" s="7"/>
      <c r="BA454" s="80"/>
      <c r="BB454" s="6"/>
      <c r="BC454" s="80"/>
      <c r="BD454" s="80"/>
      <c r="BE454" s="80"/>
      <c r="BF454" s="24"/>
      <c r="BG454" s="24"/>
      <c r="BH454" s="61" t="s">
        <v>229</v>
      </c>
    </row>
    <row r="455" spans="1:60" ht="15" customHeight="1" x14ac:dyDescent="0.2">
      <c r="A455" s="6"/>
      <c r="B455" s="80"/>
      <c r="C455" s="4"/>
      <c r="D455" s="24"/>
      <c r="E455" s="5"/>
      <c r="F455" s="4"/>
      <c r="G455" s="5"/>
      <c r="H455" s="8"/>
      <c r="I455" s="4"/>
      <c r="J455" s="5"/>
      <c r="K455" s="7"/>
      <c r="L455" s="8"/>
      <c r="M455" s="8"/>
      <c r="N455" s="24"/>
      <c r="O455" s="24"/>
      <c r="P455" s="24"/>
      <c r="Q455" s="7"/>
      <c r="R455" s="9"/>
      <c r="S455" s="7"/>
      <c r="T455" s="7"/>
      <c r="U455" s="7"/>
      <c r="V455" s="7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7"/>
      <c r="AM455" s="7"/>
      <c r="AN455" s="24"/>
      <c r="AO455" s="7"/>
      <c r="AP455" s="4"/>
      <c r="AQ455" s="24"/>
      <c r="AR455" s="8"/>
      <c r="AS455" s="7"/>
      <c r="AT455" s="7"/>
      <c r="AU455" s="9"/>
      <c r="AV455" s="7"/>
      <c r="AW455" s="7"/>
      <c r="AX455" s="7"/>
      <c r="AY455" s="7"/>
      <c r="AZ455" s="7"/>
      <c r="BA455" s="80"/>
      <c r="BB455" s="6"/>
      <c r="BC455" s="80"/>
      <c r="BD455" s="80"/>
      <c r="BE455" s="80"/>
      <c r="BF455" s="24"/>
      <c r="BG455" s="24"/>
      <c r="BH455" s="61" t="s">
        <v>229</v>
      </c>
    </row>
    <row r="456" spans="1:60" ht="15" customHeight="1" x14ac:dyDescent="0.2">
      <c r="A456" s="6"/>
      <c r="B456" s="80"/>
      <c r="C456" s="4"/>
      <c r="D456" s="24"/>
      <c r="E456" s="5"/>
      <c r="F456" s="4"/>
      <c r="G456" s="5"/>
      <c r="H456" s="8"/>
      <c r="I456" s="4"/>
      <c r="J456" s="5"/>
      <c r="K456" s="7"/>
      <c r="L456" s="8"/>
      <c r="M456" s="8"/>
      <c r="N456" s="24"/>
      <c r="O456" s="24"/>
      <c r="P456" s="24"/>
      <c r="Q456" s="7"/>
      <c r="R456" s="9"/>
      <c r="S456" s="7"/>
      <c r="T456" s="7"/>
      <c r="U456" s="7"/>
      <c r="V456" s="7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7"/>
      <c r="AM456" s="7"/>
      <c r="AN456" s="24"/>
      <c r="AO456" s="7"/>
      <c r="AP456" s="4"/>
      <c r="AQ456" s="24"/>
      <c r="AR456" s="8"/>
      <c r="AS456" s="7"/>
      <c r="AT456" s="7"/>
      <c r="AU456" s="9"/>
      <c r="AV456" s="7"/>
      <c r="AW456" s="7"/>
      <c r="AX456" s="7"/>
      <c r="AY456" s="7"/>
      <c r="AZ456" s="7"/>
      <c r="BA456" s="80"/>
      <c r="BB456" s="6"/>
      <c r="BC456" s="80"/>
      <c r="BD456" s="80"/>
      <c r="BE456" s="80"/>
      <c r="BF456" s="24"/>
      <c r="BG456" s="24"/>
      <c r="BH456" s="61" t="s">
        <v>229</v>
      </c>
    </row>
    <row r="457" spans="1:60" ht="15" customHeight="1" x14ac:dyDescent="0.2">
      <c r="A457" s="6"/>
      <c r="B457" s="80"/>
      <c r="C457" s="4"/>
      <c r="D457" s="24"/>
      <c r="E457" s="5"/>
      <c r="F457" s="4"/>
      <c r="G457" s="5"/>
      <c r="H457" s="8"/>
      <c r="I457" s="4"/>
      <c r="J457" s="5"/>
      <c r="K457" s="7"/>
      <c r="L457" s="8"/>
      <c r="M457" s="8"/>
      <c r="N457" s="24"/>
      <c r="O457" s="24"/>
      <c r="P457" s="24"/>
      <c r="Q457" s="7"/>
      <c r="R457" s="9"/>
      <c r="S457" s="7"/>
      <c r="T457" s="7"/>
      <c r="U457" s="7"/>
      <c r="V457" s="7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7"/>
      <c r="AM457" s="7"/>
      <c r="AN457" s="24"/>
      <c r="AO457" s="7"/>
      <c r="AP457" s="4"/>
      <c r="AQ457" s="24"/>
      <c r="AR457" s="8"/>
      <c r="AS457" s="7"/>
      <c r="AT457" s="7"/>
      <c r="AU457" s="9"/>
      <c r="AV457" s="7"/>
      <c r="AW457" s="7"/>
      <c r="AX457" s="7"/>
      <c r="AY457" s="7"/>
      <c r="AZ457" s="7"/>
      <c r="BA457" s="80"/>
      <c r="BB457" s="6"/>
      <c r="BC457" s="80"/>
      <c r="BD457" s="80"/>
      <c r="BE457" s="80"/>
      <c r="BF457" s="24"/>
      <c r="BG457" s="24"/>
      <c r="BH457" s="61" t="s">
        <v>229</v>
      </c>
    </row>
    <row r="458" spans="1:60" ht="15" customHeight="1" x14ac:dyDescent="0.2">
      <c r="A458" s="6"/>
      <c r="B458" s="80"/>
      <c r="C458" s="4"/>
      <c r="D458" s="24"/>
      <c r="E458" s="5"/>
      <c r="F458" s="4"/>
      <c r="G458" s="5"/>
      <c r="H458" s="8"/>
      <c r="I458" s="4"/>
      <c r="J458" s="5"/>
      <c r="K458" s="7"/>
      <c r="L458" s="8"/>
      <c r="M458" s="8"/>
      <c r="N458" s="24"/>
      <c r="O458" s="24"/>
      <c r="P458" s="24"/>
      <c r="Q458" s="7"/>
      <c r="R458" s="9"/>
      <c r="S458" s="7"/>
      <c r="T458" s="7"/>
      <c r="U458" s="7"/>
      <c r="V458" s="7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7"/>
      <c r="AM458" s="7"/>
      <c r="AN458" s="24"/>
      <c r="AO458" s="7"/>
      <c r="AP458" s="4"/>
      <c r="AQ458" s="24"/>
      <c r="AR458" s="8"/>
      <c r="AS458" s="7"/>
      <c r="AT458" s="7"/>
      <c r="AU458" s="9"/>
      <c r="AV458" s="7"/>
      <c r="AW458" s="7"/>
      <c r="AX458" s="7"/>
      <c r="AY458" s="7"/>
      <c r="AZ458" s="7"/>
      <c r="BA458" s="80"/>
      <c r="BB458" s="6"/>
      <c r="BC458" s="80"/>
      <c r="BD458" s="80"/>
      <c r="BE458" s="80"/>
      <c r="BF458" s="24"/>
      <c r="BG458" s="24"/>
      <c r="BH458" s="61" t="s">
        <v>229</v>
      </c>
    </row>
    <row r="459" spans="1:60" ht="15" customHeight="1" x14ac:dyDescent="0.2">
      <c r="A459" s="6"/>
      <c r="B459" s="80"/>
      <c r="C459" s="4"/>
      <c r="D459" s="24"/>
      <c r="E459" s="5"/>
      <c r="F459" s="4"/>
      <c r="G459" s="5"/>
      <c r="H459" s="8"/>
      <c r="I459" s="4"/>
      <c r="J459" s="5"/>
      <c r="K459" s="7"/>
      <c r="L459" s="8"/>
      <c r="M459" s="8"/>
      <c r="N459" s="24"/>
      <c r="O459" s="24"/>
      <c r="P459" s="24"/>
      <c r="Q459" s="7"/>
      <c r="R459" s="9"/>
      <c r="S459" s="7"/>
      <c r="T459" s="7"/>
      <c r="U459" s="7"/>
      <c r="V459" s="7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7"/>
      <c r="AM459" s="7"/>
      <c r="AN459" s="24"/>
      <c r="AO459" s="7"/>
      <c r="AP459" s="4"/>
      <c r="AQ459" s="24"/>
      <c r="AR459" s="8"/>
      <c r="AS459" s="7"/>
      <c r="AT459" s="7"/>
      <c r="AU459" s="9"/>
      <c r="AV459" s="7"/>
      <c r="AW459" s="7"/>
      <c r="AX459" s="7"/>
      <c r="AY459" s="7"/>
      <c r="AZ459" s="7"/>
      <c r="BA459" s="80"/>
      <c r="BB459" s="6"/>
      <c r="BC459" s="80"/>
      <c r="BD459" s="80"/>
      <c r="BE459" s="80"/>
      <c r="BF459" s="24"/>
      <c r="BG459" s="24"/>
      <c r="BH459" s="61" t="s">
        <v>229</v>
      </c>
    </row>
    <row r="460" spans="1:60" ht="15" customHeight="1" x14ac:dyDescent="0.2">
      <c r="A460" s="6"/>
      <c r="B460" s="80"/>
      <c r="C460" s="4"/>
      <c r="D460" s="24"/>
      <c r="E460" s="5"/>
      <c r="F460" s="4"/>
      <c r="G460" s="5"/>
      <c r="H460" s="8"/>
      <c r="I460" s="4"/>
      <c r="J460" s="5"/>
      <c r="K460" s="7"/>
      <c r="L460" s="8"/>
      <c r="M460" s="8"/>
      <c r="N460" s="24"/>
      <c r="O460" s="24"/>
      <c r="P460" s="24"/>
      <c r="Q460" s="7"/>
      <c r="R460" s="9"/>
      <c r="S460" s="7"/>
      <c r="T460" s="7"/>
      <c r="U460" s="7"/>
      <c r="V460" s="7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7"/>
      <c r="AM460" s="7"/>
      <c r="AN460" s="24"/>
      <c r="AO460" s="7"/>
      <c r="AP460" s="4"/>
      <c r="AQ460" s="24"/>
      <c r="AR460" s="8"/>
      <c r="AS460" s="7"/>
      <c r="AT460" s="7"/>
      <c r="AU460" s="9"/>
      <c r="AV460" s="7"/>
      <c r="AW460" s="7"/>
      <c r="AX460" s="7"/>
      <c r="AY460" s="7"/>
      <c r="AZ460" s="7"/>
      <c r="BA460" s="80"/>
      <c r="BB460" s="6"/>
      <c r="BC460" s="80"/>
      <c r="BD460" s="80"/>
      <c r="BE460" s="80"/>
      <c r="BF460" s="24"/>
      <c r="BG460" s="24"/>
      <c r="BH460" s="61" t="s">
        <v>229</v>
      </c>
    </row>
    <row r="461" spans="1:60" ht="15" customHeight="1" x14ac:dyDescent="0.2">
      <c r="A461" s="6"/>
      <c r="B461" s="80"/>
      <c r="C461" s="4"/>
      <c r="D461" s="24"/>
      <c r="E461" s="5"/>
      <c r="F461" s="4"/>
      <c r="G461" s="5"/>
      <c r="H461" s="8"/>
      <c r="I461" s="4"/>
      <c r="J461" s="5"/>
      <c r="K461" s="7"/>
      <c r="L461" s="8"/>
      <c r="M461" s="8"/>
      <c r="N461" s="24"/>
      <c r="O461" s="24"/>
      <c r="P461" s="24"/>
      <c r="Q461" s="7"/>
      <c r="R461" s="9"/>
      <c r="S461" s="7"/>
      <c r="T461" s="7"/>
      <c r="U461" s="7"/>
      <c r="V461" s="7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7"/>
      <c r="AM461" s="7"/>
      <c r="AN461" s="24"/>
      <c r="AO461" s="7"/>
      <c r="AP461" s="4"/>
      <c r="AQ461" s="24"/>
      <c r="AR461" s="8"/>
      <c r="AS461" s="7"/>
      <c r="AT461" s="7"/>
      <c r="AU461" s="9"/>
      <c r="AV461" s="7"/>
      <c r="AW461" s="7"/>
      <c r="AX461" s="7"/>
      <c r="AY461" s="7"/>
      <c r="AZ461" s="7"/>
      <c r="BA461" s="80"/>
      <c r="BB461" s="6"/>
      <c r="BC461" s="80"/>
      <c r="BD461" s="80"/>
      <c r="BE461" s="80"/>
      <c r="BF461" s="24"/>
      <c r="BG461" s="24"/>
      <c r="BH461" s="61" t="s">
        <v>229</v>
      </c>
    </row>
    <row r="462" spans="1:60" ht="15" customHeight="1" x14ac:dyDescent="0.2">
      <c r="A462" s="6"/>
      <c r="B462" s="80"/>
      <c r="C462" s="4"/>
      <c r="D462" s="24"/>
      <c r="E462" s="5"/>
      <c r="F462" s="4"/>
      <c r="G462" s="5"/>
      <c r="H462" s="8"/>
      <c r="I462" s="4"/>
      <c r="J462" s="5"/>
      <c r="K462" s="7"/>
      <c r="L462" s="8"/>
      <c r="M462" s="8"/>
      <c r="N462" s="24"/>
      <c r="O462" s="24"/>
      <c r="P462" s="24"/>
      <c r="Q462" s="7"/>
      <c r="R462" s="9"/>
      <c r="S462" s="7"/>
      <c r="T462" s="7"/>
      <c r="U462" s="7"/>
      <c r="V462" s="7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7"/>
      <c r="AM462" s="7"/>
      <c r="AN462" s="24"/>
      <c r="AO462" s="7"/>
      <c r="AP462" s="4"/>
      <c r="AQ462" s="24"/>
      <c r="AR462" s="8"/>
      <c r="AS462" s="7"/>
      <c r="AT462" s="7"/>
      <c r="AU462" s="9"/>
      <c r="AV462" s="7"/>
      <c r="AW462" s="7"/>
      <c r="AX462" s="7"/>
      <c r="AY462" s="7"/>
      <c r="AZ462" s="7"/>
      <c r="BA462" s="80"/>
      <c r="BB462" s="6"/>
      <c r="BC462" s="80"/>
      <c r="BD462" s="80"/>
      <c r="BE462" s="80"/>
      <c r="BF462" s="24"/>
      <c r="BG462" s="24"/>
      <c r="BH462" s="61" t="s">
        <v>229</v>
      </c>
    </row>
    <row r="463" spans="1:60" ht="15" customHeight="1" x14ac:dyDescent="0.2">
      <c r="A463" s="6"/>
      <c r="B463" s="80"/>
      <c r="C463" s="4"/>
      <c r="D463" s="24"/>
      <c r="E463" s="5"/>
      <c r="F463" s="4"/>
      <c r="G463" s="5"/>
      <c r="H463" s="8"/>
      <c r="I463" s="4"/>
      <c r="J463" s="5"/>
      <c r="K463" s="7"/>
      <c r="L463" s="8"/>
      <c r="M463" s="8"/>
      <c r="N463" s="24"/>
      <c r="O463" s="24"/>
      <c r="P463" s="24"/>
      <c r="Q463" s="7"/>
      <c r="R463" s="9"/>
      <c r="S463" s="7"/>
      <c r="T463" s="7"/>
      <c r="U463" s="7"/>
      <c r="V463" s="7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7"/>
      <c r="AM463" s="7"/>
      <c r="AN463" s="24"/>
      <c r="AO463" s="7"/>
      <c r="AP463" s="4"/>
      <c r="AQ463" s="24"/>
      <c r="AR463" s="8"/>
      <c r="AS463" s="7"/>
      <c r="AT463" s="7"/>
      <c r="AU463" s="9"/>
      <c r="AV463" s="7"/>
      <c r="AW463" s="7"/>
      <c r="AX463" s="7"/>
      <c r="AY463" s="7"/>
      <c r="AZ463" s="7"/>
      <c r="BA463" s="80"/>
      <c r="BB463" s="6"/>
      <c r="BC463" s="80"/>
      <c r="BD463" s="80"/>
      <c r="BE463" s="80"/>
      <c r="BF463" s="24"/>
      <c r="BG463" s="24"/>
      <c r="BH463" s="61" t="s">
        <v>229</v>
      </c>
    </row>
    <row r="464" spans="1:60" ht="15" customHeight="1" x14ac:dyDescent="0.2">
      <c r="A464" s="6"/>
      <c r="B464" s="80"/>
      <c r="C464" s="4"/>
      <c r="D464" s="24"/>
      <c r="E464" s="5"/>
      <c r="F464" s="4"/>
      <c r="G464" s="5"/>
      <c r="H464" s="8"/>
      <c r="I464" s="4"/>
      <c r="J464" s="5"/>
      <c r="K464" s="7"/>
      <c r="L464" s="8"/>
      <c r="M464" s="8"/>
      <c r="N464" s="24"/>
      <c r="O464" s="24"/>
      <c r="P464" s="24"/>
      <c r="Q464" s="7"/>
      <c r="R464" s="9"/>
      <c r="S464" s="7"/>
      <c r="T464" s="7"/>
      <c r="U464" s="7"/>
      <c r="V464" s="7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7"/>
      <c r="AM464" s="7"/>
      <c r="AN464" s="24"/>
      <c r="AO464" s="7"/>
      <c r="AP464" s="4"/>
      <c r="AQ464" s="24"/>
      <c r="AR464" s="8"/>
      <c r="AS464" s="7"/>
      <c r="AT464" s="7"/>
      <c r="AU464" s="9"/>
      <c r="AV464" s="7"/>
      <c r="AW464" s="7"/>
      <c r="AX464" s="7"/>
      <c r="AY464" s="7"/>
      <c r="AZ464" s="7"/>
      <c r="BA464" s="80"/>
      <c r="BB464" s="6"/>
      <c r="BC464" s="80"/>
      <c r="BD464" s="80"/>
      <c r="BE464" s="80"/>
      <c r="BF464" s="24"/>
      <c r="BG464" s="24"/>
      <c r="BH464" s="61" t="s">
        <v>229</v>
      </c>
    </row>
    <row r="465" spans="1:60" ht="15" customHeight="1" x14ac:dyDescent="0.2">
      <c r="A465" s="6"/>
      <c r="B465" s="80"/>
      <c r="C465" s="4"/>
      <c r="D465" s="24"/>
      <c r="E465" s="5"/>
      <c r="F465" s="4"/>
      <c r="G465" s="5"/>
      <c r="H465" s="8"/>
      <c r="I465" s="4"/>
      <c r="J465" s="5"/>
      <c r="K465" s="7"/>
      <c r="L465" s="8"/>
      <c r="M465" s="8"/>
      <c r="N465" s="24"/>
      <c r="O465" s="24"/>
      <c r="P465" s="24"/>
      <c r="Q465" s="7"/>
      <c r="R465" s="9"/>
      <c r="S465" s="7"/>
      <c r="T465" s="7"/>
      <c r="U465" s="7"/>
      <c r="V465" s="7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7"/>
      <c r="AM465" s="7"/>
      <c r="AN465" s="24"/>
      <c r="AO465" s="7"/>
      <c r="AP465" s="4"/>
      <c r="AQ465" s="24"/>
      <c r="AR465" s="8"/>
      <c r="AS465" s="7"/>
      <c r="AT465" s="7"/>
      <c r="AU465" s="9"/>
      <c r="AV465" s="7"/>
      <c r="AW465" s="7"/>
      <c r="AX465" s="7"/>
      <c r="AY465" s="7"/>
      <c r="AZ465" s="7"/>
      <c r="BA465" s="80"/>
      <c r="BB465" s="6"/>
      <c r="BC465" s="80"/>
      <c r="BD465" s="80"/>
      <c r="BE465" s="80"/>
      <c r="BF465" s="24"/>
      <c r="BG465" s="24"/>
      <c r="BH465" s="61" t="s">
        <v>229</v>
      </c>
    </row>
    <row r="466" spans="1:60" ht="15" customHeight="1" x14ac:dyDescent="0.2">
      <c r="A466" s="6"/>
      <c r="B466" s="80"/>
      <c r="C466" s="4"/>
      <c r="D466" s="24"/>
      <c r="E466" s="5"/>
      <c r="F466" s="4"/>
      <c r="G466" s="5"/>
      <c r="H466" s="8"/>
      <c r="I466" s="4"/>
      <c r="J466" s="5"/>
      <c r="K466" s="7"/>
      <c r="L466" s="8"/>
      <c r="M466" s="8"/>
      <c r="N466" s="24"/>
      <c r="O466" s="24"/>
      <c r="P466" s="24"/>
      <c r="Q466" s="7"/>
      <c r="R466" s="9"/>
      <c r="S466" s="7"/>
      <c r="T466" s="7"/>
      <c r="U466" s="7"/>
      <c r="V466" s="7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7"/>
      <c r="AM466" s="7"/>
      <c r="AN466" s="24"/>
      <c r="AO466" s="7"/>
      <c r="AP466" s="4"/>
      <c r="AQ466" s="24"/>
      <c r="AR466" s="8"/>
      <c r="AS466" s="7"/>
      <c r="AT466" s="7"/>
      <c r="AU466" s="9"/>
      <c r="AV466" s="7"/>
      <c r="AW466" s="7"/>
      <c r="AX466" s="7"/>
      <c r="AY466" s="7"/>
      <c r="AZ466" s="7"/>
      <c r="BA466" s="80"/>
      <c r="BB466" s="6"/>
      <c r="BC466" s="80"/>
      <c r="BD466" s="80"/>
      <c r="BE466" s="80"/>
      <c r="BF466" s="24"/>
      <c r="BG466" s="24"/>
      <c r="BH466" s="61" t="s">
        <v>229</v>
      </c>
    </row>
    <row r="467" spans="1:60" ht="15" customHeight="1" x14ac:dyDescent="0.2">
      <c r="A467" s="6"/>
      <c r="B467" s="80"/>
      <c r="C467" s="4"/>
      <c r="D467" s="24"/>
      <c r="E467" s="5"/>
      <c r="F467" s="4"/>
      <c r="G467" s="5"/>
      <c r="H467" s="8"/>
      <c r="I467" s="4"/>
      <c r="J467" s="5"/>
      <c r="K467" s="7"/>
      <c r="L467" s="8"/>
      <c r="M467" s="8"/>
      <c r="N467" s="24"/>
      <c r="O467" s="24"/>
      <c r="P467" s="24"/>
      <c r="Q467" s="7"/>
      <c r="R467" s="9"/>
      <c r="S467" s="7"/>
      <c r="T467" s="7"/>
      <c r="U467" s="7"/>
      <c r="V467" s="7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7"/>
      <c r="AM467" s="7"/>
      <c r="AN467" s="24"/>
      <c r="AO467" s="7"/>
      <c r="AP467" s="4"/>
      <c r="AQ467" s="24"/>
      <c r="AR467" s="8"/>
      <c r="AS467" s="7"/>
      <c r="AT467" s="7"/>
      <c r="AU467" s="9"/>
      <c r="AV467" s="7"/>
      <c r="AW467" s="7"/>
      <c r="AX467" s="7"/>
      <c r="AY467" s="7"/>
      <c r="AZ467" s="7"/>
      <c r="BA467" s="80"/>
      <c r="BB467" s="6"/>
      <c r="BC467" s="80"/>
      <c r="BD467" s="80"/>
      <c r="BE467" s="80"/>
      <c r="BF467" s="24"/>
      <c r="BG467" s="24"/>
      <c r="BH467" s="61" t="s">
        <v>229</v>
      </c>
    </row>
    <row r="468" spans="1:60" ht="15" customHeight="1" x14ac:dyDescent="0.2">
      <c r="A468" s="6"/>
      <c r="B468" s="80"/>
      <c r="C468" s="4"/>
      <c r="D468" s="24"/>
      <c r="E468" s="5"/>
      <c r="F468" s="4"/>
      <c r="G468" s="5"/>
      <c r="H468" s="8"/>
      <c r="I468" s="4"/>
      <c r="J468" s="5"/>
      <c r="K468" s="7"/>
      <c r="L468" s="8"/>
      <c r="M468" s="8"/>
      <c r="N468" s="24"/>
      <c r="O468" s="24"/>
      <c r="P468" s="24"/>
      <c r="Q468" s="7"/>
      <c r="R468" s="9"/>
      <c r="S468" s="7"/>
      <c r="T468" s="7"/>
      <c r="U468" s="7"/>
      <c r="V468" s="7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7"/>
      <c r="AM468" s="7"/>
      <c r="AN468" s="24"/>
      <c r="AO468" s="7"/>
      <c r="AP468" s="4"/>
      <c r="AQ468" s="24"/>
      <c r="AR468" s="8"/>
      <c r="AS468" s="7"/>
      <c r="AT468" s="7"/>
      <c r="AU468" s="9"/>
      <c r="AV468" s="7"/>
      <c r="AW468" s="7"/>
      <c r="AX468" s="7"/>
      <c r="AY468" s="7"/>
      <c r="AZ468" s="7"/>
      <c r="BA468" s="80"/>
      <c r="BB468" s="6"/>
      <c r="BC468" s="80"/>
      <c r="BD468" s="80"/>
      <c r="BE468" s="80"/>
      <c r="BF468" s="24"/>
      <c r="BG468" s="24"/>
      <c r="BH468" s="61" t="s">
        <v>229</v>
      </c>
    </row>
    <row r="469" spans="1:60" ht="15" customHeight="1" x14ac:dyDescent="0.2">
      <c r="A469" s="6"/>
      <c r="B469" s="80"/>
      <c r="C469" s="4"/>
      <c r="D469" s="24"/>
      <c r="E469" s="5"/>
      <c r="F469" s="4"/>
      <c r="G469" s="5"/>
      <c r="H469" s="8"/>
      <c r="I469" s="4"/>
      <c r="J469" s="5"/>
      <c r="K469" s="7"/>
      <c r="L469" s="8"/>
      <c r="M469" s="8"/>
      <c r="N469" s="24"/>
      <c r="O469" s="24"/>
      <c r="P469" s="24"/>
      <c r="Q469" s="7"/>
      <c r="R469" s="9"/>
      <c r="S469" s="7"/>
      <c r="T469" s="7"/>
      <c r="U469" s="7"/>
      <c r="V469" s="7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7"/>
      <c r="AM469" s="7"/>
      <c r="AN469" s="24"/>
      <c r="AO469" s="7"/>
      <c r="AP469" s="4"/>
      <c r="AQ469" s="24"/>
      <c r="AR469" s="8"/>
      <c r="AS469" s="7"/>
      <c r="AT469" s="7"/>
      <c r="AU469" s="9"/>
      <c r="AV469" s="7"/>
      <c r="AW469" s="7"/>
      <c r="AX469" s="7"/>
      <c r="AY469" s="7"/>
      <c r="AZ469" s="7"/>
      <c r="BA469" s="80"/>
      <c r="BB469" s="6"/>
      <c r="BC469" s="80"/>
      <c r="BD469" s="80"/>
      <c r="BE469" s="80"/>
      <c r="BF469" s="24"/>
      <c r="BG469" s="24"/>
      <c r="BH469" s="61" t="s">
        <v>229</v>
      </c>
    </row>
    <row r="470" spans="1:60" ht="15" customHeight="1" x14ac:dyDescent="0.2">
      <c r="A470" s="6"/>
      <c r="B470" s="80"/>
      <c r="C470" s="4"/>
      <c r="D470" s="24"/>
      <c r="E470" s="5"/>
      <c r="F470" s="4"/>
      <c r="G470" s="5"/>
      <c r="H470" s="8"/>
      <c r="I470" s="4"/>
      <c r="J470" s="5"/>
      <c r="K470" s="7"/>
      <c r="L470" s="8"/>
      <c r="M470" s="8"/>
      <c r="N470" s="24"/>
      <c r="O470" s="24"/>
      <c r="P470" s="24"/>
      <c r="Q470" s="7"/>
      <c r="R470" s="9"/>
      <c r="S470" s="7"/>
      <c r="T470" s="7"/>
      <c r="U470" s="7"/>
      <c r="V470" s="7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7"/>
      <c r="AM470" s="7"/>
      <c r="AN470" s="24"/>
      <c r="AO470" s="7"/>
      <c r="AP470" s="4"/>
      <c r="AQ470" s="24"/>
      <c r="AR470" s="8"/>
      <c r="AS470" s="7"/>
      <c r="AT470" s="7"/>
      <c r="AU470" s="9"/>
      <c r="AV470" s="7"/>
      <c r="AW470" s="7"/>
      <c r="AX470" s="7"/>
      <c r="AY470" s="7"/>
      <c r="AZ470" s="7"/>
      <c r="BA470" s="80"/>
      <c r="BB470" s="6"/>
      <c r="BC470" s="80"/>
      <c r="BD470" s="80"/>
      <c r="BE470" s="80"/>
      <c r="BF470" s="24"/>
      <c r="BG470" s="24"/>
      <c r="BH470" s="61" t="s">
        <v>229</v>
      </c>
    </row>
    <row r="471" spans="1:60" ht="15" customHeight="1" x14ac:dyDescent="0.2">
      <c r="A471" s="6"/>
      <c r="B471" s="80"/>
      <c r="C471" s="4"/>
      <c r="D471" s="24"/>
      <c r="E471" s="5"/>
      <c r="F471" s="4"/>
      <c r="G471" s="5"/>
      <c r="H471" s="8"/>
      <c r="I471" s="4"/>
      <c r="J471" s="5"/>
      <c r="K471" s="7"/>
      <c r="L471" s="8"/>
      <c r="M471" s="8"/>
      <c r="N471" s="24"/>
      <c r="O471" s="24"/>
      <c r="P471" s="24"/>
      <c r="Q471" s="7"/>
      <c r="R471" s="9"/>
      <c r="S471" s="7"/>
      <c r="T471" s="7"/>
      <c r="U471" s="7"/>
      <c r="V471" s="7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7"/>
      <c r="AM471" s="7"/>
      <c r="AN471" s="24"/>
      <c r="AO471" s="7"/>
      <c r="AP471" s="4"/>
      <c r="AQ471" s="24"/>
      <c r="AR471" s="8"/>
      <c r="AS471" s="7"/>
      <c r="AT471" s="7"/>
      <c r="AU471" s="9"/>
      <c r="AV471" s="7"/>
      <c r="AW471" s="7"/>
      <c r="AX471" s="7"/>
      <c r="AY471" s="7"/>
      <c r="AZ471" s="7"/>
      <c r="BA471" s="80"/>
      <c r="BB471" s="6"/>
      <c r="BC471" s="80"/>
      <c r="BD471" s="80"/>
      <c r="BE471" s="80"/>
      <c r="BF471" s="24"/>
      <c r="BG471" s="24"/>
      <c r="BH471" s="61" t="s">
        <v>229</v>
      </c>
    </row>
    <row r="472" spans="1:60" ht="15" customHeight="1" x14ac:dyDescent="0.2">
      <c r="A472" s="6"/>
      <c r="B472" s="80"/>
      <c r="C472" s="4"/>
      <c r="D472" s="24"/>
      <c r="E472" s="5"/>
      <c r="F472" s="4"/>
      <c r="G472" s="5"/>
      <c r="H472" s="8"/>
      <c r="I472" s="4"/>
      <c r="J472" s="5"/>
      <c r="K472" s="7"/>
      <c r="L472" s="8"/>
      <c r="M472" s="8"/>
      <c r="N472" s="24"/>
      <c r="O472" s="24"/>
      <c r="P472" s="24"/>
      <c r="Q472" s="7"/>
      <c r="R472" s="9"/>
      <c r="S472" s="7"/>
      <c r="T472" s="7"/>
      <c r="U472" s="7"/>
      <c r="V472" s="7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7"/>
      <c r="AM472" s="7"/>
      <c r="AN472" s="24"/>
      <c r="AO472" s="7"/>
      <c r="AP472" s="4"/>
      <c r="AQ472" s="24"/>
      <c r="AR472" s="8"/>
      <c r="AS472" s="7"/>
      <c r="AT472" s="7"/>
      <c r="AU472" s="9"/>
      <c r="AV472" s="7"/>
      <c r="AW472" s="7"/>
      <c r="AX472" s="7"/>
      <c r="AY472" s="7"/>
      <c r="AZ472" s="7"/>
      <c r="BA472" s="80"/>
      <c r="BB472" s="6"/>
      <c r="BC472" s="80"/>
      <c r="BD472" s="80"/>
      <c r="BE472" s="80"/>
      <c r="BF472" s="24"/>
      <c r="BG472" s="24"/>
      <c r="BH472" s="61" t="s">
        <v>229</v>
      </c>
    </row>
    <row r="473" spans="1:60" ht="15" customHeight="1" x14ac:dyDescent="0.2">
      <c r="A473" s="6"/>
      <c r="B473" s="80"/>
      <c r="C473" s="4"/>
      <c r="D473" s="24"/>
      <c r="E473" s="5"/>
      <c r="F473" s="4"/>
      <c r="G473" s="5"/>
      <c r="H473" s="8"/>
      <c r="I473" s="4"/>
      <c r="J473" s="5"/>
      <c r="K473" s="7"/>
      <c r="L473" s="8"/>
      <c r="M473" s="8"/>
      <c r="N473" s="24"/>
      <c r="O473" s="24"/>
      <c r="P473" s="24"/>
      <c r="Q473" s="7"/>
      <c r="R473" s="9"/>
      <c r="S473" s="7"/>
      <c r="T473" s="7"/>
      <c r="U473" s="7"/>
      <c r="V473" s="7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7"/>
      <c r="AM473" s="7"/>
      <c r="AN473" s="24"/>
      <c r="AO473" s="7"/>
      <c r="AP473" s="4"/>
      <c r="AQ473" s="24"/>
      <c r="AR473" s="8"/>
      <c r="AS473" s="7"/>
      <c r="AT473" s="7"/>
      <c r="AU473" s="9"/>
      <c r="AV473" s="7"/>
      <c r="AW473" s="7"/>
      <c r="AX473" s="7"/>
      <c r="AY473" s="7"/>
      <c r="AZ473" s="7"/>
      <c r="BA473" s="80"/>
      <c r="BB473" s="6"/>
      <c r="BC473" s="80"/>
      <c r="BD473" s="80"/>
      <c r="BE473" s="80"/>
      <c r="BF473" s="24"/>
      <c r="BG473" s="24"/>
      <c r="BH473" s="61" t="s">
        <v>229</v>
      </c>
    </row>
    <row r="474" spans="1:60" ht="15" customHeight="1" x14ac:dyDescent="0.2">
      <c r="A474" s="6"/>
      <c r="B474" s="80"/>
      <c r="C474" s="4"/>
      <c r="D474" s="24"/>
      <c r="E474" s="5"/>
      <c r="F474" s="4"/>
      <c r="G474" s="5"/>
      <c r="H474" s="8"/>
      <c r="I474" s="4"/>
      <c r="J474" s="5"/>
      <c r="K474" s="7"/>
      <c r="L474" s="8"/>
      <c r="M474" s="8"/>
      <c r="N474" s="24"/>
      <c r="O474" s="24"/>
      <c r="P474" s="24"/>
      <c r="Q474" s="7"/>
      <c r="R474" s="9"/>
      <c r="S474" s="7"/>
      <c r="T474" s="7"/>
      <c r="U474" s="7"/>
      <c r="V474" s="7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7"/>
      <c r="AM474" s="7"/>
      <c r="AN474" s="24"/>
      <c r="AO474" s="7"/>
      <c r="AP474" s="4"/>
      <c r="AQ474" s="24"/>
      <c r="AR474" s="8"/>
      <c r="AS474" s="7"/>
      <c r="AT474" s="7"/>
      <c r="AU474" s="9"/>
      <c r="AV474" s="7"/>
      <c r="AW474" s="7"/>
      <c r="AX474" s="7"/>
      <c r="AY474" s="7"/>
      <c r="AZ474" s="7"/>
      <c r="BA474" s="80"/>
      <c r="BB474" s="6"/>
      <c r="BC474" s="80"/>
      <c r="BD474" s="80"/>
      <c r="BE474" s="80"/>
      <c r="BF474" s="24"/>
      <c r="BG474" s="24"/>
      <c r="BH474" s="61" t="s">
        <v>229</v>
      </c>
    </row>
    <row r="475" spans="1:60" ht="15" customHeight="1" x14ac:dyDescent="0.2">
      <c r="A475" s="6"/>
      <c r="B475" s="80"/>
      <c r="C475" s="4"/>
      <c r="D475" s="24"/>
      <c r="E475" s="5"/>
      <c r="F475" s="4"/>
      <c r="G475" s="5"/>
      <c r="H475" s="8"/>
      <c r="I475" s="4"/>
      <c r="J475" s="5"/>
      <c r="K475" s="7"/>
      <c r="L475" s="8"/>
      <c r="M475" s="8"/>
      <c r="N475" s="24"/>
      <c r="O475" s="24"/>
      <c r="P475" s="24"/>
      <c r="Q475" s="7"/>
      <c r="R475" s="9"/>
      <c r="S475" s="7"/>
      <c r="T475" s="7"/>
      <c r="U475" s="7"/>
      <c r="V475" s="7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7"/>
      <c r="AM475" s="7"/>
      <c r="AN475" s="24"/>
      <c r="AO475" s="7"/>
      <c r="AP475" s="4"/>
      <c r="AQ475" s="24"/>
      <c r="AR475" s="8"/>
      <c r="AS475" s="7"/>
      <c r="AT475" s="7"/>
      <c r="AU475" s="9"/>
      <c r="AV475" s="7"/>
      <c r="AW475" s="7"/>
      <c r="AX475" s="7"/>
      <c r="AY475" s="7"/>
      <c r="AZ475" s="7"/>
      <c r="BA475" s="80"/>
      <c r="BB475" s="6"/>
      <c r="BC475" s="80"/>
      <c r="BD475" s="80"/>
      <c r="BE475" s="80"/>
      <c r="BF475" s="24"/>
      <c r="BG475" s="24"/>
      <c r="BH475" s="61" t="s">
        <v>229</v>
      </c>
    </row>
    <row r="476" spans="1:60" ht="15" customHeight="1" x14ac:dyDescent="0.2">
      <c r="A476" s="6"/>
      <c r="B476" s="80"/>
      <c r="C476" s="4"/>
      <c r="D476" s="24"/>
      <c r="E476" s="5"/>
      <c r="F476" s="4"/>
      <c r="G476" s="5"/>
      <c r="H476" s="8"/>
      <c r="I476" s="4"/>
      <c r="J476" s="5"/>
      <c r="K476" s="7"/>
      <c r="L476" s="8"/>
      <c r="M476" s="8"/>
      <c r="N476" s="24"/>
      <c r="O476" s="24"/>
      <c r="P476" s="24"/>
      <c r="Q476" s="7"/>
      <c r="R476" s="9"/>
      <c r="S476" s="7"/>
      <c r="T476" s="7"/>
      <c r="U476" s="7"/>
      <c r="V476" s="7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7"/>
      <c r="AM476" s="7"/>
      <c r="AN476" s="24"/>
      <c r="AO476" s="7"/>
      <c r="AP476" s="4"/>
      <c r="AQ476" s="24"/>
      <c r="AR476" s="8"/>
      <c r="AS476" s="7"/>
      <c r="AT476" s="7"/>
      <c r="AU476" s="9"/>
      <c r="AV476" s="7"/>
      <c r="AW476" s="7"/>
      <c r="AX476" s="7"/>
      <c r="AY476" s="7"/>
      <c r="AZ476" s="7"/>
      <c r="BA476" s="80"/>
      <c r="BB476" s="6"/>
      <c r="BC476" s="80"/>
      <c r="BD476" s="80"/>
      <c r="BE476" s="80"/>
      <c r="BF476" s="24"/>
      <c r="BG476" s="24"/>
      <c r="BH476" s="61" t="s">
        <v>229</v>
      </c>
    </row>
    <row r="477" spans="1:60" ht="15" customHeight="1" x14ac:dyDescent="0.2">
      <c r="A477" s="6"/>
      <c r="B477" s="80"/>
      <c r="C477" s="4"/>
      <c r="D477" s="24"/>
      <c r="E477" s="5"/>
      <c r="F477" s="4"/>
      <c r="G477" s="5"/>
      <c r="H477" s="8"/>
      <c r="I477" s="4"/>
      <c r="J477" s="5"/>
      <c r="K477" s="7"/>
      <c r="L477" s="8"/>
      <c r="M477" s="8"/>
      <c r="N477" s="24"/>
      <c r="O477" s="24"/>
      <c r="P477" s="24"/>
      <c r="Q477" s="7"/>
      <c r="R477" s="9"/>
      <c r="S477" s="7"/>
      <c r="T477" s="7"/>
      <c r="U477" s="7"/>
      <c r="V477" s="7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7"/>
      <c r="AM477" s="7"/>
      <c r="AN477" s="24"/>
      <c r="AO477" s="7"/>
      <c r="AP477" s="4"/>
      <c r="AQ477" s="24"/>
      <c r="AR477" s="8"/>
      <c r="AS477" s="7"/>
      <c r="AT477" s="7"/>
      <c r="AU477" s="9"/>
      <c r="AV477" s="7"/>
      <c r="AW477" s="7"/>
      <c r="AX477" s="7"/>
      <c r="AY477" s="7"/>
      <c r="AZ477" s="7"/>
      <c r="BA477" s="80"/>
      <c r="BB477" s="6"/>
      <c r="BC477" s="80"/>
      <c r="BD477" s="80"/>
      <c r="BE477" s="80"/>
      <c r="BF477" s="24"/>
      <c r="BG477" s="24"/>
      <c r="BH477" s="61" t="s">
        <v>229</v>
      </c>
    </row>
    <row r="478" spans="1:60" ht="15" customHeight="1" x14ac:dyDescent="0.2">
      <c r="A478" s="6"/>
      <c r="B478" s="80"/>
      <c r="C478" s="4"/>
      <c r="D478" s="24"/>
      <c r="E478" s="5"/>
      <c r="F478" s="4"/>
      <c r="G478" s="5"/>
      <c r="H478" s="8"/>
      <c r="I478" s="4"/>
      <c r="J478" s="5"/>
      <c r="K478" s="7"/>
      <c r="L478" s="8"/>
      <c r="M478" s="8"/>
      <c r="N478" s="24"/>
      <c r="O478" s="24"/>
      <c r="P478" s="24"/>
      <c r="Q478" s="7"/>
      <c r="R478" s="9"/>
      <c r="S478" s="7"/>
      <c r="T478" s="7"/>
      <c r="U478" s="7"/>
      <c r="V478" s="7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7"/>
      <c r="AM478" s="7"/>
      <c r="AN478" s="24"/>
      <c r="AO478" s="7"/>
      <c r="AP478" s="4"/>
      <c r="AQ478" s="24"/>
      <c r="AR478" s="8"/>
      <c r="AS478" s="7"/>
      <c r="AT478" s="7"/>
      <c r="AU478" s="9"/>
      <c r="AV478" s="7"/>
      <c r="AW478" s="7"/>
      <c r="AX478" s="7"/>
      <c r="AY478" s="7"/>
      <c r="AZ478" s="7"/>
      <c r="BA478" s="80"/>
      <c r="BB478" s="6"/>
      <c r="BC478" s="80"/>
      <c r="BD478" s="80"/>
      <c r="BE478" s="80"/>
      <c r="BF478" s="24"/>
      <c r="BG478" s="24"/>
      <c r="BH478" s="61" t="s">
        <v>229</v>
      </c>
    </row>
    <row r="479" spans="1:60" ht="15" customHeight="1" x14ac:dyDescent="0.2">
      <c r="A479" s="6"/>
      <c r="B479" s="80"/>
      <c r="C479" s="4"/>
      <c r="D479" s="24"/>
      <c r="E479" s="5"/>
      <c r="F479" s="4"/>
      <c r="G479" s="5"/>
      <c r="H479" s="8"/>
      <c r="I479" s="4"/>
      <c r="J479" s="5"/>
      <c r="K479" s="7"/>
      <c r="L479" s="8"/>
      <c r="M479" s="8"/>
      <c r="N479" s="24"/>
      <c r="O479" s="24"/>
      <c r="P479" s="24"/>
      <c r="Q479" s="7"/>
      <c r="R479" s="9"/>
      <c r="S479" s="7"/>
      <c r="T479" s="7"/>
      <c r="U479" s="7"/>
      <c r="V479" s="7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7"/>
      <c r="AM479" s="7"/>
      <c r="AN479" s="24"/>
      <c r="AO479" s="7"/>
      <c r="AP479" s="4"/>
      <c r="AQ479" s="24"/>
      <c r="AR479" s="8"/>
      <c r="AS479" s="7"/>
      <c r="AT479" s="7"/>
      <c r="AU479" s="9"/>
      <c r="AV479" s="7"/>
      <c r="AW479" s="7"/>
      <c r="AX479" s="7"/>
      <c r="AY479" s="7"/>
      <c r="AZ479" s="7"/>
      <c r="BA479" s="80"/>
      <c r="BB479" s="6"/>
      <c r="BC479" s="80"/>
      <c r="BD479" s="80"/>
      <c r="BE479" s="80"/>
      <c r="BF479" s="24"/>
      <c r="BG479" s="24"/>
      <c r="BH479" s="61" t="s">
        <v>229</v>
      </c>
    </row>
    <row r="480" spans="1:60" ht="15" customHeight="1" x14ac:dyDescent="0.2">
      <c r="A480" s="6"/>
      <c r="B480" s="80"/>
      <c r="C480" s="4"/>
      <c r="D480" s="24"/>
      <c r="E480" s="5"/>
      <c r="F480" s="4"/>
      <c r="G480" s="5"/>
      <c r="H480" s="8"/>
      <c r="I480" s="4"/>
      <c r="J480" s="5"/>
      <c r="K480" s="7"/>
      <c r="L480" s="8"/>
      <c r="M480" s="8"/>
      <c r="N480" s="24"/>
      <c r="O480" s="24"/>
      <c r="P480" s="24"/>
      <c r="Q480" s="7"/>
      <c r="R480" s="9"/>
      <c r="S480" s="7"/>
      <c r="T480" s="7"/>
      <c r="U480" s="7"/>
      <c r="V480" s="7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7"/>
      <c r="AM480" s="7"/>
      <c r="AN480" s="24"/>
      <c r="AO480" s="7"/>
      <c r="AP480" s="4"/>
      <c r="AQ480" s="24"/>
      <c r="AR480" s="8"/>
      <c r="AS480" s="7"/>
      <c r="AT480" s="7"/>
      <c r="AU480" s="9"/>
      <c r="AV480" s="7"/>
      <c r="AW480" s="7"/>
      <c r="AX480" s="7"/>
      <c r="AY480" s="7"/>
      <c r="AZ480" s="7"/>
      <c r="BA480" s="80"/>
      <c r="BB480" s="6"/>
      <c r="BC480" s="80"/>
      <c r="BD480" s="80"/>
      <c r="BE480" s="80"/>
      <c r="BF480" s="24"/>
      <c r="BG480" s="24"/>
      <c r="BH480" s="61" t="s">
        <v>229</v>
      </c>
    </row>
    <row r="481" spans="1:60" ht="15" customHeight="1" x14ac:dyDescent="0.2">
      <c r="A481" s="6"/>
      <c r="B481" s="80"/>
      <c r="C481" s="4"/>
      <c r="D481" s="24"/>
      <c r="E481" s="5"/>
      <c r="F481" s="4"/>
      <c r="G481" s="5"/>
      <c r="H481" s="8"/>
      <c r="I481" s="4"/>
      <c r="J481" s="5"/>
      <c r="K481" s="7"/>
      <c r="L481" s="8"/>
      <c r="M481" s="8"/>
      <c r="N481" s="24"/>
      <c r="O481" s="24"/>
      <c r="P481" s="24"/>
      <c r="Q481" s="7"/>
      <c r="R481" s="9"/>
      <c r="S481" s="7"/>
      <c r="T481" s="7"/>
      <c r="U481" s="7"/>
      <c r="V481" s="7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7"/>
      <c r="AM481" s="7"/>
      <c r="AN481" s="24"/>
      <c r="AO481" s="7"/>
      <c r="AP481" s="4"/>
      <c r="AQ481" s="24"/>
      <c r="AR481" s="8"/>
      <c r="AS481" s="7"/>
      <c r="AT481" s="7"/>
      <c r="AU481" s="9"/>
      <c r="AV481" s="7"/>
      <c r="AW481" s="7"/>
      <c r="AX481" s="7"/>
      <c r="AY481" s="7"/>
      <c r="AZ481" s="7"/>
      <c r="BA481" s="80"/>
      <c r="BB481" s="6"/>
      <c r="BC481" s="80"/>
      <c r="BD481" s="80"/>
      <c r="BE481" s="80"/>
      <c r="BF481" s="24"/>
      <c r="BG481" s="24"/>
      <c r="BH481" s="61" t="s">
        <v>229</v>
      </c>
    </row>
    <row r="482" spans="1:60" ht="15" customHeight="1" x14ac:dyDescent="0.2">
      <c r="A482" s="6"/>
      <c r="B482" s="80"/>
      <c r="C482" s="4"/>
      <c r="D482" s="24"/>
      <c r="E482" s="5"/>
      <c r="F482" s="4"/>
      <c r="G482" s="5"/>
      <c r="H482" s="8"/>
      <c r="I482" s="4"/>
      <c r="J482" s="5"/>
      <c r="K482" s="7"/>
      <c r="L482" s="8"/>
      <c r="M482" s="8"/>
      <c r="N482" s="24"/>
      <c r="O482" s="24"/>
      <c r="P482" s="24"/>
      <c r="Q482" s="7"/>
      <c r="R482" s="9"/>
      <c r="S482" s="7"/>
      <c r="T482" s="7"/>
      <c r="U482" s="7"/>
      <c r="V482" s="7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7"/>
      <c r="AM482" s="7"/>
      <c r="AN482" s="24"/>
      <c r="AO482" s="7"/>
      <c r="AP482" s="4"/>
      <c r="AQ482" s="24"/>
      <c r="AR482" s="8"/>
      <c r="AS482" s="7"/>
      <c r="AT482" s="7"/>
      <c r="AU482" s="9"/>
      <c r="AV482" s="7"/>
      <c r="AW482" s="7"/>
      <c r="AX482" s="7"/>
      <c r="AY482" s="7"/>
      <c r="AZ482" s="7"/>
      <c r="BA482" s="80"/>
      <c r="BB482" s="6"/>
      <c r="BC482" s="80"/>
      <c r="BD482" s="80"/>
      <c r="BE482" s="80"/>
      <c r="BF482" s="24"/>
      <c r="BG482" s="24"/>
      <c r="BH482" s="61" t="s">
        <v>229</v>
      </c>
    </row>
    <row r="483" spans="1:60" ht="15" customHeight="1" x14ac:dyDescent="0.2">
      <c r="A483" s="6"/>
      <c r="B483" s="80"/>
      <c r="C483" s="4"/>
      <c r="D483" s="24"/>
      <c r="E483" s="5"/>
      <c r="F483" s="4"/>
      <c r="G483" s="5"/>
      <c r="H483" s="8"/>
      <c r="I483" s="4"/>
      <c r="J483" s="5"/>
      <c r="K483" s="7"/>
      <c r="L483" s="8"/>
      <c r="M483" s="8"/>
      <c r="N483" s="24"/>
      <c r="O483" s="24"/>
      <c r="P483" s="24"/>
      <c r="Q483" s="7"/>
      <c r="R483" s="9"/>
      <c r="S483" s="7"/>
      <c r="T483" s="7"/>
      <c r="U483" s="7"/>
      <c r="V483" s="7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7"/>
      <c r="AM483" s="7"/>
      <c r="AN483" s="24"/>
      <c r="AO483" s="7"/>
      <c r="AP483" s="4"/>
      <c r="AQ483" s="24"/>
      <c r="AR483" s="8"/>
      <c r="AS483" s="7"/>
      <c r="AT483" s="7"/>
      <c r="AU483" s="9"/>
      <c r="AV483" s="7"/>
      <c r="AW483" s="7"/>
      <c r="AX483" s="7"/>
      <c r="AY483" s="7"/>
      <c r="AZ483" s="7"/>
      <c r="BA483" s="80"/>
      <c r="BB483" s="6"/>
      <c r="BC483" s="80"/>
      <c r="BD483" s="80"/>
      <c r="BE483" s="80"/>
      <c r="BF483" s="24"/>
      <c r="BG483" s="24"/>
      <c r="BH483" s="61" t="s">
        <v>229</v>
      </c>
    </row>
    <row r="484" spans="1:60" ht="15" customHeight="1" x14ac:dyDescent="0.2">
      <c r="A484" s="6"/>
      <c r="B484" s="80"/>
      <c r="C484" s="4"/>
      <c r="D484" s="24"/>
      <c r="E484" s="5"/>
      <c r="F484" s="4"/>
      <c r="G484" s="5"/>
      <c r="H484" s="8"/>
      <c r="I484" s="4"/>
      <c r="J484" s="5"/>
      <c r="K484" s="7"/>
      <c r="L484" s="8"/>
      <c r="M484" s="8"/>
      <c r="N484" s="24"/>
      <c r="O484" s="24"/>
      <c r="P484" s="24"/>
      <c r="Q484" s="7"/>
      <c r="R484" s="9"/>
      <c r="S484" s="7"/>
      <c r="T484" s="7"/>
      <c r="U484" s="7"/>
      <c r="V484" s="7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7"/>
      <c r="AM484" s="7"/>
      <c r="AN484" s="24"/>
      <c r="AO484" s="7"/>
      <c r="AP484" s="4"/>
      <c r="AQ484" s="24"/>
      <c r="AR484" s="8"/>
      <c r="AS484" s="7"/>
      <c r="AT484" s="7"/>
      <c r="AU484" s="9"/>
      <c r="AV484" s="7"/>
      <c r="AW484" s="7"/>
      <c r="AX484" s="7"/>
      <c r="AY484" s="7"/>
      <c r="AZ484" s="7"/>
      <c r="BA484" s="80"/>
      <c r="BB484" s="6"/>
      <c r="BC484" s="80"/>
      <c r="BD484" s="80"/>
      <c r="BE484" s="80"/>
      <c r="BF484" s="24"/>
      <c r="BG484" s="24"/>
      <c r="BH484" s="61" t="s">
        <v>229</v>
      </c>
    </row>
    <row r="485" spans="1:60" ht="15" customHeight="1" x14ac:dyDescent="0.2">
      <c r="A485" s="6"/>
      <c r="B485" s="80"/>
      <c r="C485" s="4"/>
      <c r="D485" s="24"/>
      <c r="E485" s="5"/>
      <c r="F485" s="4"/>
      <c r="G485" s="5"/>
      <c r="H485" s="8"/>
      <c r="I485" s="4"/>
      <c r="J485" s="5"/>
      <c r="K485" s="7"/>
      <c r="L485" s="8"/>
      <c r="M485" s="8"/>
      <c r="N485" s="24"/>
      <c r="O485" s="24"/>
      <c r="P485" s="24"/>
      <c r="Q485" s="7"/>
      <c r="R485" s="9"/>
      <c r="S485" s="7"/>
      <c r="T485" s="7"/>
      <c r="U485" s="7"/>
      <c r="V485" s="7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7"/>
      <c r="AM485" s="7"/>
      <c r="AN485" s="24"/>
      <c r="AO485" s="7"/>
      <c r="AP485" s="4"/>
      <c r="AQ485" s="24"/>
      <c r="AR485" s="8"/>
      <c r="AS485" s="7"/>
      <c r="AT485" s="7"/>
      <c r="AU485" s="9"/>
      <c r="AV485" s="7"/>
      <c r="AW485" s="7"/>
      <c r="AX485" s="7"/>
      <c r="AY485" s="7"/>
      <c r="AZ485" s="7"/>
      <c r="BA485" s="80"/>
      <c r="BB485" s="6"/>
      <c r="BC485" s="80"/>
      <c r="BD485" s="80"/>
      <c r="BE485" s="80"/>
      <c r="BF485" s="24"/>
      <c r="BG485" s="24"/>
      <c r="BH485" s="61" t="s">
        <v>229</v>
      </c>
    </row>
    <row r="486" spans="1:60" ht="15" customHeight="1" x14ac:dyDescent="0.2">
      <c r="A486" s="6"/>
      <c r="B486" s="80"/>
      <c r="C486" s="4"/>
      <c r="D486" s="24"/>
      <c r="E486" s="5"/>
      <c r="F486" s="4"/>
      <c r="G486" s="5"/>
      <c r="H486" s="8"/>
      <c r="I486" s="4"/>
      <c r="J486" s="5"/>
      <c r="K486" s="7"/>
      <c r="L486" s="8"/>
      <c r="M486" s="8"/>
      <c r="N486" s="24"/>
      <c r="O486" s="24"/>
      <c r="P486" s="24"/>
      <c r="Q486" s="7"/>
      <c r="R486" s="9"/>
      <c r="S486" s="7"/>
      <c r="T486" s="7"/>
      <c r="U486" s="7"/>
      <c r="V486" s="7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7"/>
      <c r="AM486" s="7"/>
      <c r="AN486" s="24"/>
      <c r="AO486" s="7"/>
      <c r="AP486" s="4"/>
      <c r="AQ486" s="24"/>
      <c r="AR486" s="8"/>
      <c r="AS486" s="7"/>
      <c r="AT486" s="7"/>
      <c r="AU486" s="9"/>
      <c r="AV486" s="7"/>
      <c r="AW486" s="7"/>
      <c r="AX486" s="7"/>
      <c r="AY486" s="7"/>
      <c r="AZ486" s="7"/>
      <c r="BA486" s="80"/>
      <c r="BB486" s="6"/>
      <c r="BC486" s="80"/>
      <c r="BD486" s="80"/>
      <c r="BE486" s="80"/>
      <c r="BF486" s="24"/>
      <c r="BG486" s="24"/>
      <c r="BH486" s="61" t="s">
        <v>229</v>
      </c>
    </row>
    <row r="487" spans="1:60" ht="15" customHeight="1" x14ac:dyDescent="0.2">
      <c r="A487" s="6"/>
      <c r="B487" s="80"/>
      <c r="C487" s="4"/>
      <c r="D487" s="24"/>
      <c r="E487" s="5"/>
      <c r="F487" s="4"/>
      <c r="G487" s="5"/>
      <c r="H487" s="8"/>
      <c r="I487" s="4"/>
      <c r="J487" s="5"/>
      <c r="K487" s="7"/>
      <c r="L487" s="8"/>
      <c r="M487" s="8"/>
      <c r="N487" s="24"/>
      <c r="O487" s="24"/>
      <c r="P487" s="24"/>
      <c r="Q487" s="7"/>
      <c r="R487" s="9"/>
      <c r="S487" s="7"/>
      <c r="T487" s="7"/>
      <c r="U487" s="7"/>
      <c r="V487" s="7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7"/>
      <c r="AM487" s="7"/>
      <c r="AN487" s="24"/>
      <c r="AO487" s="7"/>
      <c r="AP487" s="4"/>
      <c r="AQ487" s="24"/>
      <c r="AR487" s="8"/>
      <c r="AS487" s="7"/>
      <c r="AT487" s="7"/>
      <c r="AU487" s="9"/>
      <c r="AV487" s="7"/>
      <c r="AW487" s="7"/>
      <c r="AX487" s="7"/>
      <c r="AY487" s="7"/>
      <c r="AZ487" s="7"/>
      <c r="BA487" s="80"/>
      <c r="BB487" s="6"/>
      <c r="BC487" s="80"/>
      <c r="BD487" s="80"/>
      <c r="BE487" s="80"/>
      <c r="BF487" s="24"/>
      <c r="BG487" s="24"/>
      <c r="BH487" s="61" t="s">
        <v>229</v>
      </c>
    </row>
    <row r="488" spans="1:60" ht="15" customHeight="1" x14ac:dyDescent="0.2">
      <c r="A488" s="6"/>
      <c r="B488" s="80"/>
      <c r="C488" s="4"/>
      <c r="D488" s="24"/>
      <c r="E488" s="5"/>
      <c r="F488" s="4"/>
      <c r="G488" s="5"/>
      <c r="H488" s="8"/>
      <c r="I488" s="4"/>
      <c r="J488" s="5"/>
      <c r="K488" s="7"/>
      <c r="L488" s="8"/>
      <c r="M488" s="8"/>
      <c r="N488" s="24"/>
      <c r="O488" s="24"/>
      <c r="P488" s="24"/>
      <c r="Q488" s="7"/>
      <c r="R488" s="9"/>
      <c r="S488" s="7"/>
      <c r="T488" s="7"/>
      <c r="U488" s="7"/>
      <c r="V488" s="7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7"/>
      <c r="AM488" s="7"/>
      <c r="AN488" s="24"/>
      <c r="AO488" s="7"/>
      <c r="AP488" s="4"/>
      <c r="AQ488" s="24"/>
      <c r="AR488" s="8"/>
      <c r="AS488" s="7"/>
      <c r="AT488" s="7"/>
      <c r="AU488" s="9"/>
      <c r="AV488" s="7"/>
      <c r="AW488" s="7"/>
      <c r="AX488" s="7"/>
      <c r="AY488" s="7"/>
      <c r="AZ488" s="7"/>
      <c r="BA488" s="80"/>
      <c r="BB488" s="6"/>
      <c r="BC488" s="80"/>
      <c r="BD488" s="80"/>
      <c r="BE488" s="80"/>
      <c r="BF488" s="24"/>
      <c r="BG488" s="24"/>
      <c r="BH488" s="61" t="s">
        <v>229</v>
      </c>
    </row>
    <row r="489" spans="1:60" ht="15" customHeight="1" x14ac:dyDescent="0.2">
      <c r="A489" s="6"/>
      <c r="B489" s="80"/>
      <c r="C489" s="4"/>
      <c r="D489" s="24"/>
      <c r="E489" s="5"/>
      <c r="F489" s="4"/>
      <c r="G489" s="5"/>
      <c r="H489" s="8"/>
      <c r="I489" s="4"/>
      <c r="J489" s="5"/>
      <c r="K489" s="7"/>
      <c r="L489" s="8"/>
      <c r="M489" s="8"/>
      <c r="N489" s="24"/>
      <c r="O489" s="24"/>
      <c r="P489" s="24"/>
      <c r="Q489" s="7"/>
      <c r="R489" s="9"/>
      <c r="S489" s="7"/>
      <c r="T489" s="7"/>
      <c r="U489" s="7"/>
      <c r="V489" s="7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7"/>
      <c r="AM489" s="7"/>
      <c r="AN489" s="24"/>
      <c r="AO489" s="7"/>
      <c r="AP489" s="4"/>
      <c r="AQ489" s="24"/>
      <c r="AR489" s="8"/>
      <c r="AS489" s="7"/>
      <c r="AT489" s="7"/>
      <c r="AU489" s="9"/>
      <c r="AV489" s="7"/>
      <c r="AW489" s="7"/>
      <c r="AX489" s="7"/>
      <c r="AY489" s="7"/>
      <c r="AZ489" s="7"/>
      <c r="BA489" s="80"/>
      <c r="BB489" s="6"/>
      <c r="BC489" s="80"/>
      <c r="BD489" s="80"/>
      <c r="BE489" s="80"/>
      <c r="BF489" s="24"/>
      <c r="BG489" s="24"/>
      <c r="BH489" s="61" t="s">
        <v>229</v>
      </c>
    </row>
    <row r="490" spans="1:60" ht="15" customHeight="1" x14ac:dyDescent="0.2">
      <c r="A490" s="6"/>
      <c r="B490" s="80"/>
      <c r="C490" s="4"/>
      <c r="D490" s="24"/>
      <c r="E490" s="5"/>
      <c r="F490" s="4"/>
      <c r="G490" s="5"/>
      <c r="H490" s="8"/>
      <c r="I490" s="4"/>
      <c r="J490" s="5"/>
      <c r="K490" s="7"/>
      <c r="L490" s="8"/>
      <c r="M490" s="8"/>
      <c r="N490" s="24"/>
      <c r="O490" s="24"/>
      <c r="P490" s="24"/>
      <c r="Q490" s="7"/>
      <c r="R490" s="9"/>
      <c r="S490" s="7"/>
      <c r="T490" s="7"/>
      <c r="U490" s="7"/>
      <c r="V490" s="7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7"/>
      <c r="AM490" s="7"/>
      <c r="AN490" s="24"/>
      <c r="AO490" s="7"/>
      <c r="AP490" s="4"/>
      <c r="AQ490" s="24"/>
      <c r="AR490" s="8"/>
      <c r="AS490" s="7"/>
      <c r="AT490" s="7"/>
      <c r="AU490" s="9"/>
      <c r="AV490" s="7"/>
      <c r="AW490" s="7"/>
      <c r="AX490" s="7"/>
      <c r="AY490" s="7"/>
      <c r="AZ490" s="7"/>
      <c r="BA490" s="80"/>
      <c r="BB490" s="6"/>
      <c r="BC490" s="80"/>
      <c r="BD490" s="80"/>
      <c r="BE490" s="80"/>
      <c r="BF490" s="24"/>
      <c r="BG490" s="24"/>
      <c r="BH490" s="61" t="s">
        <v>229</v>
      </c>
    </row>
    <row r="491" spans="1:60" ht="15" customHeight="1" x14ac:dyDescent="0.2">
      <c r="A491" s="6"/>
      <c r="B491" s="80"/>
      <c r="C491" s="4"/>
      <c r="D491" s="24"/>
      <c r="E491" s="5"/>
      <c r="F491" s="4"/>
      <c r="G491" s="5"/>
      <c r="H491" s="8"/>
      <c r="I491" s="4"/>
      <c r="J491" s="5"/>
      <c r="K491" s="7"/>
      <c r="L491" s="8"/>
      <c r="M491" s="8"/>
      <c r="N491" s="24"/>
      <c r="O491" s="24"/>
      <c r="P491" s="24"/>
      <c r="Q491" s="7"/>
      <c r="R491" s="9"/>
      <c r="S491" s="7"/>
      <c r="T491" s="7"/>
      <c r="U491" s="7"/>
      <c r="V491" s="7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7"/>
      <c r="AM491" s="7"/>
      <c r="AN491" s="24"/>
      <c r="AO491" s="7"/>
      <c r="AP491" s="4"/>
      <c r="AQ491" s="24"/>
      <c r="AR491" s="8"/>
      <c r="AS491" s="7"/>
      <c r="AT491" s="7"/>
      <c r="AU491" s="9"/>
      <c r="AV491" s="7"/>
      <c r="AW491" s="7"/>
      <c r="AX491" s="7"/>
      <c r="AY491" s="7"/>
      <c r="AZ491" s="7"/>
      <c r="BA491" s="80"/>
      <c r="BB491" s="6"/>
      <c r="BC491" s="80"/>
      <c r="BD491" s="80"/>
      <c r="BE491" s="80"/>
      <c r="BF491" s="24"/>
      <c r="BG491" s="24"/>
      <c r="BH491" s="61" t="s">
        <v>229</v>
      </c>
    </row>
    <row r="492" spans="1:60" ht="15" customHeight="1" x14ac:dyDescent="0.2">
      <c r="A492" s="6"/>
      <c r="B492" s="80"/>
      <c r="C492" s="4"/>
      <c r="D492" s="24"/>
      <c r="E492" s="5"/>
      <c r="F492" s="4"/>
      <c r="G492" s="5"/>
      <c r="H492" s="8"/>
      <c r="I492" s="4"/>
      <c r="J492" s="5"/>
      <c r="K492" s="7"/>
      <c r="L492" s="8"/>
      <c r="M492" s="8"/>
      <c r="N492" s="24"/>
      <c r="O492" s="24"/>
      <c r="P492" s="24"/>
      <c r="Q492" s="7"/>
      <c r="R492" s="9"/>
      <c r="S492" s="7"/>
      <c r="T492" s="7"/>
      <c r="U492" s="7"/>
      <c r="V492" s="7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7"/>
      <c r="AM492" s="7"/>
      <c r="AN492" s="24"/>
      <c r="AO492" s="7"/>
      <c r="AP492" s="4"/>
      <c r="AQ492" s="24"/>
      <c r="AR492" s="8"/>
      <c r="AS492" s="7"/>
      <c r="AT492" s="7"/>
      <c r="AU492" s="9"/>
      <c r="AV492" s="7"/>
      <c r="AW492" s="7"/>
      <c r="AX492" s="7"/>
      <c r="AY492" s="7"/>
      <c r="AZ492" s="7"/>
      <c r="BA492" s="80"/>
      <c r="BB492" s="6"/>
      <c r="BC492" s="80"/>
      <c r="BD492" s="80"/>
      <c r="BE492" s="80"/>
      <c r="BF492" s="24"/>
      <c r="BG492" s="24"/>
      <c r="BH492" s="61" t="s">
        <v>229</v>
      </c>
    </row>
    <row r="493" spans="1:60" ht="15" customHeight="1" x14ac:dyDescent="0.2">
      <c r="A493" s="6"/>
      <c r="B493" s="80"/>
      <c r="C493" s="4"/>
      <c r="D493" s="24"/>
      <c r="E493" s="5"/>
      <c r="F493" s="4"/>
      <c r="G493" s="5"/>
      <c r="H493" s="8"/>
      <c r="I493" s="4"/>
      <c r="J493" s="5"/>
      <c r="K493" s="7"/>
      <c r="L493" s="8"/>
      <c r="M493" s="8"/>
      <c r="N493" s="24"/>
      <c r="O493" s="24"/>
      <c r="P493" s="24"/>
      <c r="Q493" s="7"/>
      <c r="R493" s="9"/>
      <c r="S493" s="7"/>
      <c r="T493" s="7"/>
      <c r="U493" s="7"/>
      <c r="V493" s="7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7"/>
      <c r="AM493" s="7"/>
      <c r="AN493" s="24"/>
      <c r="AO493" s="7"/>
      <c r="AP493" s="4"/>
      <c r="AQ493" s="24"/>
      <c r="AR493" s="8"/>
      <c r="AS493" s="7"/>
      <c r="AT493" s="7"/>
      <c r="AU493" s="9"/>
      <c r="AV493" s="7"/>
      <c r="AW493" s="7"/>
      <c r="AX493" s="7"/>
      <c r="AY493" s="7"/>
      <c r="AZ493" s="7"/>
      <c r="BA493" s="80"/>
      <c r="BB493" s="6"/>
      <c r="BC493" s="80"/>
      <c r="BD493" s="80"/>
      <c r="BE493" s="80"/>
      <c r="BF493" s="24"/>
      <c r="BG493" s="24"/>
      <c r="BH493" s="61" t="s">
        <v>229</v>
      </c>
    </row>
    <row r="494" spans="1:60" ht="15" customHeight="1" x14ac:dyDescent="0.2">
      <c r="A494" s="6"/>
      <c r="B494" s="80"/>
      <c r="C494" s="4"/>
      <c r="D494" s="24"/>
      <c r="E494" s="5"/>
      <c r="F494" s="4"/>
      <c r="G494" s="5"/>
      <c r="H494" s="8"/>
      <c r="I494" s="4"/>
      <c r="J494" s="5"/>
      <c r="K494" s="7"/>
      <c r="L494" s="8"/>
      <c r="M494" s="8"/>
      <c r="N494" s="24"/>
      <c r="O494" s="24"/>
      <c r="P494" s="24"/>
      <c r="Q494" s="7"/>
      <c r="R494" s="9"/>
      <c r="S494" s="7"/>
      <c r="T494" s="7"/>
      <c r="U494" s="7"/>
      <c r="V494" s="7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7"/>
      <c r="AM494" s="7"/>
      <c r="AN494" s="24"/>
      <c r="AO494" s="7"/>
      <c r="AP494" s="4"/>
      <c r="AQ494" s="24"/>
      <c r="AR494" s="8"/>
      <c r="AS494" s="7"/>
      <c r="AT494" s="7"/>
      <c r="AU494" s="9"/>
      <c r="AV494" s="7"/>
      <c r="AW494" s="7"/>
      <c r="AX494" s="7"/>
      <c r="AY494" s="7"/>
      <c r="AZ494" s="7"/>
      <c r="BA494" s="80"/>
      <c r="BB494" s="6"/>
      <c r="BC494" s="80"/>
      <c r="BD494" s="80"/>
      <c r="BE494" s="80"/>
      <c r="BF494" s="24"/>
      <c r="BG494" s="24"/>
      <c r="BH494" s="61" t="s">
        <v>229</v>
      </c>
    </row>
    <row r="495" spans="1:60" ht="15" customHeight="1" x14ac:dyDescent="0.2">
      <c r="A495" s="6"/>
      <c r="B495" s="80"/>
      <c r="C495" s="4"/>
      <c r="D495" s="24"/>
      <c r="E495" s="5"/>
      <c r="F495" s="4"/>
      <c r="G495" s="5"/>
      <c r="H495" s="8"/>
      <c r="I495" s="4"/>
      <c r="J495" s="5"/>
      <c r="K495" s="7"/>
      <c r="L495" s="8"/>
      <c r="M495" s="8"/>
      <c r="N495" s="24"/>
      <c r="O495" s="24"/>
      <c r="P495" s="24"/>
      <c r="Q495" s="7"/>
      <c r="R495" s="9"/>
      <c r="S495" s="7"/>
      <c r="T495" s="7"/>
      <c r="U495" s="7"/>
      <c r="V495" s="7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7"/>
      <c r="AM495" s="7"/>
      <c r="AN495" s="24"/>
      <c r="AO495" s="7"/>
      <c r="AP495" s="4"/>
      <c r="AQ495" s="24"/>
      <c r="AR495" s="8"/>
      <c r="AS495" s="7"/>
      <c r="AT495" s="7"/>
      <c r="AU495" s="9"/>
      <c r="AV495" s="7"/>
      <c r="AW495" s="7"/>
      <c r="AX495" s="7"/>
      <c r="AY495" s="7"/>
      <c r="AZ495" s="7"/>
      <c r="BA495" s="80"/>
      <c r="BB495" s="6"/>
      <c r="BC495" s="80"/>
      <c r="BD495" s="80"/>
      <c r="BE495" s="80"/>
      <c r="BF495" s="24"/>
      <c r="BG495" s="24"/>
      <c r="BH495" s="61" t="s">
        <v>229</v>
      </c>
    </row>
    <row r="496" spans="1:60" ht="15" customHeight="1" x14ac:dyDescent="0.2">
      <c r="A496" s="6"/>
      <c r="B496" s="80"/>
      <c r="C496" s="4"/>
      <c r="D496" s="24"/>
      <c r="E496" s="5"/>
      <c r="F496" s="4"/>
      <c r="G496" s="5"/>
      <c r="H496" s="8"/>
      <c r="I496" s="4"/>
      <c r="J496" s="5"/>
      <c r="K496" s="7"/>
      <c r="L496" s="8"/>
      <c r="M496" s="8"/>
      <c r="N496" s="24"/>
      <c r="O496" s="24"/>
      <c r="P496" s="24"/>
      <c r="Q496" s="7"/>
      <c r="R496" s="9"/>
      <c r="S496" s="7"/>
      <c r="T496" s="7"/>
      <c r="U496" s="7"/>
      <c r="V496" s="7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7"/>
      <c r="AM496" s="7"/>
      <c r="AN496" s="24"/>
      <c r="AO496" s="7"/>
      <c r="AP496" s="4"/>
      <c r="AQ496" s="24"/>
      <c r="AR496" s="8"/>
      <c r="AS496" s="7"/>
      <c r="AT496" s="7"/>
      <c r="AU496" s="9"/>
      <c r="AV496" s="7"/>
      <c r="AW496" s="7"/>
      <c r="AX496" s="7"/>
      <c r="AY496" s="7"/>
      <c r="AZ496" s="7"/>
      <c r="BA496" s="80"/>
      <c r="BB496" s="6"/>
      <c r="BC496" s="80"/>
      <c r="BD496" s="80"/>
      <c r="BE496" s="80"/>
      <c r="BF496" s="24"/>
      <c r="BG496" s="24"/>
      <c r="BH496" s="61" t="s">
        <v>229</v>
      </c>
    </row>
    <row r="497" spans="1:60" ht="15" customHeight="1" x14ac:dyDescent="0.2">
      <c r="A497" s="6"/>
      <c r="B497" s="80"/>
      <c r="C497" s="4"/>
      <c r="D497" s="24"/>
      <c r="E497" s="5"/>
      <c r="F497" s="4"/>
      <c r="G497" s="5"/>
      <c r="H497" s="8"/>
      <c r="I497" s="4"/>
      <c r="J497" s="5"/>
      <c r="K497" s="7"/>
      <c r="L497" s="8"/>
      <c r="M497" s="8"/>
      <c r="N497" s="24"/>
      <c r="O497" s="24"/>
      <c r="P497" s="24"/>
      <c r="Q497" s="7"/>
      <c r="R497" s="9"/>
      <c r="S497" s="7"/>
      <c r="T497" s="7"/>
      <c r="U497" s="7"/>
      <c r="V497" s="7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7"/>
      <c r="AM497" s="7"/>
      <c r="AN497" s="24"/>
      <c r="AO497" s="7"/>
      <c r="AP497" s="4"/>
      <c r="AQ497" s="24"/>
      <c r="AR497" s="8"/>
      <c r="AS497" s="7"/>
      <c r="AT497" s="7"/>
      <c r="AU497" s="9"/>
      <c r="AV497" s="7"/>
      <c r="AW497" s="7"/>
      <c r="AX497" s="7"/>
      <c r="AY497" s="7"/>
      <c r="AZ497" s="7"/>
      <c r="BA497" s="80"/>
      <c r="BB497" s="6"/>
      <c r="BC497" s="80"/>
      <c r="BD497" s="80"/>
      <c r="BE497" s="80"/>
      <c r="BF497" s="24"/>
      <c r="BG497" s="24"/>
      <c r="BH497" s="61" t="s">
        <v>229</v>
      </c>
    </row>
    <row r="498" spans="1:60" ht="15" customHeight="1" x14ac:dyDescent="0.2">
      <c r="A498" s="6"/>
      <c r="B498" s="80"/>
      <c r="C498" s="4"/>
      <c r="D498" s="24"/>
      <c r="E498" s="5"/>
      <c r="F498" s="4"/>
      <c r="G498" s="5"/>
      <c r="H498" s="8"/>
      <c r="I498" s="4"/>
      <c r="J498" s="5"/>
      <c r="K498" s="7"/>
      <c r="L498" s="8"/>
      <c r="M498" s="8"/>
      <c r="N498" s="24"/>
      <c r="O498" s="24"/>
      <c r="P498" s="24"/>
      <c r="Q498" s="7"/>
      <c r="R498" s="9"/>
      <c r="S498" s="7"/>
      <c r="T498" s="7"/>
      <c r="U498" s="7"/>
      <c r="V498" s="7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7"/>
      <c r="AM498" s="7"/>
      <c r="AN498" s="24"/>
      <c r="AO498" s="7"/>
      <c r="AP498" s="4"/>
      <c r="AQ498" s="24"/>
      <c r="AR498" s="8"/>
      <c r="AS498" s="7"/>
      <c r="AT498" s="7"/>
      <c r="AU498" s="9"/>
      <c r="AV498" s="7"/>
      <c r="AW498" s="7"/>
      <c r="AX498" s="7"/>
      <c r="AY498" s="7"/>
      <c r="AZ498" s="7"/>
      <c r="BA498" s="80"/>
      <c r="BB498" s="6"/>
      <c r="BC498" s="80"/>
      <c r="BD498" s="80"/>
      <c r="BE498" s="80"/>
      <c r="BF498" s="24"/>
      <c r="BG498" s="24"/>
      <c r="BH498" s="61" t="s">
        <v>229</v>
      </c>
    </row>
    <row r="499" spans="1:60" ht="15" customHeight="1" x14ac:dyDescent="0.2">
      <c r="A499" s="6"/>
      <c r="B499" s="80"/>
      <c r="C499" s="4"/>
      <c r="D499" s="24"/>
      <c r="E499" s="5"/>
      <c r="F499" s="4"/>
      <c r="G499" s="5"/>
      <c r="H499" s="8"/>
      <c r="I499" s="4"/>
      <c r="J499" s="5"/>
      <c r="K499" s="7"/>
      <c r="L499" s="8"/>
      <c r="M499" s="8"/>
      <c r="N499" s="24"/>
      <c r="O499" s="24"/>
      <c r="P499" s="24"/>
      <c r="Q499" s="7"/>
      <c r="R499" s="9"/>
      <c r="S499" s="7"/>
      <c r="T499" s="7"/>
      <c r="U499" s="7"/>
      <c r="V499" s="7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7"/>
      <c r="AM499" s="7"/>
      <c r="AN499" s="24"/>
      <c r="AO499" s="7"/>
      <c r="AP499" s="4"/>
      <c r="AQ499" s="24"/>
      <c r="AR499" s="8"/>
      <c r="AS499" s="7"/>
      <c r="AT499" s="7"/>
      <c r="AU499" s="9"/>
      <c r="AV499" s="7"/>
      <c r="AW499" s="7"/>
      <c r="AX499" s="7"/>
      <c r="AY499" s="7"/>
      <c r="AZ499" s="7"/>
      <c r="BA499" s="80"/>
      <c r="BB499" s="6"/>
      <c r="BC499" s="80"/>
      <c r="BD499" s="80"/>
      <c r="BE499" s="80"/>
      <c r="BF499" s="24"/>
      <c r="BG499" s="24"/>
      <c r="BH499" s="61" t="s">
        <v>229</v>
      </c>
    </row>
    <row r="500" spans="1:60" ht="15" customHeight="1" x14ac:dyDescent="0.2">
      <c r="A500" s="6"/>
      <c r="B500" s="80"/>
      <c r="C500" s="4"/>
      <c r="D500" s="24"/>
      <c r="E500" s="5"/>
      <c r="F500" s="4"/>
      <c r="G500" s="5"/>
      <c r="H500" s="8"/>
      <c r="I500" s="4"/>
      <c r="J500" s="5"/>
      <c r="K500" s="7"/>
      <c r="L500" s="8"/>
      <c r="M500" s="8"/>
      <c r="N500" s="24"/>
      <c r="O500" s="24"/>
      <c r="P500" s="24"/>
      <c r="Q500" s="7"/>
      <c r="R500" s="9"/>
      <c r="S500" s="7"/>
      <c r="T500" s="7"/>
      <c r="U500" s="7"/>
      <c r="V500" s="7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7"/>
      <c r="AM500" s="7"/>
      <c r="AN500" s="24"/>
      <c r="AO500" s="7"/>
      <c r="AP500" s="4"/>
      <c r="AQ500" s="24"/>
      <c r="AR500" s="8"/>
      <c r="AS500" s="7"/>
      <c r="AT500" s="7"/>
      <c r="AU500" s="9"/>
      <c r="AV500" s="7"/>
      <c r="AW500" s="7"/>
      <c r="AX500" s="7"/>
      <c r="AY500" s="7"/>
      <c r="AZ500" s="7"/>
      <c r="BA500" s="80"/>
      <c r="BB500" s="6"/>
      <c r="BC500" s="80"/>
      <c r="BD500" s="80"/>
      <c r="BE500" s="80"/>
      <c r="BF500" s="24"/>
      <c r="BG500" s="24"/>
      <c r="BH500" s="61" t="s">
        <v>229</v>
      </c>
    </row>
    <row r="501" spans="1:60" ht="15" customHeight="1" x14ac:dyDescent="0.2">
      <c r="A501" s="6"/>
      <c r="B501" s="80"/>
      <c r="C501" s="4"/>
      <c r="D501" s="24"/>
      <c r="E501" s="5"/>
      <c r="F501" s="4"/>
      <c r="G501" s="5"/>
      <c r="H501" s="8"/>
      <c r="I501" s="4"/>
      <c r="J501" s="5"/>
      <c r="K501" s="7"/>
      <c r="L501" s="8"/>
      <c r="M501" s="8"/>
      <c r="N501" s="24"/>
      <c r="O501" s="24"/>
      <c r="P501" s="24"/>
      <c r="Q501" s="7"/>
      <c r="R501" s="9"/>
      <c r="S501" s="7"/>
      <c r="T501" s="7"/>
      <c r="U501" s="7"/>
      <c r="V501" s="7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7"/>
      <c r="AM501" s="7"/>
      <c r="AN501" s="24"/>
      <c r="AO501" s="7"/>
      <c r="AP501" s="4"/>
      <c r="AQ501" s="24"/>
      <c r="AR501" s="8"/>
      <c r="AS501" s="7"/>
      <c r="AT501" s="7"/>
      <c r="AU501" s="9"/>
      <c r="AV501" s="7"/>
      <c r="AW501" s="7"/>
      <c r="AX501" s="7"/>
      <c r="AY501" s="7"/>
      <c r="AZ501" s="7"/>
      <c r="BA501" s="80"/>
      <c r="BB501" s="6"/>
      <c r="BC501" s="80"/>
      <c r="BD501" s="80"/>
      <c r="BE501" s="80"/>
      <c r="BF501" s="24"/>
      <c r="BG501" s="24"/>
      <c r="BH501" s="61" t="s">
        <v>229</v>
      </c>
    </row>
    <row r="502" spans="1:60" ht="15" customHeight="1" x14ac:dyDescent="0.2">
      <c r="A502" s="6"/>
      <c r="B502" s="80"/>
      <c r="C502" s="4"/>
      <c r="D502" s="24"/>
      <c r="E502" s="5"/>
      <c r="F502" s="4"/>
      <c r="G502" s="5"/>
      <c r="H502" s="8"/>
      <c r="I502" s="4"/>
      <c r="J502" s="5"/>
      <c r="K502" s="7"/>
      <c r="L502" s="8"/>
      <c r="M502" s="8"/>
      <c r="N502" s="24"/>
      <c r="O502" s="24"/>
      <c r="P502" s="24"/>
      <c r="Q502" s="7"/>
      <c r="R502" s="9"/>
      <c r="S502" s="7"/>
      <c r="T502" s="7"/>
      <c r="U502" s="7"/>
      <c r="V502" s="7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7"/>
      <c r="AM502" s="7"/>
      <c r="AN502" s="24"/>
      <c r="AO502" s="7"/>
      <c r="AP502" s="4"/>
      <c r="AQ502" s="24"/>
      <c r="AR502" s="8"/>
      <c r="AS502" s="7"/>
      <c r="AT502" s="7"/>
      <c r="AU502" s="9"/>
      <c r="AV502" s="7"/>
      <c r="AW502" s="7"/>
      <c r="AX502" s="7"/>
      <c r="AY502" s="7"/>
      <c r="AZ502" s="7"/>
      <c r="BA502" s="80"/>
      <c r="BB502" s="6"/>
      <c r="BC502" s="80"/>
      <c r="BD502" s="80"/>
      <c r="BE502" s="80"/>
      <c r="BF502" s="24"/>
      <c r="BG502" s="24"/>
      <c r="BH502" s="61" t="s">
        <v>229</v>
      </c>
    </row>
    <row r="503" spans="1:60" ht="15" customHeight="1" x14ac:dyDescent="0.2">
      <c r="A503" s="6"/>
      <c r="B503" s="80"/>
      <c r="C503" s="4"/>
      <c r="D503" s="24"/>
      <c r="E503" s="5"/>
      <c r="F503" s="4"/>
      <c r="G503" s="5"/>
      <c r="H503" s="8"/>
      <c r="I503" s="4"/>
      <c r="J503" s="5"/>
      <c r="K503" s="7"/>
      <c r="L503" s="8"/>
      <c r="M503" s="8"/>
      <c r="N503" s="24"/>
      <c r="O503" s="24"/>
      <c r="P503" s="24"/>
      <c r="Q503" s="7"/>
      <c r="R503" s="9"/>
      <c r="S503" s="7"/>
      <c r="T503" s="7"/>
      <c r="U503" s="7"/>
      <c r="V503" s="7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7"/>
      <c r="AM503" s="7"/>
      <c r="AN503" s="24"/>
      <c r="AO503" s="7"/>
      <c r="AP503" s="4"/>
      <c r="AQ503" s="24"/>
      <c r="AR503" s="8"/>
      <c r="AS503" s="7"/>
      <c r="AT503" s="7"/>
      <c r="AU503" s="9"/>
      <c r="AV503" s="7"/>
      <c r="AW503" s="7"/>
      <c r="AX503" s="7"/>
      <c r="AY503" s="7"/>
      <c r="AZ503" s="7"/>
      <c r="BA503" s="80"/>
      <c r="BB503" s="6"/>
      <c r="BC503" s="80"/>
      <c r="BD503" s="80"/>
      <c r="BE503" s="80"/>
      <c r="BF503" s="24"/>
      <c r="BG503" s="24"/>
      <c r="BH503" s="61" t="s">
        <v>229</v>
      </c>
    </row>
    <row r="504" spans="1:60" ht="15" customHeight="1" x14ac:dyDescent="0.2">
      <c r="A504" s="6"/>
      <c r="B504" s="80"/>
      <c r="C504" s="4"/>
      <c r="D504" s="24"/>
      <c r="E504" s="5"/>
      <c r="F504" s="4"/>
      <c r="G504" s="5"/>
      <c r="H504" s="8"/>
      <c r="I504" s="4"/>
      <c r="J504" s="5"/>
      <c r="K504" s="7"/>
      <c r="L504" s="8"/>
      <c r="M504" s="8"/>
      <c r="N504" s="24"/>
      <c r="O504" s="24"/>
      <c r="P504" s="24"/>
      <c r="Q504" s="7"/>
      <c r="R504" s="9"/>
      <c r="S504" s="7"/>
      <c r="T504" s="7"/>
      <c r="U504" s="7"/>
      <c r="V504" s="7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7"/>
      <c r="AM504" s="7"/>
      <c r="AN504" s="24"/>
      <c r="AO504" s="7"/>
      <c r="AP504" s="4"/>
      <c r="AQ504" s="24"/>
      <c r="AR504" s="8"/>
      <c r="AS504" s="7"/>
      <c r="AT504" s="7"/>
      <c r="AU504" s="9"/>
      <c r="AV504" s="7"/>
      <c r="AW504" s="7"/>
      <c r="AX504" s="7"/>
      <c r="AY504" s="7"/>
      <c r="AZ504" s="7"/>
      <c r="BA504" s="80"/>
      <c r="BB504" s="6"/>
      <c r="BC504" s="80"/>
      <c r="BD504" s="80"/>
      <c r="BE504" s="80"/>
      <c r="BF504" s="24"/>
      <c r="BG504" s="24"/>
      <c r="BH504" s="61" t="s">
        <v>229</v>
      </c>
    </row>
    <row r="505" spans="1:60" ht="15" customHeight="1" x14ac:dyDescent="0.2">
      <c r="A505" s="6"/>
      <c r="B505" s="80"/>
      <c r="C505" s="4"/>
      <c r="D505" s="24"/>
      <c r="E505" s="5"/>
      <c r="F505" s="4"/>
      <c r="G505" s="5"/>
      <c r="H505" s="8"/>
      <c r="I505" s="4"/>
      <c r="J505" s="5"/>
      <c r="K505" s="7"/>
      <c r="L505" s="8"/>
      <c r="M505" s="8"/>
      <c r="N505" s="24"/>
      <c r="O505" s="24"/>
      <c r="P505" s="24"/>
      <c r="Q505" s="7"/>
      <c r="R505" s="9"/>
      <c r="S505" s="7"/>
      <c r="T505" s="7"/>
      <c r="U505" s="7"/>
      <c r="V505" s="7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7"/>
      <c r="AM505" s="7"/>
      <c r="AN505" s="24"/>
      <c r="AO505" s="7"/>
      <c r="AP505" s="4"/>
      <c r="AQ505" s="24"/>
      <c r="AR505" s="8"/>
      <c r="AS505" s="7"/>
      <c r="AT505" s="7"/>
      <c r="AU505" s="9"/>
      <c r="AV505" s="7"/>
      <c r="AW505" s="7"/>
      <c r="AX505" s="7"/>
      <c r="AY505" s="7"/>
      <c r="AZ505" s="7"/>
      <c r="BA505" s="80"/>
      <c r="BB505" s="6"/>
      <c r="BC505" s="80"/>
      <c r="BD505" s="80"/>
      <c r="BE505" s="80"/>
      <c r="BF505" s="24"/>
      <c r="BG505" s="24"/>
      <c r="BH505" s="61" t="s">
        <v>229</v>
      </c>
    </row>
    <row r="506" spans="1:60" ht="15" customHeight="1" x14ac:dyDescent="0.2">
      <c r="A506" s="6"/>
      <c r="B506" s="80"/>
      <c r="C506" s="4"/>
      <c r="D506" s="24"/>
      <c r="E506" s="5"/>
      <c r="F506" s="4"/>
      <c r="G506" s="5"/>
      <c r="H506" s="8"/>
      <c r="I506" s="4"/>
      <c r="J506" s="5"/>
      <c r="K506" s="7"/>
      <c r="L506" s="8"/>
      <c r="M506" s="8"/>
      <c r="N506" s="24"/>
      <c r="O506" s="24"/>
      <c r="P506" s="24"/>
      <c r="Q506" s="7"/>
      <c r="R506" s="9"/>
      <c r="S506" s="7"/>
      <c r="T506" s="7"/>
      <c r="U506" s="7"/>
      <c r="V506" s="7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7"/>
      <c r="AM506" s="7"/>
      <c r="AN506" s="24"/>
      <c r="AO506" s="7"/>
      <c r="AP506" s="4"/>
      <c r="AQ506" s="24"/>
      <c r="AR506" s="8"/>
      <c r="AS506" s="7"/>
      <c r="AT506" s="7"/>
      <c r="AU506" s="9"/>
      <c r="AV506" s="7"/>
      <c r="AW506" s="7"/>
      <c r="AX506" s="7"/>
      <c r="AY506" s="7"/>
      <c r="AZ506" s="7"/>
      <c r="BA506" s="80"/>
      <c r="BB506" s="6"/>
      <c r="BC506" s="80"/>
      <c r="BD506" s="80"/>
      <c r="BE506" s="80"/>
      <c r="BF506" s="24"/>
      <c r="BG506" s="24"/>
      <c r="BH506" s="61" t="s">
        <v>229</v>
      </c>
    </row>
    <row r="507" spans="1:60" ht="15" customHeight="1" x14ac:dyDescent="0.2">
      <c r="A507" s="6"/>
      <c r="B507" s="80"/>
      <c r="C507" s="4"/>
      <c r="D507" s="24"/>
      <c r="E507" s="5"/>
      <c r="F507" s="4"/>
      <c r="G507" s="5"/>
      <c r="H507" s="8"/>
      <c r="I507" s="4"/>
      <c r="J507" s="5"/>
      <c r="K507" s="7"/>
      <c r="L507" s="8"/>
      <c r="M507" s="8"/>
      <c r="N507" s="24"/>
      <c r="O507" s="24"/>
      <c r="P507" s="24"/>
      <c r="Q507" s="7"/>
      <c r="R507" s="9"/>
      <c r="S507" s="7"/>
      <c r="T507" s="7"/>
      <c r="U507" s="7"/>
      <c r="V507" s="7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7"/>
      <c r="AM507" s="7"/>
      <c r="AN507" s="24"/>
      <c r="AO507" s="7"/>
      <c r="AP507" s="4"/>
      <c r="AQ507" s="24"/>
      <c r="AR507" s="8"/>
      <c r="AS507" s="7"/>
      <c r="AT507" s="7"/>
      <c r="AU507" s="9"/>
      <c r="AV507" s="7"/>
      <c r="AW507" s="7"/>
      <c r="AX507" s="7"/>
      <c r="AY507" s="7"/>
      <c r="AZ507" s="7"/>
      <c r="BA507" s="80"/>
      <c r="BB507" s="6"/>
      <c r="BC507" s="80"/>
      <c r="BD507" s="80"/>
      <c r="BE507" s="80"/>
      <c r="BF507" s="24"/>
      <c r="BG507" s="24"/>
      <c r="BH507" s="61" t="s">
        <v>229</v>
      </c>
    </row>
    <row r="508" spans="1:60" ht="15" customHeight="1" x14ac:dyDescent="0.2">
      <c r="A508" s="6"/>
      <c r="B508" s="80"/>
      <c r="C508" s="4"/>
      <c r="D508" s="24"/>
      <c r="E508" s="5"/>
      <c r="F508" s="4"/>
      <c r="G508" s="5"/>
      <c r="H508" s="8"/>
      <c r="I508" s="4"/>
      <c r="J508" s="5"/>
      <c r="K508" s="7"/>
      <c r="L508" s="8"/>
      <c r="M508" s="8"/>
      <c r="N508" s="24"/>
      <c r="O508" s="24"/>
      <c r="P508" s="24"/>
      <c r="Q508" s="7"/>
      <c r="R508" s="9"/>
      <c r="S508" s="7"/>
      <c r="T508" s="7"/>
      <c r="U508" s="7"/>
      <c r="V508" s="7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7"/>
      <c r="AM508" s="7"/>
      <c r="AN508" s="24"/>
      <c r="AO508" s="7"/>
      <c r="AP508" s="4"/>
      <c r="AQ508" s="24"/>
      <c r="AR508" s="8"/>
      <c r="AS508" s="7"/>
      <c r="AT508" s="7"/>
      <c r="AU508" s="9"/>
      <c r="AV508" s="7"/>
      <c r="AW508" s="7"/>
      <c r="AX508" s="7"/>
      <c r="AY508" s="7"/>
      <c r="AZ508" s="7"/>
      <c r="BA508" s="80"/>
      <c r="BB508" s="6"/>
      <c r="BC508" s="80"/>
      <c r="BD508" s="80"/>
      <c r="BE508" s="80"/>
      <c r="BF508" s="24"/>
      <c r="BG508" s="24"/>
      <c r="BH508" s="61" t="s">
        <v>229</v>
      </c>
    </row>
    <row r="509" spans="1:60" ht="15" customHeight="1" x14ac:dyDescent="0.2">
      <c r="A509" s="6"/>
      <c r="B509" s="80"/>
      <c r="C509" s="4"/>
      <c r="D509" s="24"/>
      <c r="E509" s="5"/>
      <c r="F509" s="4"/>
      <c r="G509" s="5"/>
      <c r="H509" s="8"/>
      <c r="I509" s="4"/>
      <c r="J509" s="5"/>
      <c r="K509" s="7"/>
      <c r="L509" s="8"/>
      <c r="M509" s="8"/>
      <c r="N509" s="24"/>
      <c r="O509" s="24"/>
      <c r="P509" s="24"/>
      <c r="Q509" s="7"/>
      <c r="R509" s="9"/>
      <c r="S509" s="7"/>
      <c r="T509" s="7"/>
      <c r="U509" s="7"/>
      <c r="V509" s="7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7"/>
      <c r="AM509" s="7"/>
      <c r="AN509" s="24"/>
      <c r="AO509" s="7"/>
      <c r="AP509" s="4"/>
      <c r="AQ509" s="24"/>
      <c r="AR509" s="8"/>
      <c r="AS509" s="7"/>
      <c r="AT509" s="7"/>
      <c r="AU509" s="9"/>
      <c r="AV509" s="7"/>
      <c r="AW509" s="7"/>
      <c r="AX509" s="7"/>
      <c r="AY509" s="7"/>
      <c r="AZ509" s="7"/>
      <c r="BA509" s="80"/>
      <c r="BB509" s="6"/>
      <c r="BC509" s="80"/>
      <c r="BD509" s="80"/>
      <c r="BE509" s="80"/>
      <c r="BF509" s="24"/>
      <c r="BG509" s="24"/>
      <c r="BH509" s="61" t="s">
        <v>229</v>
      </c>
    </row>
    <row r="510" spans="1:60" ht="15" customHeight="1" x14ac:dyDescent="0.2">
      <c r="A510" s="6"/>
      <c r="B510" s="80"/>
      <c r="C510" s="4"/>
      <c r="D510" s="24"/>
      <c r="E510" s="5"/>
      <c r="F510" s="4"/>
      <c r="G510" s="5"/>
      <c r="H510" s="8"/>
      <c r="I510" s="4"/>
      <c r="J510" s="5"/>
      <c r="K510" s="7"/>
      <c r="L510" s="8"/>
      <c r="M510" s="8"/>
      <c r="N510" s="24"/>
      <c r="O510" s="24"/>
      <c r="P510" s="24"/>
      <c r="Q510" s="7"/>
      <c r="R510" s="9"/>
      <c r="S510" s="7"/>
      <c r="T510" s="7"/>
      <c r="U510" s="7"/>
      <c r="V510" s="7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7"/>
      <c r="AM510" s="7"/>
      <c r="AN510" s="24"/>
      <c r="AO510" s="7"/>
      <c r="AP510" s="4"/>
      <c r="AQ510" s="24"/>
      <c r="AR510" s="8"/>
      <c r="AS510" s="7"/>
      <c r="AT510" s="7"/>
      <c r="AU510" s="9"/>
      <c r="AV510" s="7"/>
      <c r="AW510" s="7"/>
      <c r="AX510" s="7"/>
      <c r="AY510" s="7"/>
      <c r="AZ510" s="7"/>
      <c r="BA510" s="80"/>
      <c r="BB510" s="6"/>
      <c r="BC510" s="80"/>
      <c r="BD510" s="80"/>
      <c r="BE510" s="80"/>
      <c r="BF510" s="24"/>
      <c r="BG510" s="24"/>
      <c r="BH510" s="61" t="s">
        <v>229</v>
      </c>
    </row>
    <row r="511" spans="1:60" ht="15" customHeight="1" x14ac:dyDescent="0.2">
      <c r="A511" s="6"/>
      <c r="B511" s="80"/>
      <c r="C511" s="4"/>
      <c r="D511" s="24"/>
      <c r="E511" s="5"/>
      <c r="F511" s="4"/>
      <c r="G511" s="5"/>
      <c r="H511" s="8"/>
      <c r="I511" s="4"/>
      <c r="J511" s="5"/>
      <c r="K511" s="7"/>
      <c r="L511" s="8"/>
      <c r="M511" s="8"/>
      <c r="N511" s="24"/>
      <c r="O511" s="24"/>
      <c r="P511" s="24"/>
      <c r="Q511" s="7"/>
      <c r="R511" s="9"/>
      <c r="S511" s="7"/>
      <c r="T511" s="7"/>
      <c r="U511" s="7"/>
      <c r="V511" s="7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7"/>
      <c r="AM511" s="7"/>
      <c r="AN511" s="24"/>
      <c r="AO511" s="7"/>
      <c r="AP511" s="4"/>
      <c r="AQ511" s="24"/>
      <c r="AR511" s="8"/>
      <c r="AS511" s="7"/>
      <c r="AT511" s="7"/>
      <c r="AU511" s="9"/>
      <c r="AV511" s="7"/>
      <c r="AW511" s="7"/>
      <c r="AX511" s="7"/>
      <c r="AY511" s="7"/>
      <c r="AZ511" s="7"/>
      <c r="BA511" s="80"/>
      <c r="BB511" s="6"/>
      <c r="BC511" s="80"/>
      <c r="BD511" s="80"/>
      <c r="BE511" s="80"/>
      <c r="BF511" s="24"/>
      <c r="BG511" s="24"/>
      <c r="BH511" s="61" t="s">
        <v>229</v>
      </c>
    </row>
    <row r="512" spans="1:60" ht="15" customHeight="1" x14ac:dyDescent="0.2">
      <c r="A512" s="6"/>
      <c r="B512" s="80"/>
      <c r="C512" s="4"/>
      <c r="D512" s="24"/>
      <c r="E512" s="5"/>
      <c r="F512" s="4"/>
      <c r="G512" s="5"/>
      <c r="H512" s="8"/>
      <c r="I512" s="4"/>
      <c r="J512" s="5"/>
      <c r="K512" s="7"/>
      <c r="L512" s="8"/>
      <c r="M512" s="8"/>
      <c r="N512" s="24"/>
      <c r="O512" s="24"/>
      <c r="P512" s="24"/>
      <c r="Q512" s="7"/>
      <c r="R512" s="9"/>
      <c r="S512" s="7"/>
      <c r="T512" s="7"/>
      <c r="U512" s="7"/>
      <c r="V512" s="7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7"/>
      <c r="AM512" s="7"/>
      <c r="AN512" s="24"/>
      <c r="AO512" s="7"/>
      <c r="AP512" s="4"/>
      <c r="AQ512" s="24"/>
      <c r="AR512" s="8"/>
      <c r="AS512" s="7"/>
      <c r="AT512" s="7"/>
      <c r="AU512" s="9"/>
      <c r="AV512" s="7"/>
      <c r="AW512" s="7"/>
      <c r="AX512" s="7"/>
      <c r="AY512" s="7"/>
      <c r="AZ512" s="7"/>
      <c r="BA512" s="80"/>
      <c r="BB512" s="6"/>
      <c r="BC512" s="80"/>
      <c r="BD512" s="80"/>
      <c r="BE512" s="80"/>
      <c r="BF512" s="24"/>
      <c r="BG512" s="24"/>
      <c r="BH512" s="61" t="s">
        <v>229</v>
      </c>
    </row>
    <row r="513" spans="1:60" ht="15" customHeight="1" x14ac:dyDescent="0.2">
      <c r="A513" s="6"/>
      <c r="B513" s="80"/>
      <c r="C513" s="4"/>
      <c r="D513" s="24"/>
      <c r="E513" s="5"/>
      <c r="F513" s="4"/>
      <c r="G513" s="5"/>
      <c r="H513" s="8"/>
      <c r="I513" s="4"/>
      <c r="J513" s="5"/>
      <c r="K513" s="7"/>
      <c r="L513" s="8"/>
      <c r="M513" s="8"/>
      <c r="N513" s="24"/>
      <c r="O513" s="24"/>
      <c r="P513" s="24"/>
      <c r="Q513" s="7"/>
      <c r="R513" s="9"/>
      <c r="S513" s="7"/>
      <c r="T513" s="7"/>
      <c r="U513" s="7"/>
      <c r="V513" s="7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7"/>
      <c r="AM513" s="7"/>
      <c r="AN513" s="24"/>
      <c r="AO513" s="7"/>
      <c r="AP513" s="4"/>
      <c r="AQ513" s="24"/>
      <c r="AR513" s="8"/>
      <c r="AS513" s="7"/>
      <c r="AT513" s="7"/>
      <c r="AU513" s="9"/>
      <c r="AV513" s="7"/>
      <c r="AW513" s="7"/>
      <c r="AX513" s="7"/>
      <c r="AY513" s="7"/>
      <c r="AZ513" s="7"/>
      <c r="BA513" s="80"/>
      <c r="BB513" s="6"/>
      <c r="BC513" s="80"/>
      <c r="BD513" s="80"/>
      <c r="BE513" s="80"/>
      <c r="BF513" s="24"/>
      <c r="BG513" s="24"/>
      <c r="BH513" s="61" t="s">
        <v>229</v>
      </c>
    </row>
    <row r="514" spans="1:60" ht="15" customHeight="1" x14ac:dyDescent="0.2">
      <c r="A514" s="6"/>
      <c r="B514" s="80"/>
      <c r="C514" s="4"/>
      <c r="D514" s="24"/>
      <c r="E514" s="5"/>
      <c r="F514" s="4"/>
      <c r="G514" s="5"/>
      <c r="H514" s="8"/>
      <c r="I514" s="4"/>
      <c r="J514" s="5"/>
      <c r="K514" s="7"/>
      <c r="L514" s="8"/>
      <c r="M514" s="8"/>
      <c r="N514" s="24"/>
      <c r="O514" s="24"/>
      <c r="P514" s="24"/>
      <c r="Q514" s="7"/>
      <c r="R514" s="9"/>
      <c r="S514" s="7"/>
      <c r="T514" s="7"/>
      <c r="U514" s="7"/>
      <c r="V514" s="7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7"/>
      <c r="AM514" s="7"/>
      <c r="AN514" s="24"/>
      <c r="AO514" s="7"/>
      <c r="AP514" s="4"/>
      <c r="AQ514" s="24"/>
      <c r="AR514" s="8"/>
      <c r="AS514" s="7"/>
      <c r="AT514" s="7"/>
      <c r="AU514" s="9"/>
      <c r="AV514" s="7"/>
      <c r="AW514" s="7"/>
      <c r="AX514" s="7"/>
      <c r="AY514" s="7"/>
      <c r="AZ514" s="7"/>
      <c r="BA514" s="80"/>
      <c r="BB514" s="6"/>
      <c r="BC514" s="80"/>
      <c r="BD514" s="80"/>
      <c r="BE514" s="80"/>
      <c r="BF514" s="24"/>
      <c r="BG514" s="24"/>
      <c r="BH514" s="61" t="s">
        <v>229</v>
      </c>
    </row>
    <row r="515" spans="1:60" ht="15" customHeight="1" x14ac:dyDescent="0.2">
      <c r="A515" s="6"/>
      <c r="B515" s="80"/>
      <c r="C515" s="4"/>
      <c r="D515" s="24"/>
      <c r="E515" s="5"/>
      <c r="F515" s="4"/>
      <c r="G515" s="5"/>
      <c r="H515" s="8"/>
      <c r="I515" s="4"/>
      <c r="J515" s="5"/>
      <c r="K515" s="7"/>
      <c r="L515" s="8"/>
      <c r="M515" s="8"/>
      <c r="N515" s="24"/>
      <c r="O515" s="24"/>
      <c r="P515" s="24"/>
      <c r="Q515" s="7"/>
      <c r="R515" s="9"/>
      <c r="S515" s="7"/>
      <c r="T515" s="7"/>
      <c r="U515" s="7"/>
      <c r="V515" s="7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7"/>
      <c r="AM515" s="7"/>
      <c r="AN515" s="24"/>
      <c r="AO515" s="7"/>
      <c r="AP515" s="4"/>
      <c r="AQ515" s="24"/>
      <c r="AR515" s="8"/>
      <c r="AS515" s="7"/>
      <c r="AT515" s="7"/>
      <c r="AU515" s="9"/>
      <c r="AV515" s="7"/>
      <c r="AW515" s="7"/>
      <c r="AX515" s="7"/>
      <c r="AY515" s="7"/>
      <c r="AZ515" s="7"/>
      <c r="BA515" s="80"/>
      <c r="BB515" s="6"/>
      <c r="BC515" s="80"/>
      <c r="BD515" s="80"/>
      <c r="BE515" s="80"/>
      <c r="BF515" s="24"/>
      <c r="BG515" s="24"/>
      <c r="BH515" s="61" t="s">
        <v>229</v>
      </c>
    </row>
    <row r="516" spans="1:60" ht="15" customHeight="1" x14ac:dyDescent="0.2">
      <c r="A516" s="6"/>
      <c r="B516" s="80"/>
      <c r="C516" s="4"/>
      <c r="D516" s="24"/>
      <c r="E516" s="5"/>
      <c r="F516" s="4"/>
      <c r="G516" s="5"/>
      <c r="H516" s="8"/>
      <c r="I516" s="4"/>
      <c r="J516" s="5"/>
      <c r="K516" s="7"/>
      <c r="L516" s="8"/>
      <c r="M516" s="8"/>
      <c r="N516" s="24"/>
      <c r="O516" s="24"/>
      <c r="P516" s="24"/>
      <c r="Q516" s="7"/>
      <c r="R516" s="9"/>
      <c r="S516" s="7"/>
      <c r="T516" s="7"/>
      <c r="U516" s="7"/>
      <c r="V516" s="7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7"/>
      <c r="AM516" s="7"/>
      <c r="AN516" s="24"/>
      <c r="AO516" s="7"/>
      <c r="AP516" s="4"/>
      <c r="AQ516" s="24"/>
      <c r="AR516" s="8"/>
      <c r="AS516" s="7"/>
      <c r="AT516" s="7"/>
      <c r="AU516" s="9"/>
      <c r="AV516" s="7"/>
      <c r="AW516" s="7"/>
      <c r="AX516" s="7"/>
      <c r="AY516" s="7"/>
      <c r="AZ516" s="7"/>
      <c r="BA516" s="80"/>
      <c r="BB516" s="6"/>
      <c r="BC516" s="80"/>
      <c r="BD516" s="80"/>
      <c r="BE516" s="80"/>
      <c r="BF516" s="24"/>
      <c r="BG516" s="24"/>
      <c r="BH516" s="61" t="s">
        <v>229</v>
      </c>
    </row>
    <row r="517" spans="1:60" ht="15" customHeight="1" x14ac:dyDescent="0.2">
      <c r="A517" s="6"/>
      <c r="B517" s="80"/>
      <c r="C517" s="4"/>
      <c r="D517" s="24"/>
      <c r="E517" s="5"/>
      <c r="F517" s="4"/>
      <c r="G517" s="5"/>
      <c r="H517" s="8"/>
      <c r="I517" s="4"/>
      <c r="J517" s="5"/>
      <c r="K517" s="7"/>
      <c r="L517" s="8"/>
      <c r="M517" s="8"/>
      <c r="N517" s="24"/>
      <c r="O517" s="24"/>
      <c r="P517" s="24"/>
      <c r="Q517" s="7"/>
      <c r="R517" s="9"/>
      <c r="S517" s="7"/>
      <c r="T517" s="7"/>
      <c r="U517" s="7"/>
      <c r="V517" s="7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7"/>
      <c r="AM517" s="7"/>
      <c r="AN517" s="24"/>
      <c r="AO517" s="7"/>
      <c r="AP517" s="4"/>
      <c r="AQ517" s="24"/>
      <c r="AR517" s="8"/>
      <c r="AS517" s="7"/>
      <c r="AT517" s="7"/>
      <c r="AU517" s="9"/>
      <c r="AV517" s="7"/>
      <c r="AW517" s="7"/>
      <c r="AX517" s="7"/>
      <c r="AY517" s="7"/>
      <c r="AZ517" s="7"/>
      <c r="BA517" s="80"/>
      <c r="BB517" s="6"/>
      <c r="BC517" s="80"/>
      <c r="BD517" s="80"/>
      <c r="BE517" s="80"/>
      <c r="BF517" s="24"/>
      <c r="BG517" s="24"/>
      <c r="BH517" s="61" t="s">
        <v>229</v>
      </c>
    </row>
    <row r="518" spans="1:60" ht="15" customHeight="1" x14ac:dyDescent="0.2">
      <c r="A518" s="6"/>
      <c r="B518" s="80"/>
      <c r="C518" s="4"/>
      <c r="D518" s="24"/>
      <c r="E518" s="5"/>
      <c r="F518" s="4"/>
      <c r="G518" s="5"/>
      <c r="H518" s="8"/>
      <c r="I518" s="4"/>
      <c r="J518" s="5"/>
      <c r="K518" s="7"/>
      <c r="L518" s="8"/>
      <c r="M518" s="8"/>
      <c r="N518" s="24"/>
      <c r="O518" s="24"/>
      <c r="P518" s="24"/>
      <c r="Q518" s="7"/>
      <c r="R518" s="9"/>
      <c r="S518" s="7"/>
      <c r="T518" s="7"/>
      <c r="U518" s="7"/>
      <c r="V518" s="7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7"/>
      <c r="AM518" s="7"/>
      <c r="AN518" s="24"/>
      <c r="AO518" s="7"/>
      <c r="AP518" s="4"/>
      <c r="AQ518" s="24"/>
      <c r="AR518" s="8"/>
      <c r="AS518" s="7"/>
      <c r="AT518" s="7"/>
      <c r="AU518" s="9"/>
      <c r="AV518" s="7"/>
      <c r="AW518" s="7"/>
      <c r="AX518" s="7"/>
      <c r="AY518" s="7"/>
      <c r="AZ518" s="7"/>
      <c r="BA518" s="80"/>
      <c r="BB518" s="6"/>
      <c r="BC518" s="80"/>
      <c r="BD518" s="80"/>
      <c r="BE518" s="80"/>
      <c r="BF518" s="24"/>
      <c r="BG518" s="24"/>
      <c r="BH518" s="61" t="s">
        <v>229</v>
      </c>
    </row>
    <row r="519" spans="1:60" ht="15" customHeight="1" x14ac:dyDescent="0.2">
      <c r="A519" s="6"/>
      <c r="B519" s="80"/>
      <c r="C519" s="4"/>
      <c r="D519" s="24"/>
      <c r="E519" s="5"/>
      <c r="F519" s="4"/>
      <c r="G519" s="5"/>
      <c r="H519" s="8"/>
      <c r="I519" s="4"/>
      <c r="J519" s="5"/>
      <c r="K519" s="7"/>
      <c r="L519" s="8"/>
      <c r="M519" s="8"/>
      <c r="N519" s="24"/>
      <c r="O519" s="24"/>
      <c r="P519" s="24"/>
      <c r="Q519" s="7"/>
      <c r="R519" s="9"/>
      <c r="S519" s="7"/>
      <c r="T519" s="7"/>
      <c r="U519" s="7"/>
      <c r="V519" s="7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7"/>
      <c r="AM519" s="7"/>
      <c r="AN519" s="24"/>
      <c r="AO519" s="7"/>
      <c r="AP519" s="4"/>
      <c r="AQ519" s="24"/>
      <c r="AR519" s="8"/>
      <c r="AS519" s="7"/>
      <c r="AT519" s="7"/>
      <c r="AU519" s="9"/>
      <c r="AV519" s="7"/>
      <c r="AW519" s="7"/>
      <c r="AX519" s="7"/>
      <c r="AY519" s="7"/>
      <c r="AZ519" s="7"/>
      <c r="BA519" s="80"/>
      <c r="BB519" s="6"/>
      <c r="BC519" s="80"/>
      <c r="BD519" s="80"/>
      <c r="BE519" s="80"/>
      <c r="BF519" s="24"/>
      <c r="BG519" s="24"/>
      <c r="BH519" s="61" t="s">
        <v>229</v>
      </c>
    </row>
    <row r="520" spans="1:60" ht="15" customHeight="1" x14ac:dyDescent="0.2">
      <c r="A520" s="6"/>
      <c r="B520" s="80"/>
      <c r="C520" s="4"/>
      <c r="D520" s="24"/>
      <c r="E520" s="5"/>
      <c r="F520" s="4"/>
      <c r="G520" s="5"/>
      <c r="H520" s="8"/>
      <c r="I520" s="4"/>
      <c r="J520" s="5"/>
      <c r="K520" s="7"/>
      <c r="L520" s="8"/>
      <c r="M520" s="8"/>
      <c r="N520" s="24"/>
      <c r="O520" s="24"/>
      <c r="P520" s="24"/>
      <c r="Q520" s="7"/>
      <c r="R520" s="9"/>
      <c r="S520" s="7"/>
      <c r="T520" s="7"/>
      <c r="U520" s="7"/>
      <c r="V520" s="7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7"/>
      <c r="AM520" s="7"/>
      <c r="AN520" s="24"/>
      <c r="AO520" s="7"/>
      <c r="AP520" s="4"/>
      <c r="AQ520" s="24"/>
      <c r="AR520" s="8"/>
      <c r="AS520" s="7"/>
      <c r="AT520" s="7"/>
      <c r="AU520" s="9"/>
      <c r="AV520" s="7"/>
      <c r="AW520" s="7"/>
      <c r="AX520" s="7"/>
      <c r="AY520" s="7"/>
      <c r="AZ520" s="7"/>
      <c r="BA520" s="80"/>
      <c r="BB520" s="6"/>
      <c r="BC520" s="80"/>
      <c r="BD520" s="80"/>
      <c r="BE520" s="80"/>
      <c r="BF520" s="24"/>
      <c r="BG520" s="24"/>
      <c r="BH520" s="61" t="s">
        <v>229</v>
      </c>
    </row>
    <row r="521" spans="1:60" ht="15" customHeight="1" x14ac:dyDescent="0.2">
      <c r="A521" s="6"/>
      <c r="B521" s="80"/>
      <c r="C521" s="4"/>
      <c r="D521" s="24"/>
      <c r="E521" s="5"/>
      <c r="F521" s="4"/>
      <c r="G521" s="5"/>
      <c r="H521" s="8"/>
      <c r="I521" s="4"/>
      <c r="J521" s="5"/>
      <c r="K521" s="7"/>
      <c r="L521" s="8"/>
      <c r="M521" s="8"/>
      <c r="N521" s="24"/>
      <c r="O521" s="24"/>
      <c r="P521" s="24"/>
      <c r="Q521" s="7"/>
      <c r="R521" s="9"/>
      <c r="S521" s="7"/>
      <c r="T521" s="7"/>
      <c r="U521" s="7"/>
      <c r="V521" s="7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7"/>
      <c r="AM521" s="7"/>
      <c r="AN521" s="24"/>
      <c r="AO521" s="7"/>
      <c r="AP521" s="4"/>
      <c r="AQ521" s="24"/>
      <c r="AR521" s="8"/>
      <c r="AS521" s="7"/>
      <c r="AT521" s="7"/>
      <c r="AU521" s="9"/>
      <c r="AV521" s="7"/>
      <c r="AW521" s="7"/>
      <c r="AX521" s="7"/>
      <c r="AY521" s="7"/>
      <c r="AZ521" s="7"/>
      <c r="BA521" s="80"/>
      <c r="BB521" s="6"/>
      <c r="BC521" s="80"/>
      <c r="BD521" s="80"/>
      <c r="BE521" s="80"/>
      <c r="BF521" s="24"/>
      <c r="BG521" s="24"/>
      <c r="BH521" s="61" t="s">
        <v>229</v>
      </c>
    </row>
    <row r="522" spans="1:60" ht="15" customHeight="1" x14ac:dyDescent="0.2">
      <c r="A522" s="6"/>
      <c r="B522" s="80"/>
      <c r="C522" s="4"/>
      <c r="D522" s="24"/>
      <c r="E522" s="5"/>
      <c r="F522" s="4"/>
      <c r="G522" s="5"/>
      <c r="H522" s="8"/>
      <c r="I522" s="4"/>
      <c r="J522" s="5"/>
      <c r="K522" s="7"/>
      <c r="L522" s="8"/>
      <c r="M522" s="8"/>
      <c r="N522" s="24"/>
      <c r="O522" s="24"/>
      <c r="P522" s="24"/>
      <c r="Q522" s="7"/>
      <c r="R522" s="9"/>
      <c r="S522" s="7"/>
      <c r="T522" s="7"/>
      <c r="U522" s="7"/>
      <c r="V522" s="7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7"/>
      <c r="AM522" s="7"/>
      <c r="AN522" s="24"/>
      <c r="AO522" s="7"/>
      <c r="AP522" s="4"/>
      <c r="AQ522" s="24"/>
      <c r="AR522" s="8"/>
      <c r="AS522" s="7"/>
      <c r="AT522" s="7"/>
      <c r="AU522" s="9"/>
      <c r="AV522" s="7"/>
      <c r="AW522" s="7"/>
      <c r="AX522" s="7"/>
      <c r="AY522" s="7"/>
      <c r="AZ522" s="7"/>
      <c r="BA522" s="80"/>
      <c r="BB522" s="6"/>
      <c r="BC522" s="80"/>
      <c r="BD522" s="80"/>
      <c r="BE522" s="80"/>
      <c r="BF522" s="24"/>
      <c r="BG522" s="24"/>
      <c r="BH522" s="61" t="s">
        <v>229</v>
      </c>
    </row>
    <row r="523" spans="1:60" ht="15" customHeight="1" x14ac:dyDescent="0.2">
      <c r="A523" s="6"/>
      <c r="B523" s="80"/>
      <c r="C523" s="4"/>
      <c r="D523" s="24"/>
      <c r="E523" s="5"/>
      <c r="F523" s="4"/>
      <c r="G523" s="5"/>
      <c r="H523" s="8"/>
      <c r="I523" s="4"/>
      <c r="J523" s="5"/>
      <c r="K523" s="7"/>
      <c r="L523" s="8"/>
      <c r="M523" s="8"/>
      <c r="N523" s="24"/>
      <c r="O523" s="24"/>
      <c r="P523" s="24"/>
      <c r="Q523" s="7"/>
      <c r="R523" s="9"/>
      <c r="S523" s="7"/>
      <c r="T523" s="7"/>
      <c r="U523" s="7"/>
      <c r="V523" s="7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7"/>
      <c r="AM523" s="7"/>
      <c r="AN523" s="24"/>
      <c r="AO523" s="7"/>
      <c r="AP523" s="4"/>
      <c r="AQ523" s="24"/>
      <c r="AR523" s="8"/>
      <c r="AS523" s="7"/>
      <c r="AT523" s="7"/>
      <c r="AU523" s="9"/>
      <c r="AV523" s="7"/>
      <c r="AW523" s="7"/>
      <c r="AX523" s="7"/>
      <c r="AY523" s="7"/>
      <c r="AZ523" s="7"/>
      <c r="BA523" s="80"/>
      <c r="BB523" s="6"/>
      <c r="BC523" s="80"/>
      <c r="BD523" s="80"/>
      <c r="BE523" s="80"/>
      <c r="BF523" s="24"/>
      <c r="BG523" s="24"/>
      <c r="BH523" s="61" t="s">
        <v>229</v>
      </c>
    </row>
    <row r="524" spans="1:60" ht="15" customHeight="1" x14ac:dyDescent="0.2">
      <c r="A524" s="6"/>
      <c r="B524" s="80"/>
      <c r="C524" s="4"/>
      <c r="D524" s="24"/>
      <c r="E524" s="5"/>
      <c r="F524" s="4"/>
      <c r="G524" s="5"/>
      <c r="H524" s="8"/>
      <c r="I524" s="4"/>
      <c r="J524" s="5"/>
      <c r="K524" s="7"/>
      <c r="L524" s="8"/>
      <c r="M524" s="8"/>
      <c r="N524" s="24"/>
      <c r="O524" s="24"/>
      <c r="P524" s="24"/>
      <c r="Q524" s="7"/>
      <c r="R524" s="9"/>
      <c r="S524" s="7"/>
      <c r="T524" s="7"/>
      <c r="U524" s="7"/>
      <c r="V524" s="7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7"/>
      <c r="AM524" s="7"/>
      <c r="AN524" s="24"/>
      <c r="AO524" s="7"/>
      <c r="AP524" s="4"/>
      <c r="AQ524" s="24"/>
      <c r="AR524" s="8"/>
      <c r="AS524" s="7"/>
      <c r="AT524" s="7"/>
      <c r="AU524" s="9"/>
      <c r="AV524" s="7"/>
      <c r="AW524" s="7"/>
      <c r="AX524" s="7"/>
      <c r="AY524" s="7"/>
      <c r="AZ524" s="7"/>
      <c r="BA524" s="80"/>
      <c r="BB524" s="6"/>
      <c r="BC524" s="80"/>
      <c r="BD524" s="80"/>
      <c r="BE524" s="80"/>
      <c r="BF524" s="24"/>
      <c r="BG524" s="24"/>
      <c r="BH524" s="61" t="s">
        <v>229</v>
      </c>
    </row>
    <row r="525" spans="1:60" ht="15" customHeight="1" x14ac:dyDescent="0.2">
      <c r="A525" s="6"/>
      <c r="B525" s="80"/>
      <c r="C525" s="4"/>
      <c r="D525" s="24"/>
      <c r="E525" s="5"/>
      <c r="F525" s="4"/>
      <c r="G525" s="5"/>
      <c r="H525" s="8"/>
      <c r="I525" s="4"/>
      <c r="J525" s="5"/>
      <c r="K525" s="7"/>
      <c r="L525" s="8"/>
      <c r="M525" s="8"/>
      <c r="N525" s="24"/>
      <c r="O525" s="24"/>
      <c r="P525" s="24"/>
      <c r="Q525" s="7"/>
      <c r="R525" s="9"/>
      <c r="S525" s="7"/>
      <c r="T525" s="7"/>
      <c r="U525" s="7"/>
      <c r="V525" s="7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7"/>
      <c r="AM525" s="7"/>
      <c r="AN525" s="24"/>
      <c r="AO525" s="7"/>
      <c r="AP525" s="4"/>
      <c r="AQ525" s="24"/>
      <c r="AR525" s="8"/>
      <c r="AS525" s="7"/>
      <c r="AT525" s="7"/>
      <c r="AU525" s="9"/>
      <c r="AV525" s="7"/>
      <c r="AW525" s="7"/>
      <c r="AX525" s="7"/>
      <c r="AY525" s="7"/>
      <c r="AZ525" s="7"/>
      <c r="BA525" s="80"/>
      <c r="BB525" s="6"/>
      <c r="BC525" s="80"/>
      <c r="BD525" s="80"/>
      <c r="BE525" s="80"/>
      <c r="BF525" s="24"/>
      <c r="BG525" s="24"/>
      <c r="BH525" s="61" t="s">
        <v>229</v>
      </c>
    </row>
    <row r="526" spans="1:60" ht="15" customHeight="1" x14ac:dyDescent="0.2">
      <c r="A526" s="6"/>
      <c r="B526" s="80"/>
      <c r="C526" s="4"/>
      <c r="D526" s="24"/>
      <c r="E526" s="5"/>
      <c r="F526" s="4"/>
      <c r="G526" s="5"/>
      <c r="H526" s="8"/>
      <c r="I526" s="4"/>
      <c r="J526" s="5"/>
      <c r="K526" s="7"/>
      <c r="L526" s="8"/>
      <c r="M526" s="8"/>
      <c r="N526" s="24"/>
      <c r="O526" s="24"/>
      <c r="P526" s="24"/>
      <c r="Q526" s="7"/>
      <c r="R526" s="9"/>
      <c r="S526" s="7"/>
      <c r="T526" s="7"/>
      <c r="U526" s="7"/>
      <c r="V526" s="7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7"/>
      <c r="AM526" s="7"/>
      <c r="AN526" s="24"/>
      <c r="AO526" s="7"/>
      <c r="AP526" s="4"/>
      <c r="AQ526" s="24"/>
      <c r="AR526" s="8"/>
      <c r="AS526" s="7"/>
      <c r="AT526" s="7"/>
      <c r="AU526" s="9"/>
      <c r="AV526" s="7"/>
      <c r="AW526" s="7"/>
      <c r="AX526" s="7"/>
      <c r="AY526" s="7"/>
      <c r="AZ526" s="7"/>
      <c r="BA526" s="80"/>
      <c r="BB526" s="6"/>
      <c r="BC526" s="80"/>
      <c r="BD526" s="80"/>
      <c r="BE526" s="80"/>
      <c r="BF526" s="24"/>
      <c r="BG526" s="24"/>
      <c r="BH526" s="61" t="s">
        <v>229</v>
      </c>
    </row>
    <row r="527" spans="1:60" ht="15" customHeight="1" x14ac:dyDescent="0.2">
      <c r="A527" s="6"/>
      <c r="B527" s="80"/>
      <c r="C527" s="4"/>
      <c r="D527" s="24"/>
      <c r="E527" s="5"/>
      <c r="F527" s="4"/>
      <c r="G527" s="5"/>
      <c r="H527" s="8"/>
      <c r="I527" s="4"/>
      <c r="J527" s="5"/>
      <c r="K527" s="7"/>
      <c r="L527" s="8"/>
      <c r="M527" s="8"/>
      <c r="N527" s="24"/>
      <c r="O527" s="24"/>
      <c r="P527" s="24"/>
      <c r="Q527" s="7"/>
      <c r="R527" s="9"/>
      <c r="S527" s="7"/>
      <c r="T527" s="7"/>
      <c r="U527" s="7"/>
      <c r="V527" s="7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7"/>
      <c r="AM527" s="7"/>
      <c r="AN527" s="24"/>
      <c r="AO527" s="7"/>
      <c r="AP527" s="4"/>
      <c r="AQ527" s="24"/>
      <c r="AR527" s="8"/>
      <c r="AS527" s="7"/>
      <c r="AT527" s="7"/>
      <c r="AU527" s="9"/>
      <c r="AV527" s="7"/>
      <c r="AW527" s="7"/>
      <c r="AX527" s="7"/>
      <c r="AY527" s="7"/>
      <c r="AZ527" s="7"/>
      <c r="BA527" s="80"/>
      <c r="BB527" s="6"/>
      <c r="BC527" s="80"/>
      <c r="BD527" s="80"/>
      <c r="BE527" s="80"/>
      <c r="BF527" s="24"/>
      <c r="BG527" s="24"/>
      <c r="BH527" s="61" t="s">
        <v>229</v>
      </c>
    </row>
    <row r="528" spans="1:60" ht="15" customHeight="1" x14ac:dyDescent="0.2">
      <c r="A528" s="6"/>
      <c r="B528" s="80"/>
      <c r="C528" s="4"/>
      <c r="D528" s="24"/>
      <c r="E528" s="5"/>
      <c r="F528" s="4"/>
      <c r="G528" s="5"/>
      <c r="H528" s="8"/>
      <c r="I528" s="4"/>
      <c r="J528" s="5"/>
      <c r="K528" s="7"/>
      <c r="L528" s="8"/>
      <c r="M528" s="8"/>
      <c r="N528" s="24"/>
      <c r="O528" s="24"/>
      <c r="P528" s="24"/>
      <c r="Q528" s="7"/>
      <c r="R528" s="9"/>
      <c r="S528" s="7"/>
      <c r="T528" s="7"/>
      <c r="U528" s="7"/>
      <c r="V528" s="7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7"/>
      <c r="AM528" s="7"/>
      <c r="AN528" s="24"/>
      <c r="AO528" s="7"/>
      <c r="AP528" s="4"/>
      <c r="AQ528" s="24"/>
      <c r="AR528" s="8"/>
      <c r="AS528" s="7"/>
      <c r="AT528" s="7"/>
      <c r="AU528" s="9"/>
      <c r="AV528" s="7"/>
      <c r="AW528" s="7"/>
      <c r="AX528" s="7"/>
      <c r="AY528" s="7"/>
      <c r="AZ528" s="7"/>
      <c r="BA528" s="80"/>
      <c r="BB528" s="6"/>
      <c r="BC528" s="80"/>
      <c r="BD528" s="80"/>
      <c r="BE528" s="80"/>
      <c r="BF528" s="24"/>
      <c r="BG528" s="24"/>
      <c r="BH528" s="61" t="s">
        <v>229</v>
      </c>
    </row>
    <row r="529" spans="1:60" ht="15" customHeight="1" x14ac:dyDescent="0.2">
      <c r="A529" s="6"/>
      <c r="B529" s="80"/>
      <c r="C529" s="4"/>
      <c r="D529" s="24"/>
      <c r="E529" s="5"/>
      <c r="F529" s="4"/>
      <c r="G529" s="5"/>
      <c r="H529" s="8"/>
      <c r="I529" s="4"/>
      <c r="J529" s="5"/>
      <c r="K529" s="7"/>
      <c r="L529" s="8"/>
      <c r="M529" s="8"/>
      <c r="N529" s="24"/>
      <c r="O529" s="24"/>
      <c r="P529" s="24"/>
      <c r="Q529" s="7"/>
      <c r="R529" s="9"/>
      <c r="S529" s="7"/>
      <c r="T529" s="7"/>
      <c r="U529" s="7"/>
      <c r="V529" s="7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7"/>
      <c r="AM529" s="7"/>
      <c r="AN529" s="24"/>
      <c r="AO529" s="7"/>
      <c r="AP529" s="4"/>
      <c r="AQ529" s="24"/>
      <c r="AR529" s="8"/>
      <c r="AS529" s="7"/>
      <c r="AT529" s="7"/>
      <c r="AU529" s="9"/>
      <c r="AV529" s="7"/>
      <c r="AW529" s="7"/>
      <c r="AX529" s="7"/>
      <c r="AY529" s="7"/>
      <c r="AZ529" s="7"/>
      <c r="BA529" s="80"/>
      <c r="BB529" s="6"/>
      <c r="BC529" s="80"/>
      <c r="BD529" s="80"/>
      <c r="BE529" s="80"/>
      <c r="BF529" s="24"/>
      <c r="BG529" s="24"/>
      <c r="BH529" s="61" t="s">
        <v>229</v>
      </c>
    </row>
    <row r="530" spans="1:60" ht="15" customHeight="1" x14ac:dyDescent="0.2">
      <c r="A530" s="6"/>
      <c r="B530" s="80"/>
      <c r="C530" s="4"/>
      <c r="D530" s="24"/>
      <c r="E530" s="5"/>
      <c r="F530" s="4"/>
      <c r="G530" s="5"/>
      <c r="H530" s="8"/>
      <c r="I530" s="4"/>
      <c r="J530" s="5"/>
      <c r="K530" s="7"/>
      <c r="L530" s="8"/>
      <c r="M530" s="8"/>
      <c r="N530" s="24"/>
      <c r="O530" s="24"/>
      <c r="P530" s="24"/>
      <c r="Q530" s="7"/>
      <c r="R530" s="9"/>
      <c r="S530" s="7"/>
      <c r="T530" s="7"/>
      <c r="U530" s="7"/>
      <c r="V530" s="7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7"/>
      <c r="AM530" s="7"/>
      <c r="AN530" s="24"/>
      <c r="AO530" s="7"/>
      <c r="AP530" s="4"/>
      <c r="AQ530" s="24"/>
      <c r="AR530" s="8"/>
      <c r="AS530" s="7"/>
      <c r="AT530" s="7"/>
      <c r="AU530" s="9"/>
      <c r="AV530" s="7"/>
      <c r="AW530" s="7"/>
      <c r="AX530" s="7"/>
      <c r="AY530" s="7"/>
      <c r="AZ530" s="7"/>
      <c r="BA530" s="80"/>
      <c r="BB530" s="6"/>
      <c r="BC530" s="80"/>
      <c r="BD530" s="80"/>
      <c r="BE530" s="80"/>
      <c r="BF530" s="24"/>
      <c r="BG530" s="24"/>
      <c r="BH530" s="61" t="s">
        <v>229</v>
      </c>
    </row>
    <row r="531" spans="1:60" ht="15" customHeight="1" x14ac:dyDescent="0.2">
      <c r="A531" s="6"/>
      <c r="B531" s="80"/>
      <c r="C531" s="4"/>
      <c r="D531" s="24"/>
      <c r="E531" s="5"/>
      <c r="F531" s="4"/>
      <c r="G531" s="5"/>
      <c r="H531" s="8"/>
      <c r="I531" s="4"/>
      <c r="J531" s="5"/>
      <c r="K531" s="7"/>
      <c r="L531" s="8"/>
      <c r="M531" s="8"/>
      <c r="N531" s="24"/>
      <c r="O531" s="24"/>
      <c r="P531" s="24"/>
      <c r="Q531" s="7"/>
      <c r="R531" s="9"/>
      <c r="S531" s="7"/>
      <c r="T531" s="7"/>
      <c r="U531" s="7"/>
      <c r="V531" s="7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7"/>
      <c r="AM531" s="7"/>
      <c r="AN531" s="24"/>
      <c r="AO531" s="7"/>
      <c r="AP531" s="4"/>
      <c r="AQ531" s="24"/>
      <c r="AR531" s="8"/>
      <c r="AS531" s="7"/>
      <c r="AT531" s="7"/>
      <c r="AU531" s="9"/>
      <c r="AV531" s="7"/>
      <c r="AW531" s="7"/>
      <c r="AX531" s="7"/>
      <c r="AY531" s="7"/>
      <c r="AZ531" s="7"/>
      <c r="BA531" s="80"/>
      <c r="BB531" s="6"/>
      <c r="BC531" s="80"/>
      <c r="BD531" s="80"/>
      <c r="BE531" s="80"/>
      <c r="BF531" s="24"/>
      <c r="BG531" s="24"/>
      <c r="BH531" s="61" t="s">
        <v>229</v>
      </c>
    </row>
    <row r="532" spans="1:60" ht="15" customHeight="1" x14ac:dyDescent="0.2">
      <c r="A532" s="6"/>
      <c r="B532" s="80"/>
      <c r="C532" s="4"/>
      <c r="D532" s="24"/>
      <c r="E532" s="5"/>
      <c r="F532" s="4"/>
      <c r="G532" s="5"/>
      <c r="H532" s="8"/>
      <c r="I532" s="4"/>
      <c r="J532" s="5"/>
      <c r="K532" s="7"/>
      <c r="L532" s="8"/>
      <c r="M532" s="8"/>
      <c r="N532" s="24"/>
      <c r="O532" s="24"/>
      <c r="P532" s="24"/>
      <c r="Q532" s="7"/>
      <c r="R532" s="9"/>
      <c r="S532" s="7"/>
      <c r="T532" s="7"/>
      <c r="U532" s="7"/>
      <c r="V532" s="7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7"/>
      <c r="AM532" s="7"/>
      <c r="AN532" s="24"/>
      <c r="AO532" s="7"/>
      <c r="AP532" s="4"/>
      <c r="AQ532" s="24"/>
      <c r="AR532" s="8"/>
      <c r="AS532" s="7"/>
      <c r="AT532" s="7"/>
      <c r="AU532" s="9"/>
      <c r="AV532" s="7"/>
      <c r="AW532" s="7"/>
      <c r="AX532" s="7"/>
      <c r="AY532" s="7"/>
      <c r="AZ532" s="7"/>
      <c r="BA532" s="80"/>
      <c r="BB532" s="6"/>
      <c r="BC532" s="80"/>
      <c r="BD532" s="80"/>
      <c r="BE532" s="80"/>
      <c r="BF532" s="24"/>
      <c r="BG532" s="24"/>
      <c r="BH532" s="61" t="s">
        <v>229</v>
      </c>
    </row>
    <row r="533" spans="1:60" ht="15" customHeight="1" x14ac:dyDescent="0.2">
      <c r="A533" s="6"/>
      <c r="B533" s="80"/>
      <c r="C533" s="4"/>
      <c r="D533" s="24"/>
      <c r="E533" s="5"/>
      <c r="F533" s="4"/>
      <c r="G533" s="5"/>
      <c r="H533" s="8"/>
      <c r="I533" s="4"/>
      <c r="J533" s="5"/>
      <c r="K533" s="7"/>
      <c r="L533" s="8"/>
      <c r="M533" s="8"/>
      <c r="N533" s="24"/>
      <c r="O533" s="24"/>
      <c r="P533" s="24"/>
      <c r="Q533" s="7"/>
      <c r="R533" s="9"/>
      <c r="S533" s="7"/>
      <c r="T533" s="7"/>
      <c r="U533" s="7"/>
      <c r="V533" s="7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7"/>
      <c r="AM533" s="7"/>
      <c r="AN533" s="24"/>
      <c r="AO533" s="7"/>
      <c r="AP533" s="4"/>
      <c r="AQ533" s="24"/>
      <c r="AR533" s="8"/>
      <c r="AS533" s="7"/>
      <c r="AT533" s="7"/>
      <c r="AU533" s="9"/>
      <c r="AV533" s="7"/>
      <c r="AW533" s="7"/>
      <c r="AX533" s="7"/>
      <c r="AY533" s="7"/>
      <c r="AZ533" s="7"/>
      <c r="BA533" s="80"/>
      <c r="BB533" s="6"/>
      <c r="BC533" s="80"/>
      <c r="BD533" s="80"/>
      <c r="BE533" s="80"/>
      <c r="BF533" s="24"/>
      <c r="BG533" s="24"/>
      <c r="BH533" s="61" t="s">
        <v>229</v>
      </c>
    </row>
    <row r="534" spans="1:60" ht="15" customHeight="1" x14ac:dyDescent="0.2">
      <c r="A534" s="6"/>
      <c r="B534" s="80"/>
      <c r="C534" s="4"/>
      <c r="D534" s="24"/>
      <c r="E534" s="5"/>
      <c r="F534" s="4"/>
      <c r="G534" s="5"/>
      <c r="H534" s="8"/>
      <c r="I534" s="4"/>
      <c r="J534" s="5"/>
      <c r="K534" s="7"/>
      <c r="L534" s="8"/>
      <c r="M534" s="8"/>
      <c r="N534" s="24"/>
      <c r="O534" s="24"/>
      <c r="P534" s="24"/>
      <c r="Q534" s="7"/>
      <c r="R534" s="9"/>
      <c r="S534" s="7"/>
      <c r="T534" s="7"/>
      <c r="U534" s="7"/>
      <c r="V534" s="7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7"/>
      <c r="AM534" s="7"/>
      <c r="AN534" s="24"/>
      <c r="AO534" s="7"/>
      <c r="AP534" s="4"/>
      <c r="AQ534" s="24"/>
      <c r="AR534" s="8"/>
      <c r="AS534" s="7"/>
      <c r="AT534" s="7"/>
      <c r="AU534" s="9"/>
      <c r="AV534" s="7"/>
      <c r="AW534" s="7"/>
      <c r="AX534" s="7"/>
      <c r="AY534" s="7"/>
      <c r="AZ534" s="7"/>
      <c r="BA534" s="80"/>
      <c r="BB534" s="6"/>
      <c r="BC534" s="80"/>
      <c r="BD534" s="80"/>
      <c r="BE534" s="80"/>
      <c r="BF534" s="24"/>
      <c r="BG534" s="24"/>
      <c r="BH534" s="61" t="s">
        <v>229</v>
      </c>
    </row>
    <row r="535" spans="1:60" ht="15" customHeight="1" x14ac:dyDescent="0.2">
      <c r="A535" s="6"/>
      <c r="B535" s="80"/>
      <c r="C535" s="4"/>
      <c r="D535" s="24"/>
      <c r="E535" s="5"/>
      <c r="F535" s="4"/>
      <c r="G535" s="5"/>
      <c r="H535" s="8"/>
      <c r="I535" s="4"/>
      <c r="J535" s="5"/>
      <c r="K535" s="7"/>
      <c r="L535" s="8"/>
      <c r="M535" s="8"/>
      <c r="N535" s="24"/>
      <c r="O535" s="24"/>
      <c r="P535" s="24"/>
      <c r="Q535" s="7"/>
      <c r="R535" s="9"/>
      <c r="S535" s="7"/>
      <c r="T535" s="7"/>
      <c r="U535" s="7"/>
      <c r="V535" s="7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7"/>
      <c r="AM535" s="7"/>
      <c r="AN535" s="24"/>
      <c r="AO535" s="7"/>
      <c r="AP535" s="4"/>
      <c r="AQ535" s="24"/>
      <c r="AR535" s="8"/>
      <c r="AS535" s="7"/>
      <c r="AT535" s="7"/>
      <c r="AU535" s="9"/>
      <c r="AV535" s="7"/>
      <c r="AW535" s="7"/>
      <c r="AX535" s="7"/>
      <c r="AY535" s="7"/>
      <c r="AZ535" s="7"/>
      <c r="BA535" s="80"/>
      <c r="BB535" s="6"/>
      <c r="BC535" s="80"/>
      <c r="BD535" s="80"/>
      <c r="BE535" s="80"/>
      <c r="BF535" s="24"/>
      <c r="BG535" s="24"/>
      <c r="BH535" s="61" t="s">
        <v>229</v>
      </c>
    </row>
    <row r="536" spans="1:60" ht="15" customHeight="1" x14ac:dyDescent="0.2">
      <c r="A536" s="6"/>
      <c r="B536" s="80"/>
      <c r="C536" s="4"/>
      <c r="D536" s="24"/>
      <c r="E536" s="5"/>
      <c r="F536" s="4"/>
      <c r="G536" s="5"/>
      <c r="H536" s="8"/>
      <c r="I536" s="4"/>
      <c r="J536" s="5"/>
      <c r="K536" s="7"/>
      <c r="L536" s="8"/>
      <c r="M536" s="8"/>
      <c r="N536" s="24"/>
      <c r="O536" s="24"/>
      <c r="P536" s="24"/>
      <c r="Q536" s="7"/>
      <c r="R536" s="9"/>
      <c r="S536" s="7"/>
      <c r="T536" s="7"/>
      <c r="U536" s="7"/>
      <c r="V536" s="7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7"/>
      <c r="AM536" s="7"/>
      <c r="AN536" s="24"/>
      <c r="AO536" s="7"/>
      <c r="AP536" s="4"/>
      <c r="AQ536" s="24"/>
      <c r="AR536" s="8"/>
      <c r="AS536" s="7"/>
      <c r="AT536" s="7"/>
      <c r="AU536" s="9"/>
      <c r="AV536" s="7"/>
      <c r="AW536" s="7"/>
      <c r="AX536" s="7"/>
      <c r="AY536" s="7"/>
      <c r="AZ536" s="7"/>
      <c r="BA536" s="80"/>
      <c r="BB536" s="6"/>
      <c r="BC536" s="80"/>
      <c r="BD536" s="80"/>
      <c r="BE536" s="80"/>
      <c r="BF536" s="24"/>
      <c r="BG536" s="24"/>
      <c r="BH536" s="61" t="s">
        <v>229</v>
      </c>
    </row>
    <row r="537" spans="1:60" ht="15" customHeight="1" x14ac:dyDescent="0.2">
      <c r="A537" s="6"/>
      <c r="B537" s="80"/>
      <c r="C537" s="4"/>
      <c r="D537" s="24"/>
      <c r="E537" s="5"/>
      <c r="F537" s="4"/>
      <c r="G537" s="5"/>
      <c r="H537" s="8"/>
      <c r="I537" s="4"/>
      <c r="J537" s="5"/>
      <c r="K537" s="7"/>
      <c r="L537" s="8"/>
      <c r="M537" s="8"/>
      <c r="N537" s="24"/>
      <c r="O537" s="24"/>
      <c r="P537" s="24"/>
      <c r="Q537" s="7"/>
      <c r="R537" s="9"/>
      <c r="S537" s="7"/>
      <c r="T537" s="7"/>
      <c r="U537" s="7"/>
      <c r="V537" s="7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7"/>
      <c r="AM537" s="7"/>
      <c r="AN537" s="24"/>
      <c r="AO537" s="7"/>
      <c r="AP537" s="4"/>
      <c r="AQ537" s="24"/>
      <c r="AR537" s="8"/>
      <c r="AS537" s="7"/>
      <c r="AT537" s="7"/>
      <c r="AU537" s="9"/>
      <c r="AV537" s="7"/>
      <c r="AW537" s="7"/>
      <c r="AX537" s="7"/>
      <c r="AY537" s="7"/>
      <c r="AZ537" s="7"/>
      <c r="BA537" s="80"/>
      <c r="BB537" s="6"/>
      <c r="BC537" s="80"/>
      <c r="BD537" s="80"/>
      <c r="BE537" s="80"/>
      <c r="BF537" s="24"/>
      <c r="BG537" s="24"/>
      <c r="BH537" s="61" t="s">
        <v>229</v>
      </c>
    </row>
    <row r="538" spans="1:60" ht="15" customHeight="1" x14ac:dyDescent="0.2">
      <c r="A538" s="6"/>
      <c r="B538" s="80"/>
      <c r="C538" s="4"/>
      <c r="D538" s="24"/>
      <c r="E538" s="5"/>
      <c r="F538" s="4"/>
      <c r="G538" s="5"/>
      <c r="H538" s="8"/>
      <c r="I538" s="4"/>
      <c r="J538" s="5"/>
      <c r="K538" s="7"/>
      <c r="L538" s="8"/>
      <c r="M538" s="8"/>
      <c r="N538" s="24"/>
      <c r="O538" s="24"/>
      <c r="P538" s="24"/>
      <c r="Q538" s="7"/>
      <c r="R538" s="9"/>
      <c r="S538" s="7"/>
      <c r="T538" s="7"/>
      <c r="U538" s="7"/>
      <c r="V538" s="7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7"/>
      <c r="AM538" s="7"/>
      <c r="AN538" s="24"/>
      <c r="AO538" s="7"/>
      <c r="AP538" s="4"/>
      <c r="AQ538" s="24"/>
      <c r="AR538" s="8"/>
      <c r="AS538" s="7"/>
      <c r="AT538" s="7"/>
      <c r="AU538" s="9"/>
      <c r="AV538" s="7"/>
      <c r="AW538" s="7"/>
      <c r="AX538" s="7"/>
      <c r="AY538" s="7"/>
      <c r="AZ538" s="7"/>
      <c r="BA538" s="80"/>
      <c r="BB538" s="6"/>
      <c r="BC538" s="80"/>
      <c r="BD538" s="80"/>
      <c r="BE538" s="80"/>
      <c r="BF538" s="24"/>
      <c r="BG538" s="24"/>
      <c r="BH538" s="61" t="s">
        <v>229</v>
      </c>
    </row>
    <row r="539" spans="1:60" ht="15" customHeight="1" x14ac:dyDescent="0.2">
      <c r="A539" s="6"/>
      <c r="B539" s="80"/>
      <c r="C539" s="4"/>
      <c r="D539" s="24"/>
      <c r="E539" s="5"/>
      <c r="F539" s="4"/>
      <c r="G539" s="5"/>
      <c r="H539" s="8"/>
      <c r="I539" s="4"/>
      <c r="J539" s="5"/>
      <c r="K539" s="7"/>
      <c r="L539" s="8"/>
      <c r="M539" s="8"/>
      <c r="N539" s="24"/>
      <c r="O539" s="24"/>
      <c r="P539" s="24"/>
      <c r="Q539" s="7"/>
      <c r="R539" s="9"/>
      <c r="S539" s="7"/>
      <c r="T539" s="7"/>
      <c r="U539" s="7"/>
      <c r="V539" s="7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7"/>
      <c r="AM539" s="7"/>
      <c r="AN539" s="24"/>
      <c r="AO539" s="7"/>
      <c r="AP539" s="4"/>
      <c r="AQ539" s="24"/>
      <c r="AR539" s="8"/>
      <c r="AS539" s="7"/>
      <c r="AT539" s="7"/>
      <c r="AU539" s="9"/>
      <c r="AV539" s="7"/>
      <c r="AW539" s="7"/>
      <c r="AX539" s="7"/>
      <c r="AY539" s="7"/>
      <c r="AZ539" s="7"/>
      <c r="BA539" s="80"/>
      <c r="BB539" s="6"/>
      <c r="BC539" s="80"/>
      <c r="BD539" s="80"/>
      <c r="BE539" s="80"/>
      <c r="BF539" s="24"/>
      <c r="BG539" s="24"/>
      <c r="BH539" s="61" t="s">
        <v>229</v>
      </c>
    </row>
    <row r="540" spans="1:60" ht="15" customHeight="1" x14ac:dyDescent="0.2">
      <c r="A540" s="6"/>
      <c r="B540" s="80"/>
      <c r="C540" s="4"/>
      <c r="D540" s="24"/>
      <c r="E540" s="5"/>
      <c r="F540" s="4"/>
      <c r="G540" s="5"/>
      <c r="H540" s="8"/>
      <c r="I540" s="4"/>
      <c r="J540" s="5"/>
      <c r="K540" s="7"/>
      <c r="L540" s="8"/>
      <c r="M540" s="8"/>
      <c r="N540" s="24"/>
      <c r="O540" s="24"/>
      <c r="P540" s="24"/>
      <c r="Q540" s="7"/>
      <c r="R540" s="9"/>
      <c r="S540" s="7"/>
      <c r="T540" s="7"/>
      <c r="U540" s="7"/>
      <c r="V540" s="7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7"/>
      <c r="AM540" s="7"/>
      <c r="AN540" s="24"/>
      <c r="AO540" s="7"/>
      <c r="AP540" s="4"/>
      <c r="AQ540" s="24"/>
      <c r="AR540" s="8"/>
      <c r="AS540" s="7"/>
      <c r="AT540" s="7"/>
      <c r="AU540" s="9"/>
      <c r="AV540" s="7"/>
      <c r="AW540" s="7"/>
      <c r="AX540" s="7"/>
      <c r="AY540" s="7"/>
      <c r="AZ540" s="7"/>
      <c r="BA540" s="80"/>
      <c r="BB540" s="6"/>
      <c r="BC540" s="80"/>
      <c r="BD540" s="80"/>
      <c r="BE540" s="80"/>
      <c r="BF540" s="24"/>
      <c r="BG540" s="24"/>
      <c r="BH540" s="61" t="s">
        <v>229</v>
      </c>
    </row>
    <row r="541" spans="1:60" ht="15" customHeight="1" x14ac:dyDescent="0.2">
      <c r="A541" s="6"/>
      <c r="B541" s="80"/>
      <c r="C541" s="4"/>
      <c r="D541" s="24"/>
      <c r="E541" s="5"/>
      <c r="F541" s="4"/>
      <c r="G541" s="5"/>
      <c r="H541" s="8"/>
      <c r="I541" s="4"/>
      <c r="J541" s="5"/>
      <c r="K541" s="7"/>
      <c r="L541" s="8"/>
      <c r="M541" s="8"/>
      <c r="N541" s="24"/>
      <c r="O541" s="24"/>
      <c r="P541" s="24"/>
      <c r="Q541" s="7"/>
      <c r="R541" s="9"/>
      <c r="S541" s="7"/>
      <c r="T541" s="7"/>
      <c r="U541" s="7"/>
      <c r="V541" s="7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7"/>
      <c r="AM541" s="7"/>
      <c r="AN541" s="24"/>
      <c r="AO541" s="7"/>
      <c r="AP541" s="4"/>
      <c r="AQ541" s="24"/>
      <c r="AR541" s="8"/>
      <c r="AS541" s="7"/>
      <c r="AT541" s="7"/>
      <c r="AU541" s="9"/>
      <c r="AV541" s="7"/>
      <c r="AW541" s="7"/>
      <c r="AX541" s="7"/>
      <c r="AY541" s="7"/>
      <c r="AZ541" s="7"/>
      <c r="BA541" s="80"/>
      <c r="BB541" s="6"/>
      <c r="BC541" s="80"/>
      <c r="BD541" s="80"/>
      <c r="BE541" s="80"/>
      <c r="BF541" s="24"/>
      <c r="BG541" s="24"/>
      <c r="BH541" s="61" t="s">
        <v>229</v>
      </c>
    </row>
    <row r="542" spans="1:60" ht="15" customHeight="1" x14ac:dyDescent="0.2">
      <c r="A542" s="6"/>
      <c r="B542" s="80"/>
      <c r="C542" s="4"/>
      <c r="D542" s="24"/>
      <c r="E542" s="5"/>
      <c r="F542" s="4"/>
      <c r="G542" s="5"/>
      <c r="H542" s="8"/>
      <c r="I542" s="4"/>
      <c r="J542" s="5"/>
      <c r="K542" s="7"/>
      <c r="L542" s="8"/>
      <c r="M542" s="8"/>
      <c r="N542" s="24"/>
      <c r="O542" s="24"/>
      <c r="P542" s="24"/>
      <c r="Q542" s="7"/>
      <c r="R542" s="9"/>
      <c r="S542" s="7"/>
      <c r="T542" s="7"/>
      <c r="U542" s="7"/>
      <c r="V542" s="7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7"/>
      <c r="AM542" s="7"/>
      <c r="AN542" s="24"/>
      <c r="AO542" s="7"/>
      <c r="AP542" s="4"/>
      <c r="AQ542" s="24"/>
      <c r="AR542" s="8"/>
      <c r="AS542" s="7"/>
      <c r="AT542" s="7"/>
      <c r="AU542" s="9"/>
      <c r="AV542" s="7"/>
      <c r="AW542" s="7"/>
      <c r="AX542" s="7"/>
      <c r="AY542" s="7"/>
      <c r="AZ542" s="7"/>
      <c r="BA542" s="80"/>
      <c r="BB542" s="6"/>
      <c r="BC542" s="80"/>
      <c r="BD542" s="80"/>
      <c r="BE542" s="80"/>
      <c r="BF542" s="24"/>
      <c r="BG542" s="24"/>
      <c r="BH542" s="61" t="s">
        <v>229</v>
      </c>
    </row>
    <row r="543" spans="1:60" ht="15" customHeight="1" x14ac:dyDescent="0.2">
      <c r="A543" s="6"/>
      <c r="B543" s="80"/>
      <c r="C543" s="4"/>
      <c r="D543" s="24"/>
      <c r="E543" s="5"/>
      <c r="F543" s="4"/>
      <c r="G543" s="5"/>
      <c r="H543" s="8"/>
      <c r="I543" s="4"/>
      <c r="J543" s="5"/>
      <c r="K543" s="7"/>
      <c r="L543" s="8"/>
      <c r="M543" s="8"/>
      <c r="N543" s="24"/>
      <c r="O543" s="24"/>
      <c r="P543" s="24"/>
      <c r="Q543" s="7"/>
      <c r="R543" s="9"/>
      <c r="S543" s="7"/>
      <c r="T543" s="7"/>
      <c r="U543" s="7"/>
      <c r="V543" s="7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7"/>
      <c r="AM543" s="7"/>
      <c r="AN543" s="24"/>
      <c r="AO543" s="7"/>
      <c r="AP543" s="4"/>
      <c r="AQ543" s="24"/>
      <c r="AR543" s="8"/>
      <c r="AS543" s="7"/>
      <c r="AT543" s="7"/>
      <c r="AU543" s="9"/>
      <c r="AV543" s="7"/>
      <c r="AW543" s="7"/>
      <c r="AX543" s="7"/>
      <c r="AY543" s="7"/>
      <c r="AZ543" s="7"/>
      <c r="BA543" s="80"/>
      <c r="BB543" s="6"/>
      <c r="BC543" s="80"/>
      <c r="BD543" s="80"/>
      <c r="BE543" s="80"/>
      <c r="BF543" s="24"/>
      <c r="BG543" s="24"/>
      <c r="BH543" s="61" t="s">
        <v>229</v>
      </c>
    </row>
    <row r="544" spans="1:60" ht="15" customHeight="1" x14ac:dyDescent="0.2">
      <c r="A544" s="6"/>
      <c r="B544" s="80"/>
      <c r="C544" s="4"/>
      <c r="D544" s="24"/>
      <c r="E544" s="5"/>
      <c r="F544" s="4"/>
      <c r="G544" s="5"/>
      <c r="H544" s="8"/>
      <c r="I544" s="4"/>
      <c r="J544" s="5"/>
      <c r="K544" s="7"/>
      <c r="L544" s="8"/>
      <c r="M544" s="8"/>
      <c r="N544" s="24"/>
      <c r="O544" s="24"/>
      <c r="P544" s="24"/>
      <c r="Q544" s="7"/>
      <c r="R544" s="9"/>
      <c r="S544" s="7"/>
      <c r="T544" s="7"/>
      <c r="U544" s="7"/>
      <c r="V544" s="7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7"/>
      <c r="AM544" s="7"/>
      <c r="AN544" s="24"/>
      <c r="AO544" s="7"/>
      <c r="AP544" s="4"/>
      <c r="AQ544" s="24"/>
      <c r="AR544" s="8"/>
      <c r="AS544" s="7"/>
      <c r="AT544" s="7"/>
      <c r="AU544" s="9"/>
      <c r="AV544" s="7"/>
      <c r="AW544" s="7"/>
      <c r="AX544" s="7"/>
      <c r="AY544" s="7"/>
      <c r="AZ544" s="7"/>
      <c r="BA544" s="80"/>
      <c r="BB544" s="6"/>
      <c r="BC544" s="80"/>
      <c r="BD544" s="80"/>
      <c r="BE544" s="80"/>
      <c r="BF544" s="24"/>
      <c r="BG544" s="24"/>
      <c r="BH544" s="61" t="s">
        <v>229</v>
      </c>
    </row>
    <row r="545" spans="1:60" ht="15" customHeight="1" x14ac:dyDescent="0.2">
      <c r="A545" s="6"/>
      <c r="B545" s="80"/>
      <c r="C545" s="4"/>
      <c r="D545" s="24"/>
      <c r="E545" s="5"/>
      <c r="F545" s="4"/>
      <c r="G545" s="5"/>
      <c r="H545" s="8"/>
      <c r="I545" s="4"/>
      <c r="J545" s="5"/>
      <c r="K545" s="7"/>
      <c r="L545" s="8"/>
      <c r="M545" s="8"/>
      <c r="N545" s="24"/>
      <c r="O545" s="24"/>
      <c r="P545" s="24"/>
      <c r="Q545" s="7"/>
      <c r="R545" s="9"/>
      <c r="S545" s="7"/>
      <c r="T545" s="7"/>
      <c r="U545" s="7"/>
      <c r="V545" s="7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7"/>
      <c r="AM545" s="7"/>
      <c r="AN545" s="24"/>
      <c r="AO545" s="7"/>
      <c r="AP545" s="4"/>
      <c r="AQ545" s="24"/>
      <c r="AR545" s="8"/>
      <c r="AS545" s="7"/>
      <c r="AT545" s="7"/>
      <c r="AU545" s="9"/>
      <c r="AV545" s="7"/>
      <c r="AW545" s="7"/>
      <c r="AX545" s="7"/>
      <c r="AY545" s="7"/>
      <c r="AZ545" s="7"/>
      <c r="BA545" s="80"/>
      <c r="BB545" s="6"/>
      <c r="BC545" s="80"/>
      <c r="BD545" s="80"/>
      <c r="BE545" s="80"/>
      <c r="BF545" s="24"/>
      <c r="BG545" s="24"/>
      <c r="BH545" s="61" t="s">
        <v>229</v>
      </c>
    </row>
    <row r="546" spans="1:60" ht="15" customHeight="1" x14ac:dyDescent="0.2">
      <c r="A546" s="6"/>
      <c r="B546" s="80"/>
      <c r="C546" s="4"/>
      <c r="D546" s="24"/>
      <c r="E546" s="5"/>
      <c r="F546" s="4"/>
      <c r="G546" s="5"/>
      <c r="H546" s="8"/>
      <c r="I546" s="4"/>
      <c r="J546" s="5"/>
      <c r="K546" s="7"/>
      <c r="L546" s="8"/>
      <c r="M546" s="8"/>
      <c r="N546" s="24"/>
      <c r="O546" s="24"/>
      <c r="P546" s="24"/>
      <c r="Q546" s="7"/>
      <c r="R546" s="9"/>
      <c r="S546" s="7"/>
      <c r="T546" s="7"/>
      <c r="U546" s="7"/>
      <c r="V546" s="7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7"/>
      <c r="AM546" s="7"/>
      <c r="AN546" s="24"/>
      <c r="AO546" s="7"/>
      <c r="AP546" s="4"/>
      <c r="AQ546" s="24"/>
      <c r="AR546" s="8"/>
      <c r="AS546" s="7"/>
      <c r="AT546" s="7"/>
      <c r="AU546" s="9"/>
      <c r="AV546" s="7"/>
      <c r="AW546" s="7"/>
      <c r="AX546" s="7"/>
      <c r="AY546" s="7"/>
      <c r="AZ546" s="7"/>
      <c r="BA546" s="80"/>
      <c r="BB546" s="6"/>
      <c r="BC546" s="80"/>
      <c r="BD546" s="80"/>
      <c r="BE546" s="80"/>
      <c r="BF546" s="24"/>
      <c r="BG546" s="24"/>
      <c r="BH546" s="61" t="s">
        <v>229</v>
      </c>
    </row>
    <row r="547" spans="1:60" ht="15" customHeight="1" x14ac:dyDescent="0.2">
      <c r="A547" s="6"/>
      <c r="B547" s="80"/>
      <c r="C547" s="4"/>
      <c r="D547" s="24"/>
      <c r="E547" s="5"/>
      <c r="F547" s="4"/>
      <c r="G547" s="5"/>
      <c r="H547" s="8"/>
      <c r="I547" s="4"/>
      <c r="J547" s="5"/>
      <c r="K547" s="7"/>
      <c r="L547" s="8"/>
      <c r="M547" s="8"/>
      <c r="N547" s="24"/>
      <c r="O547" s="24"/>
      <c r="P547" s="24"/>
      <c r="Q547" s="7"/>
      <c r="R547" s="9"/>
      <c r="S547" s="7"/>
      <c r="T547" s="7"/>
      <c r="U547" s="7"/>
      <c r="V547" s="7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7"/>
      <c r="AM547" s="7"/>
      <c r="AN547" s="24"/>
      <c r="AO547" s="7"/>
      <c r="AP547" s="4"/>
      <c r="AQ547" s="24"/>
      <c r="AR547" s="8"/>
      <c r="AS547" s="7"/>
      <c r="AT547" s="7"/>
      <c r="AU547" s="9"/>
      <c r="AV547" s="7"/>
      <c r="AW547" s="7"/>
      <c r="AX547" s="7"/>
      <c r="AY547" s="7"/>
      <c r="AZ547" s="7"/>
      <c r="BA547" s="80"/>
      <c r="BB547" s="6"/>
      <c r="BC547" s="80"/>
      <c r="BD547" s="80"/>
      <c r="BE547" s="80"/>
      <c r="BF547" s="24"/>
      <c r="BG547" s="24"/>
      <c r="BH547" s="61" t="s">
        <v>229</v>
      </c>
    </row>
    <row r="548" spans="1:60" ht="15" customHeight="1" x14ac:dyDescent="0.2">
      <c r="A548" s="6"/>
      <c r="B548" s="80"/>
      <c r="C548" s="4"/>
      <c r="D548" s="24"/>
      <c r="E548" s="5"/>
      <c r="F548" s="4"/>
      <c r="G548" s="5"/>
      <c r="H548" s="8"/>
      <c r="I548" s="4"/>
      <c r="J548" s="5"/>
      <c r="K548" s="7"/>
      <c r="L548" s="8"/>
      <c r="M548" s="8"/>
      <c r="N548" s="24"/>
      <c r="O548" s="24"/>
      <c r="P548" s="24"/>
      <c r="Q548" s="7"/>
      <c r="R548" s="9"/>
      <c r="S548" s="7"/>
      <c r="T548" s="7"/>
      <c r="U548" s="7"/>
      <c r="V548" s="7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7"/>
      <c r="AM548" s="7"/>
      <c r="AN548" s="24"/>
      <c r="AO548" s="7"/>
      <c r="AP548" s="4"/>
      <c r="AQ548" s="24"/>
      <c r="AR548" s="8"/>
      <c r="AS548" s="7"/>
      <c r="AT548" s="7"/>
      <c r="AU548" s="9"/>
      <c r="AV548" s="7"/>
      <c r="AW548" s="7"/>
      <c r="AX548" s="7"/>
      <c r="AY548" s="7"/>
      <c r="AZ548" s="7"/>
      <c r="BA548" s="80"/>
      <c r="BB548" s="6"/>
      <c r="BC548" s="80"/>
      <c r="BD548" s="80"/>
      <c r="BE548" s="80"/>
      <c r="BF548" s="24"/>
      <c r="BG548" s="24"/>
      <c r="BH548" s="61" t="s">
        <v>229</v>
      </c>
    </row>
    <row r="549" spans="1:60" ht="15" customHeight="1" x14ac:dyDescent="0.2">
      <c r="A549" s="6"/>
      <c r="B549" s="80"/>
      <c r="C549" s="4"/>
      <c r="D549" s="24"/>
      <c r="E549" s="5"/>
      <c r="F549" s="4"/>
      <c r="G549" s="5"/>
      <c r="H549" s="8"/>
      <c r="I549" s="4"/>
      <c r="J549" s="5"/>
      <c r="K549" s="7"/>
      <c r="L549" s="8"/>
      <c r="M549" s="8"/>
      <c r="N549" s="24"/>
      <c r="O549" s="24"/>
      <c r="P549" s="24"/>
      <c r="Q549" s="7"/>
      <c r="R549" s="9"/>
      <c r="S549" s="7"/>
      <c r="T549" s="7"/>
      <c r="U549" s="7"/>
      <c r="V549" s="7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7"/>
      <c r="AM549" s="7"/>
      <c r="AN549" s="24"/>
      <c r="AO549" s="7"/>
      <c r="AP549" s="4"/>
      <c r="AQ549" s="24"/>
      <c r="AR549" s="8"/>
      <c r="AS549" s="7"/>
      <c r="AT549" s="7"/>
      <c r="AU549" s="9"/>
      <c r="AV549" s="7"/>
      <c r="AW549" s="7"/>
      <c r="AX549" s="7"/>
      <c r="AY549" s="7"/>
      <c r="AZ549" s="7"/>
      <c r="BA549" s="80"/>
      <c r="BB549" s="6"/>
      <c r="BC549" s="80"/>
      <c r="BD549" s="80"/>
      <c r="BE549" s="80"/>
      <c r="BF549" s="24"/>
      <c r="BG549" s="24"/>
      <c r="BH549" s="61" t="s">
        <v>229</v>
      </c>
    </row>
    <row r="550" spans="1:60" ht="15" customHeight="1" x14ac:dyDescent="0.2">
      <c r="A550" s="6"/>
      <c r="B550" s="80"/>
      <c r="C550" s="4"/>
      <c r="D550" s="24"/>
      <c r="E550" s="5"/>
      <c r="F550" s="4"/>
      <c r="G550" s="5"/>
      <c r="H550" s="8"/>
      <c r="I550" s="4"/>
      <c r="J550" s="5"/>
      <c r="K550" s="7"/>
      <c r="L550" s="8"/>
      <c r="M550" s="8"/>
      <c r="N550" s="24"/>
      <c r="O550" s="24"/>
      <c r="P550" s="24"/>
      <c r="Q550" s="7"/>
      <c r="R550" s="9"/>
      <c r="S550" s="7"/>
      <c r="T550" s="7"/>
      <c r="U550" s="7"/>
      <c r="V550" s="7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7"/>
      <c r="AM550" s="7"/>
      <c r="AN550" s="24"/>
      <c r="AO550" s="7"/>
      <c r="AP550" s="4"/>
      <c r="AQ550" s="24"/>
      <c r="AR550" s="8"/>
      <c r="AS550" s="7"/>
      <c r="AT550" s="7"/>
      <c r="AU550" s="9"/>
      <c r="AV550" s="7"/>
      <c r="AW550" s="7"/>
      <c r="AX550" s="7"/>
      <c r="AY550" s="7"/>
      <c r="AZ550" s="7"/>
      <c r="BA550" s="80"/>
      <c r="BB550" s="6"/>
      <c r="BC550" s="80"/>
      <c r="BD550" s="80"/>
      <c r="BE550" s="80"/>
      <c r="BF550" s="24"/>
      <c r="BG550" s="24"/>
      <c r="BH550" s="61" t="s">
        <v>229</v>
      </c>
    </row>
    <row r="551" spans="1:60" ht="15" customHeight="1" x14ac:dyDescent="0.2">
      <c r="A551" s="6"/>
      <c r="B551" s="80"/>
      <c r="C551" s="4"/>
      <c r="D551" s="24"/>
      <c r="E551" s="5"/>
      <c r="F551" s="4"/>
      <c r="G551" s="5"/>
      <c r="H551" s="8"/>
      <c r="I551" s="4"/>
      <c r="J551" s="5"/>
      <c r="K551" s="7"/>
      <c r="L551" s="8"/>
      <c r="M551" s="8"/>
      <c r="N551" s="24"/>
      <c r="O551" s="24"/>
      <c r="P551" s="24"/>
      <c r="Q551" s="7"/>
      <c r="R551" s="9"/>
      <c r="S551" s="7"/>
      <c r="T551" s="7"/>
      <c r="U551" s="7"/>
      <c r="V551" s="7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7"/>
      <c r="AM551" s="7"/>
      <c r="AN551" s="24"/>
      <c r="AO551" s="7"/>
      <c r="AP551" s="4"/>
      <c r="AQ551" s="24"/>
      <c r="AR551" s="8"/>
      <c r="AS551" s="7"/>
      <c r="AT551" s="7"/>
      <c r="AU551" s="9"/>
      <c r="AV551" s="7"/>
      <c r="AW551" s="7"/>
      <c r="AX551" s="7"/>
      <c r="AY551" s="7"/>
      <c r="AZ551" s="7"/>
      <c r="BA551" s="80"/>
      <c r="BB551" s="6"/>
      <c r="BC551" s="80"/>
      <c r="BD551" s="80"/>
      <c r="BE551" s="80"/>
      <c r="BF551" s="24"/>
      <c r="BG551" s="24"/>
      <c r="BH551" s="61" t="s">
        <v>229</v>
      </c>
    </row>
    <row r="552" spans="1:60" ht="15" customHeight="1" x14ac:dyDescent="0.2">
      <c r="A552" s="6"/>
      <c r="B552" s="80"/>
      <c r="C552" s="4"/>
      <c r="D552" s="24"/>
      <c r="E552" s="5"/>
      <c r="F552" s="4"/>
      <c r="G552" s="5"/>
      <c r="H552" s="8"/>
      <c r="I552" s="4"/>
      <c r="J552" s="5"/>
      <c r="K552" s="7"/>
      <c r="L552" s="8"/>
      <c r="M552" s="8"/>
      <c r="N552" s="24"/>
      <c r="O552" s="24"/>
      <c r="P552" s="24"/>
      <c r="Q552" s="7"/>
      <c r="R552" s="9"/>
      <c r="S552" s="7"/>
      <c r="T552" s="7"/>
      <c r="U552" s="7"/>
      <c r="V552" s="7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7"/>
      <c r="AM552" s="7"/>
      <c r="AN552" s="24"/>
      <c r="AO552" s="7"/>
      <c r="AP552" s="4"/>
      <c r="AQ552" s="24"/>
      <c r="AR552" s="8"/>
      <c r="AS552" s="7"/>
      <c r="AT552" s="7"/>
      <c r="AU552" s="9"/>
      <c r="AV552" s="7"/>
      <c r="AW552" s="7"/>
      <c r="AX552" s="7"/>
      <c r="AY552" s="7"/>
      <c r="AZ552" s="7"/>
      <c r="BA552" s="80"/>
      <c r="BB552" s="6"/>
      <c r="BC552" s="80"/>
      <c r="BD552" s="80"/>
      <c r="BE552" s="80"/>
      <c r="BF552" s="24"/>
      <c r="BG552" s="24"/>
      <c r="BH552" s="61" t="s">
        <v>229</v>
      </c>
    </row>
    <row r="553" spans="1:60" ht="15" customHeight="1" x14ac:dyDescent="0.2">
      <c r="A553" s="6"/>
      <c r="B553" s="80"/>
      <c r="C553" s="4"/>
      <c r="D553" s="24"/>
      <c r="E553" s="5"/>
      <c r="F553" s="4"/>
      <c r="G553" s="5"/>
      <c r="H553" s="8"/>
      <c r="I553" s="4"/>
      <c r="J553" s="5"/>
      <c r="K553" s="7"/>
      <c r="L553" s="8"/>
      <c r="M553" s="8"/>
      <c r="N553" s="24"/>
      <c r="O553" s="24"/>
      <c r="P553" s="24"/>
      <c r="Q553" s="7"/>
      <c r="R553" s="9"/>
      <c r="S553" s="7"/>
      <c r="T553" s="7"/>
      <c r="U553" s="7"/>
      <c r="V553" s="7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7"/>
      <c r="AM553" s="7"/>
      <c r="AN553" s="24"/>
      <c r="AO553" s="7"/>
      <c r="AP553" s="4"/>
      <c r="AQ553" s="24"/>
      <c r="AR553" s="8"/>
      <c r="AS553" s="7"/>
      <c r="AT553" s="7"/>
      <c r="AU553" s="9"/>
      <c r="AV553" s="7"/>
      <c r="AW553" s="7"/>
      <c r="AX553" s="7"/>
      <c r="AY553" s="7"/>
      <c r="AZ553" s="7"/>
      <c r="BA553" s="80"/>
      <c r="BB553" s="6"/>
      <c r="BC553" s="80"/>
      <c r="BD553" s="80"/>
      <c r="BE553" s="80"/>
      <c r="BF553" s="24"/>
      <c r="BG553" s="24"/>
      <c r="BH553" s="61" t="s">
        <v>229</v>
      </c>
    </row>
    <row r="554" spans="1:60" ht="15" customHeight="1" x14ac:dyDescent="0.2">
      <c r="A554" s="6"/>
      <c r="B554" s="80"/>
      <c r="C554" s="4"/>
      <c r="D554" s="24"/>
      <c r="E554" s="5"/>
      <c r="F554" s="4"/>
      <c r="G554" s="5"/>
      <c r="H554" s="8"/>
      <c r="I554" s="4"/>
      <c r="J554" s="5"/>
      <c r="K554" s="7"/>
      <c r="L554" s="8"/>
      <c r="M554" s="8"/>
      <c r="N554" s="24"/>
      <c r="O554" s="24"/>
      <c r="P554" s="24"/>
      <c r="Q554" s="7"/>
      <c r="R554" s="9"/>
      <c r="S554" s="7"/>
      <c r="T554" s="7"/>
      <c r="U554" s="7"/>
      <c r="V554" s="7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7"/>
      <c r="AM554" s="7"/>
      <c r="AN554" s="24"/>
      <c r="AO554" s="7"/>
      <c r="AP554" s="4"/>
      <c r="AQ554" s="24"/>
      <c r="AR554" s="8"/>
      <c r="AS554" s="7"/>
      <c r="AT554" s="7"/>
      <c r="AU554" s="9"/>
      <c r="AV554" s="7"/>
      <c r="AW554" s="7"/>
      <c r="AX554" s="7"/>
      <c r="AY554" s="7"/>
      <c r="AZ554" s="7"/>
      <c r="BA554" s="80"/>
      <c r="BB554" s="6"/>
      <c r="BC554" s="80"/>
      <c r="BD554" s="80"/>
      <c r="BE554" s="80"/>
      <c r="BF554" s="24"/>
      <c r="BG554" s="24"/>
      <c r="BH554" s="61" t="s">
        <v>229</v>
      </c>
    </row>
    <row r="555" spans="1:60" ht="15" customHeight="1" x14ac:dyDescent="0.2">
      <c r="A555" s="6"/>
      <c r="B555" s="80"/>
      <c r="C555" s="4"/>
      <c r="D555" s="24"/>
      <c r="E555" s="5"/>
      <c r="F555" s="4"/>
      <c r="G555" s="5"/>
      <c r="H555" s="8"/>
      <c r="I555" s="4"/>
      <c r="J555" s="5"/>
      <c r="K555" s="7"/>
      <c r="L555" s="8"/>
      <c r="M555" s="8"/>
      <c r="N555" s="24"/>
      <c r="O555" s="24"/>
      <c r="P555" s="24"/>
      <c r="Q555" s="7"/>
      <c r="R555" s="9"/>
      <c r="S555" s="7"/>
      <c r="T555" s="7"/>
      <c r="U555" s="7"/>
      <c r="V555" s="7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7"/>
      <c r="AM555" s="7"/>
      <c r="AN555" s="24"/>
      <c r="AO555" s="7"/>
      <c r="AP555" s="4"/>
      <c r="AQ555" s="24"/>
      <c r="AR555" s="8"/>
      <c r="AS555" s="7"/>
      <c r="AT555" s="7"/>
      <c r="AU555" s="9"/>
      <c r="AV555" s="7"/>
      <c r="AW555" s="7"/>
      <c r="AX555" s="7"/>
      <c r="AY555" s="7"/>
      <c r="AZ555" s="7"/>
      <c r="BA555" s="80"/>
      <c r="BB555" s="6"/>
      <c r="BC555" s="80"/>
      <c r="BD555" s="80"/>
      <c r="BE555" s="80"/>
      <c r="BF555" s="24"/>
      <c r="BG555" s="24"/>
      <c r="BH555" s="61" t="s">
        <v>229</v>
      </c>
    </row>
    <row r="556" spans="1:60" ht="15" customHeight="1" x14ac:dyDescent="0.2">
      <c r="A556" s="6"/>
      <c r="B556" s="80"/>
      <c r="C556" s="4"/>
      <c r="D556" s="24"/>
      <c r="E556" s="5"/>
      <c r="F556" s="4"/>
      <c r="G556" s="5"/>
      <c r="H556" s="8"/>
      <c r="I556" s="4"/>
      <c r="J556" s="5"/>
      <c r="K556" s="7"/>
      <c r="L556" s="8"/>
      <c r="M556" s="8"/>
      <c r="N556" s="24"/>
      <c r="O556" s="24"/>
      <c r="P556" s="24"/>
      <c r="Q556" s="7"/>
      <c r="R556" s="9"/>
      <c r="S556" s="7"/>
      <c r="T556" s="7"/>
      <c r="U556" s="7"/>
      <c r="V556" s="7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7"/>
      <c r="AM556" s="7"/>
      <c r="AN556" s="24"/>
      <c r="AO556" s="7"/>
      <c r="AP556" s="4"/>
      <c r="AQ556" s="24"/>
      <c r="AR556" s="8"/>
      <c r="AS556" s="7"/>
      <c r="AT556" s="7"/>
      <c r="AU556" s="9"/>
      <c r="AV556" s="7"/>
      <c r="AW556" s="7"/>
      <c r="AX556" s="7"/>
      <c r="AY556" s="7"/>
      <c r="AZ556" s="7"/>
      <c r="BA556" s="80"/>
      <c r="BB556" s="6"/>
      <c r="BC556" s="80"/>
      <c r="BD556" s="80"/>
      <c r="BE556" s="80"/>
      <c r="BF556" s="24"/>
      <c r="BG556" s="24"/>
      <c r="BH556" s="61" t="s">
        <v>229</v>
      </c>
    </row>
    <row r="557" spans="1:60" ht="15" customHeight="1" x14ac:dyDescent="0.2">
      <c r="A557" s="6"/>
      <c r="B557" s="80"/>
      <c r="C557" s="4"/>
      <c r="D557" s="24"/>
      <c r="E557" s="5"/>
      <c r="F557" s="4"/>
      <c r="G557" s="5"/>
      <c r="H557" s="8"/>
      <c r="I557" s="4"/>
      <c r="J557" s="5"/>
      <c r="K557" s="7"/>
      <c r="L557" s="8"/>
      <c r="M557" s="8"/>
      <c r="N557" s="24"/>
      <c r="O557" s="24"/>
      <c r="P557" s="24"/>
      <c r="Q557" s="7"/>
      <c r="R557" s="9"/>
      <c r="S557" s="7"/>
      <c r="T557" s="7"/>
      <c r="U557" s="7"/>
      <c r="V557" s="7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7"/>
      <c r="AM557" s="7"/>
      <c r="AN557" s="24"/>
      <c r="AO557" s="7"/>
      <c r="AP557" s="4"/>
      <c r="AQ557" s="24"/>
      <c r="AR557" s="8"/>
      <c r="AS557" s="7"/>
      <c r="AT557" s="7"/>
      <c r="AU557" s="9"/>
      <c r="AV557" s="7"/>
      <c r="AW557" s="7"/>
      <c r="AX557" s="7"/>
      <c r="AY557" s="7"/>
      <c r="AZ557" s="7"/>
      <c r="BA557" s="80"/>
      <c r="BB557" s="6"/>
      <c r="BC557" s="80"/>
      <c r="BD557" s="80"/>
      <c r="BE557" s="80"/>
      <c r="BF557" s="24"/>
      <c r="BG557" s="24"/>
      <c r="BH557" s="61" t="s">
        <v>229</v>
      </c>
    </row>
    <row r="558" spans="1:60" ht="15" customHeight="1" x14ac:dyDescent="0.2">
      <c r="A558" s="6"/>
      <c r="B558" s="80"/>
      <c r="C558" s="4"/>
      <c r="D558" s="24"/>
      <c r="E558" s="5"/>
      <c r="F558" s="4"/>
      <c r="G558" s="5"/>
      <c r="H558" s="8"/>
      <c r="I558" s="4"/>
      <c r="J558" s="5"/>
      <c r="K558" s="7"/>
      <c r="L558" s="8"/>
      <c r="M558" s="8"/>
      <c r="N558" s="24"/>
      <c r="O558" s="24"/>
      <c r="P558" s="24"/>
      <c r="Q558" s="7"/>
      <c r="R558" s="9"/>
      <c r="S558" s="7"/>
      <c r="T558" s="7"/>
      <c r="U558" s="7"/>
      <c r="V558" s="7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7"/>
      <c r="AM558" s="7"/>
      <c r="AN558" s="24"/>
      <c r="AO558" s="7"/>
      <c r="AP558" s="4"/>
      <c r="AQ558" s="24"/>
      <c r="AR558" s="8"/>
      <c r="AS558" s="7"/>
      <c r="AT558" s="7"/>
      <c r="AU558" s="9"/>
      <c r="AV558" s="7"/>
      <c r="AW558" s="7"/>
      <c r="AX558" s="7"/>
      <c r="AY558" s="7"/>
      <c r="AZ558" s="7"/>
      <c r="BA558" s="80"/>
      <c r="BB558" s="6"/>
      <c r="BC558" s="80"/>
      <c r="BD558" s="80"/>
      <c r="BE558" s="80"/>
      <c r="BF558" s="24"/>
      <c r="BG558" s="24"/>
      <c r="BH558" s="61" t="s">
        <v>229</v>
      </c>
    </row>
    <row r="559" spans="1:60" ht="15" customHeight="1" x14ac:dyDescent="0.2">
      <c r="A559" s="6"/>
      <c r="B559" s="80"/>
      <c r="C559" s="4"/>
      <c r="D559" s="24"/>
      <c r="E559" s="5"/>
      <c r="F559" s="4"/>
      <c r="G559" s="5"/>
      <c r="H559" s="8"/>
      <c r="I559" s="4"/>
      <c r="J559" s="5"/>
      <c r="K559" s="7"/>
      <c r="L559" s="8"/>
      <c r="M559" s="8"/>
      <c r="N559" s="24"/>
      <c r="O559" s="24"/>
      <c r="P559" s="24"/>
      <c r="Q559" s="7"/>
      <c r="R559" s="9"/>
      <c r="S559" s="7"/>
      <c r="T559" s="7"/>
      <c r="U559" s="7"/>
      <c r="V559" s="7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7"/>
      <c r="AM559" s="7"/>
      <c r="AN559" s="24"/>
      <c r="AO559" s="7"/>
      <c r="AP559" s="4"/>
      <c r="AQ559" s="24"/>
      <c r="AR559" s="8"/>
      <c r="AS559" s="7"/>
      <c r="AT559" s="7"/>
      <c r="AU559" s="9"/>
      <c r="AV559" s="7"/>
      <c r="AW559" s="7"/>
      <c r="AX559" s="7"/>
      <c r="AY559" s="7"/>
      <c r="AZ559" s="7"/>
      <c r="BA559" s="80"/>
      <c r="BB559" s="6"/>
      <c r="BC559" s="80"/>
      <c r="BD559" s="80"/>
      <c r="BE559" s="80"/>
      <c r="BF559" s="24"/>
      <c r="BG559" s="24"/>
      <c r="BH559" s="61" t="s">
        <v>229</v>
      </c>
    </row>
    <row r="560" spans="1:60" ht="15" customHeight="1" x14ac:dyDescent="0.2">
      <c r="A560" s="6"/>
      <c r="B560" s="80"/>
      <c r="C560" s="4"/>
      <c r="D560" s="24"/>
      <c r="E560" s="5"/>
      <c r="F560" s="4"/>
      <c r="G560" s="5"/>
      <c r="H560" s="8"/>
      <c r="I560" s="4"/>
      <c r="J560" s="5"/>
      <c r="K560" s="7"/>
      <c r="L560" s="8"/>
      <c r="M560" s="8"/>
      <c r="N560" s="24"/>
      <c r="O560" s="24"/>
      <c r="P560" s="24"/>
      <c r="Q560" s="7"/>
      <c r="R560" s="9"/>
      <c r="S560" s="7"/>
      <c r="T560" s="7"/>
      <c r="U560" s="7"/>
      <c r="V560" s="7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7"/>
      <c r="AM560" s="7"/>
      <c r="AN560" s="24"/>
      <c r="AO560" s="7"/>
      <c r="AP560" s="4"/>
      <c r="AQ560" s="24"/>
      <c r="AR560" s="8"/>
      <c r="AS560" s="7"/>
      <c r="AT560" s="7"/>
      <c r="AU560" s="9"/>
      <c r="AV560" s="7"/>
      <c r="AW560" s="7"/>
      <c r="AX560" s="7"/>
      <c r="AY560" s="7"/>
      <c r="AZ560" s="7"/>
      <c r="BA560" s="80"/>
      <c r="BB560" s="6"/>
      <c r="BC560" s="80"/>
      <c r="BD560" s="80"/>
      <c r="BE560" s="80"/>
      <c r="BF560" s="24"/>
      <c r="BG560" s="24"/>
      <c r="BH560" s="61" t="s">
        <v>229</v>
      </c>
    </row>
    <row r="561" spans="1:60" ht="15" customHeight="1" x14ac:dyDescent="0.2">
      <c r="A561" s="6"/>
      <c r="B561" s="80"/>
      <c r="C561" s="4"/>
      <c r="D561" s="24"/>
      <c r="E561" s="5"/>
      <c r="F561" s="4"/>
      <c r="G561" s="5"/>
      <c r="H561" s="8"/>
      <c r="I561" s="4"/>
      <c r="J561" s="5"/>
      <c r="K561" s="7"/>
      <c r="L561" s="8"/>
      <c r="M561" s="8"/>
      <c r="N561" s="24"/>
      <c r="O561" s="24"/>
      <c r="P561" s="24"/>
      <c r="Q561" s="7"/>
      <c r="R561" s="9"/>
      <c r="S561" s="7"/>
      <c r="T561" s="7"/>
      <c r="U561" s="7"/>
      <c r="V561" s="7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7"/>
      <c r="AM561" s="7"/>
      <c r="AN561" s="24"/>
      <c r="AO561" s="7"/>
      <c r="AP561" s="4"/>
      <c r="AQ561" s="24"/>
      <c r="AR561" s="8"/>
      <c r="AS561" s="7"/>
      <c r="AT561" s="7"/>
      <c r="AU561" s="9"/>
      <c r="AV561" s="7"/>
      <c r="AW561" s="7"/>
      <c r="AX561" s="7"/>
      <c r="AY561" s="7"/>
      <c r="AZ561" s="7"/>
      <c r="BA561" s="80"/>
      <c r="BB561" s="6"/>
      <c r="BC561" s="80"/>
      <c r="BD561" s="80"/>
      <c r="BE561" s="80"/>
      <c r="BF561" s="24"/>
      <c r="BG561" s="24"/>
      <c r="BH561" s="61" t="s">
        <v>229</v>
      </c>
    </row>
    <row r="562" spans="1:60" ht="15" customHeight="1" x14ac:dyDescent="0.2">
      <c r="A562" s="6"/>
      <c r="B562" s="80"/>
      <c r="C562" s="4"/>
      <c r="D562" s="24"/>
      <c r="E562" s="5"/>
      <c r="F562" s="4"/>
      <c r="G562" s="5"/>
      <c r="H562" s="8"/>
      <c r="I562" s="4"/>
      <c r="J562" s="5"/>
      <c r="K562" s="7"/>
      <c r="L562" s="8"/>
      <c r="M562" s="8"/>
      <c r="N562" s="24"/>
      <c r="O562" s="24"/>
      <c r="P562" s="24"/>
      <c r="Q562" s="7"/>
      <c r="R562" s="9"/>
      <c r="S562" s="7"/>
      <c r="T562" s="7"/>
      <c r="U562" s="7"/>
      <c r="V562" s="7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7"/>
      <c r="AM562" s="7"/>
      <c r="AN562" s="24"/>
      <c r="AO562" s="7"/>
      <c r="AP562" s="4"/>
      <c r="AQ562" s="24"/>
      <c r="AR562" s="8"/>
      <c r="AS562" s="7"/>
      <c r="AT562" s="7"/>
      <c r="AU562" s="9"/>
      <c r="AV562" s="7"/>
      <c r="AW562" s="7"/>
      <c r="AX562" s="7"/>
      <c r="AY562" s="7"/>
      <c r="AZ562" s="7"/>
      <c r="BA562" s="80"/>
      <c r="BB562" s="6"/>
      <c r="BC562" s="80"/>
      <c r="BD562" s="80"/>
      <c r="BE562" s="80"/>
      <c r="BF562" s="24"/>
      <c r="BG562" s="24"/>
      <c r="BH562" s="61" t="s">
        <v>229</v>
      </c>
    </row>
    <row r="563" spans="1:60" ht="15" customHeight="1" x14ac:dyDescent="0.2">
      <c r="A563" s="6"/>
      <c r="B563" s="80"/>
      <c r="C563" s="4"/>
      <c r="D563" s="24"/>
      <c r="E563" s="5"/>
      <c r="F563" s="4"/>
      <c r="G563" s="5"/>
      <c r="H563" s="8"/>
      <c r="I563" s="4"/>
      <c r="J563" s="5"/>
      <c r="K563" s="7"/>
      <c r="L563" s="8"/>
      <c r="M563" s="8"/>
      <c r="N563" s="24"/>
      <c r="O563" s="24"/>
      <c r="P563" s="24"/>
      <c r="Q563" s="7"/>
      <c r="R563" s="9"/>
      <c r="S563" s="7"/>
      <c r="T563" s="7"/>
      <c r="U563" s="7"/>
      <c r="V563" s="7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7"/>
      <c r="AM563" s="7"/>
      <c r="AN563" s="24"/>
      <c r="AO563" s="7"/>
      <c r="AP563" s="4"/>
      <c r="AQ563" s="24"/>
      <c r="AR563" s="8"/>
      <c r="AS563" s="7"/>
      <c r="AT563" s="7"/>
      <c r="AU563" s="9"/>
      <c r="AV563" s="7"/>
      <c r="AW563" s="7"/>
      <c r="AX563" s="7"/>
      <c r="AY563" s="7"/>
      <c r="AZ563" s="7"/>
      <c r="BA563" s="80"/>
      <c r="BB563" s="6"/>
      <c r="BC563" s="80"/>
      <c r="BD563" s="80"/>
      <c r="BE563" s="80"/>
      <c r="BF563" s="24"/>
      <c r="BG563" s="24"/>
      <c r="BH563" s="61" t="s">
        <v>229</v>
      </c>
    </row>
    <row r="564" spans="1:60" ht="15" customHeight="1" x14ac:dyDescent="0.2">
      <c r="A564" s="6"/>
      <c r="B564" s="80"/>
      <c r="C564" s="4"/>
      <c r="D564" s="24"/>
      <c r="E564" s="5"/>
      <c r="F564" s="4"/>
      <c r="G564" s="5"/>
      <c r="H564" s="8"/>
      <c r="I564" s="4"/>
      <c r="J564" s="5"/>
      <c r="K564" s="7"/>
      <c r="L564" s="8"/>
      <c r="M564" s="8"/>
      <c r="N564" s="24"/>
      <c r="O564" s="24"/>
      <c r="P564" s="24"/>
      <c r="Q564" s="7"/>
      <c r="R564" s="9"/>
      <c r="S564" s="7"/>
      <c r="T564" s="7"/>
      <c r="U564" s="7"/>
      <c r="V564" s="7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7"/>
      <c r="AM564" s="7"/>
      <c r="AN564" s="24"/>
      <c r="AO564" s="7"/>
      <c r="AP564" s="4"/>
      <c r="AQ564" s="24"/>
      <c r="AR564" s="8"/>
      <c r="AS564" s="7"/>
      <c r="AT564" s="7"/>
      <c r="AU564" s="9"/>
      <c r="AV564" s="7"/>
      <c r="AW564" s="7"/>
      <c r="AX564" s="7"/>
      <c r="AY564" s="7"/>
      <c r="AZ564" s="7"/>
      <c r="BA564" s="80"/>
      <c r="BB564" s="6"/>
      <c r="BC564" s="80"/>
      <c r="BD564" s="80"/>
      <c r="BE564" s="80"/>
      <c r="BF564" s="24"/>
      <c r="BG564" s="24"/>
      <c r="BH564" s="61" t="s">
        <v>229</v>
      </c>
    </row>
    <row r="565" spans="1:60" ht="15" customHeight="1" x14ac:dyDescent="0.2">
      <c r="A565" s="6"/>
      <c r="B565" s="80"/>
      <c r="C565" s="4"/>
      <c r="D565" s="24"/>
      <c r="E565" s="5"/>
      <c r="F565" s="4"/>
      <c r="G565" s="5"/>
      <c r="H565" s="8"/>
      <c r="I565" s="4"/>
      <c r="J565" s="5"/>
      <c r="K565" s="7"/>
      <c r="L565" s="8"/>
      <c r="M565" s="8"/>
      <c r="N565" s="24"/>
      <c r="O565" s="24"/>
      <c r="P565" s="24"/>
      <c r="Q565" s="7"/>
      <c r="R565" s="9"/>
      <c r="S565" s="7"/>
      <c r="T565" s="7"/>
      <c r="U565" s="7"/>
      <c r="V565" s="7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7"/>
      <c r="AM565" s="7"/>
      <c r="AN565" s="24"/>
      <c r="AO565" s="7"/>
      <c r="AP565" s="4"/>
      <c r="AQ565" s="24"/>
      <c r="AR565" s="8"/>
      <c r="AS565" s="7"/>
      <c r="AT565" s="7"/>
      <c r="AU565" s="9"/>
      <c r="AV565" s="7"/>
      <c r="AW565" s="7"/>
      <c r="AX565" s="7"/>
      <c r="AY565" s="7"/>
      <c r="AZ565" s="7"/>
      <c r="BA565" s="80"/>
      <c r="BB565" s="6"/>
      <c r="BC565" s="80"/>
      <c r="BD565" s="80"/>
      <c r="BE565" s="80"/>
      <c r="BF565" s="24"/>
      <c r="BG565" s="24"/>
      <c r="BH565" s="61" t="s">
        <v>229</v>
      </c>
    </row>
    <row r="566" spans="1:60" ht="15" customHeight="1" x14ac:dyDescent="0.2">
      <c r="A566" s="6"/>
      <c r="B566" s="80"/>
      <c r="C566" s="4"/>
      <c r="D566" s="24"/>
      <c r="E566" s="5"/>
      <c r="F566" s="4"/>
      <c r="G566" s="5"/>
      <c r="H566" s="8"/>
      <c r="I566" s="4"/>
      <c r="J566" s="5"/>
      <c r="K566" s="7"/>
      <c r="L566" s="8"/>
      <c r="M566" s="8"/>
      <c r="N566" s="24"/>
      <c r="O566" s="24"/>
      <c r="P566" s="24"/>
      <c r="Q566" s="7"/>
      <c r="R566" s="9"/>
      <c r="S566" s="7"/>
      <c r="T566" s="7"/>
      <c r="U566" s="7"/>
      <c r="V566" s="7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7"/>
      <c r="AM566" s="7"/>
      <c r="AN566" s="24"/>
      <c r="AO566" s="7"/>
      <c r="AP566" s="4"/>
      <c r="AQ566" s="24"/>
      <c r="AR566" s="8"/>
      <c r="AS566" s="7"/>
      <c r="AT566" s="7"/>
      <c r="AU566" s="9"/>
      <c r="AV566" s="7"/>
      <c r="AW566" s="7"/>
      <c r="AX566" s="7"/>
      <c r="AY566" s="7"/>
      <c r="AZ566" s="7"/>
      <c r="BA566" s="80"/>
      <c r="BB566" s="6"/>
      <c r="BC566" s="80"/>
      <c r="BD566" s="80"/>
      <c r="BE566" s="80"/>
      <c r="BF566" s="24"/>
      <c r="BG566" s="24"/>
      <c r="BH566" s="61" t="s">
        <v>229</v>
      </c>
    </row>
    <row r="567" spans="1:60" ht="15" customHeight="1" x14ac:dyDescent="0.2">
      <c r="A567" s="6"/>
      <c r="B567" s="80"/>
      <c r="C567" s="4"/>
      <c r="D567" s="24"/>
      <c r="E567" s="5"/>
      <c r="F567" s="4"/>
      <c r="G567" s="5"/>
      <c r="H567" s="8"/>
      <c r="I567" s="4"/>
      <c r="J567" s="5"/>
      <c r="K567" s="7"/>
      <c r="L567" s="8"/>
      <c r="M567" s="8"/>
      <c r="N567" s="24"/>
      <c r="O567" s="24"/>
      <c r="P567" s="24"/>
      <c r="Q567" s="7"/>
      <c r="R567" s="9"/>
      <c r="S567" s="7"/>
      <c r="T567" s="7"/>
      <c r="U567" s="7"/>
      <c r="V567" s="7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7"/>
      <c r="AM567" s="7"/>
      <c r="AN567" s="24"/>
      <c r="AO567" s="7"/>
      <c r="AP567" s="4"/>
      <c r="AQ567" s="24"/>
      <c r="AR567" s="8"/>
      <c r="AS567" s="7"/>
      <c r="AT567" s="7"/>
      <c r="AU567" s="9"/>
      <c r="AV567" s="7"/>
      <c r="AW567" s="7"/>
      <c r="AX567" s="7"/>
      <c r="AY567" s="7"/>
      <c r="AZ567" s="7"/>
      <c r="BA567" s="80"/>
      <c r="BB567" s="6"/>
      <c r="BC567" s="80"/>
      <c r="BD567" s="80"/>
      <c r="BE567" s="80"/>
      <c r="BF567" s="24"/>
      <c r="BG567" s="24"/>
      <c r="BH567" s="61" t="s">
        <v>229</v>
      </c>
    </row>
    <row r="568" spans="1:60" ht="15" customHeight="1" x14ac:dyDescent="0.2">
      <c r="A568" s="6"/>
      <c r="B568" s="80"/>
      <c r="C568" s="4"/>
      <c r="D568" s="24"/>
      <c r="E568" s="5"/>
      <c r="F568" s="4"/>
      <c r="G568" s="5"/>
      <c r="H568" s="8"/>
      <c r="I568" s="4"/>
      <c r="J568" s="5"/>
      <c r="K568" s="7"/>
      <c r="L568" s="8"/>
      <c r="M568" s="8"/>
      <c r="N568" s="24"/>
      <c r="O568" s="24"/>
      <c r="P568" s="24"/>
      <c r="Q568" s="7"/>
      <c r="R568" s="9"/>
      <c r="S568" s="7"/>
      <c r="T568" s="7"/>
      <c r="U568" s="7"/>
      <c r="V568" s="7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7"/>
      <c r="AM568" s="7"/>
      <c r="AN568" s="24"/>
      <c r="AO568" s="7"/>
      <c r="AP568" s="4"/>
      <c r="AQ568" s="24"/>
      <c r="AR568" s="8"/>
      <c r="AS568" s="7"/>
      <c r="AT568" s="7"/>
      <c r="AU568" s="9"/>
      <c r="AV568" s="7"/>
      <c r="AW568" s="7"/>
      <c r="AX568" s="7"/>
      <c r="AY568" s="7"/>
      <c r="AZ568" s="7"/>
      <c r="BA568" s="80"/>
      <c r="BB568" s="6"/>
      <c r="BC568" s="80"/>
      <c r="BD568" s="80"/>
      <c r="BE568" s="80"/>
      <c r="BF568" s="24"/>
      <c r="BG568" s="24"/>
      <c r="BH568" s="61" t="s">
        <v>229</v>
      </c>
    </row>
    <row r="569" spans="1:60" ht="15" customHeight="1" x14ac:dyDescent="0.2">
      <c r="A569" s="6"/>
      <c r="B569" s="80"/>
      <c r="C569" s="4"/>
      <c r="D569" s="24"/>
      <c r="E569" s="5"/>
      <c r="F569" s="4"/>
      <c r="G569" s="5"/>
      <c r="H569" s="8"/>
      <c r="I569" s="4"/>
      <c r="J569" s="5"/>
      <c r="K569" s="7"/>
      <c r="L569" s="8"/>
      <c r="M569" s="8"/>
      <c r="N569" s="24"/>
      <c r="O569" s="24"/>
      <c r="P569" s="24"/>
      <c r="Q569" s="7"/>
      <c r="R569" s="9"/>
      <c r="S569" s="7"/>
      <c r="T569" s="7"/>
      <c r="U569" s="7"/>
      <c r="V569" s="7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7"/>
      <c r="AM569" s="7"/>
      <c r="AN569" s="24"/>
      <c r="AO569" s="7"/>
      <c r="AP569" s="4"/>
      <c r="AQ569" s="24"/>
      <c r="AR569" s="8"/>
      <c r="AS569" s="7"/>
      <c r="AT569" s="7"/>
      <c r="AU569" s="9"/>
      <c r="AV569" s="7"/>
      <c r="AW569" s="7"/>
      <c r="AX569" s="7"/>
      <c r="AY569" s="7"/>
      <c r="AZ569" s="7"/>
      <c r="BA569" s="80"/>
      <c r="BB569" s="6"/>
      <c r="BC569" s="80"/>
      <c r="BD569" s="80"/>
      <c r="BE569" s="80"/>
      <c r="BF569" s="24"/>
      <c r="BG569" s="24"/>
      <c r="BH569" s="61" t="s">
        <v>229</v>
      </c>
    </row>
    <row r="570" spans="1:60" ht="15" customHeight="1" x14ac:dyDescent="0.2">
      <c r="A570" s="6"/>
      <c r="B570" s="80"/>
      <c r="C570" s="4"/>
      <c r="D570" s="24"/>
      <c r="E570" s="5"/>
      <c r="F570" s="4"/>
      <c r="G570" s="5"/>
      <c r="H570" s="8"/>
      <c r="I570" s="4"/>
      <c r="J570" s="5"/>
      <c r="K570" s="7"/>
      <c r="L570" s="8"/>
      <c r="M570" s="8"/>
      <c r="N570" s="24"/>
      <c r="O570" s="24"/>
      <c r="P570" s="24"/>
      <c r="Q570" s="7"/>
      <c r="R570" s="9"/>
      <c r="S570" s="7"/>
      <c r="T570" s="7"/>
      <c r="U570" s="7"/>
      <c r="V570" s="7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7"/>
      <c r="AM570" s="7"/>
      <c r="AN570" s="24"/>
      <c r="AO570" s="7"/>
      <c r="AP570" s="4"/>
      <c r="AQ570" s="24"/>
      <c r="AR570" s="8"/>
      <c r="AS570" s="7"/>
      <c r="AT570" s="7"/>
      <c r="AU570" s="9"/>
      <c r="AV570" s="7"/>
      <c r="AW570" s="7"/>
      <c r="AX570" s="7"/>
      <c r="AY570" s="7"/>
      <c r="AZ570" s="7"/>
      <c r="BA570" s="80"/>
      <c r="BB570" s="6"/>
      <c r="BC570" s="80"/>
      <c r="BD570" s="80"/>
      <c r="BE570" s="80"/>
      <c r="BF570" s="24"/>
      <c r="BG570" s="24"/>
      <c r="BH570" s="61" t="s">
        <v>229</v>
      </c>
    </row>
    <row r="571" spans="1:60" ht="15" customHeight="1" x14ac:dyDescent="0.2">
      <c r="A571" s="6"/>
      <c r="B571" s="80"/>
      <c r="C571" s="4"/>
      <c r="D571" s="24"/>
      <c r="E571" s="5"/>
      <c r="F571" s="4"/>
      <c r="G571" s="5"/>
      <c r="H571" s="8"/>
      <c r="I571" s="4"/>
      <c r="J571" s="5"/>
      <c r="K571" s="7"/>
      <c r="L571" s="8"/>
      <c r="M571" s="8"/>
      <c r="N571" s="24"/>
      <c r="O571" s="24"/>
      <c r="P571" s="24"/>
      <c r="Q571" s="7"/>
      <c r="R571" s="9"/>
      <c r="S571" s="7"/>
      <c r="T571" s="7"/>
      <c r="U571" s="7"/>
      <c r="V571" s="7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7"/>
      <c r="AM571" s="7"/>
      <c r="AN571" s="24"/>
      <c r="AO571" s="7"/>
      <c r="AP571" s="4"/>
      <c r="AQ571" s="24"/>
      <c r="AR571" s="8"/>
      <c r="AS571" s="7"/>
      <c r="AT571" s="7"/>
      <c r="AU571" s="9"/>
      <c r="AV571" s="7"/>
      <c r="AW571" s="7"/>
      <c r="AX571" s="7"/>
      <c r="AY571" s="7"/>
      <c r="AZ571" s="7"/>
      <c r="BA571" s="80"/>
      <c r="BB571" s="6"/>
      <c r="BC571" s="80"/>
      <c r="BD571" s="80"/>
      <c r="BE571" s="80"/>
      <c r="BF571" s="24"/>
      <c r="BG571" s="24"/>
      <c r="BH571" s="61" t="s">
        <v>229</v>
      </c>
    </row>
    <row r="572" spans="1:60" ht="15" customHeight="1" x14ac:dyDescent="0.2">
      <c r="A572" s="6"/>
      <c r="B572" s="80"/>
      <c r="C572" s="4"/>
      <c r="D572" s="24"/>
      <c r="E572" s="5"/>
      <c r="F572" s="4"/>
      <c r="G572" s="5"/>
      <c r="H572" s="8"/>
      <c r="I572" s="4"/>
      <c r="J572" s="5"/>
      <c r="K572" s="7"/>
      <c r="L572" s="8"/>
      <c r="M572" s="8"/>
      <c r="N572" s="24"/>
      <c r="O572" s="24"/>
      <c r="P572" s="24"/>
      <c r="Q572" s="7"/>
      <c r="R572" s="9"/>
      <c r="S572" s="7"/>
      <c r="T572" s="7"/>
      <c r="U572" s="7"/>
      <c r="V572" s="7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7"/>
      <c r="AM572" s="7"/>
      <c r="AN572" s="24"/>
      <c r="AO572" s="7"/>
      <c r="AP572" s="4"/>
      <c r="AQ572" s="24"/>
      <c r="AR572" s="8"/>
      <c r="AS572" s="7"/>
      <c r="AT572" s="7"/>
      <c r="AU572" s="9"/>
      <c r="AV572" s="7"/>
      <c r="AW572" s="7"/>
      <c r="AX572" s="7"/>
      <c r="AY572" s="7"/>
      <c r="AZ572" s="7"/>
      <c r="BA572" s="80"/>
      <c r="BB572" s="6"/>
      <c r="BC572" s="80"/>
      <c r="BD572" s="80"/>
      <c r="BE572" s="80"/>
      <c r="BF572" s="24"/>
      <c r="BG572" s="24"/>
      <c r="BH572" s="61" t="s">
        <v>229</v>
      </c>
    </row>
    <row r="573" spans="1:60" ht="15" customHeight="1" x14ac:dyDescent="0.2">
      <c r="A573" s="6"/>
      <c r="B573" s="80"/>
      <c r="C573" s="4"/>
      <c r="D573" s="24"/>
      <c r="E573" s="5"/>
      <c r="F573" s="4"/>
      <c r="G573" s="5"/>
      <c r="H573" s="8"/>
      <c r="I573" s="4"/>
      <c r="J573" s="5"/>
      <c r="K573" s="7"/>
      <c r="L573" s="8"/>
      <c r="M573" s="8"/>
      <c r="N573" s="24"/>
      <c r="O573" s="24"/>
      <c r="P573" s="24"/>
      <c r="Q573" s="7"/>
      <c r="R573" s="9"/>
      <c r="S573" s="7"/>
      <c r="T573" s="7"/>
      <c r="U573" s="7"/>
      <c r="V573" s="7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7"/>
      <c r="AM573" s="7"/>
      <c r="AN573" s="24"/>
      <c r="AO573" s="7"/>
      <c r="AP573" s="4"/>
      <c r="AQ573" s="24"/>
      <c r="AR573" s="8"/>
      <c r="AS573" s="7"/>
      <c r="AT573" s="7"/>
      <c r="AU573" s="9"/>
      <c r="AV573" s="7"/>
      <c r="AW573" s="7"/>
      <c r="AX573" s="7"/>
      <c r="AY573" s="7"/>
      <c r="AZ573" s="7"/>
      <c r="BA573" s="80"/>
      <c r="BB573" s="6"/>
      <c r="BC573" s="80"/>
      <c r="BD573" s="80"/>
      <c r="BE573" s="80"/>
      <c r="BF573" s="24"/>
      <c r="BG573" s="24"/>
      <c r="BH573" s="61" t="s">
        <v>229</v>
      </c>
    </row>
    <row r="574" spans="1:60" ht="15" customHeight="1" x14ac:dyDescent="0.2">
      <c r="A574" s="6"/>
      <c r="B574" s="80"/>
      <c r="C574" s="4"/>
      <c r="D574" s="24"/>
      <c r="E574" s="5"/>
      <c r="F574" s="4"/>
      <c r="G574" s="5"/>
      <c r="H574" s="8"/>
      <c r="I574" s="4"/>
      <c r="J574" s="5"/>
      <c r="K574" s="7"/>
      <c r="L574" s="8"/>
      <c r="M574" s="8"/>
      <c r="N574" s="24"/>
      <c r="O574" s="24"/>
      <c r="P574" s="24"/>
      <c r="Q574" s="7"/>
      <c r="R574" s="9"/>
      <c r="S574" s="7"/>
      <c r="T574" s="7"/>
      <c r="U574" s="7"/>
      <c r="V574" s="7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7"/>
      <c r="AM574" s="7"/>
      <c r="AN574" s="24"/>
      <c r="AO574" s="7"/>
      <c r="AP574" s="4"/>
      <c r="AQ574" s="24"/>
      <c r="AR574" s="8"/>
      <c r="AS574" s="7"/>
      <c r="AT574" s="7"/>
      <c r="AU574" s="9"/>
      <c r="AV574" s="7"/>
      <c r="AW574" s="7"/>
      <c r="AX574" s="7"/>
      <c r="AY574" s="7"/>
      <c r="AZ574" s="7"/>
      <c r="BA574" s="80"/>
      <c r="BB574" s="6"/>
      <c r="BC574" s="80"/>
      <c r="BD574" s="80"/>
      <c r="BE574" s="80"/>
      <c r="BF574" s="24"/>
      <c r="BG574" s="24"/>
      <c r="BH574" s="61" t="s">
        <v>229</v>
      </c>
    </row>
    <row r="575" spans="1:60" ht="15" customHeight="1" x14ac:dyDescent="0.2">
      <c r="A575" s="6"/>
      <c r="B575" s="80"/>
      <c r="C575" s="4"/>
      <c r="D575" s="24"/>
      <c r="E575" s="5"/>
      <c r="F575" s="4"/>
      <c r="G575" s="5"/>
      <c r="H575" s="8"/>
      <c r="I575" s="4"/>
      <c r="J575" s="5"/>
      <c r="K575" s="7"/>
      <c r="L575" s="8"/>
      <c r="M575" s="8"/>
      <c r="N575" s="24"/>
      <c r="O575" s="24"/>
      <c r="P575" s="24"/>
      <c r="Q575" s="7"/>
      <c r="R575" s="9"/>
      <c r="S575" s="7"/>
      <c r="T575" s="7"/>
      <c r="U575" s="7"/>
      <c r="V575" s="7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7"/>
      <c r="AM575" s="7"/>
      <c r="AN575" s="24"/>
      <c r="AO575" s="7"/>
      <c r="AP575" s="4"/>
      <c r="AQ575" s="24"/>
      <c r="AR575" s="8"/>
      <c r="AS575" s="7"/>
      <c r="AT575" s="7"/>
      <c r="AU575" s="9"/>
      <c r="AV575" s="7"/>
      <c r="AW575" s="7"/>
      <c r="AX575" s="7"/>
      <c r="AY575" s="7"/>
      <c r="AZ575" s="7"/>
      <c r="BA575" s="80"/>
      <c r="BB575" s="6"/>
      <c r="BC575" s="80"/>
      <c r="BD575" s="80"/>
      <c r="BE575" s="80"/>
      <c r="BF575" s="24"/>
      <c r="BG575" s="24"/>
      <c r="BH575" s="61" t="s">
        <v>229</v>
      </c>
    </row>
    <row r="576" spans="1:60" ht="15" customHeight="1" x14ac:dyDescent="0.2">
      <c r="A576" s="6"/>
      <c r="B576" s="80"/>
      <c r="C576" s="4"/>
      <c r="D576" s="24"/>
      <c r="E576" s="5"/>
      <c r="F576" s="4"/>
      <c r="G576" s="5"/>
      <c r="H576" s="8"/>
      <c r="I576" s="4"/>
      <c r="J576" s="5"/>
      <c r="K576" s="7"/>
      <c r="L576" s="8"/>
      <c r="M576" s="8"/>
      <c r="N576" s="24"/>
      <c r="O576" s="24"/>
      <c r="P576" s="24"/>
      <c r="Q576" s="7"/>
      <c r="R576" s="9"/>
      <c r="S576" s="7"/>
      <c r="T576" s="7"/>
      <c r="U576" s="7"/>
      <c r="V576" s="7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7"/>
      <c r="AM576" s="7"/>
      <c r="AN576" s="24"/>
      <c r="AO576" s="7"/>
      <c r="AP576" s="4"/>
      <c r="AQ576" s="24"/>
      <c r="AR576" s="8"/>
      <c r="AS576" s="7"/>
      <c r="AT576" s="7"/>
      <c r="AU576" s="9"/>
      <c r="AV576" s="7"/>
      <c r="AW576" s="7"/>
      <c r="AX576" s="7"/>
      <c r="AY576" s="7"/>
      <c r="AZ576" s="7"/>
      <c r="BA576" s="80"/>
      <c r="BB576" s="6"/>
      <c r="BC576" s="80"/>
      <c r="BD576" s="80"/>
      <c r="BE576" s="80"/>
      <c r="BF576" s="24"/>
      <c r="BG576" s="24"/>
      <c r="BH576" s="61" t="s">
        <v>229</v>
      </c>
    </row>
    <row r="577" spans="1:60" ht="15" customHeight="1" x14ac:dyDescent="0.2">
      <c r="A577" s="6"/>
      <c r="B577" s="80"/>
      <c r="C577" s="4"/>
      <c r="D577" s="24"/>
      <c r="E577" s="5"/>
      <c r="F577" s="4"/>
      <c r="G577" s="5"/>
      <c r="H577" s="8"/>
      <c r="I577" s="4"/>
      <c r="J577" s="5"/>
      <c r="K577" s="7"/>
      <c r="L577" s="8"/>
      <c r="M577" s="8"/>
      <c r="N577" s="24"/>
      <c r="O577" s="24"/>
      <c r="P577" s="24"/>
      <c r="Q577" s="7"/>
      <c r="R577" s="9"/>
      <c r="S577" s="7"/>
      <c r="T577" s="7"/>
      <c r="U577" s="7"/>
      <c r="V577" s="7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7"/>
      <c r="AM577" s="7"/>
      <c r="AN577" s="24"/>
      <c r="AO577" s="7"/>
      <c r="AP577" s="4"/>
      <c r="AQ577" s="24"/>
      <c r="AR577" s="8"/>
      <c r="AS577" s="7"/>
      <c r="AT577" s="7"/>
      <c r="AU577" s="9"/>
      <c r="AV577" s="7"/>
      <c r="AW577" s="7"/>
      <c r="AX577" s="7"/>
      <c r="AY577" s="7"/>
      <c r="AZ577" s="7"/>
      <c r="BA577" s="80"/>
      <c r="BB577" s="6"/>
      <c r="BC577" s="80"/>
      <c r="BD577" s="80"/>
      <c r="BE577" s="80"/>
      <c r="BF577" s="24"/>
      <c r="BG577" s="24"/>
      <c r="BH577" s="61" t="s">
        <v>229</v>
      </c>
    </row>
    <row r="578" spans="1:60" ht="15" customHeight="1" x14ac:dyDescent="0.2">
      <c r="A578" s="6"/>
      <c r="B578" s="80"/>
      <c r="C578" s="4"/>
      <c r="D578" s="24"/>
      <c r="E578" s="5"/>
      <c r="F578" s="4"/>
      <c r="G578" s="5"/>
      <c r="H578" s="8"/>
      <c r="I578" s="4"/>
      <c r="J578" s="5"/>
      <c r="K578" s="7"/>
      <c r="L578" s="8"/>
      <c r="M578" s="8"/>
      <c r="N578" s="24"/>
      <c r="O578" s="24"/>
      <c r="P578" s="24"/>
      <c r="Q578" s="7"/>
      <c r="R578" s="9"/>
      <c r="S578" s="7"/>
      <c r="T578" s="7"/>
      <c r="U578" s="7"/>
      <c r="V578" s="7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7"/>
      <c r="AM578" s="7"/>
      <c r="AN578" s="24"/>
      <c r="AO578" s="7"/>
      <c r="AP578" s="4"/>
      <c r="AQ578" s="24"/>
      <c r="AR578" s="8"/>
      <c r="AS578" s="7"/>
      <c r="AT578" s="7"/>
      <c r="AU578" s="9"/>
      <c r="AV578" s="7"/>
      <c r="AW578" s="7"/>
      <c r="AX578" s="7"/>
      <c r="AY578" s="7"/>
      <c r="AZ578" s="7"/>
      <c r="BA578" s="80"/>
      <c r="BB578" s="6"/>
      <c r="BC578" s="80"/>
      <c r="BD578" s="80"/>
      <c r="BE578" s="80"/>
      <c r="BF578" s="24"/>
      <c r="BG578" s="24"/>
      <c r="BH578" s="61" t="s">
        <v>229</v>
      </c>
    </row>
    <row r="579" spans="1:60" ht="15" customHeight="1" x14ac:dyDescent="0.2">
      <c r="A579" s="6"/>
      <c r="B579" s="80"/>
      <c r="C579" s="4"/>
      <c r="D579" s="24"/>
      <c r="E579" s="5"/>
      <c r="F579" s="4"/>
      <c r="G579" s="5"/>
      <c r="H579" s="8"/>
      <c r="I579" s="4"/>
      <c r="J579" s="5"/>
      <c r="K579" s="7"/>
      <c r="L579" s="8"/>
      <c r="M579" s="8"/>
      <c r="N579" s="24"/>
      <c r="O579" s="24"/>
      <c r="P579" s="24"/>
      <c r="Q579" s="7"/>
      <c r="R579" s="9"/>
      <c r="S579" s="7"/>
      <c r="T579" s="7"/>
      <c r="U579" s="7"/>
      <c r="V579" s="7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7"/>
      <c r="AM579" s="7"/>
      <c r="AN579" s="24"/>
      <c r="AO579" s="7"/>
      <c r="AP579" s="4"/>
      <c r="AQ579" s="24"/>
      <c r="AR579" s="8"/>
      <c r="AS579" s="7"/>
      <c r="AT579" s="7"/>
      <c r="AU579" s="9"/>
      <c r="AV579" s="7"/>
      <c r="AW579" s="7"/>
      <c r="AX579" s="7"/>
      <c r="AY579" s="7"/>
      <c r="AZ579" s="7"/>
      <c r="BA579" s="80"/>
      <c r="BB579" s="6"/>
      <c r="BC579" s="80"/>
      <c r="BD579" s="80"/>
      <c r="BE579" s="80"/>
      <c r="BF579" s="24"/>
      <c r="BG579" s="24"/>
      <c r="BH579" s="61" t="s">
        <v>229</v>
      </c>
    </row>
    <row r="580" spans="1:60" ht="15" customHeight="1" x14ac:dyDescent="0.2">
      <c r="A580" s="6"/>
      <c r="B580" s="80"/>
      <c r="C580" s="4"/>
      <c r="D580" s="24"/>
      <c r="E580" s="5"/>
      <c r="F580" s="4"/>
      <c r="G580" s="5"/>
      <c r="H580" s="8"/>
      <c r="I580" s="4"/>
      <c r="J580" s="5"/>
      <c r="K580" s="7"/>
      <c r="L580" s="8"/>
      <c r="M580" s="8"/>
      <c r="N580" s="24"/>
      <c r="O580" s="24"/>
      <c r="P580" s="24"/>
      <c r="Q580" s="7"/>
      <c r="R580" s="9"/>
      <c r="S580" s="7"/>
      <c r="T580" s="7"/>
      <c r="U580" s="7"/>
      <c r="V580" s="7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7"/>
      <c r="AM580" s="7"/>
      <c r="AN580" s="24"/>
      <c r="AO580" s="7"/>
      <c r="AP580" s="4"/>
      <c r="AQ580" s="24"/>
      <c r="AR580" s="8"/>
      <c r="AS580" s="7"/>
      <c r="AT580" s="7"/>
      <c r="AU580" s="9"/>
      <c r="AV580" s="7"/>
      <c r="AW580" s="7"/>
      <c r="AX580" s="7"/>
      <c r="AY580" s="7"/>
      <c r="AZ580" s="7"/>
      <c r="BA580" s="80"/>
      <c r="BB580" s="6"/>
      <c r="BC580" s="80"/>
      <c r="BD580" s="80"/>
      <c r="BE580" s="80"/>
      <c r="BF580" s="24"/>
      <c r="BG580" s="24"/>
      <c r="BH580" s="61" t="s">
        <v>229</v>
      </c>
    </row>
    <row r="581" spans="1:60" ht="15" customHeight="1" x14ac:dyDescent="0.2">
      <c r="A581" s="6"/>
      <c r="B581" s="80"/>
      <c r="C581" s="4"/>
      <c r="D581" s="24"/>
      <c r="E581" s="5"/>
      <c r="F581" s="4"/>
      <c r="G581" s="5"/>
      <c r="H581" s="8"/>
      <c r="I581" s="4"/>
      <c r="J581" s="5"/>
      <c r="K581" s="7"/>
      <c r="L581" s="8"/>
      <c r="M581" s="8"/>
      <c r="N581" s="24"/>
      <c r="O581" s="24"/>
      <c r="P581" s="24"/>
      <c r="Q581" s="7"/>
      <c r="R581" s="9"/>
      <c r="S581" s="7"/>
      <c r="T581" s="7"/>
      <c r="U581" s="7"/>
      <c r="V581" s="7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7"/>
      <c r="AM581" s="7"/>
      <c r="AN581" s="24"/>
      <c r="AO581" s="7"/>
      <c r="AP581" s="4"/>
      <c r="AQ581" s="24"/>
      <c r="AR581" s="8"/>
      <c r="AS581" s="7"/>
      <c r="AT581" s="7"/>
      <c r="AU581" s="9"/>
      <c r="AV581" s="7"/>
      <c r="AW581" s="7"/>
      <c r="AX581" s="7"/>
      <c r="AY581" s="7"/>
      <c r="AZ581" s="7"/>
      <c r="BA581" s="80"/>
      <c r="BB581" s="6"/>
      <c r="BC581" s="80"/>
      <c r="BD581" s="80"/>
      <c r="BE581" s="80"/>
      <c r="BF581" s="24"/>
      <c r="BG581" s="24"/>
      <c r="BH581" s="61" t="s">
        <v>229</v>
      </c>
    </row>
    <row r="582" spans="1:60" ht="15" customHeight="1" x14ac:dyDescent="0.2">
      <c r="A582" s="6"/>
      <c r="B582" s="80"/>
      <c r="C582" s="4"/>
      <c r="D582" s="24"/>
      <c r="E582" s="5"/>
      <c r="F582" s="4"/>
      <c r="G582" s="5"/>
      <c r="H582" s="8"/>
      <c r="I582" s="4"/>
      <c r="J582" s="5"/>
      <c r="K582" s="7"/>
      <c r="L582" s="8"/>
      <c r="M582" s="8"/>
      <c r="N582" s="24"/>
      <c r="O582" s="24"/>
      <c r="P582" s="24"/>
      <c r="Q582" s="7"/>
      <c r="R582" s="9"/>
      <c r="S582" s="7"/>
      <c r="T582" s="7"/>
      <c r="U582" s="7"/>
      <c r="V582" s="7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7"/>
      <c r="AM582" s="7"/>
      <c r="AN582" s="24"/>
      <c r="AO582" s="7"/>
      <c r="AP582" s="4"/>
      <c r="AQ582" s="24"/>
      <c r="AR582" s="8"/>
      <c r="AS582" s="7"/>
      <c r="AT582" s="7"/>
      <c r="AU582" s="9"/>
      <c r="AV582" s="7"/>
      <c r="AW582" s="7"/>
      <c r="AX582" s="7"/>
      <c r="AY582" s="7"/>
      <c r="AZ582" s="7"/>
      <c r="BA582" s="80"/>
      <c r="BB582" s="6"/>
      <c r="BC582" s="80"/>
      <c r="BD582" s="80"/>
      <c r="BE582" s="80"/>
      <c r="BF582" s="24"/>
      <c r="BG582" s="24"/>
      <c r="BH582" s="61" t="s">
        <v>229</v>
      </c>
    </row>
    <row r="583" spans="1:60" ht="15" customHeight="1" x14ac:dyDescent="0.2">
      <c r="A583" s="6"/>
      <c r="B583" s="80"/>
      <c r="C583" s="4"/>
      <c r="D583" s="24"/>
      <c r="E583" s="5"/>
      <c r="F583" s="4"/>
      <c r="G583" s="5"/>
      <c r="H583" s="8"/>
      <c r="I583" s="4"/>
      <c r="J583" s="5"/>
      <c r="K583" s="7"/>
      <c r="L583" s="8"/>
      <c r="M583" s="8"/>
      <c r="N583" s="24"/>
      <c r="O583" s="24"/>
      <c r="P583" s="24"/>
      <c r="Q583" s="7"/>
      <c r="R583" s="9"/>
      <c r="S583" s="7"/>
      <c r="T583" s="7"/>
      <c r="U583" s="7"/>
      <c r="V583" s="7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7"/>
      <c r="AM583" s="7"/>
      <c r="AN583" s="24"/>
      <c r="AO583" s="7"/>
      <c r="AP583" s="4"/>
      <c r="AQ583" s="24"/>
      <c r="AR583" s="8"/>
      <c r="AS583" s="7"/>
      <c r="AT583" s="7"/>
      <c r="AU583" s="9"/>
      <c r="AV583" s="7"/>
      <c r="AW583" s="7"/>
      <c r="AX583" s="7"/>
      <c r="AY583" s="7"/>
      <c r="AZ583" s="7"/>
      <c r="BA583" s="80"/>
      <c r="BB583" s="6"/>
      <c r="BC583" s="80"/>
      <c r="BD583" s="80"/>
      <c r="BE583" s="80"/>
      <c r="BF583" s="24"/>
      <c r="BG583" s="24"/>
      <c r="BH583" s="61" t="s">
        <v>229</v>
      </c>
    </row>
    <row r="584" spans="1:60" ht="15" customHeight="1" x14ac:dyDescent="0.2">
      <c r="A584" s="6"/>
      <c r="B584" s="80"/>
      <c r="C584" s="4"/>
      <c r="D584" s="24"/>
      <c r="E584" s="5"/>
      <c r="F584" s="4"/>
      <c r="G584" s="5"/>
      <c r="H584" s="8"/>
      <c r="I584" s="4"/>
      <c r="J584" s="5"/>
      <c r="K584" s="7"/>
      <c r="L584" s="8"/>
      <c r="M584" s="8"/>
      <c r="N584" s="24"/>
      <c r="O584" s="24"/>
      <c r="P584" s="24"/>
      <c r="Q584" s="7"/>
      <c r="R584" s="9"/>
      <c r="S584" s="7"/>
      <c r="T584" s="7"/>
      <c r="U584" s="7"/>
      <c r="V584" s="7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7"/>
      <c r="AM584" s="7"/>
      <c r="AN584" s="24"/>
      <c r="AO584" s="7"/>
      <c r="AP584" s="4"/>
      <c r="AQ584" s="24"/>
      <c r="AR584" s="8"/>
      <c r="AS584" s="7"/>
      <c r="AT584" s="7"/>
      <c r="AU584" s="9"/>
      <c r="AV584" s="7"/>
      <c r="AW584" s="7"/>
      <c r="AX584" s="7"/>
      <c r="AY584" s="7"/>
      <c r="AZ584" s="7"/>
      <c r="BA584" s="80"/>
      <c r="BB584" s="6"/>
      <c r="BC584" s="80"/>
      <c r="BD584" s="80"/>
      <c r="BE584" s="80"/>
      <c r="BF584" s="24"/>
      <c r="BG584" s="24"/>
      <c r="BH584" s="61" t="s">
        <v>229</v>
      </c>
    </row>
    <row r="585" spans="1:60" ht="15" customHeight="1" x14ac:dyDescent="0.2">
      <c r="A585" s="6"/>
      <c r="B585" s="80"/>
      <c r="C585" s="4"/>
      <c r="D585" s="24"/>
      <c r="E585" s="5"/>
      <c r="F585" s="4"/>
      <c r="G585" s="5"/>
      <c r="H585" s="8"/>
      <c r="I585" s="4"/>
      <c r="J585" s="5"/>
      <c r="K585" s="7"/>
      <c r="L585" s="8"/>
      <c r="M585" s="8"/>
      <c r="N585" s="24"/>
      <c r="O585" s="24"/>
      <c r="P585" s="24"/>
      <c r="Q585" s="7"/>
      <c r="R585" s="9"/>
      <c r="S585" s="7"/>
      <c r="T585" s="7"/>
      <c r="U585" s="7"/>
      <c r="V585" s="7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7"/>
      <c r="AM585" s="7"/>
      <c r="AN585" s="24"/>
      <c r="AO585" s="7"/>
      <c r="AP585" s="4"/>
      <c r="AQ585" s="24"/>
      <c r="AR585" s="8"/>
      <c r="AS585" s="7"/>
      <c r="AT585" s="7"/>
      <c r="AU585" s="9"/>
      <c r="AV585" s="7"/>
      <c r="AW585" s="7"/>
      <c r="AX585" s="7"/>
      <c r="AY585" s="7"/>
      <c r="AZ585" s="7"/>
      <c r="BA585" s="80"/>
      <c r="BB585" s="6"/>
      <c r="BC585" s="80"/>
      <c r="BD585" s="80"/>
      <c r="BE585" s="80"/>
      <c r="BF585" s="24"/>
      <c r="BG585" s="24"/>
      <c r="BH585" s="61" t="s">
        <v>229</v>
      </c>
    </row>
    <row r="586" spans="1:60" ht="15" customHeight="1" x14ac:dyDescent="0.2">
      <c r="A586" s="6"/>
      <c r="B586" s="80"/>
      <c r="C586" s="4"/>
      <c r="D586" s="24"/>
      <c r="E586" s="5"/>
      <c r="F586" s="4"/>
      <c r="G586" s="5"/>
      <c r="H586" s="8"/>
      <c r="I586" s="4"/>
      <c r="J586" s="5"/>
      <c r="K586" s="7"/>
      <c r="L586" s="8"/>
      <c r="M586" s="8"/>
      <c r="N586" s="24"/>
      <c r="O586" s="24"/>
      <c r="P586" s="24"/>
      <c r="Q586" s="7"/>
      <c r="R586" s="9"/>
      <c r="S586" s="7"/>
      <c r="T586" s="7"/>
      <c r="U586" s="7"/>
      <c r="V586" s="7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7"/>
      <c r="AM586" s="7"/>
      <c r="AN586" s="24"/>
      <c r="AO586" s="7"/>
      <c r="AP586" s="4"/>
      <c r="AQ586" s="24"/>
      <c r="AR586" s="8"/>
      <c r="AS586" s="7"/>
      <c r="AT586" s="7"/>
      <c r="AU586" s="9"/>
      <c r="AV586" s="7"/>
      <c r="AW586" s="7"/>
      <c r="AX586" s="7"/>
      <c r="AY586" s="7"/>
      <c r="AZ586" s="7"/>
      <c r="BA586" s="80"/>
      <c r="BB586" s="6"/>
      <c r="BC586" s="80"/>
      <c r="BD586" s="80"/>
      <c r="BE586" s="80"/>
      <c r="BF586" s="24"/>
      <c r="BG586" s="24"/>
      <c r="BH586" s="61" t="s">
        <v>229</v>
      </c>
    </row>
    <row r="587" spans="1:60" ht="15" customHeight="1" x14ac:dyDescent="0.2">
      <c r="A587" s="6"/>
      <c r="B587" s="80"/>
      <c r="C587" s="4"/>
      <c r="D587" s="24"/>
      <c r="E587" s="5"/>
      <c r="F587" s="4"/>
      <c r="G587" s="5"/>
      <c r="H587" s="8"/>
      <c r="I587" s="4"/>
      <c r="J587" s="5"/>
      <c r="K587" s="7"/>
      <c r="L587" s="8"/>
      <c r="M587" s="8"/>
      <c r="N587" s="24"/>
      <c r="O587" s="24"/>
      <c r="P587" s="24"/>
      <c r="Q587" s="7"/>
      <c r="R587" s="9"/>
      <c r="S587" s="7"/>
      <c r="T587" s="7"/>
      <c r="U587" s="7"/>
      <c r="V587" s="7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7"/>
      <c r="AM587" s="7"/>
      <c r="AN587" s="24"/>
      <c r="AO587" s="7"/>
      <c r="AP587" s="4"/>
      <c r="AQ587" s="24"/>
      <c r="AR587" s="8"/>
      <c r="AS587" s="7"/>
      <c r="AT587" s="7"/>
      <c r="AU587" s="9"/>
      <c r="AV587" s="7"/>
      <c r="AW587" s="7"/>
      <c r="AX587" s="7"/>
      <c r="AY587" s="7"/>
      <c r="AZ587" s="7"/>
      <c r="BA587" s="80"/>
      <c r="BB587" s="6"/>
      <c r="BC587" s="80"/>
      <c r="BD587" s="80"/>
      <c r="BE587" s="80"/>
      <c r="BF587" s="24"/>
      <c r="BG587" s="24"/>
      <c r="BH587" s="61" t="s">
        <v>229</v>
      </c>
    </row>
    <row r="588" spans="1:60" ht="15" customHeight="1" x14ac:dyDescent="0.2">
      <c r="A588" s="6"/>
      <c r="B588" s="80"/>
      <c r="C588" s="4"/>
      <c r="D588" s="24"/>
      <c r="E588" s="5"/>
      <c r="F588" s="4"/>
      <c r="G588" s="5"/>
      <c r="H588" s="8"/>
      <c r="I588" s="4"/>
      <c r="J588" s="5"/>
      <c r="K588" s="7"/>
      <c r="L588" s="8"/>
      <c r="M588" s="8"/>
      <c r="N588" s="24"/>
      <c r="O588" s="24"/>
      <c r="P588" s="24"/>
      <c r="Q588" s="7"/>
      <c r="R588" s="9"/>
      <c r="S588" s="7"/>
      <c r="T588" s="7"/>
      <c r="U588" s="7"/>
      <c r="V588" s="7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7"/>
      <c r="AM588" s="7"/>
      <c r="AN588" s="24"/>
      <c r="AO588" s="7"/>
      <c r="AP588" s="4"/>
      <c r="AQ588" s="24"/>
      <c r="AR588" s="8"/>
      <c r="AS588" s="7"/>
      <c r="AT588" s="7"/>
      <c r="AU588" s="9"/>
      <c r="AV588" s="7"/>
      <c r="AW588" s="7"/>
      <c r="AX588" s="7"/>
      <c r="AY588" s="7"/>
      <c r="AZ588" s="7"/>
      <c r="BA588" s="80"/>
      <c r="BB588" s="6"/>
      <c r="BC588" s="80"/>
      <c r="BD588" s="80"/>
      <c r="BE588" s="80"/>
      <c r="BF588" s="24"/>
      <c r="BG588" s="24"/>
      <c r="BH588" s="61" t="s">
        <v>229</v>
      </c>
    </row>
    <row r="589" spans="1:60" ht="15" customHeight="1" x14ac:dyDescent="0.2">
      <c r="A589" s="6"/>
      <c r="B589" s="80"/>
      <c r="C589" s="4"/>
      <c r="D589" s="24"/>
      <c r="E589" s="5"/>
      <c r="F589" s="4"/>
      <c r="G589" s="5"/>
      <c r="H589" s="8"/>
      <c r="I589" s="4"/>
      <c r="J589" s="5"/>
      <c r="K589" s="7"/>
      <c r="L589" s="8"/>
      <c r="M589" s="8"/>
      <c r="N589" s="24"/>
      <c r="O589" s="24"/>
      <c r="P589" s="24"/>
      <c r="Q589" s="7"/>
      <c r="R589" s="9"/>
      <c r="S589" s="7"/>
      <c r="T589" s="7"/>
      <c r="U589" s="7"/>
      <c r="V589" s="7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7"/>
      <c r="AM589" s="7"/>
      <c r="AN589" s="24"/>
      <c r="AO589" s="7"/>
      <c r="AP589" s="4"/>
      <c r="AQ589" s="24"/>
      <c r="AR589" s="8"/>
      <c r="AS589" s="7"/>
      <c r="AT589" s="7"/>
      <c r="AU589" s="9"/>
      <c r="AV589" s="7"/>
      <c r="AW589" s="7"/>
      <c r="AX589" s="7"/>
      <c r="AY589" s="7"/>
      <c r="AZ589" s="7"/>
      <c r="BA589" s="80"/>
      <c r="BB589" s="6"/>
      <c r="BC589" s="80"/>
      <c r="BD589" s="80"/>
      <c r="BE589" s="80"/>
      <c r="BF589" s="24"/>
      <c r="BG589" s="24"/>
      <c r="BH589" s="61" t="s">
        <v>229</v>
      </c>
    </row>
    <row r="590" spans="1:60" ht="15" customHeight="1" x14ac:dyDescent="0.2">
      <c r="A590" s="6"/>
      <c r="B590" s="80"/>
      <c r="C590" s="4"/>
      <c r="D590" s="24"/>
      <c r="E590" s="5"/>
      <c r="F590" s="4"/>
      <c r="G590" s="5"/>
      <c r="H590" s="8"/>
      <c r="I590" s="4"/>
      <c r="J590" s="5"/>
      <c r="K590" s="7"/>
      <c r="L590" s="8"/>
      <c r="M590" s="8"/>
      <c r="N590" s="24"/>
      <c r="O590" s="24"/>
      <c r="P590" s="24"/>
      <c r="Q590" s="7"/>
      <c r="R590" s="9"/>
      <c r="S590" s="7"/>
      <c r="T590" s="7"/>
      <c r="U590" s="7"/>
      <c r="V590" s="7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7"/>
      <c r="AM590" s="7"/>
      <c r="AN590" s="24"/>
      <c r="AO590" s="7"/>
      <c r="AP590" s="4"/>
      <c r="AQ590" s="24"/>
      <c r="AR590" s="8"/>
      <c r="AS590" s="7"/>
      <c r="AT590" s="7"/>
      <c r="AU590" s="9"/>
      <c r="AV590" s="7"/>
      <c r="AW590" s="7"/>
      <c r="AX590" s="7"/>
      <c r="AY590" s="7"/>
      <c r="AZ590" s="7"/>
      <c r="BA590" s="80"/>
      <c r="BB590" s="6"/>
      <c r="BC590" s="80"/>
      <c r="BD590" s="80"/>
      <c r="BE590" s="80"/>
      <c r="BF590" s="24"/>
      <c r="BG590" s="24"/>
      <c r="BH590" s="61" t="s">
        <v>229</v>
      </c>
    </row>
    <row r="591" spans="1:60" ht="15" customHeight="1" x14ac:dyDescent="0.2">
      <c r="A591" s="6"/>
      <c r="B591" s="80"/>
      <c r="C591" s="4"/>
      <c r="D591" s="24"/>
      <c r="E591" s="5"/>
      <c r="F591" s="4"/>
      <c r="G591" s="5"/>
      <c r="H591" s="8"/>
      <c r="I591" s="4"/>
      <c r="J591" s="5"/>
      <c r="K591" s="7"/>
      <c r="L591" s="8"/>
      <c r="M591" s="8"/>
      <c r="N591" s="24"/>
      <c r="O591" s="24"/>
      <c r="P591" s="24"/>
      <c r="Q591" s="7"/>
      <c r="R591" s="9"/>
      <c r="S591" s="7"/>
      <c r="T591" s="7"/>
      <c r="U591" s="7"/>
      <c r="V591" s="7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7"/>
      <c r="AM591" s="7"/>
      <c r="AN591" s="24"/>
      <c r="AO591" s="7"/>
      <c r="AP591" s="4"/>
      <c r="AQ591" s="24"/>
      <c r="AR591" s="8"/>
      <c r="AS591" s="7"/>
      <c r="AT591" s="7"/>
      <c r="AU591" s="9"/>
      <c r="AV591" s="7"/>
      <c r="AW591" s="7"/>
      <c r="AX591" s="7"/>
      <c r="AY591" s="7"/>
      <c r="AZ591" s="7"/>
      <c r="BA591" s="80"/>
      <c r="BB591" s="6"/>
      <c r="BC591" s="80"/>
      <c r="BD591" s="80"/>
      <c r="BE591" s="80"/>
      <c r="BF591" s="24"/>
      <c r="BG591" s="24"/>
      <c r="BH591" s="61" t="s">
        <v>229</v>
      </c>
    </row>
    <row r="592" spans="1:60" ht="15" customHeight="1" x14ac:dyDescent="0.2">
      <c r="A592" s="6"/>
      <c r="B592" s="80"/>
      <c r="C592" s="4"/>
      <c r="D592" s="24"/>
      <c r="E592" s="5"/>
      <c r="F592" s="4"/>
      <c r="G592" s="5"/>
      <c r="H592" s="8"/>
      <c r="I592" s="4"/>
      <c r="J592" s="5"/>
      <c r="K592" s="7"/>
      <c r="L592" s="8"/>
      <c r="M592" s="8"/>
      <c r="N592" s="24"/>
      <c r="O592" s="24"/>
      <c r="P592" s="24"/>
      <c r="Q592" s="7"/>
      <c r="R592" s="9"/>
      <c r="S592" s="7"/>
      <c r="T592" s="7"/>
      <c r="U592" s="7"/>
      <c r="V592" s="7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7"/>
      <c r="AM592" s="7"/>
      <c r="AN592" s="24"/>
      <c r="AO592" s="7"/>
      <c r="AP592" s="4"/>
      <c r="AQ592" s="24"/>
      <c r="AR592" s="8"/>
      <c r="AS592" s="7"/>
      <c r="AT592" s="7"/>
      <c r="AU592" s="9"/>
      <c r="AV592" s="7"/>
      <c r="AW592" s="7"/>
      <c r="AX592" s="7"/>
      <c r="AY592" s="7"/>
      <c r="AZ592" s="7"/>
      <c r="BA592" s="80"/>
      <c r="BB592" s="6"/>
      <c r="BC592" s="80"/>
      <c r="BD592" s="80"/>
      <c r="BE592" s="80"/>
      <c r="BF592" s="24"/>
      <c r="BG592" s="24"/>
      <c r="BH592" s="61" t="s">
        <v>229</v>
      </c>
    </row>
    <row r="593" spans="1:60" ht="15" customHeight="1" x14ac:dyDescent="0.2">
      <c r="A593" s="6"/>
      <c r="B593" s="80"/>
      <c r="C593" s="4"/>
      <c r="D593" s="24"/>
      <c r="E593" s="5"/>
      <c r="F593" s="4"/>
      <c r="G593" s="5"/>
      <c r="H593" s="8"/>
      <c r="I593" s="4"/>
      <c r="J593" s="5"/>
      <c r="K593" s="7"/>
      <c r="L593" s="8"/>
      <c r="M593" s="8"/>
      <c r="N593" s="24"/>
      <c r="O593" s="24"/>
      <c r="P593" s="24"/>
      <c r="Q593" s="7"/>
      <c r="R593" s="9"/>
      <c r="S593" s="7"/>
      <c r="T593" s="7"/>
      <c r="U593" s="7"/>
      <c r="V593" s="7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7"/>
      <c r="AM593" s="7"/>
      <c r="AN593" s="24"/>
      <c r="AO593" s="7"/>
      <c r="AP593" s="4"/>
      <c r="AQ593" s="24"/>
      <c r="AR593" s="8"/>
      <c r="AS593" s="7"/>
      <c r="AT593" s="7"/>
      <c r="AU593" s="9"/>
      <c r="AV593" s="7"/>
      <c r="AW593" s="7"/>
      <c r="AX593" s="7"/>
      <c r="AY593" s="7"/>
      <c r="AZ593" s="7"/>
      <c r="BA593" s="80"/>
      <c r="BB593" s="6"/>
      <c r="BC593" s="80"/>
      <c r="BD593" s="80"/>
      <c r="BE593" s="80"/>
      <c r="BF593" s="24"/>
      <c r="BG593" s="24"/>
      <c r="BH593" s="61" t="s">
        <v>229</v>
      </c>
    </row>
    <row r="594" spans="1:60" ht="15" customHeight="1" x14ac:dyDescent="0.2">
      <c r="A594" s="6"/>
      <c r="B594" s="80"/>
      <c r="C594" s="4"/>
      <c r="D594" s="24"/>
      <c r="E594" s="5"/>
      <c r="F594" s="4"/>
      <c r="G594" s="5"/>
      <c r="H594" s="8"/>
      <c r="I594" s="4"/>
      <c r="J594" s="5"/>
      <c r="K594" s="7"/>
      <c r="L594" s="8"/>
      <c r="M594" s="8"/>
      <c r="N594" s="24"/>
      <c r="O594" s="24"/>
      <c r="P594" s="24"/>
      <c r="Q594" s="7"/>
      <c r="R594" s="9"/>
      <c r="S594" s="7"/>
      <c r="T594" s="7"/>
      <c r="U594" s="7"/>
      <c r="V594" s="7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7"/>
      <c r="AM594" s="7"/>
      <c r="AN594" s="24"/>
      <c r="AO594" s="7"/>
      <c r="AP594" s="4"/>
      <c r="AQ594" s="24"/>
      <c r="AR594" s="8"/>
      <c r="AS594" s="7"/>
      <c r="AT594" s="7"/>
      <c r="AU594" s="9"/>
      <c r="AV594" s="7"/>
      <c r="AW594" s="7"/>
      <c r="AX594" s="7"/>
      <c r="AY594" s="7"/>
      <c r="AZ594" s="7"/>
      <c r="BA594" s="80"/>
      <c r="BB594" s="6"/>
      <c r="BC594" s="80"/>
      <c r="BD594" s="80"/>
      <c r="BE594" s="80"/>
      <c r="BF594" s="24"/>
      <c r="BG594" s="24"/>
      <c r="BH594" s="61" t="s">
        <v>229</v>
      </c>
    </row>
    <row r="595" spans="1:60" ht="15" customHeight="1" x14ac:dyDescent="0.2">
      <c r="A595" s="6"/>
      <c r="B595" s="80"/>
      <c r="C595" s="4"/>
      <c r="D595" s="24"/>
      <c r="E595" s="5"/>
      <c r="F595" s="4"/>
      <c r="G595" s="5"/>
      <c r="H595" s="8"/>
      <c r="I595" s="4"/>
      <c r="J595" s="5"/>
      <c r="K595" s="7"/>
      <c r="L595" s="8"/>
      <c r="M595" s="8"/>
      <c r="N595" s="24"/>
      <c r="O595" s="24"/>
      <c r="P595" s="24"/>
      <c r="Q595" s="7"/>
      <c r="R595" s="9"/>
      <c r="S595" s="7"/>
      <c r="T595" s="7"/>
      <c r="U595" s="7"/>
      <c r="V595" s="7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7"/>
      <c r="AM595" s="7"/>
      <c r="AN595" s="24"/>
      <c r="AO595" s="7"/>
      <c r="AP595" s="4"/>
      <c r="AQ595" s="24"/>
      <c r="AR595" s="8"/>
      <c r="AS595" s="7"/>
      <c r="AT595" s="7"/>
      <c r="AU595" s="9"/>
      <c r="AV595" s="7"/>
      <c r="AW595" s="7"/>
      <c r="AX595" s="7"/>
      <c r="AY595" s="7"/>
      <c r="AZ595" s="7"/>
      <c r="BA595" s="80"/>
      <c r="BB595" s="6"/>
      <c r="BC595" s="80"/>
      <c r="BD595" s="80"/>
      <c r="BE595" s="80"/>
      <c r="BF595" s="24"/>
      <c r="BG595" s="24"/>
      <c r="BH595" s="61" t="s">
        <v>229</v>
      </c>
    </row>
    <row r="596" spans="1:60" ht="15" customHeight="1" x14ac:dyDescent="0.2">
      <c r="A596" s="6"/>
      <c r="B596" s="80"/>
      <c r="C596" s="4"/>
      <c r="D596" s="24"/>
      <c r="E596" s="5"/>
      <c r="F596" s="4"/>
      <c r="G596" s="5"/>
      <c r="H596" s="8"/>
      <c r="I596" s="4"/>
      <c r="J596" s="5"/>
      <c r="K596" s="7"/>
      <c r="L596" s="8"/>
      <c r="M596" s="8"/>
      <c r="N596" s="24"/>
      <c r="O596" s="24"/>
      <c r="P596" s="24"/>
      <c r="Q596" s="7"/>
      <c r="R596" s="9"/>
      <c r="S596" s="7"/>
      <c r="T596" s="7"/>
      <c r="U596" s="7"/>
      <c r="V596" s="7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7"/>
      <c r="AM596" s="7"/>
      <c r="AN596" s="24"/>
      <c r="AO596" s="7"/>
      <c r="AP596" s="4"/>
      <c r="AQ596" s="24"/>
      <c r="AR596" s="8"/>
      <c r="AS596" s="7"/>
      <c r="AT596" s="7"/>
      <c r="AU596" s="9"/>
      <c r="AV596" s="7"/>
      <c r="AW596" s="7"/>
      <c r="AX596" s="7"/>
      <c r="AY596" s="7"/>
      <c r="AZ596" s="7"/>
      <c r="BA596" s="80"/>
      <c r="BB596" s="6"/>
      <c r="BC596" s="80"/>
      <c r="BD596" s="80"/>
      <c r="BE596" s="80"/>
      <c r="BF596" s="24"/>
      <c r="BG596" s="24"/>
      <c r="BH596" s="61" t="s">
        <v>229</v>
      </c>
    </row>
    <row r="597" spans="1:60" ht="15" customHeight="1" x14ac:dyDescent="0.2">
      <c r="A597" s="6"/>
      <c r="B597" s="80"/>
      <c r="C597" s="4"/>
      <c r="D597" s="24"/>
      <c r="E597" s="5"/>
      <c r="F597" s="4"/>
      <c r="G597" s="5"/>
      <c r="H597" s="8"/>
      <c r="I597" s="4"/>
      <c r="J597" s="5"/>
      <c r="K597" s="7"/>
      <c r="L597" s="8"/>
      <c r="M597" s="8"/>
      <c r="N597" s="24"/>
      <c r="O597" s="24"/>
      <c r="P597" s="24"/>
      <c r="Q597" s="7"/>
      <c r="R597" s="9"/>
      <c r="S597" s="7"/>
      <c r="T597" s="7"/>
      <c r="U597" s="7"/>
      <c r="V597" s="7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7"/>
      <c r="AM597" s="7"/>
      <c r="AN597" s="24"/>
      <c r="AO597" s="7"/>
      <c r="AP597" s="4"/>
      <c r="AQ597" s="24"/>
      <c r="AR597" s="8"/>
      <c r="AS597" s="7"/>
      <c r="AT597" s="7"/>
      <c r="AU597" s="9"/>
      <c r="AV597" s="7"/>
      <c r="AW597" s="7"/>
      <c r="AX597" s="7"/>
      <c r="AY597" s="7"/>
      <c r="AZ597" s="7"/>
      <c r="BA597" s="80"/>
      <c r="BB597" s="6"/>
      <c r="BC597" s="80"/>
      <c r="BD597" s="80"/>
      <c r="BE597" s="80"/>
      <c r="BF597" s="24"/>
      <c r="BG597" s="24"/>
      <c r="BH597" s="61" t="s">
        <v>229</v>
      </c>
    </row>
    <row r="598" spans="1:60" ht="15" customHeight="1" x14ac:dyDescent="0.2">
      <c r="A598" s="6"/>
      <c r="B598" s="80"/>
      <c r="C598" s="4"/>
      <c r="D598" s="24"/>
      <c r="E598" s="5"/>
      <c r="F598" s="4"/>
      <c r="G598" s="5"/>
      <c r="H598" s="8"/>
      <c r="I598" s="4"/>
      <c r="J598" s="5"/>
      <c r="K598" s="7"/>
      <c r="L598" s="8"/>
      <c r="M598" s="8"/>
      <c r="N598" s="24"/>
      <c r="O598" s="24"/>
      <c r="P598" s="24"/>
      <c r="Q598" s="7"/>
      <c r="R598" s="9"/>
      <c r="S598" s="7"/>
      <c r="T598" s="7"/>
      <c r="U598" s="7"/>
      <c r="V598" s="7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7"/>
      <c r="AM598" s="7"/>
      <c r="AN598" s="24"/>
      <c r="AO598" s="7"/>
      <c r="AP598" s="4"/>
      <c r="AQ598" s="24"/>
      <c r="AR598" s="8"/>
      <c r="AS598" s="7"/>
      <c r="AT598" s="7"/>
      <c r="AU598" s="9"/>
      <c r="AV598" s="7"/>
      <c r="AW598" s="7"/>
      <c r="AX598" s="7"/>
      <c r="AY598" s="7"/>
      <c r="AZ598" s="7"/>
      <c r="BA598" s="80"/>
      <c r="BB598" s="6"/>
      <c r="BC598" s="80"/>
      <c r="BD598" s="80"/>
      <c r="BE598" s="80"/>
      <c r="BF598" s="24"/>
      <c r="BG598" s="24"/>
      <c r="BH598" s="61" t="s">
        <v>229</v>
      </c>
    </row>
    <row r="599" spans="1:60" ht="15" customHeight="1" x14ac:dyDescent="0.2">
      <c r="A599" s="6"/>
      <c r="B599" s="80"/>
      <c r="C599" s="4"/>
      <c r="D599" s="24"/>
      <c r="E599" s="5"/>
      <c r="F599" s="4"/>
      <c r="G599" s="5"/>
      <c r="H599" s="8"/>
      <c r="I599" s="4"/>
      <c r="J599" s="5"/>
      <c r="K599" s="7"/>
      <c r="L599" s="8"/>
      <c r="M599" s="8"/>
      <c r="N599" s="24"/>
      <c r="O599" s="24"/>
      <c r="P599" s="24"/>
      <c r="Q599" s="7"/>
      <c r="R599" s="9"/>
      <c r="S599" s="7"/>
      <c r="T599" s="7"/>
      <c r="U599" s="7"/>
      <c r="V599" s="7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7"/>
      <c r="AM599" s="7"/>
      <c r="AN599" s="24"/>
      <c r="AO599" s="7"/>
      <c r="AP599" s="4"/>
      <c r="AQ599" s="24"/>
      <c r="AR599" s="8"/>
      <c r="AS599" s="7"/>
      <c r="AT599" s="7"/>
      <c r="AU599" s="9"/>
      <c r="AV599" s="7"/>
      <c r="AW599" s="7"/>
      <c r="AX599" s="7"/>
      <c r="AY599" s="7"/>
      <c r="AZ599" s="7"/>
      <c r="BA599" s="80"/>
      <c r="BB599" s="6"/>
      <c r="BC599" s="80"/>
      <c r="BD599" s="80"/>
      <c r="BE599" s="80"/>
      <c r="BF599" s="24"/>
      <c r="BG599" s="24"/>
      <c r="BH599" s="61" t="s">
        <v>229</v>
      </c>
    </row>
    <row r="600" spans="1:60" ht="15" customHeight="1" x14ac:dyDescent="0.2">
      <c r="A600" s="6"/>
      <c r="B600" s="80"/>
      <c r="C600" s="4"/>
      <c r="D600" s="24"/>
      <c r="E600" s="5"/>
      <c r="F600" s="4"/>
      <c r="G600" s="5"/>
      <c r="H600" s="8"/>
      <c r="I600" s="4"/>
      <c r="J600" s="5"/>
      <c r="K600" s="7"/>
      <c r="L600" s="8"/>
      <c r="M600" s="8"/>
      <c r="N600" s="24"/>
      <c r="O600" s="24"/>
      <c r="P600" s="24"/>
      <c r="Q600" s="7"/>
      <c r="R600" s="9"/>
      <c r="S600" s="7"/>
      <c r="T600" s="7"/>
      <c r="U600" s="7"/>
      <c r="V600" s="7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7"/>
      <c r="AM600" s="7"/>
      <c r="AN600" s="24"/>
      <c r="AO600" s="7"/>
      <c r="AP600" s="4"/>
      <c r="AQ600" s="24"/>
      <c r="AR600" s="8"/>
      <c r="AS600" s="7"/>
      <c r="AT600" s="7"/>
      <c r="AU600" s="9"/>
      <c r="AV600" s="7"/>
      <c r="AW600" s="7"/>
      <c r="AX600" s="7"/>
      <c r="AY600" s="7"/>
      <c r="AZ600" s="7"/>
      <c r="BA600" s="80"/>
      <c r="BB600" s="6"/>
      <c r="BC600" s="80"/>
      <c r="BD600" s="80"/>
      <c r="BE600" s="80"/>
      <c r="BF600" s="24"/>
      <c r="BG600" s="24"/>
      <c r="BH600" s="61" t="s">
        <v>229</v>
      </c>
    </row>
    <row r="601" spans="1:60" ht="15" customHeight="1" x14ac:dyDescent="0.2">
      <c r="A601" s="6"/>
      <c r="B601" s="80"/>
      <c r="C601" s="4"/>
      <c r="D601" s="24"/>
      <c r="E601" s="5"/>
      <c r="F601" s="4"/>
      <c r="G601" s="5"/>
      <c r="H601" s="8"/>
      <c r="I601" s="4"/>
      <c r="J601" s="5"/>
      <c r="K601" s="7"/>
      <c r="L601" s="8"/>
      <c r="M601" s="8"/>
      <c r="N601" s="24"/>
      <c r="O601" s="24"/>
      <c r="P601" s="24"/>
      <c r="Q601" s="7"/>
      <c r="R601" s="9"/>
      <c r="S601" s="7"/>
      <c r="T601" s="7"/>
      <c r="U601" s="7"/>
      <c r="V601" s="7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7"/>
      <c r="AM601" s="7"/>
      <c r="AN601" s="24"/>
      <c r="AO601" s="7"/>
      <c r="AP601" s="4"/>
      <c r="AQ601" s="24"/>
      <c r="AR601" s="8"/>
      <c r="AS601" s="7"/>
      <c r="AT601" s="7"/>
      <c r="AU601" s="9"/>
      <c r="AV601" s="7"/>
      <c r="AW601" s="7"/>
      <c r="AX601" s="7"/>
      <c r="AY601" s="7"/>
      <c r="AZ601" s="7"/>
      <c r="BA601" s="80"/>
      <c r="BB601" s="6"/>
      <c r="BC601" s="80"/>
      <c r="BD601" s="80"/>
      <c r="BE601" s="80"/>
      <c r="BF601" s="24"/>
      <c r="BG601" s="24"/>
      <c r="BH601" s="61" t="s">
        <v>229</v>
      </c>
    </row>
    <row r="602" spans="1:60" ht="15" customHeight="1" x14ac:dyDescent="0.2">
      <c r="A602" s="6"/>
      <c r="B602" s="80"/>
      <c r="C602" s="4"/>
      <c r="D602" s="24"/>
      <c r="E602" s="5"/>
      <c r="F602" s="4"/>
      <c r="G602" s="5"/>
      <c r="H602" s="8"/>
      <c r="I602" s="4"/>
      <c r="J602" s="5"/>
      <c r="K602" s="7"/>
      <c r="L602" s="8"/>
      <c r="M602" s="8"/>
      <c r="N602" s="24"/>
      <c r="O602" s="24"/>
      <c r="P602" s="24"/>
      <c r="Q602" s="7"/>
      <c r="R602" s="9"/>
      <c r="S602" s="7"/>
      <c r="T602" s="7"/>
      <c r="U602" s="7"/>
      <c r="V602" s="7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7"/>
      <c r="AM602" s="7"/>
      <c r="AN602" s="24"/>
      <c r="AO602" s="7"/>
      <c r="AP602" s="4"/>
      <c r="AQ602" s="24"/>
      <c r="AR602" s="8"/>
      <c r="AS602" s="7"/>
      <c r="AT602" s="7"/>
      <c r="AU602" s="9"/>
      <c r="AV602" s="7"/>
      <c r="AW602" s="7"/>
      <c r="AX602" s="7"/>
      <c r="AY602" s="7"/>
      <c r="AZ602" s="7"/>
      <c r="BA602" s="80"/>
      <c r="BB602" s="6"/>
      <c r="BC602" s="80"/>
      <c r="BD602" s="80"/>
      <c r="BE602" s="80"/>
      <c r="BF602" s="24"/>
      <c r="BG602" s="24"/>
      <c r="BH602" s="61" t="s">
        <v>229</v>
      </c>
    </row>
    <row r="603" spans="1:60" ht="15" customHeight="1" x14ac:dyDescent="0.2">
      <c r="A603" s="6"/>
      <c r="B603" s="80"/>
      <c r="C603" s="4"/>
      <c r="D603" s="24"/>
      <c r="E603" s="5"/>
      <c r="F603" s="4"/>
      <c r="G603" s="5"/>
      <c r="H603" s="8"/>
      <c r="I603" s="4"/>
      <c r="J603" s="5"/>
      <c r="K603" s="7"/>
      <c r="L603" s="8"/>
      <c r="M603" s="8"/>
      <c r="N603" s="24"/>
      <c r="O603" s="24"/>
      <c r="P603" s="24"/>
      <c r="Q603" s="7"/>
      <c r="R603" s="9"/>
      <c r="S603" s="7"/>
      <c r="T603" s="7"/>
      <c r="U603" s="7"/>
      <c r="V603" s="7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7"/>
      <c r="AM603" s="7"/>
      <c r="AN603" s="24"/>
      <c r="AO603" s="7"/>
      <c r="AP603" s="4"/>
      <c r="AQ603" s="24"/>
      <c r="AR603" s="8"/>
      <c r="AS603" s="7"/>
      <c r="AT603" s="7"/>
      <c r="AU603" s="9"/>
      <c r="AV603" s="7"/>
      <c r="AW603" s="7"/>
      <c r="AX603" s="7"/>
      <c r="AY603" s="7"/>
      <c r="AZ603" s="7"/>
      <c r="BA603" s="80"/>
      <c r="BB603" s="6"/>
      <c r="BC603" s="80"/>
      <c r="BD603" s="80"/>
      <c r="BE603" s="80"/>
      <c r="BF603" s="24"/>
      <c r="BG603" s="24"/>
      <c r="BH603" s="61" t="s">
        <v>229</v>
      </c>
    </row>
    <row r="604" spans="1:60" ht="15" customHeight="1" x14ac:dyDescent="0.2">
      <c r="A604" s="6"/>
      <c r="B604" s="80"/>
      <c r="C604" s="4"/>
      <c r="D604" s="24"/>
      <c r="E604" s="5"/>
      <c r="F604" s="4"/>
      <c r="G604" s="5"/>
      <c r="H604" s="8"/>
      <c r="I604" s="4"/>
      <c r="J604" s="5"/>
      <c r="K604" s="7"/>
      <c r="L604" s="8"/>
      <c r="M604" s="8"/>
      <c r="N604" s="24"/>
      <c r="O604" s="24"/>
      <c r="P604" s="24"/>
      <c r="Q604" s="7"/>
      <c r="R604" s="9"/>
      <c r="S604" s="7"/>
      <c r="T604" s="7"/>
      <c r="U604" s="7"/>
      <c r="V604" s="7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7"/>
      <c r="AM604" s="7"/>
      <c r="AN604" s="24"/>
      <c r="AO604" s="7"/>
      <c r="AP604" s="4"/>
      <c r="AQ604" s="24"/>
      <c r="AR604" s="8"/>
      <c r="AS604" s="7"/>
      <c r="AT604" s="7"/>
      <c r="AU604" s="9"/>
      <c r="AV604" s="7"/>
      <c r="AW604" s="7"/>
      <c r="AX604" s="7"/>
      <c r="AY604" s="7"/>
      <c r="AZ604" s="7"/>
      <c r="BA604" s="80"/>
      <c r="BB604" s="6"/>
      <c r="BC604" s="80"/>
      <c r="BD604" s="80"/>
      <c r="BE604" s="80"/>
      <c r="BF604" s="24"/>
      <c r="BG604" s="24"/>
      <c r="BH604" s="61" t="s">
        <v>229</v>
      </c>
    </row>
    <row r="605" spans="1:60" ht="15" customHeight="1" x14ac:dyDescent="0.2">
      <c r="A605" s="6"/>
      <c r="B605" s="80"/>
      <c r="C605" s="4"/>
      <c r="D605" s="24"/>
      <c r="E605" s="5"/>
      <c r="F605" s="4"/>
      <c r="G605" s="5"/>
      <c r="H605" s="8"/>
      <c r="I605" s="4"/>
      <c r="J605" s="5"/>
      <c r="K605" s="7"/>
      <c r="L605" s="8"/>
      <c r="M605" s="8"/>
      <c r="N605" s="24"/>
      <c r="O605" s="24"/>
      <c r="P605" s="24"/>
      <c r="Q605" s="7"/>
      <c r="R605" s="9"/>
      <c r="S605" s="7"/>
      <c r="T605" s="7"/>
      <c r="U605" s="7"/>
      <c r="V605" s="7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7"/>
      <c r="AM605" s="7"/>
      <c r="AN605" s="24"/>
      <c r="AO605" s="7"/>
      <c r="AP605" s="4"/>
      <c r="AQ605" s="24"/>
      <c r="AR605" s="8"/>
      <c r="AS605" s="7"/>
      <c r="AT605" s="7"/>
      <c r="AU605" s="9"/>
      <c r="AV605" s="7"/>
      <c r="AW605" s="7"/>
      <c r="AX605" s="7"/>
      <c r="AY605" s="7"/>
      <c r="AZ605" s="7"/>
      <c r="BA605" s="80"/>
      <c r="BB605" s="6"/>
      <c r="BC605" s="80"/>
      <c r="BD605" s="80"/>
      <c r="BE605" s="80"/>
      <c r="BF605" s="24"/>
      <c r="BG605" s="24"/>
      <c r="BH605" s="61" t="s">
        <v>229</v>
      </c>
    </row>
    <row r="606" spans="1:60" ht="15" customHeight="1" x14ac:dyDescent="0.2">
      <c r="A606" s="6"/>
      <c r="B606" s="80"/>
      <c r="C606" s="4"/>
      <c r="D606" s="24"/>
      <c r="E606" s="5"/>
      <c r="F606" s="4"/>
      <c r="G606" s="5"/>
      <c r="H606" s="8"/>
      <c r="I606" s="4"/>
      <c r="J606" s="5"/>
      <c r="K606" s="7"/>
      <c r="L606" s="8"/>
      <c r="M606" s="8"/>
      <c r="N606" s="24"/>
      <c r="O606" s="24"/>
      <c r="P606" s="24"/>
      <c r="Q606" s="7"/>
      <c r="R606" s="9"/>
      <c r="S606" s="7"/>
      <c r="T606" s="7"/>
      <c r="U606" s="7"/>
      <c r="V606" s="7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7"/>
      <c r="AM606" s="7"/>
      <c r="AN606" s="24"/>
      <c r="AO606" s="7"/>
      <c r="AP606" s="4"/>
      <c r="AQ606" s="24"/>
      <c r="AR606" s="8"/>
      <c r="AS606" s="7"/>
      <c r="AT606" s="7"/>
      <c r="AU606" s="9"/>
      <c r="AV606" s="7"/>
      <c r="AW606" s="7"/>
      <c r="AX606" s="7"/>
      <c r="AY606" s="7"/>
      <c r="AZ606" s="7"/>
      <c r="BA606" s="80"/>
      <c r="BB606" s="6"/>
      <c r="BC606" s="80"/>
      <c r="BD606" s="80"/>
      <c r="BE606" s="80"/>
      <c r="BF606" s="24"/>
      <c r="BG606" s="24"/>
      <c r="BH606" s="61" t="s">
        <v>229</v>
      </c>
    </row>
    <row r="607" spans="1:60" ht="15" customHeight="1" x14ac:dyDescent="0.2">
      <c r="A607" s="6"/>
      <c r="B607" s="80"/>
      <c r="C607" s="4"/>
      <c r="D607" s="24"/>
      <c r="E607" s="5"/>
      <c r="F607" s="4"/>
      <c r="G607" s="5"/>
      <c r="H607" s="8"/>
      <c r="I607" s="4"/>
      <c r="J607" s="5"/>
      <c r="K607" s="7"/>
      <c r="L607" s="8"/>
      <c r="M607" s="8"/>
      <c r="N607" s="24"/>
      <c r="O607" s="24"/>
      <c r="P607" s="24"/>
      <c r="Q607" s="7"/>
      <c r="R607" s="9"/>
      <c r="S607" s="7"/>
      <c r="T607" s="7"/>
      <c r="U607" s="7"/>
      <c r="V607" s="7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7"/>
      <c r="AM607" s="7"/>
      <c r="AN607" s="24"/>
      <c r="AO607" s="7"/>
      <c r="AP607" s="4"/>
      <c r="AQ607" s="24"/>
      <c r="AR607" s="8"/>
      <c r="AS607" s="7"/>
      <c r="AT607" s="7"/>
      <c r="AU607" s="9"/>
      <c r="AV607" s="7"/>
      <c r="AW607" s="7"/>
      <c r="AX607" s="7"/>
      <c r="AY607" s="7"/>
      <c r="AZ607" s="7"/>
      <c r="BA607" s="80"/>
      <c r="BB607" s="6"/>
      <c r="BC607" s="80"/>
      <c r="BD607" s="80"/>
      <c r="BE607" s="80"/>
      <c r="BF607" s="24"/>
      <c r="BG607" s="24"/>
      <c r="BH607" s="61" t="s">
        <v>229</v>
      </c>
    </row>
    <row r="608" spans="1:60" ht="15" customHeight="1" x14ac:dyDescent="0.2">
      <c r="A608" s="6"/>
      <c r="B608" s="80"/>
      <c r="C608" s="4"/>
      <c r="D608" s="24"/>
      <c r="E608" s="5"/>
      <c r="F608" s="4"/>
      <c r="G608" s="5"/>
      <c r="H608" s="8"/>
      <c r="I608" s="4"/>
      <c r="J608" s="5"/>
      <c r="K608" s="7"/>
      <c r="L608" s="8"/>
      <c r="M608" s="8"/>
      <c r="N608" s="24"/>
      <c r="O608" s="24"/>
      <c r="P608" s="24"/>
      <c r="Q608" s="7"/>
      <c r="R608" s="9"/>
      <c r="S608" s="7"/>
      <c r="T608" s="7"/>
      <c r="U608" s="7"/>
      <c r="V608" s="7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7"/>
      <c r="AM608" s="7"/>
      <c r="AN608" s="24"/>
      <c r="AO608" s="7"/>
      <c r="AP608" s="4"/>
      <c r="AQ608" s="24"/>
      <c r="AR608" s="8"/>
      <c r="AS608" s="7"/>
      <c r="AT608" s="7"/>
      <c r="AU608" s="9"/>
      <c r="AV608" s="7"/>
      <c r="AW608" s="7"/>
      <c r="AX608" s="7"/>
      <c r="AY608" s="7"/>
      <c r="AZ608" s="7"/>
      <c r="BA608" s="80"/>
      <c r="BB608" s="6"/>
      <c r="BC608" s="80"/>
      <c r="BD608" s="80"/>
      <c r="BE608" s="80"/>
      <c r="BF608" s="24"/>
      <c r="BG608" s="24"/>
      <c r="BH608" s="61" t="s">
        <v>229</v>
      </c>
    </row>
    <row r="609" spans="1:60" ht="15" customHeight="1" x14ac:dyDescent="0.2">
      <c r="A609" s="6"/>
      <c r="B609" s="80"/>
      <c r="C609" s="4"/>
      <c r="D609" s="24"/>
      <c r="E609" s="5"/>
      <c r="F609" s="4"/>
      <c r="G609" s="5"/>
      <c r="H609" s="8"/>
      <c r="I609" s="4"/>
      <c r="J609" s="5"/>
      <c r="K609" s="7"/>
      <c r="L609" s="8"/>
      <c r="M609" s="8"/>
      <c r="N609" s="24"/>
      <c r="O609" s="24"/>
      <c r="P609" s="24"/>
      <c r="Q609" s="7"/>
      <c r="R609" s="9"/>
      <c r="S609" s="7"/>
      <c r="T609" s="7"/>
      <c r="U609" s="7"/>
      <c r="V609" s="7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7"/>
      <c r="AM609" s="7"/>
      <c r="AN609" s="24"/>
      <c r="AO609" s="7"/>
      <c r="AP609" s="4"/>
      <c r="AQ609" s="24"/>
      <c r="AR609" s="8"/>
      <c r="AS609" s="7"/>
      <c r="AT609" s="7"/>
      <c r="AU609" s="9"/>
      <c r="AV609" s="7"/>
      <c r="AW609" s="7"/>
      <c r="AX609" s="7"/>
      <c r="AY609" s="7"/>
      <c r="AZ609" s="7"/>
      <c r="BA609" s="80"/>
      <c r="BB609" s="6"/>
      <c r="BC609" s="80"/>
      <c r="BD609" s="80"/>
      <c r="BE609" s="80"/>
      <c r="BF609" s="24"/>
      <c r="BG609" s="24"/>
      <c r="BH609" s="61" t="s">
        <v>229</v>
      </c>
    </row>
    <row r="610" spans="1:60" ht="15" customHeight="1" x14ac:dyDescent="0.2">
      <c r="A610" s="6"/>
      <c r="B610" s="80"/>
      <c r="C610" s="4"/>
      <c r="D610" s="24"/>
      <c r="E610" s="5"/>
      <c r="F610" s="4"/>
      <c r="G610" s="5"/>
      <c r="H610" s="8"/>
      <c r="I610" s="4"/>
      <c r="J610" s="5"/>
      <c r="K610" s="7"/>
      <c r="L610" s="8"/>
      <c r="M610" s="8"/>
      <c r="N610" s="24"/>
      <c r="O610" s="24"/>
      <c r="P610" s="24"/>
      <c r="Q610" s="7"/>
      <c r="R610" s="9"/>
      <c r="S610" s="7"/>
      <c r="T610" s="7"/>
      <c r="U610" s="7"/>
      <c r="V610" s="7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7"/>
      <c r="AM610" s="7"/>
      <c r="AN610" s="24"/>
      <c r="AO610" s="7"/>
      <c r="AP610" s="4"/>
      <c r="AQ610" s="24"/>
      <c r="AR610" s="8"/>
      <c r="AS610" s="7"/>
      <c r="AT610" s="7"/>
      <c r="AU610" s="9"/>
      <c r="AV610" s="7"/>
      <c r="AW610" s="7"/>
      <c r="AX610" s="7"/>
      <c r="AY610" s="7"/>
      <c r="AZ610" s="7"/>
      <c r="BA610" s="80"/>
      <c r="BB610" s="6"/>
      <c r="BC610" s="80"/>
      <c r="BD610" s="80"/>
      <c r="BE610" s="80"/>
      <c r="BF610" s="24"/>
      <c r="BG610" s="24"/>
      <c r="BH610" s="61" t="s">
        <v>229</v>
      </c>
    </row>
    <row r="611" spans="1:60" ht="15" customHeight="1" x14ac:dyDescent="0.2">
      <c r="A611" s="6"/>
      <c r="B611" s="80"/>
      <c r="C611" s="4"/>
      <c r="D611" s="24"/>
      <c r="E611" s="5"/>
      <c r="F611" s="4"/>
      <c r="G611" s="5"/>
      <c r="H611" s="8"/>
      <c r="I611" s="4"/>
      <c r="J611" s="5"/>
      <c r="K611" s="7"/>
      <c r="L611" s="8"/>
      <c r="M611" s="8"/>
      <c r="N611" s="24"/>
      <c r="O611" s="24"/>
      <c r="P611" s="24"/>
      <c r="Q611" s="7"/>
      <c r="R611" s="9"/>
      <c r="S611" s="7"/>
      <c r="T611" s="7"/>
      <c r="U611" s="7"/>
      <c r="V611" s="7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7"/>
      <c r="AM611" s="7"/>
      <c r="AN611" s="24"/>
      <c r="AO611" s="7"/>
      <c r="AP611" s="4"/>
      <c r="AQ611" s="24"/>
      <c r="AR611" s="8"/>
      <c r="AS611" s="7"/>
      <c r="AT611" s="7"/>
      <c r="AU611" s="9"/>
      <c r="AV611" s="7"/>
      <c r="AW611" s="7"/>
      <c r="AX611" s="7"/>
      <c r="AY611" s="7"/>
      <c r="AZ611" s="7"/>
      <c r="BA611" s="80"/>
      <c r="BB611" s="6"/>
      <c r="BC611" s="80"/>
      <c r="BD611" s="80"/>
      <c r="BE611" s="80"/>
      <c r="BF611" s="24"/>
      <c r="BG611" s="24"/>
      <c r="BH611" s="61" t="s">
        <v>229</v>
      </c>
    </row>
    <row r="612" spans="1:60" ht="15" customHeight="1" x14ac:dyDescent="0.2">
      <c r="A612" s="6"/>
      <c r="B612" s="80"/>
      <c r="C612" s="4"/>
      <c r="D612" s="24"/>
      <c r="E612" s="5"/>
      <c r="F612" s="4"/>
      <c r="G612" s="5"/>
      <c r="H612" s="8"/>
      <c r="I612" s="4"/>
      <c r="J612" s="5"/>
      <c r="K612" s="7"/>
      <c r="L612" s="8"/>
      <c r="M612" s="8"/>
      <c r="N612" s="24"/>
      <c r="O612" s="24"/>
      <c r="P612" s="24"/>
      <c r="Q612" s="7"/>
      <c r="R612" s="9"/>
      <c r="S612" s="7"/>
      <c r="T612" s="7"/>
      <c r="U612" s="7"/>
      <c r="V612" s="7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7"/>
      <c r="AM612" s="7"/>
      <c r="AN612" s="24"/>
      <c r="AO612" s="7"/>
      <c r="AP612" s="4"/>
      <c r="AQ612" s="24"/>
      <c r="AR612" s="8"/>
      <c r="AS612" s="7"/>
      <c r="AT612" s="7"/>
      <c r="AU612" s="9"/>
      <c r="AV612" s="7"/>
      <c r="AW612" s="7"/>
      <c r="AX612" s="7"/>
      <c r="AY612" s="7"/>
      <c r="AZ612" s="7"/>
      <c r="BA612" s="80"/>
      <c r="BB612" s="6"/>
      <c r="BC612" s="80"/>
      <c r="BD612" s="80"/>
      <c r="BE612" s="80"/>
      <c r="BF612" s="24"/>
      <c r="BG612" s="24"/>
      <c r="BH612" s="61" t="s">
        <v>229</v>
      </c>
    </row>
    <row r="613" spans="1:60" ht="15" customHeight="1" x14ac:dyDescent="0.2">
      <c r="A613" s="6"/>
      <c r="B613" s="80"/>
      <c r="C613" s="4"/>
      <c r="D613" s="24"/>
      <c r="E613" s="5"/>
      <c r="F613" s="4"/>
      <c r="G613" s="5"/>
      <c r="H613" s="8"/>
      <c r="I613" s="4"/>
      <c r="J613" s="5"/>
      <c r="K613" s="7"/>
      <c r="L613" s="8"/>
      <c r="M613" s="8"/>
      <c r="N613" s="24"/>
      <c r="O613" s="24"/>
      <c r="P613" s="24"/>
      <c r="Q613" s="7"/>
      <c r="R613" s="9"/>
      <c r="S613" s="7"/>
      <c r="T613" s="7"/>
      <c r="U613" s="7"/>
      <c r="V613" s="7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7"/>
      <c r="AM613" s="7"/>
      <c r="AN613" s="24"/>
      <c r="AO613" s="7"/>
      <c r="AP613" s="4"/>
      <c r="AQ613" s="24"/>
      <c r="AR613" s="8"/>
      <c r="AS613" s="7"/>
      <c r="AT613" s="7"/>
      <c r="AU613" s="9"/>
      <c r="AV613" s="7"/>
      <c r="AW613" s="7"/>
      <c r="AX613" s="7"/>
      <c r="AY613" s="7"/>
      <c r="AZ613" s="7"/>
      <c r="BA613" s="80"/>
      <c r="BB613" s="6"/>
      <c r="BC613" s="80"/>
      <c r="BD613" s="80"/>
      <c r="BE613" s="80"/>
      <c r="BF613" s="24"/>
      <c r="BG613" s="24"/>
      <c r="BH613" s="61" t="s">
        <v>229</v>
      </c>
    </row>
    <row r="614" spans="1:60" ht="15" customHeight="1" x14ac:dyDescent="0.2">
      <c r="A614" s="6"/>
      <c r="B614" s="80"/>
      <c r="C614" s="4"/>
      <c r="D614" s="24"/>
      <c r="E614" s="5"/>
      <c r="F614" s="4"/>
      <c r="G614" s="5"/>
      <c r="H614" s="8"/>
      <c r="I614" s="4"/>
      <c r="J614" s="5"/>
      <c r="K614" s="7"/>
      <c r="L614" s="8"/>
      <c r="M614" s="8"/>
      <c r="N614" s="24"/>
      <c r="O614" s="24"/>
      <c r="P614" s="24"/>
      <c r="Q614" s="7"/>
      <c r="R614" s="9"/>
      <c r="S614" s="7"/>
      <c r="T614" s="7"/>
      <c r="U614" s="7"/>
      <c r="V614" s="7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7"/>
      <c r="AM614" s="7"/>
      <c r="AN614" s="24"/>
      <c r="AO614" s="7"/>
      <c r="AP614" s="4"/>
      <c r="AQ614" s="24"/>
      <c r="AR614" s="8"/>
      <c r="AS614" s="7"/>
      <c r="AT614" s="7"/>
      <c r="AU614" s="9"/>
      <c r="AV614" s="7"/>
      <c r="AW614" s="7"/>
      <c r="AX614" s="7"/>
      <c r="AY614" s="7"/>
      <c r="AZ614" s="7"/>
      <c r="BA614" s="80"/>
      <c r="BB614" s="6"/>
      <c r="BC614" s="80"/>
      <c r="BD614" s="80"/>
      <c r="BE614" s="80"/>
      <c r="BF614" s="24"/>
      <c r="BG614" s="24"/>
      <c r="BH614" s="61" t="s">
        <v>229</v>
      </c>
    </row>
    <row r="615" spans="1:60" ht="15" customHeight="1" x14ac:dyDescent="0.2">
      <c r="A615" s="6"/>
      <c r="B615" s="80"/>
      <c r="C615" s="4"/>
      <c r="D615" s="24"/>
      <c r="E615" s="5"/>
      <c r="F615" s="4"/>
      <c r="G615" s="5"/>
      <c r="H615" s="8"/>
      <c r="I615" s="4"/>
      <c r="J615" s="5"/>
      <c r="K615" s="7"/>
      <c r="L615" s="8"/>
      <c r="M615" s="8"/>
      <c r="N615" s="24"/>
      <c r="O615" s="24"/>
      <c r="P615" s="24"/>
      <c r="Q615" s="7"/>
      <c r="R615" s="9"/>
      <c r="S615" s="7"/>
      <c r="T615" s="7"/>
      <c r="U615" s="7"/>
      <c r="V615" s="7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7"/>
      <c r="AM615" s="7"/>
      <c r="AN615" s="24"/>
      <c r="AO615" s="7"/>
      <c r="AP615" s="4"/>
      <c r="AQ615" s="24"/>
      <c r="AR615" s="8"/>
      <c r="AS615" s="7"/>
      <c r="AT615" s="7"/>
      <c r="AU615" s="9"/>
      <c r="AV615" s="7"/>
      <c r="AW615" s="7"/>
      <c r="AX615" s="7"/>
      <c r="AY615" s="7"/>
      <c r="AZ615" s="7"/>
      <c r="BA615" s="80"/>
      <c r="BB615" s="6"/>
      <c r="BC615" s="80"/>
      <c r="BD615" s="80"/>
      <c r="BE615" s="80"/>
      <c r="BF615" s="24"/>
      <c r="BG615" s="24"/>
      <c r="BH615" s="61" t="s">
        <v>229</v>
      </c>
    </row>
    <row r="616" spans="1:60" ht="15" customHeight="1" x14ac:dyDescent="0.2">
      <c r="A616" s="6"/>
      <c r="B616" s="80"/>
      <c r="C616" s="4"/>
      <c r="D616" s="24"/>
      <c r="E616" s="5"/>
      <c r="F616" s="4"/>
      <c r="G616" s="5"/>
      <c r="H616" s="8"/>
      <c r="I616" s="4"/>
      <c r="J616" s="5"/>
      <c r="K616" s="7"/>
      <c r="L616" s="8"/>
      <c r="M616" s="8"/>
      <c r="N616" s="24"/>
      <c r="O616" s="24"/>
      <c r="P616" s="24"/>
      <c r="Q616" s="7"/>
      <c r="R616" s="9"/>
      <c r="S616" s="7"/>
      <c r="T616" s="7"/>
      <c r="U616" s="7"/>
      <c r="V616" s="7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7"/>
      <c r="AM616" s="7"/>
      <c r="AN616" s="24"/>
      <c r="AO616" s="7"/>
      <c r="AP616" s="4"/>
      <c r="AQ616" s="24"/>
      <c r="AR616" s="8"/>
      <c r="AS616" s="7"/>
      <c r="AT616" s="7"/>
      <c r="AU616" s="9"/>
      <c r="AV616" s="7"/>
      <c r="AW616" s="7"/>
      <c r="AX616" s="7"/>
      <c r="AY616" s="7"/>
      <c r="AZ616" s="7"/>
      <c r="BA616" s="80"/>
      <c r="BB616" s="6"/>
      <c r="BC616" s="80"/>
      <c r="BD616" s="80"/>
      <c r="BE616" s="80"/>
      <c r="BF616" s="24"/>
      <c r="BG616" s="24"/>
      <c r="BH616" s="61" t="s">
        <v>229</v>
      </c>
    </row>
    <row r="617" spans="1:60" ht="15" customHeight="1" x14ac:dyDescent="0.2">
      <c r="A617" s="6"/>
      <c r="B617" s="80"/>
      <c r="C617" s="4"/>
      <c r="D617" s="24"/>
      <c r="E617" s="5"/>
      <c r="F617" s="4"/>
      <c r="G617" s="5"/>
      <c r="H617" s="8"/>
      <c r="I617" s="4"/>
      <c r="J617" s="5"/>
      <c r="K617" s="7"/>
      <c r="L617" s="8"/>
      <c r="M617" s="8"/>
      <c r="N617" s="24"/>
      <c r="O617" s="24"/>
      <c r="P617" s="24"/>
      <c r="Q617" s="7"/>
      <c r="R617" s="9"/>
      <c r="S617" s="7"/>
      <c r="T617" s="7"/>
      <c r="U617" s="7"/>
      <c r="V617" s="7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7"/>
      <c r="AM617" s="7"/>
      <c r="AN617" s="24"/>
      <c r="AO617" s="7"/>
      <c r="AP617" s="4"/>
      <c r="AQ617" s="24"/>
      <c r="AR617" s="8"/>
      <c r="AS617" s="7"/>
      <c r="AT617" s="7"/>
      <c r="AU617" s="9"/>
      <c r="AV617" s="7"/>
      <c r="AW617" s="7"/>
      <c r="AX617" s="7"/>
      <c r="AY617" s="7"/>
      <c r="AZ617" s="7"/>
      <c r="BA617" s="80"/>
      <c r="BB617" s="6"/>
      <c r="BC617" s="80"/>
      <c r="BD617" s="80"/>
      <c r="BE617" s="80"/>
      <c r="BF617" s="24"/>
      <c r="BG617" s="24"/>
      <c r="BH617" s="61" t="s">
        <v>229</v>
      </c>
    </row>
    <row r="618" spans="1:60" ht="15" customHeight="1" x14ac:dyDescent="0.2">
      <c r="A618" s="6"/>
      <c r="B618" s="80"/>
      <c r="C618" s="4"/>
      <c r="D618" s="24"/>
      <c r="E618" s="5"/>
      <c r="F618" s="4"/>
      <c r="G618" s="5"/>
      <c r="H618" s="8"/>
      <c r="I618" s="4"/>
      <c r="J618" s="5"/>
      <c r="K618" s="7"/>
      <c r="L618" s="8"/>
      <c r="M618" s="8"/>
      <c r="N618" s="24"/>
      <c r="O618" s="24"/>
      <c r="P618" s="24"/>
      <c r="Q618" s="7"/>
      <c r="R618" s="9"/>
      <c r="S618" s="7"/>
      <c r="T618" s="7"/>
      <c r="U618" s="7"/>
      <c r="V618" s="7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7"/>
      <c r="AM618" s="7"/>
      <c r="AN618" s="24"/>
      <c r="AO618" s="7"/>
      <c r="AP618" s="4"/>
      <c r="AQ618" s="24"/>
      <c r="AR618" s="8"/>
      <c r="AS618" s="7"/>
      <c r="AT618" s="7"/>
      <c r="AU618" s="9"/>
      <c r="AV618" s="7"/>
      <c r="AW618" s="7"/>
      <c r="AX618" s="7"/>
      <c r="AY618" s="7"/>
      <c r="AZ618" s="7"/>
      <c r="BA618" s="80"/>
      <c r="BB618" s="6"/>
      <c r="BC618" s="80"/>
      <c r="BD618" s="80"/>
      <c r="BE618" s="80"/>
      <c r="BF618" s="24"/>
      <c r="BG618" s="24"/>
      <c r="BH618" s="61" t="s">
        <v>229</v>
      </c>
    </row>
    <row r="619" spans="1:60" ht="15" customHeight="1" x14ac:dyDescent="0.2">
      <c r="A619" s="6"/>
      <c r="B619" s="80"/>
      <c r="C619" s="4"/>
      <c r="D619" s="24"/>
      <c r="E619" s="5"/>
      <c r="F619" s="4"/>
      <c r="G619" s="5"/>
      <c r="H619" s="8"/>
      <c r="I619" s="4"/>
      <c r="J619" s="5"/>
      <c r="K619" s="7"/>
      <c r="L619" s="8"/>
      <c r="M619" s="8"/>
      <c r="N619" s="24"/>
      <c r="O619" s="24"/>
      <c r="P619" s="24"/>
      <c r="Q619" s="7"/>
      <c r="R619" s="9"/>
      <c r="S619" s="7"/>
      <c r="T619" s="7"/>
      <c r="U619" s="7"/>
      <c r="V619" s="7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7"/>
      <c r="AM619" s="7"/>
      <c r="AN619" s="24"/>
      <c r="AO619" s="7"/>
      <c r="AP619" s="4"/>
      <c r="AQ619" s="24"/>
      <c r="AR619" s="8"/>
      <c r="AS619" s="7"/>
      <c r="AT619" s="7"/>
      <c r="AU619" s="9"/>
      <c r="AV619" s="7"/>
      <c r="AW619" s="7"/>
      <c r="AX619" s="7"/>
      <c r="AY619" s="7"/>
      <c r="AZ619" s="7"/>
      <c r="BA619" s="80"/>
      <c r="BB619" s="6"/>
      <c r="BC619" s="80"/>
      <c r="BD619" s="80"/>
      <c r="BE619" s="80"/>
      <c r="BF619" s="24"/>
      <c r="BG619" s="24"/>
      <c r="BH619" s="61" t="s">
        <v>229</v>
      </c>
    </row>
    <row r="620" spans="1:60" ht="15" customHeight="1" x14ac:dyDescent="0.2">
      <c r="A620" s="6"/>
      <c r="B620" s="80"/>
      <c r="C620" s="4"/>
      <c r="D620" s="24"/>
      <c r="E620" s="5"/>
      <c r="F620" s="4"/>
      <c r="G620" s="5"/>
      <c r="H620" s="8"/>
      <c r="I620" s="4"/>
      <c r="J620" s="5"/>
      <c r="K620" s="7"/>
      <c r="L620" s="8"/>
      <c r="M620" s="8"/>
      <c r="N620" s="24"/>
      <c r="O620" s="24"/>
      <c r="P620" s="24"/>
      <c r="Q620" s="7"/>
      <c r="R620" s="9"/>
      <c r="S620" s="7"/>
      <c r="T620" s="7"/>
      <c r="U620" s="7"/>
      <c r="V620" s="7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7"/>
      <c r="AM620" s="7"/>
      <c r="AN620" s="24"/>
      <c r="AO620" s="7"/>
      <c r="AP620" s="4"/>
      <c r="AQ620" s="24"/>
      <c r="AR620" s="8"/>
      <c r="AS620" s="7"/>
      <c r="AT620" s="7"/>
      <c r="AU620" s="9"/>
      <c r="AV620" s="7"/>
      <c r="AW620" s="7"/>
      <c r="AX620" s="7"/>
      <c r="AY620" s="7"/>
      <c r="AZ620" s="7"/>
      <c r="BA620" s="80"/>
      <c r="BB620" s="6"/>
      <c r="BC620" s="80"/>
      <c r="BD620" s="80"/>
      <c r="BE620" s="80"/>
      <c r="BF620" s="24"/>
      <c r="BG620" s="24"/>
      <c r="BH620" s="61" t="s">
        <v>229</v>
      </c>
    </row>
    <row r="621" spans="1:60" ht="15" customHeight="1" x14ac:dyDescent="0.2">
      <c r="A621" s="6"/>
      <c r="B621" s="80"/>
      <c r="C621" s="4"/>
      <c r="D621" s="24"/>
      <c r="E621" s="5"/>
      <c r="F621" s="4"/>
      <c r="G621" s="5"/>
      <c r="H621" s="8"/>
      <c r="I621" s="4"/>
      <c r="J621" s="5"/>
      <c r="K621" s="7"/>
      <c r="L621" s="8"/>
      <c r="M621" s="8"/>
      <c r="N621" s="24"/>
      <c r="O621" s="24"/>
      <c r="P621" s="24"/>
      <c r="Q621" s="7"/>
      <c r="R621" s="9"/>
      <c r="S621" s="7"/>
      <c r="T621" s="7"/>
      <c r="U621" s="7"/>
      <c r="V621" s="7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7"/>
      <c r="AM621" s="7"/>
      <c r="AN621" s="24"/>
      <c r="AO621" s="7"/>
      <c r="AP621" s="4"/>
      <c r="AQ621" s="24"/>
      <c r="AR621" s="8"/>
      <c r="AS621" s="7"/>
      <c r="AT621" s="7"/>
      <c r="AU621" s="9"/>
      <c r="AV621" s="7"/>
      <c r="AW621" s="7"/>
      <c r="AX621" s="7"/>
      <c r="AY621" s="7"/>
      <c r="AZ621" s="7"/>
      <c r="BA621" s="80"/>
      <c r="BB621" s="6"/>
      <c r="BC621" s="80"/>
      <c r="BD621" s="80"/>
      <c r="BE621" s="80"/>
      <c r="BF621" s="24"/>
      <c r="BG621" s="24"/>
      <c r="BH621" s="61" t="s">
        <v>229</v>
      </c>
    </row>
    <row r="622" spans="1:60" ht="15" customHeight="1" x14ac:dyDescent="0.2">
      <c r="A622" s="6"/>
      <c r="B622" s="80"/>
      <c r="C622" s="4"/>
      <c r="D622" s="24"/>
      <c r="E622" s="5"/>
      <c r="F622" s="4"/>
      <c r="G622" s="5"/>
      <c r="H622" s="8"/>
      <c r="I622" s="4"/>
      <c r="J622" s="5"/>
      <c r="K622" s="7"/>
      <c r="L622" s="8"/>
      <c r="M622" s="8"/>
      <c r="N622" s="24"/>
      <c r="O622" s="24"/>
      <c r="P622" s="24"/>
      <c r="Q622" s="7"/>
      <c r="R622" s="9"/>
      <c r="S622" s="7"/>
      <c r="T622" s="7"/>
      <c r="U622" s="7"/>
      <c r="V622" s="7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7"/>
      <c r="AM622" s="7"/>
      <c r="AN622" s="24"/>
      <c r="AO622" s="7"/>
      <c r="AP622" s="4"/>
      <c r="AQ622" s="24"/>
      <c r="AR622" s="8"/>
      <c r="AS622" s="7"/>
      <c r="AT622" s="7"/>
      <c r="AU622" s="9"/>
      <c r="AV622" s="7"/>
      <c r="AW622" s="7"/>
      <c r="AX622" s="7"/>
      <c r="AY622" s="7"/>
      <c r="AZ622" s="7"/>
      <c r="BA622" s="80"/>
      <c r="BB622" s="6"/>
      <c r="BC622" s="80"/>
      <c r="BD622" s="80"/>
      <c r="BE622" s="80"/>
      <c r="BF622" s="24"/>
      <c r="BG622" s="24"/>
      <c r="BH622" s="61" t="s">
        <v>229</v>
      </c>
    </row>
    <row r="623" spans="1:60" ht="15" customHeight="1" x14ac:dyDescent="0.2">
      <c r="A623" s="6"/>
      <c r="B623" s="80"/>
      <c r="C623" s="4"/>
      <c r="D623" s="24"/>
      <c r="E623" s="5"/>
      <c r="F623" s="4"/>
      <c r="G623" s="5"/>
      <c r="H623" s="8"/>
      <c r="I623" s="4"/>
      <c r="J623" s="5"/>
      <c r="K623" s="7"/>
      <c r="L623" s="8"/>
      <c r="M623" s="8"/>
      <c r="N623" s="24"/>
      <c r="O623" s="24"/>
      <c r="P623" s="24"/>
      <c r="Q623" s="7"/>
      <c r="R623" s="9"/>
      <c r="S623" s="7"/>
      <c r="T623" s="7"/>
      <c r="U623" s="7"/>
      <c r="V623" s="7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7"/>
      <c r="AM623" s="7"/>
      <c r="AN623" s="24"/>
      <c r="AO623" s="7"/>
      <c r="AP623" s="4"/>
      <c r="AQ623" s="24"/>
      <c r="AR623" s="8"/>
      <c r="AS623" s="7"/>
      <c r="AT623" s="7"/>
      <c r="AU623" s="9"/>
      <c r="AV623" s="7"/>
      <c r="AW623" s="7"/>
      <c r="AX623" s="7"/>
      <c r="AY623" s="7"/>
      <c r="AZ623" s="7"/>
      <c r="BA623" s="80"/>
      <c r="BB623" s="6"/>
      <c r="BC623" s="80"/>
      <c r="BD623" s="80"/>
      <c r="BE623" s="80"/>
      <c r="BF623" s="24"/>
      <c r="BG623" s="24"/>
      <c r="BH623" s="61" t="s">
        <v>229</v>
      </c>
    </row>
    <row r="624" spans="1:60" ht="15" customHeight="1" x14ac:dyDescent="0.2">
      <c r="A624" s="6"/>
      <c r="B624" s="80"/>
      <c r="C624" s="4"/>
      <c r="D624" s="24"/>
      <c r="E624" s="5"/>
      <c r="F624" s="4"/>
      <c r="G624" s="5"/>
      <c r="H624" s="8"/>
      <c r="I624" s="4"/>
      <c r="J624" s="5"/>
      <c r="K624" s="7"/>
      <c r="L624" s="8"/>
      <c r="M624" s="8"/>
      <c r="N624" s="24"/>
      <c r="O624" s="24"/>
      <c r="P624" s="24"/>
      <c r="Q624" s="7"/>
      <c r="R624" s="9"/>
      <c r="S624" s="7"/>
      <c r="T624" s="7"/>
      <c r="U624" s="7"/>
      <c r="V624" s="7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7"/>
      <c r="AM624" s="7"/>
      <c r="AN624" s="24"/>
      <c r="AO624" s="7"/>
      <c r="AP624" s="4"/>
      <c r="AQ624" s="24"/>
      <c r="AR624" s="8"/>
      <c r="AS624" s="7"/>
      <c r="AT624" s="7"/>
      <c r="AU624" s="9"/>
      <c r="AV624" s="7"/>
      <c r="AW624" s="7"/>
      <c r="AX624" s="7"/>
      <c r="AY624" s="7"/>
      <c r="AZ624" s="7"/>
      <c r="BA624" s="80"/>
      <c r="BB624" s="6"/>
      <c r="BC624" s="80"/>
      <c r="BD624" s="80"/>
      <c r="BE624" s="80"/>
      <c r="BF624" s="24"/>
      <c r="BG624" s="24"/>
      <c r="BH624" s="61" t="s">
        <v>229</v>
      </c>
    </row>
    <row r="625" spans="1:60" ht="15" customHeight="1" x14ac:dyDescent="0.2">
      <c r="A625" s="6"/>
      <c r="B625" s="80"/>
      <c r="C625" s="4"/>
      <c r="D625" s="24"/>
      <c r="E625" s="5"/>
      <c r="F625" s="4"/>
      <c r="G625" s="5"/>
      <c r="H625" s="8"/>
      <c r="I625" s="4"/>
      <c r="J625" s="5"/>
      <c r="K625" s="7"/>
      <c r="L625" s="8"/>
      <c r="M625" s="8"/>
      <c r="N625" s="24"/>
      <c r="O625" s="24"/>
      <c r="P625" s="24"/>
      <c r="Q625" s="7"/>
      <c r="R625" s="9"/>
      <c r="S625" s="7"/>
      <c r="T625" s="7"/>
      <c r="U625" s="7"/>
      <c r="V625" s="7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7"/>
      <c r="AM625" s="7"/>
      <c r="AN625" s="24"/>
      <c r="AO625" s="7"/>
      <c r="AP625" s="4"/>
      <c r="AQ625" s="24"/>
      <c r="AR625" s="8"/>
      <c r="AS625" s="7"/>
      <c r="AT625" s="7"/>
      <c r="AU625" s="9"/>
      <c r="AV625" s="7"/>
      <c r="AW625" s="7"/>
      <c r="AX625" s="7"/>
      <c r="AY625" s="7"/>
      <c r="AZ625" s="7"/>
      <c r="BA625" s="80"/>
      <c r="BB625" s="6"/>
      <c r="BC625" s="80"/>
      <c r="BD625" s="80"/>
      <c r="BE625" s="80"/>
      <c r="BF625" s="24"/>
      <c r="BG625" s="24"/>
      <c r="BH625" s="61" t="s">
        <v>229</v>
      </c>
    </row>
    <row r="626" spans="1:60" ht="15" customHeight="1" x14ac:dyDescent="0.2">
      <c r="A626" s="6"/>
      <c r="B626" s="80"/>
      <c r="C626" s="4"/>
      <c r="D626" s="24"/>
      <c r="E626" s="5"/>
      <c r="F626" s="4"/>
      <c r="G626" s="5"/>
      <c r="H626" s="8"/>
      <c r="I626" s="4"/>
      <c r="J626" s="5"/>
      <c r="K626" s="7"/>
      <c r="L626" s="8"/>
      <c r="M626" s="8"/>
      <c r="N626" s="24"/>
      <c r="O626" s="24"/>
      <c r="P626" s="24"/>
      <c r="Q626" s="7"/>
      <c r="R626" s="9"/>
      <c r="S626" s="7"/>
      <c r="T626" s="7"/>
      <c r="U626" s="7"/>
      <c r="V626" s="7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7"/>
      <c r="AM626" s="7"/>
      <c r="AN626" s="24"/>
      <c r="AO626" s="7"/>
      <c r="AP626" s="4"/>
      <c r="AQ626" s="24"/>
      <c r="AR626" s="8"/>
      <c r="AS626" s="7"/>
      <c r="AT626" s="7"/>
      <c r="AU626" s="9"/>
      <c r="AV626" s="7"/>
      <c r="AW626" s="7"/>
      <c r="AX626" s="7"/>
      <c r="AY626" s="7"/>
      <c r="AZ626" s="7"/>
      <c r="BA626" s="80"/>
      <c r="BB626" s="6"/>
      <c r="BC626" s="80"/>
      <c r="BD626" s="80"/>
      <c r="BE626" s="80"/>
      <c r="BF626" s="24"/>
      <c r="BG626" s="24"/>
      <c r="BH626" s="61" t="s">
        <v>229</v>
      </c>
    </row>
    <row r="627" spans="1:60" ht="15" customHeight="1" x14ac:dyDescent="0.2">
      <c r="A627" s="6"/>
      <c r="B627" s="80"/>
      <c r="C627" s="4"/>
      <c r="D627" s="24"/>
      <c r="E627" s="5"/>
      <c r="F627" s="4"/>
      <c r="G627" s="5"/>
      <c r="H627" s="8"/>
      <c r="I627" s="4"/>
      <c r="J627" s="5"/>
      <c r="K627" s="7"/>
      <c r="L627" s="8"/>
      <c r="M627" s="8"/>
      <c r="N627" s="24"/>
      <c r="O627" s="24"/>
      <c r="P627" s="24"/>
      <c r="Q627" s="7"/>
      <c r="R627" s="9"/>
      <c r="S627" s="7"/>
      <c r="T627" s="7"/>
      <c r="U627" s="7"/>
      <c r="V627" s="7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7"/>
      <c r="AM627" s="7"/>
      <c r="AN627" s="24"/>
      <c r="AO627" s="7"/>
      <c r="AP627" s="4"/>
      <c r="AQ627" s="24"/>
      <c r="AR627" s="8"/>
      <c r="AS627" s="7"/>
      <c r="AT627" s="7"/>
      <c r="AU627" s="9"/>
      <c r="AV627" s="7"/>
      <c r="AW627" s="7"/>
      <c r="AX627" s="7"/>
      <c r="AY627" s="7"/>
      <c r="AZ627" s="7"/>
      <c r="BA627" s="80"/>
      <c r="BB627" s="6"/>
      <c r="BC627" s="80"/>
      <c r="BD627" s="80"/>
      <c r="BE627" s="80"/>
      <c r="BF627" s="24"/>
      <c r="BG627" s="24"/>
      <c r="BH627" s="61" t="s">
        <v>229</v>
      </c>
    </row>
    <row r="628" spans="1:60" ht="15" customHeight="1" x14ac:dyDescent="0.2">
      <c r="A628" s="6"/>
      <c r="B628" s="80"/>
      <c r="C628" s="4"/>
      <c r="D628" s="24"/>
      <c r="E628" s="5"/>
      <c r="F628" s="4"/>
      <c r="G628" s="5"/>
      <c r="H628" s="8"/>
      <c r="I628" s="4"/>
      <c r="J628" s="5"/>
      <c r="K628" s="7"/>
      <c r="L628" s="8"/>
      <c r="M628" s="8"/>
      <c r="N628" s="24"/>
      <c r="O628" s="24"/>
      <c r="P628" s="24"/>
      <c r="Q628" s="7"/>
      <c r="R628" s="9"/>
      <c r="S628" s="7"/>
      <c r="T628" s="7"/>
      <c r="U628" s="7"/>
      <c r="V628" s="7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7"/>
      <c r="AM628" s="7"/>
      <c r="AN628" s="24"/>
      <c r="AO628" s="7"/>
      <c r="AP628" s="4"/>
      <c r="AQ628" s="24"/>
      <c r="AR628" s="8"/>
      <c r="AS628" s="7"/>
      <c r="AT628" s="7"/>
      <c r="AU628" s="9"/>
      <c r="AV628" s="7"/>
      <c r="AW628" s="7"/>
      <c r="AX628" s="7"/>
      <c r="AY628" s="7"/>
      <c r="AZ628" s="7"/>
      <c r="BA628" s="80"/>
      <c r="BB628" s="6"/>
      <c r="BC628" s="80"/>
      <c r="BD628" s="80"/>
      <c r="BE628" s="80"/>
      <c r="BF628" s="24"/>
      <c r="BG628" s="24"/>
      <c r="BH628" s="61" t="s">
        <v>229</v>
      </c>
    </row>
    <row r="629" spans="1:60" ht="15" customHeight="1" x14ac:dyDescent="0.2">
      <c r="A629" s="6"/>
      <c r="B629" s="80"/>
      <c r="C629" s="4"/>
      <c r="D629" s="24"/>
      <c r="E629" s="5"/>
      <c r="F629" s="4"/>
      <c r="G629" s="5"/>
      <c r="H629" s="8"/>
      <c r="I629" s="4"/>
      <c r="J629" s="5"/>
      <c r="K629" s="7"/>
      <c r="L629" s="8"/>
      <c r="M629" s="8"/>
      <c r="N629" s="24"/>
      <c r="O629" s="24"/>
      <c r="P629" s="24"/>
      <c r="Q629" s="7"/>
      <c r="R629" s="9"/>
      <c r="S629" s="7"/>
      <c r="T629" s="7"/>
      <c r="U629" s="7"/>
      <c r="V629" s="7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7"/>
      <c r="AM629" s="7"/>
      <c r="AN629" s="24"/>
      <c r="AO629" s="7"/>
      <c r="AP629" s="4"/>
      <c r="AQ629" s="24"/>
      <c r="AR629" s="8"/>
      <c r="AS629" s="7"/>
      <c r="AT629" s="7"/>
      <c r="AU629" s="9"/>
      <c r="AV629" s="7"/>
      <c r="AW629" s="7"/>
      <c r="AX629" s="7"/>
      <c r="AY629" s="7"/>
      <c r="AZ629" s="7"/>
      <c r="BA629" s="80"/>
      <c r="BB629" s="6"/>
      <c r="BC629" s="80"/>
      <c r="BD629" s="80"/>
      <c r="BE629" s="80"/>
      <c r="BF629" s="24"/>
      <c r="BG629" s="24"/>
      <c r="BH629" s="61" t="s">
        <v>229</v>
      </c>
    </row>
    <row r="630" spans="1:60" ht="15" customHeight="1" x14ac:dyDescent="0.2">
      <c r="A630" s="6"/>
      <c r="B630" s="80"/>
      <c r="C630" s="4"/>
      <c r="D630" s="24"/>
      <c r="E630" s="5"/>
      <c r="F630" s="4"/>
      <c r="G630" s="5"/>
      <c r="H630" s="8"/>
      <c r="I630" s="4"/>
      <c r="J630" s="5"/>
      <c r="K630" s="7"/>
      <c r="L630" s="8"/>
      <c r="M630" s="8"/>
      <c r="N630" s="24"/>
      <c r="O630" s="24"/>
      <c r="P630" s="24"/>
      <c r="Q630" s="7"/>
      <c r="R630" s="9"/>
      <c r="S630" s="7"/>
      <c r="T630" s="7"/>
      <c r="U630" s="7"/>
      <c r="V630" s="7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7"/>
      <c r="AM630" s="7"/>
      <c r="AN630" s="24"/>
      <c r="AO630" s="7"/>
      <c r="AP630" s="4"/>
      <c r="AQ630" s="24"/>
      <c r="AR630" s="8"/>
      <c r="AS630" s="7"/>
      <c r="AT630" s="7"/>
      <c r="AU630" s="9"/>
      <c r="AV630" s="7"/>
      <c r="AW630" s="7"/>
      <c r="AX630" s="7"/>
      <c r="AY630" s="7"/>
      <c r="AZ630" s="7"/>
      <c r="BA630" s="80"/>
      <c r="BB630" s="6"/>
      <c r="BC630" s="80"/>
      <c r="BD630" s="80"/>
      <c r="BE630" s="80"/>
      <c r="BF630" s="24"/>
      <c r="BG630" s="24"/>
      <c r="BH630" s="61" t="s">
        <v>229</v>
      </c>
    </row>
    <row r="631" spans="1:60" ht="15" customHeight="1" x14ac:dyDescent="0.2">
      <c r="A631" s="6"/>
      <c r="B631" s="80"/>
      <c r="C631" s="4"/>
      <c r="D631" s="24"/>
      <c r="E631" s="5"/>
      <c r="F631" s="4"/>
      <c r="G631" s="5"/>
      <c r="H631" s="8"/>
      <c r="I631" s="4"/>
      <c r="J631" s="5"/>
      <c r="K631" s="7"/>
      <c r="L631" s="8"/>
      <c r="M631" s="8"/>
      <c r="N631" s="24"/>
      <c r="O631" s="24"/>
      <c r="P631" s="24"/>
      <c r="Q631" s="7"/>
      <c r="R631" s="9"/>
      <c r="S631" s="7"/>
      <c r="T631" s="7"/>
      <c r="U631" s="7"/>
      <c r="V631" s="7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7"/>
      <c r="AM631" s="7"/>
      <c r="AN631" s="24"/>
      <c r="AO631" s="7"/>
      <c r="AP631" s="4"/>
      <c r="AQ631" s="24"/>
      <c r="AR631" s="8"/>
      <c r="AS631" s="7"/>
      <c r="AT631" s="7"/>
      <c r="AU631" s="9"/>
      <c r="AV631" s="7"/>
      <c r="AW631" s="7"/>
      <c r="AX631" s="7"/>
      <c r="AY631" s="7"/>
      <c r="AZ631" s="7"/>
      <c r="BA631" s="80"/>
      <c r="BB631" s="6"/>
      <c r="BC631" s="80"/>
      <c r="BD631" s="80"/>
      <c r="BE631" s="80"/>
      <c r="BF631" s="24"/>
      <c r="BG631" s="24"/>
      <c r="BH631" s="61" t="s">
        <v>229</v>
      </c>
    </row>
    <row r="632" spans="1:60" ht="15" customHeight="1" x14ac:dyDescent="0.2">
      <c r="A632" s="6"/>
      <c r="B632" s="80"/>
      <c r="C632" s="4"/>
      <c r="D632" s="24"/>
      <c r="E632" s="5"/>
      <c r="F632" s="4"/>
      <c r="G632" s="5"/>
      <c r="H632" s="8"/>
      <c r="I632" s="4"/>
      <c r="J632" s="5"/>
      <c r="K632" s="7"/>
      <c r="L632" s="8"/>
      <c r="M632" s="8"/>
      <c r="N632" s="24"/>
      <c r="O632" s="24"/>
      <c r="P632" s="24"/>
      <c r="Q632" s="7"/>
      <c r="R632" s="9"/>
      <c r="S632" s="7"/>
      <c r="T632" s="7"/>
      <c r="U632" s="7"/>
      <c r="V632" s="7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7"/>
      <c r="AM632" s="7"/>
      <c r="AN632" s="24"/>
      <c r="AO632" s="7"/>
      <c r="AP632" s="4"/>
      <c r="AQ632" s="24"/>
      <c r="AR632" s="8"/>
      <c r="AS632" s="7"/>
      <c r="AT632" s="7"/>
      <c r="AU632" s="9"/>
      <c r="AV632" s="7"/>
      <c r="AW632" s="7"/>
      <c r="AX632" s="7"/>
      <c r="AY632" s="7"/>
      <c r="AZ632" s="7"/>
      <c r="BA632" s="80"/>
      <c r="BB632" s="6"/>
      <c r="BC632" s="80"/>
      <c r="BD632" s="80"/>
      <c r="BE632" s="80"/>
      <c r="BF632" s="24"/>
      <c r="BG632" s="24"/>
      <c r="BH632" s="61" t="s">
        <v>229</v>
      </c>
    </row>
    <row r="633" spans="1:60" ht="15" customHeight="1" x14ac:dyDescent="0.2">
      <c r="A633" s="6"/>
      <c r="B633" s="80"/>
      <c r="C633" s="4"/>
      <c r="D633" s="24"/>
      <c r="E633" s="5"/>
      <c r="F633" s="4"/>
      <c r="G633" s="5"/>
      <c r="H633" s="8"/>
      <c r="I633" s="4"/>
      <c r="J633" s="5"/>
      <c r="K633" s="7"/>
      <c r="L633" s="8"/>
      <c r="M633" s="8"/>
      <c r="N633" s="24"/>
      <c r="O633" s="24"/>
      <c r="P633" s="24"/>
      <c r="Q633" s="7"/>
      <c r="R633" s="9"/>
      <c r="S633" s="7"/>
      <c r="T633" s="7"/>
      <c r="U633" s="7"/>
      <c r="V633" s="7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7"/>
      <c r="AM633" s="7"/>
      <c r="AN633" s="24"/>
      <c r="AO633" s="7"/>
      <c r="AP633" s="4"/>
      <c r="AQ633" s="24"/>
      <c r="AR633" s="8"/>
      <c r="AS633" s="7"/>
      <c r="AT633" s="7"/>
      <c r="AU633" s="9"/>
      <c r="AV633" s="7"/>
      <c r="AW633" s="7"/>
      <c r="AX633" s="7"/>
      <c r="AY633" s="7"/>
      <c r="AZ633" s="7"/>
      <c r="BA633" s="80"/>
      <c r="BB633" s="6"/>
      <c r="BC633" s="80"/>
      <c r="BD633" s="80"/>
      <c r="BE633" s="80"/>
      <c r="BF633" s="24"/>
      <c r="BG633" s="24"/>
      <c r="BH633" s="61" t="s">
        <v>229</v>
      </c>
    </row>
    <row r="634" spans="1:60" ht="15" customHeight="1" x14ac:dyDescent="0.2">
      <c r="A634" s="6"/>
      <c r="B634" s="80"/>
      <c r="C634" s="4"/>
      <c r="D634" s="24"/>
      <c r="E634" s="5"/>
      <c r="F634" s="4"/>
      <c r="G634" s="5"/>
      <c r="H634" s="8"/>
      <c r="I634" s="4"/>
      <c r="J634" s="5"/>
      <c r="K634" s="7"/>
      <c r="L634" s="8"/>
      <c r="M634" s="8"/>
      <c r="N634" s="24"/>
      <c r="O634" s="24"/>
      <c r="P634" s="24"/>
      <c r="Q634" s="7"/>
      <c r="R634" s="9"/>
      <c r="S634" s="7"/>
      <c r="T634" s="7"/>
      <c r="U634" s="7"/>
      <c r="V634" s="7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7"/>
      <c r="AM634" s="7"/>
      <c r="AN634" s="24"/>
      <c r="AO634" s="7"/>
      <c r="AP634" s="4"/>
      <c r="AQ634" s="24"/>
      <c r="AR634" s="8"/>
      <c r="AS634" s="7"/>
      <c r="AT634" s="7"/>
      <c r="AU634" s="9"/>
      <c r="AV634" s="7"/>
      <c r="AW634" s="7"/>
      <c r="AX634" s="7"/>
      <c r="AY634" s="7"/>
      <c r="AZ634" s="7"/>
      <c r="BA634" s="80"/>
      <c r="BB634" s="6"/>
      <c r="BC634" s="80"/>
      <c r="BD634" s="80"/>
      <c r="BE634" s="80"/>
      <c r="BF634" s="24"/>
      <c r="BG634" s="24"/>
      <c r="BH634" s="61" t="s">
        <v>229</v>
      </c>
    </row>
    <row r="635" spans="1:60" ht="15" customHeight="1" x14ac:dyDescent="0.2">
      <c r="A635" s="6"/>
      <c r="B635" s="80"/>
      <c r="C635" s="4"/>
      <c r="D635" s="24"/>
      <c r="E635" s="5"/>
      <c r="F635" s="4"/>
      <c r="G635" s="5"/>
      <c r="H635" s="8"/>
      <c r="I635" s="4"/>
      <c r="J635" s="5"/>
      <c r="K635" s="7"/>
      <c r="L635" s="8"/>
      <c r="M635" s="8"/>
      <c r="N635" s="24"/>
      <c r="O635" s="24"/>
      <c r="P635" s="24"/>
      <c r="Q635" s="7"/>
      <c r="R635" s="9"/>
      <c r="S635" s="7"/>
      <c r="T635" s="7"/>
      <c r="U635" s="7"/>
      <c r="V635" s="7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7"/>
      <c r="AM635" s="7"/>
      <c r="AN635" s="24"/>
      <c r="AO635" s="7"/>
      <c r="AP635" s="4"/>
      <c r="AQ635" s="24"/>
      <c r="AR635" s="8"/>
      <c r="AS635" s="7"/>
      <c r="AT635" s="7"/>
      <c r="AU635" s="9"/>
      <c r="AV635" s="7"/>
      <c r="AW635" s="7"/>
      <c r="AX635" s="7"/>
      <c r="AY635" s="7"/>
      <c r="AZ635" s="7"/>
      <c r="BA635" s="80"/>
      <c r="BB635" s="6"/>
      <c r="BC635" s="80"/>
      <c r="BD635" s="80"/>
      <c r="BE635" s="80"/>
      <c r="BF635" s="24"/>
      <c r="BG635" s="24"/>
      <c r="BH635" s="61" t="s">
        <v>229</v>
      </c>
    </row>
    <row r="636" spans="1:60" ht="15" customHeight="1" x14ac:dyDescent="0.2">
      <c r="A636" s="6"/>
      <c r="B636" s="80"/>
      <c r="C636" s="4"/>
      <c r="D636" s="24"/>
      <c r="E636" s="5"/>
      <c r="F636" s="4"/>
      <c r="G636" s="5"/>
      <c r="H636" s="8"/>
      <c r="I636" s="4"/>
      <c r="J636" s="5"/>
      <c r="K636" s="7"/>
      <c r="L636" s="8"/>
      <c r="M636" s="8"/>
      <c r="N636" s="24"/>
      <c r="O636" s="24"/>
      <c r="P636" s="24"/>
      <c r="Q636" s="7"/>
      <c r="R636" s="9"/>
      <c r="S636" s="7"/>
      <c r="T636" s="7"/>
      <c r="U636" s="7"/>
      <c r="V636" s="7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7"/>
      <c r="AM636" s="7"/>
      <c r="AN636" s="24"/>
      <c r="AO636" s="7"/>
      <c r="AP636" s="4"/>
      <c r="AQ636" s="24"/>
      <c r="AR636" s="8"/>
      <c r="AS636" s="7"/>
      <c r="AT636" s="7"/>
      <c r="AU636" s="9"/>
      <c r="AV636" s="7"/>
      <c r="AW636" s="7"/>
      <c r="AX636" s="7"/>
      <c r="AY636" s="7"/>
      <c r="AZ636" s="7"/>
      <c r="BA636" s="80"/>
      <c r="BB636" s="6"/>
      <c r="BC636" s="80"/>
      <c r="BD636" s="80"/>
      <c r="BE636" s="80"/>
      <c r="BF636" s="24"/>
      <c r="BG636" s="24"/>
      <c r="BH636" s="61" t="s">
        <v>229</v>
      </c>
    </row>
    <row r="637" spans="1:60" ht="15" customHeight="1" x14ac:dyDescent="0.2">
      <c r="A637" s="6"/>
      <c r="B637" s="80"/>
      <c r="C637" s="4"/>
      <c r="D637" s="24"/>
      <c r="E637" s="5"/>
      <c r="F637" s="4"/>
      <c r="G637" s="5"/>
      <c r="H637" s="8"/>
      <c r="I637" s="4"/>
      <c r="J637" s="5"/>
      <c r="K637" s="7"/>
      <c r="L637" s="8"/>
      <c r="M637" s="8"/>
      <c r="N637" s="24"/>
      <c r="O637" s="24"/>
      <c r="P637" s="24"/>
      <c r="Q637" s="7"/>
      <c r="R637" s="9"/>
      <c r="S637" s="7"/>
      <c r="T637" s="7"/>
      <c r="U637" s="7"/>
      <c r="V637" s="7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7"/>
      <c r="AM637" s="7"/>
      <c r="AN637" s="24"/>
      <c r="AO637" s="7"/>
      <c r="AP637" s="4"/>
      <c r="AQ637" s="24"/>
      <c r="AR637" s="8"/>
      <c r="AS637" s="7"/>
      <c r="AT637" s="7"/>
      <c r="AU637" s="9"/>
      <c r="AV637" s="7"/>
      <c r="AW637" s="7"/>
      <c r="AX637" s="7"/>
      <c r="AY637" s="7"/>
      <c r="AZ637" s="7"/>
      <c r="BA637" s="80"/>
      <c r="BB637" s="6"/>
      <c r="BC637" s="80"/>
      <c r="BD637" s="80"/>
      <c r="BE637" s="80"/>
      <c r="BF637" s="24"/>
      <c r="BG637" s="24"/>
      <c r="BH637" s="61" t="s">
        <v>229</v>
      </c>
    </row>
    <row r="638" spans="1:60" ht="15" customHeight="1" x14ac:dyDescent="0.2">
      <c r="A638" s="6"/>
      <c r="B638" s="80"/>
      <c r="C638" s="4"/>
      <c r="D638" s="24"/>
      <c r="E638" s="5"/>
      <c r="F638" s="4"/>
      <c r="G638" s="5"/>
      <c r="H638" s="8"/>
      <c r="I638" s="4"/>
      <c r="J638" s="5"/>
      <c r="K638" s="7"/>
      <c r="L638" s="8"/>
      <c r="M638" s="8"/>
      <c r="N638" s="24"/>
      <c r="O638" s="24"/>
      <c r="P638" s="24"/>
      <c r="Q638" s="7"/>
      <c r="R638" s="9"/>
      <c r="S638" s="7"/>
      <c r="T638" s="7"/>
      <c r="U638" s="7"/>
      <c r="V638" s="7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7"/>
      <c r="AM638" s="7"/>
      <c r="AN638" s="24"/>
      <c r="AO638" s="7"/>
      <c r="AP638" s="4"/>
      <c r="AQ638" s="24"/>
      <c r="AR638" s="8"/>
      <c r="AS638" s="7"/>
      <c r="AT638" s="7"/>
      <c r="AU638" s="9"/>
      <c r="AV638" s="7"/>
      <c r="AW638" s="7"/>
      <c r="AX638" s="7"/>
      <c r="AY638" s="7"/>
      <c r="AZ638" s="7"/>
      <c r="BA638" s="80"/>
      <c r="BB638" s="6"/>
      <c r="BC638" s="80"/>
      <c r="BD638" s="80"/>
      <c r="BE638" s="80"/>
      <c r="BF638" s="24"/>
      <c r="BG638" s="24"/>
      <c r="BH638" s="61" t="s">
        <v>229</v>
      </c>
    </row>
    <row r="639" spans="1:60" ht="15" customHeight="1" x14ac:dyDescent="0.2">
      <c r="A639" s="6"/>
      <c r="B639" s="80"/>
      <c r="C639" s="4"/>
      <c r="D639" s="24"/>
      <c r="E639" s="5"/>
      <c r="F639" s="4"/>
      <c r="G639" s="5"/>
      <c r="H639" s="8"/>
      <c r="I639" s="4"/>
      <c r="J639" s="5"/>
      <c r="K639" s="7"/>
      <c r="L639" s="8"/>
      <c r="M639" s="8"/>
      <c r="N639" s="24"/>
      <c r="O639" s="24"/>
      <c r="P639" s="24"/>
      <c r="Q639" s="7"/>
      <c r="R639" s="9"/>
      <c r="S639" s="7"/>
      <c r="T639" s="7"/>
      <c r="U639" s="7"/>
      <c r="V639" s="7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7"/>
      <c r="AM639" s="7"/>
      <c r="AN639" s="24"/>
      <c r="AO639" s="7"/>
      <c r="AP639" s="4"/>
      <c r="AQ639" s="24"/>
      <c r="AR639" s="8"/>
      <c r="AS639" s="7"/>
      <c r="AT639" s="7"/>
      <c r="AU639" s="9"/>
      <c r="AV639" s="7"/>
      <c r="AW639" s="7"/>
      <c r="AX639" s="7"/>
      <c r="AY639" s="7"/>
      <c r="AZ639" s="7"/>
      <c r="BA639" s="80"/>
      <c r="BB639" s="6"/>
      <c r="BC639" s="80"/>
      <c r="BD639" s="80"/>
      <c r="BE639" s="80"/>
      <c r="BF639" s="24"/>
      <c r="BG639" s="24"/>
      <c r="BH639" s="61" t="s">
        <v>229</v>
      </c>
    </row>
    <row r="640" spans="1:60" ht="15" customHeight="1" x14ac:dyDescent="0.2">
      <c r="A640" s="6"/>
      <c r="B640" s="80"/>
      <c r="C640" s="4"/>
      <c r="D640" s="24"/>
      <c r="E640" s="5"/>
      <c r="F640" s="4"/>
      <c r="G640" s="5"/>
      <c r="H640" s="8"/>
      <c r="I640" s="4"/>
      <c r="J640" s="5"/>
      <c r="K640" s="7"/>
      <c r="L640" s="8"/>
      <c r="M640" s="8"/>
      <c r="N640" s="24"/>
      <c r="O640" s="24"/>
      <c r="P640" s="24"/>
      <c r="Q640" s="7"/>
      <c r="R640" s="9"/>
      <c r="S640" s="7"/>
      <c r="T640" s="7"/>
      <c r="U640" s="7"/>
      <c r="V640" s="7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7"/>
      <c r="AM640" s="7"/>
      <c r="AN640" s="24"/>
      <c r="AO640" s="7"/>
      <c r="AP640" s="4"/>
      <c r="AQ640" s="24"/>
      <c r="AR640" s="8"/>
      <c r="AS640" s="7"/>
      <c r="AT640" s="7"/>
      <c r="AU640" s="9"/>
      <c r="AV640" s="7"/>
      <c r="AW640" s="7"/>
      <c r="AX640" s="7"/>
      <c r="AY640" s="7"/>
      <c r="AZ640" s="7"/>
      <c r="BA640" s="80"/>
      <c r="BB640" s="6"/>
      <c r="BC640" s="80"/>
      <c r="BD640" s="80"/>
      <c r="BE640" s="80"/>
      <c r="BF640" s="24"/>
      <c r="BG640" s="24"/>
      <c r="BH640" s="61" t="s">
        <v>229</v>
      </c>
    </row>
    <row r="641" spans="1:60" ht="15" customHeight="1" x14ac:dyDescent="0.2">
      <c r="A641" s="6"/>
      <c r="B641" s="80"/>
      <c r="C641" s="4"/>
      <c r="D641" s="24"/>
      <c r="E641" s="5"/>
      <c r="F641" s="4"/>
      <c r="G641" s="5"/>
      <c r="H641" s="8"/>
      <c r="I641" s="4"/>
      <c r="J641" s="5"/>
      <c r="K641" s="7"/>
      <c r="L641" s="8"/>
      <c r="M641" s="8"/>
      <c r="N641" s="24"/>
      <c r="O641" s="24"/>
      <c r="P641" s="24"/>
      <c r="Q641" s="7"/>
      <c r="R641" s="9"/>
      <c r="S641" s="7"/>
      <c r="T641" s="7"/>
      <c r="U641" s="7"/>
      <c r="V641" s="7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7"/>
      <c r="AM641" s="7"/>
      <c r="AN641" s="24"/>
      <c r="AO641" s="7"/>
      <c r="AP641" s="4"/>
      <c r="AQ641" s="24"/>
      <c r="AR641" s="8"/>
      <c r="AS641" s="7"/>
      <c r="AT641" s="7"/>
      <c r="AU641" s="9"/>
      <c r="AV641" s="7"/>
      <c r="AW641" s="7"/>
      <c r="AX641" s="7"/>
      <c r="AY641" s="7"/>
      <c r="AZ641" s="7"/>
      <c r="BA641" s="80"/>
      <c r="BB641" s="6"/>
      <c r="BC641" s="80"/>
      <c r="BD641" s="80"/>
      <c r="BE641" s="80"/>
      <c r="BF641" s="24"/>
      <c r="BG641" s="24"/>
      <c r="BH641" s="61" t="s">
        <v>229</v>
      </c>
    </row>
    <row r="642" spans="1:60" ht="15" customHeight="1" x14ac:dyDescent="0.2">
      <c r="A642" s="6"/>
      <c r="B642" s="80"/>
      <c r="C642" s="4"/>
      <c r="D642" s="24"/>
      <c r="E642" s="5"/>
      <c r="F642" s="4"/>
      <c r="G642" s="5"/>
      <c r="H642" s="8"/>
      <c r="I642" s="4"/>
      <c r="J642" s="5"/>
      <c r="K642" s="7"/>
      <c r="L642" s="8"/>
      <c r="M642" s="8"/>
      <c r="N642" s="24"/>
      <c r="O642" s="24"/>
      <c r="P642" s="24"/>
      <c r="Q642" s="7"/>
      <c r="R642" s="9"/>
      <c r="S642" s="7"/>
      <c r="T642" s="7"/>
      <c r="U642" s="7"/>
      <c r="V642" s="7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7"/>
      <c r="AM642" s="7"/>
      <c r="AN642" s="24"/>
      <c r="AO642" s="7"/>
      <c r="AP642" s="4"/>
      <c r="AQ642" s="24"/>
      <c r="AR642" s="8"/>
      <c r="AS642" s="7"/>
      <c r="AT642" s="7"/>
      <c r="AU642" s="9"/>
      <c r="AV642" s="7"/>
      <c r="AW642" s="7"/>
      <c r="AX642" s="7"/>
      <c r="AY642" s="7"/>
      <c r="AZ642" s="7"/>
      <c r="BA642" s="80"/>
      <c r="BB642" s="6"/>
      <c r="BC642" s="80"/>
      <c r="BD642" s="80"/>
      <c r="BE642" s="80"/>
      <c r="BF642" s="24"/>
      <c r="BG642" s="24"/>
      <c r="BH642" s="61" t="s">
        <v>229</v>
      </c>
    </row>
    <row r="643" spans="1:60" ht="15" customHeight="1" x14ac:dyDescent="0.2">
      <c r="A643" s="6"/>
      <c r="B643" s="80"/>
      <c r="C643" s="4"/>
      <c r="D643" s="24"/>
      <c r="E643" s="5"/>
      <c r="F643" s="4"/>
      <c r="G643" s="5"/>
      <c r="H643" s="8"/>
      <c r="I643" s="4"/>
      <c r="J643" s="5"/>
      <c r="K643" s="7"/>
      <c r="L643" s="8"/>
      <c r="M643" s="8"/>
      <c r="N643" s="24"/>
      <c r="O643" s="24"/>
      <c r="P643" s="24"/>
      <c r="Q643" s="7"/>
      <c r="R643" s="9"/>
      <c r="S643" s="7"/>
      <c r="T643" s="7"/>
      <c r="U643" s="7"/>
      <c r="V643" s="7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7"/>
      <c r="AM643" s="7"/>
      <c r="AN643" s="24"/>
      <c r="AO643" s="7"/>
      <c r="AP643" s="4"/>
      <c r="AQ643" s="24"/>
      <c r="AR643" s="8"/>
      <c r="AS643" s="7"/>
      <c r="AT643" s="7"/>
      <c r="AU643" s="9"/>
      <c r="AV643" s="7"/>
      <c r="AW643" s="7"/>
      <c r="AX643" s="7"/>
      <c r="AY643" s="7"/>
      <c r="AZ643" s="7"/>
      <c r="BA643" s="80"/>
      <c r="BB643" s="6"/>
      <c r="BC643" s="80"/>
      <c r="BD643" s="80"/>
      <c r="BE643" s="80"/>
      <c r="BF643" s="24"/>
      <c r="BG643" s="24"/>
      <c r="BH643" s="61" t="s">
        <v>229</v>
      </c>
    </row>
    <row r="644" spans="1:60" ht="15" customHeight="1" x14ac:dyDescent="0.2">
      <c r="A644" s="6"/>
      <c r="B644" s="80"/>
      <c r="C644" s="4"/>
      <c r="D644" s="24"/>
      <c r="E644" s="5"/>
      <c r="F644" s="4"/>
      <c r="G644" s="5"/>
      <c r="H644" s="8"/>
      <c r="I644" s="4"/>
      <c r="J644" s="5"/>
      <c r="K644" s="7"/>
      <c r="L644" s="8"/>
      <c r="M644" s="8"/>
      <c r="N644" s="24"/>
      <c r="O644" s="24"/>
      <c r="P644" s="24"/>
      <c r="Q644" s="7"/>
      <c r="R644" s="9"/>
      <c r="S644" s="7"/>
      <c r="T644" s="7"/>
      <c r="U644" s="7"/>
      <c r="V644" s="7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7"/>
      <c r="AM644" s="7"/>
      <c r="AN644" s="24"/>
      <c r="AO644" s="7"/>
      <c r="AP644" s="4"/>
      <c r="AQ644" s="24"/>
      <c r="AR644" s="8"/>
      <c r="AS644" s="7"/>
      <c r="AT644" s="7"/>
      <c r="AU644" s="9"/>
      <c r="AV644" s="7"/>
      <c r="AW644" s="7"/>
      <c r="AX644" s="7"/>
      <c r="AY644" s="7"/>
      <c r="AZ644" s="7"/>
      <c r="BA644" s="80"/>
      <c r="BB644" s="6"/>
      <c r="BC644" s="80"/>
      <c r="BD644" s="80"/>
      <c r="BE644" s="80"/>
      <c r="BF644" s="24"/>
      <c r="BG644" s="24"/>
      <c r="BH644" s="61" t="s">
        <v>229</v>
      </c>
    </row>
    <row r="645" spans="1:60" ht="15" customHeight="1" x14ac:dyDescent="0.2">
      <c r="A645" s="6"/>
      <c r="B645" s="80"/>
      <c r="C645" s="4"/>
      <c r="D645" s="24"/>
      <c r="E645" s="5"/>
      <c r="F645" s="4"/>
      <c r="G645" s="5"/>
      <c r="H645" s="8"/>
      <c r="I645" s="4"/>
      <c r="J645" s="5"/>
      <c r="K645" s="7"/>
      <c r="L645" s="8"/>
      <c r="M645" s="8"/>
      <c r="N645" s="24"/>
      <c r="O645" s="24"/>
      <c r="P645" s="24"/>
      <c r="Q645" s="7"/>
      <c r="R645" s="9"/>
      <c r="S645" s="7"/>
      <c r="T645" s="7"/>
      <c r="U645" s="7"/>
      <c r="V645" s="7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7"/>
      <c r="AM645" s="7"/>
      <c r="AN645" s="24"/>
      <c r="AO645" s="7"/>
      <c r="AP645" s="4"/>
      <c r="AQ645" s="24"/>
      <c r="AR645" s="8"/>
      <c r="AS645" s="7"/>
      <c r="AT645" s="7"/>
      <c r="AU645" s="9"/>
      <c r="AV645" s="7"/>
      <c r="AW645" s="7"/>
      <c r="AX645" s="7"/>
      <c r="AY645" s="7"/>
      <c r="AZ645" s="7"/>
      <c r="BA645" s="80"/>
      <c r="BB645" s="6"/>
      <c r="BC645" s="80"/>
      <c r="BD645" s="80"/>
      <c r="BE645" s="80"/>
      <c r="BF645" s="24"/>
      <c r="BG645" s="24"/>
      <c r="BH645" s="61" t="s">
        <v>229</v>
      </c>
    </row>
    <row r="646" spans="1:60" ht="15" customHeight="1" x14ac:dyDescent="0.2">
      <c r="A646" s="6"/>
      <c r="B646" s="80"/>
      <c r="C646" s="4"/>
      <c r="D646" s="24"/>
      <c r="E646" s="5"/>
      <c r="F646" s="4"/>
      <c r="G646" s="5"/>
      <c r="H646" s="8"/>
      <c r="I646" s="4"/>
      <c r="J646" s="5"/>
      <c r="K646" s="7"/>
      <c r="L646" s="8"/>
      <c r="M646" s="8"/>
      <c r="N646" s="24"/>
      <c r="O646" s="24"/>
      <c r="P646" s="24"/>
      <c r="Q646" s="7"/>
      <c r="R646" s="9"/>
      <c r="S646" s="7"/>
      <c r="T646" s="7"/>
      <c r="U646" s="7"/>
      <c r="V646" s="7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7"/>
      <c r="AM646" s="7"/>
      <c r="AN646" s="24"/>
      <c r="AO646" s="7"/>
      <c r="AP646" s="4"/>
      <c r="AQ646" s="24"/>
      <c r="AR646" s="8"/>
      <c r="AS646" s="7"/>
      <c r="AT646" s="7"/>
      <c r="AU646" s="9"/>
      <c r="AV646" s="7"/>
      <c r="AW646" s="7"/>
      <c r="AX646" s="7"/>
      <c r="AY646" s="7"/>
      <c r="AZ646" s="7"/>
      <c r="BA646" s="80"/>
      <c r="BB646" s="6"/>
      <c r="BC646" s="80"/>
      <c r="BD646" s="80"/>
      <c r="BE646" s="80"/>
      <c r="BF646" s="24"/>
      <c r="BG646" s="24"/>
      <c r="BH646" s="61" t="s">
        <v>229</v>
      </c>
    </row>
    <row r="647" spans="1:60" ht="15" customHeight="1" x14ac:dyDescent="0.2">
      <c r="A647" s="6"/>
      <c r="B647" s="80"/>
      <c r="C647" s="4"/>
      <c r="D647" s="24"/>
      <c r="E647" s="5"/>
      <c r="F647" s="4"/>
      <c r="G647" s="5"/>
      <c r="H647" s="8"/>
      <c r="I647" s="4"/>
      <c r="J647" s="5"/>
      <c r="K647" s="7"/>
      <c r="L647" s="8"/>
      <c r="M647" s="8"/>
      <c r="N647" s="24"/>
      <c r="O647" s="24"/>
      <c r="P647" s="24"/>
      <c r="Q647" s="7"/>
      <c r="R647" s="9"/>
      <c r="S647" s="7"/>
      <c r="T647" s="7"/>
      <c r="U647" s="7"/>
      <c r="V647" s="7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7"/>
      <c r="AM647" s="7"/>
      <c r="AN647" s="24"/>
      <c r="AO647" s="7"/>
      <c r="AP647" s="4"/>
      <c r="AQ647" s="24"/>
      <c r="AR647" s="8"/>
      <c r="AS647" s="7"/>
      <c r="AT647" s="7"/>
      <c r="AU647" s="9"/>
      <c r="AV647" s="7"/>
      <c r="AW647" s="7"/>
      <c r="AX647" s="7"/>
      <c r="AY647" s="7"/>
      <c r="AZ647" s="7"/>
      <c r="BA647" s="80"/>
      <c r="BB647" s="6"/>
      <c r="BC647" s="80"/>
      <c r="BD647" s="80"/>
      <c r="BE647" s="80"/>
      <c r="BF647" s="24"/>
      <c r="BG647" s="24"/>
      <c r="BH647" s="61" t="s">
        <v>229</v>
      </c>
    </row>
    <row r="648" spans="1:60" ht="15" customHeight="1" x14ac:dyDescent="0.2">
      <c r="A648" s="6"/>
      <c r="B648" s="80"/>
      <c r="C648" s="4"/>
      <c r="D648" s="24"/>
      <c r="E648" s="5"/>
      <c r="F648" s="4"/>
      <c r="G648" s="5"/>
      <c r="H648" s="8"/>
      <c r="I648" s="4"/>
      <c r="J648" s="5"/>
      <c r="K648" s="7"/>
      <c r="L648" s="8"/>
      <c r="M648" s="8"/>
      <c r="N648" s="24"/>
      <c r="O648" s="24"/>
      <c r="P648" s="24"/>
      <c r="Q648" s="7"/>
      <c r="R648" s="9"/>
      <c r="S648" s="7"/>
      <c r="T648" s="7"/>
      <c r="U648" s="7"/>
      <c r="V648" s="7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7"/>
      <c r="AM648" s="7"/>
      <c r="AN648" s="24"/>
      <c r="AO648" s="7"/>
      <c r="AP648" s="4"/>
      <c r="AQ648" s="24"/>
      <c r="AR648" s="8"/>
      <c r="AS648" s="7"/>
      <c r="AT648" s="7"/>
      <c r="AU648" s="9"/>
      <c r="AV648" s="7"/>
      <c r="AW648" s="7"/>
      <c r="AX648" s="7"/>
      <c r="AY648" s="7"/>
      <c r="AZ648" s="7"/>
      <c r="BA648" s="80"/>
      <c r="BB648" s="6"/>
      <c r="BC648" s="80"/>
      <c r="BD648" s="80"/>
      <c r="BE648" s="80"/>
      <c r="BF648" s="24"/>
      <c r="BG648" s="24"/>
      <c r="BH648" s="61" t="s">
        <v>229</v>
      </c>
    </row>
    <row r="649" spans="1:60" ht="15" customHeight="1" x14ac:dyDescent="0.2">
      <c r="A649" s="6"/>
      <c r="B649" s="80"/>
      <c r="C649" s="4"/>
      <c r="D649" s="24"/>
      <c r="E649" s="5"/>
      <c r="F649" s="4"/>
      <c r="G649" s="5"/>
      <c r="H649" s="8"/>
      <c r="I649" s="4"/>
      <c r="J649" s="5"/>
      <c r="K649" s="7"/>
      <c r="L649" s="8"/>
      <c r="M649" s="8"/>
      <c r="N649" s="24"/>
      <c r="O649" s="24"/>
      <c r="P649" s="24"/>
      <c r="Q649" s="7"/>
      <c r="R649" s="9"/>
      <c r="S649" s="7"/>
      <c r="T649" s="7"/>
      <c r="U649" s="7"/>
      <c r="V649" s="7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7"/>
      <c r="AM649" s="7"/>
      <c r="AN649" s="24"/>
      <c r="AO649" s="7"/>
      <c r="AP649" s="4"/>
      <c r="AQ649" s="24"/>
      <c r="AR649" s="8"/>
      <c r="AS649" s="7"/>
      <c r="AT649" s="7"/>
      <c r="AU649" s="9"/>
      <c r="AV649" s="7"/>
      <c r="AW649" s="7"/>
      <c r="AX649" s="7"/>
      <c r="AY649" s="7"/>
      <c r="AZ649" s="7"/>
      <c r="BA649" s="80"/>
      <c r="BB649" s="6"/>
      <c r="BC649" s="80"/>
      <c r="BD649" s="80"/>
      <c r="BE649" s="80"/>
      <c r="BF649" s="24"/>
      <c r="BG649" s="24"/>
      <c r="BH649" s="61" t="s">
        <v>229</v>
      </c>
    </row>
    <row r="650" spans="1:60" ht="15" customHeight="1" x14ac:dyDescent="0.2">
      <c r="A650" s="6"/>
      <c r="B650" s="80"/>
      <c r="C650" s="4"/>
      <c r="D650" s="24"/>
      <c r="E650" s="5"/>
      <c r="F650" s="4"/>
      <c r="G650" s="5"/>
      <c r="H650" s="8"/>
      <c r="I650" s="4"/>
      <c r="J650" s="5"/>
      <c r="K650" s="7"/>
      <c r="L650" s="8"/>
      <c r="M650" s="8"/>
      <c r="N650" s="24"/>
      <c r="O650" s="24"/>
      <c r="P650" s="24"/>
      <c r="Q650" s="7"/>
      <c r="R650" s="9"/>
      <c r="S650" s="7"/>
      <c r="T650" s="7"/>
      <c r="U650" s="7"/>
      <c r="V650" s="7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7"/>
      <c r="AM650" s="7"/>
      <c r="AN650" s="24"/>
      <c r="AO650" s="7"/>
      <c r="AP650" s="4"/>
      <c r="AQ650" s="24"/>
      <c r="AR650" s="8"/>
      <c r="AS650" s="7"/>
      <c r="AT650" s="7"/>
      <c r="AU650" s="9"/>
      <c r="AV650" s="7"/>
      <c r="AW650" s="7"/>
      <c r="AX650" s="7"/>
      <c r="AY650" s="7"/>
      <c r="AZ650" s="7"/>
      <c r="BA650" s="80"/>
      <c r="BB650" s="6"/>
      <c r="BC650" s="80"/>
      <c r="BD650" s="80"/>
      <c r="BE650" s="80"/>
      <c r="BF650" s="24"/>
      <c r="BG650" s="24"/>
      <c r="BH650" s="61" t="s">
        <v>229</v>
      </c>
    </row>
    <row r="651" spans="1:60" ht="15" customHeight="1" x14ac:dyDescent="0.2">
      <c r="A651" s="6"/>
      <c r="B651" s="80"/>
      <c r="C651" s="4"/>
      <c r="D651" s="24"/>
      <c r="E651" s="5"/>
      <c r="F651" s="4"/>
      <c r="G651" s="5"/>
      <c r="H651" s="8"/>
      <c r="I651" s="4"/>
      <c r="J651" s="5"/>
      <c r="K651" s="7"/>
      <c r="L651" s="8"/>
      <c r="M651" s="8"/>
      <c r="N651" s="24"/>
      <c r="O651" s="24"/>
      <c r="P651" s="24"/>
      <c r="Q651" s="7"/>
      <c r="R651" s="9"/>
      <c r="S651" s="7"/>
      <c r="T651" s="7"/>
      <c r="U651" s="7"/>
      <c r="V651" s="7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7"/>
      <c r="AM651" s="7"/>
      <c r="AN651" s="24"/>
      <c r="AO651" s="7"/>
      <c r="AP651" s="4"/>
      <c r="AQ651" s="24"/>
      <c r="AR651" s="8"/>
      <c r="AS651" s="7"/>
      <c r="AT651" s="7"/>
      <c r="AU651" s="9"/>
      <c r="AV651" s="7"/>
      <c r="AW651" s="7"/>
      <c r="AX651" s="7"/>
      <c r="AY651" s="7"/>
      <c r="AZ651" s="7"/>
      <c r="BA651" s="80"/>
      <c r="BB651" s="6"/>
      <c r="BC651" s="80"/>
      <c r="BD651" s="80"/>
      <c r="BE651" s="80"/>
      <c r="BF651" s="24"/>
      <c r="BG651" s="24"/>
      <c r="BH651" s="61" t="s">
        <v>229</v>
      </c>
    </row>
    <row r="652" spans="1:60" ht="15" customHeight="1" x14ac:dyDescent="0.2">
      <c r="A652" s="6"/>
      <c r="B652" s="80"/>
      <c r="C652" s="4"/>
      <c r="D652" s="24"/>
      <c r="E652" s="5"/>
      <c r="F652" s="4"/>
      <c r="G652" s="5"/>
      <c r="H652" s="8"/>
      <c r="I652" s="4"/>
      <c r="J652" s="5"/>
      <c r="K652" s="7"/>
      <c r="L652" s="8"/>
      <c r="M652" s="8"/>
      <c r="N652" s="24"/>
      <c r="O652" s="24"/>
      <c r="P652" s="24"/>
      <c r="Q652" s="7"/>
      <c r="R652" s="9"/>
      <c r="S652" s="7"/>
      <c r="T652" s="7"/>
      <c r="U652" s="7"/>
      <c r="V652" s="7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7"/>
      <c r="AM652" s="7"/>
      <c r="AN652" s="24"/>
      <c r="AO652" s="7"/>
      <c r="AP652" s="4"/>
      <c r="AQ652" s="24"/>
      <c r="AR652" s="8"/>
      <c r="AS652" s="7"/>
      <c r="AT652" s="7"/>
      <c r="AU652" s="9"/>
      <c r="AV652" s="7"/>
      <c r="AW652" s="7"/>
      <c r="AX652" s="7"/>
      <c r="AY652" s="7"/>
      <c r="AZ652" s="7"/>
      <c r="BA652" s="80"/>
      <c r="BB652" s="6"/>
      <c r="BC652" s="80"/>
      <c r="BD652" s="80"/>
      <c r="BE652" s="80"/>
      <c r="BF652" s="24"/>
      <c r="BG652" s="24"/>
      <c r="BH652" s="61" t="s">
        <v>229</v>
      </c>
    </row>
    <row r="653" spans="1:60" ht="15" customHeight="1" x14ac:dyDescent="0.2">
      <c r="A653" s="6"/>
      <c r="B653" s="80"/>
      <c r="C653" s="4"/>
      <c r="D653" s="24"/>
      <c r="E653" s="5"/>
      <c r="F653" s="4"/>
      <c r="G653" s="5"/>
      <c r="H653" s="8"/>
      <c r="I653" s="4"/>
      <c r="J653" s="5"/>
      <c r="K653" s="7"/>
      <c r="L653" s="8"/>
      <c r="M653" s="8"/>
      <c r="N653" s="24"/>
      <c r="O653" s="24"/>
      <c r="P653" s="24"/>
      <c r="Q653" s="7"/>
      <c r="R653" s="9"/>
      <c r="S653" s="7"/>
      <c r="T653" s="7"/>
      <c r="U653" s="7"/>
      <c r="V653" s="7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7"/>
      <c r="AM653" s="7"/>
      <c r="AN653" s="24"/>
      <c r="AO653" s="7"/>
      <c r="AP653" s="4"/>
      <c r="AQ653" s="24"/>
      <c r="AR653" s="8"/>
      <c r="AS653" s="7"/>
      <c r="AT653" s="7"/>
      <c r="AU653" s="9"/>
      <c r="AV653" s="7"/>
      <c r="AW653" s="7"/>
      <c r="AX653" s="7"/>
      <c r="AY653" s="7"/>
      <c r="AZ653" s="7"/>
      <c r="BA653" s="80"/>
      <c r="BB653" s="6"/>
      <c r="BC653" s="80"/>
      <c r="BD653" s="80"/>
      <c r="BE653" s="80"/>
      <c r="BF653" s="24"/>
      <c r="BG653" s="24"/>
      <c r="BH653" s="61" t="s">
        <v>229</v>
      </c>
    </row>
    <row r="654" spans="1:60" ht="15" customHeight="1" x14ac:dyDescent="0.2">
      <c r="A654" s="6"/>
      <c r="B654" s="80"/>
      <c r="C654" s="4"/>
      <c r="D654" s="24"/>
      <c r="E654" s="5"/>
      <c r="F654" s="4"/>
      <c r="G654" s="5"/>
      <c r="H654" s="8"/>
      <c r="I654" s="4"/>
      <c r="J654" s="5"/>
      <c r="K654" s="7"/>
      <c r="L654" s="8"/>
      <c r="M654" s="8"/>
      <c r="N654" s="24"/>
      <c r="O654" s="24"/>
      <c r="P654" s="24"/>
      <c r="Q654" s="7"/>
      <c r="R654" s="9"/>
      <c r="S654" s="7"/>
      <c r="T654" s="7"/>
      <c r="U654" s="7"/>
      <c r="V654" s="7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7"/>
      <c r="AM654" s="7"/>
      <c r="AN654" s="24"/>
      <c r="AO654" s="7"/>
      <c r="AP654" s="4"/>
      <c r="AQ654" s="24"/>
      <c r="AR654" s="8"/>
      <c r="AS654" s="7"/>
      <c r="AT654" s="7"/>
      <c r="AU654" s="9"/>
      <c r="AV654" s="7"/>
      <c r="AW654" s="7"/>
      <c r="AX654" s="7"/>
      <c r="AY654" s="7"/>
      <c r="AZ654" s="7"/>
      <c r="BA654" s="80"/>
      <c r="BB654" s="6"/>
      <c r="BC654" s="80"/>
      <c r="BD654" s="80"/>
      <c r="BE654" s="80"/>
      <c r="BF654" s="24"/>
      <c r="BG654" s="24"/>
      <c r="BH654" s="61" t="s">
        <v>229</v>
      </c>
    </row>
    <row r="655" spans="1:60" ht="15" customHeight="1" x14ac:dyDescent="0.2">
      <c r="A655" s="6"/>
      <c r="B655" s="80"/>
      <c r="C655" s="4"/>
      <c r="D655" s="24"/>
      <c r="E655" s="5"/>
      <c r="F655" s="4"/>
      <c r="G655" s="5"/>
      <c r="H655" s="8"/>
      <c r="I655" s="4"/>
      <c r="J655" s="5"/>
      <c r="K655" s="7"/>
      <c r="L655" s="8"/>
      <c r="M655" s="8"/>
      <c r="N655" s="24"/>
      <c r="O655" s="24"/>
      <c r="P655" s="24"/>
      <c r="Q655" s="7"/>
      <c r="R655" s="9"/>
      <c r="S655" s="7"/>
      <c r="T655" s="7"/>
      <c r="U655" s="7"/>
      <c r="V655" s="7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7"/>
      <c r="AM655" s="7"/>
      <c r="AN655" s="24"/>
      <c r="AO655" s="7"/>
      <c r="AP655" s="4"/>
      <c r="AQ655" s="24"/>
      <c r="AR655" s="8"/>
      <c r="AS655" s="7"/>
      <c r="AT655" s="7"/>
      <c r="AU655" s="9"/>
      <c r="AV655" s="7"/>
      <c r="AW655" s="7"/>
      <c r="AX655" s="7"/>
      <c r="AY655" s="7"/>
      <c r="AZ655" s="7"/>
      <c r="BA655" s="80"/>
      <c r="BB655" s="6"/>
      <c r="BC655" s="80"/>
      <c r="BD655" s="80"/>
      <c r="BE655" s="80"/>
      <c r="BF655" s="24"/>
      <c r="BG655" s="24"/>
      <c r="BH655" s="61" t="s">
        <v>229</v>
      </c>
    </row>
    <row r="656" spans="1:60" ht="15" customHeight="1" x14ac:dyDescent="0.2">
      <c r="A656" s="6"/>
      <c r="B656" s="80"/>
      <c r="C656" s="4"/>
      <c r="D656" s="24"/>
      <c r="E656" s="5"/>
      <c r="F656" s="4"/>
      <c r="G656" s="5"/>
      <c r="H656" s="8"/>
      <c r="I656" s="4"/>
      <c r="J656" s="5"/>
      <c r="K656" s="7"/>
      <c r="L656" s="8"/>
      <c r="M656" s="8"/>
      <c r="N656" s="24"/>
      <c r="O656" s="24"/>
      <c r="P656" s="24"/>
      <c r="Q656" s="7"/>
      <c r="R656" s="9"/>
      <c r="S656" s="7"/>
      <c r="T656" s="7"/>
      <c r="U656" s="7"/>
      <c r="V656" s="7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7"/>
      <c r="AM656" s="7"/>
      <c r="AN656" s="24"/>
      <c r="AO656" s="7"/>
      <c r="AP656" s="4"/>
      <c r="AQ656" s="24"/>
      <c r="AR656" s="8"/>
      <c r="AS656" s="7"/>
      <c r="AT656" s="7"/>
      <c r="AU656" s="9"/>
      <c r="AV656" s="7"/>
      <c r="AW656" s="7"/>
      <c r="AX656" s="7"/>
      <c r="AY656" s="7"/>
      <c r="AZ656" s="7"/>
      <c r="BA656" s="80"/>
      <c r="BB656" s="6"/>
      <c r="BC656" s="80"/>
      <c r="BD656" s="80"/>
      <c r="BE656" s="80"/>
      <c r="BF656" s="24"/>
      <c r="BG656" s="24"/>
      <c r="BH656" s="61" t="s">
        <v>229</v>
      </c>
    </row>
    <row r="657" spans="1:60" ht="15" customHeight="1" x14ac:dyDescent="0.2">
      <c r="A657" s="6"/>
      <c r="B657" s="80"/>
      <c r="C657" s="4"/>
      <c r="D657" s="24"/>
      <c r="E657" s="5"/>
      <c r="F657" s="4"/>
      <c r="G657" s="5"/>
      <c r="H657" s="8"/>
      <c r="I657" s="4"/>
      <c r="J657" s="5"/>
      <c r="K657" s="7"/>
      <c r="L657" s="8"/>
      <c r="M657" s="8"/>
      <c r="N657" s="24"/>
      <c r="O657" s="24"/>
      <c r="P657" s="24"/>
      <c r="Q657" s="7"/>
      <c r="R657" s="9"/>
      <c r="S657" s="7"/>
      <c r="T657" s="7"/>
      <c r="U657" s="7"/>
      <c r="V657" s="7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7"/>
      <c r="AM657" s="7"/>
      <c r="AN657" s="24"/>
      <c r="AO657" s="7"/>
      <c r="AP657" s="4"/>
      <c r="AQ657" s="24"/>
      <c r="AR657" s="8"/>
      <c r="AS657" s="7"/>
      <c r="AT657" s="7"/>
      <c r="AU657" s="9"/>
      <c r="AV657" s="7"/>
      <c r="AW657" s="7"/>
      <c r="AX657" s="7"/>
      <c r="AY657" s="7"/>
      <c r="AZ657" s="7"/>
      <c r="BA657" s="80"/>
      <c r="BB657" s="6"/>
      <c r="BC657" s="80"/>
      <c r="BD657" s="80"/>
      <c r="BE657" s="80"/>
      <c r="BF657" s="24"/>
      <c r="BG657" s="24"/>
      <c r="BH657" s="61" t="s">
        <v>229</v>
      </c>
    </row>
    <row r="658" spans="1:60" ht="15" customHeight="1" x14ac:dyDescent="0.2">
      <c r="A658" s="6"/>
      <c r="B658" s="80"/>
      <c r="C658" s="4"/>
      <c r="D658" s="24"/>
      <c r="E658" s="5"/>
      <c r="F658" s="4"/>
      <c r="G658" s="5"/>
      <c r="H658" s="8"/>
      <c r="I658" s="4"/>
      <c r="J658" s="5"/>
      <c r="K658" s="7"/>
      <c r="L658" s="8"/>
      <c r="M658" s="8"/>
      <c r="N658" s="24"/>
      <c r="O658" s="24"/>
      <c r="P658" s="24"/>
      <c r="Q658" s="7"/>
      <c r="R658" s="9"/>
      <c r="S658" s="7"/>
      <c r="T658" s="7"/>
      <c r="U658" s="7"/>
      <c r="V658" s="7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7"/>
      <c r="AM658" s="7"/>
      <c r="AN658" s="24"/>
      <c r="AO658" s="7"/>
      <c r="AP658" s="4"/>
      <c r="AQ658" s="24"/>
      <c r="AR658" s="8"/>
      <c r="AS658" s="7"/>
      <c r="AT658" s="7"/>
      <c r="AU658" s="9"/>
      <c r="AV658" s="7"/>
      <c r="AW658" s="7"/>
      <c r="AX658" s="7"/>
      <c r="AY658" s="7"/>
      <c r="AZ658" s="7"/>
      <c r="BA658" s="80"/>
      <c r="BB658" s="6"/>
      <c r="BC658" s="80"/>
      <c r="BD658" s="80"/>
      <c r="BE658" s="80"/>
      <c r="BF658" s="24"/>
      <c r="BG658" s="24"/>
      <c r="BH658" s="61" t="s">
        <v>229</v>
      </c>
    </row>
    <row r="659" spans="1:60" ht="15" customHeight="1" x14ac:dyDescent="0.2">
      <c r="A659" s="6"/>
      <c r="B659" s="80"/>
      <c r="C659" s="4"/>
      <c r="D659" s="24"/>
      <c r="E659" s="5"/>
      <c r="F659" s="4"/>
      <c r="G659" s="5"/>
      <c r="H659" s="8"/>
      <c r="I659" s="4"/>
      <c r="J659" s="5"/>
      <c r="K659" s="7"/>
      <c r="L659" s="8"/>
      <c r="M659" s="8"/>
      <c r="N659" s="24"/>
      <c r="O659" s="24"/>
      <c r="P659" s="24"/>
      <c r="Q659" s="7"/>
      <c r="R659" s="9"/>
      <c r="S659" s="7"/>
      <c r="T659" s="7"/>
      <c r="U659" s="7"/>
      <c r="V659" s="7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7"/>
      <c r="AM659" s="7"/>
      <c r="AN659" s="24"/>
      <c r="AO659" s="7"/>
      <c r="AP659" s="4"/>
      <c r="AQ659" s="24"/>
      <c r="AR659" s="8"/>
      <c r="AS659" s="7"/>
      <c r="AT659" s="7"/>
      <c r="AU659" s="9"/>
      <c r="AV659" s="7"/>
      <c r="AW659" s="7"/>
      <c r="AX659" s="7"/>
      <c r="AY659" s="7"/>
      <c r="AZ659" s="7"/>
      <c r="BA659" s="80"/>
      <c r="BB659" s="6"/>
      <c r="BC659" s="80"/>
      <c r="BD659" s="80"/>
      <c r="BE659" s="80"/>
      <c r="BF659" s="24"/>
      <c r="BG659" s="24"/>
      <c r="BH659" s="61" t="s">
        <v>229</v>
      </c>
    </row>
    <row r="660" spans="1:60" ht="15" customHeight="1" x14ac:dyDescent="0.2">
      <c r="A660" s="6"/>
      <c r="B660" s="80"/>
      <c r="C660" s="4"/>
      <c r="D660" s="24"/>
      <c r="E660" s="5"/>
      <c r="F660" s="4"/>
      <c r="G660" s="5"/>
      <c r="H660" s="8"/>
      <c r="I660" s="4"/>
      <c r="J660" s="5"/>
      <c r="K660" s="7"/>
      <c r="L660" s="8"/>
      <c r="M660" s="8"/>
      <c r="N660" s="24"/>
      <c r="O660" s="24"/>
      <c r="P660" s="24"/>
      <c r="Q660" s="7"/>
      <c r="R660" s="9"/>
      <c r="S660" s="7"/>
      <c r="T660" s="7"/>
      <c r="U660" s="7"/>
      <c r="V660" s="7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7"/>
      <c r="AM660" s="7"/>
      <c r="AN660" s="24"/>
      <c r="AO660" s="7"/>
      <c r="AP660" s="4"/>
      <c r="AQ660" s="24"/>
      <c r="AR660" s="8"/>
      <c r="AS660" s="7"/>
      <c r="AT660" s="7"/>
      <c r="AU660" s="9"/>
      <c r="AV660" s="7"/>
      <c r="AW660" s="7"/>
      <c r="AX660" s="7"/>
      <c r="AY660" s="7"/>
      <c r="AZ660" s="7"/>
      <c r="BA660" s="80"/>
      <c r="BB660" s="6"/>
      <c r="BC660" s="80"/>
      <c r="BD660" s="80"/>
      <c r="BE660" s="80"/>
      <c r="BF660" s="24"/>
      <c r="BG660" s="24"/>
      <c r="BH660" s="61" t="s">
        <v>229</v>
      </c>
    </row>
    <row r="661" spans="1:60" ht="15" customHeight="1" x14ac:dyDescent="0.2">
      <c r="A661" s="6"/>
      <c r="B661" s="80"/>
      <c r="C661" s="4"/>
      <c r="D661" s="24"/>
      <c r="E661" s="5"/>
      <c r="F661" s="4"/>
      <c r="G661" s="5"/>
      <c r="H661" s="8"/>
      <c r="I661" s="4"/>
      <c r="J661" s="5"/>
      <c r="K661" s="7"/>
      <c r="L661" s="8"/>
      <c r="M661" s="8"/>
      <c r="N661" s="24"/>
      <c r="O661" s="24"/>
      <c r="P661" s="24"/>
      <c r="Q661" s="7"/>
      <c r="R661" s="9"/>
      <c r="S661" s="7"/>
      <c r="T661" s="7"/>
      <c r="U661" s="7"/>
      <c r="V661" s="7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7"/>
      <c r="AM661" s="7"/>
      <c r="AN661" s="24"/>
      <c r="AO661" s="7"/>
      <c r="AP661" s="4"/>
      <c r="AQ661" s="24"/>
      <c r="AR661" s="8"/>
      <c r="AS661" s="7"/>
      <c r="AT661" s="7"/>
      <c r="AU661" s="9"/>
      <c r="AV661" s="7"/>
      <c r="AW661" s="7"/>
      <c r="AX661" s="7"/>
      <c r="AY661" s="7"/>
      <c r="AZ661" s="7"/>
      <c r="BA661" s="80"/>
      <c r="BB661" s="6"/>
      <c r="BC661" s="80"/>
      <c r="BD661" s="80"/>
      <c r="BE661" s="80"/>
      <c r="BF661" s="24"/>
      <c r="BG661" s="24"/>
      <c r="BH661" s="61" t="s">
        <v>229</v>
      </c>
    </row>
    <row r="662" spans="1:60" ht="15" customHeight="1" x14ac:dyDescent="0.2">
      <c r="A662" s="6"/>
      <c r="B662" s="80"/>
      <c r="C662" s="4"/>
      <c r="D662" s="24"/>
      <c r="E662" s="5"/>
      <c r="F662" s="4"/>
      <c r="G662" s="5"/>
      <c r="H662" s="8"/>
      <c r="I662" s="4"/>
      <c r="J662" s="5"/>
      <c r="K662" s="7"/>
      <c r="L662" s="8"/>
      <c r="M662" s="8"/>
      <c r="N662" s="24"/>
      <c r="O662" s="24"/>
      <c r="P662" s="24"/>
      <c r="Q662" s="7"/>
      <c r="R662" s="9"/>
      <c r="S662" s="7"/>
      <c r="T662" s="7"/>
      <c r="U662" s="7"/>
      <c r="V662" s="7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7"/>
      <c r="AM662" s="7"/>
      <c r="AN662" s="24"/>
      <c r="AO662" s="7"/>
      <c r="AP662" s="4"/>
      <c r="AQ662" s="24"/>
      <c r="AR662" s="8"/>
      <c r="AS662" s="7"/>
      <c r="AT662" s="7"/>
      <c r="AU662" s="9"/>
      <c r="AV662" s="7"/>
      <c r="AW662" s="7"/>
      <c r="AX662" s="7"/>
      <c r="AY662" s="7"/>
      <c r="AZ662" s="7"/>
      <c r="BA662" s="80"/>
      <c r="BB662" s="6"/>
      <c r="BC662" s="80"/>
      <c r="BD662" s="80"/>
      <c r="BE662" s="80"/>
      <c r="BF662" s="24"/>
      <c r="BG662" s="24"/>
      <c r="BH662" s="61" t="s">
        <v>229</v>
      </c>
    </row>
    <row r="663" spans="1:60" ht="15" customHeight="1" x14ac:dyDescent="0.2">
      <c r="A663" s="6"/>
      <c r="B663" s="80"/>
      <c r="C663" s="4"/>
      <c r="D663" s="24"/>
      <c r="E663" s="5"/>
      <c r="F663" s="4"/>
      <c r="G663" s="5"/>
      <c r="H663" s="8"/>
      <c r="I663" s="4"/>
      <c r="J663" s="5"/>
      <c r="K663" s="7"/>
      <c r="L663" s="8"/>
      <c r="M663" s="8"/>
      <c r="N663" s="24"/>
      <c r="O663" s="24"/>
      <c r="P663" s="24"/>
      <c r="Q663" s="7"/>
      <c r="R663" s="9"/>
      <c r="S663" s="7"/>
      <c r="T663" s="7"/>
      <c r="U663" s="7"/>
      <c r="V663" s="7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7"/>
      <c r="AM663" s="7"/>
      <c r="AN663" s="24"/>
      <c r="AO663" s="7"/>
      <c r="AP663" s="4"/>
      <c r="AQ663" s="24"/>
      <c r="AR663" s="8"/>
      <c r="AS663" s="7"/>
      <c r="AT663" s="7"/>
      <c r="AU663" s="9"/>
      <c r="AV663" s="7"/>
      <c r="AW663" s="7"/>
      <c r="AX663" s="7"/>
      <c r="AY663" s="7"/>
      <c r="AZ663" s="7"/>
      <c r="BA663" s="80"/>
      <c r="BB663" s="6"/>
      <c r="BC663" s="80"/>
      <c r="BD663" s="80"/>
      <c r="BE663" s="80"/>
      <c r="BF663" s="24"/>
      <c r="BG663" s="24"/>
      <c r="BH663" s="61" t="s">
        <v>229</v>
      </c>
    </row>
    <row r="664" spans="1:60" ht="15" customHeight="1" x14ac:dyDescent="0.2">
      <c r="A664" s="6"/>
      <c r="B664" s="80"/>
      <c r="C664" s="4"/>
      <c r="D664" s="24"/>
      <c r="E664" s="5"/>
      <c r="F664" s="4"/>
      <c r="G664" s="5"/>
      <c r="H664" s="8"/>
      <c r="I664" s="4"/>
      <c r="J664" s="5"/>
      <c r="K664" s="7"/>
      <c r="L664" s="8"/>
      <c r="M664" s="8"/>
      <c r="N664" s="24"/>
      <c r="O664" s="24"/>
      <c r="P664" s="24"/>
      <c r="Q664" s="7"/>
      <c r="R664" s="9"/>
      <c r="S664" s="7"/>
      <c r="T664" s="7"/>
      <c r="U664" s="7"/>
      <c r="V664" s="7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7"/>
      <c r="AM664" s="7"/>
      <c r="AN664" s="24"/>
      <c r="AO664" s="7"/>
      <c r="AP664" s="4"/>
      <c r="AQ664" s="24"/>
      <c r="AR664" s="8"/>
      <c r="AS664" s="7"/>
      <c r="AT664" s="7"/>
      <c r="AU664" s="9"/>
      <c r="AV664" s="7"/>
      <c r="AW664" s="7"/>
      <c r="AX664" s="7"/>
      <c r="AY664" s="7"/>
      <c r="AZ664" s="7"/>
      <c r="BA664" s="80"/>
      <c r="BB664" s="6"/>
      <c r="BC664" s="80"/>
      <c r="BD664" s="80"/>
      <c r="BE664" s="80"/>
      <c r="BF664" s="24"/>
      <c r="BG664" s="24"/>
      <c r="BH664" s="61" t="s">
        <v>229</v>
      </c>
    </row>
    <row r="665" spans="1:60" ht="15" customHeight="1" x14ac:dyDescent="0.2">
      <c r="A665" s="6"/>
      <c r="B665" s="80"/>
      <c r="C665" s="4"/>
      <c r="D665" s="24"/>
      <c r="E665" s="5"/>
      <c r="F665" s="4"/>
      <c r="G665" s="5"/>
      <c r="H665" s="8"/>
      <c r="I665" s="4"/>
      <c r="J665" s="5"/>
      <c r="K665" s="7"/>
      <c r="L665" s="8"/>
      <c r="M665" s="8"/>
      <c r="N665" s="24"/>
      <c r="O665" s="24"/>
      <c r="P665" s="24"/>
      <c r="Q665" s="7"/>
      <c r="R665" s="9"/>
      <c r="S665" s="7"/>
      <c r="T665" s="7"/>
      <c r="U665" s="7"/>
      <c r="V665" s="7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7"/>
      <c r="AM665" s="7"/>
      <c r="AN665" s="24"/>
      <c r="AO665" s="7"/>
      <c r="AP665" s="4"/>
      <c r="AQ665" s="24"/>
      <c r="AR665" s="8"/>
      <c r="AS665" s="7"/>
      <c r="AT665" s="7"/>
      <c r="AU665" s="9"/>
      <c r="AV665" s="7"/>
      <c r="AW665" s="7"/>
      <c r="AX665" s="7"/>
      <c r="AY665" s="7"/>
      <c r="AZ665" s="7"/>
      <c r="BA665" s="80"/>
      <c r="BB665" s="6"/>
      <c r="BC665" s="80"/>
      <c r="BD665" s="80"/>
      <c r="BE665" s="80"/>
      <c r="BF665" s="24"/>
      <c r="BG665" s="24"/>
      <c r="BH665" s="61" t="s">
        <v>229</v>
      </c>
    </row>
    <row r="666" spans="1:60" ht="15" customHeight="1" x14ac:dyDescent="0.2">
      <c r="A666" s="6"/>
      <c r="B666" s="80"/>
      <c r="C666" s="4"/>
      <c r="D666" s="24"/>
      <c r="E666" s="5"/>
      <c r="F666" s="4"/>
      <c r="G666" s="5"/>
      <c r="H666" s="8"/>
      <c r="I666" s="4"/>
      <c r="J666" s="5"/>
      <c r="K666" s="7"/>
      <c r="L666" s="8"/>
      <c r="M666" s="8"/>
      <c r="N666" s="24"/>
      <c r="O666" s="24"/>
      <c r="P666" s="24"/>
      <c r="Q666" s="7"/>
      <c r="R666" s="9"/>
      <c r="S666" s="7"/>
      <c r="T666" s="7"/>
      <c r="U666" s="7"/>
      <c r="V666" s="7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7"/>
      <c r="AM666" s="7"/>
      <c r="AN666" s="24"/>
      <c r="AO666" s="7"/>
      <c r="AP666" s="4"/>
      <c r="AQ666" s="24"/>
      <c r="AR666" s="8"/>
      <c r="AS666" s="7"/>
      <c r="AT666" s="7"/>
      <c r="AU666" s="9"/>
      <c r="AV666" s="7"/>
      <c r="AW666" s="7"/>
      <c r="AX666" s="7"/>
      <c r="AY666" s="7"/>
      <c r="AZ666" s="7"/>
      <c r="BA666" s="80"/>
      <c r="BB666" s="6"/>
      <c r="BC666" s="80"/>
      <c r="BD666" s="80"/>
      <c r="BE666" s="80"/>
      <c r="BF666" s="24"/>
      <c r="BG666" s="24"/>
      <c r="BH666" s="61" t="s">
        <v>229</v>
      </c>
    </row>
    <row r="667" spans="1:60" ht="15" customHeight="1" x14ac:dyDescent="0.2">
      <c r="A667" s="6"/>
      <c r="B667" s="80"/>
      <c r="C667" s="4"/>
      <c r="D667" s="24"/>
      <c r="E667" s="5"/>
      <c r="F667" s="4"/>
      <c r="G667" s="5"/>
      <c r="H667" s="8"/>
      <c r="I667" s="4"/>
      <c r="J667" s="5"/>
      <c r="K667" s="7"/>
      <c r="L667" s="8"/>
      <c r="M667" s="8"/>
      <c r="N667" s="24"/>
      <c r="O667" s="24"/>
      <c r="P667" s="24"/>
      <c r="Q667" s="7"/>
      <c r="R667" s="9"/>
      <c r="S667" s="7"/>
      <c r="T667" s="7"/>
      <c r="U667" s="7"/>
      <c r="V667" s="7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7"/>
      <c r="AM667" s="7"/>
      <c r="AN667" s="24"/>
      <c r="AO667" s="7"/>
      <c r="AP667" s="4"/>
      <c r="AQ667" s="24"/>
      <c r="AR667" s="8"/>
      <c r="AS667" s="7"/>
      <c r="AT667" s="7"/>
      <c r="AU667" s="9"/>
      <c r="AV667" s="7"/>
      <c r="AW667" s="7"/>
      <c r="AX667" s="7"/>
      <c r="AY667" s="7"/>
      <c r="AZ667" s="7"/>
      <c r="BA667" s="80"/>
      <c r="BB667" s="6"/>
      <c r="BC667" s="80"/>
      <c r="BD667" s="80"/>
      <c r="BE667" s="80"/>
      <c r="BF667" s="24"/>
      <c r="BG667" s="24"/>
      <c r="BH667" s="61" t="s">
        <v>229</v>
      </c>
    </row>
    <row r="668" spans="1:60" ht="15" customHeight="1" x14ac:dyDescent="0.2">
      <c r="A668" s="6"/>
      <c r="B668" s="80"/>
      <c r="C668" s="4"/>
      <c r="D668" s="24"/>
      <c r="E668" s="5"/>
      <c r="F668" s="4"/>
      <c r="G668" s="5"/>
      <c r="H668" s="8"/>
      <c r="I668" s="4"/>
      <c r="J668" s="5"/>
      <c r="K668" s="7"/>
      <c r="L668" s="8"/>
      <c r="M668" s="8"/>
      <c r="N668" s="24"/>
      <c r="O668" s="24"/>
      <c r="P668" s="24"/>
      <c r="Q668" s="7"/>
      <c r="R668" s="9"/>
      <c r="S668" s="7"/>
      <c r="T668" s="7"/>
      <c r="U668" s="7"/>
      <c r="V668" s="7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7"/>
      <c r="AM668" s="7"/>
      <c r="AN668" s="24"/>
      <c r="AO668" s="7"/>
      <c r="AP668" s="4"/>
      <c r="AQ668" s="24"/>
      <c r="AR668" s="8"/>
      <c r="AS668" s="7"/>
      <c r="AT668" s="7"/>
      <c r="AU668" s="9"/>
      <c r="AV668" s="7"/>
      <c r="AW668" s="7"/>
      <c r="AX668" s="7"/>
      <c r="AY668" s="7"/>
      <c r="AZ668" s="7"/>
      <c r="BA668" s="80"/>
      <c r="BB668" s="6"/>
      <c r="BC668" s="80"/>
      <c r="BD668" s="80"/>
      <c r="BE668" s="80"/>
      <c r="BF668" s="24"/>
      <c r="BG668" s="24"/>
      <c r="BH668" s="61" t="s">
        <v>229</v>
      </c>
    </row>
    <row r="669" spans="1:60" ht="15" customHeight="1" x14ac:dyDescent="0.2">
      <c r="A669" s="6"/>
      <c r="B669" s="80"/>
      <c r="C669" s="4"/>
      <c r="D669" s="24"/>
      <c r="E669" s="5"/>
      <c r="F669" s="4"/>
      <c r="G669" s="5"/>
      <c r="H669" s="8"/>
      <c r="I669" s="4"/>
      <c r="J669" s="5"/>
      <c r="K669" s="7"/>
      <c r="L669" s="8"/>
      <c r="M669" s="8"/>
      <c r="N669" s="24"/>
      <c r="O669" s="24"/>
      <c r="P669" s="24"/>
      <c r="Q669" s="7"/>
      <c r="R669" s="9"/>
      <c r="S669" s="7"/>
      <c r="T669" s="7"/>
      <c r="U669" s="7"/>
      <c r="V669" s="7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7"/>
      <c r="AM669" s="7"/>
      <c r="AN669" s="24"/>
      <c r="AO669" s="7"/>
      <c r="AP669" s="4"/>
      <c r="AQ669" s="24"/>
      <c r="AR669" s="8"/>
      <c r="AS669" s="7"/>
      <c r="AT669" s="7"/>
      <c r="AU669" s="9"/>
      <c r="AV669" s="7"/>
      <c r="AW669" s="7"/>
      <c r="AX669" s="7"/>
      <c r="AY669" s="7"/>
      <c r="AZ669" s="7"/>
      <c r="BA669" s="80"/>
      <c r="BB669" s="6"/>
      <c r="BC669" s="80"/>
      <c r="BD669" s="80"/>
      <c r="BE669" s="80"/>
      <c r="BF669" s="24"/>
      <c r="BG669" s="24"/>
      <c r="BH669" s="61" t="s">
        <v>229</v>
      </c>
    </row>
    <row r="670" spans="1:60" ht="15" customHeight="1" x14ac:dyDescent="0.2">
      <c r="A670" s="6"/>
      <c r="B670" s="80"/>
      <c r="C670" s="4"/>
      <c r="D670" s="24"/>
      <c r="E670" s="5"/>
      <c r="F670" s="4"/>
      <c r="G670" s="5"/>
      <c r="H670" s="8"/>
      <c r="I670" s="4"/>
      <c r="J670" s="5"/>
      <c r="K670" s="7"/>
      <c r="L670" s="8"/>
      <c r="M670" s="8"/>
      <c r="N670" s="24"/>
      <c r="O670" s="24"/>
      <c r="P670" s="24"/>
      <c r="Q670" s="7"/>
      <c r="R670" s="9"/>
      <c r="S670" s="7"/>
      <c r="T670" s="7"/>
      <c r="U670" s="7"/>
      <c r="V670" s="7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7"/>
      <c r="AM670" s="7"/>
      <c r="AN670" s="24"/>
      <c r="AO670" s="7"/>
      <c r="AP670" s="4"/>
      <c r="AQ670" s="24"/>
      <c r="AR670" s="8"/>
      <c r="AS670" s="7"/>
      <c r="AT670" s="7"/>
      <c r="AU670" s="9"/>
      <c r="AV670" s="7"/>
      <c r="AW670" s="7"/>
      <c r="AX670" s="7"/>
      <c r="AY670" s="7"/>
      <c r="AZ670" s="7"/>
      <c r="BA670" s="80"/>
      <c r="BB670" s="6"/>
      <c r="BC670" s="80"/>
      <c r="BD670" s="80"/>
      <c r="BE670" s="80"/>
      <c r="BF670" s="24"/>
      <c r="BG670" s="24"/>
      <c r="BH670" s="61" t="s">
        <v>229</v>
      </c>
    </row>
    <row r="671" spans="1:60" ht="15" customHeight="1" x14ac:dyDescent="0.2">
      <c r="A671" s="6"/>
      <c r="B671" s="80"/>
      <c r="C671" s="4"/>
      <c r="D671" s="24"/>
      <c r="E671" s="5"/>
      <c r="F671" s="4"/>
      <c r="G671" s="5"/>
      <c r="H671" s="8"/>
      <c r="I671" s="4"/>
      <c r="J671" s="5"/>
      <c r="K671" s="7"/>
      <c r="L671" s="8"/>
      <c r="M671" s="8"/>
      <c r="N671" s="24"/>
      <c r="O671" s="24"/>
      <c r="P671" s="24"/>
      <c r="Q671" s="7"/>
      <c r="R671" s="9"/>
      <c r="S671" s="7"/>
      <c r="T671" s="7"/>
      <c r="U671" s="7"/>
      <c r="V671" s="7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7"/>
      <c r="AM671" s="7"/>
      <c r="AN671" s="24"/>
      <c r="AO671" s="7"/>
      <c r="AP671" s="4"/>
      <c r="AQ671" s="24"/>
      <c r="AR671" s="8"/>
      <c r="AS671" s="7"/>
      <c r="AT671" s="7"/>
      <c r="AU671" s="9"/>
      <c r="AV671" s="7"/>
      <c r="AW671" s="7"/>
      <c r="AX671" s="7"/>
      <c r="AY671" s="7"/>
      <c r="AZ671" s="7"/>
      <c r="BA671" s="80"/>
      <c r="BB671" s="6"/>
      <c r="BC671" s="80"/>
      <c r="BD671" s="80"/>
      <c r="BE671" s="80"/>
      <c r="BF671" s="24"/>
      <c r="BG671" s="24"/>
      <c r="BH671" s="61" t="s">
        <v>229</v>
      </c>
    </row>
    <row r="672" spans="1:60" ht="15" customHeight="1" x14ac:dyDescent="0.2">
      <c r="A672" s="6"/>
      <c r="B672" s="80"/>
      <c r="C672" s="4"/>
      <c r="D672" s="24"/>
      <c r="E672" s="5"/>
      <c r="F672" s="4"/>
      <c r="G672" s="5"/>
      <c r="H672" s="8"/>
      <c r="I672" s="4"/>
      <c r="J672" s="5"/>
      <c r="K672" s="7"/>
      <c r="L672" s="8"/>
      <c r="M672" s="8"/>
      <c r="N672" s="24"/>
      <c r="O672" s="24"/>
      <c r="P672" s="24"/>
      <c r="Q672" s="7"/>
      <c r="R672" s="9"/>
      <c r="S672" s="7"/>
      <c r="T672" s="7"/>
      <c r="U672" s="7"/>
      <c r="V672" s="7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7"/>
      <c r="AM672" s="7"/>
      <c r="AN672" s="24"/>
      <c r="AO672" s="7"/>
      <c r="AP672" s="4"/>
      <c r="AQ672" s="24"/>
      <c r="AR672" s="8"/>
      <c r="AS672" s="7"/>
      <c r="AT672" s="7"/>
      <c r="AU672" s="9"/>
      <c r="AV672" s="7"/>
      <c r="AW672" s="7"/>
      <c r="AX672" s="7"/>
      <c r="AY672" s="7"/>
      <c r="AZ672" s="7"/>
      <c r="BA672" s="80"/>
      <c r="BB672" s="6"/>
      <c r="BC672" s="80"/>
      <c r="BD672" s="80"/>
      <c r="BE672" s="80"/>
      <c r="BF672" s="24"/>
      <c r="BG672" s="24"/>
      <c r="BH672" s="61" t="s">
        <v>229</v>
      </c>
    </row>
    <row r="673" spans="1:60" ht="15" customHeight="1" x14ac:dyDescent="0.2">
      <c r="A673" s="6"/>
      <c r="B673" s="80"/>
      <c r="C673" s="4"/>
      <c r="D673" s="24"/>
      <c r="E673" s="5"/>
      <c r="F673" s="4"/>
      <c r="G673" s="5"/>
      <c r="H673" s="8"/>
      <c r="I673" s="4"/>
      <c r="J673" s="5"/>
      <c r="K673" s="7"/>
      <c r="L673" s="8"/>
      <c r="M673" s="8"/>
      <c r="N673" s="24"/>
      <c r="O673" s="24"/>
      <c r="P673" s="24"/>
      <c r="Q673" s="7"/>
      <c r="R673" s="9"/>
      <c r="S673" s="7"/>
      <c r="T673" s="7"/>
      <c r="U673" s="7"/>
      <c r="V673" s="7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7"/>
      <c r="AM673" s="7"/>
      <c r="AN673" s="24"/>
      <c r="AO673" s="7"/>
      <c r="AP673" s="4"/>
      <c r="AQ673" s="24"/>
      <c r="AR673" s="8"/>
      <c r="AS673" s="7"/>
      <c r="AT673" s="7"/>
      <c r="AU673" s="9"/>
      <c r="AV673" s="7"/>
      <c r="AW673" s="7"/>
      <c r="AX673" s="7"/>
      <c r="AY673" s="7"/>
      <c r="AZ673" s="7"/>
      <c r="BA673" s="80"/>
      <c r="BB673" s="6"/>
      <c r="BC673" s="80"/>
      <c r="BD673" s="80"/>
      <c r="BE673" s="80"/>
      <c r="BF673" s="24"/>
      <c r="BG673" s="24"/>
      <c r="BH673" s="61" t="s">
        <v>229</v>
      </c>
    </row>
    <row r="674" spans="1:60" ht="15" customHeight="1" x14ac:dyDescent="0.2">
      <c r="A674" s="6"/>
      <c r="B674" s="80"/>
      <c r="C674" s="4"/>
      <c r="D674" s="24"/>
      <c r="E674" s="5"/>
      <c r="F674" s="4"/>
      <c r="G674" s="5"/>
      <c r="H674" s="8"/>
      <c r="I674" s="4"/>
      <c r="J674" s="5"/>
      <c r="K674" s="7"/>
      <c r="L674" s="8"/>
      <c r="M674" s="8"/>
      <c r="N674" s="24"/>
      <c r="O674" s="24"/>
      <c r="P674" s="24"/>
      <c r="Q674" s="7"/>
      <c r="R674" s="9"/>
      <c r="S674" s="7"/>
      <c r="T674" s="7"/>
      <c r="U674" s="7"/>
      <c r="V674" s="7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7"/>
      <c r="AM674" s="7"/>
      <c r="AN674" s="24"/>
      <c r="AO674" s="7"/>
      <c r="AP674" s="4"/>
      <c r="AQ674" s="24"/>
      <c r="AR674" s="8"/>
      <c r="AS674" s="7"/>
      <c r="AT674" s="7"/>
      <c r="AU674" s="9"/>
      <c r="AV674" s="7"/>
      <c r="AW674" s="7"/>
      <c r="AX674" s="7"/>
      <c r="AY674" s="7"/>
      <c r="AZ674" s="7"/>
      <c r="BA674" s="80"/>
      <c r="BB674" s="6"/>
      <c r="BC674" s="80"/>
      <c r="BD674" s="80"/>
      <c r="BE674" s="80"/>
      <c r="BF674" s="24"/>
      <c r="BG674" s="24"/>
      <c r="BH674" s="61" t="s">
        <v>229</v>
      </c>
    </row>
    <row r="675" spans="1:60" ht="15" customHeight="1" x14ac:dyDescent="0.2">
      <c r="A675" s="6"/>
      <c r="B675" s="80"/>
      <c r="C675" s="4"/>
      <c r="D675" s="24"/>
      <c r="E675" s="5"/>
      <c r="F675" s="4"/>
      <c r="G675" s="5"/>
      <c r="H675" s="8"/>
      <c r="I675" s="4"/>
      <c r="J675" s="5"/>
      <c r="K675" s="7"/>
      <c r="L675" s="8"/>
      <c r="M675" s="8"/>
      <c r="N675" s="24"/>
      <c r="O675" s="24"/>
      <c r="P675" s="24"/>
      <c r="Q675" s="7"/>
      <c r="R675" s="9"/>
      <c r="S675" s="7"/>
      <c r="T675" s="7"/>
      <c r="U675" s="7"/>
      <c r="V675" s="7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7"/>
      <c r="AM675" s="7"/>
      <c r="AN675" s="24"/>
      <c r="AO675" s="7"/>
      <c r="AP675" s="4"/>
      <c r="AQ675" s="24"/>
      <c r="AR675" s="8"/>
      <c r="AS675" s="7"/>
      <c r="AT675" s="7"/>
      <c r="AU675" s="9"/>
      <c r="AV675" s="7"/>
      <c r="AW675" s="7"/>
      <c r="AX675" s="7"/>
      <c r="AY675" s="7"/>
      <c r="AZ675" s="7"/>
      <c r="BA675" s="80"/>
      <c r="BB675" s="6"/>
      <c r="BC675" s="80"/>
      <c r="BD675" s="80"/>
      <c r="BE675" s="80"/>
      <c r="BF675" s="24"/>
      <c r="BG675" s="24"/>
      <c r="BH675" s="61" t="s">
        <v>229</v>
      </c>
    </row>
    <row r="676" spans="1:60" ht="15" customHeight="1" x14ac:dyDescent="0.2">
      <c r="A676" s="6"/>
      <c r="B676" s="80"/>
      <c r="C676" s="4"/>
      <c r="D676" s="24"/>
      <c r="E676" s="5"/>
      <c r="F676" s="4"/>
      <c r="G676" s="5"/>
      <c r="H676" s="8"/>
      <c r="I676" s="4"/>
      <c r="J676" s="5"/>
      <c r="K676" s="7"/>
      <c r="L676" s="8"/>
      <c r="M676" s="8"/>
      <c r="N676" s="24"/>
      <c r="O676" s="24"/>
      <c r="P676" s="24"/>
      <c r="Q676" s="7"/>
      <c r="R676" s="9"/>
      <c r="S676" s="7"/>
      <c r="T676" s="7"/>
      <c r="U676" s="7"/>
      <c r="V676" s="7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7"/>
      <c r="AM676" s="7"/>
      <c r="AN676" s="24"/>
      <c r="AO676" s="7"/>
      <c r="AP676" s="4"/>
      <c r="AQ676" s="24"/>
      <c r="AR676" s="8"/>
      <c r="AS676" s="7"/>
      <c r="AT676" s="7"/>
      <c r="AU676" s="9"/>
      <c r="AV676" s="7"/>
      <c r="AW676" s="7"/>
      <c r="AX676" s="7"/>
      <c r="AY676" s="7"/>
      <c r="AZ676" s="7"/>
      <c r="BA676" s="80"/>
      <c r="BB676" s="6"/>
      <c r="BC676" s="80"/>
      <c r="BD676" s="80"/>
      <c r="BE676" s="80"/>
      <c r="BF676" s="24"/>
      <c r="BG676" s="24"/>
      <c r="BH676" s="61" t="s">
        <v>229</v>
      </c>
    </row>
    <row r="677" spans="1:60" ht="15" customHeight="1" x14ac:dyDescent="0.2">
      <c r="A677" s="6"/>
      <c r="B677" s="80"/>
      <c r="C677" s="4"/>
      <c r="D677" s="24"/>
      <c r="E677" s="5"/>
      <c r="F677" s="4"/>
      <c r="G677" s="5"/>
      <c r="H677" s="8"/>
      <c r="I677" s="4"/>
      <c r="J677" s="5"/>
      <c r="K677" s="7"/>
      <c r="L677" s="8"/>
      <c r="M677" s="8"/>
      <c r="N677" s="24"/>
      <c r="O677" s="24"/>
      <c r="P677" s="24"/>
      <c r="Q677" s="7"/>
      <c r="R677" s="9"/>
      <c r="S677" s="7"/>
      <c r="T677" s="7"/>
      <c r="U677" s="7"/>
      <c r="V677" s="7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7"/>
      <c r="AM677" s="7"/>
      <c r="AN677" s="24"/>
      <c r="AO677" s="7"/>
      <c r="AP677" s="4"/>
      <c r="AQ677" s="24"/>
      <c r="AR677" s="8"/>
      <c r="AS677" s="7"/>
      <c r="AT677" s="7"/>
      <c r="AU677" s="9"/>
      <c r="AV677" s="7"/>
      <c r="AW677" s="7"/>
      <c r="AX677" s="7"/>
      <c r="AY677" s="7"/>
      <c r="AZ677" s="7"/>
      <c r="BA677" s="80"/>
      <c r="BB677" s="6"/>
      <c r="BC677" s="80"/>
      <c r="BD677" s="80"/>
      <c r="BE677" s="80"/>
      <c r="BF677" s="24"/>
      <c r="BG677" s="24"/>
      <c r="BH677" s="61" t="s">
        <v>229</v>
      </c>
    </row>
    <row r="678" spans="1:60" ht="15" customHeight="1" x14ac:dyDescent="0.2">
      <c r="A678" s="6"/>
      <c r="B678" s="80"/>
      <c r="C678" s="4"/>
      <c r="D678" s="24"/>
      <c r="E678" s="5"/>
      <c r="F678" s="4"/>
      <c r="G678" s="5"/>
      <c r="H678" s="8"/>
      <c r="I678" s="4"/>
      <c r="J678" s="5"/>
      <c r="K678" s="7"/>
      <c r="L678" s="8"/>
      <c r="M678" s="8"/>
      <c r="N678" s="24"/>
      <c r="O678" s="24"/>
      <c r="P678" s="24"/>
      <c r="Q678" s="7"/>
      <c r="R678" s="9"/>
      <c r="S678" s="7"/>
      <c r="T678" s="7"/>
      <c r="U678" s="7"/>
      <c r="V678" s="7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7"/>
      <c r="AM678" s="7"/>
      <c r="AN678" s="24"/>
      <c r="AO678" s="7"/>
      <c r="AP678" s="4"/>
      <c r="AQ678" s="24"/>
      <c r="AR678" s="8"/>
      <c r="AS678" s="7"/>
      <c r="AT678" s="7"/>
      <c r="AU678" s="9"/>
      <c r="AV678" s="7"/>
      <c r="AW678" s="7"/>
      <c r="AX678" s="7"/>
      <c r="AY678" s="7"/>
      <c r="AZ678" s="7"/>
      <c r="BA678" s="80"/>
      <c r="BB678" s="6"/>
      <c r="BC678" s="80"/>
      <c r="BD678" s="80"/>
      <c r="BE678" s="80"/>
      <c r="BF678" s="24"/>
      <c r="BG678" s="24"/>
      <c r="BH678" s="61" t="s">
        <v>229</v>
      </c>
    </row>
    <row r="679" spans="1:60" ht="15" customHeight="1" x14ac:dyDescent="0.2">
      <c r="A679" s="6"/>
      <c r="B679" s="80"/>
      <c r="C679" s="4"/>
      <c r="D679" s="24"/>
      <c r="E679" s="5"/>
      <c r="F679" s="4"/>
      <c r="G679" s="5"/>
      <c r="H679" s="8"/>
      <c r="I679" s="4"/>
      <c r="J679" s="5"/>
      <c r="K679" s="7"/>
      <c r="L679" s="8"/>
      <c r="M679" s="8"/>
      <c r="N679" s="24"/>
      <c r="O679" s="24"/>
      <c r="P679" s="24"/>
      <c r="Q679" s="7"/>
      <c r="R679" s="9"/>
      <c r="S679" s="7"/>
      <c r="T679" s="7"/>
      <c r="U679" s="7"/>
      <c r="V679" s="7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7"/>
      <c r="AM679" s="7"/>
      <c r="AN679" s="24"/>
      <c r="AO679" s="7"/>
      <c r="AP679" s="4"/>
      <c r="AQ679" s="24"/>
      <c r="AR679" s="8"/>
      <c r="AS679" s="7"/>
      <c r="AT679" s="7"/>
      <c r="AU679" s="9"/>
      <c r="AV679" s="7"/>
      <c r="AW679" s="7"/>
      <c r="AX679" s="7"/>
      <c r="AY679" s="7"/>
      <c r="AZ679" s="7"/>
      <c r="BA679" s="80"/>
      <c r="BB679" s="6"/>
      <c r="BC679" s="80"/>
      <c r="BD679" s="80"/>
      <c r="BE679" s="80"/>
      <c r="BF679" s="24"/>
      <c r="BG679" s="24"/>
      <c r="BH679" s="61" t="s">
        <v>229</v>
      </c>
    </row>
    <row r="680" spans="1:60" ht="15" customHeight="1" x14ac:dyDescent="0.2">
      <c r="A680" s="6"/>
      <c r="B680" s="80"/>
      <c r="C680" s="4"/>
      <c r="D680" s="24"/>
      <c r="E680" s="5"/>
      <c r="F680" s="4"/>
      <c r="G680" s="5"/>
      <c r="H680" s="8"/>
      <c r="I680" s="4"/>
      <c r="J680" s="5"/>
      <c r="K680" s="7"/>
      <c r="L680" s="8"/>
      <c r="M680" s="8"/>
      <c r="N680" s="24"/>
      <c r="O680" s="24"/>
      <c r="P680" s="24"/>
      <c r="Q680" s="7"/>
      <c r="R680" s="9"/>
      <c r="S680" s="7"/>
      <c r="T680" s="7"/>
      <c r="U680" s="7"/>
      <c r="V680" s="7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7"/>
      <c r="AM680" s="7"/>
      <c r="AN680" s="24"/>
      <c r="AO680" s="7"/>
      <c r="AP680" s="4"/>
      <c r="AQ680" s="24"/>
      <c r="AR680" s="8"/>
      <c r="AS680" s="7"/>
      <c r="AT680" s="7"/>
      <c r="AU680" s="9"/>
      <c r="AV680" s="7"/>
      <c r="AW680" s="7"/>
      <c r="AX680" s="7"/>
      <c r="AY680" s="7"/>
      <c r="AZ680" s="7"/>
      <c r="BA680" s="80"/>
      <c r="BB680" s="6"/>
      <c r="BC680" s="80"/>
      <c r="BD680" s="80"/>
      <c r="BE680" s="80"/>
      <c r="BF680" s="24"/>
      <c r="BG680" s="24"/>
      <c r="BH680" s="61" t="s">
        <v>229</v>
      </c>
    </row>
    <row r="681" spans="1:60" ht="15" customHeight="1" x14ac:dyDescent="0.2">
      <c r="A681" s="6"/>
      <c r="B681" s="80"/>
      <c r="C681" s="4"/>
      <c r="D681" s="24"/>
      <c r="E681" s="5"/>
      <c r="F681" s="4"/>
      <c r="G681" s="5"/>
      <c r="H681" s="8"/>
      <c r="I681" s="4"/>
      <c r="J681" s="5"/>
      <c r="K681" s="7"/>
      <c r="L681" s="8"/>
      <c r="M681" s="8"/>
      <c r="N681" s="24"/>
      <c r="O681" s="24"/>
      <c r="P681" s="24"/>
      <c r="Q681" s="7"/>
      <c r="R681" s="9"/>
      <c r="S681" s="7"/>
      <c r="T681" s="7"/>
      <c r="U681" s="7"/>
      <c r="V681" s="7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7"/>
      <c r="AM681" s="7"/>
      <c r="AN681" s="24"/>
      <c r="AO681" s="7"/>
      <c r="AP681" s="4"/>
      <c r="AQ681" s="24"/>
      <c r="AR681" s="8"/>
      <c r="AS681" s="7"/>
      <c r="AT681" s="7"/>
      <c r="AU681" s="9"/>
      <c r="AV681" s="7"/>
      <c r="AW681" s="7"/>
      <c r="AX681" s="7"/>
      <c r="AY681" s="7"/>
      <c r="AZ681" s="7"/>
      <c r="BA681" s="80"/>
      <c r="BB681" s="6"/>
      <c r="BC681" s="80"/>
      <c r="BD681" s="80"/>
      <c r="BE681" s="80"/>
      <c r="BF681" s="24"/>
      <c r="BG681" s="24"/>
      <c r="BH681" s="61" t="s">
        <v>229</v>
      </c>
    </row>
    <row r="682" spans="1:60" ht="15" customHeight="1" x14ac:dyDescent="0.2">
      <c r="A682" s="6"/>
      <c r="B682" s="80"/>
      <c r="C682" s="4"/>
      <c r="D682" s="24"/>
      <c r="E682" s="5"/>
      <c r="F682" s="4"/>
      <c r="G682" s="5"/>
      <c r="H682" s="8"/>
      <c r="I682" s="4"/>
      <c r="J682" s="5"/>
      <c r="K682" s="7"/>
      <c r="L682" s="8"/>
      <c r="M682" s="8"/>
      <c r="N682" s="24"/>
      <c r="O682" s="24"/>
      <c r="P682" s="24"/>
      <c r="Q682" s="7"/>
      <c r="R682" s="9"/>
      <c r="S682" s="7"/>
      <c r="T682" s="7"/>
      <c r="U682" s="7"/>
      <c r="V682" s="7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7"/>
      <c r="AM682" s="7"/>
      <c r="AN682" s="24"/>
      <c r="AO682" s="7"/>
      <c r="AP682" s="4"/>
      <c r="AQ682" s="24"/>
      <c r="AR682" s="8"/>
      <c r="AS682" s="7"/>
      <c r="AT682" s="7"/>
      <c r="AU682" s="9"/>
      <c r="AV682" s="7"/>
      <c r="AW682" s="7"/>
      <c r="AX682" s="7"/>
      <c r="AY682" s="7"/>
      <c r="AZ682" s="7"/>
      <c r="BA682" s="80"/>
      <c r="BB682" s="6"/>
      <c r="BC682" s="80"/>
      <c r="BD682" s="80"/>
      <c r="BE682" s="80"/>
      <c r="BF682" s="24"/>
      <c r="BG682" s="24"/>
      <c r="BH682" s="61" t="s">
        <v>229</v>
      </c>
    </row>
    <row r="683" spans="1:60" ht="15" customHeight="1" x14ac:dyDescent="0.2">
      <c r="A683" s="6"/>
      <c r="B683" s="80"/>
      <c r="C683" s="4"/>
      <c r="D683" s="24"/>
      <c r="E683" s="5"/>
      <c r="F683" s="4"/>
      <c r="G683" s="5"/>
      <c r="H683" s="8"/>
      <c r="I683" s="4"/>
      <c r="J683" s="5"/>
      <c r="K683" s="7"/>
      <c r="L683" s="8"/>
      <c r="M683" s="8"/>
      <c r="N683" s="24"/>
      <c r="O683" s="24"/>
      <c r="P683" s="24"/>
      <c r="Q683" s="7"/>
      <c r="R683" s="9"/>
      <c r="S683" s="7"/>
      <c r="T683" s="7"/>
      <c r="U683" s="7"/>
      <c r="V683" s="7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7"/>
      <c r="AM683" s="7"/>
      <c r="AN683" s="24"/>
      <c r="AO683" s="7"/>
      <c r="AP683" s="4"/>
      <c r="AQ683" s="24"/>
      <c r="AR683" s="8"/>
      <c r="AS683" s="7"/>
      <c r="AT683" s="7"/>
      <c r="AU683" s="9"/>
      <c r="AV683" s="7"/>
      <c r="AW683" s="7"/>
      <c r="AX683" s="7"/>
      <c r="AY683" s="7"/>
      <c r="AZ683" s="7"/>
      <c r="BA683" s="80"/>
      <c r="BB683" s="6"/>
      <c r="BC683" s="80"/>
      <c r="BD683" s="80"/>
      <c r="BE683" s="80"/>
      <c r="BF683" s="24"/>
      <c r="BG683" s="24"/>
      <c r="BH683" s="61" t="s">
        <v>229</v>
      </c>
    </row>
    <row r="684" spans="1:60" ht="15" customHeight="1" x14ac:dyDescent="0.2">
      <c r="A684" s="6"/>
      <c r="B684" s="80"/>
      <c r="C684" s="4"/>
      <c r="D684" s="24"/>
      <c r="E684" s="5"/>
      <c r="F684" s="4"/>
      <c r="G684" s="5"/>
      <c r="H684" s="8"/>
      <c r="I684" s="4"/>
      <c r="J684" s="5"/>
      <c r="K684" s="7"/>
      <c r="L684" s="8"/>
      <c r="M684" s="8"/>
      <c r="N684" s="24"/>
      <c r="O684" s="24"/>
      <c r="P684" s="24"/>
      <c r="Q684" s="7"/>
      <c r="R684" s="9"/>
      <c r="S684" s="7"/>
      <c r="T684" s="7"/>
      <c r="U684" s="7"/>
      <c r="V684" s="7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7"/>
      <c r="AM684" s="7"/>
      <c r="AN684" s="24"/>
      <c r="AO684" s="7"/>
      <c r="AP684" s="4"/>
      <c r="AQ684" s="24"/>
      <c r="AR684" s="8"/>
      <c r="AS684" s="7"/>
      <c r="AT684" s="7"/>
      <c r="AU684" s="9"/>
      <c r="AV684" s="7"/>
      <c r="AW684" s="7"/>
      <c r="AX684" s="7"/>
      <c r="AY684" s="7"/>
      <c r="AZ684" s="7"/>
      <c r="BA684" s="80"/>
      <c r="BB684" s="6"/>
      <c r="BC684" s="80"/>
      <c r="BD684" s="80"/>
      <c r="BE684" s="80"/>
      <c r="BF684" s="24"/>
      <c r="BG684" s="24"/>
      <c r="BH684" s="61" t="s">
        <v>229</v>
      </c>
    </row>
    <row r="685" spans="1:60" ht="15" customHeight="1" x14ac:dyDescent="0.2">
      <c r="A685" s="6"/>
      <c r="B685" s="80"/>
      <c r="C685" s="4"/>
      <c r="D685" s="24"/>
      <c r="E685" s="5"/>
      <c r="F685" s="4"/>
      <c r="G685" s="5"/>
      <c r="H685" s="8"/>
      <c r="I685" s="4"/>
      <c r="J685" s="5"/>
      <c r="K685" s="7"/>
      <c r="L685" s="8"/>
      <c r="M685" s="8"/>
      <c r="N685" s="24"/>
      <c r="O685" s="24"/>
      <c r="P685" s="24"/>
      <c r="Q685" s="7"/>
      <c r="R685" s="9"/>
      <c r="S685" s="7"/>
      <c r="T685" s="7"/>
      <c r="U685" s="7"/>
      <c r="V685" s="7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7"/>
      <c r="AM685" s="7"/>
      <c r="AN685" s="24"/>
      <c r="AO685" s="7"/>
      <c r="AP685" s="4"/>
      <c r="AQ685" s="24"/>
      <c r="AR685" s="8"/>
      <c r="AS685" s="7"/>
      <c r="AT685" s="7"/>
      <c r="AU685" s="9"/>
      <c r="AV685" s="7"/>
      <c r="AW685" s="7"/>
      <c r="AX685" s="7"/>
      <c r="AY685" s="7"/>
      <c r="AZ685" s="7"/>
      <c r="BA685" s="80"/>
      <c r="BB685" s="6"/>
      <c r="BC685" s="80"/>
      <c r="BD685" s="80"/>
      <c r="BE685" s="80"/>
      <c r="BF685" s="24"/>
      <c r="BG685" s="24"/>
      <c r="BH685" s="61" t="s">
        <v>229</v>
      </c>
    </row>
    <row r="686" spans="1:60" ht="15" customHeight="1" x14ac:dyDescent="0.2">
      <c r="A686" s="6"/>
      <c r="B686" s="80"/>
      <c r="C686" s="4"/>
      <c r="D686" s="24"/>
      <c r="E686" s="5"/>
      <c r="F686" s="4"/>
      <c r="G686" s="5"/>
      <c r="H686" s="8"/>
      <c r="I686" s="4"/>
      <c r="J686" s="5"/>
      <c r="K686" s="7"/>
      <c r="L686" s="8"/>
      <c r="M686" s="8"/>
      <c r="N686" s="24"/>
      <c r="O686" s="24"/>
      <c r="P686" s="24"/>
      <c r="Q686" s="7"/>
      <c r="R686" s="9"/>
      <c r="S686" s="7"/>
      <c r="T686" s="7"/>
      <c r="U686" s="7"/>
      <c r="V686" s="7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7"/>
      <c r="AM686" s="7"/>
      <c r="AN686" s="24"/>
      <c r="AO686" s="7"/>
      <c r="AP686" s="4"/>
      <c r="AQ686" s="24"/>
      <c r="AR686" s="8"/>
      <c r="AS686" s="7"/>
      <c r="AT686" s="7"/>
      <c r="AU686" s="9"/>
      <c r="AV686" s="7"/>
      <c r="AW686" s="7"/>
      <c r="AX686" s="7"/>
      <c r="AY686" s="7"/>
      <c r="AZ686" s="7"/>
      <c r="BA686" s="80"/>
      <c r="BB686" s="6"/>
      <c r="BC686" s="80"/>
      <c r="BD686" s="80"/>
      <c r="BE686" s="80"/>
      <c r="BF686" s="24"/>
      <c r="BG686" s="24"/>
      <c r="BH686" s="61" t="s">
        <v>229</v>
      </c>
    </row>
    <row r="687" spans="1:60" ht="15" customHeight="1" x14ac:dyDescent="0.2">
      <c r="A687" s="6"/>
      <c r="B687" s="80"/>
      <c r="C687" s="4"/>
      <c r="D687" s="24"/>
      <c r="E687" s="5"/>
      <c r="F687" s="4"/>
      <c r="G687" s="5"/>
      <c r="H687" s="8"/>
      <c r="I687" s="4"/>
      <c r="J687" s="5"/>
      <c r="K687" s="7"/>
      <c r="L687" s="8"/>
      <c r="M687" s="8"/>
      <c r="N687" s="24"/>
      <c r="O687" s="24"/>
      <c r="P687" s="24"/>
      <c r="Q687" s="7"/>
      <c r="R687" s="9"/>
      <c r="S687" s="7"/>
      <c r="T687" s="7"/>
      <c r="U687" s="7"/>
      <c r="V687" s="7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7"/>
      <c r="AM687" s="7"/>
      <c r="AN687" s="24"/>
      <c r="AO687" s="7"/>
      <c r="AP687" s="4"/>
      <c r="AQ687" s="24"/>
      <c r="AR687" s="8"/>
      <c r="AS687" s="7"/>
      <c r="AT687" s="7"/>
      <c r="AU687" s="9"/>
      <c r="AV687" s="7"/>
      <c r="AW687" s="7"/>
      <c r="AX687" s="7"/>
      <c r="AY687" s="7"/>
      <c r="AZ687" s="7"/>
      <c r="BA687" s="80"/>
      <c r="BB687" s="6"/>
      <c r="BC687" s="80"/>
      <c r="BD687" s="80"/>
      <c r="BE687" s="80"/>
      <c r="BF687" s="24"/>
      <c r="BG687" s="24"/>
      <c r="BH687" s="61" t="s">
        <v>229</v>
      </c>
    </row>
    <row r="688" spans="1:60" ht="15" customHeight="1" x14ac:dyDescent="0.2">
      <c r="A688" s="6"/>
      <c r="B688" s="80"/>
      <c r="C688" s="4"/>
      <c r="D688" s="24"/>
      <c r="E688" s="5"/>
      <c r="F688" s="4"/>
      <c r="G688" s="5"/>
      <c r="H688" s="8"/>
      <c r="I688" s="4"/>
      <c r="J688" s="5"/>
      <c r="K688" s="7"/>
      <c r="L688" s="8"/>
      <c r="M688" s="8"/>
      <c r="N688" s="24"/>
      <c r="O688" s="24"/>
      <c r="P688" s="24"/>
      <c r="Q688" s="7"/>
      <c r="R688" s="9"/>
      <c r="S688" s="7"/>
      <c r="T688" s="7"/>
      <c r="U688" s="7"/>
      <c r="V688" s="7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7"/>
      <c r="AM688" s="7"/>
      <c r="AN688" s="24"/>
      <c r="AO688" s="7"/>
      <c r="AP688" s="4"/>
      <c r="AQ688" s="24"/>
      <c r="AR688" s="8"/>
      <c r="AS688" s="7"/>
      <c r="AT688" s="7"/>
      <c r="AU688" s="9"/>
      <c r="AV688" s="7"/>
      <c r="AW688" s="7"/>
      <c r="AX688" s="7"/>
      <c r="AY688" s="7"/>
      <c r="AZ688" s="7"/>
      <c r="BA688" s="80"/>
      <c r="BB688" s="6"/>
      <c r="BC688" s="80"/>
      <c r="BD688" s="80"/>
      <c r="BE688" s="80"/>
      <c r="BF688" s="24"/>
      <c r="BG688" s="24"/>
      <c r="BH688" s="61" t="s">
        <v>229</v>
      </c>
    </row>
    <row r="689" spans="1:60" ht="15" customHeight="1" x14ac:dyDescent="0.2">
      <c r="A689" s="6"/>
      <c r="B689" s="80"/>
      <c r="C689" s="4"/>
      <c r="D689" s="24"/>
      <c r="E689" s="5"/>
      <c r="F689" s="4"/>
      <c r="G689" s="5"/>
      <c r="H689" s="8"/>
      <c r="I689" s="4"/>
      <c r="J689" s="5"/>
      <c r="K689" s="7"/>
      <c r="L689" s="8"/>
      <c r="M689" s="8"/>
      <c r="N689" s="24"/>
      <c r="O689" s="24"/>
      <c r="P689" s="24"/>
      <c r="Q689" s="7"/>
      <c r="R689" s="9"/>
      <c r="S689" s="7"/>
      <c r="T689" s="7"/>
      <c r="U689" s="7"/>
      <c r="V689" s="7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7"/>
      <c r="AM689" s="7"/>
      <c r="AN689" s="24"/>
      <c r="AO689" s="7"/>
      <c r="AP689" s="4"/>
      <c r="AQ689" s="24"/>
      <c r="AR689" s="8"/>
      <c r="AS689" s="7"/>
      <c r="AT689" s="7"/>
      <c r="AU689" s="9"/>
      <c r="AV689" s="7"/>
      <c r="AW689" s="7"/>
      <c r="AX689" s="7"/>
      <c r="AY689" s="7"/>
      <c r="AZ689" s="7"/>
      <c r="BA689" s="80"/>
      <c r="BB689" s="6"/>
      <c r="BC689" s="80"/>
      <c r="BD689" s="80"/>
      <c r="BE689" s="80"/>
      <c r="BF689" s="24"/>
      <c r="BG689" s="24"/>
      <c r="BH689" s="61" t="s">
        <v>229</v>
      </c>
    </row>
    <row r="690" spans="1:60" ht="15" customHeight="1" x14ac:dyDescent="0.2">
      <c r="A690" s="6"/>
      <c r="B690" s="80"/>
      <c r="C690" s="4"/>
      <c r="D690" s="24"/>
      <c r="E690" s="5"/>
      <c r="F690" s="4"/>
      <c r="G690" s="5"/>
      <c r="H690" s="8"/>
      <c r="I690" s="4"/>
      <c r="J690" s="5"/>
      <c r="K690" s="7"/>
      <c r="L690" s="8"/>
      <c r="M690" s="8"/>
      <c r="N690" s="24"/>
      <c r="O690" s="24"/>
      <c r="P690" s="24"/>
      <c r="Q690" s="7"/>
      <c r="R690" s="9"/>
      <c r="S690" s="7"/>
      <c r="T690" s="7"/>
      <c r="U690" s="7"/>
      <c r="V690" s="7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7"/>
      <c r="AM690" s="7"/>
      <c r="AN690" s="24"/>
      <c r="AO690" s="7"/>
      <c r="AP690" s="4"/>
      <c r="AQ690" s="24"/>
      <c r="AR690" s="8"/>
      <c r="AS690" s="7"/>
      <c r="AT690" s="7"/>
      <c r="AU690" s="9"/>
      <c r="AV690" s="7"/>
      <c r="AW690" s="7"/>
      <c r="AX690" s="7"/>
      <c r="AY690" s="7"/>
      <c r="AZ690" s="7"/>
      <c r="BA690" s="80"/>
      <c r="BB690" s="6"/>
      <c r="BC690" s="80"/>
      <c r="BD690" s="80"/>
      <c r="BE690" s="80"/>
      <c r="BF690" s="24"/>
      <c r="BG690" s="24"/>
      <c r="BH690" s="61" t="s">
        <v>229</v>
      </c>
    </row>
    <row r="691" spans="1:60" ht="15" customHeight="1" x14ac:dyDescent="0.2">
      <c r="A691" s="6"/>
      <c r="B691" s="80"/>
      <c r="C691" s="4"/>
      <c r="D691" s="24"/>
      <c r="E691" s="5"/>
      <c r="F691" s="4"/>
      <c r="G691" s="5"/>
      <c r="H691" s="8"/>
      <c r="I691" s="4"/>
      <c r="J691" s="5"/>
      <c r="K691" s="7"/>
      <c r="L691" s="8"/>
      <c r="M691" s="8"/>
      <c r="N691" s="24"/>
      <c r="O691" s="24"/>
      <c r="P691" s="24"/>
      <c r="Q691" s="7"/>
      <c r="R691" s="9"/>
      <c r="S691" s="7"/>
      <c r="T691" s="7"/>
      <c r="U691" s="7"/>
      <c r="V691" s="7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7"/>
      <c r="AM691" s="7"/>
      <c r="AN691" s="24"/>
      <c r="AO691" s="7"/>
      <c r="AP691" s="4"/>
      <c r="AQ691" s="24"/>
      <c r="AR691" s="8"/>
      <c r="AS691" s="7"/>
      <c r="AT691" s="7"/>
      <c r="AU691" s="9"/>
      <c r="AV691" s="7"/>
      <c r="AW691" s="7"/>
      <c r="AX691" s="7"/>
      <c r="AY691" s="7"/>
      <c r="AZ691" s="7"/>
      <c r="BA691" s="80"/>
      <c r="BB691" s="6"/>
      <c r="BC691" s="80"/>
      <c r="BD691" s="80"/>
      <c r="BE691" s="80"/>
      <c r="BF691" s="24"/>
      <c r="BG691" s="24"/>
      <c r="BH691" s="61" t="s">
        <v>229</v>
      </c>
    </row>
    <row r="692" spans="1:60" ht="15" customHeight="1" x14ac:dyDescent="0.2">
      <c r="A692" s="6"/>
      <c r="B692" s="80"/>
      <c r="C692" s="4"/>
      <c r="D692" s="24"/>
      <c r="E692" s="5"/>
      <c r="F692" s="4"/>
      <c r="G692" s="5"/>
      <c r="H692" s="8"/>
      <c r="I692" s="4"/>
      <c r="J692" s="5"/>
      <c r="K692" s="7"/>
      <c r="L692" s="8"/>
      <c r="M692" s="8"/>
      <c r="N692" s="24"/>
      <c r="O692" s="24"/>
      <c r="P692" s="24"/>
      <c r="Q692" s="7"/>
      <c r="R692" s="9"/>
      <c r="S692" s="7"/>
      <c r="T692" s="7"/>
      <c r="U692" s="7"/>
      <c r="V692" s="7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7"/>
      <c r="AM692" s="7"/>
      <c r="AN692" s="24"/>
      <c r="AO692" s="7"/>
      <c r="AP692" s="4"/>
      <c r="AQ692" s="24"/>
      <c r="AR692" s="8"/>
      <c r="AS692" s="7"/>
      <c r="AT692" s="7"/>
      <c r="AU692" s="9"/>
      <c r="AV692" s="7"/>
      <c r="AW692" s="7"/>
      <c r="AX692" s="7"/>
      <c r="AY692" s="7"/>
      <c r="AZ692" s="7"/>
      <c r="BA692" s="80"/>
      <c r="BB692" s="6"/>
      <c r="BC692" s="80"/>
      <c r="BD692" s="80"/>
      <c r="BE692" s="80"/>
      <c r="BF692" s="24"/>
      <c r="BG692" s="24"/>
      <c r="BH692" s="61" t="s">
        <v>229</v>
      </c>
    </row>
    <row r="693" spans="1:60" ht="15" customHeight="1" x14ac:dyDescent="0.2">
      <c r="A693" s="6"/>
      <c r="B693" s="80"/>
      <c r="C693" s="4"/>
      <c r="D693" s="24"/>
      <c r="E693" s="5"/>
      <c r="F693" s="4"/>
      <c r="G693" s="5"/>
      <c r="H693" s="8"/>
      <c r="I693" s="4"/>
      <c r="J693" s="5"/>
      <c r="K693" s="7"/>
      <c r="L693" s="8"/>
      <c r="M693" s="8"/>
      <c r="N693" s="24"/>
      <c r="O693" s="24"/>
      <c r="P693" s="24"/>
      <c r="Q693" s="7"/>
      <c r="R693" s="9"/>
      <c r="S693" s="7"/>
      <c r="T693" s="7"/>
      <c r="U693" s="7"/>
      <c r="V693" s="7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7"/>
      <c r="AM693" s="7"/>
      <c r="AN693" s="24"/>
      <c r="AO693" s="7"/>
      <c r="AP693" s="4"/>
      <c r="AQ693" s="24"/>
      <c r="AR693" s="8"/>
      <c r="AS693" s="7"/>
      <c r="AT693" s="7"/>
      <c r="AU693" s="9"/>
      <c r="AV693" s="7"/>
      <c r="AW693" s="7"/>
      <c r="AX693" s="7"/>
      <c r="AY693" s="7"/>
      <c r="AZ693" s="7"/>
      <c r="BA693" s="80"/>
      <c r="BB693" s="6"/>
      <c r="BC693" s="80"/>
      <c r="BD693" s="80"/>
      <c r="BE693" s="80"/>
      <c r="BF693" s="24"/>
      <c r="BG693" s="24"/>
      <c r="BH693" s="61" t="s">
        <v>229</v>
      </c>
    </row>
    <row r="694" spans="1:60" ht="15" customHeight="1" x14ac:dyDescent="0.2">
      <c r="A694" s="6"/>
      <c r="B694" s="80"/>
      <c r="C694" s="4"/>
      <c r="D694" s="24"/>
      <c r="E694" s="5"/>
      <c r="F694" s="4"/>
      <c r="G694" s="5"/>
      <c r="H694" s="8"/>
      <c r="I694" s="4"/>
      <c r="J694" s="5"/>
      <c r="K694" s="7"/>
      <c r="L694" s="8"/>
      <c r="M694" s="8"/>
      <c r="N694" s="24"/>
      <c r="O694" s="24"/>
      <c r="P694" s="24"/>
      <c r="Q694" s="7"/>
      <c r="R694" s="9"/>
      <c r="S694" s="7"/>
      <c r="T694" s="7"/>
      <c r="U694" s="7"/>
      <c r="V694" s="7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7"/>
      <c r="AM694" s="7"/>
      <c r="AN694" s="24"/>
      <c r="AO694" s="7"/>
      <c r="AP694" s="4"/>
      <c r="AQ694" s="24"/>
      <c r="AR694" s="8"/>
      <c r="AS694" s="7"/>
      <c r="AT694" s="7"/>
      <c r="AU694" s="9"/>
      <c r="AV694" s="7"/>
      <c r="AW694" s="7"/>
      <c r="AX694" s="7"/>
      <c r="AY694" s="7"/>
      <c r="AZ694" s="7"/>
      <c r="BA694" s="80"/>
      <c r="BB694" s="6"/>
      <c r="BC694" s="80"/>
      <c r="BD694" s="80"/>
      <c r="BE694" s="80"/>
      <c r="BF694" s="24"/>
      <c r="BG694" s="24"/>
      <c r="BH694" s="61" t="s">
        <v>229</v>
      </c>
    </row>
    <row r="695" spans="1:60" ht="15" customHeight="1" x14ac:dyDescent="0.2">
      <c r="A695" s="6"/>
      <c r="B695" s="80"/>
      <c r="C695" s="4"/>
      <c r="D695" s="24"/>
      <c r="E695" s="5"/>
      <c r="F695" s="4"/>
      <c r="G695" s="5"/>
      <c r="H695" s="8"/>
      <c r="I695" s="4"/>
      <c r="J695" s="5"/>
      <c r="K695" s="7"/>
      <c r="L695" s="8"/>
      <c r="M695" s="8"/>
      <c r="N695" s="24"/>
      <c r="O695" s="24"/>
      <c r="P695" s="24"/>
      <c r="Q695" s="7"/>
      <c r="R695" s="9"/>
      <c r="S695" s="7"/>
      <c r="T695" s="7"/>
      <c r="U695" s="7"/>
      <c r="V695" s="7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7"/>
      <c r="AM695" s="7"/>
      <c r="AN695" s="24"/>
      <c r="AO695" s="7"/>
      <c r="AP695" s="4"/>
      <c r="AQ695" s="24"/>
      <c r="AR695" s="8"/>
      <c r="AS695" s="7"/>
      <c r="AT695" s="7"/>
      <c r="AU695" s="9"/>
      <c r="AV695" s="7"/>
      <c r="AW695" s="7"/>
      <c r="AX695" s="7"/>
      <c r="AY695" s="7"/>
      <c r="AZ695" s="7"/>
      <c r="BA695" s="80"/>
      <c r="BB695" s="6"/>
      <c r="BC695" s="80"/>
      <c r="BD695" s="80"/>
      <c r="BE695" s="80"/>
      <c r="BF695" s="24"/>
      <c r="BG695" s="24"/>
      <c r="BH695" s="61" t="s">
        <v>229</v>
      </c>
    </row>
    <row r="696" spans="1:60" ht="15" customHeight="1" x14ac:dyDescent="0.2">
      <c r="A696" s="6"/>
      <c r="B696" s="80"/>
      <c r="C696" s="4"/>
      <c r="D696" s="24"/>
      <c r="E696" s="5"/>
      <c r="F696" s="4"/>
      <c r="G696" s="5"/>
      <c r="H696" s="8"/>
      <c r="I696" s="4"/>
      <c r="J696" s="5"/>
      <c r="K696" s="7"/>
      <c r="L696" s="8"/>
      <c r="M696" s="8"/>
      <c r="N696" s="24"/>
      <c r="O696" s="24"/>
      <c r="P696" s="24"/>
      <c r="Q696" s="7"/>
      <c r="R696" s="9"/>
      <c r="S696" s="7"/>
      <c r="T696" s="7"/>
      <c r="U696" s="7"/>
      <c r="V696" s="7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7"/>
      <c r="AM696" s="7"/>
      <c r="AN696" s="24"/>
      <c r="AO696" s="7"/>
      <c r="AP696" s="4"/>
      <c r="AQ696" s="24"/>
      <c r="AR696" s="8"/>
      <c r="AS696" s="7"/>
      <c r="AT696" s="7"/>
      <c r="AU696" s="9"/>
      <c r="AV696" s="7"/>
      <c r="AW696" s="7"/>
      <c r="AX696" s="7"/>
      <c r="AY696" s="7"/>
      <c r="AZ696" s="7"/>
      <c r="BA696" s="80"/>
      <c r="BB696" s="6"/>
      <c r="BC696" s="80"/>
      <c r="BD696" s="80"/>
      <c r="BE696" s="80"/>
      <c r="BF696" s="24"/>
      <c r="BG696" s="24"/>
      <c r="BH696" s="61" t="s">
        <v>229</v>
      </c>
    </row>
    <row r="697" spans="1:60" ht="15" customHeight="1" x14ac:dyDescent="0.2">
      <c r="A697" s="6"/>
      <c r="B697" s="80"/>
      <c r="C697" s="4"/>
      <c r="D697" s="24"/>
      <c r="E697" s="5"/>
      <c r="F697" s="4"/>
      <c r="G697" s="5"/>
      <c r="H697" s="8"/>
      <c r="I697" s="4"/>
      <c r="J697" s="5"/>
      <c r="K697" s="7"/>
      <c r="L697" s="8"/>
      <c r="M697" s="8"/>
      <c r="N697" s="24"/>
      <c r="O697" s="24"/>
      <c r="P697" s="24"/>
      <c r="Q697" s="7"/>
      <c r="R697" s="9"/>
      <c r="S697" s="7"/>
      <c r="T697" s="7"/>
      <c r="U697" s="7"/>
      <c r="V697" s="7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7"/>
      <c r="AM697" s="7"/>
      <c r="AN697" s="24"/>
      <c r="AO697" s="7"/>
      <c r="AP697" s="4"/>
      <c r="AQ697" s="24"/>
      <c r="AR697" s="8"/>
      <c r="AS697" s="7"/>
      <c r="AT697" s="7"/>
      <c r="AU697" s="9"/>
      <c r="AV697" s="7"/>
      <c r="AW697" s="7"/>
      <c r="AX697" s="7"/>
      <c r="AY697" s="7"/>
      <c r="AZ697" s="7"/>
      <c r="BA697" s="80"/>
      <c r="BB697" s="6"/>
      <c r="BC697" s="80"/>
      <c r="BD697" s="80"/>
      <c r="BE697" s="80"/>
      <c r="BF697" s="24"/>
      <c r="BG697" s="24"/>
      <c r="BH697" s="61" t="s">
        <v>229</v>
      </c>
    </row>
    <row r="698" spans="1:60" ht="15" customHeight="1" x14ac:dyDescent="0.2">
      <c r="A698" s="6"/>
      <c r="B698" s="80"/>
      <c r="C698" s="4"/>
      <c r="D698" s="24"/>
      <c r="E698" s="5"/>
      <c r="F698" s="4"/>
      <c r="G698" s="5"/>
      <c r="H698" s="8"/>
      <c r="I698" s="4"/>
      <c r="J698" s="5"/>
      <c r="K698" s="7"/>
      <c r="L698" s="8"/>
      <c r="M698" s="8"/>
      <c r="N698" s="24"/>
      <c r="O698" s="24"/>
      <c r="P698" s="24"/>
      <c r="Q698" s="7"/>
      <c r="R698" s="9"/>
      <c r="S698" s="7"/>
      <c r="T698" s="7"/>
      <c r="U698" s="7"/>
      <c r="V698" s="7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7"/>
      <c r="AM698" s="7"/>
      <c r="AN698" s="24"/>
      <c r="AO698" s="7"/>
      <c r="AP698" s="4"/>
      <c r="AQ698" s="24"/>
      <c r="AR698" s="8"/>
      <c r="AS698" s="7"/>
      <c r="AT698" s="7"/>
      <c r="AU698" s="9"/>
      <c r="AV698" s="7"/>
      <c r="AW698" s="7"/>
      <c r="AX698" s="7"/>
      <c r="AY698" s="7"/>
      <c r="AZ698" s="7"/>
      <c r="BA698" s="80"/>
      <c r="BB698" s="6"/>
      <c r="BC698" s="80"/>
      <c r="BD698" s="80"/>
      <c r="BE698" s="80"/>
      <c r="BF698" s="24"/>
      <c r="BG698" s="24"/>
      <c r="BH698" s="61" t="s">
        <v>229</v>
      </c>
    </row>
    <row r="699" spans="1:60" ht="15" customHeight="1" x14ac:dyDescent="0.2">
      <c r="A699" s="6"/>
      <c r="B699" s="80"/>
      <c r="C699" s="4"/>
      <c r="D699" s="24"/>
      <c r="E699" s="5"/>
      <c r="F699" s="4"/>
      <c r="G699" s="5"/>
      <c r="H699" s="8"/>
      <c r="I699" s="4"/>
      <c r="J699" s="5"/>
      <c r="K699" s="7"/>
      <c r="L699" s="8"/>
      <c r="M699" s="8"/>
      <c r="N699" s="24"/>
      <c r="O699" s="24"/>
      <c r="P699" s="24"/>
      <c r="Q699" s="7"/>
      <c r="R699" s="9"/>
      <c r="S699" s="7"/>
      <c r="T699" s="7"/>
      <c r="U699" s="7"/>
      <c r="V699" s="7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7"/>
      <c r="AM699" s="7"/>
      <c r="AN699" s="24"/>
      <c r="AO699" s="7"/>
      <c r="AP699" s="4"/>
      <c r="AQ699" s="24"/>
      <c r="AR699" s="8"/>
      <c r="AS699" s="7"/>
      <c r="AT699" s="7"/>
      <c r="AU699" s="9"/>
      <c r="AV699" s="7"/>
      <c r="AW699" s="7"/>
      <c r="AX699" s="7"/>
      <c r="AY699" s="7"/>
      <c r="AZ699" s="7"/>
      <c r="BA699" s="80"/>
      <c r="BB699" s="6"/>
      <c r="BC699" s="80"/>
      <c r="BD699" s="80"/>
      <c r="BE699" s="80"/>
      <c r="BF699" s="24"/>
      <c r="BG699" s="24"/>
      <c r="BH699" s="61" t="s">
        <v>229</v>
      </c>
    </row>
    <row r="700" spans="1:60" ht="15" customHeight="1" x14ac:dyDescent="0.2">
      <c r="A700" s="6"/>
      <c r="B700" s="80"/>
      <c r="C700" s="4"/>
      <c r="D700" s="24"/>
      <c r="E700" s="5"/>
      <c r="F700" s="4"/>
      <c r="G700" s="5"/>
      <c r="H700" s="8"/>
      <c r="I700" s="4"/>
      <c r="J700" s="5"/>
      <c r="K700" s="7"/>
      <c r="L700" s="8"/>
      <c r="M700" s="8"/>
      <c r="N700" s="24"/>
      <c r="O700" s="24"/>
      <c r="P700" s="24"/>
      <c r="Q700" s="7"/>
      <c r="R700" s="9"/>
      <c r="S700" s="7"/>
      <c r="T700" s="7"/>
      <c r="U700" s="7"/>
      <c r="V700" s="7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7"/>
      <c r="AM700" s="7"/>
      <c r="AN700" s="24"/>
      <c r="AO700" s="7"/>
      <c r="AP700" s="4"/>
      <c r="AQ700" s="24"/>
      <c r="AR700" s="8"/>
      <c r="AS700" s="7"/>
      <c r="AT700" s="7"/>
      <c r="AU700" s="9"/>
      <c r="AV700" s="7"/>
      <c r="AW700" s="7"/>
      <c r="AX700" s="7"/>
      <c r="AY700" s="7"/>
      <c r="AZ700" s="7"/>
      <c r="BA700" s="80"/>
      <c r="BB700" s="6"/>
      <c r="BC700" s="80"/>
      <c r="BD700" s="80"/>
      <c r="BE700" s="80"/>
      <c r="BF700" s="24"/>
      <c r="BG700" s="24"/>
      <c r="BH700" s="61" t="s">
        <v>229</v>
      </c>
    </row>
    <row r="701" spans="1:60" ht="15" customHeight="1" x14ac:dyDescent="0.2">
      <c r="A701" s="6"/>
      <c r="B701" s="80"/>
      <c r="C701" s="4"/>
      <c r="D701" s="24"/>
      <c r="E701" s="5"/>
      <c r="F701" s="4"/>
      <c r="G701" s="5"/>
      <c r="H701" s="8"/>
      <c r="I701" s="4"/>
      <c r="J701" s="5"/>
      <c r="K701" s="7"/>
      <c r="L701" s="8"/>
      <c r="M701" s="8"/>
      <c r="N701" s="24"/>
      <c r="O701" s="24"/>
      <c r="P701" s="24"/>
      <c r="Q701" s="7"/>
      <c r="R701" s="9"/>
      <c r="S701" s="7"/>
      <c r="T701" s="7"/>
      <c r="U701" s="7"/>
      <c r="V701" s="7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7"/>
      <c r="AM701" s="7"/>
      <c r="AN701" s="24"/>
      <c r="AO701" s="7"/>
      <c r="AP701" s="4"/>
      <c r="AQ701" s="24"/>
      <c r="AR701" s="8"/>
      <c r="AS701" s="7"/>
      <c r="AT701" s="7"/>
      <c r="AU701" s="9"/>
      <c r="AV701" s="7"/>
      <c r="AW701" s="7"/>
      <c r="AX701" s="7"/>
      <c r="AY701" s="7"/>
      <c r="AZ701" s="7"/>
      <c r="BA701" s="80"/>
      <c r="BB701" s="6"/>
      <c r="BC701" s="80"/>
      <c r="BD701" s="80"/>
      <c r="BE701" s="80"/>
      <c r="BF701" s="24"/>
      <c r="BG701" s="24"/>
      <c r="BH701" s="61" t="s">
        <v>229</v>
      </c>
    </row>
    <row r="702" spans="1:60" ht="15" customHeight="1" x14ac:dyDescent="0.2">
      <c r="A702" s="6"/>
      <c r="B702" s="80"/>
      <c r="C702" s="4"/>
      <c r="D702" s="24"/>
      <c r="E702" s="5"/>
      <c r="F702" s="4"/>
      <c r="G702" s="5"/>
      <c r="H702" s="8"/>
      <c r="I702" s="4"/>
      <c r="J702" s="5"/>
      <c r="K702" s="7"/>
      <c r="L702" s="8"/>
      <c r="M702" s="8"/>
      <c r="N702" s="24"/>
      <c r="O702" s="24"/>
      <c r="P702" s="24"/>
      <c r="Q702" s="7"/>
      <c r="R702" s="9"/>
      <c r="S702" s="7"/>
      <c r="T702" s="7"/>
      <c r="U702" s="7"/>
      <c r="V702" s="7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7"/>
      <c r="AM702" s="7"/>
      <c r="AN702" s="24"/>
      <c r="AO702" s="7"/>
      <c r="AP702" s="4"/>
      <c r="AQ702" s="24"/>
      <c r="AR702" s="8"/>
      <c r="AS702" s="7"/>
      <c r="AT702" s="7"/>
      <c r="AU702" s="9"/>
      <c r="AV702" s="7"/>
      <c r="AW702" s="7"/>
      <c r="AX702" s="7"/>
      <c r="AY702" s="7"/>
      <c r="AZ702" s="7"/>
      <c r="BA702" s="80"/>
      <c r="BB702" s="6"/>
      <c r="BC702" s="80"/>
      <c r="BD702" s="80"/>
      <c r="BE702" s="80"/>
      <c r="BF702" s="24"/>
      <c r="BG702" s="24"/>
      <c r="BH702" s="61" t="s">
        <v>229</v>
      </c>
    </row>
    <row r="703" spans="1:60" ht="15" customHeight="1" x14ac:dyDescent="0.2">
      <c r="A703" s="6"/>
      <c r="B703" s="80"/>
      <c r="C703" s="4"/>
      <c r="D703" s="24"/>
      <c r="E703" s="5"/>
      <c r="F703" s="4"/>
      <c r="G703" s="5"/>
      <c r="H703" s="8"/>
      <c r="I703" s="4"/>
      <c r="J703" s="5"/>
      <c r="K703" s="7"/>
      <c r="L703" s="8"/>
      <c r="M703" s="8"/>
      <c r="N703" s="24"/>
      <c r="O703" s="24"/>
      <c r="P703" s="24"/>
      <c r="Q703" s="7"/>
      <c r="R703" s="9"/>
      <c r="S703" s="7"/>
      <c r="T703" s="7"/>
      <c r="U703" s="7"/>
      <c r="V703" s="7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7"/>
      <c r="AM703" s="7"/>
      <c r="AN703" s="24"/>
      <c r="AO703" s="7"/>
      <c r="AP703" s="4"/>
      <c r="AQ703" s="24"/>
      <c r="AR703" s="8"/>
      <c r="AS703" s="7"/>
      <c r="AT703" s="7"/>
      <c r="AU703" s="9"/>
      <c r="AV703" s="7"/>
      <c r="AW703" s="7"/>
      <c r="AX703" s="7"/>
      <c r="AY703" s="7"/>
      <c r="AZ703" s="7"/>
      <c r="BA703" s="80"/>
      <c r="BB703" s="6"/>
      <c r="BC703" s="80"/>
      <c r="BD703" s="80"/>
      <c r="BE703" s="80"/>
      <c r="BF703" s="24"/>
      <c r="BG703" s="24"/>
      <c r="BH703" s="61" t="s">
        <v>229</v>
      </c>
    </row>
    <row r="704" spans="1:60" ht="15" customHeight="1" x14ac:dyDescent="0.2">
      <c r="A704" s="6"/>
      <c r="B704" s="80"/>
      <c r="C704" s="4"/>
      <c r="D704" s="24"/>
      <c r="E704" s="5"/>
      <c r="F704" s="4"/>
      <c r="G704" s="5"/>
      <c r="H704" s="8"/>
      <c r="I704" s="4"/>
      <c r="J704" s="5"/>
      <c r="K704" s="7"/>
      <c r="L704" s="8"/>
      <c r="M704" s="8"/>
      <c r="N704" s="24"/>
      <c r="O704" s="24"/>
      <c r="P704" s="24"/>
      <c r="Q704" s="7"/>
      <c r="R704" s="9"/>
      <c r="S704" s="7"/>
      <c r="T704" s="7"/>
      <c r="U704" s="7"/>
      <c r="V704" s="7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7"/>
      <c r="AM704" s="7"/>
      <c r="AN704" s="24"/>
      <c r="AO704" s="7"/>
      <c r="AP704" s="4"/>
      <c r="AQ704" s="24"/>
      <c r="AR704" s="8"/>
      <c r="AS704" s="7"/>
      <c r="AT704" s="7"/>
      <c r="AU704" s="9"/>
      <c r="AV704" s="7"/>
      <c r="AW704" s="7"/>
      <c r="AX704" s="7"/>
      <c r="AY704" s="7"/>
      <c r="AZ704" s="7"/>
      <c r="BA704" s="80"/>
      <c r="BB704" s="6"/>
      <c r="BC704" s="80"/>
      <c r="BD704" s="80"/>
      <c r="BE704" s="80"/>
      <c r="BF704" s="24"/>
      <c r="BG704" s="24"/>
      <c r="BH704" s="61" t="s">
        <v>229</v>
      </c>
    </row>
    <row r="705" spans="1:60" ht="15" customHeight="1" x14ac:dyDescent="0.2">
      <c r="A705" s="6"/>
      <c r="B705" s="80"/>
      <c r="C705" s="4"/>
      <c r="D705" s="24"/>
      <c r="E705" s="5"/>
      <c r="F705" s="4"/>
      <c r="G705" s="5"/>
      <c r="H705" s="8"/>
      <c r="I705" s="4"/>
      <c r="J705" s="5"/>
      <c r="K705" s="7"/>
      <c r="L705" s="8"/>
      <c r="M705" s="8"/>
      <c r="N705" s="24"/>
      <c r="O705" s="24"/>
      <c r="P705" s="24"/>
      <c r="Q705" s="7"/>
      <c r="R705" s="9"/>
      <c r="S705" s="7"/>
      <c r="T705" s="7"/>
      <c r="U705" s="7"/>
      <c r="V705" s="7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7"/>
      <c r="AM705" s="7"/>
      <c r="AN705" s="24"/>
      <c r="AO705" s="7"/>
      <c r="AP705" s="4"/>
      <c r="AQ705" s="24"/>
      <c r="AR705" s="8"/>
      <c r="AS705" s="7"/>
      <c r="AT705" s="7"/>
      <c r="AU705" s="9"/>
      <c r="AV705" s="7"/>
      <c r="AW705" s="7"/>
      <c r="AX705" s="7"/>
      <c r="AY705" s="7"/>
      <c r="AZ705" s="7"/>
      <c r="BA705" s="80"/>
      <c r="BB705" s="6"/>
      <c r="BC705" s="80"/>
      <c r="BD705" s="80"/>
      <c r="BE705" s="80"/>
      <c r="BF705" s="24"/>
      <c r="BG705" s="24"/>
      <c r="BH705" s="61" t="s">
        <v>229</v>
      </c>
    </row>
    <row r="706" spans="1:60" ht="15" customHeight="1" x14ac:dyDescent="0.2">
      <c r="A706" s="6"/>
      <c r="B706" s="80"/>
      <c r="C706" s="4"/>
      <c r="D706" s="24"/>
      <c r="E706" s="5"/>
      <c r="F706" s="4"/>
      <c r="G706" s="5"/>
      <c r="H706" s="8"/>
      <c r="I706" s="4"/>
      <c r="J706" s="5"/>
      <c r="K706" s="7"/>
      <c r="L706" s="8"/>
      <c r="M706" s="8"/>
      <c r="N706" s="24"/>
      <c r="O706" s="24"/>
      <c r="P706" s="24"/>
      <c r="Q706" s="7"/>
      <c r="R706" s="9"/>
      <c r="S706" s="7"/>
      <c r="T706" s="7"/>
      <c r="U706" s="7"/>
      <c r="V706" s="7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7"/>
      <c r="AM706" s="7"/>
      <c r="AN706" s="24"/>
      <c r="AO706" s="7"/>
      <c r="AP706" s="4"/>
      <c r="AQ706" s="24"/>
      <c r="AR706" s="8"/>
      <c r="AS706" s="7"/>
      <c r="AT706" s="7"/>
      <c r="AU706" s="9"/>
      <c r="AV706" s="7"/>
      <c r="AW706" s="7"/>
      <c r="AX706" s="7"/>
      <c r="AY706" s="7"/>
      <c r="AZ706" s="7"/>
      <c r="BA706" s="80"/>
      <c r="BB706" s="6"/>
      <c r="BC706" s="80"/>
      <c r="BD706" s="80"/>
      <c r="BE706" s="80"/>
      <c r="BF706" s="24"/>
      <c r="BG706" s="24"/>
      <c r="BH706" s="61" t="s">
        <v>229</v>
      </c>
    </row>
    <row r="707" spans="1:60" ht="15" customHeight="1" x14ac:dyDescent="0.2">
      <c r="A707" s="6"/>
      <c r="B707" s="80"/>
      <c r="C707" s="4"/>
      <c r="D707" s="24"/>
      <c r="E707" s="5"/>
      <c r="F707" s="4"/>
      <c r="G707" s="5"/>
      <c r="H707" s="8"/>
      <c r="I707" s="4"/>
      <c r="J707" s="5"/>
      <c r="K707" s="7"/>
      <c r="L707" s="8"/>
      <c r="M707" s="8"/>
      <c r="N707" s="24"/>
      <c r="O707" s="24"/>
      <c r="P707" s="24"/>
      <c r="Q707" s="7"/>
      <c r="R707" s="9"/>
      <c r="S707" s="7"/>
      <c r="T707" s="7"/>
      <c r="U707" s="7"/>
      <c r="V707" s="7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7"/>
      <c r="AM707" s="7"/>
      <c r="AN707" s="24"/>
      <c r="AO707" s="7"/>
      <c r="AP707" s="4"/>
      <c r="AQ707" s="24"/>
      <c r="AR707" s="8"/>
      <c r="AS707" s="7"/>
      <c r="AT707" s="7"/>
      <c r="AU707" s="9"/>
      <c r="AV707" s="7"/>
      <c r="AW707" s="7"/>
      <c r="AX707" s="7"/>
      <c r="AY707" s="7"/>
      <c r="AZ707" s="7"/>
      <c r="BA707" s="80"/>
      <c r="BB707" s="6"/>
      <c r="BC707" s="80"/>
      <c r="BD707" s="80"/>
      <c r="BE707" s="80"/>
      <c r="BF707" s="24"/>
      <c r="BG707" s="24"/>
      <c r="BH707" s="61" t="s">
        <v>229</v>
      </c>
    </row>
    <row r="708" spans="1:60" ht="15" customHeight="1" x14ac:dyDescent="0.2">
      <c r="A708" s="6"/>
      <c r="B708" s="80"/>
      <c r="C708" s="4"/>
      <c r="D708" s="24"/>
      <c r="E708" s="5"/>
      <c r="F708" s="4"/>
      <c r="G708" s="5"/>
      <c r="H708" s="8"/>
      <c r="I708" s="4"/>
      <c r="J708" s="5"/>
      <c r="K708" s="7"/>
      <c r="L708" s="8"/>
      <c r="M708" s="8"/>
      <c r="N708" s="24"/>
      <c r="O708" s="24"/>
      <c r="P708" s="24"/>
      <c r="Q708" s="7"/>
      <c r="R708" s="9"/>
      <c r="S708" s="7"/>
      <c r="T708" s="7"/>
      <c r="U708" s="7"/>
      <c r="V708" s="7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7"/>
      <c r="AM708" s="7"/>
      <c r="AN708" s="24"/>
      <c r="AO708" s="7"/>
      <c r="AP708" s="4"/>
      <c r="AQ708" s="24"/>
      <c r="AR708" s="8"/>
      <c r="AS708" s="7"/>
      <c r="AT708" s="7"/>
      <c r="AU708" s="9"/>
      <c r="AV708" s="7"/>
      <c r="AW708" s="7"/>
      <c r="AX708" s="7"/>
      <c r="AY708" s="7"/>
      <c r="AZ708" s="7"/>
      <c r="BA708" s="80"/>
      <c r="BB708" s="6"/>
      <c r="BC708" s="80"/>
      <c r="BD708" s="80"/>
      <c r="BE708" s="80"/>
      <c r="BF708" s="24"/>
      <c r="BG708" s="24"/>
      <c r="BH708" s="61" t="s">
        <v>229</v>
      </c>
    </row>
    <row r="709" spans="1:60" ht="15" customHeight="1" x14ac:dyDescent="0.2">
      <c r="A709" s="6"/>
      <c r="B709" s="80"/>
      <c r="C709" s="4"/>
      <c r="D709" s="24"/>
      <c r="E709" s="5"/>
      <c r="F709" s="4"/>
      <c r="G709" s="5"/>
      <c r="H709" s="8"/>
      <c r="I709" s="4"/>
      <c r="J709" s="5"/>
      <c r="K709" s="7"/>
      <c r="L709" s="8"/>
      <c r="M709" s="8"/>
      <c r="N709" s="24"/>
      <c r="O709" s="24"/>
      <c r="P709" s="24"/>
      <c r="Q709" s="7"/>
      <c r="R709" s="9"/>
      <c r="S709" s="7"/>
      <c r="T709" s="7"/>
      <c r="U709" s="7"/>
      <c r="V709" s="7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7"/>
      <c r="AM709" s="7"/>
      <c r="AN709" s="24"/>
      <c r="AO709" s="7"/>
      <c r="AP709" s="4"/>
      <c r="AQ709" s="24"/>
      <c r="AR709" s="8"/>
      <c r="AS709" s="7"/>
      <c r="AT709" s="7"/>
      <c r="AU709" s="9"/>
      <c r="AV709" s="7"/>
      <c r="AW709" s="7"/>
      <c r="AX709" s="7"/>
      <c r="AY709" s="7"/>
      <c r="AZ709" s="7"/>
      <c r="BA709" s="80"/>
      <c r="BB709" s="6"/>
      <c r="BC709" s="80"/>
      <c r="BD709" s="80"/>
      <c r="BE709" s="80"/>
      <c r="BF709" s="24"/>
      <c r="BG709" s="24"/>
      <c r="BH709" s="61" t="s">
        <v>229</v>
      </c>
    </row>
    <row r="710" spans="1:60" ht="15" customHeight="1" x14ac:dyDescent="0.2">
      <c r="A710" s="6"/>
      <c r="B710" s="80"/>
      <c r="C710" s="4"/>
      <c r="D710" s="24"/>
      <c r="E710" s="5"/>
      <c r="F710" s="4"/>
      <c r="G710" s="5"/>
      <c r="H710" s="8"/>
      <c r="I710" s="4"/>
      <c r="J710" s="5"/>
      <c r="K710" s="7"/>
      <c r="L710" s="8"/>
      <c r="M710" s="8"/>
      <c r="N710" s="24"/>
      <c r="O710" s="24"/>
      <c r="P710" s="24"/>
      <c r="Q710" s="7"/>
      <c r="R710" s="9"/>
      <c r="S710" s="7"/>
      <c r="T710" s="7"/>
      <c r="U710" s="7"/>
      <c r="V710" s="7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7"/>
      <c r="AM710" s="7"/>
      <c r="AN710" s="24"/>
      <c r="AO710" s="7"/>
      <c r="AP710" s="4"/>
      <c r="AQ710" s="24"/>
      <c r="AR710" s="8"/>
      <c r="AS710" s="7"/>
      <c r="AT710" s="7"/>
      <c r="AU710" s="9"/>
      <c r="AV710" s="7"/>
      <c r="AW710" s="7"/>
      <c r="AX710" s="7"/>
      <c r="AY710" s="7"/>
      <c r="AZ710" s="7"/>
      <c r="BA710" s="80"/>
      <c r="BB710" s="6"/>
      <c r="BC710" s="80"/>
      <c r="BD710" s="80"/>
      <c r="BE710" s="80"/>
      <c r="BF710" s="24"/>
      <c r="BG710" s="24"/>
      <c r="BH710" s="61" t="s">
        <v>229</v>
      </c>
    </row>
    <row r="711" spans="1:60" ht="15" customHeight="1" x14ac:dyDescent="0.2">
      <c r="A711" s="6"/>
      <c r="B711" s="80"/>
      <c r="C711" s="4"/>
      <c r="D711" s="24"/>
      <c r="E711" s="5"/>
      <c r="F711" s="4"/>
      <c r="G711" s="5"/>
      <c r="H711" s="8"/>
      <c r="I711" s="4"/>
      <c r="J711" s="5"/>
      <c r="K711" s="7"/>
      <c r="L711" s="8"/>
      <c r="M711" s="8"/>
      <c r="N711" s="24"/>
      <c r="O711" s="24"/>
      <c r="P711" s="24"/>
      <c r="Q711" s="7"/>
      <c r="R711" s="9"/>
      <c r="S711" s="7"/>
      <c r="T711" s="7"/>
      <c r="U711" s="7"/>
      <c r="V711" s="7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7"/>
      <c r="AM711" s="7"/>
      <c r="AN711" s="24"/>
      <c r="AO711" s="7"/>
      <c r="AP711" s="4"/>
      <c r="AQ711" s="24"/>
      <c r="AR711" s="8"/>
      <c r="AS711" s="7"/>
      <c r="AT711" s="7"/>
      <c r="AU711" s="9"/>
      <c r="AV711" s="7"/>
      <c r="AW711" s="7"/>
      <c r="AX711" s="7"/>
      <c r="AY711" s="7"/>
      <c r="AZ711" s="7"/>
      <c r="BA711" s="80"/>
      <c r="BB711" s="6"/>
      <c r="BC711" s="80"/>
      <c r="BD711" s="80"/>
      <c r="BE711" s="80"/>
      <c r="BF711" s="24"/>
      <c r="BG711" s="24"/>
      <c r="BH711" s="61" t="s">
        <v>229</v>
      </c>
    </row>
    <row r="712" spans="1:60" ht="15" customHeight="1" x14ac:dyDescent="0.2">
      <c r="A712" s="6"/>
      <c r="B712" s="80"/>
      <c r="C712" s="4"/>
      <c r="D712" s="24"/>
      <c r="E712" s="5"/>
      <c r="F712" s="4"/>
      <c r="G712" s="5"/>
      <c r="H712" s="8"/>
      <c r="I712" s="4"/>
      <c r="J712" s="5"/>
      <c r="K712" s="7"/>
      <c r="L712" s="8"/>
      <c r="M712" s="8"/>
      <c r="N712" s="24"/>
      <c r="O712" s="24"/>
      <c r="P712" s="24"/>
      <c r="Q712" s="7"/>
      <c r="R712" s="9"/>
      <c r="S712" s="7"/>
      <c r="T712" s="7"/>
      <c r="U712" s="7"/>
      <c r="V712" s="7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7"/>
      <c r="AM712" s="7"/>
      <c r="AN712" s="24"/>
      <c r="AO712" s="7"/>
      <c r="AP712" s="4"/>
      <c r="AQ712" s="24"/>
      <c r="AR712" s="8"/>
      <c r="AS712" s="7"/>
      <c r="AT712" s="7"/>
      <c r="AU712" s="9"/>
      <c r="AV712" s="7"/>
      <c r="AW712" s="7"/>
      <c r="AX712" s="7"/>
      <c r="AY712" s="7"/>
      <c r="AZ712" s="7"/>
      <c r="BA712" s="80"/>
      <c r="BB712" s="6"/>
      <c r="BC712" s="80"/>
      <c r="BD712" s="80"/>
      <c r="BE712" s="80"/>
      <c r="BF712" s="24"/>
      <c r="BG712" s="24"/>
      <c r="BH712" s="61" t="s">
        <v>229</v>
      </c>
    </row>
    <row r="713" spans="1:60" ht="15" customHeight="1" x14ac:dyDescent="0.2">
      <c r="A713" s="6"/>
      <c r="B713" s="80"/>
      <c r="C713" s="4"/>
      <c r="D713" s="24"/>
      <c r="E713" s="5"/>
      <c r="F713" s="4"/>
      <c r="G713" s="5"/>
      <c r="H713" s="8"/>
      <c r="I713" s="4"/>
      <c r="J713" s="5"/>
      <c r="K713" s="7"/>
      <c r="L713" s="8"/>
      <c r="M713" s="8"/>
      <c r="N713" s="24"/>
      <c r="O713" s="24"/>
      <c r="P713" s="24"/>
      <c r="Q713" s="7"/>
      <c r="R713" s="9"/>
      <c r="S713" s="7"/>
      <c r="T713" s="7"/>
      <c r="U713" s="7"/>
      <c r="V713" s="7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7"/>
      <c r="AM713" s="7"/>
      <c r="AN713" s="24"/>
      <c r="AO713" s="7"/>
      <c r="AP713" s="4"/>
      <c r="AQ713" s="24"/>
      <c r="AR713" s="8"/>
      <c r="AS713" s="7"/>
      <c r="AT713" s="7"/>
      <c r="AU713" s="9"/>
      <c r="AV713" s="7"/>
      <c r="AW713" s="7"/>
      <c r="AX713" s="7"/>
      <c r="AY713" s="7"/>
      <c r="AZ713" s="7"/>
      <c r="BA713" s="80"/>
      <c r="BB713" s="6"/>
      <c r="BC713" s="80"/>
      <c r="BD713" s="80"/>
      <c r="BE713" s="80"/>
      <c r="BF713" s="24"/>
      <c r="BG713" s="24"/>
      <c r="BH713" s="61" t="s">
        <v>229</v>
      </c>
    </row>
    <row r="714" spans="1:60" ht="15" customHeight="1" x14ac:dyDescent="0.2">
      <c r="A714" s="6"/>
      <c r="B714" s="80"/>
      <c r="C714" s="4"/>
      <c r="D714" s="24"/>
      <c r="E714" s="5"/>
      <c r="F714" s="4"/>
      <c r="G714" s="5"/>
      <c r="H714" s="8"/>
      <c r="I714" s="4"/>
      <c r="J714" s="5"/>
      <c r="K714" s="7"/>
      <c r="L714" s="8"/>
      <c r="M714" s="8"/>
      <c r="N714" s="24"/>
      <c r="O714" s="24"/>
      <c r="P714" s="24"/>
      <c r="Q714" s="7"/>
      <c r="R714" s="9"/>
      <c r="S714" s="7"/>
      <c r="T714" s="7"/>
      <c r="U714" s="7"/>
      <c r="V714" s="7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7"/>
      <c r="AM714" s="7"/>
      <c r="AN714" s="24"/>
      <c r="AO714" s="7"/>
      <c r="AP714" s="4"/>
      <c r="AQ714" s="24"/>
      <c r="AR714" s="8"/>
      <c r="AS714" s="7"/>
      <c r="AT714" s="7"/>
      <c r="AU714" s="9"/>
      <c r="AV714" s="7"/>
      <c r="AW714" s="7"/>
      <c r="AX714" s="7"/>
      <c r="AY714" s="7"/>
      <c r="AZ714" s="7"/>
      <c r="BA714" s="80"/>
      <c r="BB714" s="6"/>
      <c r="BC714" s="80"/>
      <c r="BD714" s="80"/>
      <c r="BE714" s="80"/>
      <c r="BF714" s="24"/>
      <c r="BG714" s="24"/>
      <c r="BH714" s="61" t="s">
        <v>229</v>
      </c>
    </row>
    <row r="715" spans="1:60" ht="15" customHeight="1" x14ac:dyDescent="0.2">
      <c r="A715" s="6"/>
      <c r="B715" s="80"/>
      <c r="C715" s="4"/>
      <c r="D715" s="24"/>
      <c r="E715" s="5"/>
      <c r="F715" s="4"/>
      <c r="G715" s="5"/>
      <c r="H715" s="8"/>
      <c r="I715" s="4"/>
      <c r="J715" s="5"/>
      <c r="K715" s="7"/>
      <c r="L715" s="8"/>
      <c r="M715" s="8"/>
      <c r="N715" s="24"/>
      <c r="O715" s="24"/>
      <c r="P715" s="24"/>
      <c r="Q715" s="7"/>
      <c r="R715" s="9"/>
      <c r="S715" s="7"/>
      <c r="T715" s="7"/>
      <c r="U715" s="7"/>
      <c r="V715" s="7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7"/>
      <c r="AM715" s="7"/>
      <c r="AN715" s="24"/>
      <c r="AO715" s="7"/>
      <c r="AP715" s="4"/>
      <c r="AQ715" s="24"/>
      <c r="AR715" s="8"/>
      <c r="AS715" s="7"/>
      <c r="AT715" s="7"/>
      <c r="AU715" s="9"/>
      <c r="AV715" s="7"/>
      <c r="AW715" s="7"/>
      <c r="AX715" s="7"/>
      <c r="AY715" s="7"/>
      <c r="AZ715" s="7"/>
      <c r="BA715" s="80"/>
      <c r="BB715" s="6"/>
      <c r="BC715" s="80"/>
      <c r="BD715" s="80"/>
      <c r="BE715" s="80"/>
      <c r="BF715" s="24"/>
      <c r="BG715" s="24"/>
      <c r="BH715" s="61" t="s">
        <v>229</v>
      </c>
    </row>
    <row r="716" spans="1:60" ht="15" customHeight="1" x14ac:dyDescent="0.2">
      <c r="A716" s="6"/>
      <c r="B716" s="80"/>
      <c r="C716" s="4"/>
      <c r="D716" s="24"/>
      <c r="E716" s="5"/>
      <c r="F716" s="4"/>
      <c r="G716" s="5"/>
      <c r="H716" s="8"/>
      <c r="I716" s="4"/>
      <c r="J716" s="5"/>
      <c r="K716" s="7"/>
      <c r="L716" s="8"/>
      <c r="M716" s="8"/>
      <c r="N716" s="24"/>
      <c r="O716" s="24"/>
      <c r="P716" s="24"/>
      <c r="Q716" s="7"/>
      <c r="R716" s="9"/>
      <c r="S716" s="7"/>
      <c r="T716" s="7"/>
      <c r="U716" s="7"/>
      <c r="V716" s="7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7"/>
      <c r="AM716" s="7"/>
      <c r="AN716" s="24"/>
      <c r="AO716" s="7"/>
      <c r="AP716" s="4"/>
      <c r="AQ716" s="24"/>
      <c r="AR716" s="8"/>
      <c r="AS716" s="7"/>
      <c r="AT716" s="7"/>
      <c r="AU716" s="9"/>
      <c r="AV716" s="7"/>
      <c r="AW716" s="7"/>
      <c r="AX716" s="7"/>
      <c r="AY716" s="7"/>
      <c r="AZ716" s="7"/>
      <c r="BA716" s="80"/>
      <c r="BB716" s="6"/>
      <c r="BC716" s="80"/>
      <c r="BD716" s="80"/>
      <c r="BE716" s="80"/>
      <c r="BF716" s="24"/>
      <c r="BG716" s="24"/>
      <c r="BH716" s="61" t="s">
        <v>229</v>
      </c>
    </row>
    <row r="717" spans="1:60" ht="15" customHeight="1" x14ac:dyDescent="0.2">
      <c r="A717" s="6"/>
      <c r="B717" s="80"/>
      <c r="C717" s="4"/>
      <c r="D717" s="24"/>
      <c r="E717" s="5"/>
      <c r="F717" s="4"/>
      <c r="G717" s="5"/>
      <c r="H717" s="8"/>
      <c r="I717" s="4"/>
      <c r="J717" s="5"/>
      <c r="K717" s="7"/>
      <c r="L717" s="8"/>
      <c r="M717" s="8"/>
      <c r="N717" s="24"/>
      <c r="O717" s="24"/>
      <c r="P717" s="24"/>
      <c r="Q717" s="7"/>
      <c r="R717" s="9"/>
      <c r="S717" s="7"/>
      <c r="T717" s="7"/>
      <c r="U717" s="7"/>
      <c r="V717" s="7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7"/>
      <c r="AM717" s="7"/>
      <c r="AN717" s="24"/>
      <c r="AO717" s="7"/>
      <c r="AP717" s="4"/>
      <c r="AQ717" s="24"/>
      <c r="AR717" s="8"/>
      <c r="AS717" s="7"/>
      <c r="AT717" s="7"/>
      <c r="AU717" s="9"/>
      <c r="AV717" s="7"/>
      <c r="AW717" s="7"/>
      <c r="AX717" s="7"/>
      <c r="AY717" s="7"/>
      <c r="AZ717" s="7"/>
      <c r="BA717" s="80"/>
      <c r="BB717" s="6"/>
      <c r="BC717" s="80"/>
      <c r="BD717" s="80"/>
      <c r="BE717" s="80"/>
      <c r="BF717" s="24"/>
      <c r="BG717" s="24"/>
      <c r="BH717" s="61" t="s">
        <v>229</v>
      </c>
    </row>
    <row r="718" spans="1:60" ht="15" customHeight="1" x14ac:dyDescent="0.2">
      <c r="A718" s="6"/>
      <c r="B718" s="80"/>
      <c r="C718" s="4"/>
      <c r="D718" s="24"/>
      <c r="E718" s="5"/>
      <c r="F718" s="4"/>
      <c r="G718" s="5"/>
      <c r="H718" s="8"/>
      <c r="I718" s="4"/>
      <c r="J718" s="5"/>
      <c r="K718" s="7"/>
      <c r="L718" s="8"/>
      <c r="M718" s="8"/>
      <c r="N718" s="24"/>
      <c r="O718" s="24"/>
      <c r="P718" s="24"/>
      <c r="Q718" s="7"/>
      <c r="R718" s="9"/>
      <c r="S718" s="7"/>
      <c r="T718" s="7"/>
      <c r="U718" s="7"/>
      <c r="V718" s="7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7"/>
      <c r="AM718" s="7"/>
      <c r="AN718" s="24"/>
      <c r="AO718" s="7"/>
      <c r="AP718" s="4"/>
      <c r="AQ718" s="24"/>
      <c r="AR718" s="8"/>
      <c r="AS718" s="7"/>
      <c r="AT718" s="7"/>
      <c r="AU718" s="9"/>
      <c r="AV718" s="7"/>
      <c r="AW718" s="7"/>
      <c r="AX718" s="7"/>
      <c r="AY718" s="7"/>
      <c r="AZ718" s="7"/>
      <c r="BA718" s="80"/>
      <c r="BB718" s="6"/>
      <c r="BC718" s="80"/>
      <c r="BD718" s="80"/>
      <c r="BE718" s="80"/>
      <c r="BF718" s="24"/>
      <c r="BG718" s="24"/>
      <c r="BH718" s="61" t="s">
        <v>229</v>
      </c>
    </row>
    <row r="719" spans="1:60" ht="15" customHeight="1" x14ac:dyDescent="0.2">
      <c r="A719" s="6"/>
      <c r="B719" s="80"/>
      <c r="C719" s="4"/>
      <c r="D719" s="24"/>
      <c r="E719" s="5"/>
      <c r="F719" s="4"/>
      <c r="G719" s="5"/>
      <c r="H719" s="8"/>
      <c r="I719" s="4"/>
      <c r="J719" s="5"/>
      <c r="K719" s="7"/>
      <c r="L719" s="8"/>
      <c r="M719" s="8"/>
      <c r="N719" s="24"/>
      <c r="O719" s="24"/>
      <c r="P719" s="24"/>
      <c r="Q719" s="7"/>
      <c r="R719" s="9"/>
      <c r="S719" s="7"/>
      <c r="T719" s="7"/>
      <c r="U719" s="7"/>
      <c r="V719" s="7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7"/>
      <c r="AM719" s="7"/>
      <c r="AN719" s="24"/>
      <c r="AO719" s="7"/>
      <c r="AP719" s="4"/>
      <c r="AQ719" s="24"/>
      <c r="AR719" s="8"/>
      <c r="AS719" s="7"/>
      <c r="AT719" s="7"/>
      <c r="AU719" s="9"/>
      <c r="AV719" s="7"/>
      <c r="AW719" s="7"/>
      <c r="AX719" s="7"/>
      <c r="AY719" s="7"/>
      <c r="AZ719" s="7"/>
      <c r="BA719" s="80"/>
      <c r="BB719" s="6"/>
      <c r="BC719" s="80"/>
      <c r="BD719" s="80"/>
      <c r="BE719" s="80"/>
      <c r="BF719" s="24"/>
      <c r="BG719" s="24"/>
      <c r="BH719" s="61" t="s">
        <v>229</v>
      </c>
    </row>
    <row r="720" spans="1:60" ht="15" customHeight="1" x14ac:dyDescent="0.2">
      <c r="A720" s="6"/>
      <c r="B720" s="80"/>
      <c r="C720" s="4"/>
      <c r="D720" s="24"/>
      <c r="E720" s="5"/>
      <c r="F720" s="4"/>
      <c r="G720" s="5"/>
      <c r="H720" s="8"/>
      <c r="I720" s="4"/>
      <c r="J720" s="5"/>
      <c r="K720" s="7"/>
      <c r="L720" s="8"/>
      <c r="M720" s="8"/>
      <c r="N720" s="24"/>
      <c r="O720" s="24"/>
      <c r="P720" s="24"/>
      <c r="Q720" s="7"/>
      <c r="R720" s="9"/>
      <c r="S720" s="7"/>
      <c r="T720" s="7"/>
      <c r="U720" s="7"/>
      <c r="V720" s="7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7"/>
      <c r="AM720" s="7"/>
      <c r="AN720" s="24"/>
      <c r="AO720" s="7"/>
      <c r="AP720" s="4"/>
      <c r="AQ720" s="24"/>
      <c r="AR720" s="8"/>
      <c r="AS720" s="7"/>
      <c r="AT720" s="7"/>
      <c r="AU720" s="9"/>
      <c r="AV720" s="7"/>
      <c r="AW720" s="7"/>
      <c r="AX720" s="7"/>
      <c r="AY720" s="7"/>
      <c r="AZ720" s="7"/>
      <c r="BA720" s="80"/>
      <c r="BB720" s="6"/>
      <c r="BC720" s="80"/>
      <c r="BD720" s="80"/>
      <c r="BE720" s="80"/>
      <c r="BF720" s="24"/>
      <c r="BG720" s="24"/>
      <c r="BH720" s="61" t="s">
        <v>229</v>
      </c>
    </row>
    <row r="721" spans="1:60" ht="15" customHeight="1" x14ac:dyDescent="0.2">
      <c r="A721" s="6"/>
      <c r="B721" s="80"/>
      <c r="C721" s="4"/>
      <c r="D721" s="24"/>
      <c r="E721" s="5"/>
      <c r="F721" s="4"/>
      <c r="G721" s="5"/>
      <c r="H721" s="8"/>
      <c r="I721" s="4"/>
      <c r="J721" s="5"/>
      <c r="K721" s="7"/>
      <c r="L721" s="8"/>
      <c r="M721" s="8"/>
      <c r="N721" s="24"/>
      <c r="O721" s="24"/>
      <c r="P721" s="24"/>
      <c r="Q721" s="7"/>
      <c r="R721" s="9"/>
      <c r="S721" s="7"/>
      <c r="T721" s="7"/>
      <c r="U721" s="7"/>
      <c r="V721" s="7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7"/>
      <c r="AM721" s="7"/>
      <c r="AN721" s="24"/>
      <c r="AO721" s="7"/>
      <c r="AP721" s="4"/>
      <c r="AQ721" s="24"/>
      <c r="AR721" s="8"/>
      <c r="AS721" s="7"/>
      <c r="AT721" s="7"/>
      <c r="AU721" s="9"/>
      <c r="AV721" s="7"/>
      <c r="AW721" s="7"/>
      <c r="AX721" s="7"/>
      <c r="AY721" s="7"/>
      <c r="AZ721" s="7"/>
      <c r="BA721" s="80"/>
      <c r="BB721" s="6"/>
      <c r="BC721" s="80"/>
      <c r="BD721" s="80"/>
      <c r="BE721" s="80"/>
      <c r="BF721" s="24"/>
      <c r="BG721" s="24"/>
      <c r="BH721" s="61" t="s">
        <v>229</v>
      </c>
    </row>
    <row r="722" spans="1:60" ht="15" customHeight="1" x14ac:dyDescent="0.2">
      <c r="A722" s="6"/>
      <c r="B722" s="80"/>
      <c r="C722" s="4"/>
      <c r="D722" s="24"/>
      <c r="E722" s="5"/>
      <c r="F722" s="4"/>
      <c r="G722" s="5"/>
      <c r="H722" s="8"/>
      <c r="I722" s="4"/>
      <c r="J722" s="5"/>
      <c r="K722" s="7"/>
      <c r="L722" s="8"/>
      <c r="M722" s="8"/>
      <c r="N722" s="24"/>
      <c r="O722" s="24"/>
      <c r="P722" s="24"/>
      <c r="Q722" s="7"/>
      <c r="R722" s="9"/>
      <c r="S722" s="7"/>
      <c r="T722" s="7"/>
      <c r="U722" s="7"/>
      <c r="V722" s="7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7"/>
      <c r="AM722" s="7"/>
      <c r="AN722" s="24"/>
      <c r="AO722" s="7"/>
      <c r="AP722" s="4"/>
      <c r="AQ722" s="24"/>
      <c r="AR722" s="8"/>
      <c r="AS722" s="7"/>
      <c r="AT722" s="7"/>
      <c r="AU722" s="9"/>
      <c r="AV722" s="7"/>
      <c r="AW722" s="7"/>
      <c r="AX722" s="7"/>
      <c r="AY722" s="7"/>
      <c r="AZ722" s="7"/>
      <c r="BA722" s="80"/>
      <c r="BB722" s="6"/>
      <c r="BC722" s="80"/>
      <c r="BD722" s="80"/>
      <c r="BE722" s="80"/>
      <c r="BF722" s="24"/>
      <c r="BG722" s="24"/>
      <c r="BH722" s="61" t="s">
        <v>229</v>
      </c>
    </row>
    <row r="723" spans="1:60" ht="15" customHeight="1" x14ac:dyDescent="0.2">
      <c r="A723" s="6"/>
      <c r="B723" s="80"/>
      <c r="C723" s="4"/>
      <c r="D723" s="24"/>
      <c r="E723" s="5"/>
      <c r="F723" s="4"/>
      <c r="G723" s="5"/>
      <c r="H723" s="8"/>
      <c r="I723" s="4"/>
      <c r="J723" s="5"/>
      <c r="K723" s="7"/>
      <c r="L723" s="8"/>
      <c r="M723" s="8"/>
      <c r="N723" s="24"/>
      <c r="O723" s="24"/>
      <c r="P723" s="24"/>
      <c r="Q723" s="7"/>
      <c r="R723" s="9"/>
      <c r="S723" s="7"/>
      <c r="T723" s="7"/>
      <c r="U723" s="7"/>
      <c r="V723" s="7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7"/>
      <c r="AM723" s="7"/>
      <c r="AN723" s="24"/>
      <c r="AO723" s="7"/>
      <c r="AP723" s="4"/>
      <c r="AQ723" s="24"/>
      <c r="AR723" s="8"/>
      <c r="AS723" s="7"/>
      <c r="AT723" s="7"/>
      <c r="AU723" s="9"/>
      <c r="AV723" s="7"/>
      <c r="AW723" s="7"/>
      <c r="AX723" s="7"/>
      <c r="AY723" s="7"/>
      <c r="AZ723" s="7"/>
      <c r="BA723" s="80"/>
      <c r="BB723" s="6"/>
      <c r="BC723" s="80"/>
      <c r="BD723" s="80"/>
      <c r="BE723" s="80"/>
      <c r="BF723" s="24"/>
      <c r="BG723" s="24"/>
      <c r="BH723" s="61" t="s">
        <v>229</v>
      </c>
    </row>
    <row r="724" spans="1:60" ht="15" customHeight="1" x14ac:dyDescent="0.2">
      <c r="A724" s="6"/>
      <c r="B724" s="80"/>
      <c r="C724" s="4"/>
      <c r="D724" s="24"/>
      <c r="E724" s="5"/>
      <c r="F724" s="4"/>
      <c r="G724" s="5"/>
      <c r="H724" s="8"/>
      <c r="I724" s="4"/>
      <c r="J724" s="5"/>
      <c r="K724" s="7"/>
      <c r="L724" s="8"/>
      <c r="M724" s="8"/>
      <c r="N724" s="24"/>
      <c r="O724" s="24"/>
      <c r="P724" s="24"/>
      <c r="Q724" s="7"/>
      <c r="R724" s="9"/>
      <c r="S724" s="7"/>
      <c r="T724" s="7"/>
      <c r="U724" s="7"/>
      <c r="V724" s="7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7"/>
      <c r="AM724" s="7"/>
      <c r="AN724" s="24"/>
      <c r="AO724" s="7"/>
      <c r="AP724" s="4"/>
      <c r="AQ724" s="24"/>
      <c r="AR724" s="8"/>
      <c r="AS724" s="7"/>
      <c r="AT724" s="7"/>
      <c r="AU724" s="9"/>
      <c r="AV724" s="7"/>
      <c r="AW724" s="7"/>
      <c r="AX724" s="7"/>
      <c r="AY724" s="7"/>
      <c r="AZ724" s="7"/>
      <c r="BA724" s="80"/>
      <c r="BB724" s="6"/>
      <c r="BC724" s="80"/>
      <c r="BD724" s="80"/>
      <c r="BE724" s="80"/>
      <c r="BF724" s="24"/>
      <c r="BG724" s="24"/>
      <c r="BH724" s="61" t="s">
        <v>229</v>
      </c>
    </row>
    <row r="725" spans="1:60" ht="15" customHeight="1" x14ac:dyDescent="0.2">
      <c r="A725" s="6"/>
      <c r="B725" s="80"/>
      <c r="C725" s="4"/>
      <c r="D725" s="24"/>
      <c r="E725" s="5"/>
      <c r="F725" s="4"/>
      <c r="G725" s="5"/>
      <c r="H725" s="8"/>
      <c r="I725" s="4"/>
      <c r="J725" s="5"/>
      <c r="K725" s="7"/>
      <c r="L725" s="8"/>
      <c r="M725" s="8"/>
      <c r="N725" s="24"/>
      <c r="O725" s="24"/>
      <c r="P725" s="24"/>
      <c r="Q725" s="7"/>
      <c r="R725" s="9"/>
      <c r="S725" s="7"/>
      <c r="T725" s="7"/>
      <c r="U725" s="7"/>
      <c r="V725" s="7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7"/>
      <c r="AM725" s="7"/>
      <c r="AN725" s="24"/>
      <c r="AO725" s="7"/>
      <c r="AP725" s="4"/>
      <c r="AQ725" s="24"/>
      <c r="AR725" s="8"/>
      <c r="AS725" s="7"/>
      <c r="AT725" s="7"/>
      <c r="AU725" s="9"/>
      <c r="AV725" s="7"/>
      <c r="AW725" s="7"/>
      <c r="AX725" s="7"/>
      <c r="AY725" s="7"/>
      <c r="AZ725" s="7"/>
      <c r="BA725" s="80"/>
      <c r="BB725" s="6"/>
      <c r="BC725" s="80"/>
      <c r="BD725" s="80"/>
      <c r="BE725" s="80"/>
      <c r="BF725" s="24"/>
      <c r="BG725" s="24"/>
      <c r="BH725" s="61" t="s">
        <v>229</v>
      </c>
    </row>
    <row r="726" spans="1:60" ht="15" customHeight="1" x14ac:dyDescent="0.2">
      <c r="A726" s="6"/>
      <c r="B726" s="80"/>
      <c r="C726" s="4"/>
      <c r="D726" s="24"/>
      <c r="E726" s="5"/>
      <c r="F726" s="4"/>
      <c r="G726" s="5"/>
      <c r="H726" s="8"/>
      <c r="I726" s="4"/>
      <c r="J726" s="5"/>
      <c r="K726" s="7"/>
      <c r="L726" s="8"/>
      <c r="M726" s="8"/>
      <c r="N726" s="24"/>
      <c r="O726" s="24"/>
      <c r="P726" s="24"/>
      <c r="Q726" s="7"/>
      <c r="R726" s="9"/>
      <c r="S726" s="7"/>
      <c r="T726" s="7"/>
      <c r="U726" s="7"/>
      <c r="V726" s="7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7"/>
      <c r="AM726" s="7"/>
      <c r="AN726" s="24"/>
      <c r="AO726" s="7"/>
      <c r="AP726" s="4"/>
      <c r="AQ726" s="24"/>
      <c r="AR726" s="8"/>
      <c r="AS726" s="7"/>
      <c r="AT726" s="7"/>
      <c r="AU726" s="9"/>
      <c r="AV726" s="7"/>
      <c r="AW726" s="7"/>
      <c r="AX726" s="7"/>
      <c r="AY726" s="7"/>
      <c r="AZ726" s="7"/>
      <c r="BA726" s="80"/>
      <c r="BB726" s="6"/>
      <c r="BC726" s="80"/>
      <c r="BD726" s="80"/>
      <c r="BE726" s="80"/>
      <c r="BF726" s="24"/>
      <c r="BG726" s="24"/>
      <c r="BH726" s="61" t="s">
        <v>229</v>
      </c>
    </row>
    <row r="727" spans="1:60" ht="15" customHeight="1" x14ac:dyDescent="0.2">
      <c r="A727" s="6"/>
      <c r="B727" s="80"/>
      <c r="C727" s="4"/>
      <c r="D727" s="24"/>
      <c r="E727" s="5"/>
      <c r="F727" s="4"/>
      <c r="G727" s="5"/>
      <c r="H727" s="8"/>
      <c r="I727" s="4"/>
      <c r="J727" s="5"/>
      <c r="K727" s="7"/>
      <c r="L727" s="8"/>
      <c r="M727" s="8"/>
      <c r="N727" s="24"/>
      <c r="O727" s="24"/>
      <c r="P727" s="24"/>
      <c r="Q727" s="7"/>
      <c r="R727" s="9"/>
      <c r="S727" s="7"/>
      <c r="T727" s="7"/>
      <c r="U727" s="7"/>
      <c r="V727" s="7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7"/>
      <c r="AM727" s="7"/>
      <c r="AN727" s="24"/>
      <c r="AO727" s="7"/>
      <c r="AP727" s="4"/>
      <c r="AQ727" s="24"/>
      <c r="AR727" s="8"/>
      <c r="AS727" s="7"/>
      <c r="AT727" s="7"/>
      <c r="AU727" s="9"/>
      <c r="AV727" s="7"/>
      <c r="AW727" s="7"/>
      <c r="AX727" s="7"/>
      <c r="AY727" s="7"/>
      <c r="AZ727" s="7"/>
      <c r="BA727" s="80"/>
      <c r="BB727" s="6"/>
      <c r="BC727" s="80"/>
      <c r="BD727" s="80"/>
      <c r="BE727" s="80"/>
      <c r="BF727" s="24"/>
      <c r="BG727" s="24"/>
      <c r="BH727" s="61" t="s">
        <v>229</v>
      </c>
    </row>
    <row r="728" spans="1:60" ht="15" customHeight="1" x14ac:dyDescent="0.2">
      <c r="A728" s="6"/>
      <c r="B728" s="80"/>
      <c r="C728" s="4"/>
      <c r="D728" s="24"/>
      <c r="E728" s="5"/>
      <c r="F728" s="4"/>
      <c r="G728" s="5"/>
      <c r="H728" s="8"/>
      <c r="I728" s="4"/>
      <c r="J728" s="5"/>
      <c r="K728" s="7"/>
      <c r="L728" s="8"/>
      <c r="M728" s="8"/>
      <c r="N728" s="24"/>
      <c r="O728" s="24"/>
      <c r="P728" s="24"/>
      <c r="Q728" s="7"/>
      <c r="R728" s="9"/>
      <c r="S728" s="7"/>
      <c r="T728" s="7"/>
      <c r="U728" s="7"/>
      <c r="V728" s="7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7"/>
      <c r="AM728" s="7"/>
      <c r="AN728" s="24"/>
      <c r="AO728" s="7"/>
      <c r="AP728" s="4"/>
      <c r="AQ728" s="24"/>
      <c r="AR728" s="8"/>
      <c r="AS728" s="7"/>
      <c r="AT728" s="7"/>
      <c r="AU728" s="9"/>
      <c r="AV728" s="7"/>
      <c r="AW728" s="7"/>
      <c r="AX728" s="7"/>
      <c r="AY728" s="7"/>
      <c r="AZ728" s="7"/>
      <c r="BA728" s="80"/>
      <c r="BB728" s="6"/>
      <c r="BC728" s="80"/>
      <c r="BD728" s="80"/>
      <c r="BE728" s="80"/>
      <c r="BF728" s="24"/>
      <c r="BG728" s="24"/>
      <c r="BH728" s="61" t="s">
        <v>229</v>
      </c>
    </row>
    <row r="729" spans="1:60" ht="15" customHeight="1" x14ac:dyDescent="0.2">
      <c r="A729" s="6"/>
      <c r="B729" s="80"/>
      <c r="C729" s="4"/>
      <c r="D729" s="24"/>
      <c r="E729" s="5"/>
      <c r="F729" s="4"/>
      <c r="G729" s="5"/>
      <c r="H729" s="8"/>
      <c r="I729" s="4"/>
      <c r="J729" s="5"/>
      <c r="K729" s="7"/>
      <c r="L729" s="8"/>
      <c r="M729" s="8"/>
      <c r="N729" s="24"/>
      <c r="O729" s="24"/>
      <c r="P729" s="24"/>
      <c r="Q729" s="7"/>
      <c r="R729" s="9"/>
      <c r="S729" s="7"/>
      <c r="T729" s="7"/>
      <c r="U729" s="7"/>
      <c r="V729" s="7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7"/>
      <c r="AM729" s="7"/>
      <c r="AN729" s="24"/>
      <c r="AO729" s="7"/>
      <c r="AP729" s="4"/>
      <c r="AQ729" s="24"/>
      <c r="AR729" s="8"/>
      <c r="AS729" s="7"/>
      <c r="AT729" s="7"/>
      <c r="AU729" s="9"/>
      <c r="AV729" s="7"/>
      <c r="AW729" s="7"/>
      <c r="AX729" s="7"/>
      <c r="AY729" s="7"/>
      <c r="AZ729" s="7"/>
      <c r="BA729" s="80"/>
      <c r="BB729" s="6"/>
      <c r="BC729" s="80"/>
      <c r="BD729" s="80"/>
      <c r="BE729" s="80"/>
      <c r="BF729" s="24"/>
      <c r="BG729" s="24"/>
      <c r="BH729" s="61" t="s">
        <v>229</v>
      </c>
    </row>
    <row r="730" spans="1:60" ht="15" customHeight="1" x14ac:dyDescent="0.2">
      <c r="A730" s="6"/>
      <c r="B730" s="80"/>
      <c r="C730" s="4"/>
      <c r="D730" s="24"/>
      <c r="E730" s="5"/>
      <c r="F730" s="4"/>
      <c r="G730" s="5"/>
      <c r="H730" s="8"/>
      <c r="I730" s="4"/>
      <c r="J730" s="5"/>
      <c r="K730" s="7"/>
      <c r="L730" s="8"/>
      <c r="M730" s="8"/>
      <c r="N730" s="24"/>
      <c r="O730" s="24"/>
      <c r="P730" s="24"/>
      <c r="Q730" s="7"/>
      <c r="R730" s="9"/>
      <c r="S730" s="7"/>
      <c r="T730" s="7"/>
      <c r="U730" s="7"/>
      <c r="V730" s="7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7"/>
      <c r="AM730" s="7"/>
      <c r="AN730" s="24"/>
      <c r="AO730" s="7"/>
      <c r="AP730" s="4"/>
      <c r="AQ730" s="24"/>
      <c r="AR730" s="8"/>
      <c r="AS730" s="7"/>
      <c r="AT730" s="7"/>
      <c r="AU730" s="9"/>
      <c r="AV730" s="7"/>
      <c r="AW730" s="7"/>
      <c r="AX730" s="7"/>
      <c r="AY730" s="7"/>
      <c r="AZ730" s="7"/>
      <c r="BA730" s="80"/>
      <c r="BB730" s="6"/>
      <c r="BC730" s="80"/>
      <c r="BD730" s="80"/>
      <c r="BE730" s="80"/>
      <c r="BF730" s="24"/>
      <c r="BG730" s="24"/>
      <c r="BH730" s="61" t="s">
        <v>229</v>
      </c>
    </row>
    <row r="731" spans="1:60" ht="15" customHeight="1" x14ac:dyDescent="0.2">
      <c r="A731" s="6"/>
      <c r="B731" s="80"/>
      <c r="C731" s="4"/>
      <c r="D731" s="24"/>
      <c r="E731" s="5"/>
      <c r="F731" s="4"/>
      <c r="G731" s="5"/>
      <c r="H731" s="8"/>
      <c r="I731" s="4"/>
      <c r="J731" s="5"/>
      <c r="K731" s="7"/>
      <c r="L731" s="8"/>
      <c r="M731" s="8"/>
      <c r="N731" s="24"/>
      <c r="O731" s="24"/>
      <c r="P731" s="24"/>
      <c r="Q731" s="7"/>
      <c r="R731" s="9"/>
      <c r="S731" s="7"/>
      <c r="T731" s="7"/>
      <c r="U731" s="7"/>
      <c r="V731" s="7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7"/>
      <c r="AM731" s="7"/>
      <c r="AN731" s="24"/>
      <c r="AO731" s="7"/>
      <c r="AP731" s="4"/>
      <c r="AQ731" s="24"/>
      <c r="AR731" s="8"/>
      <c r="AS731" s="7"/>
      <c r="AT731" s="7"/>
      <c r="AU731" s="9"/>
      <c r="AV731" s="7"/>
      <c r="AW731" s="7"/>
      <c r="AX731" s="7"/>
      <c r="AY731" s="7"/>
      <c r="AZ731" s="7"/>
      <c r="BA731" s="80"/>
      <c r="BB731" s="6"/>
      <c r="BC731" s="80"/>
      <c r="BD731" s="80"/>
      <c r="BE731" s="80"/>
      <c r="BF731" s="24"/>
      <c r="BG731" s="24"/>
      <c r="BH731" s="61" t="s">
        <v>229</v>
      </c>
    </row>
    <row r="732" spans="1:60" ht="15" customHeight="1" x14ac:dyDescent="0.2">
      <c r="A732" s="6"/>
      <c r="B732" s="80"/>
      <c r="C732" s="4"/>
      <c r="D732" s="24"/>
      <c r="E732" s="5"/>
      <c r="F732" s="4"/>
      <c r="G732" s="5"/>
      <c r="H732" s="8"/>
      <c r="I732" s="4"/>
      <c r="J732" s="5"/>
      <c r="K732" s="7"/>
      <c r="L732" s="8"/>
      <c r="M732" s="8"/>
      <c r="N732" s="24"/>
      <c r="O732" s="24"/>
      <c r="P732" s="24"/>
      <c r="Q732" s="7"/>
      <c r="R732" s="9"/>
      <c r="S732" s="7"/>
      <c r="T732" s="7"/>
      <c r="U732" s="7"/>
      <c r="V732" s="7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7"/>
      <c r="AM732" s="7"/>
      <c r="AN732" s="24"/>
      <c r="AO732" s="7"/>
      <c r="AP732" s="4"/>
      <c r="AQ732" s="24"/>
      <c r="AR732" s="8"/>
      <c r="AS732" s="7"/>
      <c r="AT732" s="7"/>
      <c r="AU732" s="9"/>
      <c r="AV732" s="7"/>
      <c r="AW732" s="7"/>
      <c r="AX732" s="7"/>
      <c r="AY732" s="7"/>
      <c r="AZ732" s="7"/>
      <c r="BA732" s="80"/>
      <c r="BB732" s="6"/>
      <c r="BC732" s="80"/>
      <c r="BD732" s="80"/>
      <c r="BE732" s="80"/>
      <c r="BF732" s="24"/>
      <c r="BG732" s="24"/>
      <c r="BH732" s="61" t="s">
        <v>229</v>
      </c>
    </row>
    <row r="733" spans="1:60" ht="15" customHeight="1" x14ac:dyDescent="0.2">
      <c r="A733" s="6"/>
      <c r="B733" s="80"/>
      <c r="C733" s="4"/>
      <c r="D733" s="24"/>
      <c r="E733" s="5"/>
      <c r="F733" s="4"/>
      <c r="G733" s="5"/>
      <c r="H733" s="8"/>
      <c r="I733" s="4"/>
      <c r="J733" s="5"/>
      <c r="K733" s="7"/>
      <c r="L733" s="8"/>
      <c r="M733" s="8"/>
      <c r="N733" s="24"/>
      <c r="O733" s="24"/>
      <c r="P733" s="24"/>
      <c r="Q733" s="7"/>
      <c r="R733" s="9"/>
      <c r="S733" s="7"/>
      <c r="T733" s="7"/>
      <c r="U733" s="7"/>
      <c r="V733" s="7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7"/>
      <c r="AM733" s="7"/>
      <c r="AN733" s="24"/>
      <c r="AO733" s="7"/>
      <c r="AP733" s="4"/>
      <c r="AQ733" s="24"/>
      <c r="AR733" s="8"/>
      <c r="AS733" s="7"/>
      <c r="AT733" s="7"/>
      <c r="AU733" s="9"/>
      <c r="AV733" s="7"/>
      <c r="AW733" s="7"/>
      <c r="AX733" s="7"/>
      <c r="AY733" s="7"/>
      <c r="AZ733" s="7"/>
      <c r="BA733" s="80"/>
      <c r="BB733" s="6"/>
      <c r="BC733" s="80"/>
      <c r="BD733" s="80"/>
      <c r="BE733" s="80"/>
      <c r="BF733" s="24"/>
      <c r="BG733" s="24"/>
      <c r="BH733" s="61" t="s">
        <v>229</v>
      </c>
    </row>
    <row r="734" spans="1:60" ht="15" customHeight="1" x14ac:dyDescent="0.2">
      <c r="A734" s="6"/>
      <c r="B734" s="80"/>
      <c r="C734" s="4"/>
      <c r="D734" s="24"/>
      <c r="E734" s="5"/>
      <c r="F734" s="4"/>
      <c r="G734" s="5"/>
      <c r="H734" s="8"/>
      <c r="I734" s="4"/>
      <c r="J734" s="5"/>
      <c r="K734" s="7"/>
      <c r="L734" s="8"/>
      <c r="M734" s="8"/>
      <c r="N734" s="24"/>
      <c r="O734" s="24"/>
      <c r="P734" s="24"/>
      <c r="Q734" s="7"/>
      <c r="R734" s="9"/>
      <c r="S734" s="7"/>
      <c r="T734" s="7"/>
      <c r="U734" s="7"/>
      <c r="V734" s="7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7"/>
      <c r="AM734" s="7"/>
      <c r="AN734" s="24"/>
      <c r="AO734" s="7"/>
      <c r="AP734" s="4"/>
      <c r="AQ734" s="24"/>
      <c r="AR734" s="8"/>
      <c r="AS734" s="7"/>
      <c r="AT734" s="7"/>
      <c r="AU734" s="9"/>
      <c r="AV734" s="7"/>
      <c r="AW734" s="7"/>
      <c r="AX734" s="7"/>
      <c r="AY734" s="7"/>
      <c r="AZ734" s="7"/>
      <c r="BA734" s="80"/>
      <c r="BB734" s="6"/>
      <c r="BC734" s="80"/>
      <c r="BD734" s="80"/>
      <c r="BE734" s="80"/>
      <c r="BF734" s="24"/>
      <c r="BG734" s="24"/>
      <c r="BH734" s="61" t="s">
        <v>229</v>
      </c>
    </row>
    <row r="735" spans="1:60" ht="15" customHeight="1" x14ac:dyDescent="0.2">
      <c r="A735" s="6"/>
      <c r="B735" s="80"/>
      <c r="C735" s="4"/>
      <c r="D735" s="24"/>
      <c r="E735" s="5"/>
      <c r="F735" s="4"/>
      <c r="G735" s="5"/>
      <c r="H735" s="8"/>
      <c r="I735" s="4"/>
      <c r="J735" s="5"/>
      <c r="K735" s="7"/>
      <c r="L735" s="8"/>
      <c r="M735" s="8"/>
      <c r="N735" s="24"/>
      <c r="O735" s="24"/>
      <c r="P735" s="24"/>
      <c r="Q735" s="7"/>
      <c r="R735" s="9"/>
      <c r="S735" s="7"/>
      <c r="T735" s="7"/>
      <c r="U735" s="7"/>
      <c r="V735" s="7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7"/>
      <c r="AM735" s="7"/>
      <c r="AN735" s="24"/>
      <c r="AO735" s="7"/>
      <c r="AP735" s="4"/>
      <c r="AQ735" s="24"/>
      <c r="AR735" s="8"/>
      <c r="AS735" s="7"/>
      <c r="AT735" s="7"/>
      <c r="AU735" s="9"/>
      <c r="AV735" s="7"/>
      <c r="AW735" s="7"/>
      <c r="AX735" s="7"/>
      <c r="AY735" s="7"/>
      <c r="AZ735" s="7"/>
      <c r="BA735" s="80"/>
      <c r="BB735" s="6"/>
      <c r="BC735" s="80"/>
      <c r="BD735" s="80"/>
      <c r="BE735" s="80"/>
      <c r="BF735" s="24"/>
      <c r="BG735" s="24"/>
      <c r="BH735" s="61" t="s">
        <v>229</v>
      </c>
    </row>
    <row r="736" spans="1:60" ht="15" customHeight="1" x14ac:dyDescent="0.2">
      <c r="A736" s="6"/>
      <c r="B736" s="80"/>
      <c r="C736" s="4"/>
      <c r="D736" s="24"/>
      <c r="E736" s="5"/>
      <c r="F736" s="4"/>
      <c r="G736" s="5"/>
      <c r="H736" s="8"/>
      <c r="I736" s="4"/>
      <c r="J736" s="5"/>
      <c r="K736" s="7"/>
      <c r="L736" s="8"/>
      <c r="M736" s="8"/>
      <c r="N736" s="24"/>
      <c r="O736" s="24"/>
      <c r="P736" s="24"/>
      <c r="Q736" s="7"/>
      <c r="R736" s="9"/>
      <c r="S736" s="7"/>
      <c r="T736" s="7"/>
      <c r="U736" s="7"/>
      <c r="V736" s="7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7"/>
      <c r="AM736" s="7"/>
      <c r="AN736" s="24"/>
      <c r="AO736" s="7"/>
      <c r="AP736" s="4"/>
      <c r="AQ736" s="24"/>
      <c r="AR736" s="8"/>
      <c r="AS736" s="7"/>
      <c r="AT736" s="7"/>
      <c r="AU736" s="9"/>
      <c r="AV736" s="7"/>
      <c r="AW736" s="7"/>
      <c r="AX736" s="7"/>
      <c r="AY736" s="7"/>
      <c r="AZ736" s="7"/>
      <c r="BA736" s="80"/>
      <c r="BB736" s="6"/>
      <c r="BC736" s="80"/>
      <c r="BD736" s="80"/>
      <c r="BE736" s="80"/>
      <c r="BF736" s="24"/>
      <c r="BG736" s="24"/>
      <c r="BH736" s="61" t="s">
        <v>229</v>
      </c>
    </row>
    <row r="737" spans="1:60" ht="15" customHeight="1" x14ac:dyDescent="0.2">
      <c r="A737" s="6"/>
      <c r="B737" s="80"/>
      <c r="C737" s="4"/>
      <c r="D737" s="24"/>
      <c r="E737" s="5"/>
      <c r="F737" s="4"/>
      <c r="G737" s="5"/>
      <c r="H737" s="8"/>
      <c r="I737" s="4"/>
      <c r="J737" s="5"/>
      <c r="K737" s="7"/>
      <c r="L737" s="8"/>
      <c r="M737" s="8"/>
      <c r="N737" s="24"/>
      <c r="O737" s="24"/>
      <c r="P737" s="24"/>
      <c r="Q737" s="7"/>
      <c r="R737" s="9"/>
      <c r="S737" s="7"/>
      <c r="T737" s="7"/>
      <c r="U737" s="7"/>
      <c r="V737" s="7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7"/>
      <c r="AM737" s="7"/>
      <c r="AN737" s="24"/>
      <c r="AO737" s="7"/>
      <c r="AP737" s="4"/>
      <c r="AQ737" s="24"/>
      <c r="AR737" s="8"/>
      <c r="AS737" s="7"/>
      <c r="AT737" s="7"/>
      <c r="AU737" s="9"/>
      <c r="AV737" s="7"/>
      <c r="AW737" s="7"/>
      <c r="AX737" s="7"/>
      <c r="AY737" s="7"/>
      <c r="AZ737" s="7"/>
      <c r="BA737" s="80"/>
      <c r="BB737" s="6"/>
      <c r="BC737" s="80"/>
      <c r="BD737" s="80"/>
      <c r="BE737" s="80"/>
      <c r="BF737" s="24"/>
      <c r="BG737" s="24"/>
      <c r="BH737" s="61" t="s">
        <v>229</v>
      </c>
    </row>
    <row r="738" spans="1:60" ht="15" customHeight="1" x14ac:dyDescent="0.2">
      <c r="A738" s="6"/>
      <c r="B738" s="80"/>
      <c r="C738" s="4"/>
      <c r="D738" s="24"/>
      <c r="E738" s="5"/>
      <c r="F738" s="4"/>
      <c r="G738" s="5"/>
      <c r="H738" s="8"/>
      <c r="I738" s="4"/>
      <c r="J738" s="5"/>
      <c r="K738" s="7"/>
      <c r="L738" s="8"/>
      <c r="M738" s="8"/>
      <c r="N738" s="24"/>
      <c r="O738" s="24"/>
      <c r="P738" s="24"/>
      <c r="Q738" s="7"/>
      <c r="R738" s="9"/>
      <c r="S738" s="7"/>
      <c r="T738" s="7"/>
      <c r="U738" s="7"/>
      <c r="V738" s="7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7"/>
      <c r="AM738" s="7"/>
      <c r="AN738" s="24"/>
      <c r="AO738" s="7"/>
      <c r="AP738" s="4"/>
      <c r="AQ738" s="24"/>
      <c r="AR738" s="8"/>
      <c r="AS738" s="7"/>
      <c r="AT738" s="7"/>
      <c r="AU738" s="9"/>
      <c r="AV738" s="7"/>
      <c r="AW738" s="7"/>
      <c r="AX738" s="7"/>
      <c r="AY738" s="7"/>
      <c r="AZ738" s="7"/>
      <c r="BA738" s="80"/>
      <c r="BB738" s="6"/>
      <c r="BC738" s="80"/>
      <c r="BD738" s="80"/>
      <c r="BE738" s="80"/>
      <c r="BF738" s="24"/>
      <c r="BG738" s="24"/>
      <c r="BH738" s="61" t="s">
        <v>229</v>
      </c>
    </row>
    <row r="739" spans="1:60" ht="15" customHeight="1" x14ac:dyDescent="0.2">
      <c r="A739" s="6"/>
      <c r="B739" s="80"/>
      <c r="C739" s="4"/>
      <c r="D739" s="24"/>
      <c r="E739" s="5"/>
      <c r="F739" s="4"/>
      <c r="G739" s="5"/>
      <c r="H739" s="8"/>
      <c r="I739" s="4"/>
      <c r="J739" s="5"/>
      <c r="K739" s="7"/>
      <c r="L739" s="8"/>
      <c r="M739" s="8"/>
      <c r="N739" s="24"/>
      <c r="O739" s="24"/>
      <c r="P739" s="24"/>
      <c r="Q739" s="7"/>
      <c r="R739" s="9"/>
      <c r="S739" s="7"/>
      <c r="T739" s="7"/>
      <c r="U739" s="7"/>
      <c r="V739" s="7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7"/>
      <c r="AM739" s="7"/>
      <c r="AN739" s="24"/>
      <c r="AO739" s="7"/>
      <c r="AP739" s="4"/>
      <c r="AQ739" s="24"/>
      <c r="AR739" s="8"/>
      <c r="AS739" s="7"/>
      <c r="AT739" s="7"/>
      <c r="AU739" s="9"/>
      <c r="AV739" s="7"/>
      <c r="AW739" s="7"/>
      <c r="AX739" s="7"/>
      <c r="AY739" s="7"/>
      <c r="AZ739" s="7"/>
      <c r="BA739" s="80"/>
      <c r="BB739" s="6"/>
      <c r="BC739" s="80"/>
      <c r="BD739" s="80"/>
      <c r="BE739" s="80"/>
      <c r="BF739" s="24"/>
      <c r="BG739" s="24"/>
      <c r="BH739" s="61" t="s">
        <v>229</v>
      </c>
    </row>
    <row r="740" spans="1:60" ht="15" customHeight="1" x14ac:dyDescent="0.2">
      <c r="A740" s="6"/>
      <c r="B740" s="80"/>
      <c r="C740" s="4"/>
      <c r="D740" s="24"/>
      <c r="E740" s="5"/>
      <c r="F740" s="4"/>
      <c r="G740" s="5"/>
      <c r="H740" s="8"/>
      <c r="I740" s="4"/>
      <c r="J740" s="5"/>
      <c r="K740" s="7"/>
      <c r="L740" s="8"/>
      <c r="M740" s="8"/>
      <c r="N740" s="24"/>
      <c r="O740" s="24"/>
      <c r="P740" s="24"/>
      <c r="Q740" s="7"/>
      <c r="R740" s="9"/>
      <c r="S740" s="7"/>
      <c r="T740" s="7"/>
      <c r="U740" s="7"/>
      <c r="V740" s="7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7"/>
      <c r="AM740" s="7"/>
      <c r="AN740" s="24"/>
      <c r="AO740" s="7"/>
      <c r="AP740" s="4"/>
      <c r="AQ740" s="24"/>
      <c r="AR740" s="8"/>
      <c r="AS740" s="7"/>
      <c r="AT740" s="7"/>
      <c r="AU740" s="9"/>
      <c r="AV740" s="7"/>
      <c r="AW740" s="7"/>
      <c r="AX740" s="7"/>
      <c r="AY740" s="7"/>
      <c r="AZ740" s="7"/>
      <c r="BA740" s="80"/>
      <c r="BB740" s="6"/>
      <c r="BC740" s="80"/>
      <c r="BD740" s="80"/>
      <c r="BE740" s="80"/>
      <c r="BF740" s="24"/>
      <c r="BG740" s="24"/>
      <c r="BH740" s="61" t="s">
        <v>229</v>
      </c>
    </row>
    <row r="741" spans="1:60" ht="15" customHeight="1" x14ac:dyDescent="0.2">
      <c r="A741" s="6"/>
      <c r="B741" s="80"/>
      <c r="C741" s="4"/>
      <c r="D741" s="24"/>
      <c r="E741" s="5"/>
      <c r="F741" s="4"/>
      <c r="G741" s="5"/>
      <c r="H741" s="8"/>
      <c r="I741" s="4"/>
      <c r="J741" s="5"/>
      <c r="K741" s="7"/>
      <c r="L741" s="8"/>
      <c r="M741" s="8"/>
      <c r="N741" s="24"/>
      <c r="O741" s="24"/>
      <c r="P741" s="24"/>
      <c r="Q741" s="7"/>
      <c r="R741" s="9"/>
      <c r="S741" s="7"/>
      <c r="T741" s="7"/>
      <c r="U741" s="7"/>
      <c r="V741" s="7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7"/>
      <c r="AM741" s="7"/>
      <c r="AN741" s="24"/>
      <c r="AO741" s="7"/>
      <c r="AP741" s="4"/>
      <c r="AQ741" s="24"/>
      <c r="AR741" s="8"/>
      <c r="AS741" s="7"/>
      <c r="AT741" s="7"/>
      <c r="AU741" s="9"/>
      <c r="AV741" s="7"/>
      <c r="AW741" s="7"/>
      <c r="AX741" s="7"/>
      <c r="AY741" s="7"/>
      <c r="AZ741" s="7"/>
      <c r="BA741" s="80"/>
      <c r="BB741" s="6"/>
      <c r="BC741" s="80"/>
      <c r="BD741" s="80"/>
      <c r="BE741" s="80"/>
      <c r="BF741" s="24"/>
      <c r="BG741" s="24"/>
      <c r="BH741" s="61" t="s">
        <v>229</v>
      </c>
    </row>
    <row r="742" spans="1:60" ht="15" customHeight="1" x14ac:dyDescent="0.2">
      <c r="A742" s="6"/>
      <c r="B742" s="80"/>
      <c r="C742" s="4"/>
      <c r="D742" s="24"/>
      <c r="E742" s="5"/>
      <c r="F742" s="4"/>
      <c r="G742" s="5"/>
      <c r="H742" s="8"/>
      <c r="I742" s="4"/>
      <c r="J742" s="5"/>
      <c r="K742" s="7"/>
      <c r="L742" s="8"/>
      <c r="M742" s="8"/>
      <c r="N742" s="24"/>
      <c r="O742" s="24"/>
      <c r="P742" s="24"/>
      <c r="Q742" s="7"/>
      <c r="R742" s="9"/>
      <c r="S742" s="7"/>
      <c r="T742" s="7"/>
      <c r="U742" s="7"/>
      <c r="V742" s="7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7"/>
      <c r="AM742" s="7"/>
      <c r="AN742" s="24"/>
      <c r="AO742" s="7"/>
      <c r="AP742" s="4"/>
      <c r="AQ742" s="24"/>
      <c r="AR742" s="8"/>
      <c r="AS742" s="7"/>
      <c r="AT742" s="7"/>
      <c r="AU742" s="9"/>
      <c r="AV742" s="7"/>
      <c r="AW742" s="7"/>
      <c r="AX742" s="7"/>
      <c r="AY742" s="7"/>
      <c r="AZ742" s="7"/>
      <c r="BA742" s="80"/>
      <c r="BB742" s="6"/>
      <c r="BC742" s="80"/>
      <c r="BD742" s="80"/>
      <c r="BE742" s="80"/>
      <c r="BF742" s="24"/>
      <c r="BG742" s="24"/>
      <c r="BH742" s="61" t="s">
        <v>229</v>
      </c>
    </row>
    <row r="743" spans="1:60" ht="15" customHeight="1" x14ac:dyDescent="0.2">
      <c r="A743" s="6"/>
      <c r="B743" s="80"/>
      <c r="C743" s="4"/>
      <c r="D743" s="24"/>
      <c r="E743" s="5"/>
      <c r="F743" s="4"/>
      <c r="G743" s="5"/>
      <c r="H743" s="8"/>
      <c r="I743" s="4"/>
      <c r="J743" s="5"/>
      <c r="K743" s="7"/>
      <c r="L743" s="8"/>
      <c r="M743" s="8"/>
      <c r="N743" s="24"/>
      <c r="O743" s="24"/>
      <c r="P743" s="24"/>
      <c r="Q743" s="7"/>
      <c r="R743" s="9"/>
      <c r="S743" s="7"/>
      <c r="T743" s="7"/>
      <c r="U743" s="7"/>
      <c r="V743" s="7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7"/>
      <c r="AM743" s="7"/>
      <c r="AN743" s="24"/>
      <c r="AO743" s="7"/>
      <c r="AP743" s="4"/>
      <c r="AQ743" s="24"/>
      <c r="AR743" s="8"/>
      <c r="AS743" s="7"/>
      <c r="AT743" s="7"/>
      <c r="AU743" s="9"/>
      <c r="AV743" s="7"/>
      <c r="AW743" s="7"/>
      <c r="AX743" s="7"/>
      <c r="AY743" s="7"/>
      <c r="AZ743" s="7"/>
      <c r="BA743" s="80"/>
      <c r="BB743" s="6"/>
      <c r="BC743" s="80"/>
      <c r="BD743" s="80"/>
      <c r="BE743" s="80"/>
      <c r="BF743" s="24"/>
      <c r="BG743" s="24"/>
      <c r="BH743" s="61" t="s">
        <v>229</v>
      </c>
    </row>
    <row r="744" spans="1:60" ht="15" customHeight="1" x14ac:dyDescent="0.2">
      <c r="A744" s="6"/>
      <c r="B744" s="80"/>
      <c r="C744" s="4"/>
      <c r="D744" s="24"/>
      <c r="E744" s="5"/>
      <c r="F744" s="4"/>
      <c r="G744" s="5"/>
      <c r="H744" s="8"/>
      <c r="I744" s="4"/>
      <c r="J744" s="5"/>
      <c r="K744" s="7"/>
      <c r="L744" s="8"/>
      <c r="M744" s="8"/>
      <c r="N744" s="24"/>
      <c r="O744" s="24"/>
      <c r="P744" s="24"/>
      <c r="Q744" s="7"/>
      <c r="R744" s="9"/>
      <c r="S744" s="7"/>
      <c r="T744" s="7"/>
      <c r="U744" s="7"/>
      <c r="V744" s="7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7"/>
      <c r="AM744" s="7"/>
      <c r="AN744" s="24"/>
      <c r="AO744" s="7"/>
      <c r="AP744" s="4"/>
      <c r="AQ744" s="24"/>
      <c r="AR744" s="8"/>
      <c r="AS744" s="7"/>
      <c r="AT744" s="7"/>
      <c r="AU744" s="9"/>
      <c r="AV744" s="7"/>
      <c r="AW744" s="7"/>
      <c r="AX744" s="7"/>
      <c r="AY744" s="7"/>
      <c r="AZ744" s="7"/>
      <c r="BA744" s="80"/>
      <c r="BB744" s="6"/>
      <c r="BC744" s="80"/>
      <c r="BD744" s="80"/>
      <c r="BE744" s="80"/>
      <c r="BF744" s="24"/>
      <c r="BG744" s="24"/>
      <c r="BH744" s="61" t="s">
        <v>229</v>
      </c>
    </row>
    <row r="745" spans="1:60" ht="15" customHeight="1" x14ac:dyDescent="0.2">
      <c r="A745" s="6"/>
      <c r="B745" s="80"/>
      <c r="C745" s="4"/>
      <c r="D745" s="24"/>
      <c r="E745" s="5"/>
      <c r="F745" s="4"/>
      <c r="G745" s="5"/>
      <c r="H745" s="8"/>
      <c r="I745" s="4"/>
      <c r="J745" s="5"/>
      <c r="K745" s="7"/>
      <c r="L745" s="8"/>
      <c r="M745" s="8"/>
      <c r="N745" s="24"/>
      <c r="O745" s="24"/>
      <c r="P745" s="24"/>
      <c r="Q745" s="7"/>
      <c r="R745" s="9"/>
      <c r="S745" s="7"/>
      <c r="T745" s="7"/>
      <c r="U745" s="7"/>
      <c r="V745" s="7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7"/>
      <c r="AM745" s="7"/>
      <c r="AN745" s="24"/>
      <c r="AO745" s="7"/>
      <c r="AP745" s="4"/>
      <c r="AQ745" s="24"/>
      <c r="AR745" s="8"/>
      <c r="AS745" s="7"/>
      <c r="AT745" s="7"/>
      <c r="AU745" s="9"/>
      <c r="AV745" s="7"/>
      <c r="AW745" s="7"/>
      <c r="AX745" s="7"/>
      <c r="AY745" s="7"/>
      <c r="AZ745" s="7"/>
      <c r="BA745" s="80"/>
      <c r="BB745" s="6"/>
      <c r="BC745" s="80"/>
      <c r="BD745" s="80"/>
      <c r="BE745" s="80"/>
      <c r="BF745" s="24"/>
      <c r="BG745" s="24"/>
      <c r="BH745" s="61" t="s">
        <v>229</v>
      </c>
    </row>
    <row r="746" spans="1:60" ht="15" customHeight="1" x14ac:dyDescent="0.2">
      <c r="A746" s="6"/>
      <c r="B746" s="80"/>
      <c r="C746" s="4"/>
      <c r="D746" s="24"/>
      <c r="E746" s="5"/>
      <c r="F746" s="4"/>
      <c r="G746" s="5"/>
      <c r="H746" s="8"/>
      <c r="I746" s="4"/>
      <c r="J746" s="5"/>
      <c r="K746" s="7"/>
      <c r="L746" s="8"/>
      <c r="M746" s="8"/>
      <c r="N746" s="24"/>
      <c r="O746" s="24"/>
      <c r="P746" s="24"/>
      <c r="Q746" s="7"/>
      <c r="R746" s="9"/>
      <c r="S746" s="7"/>
      <c r="T746" s="7"/>
      <c r="U746" s="7"/>
      <c r="V746" s="7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7"/>
      <c r="AM746" s="7"/>
      <c r="AN746" s="24"/>
      <c r="AO746" s="7"/>
      <c r="AP746" s="4"/>
      <c r="AQ746" s="24"/>
      <c r="AR746" s="8"/>
      <c r="AS746" s="7"/>
      <c r="AT746" s="7"/>
      <c r="AU746" s="9"/>
      <c r="AV746" s="7"/>
      <c r="AW746" s="7"/>
      <c r="AX746" s="7"/>
      <c r="AY746" s="7"/>
      <c r="AZ746" s="7"/>
      <c r="BA746" s="80"/>
      <c r="BB746" s="6"/>
      <c r="BC746" s="80"/>
      <c r="BD746" s="80"/>
      <c r="BE746" s="80"/>
      <c r="BF746" s="24"/>
      <c r="BG746" s="24"/>
      <c r="BH746" s="61" t="s">
        <v>229</v>
      </c>
    </row>
    <row r="747" spans="1:60" ht="15" customHeight="1" x14ac:dyDescent="0.2">
      <c r="A747" s="6"/>
      <c r="B747" s="80"/>
      <c r="C747" s="4"/>
      <c r="D747" s="24"/>
      <c r="E747" s="5"/>
      <c r="F747" s="4"/>
      <c r="G747" s="5"/>
      <c r="H747" s="8"/>
      <c r="I747" s="4"/>
      <c r="J747" s="5"/>
      <c r="K747" s="7"/>
      <c r="L747" s="8"/>
      <c r="M747" s="8"/>
      <c r="N747" s="24"/>
      <c r="O747" s="24"/>
      <c r="P747" s="24"/>
      <c r="Q747" s="7"/>
      <c r="R747" s="9"/>
      <c r="S747" s="7"/>
      <c r="T747" s="7"/>
      <c r="U747" s="7"/>
      <c r="V747" s="7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7"/>
      <c r="AM747" s="7"/>
      <c r="AN747" s="24"/>
      <c r="AO747" s="7"/>
      <c r="AP747" s="4"/>
      <c r="AQ747" s="24"/>
      <c r="AR747" s="8"/>
      <c r="AS747" s="7"/>
      <c r="AT747" s="7"/>
      <c r="AU747" s="9"/>
      <c r="AV747" s="7"/>
      <c r="AW747" s="7"/>
      <c r="AX747" s="7"/>
      <c r="AY747" s="7"/>
      <c r="AZ747" s="7"/>
      <c r="BA747" s="80"/>
      <c r="BB747" s="6"/>
      <c r="BC747" s="80"/>
      <c r="BD747" s="80"/>
      <c r="BE747" s="80"/>
      <c r="BF747" s="24"/>
      <c r="BG747" s="24"/>
      <c r="BH747" s="61" t="s">
        <v>229</v>
      </c>
    </row>
    <row r="748" spans="1:60" ht="15" customHeight="1" x14ac:dyDescent="0.2">
      <c r="A748" s="6"/>
      <c r="B748" s="80"/>
      <c r="C748" s="4"/>
      <c r="D748" s="24"/>
      <c r="E748" s="5"/>
      <c r="F748" s="4"/>
      <c r="G748" s="5"/>
      <c r="H748" s="8"/>
      <c r="I748" s="4"/>
      <c r="J748" s="5"/>
      <c r="K748" s="7"/>
      <c r="L748" s="8"/>
      <c r="M748" s="8"/>
      <c r="N748" s="24"/>
      <c r="O748" s="24"/>
      <c r="P748" s="24"/>
      <c r="Q748" s="7"/>
      <c r="R748" s="9"/>
      <c r="S748" s="7"/>
      <c r="T748" s="7"/>
      <c r="U748" s="7"/>
      <c r="V748" s="7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7"/>
      <c r="AM748" s="7"/>
      <c r="AN748" s="24"/>
      <c r="AO748" s="7"/>
      <c r="AP748" s="4"/>
      <c r="AQ748" s="24"/>
      <c r="AR748" s="8"/>
      <c r="AS748" s="7"/>
      <c r="AT748" s="7"/>
      <c r="AU748" s="9"/>
      <c r="AV748" s="7"/>
      <c r="AW748" s="7"/>
      <c r="AX748" s="7"/>
      <c r="AY748" s="7"/>
      <c r="AZ748" s="7"/>
      <c r="BA748" s="80"/>
      <c r="BB748" s="6"/>
      <c r="BC748" s="80"/>
      <c r="BD748" s="80"/>
      <c r="BE748" s="80"/>
      <c r="BF748" s="24"/>
      <c r="BG748" s="24"/>
      <c r="BH748" s="61" t="s">
        <v>229</v>
      </c>
    </row>
    <row r="749" spans="1:60" ht="15" customHeight="1" x14ac:dyDescent="0.2">
      <c r="A749" s="6"/>
      <c r="B749" s="80"/>
      <c r="C749" s="4"/>
      <c r="D749" s="24"/>
      <c r="E749" s="5"/>
      <c r="F749" s="4"/>
      <c r="G749" s="5"/>
      <c r="H749" s="8"/>
      <c r="I749" s="4"/>
      <c r="J749" s="5"/>
      <c r="K749" s="7"/>
      <c r="L749" s="8"/>
      <c r="M749" s="8"/>
      <c r="N749" s="24"/>
      <c r="O749" s="24"/>
      <c r="P749" s="24"/>
      <c r="Q749" s="7"/>
      <c r="R749" s="9"/>
      <c r="S749" s="7"/>
      <c r="T749" s="7"/>
      <c r="U749" s="7"/>
      <c r="V749" s="7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7"/>
      <c r="AM749" s="7"/>
      <c r="AN749" s="24"/>
      <c r="AO749" s="7"/>
      <c r="AP749" s="4"/>
      <c r="AQ749" s="24"/>
      <c r="AR749" s="8"/>
      <c r="AS749" s="7"/>
      <c r="AT749" s="7"/>
      <c r="AU749" s="9"/>
      <c r="AV749" s="7"/>
      <c r="AW749" s="7"/>
      <c r="AX749" s="7"/>
      <c r="AY749" s="7"/>
      <c r="AZ749" s="7"/>
      <c r="BA749" s="80"/>
      <c r="BB749" s="6"/>
      <c r="BC749" s="80"/>
      <c r="BD749" s="80"/>
      <c r="BE749" s="80"/>
      <c r="BF749" s="24"/>
      <c r="BG749" s="24"/>
      <c r="BH749" s="61" t="s">
        <v>229</v>
      </c>
    </row>
    <row r="750" spans="1:60" ht="15" customHeight="1" x14ac:dyDescent="0.2">
      <c r="A750" s="6"/>
      <c r="B750" s="80"/>
      <c r="C750" s="4"/>
      <c r="D750" s="24"/>
      <c r="E750" s="5"/>
      <c r="F750" s="4"/>
      <c r="G750" s="5"/>
      <c r="H750" s="8"/>
      <c r="I750" s="4"/>
      <c r="J750" s="5"/>
      <c r="K750" s="7"/>
      <c r="L750" s="8"/>
      <c r="M750" s="8"/>
      <c r="N750" s="24"/>
      <c r="O750" s="24"/>
      <c r="P750" s="24"/>
      <c r="Q750" s="7"/>
      <c r="R750" s="9"/>
      <c r="S750" s="7"/>
      <c r="T750" s="7"/>
      <c r="U750" s="7"/>
      <c r="V750" s="7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7"/>
      <c r="AM750" s="7"/>
      <c r="AN750" s="24"/>
      <c r="AO750" s="7"/>
      <c r="AP750" s="4"/>
      <c r="AQ750" s="24"/>
      <c r="AR750" s="8"/>
      <c r="AS750" s="7"/>
      <c r="AT750" s="7"/>
      <c r="AU750" s="9"/>
      <c r="AV750" s="7"/>
      <c r="AW750" s="7"/>
      <c r="AX750" s="7"/>
      <c r="AY750" s="7"/>
      <c r="AZ750" s="7"/>
      <c r="BA750" s="80"/>
      <c r="BB750" s="6"/>
      <c r="BC750" s="80"/>
      <c r="BD750" s="80"/>
      <c r="BE750" s="80"/>
      <c r="BF750" s="24"/>
      <c r="BG750" s="24"/>
      <c r="BH750" s="61" t="s">
        <v>229</v>
      </c>
    </row>
    <row r="751" spans="1:60" ht="15" customHeight="1" x14ac:dyDescent="0.2">
      <c r="A751" s="6"/>
      <c r="B751" s="80"/>
      <c r="C751" s="4"/>
      <c r="D751" s="24"/>
      <c r="E751" s="5"/>
      <c r="F751" s="4"/>
      <c r="G751" s="5"/>
      <c r="H751" s="8"/>
      <c r="I751" s="4"/>
      <c r="J751" s="5"/>
      <c r="K751" s="7"/>
      <c r="L751" s="8"/>
      <c r="M751" s="8"/>
      <c r="N751" s="24"/>
      <c r="O751" s="24"/>
      <c r="P751" s="24"/>
      <c r="Q751" s="7"/>
      <c r="R751" s="9"/>
      <c r="S751" s="7"/>
      <c r="T751" s="7"/>
      <c r="U751" s="7"/>
      <c r="V751" s="7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7"/>
      <c r="AM751" s="7"/>
      <c r="AN751" s="24"/>
      <c r="AO751" s="7"/>
      <c r="AP751" s="4"/>
      <c r="AQ751" s="24"/>
      <c r="AR751" s="8"/>
      <c r="AS751" s="7"/>
      <c r="AT751" s="7"/>
      <c r="AU751" s="9"/>
      <c r="AV751" s="7"/>
      <c r="AW751" s="7"/>
      <c r="AX751" s="7"/>
      <c r="AY751" s="7"/>
      <c r="AZ751" s="7"/>
      <c r="BA751" s="80"/>
      <c r="BB751" s="6"/>
      <c r="BC751" s="80"/>
      <c r="BD751" s="80"/>
      <c r="BE751" s="80"/>
      <c r="BF751" s="24"/>
      <c r="BG751" s="24"/>
      <c r="BH751" s="61" t="s">
        <v>229</v>
      </c>
    </row>
    <row r="752" spans="1:60" ht="15" customHeight="1" x14ac:dyDescent="0.2">
      <c r="A752" s="6"/>
      <c r="B752" s="80"/>
      <c r="C752" s="4"/>
      <c r="D752" s="24"/>
      <c r="E752" s="5"/>
      <c r="F752" s="4"/>
      <c r="G752" s="5"/>
      <c r="H752" s="8"/>
      <c r="I752" s="4"/>
      <c r="J752" s="5"/>
      <c r="K752" s="7"/>
      <c r="L752" s="8"/>
      <c r="M752" s="8"/>
      <c r="N752" s="24"/>
      <c r="O752" s="24"/>
      <c r="P752" s="24"/>
      <c r="Q752" s="7"/>
      <c r="R752" s="9"/>
      <c r="S752" s="7"/>
      <c r="T752" s="7"/>
      <c r="U752" s="7"/>
      <c r="V752" s="7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7"/>
      <c r="AM752" s="7"/>
      <c r="AN752" s="24"/>
      <c r="AO752" s="7"/>
      <c r="AP752" s="4"/>
      <c r="AQ752" s="24"/>
      <c r="AR752" s="8"/>
      <c r="AS752" s="7"/>
      <c r="AT752" s="7"/>
      <c r="AU752" s="9"/>
      <c r="AV752" s="7"/>
      <c r="AW752" s="7"/>
      <c r="AX752" s="7"/>
      <c r="AY752" s="7"/>
      <c r="AZ752" s="7"/>
      <c r="BA752" s="80"/>
      <c r="BB752" s="6"/>
      <c r="BC752" s="80"/>
      <c r="BD752" s="80"/>
      <c r="BE752" s="80"/>
      <c r="BF752" s="24"/>
      <c r="BG752" s="24"/>
      <c r="BH752" s="61" t="s">
        <v>229</v>
      </c>
    </row>
    <row r="753" spans="1:60" ht="15" customHeight="1" x14ac:dyDescent="0.2">
      <c r="A753" s="6"/>
      <c r="B753" s="80"/>
      <c r="C753" s="4"/>
      <c r="D753" s="24"/>
      <c r="E753" s="5"/>
      <c r="F753" s="4"/>
      <c r="G753" s="5"/>
      <c r="H753" s="8"/>
      <c r="I753" s="4"/>
      <c r="J753" s="5"/>
      <c r="K753" s="7"/>
      <c r="L753" s="8"/>
      <c r="M753" s="8"/>
      <c r="N753" s="24"/>
      <c r="O753" s="24"/>
      <c r="P753" s="24"/>
      <c r="Q753" s="7"/>
      <c r="R753" s="9"/>
      <c r="S753" s="7"/>
      <c r="T753" s="7"/>
      <c r="U753" s="7"/>
      <c r="V753" s="7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7"/>
      <c r="AM753" s="7"/>
      <c r="AN753" s="24"/>
      <c r="AO753" s="7"/>
      <c r="AP753" s="4"/>
      <c r="AQ753" s="24"/>
      <c r="AR753" s="8"/>
      <c r="AS753" s="7"/>
      <c r="AT753" s="7"/>
      <c r="AU753" s="9"/>
      <c r="AV753" s="7"/>
      <c r="AW753" s="7"/>
      <c r="AX753" s="7"/>
      <c r="AY753" s="7"/>
      <c r="AZ753" s="7"/>
      <c r="BA753" s="80"/>
      <c r="BB753" s="6"/>
      <c r="BC753" s="80"/>
      <c r="BD753" s="80"/>
      <c r="BE753" s="80"/>
      <c r="BF753" s="24"/>
      <c r="BG753" s="24"/>
      <c r="BH753" s="61" t="s">
        <v>229</v>
      </c>
    </row>
    <row r="754" spans="1:60" ht="15" customHeight="1" x14ac:dyDescent="0.2">
      <c r="A754" s="6"/>
      <c r="B754" s="80"/>
      <c r="C754" s="4"/>
      <c r="D754" s="24"/>
      <c r="E754" s="5"/>
      <c r="F754" s="4"/>
      <c r="G754" s="5"/>
      <c r="H754" s="8"/>
      <c r="I754" s="4"/>
      <c r="J754" s="5"/>
      <c r="K754" s="7"/>
      <c r="L754" s="8"/>
      <c r="M754" s="8"/>
      <c r="N754" s="24"/>
      <c r="O754" s="24"/>
      <c r="P754" s="24"/>
      <c r="Q754" s="7"/>
      <c r="R754" s="9"/>
      <c r="S754" s="7"/>
      <c r="T754" s="7"/>
      <c r="U754" s="7"/>
      <c r="V754" s="7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7"/>
      <c r="AM754" s="7"/>
      <c r="AN754" s="24"/>
      <c r="AO754" s="7"/>
      <c r="AP754" s="4"/>
      <c r="AQ754" s="24"/>
      <c r="AR754" s="8"/>
      <c r="AS754" s="7"/>
      <c r="AT754" s="7"/>
      <c r="AU754" s="9"/>
      <c r="AV754" s="7"/>
      <c r="AW754" s="7"/>
      <c r="AX754" s="7"/>
      <c r="AY754" s="7"/>
      <c r="AZ754" s="7"/>
      <c r="BA754" s="80"/>
      <c r="BB754" s="6"/>
      <c r="BC754" s="80"/>
      <c r="BD754" s="80"/>
      <c r="BE754" s="80"/>
      <c r="BF754" s="24"/>
      <c r="BG754" s="24"/>
      <c r="BH754" s="61" t="s">
        <v>229</v>
      </c>
    </row>
    <row r="755" spans="1:60" ht="15" customHeight="1" x14ac:dyDescent="0.2">
      <c r="A755" s="6"/>
      <c r="B755" s="80"/>
      <c r="C755" s="4"/>
      <c r="D755" s="24"/>
      <c r="E755" s="5"/>
      <c r="F755" s="4"/>
      <c r="G755" s="5"/>
      <c r="H755" s="8"/>
      <c r="I755" s="4"/>
      <c r="J755" s="5"/>
      <c r="K755" s="7"/>
      <c r="L755" s="8"/>
      <c r="M755" s="8"/>
      <c r="N755" s="24"/>
      <c r="O755" s="24"/>
      <c r="P755" s="24"/>
      <c r="Q755" s="7"/>
      <c r="R755" s="9"/>
      <c r="S755" s="7"/>
      <c r="T755" s="7"/>
      <c r="U755" s="7"/>
      <c r="V755" s="7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7"/>
      <c r="AM755" s="7"/>
      <c r="AN755" s="24"/>
      <c r="AO755" s="7"/>
      <c r="AP755" s="4"/>
      <c r="AQ755" s="24"/>
      <c r="AR755" s="8"/>
      <c r="AS755" s="7"/>
      <c r="AT755" s="7"/>
      <c r="AU755" s="9"/>
      <c r="AV755" s="7"/>
      <c r="AW755" s="7"/>
      <c r="AX755" s="7"/>
      <c r="AY755" s="7"/>
      <c r="AZ755" s="7"/>
      <c r="BA755" s="80"/>
      <c r="BB755" s="6"/>
      <c r="BC755" s="80"/>
      <c r="BD755" s="80"/>
      <c r="BE755" s="80"/>
      <c r="BF755" s="24"/>
      <c r="BG755" s="24"/>
      <c r="BH755" s="61" t="s">
        <v>229</v>
      </c>
    </row>
    <row r="756" spans="1:60" ht="15" customHeight="1" x14ac:dyDescent="0.2">
      <c r="A756" s="6"/>
      <c r="B756" s="80"/>
      <c r="C756" s="4"/>
      <c r="D756" s="24"/>
      <c r="E756" s="5"/>
      <c r="F756" s="4"/>
      <c r="G756" s="5"/>
      <c r="H756" s="8"/>
      <c r="I756" s="4"/>
      <c r="J756" s="5"/>
      <c r="K756" s="7"/>
      <c r="L756" s="8"/>
      <c r="M756" s="8"/>
      <c r="N756" s="24"/>
      <c r="O756" s="24"/>
      <c r="P756" s="24"/>
      <c r="Q756" s="7"/>
      <c r="R756" s="9"/>
      <c r="S756" s="7"/>
      <c r="T756" s="7"/>
      <c r="U756" s="7"/>
      <c r="V756" s="7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7"/>
      <c r="AM756" s="7"/>
      <c r="AN756" s="24"/>
      <c r="AO756" s="7"/>
      <c r="AP756" s="4"/>
      <c r="AQ756" s="24"/>
      <c r="AR756" s="8"/>
      <c r="AS756" s="7"/>
      <c r="AT756" s="7"/>
      <c r="AU756" s="9"/>
      <c r="AV756" s="7"/>
      <c r="AW756" s="7"/>
      <c r="AX756" s="7"/>
      <c r="AY756" s="7"/>
      <c r="AZ756" s="7"/>
      <c r="BA756" s="80"/>
      <c r="BB756" s="6"/>
      <c r="BC756" s="80"/>
      <c r="BD756" s="80"/>
      <c r="BE756" s="80"/>
      <c r="BF756" s="24"/>
      <c r="BG756" s="24"/>
      <c r="BH756" s="61" t="s">
        <v>229</v>
      </c>
    </row>
    <row r="757" spans="1:60" ht="15" customHeight="1" x14ac:dyDescent="0.2">
      <c r="A757" s="6"/>
      <c r="B757" s="80"/>
      <c r="C757" s="4"/>
      <c r="D757" s="24"/>
      <c r="E757" s="5"/>
      <c r="F757" s="4"/>
      <c r="G757" s="5"/>
      <c r="H757" s="8"/>
      <c r="I757" s="4"/>
      <c r="J757" s="5"/>
      <c r="K757" s="7"/>
      <c r="L757" s="8"/>
      <c r="M757" s="8"/>
      <c r="N757" s="24"/>
      <c r="O757" s="24"/>
      <c r="P757" s="24"/>
      <c r="Q757" s="7"/>
      <c r="R757" s="9"/>
      <c r="S757" s="7"/>
      <c r="T757" s="7"/>
      <c r="U757" s="7"/>
      <c r="V757" s="7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7"/>
      <c r="AM757" s="7"/>
      <c r="AN757" s="24"/>
      <c r="AO757" s="7"/>
      <c r="AP757" s="4"/>
      <c r="AQ757" s="24"/>
      <c r="AR757" s="8"/>
      <c r="AS757" s="7"/>
      <c r="AT757" s="7"/>
      <c r="AU757" s="9"/>
      <c r="AV757" s="7"/>
      <c r="AW757" s="7"/>
      <c r="AX757" s="7"/>
      <c r="AY757" s="7"/>
      <c r="AZ757" s="7"/>
      <c r="BA757" s="80"/>
      <c r="BB757" s="6"/>
      <c r="BC757" s="80"/>
      <c r="BD757" s="80"/>
      <c r="BE757" s="80"/>
      <c r="BF757" s="24"/>
      <c r="BG757" s="24"/>
      <c r="BH757" s="61" t="s">
        <v>229</v>
      </c>
    </row>
    <row r="758" spans="1:60" ht="15" customHeight="1" x14ac:dyDescent="0.2">
      <c r="A758" s="6"/>
      <c r="B758" s="80"/>
      <c r="C758" s="4"/>
      <c r="D758" s="24"/>
      <c r="E758" s="5"/>
      <c r="F758" s="4"/>
      <c r="G758" s="5"/>
      <c r="H758" s="8"/>
      <c r="I758" s="4"/>
      <c r="J758" s="5"/>
      <c r="K758" s="7"/>
      <c r="L758" s="8"/>
      <c r="M758" s="8"/>
      <c r="N758" s="24"/>
      <c r="O758" s="24"/>
      <c r="P758" s="24"/>
      <c r="Q758" s="7"/>
      <c r="R758" s="9"/>
      <c r="S758" s="7"/>
      <c r="T758" s="7"/>
      <c r="U758" s="7"/>
      <c r="V758" s="7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7"/>
      <c r="AM758" s="7"/>
      <c r="AN758" s="24"/>
      <c r="AO758" s="7"/>
      <c r="AP758" s="4"/>
      <c r="AQ758" s="24"/>
      <c r="AR758" s="8"/>
      <c r="AS758" s="7"/>
      <c r="AT758" s="7"/>
      <c r="AU758" s="9"/>
      <c r="AV758" s="7"/>
      <c r="AW758" s="7"/>
      <c r="AX758" s="7"/>
      <c r="AY758" s="7"/>
      <c r="AZ758" s="7"/>
      <c r="BA758" s="80"/>
      <c r="BB758" s="6"/>
      <c r="BC758" s="80"/>
      <c r="BD758" s="80"/>
      <c r="BE758" s="80"/>
      <c r="BF758" s="24"/>
      <c r="BG758" s="24"/>
      <c r="BH758" s="61" t="s">
        <v>229</v>
      </c>
    </row>
    <row r="759" spans="1:60" ht="15" customHeight="1" x14ac:dyDescent="0.2">
      <c r="A759" s="6"/>
      <c r="B759" s="80"/>
      <c r="C759" s="4"/>
      <c r="D759" s="24"/>
      <c r="E759" s="5"/>
      <c r="F759" s="4"/>
      <c r="G759" s="5"/>
      <c r="H759" s="8"/>
      <c r="I759" s="4"/>
      <c r="J759" s="5"/>
      <c r="K759" s="7"/>
      <c r="L759" s="8"/>
      <c r="M759" s="8"/>
      <c r="N759" s="24"/>
      <c r="O759" s="24"/>
      <c r="P759" s="24"/>
      <c r="Q759" s="7"/>
      <c r="R759" s="9"/>
      <c r="S759" s="7"/>
      <c r="T759" s="7"/>
      <c r="U759" s="7"/>
      <c r="V759" s="7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7"/>
      <c r="AM759" s="7"/>
      <c r="AN759" s="24"/>
      <c r="AO759" s="7"/>
      <c r="AP759" s="4"/>
      <c r="AQ759" s="24"/>
      <c r="AR759" s="8"/>
      <c r="AS759" s="7"/>
      <c r="AT759" s="7"/>
      <c r="AU759" s="9"/>
      <c r="AV759" s="7"/>
      <c r="AW759" s="7"/>
      <c r="AX759" s="7"/>
      <c r="AY759" s="7"/>
      <c r="AZ759" s="7"/>
      <c r="BA759" s="80"/>
      <c r="BB759" s="6"/>
      <c r="BC759" s="80"/>
      <c r="BD759" s="80"/>
      <c r="BE759" s="80"/>
      <c r="BF759" s="24"/>
      <c r="BG759" s="24"/>
      <c r="BH759" s="61" t="s">
        <v>229</v>
      </c>
    </row>
    <row r="760" spans="1:60" ht="15" customHeight="1" x14ac:dyDescent="0.2">
      <c r="A760" s="6"/>
      <c r="B760" s="80"/>
      <c r="C760" s="4"/>
      <c r="D760" s="24"/>
      <c r="E760" s="5"/>
      <c r="F760" s="4"/>
      <c r="G760" s="5"/>
      <c r="H760" s="8"/>
      <c r="I760" s="4"/>
      <c r="J760" s="5"/>
      <c r="K760" s="7"/>
      <c r="L760" s="8"/>
      <c r="M760" s="8"/>
      <c r="N760" s="24"/>
      <c r="O760" s="24"/>
      <c r="P760" s="24"/>
      <c r="Q760" s="7"/>
      <c r="R760" s="9"/>
      <c r="S760" s="7"/>
      <c r="T760" s="7"/>
      <c r="U760" s="7"/>
      <c r="V760" s="7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7"/>
      <c r="AM760" s="7"/>
      <c r="AN760" s="24"/>
      <c r="AO760" s="7"/>
      <c r="AP760" s="4"/>
      <c r="AQ760" s="24"/>
      <c r="AR760" s="8"/>
      <c r="AS760" s="7"/>
      <c r="AT760" s="7"/>
      <c r="AU760" s="9"/>
      <c r="AV760" s="7"/>
      <c r="AW760" s="7"/>
      <c r="AX760" s="7"/>
      <c r="AY760" s="7"/>
      <c r="AZ760" s="7"/>
      <c r="BA760" s="80"/>
      <c r="BB760" s="6"/>
      <c r="BC760" s="80"/>
      <c r="BD760" s="80"/>
      <c r="BE760" s="80"/>
      <c r="BF760" s="24"/>
      <c r="BG760" s="24"/>
      <c r="BH760" s="61" t="s">
        <v>229</v>
      </c>
    </row>
    <row r="761" spans="1:60" ht="15" customHeight="1" x14ac:dyDescent="0.2">
      <c r="A761" s="6"/>
      <c r="B761" s="80"/>
      <c r="C761" s="4"/>
      <c r="D761" s="24"/>
      <c r="E761" s="5"/>
      <c r="F761" s="4"/>
      <c r="G761" s="5"/>
      <c r="H761" s="8"/>
      <c r="I761" s="4"/>
      <c r="J761" s="5"/>
      <c r="K761" s="7"/>
      <c r="L761" s="8"/>
      <c r="M761" s="8"/>
      <c r="N761" s="24"/>
      <c r="O761" s="24"/>
      <c r="P761" s="24"/>
      <c r="Q761" s="7"/>
      <c r="R761" s="9"/>
      <c r="S761" s="7"/>
      <c r="T761" s="7"/>
      <c r="U761" s="7"/>
      <c r="V761" s="7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7"/>
      <c r="AM761" s="7"/>
      <c r="AN761" s="24"/>
      <c r="AO761" s="7"/>
      <c r="AP761" s="4"/>
      <c r="AQ761" s="24"/>
      <c r="AR761" s="8"/>
      <c r="AS761" s="7"/>
      <c r="AT761" s="7"/>
      <c r="AU761" s="9"/>
      <c r="AV761" s="7"/>
      <c r="AW761" s="7"/>
      <c r="AX761" s="7"/>
      <c r="AY761" s="7"/>
      <c r="AZ761" s="7"/>
      <c r="BA761" s="80"/>
      <c r="BB761" s="6"/>
      <c r="BC761" s="80"/>
      <c r="BD761" s="80"/>
      <c r="BE761" s="80"/>
      <c r="BF761" s="24"/>
      <c r="BG761" s="24"/>
      <c r="BH761" s="61" t="s">
        <v>229</v>
      </c>
    </row>
    <row r="762" spans="1:60" ht="15" customHeight="1" x14ac:dyDescent="0.2">
      <c r="A762" s="6"/>
      <c r="B762" s="80"/>
      <c r="C762" s="4"/>
      <c r="D762" s="24"/>
      <c r="E762" s="5"/>
      <c r="F762" s="4"/>
      <c r="G762" s="5"/>
      <c r="H762" s="8"/>
      <c r="I762" s="4"/>
      <c r="J762" s="5"/>
      <c r="K762" s="7"/>
      <c r="L762" s="8"/>
      <c r="M762" s="8"/>
      <c r="N762" s="24"/>
      <c r="O762" s="24"/>
      <c r="P762" s="24"/>
      <c r="Q762" s="7"/>
      <c r="R762" s="9"/>
      <c r="S762" s="7"/>
      <c r="T762" s="7"/>
      <c r="U762" s="7"/>
      <c r="V762" s="7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7"/>
      <c r="AM762" s="7"/>
      <c r="AN762" s="24"/>
      <c r="AO762" s="7"/>
      <c r="AP762" s="4"/>
      <c r="AQ762" s="24"/>
      <c r="AR762" s="8"/>
      <c r="AS762" s="7"/>
      <c r="AT762" s="7"/>
      <c r="AU762" s="9"/>
      <c r="AV762" s="7"/>
      <c r="AW762" s="7"/>
      <c r="AX762" s="7"/>
      <c r="AY762" s="7"/>
      <c r="AZ762" s="7"/>
      <c r="BA762" s="80"/>
      <c r="BB762" s="6"/>
      <c r="BC762" s="80"/>
      <c r="BD762" s="80"/>
      <c r="BE762" s="80"/>
      <c r="BF762" s="24"/>
      <c r="BG762" s="24"/>
      <c r="BH762" s="61" t="s">
        <v>229</v>
      </c>
    </row>
    <row r="763" spans="1:60" ht="15" customHeight="1" x14ac:dyDescent="0.2">
      <c r="A763" s="6"/>
      <c r="B763" s="80"/>
      <c r="C763" s="4"/>
      <c r="D763" s="24"/>
      <c r="E763" s="5"/>
      <c r="F763" s="4"/>
      <c r="G763" s="5"/>
      <c r="H763" s="8"/>
      <c r="I763" s="4"/>
      <c r="J763" s="5"/>
      <c r="K763" s="7"/>
      <c r="L763" s="8"/>
      <c r="M763" s="8"/>
      <c r="N763" s="24"/>
      <c r="O763" s="24"/>
      <c r="P763" s="24"/>
      <c r="Q763" s="7"/>
      <c r="R763" s="9"/>
      <c r="S763" s="7"/>
      <c r="T763" s="7"/>
      <c r="U763" s="7"/>
      <c r="V763" s="7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7"/>
      <c r="AM763" s="7"/>
      <c r="AN763" s="24"/>
      <c r="AO763" s="7"/>
      <c r="AP763" s="4"/>
      <c r="AQ763" s="24"/>
      <c r="AR763" s="8"/>
      <c r="AS763" s="7"/>
      <c r="AT763" s="7"/>
      <c r="AU763" s="9"/>
      <c r="AV763" s="7"/>
      <c r="AW763" s="7"/>
      <c r="AX763" s="7"/>
      <c r="AY763" s="7"/>
      <c r="AZ763" s="7"/>
      <c r="BA763" s="80"/>
      <c r="BB763" s="6"/>
      <c r="BC763" s="80"/>
      <c r="BD763" s="80"/>
      <c r="BE763" s="80"/>
      <c r="BF763" s="24"/>
      <c r="BG763" s="24"/>
      <c r="BH763" s="61" t="s">
        <v>229</v>
      </c>
    </row>
    <row r="764" spans="1:60" ht="15" customHeight="1" x14ac:dyDescent="0.2">
      <c r="A764" s="6"/>
      <c r="B764" s="80"/>
      <c r="C764" s="4"/>
      <c r="D764" s="24"/>
      <c r="E764" s="5"/>
      <c r="F764" s="4"/>
      <c r="G764" s="5"/>
      <c r="H764" s="8"/>
      <c r="I764" s="4"/>
      <c r="J764" s="5"/>
      <c r="K764" s="7"/>
      <c r="L764" s="8"/>
      <c r="M764" s="8"/>
      <c r="N764" s="24"/>
      <c r="O764" s="24"/>
      <c r="P764" s="24"/>
      <c r="Q764" s="7"/>
      <c r="R764" s="9"/>
      <c r="S764" s="7"/>
      <c r="T764" s="7"/>
      <c r="U764" s="7"/>
      <c r="V764" s="7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7"/>
      <c r="AM764" s="7"/>
      <c r="AN764" s="24"/>
      <c r="AO764" s="7"/>
      <c r="AP764" s="4"/>
      <c r="AQ764" s="24"/>
      <c r="AR764" s="8"/>
      <c r="AS764" s="7"/>
      <c r="AT764" s="7"/>
      <c r="AU764" s="9"/>
      <c r="AV764" s="7"/>
      <c r="AW764" s="7"/>
      <c r="AX764" s="7"/>
      <c r="AY764" s="7"/>
      <c r="AZ764" s="7"/>
      <c r="BA764" s="80"/>
      <c r="BB764" s="6"/>
      <c r="BC764" s="80"/>
      <c r="BD764" s="80"/>
      <c r="BE764" s="80"/>
      <c r="BF764" s="24"/>
      <c r="BG764" s="24"/>
      <c r="BH764" s="61" t="s">
        <v>229</v>
      </c>
    </row>
    <row r="765" spans="1:60" ht="15" customHeight="1" x14ac:dyDescent="0.2">
      <c r="A765" s="6"/>
      <c r="B765" s="80"/>
      <c r="C765" s="4"/>
      <c r="D765" s="24"/>
      <c r="E765" s="5"/>
      <c r="F765" s="4"/>
      <c r="G765" s="5"/>
      <c r="H765" s="8"/>
      <c r="I765" s="4"/>
      <c r="J765" s="5"/>
      <c r="K765" s="7"/>
      <c r="L765" s="8"/>
      <c r="M765" s="8"/>
      <c r="N765" s="24"/>
      <c r="O765" s="24"/>
      <c r="P765" s="24"/>
      <c r="Q765" s="7"/>
      <c r="R765" s="9"/>
      <c r="S765" s="7"/>
      <c r="T765" s="7"/>
      <c r="U765" s="7"/>
      <c r="V765" s="7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7"/>
      <c r="AM765" s="7"/>
      <c r="AN765" s="24"/>
      <c r="AO765" s="7"/>
      <c r="AP765" s="4"/>
      <c r="AQ765" s="24"/>
      <c r="AR765" s="8"/>
      <c r="AS765" s="7"/>
      <c r="AT765" s="7"/>
      <c r="AU765" s="9"/>
      <c r="AV765" s="7"/>
      <c r="AW765" s="7"/>
      <c r="AX765" s="7"/>
      <c r="AY765" s="7"/>
      <c r="AZ765" s="7"/>
      <c r="BA765" s="80"/>
      <c r="BB765" s="6"/>
      <c r="BC765" s="80"/>
      <c r="BD765" s="80"/>
      <c r="BE765" s="80"/>
      <c r="BF765" s="24"/>
      <c r="BG765" s="24"/>
      <c r="BH765" s="61" t="s">
        <v>229</v>
      </c>
    </row>
    <row r="766" spans="1:60" ht="15" customHeight="1" x14ac:dyDescent="0.2">
      <c r="A766" s="6"/>
      <c r="B766" s="80"/>
      <c r="C766" s="4"/>
      <c r="D766" s="24"/>
      <c r="E766" s="5"/>
      <c r="F766" s="4"/>
      <c r="G766" s="5"/>
      <c r="H766" s="8"/>
      <c r="I766" s="4"/>
      <c r="J766" s="5"/>
      <c r="K766" s="7"/>
      <c r="L766" s="8"/>
      <c r="M766" s="8"/>
      <c r="N766" s="24"/>
      <c r="O766" s="24"/>
      <c r="P766" s="24"/>
      <c r="Q766" s="7"/>
      <c r="R766" s="9"/>
      <c r="S766" s="7"/>
      <c r="T766" s="7"/>
      <c r="U766" s="7"/>
      <c r="V766" s="7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7"/>
      <c r="AM766" s="7"/>
      <c r="AN766" s="24"/>
      <c r="AO766" s="7"/>
      <c r="AP766" s="4"/>
      <c r="AQ766" s="24"/>
      <c r="AR766" s="8"/>
      <c r="AS766" s="7"/>
      <c r="AT766" s="7"/>
      <c r="AU766" s="9"/>
      <c r="AV766" s="7"/>
      <c r="AW766" s="7"/>
      <c r="AX766" s="7"/>
      <c r="AY766" s="7"/>
      <c r="AZ766" s="7"/>
      <c r="BA766" s="80"/>
      <c r="BB766" s="6"/>
      <c r="BC766" s="80"/>
      <c r="BD766" s="80"/>
      <c r="BE766" s="80"/>
      <c r="BF766" s="24"/>
      <c r="BG766" s="24"/>
      <c r="BH766" s="61" t="s">
        <v>229</v>
      </c>
    </row>
    <row r="767" spans="1:60" ht="15" customHeight="1" x14ac:dyDescent="0.2">
      <c r="A767" s="6"/>
      <c r="B767" s="80"/>
      <c r="C767" s="4"/>
      <c r="D767" s="24"/>
      <c r="E767" s="5"/>
      <c r="F767" s="4"/>
      <c r="G767" s="5"/>
      <c r="H767" s="8"/>
      <c r="I767" s="4"/>
      <c r="J767" s="5"/>
      <c r="K767" s="7"/>
      <c r="L767" s="8"/>
      <c r="M767" s="8"/>
      <c r="N767" s="24"/>
      <c r="O767" s="24"/>
      <c r="P767" s="24"/>
      <c r="Q767" s="7"/>
      <c r="R767" s="9"/>
      <c r="S767" s="7"/>
      <c r="T767" s="7"/>
      <c r="U767" s="7"/>
      <c r="V767" s="7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7"/>
      <c r="AM767" s="7"/>
      <c r="AN767" s="24"/>
      <c r="AO767" s="7"/>
      <c r="AP767" s="4"/>
      <c r="AQ767" s="24"/>
      <c r="AR767" s="8"/>
      <c r="AS767" s="7"/>
      <c r="AT767" s="7"/>
      <c r="AU767" s="9"/>
      <c r="AV767" s="7"/>
      <c r="AW767" s="7"/>
      <c r="AX767" s="7"/>
      <c r="AY767" s="7"/>
      <c r="AZ767" s="7"/>
      <c r="BA767" s="80"/>
      <c r="BB767" s="6"/>
      <c r="BC767" s="80"/>
      <c r="BD767" s="80"/>
      <c r="BE767" s="80"/>
      <c r="BF767" s="24"/>
      <c r="BG767" s="24"/>
      <c r="BH767" s="61" t="s">
        <v>229</v>
      </c>
    </row>
    <row r="768" spans="1:60" ht="15" customHeight="1" x14ac:dyDescent="0.2">
      <c r="A768" s="6"/>
      <c r="B768" s="80"/>
      <c r="C768" s="4"/>
      <c r="D768" s="24"/>
      <c r="E768" s="5"/>
      <c r="F768" s="4"/>
      <c r="G768" s="5"/>
      <c r="H768" s="8"/>
      <c r="I768" s="4"/>
      <c r="J768" s="5"/>
      <c r="K768" s="7"/>
      <c r="L768" s="8"/>
      <c r="M768" s="8"/>
      <c r="N768" s="24"/>
      <c r="O768" s="24"/>
      <c r="P768" s="24"/>
      <c r="Q768" s="7"/>
      <c r="R768" s="9"/>
      <c r="S768" s="7"/>
      <c r="T768" s="7"/>
      <c r="U768" s="7"/>
      <c r="V768" s="7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7"/>
      <c r="AM768" s="7"/>
      <c r="AN768" s="24"/>
      <c r="AO768" s="7"/>
      <c r="AP768" s="4"/>
      <c r="AQ768" s="24"/>
      <c r="AR768" s="8"/>
      <c r="AS768" s="7"/>
      <c r="AT768" s="7"/>
      <c r="AU768" s="9"/>
      <c r="AV768" s="7"/>
      <c r="AW768" s="7"/>
      <c r="AX768" s="7"/>
      <c r="AY768" s="7"/>
      <c r="AZ768" s="7"/>
      <c r="BA768" s="80"/>
      <c r="BB768" s="6"/>
      <c r="BC768" s="80"/>
      <c r="BD768" s="80"/>
      <c r="BE768" s="80"/>
      <c r="BF768" s="24"/>
      <c r="BG768" s="24"/>
      <c r="BH768" s="61" t="s">
        <v>229</v>
      </c>
    </row>
    <row r="769" spans="1:60" ht="15" customHeight="1" x14ac:dyDescent="0.2">
      <c r="A769" s="6"/>
      <c r="B769" s="80"/>
      <c r="C769" s="4"/>
      <c r="D769" s="24"/>
      <c r="E769" s="5"/>
      <c r="F769" s="4"/>
      <c r="G769" s="5"/>
      <c r="H769" s="8"/>
      <c r="I769" s="4"/>
      <c r="J769" s="5"/>
      <c r="K769" s="7"/>
      <c r="L769" s="8"/>
      <c r="M769" s="8"/>
      <c r="N769" s="24"/>
      <c r="O769" s="24"/>
      <c r="P769" s="24"/>
      <c r="Q769" s="7"/>
      <c r="R769" s="9"/>
      <c r="S769" s="7"/>
      <c r="T769" s="7"/>
      <c r="U769" s="7"/>
      <c r="V769" s="7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7"/>
      <c r="AM769" s="7"/>
      <c r="AN769" s="24"/>
      <c r="AO769" s="7"/>
      <c r="AP769" s="4"/>
      <c r="AQ769" s="24"/>
      <c r="AR769" s="8"/>
      <c r="AS769" s="7"/>
      <c r="AT769" s="7"/>
      <c r="AU769" s="9"/>
      <c r="AV769" s="7"/>
      <c r="AW769" s="7"/>
      <c r="AX769" s="7"/>
      <c r="AY769" s="7"/>
      <c r="AZ769" s="7"/>
      <c r="BA769" s="80"/>
      <c r="BB769" s="6"/>
      <c r="BC769" s="80"/>
      <c r="BD769" s="80"/>
      <c r="BE769" s="80"/>
      <c r="BF769" s="24"/>
      <c r="BG769" s="24"/>
      <c r="BH769" s="61" t="s">
        <v>229</v>
      </c>
    </row>
    <row r="770" spans="1:60" ht="15" customHeight="1" x14ac:dyDescent="0.2">
      <c r="A770" s="6"/>
      <c r="B770" s="80"/>
      <c r="C770" s="4"/>
      <c r="D770" s="24"/>
      <c r="E770" s="5"/>
      <c r="F770" s="4"/>
      <c r="G770" s="5"/>
      <c r="H770" s="8"/>
      <c r="I770" s="4"/>
      <c r="J770" s="5"/>
      <c r="K770" s="7"/>
      <c r="L770" s="8"/>
      <c r="M770" s="8"/>
      <c r="N770" s="24"/>
      <c r="O770" s="24"/>
      <c r="P770" s="24"/>
      <c r="Q770" s="7"/>
      <c r="R770" s="9"/>
      <c r="S770" s="7"/>
      <c r="T770" s="7"/>
      <c r="U770" s="7"/>
      <c r="V770" s="7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7"/>
      <c r="AM770" s="7"/>
      <c r="AN770" s="24"/>
      <c r="AO770" s="7"/>
      <c r="AP770" s="4"/>
      <c r="AQ770" s="24"/>
      <c r="AR770" s="8"/>
      <c r="AS770" s="7"/>
      <c r="AT770" s="7"/>
      <c r="AU770" s="9"/>
      <c r="AV770" s="7"/>
      <c r="AW770" s="7"/>
      <c r="AX770" s="7"/>
      <c r="AY770" s="7"/>
      <c r="AZ770" s="7"/>
      <c r="BA770" s="80"/>
      <c r="BB770" s="6"/>
      <c r="BC770" s="80"/>
      <c r="BD770" s="80"/>
      <c r="BE770" s="80"/>
      <c r="BF770" s="24"/>
      <c r="BG770" s="24"/>
      <c r="BH770" s="61" t="s">
        <v>229</v>
      </c>
    </row>
    <row r="771" spans="1:60" ht="15" customHeight="1" x14ac:dyDescent="0.2">
      <c r="A771" s="6"/>
      <c r="B771" s="80"/>
      <c r="C771" s="4"/>
      <c r="D771" s="24"/>
      <c r="E771" s="5"/>
      <c r="F771" s="4"/>
      <c r="G771" s="5"/>
      <c r="H771" s="8"/>
      <c r="I771" s="4"/>
      <c r="J771" s="5"/>
      <c r="K771" s="7"/>
      <c r="L771" s="8"/>
      <c r="M771" s="8"/>
      <c r="N771" s="24"/>
      <c r="O771" s="24"/>
      <c r="P771" s="24"/>
      <c r="Q771" s="7"/>
      <c r="R771" s="9"/>
      <c r="S771" s="7"/>
      <c r="T771" s="7"/>
      <c r="U771" s="7"/>
      <c r="V771" s="7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7"/>
      <c r="AM771" s="7"/>
      <c r="AN771" s="24"/>
      <c r="AO771" s="7"/>
      <c r="AP771" s="4"/>
      <c r="AQ771" s="24"/>
      <c r="AR771" s="8"/>
      <c r="AS771" s="7"/>
      <c r="AT771" s="7"/>
      <c r="AU771" s="9"/>
      <c r="AV771" s="7"/>
      <c r="AW771" s="7"/>
      <c r="AX771" s="7"/>
      <c r="AY771" s="7"/>
      <c r="AZ771" s="7"/>
      <c r="BA771" s="80"/>
      <c r="BB771" s="6"/>
      <c r="BC771" s="80"/>
      <c r="BD771" s="80"/>
      <c r="BE771" s="80"/>
      <c r="BF771" s="24"/>
      <c r="BG771" s="24"/>
      <c r="BH771" s="61" t="s">
        <v>229</v>
      </c>
    </row>
    <row r="772" spans="1:60" ht="15" customHeight="1" x14ac:dyDescent="0.2">
      <c r="A772" s="6"/>
      <c r="B772" s="80"/>
      <c r="C772" s="4"/>
      <c r="D772" s="24"/>
      <c r="E772" s="5"/>
      <c r="F772" s="4"/>
      <c r="G772" s="5"/>
      <c r="H772" s="8"/>
      <c r="I772" s="4"/>
      <c r="J772" s="5"/>
      <c r="K772" s="7"/>
      <c r="L772" s="8"/>
      <c r="M772" s="8"/>
      <c r="N772" s="24"/>
      <c r="O772" s="24"/>
      <c r="P772" s="24"/>
      <c r="Q772" s="7"/>
      <c r="R772" s="9"/>
      <c r="S772" s="7"/>
      <c r="T772" s="7"/>
      <c r="U772" s="7"/>
      <c r="V772" s="7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7"/>
      <c r="AM772" s="7"/>
      <c r="AN772" s="24"/>
      <c r="AO772" s="7"/>
      <c r="AP772" s="4"/>
      <c r="AQ772" s="24"/>
      <c r="AR772" s="8"/>
      <c r="AS772" s="7"/>
      <c r="AT772" s="7"/>
      <c r="AU772" s="9"/>
      <c r="AV772" s="7"/>
      <c r="AW772" s="7"/>
      <c r="AX772" s="7"/>
      <c r="AY772" s="7"/>
      <c r="AZ772" s="7"/>
      <c r="BA772" s="80"/>
      <c r="BB772" s="6"/>
      <c r="BC772" s="80"/>
      <c r="BD772" s="80"/>
      <c r="BE772" s="80"/>
      <c r="BF772" s="24"/>
      <c r="BG772" s="24"/>
      <c r="BH772" s="61" t="s">
        <v>229</v>
      </c>
    </row>
    <row r="773" spans="1:60" ht="15" customHeight="1" x14ac:dyDescent="0.2">
      <c r="A773" s="6"/>
      <c r="B773" s="80"/>
      <c r="C773" s="4"/>
      <c r="D773" s="24"/>
      <c r="E773" s="5"/>
      <c r="F773" s="4"/>
      <c r="G773" s="5"/>
      <c r="H773" s="8"/>
      <c r="I773" s="4"/>
      <c r="J773" s="5"/>
      <c r="K773" s="7"/>
      <c r="L773" s="8"/>
      <c r="M773" s="8"/>
      <c r="N773" s="24"/>
      <c r="O773" s="24"/>
      <c r="P773" s="24"/>
      <c r="Q773" s="7"/>
      <c r="R773" s="9"/>
      <c r="S773" s="7"/>
      <c r="T773" s="7"/>
      <c r="U773" s="7"/>
      <c r="V773" s="7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7"/>
      <c r="AM773" s="7"/>
      <c r="AN773" s="24"/>
      <c r="AO773" s="7"/>
      <c r="AP773" s="4"/>
      <c r="AQ773" s="24"/>
      <c r="AR773" s="8"/>
      <c r="AS773" s="7"/>
      <c r="AT773" s="7"/>
      <c r="AU773" s="9"/>
      <c r="AV773" s="7"/>
      <c r="AW773" s="7"/>
      <c r="AX773" s="7"/>
      <c r="AY773" s="7"/>
      <c r="AZ773" s="7"/>
      <c r="BA773" s="80"/>
      <c r="BB773" s="6"/>
      <c r="BC773" s="80"/>
      <c r="BD773" s="80"/>
      <c r="BE773" s="80"/>
      <c r="BF773" s="24"/>
      <c r="BG773" s="24"/>
      <c r="BH773" s="61" t="s">
        <v>229</v>
      </c>
    </row>
    <row r="774" spans="1:60" ht="15" customHeight="1" x14ac:dyDescent="0.2">
      <c r="A774" s="6"/>
      <c r="B774" s="80"/>
      <c r="C774" s="4"/>
      <c r="D774" s="24"/>
      <c r="E774" s="5"/>
      <c r="F774" s="4"/>
      <c r="G774" s="5"/>
      <c r="H774" s="8"/>
      <c r="I774" s="4"/>
      <c r="J774" s="5"/>
      <c r="K774" s="7"/>
      <c r="L774" s="8"/>
      <c r="M774" s="8"/>
      <c r="N774" s="24"/>
      <c r="O774" s="24"/>
      <c r="P774" s="24"/>
      <c r="Q774" s="7"/>
      <c r="R774" s="9"/>
      <c r="S774" s="7"/>
      <c r="T774" s="7"/>
      <c r="U774" s="7"/>
      <c r="V774" s="7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7"/>
      <c r="AM774" s="7"/>
      <c r="AN774" s="24"/>
      <c r="AO774" s="7"/>
      <c r="AP774" s="4"/>
      <c r="AQ774" s="24"/>
      <c r="AR774" s="8"/>
      <c r="AS774" s="7"/>
      <c r="AT774" s="7"/>
      <c r="AU774" s="9"/>
      <c r="AV774" s="7"/>
      <c r="AW774" s="7"/>
      <c r="AX774" s="7"/>
      <c r="AY774" s="7"/>
      <c r="AZ774" s="7"/>
      <c r="BA774" s="80"/>
      <c r="BB774" s="6"/>
      <c r="BC774" s="80"/>
      <c r="BD774" s="80"/>
      <c r="BE774" s="80"/>
      <c r="BF774" s="24"/>
      <c r="BG774" s="24"/>
      <c r="BH774" s="61" t="s">
        <v>229</v>
      </c>
    </row>
    <row r="775" spans="1:60" ht="15" customHeight="1" x14ac:dyDescent="0.2">
      <c r="A775" s="6"/>
      <c r="B775" s="80"/>
      <c r="C775" s="4"/>
      <c r="D775" s="24"/>
      <c r="E775" s="5"/>
      <c r="F775" s="4"/>
      <c r="G775" s="5"/>
      <c r="H775" s="8"/>
      <c r="I775" s="4"/>
      <c r="J775" s="5"/>
      <c r="K775" s="7"/>
      <c r="L775" s="8"/>
      <c r="M775" s="8"/>
      <c r="N775" s="24"/>
      <c r="O775" s="24"/>
      <c r="P775" s="24"/>
      <c r="Q775" s="7"/>
      <c r="R775" s="9"/>
      <c r="S775" s="7"/>
      <c r="T775" s="7"/>
      <c r="U775" s="7"/>
      <c r="V775" s="7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7"/>
      <c r="AM775" s="7"/>
      <c r="AN775" s="24"/>
      <c r="AO775" s="7"/>
      <c r="AP775" s="4"/>
      <c r="AQ775" s="24"/>
      <c r="AR775" s="8"/>
      <c r="AS775" s="7"/>
      <c r="AT775" s="7"/>
      <c r="AU775" s="9"/>
      <c r="AV775" s="7"/>
      <c r="AW775" s="7"/>
      <c r="AX775" s="7"/>
      <c r="AY775" s="7"/>
      <c r="AZ775" s="7"/>
      <c r="BA775" s="80"/>
      <c r="BB775" s="6"/>
      <c r="BC775" s="80"/>
      <c r="BD775" s="80"/>
      <c r="BE775" s="80"/>
      <c r="BF775" s="24"/>
      <c r="BG775" s="24"/>
      <c r="BH775" s="61" t="s">
        <v>229</v>
      </c>
    </row>
    <row r="776" spans="1:60" ht="15" customHeight="1" x14ac:dyDescent="0.2">
      <c r="A776" s="6"/>
      <c r="B776" s="80"/>
      <c r="C776" s="4"/>
      <c r="D776" s="24"/>
      <c r="E776" s="5"/>
      <c r="F776" s="4"/>
      <c r="G776" s="5"/>
      <c r="H776" s="8"/>
      <c r="I776" s="4"/>
      <c r="J776" s="5"/>
      <c r="K776" s="7"/>
      <c r="L776" s="8"/>
      <c r="M776" s="8"/>
      <c r="N776" s="24"/>
      <c r="O776" s="24"/>
      <c r="P776" s="24"/>
      <c r="Q776" s="7"/>
      <c r="R776" s="9"/>
      <c r="S776" s="7"/>
      <c r="T776" s="7"/>
      <c r="U776" s="7"/>
      <c r="V776" s="7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7"/>
      <c r="AM776" s="7"/>
      <c r="AN776" s="24"/>
      <c r="AO776" s="7"/>
      <c r="AP776" s="4"/>
      <c r="AQ776" s="24"/>
      <c r="AR776" s="8"/>
      <c r="AS776" s="7"/>
      <c r="AT776" s="7"/>
      <c r="AU776" s="9"/>
      <c r="AV776" s="7"/>
      <c r="AW776" s="7"/>
      <c r="AX776" s="7"/>
      <c r="AY776" s="7"/>
      <c r="AZ776" s="7"/>
      <c r="BA776" s="80"/>
      <c r="BB776" s="6"/>
      <c r="BC776" s="80"/>
      <c r="BD776" s="80"/>
      <c r="BE776" s="80"/>
      <c r="BF776" s="24"/>
      <c r="BG776" s="24"/>
      <c r="BH776" s="61" t="s">
        <v>229</v>
      </c>
    </row>
    <row r="777" spans="1:60" ht="15" customHeight="1" x14ac:dyDescent="0.2">
      <c r="A777" s="6"/>
      <c r="B777" s="80"/>
      <c r="C777" s="4"/>
      <c r="D777" s="24"/>
      <c r="E777" s="5"/>
      <c r="F777" s="4"/>
      <c r="G777" s="5"/>
      <c r="H777" s="8"/>
      <c r="I777" s="4"/>
      <c r="J777" s="5"/>
      <c r="K777" s="7"/>
      <c r="L777" s="8"/>
      <c r="M777" s="8"/>
      <c r="N777" s="24"/>
      <c r="O777" s="24"/>
      <c r="P777" s="24"/>
      <c r="Q777" s="7"/>
      <c r="R777" s="9"/>
      <c r="S777" s="7"/>
      <c r="T777" s="7"/>
      <c r="U777" s="7"/>
      <c r="V777" s="7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7"/>
      <c r="AM777" s="7"/>
      <c r="AN777" s="24"/>
      <c r="AO777" s="7"/>
      <c r="AP777" s="4"/>
      <c r="AQ777" s="24"/>
      <c r="AR777" s="8"/>
      <c r="AS777" s="7"/>
      <c r="AT777" s="7"/>
      <c r="AU777" s="9"/>
      <c r="AV777" s="7"/>
      <c r="AW777" s="7"/>
      <c r="AX777" s="7"/>
      <c r="AY777" s="7"/>
      <c r="AZ777" s="7"/>
      <c r="BA777" s="80"/>
      <c r="BB777" s="6"/>
      <c r="BC777" s="80"/>
      <c r="BD777" s="80"/>
      <c r="BE777" s="80"/>
      <c r="BF777" s="24"/>
      <c r="BG777" s="24"/>
      <c r="BH777" s="61" t="s">
        <v>229</v>
      </c>
    </row>
    <row r="778" spans="1:60" ht="15" customHeight="1" x14ac:dyDescent="0.2">
      <c r="A778" s="6"/>
      <c r="B778" s="80"/>
      <c r="C778" s="4"/>
      <c r="D778" s="24"/>
      <c r="E778" s="5"/>
      <c r="F778" s="4"/>
      <c r="G778" s="5"/>
      <c r="H778" s="8"/>
      <c r="I778" s="4"/>
      <c r="J778" s="5"/>
      <c r="K778" s="7"/>
      <c r="L778" s="8"/>
      <c r="M778" s="8"/>
      <c r="N778" s="24"/>
      <c r="O778" s="24"/>
      <c r="P778" s="24"/>
      <c r="Q778" s="7"/>
      <c r="R778" s="9"/>
      <c r="S778" s="7"/>
      <c r="T778" s="7"/>
      <c r="U778" s="7"/>
      <c r="V778" s="7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7"/>
      <c r="AM778" s="7"/>
      <c r="AN778" s="24"/>
      <c r="AO778" s="7"/>
      <c r="AP778" s="4"/>
      <c r="AQ778" s="24"/>
      <c r="AR778" s="8"/>
      <c r="AS778" s="7"/>
      <c r="AT778" s="7"/>
      <c r="AU778" s="9"/>
      <c r="AV778" s="7"/>
      <c r="AW778" s="7"/>
      <c r="AX778" s="7"/>
      <c r="AY778" s="7"/>
      <c r="AZ778" s="7"/>
      <c r="BA778" s="80"/>
      <c r="BB778" s="6"/>
      <c r="BC778" s="80"/>
      <c r="BD778" s="80"/>
      <c r="BE778" s="80"/>
      <c r="BF778" s="24"/>
      <c r="BG778" s="24"/>
      <c r="BH778" s="61" t="s">
        <v>229</v>
      </c>
    </row>
    <row r="779" spans="1:60" ht="15" customHeight="1" x14ac:dyDescent="0.2">
      <c r="A779" s="6"/>
      <c r="B779" s="80"/>
      <c r="C779" s="4"/>
      <c r="D779" s="24"/>
      <c r="E779" s="5"/>
      <c r="F779" s="4"/>
      <c r="G779" s="5"/>
      <c r="H779" s="8"/>
      <c r="I779" s="4"/>
      <c r="J779" s="5"/>
      <c r="K779" s="7"/>
      <c r="L779" s="8"/>
      <c r="M779" s="8"/>
      <c r="N779" s="24"/>
      <c r="O779" s="24"/>
      <c r="P779" s="24"/>
      <c r="Q779" s="7"/>
      <c r="R779" s="9"/>
      <c r="S779" s="7"/>
      <c r="T779" s="7"/>
      <c r="U779" s="7"/>
      <c r="V779" s="7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7"/>
      <c r="AM779" s="7"/>
      <c r="AN779" s="24"/>
      <c r="AO779" s="7"/>
      <c r="AP779" s="4"/>
      <c r="AQ779" s="24"/>
      <c r="AR779" s="8"/>
      <c r="AS779" s="7"/>
      <c r="AT779" s="7"/>
      <c r="AU779" s="9"/>
      <c r="AV779" s="7"/>
      <c r="AW779" s="7"/>
      <c r="AX779" s="7"/>
      <c r="AY779" s="7"/>
      <c r="AZ779" s="7"/>
      <c r="BA779" s="80"/>
      <c r="BB779" s="6"/>
      <c r="BC779" s="80"/>
      <c r="BD779" s="80"/>
      <c r="BE779" s="80"/>
      <c r="BF779" s="24"/>
      <c r="BG779" s="24"/>
      <c r="BH779" s="61" t="s">
        <v>229</v>
      </c>
    </row>
    <row r="780" spans="1:60" ht="15" customHeight="1" x14ac:dyDescent="0.2">
      <c r="A780" s="6"/>
      <c r="B780" s="80"/>
      <c r="C780" s="4"/>
      <c r="D780" s="24"/>
      <c r="E780" s="5"/>
      <c r="F780" s="4"/>
      <c r="G780" s="5"/>
      <c r="H780" s="8"/>
      <c r="I780" s="4"/>
      <c r="J780" s="5"/>
      <c r="K780" s="7"/>
      <c r="L780" s="8"/>
      <c r="M780" s="8"/>
      <c r="N780" s="24"/>
      <c r="O780" s="24"/>
      <c r="P780" s="24"/>
      <c r="Q780" s="7"/>
      <c r="R780" s="9"/>
      <c r="S780" s="7"/>
      <c r="T780" s="7"/>
      <c r="U780" s="7"/>
      <c r="V780" s="7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7"/>
      <c r="AM780" s="7"/>
      <c r="AN780" s="24"/>
      <c r="AO780" s="7"/>
      <c r="AP780" s="4"/>
      <c r="AQ780" s="24"/>
      <c r="AR780" s="8"/>
      <c r="AS780" s="7"/>
      <c r="AT780" s="7"/>
      <c r="AU780" s="9"/>
      <c r="AV780" s="7"/>
      <c r="AW780" s="7"/>
      <c r="AX780" s="7"/>
      <c r="AY780" s="7"/>
      <c r="AZ780" s="7"/>
      <c r="BA780" s="80"/>
      <c r="BB780" s="6"/>
      <c r="BC780" s="80"/>
      <c r="BD780" s="80"/>
      <c r="BE780" s="80"/>
      <c r="BF780" s="24"/>
      <c r="BG780" s="24"/>
      <c r="BH780" s="61" t="s">
        <v>229</v>
      </c>
    </row>
    <row r="781" spans="1:60" ht="15" customHeight="1" x14ac:dyDescent="0.2">
      <c r="A781" s="6"/>
      <c r="B781" s="80"/>
      <c r="C781" s="4"/>
      <c r="D781" s="24"/>
      <c r="E781" s="5"/>
      <c r="F781" s="4"/>
      <c r="G781" s="5"/>
      <c r="H781" s="8"/>
      <c r="I781" s="4"/>
      <c r="J781" s="5"/>
      <c r="K781" s="7"/>
      <c r="L781" s="8"/>
      <c r="M781" s="8"/>
      <c r="N781" s="24"/>
      <c r="O781" s="24"/>
      <c r="P781" s="24"/>
      <c r="Q781" s="7"/>
      <c r="R781" s="9"/>
      <c r="S781" s="7"/>
      <c r="T781" s="7"/>
      <c r="U781" s="7"/>
      <c r="V781" s="7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7"/>
      <c r="AM781" s="7"/>
      <c r="AN781" s="24"/>
      <c r="AO781" s="7"/>
      <c r="AP781" s="4"/>
      <c r="AQ781" s="24"/>
      <c r="AR781" s="8"/>
      <c r="AS781" s="7"/>
      <c r="AT781" s="7"/>
      <c r="AU781" s="9"/>
      <c r="AV781" s="7"/>
      <c r="AW781" s="7"/>
      <c r="AX781" s="7"/>
      <c r="AY781" s="7"/>
      <c r="AZ781" s="7"/>
      <c r="BA781" s="80"/>
      <c r="BB781" s="6"/>
      <c r="BC781" s="80"/>
      <c r="BD781" s="80"/>
      <c r="BE781" s="80"/>
      <c r="BF781" s="24"/>
      <c r="BG781" s="24"/>
      <c r="BH781" s="61" t="s">
        <v>229</v>
      </c>
    </row>
    <row r="782" spans="1:60" ht="15" customHeight="1" x14ac:dyDescent="0.2">
      <c r="A782" s="6"/>
      <c r="B782" s="80"/>
      <c r="C782" s="4"/>
      <c r="D782" s="24"/>
      <c r="E782" s="5"/>
      <c r="F782" s="4"/>
      <c r="G782" s="5"/>
      <c r="H782" s="8"/>
      <c r="I782" s="4"/>
      <c r="J782" s="5"/>
      <c r="K782" s="7"/>
      <c r="L782" s="8"/>
      <c r="M782" s="8"/>
      <c r="N782" s="24"/>
      <c r="O782" s="24"/>
      <c r="P782" s="24"/>
      <c r="Q782" s="7"/>
      <c r="R782" s="9"/>
      <c r="S782" s="7"/>
      <c r="T782" s="7"/>
      <c r="U782" s="7"/>
      <c r="V782" s="7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7"/>
      <c r="AM782" s="7"/>
      <c r="AN782" s="24"/>
      <c r="AO782" s="7"/>
      <c r="AP782" s="4"/>
      <c r="AQ782" s="24"/>
      <c r="AR782" s="8"/>
      <c r="AS782" s="7"/>
      <c r="AT782" s="7"/>
      <c r="AU782" s="9"/>
      <c r="AV782" s="7"/>
      <c r="AW782" s="7"/>
      <c r="AX782" s="7"/>
      <c r="AY782" s="7"/>
      <c r="AZ782" s="7"/>
      <c r="BA782" s="80"/>
      <c r="BB782" s="6"/>
      <c r="BC782" s="80"/>
      <c r="BD782" s="80"/>
      <c r="BE782" s="80"/>
      <c r="BF782" s="24"/>
      <c r="BG782" s="24"/>
      <c r="BH782" s="61" t="s">
        <v>229</v>
      </c>
    </row>
    <row r="783" spans="1:60" ht="15" customHeight="1" x14ac:dyDescent="0.2">
      <c r="A783" s="6"/>
      <c r="B783" s="80"/>
      <c r="C783" s="4"/>
      <c r="D783" s="24"/>
      <c r="E783" s="5"/>
      <c r="F783" s="4"/>
      <c r="G783" s="5"/>
      <c r="H783" s="8"/>
      <c r="I783" s="4"/>
      <c r="J783" s="5"/>
      <c r="K783" s="7"/>
      <c r="L783" s="8"/>
      <c r="M783" s="8"/>
      <c r="N783" s="24"/>
      <c r="O783" s="24"/>
      <c r="P783" s="24"/>
      <c r="Q783" s="7"/>
      <c r="R783" s="9"/>
      <c r="S783" s="7"/>
      <c r="T783" s="7"/>
      <c r="U783" s="7"/>
      <c r="V783" s="7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7"/>
      <c r="AM783" s="7"/>
      <c r="AN783" s="24"/>
      <c r="AO783" s="7"/>
      <c r="AP783" s="4"/>
      <c r="AQ783" s="24"/>
      <c r="AR783" s="8"/>
      <c r="AS783" s="7"/>
      <c r="AT783" s="7"/>
      <c r="AU783" s="9"/>
      <c r="AV783" s="7"/>
      <c r="AW783" s="7"/>
      <c r="AX783" s="7"/>
      <c r="AY783" s="7"/>
      <c r="AZ783" s="7"/>
      <c r="BA783" s="80"/>
      <c r="BB783" s="6"/>
      <c r="BC783" s="80"/>
      <c r="BD783" s="80"/>
      <c r="BE783" s="80"/>
      <c r="BF783" s="24"/>
      <c r="BG783" s="24"/>
      <c r="BH783" s="61" t="s">
        <v>229</v>
      </c>
    </row>
    <row r="784" spans="1:60" ht="15" customHeight="1" x14ac:dyDescent="0.2">
      <c r="A784" s="6"/>
      <c r="B784" s="80"/>
      <c r="C784" s="4"/>
      <c r="D784" s="24"/>
      <c r="E784" s="5"/>
      <c r="F784" s="4"/>
      <c r="G784" s="5"/>
      <c r="H784" s="8"/>
      <c r="I784" s="4"/>
      <c r="J784" s="5"/>
      <c r="K784" s="7"/>
      <c r="L784" s="8"/>
      <c r="M784" s="8"/>
      <c r="N784" s="24"/>
      <c r="O784" s="24"/>
      <c r="P784" s="24"/>
      <c r="Q784" s="7"/>
      <c r="R784" s="9"/>
      <c r="S784" s="7"/>
      <c r="T784" s="7"/>
      <c r="U784" s="7"/>
      <c r="V784" s="7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7"/>
      <c r="AM784" s="7"/>
      <c r="AN784" s="24"/>
      <c r="AO784" s="7"/>
      <c r="AP784" s="4"/>
      <c r="AQ784" s="24"/>
      <c r="AR784" s="8"/>
      <c r="AS784" s="7"/>
      <c r="AT784" s="7"/>
      <c r="AU784" s="9"/>
      <c r="AV784" s="7"/>
      <c r="AW784" s="7"/>
      <c r="AX784" s="7"/>
      <c r="AY784" s="7"/>
      <c r="AZ784" s="7"/>
      <c r="BA784" s="80"/>
      <c r="BB784" s="6"/>
      <c r="BC784" s="80"/>
      <c r="BD784" s="80"/>
      <c r="BE784" s="80"/>
      <c r="BF784" s="24"/>
      <c r="BG784" s="24"/>
      <c r="BH784" s="61" t="s">
        <v>229</v>
      </c>
    </row>
    <row r="785" spans="1:60" ht="15" customHeight="1" x14ac:dyDescent="0.2">
      <c r="A785" s="6"/>
      <c r="B785" s="80"/>
      <c r="C785" s="4"/>
      <c r="D785" s="24"/>
      <c r="E785" s="5"/>
      <c r="F785" s="4"/>
      <c r="G785" s="5"/>
      <c r="H785" s="8"/>
      <c r="I785" s="4"/>
      <c r="J785" s="5"/>
      <c r="K785" s="7"/>
      <c r="L785" s="8"/>
      <c r="M785" s="8"/>
      <c r="N785" s="24"/>
      <c r="O785" s="24"/>
      <c r="P785" s="24"/>
      <c r="Q785" s="7"/>
      <c r="R785" s="9"/>
      <c r="S785" s="7"/>
      <c r="T785" s="7"/>
      <c r="U785" s="7"/>
      <c r="V785" s="7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7"/>
      <c r="AM785" s="7"/>
      <c r="AN785" s="24"/>
      <c r="AO785" s="7"/>
      <c r="AP785" s="4"/>
      <c r="AQ785" s="24"/>
      <c r="AR785" s="8"/>
      <c r="AS785" s="7"/>
      <c r="AT785" s="7"/>
      <c r="AU785" s="9"/>
      <c r="AV785" s="7"/>
      <c r="AW785" s="7"/>
      <c r="AX785" s="7"/>
      <c r="AY785" s="7"/>
      <c r="AZ785" s="7"/>
      <c r="BA785" s="80"/>
      <c r="BB785" s="6"/>
      <c r="BC785" s="80"/>
      <c r="BD785" s="80"/>
      <c r="BE785" s="80"/>
      <c r="BF785" s="24"/>
      <c r="BG785" s="24"/>
      <c r="BH785" s="61" t="s">
        <v>229</v>
      </c>
    </row>
    <row r="786" spans="1:60" ht="15" customHeight="1" x14ac:dyDescent="0.2">
      <c r="A786" s="6"/>
      <c r="B786" s="80"/>
      <c r="C786" s="4"/>
      <c r="D786" s="24"/>
      <c r="E786" s="5"/>
      <c r="F786" s="4"/>
      <c r="G786" s="5"/>
      <c r="H786" s="8"/>
      <c r="I786" s="4"/>
      <c r="J786" s="5"/>
      <c r="K786" s="7"/>
      <c r="L786" s="8"/>
      <c r="M786" s="8"/>
      <c r="N786" s="24"/>
      <c r="O786" s="24"/>
      <c r="P786" s="24"/>
      <c r="Q786" s="7"/>
      <c r="R786" s="9"/>
      <c r="S786" s="7"/>
      <c r="T786" s="7"/>
      <c r="U786" s="7"/>
      <c r="V786" s="7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7"/>
      <c r="AM786" s="7"/>
      <c r="AN786" s="24"/>
      <c r="AO786" s="7"/>
      <c r="AP786" s="4"/>
      <c r="AQ786" s="24"/>
      <c r="AR786" s="8"/>
      <c r="AS786" s="7"/>
      <c r="AT786" s="7"/>
      <c r="AU786" s="9"/>
      <c r="AV786" s="7"/>
      <c r="AW786" s="7"/>
      <c r="AX786" s="7"/>
      <c r="AY786" s="7"/>
      <c r="AZ786" s="7"/>
      <c r="BA786" s="80"/>
      <c r="BB786" s="6"/>
      <c r="BC786" s="80"/>
      <c r="BD786" s="80"/>
      <c r="BE786" s="80"/>
      <c r="BF786" s="24"/>
      <c r="BG786" s="24"/>
      <c r="BH786" s="61" t="s">
        <v>229</v>
      </c>
    </row>
    <row r="787" spans="1:60" ht="15" customHeight="1" x14ac:dyDescent="0.2">
      <c r="A787" s="6"/>
      <c r="B787" s="80"/>
      <c r="C787" s="4"/>
      <c r="D787" s="24"/>
      <c r="E787" s="5"/>
      <c r="F787" s="4"/>
      <c r="G787" s="5"/>
      <c r="H787" s="8"/>
      <c r="I787" s="4"/>
      <c r="J787" s="5"/>
      <c r="K787" s="7"/>
      <c r="L787" s="8"/>
      <c r="M787" s="8"/>
      <c r="N787" s="24"/>
      <c r="O787" s="24"/>
      <c r="P787" s="24"/>
      <c r="Q787" s="7"/>
      <c r="R787" s="9"/>
      <c r="S787" s="7"/>
      <c r="T787" s="7"/>
      <c r="U787" s="7"/>
      <c r="V787" s="7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7"/>
      <c r="AM787" s="7"/>
      <c r="AN787" s="24"/>
      <c r="AO787" s="7"/>
      <c r="AP787" s="4"/>
      <c r="AQ787" s="24"/>
      <c r="AR787" s="8"/>
      <c r="AS787" s="7"/>
      <c r="AT787" s="7"/>
      <c r="AU787" s="9"/>
      <c r="AV787" s="7"/>
      <c r="AW787" s="7"/>
      <c r="AX787" s="7"/>
      <c r="AY787" s="7"/>
      <c r="AZ787" s="7"/>
      <c r="BA787" s="80"/>
      <c r="BB787" s="6"/>
      <c r="BC787" s="80"/>
      <c r="BD787" s="80"/>
      <c r="BE787" s="80"/>
      <c r="BF787" s="24"/>
      <c r="BG787" s="24"/>
      <c r="BH787" s="61" t="s">
        <v>229</v>
      </c>
    </row>
    <row r="788" spans="1:60" ht="15" customHeight="1" x14ac:dyDescent="0.2">
      <c r="A788" s="6"/>
      <c r="B788" s="80"/>
      <c r="C788" s="4"/>
      <c r="D788" s="24"/>
      <c r="E788" s="5"/>
      <c r="F788" s="4"/>
      <c r="G788" s="5"/>
      <c r="H788" s="8"/>
      <c r="I788" s="4"/>
      <c r="J788" s="5"/>
      <c r="K788" s="7"/>
      <c r="L788" s="8"/>
      <c r="M788" s="8"/>
      <c r="N788" s="24"/>
      <c r="O788" s="24"/>
      <c r="P788" s="24"/>
      <c r="Q788" s="7"/>
      <c r="R788" s="9"/>
      <c r="S788" s="7"/>
      <c r="T788" s="7"/>
      <c r="U788" s="7"/>
      <c r="V788" s="7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7"/>
      <c r="AM788" s="7"/>
      <c r="AN788" s="24"/>
      <c r="AO788" s="7"/>
      <c r="AP788" s="4"/>
      <c r="AQ788" s="24"/>
      <c r="AR788" s="8"/>
      <c r="AS788" s="7"/>
      <c r="AT788" s="7"/>
      <c r="AU788" s="9"/>
      <c r="AV788" s="7"/>
      <c r="AW788" s="7"/>
      <c r="AX788" s="7"/>
      <c r="AY788" s="7"/>
      <c r="AZ788" s="7"/>
      <c r="BA788" s="80"/>
      <c r="BB788" s="6"/>
      <c r="BC788" s="80"/>
      <c r="BD788" s="80"/>
      <c r="BE788" s="80"/>
      <c r="BF788" s="24"/>
      <c r="BG788" s="24"/>
      <c r="BH788" s="61" t="s">
        <v>229</v>
      </c>
    </row>
    <row r="789" spans="1:60" ht="15" customHeight="1" x14ac:dyDescent="0.2">
      <c r="A789" s="6"/>
      <c r="B789" s="80"/>
      <c r="C789" s="4"/>
      <c r="D789" s="24"/>
      <c r="E789" s="5"/>
      <c r="F789" s="4"/>
      <c r="G789" s="5"/>
      <c r="H789" s="8"/>
      <c r="I789" s="4"/>
      <c r="J789" s="5"/>
      <c r="K789" s="7"/>
      <c r="L789" s="8"/>
      <c r="M789" s="8"/>
      <c r="N789" s="24"/>
      <c r="O789" s="24"/>
      <c r="P789" s="24"/>
      <c r="Q789" s="7"/>
      <c r="R789" s="9"/>
      <c r="S789" s="7"/>
      <c r="T789" s="7"/>
      <c r="U789" s="7"/>
      <c r="V789" s="7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7"/>
      <c r="AM789" s="7"/>
      <c r="AN789" s="24"/>
      <c r="AO789" s="7"/>
      <c r="AP789" s="4"/>
      <c r="AQ789" s="24"/>
      <c r="AR789" s="8"/>
      <c r="AS789" s="7"/>
      <c r="AT789" s="7"/>
      <c r="AU789" s="9"/>
      <c r="AV789" s="7"/>
      <c r="AW789" s="7"/>
      <c r="AX789" s="7"/>
      <c r="AY789" s="7"/>
      <c r="AZ789" s="7"/>
      <c r="BA789" s="80"/>
      <c r="BB789" s="6"/>
      <c r="BC789" s="80"/>
      <c r="BD789" s="80"/>
      <c r="BE789" s="80"/>
      <c r="BF789" s="24"/>
      <c r="BG789" s="24"/>
      <c r="BH789" s="61" t="s">
        <v>229</v>
      </c>
    </row>
    <row r="790" spans="1:60" ht="15" customHeight="1" x14ac:dyDescent="0.2">
      <c r="A790" s="6"/>
      <c r="B790" s="80"/>
      <c r="C790" s="4"/>
      <c r="D790" s="24"/>
      <c r="E790" s="5"/>
      <c r="F790" s="4"/>
      <c r="G790" s="5"/>
      <c r="H790" s="8"/>
      <c r="I790" s="4"/>
      <c r="J790" s="5"/>
      <c r="K790" s="7"/>
      <c r="L790" s="8"/>
      <c r="M790" s="8"/>
      <c r="N790" s="24"/>
      <c r="O790" s="24"/>
      <c r="P790" s="24"/>
      <c r="Q790" s="7"/>
      <c r="R790" s="9"/>
      <c r="S790" s="7"/>
      <c r="T790" s="7"/>
      <c r="U790" s="7"/>
      <c r="V790" s="7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7"/>
      <c r="AM790" s="7"/>
      <c r="AN790" s="24"/>
      <c r="AO790" s="7"/>
      <c r="AP790" s="4"/>
      <c r="AQ790" s="24"/>
      <c r="AR790" s="8"/>
      <c r="AS790" s="7"/>
      <c r="AT790" s="7"/>
      <c r="AU790" s="9"/>
      <c r="AV790" s="7"/>
      <c r="AW790" s="7"/>
      <c r="AX790" s="7"/>
      <c r="AY790" s="7"/>
      <c r="AZ790" s="7"/>
      <c r="BA790" s="80"/>
      <c r="BB790" s="6"/>
      <c r="BC790" s="80"/>
      <c r="BD790" s="80"/>
      <c r="BE790" s="80"/>
      <c r="BF790" s="24"/>
      <c r="BG790" s="24"/>
      <c r="BH790" s="61" t="s">
        <v>229</v>
      </c>
    </row>
    <row r="791" spans="1:60" ht="15" customHeight="1" x14ac:dyDescent="0.2">
      <c r="A791" s="6"/>
      <c r="B791" s="80"/>
      <c r="C791" s="4"/>
      <c r="D791" s="24"/>
      <c r="E791" s="5"/>
      <c r="F791" s="4"/>
      <c r="G791" s="5"/>
      <c r="H791" s="8"/>
      <c r="I791" s="4"/>
      <c r="J791" s="5"/>
      <c r="K791" s="7"/>
      <c r="L791" s="8"/>
      <c r="M791" s="8"/>
      <c r="N791" s="24"/>
      <c r="O791" s="24"/>
      <c r="P791" s="24"/>
      <c r="Q791" s="7"/>
      <c r="R791" s="9"/>
      <c r="S791" s="7"/>
      <c r="T791" s="7"/>
      <c r="U791" s="7"/>
      <c r="V791" s="7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7"/>
      <c r="AM791" s="7"/>
      <c r="AN791" s="24"/>
      <c r="AO791" s="7"/>
      <c r="AP791" s="4"/>
      <c r="AQ791" s="24"/>
      <c r="AR791" s="8"/>
      <c r="AS791" s="7"/>
      <c r="AT791" s="7"/>
      <c r="AU791" s="9"/>
      <c r="AV791" s="7"/>
      <c r="AW791" s="7"/>
      <c r="AX791" s="7"/>
      <c r="AY791" s="7"/>
      <c r="AZ791" s="7"/>
      <c r="BA791" s="80"/>
      <c r="BB791" s="6"/>
      <c r="BC791" s="80"/>
      <c r="BD791" s="80"/>
      <c r="BE791" s="80"/>
      <c r="BF791" s="24"/>
      <c r="BG791" s="24"/>
      <c r="BH791" s="61" t="s">
        <v>229</v>
      </c>
    </row>
    <row r="792" spans="1:60" ht="15" customHeight="1" x14ac:dyDescent="0.2">
      <c r="A792" s="6"/>
      <c r="B792" s="80"/>
      <c r="C792" s="4"/>
      <c r="D792" s="24"/>
      <c r="E792" s="5"/>
      <c r="F792" s="4"/>
      <c r="G792" s="5"/>
      <c r="H792" s="8"/>
      <c r="I792" s="4"/>
      <c r="J792" s="5"/>
      <c r="K792" s="7"/>
      <c r="L792" s="8"/>
      <c r="M792" s="8"/>
      <c r="N792" s="24"/>
      <c r="O792" s="24"/>
      <c r="P792" s="24"/>
      <c r="Q792" s="7"/>
      <c r="R792" s="9"/>
      <c r="S792" s="7"/>
      <c r="T792" s="7"/>
      <c r="U792" s="7"/>
      <c r="V792" s="7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7"/>
      <c r="AM792" s="7"/>
      <c r="AN792" s="24"/>
      <c r="AO792" s="7"/>
      <c r="AP792" s="4"/>
      <c r="AQ792" s="24"/>
      <c r="AR792" s="8"/>
      <c r="AS792" s="7"/>
      <c r="AT792" s="7"/>
      <c r="AU792" s="9"/>
      <c r="AV792" s="7"/>
      <c r="AW792" s="7"/>
      <c r="AX792" s="7"/>
      <c r="AY792" s="7"/>
      <c r="AZ792" s="7"/>
      <c r="BA792" s="80"/>
      <c r="BB792" s="6"/>
      <c r="BC792" s="80"/>
      <c r="BD792" s="80"/>
      <c r="BE792" s="80"/>
      <c r="BF792" s="24"/>
      <c r="BG792" s="24"/>
      <c r="BH792" s="61" t="s">
        <v>229</v>
      </c>
    </row>
    <row r="793" spans="1:60" ht="15" customHeight="1" x14ac:dyDescent="0.2">
      <c r="A793" s="6"/>
      <c r="B793" s="80"/>
      <c r="C793" s="4"/>
      <c r="D793" s="24"/>
      <c r="E793" s="5"/>
      <c r="F793" s="4"/>
      <c r="G793" s="5"/>
      <c r="H793" s="8"/>
      <c r="I793" s="4"/>
      <c r="J793" s="5"/>
      <c r="K793" s="7"/>
      <c r="L793" s="8"/>
      <c r="M793" s="8"/>
      <c r="N793" s="24"/>
      <c r="O793" s="24"/>
      <c r="P793" s="24"/>
      <c r="Q793" s="7"/>
      <c r="R793" s="9"/>
      <c r="S793" s="7"/>
      <c r="T793" s="7"/>
      <c r="U793" s="7"/>
      <c r="V793" s="7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7"/>
      <c r="AM793" s="7"/>
      <c r="AN793" s="24"/>
      <c r="AO793" s="7"/>
      <c r="AP793" s="4"/>
      <c r="AQ793" s="24"/>
      <c r="AR793" s="8"/>
      <c r="AS793" s="7"/>
      <c r="AT793" s="7"/>
      <c r="AU793" s="9"/>
      <c r="AV793" s="7"/>
      <c r="AW793" s="7"/>
      <c r="AX793" s="7"/>
      <c r="AY793" s="7"/>
      <c r="AZ793" s="7"/>
      <c r="BA793" s="80"/>
      <c r="BB793" s="6"/>
      <c r="BC793" s="80"/>
      <c r="BD793" s="80"/>
      <c r="BE793" s="80"/>
      <c r="BF793" s="24"/>
      <c r="BG793" s="24"/>
      <c r="BH793" s="61" t="s">
        <v>229</v>
      </c>
    </row>
    <row r="794" spans="1:60" ht="15" customHeight="1" x14ac:dyDescent="0.2">
      <c r="A794" s="6"/>
      <c r="B794" s="80"/>
      <c r="C794" s="4"/>
      <c r="D794" s="24"/>
      <c r="E794" s="5"/>
      <c r="F794" s="4"/>
      <c r="G794" s="5"/>
      <c r="H794" s="8"/>
      <c r="I794" s="4"/>
      <c r="J794" s="5"/>
      <c r="K794" s="7"/>
      <c r="L794" s="8"/>
      <c r="M794" s="8"/>
      <c r="N794" s="24"/>
      <c r="O794" s="24"/>
      <c r="P794" s="24"/>
      <c r="Q794" s="7"/>
      <c r="R794" s="9"/>
      <c r="S794" s="7"/>
      <c r="T794" s="7"/>
      <c r="U794" s="7"/>
      <c r="V794" s="7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7"/>
      <c r="AM794" s="7"/>
      <c r="AN794" s="24"/>
      <c r="AO794" s="7"/>
      <c r="AP794" s="4"/>
      <c r="AQ794" s="24"/>
      <c r="AR794" s="8"/>
      <c r="AS794" s="7"/>
      <c r="AT794" s="7"/>
      <c r="AU794" s="9"/>
      <c r="AV794" s="7"/>
      <c r="AW794" s="7"/>
      <c r="AX794" s="7"/>
      <c r="AY794" s="7"/>
      <c r="AZ794" s="7"/>
      <c r="BA794" s="80"/>
      <c r="BB794" s="6"/>
      <c r="BC794" s="80"/>
      <c r="BD794" s="80"/>
      <c r="BE794" s="80"/>
      <c r="BF794" s="24"/>
      <c r="BG794" s="24"/>
      <c r="BH794" s="61" t="s">
        <v>229</v>
      </c>
    </row>
    <row r="795" spans="1:60" ht="15" customHeight="1" x14ac:dyDescent="0.2">
      <c r="A795" s="6"/>
      <c r="B795" s="80"/>
      <c r="C795" s="4"/>
      <c r="D795" s="24"/>
      <c r="E795" s="5"/>
      <c r="F795" s="4"/>
      <c r="G795" s="5"/>
      <c r="H795" s="8"/>
      <c r="I795" s="4"/>
      <c r="J795" s="5"/>
      <c r="K795" s="7"/>
      <c r="L795" s="8"/>
      <c r="M795" s="8"/>
      <c r="N795" s="24"/>
      <c r="O795" s="24"/>
      <c r="P795" s="24"/>
      <c r="Q795" s="7"/>
      <c r="R795" s="9"/>
      <c r="S795" s="7"/>
      <c r="T795" s="7"/>
      <c r="U795" s="7"/>
      <c r="V795" s="7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7"/>
      <c r="AM795" s="7"/>
      <c r="AN795" s="24"/>
      <c r="AO795" s="7"/>
      <c r="AP795" s="4"/>
      <c r="AQ795" s="24"/>
      <c r="AR795" s="8"/>
      <c r="AS795" s="7"/>
      <c r="AT795" s="7"/>
      <c r="AU795" s="9"/>
      <c r="AV795" s="7"/>
      <c r="AW795" s="7"/>
      <c r="AX795" s="7"/>
      <c r="AY795" s="7"/>
      <c r="AZ795" s="7"/>
      <c r="BA795" s="80"/>
      <c r="BB795" s="6"/>
      <c r="BC795" s="80"/>
      <c r="BD795" s="80"/>
      <c r="BE795" s="80"/>
      <c r="BF795" s="24"/>
      <c r="BG795" s="24"/>
      <c r="BH795" s="61" t="s">
        <v>229</v>
      </c>
    </row>
    <row r="796" spans="1:60" ht="15" customHeight="1" x14ac:dyDescent="0.2">
      <c r="A796" s="6"/>
      <c r="B796" s="80"/>
      <c r="C796" s="4"/>
      <c r="D796" s="24"/>
      <c r="E796" s="5"/>
      <c r="F796" s="4"/>
      <c r="G796" s="5"/>
      <c r="H796" s="8"/>
      <c r="I796" s="4"/>
      <c r="J796" s="5"/>
      <c r="K796" s="7"/>
      <c r="L796" s="8"/>
      <c r="M796" s="8"/>
      <c r="N796" s="24"/>
      <c r="O796" s="24"/>
      <c r="P796" s="24"/>
      <c r="Q796" s="7"/>
      <c r="R796" s="9"/>
      <c r="S796" s="7"/>
      <c r="T796" s="7"/>
      <c r="U796" s="7"/>
      <c r="V796" s="7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7"/>
      <c r="AM796" s="7"/>
      <c r="AN796" s="24"/>
      <c r="AO796" s="7"/>
      <c r="AP796" s="4"/>
      <c r="AQ796" s="24"/>
      <c r="AR796" s="8"/>
      <c r="AS796" s="7"/>
      <c r="AT796" s="7"/>
      <c r="AU796" s="9"/>
      <c r="AV796" s="7"/>
      <c r="AW796" s="7"/>
      <c r="AX796" s="7"/>
      <c r="AY796" s="7"/>
      <c r="AZ796" s="7"/>
      <c r="BA796" s="80"/>
      <c r="BB796" s="6"/>
      <c r="BC796" s="80"/>
      <c r="BD796" s="80"/>
      <c r="BE796" s="80"/>
      <c r="BF796" s="24"/>
      <c r="BG796" s="24"/>
      <c r="BH796" s="61" t="s">
        <v>229</v>
      </c>
    </row>
    <row r="797" spans="1:60" ht="15" customHeight="1" x14ac:dyDescent="0.2">
      <c r="A797" s="6"/>
      <c r="B797" s="80"/>
      <c r="C797" s="4"/>
      <c r="D797" s="24"/>
      <c r="E797" s="5"/>
      <c r="F797" s="4"/>
      <c r="G797" s="5"/>
      <c r="H797" s="8"/>
      <c r="I797" s="4"/>
      <c r="J797" s="5"/>
      <c r="K797" s="7"/>
      <c r="L797" s="8"/>
      <c r="M797" s="8"/>
      <c r="N797" s="24"/>
      <c r="O797" s="24"/>
      <c r="P797" s="24"/>
      <c r="Q797" s="7"/>
      <c r="R797" s="9"/>
      <c r="S797" s="7"/>
      <c r="T797" s="7"/>
      <c r="U797" s="7"/>
      <c r="V797" s="7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7"/>
      <c r="AM797" s="7"/>
      <c r="AN797" s="24"/>
      <c r="AO797" s="7"/>
      <c r="AP797" s="4"/>
      <c r="AQ797" s="24"/>
      <c r="AR797" s="8"/>
      <c r="AS797" s="7"/>
      <c r="AT797" s="7"/>
      <c r="AU797" s="9"/>
      <c r="AV797" s="7"/>
      <c r="AW797" s="7"/>
      <c r="AX797" s="7"/>
      <c r="AY797" s="7"/>
      <c r="AZ797" s="7"/>
      <c r="BA797" s="80"/>
      <c r="BB797" s="6"/>
      <c r="BC797" s="80"/>
      <c r="BD797" s="80"/>
      <c r="BE797" s="80"/>
      <c r="BF797" s="24"/>
      <c r="BG797" s="24"/>
      <c r="BH797" s="61" t="s">
        <v>229</v>
      </c>
    </row>
    <row r="798" spans="1:60" ht="15" customHeight="1" x14ac:dyDescent="0.2">
      <c r="A798" s="6"/>
      <c r="B798" s="80"/>
      <c r="C798" s="4"/>
      <c r="D798" s="24"/>
      <c r="E798" s="5"/>
      <c r="F798" s="4"/>
      <c r="G798" s="5"/>
      <c r="H798" s="8"/>
      <c r="I798" s="4"/>
      <c r="J798" s="5"/>
      <c r="K798" s="7"/>
      <c r="L798" s="8"/>
      <c r="M798" s="8"/>
      <c r="N798" s="24"/>
      <c r="O798" s="24"/>
      <c r="P798" s="24"/>
      <c r="Q798" s="7"/>
      <c r="R798" s="9"/>
      <c r="S798" s="7"/>
      <c r="T798" s="7"/>
      <c r="U798" s="7"/>
      <c r="V798" s="7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7"/>
      <c r="AM798" s="7"/>
      <c r="AN798" s="24"/>
      <c r="AO798" s="7"/>
      <c r="AP798" s="4"/>
      <c r="AQ798" s="24"/>
      <c r="AR798" s="8"/>
      <c r="AS798" s="7"/>
      <c r="AT798" s="7"/>
      <c r="AU798" s="9"/>
      <c r="AV798" s="7"/>
      <c r="AW798" s="7"/>
      <c r="AX798" s="7"/>
      <c r="AY798" s="7"/>
      <c r="AZ798" s="7"/>
      <c r="BA798" s="80"/>
      <c r="BB798" s="6"/>
      <c r="BC798" s="80"/>
      <c r="BD798" s="80"/>
      <c r="BE798" s="80"/>
      <c r="BF798" s="24"/>
      <c r="BG798" s="24"/>
      <c r="BH798" s="61" t="s">
        <v>229</v>
      </c>
    </row>
    <row r="799" spans="1:60" ht="15" customHeight="1" x14ac:dyDescent="0.2">
      <c r="A799" s="6"/>
      <c r="B799" s="80"/>
      <c r="C799" s="4"/>
      <c r="D799" s="24"/>
      <c r="E799" s="5"/>
      <c r="F799" s="4"/>
      <c r="G799" s="5"/>
      <c r="H799" s="8"/>
      <c r="I799" s="4"/>
      <c r="J799" s="5"/>
      <c r="K799" s="7"/>
      <c r="L799" s="8"/>
      <c r="M799" s="8"/>
      <c r="N799" s="24"/>
      <c r="O799" s="24"/>
      <c r="P799" s="24"/>
      <c r="Q799" s="7"/>
      <c r="R799" s="9"/>
      <c r="S799" s="7"/>
      <c r="T799" s="7"/>
      <c r="U799" s="7"/>
      <c r="V799" s="7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7"/>
      <c r="AM799" s="7"/>
      <c r="AN799" s="24"/>
      <c r="AO799" s="7"/>
      <c r="AP799" s="4"/>
      <c r="AQ799" s="24"/>
      <c r="AR799" s="8"/>
      <c r="AS799" s="7"/>
      <c r="AT799" s="7"/>
      <c r="AU799" s="9"/>
      <c r="AV799" s="7"/>
      <c r="AW799" s="7"/>
      <c r="AX799" s="7"/>
      <c r="AY799" s="7"/>
      <c r="AZ799" s="7"/>
      <c r="BA799" s="80"/>
      <c r="BB799" s="6"/>
      <c r="BC799" s="80"/>
      <c r="BD799" s="80"/>
      <c r="BE799" s="80"/>
      <c r="BF799" s="24"/>
      <c r="BG799" s="24"/>
      <c r="BH799" s="61" t="s">
        <v>229</v>
      </c>
    </row>
    <row r="800" spans="1:60" ht="15" customHeight="1" x14ac:dyDescent="0.2">
      <c r="A800" s="6"/>
      <c r="B800" s="80"/>
      <c r="C800" s="4"/>
      <c r="D800" s="24"/>
      <c r="E800" s="5"/>
      <c r="F800" s="4"/>
      <c r="G800" s="5"/>
      <c r="H800" s="8"/>
      <c r="I800" s="4"/>
      <c r="J800" s="5"/>
      <c r="K800" s="7"/>
      <c r="L800" s="8"/>
      <c r="M800" s="8"/>
      <c r="N800" s="24"/>
      <c r="O800" s="24"/>
      <c r="P800" s="24"/>
      <c r="Q800" s="7"/>
      <c r="R800" s="9"/>
      <c r="S800" s="7"/>
      <c r="T800" s="7"/>
      <c r="U800" s="7"/>
      <c r="V800" s="7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7"/>
      <c r="AM800" s="7"/>
      <c r="AN800" s="24"/>
      <c r="AO800" s="7"/>
      <c r="AP800" s="4"/>
      <c r="AQ800" s="24"/>
      <c r="AR800" s="8"/>
      <c r="AS800" s="7"/>
      <c r="AT800" s="7"/>
      <c r="AU800" s="9"/>
      <c r="AV800" s="7"/>
      <c r="AW800" s="7"/>
      <c r="AX800" s="7"/>
      <c r="AY800" s="7"/>
      <c r="AZ800" s="7"/>
      <c r="BA800" s="80"/>
      <c r="BB800" s="6"/>
      <c r="BC800" s="80"/>
      <c r="BD800" s="80"/>
      <c r="BE800" s="80"/>
      <c r="BF800" s="24"/>
      <c r="BG800" s="24"/>
      <c r="BH800" s="61" t="s">
        <v>229</v>
      </c>
    </row>
    <row r="801" spans="1:60" ht="15" customHeight="1" x14ac:dyDescent="0.2">
      <c r="A801" s="6"/>
      <c r="B801" s="80"/>
      <c r="C801" s="4"/>
      <c r="D801" s="24"/>
      <c r="E801" s="5"/>
      <c r="F801" s="4"/>
      <c r="G801" s="5"/>
      <c r="H801" s="8"/>
      <c r="I801" s="4"/>
      <c r="J801" s="5"/>
      <c r="K801" s="7"/>
      <c r="L801" s="8"/>
      <c r="M801" s="8"/>
      <c r="N801" s="24"/>
      <c r="O801" s="24"/>
      <c r="P801" s="24"/>
      <c r="Q801" s="7"/>
      <c r="R801" s="9"/>
      <c r="S801" s="7"/>
      <c r="T801" s="7"/>
      <c r="U801" s="7"/>
      <c r="V801" s="7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7"/>
      <c r="AM801" s="7"/>
      <c r="AN801" s="24"/>
      <c r="AO801" s="7"/>
      <c r="AP801" s="4"/>
      <c r="AQ801" s="24"/>
      <c r="AR801" s="8"/>
      <c r="AS801" s="7"/>
      <c r="AT801" s="7"/>
      <c r="AU801" s="9"/>
      <c r="AV801" s="7"/>
      <c r="AW801" s="7"/>
      <c r="AX801" s="7"/>
      <c r="AY801" s="7"/>
      <c r="AZ801" s="7"/>
      <c r="BA801" s="80"/>
      <c r="BB801" s="6"/>
      <c r="BC801" s="80"/>
      <c r="BD801" s="80"/>
      <c r="BE801" s="80"/>
      <c r="BF801" s="24"/>
      <c r="BG801" s="24"/>
      <c r="BH801" s="61" t="s">
        <v>229</v>
      </c>
    </row>
    <row r="802" spans="1:60" ht="15" customHeight="1" x14ac:dyDescent="0.2">
      <c r="A802" s="6"/>
      <c r="B802" s="80"/>
      <c r="C802" s="4"/>
      <c r="D802" s="24"/>
      <c r="E802" s="5"/>
      <c r="F802" s="4"/>
      <c r="G802" s="5"/>
      <c r="H802" s="8"/>
      <c r="I802" s="4"/>
      <c r="J802" s="5"/>
      <c r="K802" s="7"/>
      <c r="L802" s="8"/>
      <c r="M802" s="8"/>
      <c r="N802" s="24"/>
      <c r="O802" s="24"/>
      <c r="P802" s="24"/>
      <c r="Q802" s="7"/>
      <c r="R802" s="9"/>
      <c r="S802" s="7"/>
      <c r="T802" s="7"/>
      <c r="U802" s="7"/>
      <c r="V802" s="7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7"/>
      <c r="AM802" s="7"/>
      <c r="AN802" s="24"/>
      <c r="AO802" s="7"/>
      <c r="AP802" s="4"/>
      <c r="AQ802" s="24"/>
      <c r="AR802" s="8"/>
      <c r="AS802" s="7"/>
      <c r="AT802" s="7"/>
      <c r="AU802" s="9"/>
      <c r="AV802" s="7"/>
      <c r="AW802" s="7"/>
      <c r="AX802" s="7"/>
      <c r="AY802" s="7"/>
      <c r="AZ802" s="7"/>
      <c r="BA802" s="80"/>
      <c r="BB802" s="6"/>
      <c r="BC802" s="80"/>
      <c r="BD802" s="80"/>
      <c r="BE802" s="80"/>
      <c r="BF802" s="24"/>
      <c r="BG802" s="24"/>
      <c r="BH802" s="61" t="s">
        <v>229</v>
      </c>
    </row>
    <row r="803" spans="1:60" ht="15" customHeight="1" x14ac:dyDescent="0.2">
      <c r="A803" s="6"/>
      <c r="B803" s="80"/>
      <c r="C803" s="4"/>
      <c r="D803" s="24"/>
      <c r="E803" s="5"/>
      <c r="F803" s="4"/>
      <c r="G803" s="5"/>
      <c r="H803" s="8"/>
      <c r="I803" s="4"/>
      <c r="J803" s="5"/>
      <c r="K803" s="7"/>
      <c r="L803" s="8"/>
      <c r="M803" s="8"/>
      <c r="N803" s="24"/>
      <c r="O803" s="24"/>
      <c r="P803" s="24"/>
      <c r="Q803" s="7"/>
      <c r="R803" s="9"/>
      <c r="S803" s="7"/>
      <c r="T803" s="7"/>
      <c r="U803" s="7"/>
      <c r="V803" s="7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7"/>
      <c r="AM803" s="7"/>
      <c r="AN803" s="24"/>
      <c r="AO803" s="7"/>
      <c r="AP803" s="4"/>
      <c r="AQ803" s="24"/>
      <c r="AR803" s="8"/>
      <c r="AS803" s="7"/>
      <c r="AT803" s="7"/>
      <c r="AU803" s="9"/>
      <c r="AV803" s="7"/>
      <c r="AW803" s="7"/>
      <c r="AX803" s="7"/>
      <c r="AY803" s="7"/>
      <c r="AZ803" s="7"/>
      <c r="BA803" s="80"/>
      <c r="BB803" s="6"/>
      <c r="BC803" s="80"/>
      <c r="BD803" s="80"/>
      <c r="BE803" s="80"/>
      <c r="BF803" s="24"/>
      <c r="BG803" s="24"/>
      <c r="BH803" s="61" t="s">
        <v>229</v>
      </c>
    </row>
    <row r="804" spans="1:60" ht="15" customHeight="1" x14ac:dyDescent="0.2">
      <c r="A804" s="6"/>
      <c r="B804" s="80"/>
      <c r="C804" s="4"/>
      <c r="D804" s="24"/>
      <c r="E804" s="5"/>
      <c r="F804" s="4"/>
      <c r="G804" s="5"/>
      <c r="H804" s="8"/>
      <c r="I804" s="4"/>
      <c r="J804" s="5"/>
      <c r="K804" s="7"/>
      <c r="L804" s="8"/>
      <c r="M804" s="8"/>
      <c r="N804" s="24"/>
      <c r="O804" s="24"/>
      <c r="P804" s="24"/>
      <c r="Q804" s="7"/>
      <c r="R804" s="9"/>
      <c r="S804" s="7"/>
      <c r="T804" s="7"/>
      <c r="U804" s="7"/>
      <c r="V804" s="7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7"/>
      <c r="AM804" s="7"/>
      <c r="AN804" s="24"/>
      <c r="AO804" s="7"/>
      <c r="AP804" s="4"/>
      <c r="AQ804" s="24"/>
      <c r="AR804" s="8"/>
      <c r="AS804" s="7"/>
      <c r="AT804" s="7"/>
      <c r="AU804" s="9"/>
      <c r="AV804" s="7"/>
      <c r="AW804" s="7"/>
      <c r="AX804" s="7"/>
      <c r="AY804" s="7"/>
      <c r="AZ804" s="7"/>
      <c r="BA804" s="80"/>
      <c r="BB804" s="6"/>
      <c r="BC804" s="80"/>
      <c r="BD804" s="80"/>
      <c r="BE804" s="80"/>
      <c r="BF804" s="24"/>
      <c r="BG804" s="24"/>
      <c r="BH804" s="61" t="s">
        <v>229</v>
      </c>
    </row>
    <row r="805" spans="1:60" ht="15" customHeight="1" x14ac:dyDescent="0.2">
      <c r="A805" s="6"/>
      <c r="B805" s="80"/>
      <c r="C805" s="4"/>
      <c r="D805" s="24"/>
      <c r="E805" s="5"/>
      <c r="F805" s="4"/>
      <c r="G805" s="5"/>
      <c r="H805" s="8"/>
      <c r="I805" s="4"/>
      <c r="J805" s="5"/>
      <c r="K805" s="7"/>
      <c r="L805" s="8"/>
      <c r="M805" s="8"/>
      <c r="N805" s="24"/>
      <c r="O805" s="24"/>
      <c r="P805" s="24"/>
      <c r="Q805" s="7"/>
      <c r="R805" s="9"/>
      <c r="S805" s="7"/>
      <c r="T805" s="7"/>
      <c r="U805" s="7"/>
      <c r="V805" s="7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7"/>
      <c r="AM805" s="7"/>
      <c r="AN805" s="24"/>
      <c r="AO805" s="7"/>
      <c r="AP805" s="4"/>
      <c r="AQ805" s="24"/>
      <c r="AR805" s="8"/>
      <c r="AS805" s="7"/>
      <c r="AT805" s="7"/>
      <c r="AU805" s="9"/>
      <c r="AV805" s="7"/>
      <c r="AW805" s="7"/>
      <c r="AX805" s="7"/>
      <c r="AY805" s="7"/>
      <c r="AZ805" s="7"/>
      <c r="BA805" s="80"/>
      <c r="BB805" s="6"/>
      <c r="BC805" s="80"/>
      <c r="BD805" s="80"/>
      <c r="BE805" s="80"/>
      <c r="BF805" s="24"/>
      <c r="BG805" s="24"/>
      <c r="BH805" s="61" t="s">
        <v>229</v>
      </c>
    </row>
    <row r="806" spans="1:60" ht="15" customHeight="1" x14ac:dyDescent="0.2">
      <c r="A806" s="6"/>
      <c r="B806" s="80"/>
      <c r="C806" s="4"/>
      <c r="D806" s="24"/>
      <c r="E806" s="5"/>
      <c r="F806" s="4"/>
      <c r="G806" s="5"/>
      <c r="H806" s="8"/>
      <c r="I806" s="4"/>
      <c r="J806" s="5"/>
      <c r="K806" s="7"/>
      <c r="L806" s="8"/>
      <c r="M806" s="8"/>
      <c r="N806" s="24"/>
      <c r="O806" s="24"/>
      <c r="P806" s="24"/>
      <c r="Q806" s="7"/>
      <c r="R806" s="9"/>
      <c r="S806" s="7"/>
      <c r="T806" s="7"/>
      <c r="U806" s="7"/>
      <c r="V806" s="7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7"/>
      <c r="AM806" s="7"/>
      <c r="AN806" s="24"/>
      <c r="AO806" s="7"/>
      <c r="AP806" s="4"/>
      <c r="AQ806" s="24"/>
      <c r="AR806" s="8"/>
      <c r="AS806" s="7"/>
      <c r="AT806" s="7"/>
      <c r="AU806" s="9"/>
      <c r="AV806" s="7"/>
      <c r="AW806" s="7"/>
      <c r="AX806" s="7"/>
      <c r="AY806" s="7"/>
      <c r="AZ806" s="7"/>
      <c r="BA806" s="80"/>
      <c r="BB806" s="6"/>
      <c r="BC806" s="80"/>
      <c r="BD806" s="80"/>
      <c r="BE806" s="80"/>
      <c r="BF806" s="24"/>
      <c r="BG806" s="24"/>
      <c r="BH806" s="61" t="s">
        <v>229</v>
      </c>
    </row>
    <row r="807" spans="1:60" ht="15" customHeight="1" x14ac:dyDescent="0.2">
      <c r="A807" s="6"/>
      <c r="B807" s="80"/>
      <c r="C807" s="4"/>
      <c r="D807" s="24"/>
      <c r="E807" s="5"/>
      <c r="F807" s="4"/>
      <c r="G807" s="5"/>
      <c r="H807" s="8"/>
      <c r="I807" s="4"/>
      <c r="J807" s="5"/>
      <c r="K807" s="7"/>
      <c r="L807" s="8"/>
      <c r="M807" s="8"/>
      <c r="N807" s="24"/>
      <c r="O807" s="24"/>
      <c r="P807" s="24"/>
      <c r="Q807" s="7"/>
      <c r="R807" s="9"/>
      <c r="S807" s="7"/>
      <c r="T807" s="7"/>
      <c r="U807" s="7"/>
      <c r="V807" s="7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7"/>
      <c r="AM807" s="7"/>
      <c r="AN807" s="24"/>
      <c r="AO807" s="7"/>
      <c r="AP807" s="4"/>
      <c r="AQ807" s="24"/>
      <c r="AR807" s="8"/>
      <c r="AS807" s="7"/>
      <c r="AT807" s="7"/>
      <c r="AU807" s="9"/>
      <c r="AV807" s="7"/>
      <c r="AW807" s="7"/>
      <c r="AX807" s="7"/>
      <c r="AY807" s="7"/>
      <c r="AZ807" s="7"/>
      <c r="BA807" s="80"/>
      <c r="BB807" s="6"/>
      <c r="BC807" s="80"/>
      <c r="BD807" s="80"/>
      <c r="BE807" s="80"/>
      <c r="BF807" s="24"/>
      <c r="BG807" s="24"/>
      <c r="BH807" s="61" t="s">
        <v>229</v>
      </c>
    </row>
    <row r="808" spans="1:60" ht="15" customHeight="1" x14ac:dyDescent="0.2">
      <c r="A808" s="6"/>
      <c r="B808" s="80"/>
      <c r="C808" s="4"/>
      <c r="D808" s="24"/>
      <c r="E808" s="5"/>
      <c r="F808" s="4"/>
      <c r="G808" s="5"/>
      <c r="H808" s="8"/>
      <c r="I808" s="4"/>
      <c r="J808" s="5"/>
      <c r="K808" s="7"/>
      <c r="L808" s="8"/>
      <c r="M808" s="8"/>
      <c r="N808" s="24"/>
      <c r="O808" s="24"/>
      <c r="P808" s="24"/>
      <c r="Q808" s="7"/>
      <c r="R808" s="9"/>
      <c r="S808" s="7"/>
      <c r="T808" s="7"/>
      <c r="U808" s="7"/>
      <c r="V808" s="7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7"/>
      <c r="AM808" s="7"/>
      <c r="AN808" s="24"/>
      <c r="AO808" s="7"/>
      <c r="AP808" s="4"/>
      <c r="AQ808" s="24"/>
      <c r="AR808" s="8"/>
      <c r="AS808" s="7"/>
      <c r="AT808" s="7"/>
      <c r="AU808" s="9"/>
      <c r="AV808" s="7"/>
      <c r="AW808" s="7"/>
      <c r="AX808" s="7"/>
      <c r="AY808" s="7"/>
      <c r="AZ808" s="7"/>
      <c r="BA808" s="80"/>
      <c r="BB808" s="6"/>
      <c r="BC808" s="80"/>
      <c r="BD808" s="80"/>
      <c r="BE808" s="80"/>
      <c r="BF808" s="24"/>
      <c r="BG808" s="24"/>
      <c r="BH808" s="61" t="s">
        <v>229</v>
      </c>
    </row>
    <row r="809" spans="1:60" ht="15" customHeight="1" x14ac:dyDescent="0.2">
      <c r="A809" s="6"/>
      <c r="B809" s="80"/>
      <c r="C809" s="4"/>
      <c r="D809" s="24"/>
      <c r="E809" s="5"/>
      <c r="F809" s="4"/>
      <c r="G809" s="5"/>
      <c r="H809" s="8"/>
      <c r="I809" s="4"/>
      <c r="J809" s="5"/>
      <c r="K809" s="7"/>
      <c r="L809" s="8"/>
      <c r="M809" s="8"/>
      <c r="N809" s="24"/>
      <c r="O809" s="24"/>
      <c r="P809" s="24"/>
      <c r="Q809" s="7"/>
      <c r="R809" s="9"/>
      <c r="S809" s="7"/>
      <c r="T809" s="7"/>
      <c r="U809" s="7"/>
      <c r="V809" s="7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7"/>
      <c r="AM809" s="7"/>
      <c r="AN809" s="24"/>
      <c r="AO809" s="7"/>
      <c r="AP809" s="4"/>
      <c r="AQ809" s="24"/>
      <c r="AR809" s="8"/>
      <c r="AS809" s="7"/>
      <c r="AT809" s="7"/>
      <c r="AU809" s="9"/>
      <c r="AV809" s="7"/>
      <c r="AW809" s="7"/>
      <c r="AX809" s="7"/>
      <c r="AY809" s="7"/>
      <c r="AZ809" s="7"/>
      <c r="BA809" s="80"/>
      <c r="BB809" s="6"/>
      <c r="BC809" s="80"/>
      <c r="BD809" s="80"/>
      <c r="BE809" s="80"/>
      <c r="BF809" s="24"/>
      <c r="BG809" s="24"/>
      <c r="BH809" s="61" t="s">
        <v>229</v>
      </c>
    </row>
    <row r="810" spans="1:60" ht="15" customHeight="1" x14ac:dyDescent="0.2">
      <c r="A810" s="6"/>
      <c r="B810" s="80"/>
      <c r="C810" s="4"/>
      <c r="D810" s="24"/>
      <c r="E810" s="5"/>
      <c r="F810" s="4"/>
      <c r="G810" s="5"/>
      <c r="H810" s="8"/>
      <c r="I810" s="4"/>
      <c r="J810" s="5"/>
      <c r="K810" s="7"/>
      <c r="L810" s="8"/>
      <c r="M810" s="8"/>
      <c r="N810" s="24"/>
      <c r="O810" s="24"/>
      <c r="P810" s="24"/>
      <c r="Q810" s="7"/>
      <c r="R810" s="9"/>
      <c r="S810" s="7"/>
      <c r="T810" s="7"/>
      <c r="U810" s="7"/>
      <c r="V810" s="7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7"/>
      <c r="AM810" s="7"/>
      <c r="AN810" s="24"/>
      <c r="AO810" s="7"/>
      <c r="AP810" s="4"/>
      <c r="AQ810" s="24"/>
      <c r="AR810" s="8"/>
      <c r="AS810" s="7"/>
      <c r="AT810" s="7"/>
      <c r="AU810" s="9"/>
      <c r="AV810" s="7"/>
      <c r="AW810" s="7"/>
      <c r="AX810" s="7"/>
      <c r="AY810" s="7"/>
      <c r="AZ810" s="7"/>
      <c r="BA810" s="80"/>
      <c r="BB810" s="6"/>
      <c r="BC810" s="80"/>
      <c r="BD810" s="80"/>
      <c r="BE810" s="80"/>
      <c r="BF810" s="24"/>
      <c r="BG810" s="24"/>
      <c r="BH810" s="61" t="s">
        <v>229</v>
      </c>
    </row>
    <row r="811" spans="1:60" ht="15" customHeight="1" x14ac:dyDescent="0.2">
      <c r="A811" s="6"/>
      <c r="B811" s="80"/>
      <c r="C811" s="4"/>
      <c r="D811" s="24"/>
      <c r="E811" s="5"/>
      <c r="F811" s="4"/>
      <c r="G811" s="5"/>
      <c r="H811" s="8"/>
      <c r="I811" s="4"/>
      <c r="J811" s="5"/>
      <c r="K811" s="7"/>
      <c r="L811" s="8"/>
      <c r="M811" s="8"/>
      <c r="N811" s="24"/>
      <c r="O811" s="24"/>
      <c r="P811" s="24"/>
      <c r="Q811" s="7"/>
      <c r="R811" s="9"/>
      <c r="S811" s="7"/>
      <c r="T811" s="7"/>
      <c r="U811" s="7"/>
      <c r="V811" s="7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7"/>
      <c r="AM811" s="7"/>
      <c r="AN811" s="24"/>
      <c r="AO811" s="7"/>
      <c r="AP811" s="4"/>
      <c r="AQ811" s="24"/>
      <c r="AR811" s="8"/>
      <c r="AS811" s="7"/>
      <c r="AT811" s="7"/>
      <c r="AU811" s="9"/>
      <c r="AV811" s="7"/>
      <c r="AW811" s="7"/>
      <c r="AX811" s="7"/>
      <c r="AY811" s="7"/>
      <c r="AZ811" s="7"/>
      <c r="BA811" s="80"/>
      <c r="BB811" s="6"/>
      <c r="BC811" s="80"/>
      <c r="BD811" s="80"/>
      <c r="BE811" s="80"/>
      <c r="BF811" s="24"/>
      <c r="BG811" s="24"/>
      <c r="BH811" s="61" t="s">
        <v>229</v>
      </c>
    </row>
    <row r="812" spans="1:60" ht="15" customHeight="1" x14ac:dyDescent="0.2">
      <c r="A812" s="6"/>
      <c r="B812" s="80"/>
      <c r="C812" s="4"/>
      <c r="D812" s="24"/>
      <c r="E812" s="5"/>
      <c r="F812" s="4"/>
      <c r="G812" s="5"/>
      <c r="H812" s="8"/>
      <c r="I812" s="4"/>
      <c r="J812" s="5"/>
      <c r="K812" s="7"/>
      <c r="L812" s="8"/>
      <c r="M812" s="8"/>
      <c r="N812" s="24"/>
      <c r="O812" s="24"/>
      <c r="P812" s="24"/>
      <c r="Q812" s="7"/>
      <c r="R812" s="9"/>
      <c r="S812" s="7"/>
      <c r="T812" s="7"/>
      <c r="U812" s="7"/>
      <c r="V812" s="7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7"/>
      <c r="AM812" s="7"/>
      <c r="AN812" s="24"/>
      <c r="AO812" s="7"/>
      <c r="AP812" s="4"/>
      <c r="AQ812" s="24"/>
      <c r="AR812" s="8"/>
      <c r="AS812" s="7"/>
      <c r="AT812" s="7"/>
      <c r="AU812" s="9"/>
      <c r="AV812" s="7"/>
      <c r="AW812" s="7"/>
      <c r="AX812" s="7"/>
      <c r="AY812" s="7"/>
      <c r="AZ812" s="7"/>
      <c r="BA812" s="80"/>
      <c r="BB812" s="6"/>
      <c r="BC812" s="80"/>
      <c r="BD812" s="80"/>
      <c r="BE812" s="80"/>
      <c r="BF812" s="24"/>
      <c r="BG812" s="24"/>
      <c r="BH812" s="61" t="s">
        <v>229</v>
      </c>
    </row>
    <row r="813" spans="1:60" ht="15" customHeight="1" x14ac:dyDescent="0.2">
      <c r="A813" s="6"/>
      <c r="B813" s="80"/>
      <c r="C813" s="4"/>
      <c r="D813" s="24"/>
      <c r="E813" s="5"/>
      <c r="F813" s="4"/>
      <c r="G813" s="5"/>
      <c r="H813" s="8"/>
      <c r="I813" s="4"/>
      <c r="J813" s="5"/>
      <c r="K813" s="7"/>
      <c r="L813" s="8"/>
      <c r="M813" s="8"/>
      <c r="N813" s="24"/>
      <c r="O813" s="24"/>
      <c r="P813" s="24"/>
      <c r="Q813" s="7"/>
      <c r="R813" s="9"/>
      <c r="S813" s="7"/>
      <c r="T813" s="7"/>
      <c r="U813" s="7"/>
      <c r="V813" s="7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7"/>
      <c r="AM813" s="7"/>
      <c r="AN813" s="24"/>
      <c r="AO813" s="7"/>
      <c r="AP813" s="4"/>
      <c r="AQ813" s="24"/>
      <c r="AR813" s="8"/>
      <c r="AS813" s="7"/>
      <c r="AT813" s="7"/>
      <c r="AU813" s="9"/>
      <c r="AV813" s="7"/>
      <c r="AW813" s="7"/>
      <c r="AX813" s="7"/>
      <c r="AY813" s="7"/>
      <c r="AZ813" s="7"/>
      <c r="BA813" s="80"/>
      <c r="BB813" s="6"/>
      <c r="BC813" s="80"/>
      <c r="BD813" s="80"/>
      <c r="BE813" s="80"/>
      <c r="BF813" s="24"/>
      <c r="BG813" s="24"/>
      <c r="BH813" s="61" t="s">
        <v>229</v>
      </c>
    </row>
    <row r="814" spans="1:60" ht="15" customHeight="1" x14ac:dyDescent="0.2">
      <c r="A814" s="6"/>
      <c r="B814" s="80"/>
      <c r="C814" s="4"/>
      <c r="D814" s="24"/>
      <c r="E814" s="5"/>
      <c r="F814" s="4"/>
      <c r="G814" s="5"/>
      <c r="H814" s="8"/>
      <c r="I814" s="4"/>
      <c r="J814" s="5"/>
      <c r="K814" s="7"/>
      <c r="L814" s="8"/>
      <c r="M814" s="8"/>
      <c r="N814" s="24"/>
      <c r="O814" s="24"/>
      <c r="P814" s="24"/>
      <c r="Q814" s="7"/>
      <c r="R814" s="9"/>
      <c r="S814" s="7"/>
      <c r="T814" s="7"/>
      <c r="U814" s="7"/>
      <c r="V814" s="7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7"/>
      <c r="AM814" s="7"/>
      <c r="AN814" s="24"/>
      <c r="AO814" s="7"/>
      <c r="AP814" s="4"/>
      <c r="AQ814" s="24"/>
      <c r="AR814" s="8"/>
      <c r="AS814" s="7"/>
      <c r="AT814" s="7"/>
      <c r="AU814" s="9"/>
      <c r="AV814" s="7"/>
      <c r="AW814" s="7"/>
      <c r="AX814" s="7"/>
      <c r="AY814" s="7"/>
      <c r="AZ814" s="7"/>
      <c r="BA814" s="80"/>
      <c r="BB814" s="6"/>
      <c r="BC814" s="80"/>
      <c r="BD814" s="80"/>
      <c r="BE814" s="80"/>
      <c r="BF814" s="24"/>
      <c r="BG814" s="24"/>
      <c r="BH814" s="61" t="s">
        <v>229</v>
      </c>
    </row>
    <row r="815" spans="1:60" ht="15" customHeight="1" x14ac:dyDescent="0.2">
      <c r="A815" s="6"/>
      <c r="B815" s="80"/>
      <c r="C815" s="4"/>
      <c r="D815" s="24"/>
      <c r="E815" s="5"/>
      <c r="F815" s="4"/>
      <c r="G815" s="5"/>
      <c r="H815" s="8"/>
      <c r="I815" s="4"/>
      <c r="J815" s="5"/>
      <c r="K815" s="7"/>
      <c r="L815" s="8"/>
      <c r="M815" s="8"/>
      <c r="N815" s="24"/>
      <c r="O815" s="24"/>
      <c r="P815" s="24"/>
      <c r="Q815" s="7"/>
      <c r="R815" s="9"/>
      <c r="S815" s="7"/>
      <c r="T815" s="7"/>
      <c r="U815" s="7"/>
      <c r="V815" s="7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7"/>
      <c r="AM815" s="7"/>
      <c r="AN815" s="24"/>
      <c r="AO815" s="7"/>
      <c r="AP815" s="4"/>
      <c r="AQ815" s="24"/>
      <c r="AR815" s="8"/>
      <c r="AS815" s="7"/>
      <c r="AT815" s="7"/>
      <c r="AU815" s="9"/>
      <c r="AV815" s="7"/>
      <c r="AW815" s="7"/>
      <c r="AX815" s="7"/>
      <c r="AY815" s="7"/>
      <c r="AZ815" s="7"/>
      <c r="BA815" s="80"/>
      <c r="BB815" s="6"/>
      <c r="BC815" s="80"/>
      <c r="BD815" s="80"/>
      <c r="BE815" s="80"/>
      <c r="BF815" s="24"/>
      <c r="BG815" s="24"/>
      <c r="BH815" s="61" t="s">
        <v>229</v>
      </c>
    </row>
    <row r="816" spans="1:60" ht="15" customHeight="1" x14ac:dyDescent="0.2">
      <c r="A816" s="6"/>
      <c r="B816" s="80"/>
      <c r="C816" s="4"/>
      <c r="D816" s="24"/>
      <c r="E816" s="5"/>
      <c r="F816" s="4"/>
      <c r="G816" s="5"/>
      <c r="H816" s="8"/>
      <c r="I816" s="4"/>
      <c r="J816" s="5"/>
      <c r="K816" s="7"/>
      <c r="L816" s="8"/>
      <c r="M816" s="8"/>
      <c r="N816" s="24"/>
      <c r="O816" s="24"/>
      <c r="P816" s="24"/>
      <c r="Q816" s="7"/>
      <c r="R816" s="9"/>
      <c r="S816" s="7"/>
      <c r="T816" s="7"/>
      <c r="U816" s="7"/>
      <c r="V816" s="7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7"/>
      <c r="AM816" s="7"/>
      <c r="AN816" s="24"/>
      <c r="AO816" s="7"/>
      <c r="AP816" s="4"/>
      <c r="AQ816" s="24"/>
      <c r="AR816" s="8"/>
      <c r="AS816" s="7"/>
      <c r="AT816" s="7"/>
      <c r="AU816" s="9"/>
      <c r="AV816" s="7"/>
      <c r="AW816" s="7"/>
      <c r="AX816" s="7"/>
      <c r="AY816" s="7"/>
      <c r="AZ816" s="7"/>
      <c r="BA816" s="80"/>
      <c r="BB816" s="6"/>
      <c r="BC816" s="80"/>
      <c r="BD816" s="80"/>
      <c r="BE816" s="80"/>
      <c r="BF816" s="24"/>
      <c r="BG816" s="24"/>
      <c r="BH816" s="61" t="s">
        <v>229</v>
      </c>
    </row>
    <row r="817" spans="1:60" ht="15" customHeight="1" x14ac:dyDescent="0.2">
      <c r="A817" s="6"/>
      <c r="B817" s="80"/>
      <c r="C817" s="4"/>
      <c r="D817" s="24"/>
      <c r="E817" s="5"/>
      <c r="F817" s="4"/>
      <c r="G817" s="5"/>
      <c r="H817" s="8"/>
      <c r="I817" s="4"/>
      <c r="J817" s="5"/>
      <c r="K817" s="7"/>
      <c r="L817" s="8"/>
      <c r="M817" s="8"/>
      <c r="N817" s="24"/>
      <c r="O817" s="24"/>
      <c r="P817" s="24"/>
      <c r="Q817" s="7"/>
      <c r="R817" s="9"/>
      <c r="S817" s="7"/>
      <c r="T817" s="7"/>
      <c r="U817" s="7"/>
      <c r="V817" s="7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7"/>
      <c r="AM817" s="7"/>
      <c r="AN817" s="24"/>
      <c r="AO817" s="7"/>
      <c r="AP817" s="4"/>
      <c r="AQ817" s="24"/>
      <c r="AR817" s="8"/>
      <c r="AS817" s="7"/>
      <c r="AT817" s="7"/>
      <c r="AU817" s="9"/>
      <c r="AV817" s="7"/>
      <c r="AW817" s="7"/>
      <c r="AX817" s="7"/>
      <c r="AY817" s="7"/>
      <c r="AZ817" s="7"/>
      <c r="BA817" s="80"/>
      <c r="BB817" s="6"/>
      <c r="BC817" s="80"/>
      <c r="BD817" s="80"/>
      <c r="BE817" s="80"/>
      <c r="BF817" s="24"/>
      <c r="BG817" s="24"/>
      <c r="BH817" s="61" t="s">
        <v>229</v>
      </c>
    </row>
    <row r="818" spans="1:60" ht="15" customHeight="1" x14ac:dyDescent="0.2">
      <c r="A818" s="6"/>
      <c r="B818" s="80"/>
      <c r="C818" s="4"/>
      <c r="D818" s="24"/>
      <c r="E818" s="5"/>
      <c r="F818" s="4"/>
      <c r="G818" s="5"/>
      <c r="H818" s="8"/>
      <c r="I818" s="4"/>
      <c r="J818" s="5"/>
      <c r="K818" s="7"/>
      <c r="L818" s="8"/>
      <c r="M818" s="8"/>
      <c r="N818" s="24"/>
      <c r="O818" s="24"/>
      <c r="P818" s="24"/>
      <c r="Q818" s="7"/>
      <c r="R818" s="9"/>
      <c r="S818" s="7"/>
      <c r="T818" s="7"/>
      <c r="U818" s="7"/>
      <c r="V818" s="7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7"/>
      <c r="AM818" s="7"/>
      <c r="AN818" s="24"/>
      <c r="AO818" s="7"/>
      <c r="AP818" s="4"/>
      <c r="AQ818" s="24"/>
      <c r="AR818" s="8"/>
      <c r="AS818" s="7"/>
      <c r="AT818" s="7"/>
      <c r="AU818" s="9"/>
      <c r="AV818" s="7"/>
      <c r="AW818" s="7"/>
      <c r="AX818" s="7"/>
      <c r="AY818" s="7"/>
      <c r="AZ818" s="7"/>
      <c r="BA818" s="80"/>
      <c r="BB818" s="6"/>
      <c r="BC818" s="80"/>
      <c r="BD818" s="80"/>
      <c r="BE818" s="80"/>
      <c r="BF818" s="24"/>
      <c r="BG818" s="24"/>
      <c r="BH818" s="61" t="s">
        <v>229</v>
      </c>
    </row>
    <row r="819" spans="1:60" ht="15" customHeight="1" x14ac:dyDescent="0.2">
      <c r="A819" s="6"/>
      <c r="B819" s="80"/>
      <c r="C819" s="4"/>
      <c r="D819" s="24"/>
      <c r="E819" s="5"/>
      <c r="F819" s="4"/>
      <c r="G819" s="5"/>
      <c r="H819" s="8"/>
      <c r="I819" s="4"/>
      <c r="J819" s="5"/>
      <c r="K819" s="7"/>
      <c r="L819" s="8"/>
      <c r="M819" s="8"/>
      <c r="N819" s="24"/>
      <c r="O819" s="24"/>
      <c r="P819" s="24"/>
      <c r="Q819" s="7"/>
      <c r="R819" s="9"/>
      <c r="S819" s="7"/>
      <c r="T819" s="7"/>
      <c r="U819" s="7"/>
      <c r="V819" s="7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7"/>
      <c r="AM819" s="7"/>
      <c r="AN819" s="24"/>
      <c r="AO819" s="7"/>
      <c r="AP819" s="4"/>
      <c r="AQ819" s="24"/>
      <c r="AR819" s="8"/>
      <c r="AS819" s="7"/>
      <c r="AT819" s="7"/>
      <c r="AU819" s="9"/>
      <c r="AV819" s="7"/>
      <c r="AW819" s="7"/>
      <c r="AX819" s="7"/>
      <c r="AY819" s="7"/>
      <c r="AZ819" s="7"/>
      <c r="BA819" s="80"/>
      <c r="BB819" s="6"/>
      <c r="BC819" s="80"/>
      <c r="BD819" s="80"/>
      <c r="BE819" s="80"/>
      <c r="BF819" s="24"/>
      <c r="BG819" s="24"/>
      <c r="BH819" s="61" t="s">
        <v>229</v>
      </c>
    </row>
    <row r="820" spans="1:60" ht="15" customHeight="1" x14ac:dyDescent="0.2">
      <c r="A820" s="6"/>
      <c r="B820" s="80"/>
      <c r="C820" s="4"/>
      <c r="D820" s="24"/>
      <c r="E820" s="5"/>
      <c r="F820" s="4"/>
      <c r="G820" s="5"/>
      <c r="H820" s="8"/>
      <c r="I820" s="4"/>
      <c r="J820" s="5"/>
      <c r="K820" s="7"/>
      <c r="L820" s="8"/>
      <c r="M820" s="8"/>
      <c r="N820" s="24"/>
      <c r="O820" s="24"/>
      <c r="P820" s="24"/>
      <c r="Q820" s="7"/>
      <c r="R820" s="9"/>
      <c r="S820" s="7"/>
      <c r="T820" s="7"/>
      <c r="U820" s="7"/>
      <c r="V820" s="7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7"/>
      <c r="AM820" s="7"/>
      <c r="AN820" s="24"/>
      <c r="AO820" s="7"/>
      <c r="AP820" s="4"/>
      <c r="AQ820" s="24"/>
      <c r="AR820" s="8"/>
      <c r="AS820" s="7"/>
      <c r="AT820" s="7"/>
      <c r="AU820" s="9"/>
      <c r="AV820" s="7"/>
      <c r="AW820" s="7"/>
      <c r="AX820" s="7"/>
      <c r="AY820" s="7"/>
      <c r="AZ820" s="7"/>
      <c r="BA820" s="80"/>
      <c r="BB820" s="6"/>
      <c r="BC820" s="80"/>
      <c r="BD820" s="80"/>
      <c r="BE820" s="80"/>
      <c r="BF820" s="24"/>
      <c r="BG820" s="24"/>
      <c r="BH820" s="61" t="s">
        <v>229</v>
      </c>
    </row>
    <row r="821" spans="1:60" ht="15" customHeight="1" x14ac:dyDescent="0.2">
      <c r="A821" s="6"/>
      <c r="B821" s="80"/>
      <c r="C821" s="4"/>
      <c r="D821" s="24"/>
      <c r="E821" s="5"/>
      <c r="F821" s="4"/>
      <c r="G821" s="5"/>
      <c r="H821" s="8"/>
      <c r="I821" s="4"/>
      <c r="J821" s="5"/>
      <c r="K821" s="7"/>
      <c r="L821" s="8"/>
      <c r="M821" s="8"/>
      <c r="N821" s="24"/>
      <c r="O821" s="24"/>
      <c r="P821" s="24"/>
      <c r="Q821" s="7"/>
      <c r="R821" s="9"/>
      <c r="S821" s="7"/>
      <c r="T821" s="7"/>
      <c r="U821" s="7"/>
      <c r="V821" s="7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7"/>
      <c r="AM821" s="7"/>
      <c r="AN821" s="24"/>
      <c r="AO821" s="7"/>
      <c r="AP821" s="4"/>
      <c r="AQ821" s="24"/>
      <c r="AR821" s="8"/>
      <c r="AS821" s="7"/>
      <c r="AT821" s="7"/>
      <c r="AU821" s="9"/>
      <c r="AV821" s="7"/>
      <c r="AW821" s="7"/>
      <c r="AX821" s="7"/>
      <c r="AY821" s="7"/>
      <c r="AZ821" s="7"/>
      <c r="BA821" s="80"/>
      <c r="BB821" s="6"/>
      <c r="BC821" s="80"/>
      <c r="BD821" s="80"/>
      <c r="BE821" s="80"/>
      <c r="BF821" s="24"/>
      <c r="BG821" s="24"/>
      <c r="BH821" s="61" t="s">
        <v>229</v>
      </c>
    </row>
    <row r="822" spans="1:60" ht="15" customHeight="1" x14ac:dyDescent="0.2">
      <c r="A822" s="6"/>
      <c r="B822" s="80"/>
      <c r="C822" s="4"/>
      <c r="D822" s="24"/>
      <c r="E822" s="5"/>
      <c r="F822" s="4"/>
      <c r="G822" s="5"/>
      <c r="H822" s="8"/>
      <c r="I822" s="4"/>
      <c r="J822" s="5"/>
      <c r="K822" s="7"/>
      <c r="L822" s="8"/>
      <c r="M822" s="8"/>
      <c r="N822" s="24"/>
      <c r="O822" s="24"/>
      <c r="P822" s="24"/>
      <c r="Q822" s="7"/>
      <c r="R822" s="9"/>
      <c r="S822" s="7"/>
      <c r="T822" s="7"/>
      <c r="U822" s="7"/>
      <c r="V822" s="7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7"/>
      <c r="AM822" s="7"/>
      <c r="AN822" s="24"/>
      <c r="AO822" s="7"/>
      <c r="AP822" s="4"/>
      <c r="AQ822" s="24"/>
      <c r="AR822" s="8"/>
      <c r="AS822" s="7"/>
      <c r="AT822" s="7"/>
      <c r="AU822" s="9"/>
      <c r="AV822" s="7"/>
      <c r="AW822" s="7"/>
      <c r="AX822" s="7"/>
      <c r="AY822" s="7"/>
      <c r="AZ822" s="7"/>
      <c r="BA822" s="80"/>
      <c r="BB822" s="6"/>
      <c r="BC822" s="80"/>
      <c r="BD822" s="80"/>
      <c r="BE822" s="80"/>
      <c r="BF822" s="24"/>
      <c r="BG822" s="24"/>
      <c r="BH822" s="61" t="s">
        <v>229</v>
      </c>
    </row>
    <row r="823" spans="1:60" ht="15" customHeight="1" x14ac:dyDescent="0.2">
      <c r="A823" s="6"/>
      <c r="B823" s="80"/>
      <c r="C823" s="4"/>
      <c r="D823" s="24"/>
      <c r="E823" s="5"/>
      <c r="F823" s="4"/>
      <c r="G823" s="5"/>
      <c r="H823" s="8"/>
      <c r="I823" s="4"/>
      <c r="J823" s="5"/>
      <c r="K823" s="7"/>
      <c r="L823" s="8"/>
      <c r="M823" s="8"/>
      <c r="N823" s="24"/>
      <c r="O823" s="24"/>
      <c r="P823" s="24"/>
      <c r="Q823" s="7"/>
      <c r="R823" s="9"/>
      <c r="S823" s="7"/>
      <c r="T823" s="7"/>
      <c r="U823" s="7"/>
      <c r="V823" s="7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7"/>
      <c r="AM823" s="7"/>
      <c r="AN823" s="24"/>
      <c r="AO823" s="7"/>
      <c r="AP823" s="4"/>
      <c r="AQ823" s="24"/>
      <c r="AR823" s="8"/>
      <c r="AS823" s="7"/>
      <c r="AT823" s="7"/>
      <c r="AU823" s="9"/>
      <c r="AV823" s="7"/>
      <c r="AW823" s="7"/>
      <c r="AX823" s="7"/>
      <c r="AY823" s="7"/>
      <c r="AZ823" s="7"/>
      <c r="BA823" s="80"/>
      <c r="BB823" s="6"/>
      <c r="BC823" s="80"/>
      <c r="BD823" s="80"/>
      <c r="BE823" s="80"/>
      <c r="BF823" s="24"/>
      <c r="BG823" s="24"/>
      <c r="BH823" s="61" t="s">
        <v>229</v>
      </c>
    </row>
    <row r="824" spans="1:60" ht="15" customHeight="1" x14ac:dyDescent="0.2">
      <c r="A824" s="6"/>
      <c r="B824" s="80"/>
      <c r="C824" s="4"/>
      <c r="D824" s="24"/>
      <c r="E824" s="5"/>
      <c r="F824" s="4"/>
      <c r="G824" s="5"/>
      <c r="H824" s="8"/>
      <c r="I824" s="4"/>
      <c r="J824" s="5"/>
      <c r="K824" s="7"/>
      <c r="L824" s="8"/>
      <c r="M824" s="8"/>
      <c r="N824" s="24"/>
      <c r="O824" s="24"/>
      <c r="P824" s="24"/>
      <c r="Q824" s="7"/>
      <c r="R824" s="9"/>
      <c r="S824" s="7"/>
      <c r="T824" s="7"/>
      <c r="U824" s="7"/>
      <c r="V824" s="7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7"/>
      <c r="AM824" s="7"/>
      <c r="AN824" s="24"/>
      <c r="AO824" s="7"/>
      <c r="AP824" s="4"/>
      <c r="AQ824" s="24"/>
      <c r="AR824" s="8"/>
      <c r="AS824" s="7"/>
      <c r="AT824" s="7"/>
      <c r="AU824" s="9"/>
      <c r="AV824" s="7"/>
      <c r="AW824" s="7"/>
      <c r="AX824" s="7"/>
      <c r="AY824" s="7"/>
      <c r="AZ824" s="7"/>
      <c r="BA824" s="80"/>
      <c r="BB824" s="6"/>
      <c r="BC824" s="80"/>
      <c r="BD824" s="80"/>
      <c r="BE824" s="80"/>
      <c r="BF824" s="24"/>
      <c r="BG824" s="24"/>
      <c r="BH824" s="61" t="s">
        <v>229</v>
      </c>
    </row>
    <row r="825" spans="1:60" ht="15" customHeight="1" x14ac:dyDescent="0.2">
      <c r="A825" s="6"/>
      <c r="B825" s="80"/>
      <c r="C825" s="4"/>
      <c r="D825" s="24"/>
      <c r="E825" s="5"/>
      <c r="F825" s="4"/>
      <c r="G825" s="5"/>
      <c r="H825" s="8"/>
      <c r="I825" s="4"/>
      <c r="J825" s="5"/>
      <c r="K825" s="7"/>
      <c r="L825" s="8"/>
      <c r="M825" s="8"/>
      <c r="N825" s="24"/>
      <c r="O825" s="24"/>
      <c r="P825" s="24"/>
      <c r="Q825" s="7"/>
      <c r="R825" s="9"/>
      <c r="S825" s="7"/>
      <c r="T825" s="7"/>
      <c r="U825" s="7"/>
      <c r="V825" s="7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7"/>
      <c r="AM825" s="7"/>
      <c r="AN825" s="24"/>
      <c r="AO825" s="7"/>
      <c r="AP825" s="4"/>
      <c r="AQ825" s="24"/>
      <c r="AR825" s="8"/>
      <c r="AS825" s="7"/>
      <c r="AT825" s="7"/>
      <c r="AU825" s="9"/>
      <c r="AV825" s="7"/>
      <c r="AW825" s="7"/>
      <c r="AX825" s="7"/>
      <c r="AY825" s="7"/>
      <c r="AZ825" s="7"/>
      <c r="BA825" s="80"/>
      <c r="BB825" s="6"/>
      <c r="BC825" s="80"/>
      <c r="BD825" s="80"/>
      <c r="BE825" s="80"/>
      <c r="BF825" s="24"/>
      <c r="BG825" s="24"/>
      <c r="BH825" s="61" t="s">
        <v>229</v>
      </c>
    </row>
    <row r="826" spans="1:60" ht="15" customHeight="1" x14ac:dyDescent="0.2">
      <c r="A826" s="6"/>
      <c r="B826" s="80"/>
      <c r="C826" s="4"/>
      <c r="D826" s="24"/>
      <c r="E826" s="5"/>
      <c r="F826" s="4"/>
      <c r="G826" s="5"/>
      <c r="H826" s="8"/>
      <c r="I826" s="4"/>
      <c r="J826" s="5"/>
      <c r="K826" s="7"/>
      <c r="L826" s="8"/>
      <c r="M826" s="8"/>
      <c r="N826" s="24"/>
      <c r="O826" s="24"/>
      <c r="P826" s="24"/>
      <c r="Q826" s="7"/>
      <c r="R826" s="9"/>
      <c r="S826" s="7"/>
      <c r="T826" s="7"/>
      <c r="U826" s="7"/>
      <c r="V826" s="7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7"/>
      <c r="AM826" s="7"/>
      <c r="AN826" s="24"/>
      <c r="AO826" s="7"/>
      <c r="AP826" s="4"/>
      <c r="AQ826" s="24"/>
      <c r="AR826" s="8"/>
      <c r="AS826" s="7"/>
      <c r="AT826" s="7"/>
      <c r="AU826" s="9"/>
      <c r="AV826" s="7"/>
      <c r="AW826" s="7"/>
      <c r="AX826" s="7"/>
      <c r="AY826" s="7"/>
      <c r="AZ826" s="7"/>
      <c r="BA826" s="80"/>
      <c r="BB826" s="6"/>
      <c r="BC826" s="80"/>
      <c r="BD826" s="80"/>
      <c r="BE826" s="80"/>
      <c r="BF826" s="24"/>
      <c r="BG826" s="24"/>
      <c r="BH826" s="61" t="s">
        <v>229</v>
      </c>
    </row>
    <row r="827" spans="1:60" ht="15" customHeight="1" x14ac:dyDescent="0.2">
      <c r="A827" s="6"/>
      <c r="B827" s="80"/>
      <c r="C827" s="4"/>
      <c r="D827" s="24"/>
      <c r="E827" s="5"/>
      <c r="F827" s="4"/>
      <c r="G827" s="5"/>
      <c r="H827" s="8"/>
      <c r="I827" s="4"/>
      <c r="J827" s="5"/>
      <c r="K827" s="7"/>
      <c r="L827" s="8"/>
      <c r="M827" s="8"/>
      <c r="N827" s="24"/>
      <c r="O827" s="24"/>
      <c r="P827" s="24"/>
      <c r="Q827" s="7"/>
      <c r="R827" s="9"/>
      <c r="S827" s="7"/>
      <c r="T827" s="7"/>
      <c r="U827" s="7"/>
      <c r="V827" s="7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7"/>
      <c r="AM827" s="7"/>
      <c r="AN827" s="24"/>
      <c r="AO827" s="7"/>
      <c r="AP827" s="4"/>
      <c r="AQ827" s="24"/>
      <c r="AR827" s="8"/>
      <c r="AS827" s="7"/>
      <c r="AT827" s="7"/>
      <c r="AU827" s="9"/>
      <c r="AV827" s="7"/>
      <c r="AW827" s="7"/>
      <c r="AX827" s="7"/>
      <c r="AY827" s="7"/>
      <c r="AZ827" s="7"/>
      <c r="BA827" s="80"/>
      <c r="BB827" s="6"/>
      <c r="BC827" s="80"/>
      <c r="BD827" s="80"/>
      <c r="BE827" s="80"/>
      <c r="BF827" s="24"/>
      <c r="BG827" s="24"/>
      <c r="BH827" s="61" t="s">
        <v>229</v>
      </c>
    </row>
    <row r="828" spans="1:60" ht="15" customHeight="1" x14ac:dyDescent="0.2">
      <c r="A828" s="6"/>
      <c r="B828" s="80"/>
      <c r="C828" s="4"/>
      <c r="D828" s="24"/>
      <c r="E828" s="5"/>
      <c r="F828" s="4"/>
      <c r="G828" s="5"/>
      <c r="H828" s="8"/>
      <c r="I828" s="4"/>
      <c r="J828" s="5"/>
      <c r="K828" s="7"/>
      <c r="L828" s="8"/>
      <c r="M828" s="8"/>
      <c r="N828" s="24"/>
      <c r="O828" s="24"/>
      <c r="P828" s="24"/>
      <c r="Q828" s="7"/>
      <c r="R828" s="9"/>
      <c r="S828" s="7"/>
      <c r="T828" s="7"/>
      <c r="U828" s="7"/>
      <c r="V828" s="7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7"/>
      <c r="AM828" s="7"/>
      <c r="AN828" s="24"/>
      <c r="AO828" s="7"/>
      <c r="AP828" s="4"/>
      <c r="AQ828" s="24"/>
      <c r="AR828" s="8"/>
      <c r="AS828" s="7"/>
      <c r="AT828" s="7"/>
      <c r="AU828" s="9"/>
      <c r="AV828" s="7"/>
      <c r="AW828" s="7"/>
      <c r="AX828" s="7"/>
      <c r="AY828" s="7"/>
      <c r="AZ828" s="7"/>
      <c r="BA828" s="80"/>
      <c r="BB828" s="6"/>
      <c r="BC828" s="80"/>
      <c r="BD828" s="80"/>
      <c r="BE828" s="80"/>
      <c r="BF828" s="24"/>
      <c r="BG828" s="24"/>
      <c r="BH828" s="61" t="s">
        <v>229</v>
      </c>
    </row>
    <row r="829" spans="1:60" ht="15" customHeight="1" x14ac:dyDescent="0.2">
      <c r="A829" s="6"/>
      <c r="B829" s="80"/>
      <c r="C829" s="4"/>
      <c r="D829" s="24"/>
      <c r="E829" s="5"/>
      <c r="F829" s="4"/>
      <c r="G829" s="5"/>
      <c r="H829" s="8"/>
      <c r="I829" s="4"/>
      <c r="J829" s="5"/>
      <c r="K829" s="7"/>
      <c r="L829" s="8"/>
      <c r="M829" s="8"/>
      <c r="N829" s="24"/>
      <c r="O829" s="24"/>
      <c r="P829" s="24"/>
      <c r="Q829" s="7"/>
      <c r="R829" s="9"/>
      <c r="S829" s="7"/>
      <c r="T829" s="7"/>
      <c r="U829" s="7"/>
      <c r="V829" s="7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7"/>
      <c r="AM829" s="7"/>
      <c r="AN829" s="24"/>
      <c r="AO829" s="7"/>
      <c r="AP829" s="4"/>
      <c r="AQ829" s="24"/>
      <c r="AR829" s="8"/>
      <c r="AS829" s="7"/>
      <c r="AT829" s="7"/>
      <c r="AU829" s="9"/>
      <c r="AV829" s="7"/>
      <c r="AW829" s="7"/>
      <c r="AX829" s="7"/>
      <c r="AY829" s="7"/>
      <c r="AZ829" s="7"/>
      <c r="BA829" s="80"/>
      <c r="BB829" s="6"/>
      <c r="BC829" s="80"/>
      <c r="BD829" s="80"/>
      <c r="BE829" s="80"/>
      <c r="BF829" s="24"/>
      <c r="BG829" s="24"/>
      <c r="BH829" s="61" t="s">
        <v>229</v>
      </c>
    </row>
    <row r="830" spans="1:60" ht="15" customHeight="1" x14ac:dyDescent="0.2">
      <c r="A830" s="6"/>
      <c r="B830" s="80"/>
      <c r="C830" s="4"/>
      <c r="D830" s="24"/>
      <c r="E830" s="5"/>
      <c r="F830" s="4"/>
      <c r="G830" s="5"/>
      <c r="H830" s="8"/>
      <c r="I830" s="4"/>
      <c r="J830" s="5"/>
      <c r="K830" s="7"/>
      <c r="L830" s="8"/>
      <c r="M830" s="8"/>
      <c r="N830" s="24"/>
      <c r="O830" s="24"/>
      <c r="P830" s="24"/>
      <c r="Q830" s="7"/>
      <c r="R830" s="9"/>
      <c r="S830" s="7"/>
      <c r="T830" s="7"/>
      <c r="U830" s="7"/>
      <c r="V830" s="7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7"/>
      <c r="AM830" s="7"/>
      <c r="AN830" s="24"/>
      <c r="AO830" s="7"/>
      <c r="AP830" s="4"/>
      <c r="AQ830" s="24"/>
      <c r="AR830" s="8"/>
      <c r="AS830" s="7"/>
      <c r="AT830" s="7"/>
      <c r="AU830" s="9"/>
      <c r="AV830" s="7"/>
      <c r="AW830" s="7"/>
      <c r="AX830" s="7"/>
      <c r="AY830" s="7"/>
      <c r="AZ830" s="7"/>
      <c r="BA830" s="80"/>
      <c r="BB830" s="6"/>
      <c r="BC830" s="80"/>
      <c r="BD830" s="80"/>
      <c r="BE830" s="80"/>
      <c r="BF830" s="24"/>
      <c r="BG830" s="24"/>
      <c r="BH830" s="61" t="s">
        <v>229</v>
      </c>
    </row>
    <row r="831" spans="1:60" ht="15" customHeight="1" x14ac:dyDescent="0.2">
      <c r="A831" s="6"/>
      <c r="B831" s="80"/>
      <c r="C831" s="4"/>
      <c r="D831" s="24"/>
      <c r="E831" s="5"/>
      <c r="F831" s="4"/>
      <c r="G831" s="5"/>
      <c r="H831" s="8"/>
      <c r="I831" s="4"/>
      <c r="J831" s="5"/>
      <c r="K831" s="7"/>
      <c r="L831" s="8"/>
      <c r="M831" s="8"/>
      <c r="N831" s="24"/>
      <c r="O831" s="24"/>
      <c r="P831" s="24"/>
      <c r="Q831" s="7"/>
      <c r="R831" s="9"/>
      <c r="S831" s="7"/>
      <c r="T831" s="7"/>
      <c r="U831" s="7"/>
      <c r="V831" s="7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7"/>
      <c r="AM831" s="7"/>
      <c r="AN831" s="24"/>
      <c r="AO831" s="7"/>
      <c r="AP831" s="4"/>
      <c r="AQ831" s="24"/>
      <c r="AR831" s="8"/>
      <c r="AS831" s="7"/>
      <c r="AT831" s="7"/>
      <c r="AU831" s="9"/>
      <c r="AV831" s="7"/>
      <c r="AW831" s="7"/>
      <c r="AX831" s="7"/>
      <c r="AY831" s="7"/>
      <c r="AZ831" s="7"/>
      <c r="BA831" s="80"/>
      <c r="BB831" s="6"/>
      <c r="BC831" s="80"/>
      <c r="BD831" s="80"/>
      <c r="BE831" s="80"/>
      <c r="BF831" s="24"/>
      <c r="BG831" s="24"/>
      <c r="BH831" s="61" t="s">
        <v>229</v>
      </c>
    </row>
    <row r="832" spans="1:60" ht="15" customHeight="1" x14ac:dyDescent="0.2">
      <c r="A832" s="6"/>
      <c r="B832" s="80"/>
      <c r="C832" s="4"/>
      <c r="D832" s="24"/>
      <c r="E832" s="5"/>
      <c r="F832" s="4"/>
      <c r="G832" s="5"/>
      <c r="H832" s="8"/>
      <c r="I832" s="4"/>
      <c r="J832" s="5"/>
      <c r="K832" s="7"/>
      <c r="L832" s="8"/>
      <c r="M832" s="8"/>
      <c r="N832" s="24"/>
      <c r="O832" s="24"/>
      <c r="P832" s="24"/>
      <c r="Q832" s="7"/>
      <c r="R832" s="9"/>
      <c r="S832" s="7"/>
      <c r="T832" s="7"/>
      <c r="U832" s="7"/>
      <c r="V832" s="7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7"/>
      <c r="AM832" s="7"/>
      <c r="AN832" s="24"/>
      <c r="AO832" s="7"/>
      <c r="AP832" s="4"/>
      <c r="AQ832" s="24"/>
      <c r="AR832" s="8"/>
      <c r="AS832" s="7"/>
      <c r="AT832" s="7"/>
      <c r="AU832" s="9"/>
      <c r="AV832" s="7"/>
      <c r="AW832" s="7"/>
      <c r="AX832" s="7"/>
      <c r="AY832" s="7"/>
      <c r="AZ832" s="7"/>
      <c r="BA832" s="80"/>
      <c r="BB832" s="6"/>
      <c r="BC832" s="80"/>
      <c r="BD832" s="80"/>
      <c r="BE832" s="80"/>
      <c r="BF832" s="24"/>
      <c r="BG832" s="24"/>
      <c r="BH832" s="61" t="s">
        <v>229</v>
      </c>
    </row>
    <row r="833" spans="1:60" ht="15" customHeight="1" x14ac:dyDescent="0.2">
      <c r="A833" s="6"/>
      <c r="B833" s="80"/>
      <c r="C833" s="4"/>
      <c r="D833" s="24"/>
      <c r="E833" s="5"/>
      <c r="F833" s="4"/>
      <c r="G833" s="5"/>
      <c r="H833" s="8"/>
      <c r="I833" s="4"/>
      <c r="J833" s="5"/>
      <c r="K833" s="7"/>
      <c r="L833" s="8"/>
      <c r="M833" s="8"/>
      <c r="N833" s="24"/>
      <c r="O833" s="24"/>
      <c r="P833" s="24"/>
      <c r="Q833" s="7"/>
      <c r="R833" s="9"/>
      <c r="S833" s="7"/>
      <c r="T833" s="7"/>
      <c r="U833" s="7"/>
      <c r="V833" s="7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7"/>
      <c r="AM833" s="7"/>
      <c r="AN833" s="24"/>
      <c r="AO833" s="7"/>
      <c r="AP833" s="4"/>
      <c r="AQ833" s="24"/>
      <c r="AR833" s="8"/>
      <c r="AS833" s="7"/>
      <c r="AT833" s="7"/>
      <c r="AU833" s="9"/>
      <c r="AV833" s="7"/>
      <c r="AW833" s="7"/>
      <c r="AX833" s="7"/>
      <c r="AY833" s="7"/>
      <c r="AZ833" s="7"/>
      <c r="BA833" s="80"/>
      <c r="BB833" s="6"/>
      <c r="BC833" s="80"/>
      <c r="BD833" s="80"/>
      <c r="BE833" s="80"/>
      <c r="BF833" s="24"/>
      <c r="BG833" s="24"/>
      <c r="BH833" s="61" t="s">
        <v>229</v>
      </c>
    </row>
    <row r="834" spans="1:60" ht="15" customHeight="1" x14ac:dyDescent="0.2">
      <c r="A834" s="6"/>
      <c r="B834" s="80"/>
      <c r="C834" s="4"/>
      <c r="D834" s="24"/>
      <c r="E834" s="5"/>
      <c r="F834" s="4"/>
      <c r="G834" s="5"/>
      <c r="H834" s="8"/>
      <c r="I834" s="4"/>
      <c r="J834" s="5"/>
      <c r="K834" s="7"/>
      <c r="L834" s="8"/>
      <c r="M834" s="8"/>
      <c r="N834" s="24"/>
      <c r="O834" s="24"/>
      <c r="P834" s="24"/>
      <c r="Q834" s="7"/>
      <c r="R834" s="9"/>
      <c r="S834" s="7"/>
      <c r="T834" s="7"/>
      <c r="U834" s="7"/>
      <c r="V834" s="7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7"/>
      <c r="AM834" s="7"/>
      <c r="AN834" s="24"/>
      <c r="AO834" s="7"/>
      <c r="AP834" s="4"/>
      <c r="AQ834" s="24"/>
      <c r="AR834" s="8"/>
      <c r="AS834" s="7"/>
      <c r="AT834" s="7"/>
      <c r="AU834" s="9"/>
      <c r="AV834" s="7"/>
      <c r="AW834" s="7"/>
      <c r="AX834" s="7"/>
      <c r="AY834" s="7"/>
      <c r="AZ834" s="7"/>
      <c r="BA834" s="80"/>
      <c r="BB834" s="6"/>
      <c r="BC834" s="80"/>
      <c r="BD834" s="80"/>
      <c r="BE834" s="80"/>
      <c r="BF834" s="24"/>
      <c r="BG834" s="24"/>
      <c r="BH834" s="61" t="s">
        <v>229</v>
      </c>
    </row>
    <row r="835" spans="1:60" ht="15" customHeight="1" x14ac:dyDescent="0.2">
      <c r="A835" s="6"/>
      <c r="B835" s="80"/>
      <c r="C835" s="4"/>
      <c r="D835" s="24"/>
      <c r="E835" s="5"/>
      <c r="F835" s="4"/>
      <c r="G835" s="5"/>
      <c r="H835" s="8"/>
      <c r="I835" s="4"/>
      <c r="J835" s="5"/>
      <c r="K835" s="7"/>
      <c r="L835" s="8"/>
      <c r="M835" s="8"/>
      <c r="N835" s="24"/>
      <c r="O835" s="24"/>
      <c r="P835" s="24"/>
      <c r="Q835" s="7"/>
      <c r="R835" s="9"/>
      <c r="S835" s="7"/>
      <c r="T835" s="7"/>
      <c r="U835" s="7"/>
      <c r="V835" s="7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7"/>
      <c r="AM835" s="7"/>
      <c r="AN835" s="24"/>
      <c r="AO835" s="7"/>
      <c r="AP835" s="4"/>
      <c r="AQ835" s="24"/>
      <c r="AR835" s="8"/>
      <c r="AS835" s="7"/>
      <c r="AT835" s="7"/>
      <c r="AU835" s="9"/>
      <c r="AV835" s="7"/>
      <c r="AW835" s="7"/>
      <c r="AX835" s="7"/>
      <c r="AY835" s="7"/>
      <c r="AZ835" s="7"/>
      <c r="BA835" s="80"/>
      <c r="BB835" s="6"/>
      <c r="BC835" s="80"/>
      <c r="BD835" s="80"/>
      <c r="BE835" s="80"/>
      <c r="BF835" s="24"/>
      <c r="BG835" s="24"/>
      <c r="BH835" s="61" t="s">
        <v>229</v>
      </c>
    </row>
    <row r="836" spans="1:60" ht="15" customHeight="1" x14ac:dyDescent="0.2">
      <c r="A836" s="6"/>
      <c r="B836" s="80"/>
      <c r="C836" s="4"/>
      <c r="D836" s="24"/>
      <c r="E836" s="5"/>
      <c r="F836" s="4"/>
      <c r="G836" s="5"/>
      <c r="H836" s="8"/>
      <c r="I836" s="4"/>
      <c r="J836" s="5"/>
      <c r="K836" s="7"/>
      <c r="L836" s="8"/>
      <c r="M836" s="8"/>
      <c r="N836" s="24"/>
      <c r="O836" s="24"/>
      <c r="P836" s="24"/>
      <c r="Q836" s="7"/>
      <c r="R836" s="9"/>
      <c r="S836" s="7"/>
      <c r="T836" s="7"/>
      <c r="U836" s="7"/>
      <c r="V836" s="7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7"/>
      <c r="AM836" s="7"/>
      <c r="AN836" s="24"/>
      <c r="AO836" s="7"/>
      <c r="AP836" s="4"/>
      <c r="AQ836" s="24"/>
      <c r="AR836" s="8"/>
      <c r="AS836" s="7"/>
      <c r="AT836" s="7"/>
      <c r="AU836" s="9"/>
      <c r="AV836" s="7"/>
      <c r="AW836" s="7"/>
      <c r="AX836" s="7"/>
      <c r="AY836" s="7"/>
      <c r="AZ836" s="7"/>
      <c r="BA836" s="80"/>
      <c r="BB836" s="6"/>
      <c r="BC836" s="80"/>
      <c r="BD836" s="80"/>
      <c r="BE836" s="80"/>
      <c r="BF836" s="24"/>
      <c r="BG836" s="24"/>
      <c r="BH836" s="61" t="s">
        <v>229</v>
      </c>
    </row>
    <row r="837" spans="1:60" ht="15" customHeight="1" x14ac:dyDescent="0.2">
      <c r="A837" s="6"/>
      <c r="B837" s="80"/>
      <c r="C837" s="4"/>
      <c r="D837" s="24"/>
      <c r="E837" s="5"/>
      <c r="F837" s="4"/>
      <c r="G837" s="5"/>
      <c r="H837" s="8"/>
      <c r="I837" s="4"/>
      <c r="J837" s="5"/>
      <c r="K837" s="7"/>
      <c r="L837" s="8"/>
      <c r="M837" s="8"/>
      <c r="N837" s="24"/>
      <c r="O837" s="24"/>
      <c r="P837" s="24"/>
      <c r="Q837" s="7"/>
      <c r="R837" s="9"/>
      <c r="S837" s="7"/>
      <c r="T837" s="7"/>
      <c r="U837" s="7"/>
      <c r="V837" s="7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7"/>
      <c r="AM837" s="7"/>
      <c r="AN837" s="24"/>
      <c r="AO837" s="7"/>
      <c r="AP837" s="4"/>
      <c r="AQ837" s="24"/>
      <c r="AR837" s="8"/>
      <c r="AS837" s="7"/>
      <c r="AT837" s="7"/>
      <c r="AU837" s="9"/>
      <c r="AV837" s="7"/>
      <c r="AW837" s="7"/>
      <c r="AX837" s="7"/>
      <c r="AY837" s="7"/>
      <c r="AZ837" s="7"/>
      <c r="BA837" s="80"/>
      <c r="BB837" s="6"/>
      <c r="BC837" s="80"/>
      <c r="BD837" s="80"/>
      <c r="BE837" s="80"/>
      <c r="BF837" s="24"/>
      <c r="BG837" s="24"/>
      <c r="BH837" s="61" t="s">
        <v>229</v>
      </c>
    </row>
    <row r="838" spans="1:60" ht="15" customHeight="1" x14ac:dyDescent="0.2">
      <c r="A838" s="6"/>
      <c r="B838" s="80"/>
      <c r="C838" s="4"/>
      <c r="D838" s="24"/>
      <c r="E838" s="5"/>
      <c r="F838" s="4"/>
      <c r="G838" s="5"/>
      <c r="H838" s="8"/>
      <c r="I838" s="4"/>
      <c r="J838" s="5"/>
      <c r="K838" s="7"/>
      <c r="L838" s="8"/>
      <c r="M838" s="8"/>
      <c r="N838" s="24"/>
      <c r="O838" s="24"/>
      <c r="P838" s="24"/>
      <c r="Q838" s="7"/>
      <c r="R838" s="9"/>
      <c r="S838" s="7"/>
      <c r="T838" s="7"/>
      <c r="U838" s="7"/>
      <c r="V838" s="7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7"/>
      <c r="AM838" s="7"/>
      <c r="AN838" s="24"/>
      <c r="AO838" s="7"/>
      <c r="AP838" s="4"/>
      <c r="AQ838" s="24"/>
      <c r="AR838" s="8"/>
      <c r="AS838" s="7"/>
      <c r="AT838" s="7"/>
      <c r="AU838" s="9"/>
      <c r="AV838" s="7"/>
      <c r="AW838" s="7"/>
      <c r="AX838" s="7"/>
      <c r="AY838" s="7"/>
      <c r="AZ838" s="7"/>
      <c r="BA838" s="80"/>
      <c r="BB838" s="6"/>
      <c r="BC838" s="80"/>
      <c r="BD838" s="80"/>
      <c r="BE838" s="80"/>
      <c r="BF838" s="24"/>
      <c r="BG838" s="24"/>
      <c r="BH838" s="61" t="s">
        <v>229</v>
      </c>
    </row>
    <row r="839" spans="1:60" ht="15" customHeight="1" x14ac:dyDescent="0.2">
      <c r="A839" s="6"/>
      <c r="B839" s="80"/>
      <c r="C839" s="4"/>
      <c r="D839" s="24"/>
      <c r="E839" s="5"/>
      <c r="F839" s="4"/>
      <c r="G839" s="5"/>
      <c r="H839" s="8"/>
      <c r="I839" s="4"/>
      <c r="J839" s="5"/>
      <c r="K839" s="7"/>
      <c r="L839" s="8"/>
      <c r="M839" s="8"/>
      <c r="N839" s="24"/>
      <c r="O839" s="24"/>
      <c r="P839" s="24"/>
      <c r="Q839" s="7"/>
      <c r="R839" s="9"/>
      <c r="S839" s="7"/>
      <c r="T839" s="7"/>
      <c r="U839" s="7"/>
      <c r="V839" s="7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7"/>
      <c r="AM839" s="7"/>
      <c r="AN839" s="24"/>
      <c r="AO839" s="7"/>
      <c r="AP839" s="4"/>
      <c r="AQ839" s="24"/>
      <c r="AR839" s="8"/>
      <c r="AS839" s="7"/>
      <c r="AT839" s="7"/>
      <c r="AU839" s="9"/>
      <c r="AV839" s="7"/>
      <c r="AW839" s="7"/>
      <c r="AX839" s="7"/>
      <c r="AY839" s="7"/>
      <c r="AZ839" s="7"/>
      <c r="BA839" s="80"/>
      <c r="BB839" s="6"/>
      <c r="BC839" s="80"/>
      <c r="BD839" s="80"/>
      <c r="BE839" s="80"/>
      <c r="BF839" s="24"/>
      <c r="BG839" s="24"/>
      <c r="BH839" s="61" t="s">
        <v>229</v>
      </c>
    </row>
    <row r="840" spans="1:60" ht="15" customHeight="1" x14ac:dyDescent="0.2">
      <c r="A840" s="6"/>
      <c r="B840" s="80"/>
      <c r="C840" s="4"/>
      <c r="D840" s="24"/>
      <c r="E840" s="5"/>
      <c r="F840" s="4"/>
      <c r="G840" s="5"/>
      <c r="H840" s="8"/>
      <c r="I840" s="4"/>
      <c r="J840" s="5"/>
      <c r="K840" s="7"/>
      <c r="L840" s="8"/>
      <c r="M840" s="8"/>
      <c r="N840" s="24"/>
      <c r="O840" s="24"/>
      <c r="P840" s="24"/>
      <c r="Q840" s="7"/>
      <c r="R840" s="9"/>
      <c r="S840" s="7"/>
      <c r="T840" s="7"/>
      <c r="U840" s="7"/>
      <c r="V840" s="7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7"/>
      <c r="AM840" s="7"/>
      <c r="AN840" s="24"/>
      <c r="AO840" s="7"/>
      <c r="AP840" s="4"/>
      <c r="AQ840" s="24"/>
      <c r="AR840" s="8"/>
      <c r="AS840" s="7"/>
      <c r="AT840" s="7"/>
      <c r="AU840" s="9"/>
      <c r="AV840" s="7"/>
      <c r="AW840" s="7"/>
      <c r="AX840" s="7"/>
      <c r="AY840" s="7"/>
      <c r="AZ840" s="7"/>
      <c r="BA840" s="80"/>
      <c r="BB840" s="6"/>
      <c r="BC840" s="80"/>
      <c r="BD840" s="80"/>
      <c r="BE840" s="80"/>
      <c r="BF840" s="24"/>
      <c r="BG840" s="24"/>
      <c r="BH840" s="61" t="s">
        <v>229</v>
      </c>
    </row>
    <row r="841" spans="1:60" ht="15" customHeight="1" x14ac:dyDescent="0.2">
      <c r="A841" s="6"/>
      <c r="B841" s="80"/>
      <c r="C841" s="4"/>
      <c r="D841" s="24"/>
      <c r="E841" s="5"/>
      <c r="F841" s="4"/>
      <c r="G841" s="5"/>
      <c r="H841" s="8"/>
      <c r="I841" s="4"/>
      <c r="J841" s="5"/>
      <c r="K841" s="7"/>
      <c r="L841" s="8"/>
      <c r="M841" s="8"/>
      <c r="N841" s="24"/>
      <c r="O841" s="24"/>
      <c r="P841" s="24"/>
      <c r="Q841" s="7"/>
      <c r="R841" s="9"/>
      <c r="S841" s="7"/>
      <c r="T841" s="7"/>
      <c r="U841" s="7"/>
      <c r="V841" s="7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7"/>
      <c r="AM841" s="7"/>
      <c r="AN841" s="24"/>
      <c r="AO841" s="7"/>
      <c r="AP841" s="4"/>
      <c r="AQ841" s="24"/>
      <c r="AR841" s="8"/>
      <c r="AS841" s="7"/>
      <c r="AT841" s="7"/>
      <c r="AU841" s="9"/>
      <c r="AV841" s="7"/>
      <c r="AW841" s="7"/>
      <c r="AX841" s="7"/>
      <c r="AY841" s="7"/>
      <c r="AZ841" s="7"/>
      <c r="BA841" s="80"/>
      <c r="BB841" s="6"/>
      <c r="BC841" s="80"/>
      <c r="BD841" s="80"/>
      <c r="BE841" s="80"/>
      <c r="BF841" s="24"/>
      <c r="BG841" s="24"/>
      <c r="BH841" s="61" t="s">
        <v>229</v>
      </c>
    </row>
    <row r="842" spans="1:60" ht="15" customHeight="1" x14ac:dyDescent="0.2">
      <c r="A842" s="6"/>
      <c r="B842" s="80"/>
      <c r="C842" s="4"/>
      <c r="D842" s="24"/>
      <c r="E842" s="5"/>
      <c r="F842" s="4"/>
      <c r="G842" s="5"/>
      <c r="H842" s="8"/>
      <c r="I842" s="4"/>
      <c r="J842" s="5"/>
      <c r="K842" s="7"/>
      <c r="L842" s="8"/>
      <c r="M842" s="8"/>
      <c r="N842" s="24"/>
      <c r="O842" s="24"/>
      <c r="P842" s="24"/>
      <c r="Q842" s="7"/>
      <c r="R842" s="9"/>
      <c r="S842" s="7"/>
      <c r="T842" s="7"/>
      <c r="U842" s="7"/>
      <c r="V842" s="7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7"/>
      <c r="AM842" s="7"/>
      <c r="AN842" s="24"/>
      <c r="AO842" s="7"/>
      <c r="AP842" s="4"/>
      <c r="AQ842" s="24"/>
      <c r="AR842" s="8"/>
      <c r="AS842" s="7"/>
      <c r="AT842" s="7"/>
      <c r="AU842" s="9"/>
      <c r="AV842" s="7"/>
      <c r="AW842" s="7"/>
      <c r="AX842" s="7"/>
      <c r="AY842" s="7"/>
      <c r="AZ842" s="7"/>
      <c r="BA842" s="80"/>
      <c r="BB842" s="6"/>
      <c r="BC842" s="80"/>
      <c r="BD842" s="80"/>
      <c r="BE842" s="80"/>
      <c r="BF842" s="24"/>
      <c r="BG842" s="24"/>
      <c r="BH842" s="61" t="s">
        <v>229</v>
      </c>
    </row>
    <row r="843" spans="1:60" ht="15" customHeight="1" x14ac:dyDescent="0.2">
      <c r="A843" s="6"/>
      <c r="B843" s="80"/>
      <c r="C843" s="4"/>
      <c r="D843" s="24"/>
      <c r="E843" s="5"/>
      <c r="F843" s="4"/>
      <c r="G843" s="5"/>
      <c r="H843" s="8"/>
      <c r="I843" s="4"/>
      <c r="J843" s="5"/>
      <c r="K843" s="7"/>
      <c r="L843" s="8"/>
      <c r="M843" s="8"/>
      <c r="N843" s="24"/>
      <c r="O843" s="24"/>
      <c r="P843" s="24"/>
      <c r="Q843" s="7"/>
      <c r="R843" s="9"/>
      <c r="S843" s="7"/>
      <c r="T843" s="7"/>
      <c r="U843" s="7"/>
      <c r="V843" s="7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7"/>
      <c r="AM843" s="7"/>
      <c r="AN843" s="24"/>
      <c r="AO843" s="7"/>
      <c r="AP843" s="4"/>
      <c r="AQ843" s="24"/>
      <c r="AR843" s="8"/>
      <c r="AS843" s="7"/>
      <c r="AT843" s="7"/>
      <c r="AU843" s="9"/>
      <c r="AV843" s="7"/>
      <c r="AW843" s="7"/>
      <c r="AX843" s="7"/>
      <c r="AY843" s="7"/>
      <c r="AZ843" s="7"/>
      <c r="BA843" s="80"/>
      <c r="BB843" s="6"/>
      <c r="BC843" s="80"/>
      <c r="BD843" s="80"/>
      <c r="BE843" s="80"/>
      <c r="BF843" s="24"/>
      <c r="BG843" s="24"/>
      <c r="BH843" s="61" t="s">
        <v>229</v>
      </c>
    </row>
    <row r="844" spans="1:60" ht="15" customHeight="1" x14ac:dyDescent="0.2">
      <c r="A844" s="6"/>
      <c r="B844" s="80"/>
      <c r="C844" s="4"/>
      <c r="D844" s="24"/>
      <c r="E844" s="5"/>
      <c r="F844" s="4"/>
      <c r="G844" s="5"/>
      <c r="H844" s="8"/>
      <c r="I844" s="4"/>
      <c r="J844" s="5"/>
      <c r="K844" s="7"/>
      <c r="L844" s="8"/>
      <c r="M844" s="8"/>
      <c r="N844" s="24"/>
      <c r="O844" s="24"/>
      <c r="P844" s="24"/>
      <c r="Q844" s="7"/>
      <c r="R844" s="9"/>
      <c r="S844" s="7"/>
      <c r="T844" s="7"/>
      <c r="U844" s="7"/>
      <c r="V844" s="7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7"/>
      <c r="AM844" s="7"/>
      <c r="AN844" s="24"/>
      <c r="AO844" s="7"/>
      <c r="AP844" s="4"/>
      <c r="AQ844" s="24"/>
      <c r="AR844" s="8"/>
      <c r="AS844" s="7"/>
      <c r="AT844" s="7"/>
      <c r="AU844" s="9"/>
      <c r="AV844" s="7"/>
      <c r="AW844" s="7"/>
      <c r="AX844" s="7"/>
      <c r="AY844" s="7"/>
      <c r="AZ844" s="7"/>
      <c r="BA844" s="80"/>
      <c r="BB844" s="6"/>
      <c r="BC844" s="80"/>
      <c r="BD844" s="80"/>
      <c r="BE844" s="80"/>
      <c r="BF844" s="24"/>
      <c r="BG844" s="24"/>
      <c r="BH844" s="61" t="s">
        <v>229</v>
      </c>
    </row>
    <row r="845" spans="1:60" ht="15" customHeight="1" x14ac:dyDescent="0.2">
      <c r="A845" s="6"/>
      <c r="B845" s="80"/>
      <c r="C845" s="4"/>
      <c r="D845" s="24"/>
      <c r="E845" s="5"/>
      <c r="F845" s="4"/>
      <c r="G845" s="5"/>
      <c r="H845" s="8"/>
      <c r="I845" s="4"/>
      <c r="J845" s="5"/>
      <c r="K845" s="7"/>
      <c r="L845" s="8"/>
      <c r="M845" s="8"/>
      <c r="N845" s="24"/>
      <c r="O845" s="24"/>
      <c r="P845" s="24"/>
      <c r="Q845" s="7"/>
      <c r="R845" s="9"/>
      <c r="S845" s="7"/>
      <c r="T845" s="7"/>
      <c r="U845" s="7"/>
      <c r="V845" s="7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7"/>
      <c r="AM845" s="7"/>
      <c r="AN845" s="24"/>
      <c r="AO845" s="7"/>
      <c r="AP845" s="4"/>
      <c r="AQ845" s="24"/>
      <c r="AR845" s="8"/>
      <c r="AS845" s="7"/>
      <c r="AT845" s="7"/>
      <c r="AU845" s="9"/>
      <c r="AV845" s="7"/>
      <c r="AW845" s="7"/>
      <c r="AX845" s="7"/>
      <c r="AY845" s="7"/>
      <c r="AZ845" s="7"/>
      <c r="BA845" s="80"/>
      <c r="BB845" s="6"/>
      <c r="BC845" s="80"/>
      <c r="BD845" s="80"/>
      <c r="BE845" s="80"/>
      <c r="BF845" s="24"/>
      <c r="BG845" s="24"/>
      <c r="BH845" s="61" t="s">
        <v>229</v>
      </c>
    </row>
    <row r="846" spans="1:60" ht="15" customHeight="1" x14ac:dyDescent="0.2">
      <c r="A846" s="6"/>
      <c r="B846" s="80"/>
      <c r="C846" s="4"/>
      <c r="D846" s="24"/>
      <c r="E846" s="5"/>
      <c r="F846" s="4"/>
      <c r="G846" s="5"/>
      <c r="H846" s="8"/>
      <c r="I846" s="4"/>
      <c r="J846" s="5"/>
      <c r="K846" s="7"/>
      <c r="L846" s="8"/>
      <c r="M846" s="8"/>
      <c r="N846" s="24"/>
      <c r="O846" s="24"/>
      <c r="P846" s="24"/>
      <c r="Q846" s="7"/>
      <c r="R846" s="9"/>
      <c r="S846" s="7"/>
      <c r="T846" s="7"/>
      <c r="U846" s="7"/>
      <c r="V846" s="7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7"/>
      <c r="AM846" s="7"/>
      <c r="AN846" s="24"/>
      <c r="AO846" s="7"/>
      <c r="AP846" s="4"/>
      <c r="AQ846" s="24"/>
      <c r="AR846" s="8"/>
      <c r="AS846" s="7"/>
      <c r="AT846" s="7"/>
      <c r="AU846" s="9"/>
      <c r="AV846" s="7"/>
      <c r="AW846" s="7"/>
      <c r="AX846" s="7"/>
      <c r="AY846" s="7"/>
      <c r="AZ846" s="7"/>
      <c r="BA846" s="80"/>
      <c r="BB846" s="6"/>
      <c r="BC846" s="80"/>
      <c r="BD846" s="80"/>
      <c r="BE846" s="80"/>
      <c r="BF846" s="24"/>
      <c r="BG846" s="24"/>
      <c r="BH846" s="61" t="s">
        <v>229</v>
      </c>
    </row>
    <row r="847" spans="1:60" ht="15" customHeight="1" x14ac:dyDescent="0.2">
      <c r="A847" s="6"/>
      <c r="B847" s="80"/>
      <c r="C847" s="4"/>
      <c r="D847" s="24"/>
      <c r="E847" s="5"/>
      <c r="F847" s="4"/>
      <c r="G847" s="5"/>
      <c r="H847" s="8"/>
      <c r="I847" s="4"/>
      <c r="J847" s="5"/>
      <c r="K847" s="7"/>
      <c r="L847" s="8"/>
      <c r="M847" s="8"/>
      <c r="N847" s="24"/>
      <c r="O847" s="24"/>
      <c r="P847" s="24"/>
      <c r="Q847" s="7"/>
      <c r="R847" s="9"/>
      <c r="S847" s="7"/>
      <c r="T847" s="7"/>
      <c r="U847" s="7"/>
      <c r="V847" s="7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7"/>
      <c r="AM847" s="7"/>
      <c r="AN847" s="24"/>
      <c r="AO847" s="7"/>
      <c r="AP847" s="4"/>
      <c r="AQ847" s="24"/>
      <c r="AR847" s="8"/>
      <c r="AS847" s="7"/>
      <c r="AT847" s="7"/>
      <c r="AU847" s="9"/>
      <c r="AV847" s="7"/>
      <c r="AW847" s="7"/>
      <c r="AX847" s="7"/>
      <c r="AY847" s="7"/>
      <c r="AZ847" s="7"/>
      <c r="BA847" s="80"/>
      <c r="BB847" s="6"/>
      <c r="BC847" s="80"/>
      <c r="BD847" s="80"/>
      <c r="BE847" s="80"/>
      <c r="BF847" s="24"/>
      <c r="BG847" s="24"/>
      <c r="BH847" s="61" t="s">
        <v>229</v>
      </c>
    </row>
    <row r="848" spans="1:60" ht="15" customHeight="1" x14ac:dyDescent="0.2">
      <c r="A848" s="6"/>
      <c r="B848" s="80"/>
      <c r="C848" s="4"/>
      <c r="D848" s="24"/>
      <c r="E848" s="5"/>
      <c r="F848" s="4"/>
      <c r="G848" s="5"/>
      <c r="H848" s="8"/>
      <c r="I848" s="4"/>
      <c r="J848" s="5"/>
      <c r="K848" s="7"/>
      <c r="L848" s="8"/>
      <c r="M848" s="8"/>
      <c r="N848" s="24"/>
      <c r="O848" s="24"/>
      <c r="P848" s="24"/>
      <c r="Q848" s="7"/>
      <c r="R848" s="9"/>
      <c r="S848" s="7"/>
      <c r="T848" s="7"/>
      <c r="U848" s="7"/>
      <c r="V848" s="7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7"/>
      <c r="AM848" s="7"/>
      <c r="AN848" s="24"/>
      <c r="AO848" s="7"/>
      <c r="AP848" s="4"/>
      <c r="AQ848" s="24"/>
      <c r="AR848" s="8"/>
      <c r="AS848" s="7"/>
      <c r="AT848" s="7"/>
      <c r="AU848" s="9"/>
      <c r="AV848" s="7"/>
      <c r="AW848" s="7"/>
      <c r="AX848" s="7"/>
      <c r="AY848" s="7"/>
      <c r="AZ848" s="7"/>
      <c r="BA848" s="80"/>
      <c r="BB848" s="6"/>
      <c r="BC848" s="80"/>
      <c r="BD848" s="80"/>
      <c r="BE848" s="80"/>
      <c r="BF848" s="24"/>
      <c r="BG848" s="24"/>
      <c r="BH848" s="61" t="s">
        <v>229</v>
      </c>
    </row>
    <row r="849" spans="1:60" ht="15" customHeight="1" x14ac:dyDescent="0.2">
      <c r="A849" s="6"/>
      <c r="B849" s="80"/>
      <c r="C849" s="4"/>
      <c r="D849" s="24"/>
      <c r="E849" s="5"/>
      <c r="F849" s="4"/>
      <c r="G849" s="5"/>
      <c r="H849" s="8"/>
      <c r="I849" s="4"/>
      <c r="J849" s="5"/>
      <c r="K849" s="7"/>
      <c r="L849" s="8"/>
      <c r="M849" s="8"/>
      <c r="N849" s="24"/>
      <c r="O849" s="24"/>
      <c r="P849" s="24"/>
      <c r="Q849" s="7"/>
      <c r="R849" s="9"/>
      <c r="S849" s="7"/>
      <c r="T849" s="7"/>
      <c r="U849" s="7"/>
      <c r="V849" s="7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7"/>
      <c r="AM849" s="7"/>
      <c r="AN849" s="24"/>
      <c r="AO849" s="7"/>
      <c r="AP849" s="4"/>
      <c r="AQ849" s="24"/>
      <c r="AR849" s="8"/>
      <c r="AS849" s="7"/>
      <c r="AT849" s="7"/>
      <c r="AU849" s="9"/>
      <c r="AV849" s="7"/>
      <c r="AW849" s="7"/>
      <c r="AX849" s="7"/>
      <c r="AY849" s="7"/>
      <c r="AZ849" s="7"/>
      <c r="BA849" s="80"/>
      <c r="BB849" s="6"/>
      <c r="BC849" s="80"/>
      <c r="BD849" s="80"/>
      <c r="BE849" s="80"/>
      <c r="BF849" s="24"/>
      <c r="BG849" s="24"/>
      <c r="BH849" s="61" t="s">
        <v>229</v>
      </c>
    </row>
    <row r="850" spans="1:60" ht="15" customHeight="1" x14ac:dyDescent="0.2">
      <c r="A850" s="6"/>
      <c r="B850" s="80"/>
      <c r="C850" s="4"/>
      <c r="D850" s="24"/>
      <c r="E850" s="5"/>
      <c r="F850" s="4"/>
      <c r="G850" s="5"/>
      <c r="H850" s="8"/>
      <c r="I850" s="4"/>
      <c r="J850" s="5"/>
      <c r="K850" s="7"/>
      <c r="L850" s="8"/>
      <c r="M850" s="8"/>
      <c r="N850" s="24"/>
      <c r="O850" s="24"/>
      <c r="P850" s="24"/>
      <c r="Q850" s="7"/>
      <c r="R850" s="9"/>
      <c r="S850" s="7"/>
      <c r="T850" s="7"/>
      <c r="U850" s="7"/>
      <c r="V850" s="7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7"/>
      <c r="AM850" s="7"/>
      <c r="AN850" s="24"/>
      <c r="AO850" s="7"/>
      <c r="AP850" s="4"/>
      <c r="AQ850" s="24"/>
      <c r="AR850" s="8"/>
      <c r="AS850" s="7"/>
      <c r="AT850" s="7"/>
      <c r="AU850" s="9"/>
      <c r="AV850" s="7"/>
      <c r="AW850" s="7"/>
      <c r="AX850" s="7"/>
      <c r="AY850" s="7"/>
      <c r="AZ850" s="7"/>
      <c r="BA850" s="80"/>
      <c r="BB850" s="6"/>
      <c r="BC850" s="80"/>
      <c r="BD850" s="80"/>
      <c r="BE850" s="80"/>
      <c r="BF850" s="24"/>
      <c r="BG850" s="24"/>
      <c r="BH850" s="61" t="s">
        <v>229</v>
      </c>
    </row>
    <row r="851" spans="1:60" ht="15" customHeight="1" x14ac:dyDescent="0.2">
      <c r="A851" s="6"/>
      <c r="B851" s="80"/>
      <c r="C851" s="4"/>
      <c r="D851" s="24"/>
      <c r="E851" s="5"/>
      <c r="F851" s="4"/>
      <c r="G851" s="5"/>
      <c r="H851" s="8"/>
      <c r="I851" s="4"/>
      <c r="J851" s="5"/>
      <c r="K851" s="7"/>
      <c r="L851" s="8"/>
      <c r="M851" s="8"/>
      <c r="N851" s="24"/>
      <c r="O851" s="24"/>
      <c r="P851" s="24"/>
      <c r="Q851" s="7"/>
      <c r="R851" s="9"/>
      <c r="S851" s="7"/>
      <c r="T851" s="7"/>
      <c r="U851" s="7"/>
      <c r="V851" s="7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7"/>
      <c r="AM851" s="7"/>
      <c r="AN851" s="24"/>
      <c r="AO851" s="7"/>
      <c r="AP851" s="4"/>
      <c r="AQ851" s="24"/>
      <c r="AR851" s="8"/>
      <c r="AS851" s="7"/>
      <c r="AT851" s="7"/>
      <c r="AU851" s="9"/>
      <c r="AV851" s="7"/>
      <c r="AW851" s="7"/>
      <c r="AX851" s="7"/>
      <c r="AY851" s="7"/>
      <c r="AZ851" s="7"/>
      <c r="BA851" s="80"/>
      <c r="BB851" s="6"/>
      <c r="BC851" s="80"/>
      <c r="BD851" s="80"/>
      <c r="BE851" s="80"/>
      <c r="BF851" s="24"/>
      <c r="BG851" s="24"/>
      <c r="BH851" s="61" t="s">
        <v>229</v>
      </c>
    </row>
    <row r="852" spans="1:60" ht="15" customHeight="1" x14ac:dyDescent="0.2">
      <c r="A852" s="6"/>
      <c r="B852" s="80"/>
      <c r="C852" s="4"/>
      <c r="D852" s="24"/>
      <c r="E852" s="5"/>
      <c r="F852" s="4"/>
      <c r="G852" s="5"/>
      <c r="H852" s="8"/>
      <c r="I852" s="4"/>
      <c r="J852" s="5"/>
      <c r="K852" s="7"/>
      <c r="L852" s="8"/>
      <c r="M852" s="8"/>
      <c r="N852" s="24"/>
      <c r="O852" s="24"/>
      <c r="P852" s="24"/>
      <c r="Q852" s="7"/>
      <c r="R852" s="9"/>
      <c r="S852" s="7"/>
      <c r="T852" s="7"/>
      <c r="U852" s="7"/>
      <c r="V852" s="7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7"/>
      <c r="AM852" s="7"/>
      <c r="AN852" s="24"/>
      <c r="AO852" s="7"/>
      <c r="AP852" s="4"/>
      <c r="AQ852" s="24"/>
      <c r="AR852" s="8"/>
      <c r="AS852" s="7"/>
      <c r="AT852" s="7"/>
      <c r="AU852" s="9"/>
      <c r="AV852" s="7"/>
      <c r="AW852" s="7"/>
      <c r="AX852" s="7"/>
      <c r="AY852" s="7"/>
      <c r="AZ852" s="7"/>
      <c r="BA852" s="80"/>
      <c r="BB852" s="6"/>
      <c r="BC852" s="80"/>
      <c r="BD852" s="80"/>
      <c r="BE852" s="80"/>
      <c r="BF852" s="24"/>
      <c r="BG852" s="24"/>
      <c r="BH852" s="61" t="s">
        <v>229</v>
      </c>
    </row>
    <row r="853" spans="1:60" ht="15" customHeight="1" x14ac:dyDescent="0.2">
      <c r="A853" s="6"/>
      <c r="B853" s="80"/>
      <c r="C853" s="4"/>
      <c r="D853" s="24"/>
      <c r="E853" s="5"/>
      <c r="F853" s="4"/>
      <c r="G853" s="5"/>
      <c r="H853" s="8"/>
      <c r="I853" s="4"/>
      <c r="J853" s="5"/>
      <c r="K853" s="7"/>
      <c r="L853" s="8"/>
      <c r="M853" s="8"/>
      <c r="N853" s="24"/>
      <c r="O853" s="24"/>
      <c r="P853" s="24"/>
      <c r="Q853" s="7"/>
      <c r="R853" s="9"/>
      <c r="S853" s="7"/>
      <c r="T853" s="7"/>
      <c r="U853" s="7"/>
      <c r="V853" s="7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7"/>
      <c r="AM853" s="7"/>
      <c r="AN853" s="24"/>
      <c r="AO853" s="7"/>
      <c r="AP853" s="4"/>
      <c r="AQ853" s="24"/>
      <c r="AR853" s="8"/>
      <c r="AS853" s="7"/>
      <c r="AT853" s="7"/>
      <c r="AU853" s="9"/>
      <c r="AV853" s="7"/>
      <c r="AW853" s="7"/>
      <c r="AX853" s="7"/>
      <c r="AY853" s="7"/>
      <c r="AZ853" s="7"/>
      <c r="BA853" s="80"/>
      <c r="BB853" s="6"/>
      <c r="BC853" s="80"/>
      <c r="BD853" s="80"/>
      <c r="BE853" s="80"/>
      <c r="BF853" s="24"/>
      <c r="BG853" s="24"/>
      <c r="BH853" s="61" t="s">
        <v>229</v>
      </c>
    </row>
    <row r="854" spans="1:60" ht="15" customHeight="1" x14ac:dyDescent="0.2">
      <c r="A854" s="6"/>
      <c r="B854" s="80"/>
      <c r="C854" s="4"/>
      <c r="D854" s="24"/>
      <c r="E854" s="5"/>
      <c r="F854" s="4"/>
      <c r="G854" s="5"/>
      <c r="H854" s="8"/>
      <c r="I854" s="4"/>
      <c r="J854" s="5"/>
      <c r="K854" s="7"/>
      <c r="L854" s="8"/>
      <c r="M854" s="8"/>
      <c r="N854" s="24"/>
      <c r="O854" s="24"/>
      <c r="P854" s="24"/>
      <c r="Q854" s="7"/>
      <c r="R854" s="9"/>
      <c r="S854" s="7"/>
      <c r="T854" s="7"/>
      <c r="U854" s="7"/>
      <c r="V854" s="7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7"/>
      <c r="AM854" s="7"/>
      <c r="AN854" s="24"/>
      <c r="AO854" s="7"/>
      <c r="AP854" s="4"/>
      <c r="AQ854" s="24"/>
      <c r="AR854" s="8"/>
      <c r="AS854" s="7"/>
      <c r="AT854" s="7"/>
      <c r="AU854" s="9"/>
      <c r="AV854" s="7"/>
      <c r="AW854" s="7"/>
      <c r="AX854" s="7"/>
      <c r="AY854" s="7"/>
      <c r="AZ854" s="7"/>
      <c r="BA854" s="80"/>
      <c r="BB854" s="6"/>
      <c r="BC854" s="80"/>
      <c r="BD854" s="80"/>
      <c r="BE854" s="80"/>
      <c r="BF854" s="24"/>
      <c r="BG854" s="24"/>
      <c r="BH854" s="61" t="s">
        <v>229</v>
      </c>
    </row>
    <row r="855" spans="1:60" ht="15" customHeight="1" x14ac:dyDescent="0.2">
      <c r="A855" s="6"/>
      <c r="B855" s="80"/>
      <c r="C855" s="4"/>
      <c r="D855" s="24"/>
      <c r="E855" s="5"/>
      <c r="F855" s="4"/>
      <c r="G855" s="5"/>
      <c r="H855" s="8"/>
      <c r="I855" s="4"/>
      <c r="J855" s="5"/>
      <c r="K855" s="7"/>
      <c r="L855" s="8"/>
      <c r="M855" s="8"/>
      <c r="N855" s="24"/>
      <c r="O855" s="24"/>
      <c r="P855" s="24"/>
      <c r="Q855" s="7"/>
      <c r="R855" s="9"/>
      <c r="S855" s="7"/>
      <c r="T855" s="7"/>
      <c r="U855" s="7"/>
      <c r="V855" s="7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7"/>
      <c r="AM855" s="7"/>
      <c r="AN855" s="24"/>
      <c r="AO855" s="7"/>
      <c r="AP855" s="4"/>
      <c r="AQ855" s="24"/>
      <c r="AR855" s="8"/>
      <c r="AS855" s="7"/>
      <c r="AT855" s="7"/>
      <c r="AU855" s="9"/>
      <c r="AV855" s="7"/>
      <c r="AW855" s="7"/>
      <c r="AX855" s="7"/>
      <c r="AY855" s="7"/>
      <c r="AZ855" s="7"/>
      <c r="BA855" s="80"/>
      <c r="BB855" s="6"/>
      <c r="BC855" s="80"/>
      <c r="BD855" s="80"/>
      <c r="BE855" s="80"/>
      <c r="BF855" s="24"/>
      <c r="BG855" s="24"/>
      <c r="BH855" s="61" t="s">
        <v>229</v>
      </c>
    </row>
    <row r="856" spans="1:60" ht="15" customHeight="1" x14ac:dyDescent="0.2">
      <c r="A856" s="6"/>
      <c r="B856" s="80"/>
      <c r="C856" s="4"/>
      <c r="D856" s="24"/>
      <c r="E856" s="5"/>
      <c r="F856" s="4"/>
      <c r="G856" s="5"/>
      <c r="H856" s="8"/>
      <c r="I856" s="4"/>
      <c r="J856" s="5"/>
      <c r="K856" s="7"/>
      <c r="L856" s="8"/>
      <c r="M856" s="8"/>
      <c r="N856" s="24"/>
      <c r="O856" s="24"/>
      <c r="P856" s="24"/>
      <c r="Q856" s="7"/>
      <c r="R856" s="9"/>
      <c r="S856" s="7"/>
      <c r="T856" s="7"/>
      <c r="U856" s="7"/>
      <c r="V856" s="7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7"/>
      <c r="AM856" s="7"/>
      <c r="AN856" s="24"/>
      <c r="AO856" s="7"/>
      <c r="AP856" s="4"/>
      <c r="AQ856" s="24"/>
      <c r="AR856" s="8"/>
      <c r="AS856" s="7"/>
      <c r="AT856" s="7"/>
      <c r="AU856" s="9"/>
      <c r="AV856" s="7"/>
      <c r="AW856" s="7"/>
      <c r="AX856" s="7"/>
      <c r="AY856" s="7"/>
      <c r="AZ856" s="7"/>
      <c r="BA856" s="80"/>
      <c r="BB856" s="6"/>
      <c r="BC856" s="80"/>
      <c r="BD856" s="80"/>
      <c r="BE856" s="80"/>
      <c r="BF856" s="24"/>
      <c r="BG856" s="24"/>
      <c r="BH856" s="61" t="s">
        <v>229</v>
      </c>
    </row>
    <row r="857" spans="1:60" ht="15" customHeight="1" x14ac:dyDescent="0.2">
      <c r="A857" s="6"/>
      <c r="B857" s="80"/>
      <c r="C857" s="4"/>
      <c r="D857" s="24"/>
      <c r="E857" s="5"/>
      <c r="F857" s="4"/>
      <c r="G857" s="5"/>
      <c r="H857" s="8"/>
      <c r="I857" s="4"/>
      <c r="J857" s="5"/>
      <c r="K857" s="7"/>
      <c r="L857" s="8"/>
      <c r="M857" s="8"/>
      <c r="N857" s="24"/>
      <c r="O857" s="24"/>
      <c r="P857" s="24"/>
      <c r="Q857" s="7"/>
      <c r="R857" s="9"/>
      <c r="S857" s="7"/>
      <c r="T857" s="7"/>
      <c r="U857" s="7"/>
      <c r="V857" s="7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7"/>
      <c r="AM857" s="7"/>
      <c r="AN857" s="24"/>
      <c r="AO857" s="7"/>
      <c r="AP857" s="4"/>
      <c r="AQ857" s="24"/>
      <c r="AR857" s="8"/>
      <c r="AS857" s="7"/>
      <c r="AT857" s="7"/>
      <c r="AU857" s="9"/>
      <c r="AV857" s="7"/>
      <c r="AW857" s="7"/>
      <c r="AX857" s="7"/>
      <c r="AY857" s="7"/>
      <c r="AZ857" s="7"/>
      <c r="BA857" s="80"/>
      <c r="BB857" s="6"/>
      <c r="BC857" s="80"/>
      <c r="BD857" s="80"/>
      <c r="BE857" s="80"/>
      <c r="BF857" s="24"/>
      <c r="BG857" s="24"/>
      <c r="BH857" s="61" t="s">
        <v>229</v>
      </c>
    </row>
    <row r="858" spans="1:60" ht="15" customHeight="1" x14ac:dyDescent="0.2">
      <c r="A858" s="6"/>
      <c r="B858" s="80"/>
      <c r="C858" s="4"/>
      <c r="D858" s="24"/>
      <c r="E858" s="5"/>
      <c r="F858" s="4"/>
      <c r="G858" s="5"/>
      <c r="H858" s="8"/>
      <c r="I858" s="4"/>
      <c r="J858" s="5"/>
      <c r="K858" s="7"/>
      <c r="L858" s="8"/>
      <c r="M858" s="8"/>
      <c r="N858" s="24"/>
      <c r="O858" s="24"/>
      <c r="P858" s="24"/>
      <c r="Q858" s="7"/>
      <c r="R858" s="9"/>
      <c r="S858" s="7"/>
      <c r="T858" s="7"/>
      <c r="U858" s="7"/>
      <c r="V858" s="7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7"/>
      <c r="AM858" s="7"/>
      <c r="AN858" s="24"/>
      <c r="AO858" s="7"/>
      <c r="AP858" s="4"/>
      <c r="AQ858" s="24"/>
      <c r="AR858" s="8"/>
      <c r="AS858" s="7"/>
      <c r="AT858" s="7"/>
      <c r="AU858" s="9"/>
      <c r="AV858" s="7"/>
      <c r="AW858" s="7"/>
      <c r="AX858" s="7"/>
      <c r="AY858" s="7"/>
      <c r="AZ858" s="7"/>
      <c r="BA858" s="80"/>
      <c r="BB858" s="6"/>
      <c r="BC858" s="80"/>
      <c r="BD858" s="80"/>
      <c r="BE858" s="80"/>
      <c r="BF858" s="24"/>
      <c r="BG858" s="24"/>
      <c r="BH858" s="61" t="s">
        <v>229</v>
      </c>
    </row>
    <row r="859" spans="1:60" ht="15" customHeight="1" x14ac:dyDescent="0.2">
      <c r="A859" s="6"/>
      <c r="B859" s="80"/>
      <c r="C859" s="4"/>
      <c r="D859" s="24"/>
      <c r="E859" s="5"/>
      <c r="F859" s="4"/>
      <c r="G859" s="5"/>
      <c r="H859" s="8"/>
      <c r="I859" s="4"/>
      <c r="J859" s="5"/>
      <c r="K859" s="7"/>
      <c r="L859" s="8"/>
      <c r="M859" s="8"/>
      <c r="N859" s="24"/>
      <c r="O859" s="24"/>
      <c r="P859" s="24"/>
      <c r="Q859" s="7"/>
      <c r="R859" s="9"/>
      <c r="S859" s="7"/>
      <c r="T859" s="7"/>
      <c r="U859" s="7"/>
      <c r="V859" s="7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7"/>
      <c r="AM859" s="7"/>
      <c r="AN859" s="24"/>
      <c r="AO859" s="7"/>
      <c r="AP859" s="4"/>
      <c r="AQ859" s="24"/>
      <c r="AR859" s="8"/>
      <c r="AS859" s="7"/>
      <c r="AT859" s="7"/>
      <c r="AU859" s="9"/>
      <c r="AV859" s="7"/>
      <c r="AW859" s="7"/>
      <c r="AX859" s="7"/>
      <c r="AY859" s="7"/>
      <c r="AZ859" s="7"/>
      <c r="BA859" s="80"/>
      <c r="BB859" s="6"/>
      <c r="BC859" s="80"/>
      <c r="BD859" s="80"/>
      <c r="BE859" s="80"/>
      <c r="BF859" s="24"/>
      <c r="BG859" s="24"/>
      <c r="BH859" s="61" t="s">
        <v>229</v>
      </c>
    </row>
    <row r="860" spans="1:60" ht="15" customHeight="1" x14ac:dyDescent="0.2">
      <c r="A860" s="6"/>
      <c r="B860" s="80"/>
      <c r="C860" s="4"/>
      <c r="D860" s="24"/>
      <c r="E860" s="5"/>
      <c r="F860" s="4"/>
      <c r="G860" s="5"/>
      <c r="H860" s="8"/>
      <c r="I860" s="4"/>
      <c r="J860" s="5"/>
      <c r="K860" s="7"/>
      <c r="L860" s="8"/>
      <c r="M860" s="8"/>
      <c r="N860" s="24"/>
      <c r="O860" s="24"/>
      <c r="P860" s="24"/>
      <c r="Q860" s="7"/>
      <c r="R860" s="9"/>
      <c r="S860" s="7"/>
      <c r="T860" s="7"/>
      <c r="U860" s="7"/>
      <c r="V860" s="7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7"/>
      <c r="AM860" s="7"/>
      <c r="AN860" s="24"/>
      <c r="AO860" s="7"/>
      <c r="AP860" s="4"/>
      <c r="AQ860" s="24"/>
      <c r="AR860" s="8"/>
      <c r="AS860" s="7"/>
      <c r="AT860" s="7"/>
      <c r="AU860" s="9"/>
      <c r="AV860" s="7"/>
      <c r="AW860" s="7"/>
      <c r="AX860" s="7"/>
      <c r="AY860" s="7"/>
      <c r="AZ860" s="7"/>
      <c r="BA860" s="80"/>
      <c r="BB860" s="6"/>
      <c r="BC860" s="80"/>
      <c r="BD860" s="80"/>
      <c r="BE860" s="80"/>
      <c r="BF860" s="24"/>
      <c r="BG860" s="24"/>
      <c r="BH860" s="61" t="s">
        <v>229</v>
      </c>
    </row>
    <row r="861" spans="1:60" ht="15" customHeight="1" x14ac:dyDescent="0.2">
      <c r="A861" s="6"/>
      <c r="B861" s="80"/>
      <c r="C861" s="4"/>
      <c r="D861" s="24"/>
      <c r="E861" s="5"/>
      <c r="F861" s="4"/>
      <c r="G861" s="5"/>
      <c r="H861" s="8"/>
      <c r="I861" s="4"/>
      <c r="J861" s="5"/>
      <c r="K861" s="7"/>
      <c r="L861" s="8"/>
      <c r="M861" s="8"/>
      <c r="N861" s="24"/>
      <c r="O861" s="24"/>
      <c r="P861" s="24"/>
      <c r="Q861" s="7"/>
      <c r="R861" s="9"/>
      <c r="S861" s="7"/>
      <c r="T861" s="7"/>
      <c r="U861" s="7"/>
      <c r="V861" s="7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7"/>
      <c r="AM861" s="7"/>
      <c r="AN861" s="24"/>
      <c r="AO861" s="7"/>
      <c r="AP861" s="4"/>
      <c r="AQ861" s="24"/>
      <c r="AR861" s="8"/>
      <c r="AS861" s="7"/>
      <c r="AT861" s="7"/>
      <c r="AU861" s="9"/>
      <c r="AV861" s="7"/>
      <c r="AW861" s="7"/>
      <c r="AX861" s="7"/>
      <c r="AY861" s="7"/>
      <c r="AZ861" s="7"/>
      <c r="BA861" s="80"/>
      <c r="BB861" s="6"/>
      <c r="BC861" s="80"/>
      <c r="BD861" s="80"/>
      <c r="BE861" s="80"/>
      <c r="BF861" s="24"/>
      <c r="BG861" s="24"/>
      <c r="BH861" s="61" t="s">
        <v>229</v>
      </c>
    </row>
    <row r="862" spans="1:60" ht="15" customHeight="1" x14ac:dyDescent="0.2">
      <c r="A862" s="6"/>
      <c r="B862" s="80"/>
      <c r="C862" s="4"/>
      <c r="D862" s="24"/>
      <c r="E862" s="5"/>
      <c r="F862" s="4"/>
      <c r="G862" s="5"/>
      <c r="H862" s="8"/>
      <c r="I862" s="4"/>
      <c r="J862" s="5"/>
      <c r="K862" s="7"/>
      <c r="L862" s="8"/>
      <c r="M862" s="8"/>
      <c r="N862" s="24"/>
      <c r="O862" s="24"/>
      <c r="P862" s="24"/>
      <c r="Q862" s="7"/>
      <c r="R862" s="9"/>
      <c r="S862" s="7"/>
      <c r="T862" s="7"/>
      <c r="U862" s="7"/>
      <c r="V862" s="7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7"/>
      <c r="AM862" s="7"/>
      <c r="AN862" s="24"/>
      <c r="AO862" s="7"/>
      <c r="AP862" s="4"/>
      <c r="AQ862" s="24"/>
      <c r="AR862" s="8"/>
      <c r="AS862" s="7"/>
      <c r="AT862" s="7"/>
      <c r="AU862" s="9"/>
      <c r="AV862" s="7"/>
      <c r="AW862" s="7"/>
      <c r="AX862" s="7"/>
      <c r="AY862" s="7"/>
      <c r="AZ862" s="7"/>
      <c r="BA862" s="80"/>
      <c r="BB862" s="6"/>
      <c r="BC862" s="80"/>
      <c r="BD862" s="80"/>
      <c r="BE862" s="80"/>
      <c r="BF862" s="24"/>
      <c r="BG862" s="24"/>
      <c r="BH862" s="61" t="s">
        <v>229</v>
      </c>
    </row>
    <row r="863" spans="1:60" ht="15" customHeight="1" x14ac:dyDescent="0.2">
      <c r="A863" s="6"/>
      <c r="B863" s="80"/>
      <c r="C863" s="4"/>
      <c r="D863" s="24"/>
      <c r="E863" s="5"/>
      <c r="F863" s="4"/>
      <c r="G863" s="5"/>
      <c r="H863" s="8"/>
      <c r="I863" s="4"/>
      <c r="J863" s="5"/>
      <c r="K863" s="7"/>
      <c r="L863" s="8"/>
      <c r="M863" s="8"/>
      <c r="N863" s="24"/>
      <c r="O863" s="24"/>
      <c r="P863" s="24"/>
      <c r="Q863" s="7"/>
      <c r="R863" s="9"/>
      <c r="S863" s="7"/>
      <c r="T863" s="7"/>
      <c r="U863" s="7"/>
      <c r="V863" s="7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7"/>
      <c r="AM863" s="7"/>
      <c r="AN863" s="24"/>
      <c r="AO863" s="7"/>
      <c r="AP863" s="4"/>
      <c r="AQ863" s="24"/>
      <c r="AR863" s="8"/>
      <c r="AS863" s="7"/>
      <c r="AT863" s="7"/>
      <c r="AU863" s="9"/>
      <c r="AV863" s="7"/>
      <c r="AW863" s="7"/>
      <c r="AX863" s="7"/>
      <c r="AY863" s="7"/>
      <c r="AZ863" s="7"/>
      <c r="BA863" s="80"/>
      <c r="BB863" s="6"/>
      <c r="BC863" s="80"/>
      <c r="BD863" s="80"/>
      <c r="BE863" s="80"/>
      <c r="BF863" s="24"/>
      <c r="BG863" s="24"/>
      <c r="BH863" s="61" t="s">
        <v>229</v>
      </c>
    </row>
    <row r="864" spans="1:60" ht="15" customHeight="1" x14ac:dyDescent="0.2">
      <c r="A864" s="6"/>
      <c r="B864" s="80"/>
      <c r="C864" s="4"/>
      <c r="D864" s="24"/>
      <c r="E864" s="5"/>
      <c r="F864" s="4"/>
      <c r="G864" s="5"/>
      <c r="H864" s="8"/>
      <c r="I864" s="4"/>
      <c r="J864" s="5"/>
      <c r="K864" s="7"/>
      <c r="L864" s="8"/>
      <c r="M864" s="8"/>
      <c r="N864" s="24"/>
      <c r="O864" s="24"/>
      <c r="P864" s="24"/>
      <c r="Q864" s="7"/>
      <c r="R864" s="9"/>
      <c r="S864" s="7"/>
      <c r="T864" s="7"/>
      <c r="U864" s="7"/>
      <c r="V864" s="7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7"/>
      <c r="AM864" s="7"/>
      <c r="AN864" s="24"/>
      <c r="AO864" s="7"/>
      <c r="AP864" s="4"/>
      <c r="AQ864" s="24"/>
      <c r="AR864" s="8"/>
      <c r="AS864" s="7"/>
      <c r="AT864" s="7"/>
      <c r="AU864" s="9"/>
      <c r="AV864" s="7"/>
      <c r="AW864" s="7"/>
      <c r="AX864" s="7"/>
      <c r="AY864" s="7"/>
      <c r="AZ864" s="7"/>
      <c r="BA864" s="80"/>
      <c r="BB864" s="6"/>
      <c r="BC864" s="80"/>
      <c r="BD864" s="80"/>
      <c r="BE864" s="80"/>
      <c r="BF864" s="24"/>
      <c r="BG864" s="24"/>
      <c r="BH864" s="61" t="s">
        <v>229</v>
      </c>
    </row>
    <row r="865" spans="1:60" ht="15" customHeight="1" x14ac:dyDescent="0.2">
      <c r="A865" s="6"/>
      <c r="B865" s="80"/>
      <c r="C865" s="4"/>
      <c r="D865" s="24"/>
      <c r="E865" s="5"/>
      <c r="F865" s="4"/>
      <c r="G865" s="5"/>
      <c r="H865" s="8"/>
      <c r="I865" s="4"/>
      <c r="J865" s="5"/>
      <c r="K865" s="7"/>
      <c r="L865" s="8"/>
      <c r="M865" s="8"/>
      <c r="N865" s="24"/>
      <c r="O865" s="24"/>
      <c r="P865" s="24"/>
      <c r="Q865" s="7"/>
      <c r="R865" s="9"/>
      <c r="S865" s="7"/>
      <c r="T865" s="7"/>
      <c r="U865" s="7"/>
      <c r="V865" s="7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7"/>
      <c r="AM865" s="7"/>
      <c r="AN865" s="24"/>
      <c r="AO865" s="7"/>
      <c r="AP865" s="4"/>
      <c r="AQ865" s="24"/>
      <c r="AR865" s="8"/>
      <c r="AS865" s="7"/>
      <c r="AT865" s="7"/>
      <c r="AU865" s="9"/>
      <c r="AV865" s="7"/>
      <c r="AW865" s="7"/>
      <c r="AX865" s="7"/>
      <c r="AY865" s="7"/>
      <c r="AZ865" s="7"/>
      <c r="BA865" s="80"/>
      <c r="BB865" s="6"/>
      <c r="BC865" s="80"/>
      <c r="BD865" s="80"/>
      <c r="BE865" s="80"/>
      <c r="BF865" s="24"/>
      <c r="BG865" s="24"/>
      <c r="BH865" s="61" t="s">
        <v>229</v>
      </c>
    </row>
    <row r="866" spans="1:60" ht="15" customHeight="1" x14ac:dyDescent="0.2">
      <c r="A866" s="6"/>
      <c r="B866" s="80"/>
      <c r="C866" s="4"/>
      <c r="D866" s="24"/>
      <c r="E866" s="5"/>
      <c r="F866" s="4"/>
      <c r="G866" s="5"/>
      <c r="H866" s="8"/>
      <c r="I866" s="4"/>
      <c r="J866" s="5"/>
      <c r="K866" s="7"/>
      <c r="L866" s="8"/>
      <c r="M866" s="8"/>
      <c r="N866" s="24"/>
      <c r="O866" s="24"/>
      <c r="P866" s="24"/>
      <c r="Q866" s="7"/>
      <c r="R866" s="9"/>
      <c r="S866" s="7"/>
      <c r="T866" s="7"/>
      <c r="U866" s="7"/>
      <c r="V866" s="7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7"/>
      <c r="AM866" s="7"/>
      <c r="AN866" s="24"/>
      <c r="AO866" s="7"/>
      <c r="AP866" s="4"/>
      <c r="AQ866" s="24"/>
      <c r="AR866" s="8"/>
      <c r="AS866" s="7"/>
      <c r="AT866" s="7"/>
      <c r="AU866" s="9"/>
      <c r="AV866" s="7"/>
      <c r="AW866" s="7"/>
      <c r="AX866" s="7"/>
      <c r="AY866" s="7"/>
      <c r="AZ866" s="7"/>
      <c r="BA866" s="80"/>
      <c r="BB866" s="6"/>
      <c r="BC866" s="80"/>
      <c r="BD866" s="80"/>
      <c r="BE866" s="80"/>
      <c r="BF866" s="24"/>
      <c r="BG866" s="24"/>
      <c r="BH866" s="61" t="s">
        <v>229</v>
      </c>
    </row>
    <row r="867" spans="1:60" ht="15" customHeight="1" x14ac:dyDescent="0.2">
      <c r="A867" s="6"/>
      <c r="B867" s="80"/>
      <c r="C867" s="4"/>
      <c r="D867" s="24"/>
      <c r="E867" s="5"/>
      <c r="F867" s="4"/>
      <c r="G867" s="5"/>
      <c r="H867" s="8"/>
      <c r="I867" s="4"/>
      <c r="J867" s="5"/>
      <c r="K867" s="7"/>
      <c r="L867" s="8"/>
      <c r="M867" s="8"/>
      <c r="N867" s="24"/>
      <c r="O867" s="24"/>
      <c r="P867" s="24"/>
      <c r="Q867" s="7"/>
      <c r="R867" s="9"/>
      <c r="S867" s="7"/>
      <c r="T867" s="7"/>
      <c r="U867" s="7"/>
      <c r="V867" s="7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7"/>
      <c r="AM867" s="7"/>
      <c r="AN867" s="24"/>
      <c r="AO867" s="7"/>
      <c r="AP867" s="4"/>
      <c r="AQ867" s="24"/>
      <c r="AR867" s="8"/>
      <c r="AS867" s="7"/>
      <c r="AT867" s="7"/>
      <c r="AU867" s="9"/>
      <c r="AV867" s="7"/>
      <c r="AW867" s="7"/>
      <c r="AX867" s="7"/>
      <c r="AY867" s="7"/>
      <c r="AZ867" s="7"/>
      <c r="BA867" s="80"/>
      <c r="BB867" s="6"/>
      <c r="BC867" s="80"/>
      <c r="BD867" s="80"/>
      <c r="BE867" s="80"/>
      <c r="BF867" s="24"/>
      <c r="BG867" s="24"/>
      <c r="BH867" s="61" t="s">
        <v>229</v>
      </c>
    </row>
    <row r="868" spans="1:60" ht="15" customHeight="1" x14ac:dyDescent="0.2">
      <c r="A868" s="6"/>
      <c r="B868" s="80"/>
      <c r="C868" s="4"/>
      <c r="D868" s="24"/>
      <c r="E868" s="5"/>
      <c r="F868" s="4"/>
      <c r="G868" s="5"/>
      <c r="H868" s="8"/>
      <c r="I868" s="4"/>
      <c r="J868" s="5"/>
      <c r="K868" s="7"/>
      <c r="L868" s="8"/>
      <c r="M868" s="8"/>
      <c r="N868" s="24"/>
      <c r="O868" s="24"/>
      <c r="P868" s="24"/>
      <c r="Q868" s="7"/>
      <c r="R868" s="9"/>
      <c r="S868" s="7"/>
      <c r="T868" s="7"/>
      <c r="U868" s="7"/>
      <c r="V868" s="7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7"/>
      <c r="AM868" s="7"/>
      <c r="AN868" s="24"/>
      <c r="AO868" s="7"/>
      <c r="AP868" s="4"/>
      <c r="AQ868" s="24"/>
      <c r="AR868" s="8"/>
      <c r="AS868" s="7"/>
      <c r="AT868" s="7"/>
      <c r="AU868" s="9"/>
      <c r="AV868" s="7"/>
      <c r="AW868" s="7"/>
      <c r="AX868" s="7"/>
      <c r="AY868" s="7"/>
      <c r="AZ868" s="7"/>
      <c r="BA868" s="80"/>
      <c r="BB868" s="6"/>
      <c r="BC868" s="80"/>
      <c r="BD868" s="80"/>
      <c r="BE868" s="80"/>
      <c r="BF868" s="24"/>
      <c r="BG868" s="24"/>
      <c r="BH868" s="61" t="s">
        <v>229</v>
      </c>
    </row>
    <row r="869" spans="1:60" ht="15" customHeight="1" x14ac:dyDescent="0.2">
      <c r="A869" s="6"/>
      <c r="B869" s="80"/>
      <c r="C869" s="4"/>
      <c r="D869" s="24"/>
      <c r="E869" s="5"/>
      <c r="F869" s="4"/>
      <c r="G869" s="5"/>
      <c r="H869" s="8"/>
      <c r="I869" s="4"/>
      <c r="J869" s="5"/>
      <c r="K869" s="7"/>
      <c r="L869" s="8"/>
      <c r="M869" s="8"/>
      <c r="N869" s="24"/>
      <c r="O869" s="24"/>
      <c r="P869" s="24"/>
      <c r="Q869" s="7"/>
      <c r="R869" s="9"/>
      <c r="S869" s="7"/>
      <c r="T869" s="7"/>
      <c r="U869" s="7"/>
      <c r="V869" s="7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7"/>
      <c r="AM869" s="7"/>
      <c r="AN869" s="24"/>
      <c r="AO869" s="7"/>
      <c r="AP869" s="4"/>
      <c r="AQ869" s="24"/>
      <c r="AR869" s="8"/>
      <c r="AS869" s="7"/>
      <c r="AT869" s="7"/>
      <c r="AU869" s="9"/>
      <c r="AV869" s="7"/>
      <c r="AW869" s="7"/>
      <c r="AX869" s="7"/>
      <c r="AY869" s="7"/>
      <c r="AZ869" s="7"/>
      <c r="BA869" s="80"/>
      <c r="BB869" s="6"/>
      <c r="BC869" s="80"/>
      <c r="BD869" s="80"/>
      <c r="BE869" s="80"/>
      <c r="BF869" s="24"/>
      <c r="BG869" s="24"/>
      <c r="BH869" s="61" t="s">
        <v>229</v>
      </c>
    </row>
    <row r="870" spans="1:60" ht="15" customHeight="1" x14ac:dyDescent="0.2">
      <c r="A870" s="6"/>
      <c r="B870" s="80"/>
      <c r="C870" s="4"/>
      <c r="D870" s="24"/>
      <c r="E870" s="5"/>
      <c r="F870" s="4"/>
      <c r="G870" s="5"/>
      <c r="H870" s="8"/>
      <c r="I870" s="4"/>
      <c r="J870" s="5"/>
      <c r="K870" s="7"/>
      <c r="L870" s="8"/>
      <c r="M870" s="8"/>
      <c r="N870" s="24"/>
      <c r="O870" s="24"/>
      <c r="P870" s="24"/>
      <c r="Q870" s="7"/>
      <c r="R870" s="9"/>
      <c r="S870" s="7"/>
      <c r="T870" s="7"/>
      <c r="U870" s="7"/>
      <c r="V870" s="7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7"/>
      <c r="AM870" s="7"/>
      <c r="AN870" s="24"/>
      <c r="AO870" s="7"/>
      <c r="AP870" s="4"/>
      <c r="AQ870" s="24"/>
      <c r="AR870" s="8"/>
      <c r="AS870" s="7"/>
      <c r="AT870" s="7"/>
      <c r="AU870" s="9"/>
      <c r="AV870" s="7"/>
      <c r="AW870" s="7"/>
      <c r="AX870" s="7"/>
      <c r="AY870" s="7"/>
      <c r="AZ870" s="7"/>
      <c r="BA870" s="80"/>
      <c r="BB870" s="6"/>
      <c r="BC870" s="80"/>
      <c r="BD870" s="80"/>
      <c r="BE870" s="80"/>
      <c r="BF870" s="24"/>
      <c r="BG870" s="24"/>
      <c r="BH870" s="61" t="s">
        <v>229</v>
      </c>
    </row>
    <row r="871" spans="1:60" ht="15" customHeight="1" x14ac:dyDescent="0.2">
      <c r="A871" s="6"/>
      <c r="B871" s="80"/>
      <c r="C871" s="4"/>
      <c r="D871" s="24"/>
      <c r="E871" s="5"/>
      <c r="F871" s="4"/>
      <c r="G871" s="5"/>
      <c r="H871" s="8"/>
      <c r="I871" s="4"/>
      <c r="J871" s="5"/>
      <c r="K871" s="7"/>
      <c r="L871" s="8"/>
      <c r="M871" s="8"/>
      <c r="N871" s="24"/>
      <c r="O871" s="24"/>
      <c r="P871" s="24"/>
      <c r="Q871" s="7"/>
      <c r="R871" s="9"/>
      <c r="S871" s="7"/>
      <c r="T871" s="7"/>
      <c r="U871" s="7"/>
      <c r="V871" s="7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7"/>
      <c r="AM871" s="7"/>
      <c r="AN871" s="24"/>
      <c r="AO871" s="7"/>
      <c r="AP871" s="4"/>
      <c r="AQ871" s="24"/>
      <c r="AR871" s="8"/>
      <c r="AS871" s="7"/>
      <c r="AT871" s="7"/>
      <c r="AU871" s="9"/>
      <c r="AV871" s="7"/>
      <c r="AW871" s="7"/>
      <c r="AX871" s="7"/>
      <c r="AY871" s="7"/>
      <c r="AZ871" s="7"/>
      <c r="BA871" s="80"/>
      <c r="BB871" s="6"/>
      <c r="BC871" s="80"/>
      <c r="BD871" s="80"/>
      <c r="BE871" s="80"/>
      <c r="BF871" s="24"/>
      <c r="BG871" s="24"/>
      <c r="BH871" s="61" t="s">
        <v>229</v>
      </c>
    </row>
    <row r="872" spans="1:60" ht="15" customHeight="1" x14ac:dyDescent="0.2">
      <c r="A872" s="6"/>
      <c r="B872" s="80"/>
      <c r="C872" s="4"/>
      <c r="D872" s="24"/>
      <c r="E872" s="5"/>
      <c r="F872" s="4"/>
      <c r="G872" s="5"/>
      <c r="H872" s="8"/>
      <c r="I872" s="4"/>
      <c r="J872" s="5"/>
      <c r="K872" s="7"/>
      <c r="L872" s="8"/>
      <c r="M872" s="8"/>
      <c r="N872" s="24"/>
      <c r="O872" s="24"/>
      <c r="P872" s="24"/>
      <c r="Q872" s="7"/>
      <c r="R872" s="9"/>
      <c r="S872" s="7"/>
      <c r="T872" s="7"/>
      <c r="U872" s="7"/>
      <c r="V872" s="7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7"/>
      <c r="AM872" s="7"/>
      <c r="AN872" s="24"/>
      <c r="AO872" s="7"/>
      <c r="AP872" s="4"/>
      <c r="AQ872" s="24"/>
      <c r="AR872" s="8"/>
      <c r="AS872" s="7"/>
      <c r="AT872" s="7"/>
      <c r="AU872" s="9"/>
      <c r="AV872" s="7"/>
      <c r="AW872" s="7"/>
      <c r="AX872" s="7"/>
      <c r="AY872" s="7"/>
      <c r="AZ872" s="7"/>
      <c r="BA872" s="80"/>
      <c r="BB872" s="6"/>
      <c r="BC872" s="80"/>
      <c r="BD872" s="80"/>
      <c r="BE872" s="80"/>
      <c r="BF872" s="24"/>
      <c r="BG872" s="24"/>
      <c r="BH872" s="61" t="s">
        <v>229</v>
      </c>
    </row>
    <row r="873" spans="1:60" ht="15" customHeight="1" x14ac:dyDescent="0.2">
      <c r="A873" s="6"/>
      <c r="B873" s="80"/>
      <c r="C873" s="4"/>
      <c r="D873" s="24"/>
      <c r="E873" s="5"/>
      <c r="F873" s="4"/>
      <c r="G873" s="5"/>
      <c r="H873" s="8"/>
      <c r="I873" s="4"/>
      <c r="J873" s="5"/>
      <c r="K873" s="7"/>
      <c r="L873" s="8"/>
      <c r="M873" s="8"/>
      <c r="N873" s="24"/>
      <c r="O873" s="24"/>
      <c r="P873" s="24"/>
      <c r="Q873" s="7"/>
      <c r="R873" s="9"/>
      <c r="S873" s="7"/>
      <c r="T873" s="7"/>
      <c r="U873" s="7"/>
      <c r="V873" s="7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7"/>
      <c r="AM873" s="7"/>
      <c r="AN873" s="24"/>
      <c r="AO873" s="7"/>
      <c r="AP873" s="4"/>
      <c r="AQ873" s="24"/>
      <c r="AR873" s="8"/>
      <c r="AS873" s="7"/>
      <c r="AT873" s="7"/>
      <c r="AU873" s="9"/>
      <c r="AV873" s="7"/>
      <c r="AW873" s="7"/>
      <c r="AX873" s="7"/>
      <c r="AY873" s="7"/>
      <c r="AZ873" s="7"/>
      <c r="BA873" s="80"/>
      <c r="BB873" s="6"/>
      <c r="BC873" s="80"/>
      <c r="BD873" s="80"/>
      <c r="BE873" s="80"/>
      <c r="BF873" s="24"/>
      <c r="BG873" s="24"/>
      <c r="BH873" s="61" t="s">
        <v>229</v>
      </c>
    </row>
    <row r="874" spans="1:60" ht="15" customHeight="1" x14ac:dyDescent="0.2">
      <c r="A874" s="6"/>
      <c r="B874" s="80"/>
      <c r="C874" s="4"/>
      <c r="D874" s="24"/>
      <c r="E874" s="5"/>
      <c r="F874" s="4"/>
      <c r="G874" s="5"/>
      <c r="H874" s="8"/>
      <c r="I874" s="4"/>
      <c r="J874" s="5"/>
      <c r="K874" s="7"/>
      <c r="L874" s="8"/>
      <c r="M874" s="8"/>
      <c r="N874" s="24"/>
      <c r="O874" s="24"/>
      <c r="P874" s="24"/>
      <c r="Q874" s="7"/>
      <c r="R874" s="9"/>
      <c r="S874" s="7"/>
      <c r="T874" s="7"/>
      <c r="U874" s="7"/>
      <c r="V874" s="7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7"/>
      <c r="AM874" s="7"/>
      <c r="AN874" s="24"/>
      <c r="AO874" s="7"/>
      <c r="AP874" s="4"/>
      <c r="AQ874" s="24"/>
      <c r="AR874" s="8"/>
      <c r="AS874" s="7"/>
      <c r="AT874" s="7"/>
      <c r="AU874" s="9"/>
      <c r="AV874" s="7"/>
      <c r="AW874" s="7"/>
      <c r="AX874" s="7"/>
      <c r="AY874" s="7"/>
      <c r="AZ874" s="7"/>
      <c r="BA874" s="80"/>
      <c r="BB874" s="6"/>
      <c r="BC874" s="80"/>
      <c r="BD874" s="80"/>
      <c r="BE874" s="80"/>
      <c r="BF874" s="24"/>
      <c r="BG874" s="24"/>
      <c r="BH874" s="61" t="s">
        <v>229</v>
      </c>
    </row>
    <row r="875" spans="1:60" ht="15" customHeight="1" x14ac:dyDescent="0.2">
      <c r="A875" s="6"/>
      <c r="B875" s="80"/>
      <c r="C875" s="4"/>
      <c r="D875" s="24"/>
      <c r="E875" s="5"/>
      <c r="F875" s="4"/>
      <c r="G875" s="5"/>
      <c r="H875" s="8"/>
      <c r="I875" s="4"/>
      <c r="J875" s="5"/>
      <c r="K875" s="7"/>
      <c r="L875" s="8"/>
      <c r="M875" s="8"/>
      <c r="N875" s="24"/>
      <c r="O875" s="24"/>
      <c r="P875" s="24"/>
      <c r="Q875" s="7"/>
      <c r="R875" s="9"/>
      <c r="S875" s="7"/>
      <c r="T875" s="7"/>
      <c r="U875" s="7"/>
      <c r="V875" s="7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7"/>
      <c r="AM875" s="7"/>
      <c r="AN875" s="24"/>
      <c r="AO875" s="7"/>
      <c r="AP875" s="4"/>
      <c r="AQ875" s="24"/>
      <c r="AR875" s="8"/>
      <c r="AS875" s="7"/>
      <c r="AT875" s="7"/>
      <c r="AU875" s="9"/>
      <c r="AV875" s="7"/>
      <c r="AW875" s="7"/>
      <c r="AX875" s="7"/>
      <c r="AY875" s="7"/>
      <c r="AZ875" s="7"/>
      <c r="BA875" s="80"/>
      <c r="BB875" s="6"/>
      <c r="BC875" s="80"/>
      <c r="BD875" s="80"/>
      <c r="BE875" s="80"/>
      <c r="BF875" s="24"/>
      <c r="BG875" s="24"/>
      <c r="BH875" s="61" t="s">
        <v>229</v>
      </c>
    </row>
    <row r="876" spans="1:60" ht="15" customHeight="1" x14ac:dyDescent="0.2">
      <c r="A876" s="6"/>
      <c r="B876" s="80"/>
      <c r="C876" s="4"/>
      <c r="D876" s="24"/>
      <c r="E876" s="5"/>
      <c r="F876" s="4"/>
      <c r="G876" s="5"/>
      <c r="H876" s="8"/>
      <c r="I876" s="4"/>
      <c r="J876" s="5"/>
      <c r="K876" s="7"/>
      <c r="L876" s="8"/>
      <c r="M876" s="8"/>
      <c r="N876" s="24"/>
      <c r="O876" s="24"/>
      <c r="P876" s="24"/>
      <c r="Q876" s="7"/>
      <c r="R876" s="9"/>
      <c r="S876" s="7"/>
      <c r="T876" s="7"/>
      <c r="U876" s="7"/>
      <c r="V876" s="7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7"/>
      <c r="AM876" s="7"/>
      <c r="AN876" s="24"/>
      <c r="AO876" s="7"/>
      <c r="AP876" s="4"/>
      <c r="AQ876" s="24"/>
      <c r="AR876" s="8"/>
      <c r="AS876" s="7"/>
      <c r="AT876" s="7"/>
      <c r="AU876" s="9"/>
      <c r="AV876" s="7"/>
      <c r="AW876" s="7"/>
      <c r="AX876" s="7"/>
      <c r="AY876" s="7"/>
      <c r="AZ876" s="7"/>
      <c r="BA876" s="80"/>
      <c r="BB876" s="6"/>
      <c r="BC876" s="80"/>
      <c r="BD876" s="80"/>
      <c r="BE876" s="80"/>
      <c r="BF876" s="24"/>
      <c r="BG876" s="24"/>
      <c r="BH876" s="61" t="s">
        <v>229</v>
      </c>
    </row>
    <row r="877" spans="1:60" ht="15" customHeight="1" x14ac:dyDescent="0.2">
      <c r="A877" s="6"/>
      <c r="B877" s="80"/>
      <c r="C877" s="4"/>
      <c r="D877" s="24"/>
      <c r="E877" s="5"/>
      <c r="F877" s="4"/>
      <c r="G877" s="5"/>
      <c r="H877" s="8"/>
      <c r="I877" s="4"/>
      <c r="J877" s="5"/>
      <c r="K877" s="7"/>
      <c r="L877" s="8"/>
      <c r="M877" s="8"/>
      <c r="N877" s="24"/>
      <c r="O877" s="24"/>
      <c r="P877" s="24"/>
      <c r="Q877" s="7"/>
      <c r="R877" s="9"/>
      <c r="S877" s="7"/>
      <c r="T877" s="7"/>
      <c r="U877" s="7"/>
      <c r="V877" s="7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7"/>
      <c r="AM877" s="7"/>
      <c r="AN877" s="24"/>
      <c r="AO877" s="7"/>
      <c r="AP877" s="4"/>
      <c r="AQ877" s="24"/>
      <c r="AR877" s="8"/>
      <c r="AS877" s="7"/>
      <c r="AT877" s="7"/>
      <c r="AU877" s="9"/>
      <c r="AV877" s="7"/>
      <c r="AW877" s="7"/>
      <c r="AX877" s="7"/>
      <c r="AY877" s="7"/>
      <c r="AZ877" s="7"/>
      <c r="BA877" s="80"/>
      <c r="BB877" s="6"/>
      <c r="BC877" s="80"/>
      <c r="BD877" s="80"/>
      <c r="BE877" s="80"/>
      <c r="BF877" s="24"/>
      <c r="BG877" s="24"/>
      <c r="BH877" s="61" t="s">
        <v>229</v>
      </c>
    </row>
    <row r="878" spans="1:60" ht="15" customHeight="1" x14ac:dyDescent="0.2">
      <c r="A878" s="6"/>
      <c r="B878" s="80"/>
      <c r="C878" s="4"/>
      <c r="D878" s="24"/>
      <c r="E878" s="5"/>
      <c r="F878" s="4"/>
      <c r="G878" s="5"/>
      <c r="H878" s="8"/>
      <c r="I878" s="4"/>
      <c r="J878" s="5"/>
      <c r="K878" s="7"/>
      <c r="L878" s="8"/>
      <c r="M878" s="8"/>
      <c r="N878" s="24"/>
      <c r="O878" s="24"/>
      <c r="P878" s="24"/>
      <c r="Q878" s="7"/>
      <c r="R878" s="9"/>
      <c r="S878" s="7"/>
      <c r="T878" s="7"/>
      <c r="U878" s="7"/>
      <c r="V878" s="7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7"/>
      <c r="AM878" s="7"/>
      <c r="AN878" s="24"/>
      <c r="AO878" s="7"/>
      <c r="AP878" s="4"/>
      <c r="AQ878" s="24"/>
      <c r="AR878" s="8"/>
      <c r="AS878" s="7"/>
      <c r="AT878" s="7"/>
      <c r="AU878" s="9"/>
      <c r="AV878" s="7"/>
      <c r="AW878" s="7"/>
      <c r="AX878" s="7"/>
      <c r="AY878" s="7"/>
      <c r="AZ878" s="7"/>
      <c r="BA878" s="80"/>
      <c r="BB878" s="6"/>
      <c r="BC878" s="80"/>
      <c r="BD878" s="80"/>
      <c r="BE878" s="80"/>
      <c r="BF878" s="24"/>
      <c r="BG878" s="24"/>
      <c r="BH878" s="61" t="s">
        <v>229</v>
      </c>
    </row>
    <row r="879" spans="1:60" ht="15" customHeight="1" x14ac:dyDescent="0.2">
      <c r="A879" s="6"/>
      <c r="B879" s="80"/>
      <c r="C879" s="4"/>
      <c r="D879" s="24"/>
      <c r="E879" s="5"/>
      <c r="F879" s="4"/>
      <c r="G879" s="5"/>
      <c r="H879" s="8"/>
      <c r="I879" s="4"/>
      <c r="J879" s="5"/>
      <c r="K879" s="7"/>
      <c r="L879" s="8"/>
      <c r="M879" s="8"/>
      <c r="N879" s="24"/>
      <c r="O879" s="24"/>
      <c r="P879" s="24"/>
      <c r="Q879" s="7"/>
      <c r="R879" s="9"/>
      <c r="S879" s="7"/>
      <c r="T879" s="7"/>
      <c r="U879" s="7"/>
      <c r="V879" s="7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7"/>
      <c r="AM879" s="7"/>
      <c r="AN879" s="24"/>
      <c r="AO879" s="7"/>
      <c r="AP879" s="4"/>
      <c r="AQ879" s="24"/>
      <c r="AR879" s="8"/>
      <c r="AS879" s="7"/>
      <c r="AT879" s="7"/>
      <c r="AU879" s="9"/>
      <c r="AV879" s="7"/>
      <c r="AW879" s="7"/>
      <c r="AX879" s="7"/>
      <c r="AY879" s="7"/>
      <c r="AZ879" s="7"/>
      <c r="BA879" s="80"/>
      <c r="BB879" s="6"/>
      <c r="BC879" s="80"/>
      <c r="BD879" s="80"/>
      <c r="BE879" s="80"/>
      <c r="BF879" s="24"/>
      <c r="BG879" s="24"/>
      <c r="BH879" s="61" t="s">
        <v>229</v>
      </c>
    </row>
    <row r="880" spans="1:60" ht="15" customHeight="1" x14ac:dyDescent="0.2">
      <c r="A880" s="6"/>
      <c r="B880" s="80"/>
      <c r="C880" s="4"/>
      <c r="D880" s="24"/>
      <c r="E880" s="5"/>
      <c r="F880" s="4"/>
      <c r="G880" s="5"/>
      <c r="H880" s="8"/>
      <c r="I880" s="4"/>
      <c r="J880" s="5"/>
      <c r="K880" s="7"/>
      <c r="L880" s="8"/>
      <c r="M880" s="8"/>
      <c r="N880" s="24"/>
      <c r="O880" s="24"/>
      <c r="P880" s="24"/>
      <c r="Q880" s="7"/>
      <c r="R880" s="9"/>
      <c r="S880" s="7"/>
      <c r="T880" s="7"/>
      <c r="U880" s="7"/>
      <c r="V880" s="7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7"/>
      <c r="AM880" s="7"/>
      <c r="AN880" s="24"/>
      <c r="AO880" s="7"/>
      <c r="AP880" s="4"/>
      <c r="AQ880" s="24"/>
      <c r="AR880" s="8"/>
      <c r="AS880" s="7"/>
      <c r="AT880" s="7"/>
      <c r="AU880" s="9"/>
      <c r="AV880" s="7"/>
      <c r="AW880" s="7"/>
      <c r="AX880" s="7"/>
      <c r="AY880" s="7"/>
      <c r="AZ880" s="7"/>
      <c r="BA880" s="80"/>
      <c r="BB880" s="6"/>
      <c r="BC880" s="80"/>
      <c r="BD880" s="80"/>
      <c r="BE880" s="80"/>
      <c r="BF880" s="24"/>
      <c r="BG880" s="24"/>
      <c r="BH880" s="61" t="s">
        <v>229</v>
      </c>
    </row>
    <row r="881" spans="1:60" ht="15" customHeight="1" x14ac:dyDescent="0.2">
      <c r="A881" s="6"/>
      <c r="B881" s="80"/>
      <c r="C881" s="4"/>
      <c r="D881" s="24"/>
      <c r="E881" s="5"/>
      <c r="F881" s="4"/>
      <c r="G881" s="5"/>
      <c r="H881" s="8"/>
      <c r="I881" s="4"/>
      <c r="J881" s="5"/>
      <c r="K881" s="7"/>
      <c r="L881" s="8"/>
      <c r="M881" s="8"/>
      <c r="N881" s="24"/>
      <c r="O881" s="24"/>
      <c r="P881" s="24"/>
      <c r="Q881" s="7"/>
      <c r="R881" s="9"/>
      <c r="S881" s="7"/>
      <c r="T881" s="7"/>
      <c r="U881" s="7"/>
      <c r="V881" s="7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7"/>
      <c r="AM881" s="7"/>
      <c r="AN881" s="24"/>
      <c r="AO881" s="7"/>
      <c r="AP881" s="4"/>
      <c r="AQ881" s="24"/>
      <c r="AR881" s="8"/>
      <c r="AS881" s="7"/>
      <c r="AT881" s="7"/>
      <c r="AU881" s="9"/>
      <c r="AV881" s="7"/>
      <c r="AW881" s="7"/>
      <c r="AX881" s="7"/>
      <c r="AY881" s="7"/>
      <c r="AZ881" s="7"/>
      <c r="BA881" s="80"/>
      <c r="BB881" s="6"/>
      <c r="BC881" s="80"/>
      <c r="BD881" s="80"/>
      <c r="BE881" s="80"/>
      <c r="BF881" s="24"/>
      <c r="BG881" s="24"/>
      <c r="BH881" s="61" t="s">
        <v>229</v>
      </c>
    </row>
    <row r="882" spans="1:60" ht="15" customHeight="1" x14ac:dyDescent="0.2">
      <c r="A882" s="6"/>
      <c r="B882" s="80"/>
      <c r="C882" s="4"/>
      <c r="D882" s="24"/>
      <c r="E882" s="5"/>
      <c r="F882" s="4"/>
      <c r="G882" s="5"/>
      <c r="H882" s="8"/>
      <c r="I882" s="4"/>
      <c r="J882" s="5"/>
      <c r="K882" s="7"/>
      <c r="L882" s="8"/>
      <c r="M882" s="8"/>
      <c r="N882" s="24"/>
      <c r="O882" s="24"/>
      <c r="P882" s="24"/>
      <c r="Q882" s="7"/>
      <c r="R882" s="9"/>
      <c r="S882" s="7"/>
      <c r="T882" s="7"/>
      <c r="U882" s="7"/>
      <c r="V882" s="7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7"/>
      <c r="AM882" s="7"/>
      <c r="AN882" s="24"/>
      <c r="AO882" s="7"/>
      <c r="AP882" s="4"/>
      <c r="AQ882" s="24"/>
      <c r="AR882" s="8"/>
      <c r="AS882" s="7"/>
      <c r="AT882" s="7"/>
      <c r="AU882" s="9"/>
      <c r="AV882" s="7"/>
      <c r="AW882" s="7"/>
      <c r="AX882" s="7"/>
      <c r="AY882" s="7"/>
      <c r="AZ882" s="7"/>
      <c r="BA882" s="80"/>
      <c r="BB882" s="6"/>
      <c r="BC882" s="80"/>
      <c r="BD882" s="80"/>
      <c r="BE882" s="80"/>
      <c r="BF882" s="24"/>
      <c r="BG882" s="24"/>
      <c r="BH882" s="61" t="s">
        <v>229</v>
      </c>
    </row>
    <row r="883" spans="1:60" ht="15" customHeight="1" x14ac:dyDescent="0.2">
      <c r="A883" s="6"/>
      <c r="B883" s="80"/>
      <c r="C883" s="4"/>
      <c r="D883" s="24"/>
      <c r="E883" s="5"/>
      <c r="F883" s="4"/>
      <c r="G883" s="5"/>
      <c r="H883" s="8"/>
      <c r="I883" s="4"/>
      <c r="J883" s="5"/>
      <c r="K883" s="7"/>
      <c r="L883" s="8"/>
      <c r="M883" s="8"/>
      <c r="N883" s="24"/>
      <c r="O883" s="24"/>
      <c r="P883" s="24"/>
      <c r="Q883" s="7"/>
      <c r="R883" s="9"/>
      <c r="S883" s="7"/>
      <c r="T883" s="7"/>
      <c r="U883" s="7"/>
      <c r="V883" s="7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7"/>
      <c r="AM883" s="7"/>
      <c r="AN883" s="24"/>
      <c r="AO883" s="7"/>
      <c r="AP883" s="4"/>
      <c r="AQ883" s="24"/>
      <c r="AR883" s="8"/>
      <c r="AS883" s="7"/>
      <c r="AT883" s="7"/>
      <c r="AU883" s="9"/>
      <c r="AV883" s="7"/>
      <c r="AW883" s="7"/>
      <c r="AX883" s="7"/>
      <c r="AY883" s="7"/>
      <c r="AZ883" s="7"/>
      <c r="BA883" s="80"/>
      <c r="BB883" s="6"/>
      <c r="BC883" s="80"/>
      <c r="BD883" s="80"/>
      <c r="BE883" s="80"/>
      <c r="BF883" s="24"/>
      <c r="BG883" s="24"/>
      <c r="BH883" s="61" t="s">
        <v>229</v>
      </c>
    </row>
    <row r="884" spans="1:60" ht="15" customHeight="1" x14ac:dyDescent="0.2">
      <c r="A884" s="6"/>
      <c r="B884" s="80"/>
      <c r="C884" s="4"/>
      <c r="D884" s="24"/>
      <c r="E884" s="5"/>
      <c r="F884" s="4"/>
      <c r="G884" s="5"/>
      <c r="H884" s="8"/>
      <c r="I884" s="4"/>
      <c r="J884" s="5"/>
      <c r="K884" s="7"/>
      <c r="L884" s="8"/>
      <c r="M884" s="8"/>
      <c r="N884" s="24"/>
      <c r="O884" s="24"/>
      <c r="P884" s="24"/>
      <c r="Q884" s="7"/>
      <c r="R884" s="9"/>
      <c r="S884" s="7"/>
      <c r="T884" s="7"/>
      <c r="U884" s="7"/>
      <c r="V884" s="7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7"/>
      <c r="AM884" s="7"/>
      <c r="AN884" s="24"/>
      <c r="AO884" s="7"/>
      <c r="AP884" s="4"/>
      <c r="AQ884" s="24"/>
      <c r="AR884" s="8"/>
      <c r="AS884" s="7"/>
      <c r="AT884" s="7"/>
      <c r="AU884" s="9"/>
      <c r="AV884" s="7"/>
      <c r="AW884" s="7"/>
      <c r="AX884" s="7"/>
      <c r="AY884" s="7"/>
      <c r="AZ884" s="7"/>
      <c r="BA884" s="80"/>
      <c r="BB884" s="6"/>
      <c r="BC884" s="80"/>
      <c r="BD884" s="80"/>
      <c r="BE884" s="80"/>
      <c r="BF884" s="24"/>
      <c r="BG884" s="24"/>
      <c r="BH884" s="61" t="s">
        <v>229</v>
      </c>
    </row>
    <row r="885" spans="1:60" ht="15" customHeight="1" x14ac:dyDescent="0.2">
      <c r="A885" s="6"/>
      <c r="B885" s="80"/>
      <c r="C885" s="4"/>
      <c r="D885" s="24"/>
      <c r="E885" s="5"/>
      <c r="F885" s="4"/>
      <c r="G885" s="5"/>
      <c r="H885" s="8"/>
      <c r="I885" s="4"/>
      <c r="J885" s="5"/>
      <c r="K885" s="7"/>
      <c r="L885" s="8"/>
      <c r="M885" s="8"/>
      <c r="N885" s="24"/>
      <c r="O885" s="24"/>
      <c r="P885" s="24"/>
      <c r="Q885" s="7"/>
      <c r="R885" s="9"/>
      <c r="S885" s="7"/>
      <c r="T885" s="7"/>
      <c r="U885" s="7"/>
      <c r="V885" s="7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7"/>
      <c r="AM885" s="7"/>
      <c r="AN885" s="24"/>
      <c r="AO885" s="7"/>
      <c r="AP885" s="4"/>
      <c r="AQ885" s="24"/>
      <c r="AR885" s="8"/>
      <c r="AS885" s="7"/>
      <c r="AT885" s="7"/>
      <c r="AU885" s="9"/>
      <c r="AV885" s="7"/>
      <c r="AW885" s="7"/>
      <c r="AX885" s="7"/>
      <c r="AY885" s="7"/>
      <c r="AZ885" s="7"/>
      <c r="BA885" s="80"/>
      <c r="BB885" s="6"/>
      <c r="BC885" s="80"/>
      <c r="BD885" s="80"/>
      <c r="BE885" s="80"/>
      <c r="BF885" s="24"/>
      <c r="BG885" s="24"/>
      <c r="BH885" s="61" t="s">
        <v>229</v>
      </c>
    </row>
    <row r="886" spans="1:60" ht="15" customHeight="1" x14ac:dyDescent="0.2">
      <c r="A886" s="6"/>
      <c r="B886" s="80"/>
      <c r="C886" s="4"/>
      <c r="D886" s="24"/>
      <c r="E886" s="5"/>
      <c r="F886" s="4"/>
      <c r="G886" s="5"/>
      <c r="H886" s="8"/>
      <c r="I886" s="4"/>
      <c r="J886" s="5"/>
      <c r="K886" s="7"/>
      <c r="L886" s="8"/>
      <c r="M886" s="8"/>
      <c r="N886" s="24"/>
      <c r="O886" s="24"/>
      <c r="P886" s="24"/>
      <c r="Q886" s="7"/>
      <c r="R886" s="9"/>
      <c r="S886" s="7"/>
      <c r="T886" s="7"/>
      <c r="U886" s="7"/>
      <c r="V886" s="7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7"/>
      <c r="AM886" s="7"/>
      <c r="AN886" s="24"/>
      <c r="AO886" s="7"/>
      <c r="AP886" s="4"/>
      <c r="AQ886" s="24"/>
      <c r="AR886" s="8"/>
      <c r="AS886" s="7"/>
      <c r="AT886" s="7"/>
      <c r="AU886" s="9"/>
      <c r="AV886" s="7"/>
      <c r="AW886" s="7"/>
      <c r="AX886" s="7"/>
      <c r="AY886" s="7"/>
      <c r="AZ886" s="7"/>
      <c r="BA886" s="80"/>
      <c r="BB886" s="6"/>
      <c r="BC886" s="80"/>
      <c r="BD886" s="80"/>
      <c r="BE886" s="80"/>
      <c r="BF886" s="24"/>
      <c r="BG886" s="24"/>
      <c r="BH886" s="61" t="s">
        <v>229</v>
      </c>
    </row>
    <row r="887" spans="1:60" ht="15" customHeight="1" x14ac:dyDescent="0.2">
      <c r="A887" s="6"/>
      <c r="B887" s="80"/>
      <c r="C887" s="4"/>
      <c r="D887" s="24"/>
      <c r="E887" s="5"/>
      <c r="F887" s="4"/>
      <c r="G887" s="5"/>
      <c r="H887" s="8"/>
      <c r="I887" s="4"/>
      <c r="J887" s="5"/>
      <c r="K887" s="7"/>
      <c r="L887" s="8"/>
      <c r="M887" s="8"/>
      <c r="N887" s="24"/>
      <c r="O887" s="24"/>
      <c r="P887" s="24"/>
      <c r="Q887" s="7"/>
      <c r="R887" s="9"/>
      <c r="S887" s="7"/>
      <c r="T887" s="7"/>
      <c r="U887" s="7"/>
      <c r="V887" s="7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7"/>
      <c r="AM887" s="7"/>
      <c r="AN887" s="24"/>
      <c r="AO887" s="7"/>
      <c r="AP887" s="4"/>
      <c r="AQ887" s="24"/>
      <c r="AR887" s="8"/>
      <c r="AS887" s="7"/>
      <c r="AT887" s="7"/>
      <c r="AU887" s="9"/>
      <c r="AV887" s="7"/>
      <c r="AW887" s="7"/>
      <c r="AX887" s="7"/>
      <c r="AY887" s="7"/>
      <c r="AZ887" s="7"/>
      <c r="BA887" s="80"/>
      <c r="BB887" s="6"/>
      <c r="BC887" s="80"/>
      <c r="BD887" s="80"/>
      <c r="BE887" s="80"/>
      <c r="BF887" s="24"/>
      <c r="BG887" s="24"/>
      <c r="BH887" s="61" t="s">
        <v>229</v>
      </c>
    </row>
    <row r="888" spans="1:60" ht="15" customHeight="1" x14ac:dyDescent="0.2">
      <c r="A888" s="6"/>
      <c r="B888" s="80"/>
      <c r="C888" s="4"/>
      <c r="D888" s="24"/>
      <c r="E888" s="5"/>
      <c r="F888" s="4"/>
      <c r="G888" s="5"/>
      <c r="H888" s="8"/>
      <c r="I888" s="4"/>
      <c r="J888" s="5"/>
      <c r="K888" s="7"/>
      <c r="L888" s="8"/>
      <c r="M888" s="8"/>
      <c r="N888" s="24"/>
      <c r="O888" s="24"/>
      <c r="P888" s="24"/>
      <c r="Q888" s="7"/>
      <c r="R888" s="9"/>
      <c r="S888" s="7"/>
      <c r="T888" s="7"/>
      <c r="U888" s="7"/>
      <c r="V888" s="7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7"/>
      <c r="AM888" s="7"/>
      <c r="AN888" s="24"/>
      <c r="AO888" s="7"/>
      <c r="AP888" s="4"/>
      <c r="AQ888" s="24"/>
      <c r="AR888" s="8"/>
      <c r="AS888" s="7"/>
      <c r="AT888" s="7"/>
      <c r="AU888" s="9"/>
      <c r="AV888" s="7"/>
      <c r="AW888" s="7"/>
      <c r="AX888" s="7"/>
      <c r="AY888" s="7"/>
      <c r="AZ888" s="7"/>
      <c r="BA888" s="80"/>
      <c r="BB888" s="6"/>
      <c r="BC888" s="80"/>
      <c r="BD888" s="80"/>
      <c r="BE888" s="80"/>
      <c r="BF888" s="24"/>
      <c r="BG888" s="24"/>
      <c r="BH888" s="61" t="s">
        <v>229</v>
      </c>
    </row>
    <row r="889" spans="1:60" ht="15" customHeight="1" x14ac:dyDescent="0.2">
      <c r="A889" s="6"/>
      <c r="B889" s="80"/>
      <c r="C889" s="4"/>
      <c r="D889" s="24"/>
      <c r="E889" s="5"/>
      <c r="F889" s="4"/>
      <c r="G889" s="5"/>
      <c r="H889" s="8"/>
      <c r="I889" s="4"/>
      <c r="J889" s="5"/>
      <c r="K889" s="7"/>
      <c r="L889" s="8"/>
      <c r="M889" s="8"/>
      <c r="N889" s="24"/>
      <c r="O889" s="24"/>
      <c r="P889" s="24"/>
      <c r="Q889" s="7"/>
      <c r="R889" s="9"/>
      <c r="S889" s="7"/>
      <c r="T889" s="7"/>
      <c r="U889" s="7"/>
      <c r="V889" s="7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7"/>
      <c r="AM889" s="7"/>
      <c r="AN889" s="24"/>
      <c r="AO889" s="7"/>
      <c r="AP889" s="4"/>
      <c r="AQ889" s="24"/>
      <c r="AR889" s="8"/>
      <c r="AS889" s="7"/>
      <c r="AT889" s="7"/>
      <c r="AU889" s="9"/>
      <c r="AV889" s="7"/>
      <c r="AW889" s="7"/>
      <c r="AX889" s="7"/>
      <c r="AY889" s="7"/>
      <c r="AZ889" s="7"/>
      <c r="BA889" s="80"/>
      <c r="BB889" s="6"/>
      <c r="BC889" s="80"/>
      <c r="BD889" s="80"/>
      <c r="BE889" s="80"/>
      <c r="BF889" s="24"/>
      <c r="BG889" s="24"/>
      <c r="BH889" s="61" t="s">
        <v>229</v>
      </c>
    </row>
    <row r="890" spans="1:60" ht="15" customHeight="1" x14ac:dyDescent="0.2">
      <c r="A890" s="6"/>
      <c r="B890" s="80"/>
      <c r="C890" s="4"/>
      <c r="D890" s="24"/>
      <c r="E890" s="5"/>
      <c r="F890" s="4"/>
      <c r="G890" s="5"/>
      <c r="H890" s="8"/>
      <c r="I890" s="4"/>
      <c r="J890" s="5"/>
      <c r="K890" s="7"/>
      <c r="L890" s="8"/>
      <c r="M890" s="8"/>
      <c r="N890" s="24"/>
      <c r="O890" s="24"/>
      <c r="P890" s="24"/>
      <c r="Q890" s="7"/>
      <c r="R890" s="9"/>
      <c r="S890" s="7"/>
      <c r="T890" s="7"/>
      <c r="U890" s="7"/>
      <c r="V890" s="7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7"/>
      <c r="AM890" s="7"/>
      <c r="AN890" s="24"/>
      <c r="AO890" s="7"/>
      <c r="AP890" s="4"/>
      <c r="AQ890" s="24"/>
      <c r="AR890" s="8"/>
      <c r="AS890" s="7"/>
      <c r="AT890" s="7"/>
      <c r="AU890" s="9"/>
      <c r="AV890" s="7"/>
      <c r="AW890" s="7"/>
      <c r="AX890" s="7"/>
      <c r="AY890" s="7"/>
      <c r="AZ890" s="7"/>
      <c r="BA890" s="80"/>
      <c r="BB890" s="6"/>
      <c r="BC890" s="80"/>
      <c r="BD890" s="80"/>
      <c r="BE890" s="80"/>
      <c r="BF890" s="24"/>
      <c r="BG890" s="24"/>
      <c r="BH890" s="61" t="s">
        <v>229</v>
      </c>
    </row>
    <row r="891" spans="1:60" ht="15" customHeight="1" x14ac:dyDescent="0.2">
      <c r="A891" s="6"/>
      <c r="B891" s="80"/>
      <c r="C891" s="4"/>
      <c r="D891" s="24"/>
      <c r="E891" s="5"/>
      <c r="F891" s="4"/>
      <c r="G891" s="5"/>
      <c r="H891" s="8"/>
      <c r="I891" s="4"/>
      <c r="J891" s="5"/>
      <c r="K891" s="7"/>
      <c r="L891" s="8"/>
      <c r="M891" s="8"/>
      <c r="N891" s="24"/>
      <c r="O891" s="24"/>
      <c r="P891" s="24"/>
      <c r="Q891" s="7"/>
      <c r="R891" s="9"/>
      <c r="S891" s="7"/>
      <c r="T891" s="7"/>
      <c r="U891" s="7"/>
      <c r="V891" s="7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7"/>
      <c r="AM891" s="7"/>
      <c r="AN891" s="24"/>
      <c r="AO891" s="7"/>
      <c r="AP891" s="4"/>
      <c r="AQ891" s="24"/>
      <c r="AR891" s="8"/>
      <c r="AS891" s="7"/>
      <c r="AT891" s="7"/>
      <c r="AU891" s="9"/>
      <c r="AV891" s="7"/>
      <c r="AW891" s="7"/>
      <c r="AX891" s="7"/>
      <c r="AY891" s="7"/>
      <c r="AZ891" s="7"/>
      <c r="BA891" s="80"/>
      <c r="BB891" s="6"/>
      <c r="BC891" s="80"/>
      <c r="BD891" s="80"/>
      <c r="BE891" s="80"/>
      <c r="BF891" s="24"/>
      <c r="BG891" s="24"/>
      <c r="BH891" s="61" t="s">
        <v>229</v>
      </c>
    </row>
    <row r="892" spans="1:60" ht="15" customHeight="1" x14ac:dyDescent="0.2">
      <c r="A892" s="6"/>
      <c r="B892" s="80"/>
      <c r="C892" s="4"/>
      <c r="D892" s="24"/>
      <c r="E892" s="5"/>
      <c r="F892" s="4"/>
      <c r="G892" s="5"/>
      <c r="H892" s="8"/>
      <c r="I892" s="4"/>
      <c r="J892" s="5"/>
      <c r="K892" s="7"/>
      <c r="L892" s="8"/>
      <c r="M892" s="8"/>
      <c r="N892" s="24"/>
      <c r="O892" s="24"/>
      <c r="P892" s="24"/>
      <c r="Q892" s="7"/>
      <c r="R892" s="9"/>
      <c r="S892" s="7"/>
      <c r="T892" s="7"/>
      <c r="U892" s="7"/>
      <c r="V892" s="7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7"/>
      <c r="AM892" s="7"/>
      <c r="AN892" s="24"/>
      <c r="AO892" s="7"/>
      <c r="AP892" s="4"/>
      <c r="AQ892" s="24"/>
      <c r="AR892" s="8"/>
      <c r="AS892" s="7"/>
      <c r="AT892" s="7"/>
      <c r="AU892" s="9"/>
      <c r="AV892" s="7"/>
      <c r="AW892" s="7"/>
      <c r="AX892" s="7"/>
      <c r="AY892" s="7"/>
      <c r="AZ892" s="7"/>
      <c r="BA892" s="80"/>
      <c r="BB892" s="6"/>
      <c r="BC892" s="80"/>
      <c r="BD892" s="80"/>
      <c r="BE892" s="80"/>
      <c r="BF892" s="24"/>
      <c r="BG892" s="24"/>
      <c r="BH892" s="61" t="s">
        <v>229</v>
      </c>
    </row>
    <row r="893" spans="1:60" ht="15" customHeight="1" x14ac:dyDescent="0.2">
      <c r="A893" s="6"/>
      <c r="B893" s="80"/>
      <c r="C893" s="4"/>
      <c r="D893" s="24"/>
      <c r="E893" s="5"/>
      <c r="F893" s="4"/>
      <c r="G893" s="5"/>
      <c r="H893" s="8"/>
      <c r="I893" s="4"/>
      <c r="J893" s="5"/>
      <c r="K893" s="7"/>
      <c r="L893" s="8"/>
      <c r="M893" s="8"/>
      <c r="N893" s="24"/>
      <c r="O893" s="24"/>
      <c r="P893" s="24"/>
      <c r="Q893" s="7"/>
      <c r="R893" s="9"/>
      <c r="S893" s="7"/>
      <c r="T893" s="7"/>
      <c r="U893" s="7"/>
      <c r="V893" s="7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7"/>
      <c r="AM893" s="7"/>
      <c r="AN893" s="24"/>
      <c r="AO893" s="7"/>
      <c r="AP893" s="4"/>
      <c r="AQ893" s="24"/>
      <c r="AR893" s="8"/>
      <c r="AS893" s="7"/>
      <c r="AT893" s="7"/>
      <c r="AU893" s="9"/>
      <c r="AV893" s="7"/>
      <c r="AW893" s="7"/>
      <c r="AX893" s="7"/>
      <c r="AY893" s="7"/>
      <c r="AZ893" s="7"/>
      <c r="BA893" s="80"/>
      <c r="BB893" s="6"/>
      <c r="BC893" s="80"/>
      <c r="BD893" s="80"/>
      <c r="BE893" s="80"/>
      <c r="BF893" s="24"/>
      <c r="BG893" s="24"/>
      <c r="BH893" s="61" t="s">
        <v>229</v>
      </c>
    </row>
    <row r="894" spans="1:60" ht="15" customHeight="1" x14ac:dyDescent="0.2">
      <c r="A894" s="6"/>
      <c r="B894" s="80"/>
      <c r="C894" s="4"/>
      <c r="D894" s="24"/>
      <c r="E894" s="5"/>
      <c r="F894" s="4"/>
      <c r="G894" s="5"/>
      <c r="H894" s="8"/>
      <c r="I894" s="4"/>
      <c r="J894" s="5"/>
      <c r="K894" s="7"/>
      <c r="L894" s="8"/>
      <c r="M894" s="8"/>
      <c r="N894" s="24"/>
      <c r="O894" s="24"/>
      <c r="P894" s="24"/>
      <c r="Q894" s="7"/>
      <c r="R894" s="9"/>
      <c r="S894" s="7"/>
      <c r="T894" s="7"/>
      <c r="U894" s="7"/>
      <c r="V894" s="7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7"/>
      <c r="AM894" s="7"/>
      <c r="AN894" s="24"/>
      <c r="AO894" s="7"/>
      <c r="AP894" s="4"/>
      <c r="AQ894" s="24"/>
      <c r="AR894" s="8"/>
      <c r="AS894" s="7"/>
      <c r="AT894" s="7"/>
      <c r="AU894" s="9"/>
      <c r="AV894" s="7"/>
      <c r="AW894" s="7"/>
      <c r="AX894" s="7"/>
      <c r="AY894" s="7"/>
      <c r="AZ894" s="7"/>
      <c r="BA894" s="80"/>
      <c r="BB894" s="6"/>
      <c r="BC894" s="80"/>
      <c r="BD894" s="80"/>
      <c r="BE894" s="80"/>
      <c r="BF894" s="24"/>
      <c r="BG894" s="24"/>
      <c r="BH894" s="61" t="s">
        <v>229</v>
      </c>
    </row>
    <row r="895" spans="1:60" ht="15" customHeight="1" x14ac:dyDescent="0.2">
      <c r="A895" s="6"/>
      <c r="B895" s="80"/>
      <c r="C895" s="4"/>
      <c r="D895" s="24"/>
      <c r="E895" s="5"/>
      <c r="F895" s="4"/>
      <c r="G895" s="5"/>
      <c r="H895" s="8"/>
      <c r="I895" s="4"/>
      <c r="J895" s="5"/>
      <c r="K895" s="7"/>
      <c r="L895" s="8"/>
      <c r="M895" s="8"/>
      <c r="N895" s="24"/>
      <c r="O895" s="24"/>
      <c r="P895" s="24"/>
      <c r="Q895" s="7"/>
      <c r="R895" s="9"/>
      <c r="S895" s="7"/>
      <c r="T895" s="7"/>
      <c r="U895" s="7"/>
      <c r="V895" s="7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7"/>
      <c r="AM895" s="7"/>
      <c r="AN895" s="24"/>
      <c r="AO895" s="7"/>
      <c r="AP895" s="4"/>
      <c r="AQ895" s="24"/>
      <c r="AR895" s="8"/>
      <c r="AS895" s="7"/>
      <c r="AT895" s="7"/>
      <c r="AU895" s="9"/>
      <c r="AV895" s="7"/>
      <c r="AW895" s="7"/>
      <c r="AX895" s="7"/>
      <c r="AY895" s="7"/>
      <c r="AZ895" s="7"/>
      <c r="BA895" s="80"/>
      <c r="BB895" s="6"/>
      <c r="BC895" s="80"/>
      <c r="BD895" s="80"/>
      <c r="BE895" s="80"/>
      <c r="BF895" s="24"/>
      <c r="BG895" s="24"/>
      <c r="BH895" s="61" t="s">
        <v>229</v>
      </c>
    </row>
    <row r="896" spans="1:60" ht="15" customHeight="1" x14ac:dyDescent="0.2">
      <c r="A896" s="6"/>
      <c r="B896" s="80"/>
      <c r="C896" s="4"/>
      <c r="D896" s="24"/>
      <c r="E896" s="5"/>
      <c r="F896" s="4"/>
      <c r="G896" s="5"/>
      <c r="H896" s="8"/>
      <c r="I896" s="4"/>
      <c r="J896" s="5"/>
      <c r="K896" s="7"/>
      <c r="L896" s="8"/>
      <c r="M896" s="8"/>
      <c r="N896" s="24"/>
      <c r="O896" s="24"/>
      <c r="P896" s="24"/>
      <c r="Q896" s="7"/>
      <c r="R896" s="9"/>
      <c r="S896" s="7"/>
      <c r="T896" s="7"/>
      <c r="U896" s="7"/>
      <c r="V896" s="7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7"/>
      <c r="AM896" s="7"/>
      <c r="AN896" s="24"/>
      <c r="AO896" s="7"/>
      <c r="AP896" s="4"/>
      <c r="AQ896" s="24"/>
      <c r="AR896" s="8"/>
      <c r="AS896" s="7"/>
      <c r="AT896" s="7"/>
      <c r="AU896" s="9"/>
      <c r="AV896" s="7"/>
      <c r="AW896" s="7"/>
      <c r="AX896" s="7"/>
      <c r="AY896" s="7"/>
      <c r="AZ896" s="7"/>
      <c r="BA896" s="80"/>
      <c r="BB896" s="6"/>
      <c r="BC896" s="80"/>
      <c r="BD896" s="80"/>
      <c r="BE896" s="80"/>
      <c r="BF896" s="24"/>
      <c r="BG896" s="24"/>
      <c r="BH896" s="61" t="s">
        <v>229</v>
      </c>
    </row>
    <row r="897" spans="1:60" ht="15" customHeight="1" x14ac:dyDescent="0.2">
      <c r="A897" s="6"/>
      <c r="B897" s="80"/>
      <c r="C897" s="4"/>
      <c r="D897" s="24"/>
      <c r="E897" s="5"/>
      <c r="F897" s="4"/>
      <c r="G897" s="5"/>
      <c r="H897" s="8"/>
      <c r="I897" s="4"/>
      <c r="J897" s="5"/>
      <c r="K897" s="7"/>
      <c r="L897" s="8"/>
      <c r="M897" s="8"/>
      <c r="N897" s="24"/>
      <c r="O897" s="24"/>
      <c r="P897" s="24"/>
      <c r="Q897" s="7"/>
      <c r="R897" s="9"/>
      <c r="S897" s="7"/>
      <c r="T897" s="7"/>
      <c r="U897" s="7"/>
      <c r="V897" s="7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7"/>
      <c r="AM897" s="7"/>
      <c r="AN897" s="24"/>
      <c r="AO897" s="7"/>
      <c r="AP897" s="4"/>
      <c r="AQ897" s="24"/>
      <c r="AR897" s="8"/>
      <c r="AS897" s="7"/>
      <c r="AT897" s="7"/>
      <c r="AU897" s="9"/>
      <c r="AV897" s="7"/>
      <c r="AW897" s="7"/>
      <c r="AX897" s="7"/>
      <c r="AY897" s="7"/>
      <c r="AZ897" s="7"/>
      <c r="BA897" s="80"/>
      <c r="BB897" s="6"/>
      <c r="BC897" s="80"/>
      <c r="BD897" s="80"/>
      <c r="BE897" s="80"/>
      <c r="BF897" s="24"/>
      <c r="BG897" s="24"/>
      <c r="BH897" s="61" t="s">
        <v>229</v>
      </c>
    </row>
    <row r="898" spans="1:60" ht="15" customHeight="1" x14ac:dyDescent="0.2">
      <c r="A898" s="6"/>
      <c r="B898" s="80"/>
      <c r="C898" s="4"/>
      <c r="D898" s="24"/>
      <c r="E898" s="5"/>
      <c r="F898" s="4"/>
      <c r="G898" s="5"/>
      <c r="H898" s="8"/>
      <c r="I898" s="4"/>
      <c r="J898" s="5"/>
      <c r="K898" s="7"/>
      <c r="L898" s="8"/>
      <c r="M898" s="8"/>
      <c r="N898" s="24"/>
      <c r="O898" s="24"/>
      <c r="P898" s="24"/>
      <c r="Q898" s="7"/>
      <c r="R898" s="9"/>
      <c r="S898" s="7"/>
      <c r="T898" s="7"/>
      <c r="U898" s="7"/>
      <c r="V898" s="7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7"/>
      <c r="AM898" s="7"/>
      <c r="AN898" s="24"/>
      <c r="AO898" s="7"/>
      <c r="AP898" s="4"/>
      <c r="AQ898" s="24"/>
      <c r="AR898" s="8"/>
      <c r="AS898" s="7"/>
      <c r="AT898" s="7"/>
      <c r="AU898" s="9"/>
      <c r="AV898" s="7"/>
      <c r="AW898" s="7"/>
      <c r="AX898" s="7"/>
      <c r="AY898" s="7"/>
      <c r="AZ898" s="7"/>
      <c r="BA898" s="80"/>
      <c r="BB898" s="6"/>
      <c r="BC898" s="80"/>
      <c r="BD898" s="80"/>
      <c r="BE898" s="80"/>
      <c r="BF898" s="24"/>
      <c r="BG898" s="24"/>
      <c r="BH898" s="61" t="s">
        <v>229</v>
      </c>
    </row>
    <row r="899" spans="1:60" ht="15" customHeight="1" x14ac:dyDescent="0.2">
      <c r="A899" s="6"/>
      <c r="B899" s="80"/>
      <c r="C899" s="4"/>
      <c r="D899" s="24"/>
      <c r="E899" s="5"/>
      <c r="F899" s="4"/>
      <c r="G899" s="5"/>
      <c r="H899" s="8"/>
      <c r="I899" s="4"/>
      <c r="J899" s="5"/>
      <c r="K899" s="7"/>
      <c r="L899" s="8"/>
      <c r="M899" s="8"/>
      <c r="N899" s="24"/>
      <c r="O899" s="24"/>
      <c r="P899" s="24"/>
      <c r="Q899" s="7"/>
      <c r="R899" s="9"/>
      <c r="S899" s="7"/>
      <c r="T899" s="7"/>
      <c r="U899" s="7"/>
      <c r="V899" s="7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7"/>
      <c r="AM899" s="7"/>
      <c r="AN899" s="24"/>
      <c r="AO899" s="7"/>
      <c r="AP899" s="4"/>
      <c r="AQ899" s="24"/>
      <c r="AR899" s="8"/>
      <c r="AS899" s="7"/>
      <c r="AT899" s="7"/>
      <c r="AU899" s="9"/>
      <c r="AV899" s="7"/>
      <c r="AW899" s="7"/>
      <c r="AX899" s="7"/>
      <c r="AY899" s="7"/>
      <c r="AZ899" s="7"/>
      <c r="BA899" s="80"/>
      <c r="BB899" s="6"/>
      <c r="BC899" s="80"/>
      <c r="BD899" s="80"/>
      <c r="BE899" s="80"/>
      <c r="BF899" s="24"/>
      <c r="BG899" s="24"/>
      <c r="BH899" s="61" t="s">
        <v>229</v>
      </c>
    </row>
    <row r="900" spans="1:60" ht="15" customHeight="1" x14ac:dyDescent="0.2">
      <c r="A900" s="6"/>
      <c r="B900" s="80"/>
      <c r="C900" s="4"/>
      <c r="D900" s="24"/>
      <c r="E900" s="5"/>
      <c r="F900" s="4"/>
      <c r="G900" s="5"/>
      <c r="H900" s="8"/>
      <c r="I900" s="4"/>
      <c r="J900" s="5"/>
      <c r="K900" s="7"/>
      <c r="L900" s="8"/>
      <c r="M900" s="8"/>
      <c r="N900" s="24"/>
      <c r="O900" s="24"/>
      <c r="P900" s="24"/>
      <c r="Q900" s="7"/>
      <c r="R900" s="9"/>
      <c r="S900" s="7"/>
      <c r="T900" s="7"/>
      <c r="U900" s="7"/>
      <c r="V900" s="7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7"/>
      <c r="AM900" s="7"/>
      <c r="AN900" s="24"/>
      <c r="AO900" s="7"/>
      <c r="AP900" s="4"/>
      <c r="AQ900" s="24"/>
      <c r="AR900" s="8"/>
      <c r="AS900" s="7"/>
      <c r="AT900" s="7"/>
      <c r="AU900" s="9"/>
      <c r="AV900" s="7"/>
      <c r="AW900" s="7"/>
      <c r="AX900" s="7"/>
      <c r="AY900" s="7"/>
      <c r="AZ900" s="7"/>
      <c r="BA900" s="80"/>
      <c r="BB900" s="6"/>
      <c r="BC900" s="80"/>
      <c r="BD900" s="80"/>
      <c r="BE900" s="80"/>
      <c r="BF900" s="24"/>
      <c r="BG900" s="24"/>
      <c r="BH900" s="61" t="s">
        <v>229</v>
      </c>
    </row>
    <row r="901" spans="1:60" ht="15" customHeight="1" x14ac:dyDescent="0.2">
      <c r="A901" s="6"/>
      <c r="B901" s="80"/>
      <c r="C901" s="4"/>
      <c r="D901" s="24"/>
      <c r="E901" s="5"/>
      <c r="F901" s="4"/>
      <c r="G901" s="5"/>
      <c r="H901" s="8"/>
      <c r="I901" s="4"/>
      <c r="J901" s="5"/>
      <c r="K901" s="7"/>
      <c r="L901" s="8"/>
      <c r="M901" s="8"/>
      <c r="N901" s="24"/>
      <c r="O901" s="24"/>
      <c r="P901" s="24"/>
      <c r="Q901" s="7"/>
      <c r="R901" s="9"/>
      <c r="S901" s="7"/>
      <c r="T901" s="7"/>
      <c r="U901" s="7"/>
      <c r="V901" s="7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7"/>
      <c r="AM901" s="7"/>
      <c r="AN901" s="24"/>
      <c r="AO901" s="7"/>
      <c r="AP901" s="4"/>
      <c r="AQ901" s="24"/>
      <c r="AR901" s="8"/>
      <c r="AS901" s="7"/>
      <c r="AT901" s="7"/>
      <c r="AU901" s="9"/>
      <c r="AV901" s="7"/>
      <c r="AW901" s="7"/>
      <c r="AX901" s="7"/>
      <c r="AY901" s="7"/>
      <c r="AZ901" s="7"/>
      <c r="BA901" s="80"/>
      <c r="BB901" s="6"/>
      <c r="BC901" s="80"/>
      <c r="BD901" s="80"/>
      <c r="BE901" s="80"/>
      <c r="BF901" s="24"/>
      <c r="BG901" s="24"/>
      <c r="BH901" s="61" t="s">
        <v>229</v>
      </c>
    </row>
    <row r="902" spans="1:60" ht="15" customHeight="1" x14ac:dyDescent="0.2">
      <c r="A902" s="6"/>
      <c r="B902" s="80"/>
      <c r="C902" s="4"/>
      <c r="D902" s="24"/>
      <c r="E902" s="5"/>
      <c r="F902" s="4"/>
      <c r="G902" s="5"/>
      <c r="H902" s="8"/>
      <c r="I902" s="4"/>
      <c r="J902" s="5"/>
      <c r="K902" s="7"/>
      <c r="L902" s="8"/>
      <c r="M902" s="8"/>
      <c r="N902" s="24"/>
      <c r="O902" s="24"/>
      <c r="P902" s="24"/>
      <c r="Q902" s="7"/>
      <c r="R902" s="9"/>
      <c r="S902" s="7"/>
      <c r="T902" s="7"/>
      <c r="U902" s="7"/>
      <c r="V902" s="7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7"/>
      <c r="AM902" s="7"/>
      <c r="AN902" s="24"/>
      <c r="AO902" s="7"/>
      <c r="AP902" s="4"/>
      <c r="AQ902" s="24"/>
      <c r="AR902" s="8"/>
      <c r="AS902" s="7"/>
      <c r="AT902" s="7"/>
      <c r="AU902" s="9"/>
      <c r="AV902" s="7"/>
      <c r="AW902" s="7"/>
      <c r="AX902" s="7"/>
      <c r="AY902" s="7"/>
      <c r="AZ902" s="7"/>
      <c r="BA902" s="80"/>
      <c r="BB902" s="6"/>
      <c r="BC902" s="80"/>
      <c r="BD902" s="80"/>
      <c r="BE902" s="80"/>
      <c r="BF902" s="24"/>
      <c r="BG902" s="24"/>
      <c r="BH902" s="61" t="s">
        <v>229</v>
      </c>
    </row>
    <row r="903" spans="1:60" ht="15" customHeight="1" x14ac:dyDescent="0.2">
      <c r="A903" s="6"/>
      <c r="B903" s="80"/>
      <c r="C903" s="4"/>
      <c r="D903" s="24"/>
      <c r="E903" s="5"/>
      <c r="F903" s="4"/>
      <c r="G903" s="5"/>
      <c r="H903" s="8"/>
      <c r="I903" s="4"/>
      <c r="J903" s="5"/>
      <c r="K903" s="7"/>
      <c r="L903" s="8"/>
      <c r="M903" s="8"/>
      <c r="N903" s="24"/>
      <c r="O903" s="24"/>
      <c r="P903" s="24"/>
      <c r="Q903" s="7"/>
      <c r="R903" s="9"/>
      <c r="S903" s="7"/>
      <c r="T903" s="7"/>
      <c r="U903" s="7"/>
      <c r="V903" s="7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7"/>
      <c r="AM903" s="7"/>
      <c r="AN903" s="24"/>
      <c r="AO903" s="7"/>
      <c r="AP903" s="4"/>
      <c r="AQ903" s="24"/>
      <c r="AR903" s="8"/>
      <c r="AS903" s="7"/>
      <c r="AT903" s="7"/>
      <c r="AU903" s="9"/>
      <c r="AV903" s="7"/>
      <c r="AW903" s="7"/>
      <c r="AX903" s="7"/>
      <c r="AY903" s="7"/>
      <c r="AZ903" s="7"/>
      <c r="BA903" s="80"/>
      <c r="BB903" s="6"/>
      <c r="BC903" s="80"/>
      <c r="BD903" s="80"/>
      <c r="BE903" s="80"/>
      <c r="BF903" s="24"/>
      <c r="BG903" s="24"/>
      <c r="BH903" s="61" t="s">
        <v>229</v>
      </c>
    </row>
    <row r="904" spans="1:60" ht="15" customHeight="1" x14ac:dyDescent="0.2">
      <c r="A904" s="6"/>
      <c r="B904" s="80"/>
      <c r="C904" s="4"/>
      <c r="D904" s="24"/>
      <c r="E904" s="5"/>
      <c r="F904" s="4"/>
      <c r="G904" s="5"/>
      <c r="H904" s="8"/>
      <c r="I904" s="4"/>
      <c r="J904" s="5"/>
      <c r="K904" s="7"/>
      <c r="L904" s="8"/>
      <c r="M904" s="8"/>
      <c r="N904" s="24"/>
      <c r="O904" s="24"/>
      <c r="P904" s="24"/>
      <c r="Q904" s="7"/>
      <c r="R904" s="9"/>
      <c r="S904" s="7"/>
      <c r="T904" s="7"/>
      <c r="U904" s="7"/>
      <c r="V904" s="7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7"/>
      <c r="AM904" s="7"/>
      <c r="AN904" s="24"/>
      <c r="AO904" s="7"/>
      <c r="AP904" s="4"/>
      <c r="AQ904" s="24"/>
      <c r="AR904" s="8"/>
      <c r="AS904" s="7"/>
      <c r="AT904" s="7"/>
      <c r="AU904" s="9"/>
      <c r="AV904" s="7"/>
      <c r="AW904" s="7"/>
      <c r="AX904" s="7"/>
      <c r="AY904" s="7"/>
      <c r="AZ904" s="7"/>
      <c r="BA904" s="80"/>
      <c r="BB904" s="6"/>
      <c r="BC904" s="80"/>
      <c r="BD904" s="80"/>
      <c r="BE904" s="80"/>
      <c r="BF904" s="24"/>
      <c r="BG904" s="24"/>
      <c r="BH904" s="61" t="s">
        <v>229</v>
      </c>
    </row>
    <row r="905" spans="1:60" ht="15" customHeight="1" x14ac:dyDescent="0.2">
      <c r="A905" s="6"/>
      <c r="B905" s="80"/>
      <c r="C905" s="4"/>
      <c r="D905" s="24"/>
      <c r="E905" s="5"/>
      <c r="F905" s="4"/>
      <c r="G905" s="5"/>
      <c r="H905" s="8"/>
      <c r="I905" s="4"/>
      <c r="J905" s="5"/>
      <c r="K905" s="7"/>
      <c r="L905" s="8"/>
      <c r="M905" s="8"/>
      <c r="N905" s="24"/>
      <c r="O905" s="24"/>
      <c r="P905" s="24"/>
      <c r="Q905" s="7"/>
      <c r="R905" s="9"/>
      <c r="S905" s="7"/>
      <c r="T905" s="7"/>
      <c r="U905" s="7"/>
      <c r="V905" s="7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7"/>
      <c r="AM905" s="7"/>
      <c r="AN905" s="24"/>
      <c r="AO905" s="7"/>
      <c r="AP905" s="4"/>
      <c r="AQ905" s="24"/>
      <c r="AR905" s="8"/>
      <c r="AS905" s="7"/>
      <c r="AT905" s="7"/>
      <c r="AU905" s="9"/>
      <c r="AV905" s="7"/>
      <c r="AW905" s="7"/>
      <c r="AX905" s="7"/>
      <c r="AY905" s="7"/>
      <c r="AZ905" s="7"/>
      <c r="BA905" s="80"/>
      <c r="BB905" s="6"/>
      <c r="BC905" s="80"/>
      <c r="BD905" s="80"/>
      <c r="BE905" s="80"/>
      <c r="BF905" s="24"/>
      <c r="BG905" s="24"/>
      <c r="BH905" s="61" t="s">
        <v>229</v>
      </c>
    </row>
    <row r="906" spans="1:60" ht="15" customHeight="1" x14ac:dyDescent="0.2">
      <c r="A906" s="6"/>
      <c r="B906" s="80"/>
      <c r="C906" s="4"/>
      <c r="D906" s="24"/>
      <c r="E906" s="5"/>
      <c r="F906" s="4"/>
      <c r="G906" s="5"/>
      <c r="H906" s="8"/>
      <c r="I906" s="4"/>
      <c r="J906" s="5"/>
      <c r="K906" s="7"/>
      <c r="L906" s="8"/>
      <c r="M906" s="8"/>
      <c r="N906" s="24"/>
      <c r="O906" s="24"/>
      <c r="P906" s="24"/>
      <c r="Q906" s="7"/>
      <c r="R906" s="9"/>
      <c r="S906" s="7"/>
      <c r="T906" s="7"/>
      <c r="U906" s="7"/>
      <c r="V906" s="7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7"/>
      <c r="AM906" s="7"/>
      <c r="AN906" s="24"/>
      <c r="AO906" s="7"/>
      <c r="AP906" s="4"/>
      <c r="AQ906" s="24"/>
      <c r="AR906" s="8"/>
      <c r="AS906" s="7"/>
      <c r="AT906" s="7"/>
      <c r="AU906" s="9"/>
      <c r="AV906" s="7"/>
      <c r="AW906" s="7"/>
      <c r="AX906" s="7"/>
      <c r="AY906" s="7"/>
      <c r="AZ906" s="7"/>
      <c r="BA906" s="80"/>
      <c r="BB906" s="6"/>
      <c r="BC906" s="80"/>
      <c r="BD906" s="80"/>
      <c r="BE906" s="80"/>
      <c r="BF906" s="24"/>
      <c r="BG906" s="24"/>
      <c r="BH906" s="61" t="s">
        <v>229</v>
      </c>
    </row>
    <row r="907" spans="1:60" ht="15" customHeight="1" x14ac:dyDescent="0.2">
      <c r="A907" s="6"/>
      <c r="B907" s="80"/>
      <c r="C907" s="4"/>
      <c r="D907" s="24"/>
      <c r="E907" s="5"/>
      <c r="F907" s="4"/>
      <c r="G907" s="5"/>
      <c r="H907" s="8"/>
      <c r="I907" s="4"/>
      <c r="J907" s="5"/>
      <c r="K907" s="7"/>
      <c r="L907" s="8"/>
      <c r="M907" s="8"/>
      <c r="N907" s="24"/>
      <c r="O907" s="24"/>
      <c r="P907" s="24"/>
      <c r="Q907" s="7"/>
      <c r="R907" s="9"/>
      <c r="S907" s="7"/>
      <c r="T907" s="7"/>
      <c r="U907" s="7"/>
      <c r="V907" s="7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7"/>
      <c r="AM907" s="7"/>
      <c r="AN907" s="24"/>
      <c r="AO907" s="7"/>
      <c r="AP907" s="4"/>
      <c r="AQ907" s="24"/>
      <c r="AR907" s="8"/>
      <c r="AS907" s="7"/>
      <c r="AT907" s="7"/>
      <c r="AU907" s="9"/>
      <c r="AV907" s="7"/>
      <c r="AW907" s="7"/>
      <c r="AX907" s="7"/>
      <c r="AY907" s="7"/>
      <c r="AZ907" s="7"/>
      <c r="BA907" s="80"/>
      <c r="BB907" s="6"/>
      <c r="BC907" s="80"/>
      <c r="BD907" s="80"/>
      <c r="BE907" s="80"/>
      <c r="BF907" s="24"/>
      <c r="BG907" s="24"/>
      <c r="BH907" s="61" t="s">
        <v>229</v>
      </c>
    </row>
    <row r="908" spans="1:60" ht="15" customHeight="1" x14ac:dyDescent="0.2">
      <c r="A908" s="6"/>
      <c r="B908" s="80"/>
      <c r="C908" s="4"/>
      <c r="D908" s="24"/>
      <c r="E908" s="5"/>
      <c r="F908" s="4"/>
      <c r="G908" s="5"/>
      <c r="H908" s="8"/>
      <c r="I908" s="4"/>
      <c r="J908" s="5"/>
      <c r="K908" s="7"/>
      <c r="L908" s="8"/>
      <c r="M908" s="8"/>
      <c r="N908" s="24"/>
      <c r="O908" s="24"/>
      <c r="P908" s="24"/>
      <c r="Q908" s="7"/>
      <c r="R908" s="9"/>
      <c r="S908" s="7"/>
      <c r="T908" s="7"/>
      <c r="U908" s="7"/>
      <c r="V908" s="7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7"/>
      <c r="AM908" s="7"/>
      <c r="AN908" s="24"/>
      <c r="AO908" s="7"/>
      <c r="AP908" s="4"/>
      <c r="AQ908" s="24"/>
      <c r="AR908" s="8"/>
      <c r="AS908" s="7"/>
      <c r="AT908" s="7"/>
      <c r="AU908" s="9"/>
      <c r="AV908" s="7"/>
      <c r="AW908" s="7"/>
      <c r="AX908" s="7"/>
      <c r="AY908" s="7"/>
      <c r="AZ908" s="7"/>
      <c r="BA908" s="80"/>
      <c r="BB908" s="6"/>
      <c r="BC908" s="80"/>
      <c r="BD908" s="80"/>
      <c r="BE908" s="80"/>
      <c r="BF908" s="24"/>
      <c r="BG908" s="24"/>
      <c r="BH908" s="61" t="s">
        <v>229</v>
      </c>
    </row>
    <row r="909" spans="1:60" ht="15" customHeight="1" x14ac:dyDescent="0.2">
      <c r="A909" s="6"/>
      <c r="B909" s="80"/>
      <c r="C909" s="4"/>
      <c r="D909" s="24"/>
      <c r="E909" s="5"/>
      <c r="F909" s="4"/>
      <c r="G909" s="5"/>
      <c r="H909" s="8"/>
      <c r="I909" s="4"/>
      <c r="J909" s="5"/>
      <c r="K909" s="7"/>
      <c r="L909" s="8"/>
      <c r="M909" s="8"/>
      <c r="N909" s="24"/>
      <c r="O909" s="24"/>
      <c r="P909" s="24"/>
      <c r="Q909" s="7"/>
      <c r="R909" s="9"/>
      <c r="S909" s="7"/>
      <c r="T909" s="7"/>
      <c r="U909" s="7"/>
      <c r="V909" s="7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7"/>
      <c r="AM909" s="7"/>
      <c r="AN909" s="24"/>
      <c r="AO909" s="7"/>
      <c r="AP909" s="4"/>
      <c r="AQ909" s="24"/>
      <c r="AR909" s="8"/>
      <c r="AS909" s="7"/>
      <c r="AT909" s="7"/>
      <c r="AU909" s="9"/>
      <c r="AV909" s="7"/>
      <c r="AW909" s="7"/>
      <c r="AX909" s="7"/>
      <c r="AY909" s="7"/>
      <c r="AZ909" s="7"/>
      <c r="BA909" s="80"/>
      <c r="BB909" s="6"/>
      <c r="BC909" s="80"/>
      <c r="BD909" s="80"/>
      <c r="BE909" s="80"/>
      <c r="BF909" s="24"/>
      <c r="BG909" s="24"/>
      <c r="BH909" s="61" t="s">
        <v>229</v>
      </c>
    </row>
    <row r="910" spans="1:60" ht="15" customHeight="1" x14ac:dyDescent="0.2">
      <c r="A910" s="6"/>
      <c r="B910" s="80"/>
      <c r="C910" s="4"/>
      <c r="D910" s="24"/>
      <c r="E910" s="5"/>
      <c r="F910" s="4"/>
      <c r="G910" s="5"/>
      <c r="H910" s="8"/>
      <c r="I910" s="4"/>
      <c r="J910" s="5"/>
      <c r="K910" s="7"/>
      <c r="L910" s="8"/>
      <c r="M910" s="8"/>
      <c r="N910" s="24"/>
      <c r="O910" s="24"/>
      <c r="P910" s="24"/>
      <c r="Q910" s="7"/>
      <c r="R910" s="9"/>
      <c r="S910" s="7"/>
      <c r="T910" s="7"/>
      <c r="U910" s="7"/>
      <c r="V910" s="7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7"/>
      <c r="AM910" s="7"/>
      <c r="AN910" s="24"/>
      <c r="AO910" s="7"/>
      <c r="AP910" s="4"/>
      <c r="AQ910" s="24"/>
      <c r="AR910" s="8"/>
      <c r="AS910" s="7"/>
      <c r="AT910" s="7"/>
      <c r="AU910" s="9"/>
      <c r="AV910" s="7"/>
      <c r="AW910" s="7"/>
      <c r="AX910" s="7"/>
      <c r="AY910" s="7"/>
      <c r="AZ910" s="7"/>
      <c r="BA910" s="80"/>
      <c r="BB910" s="6"/>
      <c r="BC910" s="80"/>
      <c r="BD910" s="80"/>
      <c r="BE910" s="80"/>
      <c r="BF910" s="24"/>
      <c r="BG910" s="24"/>
      <c r="BH910" s="61" t="s">
        <v>229</v>
      </c>
    </row>
    <row r="911" spans="1:60" ht="15" customHeight="1" x14ac:dyDescent="0.2">
      <c r="A911" s="6"/>
      <c r="B911" s="80"/>
      <c r="C911" s="4"/>
      <c r="D911" s="24"/>
      <c r="E911" s="5"/>
      <c r="F911" s="4"/>
      <c r="G911" s="5"/>
      <c r="H911" s="8"/>
      <c r="I911" s="4"/>
      <c r="J911" s="5"/>
      <c r="K911" s="7"/>
      <c r="L911" s="8"/>
      <c r="M911" s="8"/>
      <c r="N911" s="24"/>
      <c r="O911" s="24"/>
      <c r="P911" s="24"/>
      <c r="Q911" s="7"/>
      <c r="R911" s="9"/>
      <c r="S911" s="7"/>
      <c r="T911" s="7"/>
      <c r="U911" s="7"/>
      <c r="V911" s="7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7"/>
      <c r="AM911" s="7"/>
      <c r="AN911" s="24"/>
      <c r="AO911" s="7"/>
      <c r="AP911" s="4"/>
      <c r="AQ911" s="24"/>
      <c r="AR911" s="8"/>
      <c r="AS911" s="7"/>
      <c r="AT911" s="7"/>
      <c r="AU911" s="9"/>
      <c r="AV911" s="7"/>
      <c r="AW911" s="7"/>
      <c r="AX911" s="7"/>
      <c r="AY911" s="7"/>
      <c r="AZ911" s="7"/>
      <c r="BA911" s="80"/>
      <c r="BB911" s="6"/>
      <c r="BC911" s="80"/>
      <c r="BD911" s="80"/>
      <c r="BE911" s="80"/>
      <c r="BF911" s="24"/>
      <c r="BG911" s="24"/>
      <c r="BH911" s="61" t="s">
        <v>229</v>
      </c>
    </row>
    <row r="912" spans="1:60" ht="15" customHeight="1" x14ac:dyDescent="0.2">
      <c r="A912" s="6"/>
      <c r="B912" s="80"/>
      <c r="C912" s="4"/>
      <c r="D912" s="24"/>
      <c r="E912" s="5"/>
      <c r="F912" s="4"/>
      <c r="G912" s="5"/>
      <c r="H912" s="8"/>
      <c r="I912" s="4"/>
      <c r="J912" s="5"/>
      <c r="K912" s="7"/>
      <c r="L912" s="8"/>
      <c r="M912" s="8"/>
      <c r="N912" s="24"/>
      <c r="O912" s="24"/>
      <c r="P912" s="24"/>
      <c r="Q912" s="7"/>
      <c r="R912" s="9"/>
      <c r="S912" s="7"/>
      <c r="T912" s="7"/>
      <c r="U912" s="7"/>
      <c r="V912" s="7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7"/>
      <c r="AM912" s="7"/>
      <c r="AN912" s="24"/>
      <c r="AO912" s="7"/>
      <c r="AP912" s="4"/>
      <c r="AQ912" s="24"/>
      <c r="AR912" s="8"/>
      <c r="AS912" s="7"/>
      <c r="AT912" s="7"/>
      <c r="AU912" s="9"/>
      <c r="AV912" s="7"/>
      <c r="AW912" s="7"/>
      <c r="AX912" s="7"/>
      <c r="AY912" s="7"/>
      <c r="AZ912" s="7"/>
      <c r="BA912" s="80"/>
      <c r="BB912" s="6"/>
      <c r="BC912" s="80"/>
      <c r="BD912" s="80"/>
      <c r="BE912" s="80"/>
      <c r="BF912" s="24"/>
      <c r="BG912" s="24"/>
      <c r="BH912" s="61" t="s">
        <v>229</v>
      </c>
    </row>
    <row r="913" spans="1:60" ht="15" customHeight="1" x14ac:dyDescent="0.2">
      <c r="A913" s="6"/>
      <c r="B913" s="80"/>
      <c r="C913" s="4"/>
      <c r="D913" s="24"/>
      <c r="E913" s="5"/>
      <c r="F913" s="4"/>
      <c r="G913" s="5"/>
      <c r="H913" s="8"/>
      <c r="I913" s="4"/>
      <c r="J913" s="5"/>
      <c r="K913" s="7"/>
      <c r="L913" s="8"/>
      <c r="M913" s="8"/>
      <c r="N913" s="24"/>
      <c r="O913" s="24"/>
      <c r="P913" s="24"/>
      <c r="Q913" s="7"/>
      <c r="R913" s="9"/>
      <c r="S913" s="7"/>
      <c r="T913" s="7"/>
      <c r="U913" s="7"/>
      <c r="V913" s="7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7"/>
      <c r="AM913" s="7"/>
      <c r="AN913" s="24"/>
      <c r="AO913" s="7"/>
      <c r="AP913" s="4"/>
      <c r="AQ913" s="24"/>
      <c r="AR913" s="8"/>
      <c r="AS913" s="7"/>
      <c r="AT913" s="7"/>
      <c r="AU913" s="9"/>
      <c r="AV913" s="7"/>
      <c r="AW913" s="7"/>
      <c r="AX913" s="7"/>
      <c r="AY913" s="7"/>
      <c r="AZ913" s="7"/>
      <c r="BA913" s="80"/>
      <c r="BB913" s="6"/>
      <c r="BC913" s="80"/>
      <c r="BD913" s="80"/>
      <c r="BE913" s="80"/>
      <c r="BF913" s="24"/>
      <c r="BG913" s="24"/>
      <c r="BH913" s="61" t="s">
        <v>229</v>
      </c>
    </row>
    <row r="914" spans="1:60" ht="15" customHeight="1" x14ac:dyDescent="0.2">
      <c r="A914" s="6"/>
      <c r="B914" s="80"/>
      <c r="C914" s="4"/>
      <c r="D914" s="24"/>
      <c r="E914" s="5"/>
      <c r="F914" s="4"/>
      <c r="G914" s="5"/>
      <c r="H914" s="8"/>
      <c r="I914" s="4"/>
      <c r="J914" s="5"/>
      <c r="K914" s="7"/>
      <c r="L914" s="8"/>
      <c r="M914" s="8"/>
      <c r="N914" s="24"/>
      <c r="O914" s="24"/>
      <c r="P914" s="24"/>
      <c r="Q914" s="7"/>
      <c r="R914" s="9"/>
      <c r="S914" s="7"/>
      <c r="T914" s="7"/>
      <c r="U914" s="7"/>
      <c r="V914" s="7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7"/>
      <c r="AM914" s="7"/>
      <c r="AN914" s="24"/>
      <c r="AO914" s="7"/>
      <c r="AP914" s="4"/>
      <c r="AQ914" s="24"/>
      <c r="AR914" s="8"/>
      <c r="AS914" s="7"/>
      <c r="AT914" s="7"/>
      <c r="AU914" s="9"/>
      <c r="AV914" s="7"/>
      <c r="AW914" s="7"/>
      <c r="AX914" s="7"/>
      <c r="AY914" s="7"/>
      <c r="AZ914" s="7"/>
      <c r="BA914" s="80"/>
      <c r="BB914" s="6"/>
      <c r="BC914" s="80"/>
      <c r="BD914" s="80"/>
      <c r="BE914" s="80"/>
      <c r="BF914" s="24"/>
      <c r="BG914" s="24"/>
      <c r="BH914" s="61" t="s">
        <v>229</v>
      </c>
    </row>
    <row r="915" spans="1:60" ht="15" customHeight="1" x14ac:dyDescent="0.2">
      <c r="A915" s="6"/>
      <c r="B915" s="80"/>
      <c r="C915" s="4"/>
      <c r="D915" s="24"/>
      <c r="E915" s="5"/>
      <c r="F915" s="4"/>
      <c r="G915" s="5"/>
      <c r="H915" s="8"/>
      <c r="I915" s="4"/>
      <c r="J915" s="5"/>
      <c r="K915" s="7"/>
      <c r="L915" s="8"/>
      <c r="M915" s="8"/>
      <c r="N915" s="24"/>
      <c r="O915" s="24"/>
      <c r="P915" s="24"/>
      <c r="Q915" s="7"/>
      <c r="R915" s="9"/>
      <c r="S915" s="7"/>
      <c r="T915" s="7"/>
      <c r="U915" s="7"/>
      <c r="V915" s="7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7"/>
      <c r="AM915" s="7"/>
      <c r="AN915" s="24"/>
      <c r="AO915" s="7"/>
      <c r="AP915" s="4"/>
      <c r="AQ915" s="24"/>
      <c r="AR915" s="8"/>
      <c r="AS915" s="7"/>
      <c r="AT915" s="7"/>
      <c r="AU915" s="9"/>
      <c r="AV915" s="7"/>
      <c r="AW915" s="7"/>
      <c r="AX915" s="7"/>
      <c r="AY915" s="7"/>
      <c r="AZ915" s="7"/>
      <c r="BA915" s="80"/>
      <c r="BB915" s="6"/>
      <c r="BC915" s="80"/>
      <c r="BD915" s="80"/>
      <c r="BE915" s="80"/>
      <c r="BF915" s="24"/>
      <c r="BG915" s="24"/>
      <c r="BH915" s="61" t="s">
        <v>229</v>
      </c>
    </row>
    <row r="916" spans="1:60" ht="15" customHeight="1" x14ac:dyDescent="0.2">
      <c r="A916" s="6"/>
      <c r="B916" s="80"/>
      <c r="C916" s="4"/>
      <c r="D916" s="24"/>
      <c r="E916" s="5"/>
      <c r="F916" s="4"/>
      <c r="G916" s="5"/>
      <c r="H916" s="8"/>
      <c r="I916" s="4"/>
      <c r="J916" s="5"/>
      <c r="K916" s="7"/>
      <c r="L916" s="8"/>
      <c r="M916" s="8"/>
      <c r="N916" s="24"/>
      <c r="O916" s="24"/>
      <c r="P916" s="24"/>
      <c r="Q916" s="7"/>
      <c r="R916" s="9"/>
      <c r="S916" s="7"/>
      <c r="T916" s="7"/>
      <c r="U916" s="7"/>
      <c r="V916" s="7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7"/>
      <c r="AM916" s="7"/>
      <c r="AN916" s="24"/>
      <c r="AO916" s="7"/>
      <c r="AP916" s="4"/>
      <c r="AQ916" s="24"/>
      <c r="AR916" s="8"/>
      <c r="AS916" s="7"/>
      <c r="AT916" s="7"/>
      <c r="AU916" s="9"/>
      <c r="AV916" s="7"/>
      <c r="AW916" s="7"/>
      <c r="AX916" s="7"/>
      <c r="AY916" s="7"/>
      <c r="AZ916" s="7"/>
      <c r="BA916" s="80"/>
      <c r="BB916" s="6"/>
      <c r="BC916" s="80"/>
      <c r="BD916" s="80"/>
      <c r="BE916" s="80"/>
      <c r="BF916" s="24"/>
      <c r="BG916" s="24"/>
      <c r="BH916" s="61" t="s">
        <v>229</v>
      </c>
    </row>
    <row r="917" spans="1:60" ht="15" customHeight="1" x14ac:dyDescent="0.2">
      <c r="A917" s="6"/>
      <c r="B917" s="80"/>
      <c r="C917" s="4"/>
      <c r="D917" s="24"/>
      <c r="E917" s="5"/>
      <c r="F917" s="4"/>
      <c r="G917" s="5"/>
      <c r="H917" s="8"/>
      <c r="I917" s="4"/>
      <c r="J917" s="5"/>
      <c r="K917" s="7"/>
      <c r="L917" s="8"/>
      <c r="M917" s="8"/>
      <c r="N917" s="24"/>
      <c r="O917" s="24"/>
      <c r="P917" s="24"/>
      <c r="Q917" s="7"/>
      <c r="R917" s="9"/>
      <c r="S917" s="7"/>
      <c r="T917" s="7"/>
      <c r="U917" s="7"/>
      <c r="V917" s="7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7"/>
      <c r="AM917" s="7"/>
      <c r="AN917" s="24"/>
      <c r="AO917" s="7"/>
      <c r="AP917" s="4"/>
      <c r="AQ917" s="24"/>
      <c r="AR917" s="8"/>
      <c r="AS917" s="7"/>
      <c r="AT917" s="7"/>
      <c r="AU917" s="9"/>
      <c r="AV917" s="7"/>
      <c r="AW917" s="7"/>
      <c r="AX917" s="7"/>
      <c r="AY917" s="7"/>
      <c r="AZ917" s="7"/>
      <c r="BA917" s="80"/>
      <c r="BB917" s="6"/>
      <c r="BC917" s="80"/>
      <c r="BD917" s="80"/>
      <c r="BE917" s="80"/>
      <c r="BF917" s="24"/>
      <c r="BG917" s="24"/>
      <c r="BH917" s="61" t="s">
        <v>229</v>
      </c>
    </row>
    <row r="918" spans="1:60" ht="15" customHeight="1" x14ac:dyDescent="0.2">
      <c r="A918" s="6"/>
      <c r="B918" s="80"/>
      <c r="C918" s="4"/>
      <c r="D918" s="24"/>
      <c r="E918" s="5"/>
      <c r="F918" s="4"/>
      <c r="G918" s="5"/>
      <c r="H918" s="8"/>
      <c r="I918" s="4"/>
      <c r="J918" s="5"/>
      <c r="K918" s="7"/>
      <c r="L918" s="8"/>
      <c r="M918" s="8"/>
      <c r="N918" s="24"/>
      <c r="O918" s="24"/>
      <c r="P918" s="24"/>
      <c r="Q918" s="7"/>
      <c r="R918" s="9"/>
      <c r="S918" s="7"/>
      <c r="T918" s="7"/>
      <c r="U918" s="7"/>
      <c r="V918" s="7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7"/>
      <c r="AM918" s="7"/>
      <c r="AN918" s="24"/>
      <c r="AO918" s="7"/>
      <c r="AP918" s="4"/>
      <c r="AQ918" s="24"/>
      <c r="AR918" s="8"/>
      <c r="AS918" s="7"/>
      <c r="AT918" s="7"/>
      <c r="AU918" s="9"/>
      <c r="AV918" s="7"/>
      <c r="AW918" s="7"/>
      <c r="AX918" s="7"/>
      <c r="AY918" s="7"/>
      <c r="AZ918" s="7"/>
      <c r="BA918" s="80"/>
      <c r="BB918" s="6"/>
      <c r="BC918" s="80"/>
      <c r="BD918" s="80"/>
      <c r="BE918" s="80"/>
      <c r="BF918" s="24"/>
      <c r="BG918" s="24"/>
      <c r="BH918" s="61" t="s">
        <v>229</v>
      </c>
    </row>
    <row r="919" spans="1:60" ht="15" customHeight="1" x14ac:dyDescent="0.2">
      <c r="A919" s="6"/>
      <c r="B919" s="80"/>
      <c r="C919" s="4"/>
      <c r="D919" s="24"/>
      <c r="E919" s="5"/>
      <c r="F919" s="4"/>
      <c r="G919" s="5"/>
      <c r="H919" s="8"/>
      <c r="I919" s="4"/>
      <c r="J919" s="5"/>
      <c r="K919" s="7"/>
      <c r="L919" s="8"/>
      <c r="M919" s="8"/>
      <c r="N919" s="24"/>
      <c r="O919" s="24"/>
      <c r="P919" s="24"/>
      <c r="Q919" s="7"/>
      <c r="R919" s="9"/>
      <c r="S919" s="7"/>
      <c r="T919" s="7"/>
      <c r="U919" s="7"/>
      <c r="V919" s="7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7"/>
      <c r="AM919" s="7"/>
      <c r="AN919" s="24"/>
      <c r="AO919" s="7"/>
      <c r="AP919" s="4"/>
      <c r="AQ919" s="24"/>
      <c r="AR919" s="8"/>
      <c r="AS919" s="7"/>
      <c r="AT919" s="7"/>
      <c r="AU919" s="9"/>
      <c r="AV919" s="7"/>
      <c r="AW919" s="7"/>
      <c r="AX919" s="7"/>
      <c r="AY919" s="7"/>
      <c r="AZ919" s="7"/>
      <c r="BA919" s="80"/>
      <c r="BB919" s="6"/>
      <c r="BC919" s="80"/>
      <c r="BD919" s="80"/>
      <c r="BE919" s="80"/>
      <c r="BF919" s="24"/>
      <c r="BG919" s="24"/>
      <c r="BH919" s="61" t="s">
        <v>229</v>
      </c>
    </row>
    <row r="920" spans="1:60" ht="15" customHeight="1" x14ac:dyDescent="0.2">
      <c r="A920" s="6"/>
      <c r="B920" s="80"/>
      <c r="C920" s="4"/>
      <c r="D920" s="24"/>
      <c r="E920" s="5"/>
      <c r="F920" s="4"/>
      <c r="G920" s="5"/>
      <c r="H920" s="8"/>
      <c r="I920" s="4"/>
      <c r="J920" s="5"/>
      <c r="K920" s="7"/>
      <c r="L920" s="8"/>
      <c r="M920" s="8"/>
      <c r="N920" s="24"/>
      <c r="O920" s="24"/>
      <c r="P920" s="24"/>
      <c r="Q920" s="7"/>
      <c r="R920" s="9"/>
      <c r="S920" s="7"/>
      <c r="T920" s="7"/>
      <c r="U920" s="7"/>
      <c r="V920" s="7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7"/>
      <c r="AM920" s="7"/>
      <c r="AN920" s="24"/>
      <c r="AO920" s="7"/>
      <c r="AP920" s="4"/>
      <c r="AQ920" s="24"/>
      <c r="AR920" s="8"/>
      <c r="AS920" s="7"/>
      <c r="AT920" s="7"/>
      <c r="AU920" s="9"/>
      <c r="AV920" s="7"/>
      <c r="AW920" s="7"/>
      <c r="AX920" s="7"/>
      <c r="AY920" s="7"/>
      <c r="AZ920" s="7"/>
      <c r="BA920" s="80"/>
      <c r="BB920" s="6"/>
      <c r="BC920" s="80"/>
      <c r="BD920" s="80"/>
      <c r="BE920" s="80"/>
      <c r="BF920" s="24"/>
      <c r="BG920" s="24"/>
      <c r="BH920" s="61" t="s">
        <v>229</v>
      </c>
    </row>
    <row r="921" spans="1:60" ht="15" customHeight="1" x14ac:dyDescent="0.2">
      <c r="A921" s="6"/>
      <c r="B921" s="80"/>
      <c r="C921" s="4"/>
      <c r="D921" s="24"/>
      <c r="E921" s="5"/>
      <c r="F921" s="4"/>
      <c r="G921" s="5"/>
      <c r="H921" s="8"/>
      <c r="I921" s="4"/>
      <c r="J921" s="5"/>
      <c r="K921" s="7"/>
      <c r="L921" s="8"/>
      <c r="M921" s="8"/>
      <c r="N921" s="24"/>
      <c r="O921" s="24"/>
      <c r="P921" s="24"/>
      <c r="Q921" s="7"/>
      <c r="R921" s="9"/>
      <c r="S921" s="7"/>
      <c r="T921" s="7"/>
      <c r="U921" s="7"/>
      <c r="V921" s="7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7"/>
      <c r="AM921" s="7"/>
      <c r="AN921" s="24"/>
      <c r="AO921" s="7"/>
      <c r="AP921" s="4"/>
      <c r="AQ921" s="24"/>
      <c r="AR921" s="8"/>
      <c r="AS921" s="7"/>
      <c r="AT921" s="7"/>
      <c r="AU921" s="9"/>
      <c r="AV921" s="7"/>
      <c r="AW921" s="7"/>
      <c r="AX921" s="7"/>
      <c r="AY921" s="7"/>
      <c r="AZ921" s="7"/>
      <c r="BA921" s="80"/>
      <c r="BB921" s="6"/>
      <c r="BC921" s="80"/>
      <c r="BD921" s="80"/>
      <c r="BE921" s="80"/>
      <c r="BF921" s="24"/>
      <c r="BG921" s="24"/>
      <c r="BH921" s="61" t="s">
        <v>229</v>
      </c>
    </row>
    <row r="922" spans="1:60" ht="15" customHeight="1" x14ac:dyDescent="0.2">
      <c r="A922" s="6"/>
      <c r="B922" s="80"/>
      <c r="C922" s="4"/>
      <c r="D922" s="24"/>
      <c r="E922" s="5"/>
      <c r="F922" s="4"/>
      <c r="G922" s="5"/>
      <c r="H922" s="8"/>
      <c r="I922" s="4"/>
      <c r="J922" s="5"/>
      <c r="K922" s="7"/>
      <c r="L922" s="8"/>
      <c r="M922" s="8"/>
      <c r="N922" s="24"/>
      <c r="O922" s="24"/>
      <c r="P922" s="24"/>
      <c r="Q922" s="7"/>
      <c r="R922" s="9"/>
      <c r="S922" s="7"/>
      <c r="T922" s="7"/>
      <c r="U922" s="7"/>
      <c r="V922" s="7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7"/>
      <c r="AM922" s="7"/>
      <c r="AN922" s="24"/>
      <c r="AO922" s="7"/>
      <c r="AP922" s="4"/>
      <c r="AQ922" s="24"/>
      <c r="AR922" s="8"/>
      <c r="AS922" s="7"/>
      <c r="AT922" s="7"/>
      <c r="AU922" s="9"/>
      <c r="AV922" s="7"/>
      <c r="AW922" s="7"/>
      <c r="AX922" s="7"/>
      <c r="AY922" s="7"/>
      <c r="AZ922" s="7"/>
      <c r="BA922" s="80"/>
      <c r="BB922" s="6"/>
      <c r="BC922" s="80"/>
      <c r="BD922" s="80"/>
      <c r="BE922" s="80"/>
      <c r="BF922" s="24"/>
      <c r="BG922" s="24"/>
      <c r="BH922" s="61" t="s">
        <v>229</v>
      </c>
    </row>
    <row r="923" spans="1:60" ht="15" customHeight="1" x14ac:dyDescent="0.2">
      <c r="A923" s="6"/>
      <c r="B923" s="80"/>
      <c r="C923" s="4"/>
      <c r="D923" s="24"/>
      <c r="E923" s="5"/>
      <c r="F923" s="4"/>
      <c r="G923" s="5"/>
      <c r="H923" s="8"/>
      <c r="I923" s="4"/>
      <c r="J923" s="5"/>
      <c r="K923" s="7"/>
      <c r="L923" s="8"/>
      <c r="M923" s="8"/>
      <c r="N923" s="24"/>
      <c r="O923" s="24"/>
      <c r="P923" s="24"/>
      <c r="Q923" s="7"/>
      <c r="R923" s="9"/>
      <c r="S923" s="7"/>
      <c r="T923" s="7"/>
      <c r="U923" s="7"/>
      <c r="V923" s="7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7"/>
      <c r="AM923" s="7"/>
      <c r="AN923" s="24"/>
      <c r="AO923" s="7"/>
      <c r="AP923" s="4"/>
      <c r="AQ923" s="24"/>
      <c r="AR923" s="8"/>
      <c r="AS923" s="7"/>
      <c r="AT923" s="7"/>
      <c r="AU923" s="9"/>
      <c r="AV923" s="7"/>
      <c r="AW923" s="7"/>
      <c r="AX923" s="7"/>
      <c r="AY923" s="7"/>
      <c r="AZ923" s="7"/>
      <c r="BA923" s="80"/>
      <c r="BB923" s="6"/>
      <c r="BC923" s="80"/>
      <c r="BD923" s="80"/>
      <c r="BE923" s="80"/>
      <c r="BF923" s="24"/>
      <c r="BG923" s="24"/>
      <c r="BH923" s="61" t="s">
        <v>229</v>
      </c>
    </row>
    <row r="924" spans="1:60" ht="15" customHeight="1" x14ac:dyDescent="0.2">
      <c r="A924" s="6"/>
      <c r="B924" s="80"/>
      <c r="C924" s="4"/>
      <c r="D924" s="24"/>
      <c r="E924" s="5"/>
      <c r="F924" s="4"/>
      <c r="G924" s="5"/>
      <c r="H924" s="8"/>
      <c r="I924" s="4"/>
      <c r="J924" s="5"/>
      <c r="K924" s="7"/>
      <c r="L924" s="8"/>
      <c r="M924" s="8"/>
      <c r="N924" s="24"/>
      <c r="O924" s="24"/>
      <c r="P924" s="24"/>
      <c r="Q924" s="7"/>
      <c r="R924" s="9"/>
      <c r="S924" s="7"/>
      <c r="T924" s="7"/>
      <c r="U924" s="7"/>
      <c r="V924" s="7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7"/>
      <c r="AM924" s="7"/>
      <c r="AN924" s="24"/>
      <c r="AO924" s="7"/>
      <c r="AP924" s="4"/>
      <c r="AQ924" s="24"/>
      <c r="AR924" s="8"/>
      <c r="AS924" s="7"/>
      <c r="AT924" s="7"/>
      <c r="AU924" s="9"/>
      <c r="AV924" s="7"/>
      <c r="AW924" s="7"/>
      <c r="AX924" s="7"/>
      <c r="AY924" s="7"/>
      <c r="AZ924" s="7"/>
      <c r="BA924" s="80"/>
      <c r="BB924" s="6"/>
      <c r="BC924" s="80"/>
      <c r="BD924" s="80"/>
      <c r="BE924" s="80"/>
      <c r="BF924" s="24"/>
      <c r="BG924" s="24"/>
      <c r="BH924" s="61" t="s">
        <v>229</v>
      </c>
    </row>
    <row r="925" spans="1:60" ht="15" customHeight="1" x14ac:dyDescent="0.2">
      <c r="A925" s="6"/>
      <c r="B925" s="80"/>
      <c r="C925" s="4"/>
      <c r="D925" s="24"/>
      <c r="E925" s="5"/>
      <c r="F925" s="4"/>
      <c r="G925" s="5"/>
      <c r="H925" s="8"/>
      <c r="I925" s="4"/>
      <c r="J925" s="5"/>
      <c r="K925" s="7"/>
      <c r="L925" s="8"/>
      <c r="M925" s="8"/>
      <c r="N925" s="24"/>
      <c r="O925" s="24"/>
      <c r="P925" s="24"/>
      <c r="Q925" s="7"/>
      <c r="R925" s="9"/>
      <c r="S925" s="7"/>
      <c r="T925" s="7"/>
      <c r="U925" s="7"/>
      <c r="V925" s="7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7"/>
      <c r="AM925" s="7"/>
      <c r="AN925" s="24"/>
      <c r="AO925" s="7"/>
      <c r="AP925" s="4"/>
      <c r="AQ925" s="24"/>
      <c r="AR925" s="8"/>
      <c r="AS925" s="7"/>
      <c r="AT925" s="7"/>
      <c r="AU925" s="9"/>
      <c r="AV925" s="7"/>
      <c r="AW925" s="7"/>
      <c r="AX925" s="7"/>
      <c r="AY925" s="7"/>
      <c r="AZ925" s="7"/>
      <c r="BA925" s="80"/>
      <c r="BB925" s="6"/>
      <c r="BC925" s="80"/>
      <c r="BD925" s="80"/>
      <c r="BE925" s="80"/>
      <c r="BF925" s="24"/>
      <c r="BG925" s="24"/>
      <c r="BH925" s="61" t="s">
        <v>229</v>
      </c>
    </row>
    <row r="926" spans="1:60" ht="15" customHeight="1" x14ac:dyDescent="0.2">
      <c r="A926" s="6"/>
      <c r="B926" s="80"/>
      <c r="C926" s="4"/>
      <c r="D926" s="24"/>
      <c r="E926" s="5"/>
      <c r="F926" s="4"/>
      <c r="G926" s="5"/>
      <c r="H926" s="8"/>
      <c r="I926" s="4"/>
      <c r="J926" s="5"/>
      <c r="K926" s="7"/>
      <c r="L926" s="8"/>
      <c r="M926" s="8"/>
      <c r="N926" s="24"/>
      <c r="O926" s="24"/>
      <c r="P926" s="24"/>
      <c r="Q926" s="7"/>
      <c r="R926" s="9"/>
      <c r="S926" s="7"/>
      <c r="T926" s="7"/>
      <c r="U926" s="7"/>
      <c r="V926" s="7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7"/>
      <c r="AM926" s="7"/>
      <c r="AN926" s="24"/>
      <c r="AO926" s="7"/>
      <c r="AP926" s="4"/>
      <c r="AQ926" s="24"/>
      <c r="AR926" s="8"/>
      <c r="AS926" s="7"/>
      <c r="AT926" s="7"/>
      <c r="AU926" s="9"/>
      <c r="AV926" s="7"/>
      <c r="AW926" s="7"/>
      <c r="AX926" s="7"/>
      <c r="AY926" s="7"/>
      <c r="AZ926" s="7"/>
      <c r="BA926" s="80"/>
      <c r="BB926" s="6"/>
      <c r="BC926" s="80"/>
      <c r="BD926" s="80"/>
      <c r="BE926" s="80"/>
      <c r="BF926" s="24"/>
      <c r="BG926" s="24"/>
      <c r="BH926" s="61" t="s">
        <v>229</v>
      </c>
    </row>
    <row r="927" spans="1:60" ht="15" customHeight="1" x14ac:dyDescent="0.2">
      <c r="A927" s="6"/>
      <c r="B927" s="80"/>
      <c r="C927" s="4"/>
      <c r="D927" s="24"/>
      <c r="E927" s="5"/>
      <c r="F927" s="4"/>
      <c r="G927" s="5"/>
      <c r="H927" s="8"/>
      <c r="I927" s="4"/>
      <c r="J927" s="5"/>
      <c r="K927" s="7"/>
      <c r="L927" s="8"/>
      <c r="M927" s="8"/>
      <c r="N927" s="24"/>
      <c r="O927" s="24"/>
      <c r="P927" s="24"/>
      <c r="Q927" s="7"/>
      <c r="R927" s="9"/>
      <c r="S927" s="7"/>
      <c r="T927" s="7"/>
      <c r="U927" s="7"/>
      <c r="V927" s="7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7"/>
      <c r="AM927" s="7"/>
      <c r="AN927" s="24"/>
      <c r="AO927" s="7"/>
      <c r="AP927" s="4"/>
      <c r="AQ927" s="24"/>
      <c r="AR927" s="8"/>
      <c r="AS927" s="7"/>
      <c r="AT927" s="7"/>
      <c r="AU927" s="9"/>
      <c r="AV927" s="7"/>
      <c r="AW927" s="7"/>
      <c r="AX927" s="7"/>
      <c r="AY927" s="7"/>
      <c r="AZ927" s="7"/>
      <c r="BA927" s="80"/>
      <c r="BB927" s="6"/>
      <c r="BC927" s="80"/>
      <c r="BD927" s="80"/>
      <c r="BE927" s="80"/>
      <c r="BF927" s="24"/>
      <c r="BG927" s="24"/>
      <c r="BH927" s="61" t="s">
        <v>229</v>
      </c>
    </row>
    <row r="928" spans="1:60" ht="15" customHeight="1" x14ac:dyDescent="0.2">
      <c r="A928" s="6"/>
      <c r="B928" s="80"/>
      <c r="C928" s="4"/>
      <c r="D928" s="24"/>
      <c r="E928" s="5"/>
      <c r="F928" s="4"/>
      <c r="G928" s="5"/>
      <c r="H928" s="8"/>
      <c r="I928" s="4"/>
      <c r="J928" s="5"/>
      <c r="K928" s="7"/>
      <c r="L928" s="8"/>
      <c r="M928" s="8"/>
      <c r="N928" s="24"/>
      <c r="O928" s="24"/>
      <c r="P928" s="24"/>
      <c r="Q928" s="7"/>
      <c r="R928" s="9"/>
      <c r="S928" s="7"/>
      <c r="T928" s="7"/>
      <c r="U928" s="7"/>
      <c r="V928" s="7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7"/>
      <c r="AM928" s="7"/>
      <c r="AN928" s="24"/>
      <c r="AO928" s="7"/>
      <c r="AP928" s="4"/>
      <c r="AQ928" s="24"/>
      <c r="AR928" s="8"/>
      <c r="AS928" s="7"/>
      <c r="AT928" s="7"/>
      <c r="AU928" s="9"/>
      <c r="AV928" s="7"/>
      <c r="AW928" s="7"/>
      <c r="AX928" s="7"/>
      <c r="AY928" s="7"/>
      <c r="AZ928" s="7"/>
      <c r="BA928" s="80"/>
      <c r="BB928" s="6"/>
      <c r="BC928" s="80"/>
      <c r="BD928" s="80"/>
      <c r="BE928" s="80"/>
      <c r="BF928" s="24"/>
      <c r="BG928" s="24"/>
      <c r="BH928" s="61" t="s">
        <v>229</v>
      </c>
    </row>
    <row r="929" spans="1:60" ht="15" customHeight="1" x14ac:dyDescent="0.2">
      <c r="A929" s="6"/>
      <c r="B929" s="80"/>
      <c r="C929" s="4"/>
      <c r="D929" s="24"/>
      <c r="E929" s="5"/>
      <c r="F929" s="4"/>
      <c r="G929" s="5"/>
      <c r="H929" s="8"/>
      <c r="I929" s="4"/>
      <c r="J929" s="5"/>
      <c r="K929" s="7"/>
      <c r="L929" s="8"/>
      <c r="M929" s="8"/>
      <c r="N929" s="24"/>
      <c r="O929" s="24"/>
      <c r="P929" s="24"/>
      <c r="Q929" s="7"/>
      <c r="R929" s="9"/>
      <c r="S929" s="7"/>
      <c r="T929" s="7"/>
      <c r="U929" s="7"/>
      <c r="V929" s="7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7"/>
      <c r="AM929" s="7"/>
      <c r="AN929" s="24"/>
      <c r="AO929" s="7"/>
      <c r="AP929" s="4"/>
      <c r="AQ929" s="24"/>
      <c r="AR929" s="8"/>
      <c r="AS929" s="7"/>
      <c r="AT929" s="7"/>
      <c r="AU929" s="9"/>
      <c r="AV929" s="7"/>
      <c r="AW929" s="7"/>
      <c r="AX929" s="7"/>
      <c r="AY929" s="7"/>
      <c r="AZ929" s="7"/>
      <c r="BA929" s="80"/>
      <c r="BB929" s="6"/>
      <c r="BC929" s="80"/>
      <c r="BD929" s="80"/>
      <c r="BE929" s="80"/>
      <c r="BF929" s="24"/>
      <c r="BG929" s="24"/>
      <c r="BH929" s="61" t="s">
        <v>229</v>
      </c>
    </row>
    <row r="930" spans="1:60" ht="15" customHeight="1" x14ac:dyDescent="0.2">
      <c r="A930" s="6"/>
      <c r="B930" s="80"/>
      <c r="C930" s="4"/>
      <c r="D930" s="24"/>
      <c r="E930" s="5"/>
      <c r="F930" s="4"/>
      <c r="G930" s="5"/>
      <c r="H930" s="8"/>
      <c r="I930" s="4"/>
      <c r="J930" s="5"/>
      <c r="K930" s="7"/>
      <c r="L930" s="8"/>
      <c r="M930" s="8"/>
      <c r="N930" s="24"/>
      <c r="O930" s="24"/>
      <c r="P930" s="24"/>
      <c r="Q930" s="7"/>
      <c r="R930" s="9"/>
      <c r="S930" s="7"/>
      <c r="T930" s="7"/>
      <c r="U930" s="7"/>
      <c r="V930" s="7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7"/>
      <c r="AM930" s="7"/>
      <c r="AN930" s="24"/>
      <c r="AO930" s="7"/>
      <c r="AP930" s="4"/>
      <c r="AQ930" s="24"/>
      <c r="AR930" s="8"/>
      <c r="AS930" s="7"/>
      <c r="AT930" s="7"/>
      <c r="AU930" s="9"/>
      <c r="AV930" s="7"/>
      <c r="AW930" s="7"/>
      <c r="AX930" s="7"/>
      <c r="AY930" s="7"/>
      <c r="AZ930" s="7"/>
      <c r="BA930" s="80"/>
      <c r="BB930" s="6"/>
      <c r="BC930" s="80"/>
      <c r="BD930" s="80"/>
      <c r="BE930" s="80"/>
      <c r="BF930" s="24"/>
      <c r="BG930" s="24"/>
      <c r="BH930" s="61" t="s">
        <v>229</v>
      </c>
    </row>
    <row r="931" spans="1:60" ht="15" customHeight="1" x14ac:dyDescent="0.2">
      <c r="A931" s="6"/>
      <c r="B931" s="80"/>
      <c r="C931" s="4"/>
      <c r="D931" s="24"/>
      <c r="E931" s="5"/>
      <c r="F931" s="4"/>
      <c r="G931" s="5"/>
      <c r="H931" s="8"/>
      <c r="I931" s="4"/>
      <c r="J931" s="5"/>
      <c r="K931" s="7"/>
      <c r="L931" s="8"/>
      <c r="M931" s="8"/>
      <c r="N931" s="24"/>
      <c r="O931" s="24"/>
      <c r="P931" s="24"/>
      <c r="Q931" s="7"/>
      <c r="R931" s="9"/>
      <c r="S931" s="7"/>
      <c r="T931" s="7"/>
      <c r="U931" s="7"/>
      <c r="V931" s="7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7"/>
      <c r="AM931" s="7"/>
      <c r="AN931" s="24"/>
      <c r="AO931" s="7"/>
      <c r="AP931" s="4"/>
      <c r="AQ931" s="24"/>
      <c r="AR931" s="8"/>
      <c r="AS931" s="7"/>
      <c r="AT931" s="7"/>
      <c r="AU931" s="9"/>
      <c r="AV931" s="7"/>
      <c r="AW931" s="7"/>
      <c r="AX931" s="7"/>
      <c r="AY931" s="7"/>
      <c r="AZ931" s="7"/>
      <c r="BA931" s="80"/>
      <c r="BB931" s="6"/>
      <c r="BC931" s="80"/>
      <c r="BD931" s="80"/>
      <c r="BE931" s="80"/>
      <c r="BF931" s="24"/>
      <c r="BG931" s="24"/>
      <c r="BH931" s="61" t="s">
        <v>229</v>
      </c>
    </row>
    <row r="932" spans="1:60" ht="15" customHeight="1" x14ac:dyDescent="0.2">
      <c r="A932" s="6"/>
      <c r="B932" s="80"/>
      <c r="C932" s="4"/>
      <c r="D932" s="24"/>
      <c r="E932" s="5"/>
      <c r="F932" s="4"/>
      <c r="G932" s="5"/>
      <c r="H932" s="8"/>
      <c r="I932" s="4"/>
      <c r="J932" s="5"/>
      <c r="K932" s="7"/>
      <c r="L932" s="8"/>
      <c r="M932" s="8"/>
      <c r="N932" s="24"/>
      <c r="O932" s="24"/>
      <c r="P932" s="24"/>
      <c r="Q932" s="7"/>
      <c r="R932" s="9"/>
      <c r="S932" s="7"/>
      <c r="T932" s="7"/>
      <c r="U932" s="7"/>
      <c r="V932" s="7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7"/>
      <c r="AM932" s="7"/>
      <c r="AN932" s="24"/>
      <c r="AO932" s="7"/>
      <c r="AP932" s="4"/>
      <c r="AQ932" s="24"/>
      <c r="AR932" s="8"/>
      <c r="AS932" s="7"/>
      <c r="AT932" s="7"/>
      <c r="AU932" s="9"/>
      <c r="AV932" s="7"/>
      <c r="AW932" s="7"/>
      <c r="AX932" s="7"/>
      <c r="AY932" s="7"/>
      <c r="AZ932" s="7"/>
      <c r="BA932" s="80"/>
      <c r="BB932" s="6"/>
      <c r="BC932" s="80"/>
      <c r="BD932" s="80"/>
      <c r="BE932" s="80"/>
      <c r="BF932" s="24"/>
      <c r="BG932" s="24"/>
      <c r="BH932" s="61" t="s">
        <v>229</v>
      </c>
    </row>
    <row r="933" spans="1:60" ht="15" customHeight="1" x14ac:dyDescent="0.2">
      <c r="A933" s="6"/>
      <c r="B933" s="80"/>
      <c r="C933" s="4"/>
      <c r="D933" s="24"/>
      <c r="E933" s="5"/>
      <c r="F933" s="4"/>
      <c r="G933" s="5"/>
      <c r="H933" s="8"/>
      <c r="I933" s="4"/>
      <c r="J933" s="5"/>
      <c r="K933" s="7"/>
      <c r="L933" s="8"/>
      <c r="M933" s="8"/>
      <c r="N933" s="24"/>
      <c r="O933" s="24"/>
      <c r="P933" s="24"/>
      <c r="Q933" s="7"/>
      <c r="R933" s="9"/>
      <c r="S933" s="7"/>
      <c r="T933" s="7"/>
      <c r="U933" s="7"/>
      <c r="V933" s="7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7"/>
      <c r="AM933" s="7"/>
      <c r="AN933" s="24"/>
      <c r="AO933" s="7"/>
      <c r="AP933" s="4"/>
      <c r="AQ933" s="24"/>
      <c r="AR933" s="8"/>
      <c r="AS933" s="7"/>
      <c r="AT933" s="7"/>
      <c r="AU933" s="9"/>
      <c r="AV933" s="7"/>
      <c r="AW933" s="7"/>
      <c r="AX933" s="7"/>
      <c r="AY933" s="7"/>
      <c r="AZ933" s="7"/>
      <c r="BA933" s="80"/>
      <c r="BB933" s="6"/>
      <c r="BC933" s="80"/>
      <c r="BD933" s="80"/>
      <c r="BE933" s="80"/>
      <c r="BF933" s="24"/>
      <c r="BG933" s="24"/>
      <c r="BH933" s="61" t="s">
        <v>229</v>
      </c>
    </row>
    <row r="934" spans="1:60" ht="15" customHeight="1" x14ac:dyDescent="0.2">
      <c r="A934" s="6"/>
      <c r="B934" s="80"/>
      <c r="C934" s="4"/>
      <c r="D934" s="24"/>
      <c r="E934" s="5"/>
      <c r="F934" s="4"/>
      <c r="G934" s="5"/>
      <c r="H934" s="8"/>
      <c r="I934" s="4"/>
      <c r="J934" s="5"/>
      <c r="K934" s="7"/>
      <c r="L934" s="8"/>
      <c r="M934" s="8"/>
      <c r="N934" s="24"/>
      <c r="O934" s="24"/>
      <c r="P934" s="24"/>
      <c r="Q934" s="7"/>
      <c r="R934" s="9"/>
      <c r="S934" s="7"/>
      <c r="T934" s="7"/>
      <c r="U934" s="7"/>
      <c r="V934" s="7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7"/>
      <c r="AM934" s="7"/>
      <c r="AN934" s="24"/>
      <c r="AO934" s="7"/>
      <c r="AP934" s="4"/>
      <c r="AQ934" s="24"/>
      <c r="AR934" s="8"/>
      <c r="AS934" s="7"/>
      <c r="AT934" s="7"/>
      <c r="AU934" s="9"/>
      <c r="AV934" s="7"/>
      <c r="AW934" s="7"/>
      <c r="AX934" s="7"/>
      <c r="AY934" s="7"/>
      <c r="AZ934" s="7"/>
      <c r="BA934" s="80"/>
      <c r="BB934" s="6"/>
      <c r="BC934" s="80"/>
      <c r="BD934" s="80"/>
      <c r="BE934" s="80"/>
      <c r="BF934" s="24"/>
      <c r="BG934" s="24"/>
      <c r="BH934" s="61" t="s">
        <v>229</v>
      </c>
    </row>
    <row r="935" spans="1:60" ht="15" customHeight="1" x14ac:dyDescent="0.2">
      <c r="A935" s="6"/>
      <c r="B935" s="80"/>
      <c r="C935" s="4"/>
      <c r="D935" s="24"/>
      <c r="E935" s="5"/>
      <c r="F935" s="4"/>
      <c r="G935" s="5"/>
      <c r="H935" s="8"/>
      <c r="I935" s="4"/>
      <c r="J935" s="5"/>
      <c r="K935" s="7"/>
      <c r="L935" s="8"/>
      <c r="M935" s="8"/>
      <c r="N935" s="24"/>
      <c r="O935" s="24"/>
      <c r="P935" s="24"/>
      <c r="Q935" s="7"/>
      <c r="R935" s="9"/>
      <c r="S935" s="7"/>
      <c r="T935" s="7"/>
      <c r="U935" s="7"/>
      <c r="V935" s="7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7"/>
      <c r="AM935" s="7"/>
      <c r="AN935" s="24"/>
      <c r="AO935" s="7"/>
      <c r="AP935" s="4"/>
      <c r="AQ935" s="24"/>
      <c r="AR935" s="8"/>
      <c r="AS935" s="7"/>
      <c r="AT935" s="7"/>
      <c r="AU935" s="9"/>
      <c r="AV935" s="7"/>
      <c r="AW935" s="7"/>
      <c r="AX935" s="7"/>
      <c r="AY935" s="7"/>
      <c r="AZ935" s="7"/>
      <c r="BA935" s="80"/>
      <c r="BB935" s="6"/>
      <c r="BC935" s="80"/>
      <c r="BD935" s="80"/>
      <c r="BE935" s="80"/>
      <c r="BF935" s="24"/>
      <c r="BG935" s="24"/>
      <c r="BH935" s="61" t="s">
        <v>229</v>
      </c>
    </row>
    <row r="936" spans="1:60" ht="15" customHeight="1" x14ac:dyDescent="0.2">
      <c r="A936" s="6"/>
      <c r="B936" s="80"/>
      <c r="C936" s="4"/>
      <c r="D936" s="24"/>
      <c r="E936" s="5"/>
      <c r="F936" s="4"/>
      <c r="G936" s="5"/>
      <c r="H936" s="8"/>
      <c r="I936" s="4"/>
      <c r="J936" s="5"/>
      <c r="K936" s="7"/>
      <c r="L936" s="8"/>
      <c r="M936" s="8"/>
      <c r="N936" s="24"/>
      <c r="O936" s="24"/>
      <c r="P936" s="24"/>
      <c r="Q936" s="7"/>
      <c r="R936" s="9"/>
      <c r="S936" s="7"/>
      <c r="T936" s="7"/>
      <c r="U936" s="7"/>
      <c r="V936" s="7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7"/>
      <c r="AM936" s="7"/>
      <c r="AN936" s="24"/>
      <c r="AO936" s="7"/>
      <c r="AP936" s="4"/>
      <c r="AQ936" s="24"/>
      <c r="AR936" s="8"/>
      <c r="AS936" s="7"/>
      <c r="AT936" s="7"/>
      <c r="AU936" s="9"/>
      <c r="AV936" s="7"/>
      <c r="AW936" s="7"/>
      <c r="AX936" s="7"/>
      <c r="AY936" s="7"/>
      <c r="AZ936" s="7"/>
      <c r="BA936" s="80"/>
      <c r="BB936" s="6"/>
      <c r="BC936" s="80"/>
      <c r="BD936" s="80"/>
      <c r="BE936" s="80"/>
      <c r="BF936" s="24"/>
      <c r="BG936" s="24"/>
      <c r="BH936" s="61" t="s">
        <v>229</v>
      </c>
    </row>
    <row r="937" spans="1:60" ht="15" customHeight="1" x14ac:dyDescent="0.2">
      <c r="A937" s="6"/>
      <c r="B937" s="80"/>
      <c r="C937" s="4"/>
      <c r="D937" s="24"/>
      <c r="E937" s="5"/>
      <c r="F937" s="4"/>
      <c r="G937" s="5"/>
      <c r="H937" s="8"/>
      <c r="I937" s="4"/>
      <c r="J937" s="5"/>
      <c r="K937" s="7"/>
      <c r="L937" s="8"/>
      <c r="M937" s="8"/>
      <c r="N937" s="24"/>
      <c r="O937" s="24"/>
      <c r="P937" s="24"/>
      <c r="Q937" s="7"/>
      <c r="R937" s="9"/>
      <c r="S937" s="7"/>
      <c r="T937" s="7"/>
      <c r="U937" s="7"/>
      <c r="V937" s="7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7"/>
      <c r="AM937" s="7"/>
      <c r="AN937" s="24"/>
      <c r="AO937" s="7"/>
      <c r="AP937" s="4"/>
      <c r="AQ937" s="24"/>
      <c r="AR937" s="8"/>
      <c r="AS937" s="7"/>
      <c r="AT937" s="7"/>
      <c r="AU937" s="9"/>
      <c r="AV937" s="7"/>
      <c r="AW937" s="7"/>
      <c r="AX937" s="7"/>
      <c r="AY937" s="7"/>
      <c r="AZ937" s="7"/>
      <c r="BA937" s="80"/>
      <c r="BB937" s="6"/>
      <c r="BC937" s="80"/>
      <c r="BD937" s="80"/>
      <c r="BE937" s="80"/>
      <c r="BF937" s="24"/>
      <c r="BG937" s="24"/>
      <c r="BH937" s="61" t="s">
        <v>229</v>
      </c>
    </row>
    <row r="938" spans="1:60" ht="15" customHeight="1" x14ac:dyDescent="0.2">
      <c r="A938" s="6"/>
      <c r="B938" s="80"/>
      <c r="C938" s="4"/>
      <c r="D938" s="24"/>
      <c r="E938" s="5"/>
      <c r="F938" s="4"/>
      <c r="G938" s="5"/>
      <c r="H938" s="8"/>
      <c r="I938" s="4"/>
      <c r="J938" s="5"/>
      <c r="K938" s="7"/>
      <c r="L938" s="8"/>
      <c r="M938" s="8"/>
      <c r="N938" s="24"/>
      <c r="O938" s="24"/>
      <c r="P938" s="24"/>
      <c r="Q938" s="7"/>
      <c r="R938" s="9"/>
      <c r="S938" s="7"/>
      <c r="T938" s="7"/>
      <c r="U938" s="7"/>
      <c r="V938" s="7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7"/>
      <c r="AM938" s="7"/>
      <c r="AN938" s="24"/>
      <c r="AO938" s="7"/>
      <c r="AP938" s="4"/>
      <c r="AQ938" s="24"/>
      <c r="AR938" s="8"/>
      <c r="AS938" s="7"/>
      <c r="AT938" s="7"/>
      <c r="AU938" s="9"/>
      <c r="AV938" s="7"/>
      <c r="AW938" s="7"/>
      <c r="AX938" s="7"/>
      <c r="AY938" s="7"/>
      <c r="AZ938" s="7"/>
      <c r="BA938" s="80"/>
      <c r="BB938" s="6"/>
      <c r="BC938" s="80"/>
      <c r="BD938" s="80"/>
      <c r="BE938" s="80"/>
      <c r="BF938" s="24"/>
      <c r="BG938" s="24"/>
      <c r="BH938" s="61" t="s">
        <v>229</v>
      </c>
    </row>
    <row r="939" spans="1:60" ht="15" customHeight="1" x14ac:dyDescent="0.2">
      <c r="A939" s="6"/>
      <c r="B939" s="80"/>
      <c r="C939" s="4"/>
      <c r="D939" s="24"/>
      <c r="E939" s="5"/>
      <c r="F939" s="4"/>
      <c r="G939" s="5"/>
      <c r="H939" s="8"/>
      <c r="I939" s="4"/>
      <c r="J939" s="5"/>
      <c r="K939" s="7"/>
      <c r="L939" s="8"/>
      <c r="M939" s="8"/>
      <c r="N939" s="24"/>
      <c r="O939" s="24"/>
      <c r="P939" s="24"/>
      <c r="Q939" s="7"/>
      <c r="R939" s="9"/>
      <c r="S939" s="7"/>
      <c r="T939" s="7"/>
      <c r="U939" s="7"/>
      <c r="V939" s="7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7"/>
      <c r="AM939" s="7"/>
      <c r="AN939" s="24"/>
      <c r="AO939" s="7"/>
      <c r="AP939" s="4"/>
      <c r="AQ939" s="24"/>
      <c r="AR939" s="8"/>
      <c r="AS939" s="7"/>
      <c r="AT939" s="7"/>
      <c r="AU939" s="9"/>
      <c r="AV939" s="7"/>
      <c r="AW939" s="7"/>
      <c r="AX939" s="7"/>
      <c r="AY939" s="7"/>
      <c r="AZ939" s="7"/>
      <c r="BA939" s="80"/>
      <c r="BB939" s="6"/>
      <c r="BC939" s="80"/>
      <c r="BD939" s="80"/>
      <c r="BE939" s="80"/>
      <c r="BF939" s="24"/>
      <c r="BG939" s="24"/>
      <c r="BH939" s="61" t="s">
        <v>229</v>
      </c>
    </row>
    <row r="940" spans="1:60" ht="15" customHeight="1" x14ac:dyDescent="0.2">
      <c r="A940" s="6"/>
      <c r="B940" s="80"/>
      <c r="C940" s="4"/>
      <c r="D940" s="24"/>
      <c r="E940" s="5"/>
      <c r="F940" s="4"/>
      <c r="G940" s="5"/>
      <c r="H940" s="8"/>
      <c r="I940" s="4"/>
      <c r="J940" s="5"/>
      <c r="K940" s="7"/>
      <c r="L940" s="8"/>
      <c r="M940" s="8"/>
      <c r="N940" s="24"/>
      <c r="O940" s="24"/>
      <c r="P940" s="24"/>
      <c r="Q940" s="7"/>
      <c r="R940" s="9"/>
      <c r="S940" s="7"/>
      <c r="T940" s="7"/>
      <c r="U940" s="7"/>
      <c r="V940" s="7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7"/>
      <c r="AM940" s="7"/>
      <c r="AN940" s="24"/>
      <c r="AO940" s="7"/>
      <c r="AP940" s="4"/>
      <c r="AQ940" s="24"/>
      <c r="AR940" s="8"/>
      <c r="AS940" s="7"/>
      <c r="AT940" s="7"/>
      <c r="AU940" s="9"/>
      <c r="AV940" s="7"/>
      <c r="AW940" s="7"/>
      <c r="AX940" s="7"/>
      <c r="AY940" s="7"/>
      <c r="AZ940" s="7"/>
      <c r="BA940" s="80"/>
      <c r="BB940" s="6"/>
      <c r="BC940" s="80"/>
      <c r="BD940" s="80"/>
      <c r="BE940" s="80"/>
      <c r="BF940" s="24"/>
      <c r="BG940" s="24"/>
      <c r="BH940" s="61" t="s">
        <v>229</v>
      </c>
    </row>
    <row r="941" spans="1:60" ht="15" customHeight="1" x14ac:dyDescent="0.2">
      <c r="A941" s="6"/>
      <c r="B941" s="80"/>
      <c r="C941" s="4"/>
      <c r="D941" s="24"/>
      <c r="E941" s="5"/>
      <c r="F941" s="4"/>
      <c r="G941" s="5"/>
      <c r="H941" s="8"/>
      <c r="I941" s="4"/>
      <c r="J941" s="5"/>
      <c r="K941" s="7"/>
      <c r="L941" s="8"/>
      <c r="M941" s="8"/>
      <c r="N941" s="24"/>
      <c r="O941" s="24"/>
      <c r="P941" s="24"/>
      <c r="Q941" s="7"/>
      <c r="R941" s="9"/>
      <c r="S941" s="7"/>
      <c r="T941" s="7"/>
      <c r="U941" s="7"/>
      <c r="V941" s="7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7"/>
      <c r="AM941" s="7"/>
      <c r="AN941" s="24"/>
      <c r="AO941" s="7"/>
      <c r="AP941" s="4"/>
      <c r="AQ941" s="24"/>
      <c r="AR941" s="8"/>
      <c r="AS941" s="7"/>
      <c r="AT941" s="7"/>
      <c r="AU941" s="9"/>
      <c r="AV941" s="7"/>
      <c r="AW941" s="7"/>
      <c r="AX941" s="7"/>
      <c r="AY941" s="7"/>
      <c r="AZ941" s="7"/>
      <c r="BA941" s="80"/>
      <c r="BB941" s="6"/>
      <c r="BC941" s="80"/>
      <c r="BD941" s="80"/>
      <c r="BE941" s="80"/>
      <c r="BF941" s="24"/>
      <c r="BG941" s="24"/>
      <c r="BH941" s="61" t="s">
        <v>229</v>
      </c>
    </row>
    <row r="942" spans="1:60" ht="15" customHeight="1" x14ac:dyDescent="0.2">
      <c r="A942" s="6"/>
      <c r="B942" s="80"/>
      <c r="C942" s="4"/>
      <c r="D942" s="24"/>
      <c r="E942" s="5"/>
      <c r="F942" s="4"/>
      <c r="G942" s="5"/>
      <c r="H942" s="8"/>
      <c r="I942" s="4"/>
      <c r="J942" s="5"/>
      <c r="K942" s="7"/>
      <c r="L942" s="8"/>
      <c r="M942" s="8"/>
      <c r="N942" s="24"/>
      <c r="O942" s="24"/>
      <c r="P942" s="24"/>
      <c r="Q942" s="7"/>
      <c r="R942" s="9"/>
      <c r="S942" s="7"/>
      <c r="T942" s="7"/>
      <c r="U942" s="7"/>
      <c r="V942" s="7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7"/>
      <c r="AM942" s="7"/>
      <c r="AN942" s="24"/>
      <c r="AO942" s="7"/>
      <c r="AP942" s="4"/>
      <c r="AQ942" s="24"/>
      <c r="AR942" s="8"/>
      <c r="AS942" s="7"/>
      <c r="AT942" s="7"/>
      <c r="AU942" s="9"/>
      <c r="AV942" s="7"/>
      <c r="AW942" s="7"/>
      <c r="AX942" s="7"/>
      <c r="AY942" s="7"/>
      <c r="AZ942" s="7"/>
      <c r="BA942" s="80"/>
      <c r="BB942" s="6"/>
      <c r="BC942" s="80"/>
      <c r="BD942" s="80"/>
      <c r="BE942" s="80"/>
      <c r="BF942" s="24"/>
      <c r="BG942" s="24"/>
      <c r="BH942" s="61" t="s">
        <v>229</v>
      </c>
    </row>
    <row r="943" spans="1:60" ht="15" customHeight="1" x14ac:dyDescent="0.2">
      <c r="A943" s="6"/>
      <c r="B943" s="80"/>
      <c r="C943" s="4"/>
      <c r="D943" s="24"/>
      <c r="E943" s="5"/>
      <c r="F943" s="4"/>
      <c r="G943" s="5"/>
      <c r="H943" s="8"/>
      <c r="I943" s="4"/>
      <c r="J943" s="5"/>
      <c r="K943" s="7"/>
      <c r="L943" s="8"/>
      <c r="M943" s="8"/>
      <c r="N943" s="24"/>
      <c r="O943" s="24"/>
      <c r="P943" s="24"/>
      <c r="Q943" s="7"/>
      <c r="R943" s="9"/>
      <c r="S943" s="7"/>
      <c r="T943" s="7"/>
      <c r="U943" s="7"/>
      <c r="V943" s="7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7"/>
      <c r="AM943" s="7"/>
      <c r="AN943" s="24"/>
      <c r="AO943" s="7"/>
      <c r="AP943" s="4"/>
      <c r="AQ943" s="24"/>
      <c r="AR943" s="8"/>
      <c r="AS943" s="7"/>
      <c r="AT943" s="7"/>
      <c r="AU943" s="9"/>
      <c r="AV943" s="7"/>
      <c r="AW943" s="7"/>
      <c r="AX943" s="7"/>
      <c r="AY943" s="7"/>
      <c r="AZ943" s="7"/>
      <c r="BA943" s="80"/>
      <c r="BB943" s="6"/>
      <c r="BC943" s="80"/>
      <c r="BD943" s="80"/>
      <c r="BE943" s="80"/>
      <c r="BF943" s="24"/>
      <c r="BG943" s="24"/>
      <c r="BH943" s="61" t="s">
        <v>229</v>
      </c>
    </row>
    <row r="944" spans="1:60" ht="15" customHeight="1" x14ac:dyDescent="0.2">
      <c r="A944" s="6"/>
      <c r="B944" s="80"/>
      <c r="C944" s="4"/>
      <c r="D944" s="24"/>
      <c r="E944" s="5"/>
      <c r="F944" s="4"/>
      <c r="G944" s="5"/>
      <c r="H944" s="8"/>
      <c r="I944" s="4"/>
      <c r="J944" s="5"/>
      <c r="K944" s="7"/>
      <c r="L944" s="8"/>
      <c r="M944" s="8"/>
      <c r="N944" s="24"/>
      <c r="O944" s="24"/>
      <c r="P944" s="24"/>
      <c r="Q944" s="7"/>
      <c r="R944" s="9"/>
      <c r="S944" s="7"/>
      <c r="T944" s="7"/>
      <c r="U944" s="7"/>
      <c r="V944" s="7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7"/>
      <c r="AM944" s="7"/>
      <c r="AN944" s="24"/>
      <c r="AO944" s="7"/>
      <c r="AP944" s="4"/>
      <c r="AQ944" s="24"/>
      <c r="AR944" s="8"/>
      <c r="AS944" s="7"/>
      <c r="AT944" s="7"/>
      <c r="AU944" s="9"/>
      <c r="AV944" s="7"/>
      <c r="AW944" s="7"/>
      <c r="AX944" s="7"/>
      <c r="AY944" s="7"/>
      <c r="AZ944" s="7"/>
      <c r="BA944" s="80"/>
      <c r="BB944" s="6"/>
      <c r="BC944" s="80"/>
      <c r="BD944" s="80"/>
      <c r="BE944" s="80"/>
      <c r="BF944" s="24"/>
      <c r="BG944" s="24"/>
      <c r="BH944" s="61" t="s">
        <v>229</v>
      </c>
    </row>
    <row r="945" spans="1:60" ht="15" customHeight="1" x14ac:dyDescent="0.2">
      <c r="A945" s="6"/>
      <c r="B945" s="80"/>
      <c r="C945" s="4"/>
      <c r="D945" s="24"/>
      <c r="E945" s="5"/>
      <c r="F945" s="4"/>
      <c r="G945" s="5"/>
      <c r="H945" s="8"/>
      <c r="I945" s="4"/>
      <c r="J945" s="5"/>
      <c r="K945" s="7"/>
      <c r="L945" s="8"/>
      <c r="M945" s="8"/>
      <c r="N945" s="24"/>
      <c r="O945" s="24"/>
      <c r="P945" s="24"/>
      <c r="Q945" s="7"/>
      <c r="R945" s="9"/>
      <c r="S945" s="7"/>
      <c r="T945" s="7"/>
      <c r="U945" s="7"/>
      <c r="V945" s="7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7"/>
      <c r="AM945" s="7"/>
      <c r="AN945" s="24"/>
      <c r="AO945" s="7"/>
      <c r="AP945" s="4"/>
      <c r="AQ945" s="24"/>
      <c r="AR945" s="8"/>
      <c r="AS945" s="7"/>
      <c r="AT945" s="7"/>
      <c r="AU945" s="9"/>
      <c r="AV945" s="7"/>
      <c r="AW945" s="7"/>
      <c r="AX945" s="7"/>
      <c r="AY945" s="7"/>
      <c r="AZ945" s="7"/>
      <c r="BA945" s="80"/>
      <c r="BB945" s="6"/>
      <c r="BC945" s="80"/>
      <c r="BD945" s="80"/>
      <c r="BE945" s="80"/>
      <c r="BF945" s="24"/>
      <c r="BG945" s="24"/>
      <c r="BH945" s="61" t="s">
        <v>229</v>
      </c>
    </row>
    <row r="946" spans="1:60" ht="15" customHeight="1" x14ac:dyDescent="0.2">
      <c r="A946" s="6"/>
      <c r="B946" s="80"/>
      <c r="C946" s="4"/>
      <c r="D946" s="24"/>
      <c r="E946" s="5"/>
      <c r="F946" s="4"/>
      <c r="G946" s="5"/>
      <c r="H946" s="8"/>
      <c r="I946" s="4"/>
      <c r="J946" s="5"/>
      <c r="K946" s="7"/>
      <c r="L946" s="8"/>
      <c r="M946" s="8"/>
      <c r="N946" s="24"/>
      <c r="O946" s="24"/>
      <c r="P946" s="24"/>
      <c r="Q946" s="7"/>
      <c r="R946" s="9"/>
      <c r="S946" s="7"/>
      <c r="T946" s="7"/>
      <c r="U946" s="7"/>
      <c r="V946" s="7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7"/>
      <c r="AM946" s="7"/>
      <c r="AN946" s="24"/>
      <c r="AO946" s="7"/>
      <c r="AP946" s="4"/>
      <c r="AQ946" s="24"/>
      <c r="AR946" s="8"/>
      <c r="AS946" s="7"/>
      <c r="AT946" s="7"/>
      <c r="AU946" s="9"/>
      <c r="AV946" s="7"/>
      <c r="AW946" s="7"/>
      <c r="AX946" s="7"/>
      <c r="AY946" s="7"/>
      <c r="AZ946" s="7"/>
      <c r="BA946" s="80"/>
      <c r="BB946" s="6"/>
      <c r="BC946" s="80"/>
      <c r="BD946" s="80"/>
      <c r="BE946" s="80"/>
      <c r="BF946" s="24"/>
      <c r="BG946" s="24"/>
      <c r="BH946" s="61" t="s">
        <v>229</v>
      </c>
    </row>
    <row r="947" spans="1:60" ht="15" customHeight="1" x14ac:dyDescent="0.2">
      <c r="A947" s="6"/>
      <c r="B947" s="80"/>
      <c r="C947" s="4"/>
      <c r="D947" s="24"/>
      <c r="E947" s="5"/>
      <c r="F947" s="4"/>
      <c r="G947" s="5"/>
      <c r="H947" s="8"/>
      <c r="I947" s="4"/>
      <c r="J947" s="5"/>
      <c r="K947" s="7"/>
      <c r="L947" s="8"/>
      <c r="M947" s="8"/>
      <c r="N947" s="24"/>
      <c r="O947" s="24"/>
      <c r="P947" s="24"/>
      <c r="Q947" s="7"/>
      <c r="R947" s="9"/>
      <c r="S947" s="7"/>
      <c r="T947" s="7"/>
      <c r="U947" s="7"/>
      <c r="V947" s="7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7"/>
      <c r="AM947" s="7"/>
      <c r="AN947" s="24"/>
      <c r="AO947" s="7"/>
      <c r="AP947" s="4"/>
      <c r="AQ947" s="24"/>
      <c r="AR947" s="8"/>
      <c r="AS947" s="7"/>
      <c r="AT947" s="7"/>
      <c r="AU947" s="9"/>
      <c r="AV947" s="7"/>
      <c r="AW947" s="7"/>
      <c r="AX947" s="7"/>
      <c r="AY947" s="7"/>
      <c r="AZ947" s="7"/>
      <c r="BA947" s="80"/>
      <c r="BB947" s="6"/>
      <c r="BC947" s="80"/>
      <c r="BD947" s="80"/>
      <c r="BE947" s="80"/>
      <c r="BF947" s="24"/>
      <c r="BG947" s="24"/>
      <c r="BH947" s="61" t="s">
        <v>229</v>
      </c>
    </row>
    <row r="948" spans="1:60" ht="15" customHeight="1" x14ac:dyDescent="0.2">
      <c r="A948" s="6"/>
      <c r="B948" s="80"/>
      <c r="C948" s="4"/>
      <c r="D948" s="24"/>
      <c r="E948" s="5"/>
      <c r="F948" s="4"/>
      <c r="G948" s="5"/>
      <c r="H948" s="8"/>
      <c r="I948" s="4"/>
      <c r="J948" s="5"/>
      <c r="K948" s="7"/>
      <c r="L948" s="8"/>
      <c r="M948" s="8"/>
      <c r="N948" s="24"/>
      <c r="O948" s="24"/>
      <c r="P948" s="24"/>
      <c r="Q948" s="7"/>
      <c r="R948" s="9"/>
      <c r="S948" s="7"/>
      <c r="T948" s="7"/>
      <c r="U948" s="7"/>
      <c r="V948" s="7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7"/>
      <c r="AM948" s="7"/>
      <c r="AN948" s="24"/>
      <c r="AO948" s="7"/>
      <c r="AP948" s="4"/>
      <c r="AQ948" s="24"/>
      <c r="AR948" s="8"/>
      <c r="AS948" s="7"/>
      <c r="AT948" s="7"/>
      <c r="AU948" s="9"/>
      <c r="AV948" s="7"/>
      <c r="AW948" s="7"/>
      <c r="AX948" s="7"/>
      <c r="AY948" s="7"/>
      <c r="AZ948" s="7"/>
      <c r="BA948" s="80"/>
      <c r="BB948" s="6"/>
      <c r="BC948" s="80"/>
      <c r="BD948" s="80"/>
      <c r="BE948" s="80"/>
      <c r="BF948" s="24"/>
      <c r="BG948" s="24"/>
      <c r="BH948" s="61" t="s">
        <v>229</v>
      </c>
    </row>
    <row r="949" spans="1:60" ht="15" customHeight="1" x14ac:dyDescent="0.2">
      <c r="A949" s="6"/>
      <c r="B949" s="80"/>
      <c r="C949" s="4"/>
      <c r="D949" s="24"/>
      <c r="E949" s="5"/>
      <c r="F949" s="4"/>
      <c r="G949" s="5"/>
      <c r="H949" s="8"/>
      <c r="I949" s="4"/>
      <c r="J949" s="5"/>
      <c r="K949" s="7"/>
      <c r="L949" s="8"/>
      <c r="M949" s="8"/>
      <c r="N949" s="24"/>
      <c r="O949" s="24"/>
      <c r="P949" s="24"/>
      <c r="Q949" s="7"/>
      <c r="R949" s="9"/>
      <c r="S949" s="7"/>
      <c r="T949" s="7"/>
      <c r="U949" s="7"/>
      <c r="V949" s="7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7"/>
      <c r="AM949" s="7"/>
      <c r="AN949" s="24"/>
      <c r="AO949" s="7"/>
      <c r="AP949" s="4"/>
      <c r="AQ949" s="24"/>
      <c r="AR949" s="8"/>
      <c r="AS949" s="7"/>
      <c r="AT949" s="7"/>
      <c r="AU949" s="9"/>
      <c r="AV949" s="7"/>
      <c r="AW949" s="7"/>
      <c r="AX949" s="7"/>
      <c r="AY949" s="7"/>
      <c r="AZ949" s="7"/>
      <c r="BA949" s="80"/>
      <c r="BB949" s="6"/>
      <c r="BC949" s="80"/>
      <c r="BD949" s="80"/>
      <c r="BE949" s="80"/>
      <c r="BF949" s="24"/>
      <c r="BG949" s="24"/>
      <c r="BH949" s="61" t="s">
        <v>229</v>
      </c>
    </row>
    <row r="950" spans="1:60" ht="15" customHeight="1" x14ac:dyDescent="0.2">
      <c r="A950" s="6"/>
      <c r="B950" s="80"/>
      <c r="C950" s="4"/>
      <c r="D950" s="24"/>
      <c r="E950" s="5"/>
      <c r="F950" s="4"/>
      <c r="G950" s="5"/>
      <c r="H950" s="8"/>
      <c r="I950" s="4"/>
      <c r="J950" s="5"/>
      <c r="K950" s="7"/>
      <c r="L950" s="8"/>
      <c r="M950" s="8"/>
      <c r="N950" s="24"/>
      <c r="O950" s="24"/>
      <c r="P950" s="24"/>
      <c r="Q950" s="7"/>
      <c r="R950" s="9"/>
      <c r="S950" s="7"/>
      <c r="T950" s="7"/>
      <c r="U950" s="7"/>
      <c r="V950" s="7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7"/>
      <c r="AM950" s="7"/>
      <c r="AN950" s="24"/>
      <c r="AO950" s="7"/>
      <c r="AP950" s="4"/>
      <c r="AQ950" s="24"/>
      <c r="AR950" s="8"/>
      <c r="AS950" s="7"/>
      <c r="AT950" s="7"/>
      <c r="AU950" s="9"/>
      <c r="AV950" s="7"/>
      <c r="AW950" s="7"/>
      <c r="AX950" s="7"/>
      <c r="AY950" s="7"/>
      <c r="AZ950" s="7"/>
      <c r="BA950" s="80"/>
      <c r="BB950" s="6"/>
      <c r="BC950" s="80"/>
      <c r="BD950" s="80"/>
      <c r="BE950" s="80"/>
      <c r="BF950" s="24"/>
      <c r="BG950" s="24"/>
      <c r="BH950" s="61" t="s">
        <v>229</v>
      </c>
    </row>
    <row r="951" spans="1:60" ht="15" customHeight="1" x14ac:dyDescent="0.2">
      <c r="A951" s="6"/>
      <c r="B951" s="80"/>
      <c r="C951" s="4"/>
      <c r="D951" s="24"/>
      <c r="E951" s="5"/>
      <c r="F951" s="4"/>
      <c r="G951" s="5"/>
      <c r="H951" s="8"/>
      <c r="I951" s="4"/>
      <c r="J951" s="5"/>
      <c r="K951" s="7"/>
      <c r="L951" s="8"/>
      <c r="M951" s="8"/>
      <c r="N951" s="24"/>
      <c r="O951" s="24"/>
      <c r="P951" s="24"/>
      <c r="Q951" s="7"/>
      <c r="R951" s="9"/>
      <c r="S951" s="7"/>
      <c r="T951" s="7"/>
      <c r="U951" s="7"/>
      <c r="V951" s="7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7"/>
      <c r="AM951" s="7"/>
      <c r="AN951" s="24"/>
      <c r="AO951" s="7"/>
      <c r="AP951" s="4"/>
      <c r="AQ951" s="24"/>
      <c r="AR951" s="8"/>
      <c r="AS951" s="7"/>
      <c r="AT951" s="7"/>
      <c r="AU951" s="9"/>
      <c r="AV951" s="7"/>
      <c r="AW951" s="7"/>
      <c r="AX951" s="7"/>
      <c r="AY951" s="7"/>
      <c r="AZ951" s="7"/>
      <c r="BA951" s="80"/>
      <c r="BB951" s="6"/>
      <c r="BC951" s="80"/>
      <c r="BD951" s="80"/>
      <c r="BE951" s="80"/>
      <c r="BF951" s="24"/>
      <c r="BG951" s="24"/>
      <c r="BH951" s="61" t="s">
        <v>229</v>
      </c>
    </row>
    <row r="952" spans="1:60" ht="15" customHeight="1" x14ac:dyDescent="0.2">
      <c r="A952" s="6"/>
      <c r="B952" s="80"/>
      <c r="C952" s="4"/>
      <c r="D952" s="24"/>
      <c r="E952" s="5"/>
      <c r="F952" s="4"/>
      <c r="G952" s="5"/>
      <c r="H952" s="8"/>
      <c r="I952" s="4"/>
      <c r="J952" s="5"/>
      <c r="K952" s="7"/>
      <c r="L952" s="8"/>
      <c r="M952" s="8"/>
      <c r="N952" s="24"/>
      <c r="O952" s="24"/>
      <c r="P952" s="24"/>
      <c r="Q952" s="7"/>
      <c r="R952" s="9"/>
      <c r="S952" s="7"/>
      <c r="T952" s="7"/>
      <c r="U952" s="7"/>
      <c r="V952" s="7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7"/>
      <c r="AM952" s="7"/>
      <c r="AN952" s="24"/>
      <c r="AO952" s="7"/>
      <c r="AP952" s="4"/>
      <c r="AQ952" s="24"/>
      <c r="AR952" s="8"/>
      <c r="AS952" s="7"/>
      <c r="AT952" s="7"/>
      <c r="AU952" s="9"/>
      <c r="AV952" s="7"/>
      <c r="AW952" s="7"/>
      <c r="AX952" s="7"/>
      <c r="AY952" s="7"/>
      <c r="AZ952" s="7"/>
      <c r="BA952" s="80"/>
      <c r="BB952" s="6"/>
      <c r="BC952" s="80"/>
      <c r="BD952" s="80"/>
      <c r="BE952" s="80"/>
      <c r="BF952" s="24"/>
      <c r="BG952" s="24"/>
      <c r="BH952" s="61" t="s">
        <v>229</v>
      </c>
    </row>
    <row r="953" spans="1:60" ht="15" customHeight="1" x14ac:dyDescent="0.2">
      <c r="A953" s="6"/>
      <c r="B953" s="80"/>
      <c r="C953" s="4"/>
      <c r="D953" s="24"/>
      <c r="E953" s="5"/>
      <c r="F953" s="4"/>
      <c r="G953" s="5"/>
      <c r="H953" s="8"/>
      <c r="I953" s="4"/>
      <c r="J953" s="5"/>
      <c r="K953" s="7"/>
      <c r="L953" s="8"/>
      <c r="M953" s="8"/>
      <c r="N953" s="24"/>
      <c r="O953" s="24"/>
      <c r="P953" s="24"/>
      <c r="Q953" s="7"/>
      <c r="R953" s="9"/>
      <c r="S953" s="7"/>
      <c r="T953" s="7"/>
      <c r="U953" s="7"/>
      <c r="V953" s="7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7"/>
      <c r="AM953" s="7"/>
      <c r="AN953" s="24"/>
      <c r="AO953" s="7"/>
      <c r="AP953" s="4"/>
      <c r="AQ953" s="24"/>
      <c r="AR953" s="8"/>
      <c r="AS953" s="7"/>
      <c r="AT953" s="7"/>
      <c r="AU953" s="9"/>
      <c r="AV953" s="7"/>
      <c r="AW953" s="7"/>
      <c r="AX953" s="7"/>
      <c r="AY953" s="7"/>
      <c r="AZ953" s="7"/>
      <c r="BA953" s="80"/>
      <c r="BB953" s="6"/>
      <c r="BC953" s="80"/>
      <c r="BD953" s="80"/>
      <c r="BE953" s="80"/>
      <c r="BF953" s="24"/>
      <c r="BG953" s="24"/>
      <c r="BH953" s="61" t="s">
        <v>229</v>
      </c>
    </row>
    <row r="954" spans="1:60" ht="15" customHeight="1" x14ac:dyDescent="0.2">
      <c r="A954" s="6"/>
      <c r="B954" s="80"/>
      <c r="C954" s="4"/>
      <c r="D954" s="24"/>
      <c r="E954" s="5"/>
      <c r="F954" s="4"/>
      <c r="G954" s="5"/>
      <c r="H954" s="8"/>
      <c r="I954" s="4"/>
      <c r="J954" s="5"/>
      <c r="K954" s="7"/>
      <c r="L954" s="8"/>
      <c r="M954" s="8"/>
      <c r="N954" s="24"/>
      <c r="O954" s="24"/>
      <c r="P954" s="24"/>
      <c r="Q954" s="7"/>
      <c r="R954" s="9"/>
      <c r="S954" s="7"/>
      <c r="T954" s="7"/>
      <c r="U954" s="7"/>
      <c r="V954" s="7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7"/>
      <c r="AM954" s="7"/>
      <c r="AN954" s="24"/>
      <c r="AO954" s="7"/>
      <c r="AP954" s="4"/>
      <c r="AQ954" s="24"/>
      <c r="AR954" s="8"/>
      <c r="AS954" s="7"/>
      <c r="AT954" s="7"/>
      <c r="AU954" s="9"/>
      <c r="AV954" s="7"/>
      <c r="AW954" s="7"/>
      <c r="AX954" s="7"/>
      <c r="AY954" s="7"/>
      <c r="AZ954" s="7"/>
      <c r="BA954" s="80"/>
      <c r="BB954" s="6"/>
      <c r="BC954" s="80"/>
      <c r="BD954" s="80"/>
      <c r="BE954" s="80"/>
      <c r="BF954" s="24"/>
      <c r="BG954" s="24"/>
      <c r="BH954" s="61" t="s">
        <v>229</v>
      </c>
    </row>
    <row r="955" spans="1:60" ht="15" customHeight="1" x14ac:dyDescent="0.2">
      <c r="A955" s="6"/>
      <c r="B955" s="80"/>
      <c r="C955" s="4"/>
      <c r="D955" s="24"/>
      <c r="E955" s="5"/>
      <c r="F955" s="4"/>
      <c r="G955" s="5"/>
      <c r="H955" s="8"/>
      <c r="I955" s="4"/>
      <c r="J955" s="5"/>
      <c r="K955" s="7"/>
      <c r="L955" s="8"/>
      <c r="M955" s="8"/>
      <c r="N955" s="24"/>
      <c r="O955" s="24"/>
      <c r="P955" s="24"/>
      <c r="Q955" s="7"/>
      <c r="R955" s="9"/>
      <c r="S955" s="7"/>
      <c r="T955" s="7"/>
      <c r="U955" s="7"/>
      <c r="V955" s="7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7"/>
      <c r="AM955" s="7"/>
      <c r="AN955" s="24"/>
      <c r="AO955" s="7"/>
      <c r="AP955" s="4"/>
      <c r="AQ955" s="24"/>
      <c r="AR955" s="8"/>
      <c r="AS955" s="7"/>
      <c r="AT955" s="7"/>
      <c r="AU955" s="9"/>
      <c r="AV955" s="7"/>
      <c r="AW955" s="7"/>
      <c r="AX955" s="7"/>
      <c r="AY955" s="7"/>
      <c r="AZ955" s="7"/>
      <c r="BA955" s="80"/>
      <c r="BB955" s="6"/>
      <c r="BC955" s="80"/>
      <c r="BD955" s="80"/>
      <c r="BE955" s="80"/>
      <c r="BF955" s="24"/>
      <c r="BG955" s="24"/>
      <c r="BH955" s="61" t="s">
        <v>229</v>
      </c>
    </row>
    <row r="956" spans="1:60" ht="15" customHeight="1" x14ac:dyDescent="0.2">
      <c r="A956" s="6"/>
      <c r="B956" s="80"/>
      <c r="C956" s="4"/>
      <c r="D956" s="24"/>
      <c r="E956" s="5"/>
      <c r="F956" s="4"/>
      <c r="G956" s="5"/>
      <c r="H956" s="8"/>
      <c r="I956" s="4"/>
      <c r="J956" s="5"/>
      <c r="K956" s="7"/>
      <c r="L956" s="8"/>
      <c r="M956" s="8"/>
      <c r="N956" s="24"/>
      <c r="O956" s="24"/>
      <c r="P956" s="24"/>
      <c r="Q956" s="7"/>
      <c r="R956" s="9"/>
      <c r="S956" s="7"/>
      <c r="T956" s="7"/>
      <c r="U956" s="7"/>
      <c r="V956" s="7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7"/>
      <c r="AM956" s="7"/>
      <c r="AN956" s="24"/>
      <c r="AO956" s="7"/>
      <c r="AP956" s="4"/>
      <c r="AQ956" s="24"/>
      <c r="AR956" s="8"/>
      <c r="AS956" s="7"/>
      <c r="AT956" s="7"/>
      <c r="AU956" s="9"/>
      <c r="AV956" s="7"/>
      <c r="AW956" s="7"/>
      <c r="AX956" s="7"/>
      <c r="AY956" s="7"/>
      <c r="AZ956" s="7"/>
      <c r="BA956" s="80"/>
      <c r="BB956" s="6"/>
      <c r="BC956" s="80"/>
      <c r="BD956" s="80"/>
      <c r="BE956" s="80"/>
      <c r="BF956" s="24"/>
      <c r="BG956" s="24"/>
      <c r="BH956" s="61" t="s">
        <v>229</v>
      </c>
    </row>
    <row r="957" spans="1:60" ht="15" customHeight="1" x14ac:dyDescent="0.2">
      <c r="A957" s="6"/>
      <c r="B957" s="80"/>
      <c r="C957" s="4"/>
      <c r="D957" s="24"/>
      <c r="E957" s="5"/>
      <c r="F957" s="4"/>
      <c r="G957" s="5"/>
      <c r="H957" s="8"/>
      <c r="I957" s="4"/>
      <c r="J957" s="5"/>
      <c r="K957" s="7"/>
      <c r="L957" s="8"/>
      <c r="M957" s="8"/>
      <c r="N957" s="24"/>
      <c r="O957" s="24"/>
      <c r="P957" s="24"/>
      <c r="Q957" s="7"/>
      <c r="R957" s="9"/>
      <c r="S957" s="7"/>
      <c r="T957" s="7"/>
      <c r="U957" s="7"/>
      <c r="V957" s="7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7"/>
      <c r="AM957" s="7"/>
      <c r="AN957" s="24"/>
      <c r="AO957" s="7"/>
      <c r="AP957" s="4"/>
      <c r="AQ957" s="24"/>
      <c r="AR957" s="8"/>
      <c r="AS957" s="7"/>
      <c r="AT957" s="7"/>
      <c r="AU957" s="9"/>
      <c r="AV957" s="7"/>
      <c r="AW957" s="7"/>
      <c r="AX957" s="7"/>
      <c r="AY957" s="7"/>
      <c r="AZ957" s="7"/>
      <c r="BA957" s="80"/>
      <c r="BB957" s="6"/>
      <c r="BC957" s="80"/>
      <c r="BD957" s="80"/>
      <c r="BE957" s="80"/>
      <c r="BF957" s="24"/>
      <c r="BG957" s="24"/>
      <c r="BH957" s="61" t="s">
        <v>229</v>
      </c>
    </row>
    <row r="958" spans="1:60" ht="15" customHeight="1" x14ac:dyDescent="0.2">
      <c r="A958" s="6"/>
      <c r="B958" s="80"/>
      <c r="C958" s="4"/>
      <c r="D958" s="24"/>
      <c r="E958" s="5"/>
      <c r="F958" s="4"/>
      <c r="G958" s="5"/>
      <c r="H958" s="8"/>
      <c r="I958" s="4"/>
      <c r="J958" s="5"/>
      <c r="K958" s="7"/>
      <c r="L958" s="8"/>
      <c r="M958" s="8"/>
      <c r="N958" s="24"/>
      <c r="O958" s="24"/>
      <c r="P958" s="24"/>
      <c r="Q958" s="7"/>
      <c r="R958" s="9"/>
      <c r="S958" s="7"/>
      <c r="T958" s="7"/>
      <c r="U958" s="7"/>
      <c r="V958" s="7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7"/>
      <c r="AM958" s="7"/>
      <c r="AN958" s="24"/>
      <c r="AO958" s="7"/>
      <c r="AP958" s="4"/>
      <c r="AQ958" s="24"/>
      <c r="AR958" s="8"/>
      <c r="AS958" s="7"/>
      <c r="AT958" s="7"/>
      <c r="AU958" s="9"/>
      <c r="AV958" s="7"/>
      <c r="AW958" s="7"/>
      <c r="AX958" s="7"/>
      <c r="AY958" s="7"/>
      <c r="AZ958" s="7"/>
      <c r="BA958" s="80"/>
      <c r="BB958" s="6"/>
      <c r="BC958" s="80"/>
      <c r="BD958" s="80"/>
      <c r="BE958" s="80"/>
      <c r="BF958" s="24"/>
      <c r="BG958" s="24"/>
      <c r="BH958" s="61" t="s">
        <v>229</v>
      </c>
    </row>
    <row r="959" spans="1:60" ht="15" customHeight="1" x14ac:dyDescent="0.2">
      <c r="A959" s="6"/>
      <c r="B959" s="80"/>
      <c r="C959" s="4"/>
      <c r="D959" s="24"/>
      <c r="E959" s="5"/>
      <c r="F959" s="4"/>
      <c r="G959" s="5"/>
      <c r="H959" s="8"/>
      <c r="I959" s="4"/>
      <c r="J959" s="5"/>
      <c r="K959" s="7"/>
      <c r="L959" s="8"/>
      <c r="M959" s="8"/>
      <c r="N959" s="24"/>
      <c r="O959" s="24"/>
      <c r="P959" s="24"/>
      <c r="Q959" s="7"/>
      <c r="R959" s="9"/>
      <c r="S959" s="7"/>
      <c r="T959" s="7"/>
      <c r="U959" s="7"/>
      <c r="V959" s="7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7"/>
      <c r="AM959" s="7"/>
      <c r="AN959" s="24"/>
      <c r="AO959" s="7"/>
      <c r="AP959" s="4"/>
      <c r="AQ959" s="24"/>
      <c r="AR959" s="8"/>
      <c r="AS959" s="7"/>
      <c r="AT959" s="7"/>
      <c r="AU959" s="9"/>
      <c r="AV959" s="7"/>
      <c r="AW959" s="7"/>
      <c r="AX959" s="7"/>
      <c r="AY959" s="7"/>
      <c r="AZ959" s="7"/>
      <c r="BA959" s="80"/>
      <c r="BB959" s="6"/>
      <c r="BC959" s="80"/>
      <c r="BD959" s="80"/>
      <c r="BE959" s="80"/>
      <c r="BF959" s="24"/>
      <c r="BG959" s="24"/>
      <c r="BH959" s="61" t="s">
        <v>229</v>
      </c>
    </row>
    <row r="960" spans="1:60" ht="15" customHeight="1" x14ac:dyDescent="0.2">
      <c r="A960" s="6"/>
      <c r="B960" s="80"/>
      <c r="C960" s="4"/>
      <c r="D960" s="24"/>
      <c r="E960" s="5"/>
      <c r="F960" s="4"/>
      <c r="G960" s="5"/>
      <c r="H960" s="8"/>
      <c r="I960" s="4"/>
      <c r="J960" s="5"/>
      <c r="K960" s="7"/>
      <c r="L960" s="8"/>
      <c r="M960" s="8"/>
      <c r="N960" s="24"/>
      <c r="O960" s="24"/>
      <c r="P960" s="24"/>
      <c r="Q960" s="7"/>
      <c r="R960" s="9"/>
      <c r="S960" s="7"/>
      <c r="T960" s="7"/>
      <c r="U960" s="7"/>
      <c r="V960" s="7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7"/>
      <c r="AM960" s="7"/>
      <c r="AN960" s="24"/>
      <c r="AO960" s="7"/>
      <c r="AP960" s="4"/>
      <c r="AQ960" s="24"/>
      <c r="AR960" s="8"/>
      <c r="AS960" s="7"/>
      <c r="AT960" s="7"/>
      <c r="AU960" s="9"/>
      <c r="AV960" s="7"/>
      <c r="AW960" s="7"/>
      <c r="AX960" s="7"/>
      <c r="AY960" s="7"/>
      <c r="AZ960" s="7"/>
      <c r="BA960" s="80"/>
      <c r="BB960" s="6"/>
      <c r="BC960" s="80"/>
      <c r="BD960" s="80"/>
      <c r="BE960" s="80"/>
      <c r="BF960" s="24"/>
      <c r="BG960" s="24"/>
      <c r="BH960" s="61" t="s">
        <v>229</v>
      </c>
    </row>
    <row r="961" spans="1:60" ht="15" customHeight="1" x14ac:dyDescent="0.2">
      <c r="A961" s="6"/>
      <c r="B961" s="80"/>
      <c r="C961" s="4"/>
      <c r="D961" s="24"/>
      <c r="E961" s="5"/>
      <c r="F961" s="4"/>
      <c r="G961" s="5"/>
      <c r="H961" s="8"/>
      <c r="I961" s="4"/>
      <c r="J961" s="5"/>
      <c r="K961" s="7"/>
      <c r="L961" s="8"/>
      <c r="M961" s="8"/>
      <c r="N961" s="24"/>
      <c r="O961" s="24"/>
      <c r="P961" s="24"/>
      <c r="Q961" s="7"/>
      <c r="R961" s="9"/>
      <c r="S961" s="7"/>
      <c r="T961" s="7"/>
      <c r="U961" s="7"/>
      <c r="V961" s="7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7"/>
      <c r="AM961" s="7"/>
      <c r="AN961" s="24"/>
      <c r="AO961" s="7"/>
      <c r="AP961" s="4"/>
      <c r="AQ961" s="24"/>
      <c r="AR961" s="8"/>
      <c r="AS961" s="7"/>
      <c r="AT961" s="7"/>
      <c r="AU961" s="9"/>
      <c r="AV961" s="7"/>
      <c r="AW961" s="7"/>
      <c r="AX961" s="7"/>
      <c r="AY961" s="7"/>
      <c r="AZ961" s="7"/>
      <c r="BA961" s="80"/>
      <c r="BB961" s="6"/>
      <c r="BC961" s="80"/>
      <c r="BD961" s="80"/>
      <c r="BE961" s="80"/>
      <c r="BF961" s="24"/>
      <c r="BG961" s="24"/>
      <c r="BH961" s="61" t="s">
        <v>229</v>
      </c>
    </row>
    <row r="962" spans="1:60" ht="15" customHeight="1" x14ac:dyDescent="0.2">
      <c r="A962" s="6"/>
      <c r="B962" s="80"/>
      <c r="C962" s="4"/>
      <c r="D962" s="24"/>
      <c r="E962" s="5"/>
      <c r="F962" s="4"/>
      <c r="G962" s="5"/>
      <c r="H962" s="8"/>
      <c r="I962" s="4"/>
      <c r="J962" s="5"/>
      <c r="K962" s="7"/>
      <c r="L962" s="8"/>
      <c r="M962" s="8"/>
      <c r="N962" s="24"/>
      <c r="O962" s="24"/>
      <c r="P962" s="24"/>
      <c r="Q962" s="7"/>
      <c r="R962" s="9"/>
      <c r="S962" s="7"/>
      <c r="T962" s="7"/>
      <c r="U962" s="7"/>
      <c r="V962" s="7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7"/>
      <c r="AM962" s="7"/>
      <c r="AN962" s="24"/>
      <c r="AO962" s="7"/>
      <c r="AP962" s="4"/>
      <c r="AQ962" s="24"/>
      <c r="AR962" s="8"/>
      <c r="AS962" s="7"/>
      <c r="AT962" s="7"/>
      <c r="AU962" s="9"/>
      <c r="AV962" s="7"/>
      <c r="AW962" s="7"/>
      <c r="AX962" s="7"/>
      <c r="AY962" s="7"/>
      <c r="AZ962" s="7"/>
      <c r="BA962" s="80"/>
      <c r="BB962" s="6"/>
      <c r="BC962" s="80"/>
      <c r="BD962" s="80"/>
      <c r="BE962" s="80"/>
      <c r="BF962" s="24"/>
      <c r="BG962" s="24"/>
      <c r="BH962" s="61" t="s">
        <v>229</v>
      </c>
    </row>
    <row r="963" spans="1:60" ht="15" customHeight="1" x14ac:dyDescent="0.2">
      <c r="A963" s="6"/>
      <c r="B963" s="80"/>
      <c r="C963" s="4"/>
      <c r="D963" s="24"/>
      <c r="E963" s="5"/>
      <c r="F963" s="4"/>
      <c r="G963" s="5"/>
      <c r="H963" s="8"/>
      <c r="I963" s="4"/>
      <c r="J963" s="5"/>
      <c r="K963" s="7"/>
      <c r="L963" s="8"/>
      <c r="M963" s="8"/>
      <c r="N963" s="24"/>
      <c r="O963" s="24"/>
      <c r="P963" s="24"/>
      <c r="Q963" s="7"/>
      <c r="R963" s="9"/>
      <c r="S963" s="7"/>
      <c r="T963" s="7"/>
      <c r="U963" s="7"/>
      <c r="V963" s="7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7"/>
      <c r="AM963" s="7"/>
      <c r="AN963" s="24"/>
      <c r="AO963" s="7"/>
      <c r="AP963" s="4"/>
      <c r="AQ963" s="24"/>
      <c r="AR963" s="8"/>
      <c r="AS963" s="7"/>
      <c r="AT963" s="7"/>
      <c r="AU963" s="9"/>
      <c r="AV963" s="7"/>
      <c r="AW963" s="7"/>
      <c r="AX963" s="7"/>
      <c r="AY963" s="7"/>
      <c r="AZ963" s="7"/>
      <c r="BA963" s="80"/>
      <c r="BB963" s="6"/>
      <c r="BC963" s="80"/>
      <c r="BD963" s="80"/>
      <c r="BE963" s="80"/>
      <c r="BF963" s="24"/>
      <c r="BG963" s="24"/>
      <c r="BH963" s="61" t="s">
        <v>229</v>
      </c>
    </row>
    <row r="964" spans="1:60" ht="15" customHeight="1" x14ac:dyDescent="0.2">
      <c r="A964" s="6"/>
      <c r="B964" s="80"/>
      <c r="C964" s="4"/>
      <c r="D964" s="24"/>
      <c r="E964" s="5"/>
      <c r="F964" s="4"/>
      <c r="G964" s="5"/>
      <c r="H964" s="8"/>
      <c r="I964" s="4"/>
      <c r="J964" s="5"/>
      <c r="K964" s="7"/>
      <c r="L964" s="8"/>
      <c r="M964" s="8"/>
      <c r="N964" s="24"/>
      <c r="O964" s="24"/>
      <c r="P964" s="24"/>
      <c r="Q964" s="7"/>
      <c r="R964" s="9"/>
      <c r="S964" s="7"/>
      <c r="T964" s="7"/>
      <c r="U964" s="7"/>
      <c r="V964" s="7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7"/>
      <c r="AM964" s="7"/>
      <c r="AN964" s="24"/>
      <c r="AO964" s="7"/>
      <c r="AP964" s="4"/>
      <c r="AQ964" s="24"/>
      <c r="AR964" s="8"/>
      <c r="AS964" s="7"/>
      <c r="AT964" s="7"/>
      <c r="AU964" s="9"/>
      <c r="AV964" s="7"/>
      <c r="AW964" s="7"/>
      <c r="AX964" s="7"/>
      <c r="AY964" s="7"/>
      <c r="AZ964" s="7"/>
      <c r="BA964" s="80"/>
      <c r="BB964" s="6"/>
      <c r="BC964" s="80"/>
      <c r="BD964" s="80"/>
      <c r="BE964" s="80"/>
      <c r="BF964" s="24"/>
      <c r="BG964" s="24"/>
      <c r="BH964" s="61" t="s">
        <v>229</v>
      </c>
    </row>
    <row r="965" spans="1:60" ht="15" customHeight="1" x14ac:dyDescent="0.2">
      <c r="A965" s="6"/>
      <c r="B965" s="80"/>
      <c r="C965" s="4"/>
      <c r="D965" s="24"/>
      <c r="E965" s="5"/>
      <c r="F965" s="4"/>
      <c r="G965" s="5"/>
      <c r="H965" s="8"/>
      <c r="I965" s="4"/>
      <c r="J965" s="5"/>
      <c r="K965" s="7"/>
      <c r="L965" s="8"/>
      <c r="M965" s="8"/>
      <c r="N965" s="24"/>
      <c r="O965" s="24"/>
      <c r="P965" s="24"/>
      <c r="Q965" s="7"/>
      <c r="R965" s="9"/>
      <c r="S965" s="7"/>
      <c r="T965" s="7"/>
      <c r="U965" s="7"/>
      <c r="V965" s="7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7"/>
      <c r="AM965" s="7"/>
      <c r="AN965" s="24"/>
      <c r="AO965" s="7"/>
      <c r="AP965" s="4"/>
      <c r="AQ965" s="24"/>
      <c r="AR965" s="8"/>
      <c r="AS965" s="7"/>
      <c r="AT965" s="7"/>
      <c r="AU965" s="9"/>
      <c r="AV965" s="7"/>
      <c r="AW965" s="7"/>
      <c r="AX965" s="7"/>
      <c r="AY965" s="7"/>
      <c r="AZ965" s="7"/>
      <c r="BA965" s="80"/>
      <c r="BB965" s="6"/>
      <c r="BC965" s="80"/>
      <c r="BD965" s="80"/>
      <c r="BE965" s="80"/>
      <c r="BF965" s="24"/>
      <c r="BG965" s="24"/>
      <c r="BH965" s="61" t="s">
        <v>229</v>
      </c>
    </row>
    <row r="966" spans="1:60" ht="15" customHeight="1" x14ac:dyDescent="0.2">
      <c r="A966" s="6"/>
      <c r="B966" s="80"/>
      <c r="C966" s="4"/>
      <c r="D966" s="24"/>
      <c r="E966" s="5"/>
      <c r="F966" s="4"/>
      <c r="G966" s="5"/>
      <c r="H966" s="8"/>
      <c r="I966" s="4"/>
      <c r="J966" s="5"/>
      <c r="K966" s="7"/>
      <c r="L966" s="8"/>
      <c r="M966" s="8"/>
      <c r="N966" s="24"/>
      <c r="O966" s="24"/>
      <c r="P966" s="24"/>
      <c r="Q966" s="7"/>
      <c r="R966" s="9"/>
      <c r="S966" s="7"/>
      <c r="T966" s="7"/>
      <c r="U966" s="7"/>
      <c r="V966" s="7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7"/>
      <c r="AM966" s="7"/>
      <c r="AN966" s="24"/>
      <c r="AO966" s="7"/>
      <c r="AP966" s="4"/>
      <c r="AQ966" s="24"/>
      <c r="AR966" s="8"/>
      <c r="AS966" s="7"/>
      <c r="AT966" s="7"/>
      <c r="AU966" s="9"/>
      <c r="AV966" s="7"/>
      <c r="AW966" s="7"/>
      <c r="AX966" s="7"/>
      <c r="AY966" s="7"/>
      <c r="AZ966" s="7"/>
      <c r="BA966" s="80"/>
      <c r="BB966" s="6"/>
      <c r="BC966" s="80"/>
      <c r="BD966" s="80"/>
      <c r="BE966" s="80"/>
      <c r="BF966" s="24"/>
      <c r="BG966" s="24"/>
      <c r="BH966" s="61" t="s">
        <v>229</v>
      </c>
    </row>
    <row r="967" spans="1:60" ht="15" customHeight="1" x14ac:dyDescent="0.2">
      <c r="A967" s="6"/>
      <c r="B967" s="80"/>
      <c r="C967" s="4"/>
      <c r="D967" s="24"/>
      <c r="E967" s="5"/>
      <c r="F967" s="4"/>
      <c r="G967" s="5"/>
      <c r="H967" s="8"/>
      <c r="I967" s="4"/>
      <c r="J967" s="5"/>
      <c r="K967" s="7"/>
      <c r="L967" s="8"/>
      <c r="M967" s="8"/>
      <c r="N967" s="24"/>
      <c r="O967" s="24"/>
      <c r="P967" s="24"/>
      <c r="Q967" s="7"/>
      <c r="R967" s="9"/>
      <c r="S967" s="7"/>
      <c r="T967" s="7"/>
      <c r="U967" s="7"/>
      <c r="V967" s="7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7"/>
      <c r="AM967" s="7"/>
      <c r="AN967" s="24"/>
      <c r="AO967" s="7"/>
      <c r="AP967" s="4"/>
      <c r="AQ967" s="24"/>
      <c r="AR967" s="8"/>
      <c r="AS967" s="7"/>
      <c r="AT967" s="7"/>
      <c r="AU967" s="9"/>
      <c r="AV967" s="7"/>
      <c r="AW967" s="7"/>
      <c r="AX967" s="7"/>
      <c r="AY967" s="7"/>
      <c r="AZ967" s="7"/>
      <c r="BA967" s="80"/>
      <c r="BB967" s="6"/>
      <c r="BC967" s="80"/>
      <c r="BD967" s="80"/>
      <c r="BE967" s="80"/>
      <c r="BF967" s="24"/>
      <c r="BG967" s="24"/>
      <c r="BH967" s="61" t="s">
        <v>229</v>
      </c>
    </row>
    <row r="968" spans="1:60" ht="15" customHeight="1" x14ac:dyDescent="0.2">
      <c r="A968" s="6"/>
      <c r="B968" s="80"/>
      <c r="C968" s="4"/>
      <c r="D968" s="24"/>
      <c r="E968" s="5"/>
      <c r="F968" s="4"/>
      <c r="G968" s="5"/>
      <c r="H968" s="8"/>
      <c r="I968" s="4"/>
      <c r="J968" s="5"/>
      <c r="K968" s="7"/>
      <c r="L968" s="8"/>
      <c r="M968" s="8"/>
      <c r="N968" s="24"/>
      <c r="O968" s="24"/>
      <c r="P968" s="24"/>
      <c r="Q968" s="7"/>
      <c r="R968" s="9"/>
      <c r="S968" s="7"/>
      <c r="T968" s="7"/>
      <c r="U968" s="7"/>
      <c r="V968" s="7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7"/>
      <c r="AM968" s="7"/>
      <c r="AN968" s="24"/>
      <c r="AO968" s="7"/>
      <c r="AP968" s="4"/>
      <c r="AQ968" s="24"/>
      <c r="AR968" s="8"/>
      <c r="AS968" s="7"/>
      <c r="AT968" s="7"/>
      <c r="AU968" s="9"/>
      <c r="AV968" s="7"/>
      <c r="AW968" s="7"/>
      <c r="AX968" s="7"/>
      <c r="AY968" s="7"/>
      <c r="AZ968" s="7"/>
      <c r="BA968" s="80"/>
      <c r="BB968" s="6"/>
      <c r="BC968" s="80"/>
      <c r="BD968" s="80"/>
      <c r="BE968" s="80"/>
      <c r="BF968" s="24"/>
      <c r="BG968" s="24"/>
      <c r="BH968" s="61" t="s">
        <v>229</v>
      </c>
    </row>
    <row r="969" spans="1:60" ht="15" customHeight="1" x14ac:dyDescent="0.2">
      <c r="A969" s="6"/>
      <c r="B969" s="80"/>
      <c r="C969" s="4"/>
      <c r="D969" s="24"/>
      <c r="E969" s="5"/>
      <c r="F969" s="4"/>
      <c r="G969" s="5"/>
      <c r="H969" s="8"/>
      <c r="I969" s="4"/>
      <c r="J969" s="5"/>
      <c r="K969" s="7"/>
      <c r="L969" s="8"/>
      <c r="M969" s="8"/>
      <c r="N969" s="24"/>
      <c r="O969" s="24"/>
      <c r="P969" s="24"/>
      <c r="Q969" s="7"/>
      <c r="R969" s="9"/>
      <c r="S969" s="7"/>
      <c r="T969" s="7"/>
      <c r="U969" s="7"/>
      <c r="V969" s="7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7"/>
      <c r="AM969" s="7"/>
      <c r="AN969" s="24"/>
      <c r="AO969" s="7"/>
      <c r="AP969" s="4"/>
      <c r="AQ969" s="24"/>
      <c r="AR969" s="8"/>
      <c r="AS969" s="7"/>
      <c r="AT969" s="7"/>
      <c r="AU969" s="9"/>
      <c r="AV969" s="7"/>
      <c r="AW969" s="7"/>
      <c r="AX969" s="7"/>
      <c r="AY969" s="7"/>
      <c r="AZ969" s="7"/>
      <c r="BA969" s="80"/>
      <c r="BB969" s="6"/>
      <c r="BC969" s="80"/>
      <c r="BD969" s="80"/>
      <c r="BE969" s="80"/>
      <c r="BF969" s="24"/>
      <c r="BG969" s="24"/>
      <c r="BH969" s="61" t="s">
        <v>229</v>
      </c>
    </row>
    <row r="970" spans="1:60" ht="15" customHeight="1" x14ac:dyDescent="0.2">
      <c r="A970" s="6"/>
      <c r="B970" s="80"/>
      <c r="C970" s="4"/>
      <c r="D970" s="24"/>
      <c r="E970" s="5"/>
      <c r="F970" s="4"/>
      <c r="G970" s="5"/>
      <c r="H970" s="8"/>
      <c r="I970" s="4"/>
      <c r="J970" s="5"/>
      <c r="K970" s="7"/>
      <c r="L970" s="8"/>
      <c r="M970" s="8"/>
      <c r="N970" s="24"/>
      <c r="O970" s="24"/>
      <c r="P970" s="24"/>
      <c r="Q970" s="7"/>
      <c r="R970" s="9"/>
      <c r="S970" s="7"/>
      <c r="T970" s="7"/>
      <c r="U970" s="7"/>
      <c r="V970" s="7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7"/>
      <c r="AM970" s="7"/>
      <c r="AN970" s="24"/>
      <c r="AO970" s="7"/>
      <c r="AP970" s="4"/>
      <c r="AQ970" s="24"/>
      <c r="AR970" s="8"/>
      <c r="AS970" s="7"/>
      <c r="AT970" s="7"/>
      <c r="AU970" s="9"/>
      <c r="AV970" s="7"/>
      <c r="AW970" s="7"/>
      <c r="AX970" s="7"/>
      <c r="AY970" s="7"/>
      <c r="AZ970" s="7"/>
      <c r="BA970" s="80"/>
      <c r="BB970" s="6"/>
      <c r="BC970" s="80"/>
      <c r="BD970" s="80"/>
      <c r="BE970" s="80"/>
      <c r="BF970" s="24"/>
      <c r="BG970" s="24"/>
      <c r="BH970" s="61" t="s">
        <v>229</v>
      </c>
    </row>
    <row r="971" spans="1:60" ht="15" customHeight="1" x14ac:dyDescent="0.2">
      <c r="A971" s="6"/>
      <c r="B971" s="80"/>
      <c r="C971" s="4"/>
      <c r="D971" s="24"/>
      <c r="E971" s="5"/>
      <c r="F971" s="4"/>
      <c r="G971" s="5"/>
      <c r="H971" s="8"/>
      <c r="I971" s="4"/>
      <c r="J971" s="5"/>
      <c r="K971" s="7"/>
      <c r="L971" s="8"/>
      <c r="M971" s="8"/>
      <c r="N971" s="24"/>
      <c r="O971" s="24"/>
      <c r="P971" s="24"/>
      <c r="Q971" s="7"/>
      <c r="R971" s="9"/>
      <c r="S971" s="7"/>
      <c r="T971" s="7"/>
      <c r="U971" s="7"/>
      <c r="V971" s="7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7"/>
      <c r="AM971" s="7"/>
      <c r="AN971" s="24"/>
      <c r="AO971" s="7"/>
      <c r="AP971" s="4"/>
      <c r="AQ971" s="24"/>
      <c r="AR971" s="8"/>
      <c r="AS971" s="7"/>
      <c r="AT971" s="7"/>
      <c r="AU971" s="9"/>
      <c r="AV971" s="7"/>
      <c r="AW971" s="7"/>
      <c r="AX971" s="7"/>
      <c r="AY971" s="7"/>
      <c r="AZ971" s="7"/>
      <c r="BA971" s="80"/>
      <c r="BB971" s="6"/>
      <c r="BC971" s="80"/>
      <c r="BD971" s="80"/>
      <c r="BE971" s="80"/>
      <c r="BF971" s="24"/>
      <c r="BG971" s="24"/>
      <c r="BH971" s="61" t="s">
        <v>229</v>
      </c>
    </row>
    <row r="972" spans="1:60" ht="15" customHeight="1" x14ac:dyDescent="0.2">
      <c r="A972" s="6"/>
      <c r="B972" s="80"/>
      <c r="C972" s="4"/>
      <c r="D972" s="24"/>
      <c r="E972" s="5"/>
      <c r="F972" s="4"/>
      <c r="G972" s="5"/>
      <c r="H972" s="8"/>
      <c r="I972" s="4"/>
      <c r="J972" s="5"/>
      <c r="K972" s="7"/>
      <c r="L972" s="8"/>
      <c r="M972" s="8"/>
      <c r="N972" s="24"/>
      <c r="O972" s="24"/>
      <c r="P972" s="24"/>
      <c r="Q972" s="7"/>
      <c r="R972" s="9"/>
      <c r="S972" s="7"/>
      <c r="T972" s="7"/>
      <c r="U972" s="7"/>
      <c r="V972" s="7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7"/>
      <c r="AM972" s="7"/>
      <c r="AN972" s="24"/>
      <c r="AO972" s="7"/>
      <c r="AP972" s="4"/>
      <c r="AQ972" s="24"/>
      <c r="AR972" s="8"/>
      <c r="AS972" s="7"/>
      <c r="AT972" s="7"/>
      <c r="AU972" s="9"/>
      <c r="AV972" s="7"/>
      <c r="AW972" s="7"/>
      <c r="AX972" s="7"/>
      <c r="AY972" s="7"/>
      <c r="AZ972" s="7"/>
      <c r="BA972" s="80"/>
      <c r="BB972" s="6"/>
      <c r="BC972" s="80"/>
      <c r="BD972" s="80"/>
      <c r="BE972" s="80"/>
      <c r="BF972" s="24"/>
      <c r="BG972" s="24"/>
      <c r="BH972" s="61" t="s">
        <v>229</v>
      </c>
    </row>
    <row r="973" spans="1:60" ht="15" customHeight="1" x14ac:dyDescent="0.2">
      <c r="A973" s="6"/>
      <c r="B973" s="80"/>
      <c r="C973" s="4"/>
      <c r="D973" s="24"/>
      <c r="E973" s="5"/>
      <c r="F973" s="4"/>
      <c r="G973" s="5"/>
      <c r="H973" s="8"/>
      <c r="I973" s="4"/>
      <c r="J973" s="5"/>
      <c r="K973" s="7"/>
      <c r="L973" s="8"/>
      <c r="M973" s="8"/>
      <c r="N973" s="24"/>
      <c r="O973" s="24"/>
      <c r="P973" s="24"/>
      <c r="Q973" s="7"/>
      <c r="R973" s="9"/>
      <c r="S973" s="7"/>
      <c r="T973" s="7"/>
      <c r="U973" s="7"/>
      <c r="V973" s="7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7"/>
      <c r="AM973" s="7"/>
      <c r="AN973" s="24"/>
      <c r="AO973" s="7"/>
      <c r="AP973" s="4"/>
      <c r="AQ973" s="24"/>
      <c r="AR973" s="8"/>
      <c r="AS973" s="7"/>
      <c r="AT973" s="7"/>
      <c r="AU973" s="9"/>
      <c r="AV973" s="7"/>
      <c r="AW973" s="7"/>
      <c r="AX973" s="7"/>
      <c r="AY973" s="7"/>
      <c r="AZ973" s="7"/>
      <c r="BA973" s="80"/>
      <c r="BB973" s="6"/>
      <c r="BC973" s="80"/>
      <c r="BD973" s="80"/>
      <c r="BE973" s="80"/>
      <c r="BF973" s="24"/>
      <c r="BG973" s="24"/>
      <c r="BH973" s="61" t="s">
        <v>229</v>
      </c>
    </row>
    <row r="974" spans="1:60" ht="15" customHeight="1" x14ac:dyDescent="0.2">
      <c r="A974" s="6"/>
      <c r="B974" s="80"/>
      <c r="C974" s="4"/>
      <c r="D974" s="24"/>
      <c r="E974" s="5"/>
      <c r="F974" s="4"/>
      <c r="G974" s="5"/>
      <c r="H974" s="8"/>
      <c r="I974" s="4"/>
      <c r="J974" s="5"/>
      <c r="K974" s="7"/>
      <c r="L974" s="8"/>
      <c r="M974" s="8"/>
      <c r="N974" s="24"/>
      <c r="O974" s="24"/>
      <c r="P974" s="24"/>
      <c r="Q974" s="7"/>
      <c r="R974" s="9"/>
      <c r="S974" s="7"/>
      <c r="T974" s="7"/>
      <c r="U974" s="7"/>
      <c r="V974" s="7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7"/>
      <c r="AM974" s="7"/>
      <c r="AN974" s="24"/>
      <c r="AO974" s="7"/>
      <c r="AP974" s="4"/>
      <c r="AQ974" s="24"/>
      <c r="AR974" s="8"/>
      <c r="AS974" s="7"/>
      <c r="AT974" s="7"/>
      <c r="AU974" s="9"/>
      <c r="AV974" s="7"/>
      <c r="AW974" s="7"/>
      <c r="AX974" s="7"/>
      <c r="AY974" s="7"/>
      <c r="AZ974" s="7"/>
      <c r="BA974" s="80"/>
      <c r="BB974" s="6"/>
      <c r="BC974" s="80"/>
      <c r="BD974" s="80"/>
      <c r="BE974" s="80"/>
      <c r="BF974" s="24"/>
      <c r="BG974" s="24"/>
      <c r="BH974" s="61" t="s">
        <v>229</v>
      </c>
    </row>
    <row r="975" spans="1:60" ht="15" customHeight="1" x14ac:dyDescent="0.2">
      <c r="A975" s="6"/>
      <c r="B975" s="80"/>
      <c r="C975" s="4"/>
      <c r="D975" s="24"/>
      <c r="E975" s="5"/>
      <c r="F975" s="4"/>
      <c r="G975" s="5"/>
      <c r="H975" s="8"/>
      <c r="I975" s="4"/>
      <c r="J975" s="5"/>
      <c r="K975" s="7"/>
      <c r="L975" s="8"/>
      <c r="M975" s="8"/>
      <c r="N975" s="24"/>
      <c r="O975" s="24"/>
      <c r="P975" s="24"/>
      <c r="Q975" s="7"/>
      <c r="R975" s="9"/>
      <c r="S975" s="7"/>
      <c r="T975" s="7"/>
      <c r="U975" s="7"/>
      <c r="V975" s="7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7"/>
      <c r="AM975" s="7"/>
      <c r="AN975" s="24"/>
      <c r="AO975" s="7"/>
      <c r="AP975" s="4"/>
      <c r="AQ975" s="24"/>
      <c r="AR975" s="8"/>
      <c r="AS975" s="7"/>
      <c r="AT975" s="7"/>
      <c r="AU975" s="9"/>
      <c r="AV975" s="7"/>
      <c r="AW975" s="7"/>
      <c r="AX975" s="7"/>
      <c r="AY975" s="7"/>
      <c r="AZ975" s="7"/>
      <c r="BA975" s="80"/>
      <c r="BB975" s="6"/>
      <c r="BC975" s="80"/>
      <c r="BD975" s="80"/>
      <c r="BE975" s="80"/>
      <c r="BF975" s="24"/>
      <c r="BG975" s="24"/>
      <c r="BH975" s="61" t="s">
        <v>229</v>
      </c>
    </row>
    <row r="976" spans="1:60" ht="15" customHeight="1" x14ac:dyDescent="0.2">
      <c r="A976" s="6"/>
      <c r="B976" s="80"/>
      <c r="C976" s="4"/>
      <c r="D976" s="24"/>
      <c r="E976" s="5"/>
      <c r="F976" s="4"/>
      <c r="G976" s="5"/>
      <c r="H976" s="8"/>
      <c r="I976" s="4"/>
      <c r="J976" s="5"/>
      <c r="K976" s="7"/>
      <c r="L976" s="8"/>
      <c r="M976" s="8"/>
      <c r="N976" s="24"/>
      <c r="O976" s="24"/>
      <c r="P976" s="24"/>
      <c r="Q976" s="7"/>
      <c r="R976" s="9"/>
      <c r="S976" s="7"/>
      <c r="T976" s="7"/>
      <c r="U976" s="7"/>
      <c r="V976" s="7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7"/>
      <c r="AM976" s="7"/>
      <c r="AN976" s="24"/>
      <c r="AO976" s="7"/>
      <c r="AP976" s="4"/>
      <c r="AQ976" s="24"/>
      <c r="AR976" s="8"/>
      <c r="AS976" s="7"/>
      <c r="AT976" s="7"/>
      <c r="AU976" s="9"/>
      <c r="AV976" s="7"/>
      <c r="AW976" s="7"/>
      <c r="AX976" s="7"/>
      <c r="AY976" s="7"/>
      <c r="AZ976" s="7"/>
      <c r="BA976" s="80"/>
      <c r="BB976" s="6"/>
      <c r="BC976" s="80"/>
      <c r="BD976" s="80"/>
      <c r="BE976" s="80"/>
      <c r="BF976" s="24"/>
      <c r="BG976" s="24"/>
      <c r="BH976" s="61" t="s">
        <v>229</v>
      </c>
    </row>
    <row r="977" spans="1:60" ht="15" customHeight="1" x14ac:dyDescent="0.2">
      <c r="A977" s="6"/>
      <c r="B977" s="80"/>
      <c r="C977" s="4"/>
      <c r="D977" s="24"/>
      <c r="E977" s="5"/>
      <c r="F977" s="4"/>
      <c r="G977" s="5"/>
      <c r="H977" s="8"/>
      <c r="I977" s="4"/>
      <c r="J977" s="5"/>
      <c r="K977" s="7"/>
      <c r="L977" s="8"/>
      <c r="M977" s="8"/>
      <c r="N977" s="24"/>
      <c r="O977" s="24"/>
      <c r="P977" s="24"/>
      <c r="Q977" s="7"/>
      <c r="R977" s="9"/>
      <c r="S977" s="7"/>
      <c r="T977" s="7"/>
      <c r="U977" s="7"/>
      <c r="V977" s="7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7"/>
      <c r="AM977" s="7"/>
      <c r="AN977" s="24"/>
      <c r="AO977" s="7"/>
      <c r="AP977" s="4"/>
      <c r="AQ977" s="24"/>
      <c r="AR977" s="8"/>
      <c r="AS977" s="7"/>
      <c r="AT977" s="7"/>
      <c r="AU977" s="9"/>
      <c r="AV977" s="7"/>
      <c r="AW977" s="7"/>
      <c r="AX977" s="7"/>
      <c r="AY977" s="7"/>
      <c r="AZ977" s="7"/>
      <c r="BA977" s="80"/>
      <c r="BB977" s="6"/>
      <c r="BC977" s="80"/>
      <c r="BD977" s="80"/>
      <c r="BE977" s="80"/>
      <c r="BF977" s="24"/>
      <c r="BG977" s="24"/>
      <c r="BH977" s="61" t="s">
        <v>229</v>
      </c>
    </row>
    <row r="978" spans="1:60" ht="15" customHeight="1" x14ac:dyDescent="0.2">
      <c r="A978" s="6"/>
      <c r="B978" s="80"/>
      <c r="C978" s="4"/>
      <c r="D978" s="24"/>
      <c r="E978" s="5"/>
      <c r="F978" s="4"/>
      <c r="G978" s="5"/>
      <c r="H978" s="8"/>
      <c r="I978" s="4"/>
      <c r="J978" s="5"/>
      <c r="K978" s="7"/>
      <c r="L978" s="8"/>
      <c r="M978" s="8"/>
      <c r="N978" s="24"/>
      <c r="O978" s="24"/>
      <c r="P978" s="24"/>
      <c r="Q978" s="7"/>
      <c r="R978" s="9"/>
      <c r="S978" s="7"/>
      <c r="T978" s="7"/>
      <c r="U978" s="7"/>
      <c r="V978" s="7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7"/>
      <c r="AM978" s="7"/>
      <c r="AN978" s="24"/>
      <c r="AO978" s="7"/>
      <c r="AP978" s="4"/>
      <c r="AQ978" s="24"/>
      <c r="AR978" s="8"/>
      <c r="AS978" s="7"/>
      <c r="AT978" s="7"/>
      <c r="AU978" s="9"/>
      <c r="AV978" s="7"/>
      <c r="AW978" s="7"/>
      <c r="AX978" s="7"/>
      <c r="AY978" s="7"/>
      <c r="AZ978" s="7"/>
      <c r="BA978" s="80"/>
      <c r="BB978" s="6"/>
      <c r="BC978" s="80"/>
      <c r="BD978" s="80"/>
      <c r="BE978" s="80"/>
      <c r="BF978" s="24"/>
      <c r="BG978" s="24"/>
      <c r="BH978" s="61" t="s">
        <v>229</v>
      </c>
    </row>
    <row r="979" spans="1:60" ht="15" customHeight="1" x14ac:dyDescent="0.2">
      <c r="A979" s="6"/>
      <c r="B979" s="80"/>
      <c r="C979" s="4"/>
      <c r="D979" s="24"/>
      <c r="E979" s="5"/>
      <c r="F979" s="4"/>
      <c r="G979" s="5"/>
      <c r="H979" s="8"/>
      <c r="I979" s="4"/>
      <c r="J979" s="5"/>
      <c r="K979" s="7"/>
      <c r="L979" s="8"/>
      <c r="M979" s="8"/>
      <c r="N979" s="24"/>
      <c r="O979" s="24"/>
      <c r="P979" s="24"/>
      <c r="Q979" s="7"/>
      <c r="R979" s="9"/>
      <c r="S979" s="7"/>
      <c r="T979" s="7"/>
      <c r="U979" s="7"/>
      <c r="V979" s="7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7"/>
      <c r="AM979" s="7"/>
      <c r="AN979" s="24"/>
      <c r="AO979" s="7"/>
      <c r="AP979" s="4"/>
      <c r="AQ979" s="24"/>
      <c r="AR979" s="8"/>
      <c r="AS979" s="7"/>
      <c r="AT979" s="7"/>
      <c r="AU979" s="9"/>
      <c r="AV979" s="7"/>
      <c r="AW979" s="7"/>
      <c r="AX979" s="7"/>
      <c r="AY979" s="7"/>
      <c r="AZ979" s="7"/>
      <c r="BA979" s="80"/>
      <c r="BB979" s="6"/>
      <c r="BC979" s="80"/>
      <c r="BD979" s="80"/>
      <c r="BE979" s="80"/>
      <c r="BF979" s="24"/>
      <c r="BG979" s="24"/>
      <c r="BH979" s="61" t="s">
        <v>229</v>
      </c>
    </row>
    <row r="980" spans="1:60" ht="15" customHeight="1" x14ac:dyDescent="0.2">
      <c r="A980" s="6"/>
      <c r="B980" s="80"/>
      <c r="C980" s="4"/>
      <c r="D980" s="24"/>
      <c r="E980" s="5"/>
      <c r="F980" s="4"/>
      <c r="G980" s="5"/>
      <c r="H980" s="8"/>
      <c r="I980" s="4"/>
      <c r="J980" s="5"/>
      <c r="K980" s="7"/>
      <c r="L980" s="8"/>
      <c r="M980" s="8"/>
      <c r="N980" s="24"/>
      <c r="O980" s="24"/>
      <c r="P980" s="24"/>
      <c r="Q980" s="7"/>
      <c r="R980" s="9"/>
      <c r="S980" s="7"/>
      <c r="T980" s="7"/>
      <c r="U980" s="7"/>
      <c r="V980" s="7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7"/>
      <c r="AM980" s="7"/>
      <c r="AN980" s="24"/>
      <c r="AO980" s="7"/>
      <c r="AP980" s="4"/>
      <c r="AQ980" s="24"/>
      <c r="AR980" s="8"/>
      <c r="AS980" s="7"/>
      <c r="AT980" s="7"/>
      <c r="AU980" s="9"/>
      <c r="AV980" s="7"/>
      <c r="AW980" s="7"/>
      <c r="AX980" s="7"/>
      <c r="AY980" s="7"/>
      <c r="AZ980" s="7"/>
      <c r="BA980" s="80"/>
      <c r="BB980" s="6"/>
      <c r="BC980" s="80"/>
      <c r="BD980" s="80"/>
      <c r="BE980" s="80"/>
      <c r="BF980" s="24"/>
      <c r="BG980" s="24"/>
      <c r="BH980" s="61" t="s">
        <v>229</v>
      </c>
    </row>
    <row r="981" spans="1:60" ht="15" customHeight="1" x14ac:dyDescent="0.2">
      <c r="A981" s="6"/>
      <c r="B981" s="80"/>
      <c r="C981" s="4"/>
      <c r="D981" s="24"/>
      <c r="E981" s="5"/>
      <c r="F981" s="4"/>
      <c r="G981" s="5"/>
      <c r="H981" s="8"/>
      <c r="I981" s="4"/>
      <c r="J981" s="5"/>
      <c r="K981" s="7"/>
      <c r="L981" s="8"/>
      <c r="M981" s="8"/>
      <c r="N981" s="24"/>
      <c r="O981" s="24"/>
      <c r="P981" s="24"/>
      <c r="Q981" s="7"/>
      <c r="R981" s="9"/>
      <c r="S981" s="7"/>
      <c r="T981" s="7"/>
      <c r="U981" s="7"/>
      <c r="V981" s="7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7"/>
      <c r="AM981" s="7"/>
      <c r="AN981" s="24"/>
      <c r="AO981" s="7"/>
      <c r="AP981" s="4"/>
      <c r="AQ981" s="24"/>
      <c r="AR981" s="8"/>
      <c r="AS981" s="7"/>
      <c r="AT981" s="7"/>
      <c r="AU981" s="9"/>
      <c r="AV981" s="7"/>
      <c r="AW981" s="7"/>
      <c r="AX981" s="7"/>
      <c r="AY981" s="7"/>
      <c r="AZ981" s="7"/>
      <c r="BA981" s="80"/>
      <c r="BB981" s="6"/>
      <c r="BC981" s="80"/>
      <c r="BD981" s="80"/>
      <c r="BE981" s="80"/>
      <c r="BF981" s="24"/>
      <c r="BG981" s="24"/>
      <c r="BH981" s="61" t="s">
        <v>229</v>
      </c>
    </row>
    <row r="982" spans="1:60" ht="15" customHeight="1" x14ac:dyDescent="0.2">
      <c r="A982" s="6"/>
      <c r="B982" s="80"/>
      <c r="C982" s="4"/>
      <c r="D982" s="24"/>
      <c r="E982" s="5"/>
      <c r="F982" s="4"/>
      <c r="G982" s="5"/>
      <c r="H982" s="8"/>
      <c r="I982" s="4"/>
      <c r="J982" s="5"/>
      <c r="K982" s="7"/>
      <c r="L982" s="8"/>
      <c r="M982" s="8"/>
      <c r="N982" s="24"/>
      <c r="O982" s="24"/>
      <c r="P982" s="24"/>
      <c r="Q982" s="7"/>
      <c r="R982" s="9"/>
      <c r="S982" s="7"/>
      <c r="T982" s="7"/>
      <c r="U982" s="7"/>
      <c r="V982" s="7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7"/>
      <c r="AM982" s="7"/>
      <c r="AN982" s="24"/>
      <c r="AO982" s="7"/>
      <c r="AP982" s="4"/>
      <c r="AQ982" s="24"/>
      <c r="AR982" s="8"/>
      <c r="AS982" s="7"/>
      <c r="AT982" s="7"/>
      <c r="AU982" s="9"/>
      <c r="AV982" s="7"/>
      <c r="AW982" s="7"/>
      <c r="AX982" s="7"/>
      <c r="AY982" s="7"/>
      <c r="AZ982" s="7"/>
      <c r="BA982" s="80"/>
      <c r="BB982" s="6"/>
      <c r="BC982" s="80"/>
      <c r="BD982" s="80"/>
      <c r="BE982" s="80"/>
      <c r="BF982" s="24"/>
      <c r="BG982" s="24"/>
      <c r="BH982" s="61" t="s">
        <v>229</v>
      </c>
    </row>
    <row r="983" spans="1:60" ht="15" customHeight="1" x14ac:dyDescent="0.2">
      <c r="A983" s="6"/>
      <c r="B983" s="80"/>
      <c r="C983" s="4"/>
      <c r="D983" s="24"/>
      <c r="E983" s="5"/>
      <c r="F983" s="4"/>
      <c r="G983" s="5"/>
      <c r="H983" s="8"/>
      <c r="I983" s="4"/>
      <c r="J983" s="5"/>
      <c r="K983" s="7"/>
      <c r="L983" s="8"/>
      <c r="M983" s="8"/>
      <c r="N983" s="24"/>
      <c r="O983" s="24"/>
      <c r="P983" s="24"/>
      <c r="Q983" s="7"/>
      <c r="R983" s="9"/>
      <c r="S983" s="7"/>
      <c r="T983" s="7"/>
      <c r="U983" s="7"/>
      <c r="V983" s="7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7"/>
      <c r="AM983" s="7"/>
      <c r="AN983" s="24"/>
      <c r="AO983" s="7"/>
      <c r="AP983" s="4"/>
      <c r="AQ983" s="24"/>
      <c r="AR983" s="8"/>
      <c r="AS983" s="7"/>
      <c r="AT983" s="7"/>
      <c r="AU983" s="9"/>
      <c r="AV983" s="7"/>
      <c r="AW983" s="7"/>
      <c r="AX983" s="7"/>
      <c r="AY983" s="7"/>
      <c r="AZ983" s="7"/>
      <c r="BA983" s="80"/>
      <c r="BB983" s="6"/>
      <c r="BC983" s="80"/>
      <c r="BD983" s="80"/>
      <c r="BE983" s="80"/>
      <c r="BF983" s="24"/>
      <c r="BG983" s="24"/>
      <c r="BH983" s="61" t="s">
        <v>229</v>
      </c>
    </row>
    <row r="984" spans="1:60" ht="15" customHeight="1" x14ac:dyDescent="0.2">
      <c r="A984" s="6"/>
      <c r="B984" s="80"/>
      <c r="C984" s="4"/>
      <c r="D984" s="24"/>
      <c r="E984" s="5"/>
      <c r="F984" s="4"/>
      <c r="G984" s="5"/>
      <c r="H984" s="8"/>
      <c r="I984" s="4"/>
      <c r="J984" s="5"/>
      <c r="K984" s="7"/>
      <c r="L984" s="8"/>
      <c r="M984" s="8"/>
      <c r="N984" s="24"/>
      <c r="O984" s="24"/>
      <c r="P984" s="24"/>
      <c r="Q984" s="7"/>
      <c r="R984" s="9"/>
      <c r="S984" s="7"/>
      <c r="T984" s="7"/>
      <c r="U984" s="7"/>
      <c r="V984" s="7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7"/>
      <c r="AM984" s="7"/>
      <c r="AN984" s="24"/>
      <c r="AO984" s="7"/>
      <c r="AP984" s="4"/>
      <c r="AQ984" s="24"/>
      <c r="AR984" s="8"/>
      <c r="AS984" s="7"/>
      <c r="AT984" s="7"/>
      <c r="AU984" s="9"/>
      <c r="AV984" s="7"/>
      <c r="AW984" s="7"/>
      <c r="AX984" s="7"/>
      <c r="AY984" s="7"/>
      <c r="AZ984" s="7"/>
      <c r="BA984" s="80"/>
      <c r="BB984" s="6"/>
      <c r="BC984" s="80"/>
      <c r="BD984" s="80"/>
      <c r="BE984" s="80"/>
      <c r="BF984" s="24"/>
      <c r="BG984" s="24"/>
      <c r="BH984" s="61" t="s">
        <v>229</v>
      </c>
    </row>
    <row r="985" spans="1:60" ht="15" customHeight="1" x14ac:dyDescent="0.2">
      <c r="A985" s="6"/>
      <c r="B985" s="80"/>
      <c r="C985" s="4"/>
      <c r="D985" s="24"/>
      <c r="E985" s="5"/>
      <c r="F985" s="4"/>
      <c r="G985" s="5"/>
      <c r="H985" s="8"/>
      <c r="I985" s="4"/>
      <c r="J985" s="5"/>
      <c r="K985" s="7"/>
      <c r="L985" s="8"/>
      <c r="M985" s="8"/>
      <c r="N985" s="24"/>
      <c r="O985" s="24"/>
      <c r="P985" s="24"/>
      <c r="Q985" s="7"/>
      <c r="R985" s="9"/>
      <c r="S985" s="7"/>
      <c r="T985" s="7"/>
      <c r="U985" s="7"/>
      <c r="V985" s="7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7"/>
      <c r="AM985" s="7"/>
      <c r="AN985" s="24"/>
      <c r="AO985" s="7"/>
      <c r="AP985" s="4"/>
      <c r="AQ985" s="24"/>
      <c r="AR985" s="8"/>
      <c r="AS985" s="7"/>
      <c r="AT985" s="7"/>
      <c r="AU985" s="9"/>
      <c r="AV985" s="7"/>
      <c r="AW985" s="7"/>
      <c r="AX985" s="7"/>
      <c r="AY985" s="7"/>
      <c r="AZ985" s="7"/>
      <c r="BA985" s="80"/>
      <c r="BB985" s="6"/>
      <c r="BC985" s="80"/>
      <c r="BD985" s="80"/>
      <c r="BE985" s="80"/>
      <c r="BF985" s="24"/>
      <c r="BG985" s="24"/>
      <c r="BH985" s="61" t="s">
        <v>229</v>
      </c>
    </row>
    <row r="986" spans="1:60" ht="15" customHeight="1" x14ac:dyDescent="0.2">
      <c r="A986" s="6"/>
      <c r="B986" s="80"/>
      <c r="C986" s="4"/>
      <c r="D986" s="24"/>
      <c r="E986" s="5"/>
      <c r="F986" s="4"/>
      <c r="G986" s="5"/>
      <c r="H986" s="8"/>
      <c r="I986" s="4"/>
      <c r="J986" s="5"/>
      <c r="K986" s="7"/>
      <c r="L986" s="8"/>
      <c r="M986" s="8"/>
      <c r="N986" s="24"/>
      <c r="O986" s="24"/>
      <c r="P986" s="24"/>
      <c r="Q986" s="7"/>
      <c r="R986" s="9"/>
      <c r="S986" s="7"/>
      <c r="T986" s="7"/>
      <c r="U986" s="7"/>
      <c r="V986" s="7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7"/>
      <c r="AM986" s="7"/>
      <c r="AN986" s="24"/>
      <c r="AO986" s="7"/>
      <c r="AP986" s="4"/>
      <c r="AQ986" s="24"/>
      <c r="AR986" s="8"/>
      <c r="AS986" s="7"/>
      <c r="AT986" s="7"/>
      <c r="AU986" s="9"/>
      <c r="AV986" s="7"/>
      <c r="AW986" s="7"/>
      <c r="AX986" s="7"/>
      <c r="AY986" s="7"/>
      <c r="AZ986" s="7"/>
      <c r="BA986" s="80"/>
      <c r="BB986" s="6"/>
      <c r="BC986" s="80"/>
      <c r="BD986" s="80"/>
      <c r="BE986" s="80"/>
      <c r="BF986" s="24"/>
      <c r="BG986" s="24"/>
      <c r="BH986" s="61" t="s">
        <v>229</v>
      </c>
    </row>
    <row r="987" spans="1:60" ht="15" customHeight="1" x14ac:dyDescent="0.2">
      <c r="A987" s="6"/>
      <c r="B987" s="80"/>
      <c r="C987" s="4"/>
      <c r="D987" s="24"/>
      <c r="E987" s="5"/>
      <c r="F987" s="4"/>
      <c r="G987" s="5"/>
      <c r="H987" s="8"/>
      <c r="I987" s="4"/>
      <c r="J987" s="5"/>
      <c r="K987" s="7"/>
      <c r="L987" s="8"/>
      <c r="M987" s="8"/>
      <c r="N987" s="24"/>
      <c r="O987" s="24"/>
      <c r="P987" s="24"/>
      <c r="Q987" s="7"/>
      <c r="R987" s="9"/>
      <c r="S987" s="7"/>
      <c r="T987" s="7"/>
      <c r="U987" s="7"/>
      <c r="V987" s="7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7"/>
      <c r="AM987" s="7"/>
      <c r="AN987" s="24"/>
      <c r="AO987" s="7"/>
      <c r="AP987" s="4"/>
      <c r="AQ987" s="24"/>
      <c r="AR987" s="8"/>
      <c r="AS987" s="7"/>
      <c r="AT987" s="7"/>
      <c r="AU987" s="9"/>
      <c r="AV987" s="7"/>
      <c r="AW987" s="7"/>
      <c r="AX987" s="7"/>
      <c r="AY987" s="7"/>
      <c r="AZ987" s="7"/>
      <c r="BA987" s="80"/>
      <c r="BB987" s="6"/>
      <c r="BC987" s="80"/>
      <c r="BD987" s="80"/>
      <c r="BE987" s="80"/>
      <c r="BF987" s="24"/>
      <c r="BG987" s="24"/>
      <c r="BH987" s="61" t="s">
        <v>229</v>
      </c>
    </row>
    <row r="988" spans="1:60" ht="15" customHeight="1" x14ac:dyDescent="0.2">
      <c r="A988" s="6"/>
      <c r="B988" s="80"/>
      <c r="C988" s="4"/>
      <c r="D988" s="24"/>
      <c r="E988" s="5"/>
      <c r="F988" s="4"/>
      <c r="G988" s="5"/>
      <c r="H988" s="8"/>
      <c r="I988" s="4"/>
      <c r="J988" s="5"/>
      <c r="K988" s="7"/>
      <c r="L988" s="8"/>
      <c r="M988" s="8"/>
      <c r="N988" s="24"/>
      <c r="O988" s="24"/>
      <c r="P988" s="24"/>
      <c r="Q988" s="7"/>
      <c r="R988" s="9"/>
      <c r="S988" s="7"/>
      <c r="T988" s="7"/>
      <c r="U988" s="7"/>
      <c r="V988" s="7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7"/>
      <c r="AM988" s="7"/>
      <c r="AN988" s="24"/>
      <c r="AO988" s="7"/>
      <c r="AP988" s="4"/>
      <c r="AQ988" s="24"/>
      <c r="AR988" s="8"/>
      <c r="AS988" s="7"/>
      <c r="AT988" s="7"/>
      <c r="AU988" s="9"/>
      <c r="AV988" s="7"/>
      <c r="AW988" s="7"/>
      <c r="AX988" s="7"/>
      <c r="AY988" s="7"/>
      <c r="AZ988" s="7"/>
      <c r="BA988" s="80"/>
      <c r="BB988" s="6"/>
      <c r="BC988" s="80"/>
      <c r="BD988" s="80"/>
      <c r="BE988" s="80"/>
      <c r="BF988" s="24"/>
      <c r="BG988" s="24"/>
      <c r="BH988" s="61" t="s">
        <v>229</v>
      </c>
    </row>
    <row r="989" spans="1:60" ht="15" customHeight="1" x14ac:dyDescent="0.2">
      <c r="A989" s="6"/>
      <c r="B989" s="80"/>
      <c r="C989" s="4"/>
      <c r="D989" s="24"/>
      <c r="E989" s="5"/>
      <c r="F989" s="4"/>
      <c r="G989" s="5"/>
      <c r="H989" s="8"/>
      <c r="I989" s="4"/>
      <c r="J989" s="5"/>
      <c r="K989" s="7"/>
      <c r="L989" s="8"/>
      <c r="M989" s="8"/>
      <c r="N989" s="24"/>
      <c r="O989" s="24"/>
      <c r="P989" s="24"/>
      <c r="Q989" s="7"/>
      <c r="R989" s="9"/>
      <c r="S989" s="7"/>
      <c r="T989" s="7"/>
      <c r="U989" s="7"/>
      <c r="V989" s="7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7"/>
      <c r="AM989" s="7"/>
      <c r="AN989" s="24"/>
      <c r="AO989" s="7"/>
      <c r="AP989" s="4"/>
      <c r="AQ989" s="24"/>
      <c r="AR989" s="8"/>
      <c r="AS989" s="7"/>
      <c r="AT989" s="7"/>
      <c r="AU989" s="9"/>
      <c r="AV989" s="7"/>
      <c r="AW989" s="7"/>
      <c r="AX989" s="7"/>
      <c r="AY989" s="7"/>
      <c r="AZ989" s="7"/>
      <c r="BA989" s="80"/>
      <c r="BB989" s="6"/>
      <c r="BC989" s="80"/>
      <c r="BD989" s="80"/>
      <c r="BE989" s="80"/>
      <c r="BF989" s="24"/>
      <c r="BG989" s="24"/>
      <c r="BH989" s="61" t="s">
        <v>229</v>
      </c>
    </row>
    <row r="990" spans="1:60" ht="15" customHeight="1" x14ac:dyDescent="0.2">
      <c r="A990" s="6"/>
      <c r="B990" s="80"/>
      <c r="C990" s="4"/>
      <c r="D990" s="24"/>
      <c r="E990" s="5"/>
      <c r="F990" s="4"/>
      <c r="G990" s="5"/>
      <c r="H990" s="8"/>
      <c r="I990" s="4"/>
      <c r="J990" s="5"/>
      <c r="K990" s="7"/>
      <c r="L990" s="8"/>
      <c r="M990" s="8"/>
      <c r="N990" s="24"/>
      <c r="O990" s="24"/>
      <c r="P990" s="24"/>
      <c r="Q990" s="7"/>
      <c r="R990" s="9"/>
      <c r="S990" s="7"/>
      <c r="T990" s="7"/>
      <c r="U990" s="7"/>
      <c r="V990" s="7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7"/>
      <c r="AM990" s="7"/>
      <c r="AN990" s="24"/>
      <c r="AO990" s="7"/>
      <c r="AP990" s="4"/>
      <c r="AQ990" s="24"/>
      <c r="AR990" s="8"/>
      <c r="AS990" s="7"/>
      <c r="AT990" s="7"/>
      <c r="AU990" s="9"/>
      <c r="AV990" s="7"/>
      <c r="AW990" s="7"/>
      <c r="AX990" s="7"/>
      <c r="AY990" s="7"/>
      <c r="AZ990" s="7"/>
      <c r="BA990" s="80"/>
      <c r="BB990" s="6"/>
      <c r="BC990" s="80"/>
      <c r="BD990" s="80"/>
      <c r="BE990" s="80"/>
      <c r="BF990" s="24"/>
      <c r="BG990" s="24"/>
      <c r="BH990" s="61" t="s">
        <v>229</v>
      </c>
    </row>
    <row r="991" spans="1:60" ht="15" customHeight="1" x14ac:dyDescent="0.2">
      <c r="A991" s="6"/>
      <c r="B991" s="80"/>
      <c r="C991" s="4"/>
      <c r="D991" s="24"/>
      <c r="E991" s="5"/>
      <c r="F991" s="4"/>
      <c r="G991" s="5"/>
      <c r="H991" s="8"/>
      <c r="I991" s="4"/>
      <c r="J991" s="5"/>
      <c r="K991" s="7"/>
      <c r="L991" s="8"/>
      <c r="M991" s="8"/>
      <c r="N991" s="24"/>
      <c r="O991" s="24"/>
      <c r="P991" s="24"/>
      <c r="Q991" s="7"/>
      <c r="R991" s="9"/>
      <c r="S991" s="7"/>
      <c r="T991" s="7"/>
      <c r="U991" s="7"/>
      <c r="V991" s="7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7"/>
      <c r="AM991" s="7"/>
      <c r="AN991" s="24"/>
      <c r="AO991" s="7"/>
      <c r="AP991" s="4"/>
      <c r="AQ991" s="24"/>
      <c r="AR991" s="8"/>
      <c r="AS991" s="7"/>
      <c r="AT991" s="7"/>
      <c r="AU991" s="9"/>
      <c r="AV991" s="7"/>
      <c r="AW991" s="7"/>
      <c r="AX991" s="7"/>
      <c r="AY991" s="7"/>
      <c r="AZ991" s="7"/>
      <c r="BA991" s="80"/>
      <c r="BB991" s="6"/>
      <c r="BC991" s="80"/>
      <c r="BD991" s="80"/>
      <c r="BE991" s="80"/>
      <c r="BF991" s="24"/>
      <c r="BG991" s="24"/>
      <c r="BH991" s="61" t="s">
        <v>229</v>
      </c>
    </row>
    <row r="992" spans="1:60" ht="15" customHeight="1" x14ac:dyDescent="0.2">
      <c r="A992" s="6"/>
      <c r="B992" s="80"/>
      <c r="C992" s="4"/>
      <c r="D992" s="24"/>
      <c r="E992" s="5"/>
      <c r="F992" s="4"/>
      <c r="G992" s="5"/>
      <c r="H992" s="8"/>
      <c r="I992" s="4"/>
      <c r="J992" s="5"/>
      <c r="K992" s="7"/>
      <c r="L992" s="8"/>
      <c r="M992" s="8"/>
      <c r="N992" s="24"/>
      <c r="O992" s="24"/>
      <c r="P992" s="24"/>
      <c r="Q992" s="7"/>
      <c r="R992" s="9"/>
      <c r="S992" s="7"/>
      <c r="T992" s="7"/>
      <c r="U992" s="7"/>
      <c r="V992" s="7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7"/>
      <c r="AM992" s="7"/>
      <c r="AN992" s="24"/>
      <c r="AO992" s="7"/>
      <c r="AP992" s="4"/>
      <c r="AQ992" s="24"/>
      <c r="AR992" s="8"/>
      <c r="AS992" s="7"/>
      <c r="AT992" s="7"/>
      <c r="AU992" s="9"/>
      <c r="AV992" s="7"/>
      <c r="AW992" s="7"/>
      <c r="AX992" s="7"/>
      <c r="AY992" s="7"/>
      <c r="AZ992" s="7"/>
      <c r="BA992" s="80"/>
      <c r="BB992" s="6"/>
      <c r="BC992" s="80"/>
      <c r="BD992" s="80"/>
      <c r="BE992" s="80"/>
      <c r="BF992" s="24"/>
      <c r="BG992" s="24"/>
      <c r="BH992" s="61" t="s">
        <v>229</v>
      </c>
    </row>
    <row r="993" spans="1:60" ht="15" customHeight="1" x14ac:dyDescent="0.2">
      <c r="A993" s="6"/>
      <c r="B993" s="80"/>
      <c r="C993" s="4"/>
      <c r="D993" s="24"/>
      <c r="E993" s="5"/>
      <c r="F993" s="4"/>
      <c r="G993" s="5"/>
      <c r="H993" s="8"/>
      <c r="I993" s="4"/>
      <c r="J993" s="5"/>
      <c r="K993" s="7"/>
      <c r="L993" s="8"/>
      <c r="M993" s="8"/>
      <c r="N993" s="24"/>
      <c r="O993" s="24"/>
      <c r="P993" s="24"/>
      <c r="Q993" s="7"/>
      <c r="R993" s="9"/>
      <c r="S993" s="7"/>
      <c r="T993" s="7"/>
      <c r="U993" s="7"/>
      <c r="V993" s="7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7"/>
      <c r="AM993" s="7"/>
      <c r="AN993" s="24"/>
      <c r="AO993" s="7"/>
      <c r="AP993" s="4"/>
      <c r="AQ993" s="24"/>
      <c r="AR993" s="8"/>
      <c r="AS993" s="7"/>
      <c r="AT993" s="7"/>
      <c r="AU993" s="9"/>
      <c r="AV993" s="7"/>
      <c r="AW993" s="7"/>
      <c r="AX993" s="7"/>
      <c r="AY993" s="7"/>
      <c r="AZ993" s="7"/>
      <c r="BA993" s="80"/>
      <c r="BB993" s="6"/>
      <c r="BC993" s="80"/>
      <c r="BD993" s="80"/>
      <c r="BE993" s="80"/>
      <c r="BF993" s="24"/>
      <c r="BG993" s="24"/>
      <c r="BH993" s="61" t="s">
        <v>229</v>
      </c>
    </row>
    <row r="994" spans="1:60" ht="15" customHeight="1" x14ac:dyDescent="0.2">
      <c r="A994" s="6"/>
      <c r="B994" s="80"/>
      <c r="C994" s="4"/>
      <c r="D994" s="24"/>
      <c r="E994" s="5"/>
      <c r="F994" s="4"/>
      <c r="G994" s="5"/>
      <c r="H994" s="8"/>
      <c r="I994" s="4"/>
      <c r="J994" s="5"/>
      <c r="K994" s="7"/>
      <c r="L994" s="8"/>
      <c r="M994" s="8"/>
      <c r="N994" s="24"/>
      <c r="O994" s="24"/>
      <c r="P994" s="24"/>
      <c r="Q994" s="7"/>
      <c r="R994" s="9"/>
      <c r="S994" s="7"/>
      <c r="T994" s="7"/>
      <c r="U994" s="7"/>
      <c r="V994" s="7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7"/>
      <c r="AM994" s="7"/>
      <c r="AN994" s="24"/>
      <c r="AO994" s="7"/>
      <c r="AP994" s="4"/>
      <c r="AQ994" s="24"/>
      <c r="AR994" s="8"/>
      <c r="AS994" s="7"/>
      <c r="AT994" s="7"/>
      <c r="AU994" s="9"/>
      <c r="AV994" s="7"/>
      <c r="AW994" s="7"/>
      <c r="AX994" s="7"/>
      <c r="AY994" s="7"/>
      <c r="AZ994" s="7"/>
      <c r="BA994" s="80"/>
      <c r="BB994" s="6"/>
      <c r="BC994" s="80"/>
      <c r="BD994" s="80"/>
      <c r="BE994" s="80"/>
      <c r="BF994" s="24"/>
      <c r="BG994" s="24"/>
      <c r="BH994" s="61" t="s">
        <v>229</v>
      </c>
    </row>
    <row r="995" spans="1:60" ht="15" customHeight="1" x14ac:dyDescent="0.2">
      <c r="A995" s="6"/>
      <c r="B995" s="80"/>
      <c r="C995" s="4"/>
      <c r="D995" s="24"/>
      <c r="E995" s="5"/>
      <c r="F995" s="4"/>
      <c r="G995" s="5"/>
      <c r="H995" s="8"/>
      <c r="I995" s="4"/>
      <c r="J995" s="5"/>
      <c r="K995" s="7"/>
      <c r="L995" s="8"/>
      <c r="M995" s="8"/>
      <c r="N995" s="24"/>
      <c r="O995" s="24"/>
      <c r="P995" s="24"/>
      <c r="Q995" s="7"/>
      <c r="R995" s="9"/>
      <c r="S995" s="7"/>
      <c r="T995" s="7"/>
      <c r="U995" s="7"/>
      <c r="V995" s="7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7"/>
      <c r="AM995" s="7"/>
      <c r="AN995" s="24"/>
      <c r="AO995" s="7"/>
      <c r="AP995" s="4"/>
      <c r="AQ995" s="24"/>
      <c r="AR995" s="8"/>
      <c r="AS995" s="7"/>
      <c r="AT995" s="7"/>
      <c r="AU995" s="9"/>
      <c r="AV995" s="7"/>
      <c r="AW995" s="7"/>
      <c r="AX995" s="7"/>
      <c r="AY995" s="7"/>
      <c r="AZ995" s="7"/>
      <c r="BA995" s="80"/>
      <c r="BB995" s="6"/>
      <c r="BC995" s="80"/>
      <c r="BD995" s="80"/>
      <c r="BE995" s="80"/>
      <c r="BF995" s="24"/>
      <c r="BG995" s="24"/>
      <c r="BH995" s="61" t="s">
        <v>229</v>
      </c>
    </row>
    <row r="996" spans="1:60" ht="15" customHeight="1" x14ac:dyDescent="0.2">
      <c r="A996" s="6"/>
      <c r="B996" s="80"/>
      <c r="C996" s="4"/>
      <c r="D996" s="24"/>
      <c r="E996" s="5"/>
      <c r="F996" s="4"/>
      <c r="G996" s="5"/>
      <c r="H996" s="8"/>
      <c r="I996" s="4"/>
      <c r="J996" s="5"/>
      <c r="K996" s="7"/>
      <c r="L996" s="8"/>
      <c r="M996" s="8"/>
      <c r="N996" s="24"/>
      <c r="O996" s="24"/>
      <c r="P996" s="24"/>
      <c r="Q996" s="7"/>
      <c r="R996" s="9"/>
      <c r="S996" s="7"/>
      <c r="T996" s="7"/>
      <c r="U996" s="7"/>
      <c r="V996" s="7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7"/>
      <c r="AM996" s="7"/>
      <c r="AN996" s="24"/>
      <c r="AO996" s="7"/>
      <c r="AP996" s="4"/>
      <c r="AQ996" s="24"/>
      <c r="AR996" s="8"/>
      <c r="AS996" s="7"/>
      <c r="AT996" s="7"/>
      <c r="AU996" s="9"/>
      <c r="AV996" s="7"/>
      <c r="AW996" s="7"/>
      <c r="AX996" s="7"/>
      <c r="AY996" s="7"/>
      <c r="AZ996" s="7"/>
      <c r="BA996" s="80"/>
      <c r="BB996" s="6"/>
      <c r="BC996" s="80"/>
      <c r="BD996" s="80"/>
      <c r="BE996" s="80"/>
      <c r="BF996" s="24"/>
      <c r="BG996" s="24"/>
      <c r="BH996" s="61" t="s">
        <v>229</v>
      </c>
    </row>
    <row r="997" spans="1:60" ht="15" customHeight="1" x14ac:dyDescent="0.2">
      <c r="A997" s="6"/>
      <c r="B997" s="80"/>
      <c r="C997" s="4"/>
      <c r="D997" s="24"/>
      <c r="E997" s="5"/>
      <c r="F997" s="4"/>
      <c r="G997" s="5"/>
      <c r="H997" s="8"/>
      <c r="I997" s="4"/>
      <c r="J997" s="5"/>
      <c r="K997" s="7"/>
      <c r="L997" s="8"/>
      <c r="M997" s="8"/>
      <c r="N997" s="24"/>
      <c r="O997" s="24"/>
      <c r="P997" s="24"/>
      <c r="Q997" s="7"/>
      <c r="R997" s="9"/>
      <c r="S997" s="7"/>
      <c r="T997" s="7"/>
      <c r="U997" s="7"/>
      <c r="V997" s="7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7"/>
      <c r="AM997" s="7"/>
      <c r="AN997" s="24"/>
      <c r="AO997" s="7"/>
      <c r="AP997" s="4"/>
      <c r="AQ997" s="24"/>
      <c r="AR997" s="8"/>
      <c r="AS997" s="7"/>
      <c r="AT997" s="7"/>
      <c r="AU997" s="9"/>
      <c r="AV997" s="7"/>
      <c r="AW997" s="7"/>
      <c r="AX997" s="7"/>
      <c r="AY997" s="7"/>
      <c r="AZ997" s="7"/>
      <c r="BA997" s="80"/>
      <c r="BB997" s="6"/>
      <c r="BC997" s="80"/>
      <c r="BD997" s="80"/>
      <c r="BE997" s="80"/>
      <c r="BF997" s="24"/>
      <c r="BG997" s="24"/>
      <c r="BH997" s="61" t="s">
        <v>229</v>
      </c>
    </row>
    <row r="998" spans="1:60" ht="15" customHeight="1" x14ac:dyDescent="0.2">
      <c r="A998" s="6"/>
      <c r="B998" s="80"/>
      <c r="C998" s="4"/>
      <c r="D998" s="24"/>
      <c r="E998" s="5"/>
      <c r="F998" s="4"/>
      <c r="G998" s="5"/>
      <c r="H998" s="8"/>
      <c r="I998" s="4"/>
      <c r="J998" s="5"/>
      <c r="K998" s="7"/>
      <c r="L998" s="8"/>
      <c r="M998" s="8"/>
      <c r="N998" s="24"/>
      <c r="O998" s="24"/>
      <c r="P998" s="24"/>
      <c r="Q998" s="7"/>
      <c r="R998" s="9"/>
      <c r="S998" s="7"/>
      <c r="T998" s="7"/>
      <c r="U998" s="7"/>
      <c r="V998" s="7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7"/>
      <c r="AM998" s="7"/>
      <c r="AN998" s="24"/>
      <c r="AO998" s="7"/>
      <c r="AP998" s="4"/>
      <c r="AQ998" s="24"/>
      <c r="AR998" s="8"/>
      <c r="AS998" s="7"/>
      <c r="AT998" s="7"/>
      <c r="AU998" s="9"/>
      <c r="AV998" s="7"/>
      <c r="AW998" s="7"/>
      <c r="AX998" s="7"/>
      <c r="AY998" s="7"/>
      <c r="AZ998" s="7"/>
      <c r="BA998" s="80"/>
      <c r="BB998" s="6"/>
      <c r="BC998" s="80"/>
      <c r="BD998" s="80"/>
      <c r="BE998" s="80"/>
      <c r="BF998" s="24"/>
      <c r="BG998" s="24"/>
      <c r="BH998" s="61" t="s">
        <v>229</v>
      </c>
    </row>
    <row r="999" spans="1:60" ht="15" customHeight="1" x14ac:dyDescent="0.2">
      <c r="A999" s="6"/>
      <c r="B999" s="80"/>
      <c r="C999" s="4"/>
      <c r="D999" s="24"/>
      <c r="E999" s="5"/>
      <c r="F999" s="4"/>
      <c r="G999" s="5"/>
      <c r="H999" s="8"/>
      <c r="I999" s="4"/>
      <c r="J999" s="5"/>
      <c r="K999" s="7"/>
      <c r="L999" s="8"/>
      <c r="M999" s="8"/>
      <c r="N999" s="24"/>
      <c r="O999" s="24"/>
      <c r="P999" s="24"/>
      <c r="Q999" s="7"/>
      <c r="R999" s="9"/>
      <c r="S999" s="7"/>
      <c r="T999" s="7"/>
      <c r="U999" s="7"/>
      <c r="V999" s="7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7"/>
      <c r="AM999" s="7"/>
      <c r="AN999" s="24"/>
      <c r="AO999" s="7"/>
      <c r="AP999" s="4"/>
      <c r="AQ999" s="24"/>
      <c r="AR999" s="8"/>
      <c r="AS999" s="7"/>
      <c r="AT999" s="7"/>
      <c r="AU999" s="9"/>
      <c r="AV999" s="7"/>
      <c r="AW999" s="7"/>
      <c r="AX999" s="7"/>
      <c r="AY999" s="7"/>
      <c r="AZ999" s="7"/>
      <c r="BA999" s="80"/>
      <c r="BB999" s="6"/>
      <c r="BC999" s="80"/>
      <c r="BD999" s="80"/>
      <c r="BE999" s="80"/>
      <c r="BF999" s="24"/>
      <c r="BG999" s="24"/>
      <c r="BH999" s="61" t="s">
        <v>229</v>
      </c>
    </row>
    <row r="1000" spans="1:60" ht="15" customHeight="1" x14ac:dyDescent="0.2">
      <c r="A1000" s="6"/>
      <c r="B1000" s="80"/>
      <c r="C1000" s="4"/>
      <c r="D1000" s="24"/>
      <c r="E1000" s="5"/>
      <c r="F1000" s="4"/>
      <c r="G1000" s="5"/>
      <c r="H1000" s="8"/>
      <c r="I1000" s="4"/>
      <c r="J1000" s="5"/>
      <c r="K1000" s="7"/>
      <c r="L1000" s="8"/>
      <c r="M1000" s="8"/>
      <c r="N1000" s="24"/>
      <c r="O1000" s="24"/>
      <c r="P1000" s="24"/>
      <c r="Q1000" s="7"/>
      <c r="R1000" s="9"/>
      <c r="S1000" s="7"/>
      <c r="T1000" s="7"/>
      <c r="U1000" s="7"/>
      <c r="V1000" s="7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7"/>
      <c r="AM1000" s="7"/>
      <c r="AN1000" s="24"/>
      <c r="AO1000" s="7"/>
      <c r="AP1000" s="4"/>
      <c r="AQ1000" s="24"/>
      <c r="AR1000" s="8"/>
      <c r="AS1000" s="7"/>
      <c r="AT1000" s="7"/>
      <c r="AU1000" s="9"/>
      <c r="AV1000" s="7"/>
      <c r="AW1000" s="7"/>
      <c r="AX1000" s="7"/>
      <c r="AY1000" s="7"/>
      <c r="AZ1000" s="7"/>
      <c r="BA1000" s="80"/>
      <c r="BB1000" s="6"/>
      <c r="BC1000" s="80"/>
      <c r="BD1000" s="80"/>
      <c r="BE1000" s="80"/>
      <c r="BF1000" s="24"/>
      <c r="BG1000" s="24"/>
      <c r="BH1000" s="61" t="s">
        <v>229</v>
      </c>
    </row>
    <row r="1001" spans="1:60" ht="15" customHeight="1" x14ac:dyDescent="0.2">
      <c r="A1001" s="6"/>
      <c r="B1001" s="80"/>
      <c r="C1001" s="4"/>
      <c r="D1001" s="24"/>
      <c r="E1001" s="5"/>
      <c r="F1001" s="4"/>
      <c r="G1001" s="5"/>
      <c r="H1001" s="8"/>
      <c r="I1001" s="4"/>
      <c r="J1001" s="5"/>
      <c r="K1001" s="7"/>
      <c r="L1001" s="8"/>
      <c r="M1001" s="8"/>
      <c r="N1001" s="24"/>
      <c r="O1001" s="24"/>
      <c r="P1001" s="24"/>
      <c r="Q1001" s="7"/>
      <c r="R1001" s="9"/>
      <c r="S1001" s="7"/>
      <c r="T1001" s="7"/>
      <c r="U1001" s="7"/>
      <c r="V1001" s="7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7"/>
      <c r="AM1001" s="7"/>
      <c r="AN1001" s="24"/>
      <c r="AO1001" s="7"/>
      <c r="AP1001" s="4"/>
      <c r="AQ1001" s="24"/>
      <c r="AR1001" s="8"/>
      <c r="AS1001" s="7"/>
      <c r="AT1001" s="7"/>
      <c r="AU1001" s="9"/>
      <c r="AV1001" s="7"/>
      <c r="AW1001" s="7"/>
      <c r="AX1001" s="7"/>
      <c r="AY1001" s="7"/>
      <c r="AZ1001" s="7"/>
      <c r="BA1001" s="80"/>
      <c r="BB1001" s="6"/>
      <c r="BC1001" s="80"/>
      <c r="BD1001" s="80"/>
      <c r="BE1001" s="80"/>
      <c r="BF1001" s="24"/>
      <c r="BG1001" s="24"/>
      <c r="BH1001" s="61" t="s">
        <v>229</v>
      </c>
    </row>
    <row r="1002" spans="1:60" ht="15" customHeight="1" x14ac:dyDescent="0.2">
      <c r="A1002" s="6"/>
      <c r="B1002" s="80"/>
      <c r="C1002" s="4"/>
      <c r="D1002" s="24"/>
      <c r="E1002" s="5"/>
      <c r="F1002" s="4"/>
      <c r="G1002" s="5"/>
      <c r="H1002" s="8"/>
      <c r="I1002" s="4"/>
      <c r="J1002" s="5"/>
      <c r="K1002" s="7"/>
      <c r="L1002" s="8"/>
      <c r="M1002" s="8"/>
      <c r="N1002" s="24"/>
      <c r="O1002" s="24"/>
      <c r="P1002" s="24"/>
      <c r="Q1002" s="7"/>
      <c r="R1002" s="9"/>
      <c r="S1002" s="7"/>
      <c r="T1002" s="7"/>
      <c r="U1002" s="7"/>
      <c r="V1002" s="7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7"/>
      <c r="AM1002" s="7"/>
      <c r="AN1002" s="24"/>
      <c r="AO1002" s="7"/>
      <c r="AP1002" s="4"/>
      <c r="AQ1002" s="24"/>
      <c r="AR1002" s="8"/>
      <c r="AS1002" s="7"/>
      <c r="AT1002" s="7"/>
      <c r="AU1002" s="9"/>
      <c r="AV1002" s="7"/>
      <c r="AW1002" s="7"/>
      <c r="AX1002" s="7"/>
      <c r="AY1002" s="7"/>
      <c r="AZ1002" s="7"/>
      <c r="BA1002" s="80"/>
      <c r="BB1002" s="6"/>
      <c r="BC1002" s="80"/>
      <c r="BD1002" s="80"/>
      <c r="BE1002" s="80"/>
      <c r="BF1002" s="24"/>
      <c r="BG1002" s="24"/>
      <c r="BH1002" s="61" t="s">
        <v>229</v>
      </c>
    </row>
    <row r="1003" spans="1:60" ht="15" customHeight="1" x14ac:dyDescent="0.2">
      <c r="A1003" s="6"/>
      <c r="B1003" s="80"/>
      <c r="C1003" s="4"/>
      <c r="D1003" s="24"/>
      <c r="E1003" s="5"/>
      <c r="F1003" s="4"/>
      <c r="G1003" s="5"/>
      <c r="H1003" s="8"/>
      <c r="I1003" s="4"/>
      <c r="J1003" s="5"/>
      <c r="K1003" s="7"/>
      <c r="L1003" s="8"/>
      <c r="M1003" s="8"/>
      <c r="N1003" s="24"/>
      <c r="O1003" s="24"/>
      <c r="P1003" s="24"/>
      <c r="Q1003" s="7"/>
      <c r="R1003" s="9"/>
      <c r="S1003" s="7"/>
      <c r="T1003" s="7"/>
      <c r="U1003" s="7"/>
      <c r="V1003" s="7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7"/>
      <c r="AM1003" s="7"/>
      <c r="AN1003" s="24"/>
      <c r="AO1003" s="7"/>
      <c r="AP1003" s="4"/>
      <c r="AQ1003" s="24"/>
      <c r="AR1003" s="8"/>
      <c r="AS1003" s="7"/>
      <c r="AT1003" s="7"/>
      <c r="AU1003" s="9"/>
      <c r="AV1003" s="7"/>
      <c r="AW1003" s="7"/>
      <c r="AX1003" s="7"/>
      <c r="AY1003" s="7"/>
      <c r="AZ1003" s="7"/>
      <c r="BA1003" s="80"/>
      <c r="BB1003" s="6"/>
      <c r="BC1003" s="80"/>
      <c r="BD1003" s="80"/>
      <c r="BE1003" s="80"/>
      <c r="BF1003" s="24"/>
      <c r="BG1003" s="24"/>
      <c r="BH1003" s="61" t="s">
        <v>229</v>
      </c>
    </row>
    <row r="1004" spans="1:60" ht="15" customHeight="1" x14ac:dyDescent="0.2">
      <c r="A1004" s="6"/>
      <c r="B1004" s="80"/>
      <c r="C1004" s="4"/>
      <c r="D1004" s="24"/>
      <c r="E1004" s="5"/>
      <c r="F1004" s="4"/>
      <c r="G1004" s="5"/>
      <c r="H1004" s="8"/>
      <c r="I1004" s="4"/>
      <c r="J1004" s="5"/>
      <c r="K1004" s="7"/>
      <c r="L1004" s="8"/>
      <c r="M1004" s="8"/>
      <c r="N1004" s="24"/>
      <c r="O1004" s="24"/>
      <c r="P1004" s="24"/>
      <c r="Q1004" s="7"/>
      <c r="R1004" s="9"/>
      <c r="S1004" s="7"/>
      <c r="T1004" s="7"/>
      <c r="U1004" s="7"/>
      <c r="V1004" s="7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7"/>
      <c r="AM1004" s="7"/>
      <c r="AN1004" s="24"/>
      <c r="AO1004" s="7"/>
      <c r="AP1004" s="4"/>
      <c r="AQ1004" s="24"/>
      <c r="AR1004" s="8"/>
      <c r="AS1004" s="7"/>
      <c r="AT1004" s="7"/>
      <c r="AU1004" s="9"/>
      <c r="AV1004" s="7"/>
      <c r="AW1004" s="7"/>
      <c r="AX1004" s="7"/>
      <c r="AY1004" s="7"/>
      <c r="AZ1004" s="7"/>
      <c r="BA1004" s="80"/>
      <c r="BB1004" s="6"/>
      <c r="BC1004" s="80"/>
      <c r="BD1004" s="80"/>
      <c r="BE1004" s="80"/>
      <c r="BF1004" s="24"/>
      <c r="BG1004" s="24"/>
      <c r="BH1004" s="61" t="s">
        <v>229</v>
      </c>
    </row>
  </sheetData>
  <sheetProtection password="EF85" sheet="1" objects="1" scenarios="1"/>
  <dataConsolidate/>
  <mergeCells count="59">
    <mergeCell ref="AD3:AD4"/>
    <mergeCell ref="AE3:AE4"/>
    <mergeCell ref="X3:X4"/>
    <mergeCell ref="Y3:Y4"/>
    <mergeCell ref="Z3:Z4"/>
    <mergeCell ref="D3:D4"/>
    <mergeCell ref="AL3:AL4"/>
    <mergeCell ref="AL2:AR2"/>
    <mergeCell ref="AM3:AM4"/>
    <mergeCell ref="AD2:AG2"/>
    <mergeCell ref="AH2:AK2"/>
    <mergeCell ref="AK3:AK4"/>
    <mergeCell ref="AN3:AN4"/>
    <mergeCell ref="AF3:AF4"/>
    <mergeCell ref="AG3:AG4"/>
    <mergeCell ref="AH3:AH4"/>
    <mergeCell ref="AI3:AI4"/>
    <mergeCell ref="AJ3:AJ4"/>
    <mergeCell ref="AC3:AC4"/>
    <mergeCell ref="W2:AC2"/>
    <mergeCell ref="W3:W4"/>
    <mergeCell ref="S2:V2"/>
    <mergeCell ref="A2:B2"/>
    <mergeCell ref="A3:A4"/>
    <mergeCell ref="B3:B4"/>
    <mergeCell ref="O3:O4"/>
    <mergeCell ref="Q3:Q4"/>
    <mergeCell ref="P3:P4"/>
    <mergeCell ref="M3:M4"/>
    <mergeCell ref="N3:N4"/>
    <mergeCell ref="K2:L2"/>
    <mergeCell ref="K3:K4"/>
    <mergeCell ref="L3:L4"/>
    <mergeCell ref="C3:C4"/>
    <mergeCell ref="H3:H4"/>
    <mergeCell ref="F3:F4"/>
    <mergeCell ref="G3:G4"/>
    <mergeCell ref="U3:U4"/>
    <mergeCell ref="AA3:AA4"/>
    <mergeCell ref="AB3:AB4"/>
    <mergeCell ref="S3:S4"/>
    <mergeCell ref="T3:T4"/>
    <mergeCell ref="V3:V4"/>
    <mergeCell ref="E3:E4"/>
    <mergeCell ref="C2:J2"/>
    <mergeCell ref="I3:I4"/>
    <mergeCell ref="J3:J4"/>
    <mergeCell ref="BG2:BG4"/>
    <mergeCell ref="BA2:BF3"/>
    <mergeCell ref="AS2:AU3"/>
    <mergeCell ref="AO3:AO4"/>
    <mergeCell ref="AP3:AR3"/>
    <mergeCell ref="AY2:AZ3"/>
    <mergeCell ref="AV2:AX2"/>
    <mergeCell ref="AV3:AV4"/>
    <mergeCell ref="AW3:AW4"/>
    <mergeCell ref="AX3:AX4"/>
    <mergeCell ref="R3:R4"/>
    <mergeCell ref="M2:R2"/>
  </mergeCells>
  <dataValidations count="56">
    <dataValidation type="custom" allowBlank="1" showInputMessage="1" showErrorMessage="1" errorTitle="Kesalahan Pengisian" error="Tahun mulai menerima TPG tidak boleh lebih lama dibanding dengan Tahun Lulus Sertifikasi. Mohon dicek lagi." promptTitle="Petunjuk Pengisian" prompt="Isikan dengan Tahun Mulai menerima Tunjangan Profesi Pengawas (kosongkan jika belum menerima Tunjangan Profesi)." sqref="AT5:AT1004">
      <formula1>AT5&gt;=AM5</formula1>
    </dataValidation>
    <dataValidation type="whole" allowBlank="1" showInputMessage="1" showErrorMessage="1" errorTitle="Kesalahan Pengisian" error="Mohon dicek lagi." promptTitle="Petunjuk Pengisian" prompt="Isikan dengan besarnya Tunjangan Profesi Pengawas yang diterima dalam satuan rupiah (kosongkan jika belum menerima Tunjangan Profesi)." sqref="AU5:AU1004">
      <formula1>1</formula1>
      <formula2>20000000</formula2>
    </dataValidation>
    <dataValidation type="whole" allowBlank="1" showInputMessage="1" showErrorMessage="1" errorTitle="Kesalahan Pengisian" error="Isikan dengan kode :_x000a_0 : Belum menerima Tunj. Profesi_x000a_1 : Sudah menerima Tunj. Profesi" promptTitle="Petunjuk Pengisian" prompt="Diisi hanya untuk pengawas yang sudah lulus sertifikasi dan sudah memiliki NRG. Isikan dengan kode :_x000a_0 : Belum menerima_x000a_1 : Sudah menerima" sqref="AS5:AS1004">
      <formula1>0</formula1>
      <formula2>1</formula2>
    </dataValidation>
    <dataValidation type="whole" showInputMessage="1" showErrorMessage="1" errorTitle="Kesalahan Pengisian" error="Isikan dengan kode : _x000a_1 : Sudah Lulus_x000a_2 : Masih Proses_x000a_3 : Belum Lulus" promptTitle="Petunjuk Pengisian" prompt="Isikan dengan kode : _x000a_1 : Sudah Lulus_x000a_2 : Masih Proses_x000a_3 : Belum Lulus/Belum Mengikuti Sertifikasi" sqref="AL5:AL1004">
      <formula1>1</formula1>
      <formula2>3</formula2>
    </dataValidation>
    <dataValidation type="whole" allowBlank="1" showInputMessage="1" showErrorMessage="1" errorTitle="Kesalahan Pengisian" error="Mohon dicek lagi." promptTitle="Petunjuk Pengisian" prompt="Isikan dengan Tahun Lulus sertifikasi. Kosongkan jika belum lulus sertifikasi." sqref="AM5:AM1004">
      <formula1>2005</formula1>
      <formula2>2013</formula2>
    </dataValidation>
    <dataValidation type="whole" allowBlank="1" showInputMessage="1" showErrorMessage="1" errorTitle="Kesalahan Pengisian" error="Mohon dicek lagi." promptTitle="Petunjuk Pengisian" prompt="Isikan dengan jumlah guru PAIS pada lembaga SMK yang dibina." sqref="AB5:AB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SMA yang dibina." sqref="AA5:AA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SMP yang dibina." sqref="Z5:Z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SD yang dibina." sqref="Y5:Y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TK yang dibina." sqref="X5:X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PAIS pada lembaga PAUD yang dibina." sqref="W5:W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lembaga MA yang dibina (jika merangkap sebagai Pengawas Madrasah)." sqref="AG5:AG1004">
      <formula1>0</formula1>
      <formula2>99</formula2>
    </dataValidation>
    <dataValidation type="whole" allowBlank="1" showInputMessage="1" showErrorMessage="1" errorTitle="Kesalahan Pengisian" error="Mohon dicek lagi." promptTitle="Petunjuk Pengisian" prompt="Isikan dengan jumlah lembaga MTs yang dibina (jika merangkap sebagai Pengawas Madrasah)." sqref="AF5:AF1004">
      <formula1>0</formula1>
      <formula2>99</formula2>
    </dataValidation>
    <dataValidation type="whole" allowBlank="1" showInputMessage="1" showErrorMessage="1" errorTitle="Kesalahan Pengisian" error="Mohon dicek lagi." promptTitle="Petunjuk Pengisian" prompt="Isikan dengan jumlah lembaga MI yang dibina (jika merangkap sebagai Pengawas Madrasah)." sqref="AE5:AE1004">
      <formula1>0</formula1>
      <formula2>99</formula2>
    </dataValidation>
    <dataValidation type="whole" allowBlank="1" showInputMessage="1" showErrorMessage="1" errorTitle="Kesalahan Pengisian" error="Mohon dicek lagi." promptTitle="Petunjuk Pengisian" prompt="Isikan dengan jumlah lembaga RA yang dibina (jika merangkap sebagai Pengawas Madrasah)." sqref="AD5:AD1004">
      <formula1>0</formula1>
      <formula2>99</formula2>
    </dataValidation>
    <dataValidation type="whole" allowBlank="1" showInputMessage="1" showErrorMessage="1" errorTitle="Kesalahan Pengisian" error="Mohon dicek lagi." promptTitle="Petunjuk Pengisian" prompt="Isikan dengan jumlah Guru RA yang dibina." sqref="AH5:AH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MI yang dibina." sqref="AI5:AI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MTs yang dibina." sqref="AJ5:AJ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jumlah Guru MA yang dibina." sqref="AK5:AK1004">
      <formula1>0</formula1>
      <formula2>999</formula2>
    </dataValidation>
    <dataValidation type="whole" allowBlank="1" showInputMessage="1" showErrorMessage="1" errorTitle="Kesalahan Pengisian" error="Mohon dicek lagi." promptTitle="Petunjuk Pengisian" prompt="Isikan dengan Tahun Memperoleh Penghargaan Tingkat Nasional (kosongkan jika belum pernah memperoleh penghargaan)." sqref="AZ5:AZ1004">
      <formula1>2000</formula1>
      <formula2>2016</formula2>
    </dataValidation>
    <dataValidation type="whole" allowBlank="1" showInputMessage="1" showErrorMessage="1" errorTitle="Kesalahan Pengisian" error="Isikan dengan kode antara 1 sampai 2 sesuai Petunjuk." promptTitle="Petunjuk Pengisian" prompt="Isikan dengan Bidang Penghargaan Tingkat Nasional yang pernah diperoleh. Isikan dengan kode :_x000a_1 : Penelitian Tindakan Sekolah (PTS)_x000a_2 : Lainnya" sqref="AY5:AY1004">
      <formula1>1</formula1>
      <formula2>2</formula2>
    </dataValidation>
    <dataValidation type="whole" showInputMessage="1" showErrorMessage="1" errorTitle="Kesalahan Pengisian" error="Isikan dengan kode antara 1 sampai 4 sesuai Petunjuk." promptTitle="Petunjuk Pengisian" prompt="Isikan dengan pilihan kode :_x000a_1 : Ketua_x000a_2 : Pengurus (selain Ketua)_x000a_3 : Anggota_x000a_4 : Tidak bergabung dengan POKJAWAS" sqref="U5:U1004">
      <formula1>1</formula1>
      <formula2>4</formula2>
    </dataValidation>
    <dataValidation type="whole" showInputMessage="1" showErrorMessage="1" errorTitle="Kesalahan Pengisian" error="Isikan dengan kode antara 1 sampai 6 sesuai Petunjuk." promptTitle="Petunjuk Pengisian" prompt="Isikan dengan pilihan kode :_x000a_1 : Kepala Madrasah/Sekolah_x000a_2 : Guru Madrasah_x000a_3 : Guru PAI di Sekolah_x000a_4 : Pejabat Struktural_x000a_5 : Menjabat sejak CPNS_x000a_6 : Lainnya" sqref="T5:T1004">
      <formula1>1</formula1>
      <formula2>6</formula2>
    </dataValidation>
    <dataValidation type="whole" showInputMessage="1" showErrorMessage="1" errorTitle="Kesalahan Pengisian" error="Isikan dengan kode antara 1 sampai 3 sesuai Petunjuk." promptTitle="Petunjuk Pengisian" prompt="Isikan dengan pilihan kode :_x000a_1 : Pengawas Muda_x000a_2 : Pengawas Madya_x000a_3 : Pengawas Utama" sqref="S5:S1004">
      <formula1>1</formula1>
      <formula2>3</formula2>
    </dataValidation>
    <dataValidation type="whole" showInputMessage="1" showErrorMessage="1" errorTitle="Kesalahan Pengisian" error="Isikan dengan kode :_x000a_1 : Hanya sebagai Pengawas PAIS_x000a_2 : Pengawas PAIS merangkap sebagai Pengawas Madrasah (SK Tugas Utama sebagai Pengawas PAIS)" promptTitle="Petunjuk Pengisian" prompt="Isikan dengan kode :_x000a_1 : Hanya sebagai Pengawas PAIS_x000a_2 : Pengawas PAIS merangkap sebagai Pengawas Madrasah (SK Tugas Utama sebagai Pengawas PAIS)" sqref="V5:V1004">
      <formula1>1</formula1>
      <formula2>2</formula2>
    </dataValidation>
    <dataValidation type="whole" showInputMessage="1" showErrorMessage="1" errorTitle="Kesalahan Pengisian" error="Isikan dengan kode antara 1 sampai 3 sesuai Petunjuk." promptTitle="Petunjuk Pengisian" prompt="Isikan dengan pilihan kode :_x000a_1 : Kementerian Agama_x000a_2 : Pemerintah Daerah_x000a_3 : Kementerian Lainnya" sqref="Q5:Q1004">
      <formula1>1</formula1>
      <formula2>3</formula2>
    </dataValidation>
    <dataValidation type="textLength" operator="equal" allowBlank="1" showInputMessage="1" showErrorMessage="1" errorTitle="Kesalahan Pengisian" error="Tanggal TMT SK mohon diperiksa lagi." promptTitle="Petunjuk Pengisian" prompt="Diisi dengan TMT SK Terakhir dari pengawas, dengan menggunakan format : DD/MM/YYYY. Contoh : 1 Maret 2006, dituliskan : 01/03/2006." sqref="P5:P1004">
      <formula1>10</formula1>
    </dataValidation>
    <dataValidation type="textLength" operator="equal" allowBlank="1" showInputMessage="1" showErrorMessage="1" errorTitle="Kesalahan Pengisian" error="Tanggal TMT SK mohon diperiksa lagi." promptTitle="Petunjuk Pengisian" prompt="Diisi dengan TMT SK Pengangkatan Awal dari pengawas yang bersangkutan sebagai pengawas, dengan menggunakan format : DD/MM/YYYY. Contoh : 1 Maret 1996, dituliskan : 01/03/1996" sqref="O5:O1004">
      <formula1>10</formula1>
    </dataValidation>
    <dataValidation type="whole" showInputMessage="1" showErrorMessage="1" errorTitle="Kesalahan Pengisian" error="Isikan dengan kode antara 1 sampai 5 sesuai Petunjuk." promptTitle="Petunjuk Pengisian" prompt="Isikan dengan pilhan kode :_x000a_1 : &lt;= D3_x000a_2 : D4_x000a_3 : S1_x000a_4 : S2_x000a_5 : S3" sqref="K5:K1004">
      <formula1>1</formula1>
      <formula2>5</formula2>
    </dataValidation>
    <dataValidation type="list" allowBlank="1" showInputMessage="1" showErrorMessage="1" errorTitle="Kesalahan Pengisian" error="Isikan dengan kode :_x000a_L : Laki-laki_x000a_P : Perempuan" promptTitle="Petunjuk Pengisian" prompt="Isikan dengan kode :_x000a_L : Laki-laki_x000a_P : Perempuan" sqref="I5:I1004">
      <formula1>"L, P"</formula1>
    </dataValidation>
    <dataValidation type="textLength" operator="equal" showInputMessage="1" showErrorMessage="1" errorTitle="Kesalahan Pengisian" error="Tanggal lahir mohon diperiksa lagi." promptTitle="Petunjuk Pengisian" prompt="Diisi dengan tanggal lahir personal dengan menggunakan format : DD/MM/YYYY. Contoh : 1 Maret 1976, dituliskan : 01/03/1976." sqref="H5:H1004">
      <formula1>10</formula1>
    </dataValidation>
    <dataValidation type="textLength" operator="equal" showInputMessage="1" showErrorMessage="1" errorTitle="Kesalahan Pengisian" error="NIP harus terdiri dari 18 digit. Tidak boleh mengandung karakter lain selain angka, baik karakter spasi ( ), karakter titik (.), karakter koma (,), karakter strip (-), dll." promptTitle="Petunjuk Pengisian" prompt="NIP harus terdiri dari 18 digit." sqref="C5:C1004">
      <formula1>18</formula1>
    </dataValidation>
    <dataValidation type="textLength" operator="equal" showInputMessage="1" showErrorMessage="1" errorTitle="Kesalahan Pengisian" error="NIK/Nomor KTP harus terdiri dari 16 digit. Tidak boleh mengandung karakter lain selain angka, baik karakter spasi ( ), karakter titik (.), karakter koma (,), karakter strip (-), dll." promptTitle="Petunjuk Pengisian" prompt="NIK/Nomor KTP harus terdiri dari 16 digit." sqref="F5:F1004">
      <formula1>16</formula1>
    </dataValidation>
    <dataValidation type="list" allowBlank="1" showInputMessage="1" showErrorMessage="1" sqref="M5:M1004">
      <formula1>"01,02,03,04,05,06,07,08"</formula1>
    </dataValidation>
    <dataValidation type="whole" showInputMessage="1" showErrorMessage="1" errorTitle="Kesalahan Pengisian" error="Mohon dicek lagi." promptTitle="Petunjuk Pengisian" prompt="Isikan dengan besarnya Gaji Pokok yang diterima per bulan (dalam satuan rupiah)" sqref="R5:R1004">
      <formula1>50000</formula1>
      <formula2>20000000</formula2>
    </dataValidation>
    <dataValidation type="list" allowBlank="1" showInputMessage="1" showErrorMessage="1" sqref="L5:L1004">
      <formula1>$BL$5:$BL$22</formula1>
    </dataValidation>
    <dataValidation type="list" allowBlank="1" showInputMessage="1" showErrorMessage="1" errorTitle="Kesalahan Pengisian" error="Kode Mata Pelajaran antara 01 sampai 33 sesuai &quot;Petunjuk&quot;." promptTitle="Petunjuk Pengisian" prompt="Isikan dengan Kode Mata Pelajaran kelulusan sertifikasi. Kode Mata Pelajaran dapat dilihat pada sheet &quot;Petunjuk&quot; (kosongkan jika belum lulus sertifikasi guru)." sqref="AN5:AN1004">
      <formula1>$BN$5:$BN$37</formula1>
    </dataValidation>
    <dataValidation type="whole" allowBlank="1" showInputMessage="1" showErrorMessage="1" errorTitle="Kesalahan Pengisian" error="Isikan dengan kode antara 0 sampai 3 sesuai Petunjuk." promptTitle="Petunjuk Pengisian" prompt="Isikan dengan Diklat Kepengawasan yang pernah diikuti. Isikan dengan kode :_x000a_0 : Belum pernah mengikuti_x000a_1 : Diklat Tk. Kabupaten/Kota_x000a_2 : Diklat Tk. Propinsi_x000a_3 : Diklat Tk. Nasional" sqref="AV5:AV1004">
      <formula1>0</formula1>
      <formula2>3</formula2>
    </dataValidation>
    <dataValidation type="whole" allowBlank="1" showInputMessage="1" showErrorMessage="1" errorTitle="Kesalahan Pengisian" error="Mohon dicek lagi." promptTitle="Petunjuk Pengisian" prompt="Isikan dengan Tahun Mengikuti Diklat Kepengawasan. Kosongkan jika belum pernah ikut Diklat Kepengawasan." sqref="AW5:AW1004">
      <formula1>1990</formula1>
      <formula2>2015</formula2>
    </dataValidation>
    <dataValidation type="whole" allowBlank="1" showInputMessage="1" showErrorMessage="1" errorTitle="Kesalahan Pengisian" error="Diisi dengan kode antara 0 dan 1 sesuai Petunjuk." promptTitle="Petunjuk Pengisian" prompt="Isikan dengan Kepemilikan Setifikat Pengawas. Diisi dengan kode :_x000a_0 : Belum Memiliki Sertifikat Pengawas_x000a_1 : Sudah Memiliki Sertifikat Pengawas" sqref="AX5:AX1004">
      <formula1>0</formula1>
      <formula2>1</formula2>
    </dataValidation>
    <dataValidation type="textLength" operator="equal" allowBlank="1" showInputMessage="1" showErrorMessage="1" errorTitle="Kesalahan Pengisian" error="Tanggal TMT SK mohon diperiksa lagi." promptTitle="Petunjuk Pengisian" prompt="Diisi dengan TMT SK CPNS dari pengawas yang bersangkutan, dengan menggunakan format : DD/MM/YYYY. Contoh : 1 Maret 1996, dituliskan : 01/03/1996" sqref="N5:N1004">
      <formula1>10</formula1>
    </dataValidation>
    <dataValidation type="textLength" operator="equal" showInputMessage="1" showErrorMessage="1" errorTitle="Kesalahan Pengisian" error="Tanggal SK NRG mohon diperiksa lagi." promptTitle="Petunjuk Pengisian" prompt="Diisi dengan tanggal SK NRG dengan menggunakan format : DD/MM/YYYY. Contoh : 1 Maret 2012, dituliskan : 01/03/2012." sqref="AR5:AR1004">
      <formula1>10</formula1>
    </dataValidation>
    <dataValidation operator="equal" allowBlank="1" showInputMessage="1" showErrorMessage="1" promptTitle="Petunjuk Pengisian" prompt="Isikan dengan Nomor SK Penerbitan Nomor Register Guru (NRG) dari pejabat yang berwenang. Kosongkan jika belum punya NRG." sqref="AQ5:AQ1004"/>
    <dataValidation type="whole" showInputMessage="1" showErrorMessage="1" errorTitle="Kesalahan Pengisian" error="Isikan dengan kode : _x000a_0 : Belum Memiliki NRG_x000a_1 : Sudah Memiliki NRG" promptTitle="Petunjuk Pengisian" prompt="Isikan dengan Status Kepemilikan Nomor Register Guru (NRG). Diisi dengan pilihan kode : _x000a_0 : Belum Memiliki NRG_x000a_1 : Sudah Memiliki NRG" sqref="AO5:AO1004">
      <formula1>0</formula1>
      <formula2>1</formula2>
    </dataValidation>
    <dataValidation type="textLength" showInputMessage="1" showErrorMessage="1" errorTitle="Kesalahan Pengisian" error="Mohon dicek lagi." promptTitle="Petunjuk Pengisian" prompt="Diisi dengan Nomor HP Pengawas yang bersangkutan." sqref="BG5:BG1004">
      <formula1>9</formula1>
      <formula2>14</formula2>
    </dataValidation>
    <dataValidation type="textLength" operator="equal" allowBlank="1" showInputMessage="1" showErrorMessage="1" errorTitle="Kesalahan Pengisian" error="Jumlah digit tidak sesuai. Mohon dicek lagi." promptTitle="Petunjuk Pengisian" prompt="Isikan dengan Kode Pos alamat rumah/tempat tinggal Pengawas yang bersangkutan." sqref="BF5:BF1004">
      <formula1>5</formula1>
    </dataValidation>
    <dataValidation allowBlank="1" showInputMessage="1" showErrorMessage="1" promptTitle="Petunjuk Pengisian" prompt="Isikan dengan nama Desa/Kelurahan rumah/tempat tinggal Pengawas yang bersangkutan." sqref="BE5:BE1004"/>
    <dataValidation allowBlank="1" showInputMessage="1" showErrorMessage="1" promptTitle="Petunjuk Pengisian" prompt="Isikan dengan nama Kecamatan rumah/tempat tinggal Pengawas yang bersangkutan." sqref="BD5:BD1004"/>
    <dataValidation allowBlank="1" showInputMessage="1" showErrorMessage="1" promptTitle="Petunjuk Pengisian" prompt="Isikan dengan nama Kabupaten atau Kota rumah/tempat tinggal Pengawas yang bersangkutan." sqref="BC5:BC1004"/>
    <dataValidation allowBlank="1" showInputMessage="1" showErrorMessage="1" promptTitle="Petunjuk Pengisian" prompt="Isikan dengan alamat rumah/tempat tinggal Pengawas yang bersangkutan, terdiri dari nama kampung, RT/RW dan nama desa. Atau nama jalan, nomor dan nama kota." sqref="BA5:BA1004"/>
    <dataValidation type="textLength" allowBlank="1" showInputMessage="1" showErrorMessage="1" errorTitle="Kesalahan Pengisian" error="NRG terdiri dari 12-14 digit. Kosongkan jika belum punya NRG." promptTitle="Petunjuk Pengisian" prompt="NRG terdiri dari 12-14 digit. Kosongkan jika belum punya NRG." sqref="AP5:AP1004">
      <formula1>12</formula1>
      <formula2>14</formula2>
    </dataValidation>
    <dataValidation type="whole" allowBlank="1" showInputMessage="1" showErrorMessage="1" errorTitle="Kesalahan Pengisian" error="Mohon dicek lagi." promptTitle="Petunjuk Pengisian" prompt="Isikan dengan jumlah guru PAIS pada lembaga SLB yang dibina." sqref="AC5:AC1004">
      <formula1>0</formula1>
      <formula2>999</formula2>
    </dataValidation>
    <dataValidation type="list" allowBlank="1" showInputMessage="1" showErrorMessage="1" errorTitle="Kesalahan Pengisian" error="Nama Propinsi tidak dikenali" promptTitle="Petunjuk Pengisian" prompt="Isikan dengan nama Provinsi rumah/tempat tinggal Pengawas yang bersangkutan." sqref="BB5:BB1004">
      <formula1>$BI$5:$BI$38</formula1>
    </dataValidation>
    <dataValidation type="list" allowBlank="1" showInputMessage="1" showErrorMessage="1" errorTitle="Kesalahan Pengisian" error="Nama Propinsi tidak dikenali" promptTitle="Petunjuk Pengisian" prompt="Isikan dengan nama Provinsi tempat tugas Pengawas yang bersangkutan." sqref="A5:A1004">
      <formula1>$BI$5:$BI$38</formula1>
    </dataValidation>
    <dataValidation allowBlank="1" showInputMessage="1" showErrorMessage="1" promptTitle="Petunjuk Pengisian" prompt="Isikan dengan nama Kabupaten atau Kota tempat tugas Pengawas yang bersangkutan." sqref="B5:B1004"/>
    <dataValidation type="textLength" operator="equal" allowBlank="1" showInputMessage="1" showErrorMessage="1" errorTitle="Kesalahan Pengisian" error="Mohon dicek lagi." promptTitle="Petunjuk Pengisian" prompt="Diisi dengan NUPTK (16 digit). Jika belum memiliki NUPTK, isi dengan PegId (tambahkan karakter &quot;ID&quot; di depan PegId dimaksud). Kosongkan jika belum memiliki keduanya." sqref="D5:D1004">
      <formula1>16</formula1>
    </dataValidation>
  </dataValidations>
  <pageMargins left="0.78749999999999998" right="0.78749999999999998" top="1.0527777777777778" bottom="1.0527777777777778" header="0.78749999999999998" footer="0.78749999999999998"/>
  <pageSetup orientation="portrait" useFirstPageNumber="1" horizontalDpi="300" verticalDpi="300" r:id="rId1"/>
  <headerFooter alignWithMargins="0">
    <oddHeader>&amp;C&amp;"Times New Roman,Regular"&amp;12&amp;A</oddHeader>
    <oddFooter>&amp;C&amp;"Times New Roman,Regular"&amp;12Page &amp;P</oddFooter>
  </headerFooter>
  <ignoredErrors>
    <ignoredError sqref="BL5:BL2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004"/>
  <sheetViews>
    <sheetView zoomScaleNormal="100" workbookViewId="0"/>
  </sheetViews>
  <sheetFormatPr defaultColWidth="11.5703125" defaultRowHeight="15" customHeight="1" x14ac:dyDescent="0.2"/>
  <cols>
    <col min="1" max="1" width="10.7109375" style="19" customWidth="1"/>
    <col min="2" max="2" width="10.7109375" style="20" customWidth="1"/>
    <col min="3" max="4" width="10.7109375" style="19" customWidth="1"/>
    <col min="5" max="5" width="10.7109375" style="20" customWidth="1"/>
    <col min="6" max="6" width="10.7109375" style="19" customWidth="1"/>
    <col min="7" max="7" width="10.7109375" style="20" customWidth="1"/>
    <col min="8" max="8" width="15" style="19" customWidth="1"/>
    <col min="9" max="9" width="10.7109375" style="19" customWidth="1"/>
    <col min="10" max="10" width="10.7109375" style="20" customWidth="1"/>
    <col min="11" max="13" width="10.7109375" style="19" customWidth="1"/>
    <col min="14" max="16" width="15" style="19" customWidth="1"/>
    <col min="17" max="17" width="10.7109375" style="19" customWidth="1"/>
    <col min="18" max="18" width="14.28515625" style="19" customWidth="1"/>
    <col min="19" max="20" width="10.7109375" style="19" customWidth="1"/>
    <col min="21" max="21" width="10.7109375" style="21" customWidth="1"/>
    <col min="22" max="22" width="10.7109375" style="19" customWidth="1"/>
    <col min="23" max="37" width="15.28515625" style="23" customWidth="1"/>
    <col min="38" max="38" width="15.28515625" style="19" customWidth="1"/>
    <col min="39" max="43" width="15.28515625" style="22" customWidth="1"/>
    <col min="44" max="44" width="19.85546875" style="19" bestFit="1" customWidth="1"/>
    <col min="45" max="45" width="15.28515625" style="19" customWidth="1"/>
    <col min="46" max="46" width="20.140625" style="19" bestFit="1" customWidth="1"/>
    <col min="47" max="50" width="15.28515625" style="19" customWidth="1"/>
    <col min="51" max="52" width="15.28515625" style="23" customWidth="1"/>
    <col min="53" max="53" width="10.7109375" style="20" customWidth="1"/>
    <col min="54" max="54" width="10.7109375" style="19" customWidth="1"/>
    <col min="55" max="58" width="10.7109375" style="20" customWidth="1"/>
    <col min="59" max="16384" width="11.5703125" style="23"/>
  </cols>
  <sheetData>
    <row r="1" spans="1:59" s="14" customFormat="1" ht="15.75" customHeight="1" x14ac:dyDescent="0.2">
      <c r="A1" s="14" t="s">
        <v>324</v>
      </c>
      <c r="C1" s="15"/>
      <c r="F1" s="16"/>
      <c r="H1" s="15"/>
      <c r="I1" s="15"/>
      <c r="K1" s="15"/>
      <c r="M1" s="15"/>
      <c r="N1" s="15"/>
      <c r="O1" s="15"/>
      <c r="P1" s="15"/>
      <c r="S1" s="17"/>
      <c r="BB1" s="15"/>
    </row>
    <row r="2" spans="1:59" s="14" customFormat="1" ht="15.75" customHeight="1" x14ac:dyDescent="0.2">
      <c r="A2" s="109" t="s">
        <v>10</v>
      </c>
      <c r="B2" s="109"/>
      <c r="C2" s="109" t="s">
        <v>301</v>
      </c>
      <c r="D2" s="109"/>
      <c r="E2" s="109"/>
      <c r="F2" s="109"/>
      <c r="G2" s="109"/>
      <c r="H2" s="109"/>
      <c r="I2" s="109"/>
      <c r="J2" s="109"/>
      <c r="K2" s="110" t="s">
        <v>224</v>
      </c>
      <c r="L2" s="110"/>
      <c r="M2" s="125" t="s">
        <v>302</v>
      </c>
      <c r="N2" s="126"/>
      <c r="O2" s="126"/>
      <c r="P2" s="126"/>
      <c r="Q2" s="126"/>
      <c r="R2" s="127"/>
      <c r="S2" s="125" t="s">
        <v>303</v>
      </c>
      <c r="T2" s="126"/>
      <c r="U2" s="126"/>
      <c r="V2" s="127"/>
      <c r="W2" s="125" t="s">
        <v>105</v>
      </c>
      <c r="X2" s="126"/>
      <c r="Y2" s="126"/>
      <c r="Z2" s="126"/>
      <c r="AA2" s="126"/>
      <c r="AB2" s="126"/>
      <c r="AC2" s="127"/>
      <c r="AD2" s="109" t="s">
        <v>252</v>
      </c>
      <c r="AE2" s="109"/>
      <c r="AF2" s="109"/>
      <c r="AG2" s="109"/>
      <c r="AH2" s="109" t="s">
        <v>237</v>
      </c>
      <c r="AI2" s="109"/>
      <c r="AJ2" s="109"/>
      <c r="AK2" s="109"/>
      <c r="AL2" s="109" t="s">
        <v>325</v>
      </c>
      <c r="AM2" s="109"/>
      <c r="AN2" s="109"/>
      <c r="AO2" s="109"/>
      <c r="AP2" s="109"/>
      <c r="AQ2" s="109"/>
      <c r="AR2" s="109"/>
      <c r="AS2" s="118" t="s">
        <v>400</v>
      </c>
      <c r="AT2" s="119"/>
      <c r="AU2" s="120"/>
      <c r="AV2" s="128" t="s">
        <v>379</v>
      </c>
      <c r="AW2" s="129"/>
      <c r="AX2" s="130"/>
      <c r="AY2" s="118" t="s">
        <v>383</v>
      </c>
      <c r="AZ2" s="120"/>
      <c r="BA2" s="112" t="s">
        <v>450</v>
      </c>
      <c r="BB2" s="113"/>
      <c r="BC2" s="113"/>
      <c r="BD2" s="113"/>
      <c r="BE2" s="113"/>
      <c r="BF2" s="114"/>
      <c r="BG2" s="111" t="s">
        <v>407</v>
      </c>
    </row>
    <row r="3" spans="1:59" s="14" customFormat="1" ht="15.75" customHeight="1" x14ac:dyDescent="0.2">
      <c r="A3" s="109" t="s">
        <v>404</v>
      </c>
      <c r="B3" s="109" t="s">
        <v>9</v>
      </c>
      <c r="C3" s="131" t="s">
        <v>0</v>
      </c>
      <c r="D3" s="109" t="s">
        <v>2</v>
      </c>
      <c r="E3" s="110" t="s">
        <v>384</v>
      </c>
      <c r="F3" s="133" t="s">
        <v>6</v>
      </c>
      <c r="G3" s="109" t="s">
        <v>1</v>
      </c>
      <c r="H3" s="110" t="s">
        <v>11</v>
      </c>
      <c r="I3" s="110" t="s">
        <v>7</v>
      </c>
      <c r="J3" s="110" t="s">
        <v>3</v>
      </c>
      <c r="K3" s="131" t="s">
        <v>8</v>
      </c>
      <c r="L3" s="131" t="s">
        <v>12</v>
      </c>
      <c r="M3" s="110" t="s">
        <v>287</v>
      </c>
      <c r="N3" s="111" t="s">
        <v>397</v>
      </c>
      <c r="O3" s="110" t="s">
        <v>145</v>
      </c>
      <c r="P3" s="110" t="s">
        <v>13</v>
      </c>
      <c r="Q3" s="110" t="s">
        <v>14</v>
      </c>
      <c r="R3" s="110" t="s">
        <v>144</v>
      </c>
      <c r="S3" s="131" t="s">
        <v>16</v>
      </c>
      <c r="T3" s="131" t="s">
        <v>292</v>
      </c>
      <c r="U3" s="131" t="s">
        <v>17</v>
      </c>
      <c r="V3" s="131" t="s">
        <v>139</v>
      </c>
      <c r="W3" s="110" t="s">
        <v>242</v>
      </c>
      <c r="X3" s="110" t="s">
        <v>243</v>
      </c>
      <c r="Y3" s="110" t="s">
        <v>244</v>
      </c>
      <c r="Z3" s="110" t="s">
        <v>245</v>
      </c>
      <c r="AA3" s="110" t="s">
        <v>246</v>
      </c>
      <c r="AB3" s="110" t="s">
        <v>247</v>
      </c>
      <c r="AC3" s="110" t="s">
        <v>294</v>
      </c>
      <c r="AD3" s="110" t="s">
        <v>248</v>
      </c>
      <c r="AE3" s="110" t="s">
        <v>249</v>
      </c>
      <c r="AF3" s="110" t="s">
        <v>250</v>
      </c>
      <c r="AG3" s="110" t="s">
        <v>251</v>
      </c>
      <c r="AH3" s="109" t="s">
        <v>238</v>
      </c>
      <c r="AI3" s="109" t="s">
        <v>239</v>
      </c>
      <c r="AJ3" s="109" t="s">
        <v>240</v>
      </c>
      <c r="AK3" s="109" t="s">
        <v>241</v>
      </c>
      <c r="AL3" s="110" t="s">
        <v>279</v>
      </c>
      <c r="AM3" s="110" t="s">
        <v>280</v>
      </c>
      <c r="AN3" s="110" t="s">
        <v>326</v>
      </c>
      <c r="AO3" s="111" t="s">
        <v>413</v>
      </c>
      <c r="AP3" s="125" t="s">
        <v>406</v>
      </c>
      <c r="AQ3" s="126"/>
      <c r="AR3" s="127"/>
      <c r="AS3" s="121"/>
      <c r="AT3" s="122"/>
      <c r="AU3" s="123"/>
      <c r="AV3" s="110" t="s">
        <v>380</v>
      </c>
      <c r="AW3" s="110" t="s">
        <v>381</v>
      </c>
      <c r="AX3" s="110" t="s">
        <v>382</v>
      </c>
      <c r="AY3" s="121"/>
      <c r="AZ3" s="123"/>
      <c r="BA3" s="115"/>
      <c r="BB3" s="116"/>
      <c r="BC3" s="116"/>
      <c r="BD3" s="116"/>
      <c r="BE3" s="116"/>
      <c r="BF3" s="117"/>
      <c r="BG3" s="111"/>
    </row>
    <row r="4" spans="1:59" s="14" customFormat="1" ht="29.1" customHeight="1" x14ac:dyDescent="0.2">
      <c r="A4" s="109"/>
      <c r="B4" s="109"/>
      <c r="C4" s="132"/>
      <c r="D4" s="109"/>
      <c r="E4" s="109"/>
      <c r="F4" s="133"/>
      <c r="G4" s="109"/>
      <c r="H4" s="109"/>
      <c r="I4" s="109"/>
      <c r="J4" s="110"/>
      <c r="K4" s="132"/>
      <c r="L4" s="132"/>
      <c r="M4" s="110"/>
      <c r="N4" s="124"/>
      <c r="O4" s="109"/>
      <c r="P4" s="109"/>
      <c r="Q4" s="110"/>
      <c r="R4" s="110"/>
      <c r="S4" s="132"/>
      <c r="T4" s="132"/>
      <c r="U4" s="132"/>
      <c r="V4" s="132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09"/>
      <c r="AI4" s="109"/>
      <c r="AJ4" s="109"/>
      <c r="AK4" s="109"/>
      <c r="AL4" s="109"/>
      <c r="AM4" s="109"/>
      <c r="AN4" s="110"/>
      <c r="AO4" s="124"/>
      <c r="AP4" s="76" t="s">
        <v>5</v>
      </c>
      <c r="AQ4" s="79" t="s">
        <v>398</v>
      </c>
      <c r="AR4" s="78" t="s">
        <v>399</v>
      </c>
      <c r="AS4" s="77" t="s">
        <v>401</v>
      </c>
      <c r="AT4" s="77" t="s">
        <v>402</v>
      </c>
      <c r="AU4" s="77" t="s">
        <v>403</v>
      </c>
      <c r="AV4" s="110"/>
      <c r="AW4" s="110"/>
      <c r="AX4" s="110"/>
      <c r="AY4" s="77" t="s">
        <v>306</v>
      </c>
      <c r="AZ4" s="77" t="s">
        <v>281</v>
      </c>
      <c r="BA4" s="96" t="s">
        <v>408</v>
      </c>
      <c r="BB4" s="96" t="s">
        <v>404</v>
      </c>
      <c r="BC4" s="96" t="s">
        <v>9</v>
      </c>
      <c r="BD4" s="96" t="s">
        <v>409</v>
      </c>
      <c r="BE4" s="97" t="s">
        <v>412</v>
      </c>
      <c r="BF4" s="96" t="s">
        <v>411</v>
      </c>
      <c r="BG4" s="111"/>
    </row>
    <row r="5" spans="1:59" s="18" customFormat="1" ht="15" customHeight="1" x14ac:dyDescent="0.2">
      <c r="A5" s="25" t="str">
        <f>IF(Pengawas!A5="","-",IF(LEN(Pengawas!A5)&lt;4,"Cek lagi","OK"))</f>
        <v>-</v>
      </c>
      <c r="B5" s="25" t="str">
        <f>IF(Pengawas!B5="","-",IF(LEN(Pengawas!B5)&lt;4,"Cek lagi","OK"))</f>
        <v>-</v>
      </c>
      <c r="C5" s="25" t="str">
        <f>IF(Pengawas!C5="","-",IF(LEN(Pengawas!C5)&lt;&gt;18,"Tidak valid","OK"))</f>
        <v>-</v>
      </c>
      <c r="D5" s="25" t="str">
        <f>IF(Pengawas!D5="","-",IF(LEN(Pengawas!D5)&lt;&gt;16,"Tidak valid","OK"))</f>
        <v>-</v>
      </c>
      <c r="E5" s="25" t="str">
        <f>IF(Pengawas!E5="","-",IF(LEN(Pengawas!E5)&lt;4,"Cek lagi","OK"))</f>
        <v>-</v>
      </c>
      <c r="F5" s="25" t="str">
        <f>IF(Pengawas!F5="","-",IF(LEN(Pengawas!F5)&lt;&gt;16,"Tidak valid","OK"))</f>
        <v>-</v>
      </c>
      <c r="G5" s="25" t="str">
        <f>IF(Pengawas!G5="","-",IF(LEN(Pengawas!G5)&lt;4,"Cek lagi","OK"))</f>
        <v>-</v>
      </c>
      <c r="H5" s="26" t="str">
        <f>IF(Pengawas!H5="","-",IF(VALUE(LEFT(Pengawas!H5,2))&gt;31,"Tanggal tidak valid",IF(VALUE(LEFT(RIGHT(Pengawas!H5,7),2))&gt;12,"Bulan tidak valid",IF(VALUE(RIGHT(Pengawas!H5,4))&gt;1990,"Umur terlalu muda",IF(VALUE(RIGHT(Pengawas!H5,4))&lt;1955,"Umur terlalu tua","OK")))))</f>
        <v>-</v>
      </c>
      <c r="I5" s="25" t="str">
        <f>IF(Pengawas!I5="","-",IF(Pengawas!I5="L","OK",IF(Pengawas!I5="P","OK","Tidak valid")))</f>
        <v>-</v>
      </c>
      <c r="J5" s="25" t="str">
        <f>IF(Pengawas!J5="","-",IF(LEN(Pengawas!J5)&lt;4,"Cek lagi","OK"))</f>
        <v>-</v>
      </c>
      <c r="K5" s="25" t="str">
        <f>IF(Pengawas!K5="","-",IF(Pengawas!K5&gt;5,"Tidak valid",IF(Pengawas!K5&lt;1,"Tidak valid","OK")))</f>
        <v>-</v>
      </c>
      <c r="L5" s="25" t="str">
        <f>IF(Pengawas!L5="","-",IF(VALUE(LEFT(Pengawas!L5,1))&gt;1,"Tidak valid","OK"))</f>
        <v>-</v>
      </c>
      <c r="M5" s="25" t="str">
        <f>IF(Pengawas!M5="","-",IF(VALUE(LEFT(Pengawas!M5,1))&gt;1,"Tidak valid","OK"))</f>
        <v>-</v>
      </c>
      <c r="N5" s="25" t="str">
        <f>IF(Pengawas!N5="","-",IF(VALUE(LEFT(Pengawas!N5,2))&gt;31,"Tanggal tidak valid",IF(VALUE(LEFT(RIGHT(Pengawas!N5,7),2))&gt;12,"Bulan tidak valid",IF(VALUE(RIGHT(Pengawas!N5,4))&gt;2015,"Tahun cek lagi",IF(VALUE(RIGHT(Pengawas!N5,4))&lt;1930,"Tahun cek lagi","OK")))))</f>
        <v>-</v>
      </c>
      <c r="O5" s="26" t="str">
        <f>IF(Pengawas!O5="","-",IF(VALUE(LEFT(Pengawas!O5,2))&gt;31,"Tanggal tidak valid",IF(VALUE(LEFT(RIGHT(Pengawas!O5,7),2))&gt;12,"Bulan tidak valid",IF(VALUE(RIGHT(Pengawas!O5,4))&gt;2015,"Tahun cek lagi",IF(VALUE(RIGHT(Pengawas!O5,4))&lt;1930,"Tahun cek lagi","OK")))))</f>
        <v>-</v>
      </c>
      <c r="P5" s="26" t="str">
        <f>IF(Pengawas!P5="","-",IF(VALUE(LEFT(Pengawas!P5,2))&gt;31,"Tanggal tidak valid",IF(VALUE(LEFT(RIGHT(Pengawas!P5,7),2))&gt;12,"Bulan tidak valid",IF(VALUE(RIGHT(Pengawas!P5,4))&gt;2015,"Tahun cek lagi",IF(VALUE(RIGHT(Pengawas!P5,4))&lt;1930,"Tahun cek lagi","OK")))))</f>
        <v>-</v>
      </c>
      <c r="Q5" s="25" t="str">
        <f>IF(Pengawas!Q5="","-",IF(Pengawas!Q5&gt;3,"Tidak valid",IF(Pengawas!Q5&lt;1,"Tidak valid","OK")))</f>
        <v>-</v>
      </c>
      <c r="R5" s="25" t="str">
        <f>IF(Pengawas!R5="","-",IF(Pengawas!R5&gt;20000000,"Cek lagi",IF(Pengawas!R5&lt;50000,"Cek lagi","OK")))</f>
        <v>-</v>
      </c>
      <c r="S5" s="25" t="str">
        <f>IF(Pengawas!S5="","-",IF(Pengawas!S5&gt;3,"Tidak valid",IF(Pengawas!S5&lt;1,"Tidak valid","OK")))</f>
        <v>-</v>
      </c>
      <c r="T5" s="25" t="str">
        <f>IF(Pengawas!T5="","-",IF(Pengawas!T5&gt;6,"Tidak valid",IF(Pengawas!T5&lt;1,"Tidak valid","OK")))</f>
        <v>-</v>
      </c>
      <c r="U5" s="25" t="str">
        <f>IF(Pengawas!U5="","-",IF(Pengawas!U5&gt;4,"Tidak valid",IF(Pengawas!U5&lt;1,"Tidak valid","OK")))</f>
        <v>-</v>
      </c>
      <c r="V5" s="25" t="str">
        <f>IF(Pengawas!V5="","-",IF(Pengawas!V5&gt;2,"Tidak valid",IF(Pengawas!V5&lt;1,"Tidak valid","OK")))</f>
        <v>-</v>
      </c>
      <c r="W5" s="25" t="str">
        <f>IF(Pengawas!V5="","-",IF(Pengawas!V5=1,IF(Pengawas!W5="","Harap diisi","OK"),IF(Pengawas!V5=2,IF(Pengawas!W5="","Harap diisi","OK"),IF(Pengawas!V6&lt;1,"-",IF(Pengawas!V6&gt;2,"-","OK")))))</f>
        <v>-</v>
      </c>
      <c r="X5" s="25" t="str">
        <f>IF(Pengawas!V5="","-",IF(Pengawas!V5=1,IF(Pengawas!X5="","Harap diisi","OK"),IF(Pengawas!V5=2,IF(Pengawas!X5="","Harap diisi","OK"),IF(Pengawas!V6&lt;1,"-",IF(Pengawas!V6&gt;2,"-","OK")))))</f>
        <v>-</v>
      </c>
      <c r="Y5" s="25" t="str">
        <f>IF(Pengawas!V5="","-",IF(Pengawas!V5=1,IF(Pengawas!Y5="","Harap diisi","OK"),IF(Pengawas!V5=2,IF(Pengawas!Y5="","Harap diisi","OK"),IF(Pengawas!V6&lt;1,"-",IF(Pengawas!V6&gt;2,"-","OK")))))</f>
        <v>-</v>
      </c>
      <c r="Z5" s="25" t="str">
        <f>IF(Pengawas!V5="","-",IF(Pengawas!V5=1,IF(Pengawas!Z5="","Harap diisi","OK"),IF(Pengawas!V5=2,IF(Pengawas!Z5="","Harap diisi","OK"),IF(Pengawas!V6&lt;1,"-",IF(Pengawas!V6&gt;2,"-","OK")))))</f>
        <v>-</v>
      </c>
      <c r="AA5" s="25" t="str">
        <f>IF(Pengawas!V5="","-",IF(Pengawas!V5=1,IF(Pengawas!AA5="","Harap diisi","OK"),IF(Pengawas!V5=2,IF(Pengawas!AA5="","Harap diisi","OK"),IF(Pengawas!V6&lt;1,"-",IF(Pengawas!V6&gt;2,"-","OK")))))</f>
        <v>-</v>
      </c>
      <c r="AB5" s="25" t="str">
        <f>IF(Pengawas!V5="","-",IF(Pengawas!V5=1,IF(Pengawas!AB5="","Harap diisi","OK"),IF(Pengawas!V5=2,IF(Pengawas!AB5="","Harap diisi","OK"),IF(Pengawas!V6&lt;1,"-",IF(Pengawas!V6&gt;2,"-","OK")))))</f>
        <v>-</v>
      </c>
      <c r="AC5" s="25" t="str">
        <f>IF(Pengawas!V5="","-",IF(Pengawas!V5=1,IF(Pengawas!AC5="","Harap diisi","OK"),IF(Pengawas!V5=2,IF(Pengawas!AC5="","Harap diisi","OK"),IF(Pengawas!V6&lt;1,"-",IF(Pengawas!V6&gt;2,"-","OK")))))</f>
        <v>-</v>
      </c>
      <c r="AD5" s="25" t="str">
        <f>IF(Pengawas!V5="","-",IF(Pengawas!V5=1,IF(Pengawas!AD5="","OK","Harap dikosongkan"),IF(Pengawas!V5=2,IF(Pengawas!AD5="","Harap diisi","OK"),IF(Pengawas!V6&lt;1,"-",IF(Pengawas!V6&gt;2,"-","OK")))))</f>
        <v>-</v>
      </c>
      <c r="AE5" s="25" t="str">
        <f>IF(Pengawas!V5="","-",IF(Pengawas!V5=1,IF(Pengawas!AE5="","OK","Harap dikosongkan"),IF(Pengawas!V5=2,IF(Pengawas!AE5="","Harap diisi","OK"),IF(Pengawas!V6&lt;1,"-",IF(Pengawas!V6&gt;2,"-","OK")))))</f>
        <v>-</v>
      </c>
      <c r="AF5" s="25" t="str">
        <f>IF(Pengawas!V5="","-",IF(Pengawas!V5=1,IF(Pengawas!AF5="","OK","Harap dikosongkan"),IF(Pengawas!V5=2,IF(Pengawas!AF5="","Harap diisi","OK"),IF(Pengawas!V6&lt;1,"-",IF(Pengawas!V6&gt;2,"-","OK")))))</f>
        <v>-</v>
      </c>
      <c r="AG5" s="25" t="str">
        <f>IF(Pengawas!V5="","-",IF(Pengawas!V5=1,IF(Pengawas!AG5="","OK","Harap dikosongkan"),IF(Pengawas!V5=2,IF(Pengawas!AG5="","Harap diisi","OK"),IF(Pengawas!V6&lt;1,"-",IF(Pengawas!V6&gt;2,"-","OK")))))</f>
        <v>-</v>
      </c>
      <c r="AH5" s="25" t="str">
        <f>IF(Pengawas!V5="","-",IF(Pengawas!V5=1,IF(Pengawas!AH5="","OK","Harap dikosongkan"),IF(Pengawas!V5=2,IF(Pengawas!AH5="","Harap diisi","OK"),IF(Pengawas!V6&lt;1,"-",IF(Pengawas!V6&gt;2,"-","OK")))))</f>
        <v>-</v>
      </c>
      <c r="AI5" s="25" t="str">
        <f>IF(Pengawas!V5="","-",IF(Pengawas!V5=1,IF(Pengawas!AI5="","OK","Harap dikosongkan"),IF(Pengawas!V5=2,IF(Pengawas!AI5="","Harap diisi","OK"),IF(Pengawas!V6&lt;1,"-",IF(Pengawas!V6&gt;2,"-","OK")))))</f>
        <v>-</v>
      </c>
      <c r="AJ5" s="25" t="str">
        <f>IF(Pengawas!V5="","-",IF(Pengawas!V5=1,IF(Pengawas!AJ5="","OK","Harap dikosongkan"),IF(Pengawas!V5=2,IF(Pengawas!AJ5="","Harap diisi","OK"),IF(Pengawas!V6&lt;1,"-",IF(Pengawas!V6&gt;2,"-","OK")))))</f>
        <v>-</v>
      </c>
      <c r="AK5" s="25" t="str">
        <f>IF(Pengawas!V5="","-",IF(Pengawas!V5=1,IF(Pengawas!AK5="","OK","Harap dikosongkan"),IF(Pengawas!V5=2,IF(Pengawas!AK5="","Harap diisi","OK"),IF(Pengawas!V6&lt;1,"-",IF(Pengawas!V6&gt;2,"-","OK")))))</f>
        <v>-</v>
      </c>
      <c r="AL5" s="25" t="str">
        <f>IF(Pengawas!AL5="","-",IF(Pengawas!AL5&gt;3,"Tidak valid",IF(Pengawas!AL5&lt;1,"Tidak valid","OK")))</f>
        <v>-</v>
      </c>
      <c r="AM5" s="25" t="str">
        <f>IF(Pengawas!AL5="",IF(Pengawas!AM5="","-","Harap dikosongkan"),IF(Pengawas!AL5&lt;&gt;1,IF(Pengawas!AM5="","OK","Harap dikosongkan"),IF(Pengawas!AM5="","Harap diisi",IF(Pengawas!AM5&gt;2015,"Cek lagi",IF(Pengawas!AM5&lt;2005,"Cek lagi","OK")))))</f>
        <v>-</v>
      </c>
      <c r="AN5" s="25" t="str">
        <f>IF(Pengawas!AL5="",IF(Pengawas!AN5="","-","Harap dikosongkan"),IF(Pengawas!AL5&lt;&gt;1,IF(Pengawas!AN5="","OK","Harap dikosongkan"),IF(Pengawas!AN5="","Harap diisi",IF(VALUE(Pengawas!AN5)&gt;33,"Tidak valid",IF(VALUE(Pengawas!AN5)&lt;1,"Tidak valid","OK")))))</f>
        <v>-</v>
      </c>
      <c r="AO5" s="25" t="str">
        <f>IF(Pengawas!AL5="",IF(Pengawas!AO5="","-","Harap dikosongkan"),IF(Pengawas!AL5&lt;&gt;1,IF(Pengawas!AO5="","OK","Harap dikosongkan"),IF(Pengawas!AO5="","Harap diisi",IF(Pengawas!AO5&gt;1,"Tidak valid","OK"))))</f>
        <v>-</v>
      </c>
      <c r="AP5" s="25" t="str">
        <f>IF(Pengawas!AL5&gt;1,"OK",IF(Pengawas!AO5="",IF(Pengawas!AP5="","-","Kolom AO cek lagi"),IF(Pengawas!AO5=0,IF(Pengawas!AP5="","OK","Harap dikosongkan"),IF(Pengawas!AP5="","Harap diisi",IF(LEN(Pengawas!AP5)&lt;12,"Tidak valid",IF(LEN(Pengawas!AP5)&gt;14,"Tidak valid","OK"))))))</f>
        <v>-</v>
      </c>
      <c r="AQ5" s="26" t="str">
        <f>IF(Pengawas!AL5&gt;1,"OK",IF(Pengawas!AO5="",IF(Pengawas!AQ5="","-","Kolom AO cek lagi"),IF(Pengawas!AO5=0,IF(Pengawas!AQ5="","OK","Harap dikosongkan"),IF(Pengawas!AQ5="","Harap diisi",IF(LEN(Pengawas!AQ5)&lt;5,"Cek lagi","OK")))))</f>
        <v>-</v>
      </c>
      <c r="AR5" s="26" t="str">
        <f>IF(Pengawas!AL5&gt;1,"OK",IF(Pengawas!AO5="",IF(Pengawas!AR5="","-","Kolom AT cek lagi"),IF(Pengawas!AO5=0,IF(Pengawas!AR5="","OK","Harap dikosongkan"),IF(Pengawas!AR5="","Harap diisi",IF(VALUE(LEFT(Pengawas!AR5,2))&gt;31,"Tanggal tidak valid",IF(VALUE(LEFT(RIGHT(Pengawas!AR5,7),2))&gt;12,"Bulan tidak valid",IF(VALUE(RIGHT(Pengawas!AR5,4))&gt;2016,"Tahun cek lagi",IF(VALUE(RIGHT(Pengawas!AR5,4))&lt;2005,"Tahun cek lagi","OK"))))))))</f>
        <v>-</v>
      </c>
      <c r="AS5" s="25" t="str">
        <f>IF(Pengawas!AP5="",IF(Pengawas!AS5="","-","Harap dikosongkan"),IF(Pengawas!AP5&lt;&gt;"",IF(Pengawas!AS5="","Harap diisi",IF(Pengawas!AS5&gt;1,"Tidak valid","OK"))))</f>
        <v>-</v>
      </c>
      <c r="AT5" s="25" t="str">
        <f>IF(Pengawas!AS5="",IF(Pengawas!AT5="","-","Harap dikosongkan"),IF(Pengawas!AS5&lt;&gt;1,IF(Pengawas!AT5="","OK","Harap dikosongkan"),IF(Pengawas!AS5="",IF(Pengawas!AT5="","-","Harap dikosongkan"),IF(Pengawas!AS5=0,IF(Pengawas!AT5="","OK","Harap dikosongkan"),IF(Pengawas!AT5="","Harap diisi",IF(Pengawas!AT5&gt;2016,"Cek lagi",IF(Pengawas!AT5&lt;2005,"Cek lagi",IF(Pengawas!AM5&gt;Pengawas!AT5,"Cek lagi dengan Kolom AL","OK"))))))))</f>
        <v>-</v>
      </c>
      <c r="AU5" s="25" t="str">
        <f>IF(Pengawas!AS5="",IF(Pengawas!AU5="","-","Harap dikosongkan"),IF(Pengawas!AS5&lt;&gt;1,IF(Pengawas!AU5="","OK","Harap dikosongkan"),IF(Pengawas!AS5="",IF(Pengawas!AU5="","-","Harap dikosongkan"),IF(Pengawas!AS5=0,IF(Pengawas!AU5="","OK","Harap dikosongkan"),IF(Pengawas!AU5="","Harap diisi",IF(Pengawas!AU5&gt;20000000,"Cek lagi",IF(Pengawas!AU5&lt;100000,"Cek lagi","OK")))))))</f>
        <v>-</v>
      </c>
      <c r="AV5" s="25" t="str">
        <f>IF(Pengawas!AV5="","-",IF(Pengawas!AV5&gt;3,"Tidak valid","OK"))</f>
        <v>-</v>
      </c>
      <c r="AW5" s="25" t="str">
        <f>IF(Pengawas!AV5="",IF(Pengawas!AW5="","-","Harap dikosongkan"),IF(Pengawas!AV5=0,IF(Pengawas!AW5="","OK","Harap dikosongkan"),IF(Pengawas!AV5&gt;0,IF(Pengawas!AW5="","Harap diisi",IF(Pengawas!AW5&gt;2015,"Tidak valid","OK")))))</f>
        <v>-</v>
      </c>
      <c r="AX5" s="25" t="str">
        <f>IF(Pengawas!AV5="",IF(Pengawas!AX5="","-","Harap dikosongkan"),IF(Pengawas!AV5=0,IF(Pengawas!AX5="","OK","Harap dikosongkan"),IF(Pengawas!AV5&gt;0,IF(Pengawas!AX5="","Harap diisi",IF(Pengawas!AX5="","-",IF(Pengawas!AX5&gt;1,"Tidak valid","OK"))))))</f>
        <v>-</v>
      </c>
      <c r="AY5" s="25" t="str">
        <f>IF(Pengawas!AY5="","-",IF(Pengawas!AY5&gt;2,"Tidak valid","OK"))</f>
        <v>-</v>
      </c>
      <c r="AZ5" s="25" t="str">
        <f>IF(Pengawas!AY5="",IF(Pengawas!AZ5="","-","Harap dikosongkan"),IF(Pengawas!AY5=0,IF(Pengawas!AZ5="","OK","Harap dikosongkan"),IF(Pengawas!AZ5="","Harap diisi",IF(Pengawas!AZ5&gt;2015,"Cek lagi",IF(Pengawas!AZ5&lt;2000,"Cek lagi","OK")))))</f>
        <v>-</v>
      </c>
      <c r="BA5" s="25" t="str">
        <f>IF(Pengawas!BA5="","-",IF(LEN(Pengawas!BA5)&lt;5,"Cek lagi","OK"))</f>
        <v>-</v>
      </c>
      <c r="BB5" s="25" t="str">
        <f>IF(Pengawas!BB5="","-",IF(LEN(Pengawas!BB5)&lt;4,"Cek lagi","OK"))</f>
        <v>-</v>
      </c>
      <c r="BC5" s="25" t="str">
        <f>IF(Pengawas!BC5="","-",IF(LEN(Pengawas!BC5)&lt;4,"Cek lagi","OK"))</f>
        <v>-</v>
      </c>
      <c r="BD5" s="25" t="str">
        <f>IF(Pengawas!BD5="","-",IF(LEN(Pengawas!BD5)&lt;4,"Cek lagi","OK"))</f>
        <v>-</v>
      </c>
      <c r="BE5" s="25" t="str">
        <f>IF(Pengawas!BE5="","-",IF(LEN(Pengawas!BE5)&lt;4,"Cek lagi","OK"))</f>
        <v>-</v>
      </c>
      <c r="BF5" s="25" t="str">
        <f>IF(Pengawas!BF5="","-",IF(LEN(Pengawas!BF5)&lt;&gt;5,"Tidak valid","OK"))</f>
        <v>-</v>
      </c>
      <c r="BG5" s="25" t="str">
        <f>IF(Pengawas!BG5="","-",IF(LEN(Pengawas!BG5)&lt;9,"Cek lagi",IF(LEN(Pengawas!BG5)&gt;14,"Cek lagi","OK")))</f>
        <v>-</v>
      </c>
    </row>
    <row r="6" spans="1:59" s="18" customFormat="1" ht="15" customHeight="1" x14ac:dyDescent="0.2">
      <c r="A6" s="25" t="str">
        <f>IF(Pengawas!A6="","-",IF(LEN(Pengawas!A6)&lt;4,"Cek lagi","OK"))</f>
        <v>-</v>
      </c>
      <c r="B6" s="25" t="str">
        <f>IF(Pengawas!B6="","-",IF(LEN(Pengawas!B6)&lt;4,"Cek lagi","OK"))</f>
        <v>-</v>
      </c>
      <c r="C6" s="25" t="str">
        <f>IF(Pengawas!C6="","-",IF(LEN(Pengawas!C6)&lt;&gt;18,"Tidak valid","OK"))</f>
        <v>-</v>
      </c>
      <c r="D6" s="25" t="str">
        <f>IF(Pengawas!D6="","-",IF(LEN(Pengawas!D6)&lt;&gt;16,"Tidak valid","OK"))</f>
        <v>-</v>
      </c>
      <c r="E6" s="25" t="str">
        <f>IF(Pengawas!E6="","-",IF(LEN(Pengawas!E6)&lt;4,"Cek lagi","OK"))</f>
        <v>-</v>
      </c>
      <c r="F6" s="25" t="str">
        <f>IF(Pengawas!F6="","-",IF(LEN(Pengawas!F6)&lt;&gt;16,"Tidak valid","OK"))</f>
        <v>-</v>
      </c>
      <c r="G6" s="25" t="str">
        <f>IF(Pengawas!G6="","-",IF(LEN(Pengawas!G6)&lt;4,"Cek lagi","OK"))</f>
        <v>-</v>
      </c>
      <c r="H6" s="26" t="str">
        <f>IF(Pengawas!H6="","-",IF(VALUE(LEFT(Pengawas!H6,2))&gt;31,"Tanggal tidak valid",IF(VALUE(LEFT(RIGHT(Pengawas!H6,7),2))&gt;12,"Bulan tidak valid",IF(VALUE(RIGHT(Pengawas!H6,4))&gt;1990,"Umur terlalu muda",IF(VALUE(RIGHT(Pengawas!H6,4))&lt;1955,"Umur terlalu tua","OK")))))</f>
        <v>-</v>
      </c>
      <c r="I6" s="25" t="str">
        <f>IF(Pengawas!I6="","-",IF(Pengawas!I6="L","OK",IF(Pengawas!I6="P","OK","Tidak valid")))</f>
        <v>-</v>
      </c>
      <c r="J6" s="25" t="str">
        <f>IF(Pengawas!J6="","-",IF(LEN(Pengawas!J6)&lt;4,"Cek lagi","OK"))</f>
        <v>-</v>
      </c>
      <c r="K6" s="25" t="str">
        <f>IF(Pengawas!K6="","-",IF(Pengawas!K6&gt;5,"Tidak valid",IF(Pengawas!K6&lt;1,"Tidak valid","OK")))</f>
        <v>-</v>
      </c>
      <c r="L6" s="25" t="str">
        <f>IF(Pengawas!L6="","-",IF(VALUE(LEFT(Pengawas!L6,1))&gt;1,"Tidak valid","OK"))</f>
        <v>-</v>
      </c>
      <c r="M6" s="25" t="str">
        <f>IF(Pengawas!M6="","-",IF(VALUE(LEFT(Pengawas!M6,1))&gt;1,"Tidak valid","OK"))</f>
        <v>-</v>
      </c>
      <c r="N6" s="25" t="str">
        <f>IF(Pengawas!N6="","-",IF(VALUE(LEFT(Pengawas!N6,2))&gt;31,"Tanggal tidak valid",IF(VALUE(LEFT(RIGHT(Pengawas!N6,7),2))&gt;12,"Bulan tidak valid",IF(VALUE(RIGHT(Pengawas!N6,4))&gt;2015,"Tahun cek lagi",IF(VALUE(RIGHT(Pengawas!N6,4))&lt;1930,"Tahun cek lagi","OK")))))</f>
        <v>-</v>
      </c>
      <c r="O6" s="26" t="str">
        <f>IF(Pengawas!O6="","-",IF(VALUE(LEFT(Pengawas!O6,2))&gt;31,"Tanggal tidak valid",IF(VALUE(LEFT(RIGHT(Pengawas!O6,7),2))&gt;12,"Bulan tidak valid",IF(VALUE(RIGHT(Pengawas!O6,4))&gt;2015,"Tahun cek lagi",IF(VALUE(RIGHT(Pengawas!O6,4))&lt;1930,"Tahun cek lagi","OK")))))</f>
        <v>-</v>
      </c>
      <c r="P6" s="26" t="str">
        <f>IF(Pengawas!P6="","-",IF(VALUE(LEFT(Pengawas!P6,2))&gt;31,"Tanggal tidak valid",IF(VALUE(LEFT(RIGHT(Pengawas!P6,7),2))&gt;12,"Bulan tidak valid",IF(VALUE(RIGHT(Pengawas!P6,4))&gt;2015,"Tahun cek lagi",IF(VALUE(RIGHT(Pengawas!P6,4))&lt;1930,"Tahun cek lagi","OK")))))</f>
        <v>-</v>
      </c>
      <c r="Q6" s="25" t="str">
        <f>IF(Pengawas!Q6="","-",IF(Pengawas!Q6&gt;3,"Tidak valid",IF(Pengawas!Q6&lt;1,"Tidak valid","OK")))</f>
        <v>-</v>
      </c>
      <c r="R6" s="25" t="str">
        <f>IF(Pengawas!R6="","-",IF(Pengawas!R6&gt;20000000,"Cek lagi",IF(Pengawas!R6&lt;50000,"Cek lagi","OK")))</f>
        <v>-</v>
      </c>
      <c r="S6" s="25" t="str">
        <f>IF(Pengawas!S6="","-",IF(Pengawas!S6&gt;3,"Tidak valid",IF(Pengawas!S6&lt;1,"Tidak valid","OK")))</f>
        <v>-</v>
      </c>
      <c r="T6" s="25" t="str">
        <f>IF(Pengawas!T6="","-",IF(Pengawas!T6&gt;6,"Tidak valid",IF(Pengawas!T6&lt;1,"Tidak valid","OK")))</f>
        <v>-</v>
      </c>
      <c r="U6" s="25" t="str">
        <f>IF(Pengawas!U6="","-",IF(Pengawas!U6&gt;4,"Tidak valid",IF(Pengawas!U6&lt;1,"Tidak valid","OK")))</f>
        <v>-</v>
      </c>
      <c r="V6" s="25" t="str">
        <f>IF(Pengawas!V6="","-",IF(Pengawas!V6&gt;2,"Tidak valid",IF(Pengawas!V6&lt;1,"Tidak valid","OK")))</f>
        <v>-</v>
      </c>
      <c r="W6" s="25" t="str">
        <f>IF(Pengawas!V6="","-",IF(Pengawas!V6=1,IF(Pengawas!W6="","Harap diisi","OK"),IF(Pengawas!V6=2,IF(Pengawas!W6="","Harap diisi","OK"),IF(Pengawas!V7&lt;1,"-",IF(Pengawas!V7&gt;2,"-","OK")))))</f>
        <v>-</v>
      </c>
      <c r="X6" s="25" t="str">
        <f>IF(Pengawas!V6="","-",IF(Pengawas!V6=1,IF(Pengawas!X6="","Harap diisi","OK"),IF(Pengawas!V6=2,IF(Pengawas!X6="","Harap diisi","OK"),IF(Pengawas!V7&lt;1,"-",IF(Pengawas!V7&gt;2,"-","OK")))))</f>
        <v>-</v>
      </c>
      <c r="Y6" s="25" t="str">
        <f>IF(Pengawas!V6="","-",IF(Pengawas!V6=1,IF(Pengawas!Y6="","Harap diisi","OK"),IF(Pengawas!V6=2,IF(Pengawas!Y6="","Harap diisi","OK"),IF(Pengawas!V7&lt;1,"-",IF(Pengawas!V7&gt;2,"-","OK")))))</f>
        <v>-</v>
      </c>
      <c r="Z6" s="25" t="str">
        <f>IF(Pengawas!V6="","-",IF(Pengawas!V6=1,IF(Pengawas!Z6="","Harap diisi","OK"),IF(Pengawas!V6=2,IF(Pengawas!Z6="","Harap diisi","OK"),IF(Pengawas!V7&lt;1,"-",IF(Pengawas!V7&gt;2,"-","OK")))))</f>
        <v>-</v>
      </c>
      <c r="AA6" s="25" t="str">
        <f>IF(Pengawas!V6="","-",IF(Pengawas!V6=1,IF(Pengawas!AA6="","Harap diisi","OK"),IF(Pengawas!V6=2,IF(Pengawas!AA6="","Harap diisi","OK"),IF(Pengawas!V7&lt;1,"-",IF(Pengawas!V7&gt;2,"-","OK")))))</f>
        <v>-</v>
      </c>
      <c r="AB6" s="25" t="str">
        <f>IF(Pengawas!V6="","-",IF(Pengawas!V6=1,IF(Pengawas!AB6="","Harap diisi","OK"),IF(Pengawas!V6=2,IF(Pengawas!AB6="","Harap diisi","OK"),IF(Pengawas!V7&lt;1,"-",IF(Pengawas!V7&gt;2,"-","OK")))))</f>
        <v>-</v>
      </c>
      <c r="AC6" s="25" t="str">
        <f>IF(Pengawas!V6="","-",IF(Pengawas!V6=1,IF(Pengawas!AC6="","Harap diisi","OK"),IF(Pengawas!V6=2,IF(Pengawas!AC6="","Harap diisi","OK"),IF(Pengawas!V7&lt;1,"-",IF(Pengawas!V7&gt;2,"-","OK")))))</f>
        <v>-</v>
      </c>
      <c r="AD6" s="25" t="str">
        <f>IF(Pengawas!V6="","-",IF(Pengawas!V6=1,IF(Pengawas!AD6="","OK","Harap dikosongkan"),IF(Pengawas!V6=2,IF(Pengawas!AD6="","Harap diisi","OK"),IF(Pengawas!V7&lt;1,"-",IF(Pengawas!V7&gt;2,"-","OK")))))</f>
        <v>-</v>
      </c>
      <c r="AE6" s="25" t="str">
        <f>IF(Pengawas!V6="","-",IF(Pengawas!V6=1,IF(Pengawas!AE6="","OK","Harap dikosongkan"),IF(Pengawas!V6=2,IF(Pengawas!AE6="","Harap diisi","OK"),IF(Pengawas!V7&lt;1,"-",IF(Pengawas!V7&gt;2,"-","OK")))))</f>
        <v>-</v>
      </c>
      <c r="AF6" s="25" t="str">
        <f>IF(Pengawas!V6="","-",IF(Pengawas!V6=1,IF(Pengawas!AF6="","OK","Harap dikosongkan"),IF(Pengawas!V6=2,IF(Pengawas!AF6="","Harap diisi","OK"),IF(Pengawas!V7&lt;1,"-",IF(Pengawas!V7&gt;2,"-","OK")))))</f>
        <v>-</v>
      </c>
      <c r="AG6" s="25" t="str">
        <f>IF(Pengawas!V6="","-",IF(Pengawas!V6=1,IF(Pengawas!AG6="","OK","Harap dikosongkan"),IF(Pengawas!V6=2,IF(Pengawas!AG6="","Harap diisi","OK"),IF(Pengawas!V7&lt;1,"-",IF(Pengawas!V7&gt;2,"-","OK")))))</f>
        <v>-</v>
      </c>
      <c r="AH6" s="25" t="str">
        <f>IF(Pengawas!V6="","-",IF(Pengawas!V6=1,IF(Pengawas!AH6="","OK","Harap dikosongkan"),IF(Pengawas!V6=2,IF(Pengawas!AH6="","Harap diisi","OK"),IF(Pengawas!V7&lt;1,"-",IF(Pengawas!V7&gt;2,"-","OK")))))</f>
        <v>-</v>
      </c>
      <c r="AI6" s="25" t="str">
        <f>IF(Pengawas!V6="","-",IF(Pengawas!V6=1,IF(Pengawas!AI6="","OK","Harap dikosongkan"),IF(Pengawas!V6=2,IF(Pengawas!AI6="","Harap diisi","OK"),IF(Pengawas!V7&lt;1,"-",IF(Pengawas!V7&gt;2,"-","OK")))))</f>
        <v>-</v>
      </c>
      <c r="AJ6" s="25" t="str">
        <f>IF(Pengawas!V6="","-",IF(Pengawas!V6=1,IF(Pengawas!AJ6="","OK","Harap dikosongkan"),IF(Pengawas!V6=2,IF(Pengawas!AJ6="","Harap diisi","OK"),IF(Pengawas!V7&lt;1,"-",IF(Pengawas!V7&gt;2,"-","OK")))))</f>
        <v>-</v>
      </c>
      <c r="AK6" s="25" t="str">
        <f>IF(Pengawas!V6="","-",IF(Pengawas!V6=1,IF(Pengawas!AK6="","OK","Harap dikosongkan"),IF(Pengawas!V6=2,IF(Pengawas!AK6="","Harap diisi","OK"),IF(Pengawas!V7&lt;1,"-",IF(Pengawas!V7&gt;2,"-","OK")))))</f>
        <v>-</v>
      </c>
      <c r="AL6" s="25" t="str">
        <f>IF(Pengawas!AL6="","-",IF(Pengawas!AL6&gt;3,"Tidak valid",IF(Pengawas!AL6&lt;1,"Tidak valid","OK")))</f>
        <v>-</v>
      </c>
      <c r="AM6" s="25" t="str">
        <f>IF(Pengawas!AL6="",IF(Pengawas!AM6="","-","Harap dikosongkan"),IF(Pengawas!AL6&lt;&gt;1,IF(Pengawas!AM6="","OK","Harap dikosongkan"),IF(Pengawas!AM6="","Harap diisi",IF(Pengawas!AM6&gt;2015,"Cek lagi",IF(Pengawas!AM6&lt;2005,"Cek lagi","OK")))))</f>
        <v>-</v>
      </c>
      <c r="AN6" s="25" t="str">
        <f>IF(Pengawas!AL6="",IF(Pengawas!AN6="","-","Harap dikosongkan"),IF(Pengawas!AL6&lt;&gt;1,IF(Pengawas!AN6="","OK","Harap dikosongkan"),IF(Pengawas!AN6="","Harap diisi",IF(VALUE(Pengawas!AN6)&gt;33,"Tidak valid",IF(VALUE(Pengawas!AN6)&lt;1,"Tidak valid","OK")))))</f>
        <v>-</v>
      </c>
      <c r="AO6" s="25" t="str">
        <f>IF(Pengawas!AL6="",IF(Pengawas!AO6="","-","Harap dikosongkan"),IF(Pengawas!AL6&lt;&gt;1,IF(Pengawas!AO6="","OK","Harap dikosongkan"),IF(Pengawas!AO6="","Harap diisi",IF(Pengawas!AO6&gt;1,"Tidak valid","OK"))))</f>
        <v>-</v>
      </c>
      <c r="AP6" s="25" t="str">
        <f>IF(Pengawas!AL6&gt;1,"OK",IF(Pengawas!AO6="",IF(Pengawas!AP6="","-","Kolom AO cek lagi"),IF(Pengawas!AO6=0,IF(Pengawas!AP6="","OK","Harap dikosongkan"),IF(Pengawas!AP6="","Harap diisi",IF(LEN(Pengawas!AP6)&lt;12,"Tidak valid",IF(LEN(Pengawas!AP6)&gt;14,"Tidak valid","OK"))))))</f>
        <v>-</v>
      </c>
      <c r="AQ6" s="26" t="str">
        <f>IF(Pengawas!AL6&gt;1,"OK",IF(Pengawas!AO6="",IF(Pengawas!AQ6="","-","Kolom AO cek lagi"),IF(Pengawas!AO6=0,IF(Pengawas!AQ6="","OK","Harap dikosongkan"),IF(Pengawas!AQ6="","Harap diisi",IF(LEN(Pengawas!AQ6)&lt;5,"Cek lagi","OK")))))</f>
        <v>-</v>
      </c>
      <c r="AR6" s="26" t="str">
        <f>IF(Pengawas!AL6&gt;1,"OK",IF(Pengawas!AO6="",IF(Pengawas!AR6="","-","Kolom AT cek lagi"),IF(Pengawas!AO6=0,IF(Pengawas!AR6="","OK","Harap dikosongkan"),IF(Pengawas!AR6="","Harap diisi",IF(VALUE(LEFT(Pengawas!AR6,2))&gt;31,"Tanggal tidak valid",IF(VALUE(LEFT(RIGHT(Pengawas!AR6,7),2))&gt;12,"Bulan tidak valid",IF(VALUE(RIGHT(Pengawas!AR6,4))&gt;2016,"Tahun cek lagi",IF(VALUE(RIGHT(Pengawas!AR6,4))&lt;2005,"Tahun cek lagi","OK"))))))))</f>
        <v>-</v>
      </c>
      <c r="AS6" s="25" t="str">
        <f>IF(Pengawas!AP6="",IF(Pengawas!AS6="","-","Harap dikosongkan"),IF(Pengawas!AP6&lt;&gt;"",IF(Pengawas!AS6="","Harap diisi",IF(Pengawas!AS6&gt;1,"Tidak valid","OK"))))</f>
        <v>-</v>
      </c>
      <c r="AT6" s="25" t="str">
        <f>IF(Pengawas!AS6="",IF(Pengawas!AT6="","-","Harap dikosongkan"),IF(Pengawas!AS6&lt;&gt;1,IF(Pengawas!AT6="","OK","Harap dikosongkan"),IF(Pengawas!AS6="",IF(Pengawas!AT6="","-","Harap dikosongkan"),IF(Pengawas!AS6=0,IF(Pengawas!AT6="","OK","Harap dikosongkan"),IF(Pengawas!AT6="","Harap diisi",IF(Pengawas!AT6&gt;2016,"Cek lagi",IF(Pengawas!AT6&lt;2005,"Cek lagi",IF(Pengawas!AM6&gt;Pengawas!AT6,"Cek lagi dengan Kolom AL","OK"))))))))</f>
        <v>-</v>
      </c>
      <c r="AU6" s="25" t="str">
        <f>IF(Pengawas!AS6="",IF(Pengawas!AU6="","-","Harap dikosongkan"),IF(Pengawas!AS6&lt;&gt;1,IF(Pengawas!AU6="","OK","Harap dikosongkan"),IF(Pengawas!AS6="",IF(Pengawas!AU6="","-","Harap dikosongkan"),IF(Pengawas!AS6=0,IF(Pengawas!AU6="","OK","Harap dikosongkan"),IF(Pengawas!AU6="","Harap diisi",IF(Pengawas!AU6&gt;20000000,"Cek lagi",IF(Pengawas!AU6&lt;100000,"Cek lagi","OK")))))))</f>
        <v>-</v>
      </c>
      <c r="AV6" s="25" t="str">
        <f>IF(Pengawas!AV6="","-",IF(Pengawas!AV6&gt;3,"Tidak valid","OK"))</f>
        <v>-</v>
      </c>
      <c r="AW6" s="25" t="str">
        <f>IF(Pengawas!AV6="",IF(Pengawas!AW6="","-","Harap dikosongkan"),IF(Pengawas!AV6=0,IF(Pengawas!AW6="","OK","Harap dikosongkan"),IF(Pengawas!AV6&gt;0,IF(Pengawas!AW6="","Harap diisi",IF(Pengawas!AW6&gt;2015,"Tidak valid","OK")))))</f>
        <v>-</v>
      </c>
      <c r="AX6" s="25" t="str">
        <f>IF(Pengawas!AV6="",IF(Pengawas!AX6="","-","Harap dikosongkan"),IF(Pengawas!AV6=0,IF(Pengawas!AX6="","OK","Harap dikosongkan"),IF(Pengawas!AV6&gt;0,IF(Pengawas!AX6="","Harap diisi",IF(Pengawas!AX6="","-",IF(Pengawas!AX6&gt;1,"Tidak valid","OK"))))))</f>
        <v>-</v>
      </c>
      <c r="AY6" s="25" t="str">
        <f>IF(Pengawas!AY6="","-",IF(Pengawas!AY6&gt;2,"Tidak valid","OK"))</f>
        <v>-</v>
      </c>
      <c r="AZ6" s="25" t="str">
        <f>IF(Pengawas!AY6="",IF(Pengawas!AZ6="","-","Harap dikosongkan"),IF(Pengawas!AY6=0,IF(Pengawas!AZ6="","OK","Harap dikosongkan"),IF(Pengawas!AZ6="","Harap diisi",IF(Pengawas!AZ6&gt;2015,"Cek lagi",IF(Pengawas!AZ6&lt;2000,"Cek lagi","OK")))))</f>
        <v>-</v>
      </c>
      <c r="BA6" s="25" t="str">
        <f>IF(Pengawas!BA6="","-",IF(LEN(Pengawas!BA6)&lt;5,"Cek lagi","OK"))</f>
        <v>-</v>
      </c>
      <c r="BB6" s="25" t="str">
        <f>IF(Pengawas!BB6="","-",IF(LEN(Pengawas!BB6)&lt;4,"Cek lagi","OK"))</f>
        <v>-</v>
      </c>
      <c r="BC6" s="25" t="str">
        <f>IF(Pengawas!BC6="","-",IF(LEN(Pengawas!BC6)&lt;4,"Cek lagi","OK"))</f>
        <v>-</v>
      </c>
      <c r="BD6" s="25" t="str">
        <f>IF(Pengawas!BD6="","-",IF(LEN(Pengawas!BD6)&lt;4,"Cek lagi","OK"))</f>
        <v>-</v>
      </c>
      <c r="BE6" s="25" t="str">
        <f>IF(Pengawas!BE6="","-",IF(LEN(Pengawas!BE6)&lt;4,"Cek lagi","OK"))</f>
        <v>-</v>
      </c>
      <c r="BF6" s="25" t="str">
        <f>IF(Pengawas!BF6="","-",IF(LEN(Pengawas!BF6)&lt;&gt;5,"Tidak valid","OK"))</f>
        <v>-</v>
      </c>
      <c r="BG6" s="25" t="str">
        <f>IF(Pengawas!BG6="","-",IF(LEN(Pengawas!BG6)&lt;9,"Cek lagi",IF(LEN(Pengawas!BG6)&gt;14,"Cek lagi","OK")))</f>
        <v>-</v>
      </c>
    </row>
    <row r="7" spans="1:59" s="18" customFormat="1" ht="15" customHeight="1" x14ac:dyDescent="0.2">
      <c r="A7" s="25" t="str">
        <f>IF(Pengawas!A7="","-",IF(LEN(Pengawas!A7)&lt;4,"Cek lagi","OK"))</f>
        <v>-</v>
      </c>
      <c r="B7" s="25" t="str">
        <f>IF(Pengawas!B7="","-",IF(LEN(Pengawas!B7)&lt;4,"Cek lagi","OK"))</f>
        <v>-</v>
      </c>
      <c r="C7" s="25" t="str">
        <f>IF(Pengawas!C7="","-",IF(LEN(Pengawas!C7)&lt;&gt;18,"Tidak valid","OK"))</f>
        <v>-</v>
      </c>
      <c r="D7" s="25" t="str">
        <f>IF(Pengawas!D7="","-",IF(LEN(Pengawas!D7)&lt;&gt;16,"Tidak valid","OK"))</f>
        <v>-</v>
      </c>
      <c r="E7" s="25" t="str">
        <f>IF(Pengawas!E7="","-",IF(LEN(Pengawas!E7)&lt;4,"Cek lagi","OK"))</f>
        <v>-</v>
      </c>
      <c r="F7" s="25" t="str">
        <f>IF(Pengawas!F7="","-",IF(LEN(Pengawas!F7)&lt;&gt;16,"Tidak valid","OK"))</f>
        <v>-</v>
      </c>
      <c r="G7" s="25" t="str">
        <f>IF(Pengawas!G7="","-",IF(LEN(Pengawas!G7)&lt;4,"Cek lagi","OK"))</f>
        <v>-</v>
      </c>
      <c r="H7" s="26" t="str">
        <f>IF(Pengawas!H7="","-",IF(VALUE(LEFT(Pengawas!H7,2))&gt;31,"Tanggal tidak valid",IF(VALUE(LEFT(RIGHT(Pengawas!H7,7),2))&gt;12,"Bulan tidak valid",IF(VALUE(RIGHT(Pengawas!H7,4))&gt;1990,"Umur terlalu muda",IF(VALUE(RIGHT(Pengawas!H7,4))&lt;1955,"Umur terlalu tua","OK")))))</f>
        <v>-</v>
      </c>
      <c r="I7" s="25" t="str">
        <f>IF(Pengawas!I7="","-",IF(Pengawas!I7="L","OK",IF(Pengawas!I7="P","OK","Tidak valid")))</f>
        <v>-</v>
      </c>
      <c r="J7" s="25" t="str">
        <f>IF(Pengawas!J7="","-",IF(LEN(Pengawas!J7)&lt;4,"Cek lagi","OK"))</f>
        <v>-</v>
      </c>
      <c r="K7" s="25" t="str">
        <f>IF(Pengawas!K7="","-",IF(Pengawas!K7&gt;5,"Tidak valid",IF(Pengawas!K7&lt;1,"Tidak valid","OK")))</f>
        <v>-</v>
      </c>
      <c r="L7" s="25" t="str">
        <f>IF(Pengawas!L7="","-",IF(VALUE(LEFT(Pengawas!L7,1))&gt;1,"Tidak valid","OK"))</f>
        <v>-</v>
      </c>
      <c r="M7" s="25" t="str">
        <f>IF(Pengawas!M7="","-",IF(VALUE(LEFT(Pengawas!M7,1))&gt;1,"Tidak valid","OK"))</f>
        <v>-</v>
      </c>
      <c r="N7" s="25" t="str">
        <f>IF(Pengawas!N7="","-",IF(VALUE(LEFT(Pengawas!N7,2))&gt;31,"Tanggal tidak valid",IF(VALUE(LEFT(RIGHT(Pengawas!N7,7),2))&gt;12,"Bulan tidak valid",IF(VALUE(RIGHT(Pengawas!N7,4))&gt;2015,"Tahun cek lagi",IF(VALUE(RIGHT(Pengawas!N7,4))&lt;1930,"Tahun cek lagi","OK")))))</f>
        <v>-</v>
      </c>
      <c r="O7" s="26" t="str">
        <f>IF(Pengawas!O7="","-",IF(VALUE(LEFT(Pengawas!O7,2))&gt;31,"Tanggal tidak valid",IF(VALUE(LEFT(RIGHT(Pengawas!O7,7),2))&gt;12,"Bulan tidak valid",IF(VALUE(RIGHT(Pengawas!O7,4))&gt;2015,"Tahun cek lagi",IF(VALUE(RIGHT(Pengawas!O7,4))&lt;1930,"Tahun cek lagi","OK")))))</f>
        <v>-</v>
      </c>
      <c r="P7" s="26" t="str">
        <f>IF(Pengawas!P7="","-",IF(VALUE(LEFT(Pengawas!P7,2))&gt;31,"Tanggal tidak valid",IF(VALUE(LEFT(RIGHT(Pengawas!P7,7),2))&gt;12,"Bulan tidak valid",IF(VALUE(RIGHT(Pengawas!P7,4))&gt;2015,"Tahun cek lagi",IF(VALUE(RIGHT(Pengawas!P7,4))&lt;1930,"Tahun cek lagi","OK")))))</f>
        <v>-</v>
      </c>
      <c r="Q7" s="25" t="str">
        <f>IF(Pengawas!Q7="","-",IF(Pengawas!Q7&gt;3,"Tidak valid",IF(Pengawas!Q7&lt;1,"Tidak valid","OK")))</f>
        <v>-</v>
      </c>
      <c r="R7" s="25" t="str">
        <f>IF(Pengawas!R7="","-",IF(Pengawas!R7&gt;20000000,"Cek lagi",IF(Pengawas!R7&lt;50000,"Cek lagi","OK")))</f>
        <v>-</v>
      </c>
      <c r="S7" s="25" t="str">
        <f>IF(Pengawas!S7="","-",IF(Pengawas!S7&gt;3,"Tidak valid",IF(Pengawas!S7&lt;1,"Tidak valid","OK")))</f>
        <v>-</v>
      </c>
      <c r="T7" s="25" t="str">
        <f>IF(Pengawas!T7="","-",IF(Pengawas!T7&gt;6,"Tidak valid",IF(Pengawas!T7&lt;1,"Tidak valid","OK")))</f>
        <v>-</v>
      </c>
      <c r="U7" s="25" t="str">
        <f>IF(Pengawas!U7="","-",IF(Pengawas!U7&gt;4,"Tidak valid",IF(Pengawas!U7&lt;1,"Tidak valid","OK")))</f>
        <v>-</v>
      </c>
      <c r="V7" s="25" t="str">
        <f>IF(Pengawas!V7="","-",IF(Pengawas!V7&gt;2,"Tidak valid",IF(Pengawas!V7&lt;1,"Tidak valid","OK")))</f>
        <v>-</v>
      </c>
      <c r="W7" s="25" t="str">
        <f>IF(Pengawas!V7="","-",IF(Pengawas!V7=1,IF(Pengawas!W7="","Harap diisi","OK"),IF(Pengawas!V7=2,IF(Pengawas!W7="","Harap diisi","OK"),IF(Pengawas!V8&lt;1,"-",IF(Pengawas!V8&gt;2,"-","OK")))))</f>
        <v>-</v>
      </c>
      <c r="X7" s="25" t="str">
        <f>IF(Pengawas!V7="","-",IF(Pengawas!V7=1,IF(Pengawas!X7="","Harap diisi","OK"),IF(Pengawas!V7=2,IF(Pengawas!X7="","Harap diisi","OK"),IF(Pengawas!V8&lt;1,"-",IF(Pengawas!V8&gt;2,"-","OK")))))</f>
        <v>-</v>
      </c>
      <c r="Y7" s="25" t="str">
        <f>IF(Pengawas!V7="","-",IF(Pengawas!V7=1,IF(Pengawas!Y7="","Harap diisi","OK"),IF(Pengawas!V7=2,IF(Pengawas!Y7="","Harap diisi","OK"),IF(Pengawas!V8&lt;1,"-",IF(Pengawas!V8&gt;2,"-","OK")))))</f>
        <v>-</v>
      </c>
      <c r="Z7" s="25" t="str">
        <f>IF(Pengawas!V7="","-",IF(Pengawas!V7=1,IF(Pengawas!Z7="","Harap diisi","OK"),IF(Pengawas!V7=2,IF(Pengawas!Z7="","Harap diisi","OK"),IF(Pengawas!V8&lt;1,"-",IF(Pengawas!V8&gt;2,"-","OK")))))</f>
        <v>-</v>
      </c>
      <c r="AA7" s="25" t="str">
        <f>IF(Pengawas!V7="","-",IF(Pengawas!V7=1,IF(Pengawas!AA7="","Harap diisi","OK"),IF(Pengawas!V7=2,IF(Pengawas!AA7="","Harap diisi","OK"),IF(Pengawas!V8&lt;1,"-",IF(Pengawas!V8&gt;2,"-","OK")))))</f>
        <v>-</v>
      </c>
      <c r="AB7" s="25" t="str">
        <f>IF(Pengawas!V7="","-",IF(Pengawas!V7=1,IF(Pengawas!AB7="","Harap diisi","OK"),IF(Pengawas!V7=2,IF(Pengawas!AB7="","Harap diisi","OK"),IF(Pengawas!V8&lt;1,"-",IF(Pengawas!V8&gt;2,"-","OK")))))</f>
        <v>-</v>
      </c>
      <c r="AC7" s="25" t="str">
        <f>IF(Pengawas!V7="","-",IF(Pengawas!V7=1,IF(Pengawas!AC7="","Harap diisi","OK"),IF(Pengawas!V7=2,IF(Pengawas!AC7="","Harap diisi","OK"),IF(Pengawas!V8&lt;1,"-",IF(Pengawas!V8&gt;2,"-","OK")))))</f>
        <v>-</v>
      </c>
      <c r="AD7" s="25" t="str">
        <f>IF(Pengawas!V7="","-",IF(Pengawas!V7=1,IF(Pengawas!AD7="","OK","Harap dikosongkan"),IF(Pengawas!V7=2,IF(Pengawas!AD7="","Harap diisi","OK"),IF(Pengawas!V8&lt;1,"-",IF(Pengawas!V8&gt;2,"-","OK")))))</f>
        <v>-</v>
      </c>
      <c r="AE7" s="25" t="str">
        <f>IF(Pengawas!V7="","-",IF(Pengawas!V7=1,IF(Pengawas!AE7="","OK","Harap dikosongkan"),IF(Pengawas!V7=2,IF(Pengawas!AE7="","Harap diisi","OK"),IF(Pengawas!V8&lt;1,"-",IF(Pengawas!V8&gt;2,"-","OK")))))</f>
        <v>-</v>
      </c>
      <c r="AF7" s="25" t="str">
        <f>IF(Pengawas!V7="","-",IF(Pengawas!V7=1,IF(Pengawas!AF7="","OK","Harap dikosongkan"),IF(Pengawas!V7=2,IF(Pengawas!AF7="","Harap diisi","OK"),IF(Pengawas!V8&lt;1,"-",IF(Pengawas!V8&gt;2,"-","OK")))))</f>
        <v>-</v>
      </c>
      <c r="AG7" s="25" t="str">
        <f>IF(Pengawas!V7="","-",IF(Pengawas!V7=1,IF(Pengawas!AG7="","OK","Harap dikosongkan"),IF(Pengawas!V7=2,IF(Pengawas!AG7="","Harap diisi","OK"),IF(Pengawas!V8&lt;1,"-",IF(Pengawas!V8&gt;2,"-","OK")))))</f>
        <v>-</v>
      </c>
      <c r="AH7" s="25" t="str">
        <f>IF(Pengawas!V7="","-",IF(Pengawas!V7=1,IF(Pengawas!AH7="","OK","Harap dikosongkan"),IF(Pengawas!V7=2,IF(Pengawas!AH7="","Harap diisi","OK"),IF(Pengawas!V8&lt;1,"-",IF(Pengawas!V8&gt;2,"-","OK")))))</f>
        <v>-</v>
      </c>
      <c r="AI7" s="25" t="str">
        <f>IF(Pengawas!V7="","-",IF(Pengawas!V7=1,IF(Pengawas!AI7="","OK","Harap dikosongkan"),IF(Pengawas!V7=2,IF(Pengawas!AI7="","Harap diisi","OK"),IF(Pengawas!V8&lt;1,"-",IF(Pengawas!V8&gt;2,"-","OK")))))</f>
        <v>-</v>
      </c>
      <c r="AJ7" s="25" t="str">
        <f>IF(Pengawas!V7="","-",IF(Pengawas!V7=1,IF(Pengawas!AJ7="","OK","Harap dikosongkan"),IF(Pengawas!V7=2,IF(Pengawas!AJ7="","Harap diisi","OK"),IF(Pengawas!V8&lt;1,"-",IF(Pengawas!V8&gt;2,"-","OK")))))</f>
        <v>-</v>
      </c>
      <c r="AK7" s="25" t="str">
        <f>IF(Pengawas!V7="","-",IF(Pengawas!V7=1,IF(Pengawas!AK7="","OK","Harap dikosongkan"),IF(Pengawas!V7=2,IF(Pengawas!AK7="","Harap diisi","OK"),IF(Pengawas!V8&lt;1,"-",IF(Pengawas!V8&gt;2,"-","OK")))))</f>
        <v>-</v>
      </c>
      <c r="AL7" s="25" t="str">
        <f>IF(Pengawas!AL7="","-",IF(Pengawas!AL7&gt;3,"Tidak valid",IF(Pengawas!AL7&lt;1,"Tidak valid","OK")))</f>
        <v>-</v>
      </c>
      <c r="AM7" s="25" t="str">
        <f>IF(Pengawas!AL7="",IF(Pengawas!AM7="","-","Harap dikosongkan"),IF(Pengawas!AL7&lt;&gt;1,IF(Pengawas!AM7="","OK","Harap dikosongkan"),IF(Pengawas!AM7="","Harap diisi",IF(Pengawas!AM7&gt;2015,"Cek lagi",IF(Pengawas!AM7&lt;2005,"Cek lagi","OK")))))</f>
        <v>-</v>
      </c>
      <c r="AN7" s="25" t="str">
        <f>IF(Pengawas!AL7="",IF(Pengawas!AN7="","-","Harap dikosongkan"),IF(Pengawas!AL7&lt;&gt;1,IF(Pengawas!AN7="","OK","Harap dikosongkan"),IF(Pengawas!AN7="","Harap diisi",IF(VALUE(Pengawas!AN7)&gt;33,"Tidak valid",IF(VALUE(Pengawas!AN7)&lt;1,"Tidak valid","OK")))))</f>
        <v>-</v>
      </c>
      <c r="AO7" s="25" t="str">
        <f>IF(Pengawas!AL7="",IF(Pengawas!AO7="","-","Harap dikosongkan"),IF(Pengawas!AL7&lt;&gt;1,IF(Pengawas!AO7="","OK","Harap dikosongkan"),IF(Pengawas!AO7="","Harap diisi",IF(Pengawas!AO7&gt;1,"Tidak valid","OK"))))</f>
        <v>-</v>
      </c>
      <c r="AP7" s="25" t="str">
        <f>IF(Pengawas!AL7&gt;1,"OK",IF(Pengawas!AO7="",IF(Pengawas!AP7="","-","Kolom AO cek lagi"),IF(Pengawas!AO7=0,IF(Pengawas!AP7="","OK","Harap dikosongkan"),IF(Pengawas!AP7="","Harap diisi",IF(LEN(Pengawas!AP7)&lt;12,"Tidak valid",IF(LEN(Pengawas!AP7)&gt;14,"Tidak valid","OK"))))))</f>
        <v>-</v>
      </c>
      <c r="AQ7" s="26" t="str">
        <f>IF(Pengawas!AL7&gt;1,"OK",IF(Pengawas!AO7="",IF(Pengawas!AQ7="","-","Kolom AO cek lagi"),IF(Pengawas!AO7=0,IF(Pengawas!AQ7="","OK","Harap dikosongkan"),IF(Pengawas!AQ7="","Harap diisi",IF(LEN(Pengawas!AQ7)&lt;5,"Cek lagi","OK")))))</f>
        <v>-</v>
      </c>
      <c r="AR7" s="26" t="str">
        <f>IF(Pengawas!AL7&gt;1,"OK",IF(Pengawas!AO7="",IF(Pengawas!AR7="","-","Kolom AT cek lagi"),IF(Pengawas!AO7=0,IF(Pengawas!AR7="","OK","Harap dikosongkan"),IF(Pengawas!AR7="","Harap diisi",IF(VALUE(LEFT(Pengawas!AR7,2))&gt;31,"Tanggal tidak valid",IF(VALUE(LEFT(RIGHT(Pengawas!AR7,7),2))&gt;12,"Bulan tidak valid",IF(VALUE(RIGHT(Pengawas!AR7,4))&gt;2016,"Tahun cek lagi",IF(VALUE(RIGHT(Pengawas!AR7,4))&lt;2005,"Tahun cek lagi","OK"))))))))</f>
        <v>-</v>
      </c>
      <c r="AS7" s="25" t="str">
        <f>IF(Pengawas!AP7="",IF(Pengawas!AS7="","-","Harap dikosongkan"),IF(Pengawas!AP7&lt;&gt;"",IF(Pengawas!AS7="","Harap diisi",IF(Pengawas!AS7&gt;1,"Tidak valid","OK"))))</f>
        <v>-</v>
      </c>
      <c r="AT7" s="25" t="str">
        <f>IF(Pengawas!AS7="",IF(Pengawas!AT7="","-","Harap dikosongkan"),IF(Pengawas!AS7&lt;&gt;1,IF(Pengawas!AT7="","OK","Harap dikosongkan"),IF(Pengawas!AS7="",IF(Pengawas!AT7="","-","Harap dikosongkan"),IF(Pengawas!AS7=0,IF(Pengawas!AT7="","OK","Harap dikosongkan"),IF(Pengawas!AT7="","Harap diisi",IF(Pengawas!AT7&gt;2016,"Cek lagi",IF(Pengawas!AT7&lt;2005,"Cek lagi",IF(Pengawas!AM7&gt;Pengawas!AT7,"Cek lagi dengan Kolom AL","OK"))))))))</f>
        <v>-</v>
      </c>
      <c r="AU7" s="25" t="str">
        <f>IF(Pengawas!AS7="",IF(Pengawas!AU7="","-","Harap dikosongkan"),IF(Pengawas!AS7&lt;&gt;1,IF(Pengawas!AU7="","OK","Harap dikosongkan"),IF(Pengawas!AS7="",IF(Pengawas!AU7="","-","Harap dikosongkan"),IF(Pengawas!AS7=0,IF(Pengawas!AU7="","OK","Harap dikosongkan"),IF(Pengawas!AU7="","Harap diisi",IF(Pengawas!AU7&gt;20000000,"Cek lagi",IF(Pengawas!AU7&lt;100000,"Cek lagi","OK")))))))</f>
        <v>-</v>
      </c>
      <c r="AV7" s="25" t="str">
        <f>IF(Pengawas!AV7="","-",IF(Pengawas!AV7&gt;3,"Tidak valid","OK"))</f>
        <v>-</v>
      </c>
      <c r="AW7" s="25" t="str">
        <f>IF(Pengawas!AV7="",IF(Pengawas!AW7="","-","Harap dikosongkan"),IF(Pengawas!AV7=0,IF(Pengawas!AW7="","OK","Harap dikosongkan"),IF(Pengawas!AV7&gt;0,IF(Pengawas!AW7="","Harap diisi",IF(Pengawas!AW7&gt;2015,"Tidak valid","OK")))))</f>
        <v>-</v>
      </c>
      <c r="AX7" s="25" t="str">
        <f>IF(Pengawas!AV7="",IF(Pengawas!AX7="","-","Harap dikosongkan"),IF(Pengawas!AV7=0,IF(Pengawas!AX7="","OK","Harap dikosongkan"),IF(Pengawas!AV7&gt;0,IF(Pengawas!AX7="","Harap diisi",IF(Pengawas!AX7="","-",IF(Pengawas!AX7&gt;1,"Tidak valid","OK"))))))</f>
        <v>-</v>
      </c>
      <c r="AY7" s="25" t="str">
        <f>IF(Pengawas!AY7="","-",IF(Pengawas!AY7&gt;2,"Tidak valid","OK"))</f>
        <v>-</v>
      </c>
      <c r="AZ7" s="25" t="str">
        <f>IF(Pengawas!AY7="",IF(Pengawas!AZ7="","-","Harap dikosongkan"),IF(Pengawas!AY7=0,IF(Pengawas!AZ7="","OK","Harap dikosongkan"),IF(Pengawas!AZ7="","Harap diisi",IF(Pengawas!AZ7&gt;2015,"Cek lagi",IF(Pengawas!AZ7&lt;2000,"Cek lagi","OK")))))</f>
        <v>-</v>
      </c>
      <c r="BA7" s="25" t="str">
        <f>IF(Pengawas!BA7="","-",IF(LEN(Pengawas!BA7)&lt;5,"Cek lagi","OK"))</f>
        <v>-</v>
      </c>
      <c r="BB7" s="25" t="str">
        <f>IF(Pengawas!BB7="","-",IF(LEN(Pengawas!BB7)&lt;4,"Cek lagi","OK"))</f>
        <v>-</v>
      </c>
      <c r="BC7" s="25" t="str">
        <f>IF(Pengawas!BC7="","-",IF(LEN(Pengawas!BC7)&lt;4,"Cek lagi","OK"))</f>
        <v>-</v>
      </c>
      <c r="BD7" s="25" t="str">
        <f>IF(Pengawas!BD7="","-",IF(LEN(Pengawas!BD7)&lt;4,"Cek lagi","OK"))</f>
        <v>-</v>
      </c>
      <c r="BE7" s="25" t="str">
        <f>IF(Pengawas!BE7="","-",IF(LEN(Pengawas!BE7)&lt;4,"Cek lagi","OK"))</f>
        <v>-</v>
      </c>
      <c r="BF7" s="25" t="str">
        <f>IF(Pengawas!BF7="","-",IF(LEN(Pengawas!BF7)&lt;&gt;5,"Tidak valid","OK"))</f>
        <v>-</v>
      </c>
      <c r="BG7" s="25" t="str">
        <f>IF(Pengawas!BG7="","-",IF(LEN(Pengawas!BG7)&lt;9,"Cek lagi",IF(LEN(Pengawas!BG7)&gt;14,"Cek lagi","OK")))</f>
        <v>-</v>
      </c>
    </row>
    <row r="8" spans="1:59" s="18" customFormat="1" ht="15" customHeight="1" x14ac:dyDescent="0.2">
      <c r="A8" s="25" t="str">
        <f>IF(Pengawas!A8="","-",IF(LEN(Pengawas!A8)&lt;4,"Cek lagi","OK"))</f>
        <v>-</v>
      </c>
      <c r="B8" s="25" t="str">
        <f>IF(Pengawas!B8="","-",IF(LEN(Pengawas!B8)&lt;4,"Cek lagi","OK"))</f>
        <v>-</v>
      </c>
      <c r="C8" s="25" t="str">
        <f>IF(Pengawas!C8="","-",IF(LEN(Pengawas!C8)&lt;&gt;18,"Tidak valid","OK"))</f>
        <v>-</v>
      </c>
      <c r="D8" s="25" t="str">
        <f>IF(Pengawas!D8="","-",IF(LEN(Pengawas!D8)&lt;&gt;16,"Tidak valid","OK"))</f>
        <v>-</v>
      </c>
      <c r="E8" s="25" t="str">
        <f>IF(Pengawas!E8="","-",IF(LEN(Pengawas!E8)&lt;4,"Cek lagi","OK"))</f>
        <v>-</v>
      </c>
      <c r="F8" s="25" t="str">
        <f>IF(Pengawas!F8="","-",IF(LEN(Pengawas!F8)&lt;&gt;16,"Tidak valid","OK"))</f>
        <v>-</v>
      </c>
      <c r="G8" s="25" t="str">
        <f>IF(Pengawas!G8="","-",IF(LEN(Pengawas!G8)&lt;4,"Cek lagi","OK"))</f>
        <v>-</v>
      </c>
      <c r="H8" s="26" t="str">
        <f>IF(Pengawas!H8="","-",IF(VALUE(LEFT(Pengawas!H8,2))&gt;31,"Tanggal tidak valid",IF(VALUE(LEFT(RIGHT(Pengawas!H8,7),2))&gt;12,"Bulan tidak valid",IF(VALUE(RIGHT(Pengawas!H8,4))&gt;1990,"Umur terlalu muda",IF(VALUE(RIGHT(Pengawas!H8,4))&lt;1955,"Umur terlalu tua","OK")))))</f>
        <v>-</v>
      </c>
      <c r="I8" s="25" t="str">
        <f>IF(Pengawas!I8="","-",IF(Pengawas!I8="L","OK",IF(Pengawas!I8="P","OK","Tidak valid")))</f>
        <v>-</v>
      </c>
      <c r="J8" s="25" t="str">
        <f>IF(Pengawas!J8="","-",IF(LEN(Pengawas!J8)&lt;4,"Cek lagi","OK"))</f>
        <v>-</v>
      </c>
      <c r="K8" s="25" t="str">
        <f>IF(Pengawas!K8="","-",IF(Pengawas!K8&gt;5,"Tidak valid",IF(Pengawas!K8&lt;1,"Tidak valid","OK")))</f>
        <v>-</v>
      </c>
      <c r="L8" s="25" t="str">
        <f>IF(Pengawas!L8="","-",IF(VALUE(LEFT(Pengawas!L8,1))&gt;1,"Tidak valid","OK"))</f>
        <v>-</v>
      </c>
      <c r="M8" s="25" t="str">
        <f>IF(Pengawas!M8="","-",IF(VALUE(LEFT(Pengawas!M8,1))&gt;1,"Tidak valid","OK"))</f>
        <v>-</v>
      </c>
      <c r="N8" s="25" t="str">
        <f>IF(Pengawas!N8="","-",IF(VALUE(LEFT(Pengawas!N8,2))&gt;31,"Tanggal tidak valid",IF(VALUE(LEFT(RIGHT(Pengawas!N8,7),2))&gt;12,"Bulan tidak valid",IF(VALUE(RIGHT(Pengawas!N8,4))&gt;2015,"Tahun cek lagi",IF(VALUE(RIGHT(Pengawas!N8,4))&lt;1930,"Tahun cek lagi","OK")))))</f>
        <v>-</v>
      </c>
      <c r="O8" s="26" t="str">
        <f>IF(Pengawas!O8="","-",IF(VALUE(LEFT(Pengawas!O8,2))&gt;31,"Tanggal tidak valid",IF(VALUE(LEFT(RIGHT(Pengawas!O8,7),2))&gt;12,"Bulan tidak valid",IF(VALUE(RIGHT(Pengawas!O8,4))&gt;2015,"Tahun cek lagi",IF(VALUE(RIGHT(Pengawas!O8,4))&lt;1930,"Tahun cek lagi","OK")))))</f>
        <v>-</v>
      </c>
      <c r="P8" s="26" t="str">
        <f>IF(Pengawas!P8="","-",IF(VALUE(LEFT(Pengawas!P8,2))&gt;31,"Tanggal tidak valid",IF(VALUE(LEFT(RIGHT(Pengawas!P8,7),2))&gt;12,"Bulan tidak valid",IF(VALUE(RIGHT(Pengawas!P8,4))&gt;2015,"Tahun cek lagi",IF(VALUE(RIGHT(Pengawas!P8,4))&lt;1930,"Tahun cek lagi","OK")))))</f>
        <v>-</v>
      </c>
      <c r="Q8" s="25" t="str">
        <f>IF(Pengawas!Q8="","-",IF(Pengawas!Q8&gt;3,"Tidak valid",IF(Pengawas!Q8&lt;1,"Tidak valid","OK")))</f>
        <v>-</v>
      </c>
      <c r="R8" s="25" t="str">
        <f>IF(Pengawas!R8="","-",IF(Pengawas!R8&gt;20000000,"Cek lagi",IF(Pengawas!R8&lt;50000,"Cek lagi","OK")))</f>
        <v>-</v>
      </c>
      <c r="S8" s="25" t="str">
        <f>IF(Pengawas!S8="","-",IF(Pengawas!S8&gt;3,"Tidak valid",IF(Pengawas!S8&lt;1,"Tidak valid","OK")))</f>
        <v>-</v>
      </c>
      <c r="T8" s="25" t="str">
        <f>IF(Pengawas!T8="","-",IF(Pengawas!T8&gt;6,"Tidak valid",IF(Pengawas!T8&lt;1,"Tidak valid","OK")))</f>
        <v>-</v>
      </c>
      <c r="U8" s="25" t="str">
        <f>IF(Pengawas!U8="","-",IF(Pengawas!U8&gt;4,"Tidak valid",IF(Pengawas!U8&lt;1,"Tidak valid","OK")))</f>
        <v>-</v>
      </c>
      <c r="V8" s="25" t="str">
        <f>IF(Pengawas!V8="","-",IF(Pengawas!V8&gt;2,"Tidak valid",IF(Pengawas!V8&lt;1,"Tidak valid","OK")))</f>
        <v>-</v>
      </c>
      <c r="W8" s="25" t="str">
        <f>IF(Pengawas!V8="","-",IF(Pengawas!V8=1,IF(Pengawas!W8="","Harap diisi","OK"),IF(Pengawas!V8=2,IF(Pengawas!W8="","Harap diisi","OK"),IF(Pengawas!V9&lt;1,"-",IF(Pengawas!V9&gt;2,"-","OK")))))</f>
        <v>-</v>
      </c>
      <c r="X8" s="25" t="str">
        <f>IF(Pengawas!V8="","-",IF(Pengawas!V8=1,IF(Pengawas!X8="","Harap diisi","OK"),IF(Pengawas!V8=2,IF(Pengawas!X8="","Harap diisi","OK"),IF(Pengawas!V9&lt;1,"-",IF(Pengawas!V9&gt;2,"-","OK")))))</f>
        <v>-</v>
      </c>
      <c r="Y8" s="25" t="str">
        <f>IF(Pengawas!V8="","-",IF(Pengawas!V8=1,IF(Pengawas!Y8="","Harap diisi","OK"),IF(Pengawas!V8=2,IF(Pengawas!Y8="","Harap diisi","OK"),IF(Pengawas!V9&lt;1,"-",IF(Pengawas!V9&gt;2,"-","OK")))))</f>
        <v>-</v>
      </c>
      <c r="Z8" s="25" t="str">
        <f>IF(Pengawas!V8="","-",IF(Pengawas!V8=1,IF(Pengawas!Z8="","Harap diisi","OK"),IF(Pengawas!V8=2,IF(Pengawas!Z8="","Harap diisi","OK"),IF(Pengawas!V9&lt;1,"-",IF(Pengawas!V9&gt;2,"-","OK")))))</f>
        <v>-</v>
      </c>
      <c r="AA8" s="25" t="str">
        <f>IF(Pengawas!V8="","-",IF(Pengawas!V8=1,IF(Pengawas!AA8="","Harap diisi","OK"),IF(Pengawas!V8=2,IF(Pengawas!AA8="","Harap diisi","OK"),IF(Pengawas!V9&lt;1,"-",IF(Pengawas!V9&gt;2,"-","OK")))))</f>
        <v>-</v>
      </c>
      <c r="AB8" s="25" t="str">
        <f>IF(Pengawas!V8="","-",IF(Pengawas!V8=1,IF(Pengawas!AB8="","Harap diisi","OK"),IF(Pengawas!V8=2,IF(Pengawas!AB8="","Harap diisi","OK"),IF(Pengawas!V9&lt;1,"-",IF(Pengawas!V9&gt;2,"-","OK")))))</f>
        <v>-</v>
      </c>
      <c r="AC8" s="25" t="str">
        <f>IF(Pengawas!V8="","-",IF(Pengawas!V8=1,IF(Pengawas!AC8="","Harap diisi","OK"),IF(Pengawas!V8=2,IF(Pengawas!AC8="","Harap diisi","OK"),IF(Pengawas!V9&lt;1,"-",IF(Pengawas!V9&gt;2,"-","OK")))))</f>
        <v>-</v>
      </c>
      <c r="AD8" s="25" t="str">
        <f>IF(Pengawas!V8="","-",IF(Pengawas!V8=1,IF(Pengawas!AD8="","OK","Harap dikosongkan"),IF(Pengawas!V8=2,IF(Pengawas!AD8="","Harap diisi","OK"),IF(Pengawas!V9&lt;1,"-",IF(Pengawas!V9&gt;2,"-","OK")))))</f>
        <v>-</v>
      </c>
      <c r="AE8" s="25" t="str">
        <f>IF(Pengawas!V8="","-",IF(Pengawas!V8=1,IF(Pengawas!AE8="","OK","Harap dikosongkan"),IF(Pengawas!V8=2,IF(Pengawas!AE8="","Harap diisi","OK"),IF(Pengawas!V9&lt;1,"-",IF(Pengawas!V9&gt;2,"-","OK")))))</f>
        <v>-</v>
      </c>
      <c r="AF8" s="25" t="str">
        <f>IF(Pengawas!V8="","-",IF(Pengawas!V8=1,IF(Pengawas!AF8="","OK","Harap dikosongkan"),IF(Pengawas!V8=2,IF(Pengawas!AF8="","Harap diisi","OK"),IF(Pengawas!V9&lt;1,"-",IF(Pengawas!V9&gt;2,"-","OK")))))</f>
        <v>-</v>
      </c>
      <c r="AG8" s="25" t="str">
        <f>IF(Pengawas!V8="","-",IF(Pengawas!V8=1,IF(Pengawas!AG8="","OK","Harap dikosongkan"),IF(Pengawas!V8=2,IF(Pengawas!AG8="","Harap diisi","OK"),IF(Pengawas!V9&lt;1,"-",IF(Pengawas!V9&gt;2,"-","OK")))))</f>
        <v>-</v>
      </c>
      <c r="AH8" s="25" t="str">
        <f>IF(Pengawas!V8="","-",IF(Pengawas!V8=1,IF(Pengawas!AH8="","OK","Harap dikosongkan"),IF(Pengawas!V8=2,IF(Pengawas!AH8="","Harap diisi","OK"),IF(Pengawas!V9&lt;1,"-",IF(Pengawas!V9&gt;2,"-","OK")))))</f>
        <v>-</v>
      </c>
      <c r="AI8" s="25" t="str">
        <f>IF(Pengawas!V8="","-",IF(Pengawas!V8=1,IF(Pengawas!AI8="","OK","Harap dikosongkan"),IF(Pengawas!V8=2,IF(Pengawas!AI8="","Harap diisi","OK"),IF(Pengawas!V9&lt;1,"-",IF(Pengawas!V9&gt;2,"-","OK")))))</f>
        <v>-</v>
      </c>
      <c r="AJ8" s="25" t="str">
        <f>IF(Pengawas!V8="","-",IF(Pengawas!V8=1,IF(Pengawas!AJ8="","OK","Harap dikosongkan"),IF(Pengawas!V8=2,IF(Pengawas!AJ8="","Harap diisi","OK"),IF(Pengawas!V9&lt;1,"-",IF(Pengawas!V9&gt;2,"-","OK")))))</f>
        <v>-</v>
      </c>
      <c r="AK8" s="25" t="str">
        <f>IF(Pengawas!V8="","-",IF(Pengawas!V8=1,IF(Pengawas!AK8="","OK","Harap dikosongkan"),IF(Pengawas!V8=2,IF(Pengawas!AK8="","Harap diisi","OK"),IF(Pengawas!V9&lt;1,"-",IF(Pengawas!V9&gt;2,"-","OK")))))</f>
        <v>-</v>
      </c>
      <c r="AL8" s="25" t="str">
        <f>IF(Pengawas!AL8="","-",IF(Pengawas!AL8&gt;3,"Tidak valid",IF(Pengawas!AL8&lt;1,"Tidak valid","OK")))</f>
        <v>-</v>
      </c>
      <c r="AM8" s="25" t="str">
        <f>IF(Pengawas!AL8="",IF(Pengawas!AM8="","-","Harap dikosongkan"),IF(Pengawas!AL8&lt;&gt;1,IF(Pengawas!AM8="","OK","Harap dikosongkan"),IF(Pengawas!AM8="","Harap diisi",IF(Pengawas!AM8&gt;2015,"Cek lagi",IF(Pengawas!AM8&lt;2005,"Cek lagi","OK")))))</f>
        <v>-</v>
      </c>
      <c r="AN8" s="25" t="str">
        <f>IF(Pengawas!AL8="",IF(Pengawas!AN8="","-","Harap dikosongkan"),IF(Pengawas!AL8&lt;&gt;1,IF(Pengawas!AN8="","OK","Harap dikosongkan"),IF(Pengawas!AN8="","Harap diisi",IF(VALUE(Pengawas!AN8)&gt;33,"Tidak valid",IF(VALUE(Pengawas!AN8)&lt;1,"Tidak valid","OK")))))</f>
        <v>-</v>
      </c>
      <c r="AO8" s="25" t="str">
        <f>IF(Pengawas!AL8="",IF(Pengawas!AO8="","-","Harap dikosongkan"),IF(Pengawas!AL8&lt;&gt;1,IF(Pengawas!AO8="","OK","Harap dikosongkan"),IF(Pengawas!AO8="","Harap diisi",IF(Pengawas!AO8&gt;1,"Tidak valid","OK"))))</f>
        <v>-</v>
      </c>
      <c r="AP8" s="25" t="str">
        <f>IF(Pengawas!AL8&gt;1,"OK",IF(Pengawas!AO8="",IF(Pengawas!AP8="","-","Kolom AO cek lagi"),IF(Pengawas!AO8=0,IF(Pengawas!AP8="","OK","Harap dikosongkan"),IF(Pengawas!AP8="","Harap diisi",IF(LEN(Pengawas!AP8)&lt;12,"Tidak valid",IF(LEN(Pengawas!AP8)&gt;14,"Tidak valid","OK"))))))</f>
        <v>-</v>
      </c>
      <c r="AQ8" s="26" t="str">
        <f>IF(Pengawas!AL8&gt;1,"OK",IF(Pengawas!AO8="",IF(Pengawas!AQ8="","-","Kolom AO cek lagi"),IF(Pengawas!AO8=0,IF(Pengawas!AQ8="","OK","Harap dikosongkan"),IF(Pengawas!AQ8="","Harap diisi",IF(LEN(Pengawas!AQ8)&lt;5,"Cek lagi","OK")))))</f>
        <v>-</v>
      </c>
      <c r="AR8" s="26" t="str">
        <f>IF(Pengawas!AL8&gt;1,"OK",IF(Pengawas!AO8="",IF(Pengawas!AR8="","-","Kolom AT cek lagi"),IF(Pengawas!AO8=0,IF(Pengawas!AR8="","OK","Harap dikosongkan"),IF(Pengawas!AR8="","Harap diisi",IF(VALUE(LEFT(Pengawas!AR8,2))&gt;31,"Tanggal tidak valid",IF(VALUE(LEFT(RIGHT(Pengawas!AR8,7),2))&gt;12,"Bulan tidak valid",IF(VALUE(RIGHT(Pengawas!AR8,4))&gt;2016,"Tahun cek lagi",IF(VALUE(RIGHT(Pengawas!AR8,4))&lt;2005,"Tahun cek lagi","OK"))))))))</f>
        <v>-</v>
      </c>
      <c r="AS8" s="25" t="str">
        <f>IF(Pengawas!AP8="",IF(Pengawas!AS8="","-","Harap dikosongkan"),IF(Pengawas!AP8&lt;&gt;"",IF(Pengawas!AS8="","Harap diisi",IF(Pengawas!AS8&gt;1,"Tidak valid","OK"))))</f>
        <v>-</v>
      </c>
      <c r="AT8" s="25" t="str">
        <f>IF(Pengawas!AS8="",IF(Pengawas!AT8="","-","Harap dikosongkan"),IF(Pengawas!AS8&lt;&gt;1,IF(Pengawas!AT8="","OK","Harap dikosongkan"),IF(Pengawas!AS8="",IF(Pengawas!AT8="","-","Harap dikosongkan"),IF(Pengawas!AS8=0,IF(Pengawas!AT8="","OK","Harap dikosongkan"),IF(Pengawas!AT8="","Harap diisi",IF(Pengawas!AT8&gt;2016,"Cek lagi",IF(Pengawas!AT8&lt;2005,"Cek lagi",IF(Pengawas!AM8&gt;Pengawas!AT8,"Cek lagi dengan Kolom AL","OK"))))))))</f>
        <v>-</v>
      </c>
      <c r="AU8" s="25" t="str">
        <f>IF(Pengawas!AS8="",IF(Pengawas!AU8="","-","Harap dikosongkan"),IF(Pengawas!AS8&lt;&gt;1,IF(Pengawas!AU8="","OK","Harap dikosongkan"),IF(Pengawas!AS8="",IF(Pengawas!AU8="","-","Harap dikosongkan"),IF(Pengawas!AS8=0,IF(Pengawas!AU8="","OK","Harap dikosongkan"),IF(Pengawas!AU8="","Harap diisi",IF(Pengawas!AU8&gt;20000000,"Cek lagi",IF(Pengawas!AU8&lt;100000,"Cek lagi","OK")))))))</f>
        <v>-</v>
      </c>
      <c r="AV8" s="25" t="str">
        <f>IF(Pengawas!AV8="","-",IF(Pengawas!AV8&gt;3,"Tidak valid","OK"))</f>
        <v>-</v>
      </c>
      <c r="AW8" s="25" t="str">
        <f>IF(Pengawas!AV8="",IF(Pengawas!AW8="","-","Harap dikosongkan"),IF(Pengawas!AV8=0,IF(Pengawas!AW8="","OK","Harap dikosongkan"),IF(Pengawas!AV8&gt;0,IF(Pengawas!AW8="","Harap diisi",IF(Pengawas!AW8&gt;2015,"Tidak valid","OK")))))</f>
        <v>-</v>
      </c>
      <c r="AX8" s="25" t="str">
        <f>IF(Pengawas!AV8="",IF(Pengawas!AX8="","-","Harap dikosongkan"),IF(Pengawas!AV8=0,IF(Pengawas!AX8="","OK","Harap dikosongkan"),IF(Pengawas!AV8&gt;0,IF(Pengawas!AX8="","Harap diisi",IF(Pengawas!AX8="","-",IF(Pengawas!AX8&gt;1,"Tidak valid","OK"))))))</f>
        <v>-</v>
      </c>
      <c r="AY8" s="25" t="str">
        <f>IF(Pengawas!AY8="","-",IF(Pengawas!AY8&gt;2,"Tidak valid","OK"))</f>
        <v>-</v>
      </c>
      <c r="AZ8" s="25" t="str">
        <f>IF(Pengawas!AY8="",IF(Pengawas!AZ8="","-","Harap dikosongkan"),IF(Pengawas!AY8=0,IF(Pengawas!AZ8="","OK","Harap dikosongkan"),IF(Pengawas!AZ8="","Harap diisi",IF(Pengawas!AZ8&gt;2015,"Cek lagi",IF(Pengawas!AZ8&lt;2000,"Cek lagi","OK")))))</f>
        <v>-</v>
      </c>
      <c r="BA8" s="25" t="str">
        <f>IF(Pengawas!BA8="","-",IF(LEN(Pengawas!BA8)&lt;5,"Cek lagi","OK"))</f>
        <v>-</v>
      </c>
      <c r="BB8" s="25" t="str">
        <f>IF(Pengawas!BB8="","-",IF(LEN(Pengawas!BB8)&lt;4,"Cek lagi","OK"))</f>
        <v>-</v>
      </c>
      <c r="BC8" s="25" t="str">
        <f>IF(Pengawas!BC8="","-",IF(LEN(Pengawas!BC8)&lt;4,"Cek lagi","OK"))</f>
        <v>-</v>
      </c>
      <c r="BD8" s="25" t="str">
        <f>IF(Pengawas!BD8="","-",IF(LEN(Pengawas!BD8)&lt;4,"Cek lagi","OK"))</f>
        <v>-</v>
      </c>
      <c r="BE8" s="25" t="str">
        <f>IF(Pengawas!BE8="","-",IF(LEN(Pengawas!BE8)&lt;4,"Cek lagi","OK"))</f>
        <v>-</v>
      </c>
      <c r="BF8" s="25" t="str">
        <f>IF(Pengawas!BF8="","-",IF(LEN(Pengawas!BF8)&lt;&gt;5,"Tidak valid","OK"))</f>
        <v>-</v>
      </c>
      <c r="BG8" s="25" t="str">
        <f>IF(Pengawas!BG8="","-",IF(LEN(Pengawas!BG8)&lt;9,"Cek lagi",IF(LEN(Pengawas!BG8)&gt;14,"Cek lagi","OK")))</f>
        <v>-</v>
      </c>
    </row>
    <row r="9" spans="1:59" s="18" customFormat="1" ht="15" customHeight="1" x14ac:dyDescent="0.2">
      <c r="A9" s="25" t="str">
        <f>IF(Pengawas!A9="","-",IF(LEN(Pengawas!A9)&lt;4,"Cek lagi","OK"))</f>
        <v>-</v>
      </c>
      <c r="B9" s="25" t="str">
        <f>IF(Pengawas!B9="","-",IF(LEN(Pengawas!B9)&lt;4,"Cek lagi","OK"))</f>
        <v>-</v>
      </c>
      <c r="C9" s="25" t="str">
        <f>IF(Pengawas!C9="","-",IF(LEN(Pengawas!C9)&lt;&gt;18,"Tidak valid","OK"))</f>
        <v>-</v>
      </c>
      <c r="D9" s="25" t="str">
        <f>IF(Pengawas!D9="","-",IF(LEN(Pengawas!D9)&lt;&gt;16,"Tidak valid","OK"))</f>
        <v>-</v>
      </c>
      <c r="E9" s="25" t="str">
        <f>IF(Pengawas!E9="","-",IF(LEN(Pengawas!E9)&lt;4,"Cek lagi","OK"))</f>
        <v>-</v>
      </c>
      <c r="F9" s="25" t="str">
        <f>IF(Pengawas!F9="","-",IF(LEN(Pengawas!F9)&lt;&gt;16,"Tidak valid","OK"))</f>
        <v>-</v>
      </c>
      <c r="G9" s="25" t="str">
        <f>IF(Pengawas!G9="","-",IF(LEN(Pengawas!G9)&lt;4,"Cek lagi","OK"))</f>
        <v>-</v>
      </c>
      <c r="H9" s="26" t="str">
        <f>IF(Pengawas!H9="","-",IF(VALUE(LEFT(Pengawas!H9,2))&gt;31,"Tanggal tidak valid",IF(VALUE(LEFT(RIGHT(Pengawas!H9,7),2))&gt;12,"Bulan tidak valid",IF(VALUE(RIGHT(Pengawas!H9,4))&gt;1990,"Umur terlalu muda",IF(VALUE(RIGHT(Pengawas!H9,4))&lt;1955,"Umur terlalu tua","OK")))))</f>
        <v>-</v>
      </c>
      <c r="I9" s="25" t="str">
        <f>IF(Pengawas!I9="","-",IF(Pengawas!I9="L","OK",IF(Pengawas!I9="P","OK","Tidak valid")))</f>
        <v>-</v>
      </c>
      <c r="J9" s="25" t="str">
        <f>IF(Pengawas!J9="","-",IF(LEN(Pengawas!J9)&lt;4,"Cek lagi","OK"))</f>
        <v>-</v>
      </c>
      <c r="K9" s="25" t="str">
        <f>IF(Pengawas!K9="","-",IF(Pengawas!K9&gt;5,"Tidak valid",IF(Pengawas!K9&lt;1,"Tidak valid","OK")))</f>
        <v>-</v>
      </c>
      <c r="L9" s="25" t="str">
        <f>IF(Pengawas!L9="","-",IF(VALUE(LEFT(Pengawas!L9,1))&gt;1,"Tidak valid","OK"))</f>
        <v>-</v>
      </c>
      <c r="M9" s="25" t="str">
        <f>IF(Pengawas!M9="","-",IF(VALUE(LEFT(Pengawas!M9,1))&gt;1,"Tidak valid","OK"))</f>
        <v>-</v>
      </c>
      <c r="N9" s="25" t="str">
        <f>IF(Pengawas!N9="","-",IF(VALUE(LEFT(Pengawas!N9,2))&gt;31,"Tanggal tidak valid",IF(VALUE(LEFT(RIGHT(Pengawas!N9,7),2))&gt;12,"Bulan tidak valid",IF(VALUE(RIGHT(Pengawas!N9,4))&gt;2015,"Tahun cek lagi",IF(VALUE(RIGHT(Pengawas!N9,4))&lt;1930,"Tahun cek lagi","OK")))))</f>
        <v>-</v>
      </c>
      <c r="O9" s="26" t="str">
        <f>IF(Pengawas!O9="","-",IF(VALUE(LEFT(Pengawas!O9,2))&gt;31,"Tanggal tidak valid",IF(VALUE(LEFT(RIGHT(Pengawas!O9,7),2))&gt;12,"Bulan tidak valid",IF(VALUE(RIGHT(Pengawas!O9,4))&gt;2015,"Tahun cek lagi",IF(VALUE(RIGHT(Pengawas!O9,4))&lt;1930,"Tahun cek lagi","OK")))))</f>
        <v>-</v>
      </c>
      <c r="P9" s="26" t="str">
        <f>IF(Pengawas!P9="","-",IF(VALUE(LEFT(Pengawas!P9,2))&gt;31,"Tanggal tidak valid",IF(VALUE(LEFT(RIGHT(Pengawas!P9,7),2))&gt;12,"Bulan tidak valid",IF(VALUE(RIGHT(Pengawas!P9,4))&gt;2015,"Tahun cek lagi",IF(VALUE(RIGHT(Pengawas!P9,4))&lt;1930,"Tahun cek lagi","OK")))))</f>
        <v>-</v>
      </c>
      <c r="Q9" s="25" t="str">
        <f>IF(Pengawas!Q9="","-",IF(Pengawas!Q9&gt;3,"Tidak valid",IF(Pengawas!Q9&lt;1,"Tidak valid","OK")))</f>
        <v>-</v>
      </c>
      <c r="R9" s="25" t="str">
        <f>IF(Pengawas!R9="","-",IF(Pengawas!R9&gt;20000000,"Cek lagi",IF(Pengawas!R9&lt;50000,"Cek lagi","OK")))</f>
        <v>-</v>
      </c>
      <c r="S9" s="25" t="str">
        <f>IF(Pengawas!S9="","-",IF(Pengawas!S9&gt;3,"Tidak valid",IF(Pengawas!S9&lt;1,"Tidak valid","OK")))</f>
        <v>-</v>
      </c>
      <c r="T9" s="25" t="str">
        <f>IF(Pengawas!T9="","-",IF(Pengawas!T9&gt;6,"Tidak valid",IF(Pengawas!T9&lt;1,"Tidak valid","OK")))</f>
        <v>-</v>
      </c>
      <c r="U9" s="25" t="str">
        <f>IF(Pengawas!U9="","-",IF(Pengawas!U9&gt;4,"Tidak valid",IF(Pengawas!U9&lt;1,"Tidak valid","OK")))</f>
        <v>-</v>
      </c>
      <c r="V9" s="25" t="str">
        <f>IF(Pengawas!V9="","-",IF(Pengawas!V9&gt;2,"Tidak valid",IF(Pengawas!V9&lt;1,"Tidak valid","OK")))</f>
        <v>-</v>
      </c>
      <c r="W9" s="25" t="str">
        <f>IF(Pengawas!V9="","-",IF(Pengawas!V9=1,IF(Pengawas!W9="","Harap diisi","OK"),IF(Pengawas!V9=2,IF(Pengawas!W9="","Harap diisi","OK"),IF(Pengawas!V10&lt;1,"-",IF(Pengawas!V10&gt;2,"-","OK")))))</f>
        <v>-</v>
      </c>
      <c r="X9" s="25" t="str">
        <f>IF(Pengawas!V9="","-",IF(Pengawas!V9=1,IF(Pengawas!X9="","Harap diisi","OK"),IF(Pengawas!V9=2,IF(Pengawas!X9="","Harap diisi","OK"),IF(Pengawas!V10&lt;1,"-",IF(Pengawas!V10&gt;2,"-","OK")))))</f>
        <v>-</v>
      </c>
      <c r="Y9" s="25" t="str">
        <f>IF(Pengawas!V9="","-",IF(Pengawas!V9=1,IF(Pengawas!Y9="","Harap diisi","OK"),IF(Pengawas!V9=2,IF(Pengawas!Y9="","Harap diisi","OK"),IF(Pengawas!V10&lt;1,"-",IF(Pengawas!V10&gt;2,"-","OK")))))</f>
        <v>-</v>
      </c>
      <c r="Z9" s="25" t="str">
        <f>IF(Pengawas!V9="","-",IF(Pengawas!V9=1,IF(Pengawas!Z9="","Harap diisi","OK"),IF(Pengawas!V9=2,IF(Pengawas!Z9="","Harap diisi","OK"),IF(Pengawas!V10&lt;1,"-",IF(Pengawas!V10&gt;2,"-","OK")))))</f>
        <v>-</v>
      </c>
      <c r="AA9" s="25" t="str">
        <f>IF(Pengawas!V9="","-",IF(Pengawas!V9=1,IF(Pengawas!AA9="","Harap diisi","OK"),IF(Pengawas!V9=2,IF(Pengawas!AA9="","Harap diisi","OK"),IF(Pengawas!V10&lt;1,"-",IF(Pengawas!V10&gt;2,"-","OK")))))</f>
        <v>-</v>
      </c>
      <c r="AB9" s="25" t="str">
        <f>IF(Pengawas!V9="","-",IF(Pengawas!V9=1,IF(Pengawas!AB9="","Harap diisi","OK"),IF(Pengawas!V9=2,IF(Pengawas!AB9="","Harap diisi","OK"),IF(Pengawas!V10&lt;1,"-",IF(Pengawas!V10&gt;2,"-","OK")))))</f>
        <v>-</v>
      </c>
      <c r="AC9" s="25" t="str">
        <f>IF(Pengawas!V9="","-",IF(Pengawas!V9=1,IF(Pengawas!AC9="","Harap diisi","OK"),IF(Pengawas!V9=2,IF(Pengawas!AC9="","Harap diisi","OK"),IF(Pengawas!V10&lt;1,"-",IF(Pengawas!V10&gt;2,"-","OK")))))</f>
        <v>-</v>
      </c>
      <c r="AD9" s="25" t="str">
        <f>IF(Pengawas!V9="","-",IF(Pengawas!V9=1,IF(Pengawas!AD9="","OK","Harap dikosongkan"),IF(Pengawas!V9=2,IF(Pengawas!AD9="","Harap diisi","OK"),IF(Pengawas!V10&lt;1,"-",IF(Pengawas!V10&gt;2,"-","OK")))))</f>
        <v>-</v>
      </c>
      <c r="AE9" s="25" t="str">
        <f>IF(Pengawas!V9="","-",IF(Pengawas!V9=1,IF(Pengawas!AE9="","OK","Harap dikosongkan"),IF(Pengawas!V9=2,IF(Pengawas!AE9="","Harap diisi","OK"),IF(Pengawas!V10&lt;1,"-",IF(Pengawas!V10&gt;2,"-","OK")))))</f>
        <v>-</v>
      </c>
      <c r="AF9" s="25" t="str">
        <f>IF(Pengawas!V9="","-",IF(Pengawas!V9=1,IF(Pengawas!AF9="","OK","Harap dikosongkan"),IF(Pengawas!V9=2,IF(Pengawas!AF9="","Harap diisi","OK"),IF(Pengawas!V10&lt;1,"-",IF(Pengawas!V10&gt;2,"-","OK")))))</f>
        <v>-</v>
      </c>
      <c r="AG9" s="25" t="str">
        <f>IF(Pengawas!V9="","-",IF(Pengawas!V9=1,IF(Pengawas!AG9="","OK","Harap dikosongkan"),IF(Pengawas!V9=2,IF(Pengawas!AG9="","Harap diisi","OK"),IF(Pengawas!V10&lt;1,"-",IF(Pengawas!V10&gt;2,"-","OK")))))</f>
        <v>-</v>
      </c>
      <c r="AH9" s="25" t="str">
        <f>IF(Pengawas!V9="","-",IF(Pengawas!V9=1,IF(Pengawas!AH9="","OK","Harap dikosongkan"),IF(Pengawas!V9=2,IF(Pengawas!AH9="","Harap diisi","OK"),IF(Pengawas!V10&lt;1,"-",IF(Pengawas!V10&gt;2,"-","OK")))))</f>
        <v>-</v>
      </c>
      <c r="AI9" s="25" t="str">
        <f>IF(Pengawas!V9="","-",IF(Pengawas!V9=1,IF(Pengawas!AI9="","OK","Harap dikosongkan"),IF(Pengawas!V9=2,IF(Pengawas!AI9="","Harap diisi","OK"),IF(Pengawas!V10&lt;1,"-",IF(Pengawas!V10&gt;2,"-","OK")))))</f>
        <v>-</v>
      </c>
      <c r="AJ9" s="25" t="str">
        <f>IF(Pengawas!V9="","-",IF(Pengawas!V9=1,IF(Pengawas!AJ9="","OK","Harap dikosongkan"),IF(Pengawas!V9=2,IF(Pengawas!AJ9="","Harap diisi","OK"),IF(Pengawas!V10&lt;1,"-",IF(Pengawas!V10&gt;2,"-","OK")))))</f>
        <v>-</v>
      </c>
      <c r="AK9" s="25" t="str">
        <f>IF(Pengawas!V9="","-",IF(Pengawas!V9=1,IF(Pengawas!AK9="","OK","Harap dikosongkan"),IF(Pengawas!V9=2,IF(Pengawas!AK9="","Harap diisi","OK"),IF(Pengawas!V10&lt;1,"-",IF(Pengawas!V10&gt;2,"-","OK")))))</f>
        <v>-</v>
      </c>
      <c r="AL9" s="25" t="str">
        <f>IF(Pengawas!AL9="","-",IF(Pengawas!AL9&gt;3,"Tidak valid",IF(Pengawas!AL9&lt;1,"Tidak valid","OK")))</f>
        <v>-</v>
      </c>
      <c r="AM9" s="25" t="str">
        <f>IF(Pengawas!AL9="",IF(Pengawas!AM9="","-","Harap dikosongkan"),IF(Pengawas!AL9&lt;&gt;1,IF(Pengawas!AM9="","OK","Harap dikosongkan"),IF(Pengawas!AM9="","Harap diisi",IF(Pengawas!AM9&gt;2015,"Cek lagi",IF(Pengawas!AM9&lt;2005,"Cek lagi","OK")))))</f>
        <v>-</v>
      </c>
      <c r="AN9" s="25" t="str">
        <f>IF(Pengawas!AL9="",IF(Pengawas!AN9="","-","Harap dikosongkan"),IF(Pengawas!AL9&lt;&gt;1,IF(Pengawas!AN9="","OK","Harap dikosongkan"),IF(Pengawas!AN9="","Harap diisi",IF(VALUE(Pengawas!AN9)&gt;33,"Tidak valid",IF(VALUE(Pengawas!AN9)&lt;1,"Tidak valid","OK")))))</f>
        <v>-</v>
      </c>
      <c r="AO9" s="25" t="str">
        <f>IF(Pengawas!AL9="",IF(Pengawas!AO9="","-","Harap dikosongkan"),IF(Pengawas!AL9&lt;&gt;1,IF(Pengawas!AO9="","OK","Harap dikosongkan"),IF(Pengawas!AO9="","Harap diisi",IF(Pengawas!AO9&gt;1,"Tidak valid","OK"))))</f>
        <v>-</v>
      </c>
      <c r="AP9" s="25" t="str">
        <f>IF(Pengawas!AL9&gt;1,"OK",IF(Pengawas!AO9="",IF(Pengawas!AP9="","-","Kolom AO cek lagi"),IF(Pengawas!AO9=0,IF(Pengawas!AP9="","OK","Harap dikosongkan"),IF(Pengawas!AP9="","Harap diisi",IF(LEN(Pengawas!AP9)&lt;12,"Tidak valid",IF(LEN(Pengawas!AP9)&gt;14,"Tidak valid","OK"))))))</f>
        <v>-</v>
      </c>
      <c r="AQ9" s="26" t="str">
        <f>IF(Pengawas!AL9&gt;1,"OK",IF(Pengawas!AO9="",IF(Pengawas!AQ9="","-","Kolom AO cek lagi"),IF(Pengawas!AO9=0,IF(Pengawas!AQ9="","OK","Harap dikosongkan"),IF(Pengawas!AQ9="","Harap diisi",IF(LEN(Pengawas!AQ9)&lt;5,"Cek lagi","OK")))))</f>
        <v>-</v>
      </c>
      <c r="AR9" s="26" t="str">
        <f>IF(Pengawas!AL9&gt;1,"OK",IF(Pengawas!AO9="",IF(Pengawas!AR9="","-","Kolom AT cek lagi"),IF(Pengawas!AO9=0,IF(Pengawas!AR9="","OK","Harap dikosongkan"),IF(Pengawas!AR9="","Harap diisi",IF(VALUE(LEFT(Pengawas!AR9,2))&gt;31,"Tanggal tidak valid",IF(VALUE(LEFT(RIGHT(Pengawas!AR9,7),2))&gt;12,"Bulan tidak valid",IF(VALUE(RIGHT(Pengawas!AR9,4))&gt;2016,"Tahun cek lagi",IF(VALUE(RIGHT(Pengawas!AR9,4))&lt;2005,"Tahun cek lagi","OK"))))))))</f>
        <v>-</v>
      </c>
      <c r="AS9" s="25" t="str">
        <f>IF(Pengawas!AP9="",IF(Pengawas!AS9="","-","Harap dikosongkan"),IF(Pengawas!AP9&lt;&gt;"",IF(Pengawas!AS9="","Harap diisi",IF(Pengawas!AS9&gt;1,"Tidak valid","OK"))))</f>
        <v>-</v>
      </c>
      <c r="AT9" s="25" t="str">
        <f>IF(Pengawas!AS9="",IF(Pengawas!AT9="","-","Harap dikosongkan"),IF(Pengawas!AS9&lt;&gt;1,IF(Pengawas!AT9="","OK","Harap dikosongkan"),IF(Pengawas!AS9="",IF(Pengawas!AT9="","-","Harap dikosongkan"),IF(Pengawas!AS9=0,IF(Pengawas!AT9="","OK","Harap dikosongkan"),IF(Pengawas!AT9="","Harap diisi",IF(Pengawas!AT9&gt;2016,"Cek lagi",IF(Pengawas!AT9&lt;2005,"Cek lagi",IF(Pengawas!AM9&gt;Pengawas!AT9,"Cek lagi dengan Kolom AL","OK"))))))))</f>
        <v>-</v>
      </c>
      <c r="AU9" s="25" t="str">
        <f>IF(Pengawas!AS9="",IF(Pengawas!AU9="","-","Harap dikosongkan"),IF(Pengawas!AS9&lt;&gt;1,IF(Pengawas!AU9="","OK","Harap dikosongkan"),IF(Pengawas!AS9="",IF(Pengawas!AU9="","-","Harap dikosongkan"),IF(Pengawas!AS9=0,IF(Pengawas!AU9="","OK","Harap dikosongkan"),IF(Pengawas!AU9="","Harap diisi",IF(Pengawas!AU9&gt;20000000,"Cek lagi",IF(Pengawas!AU9&lt;100000,"Cek lagi","OK")))))))</f>
        <v>-</v>
      </c>
      <c r="AV9" s="25" t="str">
        <f>IF(Pengawas!AV9="","-",IF(Pengawas!AV9&gt;3,"Tidak valid","OK"))</f>
        <v>-</v>
      </c>
      <c r="AW9" s="25" t="str">
        <f>IF(Pengawas!AV9="",IF(Pengawas!AW9="","-","Harap dikosongkan"),IF(Pengawas!AV9=0,IF(Pengawas!AW9="","OK","Harap dikosongkan"),IF(Pengawas!AV9&gt;0,IF(Pengawas!AW9="","Harap diisi",IF(Pengawas!AW9&gt;2015,"Tidak valid","OK")))))</f>
        <v>-</v>
      </c>
      <c r="AX9" s="25" t="str">
        <f>IF(Pengawas!AV9="",IF(Pengawas!AX9="","-","Harap dikosongkan"),IF(Pengawas!AV9=0,IF(Pengawas!AX9="","OK","Harap dikosongkan"),IF(Pengawas!AV9&gt;0,IF(Pengawas!AX9="","Harap diisi",IF(Pengawas!AX9="","-",IF(Pengawas!AX9&gt;1,"Tidak valid","OK"))))))</f>
        <v>-</v>
      </c>
      <c r="AY9" s="25" t="str">
        <f>IF(Pengawas!AY9="","-",IF(Pengawas!AY9&gt;2,"Tidak valid","OK"))</f>
        <v>-</v>
      </c>
      <c r="AZ9" s="25" t="str">
        <f>IF(Pengawas!AY9="",IF(Pengawas!AZ9="","-","Harap dikosongkan"),IF(Pengawas!AY9=0,IF(Pengawas!AZ9="","OK","Harap dikosongkan"),IF(Pengawas!AZ9="","Harap diisi",IF(Pengawas!AZ9&gt;2015,"Cek lagi",IF(Pengawas!AZ9&lt;2000,"Cek lagi","OK")))))</f>
        <v>-</v>
      </c>
      <c r="BA9" s="25" t="str">
        <f>IF(Pengawas!BA9="","-",IF(LEN(Pengawas!BA9)&lt;5,"Cek lagi","OK"))</f>
        <v>-</v>
      </c>
      <c r="BB9" s="25" t="str">
        <f>IF(Pengawas!BB9="","-",IF(LEN(Pengawas!BB9)&lt;4,"Cek lagi","OK"))</f>
        <v>-</v>
      </c>
      <c r="BC9" s="25" t="str">
        <f>IF(Pengawas!BC9="","-",IF(LEN(Pengawas!BC9)&lt;4,"Cek lagi","OK"))</f>
        <v>-</v>
      </c>
      <c r="BD9" s="25" t="str">
        <f>IF(Pengawas!BD9="","-",IF(LEN(Pengawas!BD9)&lt;4,"Cek lagi","OK"))</f>
        <v>-</v>
      </c>
      <c r="BE9" s="25" t="str">
        <f>IF(Pengawas!BE9="","-",IF(LEN(Pengawas!BE9)&lt;4,"Cek lagi","OK"))</f>
        <v>-</v>
      </c>
      <c r="BF9" s="25" t="str">
        <f>IF(Pengawas!BF9="","-",IF(LEN(Pengawas!BF9)&lt;&gt;5,"Tidak valid","OK"))</f>
        <v>-</v>
      </c>
      <c r="BG9" s="25" t="str">
        <f>IF(Pengawas!BG9="","-",IF(LEN(Pengawas!BG9)&lt;9,"Cek lagi",IF(LEN(Pengawas!BG9)&gt;14,"Cek lagi","OK")))</f>
        <v>-</v>
      </c>
    </row>
    <row r="10" spans="1:59" s="18" customFormat="1" ht="15" customHeight="1" x14ac:dyDescent="0.2">
      <c r="A10" s="25" t="str">
        <f>IF(Pengawas!A10="","-",IF(LEN(Pengawas!A10)&lt;4,"Cek lagi","OK"))</f>
        <v>-</v>
      </c>
      <c r="B10" s="25" t="str">
        <f>IF(Pengawas!B10="","-",IF(LEN(Pengawas!B10)&lt;4,"Cek lagi","OK"))</f>
        <v>-</v>
      </c>
      <c r="C10" s="25" t="str">
        <f>IF(Pengawas!C10="","-",IF(LEN(Pengawas!C10)&lt;&gt;18,"Tidak valid","OK"))</f>
        <v>-</v>
      </c>
      <c r="D10" s="25" t="str">
        <f>IF(Pengawas!D10="","-",IF(LEN(Pengawas!D10)&lt;&gt;16,"Tidak valid","OK"))</f>
        <v>-</v>
      </c>
      <c r="E10" s="25" t="str">
        <f>IF(Pengawas!E10="","-",IF(LEN(Pengawas!E10)&lt;4,"Cek lagi","OK"))</f>
        <v>-</v>
      </c>
      <c r="F10" s="25" t="str">
        <f>IF(Pengawas!F10="","-",IF(LEN(Pengawas!F10)&lt;&gt;16,"Tidak valid","OK"))</f>
        <v>-</v>
      </c>
      <c r="G10" s="25" t="str">
        <f>IF(Pengawas!G10="","-",IF(LEN(Pengawas!G10)&lt;4,"Cek lagi","OK"))</f>
        <v>-</v>
      </c>
      <c r="H10" s="26" t="str">
        <f>IF(Pengawas!H10="","-",IF(VALUE(LEFT(Pengawas!H10,2))&gt;31,"Tanggal tidak valid",IF(VALUE(LEFT(RIGHT(Pengawas!H10,7),2))&gt;12,"Bulan tidak valid",IF(VALUE(RIGHT(Pengawas!H10,4))&gt;1990,"Umur terlalu muda",IF(VALUE(RIGHT(Pengawas!H10,4))&lt;1955,"Umur terlalu tua","OK")))))</f>
        <v>-</v>
      </c>
      <c r="I10" s="25" t="str">
        <f>IF(Pengawas!I10="","-",IF(Pengawas!I10="L","OK",IF(Pengawas!I10="P","OK","Tidak valid")))</f>
        <v>-</v>
      </c>
      <c r="J10" s="25" t="str">
        <f>IF(Pengawas!J10="","-",IF(LEN(Pengawas!J10)&lt;4,"Cek lagi","OK"))</f>
        <v>-</v>
      </c>
      <c r="K10" s="25" t="str">
        <f>IF(Pengawas!K10="","-",IF(Pengawas!K10&gt;5,"Tidak valid",IF(Pengawas!K10&lt;1,"Tidak valid","OK")))</f>
        <v>-</v>
      </c>
      <c r="L10" s="25" t="str">
        <f>IF(Pengawas!L10="","-",IF(VALUE(LEFT(Pengawas!L10,1))&gt;1,"Tidak valid","OK"))</f>
        <v>-</v>
      </c>
      <c r="M10" s="25" t="str">
        <f>IF(Pengawas!M10="","-",IF(VALUE(LEFT(Pengawas!M10,1))&gt;1,"Tidak valid","OK"))</f>
        <v>-</v>
      </c>
      <c r="N10" s="25" t="str">
        <f>IF(Pengawas!N10="","-",IF(VALUE(LEFT(Pengawas!N10,2))&gt;31,"Tanggal tidak valid",IF(VALUE(LEFT(RIGHT(Pengawas!N10,7),2))&gt;12,"Bulan tidak valid",IF(VALUE(RIGHT(Pengawas!N10,4))&gt;2015,"Tahun cek lagi",IF(VALUE(RIGHT(Pengawas!N10,4))&lt;1930,"Tahun cek lagi","OK")))))</f>
        <v>-</v>
      </c>
      <c r="O10" s="26" t="str">
        <f>IF(Pengawas!O10="","-",IF(VALUE(LEFT(Pengawas!O10,2))&gt;31,"Tanggal tidak valid",IF(VALUE(LEFT(RIGHT(Pengawas!O10,7),2))&gt;12,"Bulan tidak valid",IF(VALUE(RIGHT(Pengawas!O10,4))&gt;2015,"Tahun cek lagi",IF(VALUE(RIGHT(Pengawas!O10,4))&lt;1930,"Tahun cek lagi","OK")))))</f>
        <v>-</v>
      </c>
      <c r="P10" s="26" t="str">
        <f>IF(Pengawas!P10="","-",IF(VALUE(LEFT(Pengawas!P10,2))&gt;31,"Tanggal tidak valid",IF(VALUE(LEFT(RIGHT(Pengawas!P10,7),2))&gt;12,"Bulan tidak valid",IF(VALUE(RIGHT(Pengawas!P10,4))&gt;2015,"Tahun cek lagi",IF(VALUE(RIGHT(Pengawas!P10,4))&lt;1930,"Tahun cek lagi","OK")))))</f>
        <v>-</v>
      </c>
      <c r="Q10" s="25" t="str">
        <f>IF(Pengawas!Q10="","-",IF(Pengawas!Q10&gt;3,"Tidak valid",IF(Pengawas!Q10&lt;1,"Tidak valid","OK")))</f>
        <v>-</v>
      </c>
      <c r="R10" s="25" t="str">
        <f>IF(Pengawas!R10="","-",IF(Pengawas!R10&gt;20000000,"Cek lagi",IF(Pengawas!R10&lt;50000,"Cek lagi","OK")))</f>
        <v>-</v>
      </c>
      <c r="S10" s="25" t="str">
        <f>IF(Pengawas!S10="","-",IF(Pengawas!S10&gt;3,"Tidak valid",IF(Pengawas!S10&lt;1,"Tidak valid","OK")))</f>
        <v>-</v>
      </c>
      <c r="T10" s="25" t="str">
        <f>IF(Pengawas!T10="","-",IF(Pengawas!T10&gt;6,"Tidak valid",IF(Pengawas!T10&lt;1,"Tidak valid","OK")))</f>
        <v>-</v>
      </c>
      <c r="U10" s="25" t="str">
        <f>IF(Pengawas!U10="","-",IF(Pengawas!U10&gt;4,"Tidak valid",IF(Pengawas!U10&lt;1,"Tidak valid","OK")))</f>
        <v>-</v>
      </c>
      <c r="V10" s="25" t="str">
        <f>IF(Pengawas!V10="","-",IF(Pengawas!V10&gt;2,"Tidak valid",IF(Pengawas!V10&lt;1,"Tidak valid","OK")))</f>
        <v>-</v>
      </c>
      <c r="W10" s="25" t="str">
        <f>IF(Pengawas!V10="","-",IF(Pengawas!V10=1,IF(Pengawas!W10="","Harap diisi","OK"),IF(Pengawas!V10=2,IF(Pengawas!W10="","Harap diisi","OK"),IF(Pengawas!V11&lt;1,"-",IF(Pengawas!V11&gt;2,"-","OK")))))</f>
        <v>-</v>
      </c>
      <c r="X10" s="25" t="str">
        <f>IF(Pengawas!V10="","-",IF(Pengawas!V10=1,IF(Pengawas!X10="","Harap diisi","OK"),IF(Pengawas!V10=2,IF(Pengawas!X10="","Harap diisi","OK"),IF(Pengawas!V11&lt;1,"-",IF(Pengawas!V11&gt;2,"-","OK")))))</f>
        <v>-</v>
      </c>
      <c r="Y10" s="25" t="str">
        <f>IF(Pengawas!V10="","-",IF(Pengawas!V10=1,IF(Pengawas!Y10="","Harap diisi","OK"),IF(Pengawas!V10=2,IF(Pengawas!Y10="","Harap diisi","OK"),IF(Pengawas!V11&lt;1,"-",IF(Pengawas!V11&gt;2,"-","OK")))))</f>
        <v>-</v>
      </c>
      <c r="Z10" s="25" t="str">
        <f>IF(Pengawas!V10="","-",IF(Pengawas!V10=1,IF(Pengawas!Z10="","Harap diisi","OK"),IF(Pengawas!V10=2,IF(Pengawas!Z10="","Harap diisi","OK"),IF(Pengawas!V11&lt;1,"-",IF(Pengawas!V11&gt;2,"-","OK")))))</f>
        <v>-</v>
      </c>
      <c r="AA10" s="25" t="str">
        <f>IF(Pengawas!V10="","-",IF(Pengawas!V10=1,IF(Pengawas!AA10="","Harap diisi","OK"),IF(Pengawas!V10=2,IF(Pengawas!AA10="","Harap diisi","OK"),IF(Pengawas!V11&lt;1,"-",IF(Pengawas!V11&gt;2,"-","OK")))))</f>
        <v>-</v>
      </c>
      <c r="AB10" s="25" t="str">
        <f>IF(Pengawas!V10="","-",IF(Pengawas!V10=1,IF(Pengawas!AB10="","Harap diisi","OK"),IF(Pengawas!V10=2,IF(Pengawas!AB10="","Harap diisi","OK"),IF(Pengawas!V11&lt;1,"-",IF(Pengawas!V11&gt;2,"-","OK")))))</f>
        <v>-</v>
      </c>
      <c r="AC10" s="25" t="str">
        <f>IF(Pengawas!V10="","-",IF(Pengawas!V10=1,IF(Pengawas!AC10="","Harap diisi","OK"),IF(Pengawas!V10=2,IF(Pengawas!AC10="","Harap diisi","OK"),IF(Pengawas!V11&lt;1,"-",IF(Pengawas!V11&gt;2,"-","OK")))))</f>
        <v>-</v>
      </c>
      <c r="AD10" s="25" t="str">
        <f>IF(Pengawas!V10="","-",IF(Pengawas!V10=1,IF(Pengawas!AD10="","OK","Harap dikosongkan"),IF(Pengawas!V10=2,IF(Pengawas!AD10="","Harap diisi","OK"),IF(Pengawas!V11&lt;1,"-",IF(Pengawas!V11&gt;2,"-","OK")))))</f>
        <v>-</v>
      </c>
      <c r="AE10" s="25" t="str">
        <f>IF(Pengawas!V10="","-",IF(Pengawas!V10=1,IF(Pengawas!AE10="","OK","Harap dikosongkan"),IF(Pengawas!V10=2,IF(Pengawas!AE10="","Harap diisi","OK"),IF(Pengawas!V11&lt;1,"-",IF(Pengawas!V11&gt;2,"-","OK")))))</f>
        <v>-</v>
      </c>
      <c r="AF10" s="25" t="str">
        <f>IF(Pengawas!V10="","-",IF(Pengawas!V10=1,IF(Pengawas!AF10="","OK","Harap dikosongkan"),IF(Pengawas!V10=2,IF(Pengawas!AF10="","Harap diisi","OK"),IF(Pengawas!V11&lt;1,"-",IF(Pengawas!V11&gt;2,"-","OK")))))</f>
        <v>-</v>
      </c>
      <c r="AG10" s="25" t="str">
        <f>IF(Pengawas!V10="","-",IF(Pengawas!V10=1,IF(Pengawas!AG10="","OK","Harap dikosongkan"),IF(Pengawas!V10=2,IF(Pengawas!AG10="","Harap diisi","OK"),IF(Pengawas!V11&lt;1,"-",IF(Pengawas!V11&gt;2,"-","OK")))))</f>
        <v>-</v>
      </c>
      <c r="AH10" s="25" t="str">
        <f>IF(Pengawas!V10="","-",IF(Pengawas!V10=1,IF(Pengawas!AH10="","OK","Harap dikosongkan"),IF(Pengawas!V10=2,IF(Pengawas!AH10="","Harap diisi","OK"),IF(Pengawas!V11&lt;1,"-",IF(Pengawas!V11&gt;2,"-","OK")))))</f>
        <v>-</v>
      </c>
      <c r="AI10" s="25" t="str">
        <f>IF(Pengawas!V10="","-",IF(Pengawas!V10=1,IF(Pengawas!AI10="","OK","Harap dikosongkan"),IF(Pengawas!V10=2,IF(Pengawas!AI10="","Harap diisi","OK"),IF(Pengawas!V11&lt;1,"-",IF(Pengawas!V11&gt;2,"-","OK")))))</f>
        <v>-</v>
      </c>
      <c r="AJ10" s="25" t="str">
        <f>IF(Pengawas!V10="","-",IF(Pengawas!V10=1,IF(Pengawas!AJ10="","OK","Harap dikosongkan"),IF(Pengawas!V10=2,IF(Pengawas!AJ10="","Harap diisi","OK"),IF(Pengawas!V11&lt;1,"-",IF(Pengawas!V11&gt;2,"-","OK")))))</f>
        <v>-</v>
      </c>
      <c r="AK10" s="25" t="str">
        <f>IF(Pengawas!V10="","-",IF(Pengawas!V10=1,IF(Pengawas!AK10="","OK","Harap dikosongkan"),IF(Pengawas!V10=2,IF(Pengawas!AK10="","Harap diisi","OK"),IF(Pengawas!V11&lt;1,"-",IF(Pengawas!V11&gt;2,"-","OK")))))</f>
        <v>-</v>
      </c>
      <c r="AL10" s="25" t="str">
        <f>IF(Pengawas!AL10="","-",IF(Pengawas!AL10&gt;3,"Tidak valid",IF(Pengawas!AL10&lt;1,"Tidak valid","OK")))</f>
        <v>-</v>
      </c>
      <c r="AM10" s="25" t="str">
        <f>IF(Pengawas!AL10="",IF(Pengawas!AM10="","-","Harap dikosongkan"),IF(Pengawas!AL10&lt;&gt;1,IF(Pengawas!AM10="","OK","Harap dikosongkan"),IF(Pengawas!AM10="","Harap diisi",IF(Pengawas!AM10&gt;2015,"Cek lagi",IF(Pengawas!AM10&lt;2005,"Cek lagi","OK")))))</f>
        <v>-</v>
      </c>
      <c r="AN10" s="25" t="str">
        <f>IF(Pengawas!AL10="",IF(Pengawas!AN10="","-","Harap dikosongkan"),IF(Pengawas!AL10&lt;&gt;1,IF(Pengawas!AN10="","OK","Harap dikosongkan"),IF(Pengawas!AN10="","Harap diisi",IF(VALUE(Pengawas!AN10)&gt;33,"Tidak valid",IF(VALUE(Pengawas!AN10)&lt;1,"Tidak valid","OK")))))</f>
        <v>-</v>
      </c>
      <c r="AO10" s="25" t="str">
        <f>IF(Pengawas!AL10="",IF(Pengawas!AO10="","-","Harap dikosongkan"),IF(Pengawas!AL10&lt;&gt;1,IF(Pengawas!AO10="","OK","Harap dikosongkan"),IF(Pengawas!AO10="","Harap diisi",IF(Pengawas!AO10&gt;1,"Tidak valid","OK"))))</f>
        <v>-</v>
      </c>
      <c r="AP10" s="25" t="str">
        <f>IF(Pengawas!AL10&gt;1,"OK",IF(Pengawas!AO10="",IF(Pengawas!AP10="","-","Kolom AO cek lagi"),IF(Pengawas!AO10=0,IF(Pengawas!AP10="","OK","Harap dikosongkan"),IF(Pengawas!AP10="","Harap diisi",IF(LEN(Pengawas!AP10)&lt;12,"Tidak valid",IF(LEN(Pengawas!AP10)&gt;14,"Tidak valid","OK"))))))</f>
        <v>-</v>
      </c>
      <c r="AQ10" s="26" t="str">
        <f>IF(Pengawas!AL10&gt;1,"OK",IF(Pengawas!AO10="",IF(Pengawas!AQ10="","-","Kolom AO cek lagi"),IF(Pengawas!AO10=0,IF(Pengawas!AQ10="","OK","Harap dikosongkan"),IF(Pengawas!AQ10="","Harap diisi",IF(LEN(Pengawas!AQ10)&lt;5,"Cek lagi","OK")))))</f>
        <v>-</v>
      </c>
      <c r="AR10" s="26" t="str">
        <f>IF(Pengawas!AL10&gt;1,"OK",IF(Pengawas!AO10="",IF(Pengawas!AR10="","-","Kolom AT cek lagi"),IF(Pengawas!AO10=0,IF(Pengawas!AR10="","OK","Harap dikosongkan"),IF(Pengawas!AR10="","Harap diisi",IF(VALUE(LEFT(Pengawas!AR10,2))&gt;31,"Tanggal tidak valid",IF(VALUE(LEFT(RIGHT(Pengawas!AR10,7),2))&gt;12,"Bulan tidak valid",IF(VALUE(RIGHT(Pengawas!AR10,4))&gt;2016,"Tahun cek lagi",IF(VALUE(RIGHT(Pengawas!AR10,4))&lt;2005,"Tahun cek lagi","OK"))))))))</f>
        <v>-</v>
      </c>
      <c r="AS10" s="25" t="str">
        <f>IF(Pengawas!AP10="",IF(Pengawas!AS10="","-","Harap dikosongkan"),IF(Pengawas!AP10&lt;&gt;"",IF(Pengawas!AS10="","Harap diisi",IF(Pengawas!AS10&gt;1,"Tidak valid","OK"))))</f>
        <v>-</v>
      </c>
      <c r="AT10" s="25" t="str">
        <f>IF(Pengawas!AS10="",IF(Pengawas!AT10="","-","Harap dikosongkan"),IF(Pengawas!AS10&lt;&gt;1,IF(Pengawas!AT10="","OK","Harap dikosongkan"),IF(Pengawas!AS10="",IF(Pengawas!AT10="","-","Harap dikosongkan"),IF(Pengawas!AS10=0,IF(Pengawas!AT10="","OK","Harap dikosongkan"),IF(Pengawas!AT10="","Harap diisi",IF(Pengawas!AT10&gt;2016,"Cek lagi",IF(Pengawas!AT10&lt;2005,"Cek lagi",IF(Pengawas!AM10&gt;Pengawas!AT10,"Cek lagi dengan Kolom AL","OK"))))))))</f>
        <v>-</v>
      </c>
      <c r="AU10" s="25" t="str">
        <f>IF(Pengawas!AS10="",IF(Pengawas!AU10="","-","Harap dikosongkan"),IF(Pengawas!AS10&lt;&gt;1,IF(Pengawas!AU10="","OK","Harap dikosongkan"),IF(Pengawas!AS10="",IF(Pengawas!AU10="","-","Harap dikosongkan"),IF(Pengawas!AS10=0,IF(Pengawas!AU10="","OK","Harap dikosongkan"),IF(Pengawas!AU10="","Harap diisi",IF(Pengawas!AU10&gt;20000000,"Cek lagi",IF(Pengawas!AU10&lt;100000,"Cek lagi","OK")))))))</f>
        <v>-</v>
      </c>
      <c r="AV10" s="25" t="str">
        <f>IF(Pengawas!AV10="","-",IF(Pengawas!AV10&gt;3,"Tidak valid","OK"))</f>
        <v>-</v>
      </c>
      <c r="AW10" s="25" t="str">
        <f>IF(Pengawas!AV10="",IF(Pengawas!AW10="","-","Harap dikosongkan"),IF(Pengawas!AV10=0,IF(Pengawas!AW10="","OK","Harap dikosongkan"),IF(Pengawas!AV10&gt;0,IF(Pengawas!AW10="","Harap diisi",IF(Pengawas!AW10&gt;2015,"Tidak valid","OK")))))</f>
        <v>-</v>
      </c>
      <c r="AX10" s="25" t="str">
        <f>IF(Pengawas!AV10="",IF(Pengawas!AX10="","-","Harap dikosongkan"),IF(Pengawas!AV10=0,IF(Pengawas!AX10="","OK","Harap dikosongkan"),IF(Pengawas!AV10&gt;0,IF(Pengawas!AX10="","Harap diisi",IF(Pengawas!AX10="","-",IF(Pengawas!AX10&gt;1,"Tidak valid","OK"))))))</f>
        <v>-</v>
      </c>
      <c r="AY10" s="25" t="str">
        <f>IF(Pengawas!AY10="","-",IF(Pengawas!AY10&gt;2,"Tidak valid","OK"))</f>
        <v>-</v>
      </c>
      <c r="AZ10" s="25" t="str">
        <f>IF(Pengawas!AY10="",IF(Pengawas!AZ10="","-","Harap dikosongkan"),IF(Pengawas!AY10=0,IF(Pengawas!AZ10="","OK","Harap dikosongkan"),IF(Pengawas!AZ10="","Harap diisi",IF(Pengawas!AZ10&gt;2015,"Cek lagi",IF(Pengawas!AZ10&lt;2000,"Cek lagi","OK")))))</f>
        <v>-</v>
      </c>
      <c r="BA10" s="25" t="str">
        <f>IF(Pengawas!BA10="","-",IF(LEN(Pengawas!BA10)&lt;5,"Cek lagi","OK"))</f>
        <v>-</v>
      </c>
      <c r="BB10" s="25" t="str">
        <f>IF(Pengawas!BB10="","-",IF(LEN(Pengawas!BB10)&lt;4,"Cek lagi","OK"))</f>
        <v>-</v>
      </c>
      <c r="BC10" s="25" t="str">
        <f>IF(Pengawas!BC10="","-",IF(LEN(Pengawas!BC10)&lt;4,"Cek lagi","OK"))</f>
        <v>-</v>
      </c>
      <c r="BD10" s="25" t="str">
        <f>IF(Pengawas!BD10="","-",IF(LEN(Pengawas!BD10)&lt;4,"Cek lagi","OK"))</f>
        <v>-</v>
      </c>
      <c r="BE10" s="25" t="str">
        <f>IF(Pengawas!BE10="","-",IF(LEN(Pengawas!BE10)&lt;4,"Cek lagi","OK"))</f>
        <v>-</v>
      </c>
      <c r="BF10" s="25" t="str">
        <f>IF(Pengawas!BF10="","-",IF(LEN(Pengawas!BF10)&lt;&gt;5,"Tidak valid","OK"))</f>
        <v>-</v>
      </c>
      <c r="BG10" s="25" t="str">
        <f>IF(Pengawas!BG10="","-",IF(LEN(Pengawas!BG10)&lt;9,"Cek lagi",IF(LEN(Pengawas!BG10)&gt;14,"Cek lagi","OK")))</f>
        <v>-</v>
      </c>
    </row>
    <row r="11" spans="1:59" s="18" customFormat="1" ht="15" customHeight="1" x14ac:dyDescent="0.2">
      <c r="A11" s="25" t="str">
        <f>IF(Pengawas!A11="","-",IF(LEN(Pengawas!A11)&lt;4,"Cek lagi","OK"))</f>
        <v>-</v>
      </c>
      <c r="B11" s="25" t="str">
        <f>IF(Pengawas!B11="","-",IF(LEN(Pengawas!B11)&lt;4,"Cek lagi","OK"))</f>
        <v>-</v>
      </c>
      <c r="C11" s="25" t="str">
        <f>IF(Pengawas!C11="","-",IF(LEN(Pengawas!C11)&lt;&gt;18,"Tidak valid","OK"))</f>
        <v>-</v>
      </c>
      <c r="D11" s="25" t="str">
        <f>IF(Pengawas!D11="","-",IF(LEN(Pengawas!D11)&lt;&gt;16,"Tidak valid","OK"))</f>
        <v>-</v>
      </c>
      <c r="E11" s="25" t="str">
        <f>IF(Pengawas!E11="","-",IF(LEN(Pengawas!E11)&lt;4,"Cek lagi","OK"))</f>
        <v>-</v>
      </c>
      <c r="F11" s="25" t="str">
        <f>IF(Pengawas!F11="","-",IF(LEN(Pengawas!F11)&lt;&gt;16,"Tidak valid","OK"))</f>
        <v>-</v>
      </c>
      <c r="G11" s="25" t="str">
        <f>IF(Pengawas!G11="","-",IF(LEN(Pengawas!G11)&lt;4,"Cek lagi","OK"))</f>
        <v>-</v>
      </c>
      <c r="H11" s="26" t="str">
        <f>IF(Pengawas!H11="","-",IF(VALUE(LEFT(Pengawas!H11,2))&gt;31,"Tanggal tidak valid",IF(VALUE(LEFT(RIGHT(Pengawas!H11,7),2))&gt;12,"Bulan tidak valid",IF(VALUE(RIGHT(Pengawas!H11,4))&gt;1990,"Umur terlalu muda",IF(VALUE(RIGHT(Pengawas!H11,4))&lt;1955,"Umur terlalu tua","OK")))))</f>
        <v>-</v>
      </c>
      <c r="I11" s="25" t="str">
        <f>IF(Pengawas!I11="","-",IF(Pengawas!I11="L","OK",IF(Pengawas!I11="P","OK","Tidak valid")))</f>
        <v>-</v>
      </c>
      <c r="J11" s="25" t="str">
        <f>IF(Pengawas!J11="","-",IF(LEN(Pengawas!J11)&lt;4,"Cek lagi","OK"))</f>
        <v>-</v>
      </c>
      <c r="K11" s="25" t="str">
        <f>IF(Pengawas!K11="","-",IF(Pengawas!K11&gt;5,"Tidak valid",IF(Pengawas!K11&lt;1,"Tidak valid","OK")))</f>
        <v>-</v>
      </c>
      <c r="L11" s="25" t="str">
        <f>IF(Pengawas!L11="","-",IF(VALUE(LEFT(Pengawas!L11,1))&gt;1,"Tidak valid","OK"))</f>
        <v>-</v>
      </c>
      <c r="M11" s="25" t="str">
        <f>IF(Pengawas!M11="","-",IF(VALUE(LEFT(Pengawas!M11,1))&gt;1,"Tidak valid","OK"))</f>
        <v>-</v>
      </c>
      <c r="N11" s="25" t="str">
        <f>IF(Pengawas!N11="","-",IF(VALUE(LEFT(Pengawas!N11,2))&gt;31,"Tanggal tidak valid",IF(VALUE(LEFT(RIGHT(Pengawas!N11,7),2))&gt;12,"Bulan tidak valid",IF(VALUE(RIGHT(Pengawas!N11,4))&gt;2015,"Tahun cek lagi",IF(VALUE(RIGHT(Pengawas!N11,4))&lt;1930,"Tahun cek lagi","OK")))))</f>
        <v>-</v>
      </c>
      <c r="O11" s="26" t="str">
        <f>IF(Pengawas!O11="","-",IF(VALUE(LEFT(Pengawas!O11,2))&gt;31,"Tanggal tidak valid",IF(VALUE(LEFT(RIGHT(Pengawas!O11,7),2))&gt;12,"Bulan tidak valid",IF(VALUE(RIGHT(Pengawas!O11,4))&gt;2015,"Tahun cek lagi",IF(VALUE(RIGHT(Pengawas!O11,4))&lt;1930,"Tahun cek lagi","OK")))))</f>
        <v>-</v>
      </c>
      <c r="P11" s="26" t="str">
        <f>IF(Pengawas!P11="","-",IF(VALUE(LEFT(Pengawas!P11,2))&gt;31,"Tanggal tidak valid",IF(VALUE(LEFT(RIGHT(Pengawas!P11,7),2))&gt;12,"Bulan tidak valid",IF(VALUE(RIGHT(Pengawas!P11,4))&gt;2015,"Tahun cek lagi",IF(VALUE(RIGHT(Pengawas!P11,4))&lt;1930,"Tahun cek lagi","OK")))))</f>
        <v>-</v>
      </c>
      <c r="Q11" s="25" t="str">
        <f>IF(Pengawas!Q11="","-",IF(Pengawas!Q11&gt;3,"Tidak valid",IF(Pengawas!Q11&lt;1,"Tidak valid","OK")))</f>
        <v>-</v>
      </c>
      <c r="R11" s="25" t="str">
        <f>IF(Pengawas!R11="","-",IF(Pengawas!R11&gt;20000000,"Cek lagi",IF(Pengawas!R11&lt;50000,"Cek lagi","OK")))</f>
        <v>-</v>
      </c>
      <c r="S11" s="25" t="str">
        <f>IF(Pengawas!S11="","-",IF(Pengawas!S11&gt;3,"Tidak valid",IF(Pengawas!S11&lt;1,"Tidak valid","OK")))</f>
        <v>-</v>
      </c>
      <c r="T11" s="25" t="str">
        <f>IF(Pengawas!T11="","-",IF(Pengawas!T11&gt;6,"Tidak valid",IF(Pengawas!T11&lt;1,"Tidak valid","OK")))</f>
        <v>-</v>
      </c>
      <c r="U11" s="25" t="str">
        <f>IF(Pengawas!U11="","-",IF(Pengawas!U11&gt;4,"Tidak valid",IF(Pengawas!U11&lt;1,"Tidak valid","OK")))</f>
        <v>-</v>
      </c>
      <c r="V11" s="25" t="str">
        <f>IF(Pengawas!V11="","-",IF(Pengawas!V11&gt;2,"Tidak valid",IF(Pengawas!V11&lt;1,"Tidak valid","OK")))</f>
        <v>-</v>
      </c>
      <c r="W11" s="25" t="str">
        <f>IF(Pengawas!V11="","-",IF(Pengawas!V11=1,IF(Pengawas!W11="","Harap diisi","OK"),IF(Pengawas!V11=2,IF(Pengawas!W11="","Harap diisi","OK"),IF(Pengawas!V12&lt;1,"-",IF(Pengawas!V12&gt;2,"-","OK")))))</f>
        <v>-</v>
      </c>
      <c r="X11" s="25" t="str">
        <f>IF(Pengawas!V11="","-",IF(Pengawas!V11=1,IF(Pengawas!X11="","Harap diisi","OK"),IF(Pengawas!V11=2,IF(Pengawas!X11="","Harap diisi","OK"),IF(Pengawas!V12&lt;1,"-",IF(Pengawas!V12&gt;2,"-","OK")))))</f>
        <v>-</v>
      </c>
      <c r="Y11" s="25" t="str">
        <f>IF(Pengawas!V11="","-",IF(Pengawas!V11=1,IF(Pengawas!Y11="","Harap diisi","OK"),IF(Pengawas!V11=2,IF(Pengawas!Y11="","Harap diisi","OK"),IF(Pengawas!V12&lt;1,"-",IF(Pengawas!V12&gt;2,"-","OK")))))</f>
        <v>-</v>
      </c>
      <c r="Z11" s="25" t="str">
        <f>IF(Pengawas!V11="","-",IF(Pengawas!V11=1,IF(Pengawas!Z11="","Harap diisi","OK"),IF(Pengawas!V11=2,IF(Pengawas!Z11="","Harap diisi","OK"),IF(Pengawas!V12&lt;1,"-",IF(Pengawas!V12&gt;2,"-","OK")))))</f>
        <v>-</v>
      </c>
      <c r="AA11" s="25" t="str">
        <f>IF(Pengawas!V11="","-",IF(Pengawas!V11=1,IF(Pengawas!AA11="","Harap diisi","OK"),IF(Pengawas!V11=2,IF(Pengawas!AA11="","Harap diisi","OK"),IF(Pengawas!V12&lt;1,"-",IF(Pengawas!V12&gt;2,"-","OK")))))</f>
        <v>-</v>
      </c>
      <c r="AB11" s="25" t="str">
        <f>IF(Pengawas!V11="","-",IF(Pengawas!V11=1,IF(Pengawas!AB11="","Harap diisi","OK"),IF(Pengawas!V11=2,IF(Pengawas!AB11="","Harap diisi","OK"),IF(Pengawas!V12&lt;1,"-",IF(Pengawas!V12&gt;2,"-","OK")))))</f>
        <v>-</v>
      </c>
      <c r="AC11" s="25" t="str">
        <f>IF(Pengawas!V11="","-",IF(Pengawas!V11=1,IF(Pengawas!AC11="","Harap diisi","OK"),IF(Pengawas!V11=2,IF(Pengawas!AC11="","Harap diisi","OK"),IF(Pengawas!V12&lt;1,"-",IF(Pengawas!V12&gt;2,"-","OK")))))</f>
        <v>-</v>
      </c>
      <c r="AD11" s="25" t="str">
        <f>IF(Pengawas!V11="","-",IF(Pengawas!V11=1,IF(Pengawas!AD11="","OK","Harap dikosongkan"),IF(Pengawas!V11=2,IF(Pengawas!AD11="","Harap diisi","OK"),IF(Pengawas!V12&lt;1,"-",IF(Pengawas!V12&gt;2,"-","OK")))))</f>
        <v>-</v>
      </c>
      <c r="AE11" s="25" t="str">
        <f>IF(Pengawas!V11="","-",IF(Pengawas!V11=1,IF(Pengawas!AE11="","OK","Harap dikosongkan"),IF(Pengawas!V11=2,IF(Pengawas!AE11="","Harap diisi","OK"),IF(Pengawas!V12&lt;1,"-",IF(Pengawas!V12&gt;2,"-","OK")))))</f>
        <v>-</v>
      </c>
      <c r="AF11" s="25" t="str">
        <f>IF(Pengawas!V11="","-",IF(Pengawas!V11=1,IF(Pengawas!AF11="","OK","Harap dikosongkan"),IF(Pengawas!V11=2,IF(Pengawas!AF11="","Harap diisi","OK"),IF(Pengawas!V12&lt;1,"-",IF(Pengawas!V12&gt;2,"-","OK")))))</f>
        <v>-</v>
      </c>
      <c r="AG11" s="25" t="str">
        <f>IF(Pengawas!V11="","-",IF(Pengawas!V11=1,IF(Pengawas!AG11="","OK","Harap dikosongkan"),IF(Pengawas!V11=2,IF(Pengawas!AG11="","Harap diisi","OK"),IF(Pengawas!V12&lt;1,"-",IF(Pengawas!V12&gt;2,"-","OK")))))</f>
        <v>-</v>
      </c>
      <c r="AH11" s="25" t="str">
        <f>IF(Pengawas!V11="","-",IF(Pengawas!V11=1,IF(Pengawas!AH11="","OK","Harap dikosongkan"),IF(Pengawas!V11=2,IF(Pengawas!AH11="","Harap diisi","OK"),IF(Pengawas!V12&lt;1,"-",IF(Pengawas!V12&gt;2,"-","OK")))))</f>
        <v>-</v>
      </c>
      <c r="AI11" s="25" t="str">
        <f>IF(Pengawas!V11="","-",IF(Pengawas!V11=1,IF(Pengawas!AI11="","OK","Harap dikosongkan"),IF(Pengawas!V11=2,IF(Pengawas!AI11="","Harap diisi","OK"),IF(Pengawas!V12&lt;1,"-",IF(Pengawas!V12&gt;2,"-","OK")))))</f>
        <v>-</v>
      </c>
      <c r="AJ11" s="25" t="str">
        <f>IF(Pengawas!V11="","-",IF(Pengawas!V11=1,IF(Pengawas!AJ11="","OK","Harap dikosongkan"),IF(Pengawas!V11=2,IF(Pengawas!AJ11="","Harap diisi","OK"),IF(Pengawas!V12&lt;1,"-",IF(Pengawas!V12&gt;2,"-","OK")))))</f>
        <v>-</v>
      </c>
      <c r="AK11" s="25" t="str">
        <f>IF(Pengawas!V11="","-",IF(Pengawas!V11=1,IF(Pengawas!AK11="","OK","Harap dikosongkan"),IF(Pengawas!V11=2,IF(Pengawas!AK11="","Harap diisi","OK"),IF(Pengawas!V12&lt;1,"-",IF(Pengawas!V12&gt;2,"-","OK")))))</f>
        <v>-</v>
      </c>
      <c r="AL11" s="25" t="str">
        <f>IF(Pengawas!AL11="","-",IF(Pengawas!AL11&gt;3,"Tidak valid",IF(Pengawas!AL11&lt;1,"Tidak valid","OK")))</f>
        <v>-</v>
      </c>
      <c r="AM11" s="25" t="str">
        <f>IF(Pengawas!AL11="",IF(Pengawas!AM11="","-","Harap dikosongkan"),IF(Pengawas!AL11&lt;&gt;1,IF(Pengawas!AM11="","OK","Harap dikosongkan"),IF(Pengawas!AM11="","Harap diisi",IF(Pengawas!AM11&gt;2015,"Cek lagi",IF(Pengawas!AM11&lt;2005,"Cek lagi","OK")))))</f>
        <v>-</v>
      </c>
      <c r="AN11" s="25" t="str">
        <f>IF(Pengawas!AL11="",IF(Pengawas!AN11="","-","Harap dikosongkan"),IF(Pengawas!AL11&lt;&gt;1,IF(Pengawas!AN11="","OK","Harap dikosongkan"),IF(Pengawas!AN11="","Harap diisi",IF(VALUE(Pengawas!AN11)&gt;33,"Tidak valid",IF(VALUE(Pengawas!AN11)&lt;1,"Tidak valid","OK")))))</f>
        <v>-</v>
      </c>
      <c r="AO11" s="25" t="str">
        <f>IF(Pengawas!AL11="",IF(Pengawas!AO11="","-","Harap dikosongkan"),IF(Pengawas!AL11&lt;&gt;1,IF(Pengawas!AO11="","OK","Harap dikosongkan"),IF(Pengawas!AO11="","Harap diisi",IF(Pengawas!AO11&gt;1,"Tidak valid","OK"))))</f>
        <v>-</v>
      </c>
      <c r="AP11" s="25" t="str">
        <f>IF(Pengawas!AL11&gt;1,"OK",IF(Pengawas!AO11="",IF(Pengawas!AP11="","-","Kolom AO cek lagi"),IF(Pengawas!AO11=0,IF(Pengawas!AP11="","OK","Harap dikosongkan"),IF(Pengawas!AP11="","Harap diisi",IF(LEN(Pengawas!AP11)&lt;12,"Tidak valid",IF(LEN(Pengawas!AP11)&gt;14,"Tidak valid","OK"))))))</f>
        <v>-</v>
      </c>
      <c r="AQ11" s="26" t="str">
        <f>IF(Pengawas!AL11&gt;1,"OK",IF(Pengawas!AO11="",IF(Pengawas!AQ11="","-","Kolom AO cek lagi"),IF(Pengawas!AO11=0,IF(Pengawas!AQ11="","OK","Harap dikosongkan"),IF(Pengawas!AQ11="","Harap diisi",IF(LEN(Pengawas!AQ11)&lt;5,"Cek lagi","OK")))))</f>
        <v>-</v>
      </c>
      <c r="AR11" s="26" t="str">
        <f>IF(Pengawas!AL11&gt;1,"OK",IF(Pengawas!AO11="",IF(Pengawas!AR11="","-","Kolom AT cek lagi"),IF(Pengawas!AO11=0,IF(Pengawas!AR11="","OK","Harap dikosongkan"),IF(Pengawas!AR11="","Harap diisi",IF(VALUE(LEFT(Pengawas!AR11,2))&gt;31,"Tanggal tidak valid",IF(VALUE(LEFT(RIGHT(Pengawas!AR11,7),2))&gt;12,"Bulan tidak valid",IF(VALUE(RIGHT(Pengawas!AR11,4))&gt;2016,"Tahun cek lagi",IF(VALUE(RIGHT(Pengawas!AR11,4))&lt;2005,"Tahun cek lagi","OK"))))))))</f>
        <v>-</v>
      </c>
      <c r="AS11" s="25" t="str">
        <f>IF(Pengawas!AP11="",IF(Pengawas!AS11="","-","Harap dikosongkan"),IF(Pengawas!AP11&lt;&gt;"",IF(Pengawas!AS11="","Harap diisi",IF(Pengawas!AS11&gt;1,"Tidak valid","OK"))))</f>
        <v>-</v>
      </c>
      <c r="AT11" s="25" t="str">
        <f>IF(Pengawas!AS11="",IF(Pengawas!AT11="","-","Harap dikosongkan"),IF(Pengawas!AS11&lt;&gt;1,IF(Pengawas!AT11="","OK","Harap dikosongkan"),IF(Pengawas!AS11="",IF(Pengawas!AT11="","-","Harap dikosongkan"),IF(Pengawas!AS11=0,IF(Pengawas!AT11="","OK","Harap dikosongkan"),IF(Pengawas!AT11="","Harap diisi",IF(Pengawas!AT11&gt;2016,"Cek lagi",IF(Pengawas!AT11&lt;2005,"Cek lagi",IF(Pengawas!AM11&gt;Pengawas!AT11,"Cek lagi dengan Kolom AL","OK"))))))))</f>
        <v>-</v>
      </c>
      <c r="AU11" s="25" t="str">
        <f>IF(Pengawas!AS11="",IF(Pengawas!AU11="","-","Harap dikosongkan"),IF(Pengawas!AS11&lt;&gt;1,IF(Pengawas!AU11="","OK","Harap dikosongkan"),IF(Pengawas!AS11="",IF(Pengawas!AU11="","-","Harap dikosongkan"),IF(Pengawas!AS11=0,IF(Pengawas!AU11="","OK","Harap dikosongkan"),IF(Pengawas!AU11="","Harap diisi",IF(Pengawas!AU11&gt;20000000,"Cek lagi",IF(Pengawas!AU11&lt;100000,"Cek lagi","OK")))))))</f>
        <v>-</v>
      </c>
      <c r="AV11" s="25" t="str">
        <f>IF(Pengawas!AV11="","-",IF(Pengawas!AV11&gt;3,"Tidak valid","OK"))</f>
        <v>-</v>
      </c>
      <c r="AW11" s="25" t="str">
        <f>IF(Pengawas!AV11="",IF(Pengawas!AW11="","-","Harap dikosongkan"),IF(Pengawas!AV11=0,IF(Pengawas!AW11="","OK","Harap dikosongkan"),IF(Pengawas!AV11&gt;0,IF(Pengawas!AW11="","Harap diisi",IF(Pengawas!AW11&gt;2015,"Tidak valid","OK")))))</f>
        <v>-</v>
      </c>
      <c r="AX11" s="25" t="str">
        <f>IF(Pengawas!AV11="",IF(Pengawas!AX11="","-","Harap dikosongkan"),IF(Pengawas!AV11=0,IF(Pengawas!AX11="","OK","Harap dikosongkan"),IF(Pengawas!AV11&gt;0,IF(Pengawas!AX11="","Harap diisi",IF(Pengawas!AX11="","-",IF(Pengawas!AX11&gt;1,"Tidak valid","OK"))))))</f>
        <v>-</v>
      </c>
      <c r="AY11" s="25" t="str">
        <f>IF(Pengawas!AY11="","-",IF(Pengawas!AY11&gt;2,"Tidak valid","OK"))</f>
        <v>-</v>
      </c>
      <c r="AZ11" s="25" t="str">
        <f>IF(Pengawas!AY11="",IF(Pengawas!AZ11="","-","Harap dikosongkan"),IF(Pengawas!AY11=0,IF(Pengawas!AZ11="","OK","Harap dikosongkan"),IF(Pengawas!AZ11="","Harap diisi",IF(Pengawas!AZ11&gt;2015,"Cek lagi",IF(Pengawas!AZ11&lt;2000,"Cek lagi","OK")))))</f>
        <v>-</v>
      </c>
      <c r="BA11" s="25" t="str">
        <f>IF(Pengawas!BA11="","-",IF(LEN(Pengawas!BA11)&lt;5,"Cek lagi","OK"))</f>
        <v>-</v>
      </c>
      <c r="BB11" s="25" t="str">
        <f>IF(Pengawas!BB11="","-",IF(LEN(Pengawas!BB11)&lt;4,"Cek lagi","OK"))</f>
        <v>-</v>
      </c>
      <c r="BC11" s="25" t="str">
        <f>IF(Pengawas!BC11="","-",IF(LEN(Pengawas!BC11)&lt;4,"Cek lagi","OK"))</f>
        <v>-</v>
      </c>
      <c r="BD11" s="25" t="str">
        <f>IF(Pengawas!BD11="","-",IF(LEN(Pengawas!BD11)&lt;4,"Cek lagi","OK"))</f>
        <v>-</v>
      </c>
      <c r="BE11" s="25" t="str">
        <f>IF(Pengawas!BE11="","-",IF(LEN(Pengawas!BE11)&lt;4,"Cek lagi","OK"))</f>
        <v>-</v>
      </c>
      <c r="BF11" s="25" t="str">
        <f>IF(Pengawas!BF11="","-",IF(LEN(Pengawas!BF11)&lt;&gt;5,"Tidak valid","OK"))</f>
        <v>-</v>
      </c>
      <c r="BG11" s="25" t="str">
        <f>IF(Pengawas!BG11="","-",IF(LEN(Pengawas!BG11)&lt;9,"Cek lagi",IF(LEN(Pengawas!BG11)&gt;14,"Cek lagi","OK")))</f>
        <v>-</v>
      </c>
    </row>
    <row r="12" spans="1:59" s="18" customFormat="1" ht="15" customHeight="1" x14ac:dyDescent="0.2">
      <c r="A12" s="25" t="str">
        <f>IF(Pengawas!A12="","-",IF(LEN(Pengawas!A12)&lt;4,"Cek lagi","OK"))</f>
        <v>-</v>
      </c>
      <c r="B12" s="25" t="str">
        <f>IF(Pengawas!B12="","-",IF(LEN(Pengawas!B12)&lt;4,"Cek lagi","OK"))</f>
        <v>-</v>
      </c>
      <c r="C12" s="25" t="str">
        <f>IF(Pengawas!C12="","-",IF(LEN(Pengawas!C12)&lt;&gt;18,"Tidak valid","OK"))</f>
        <v>-</v>
      </c>
      <c r="D12" s="25" t="str">
        <f>IF(Pengawas!D12="","-",IF(LEN(Pengawas!D12)&lt;&gt;16,"Tidak valid","OK"))</f>
        <v>-</v>
      </c>
      <c r="E12" s="25" t="str">
        <f>IF(Pengawas!E12="","-",IF(LEN(Pengawas!E12)&lt;4,"Cek lagi","OK"))</f>
        <v>-</v>
      </c>
      <c r="F12" s="25" t="str">
        <f>IF(Pengawas!F12="","-",IF(LEN(Pengawas!F12)&lt;&gt;16,"Tidak valid","OK"))</f>
        <v>-</v>
      </c>
      <c r="G12" s="25" t="str">
        <f>IF(Pengawas!G12="","-",IF(LEN(Pengawas!G12)&lt;4,"Cek lagi","OK"))</f>
        <v>-</v>
      </c>
      <c r="H12" s="26" t="str">
        <f>IF(Pengawas!H12="","-",IF(VALUE(LEFT(Pengawas!H12,2))&gt;31,"Tanggal tidak valid",IF(VALUE(LEFT(RIGHT(Pengawas!H12,7),2))&gt;12,"Bulan tidak valid",IF(VALUE(RIGHT(Pengawas!H12,4))&gt;1990,"Umur terlalu muda",IF(VALUE(RIGHT(Pengawas!H12,4))&lt;1955,"Umur terlalu tua","OK")))))</f>
        <v>-</v>
      </c>
      <c r="I12" s="25" t="str">
        <f>IF(Pengawas!I12="","-",IF(Pengawas!I12="L","OK",IF(Pengawas!I12="P","OK","Tidak valid")))</f>
        <v>-</v>
      </c>
      <c r="J12" s="25" t="str">
        <f>IF(Pengawas!J12="","-",IF(LEN(Pengawas!J12)&lt;4,"Cek lagi","OK"))</f>
        <v>-</v>
      </c>
      <c r="K12" s="25" t="str">
        <f>IF(Pengawas!K12="","-",IF(Pengawas!K12&gt;5,"Tidak valid",IF(Pengawas!K12&lt;1,"Tidak valid","OK")))</f>
        <v>-</v>
      </c>
      <c r="L12" s="25" t="str">
        <f>IF(Pengawas!L12="","-",IF(VALUE(LEFT(Pengawas!L12,1))&gt;1,"Tidak valid","OK"))</f>
        <v>-</v>
      </c>
      <c r="M12" s="25" t="str">
        <f>IF(Pengawas!M12="","-",IF(VALUE(LEFT(Pengawas!M12,1))&gt;1,"Tidak valid","OK"))</f>
        <v>-</v>
      </c>
      <c r="N12" s="25" t="str">
        <f>IF(Pengawas!N12="","-",IF(VALUE(LEFT(Pengawas!N12,2))&gt;31,"Tanggal tidak valid",IF(VALUE(LEFT(RIGHT(Pengawas!N12,7),2))&gt;12,"Bulan tidak valid",IF(VALUE(RIGHT(Pengawas!N12,4))&gt;2015,"Tahun cek lagi",IF(VALUE(RIGHT(Pengawas!N12,4))&lt;1930,"Tahun cek lagi","OK")))))</f>
        <v>-</v>
      </c>
      <c r="O12" s="26" t="str">
        <f>IF(Pengawas!O12="","-",IF(VALUE(LEFT(Pengawas!O12,2))&gt;31,"Tanggal tidak valid",IF(VALUE(LEFT(RIGHT(Pengawas!O12,7),2))&gt;12,"Bulan tidak valid",IF(VALUE(RIGHT(Pengawas!O12,4))&gt;2015,"Tahun cek lagi",IF(VALUE(RIGHT(Pengawas!O12,4))&lt;1930,"Tahun cek lagi","OK")))))</f>
        <v>-</v>
      </c>
      <c r="P12" s="26" t="str">
        <f>IF(Pengawas!P12="","-",IF(VALUE(LEFT(Pengawas!P12,2))&gt;31,"Tanggal tidak valid",IF(VALUE(LEFT(RIGHT(Pengawas!P12,7),2))&gt;12,"Bulan tidak valid",IF(VALUE(RIGHT(Pengawas!P12,4))&gt;2015,"Tahun cek lagi",IF(VALUE(RIGHT(Pengawas!P12,4))&lt;1930,"Tahun cek lagi","OK")))))</f>
        <v>-</v>
      </c>
      <c r="Q12" s="25" t="str">
        <f>IF(Pengawas!Q12="","-",IF(Pengawas!Q12&gt;3,"Tidak valid",IF(Pengawas!Q12&lt;1,"Tidak valid","OK")))</f>
        <v>-</v>
      </c>
      <c r="R12" s="25" t="str">
        <f>IF(Pengawas!R12="","-",IF(Pengawas!R12&gt;20000000,"Cek lagi",IF(Pengawas!R12&lt;50000,"Cek lagi","OK")))</f>
        <v>-</v>
      </c>
      <c r="S12" s="25" t="str">
        <f>IF(Pengawas!S12="","-",IF(Pengawas!S12&gt;3,"Tidak valid",IF(Pengawas!S12&lt;1,"Tidak valid","OK")))</f>
        <v>-</v>
      </c>
      <c r="T12" s="25" t="str">
        <f>IF(Pengawas!T12="","-",IF(Pengawas!T12&gt;6,"Tidak valid",IF(Pengawas!T12&lt;1,"Tidak valid","OK")))</f>
        <v>-</v>
      </c>
      <c r="U12" s="25" t="str">
        <f>IF(Pengawas!U12="","-",IF(Pengawas!U12&gt;4,"Tidak valid",IF(Pengawas!U12&lt;1,"Tidak valid","OK")))</f>
        <v>-</v>
      </c>
      <c r="V12" s="25" t="str">
        <f>IF(Pengawas!V12="","-",IF(Pengawas!V12&gt;2,"Tidak valid",IF(Pengawas!V12&lt;1,"Tidak valid","OK")))</f>
        <v>-</v>
      </c>
      <c r="W12" s="25" t="str">
        <f>IF(Pengawas!V12="","-",IF(Pengawas!V12=1,IF(Pengawas!W12="","Harap diisi","OK"),IF(Pengawas!V12=2,IF(Pengawas!W12="","Harap diisi","OK"),IF(Pengawas!V13&lt;1,"-",IF(Pengawas!V13&gt;2,"-","OK")))))</f>
        <v>-</v>
      </c>
      <c r="X12" s="25" t="str">
        <f>IF(Pengawas!V12="","-",IF(Pengawas!V12=1,IF(Pengawas!X12="","Harap diisi","OK"),IF(Pengawas!V12=2,IF(Pengawas!X12="","Harap diisi","OK"),IF(Pengawas!V13&lt;1,"-",IF(Pengawas!V13&gt;2,"-","OK")))))</f>
        <v>-</v>
      </c>
      <c r="Y12" s="25" t="str">
        <f>IF(Pengawas!V12="","-",IF(Pengawas!V12=1,IF(Pengawas!Y12="","Harap diisi","OK"),IF(Pengawas!V12=2,IF(Pengawas!Y12="","Harap diisi","OK"),IF(Pengawas!V13&lt;1,"-",IF(Pengawas!V13&gt;2,"-","OK")))))</f>
        <v>-</v>
      </c>
      <c r="Z12" s="25" t="str">
        <f>IF(Pengawas!V12="","-",IF(Pengawas!V12=1,IF(Pengawas!Z12="","Harap diisi","OK"),IF(Pengawas!V12=2,IF(Pengawas!Z12="","Harap diisi","OK"),IF(Pengawas!V13&lt;1,"-",IF(Pengawas!V13&gt;2,"-","OK")))))</f>
        <v>-</v>
      </c>
      <c r="AA12" s="25" t="str">
        <f>IF(Pengawas!V12="","-",IF(Pengawas!V12=1,IF(Pengawas!AA12="","Harap diisi","OK"),IF(Pengawas!V12=2,IF(Pengawas!AA12="","Harap diisi","OK"),IF(Pengawas!V13&lt;1,"-",IF(Pengawas!V13&gt;2,"-","OK")))))</f>
        <v>-</v>
      </c>
      <c r="AB12" s="25" t="str">
        <f>IF(Pengawas!V12="","-",IF(Pengawas!V12=1,IF(Pengawas!AB12="","Harap diisi","OK"),IF(Pengawas!V12=2,IF(Pengawas!AB12="","Harap diisi","OK"),IF(Pengawas!V13&lt;1,"-",IF(Pengawas!V13&gt;2,"-","OK")))))</f>
        <v>-</v>
      </c>
      <c r="AC12" s="25" t="str">
        <f>IF(Pengawas!V12="","-",IF(Pengawas!V12=1,IF(Pengawas!AC12="","Harap diisi","OK"),IF(Pengawas!V12=2,IF(Pengawas!AC12="","Harap diisi","OK"),IF(Pengawas!V13&lt;1,"-",IF(Pengawas!V13&gt;2,"-","OK")))))</f>
        <v>-</v>
      </c>
      <c r="AD12" s="25" t="str">
        <f>IF(Pengawas!V12="","-",IF(Pengawas!V12=1,IF(Pengawas!AD12="","OK","Harap dikosongkan"),IF(Pengawas!V12=2,IF(Pengawas!AD12="","Harap diisi","OK"),IF(Pengawas!V13&lt;1,"-",IF(Pengawas!V13&gt;2,"-","OK")))))</f>
        <v>-</v>
      </c>
      <c r="AE12" s="25" t="str">
        <f>IF(Pengawas!V12="","-",IF(Pengawas!V12=1,IF(Pengawas!AE12="","OK","Harap dikosongkan"),IF(Pengawas!V12=2,IF(Pengawas!AE12="","Harap diisi","OK"),IF(Pengawas!V13&lt;1,"-",IF(Pengawas!V13&gt;2,"-","OK")))))</f>
        <v>-</v>
      </c>
      <c r="AF12" s="25" t="str">
        <f>IF(Pengawas!V12="","-",IF(Pengawas!V12=1,IF(Pengawas!AF12="","OK","Harap dikosongkan"),IF(Pengawas!V12=2,IF(Pengawas!AF12="","Harap diisi","OK"),IF(Pengawas!V13&lt;1,"-",IF(Pengawas!V13&gt;2,"-","OK")))))</f>
        <v>-</v>
      </c>
      <c r="AG12" s="25" t="str">
        <f>IF(Pengawas!V12="","-",IF(Pengawas!V12=1,IF(Pengawas!AG12="","OK","Harap dikosongkan"),IF(Pengawas!V12=2,IF(Pengawas!AG12="","Harap diisi","OK"),IF(Pengawas!V13&lt;1,"-",IF(Pengawas!V13&gt;2,"-","OK")))))</f>
        <v>-</v>
      </c>
      <c r="AH12" s="25" t="str">
        <f>IF(Pengawas!V12="","-",IF(Pengawas!V12=1,IF(Pengawas!AH12="","OK","Harap dikosongkan"),IF(Pengawas!V12=2,IF(Pengawas!AH12="","Harap diisi","OK"),IF(Pengawas!V13&lt;1,"-",IF(Pengawas!V13&gt;2,"-","OK")))))</f>
        <v>-</v>
      </c>
      <c r="AI12" s="25" t="str">
        <f>IF(Pengawas!V12="","-",IF(Pengawas!V12=1,IF(Pengawas!AI12="","OK","Harap dikosongkan"),IF(Pengawas!V12=2,IF(Pengawas!AI12="","Harap diisi","OK"),IF(Pengawas!V13&lt;1,"-",IF(Pengawas!V13&gt;2,"-","OK")))))</f>
        <v>-</v>
      </c>
      <c r="AJ12" s="25" t="str">
        <f>IF(Pengawas!V12="","-",IF(Pengawas!V12=1,IF(Pengawas!AJ12="","OK","Harap dikosongkan"),IF(Pengawas!V12=2,IF(Pengawas!AJ12="","Harap diisi","OK"),IF(Pengawas!V13&lt;1,"-",IF(Pengawas!V13&gt;2,"-","OK")))))</f>
        <v>-</v>
      </c>
      <c r="AK12" s="25" t="str">
        <f>IF(Pengawas!V12="","-",IF(Pengawas!V12=1,IF(Pengawas!AK12="","OK","Harap dikosongkan"),IF(Pengawas!V12=2,IF(Pengawas!AK12="","Harap diisi","OK"),IF(Pengawas!V13&lt;1,"-",IF(Pengawas!V13&gt;2,"-","OK")))))</f>
        <v>-</v>
      </c>
      <c r="AL12" s="25" t="str">
        <f>IF(Pengawas!AL12="","-",IF(Pengawas!AL12&gt;3,"Tidak valid",IF(Pengawas!AL12&lt;1,"Tidak valid","OK")))</f>
        <v>-</v>
      </c>
      <c r="AM12" s="25" t="str">
        <f>IF(Pengawas!AL12="",IF(Pengawas!AM12="","-","Harap dikosongkan"),IF(Pengawas!AL12&lt;&gt;1,IF(Pengawas!AM12="","OK","Harap dikosongkan"),IF(Pengawas!AM12="","Harap diisi",IF(Pengawas!AM12&gt;2015,"Cek lagi",IF(Pengawas!AM12&lt;2005,"Cek lagi","OK")))))</f>
        <v>-</v>
      </c>
      <c r="AN12" s="25" t="str">
        <f>IF(Pengawas!AL12="",IF(Pengawas!AN12="","-","Harap dikosongkan"),IF(Pengawas!AL12&lt;&gt;1,IF(Pengawas!AN12="","OK","Harap dikosongkan"),IF(Pengawas!AN12="","Harap diisi",IF(VALUE(Pengawas!AN12)&gt;33,"Tidak valid",IF(VALUE(Pengawas!AN12)&lt;1,"Tidak valid","OK")))))</f>
        <v>-</v>
      </c>
      <c r="AO12" s="25" t="str">
        <f>IF(Pengawas!AL12="",IF(Pengawas!AO12="","-","Harap dikosongkan"),IF(Pengawas!AL12&lt;&gt;1,IF(Pengawas!AO12="","OK","Harap dikosongkan"),IF(Pengawas!AO12="","Harap diisi",IF(Pengawas!AO12&gt;1,"Tidak valid","OK"))))</f>
        <v>-</v>
      </c>
      <c r="AP12" s="25" t="str">
        <f>IF(Pengawas!AL12&gt;1,"OK",IF(Pengawas!AO12="",IF(Pengawas!AP12="","-","Kolom AO cek lagi"),IF(Pengawas!AO12=0,IF(Pengawas!AP12="","OK","Harap dikosongkan"),IF(Pengawas!AP12="","Harap diisi",IF(LEN(Pengawas!AP12)&lt;12,"Tidak valid",IF(LEN(Pengawas!AP12)&gt;14,"Tidak valid","OK"))))))</f>
        <v>-</v>
      </c>
      <c r="AQ12" s="26" t="str">
        <f>IF(Pengawas!AL12&gt;1,"OK",IF(Pengawas!AO12="",IF(Pengawas!AQ12="","-","Kolom AO cek lagi"),IF(Pengawas!AO12=0,IF(Pengawas!AQ12="","OK","Harap dikosongkan"),IF(Pengawas!AQ12="","Harap diisi",IF(LEN(Pengawas!AQ12)&lt;5,"Cek lagi","OK")))))</f>
        <v>-</v>
      </c>
      <c r="AR12" s="26" t="str">
        <f>IF(Pengawas!AL12&gt;1,"OK",IF(Pengawas!AO12="",IF(Pengawas!AR12="","-","Kolom AT cek lagi"),IF(Pengawas!AO12=0,IF(Pengawas!AR12="","OK","Harap dikosongkan"),IF(Pengawas!AR12="","Harap diisi",IF(VALUE(LEFT(Pengawas!AR12,2))&gt;31,"Tanggal tidak valid",IF(VALUE(LEFT(RIGHT(Pengawas!AR12,7),2))&gt;12,"Bulan tidak valid",IF(VALUE(RIGHT(Pengawas!AR12,4))&gt;2016,"Tahun cek lagi",IF(VALUE(RIGHT(Pengawas!AR12,4))&lt;2005,"Tahun cek lagi","OK"))))))))</f>
        <v>-</v>
      </c>
      <c r="AS12" s="25" t="str">
        <f>IF(Pengawas!AP12="",IF(Pengawas!AS12="","-","Harap dikosongkan"),IF(Pengawas!AP12&lt;&gt;"",IF(Pengawas!AS12="","Harap diisi",IF(Pengawas!AS12&gt;1,"Tidak valid","OK"))))</f>
        <v>-</v>
      </c>
      <c r="AT12" s="25" t="str">
        <f>IF(Pengawas!AS12="",IF(Pengawas!AT12="","-","Harap dikosongkan"),IF(Pengawas!AS12&lt;&gt;1,IF(Pengawas!AT12="","OK","Harap dikosongkan"),IF(Pengawas!AS12="",IF(Pengawas!AT12="","-","Harap dikosongkan"),IF(Pengawas!AS12=0,IF(Pengawas!AT12="","OK","Harap dikosongkan"),IF(Pengawas!AT12="","Harap diisi",IF(Pengawas!AT12&gt;2016,"Cek lagi",IF(Pengawas!AT12&lt;2005,"Cek lagi",IF(Pengawas!AM12&gt;Pengawas!AT12,"Cek lagi dengan Kolom AL","OK"))))))))</f>
        <v>-</v>
      </c>
      <c r="AU12" s="25" t="str">
        <f>IF(Pengawas!AS12="",IF(Pengawas!AU12="","-","Harap dikosongkan"),IF(Pengawas!AS12&lt;&gt;1,IF(Pengawas!AU12="","OK","Harap dikosongkan"),IF(Pengawas!AS12="",IF(Pengawas!AU12="","-","Harap dikosongkan"),IF(Pengawas!AS12=0,IF(Pengawas!AU12="","OK","Harap dikosongkan"),IF(Pengawas!AU12="","Harap diisi",IF(Pengawas!AU12&gt;20000000,"Cek lagi",IF(Pengawas!AU12&lt;100000,"Cek lagi","OK")))))))</f>
        <v>-</v>
      </c>
      <c r="AV12" s="25" t="str">
        <f>IF(Pengawas!AV12="","-",IF(Pengawas!AV12&gt;3,"Tidak valid","OK"))</f>
        <v>-</v>
      </c>
      <c r="AW12" s="25" t="str">
        <f>IF(Pengawas!AV12="",IF(Pengawas!AW12="","-","Harap dikosongkan"),IF(Pengawas!AV12=0,IF(Pengawas!AW12="","OK","Harap dikosongkan"),IF(Pengawas!AV12&gt;0,IF(Pengawas!AW12="","Harap diisi",IF(Pengawas!AW12&gt;2015,"Tidak valid","OK")))))</f>
        <v>-</v>
      </c>
      <c r="AX12" s="25" t="str">
        <f>IF(Pengawas!AV12="",IF(Pengawas!AX12="","-","Harap dikosongkan"),IF(Pengawas!AV12=0,IF(Pengawas!AX12="","OK","Harap dikosongkan"),IF(Pengawas!AV12&gt;0,IF(Pengawas!AX12="","Harap diisi",IF(Pengawas!AX12="","-",IF(Pengawas!AX12&gt;1,"Tidak valid","OK"))))))</f>
        <v>-</v>
      </c>
      <c r="AY12" s="25" t="str">
        <f>IF(Pengawas!AY12="","-",IF(Pengawas!AY12&gt;2,"Tidak valid","OK"))</f>
        <v>-</v>
      </c>
      <c r="AZ12" s="25" t="str">
        <f>IF(Pengawas!AY12="",IF(Pengawas!AZ12="","-","Harap dikosongkan"),IF(Pengawas!AY12=0,IF(Pengawas!AZ12="","OK","Harap dikosongkan"),IF(Pengawas!AZ12="","Harap diisi",IF(Pengawas!AZ12&gt;2015,"Cek lagi",IF(Pengawas!AZ12&lt;2000,"Cek lagi","OK")))))</f>
        <v>-</v>
      </c>
      <c r="BA12" s="25" t="str">
        <f>IF(Pengawas!BA12="","-",IF(LEN(Pengawas!BA12)&lt;5,"Cek lagi","OK"))</f>
        <v>-</v>
      </c>
      <c r="BB12" s="25" t="str">
        <f>IF(Pengawas!BB12="","-",IF(LEN(Pengawas!BB12)&lt;4,"Cek lagi","OK"))</f>
        <v>-</v>
      </c>
      <c r="BC12" s="25" t="str">
        <f>IF(Pengawas!BC12="","-",IF(LEN(Pengawas!BC12)&lt;4,"Cek lagi","OK"))</f>
        <v>-</v>
      </c>
      <c r="BD12" s="25" t="str">
        <f>IF(Pengawas!BD12="","-",IF(LEN(Pengawas!BD12)&lt;4,"Cek lagi","OK"))</f>
        <v>-</v>
      </c>
      <c r="BE12" s="25" t="str">
        <f>IF(Pengawas!BE12="","-",IF(LEN(Pengawas!BE12)&lt;4,"Cek lagi","OK"))</f>
        <v>-</v>
      </c>
      <c r="BF12" s="25" t="str">
        <f>IF(Pengawas!BF12="","-",IF(LEN(Pengawas!BF12)&lt;&gt;5,"Tidak valid","OK"))</f>
        <v>-</v>
      </c>
      <c r="BG12" s="25" t="str">
        <f>IF(Pengawas!BG12="","-",IF(LEN(Pengawas!BG12)&lt;9,"Cek lagi",IF(LEN(Pengawas!BG12)&gt;14,"Cek lagi","OK")))</f>
        <v>-</v>
      </c>
    </row>
    <row r="13" spans="1:59" s="18" customFormat="1" ht="15" customHeight="1" x14ac:dyDescent="0.2">
      <c r="A13" s="25" t="str">
        <f>IF(Pengawas!A13="","-",IF(LEN(Pengawas!A13)&lt;4,"Cek lagi","OK"))</f>
        <v>-</v>
      </c>
      <c r="B13" s="25" t="str">
        <f>IF(Pengawas!B13="","-",IF(LEN(Pengawas!B13)&lt;4,"Cek lagi","OK"))</f>
        <v>-</v>
      </c>
      <c r="C13" s="25" t="str">
        <f>IF(Pengawas!C13="","-",IF(LEN(Pengawas!C13)&lt;&gt;18,"Tidak valid","OK"))</f>
        <v>-</v>
      </c>
      <c r="D13" s="25" t="str">
        <f>IF(Pengawas!D13="","-",IF(LEN(Pengawas!D13)&lt;&gt;16,"Tidak valid","OK"))</f>
        <v>-</v>
      </c>
      <c r="E13" s="25" t="str">
        <f>IF(Pengawas!E13="","-",IF(LEN(Pengawas!E13)&lt;4,"Cek lagi","OK"))</f>
        <v>-</v>
      </c>
      <c r="F13" s="25" t="str">
        <f>IF(Pengawas!F13="","-",IF(LEN(Pengawas!F13)&lt;&gt;16,"Tidak valid","OK"))</f>
        <v>-</v>
      </c>
      <c r="G13" s="25" t="str">
        <f>IF(Pengawas!G13="","-",IF(LEN(Pengawas!G13)&lt;4,"Cek lagi","OK"))</f>
        <v>-</v>
      </c>
      <c r="H13" s="26" t="str">
        <f>IF(Pengawas!H13="","-",IF(VALUE(LEFT(Pengawas!H13,2))&gt;31,"Tanggal tidak valid",IF(VALUE(LEFT(RIGHT(Pengawas!H13,7),2))&gt;12,"Bulan tidak valid",IF(VALUE(RIGHT(Pengawas!H13,4))&gt;1990,"Umur terlalu muda",IF(VALUE(RIGHT(Pengawas!H13,4))&lt;1955,"Umur terlalu tua","OK")))))</f>
        <v>-</v>
      </c>
      <c r="I13" s="25" t="str">
        <f>IF(Pengawas!I13="","-",IF(Pengawas!I13="L","OK",IF(Pengawas!I13="P","OK","Tidak valid")))</f>
        <v>-</v>
      </c>
      <c r="J13" s="25" t="str">
        <f>IF(Pengawas!J13="","-",IF(LEN(Pengawas!J13)&lt;4,"Cek lagi","OK"))</f>
        <v>-</v>
      </c>
      <c r="K13" s="25" t="str">
        <f>IF(Pengawas!K13="","-",IF(Pengawas!K13&gt;5,"Tidak valid",IF(Pengawas!K13&lt;1,"Tidak valid","OK")))</f>
        <v>-</v>
      </c>
      <c r="L13" s="25" t="str">
        <f>IF(Pengawas!L13="","-",IF(VALUE(LEFT(Pengawas!L13,1))&gt;1,"Tidak valid","OK"))</f>
        <v>-</v>
      </c>
      <c r="M13" s="25" t="str">
        <f>IF(Pengawas!M13="","-",IF(VALUE(LEFT(Pengawas!M13,1))&gt;1,"Tidak valid","OK"))</f>
        <v>-</v>
      </c>
      <c r="N13" s="25" t="str">
        <f>IF(Pengawas!N13="","-",IF(VALUE(LEFT(Pengawas!N13,2))&gt;31,"Tanggal tidak valid",IF(VALUE(LEFT(RIGHT(Pengawas!N13,7),2))&gt;12,"Bulan tidak valid",IF(VALUE(RIGHT(Pengawas!N13,4))&gt;2015,"Tahun cek lagi",IF(VALUE(RIGHT(Pengawas!N13,4))&lt;1930,"Tahun cek lagi","OK")))))</f>
        <v>-</v>
      </c>
      <c r="O13" s="26" t="str">
        <f>IF(Pengawas!O13="","-",IF(VALUE(LEFT(Pengawas!O13,2))&gt;31,"Tanggal tidak valid",IF(VALUE(LEFT(RIGHT(Pengawas!O13,7),2))&gt;12,"Bulan tidak valid",IF(VALUE(RIGHT(Pengawas!O13,4))&gt;2015,"Tahun cek lagi",IF(VALUE(RIGHT(Pengawas!O13,4))&lt;1930,"Tahun cek lagi","OK")))))</f>
        <v>-</v>
      </c>
      <c r="P13" s="26" t="str">
        <f>IF(Pengawas!P13="","-",IF(VALUE(LEFT(Pengawas!P13,2))&gt;31,"Tanggal tidak valid",IF(VALUE(LEFT(RIGHT(Pengawas!P13,7),2))&gt;12,"Bulan tidak valid",IF(VALUE(RIGHT(Pengawas!P13,4))&gt;2015,"Tahun cek lagi",IF(VALUE(RIGHT(Pengawas!P13,4))&lt;1930,"Tahun cek lagi","OK")))))</f>
        <v>-</v>
      </c>
      <c r="Q13" s="25" t="str">
        <f>IF(Pengawas!Q13="","-",IF(Pengawas!Q13&gt;3,"Tidak valid",IF(Pengawas!Q13&lt;1,"Tidak valid","OK")))</f>
        <v>-</v>
      </c>
      <c r="R13" s="25" t="str">
        <f>IF(Pengawas!R13="","-",IF(Pengawas!R13&gt;20000000,"Cek lagi",IF(Pengawas!R13&lt;50000,"Cek lagi","OK")))</f>
        <v>-</v>
      </c>
      <c r="S13" s="25" t="str">
        <f>IF(Pengawas!S13="","-",IF(Pengawas!S13&gt;3,"Tidak valid",IF(Pengawas!S13&lt;1,"Tidak valid","OK")))</f>
        <v>-</v>
      </c>
      <c r="T13" s="25" t="str">
        <f>IF(Pengawas!T13="","-",IF(Pengawas!T13&gt;6,"Tidak valid",IF(Pengawas!T13&lt;1,"Tidak valid","OK")))</f>
        <v>-</v>
      </c>
      <c r="U13" s="25" t="str">
        <f>IF(Pengawas!U13="","-",IF(Pengawas!U13&gt;4,"Tidak valid",IF(Pengawas!U13&lt;1,"Tidak valid","OK")))</f>
        <v>-</v>
      </c>
      <c r="V13" s="25" t="str">
        <f>IF(Pengawas!V13="","-",IF(Pengawas!V13&gt;2,"Tidak valid",IF(Pengawas!V13&lt;1,"Tidak valid","OK")))</f>
        <v>-</v>
      </c>
      <c r="W13" s="25" t="str">
        <f>IF(Pengawas!V13="","-",IF(Pengawas!V13=1,IF(Pengawas!W13="","Harap diisi","OK"),IF(Pengawas!V13=2,IF(Pengawas!W13="","Harap diisi","OK"),IF(Pengawas!V14&lt;1,"-",IF(Pengawas!V14&gt;2,"-","OK")))))</f>
        <v>-</v>
      </c>
      <c r="X13" s="25" t="str">
        <f>IF(Pengawas!V13="","-",IF(Pengawas!V13=1,IF(Pengawas!X13="","Harap diisi","OK"),IF(Pengawas!V13=2,IF(Pengawas!X13="","Harap diisi","OK"),IF(Pengawas!V14&lt;1,"-",IF(Pengawas!V14&gt;2,"-","OK")))))</f>
        <v>-</v>
      </c>
      <c r="Y13" s="25" t="str">
        <f>IF(Pengawas!V13="","-",IF(Pengawas!V13=1,IF(Pengawas!Y13="","Harap diisi","OK"),IF(Pengawas!V13=2,IF(Pengawas!Y13="","Harap diisi","OK"),IF(Pengawas!V14&lt;1,"-",IF(Pengawas!V14&gt;2,"-","OK")))))</f>
        <v>-</v>
      </c>
      <c r="Z13" s="25" t="str">
        <f>IF(Pengawas!V13="","-",IF(Pengawas!V13=1,IF(Pengawas!Z13="","Harap diisi","OK"),IF(Pengawas!V13=2,IF(Pengawas!Z13="","Harap diisi","OK"),IF(Pengawas!V14&lt;1,"-",IF(Pengawas!V14&gt;2,"-","OK")))))</f>
        <v>-</v>
      </c>
      <c r="AA13" s="25" t="str">
        <f>IF(Pengawas!V13="","-",IF(Pengawas!V13=1,IF(Pengawas!AA13="","Harap diisi","OK"),IF(Pengawas!V13=2,IF(Pengawas!AA13="","Harap diisi","OK"),IF(Pengawas!V14&lt;1,"-",IF(Pengawas!V14&gt;2,"-","OK")))))</f>
        <v>-</v>
      </c>
      <c r="AB13" s="25" t="str">
        <f>IF(Pengawas!V13="","-",IF(Pengawas!V13=1,IF(Pengawas!AB13="","Harap diisi","OK"),IF(Pengawas!V13=2,IF(Pengawas!AB13="","Harap diisi","OK"),IF(Pengawas!V14&lt;1,"-",IF(Pengawas!V14&gt;2,"-","OK")))))</f>
        <v>-</v>
      </c>
      <c r="AC13" s="25" t="str">
        <f>IF(Pengawas!V13="","-",IF(Pengawas!V13=1,IF(Pengawas!AC13="","Harap diisi","OK"),IF(Pengawas!V13=2,IF(Pengawas!AC13="","Harap diisi","OK"),IF(Pengawas!V14&lt;1,"-",IF(Pengawas!V14&gt;2,"-","OK")))))</f>
        <v>-</v>
      </c>
      <c r="AD13" s="25" t="str">
        <f>IF(Pengawas!V13="","-",IF(Pengawas!V13=1,IF(Pengawas!AD13="","OK","Harap dikosongkan"),IF(Pengawas!V13=2,IF(Pengawas!AD13="","Harap diisi","OK"),IF(Pengawas!V14&lt;1,"-",IF(Pengawas!V14&gt;2,"-","OK")))))</f>
        <v>-</v>
      </c>
      <c r="AE13" s="25" t="str">
        <f>IF(Pengawas!V13="","-",IF(Pengawas!V13=1,IF(Pengawas!AE13="","OK","Harap dikosongkan"),IF(Pengawas!V13=2,IF(Pengawas!AE13="","Harap diisi","OK"),IF(Pengawas!V14&lt;1,"-",IF(Pengawas!V14&gt;2,"-","OK")))))</f>
        <v>-</v>
      </c>
      <c r="AF13" s="25" t="str">
        <f>IF(Pengawas!V13="","-",IF(Pengawas!V13=1,IF(Pengawas!AF13="","OK","Harap dikosongkan"),IF(Pengawas!V13=2,IF(Pengawas!AF13="","Harap diisi","OK"),IF(Pengawas!V14&lt;1,"-",IF(Pengawas!V14&gt;2,"-","OK")))))</f>
        <v>-</v>
      </c>
      <c r="AG13" s="25" t="str">
        <f>IF(Pengawas!V13="","-",IF(Pengawas!V13=1,IF(Pengawas!AG13="","OK","Harap dikosongkan"),IF(Pengawas!V13=2,IF(Pengawas!AG13="","Harap diisi","OK"),IF(Pengawas!V14&lt;1,"-",IF(Pengawas!V14&gt;2,"-","OK")))))</f>
        <v>-</v>
      </c>
      <c r="AH13" s="25" t="str">
        <f>IF(Pengawas!V13="","-",IF(Pengawas!V13=1,IF(Pengawas!AH13="","OK","Harap dikosongkan"),IF(Pengawas!V13=2,IF(Pengawas!AH13="","Harap diisi","OK"),IF(Pengawas!V14&lt;1,"-",IF(Pengawas!V14&gt;2,"-","OK")))))</f>
        <v>-</v>
      </c>
      <c r="AI13" s="25" t="str">
        <f>IF(Pengawas!V13="","-",IF(Pengawas!V13=1,IF(Pengawas!AI13="","OK","Harap dikosongkan"),IF(Pengawas!V13=2,IF(Pengawas!AI13="","Harap diisi","OK"),IF(Pengawas!V14&lt;1,"-",IF(Pengawas!V14&gt;2,"-","OK")))))</f>
        <v>-</v>
      </c>
      <c r="AJ13" s="25" t="str">
        <f>IF(Pengawas!V13="","-",IF(Pengawas!V13=1,IF(Pengawas!AJ13="","OK","Harap dikosongkan"),IF(Pengawas!V13=2,IF(Pengawas!AJ13="","Harap diisi","OK"),IF(Pengawas!V14&lt;1,"-",IF(Pengawas!V14&gt;2,"-","OK")))))</f>
        <v>-</v>
      </c>
      <c r="AK13" s="25" t="str">
        <f>IF(Pengawas!V13="","-",IF(Pengawas!V13=1,IF(Pengawas!AK13="","OK","Harap dikosongkan"),IF(Pengawas!V13=2,IF(Pengawas!AK13="","Harap diisi","OK"),IF(Pengawas!V14&lt;1,"-",IF(Pengawas!V14&gt;2,"-","OK")))))</f>
        <v>-</v>
      </c>
      <c r="AL13" s="25" t="str">
        <f>IF(Pengawas!AL13="","-",IF(Pengawas!AL13&gt;3,"Tidak valid",IF(Pengawas!AL13&lt;1,"Tidak valid","OK")))</f>
        <v>-</v>
      </c>
      <c r="AM13" s="25" t="str">
        <f>IF(Pengawas!AL13="",IF(Pengawas!AM13="","-","Harap dikosongkan"),IF(Pengawas!AL13&lt;&gt;1,IF(Pengawas!AM13="","OK","Harap dikosongkan"),IF(Pengawas!AM13="","Harap diisi",IF(Pengawas!AM13&gt;2015,"Cek lagi",IF(Pengawas!AM13&lt;2005,"Cek lagi","OK")))))</f>
        <v>-</v>
      </c>
      <c r="AN13" s="25" t="str">
        <f>IF(Pengawas!AL13="",IF(Pengawas!AN13="","-","Harap dikosongkan"),IF(Pengawas!AL13&lt;&gt;1,IF(Pengawas!AN13="","OK","Harap dikosongkan"),IF(Pengawas!AN13="","Harap diisi",IF(VALUE(Pengawas!AN13)&gt;33,"Tidak valid",IF(VALUE(Pengawas!AN13)&lt;1,"Tidak valid","OK")))))</f>
        <v>-</v>
      </c>
      <c r="AO13" s="25" t="str">
        <f>IF(Pengawas!AL13="",IF(Pengawas!AO13="","-","Harap dikosongkan"),IF(Pengawas!AL13&lt;&gt;1,IF(Pengawas!AO13="","OK","Harap dikosongkan"),IF(Pengawas!AO13="","Harap diisi",IF(Pengawas!AO13&gt;1,"Tidak valid","OK"))))</f>
        <v>-</v>
      </c>
      <c r="AP13" s="25" t="str">
        <f>IF(Pengawas!AL13&gt;1,"OK",IF(Pengawas!AO13="",IF(Pengawas!AP13="","-","Kolom AO cek lagi"),IF(Pengawas!AO13=0,IF(Pengawas!AP13="","OK","Harap dikosongkan"),IF(Pengawas!AP13="","Harap diisi",IF(LEN(Pengawas!AP13)&lt;12,"Tidak valid",IF(LEN(Pengawas!AP13)&gt;14,"Tidak valid","OK"))))))</f>
        <v>-</v>
      </c>
      <c r="AQ13" s="26" t="str">
        <f>IF(Pengawas!AL13&gt;1,"OK",IF(Pengawas!AO13="",IF(Pengawas!AQ13="","-","Kolom AO cek lagi"),IF(Pengawas!AO13=0,IF(Pengawas!AQ13="","OK","Harap dikosongkan"),IF(Pengawas!AQ13="","Harap diisi",IF(LEN(Pengawas!AQ13)&lt;5,"Cek lagi","OK")))))</f>
        <v>-</v>
      </c>
      <c r="AR13" s="26" t="str">
        <f>IF(Pengawas!AL13&gt;1,"OK",IF(Pengawas!AO13="",IF(Pengawas!AR13="","-","Kolom AT cek lagi"),IF(Pengawas!AO13=0,IF(Pengawas!AR13="","OK","Harap dikosongkan"),IF(Pengawas!AR13="","Harap diisi",IF(VALUE(LEFT(Pengawas!AR13,2))&gt;31,"Tanggal tidak valid",IF(VALUE(LEFT(RIGHT(Pengawas!AR13,7),2))&gt;12,"Bulan tidak valid",IF(VALUE(RIGHT(Pengawas!AR13,4))&gt;2016,"Tahun cek lagi",IF(VALUE(RIGHT(Pengawas!AR13,4))&lt;2005,"Tahun cek lagi","OK"))))))))</f>
        <v>-</v>
      </c>
      <c r="AS13" s="25" t="str">
        <f>IF(Pengawas!AP13="",IF(Pengawas!AS13="","-","Harap dikosongkan"),IF(Pengawas!AP13&lt;&gt;"",IF(Pengawas!AS13="","Harap diisi",IF(Pengawas!AS13&gt;1,"Tidak valid","OK"))))</f>
        <v>-</v>
      </c>
      <c r="AT13" s="25" t="str">
        <f>IF(Pengawas!AS13="",IF(Pengawas!AT13="","-","Harap dikosongkan"),IF(Pengawas!AS13&lt;&gt;1,IF(Pengawas!AT13="","OK","Harap dikosongkan"),IF(Pengawas!AS13="",IF(Pengawas!AT13="","-","Harap dikosongkan"),IF(Pengawas!AS13=0,IF(Pengawas!AT13="","OK","Harap dikosongkan"),IF(Pengawas!AT13="","Harap diisi",IF(Pengawas!AT13&gt;2016,"Cek lagi",IF(Pengawas!AT13&lt;2005,"Cek lagi",IF(Pengawas!AM13&gt;Pengawas!AT13,"Cek lagi dengan Kolom AL","OK"))))))))</f>
        <v>-</v>
      </c>
      <c r="AU13" s="25" t="str">
        <f>IF(Pengawas!AS13="",IF(Pengawas!AU13="","-","Harap dikosongkan"),IF(Pengawas!AS13&lt;&gt;1,IF(Pengawas!AU13="","OK","Harap dikosongkan"),IF(Pengawas!AS13="",IF(Pengawas!AU13="","-","Harap dikosongkan"),IF(Pengawas!AS13=0,IF(Pengawas!AU13="","OK","Harap dikosongkan"),IF(Pengawas!AU13="","Harap diisi",IF(Pengawas!AU13&gt;20000000,"Cek lagi",IF(Pengawas!AU13&lt;100000,"Cek lagi","OK")))))))</f>
        <v>-</v>
      </c>
      <c r="AV13" s="25" t="str">
        <f>IF(Pengawas!AV13="","-",IF(Pengawas!AV13&gt;3,"Tidak valid","OK"))</f>
        <v>-</v>
      </c>
      <c r="AW13" s="25" t="str">
        <f>IF(Pengawas!AV13="",IF(Pengawas!AW13="","-","Harap dikosongkan"),IF(Pengawas!AV13=0,IF(Pengawas!AW13="","OK","Harap dikosongkan"),IF(Pengawas!AV13&gt;0,IF(Pengawas!AW13="","Harap diisi",IF(Pengawas!AW13&gt;2015,"Tidak valid","OK")))))</f>
        <v>-</v>
      </c>
      <c r="AX13" s="25" t="str">
        <f>IF(Pengawas!AV13="",IF(Pengawas!AX13="","-","Harap dikosongkan"),IF(Pengawas!AV13=0,IF(Pengawas!AX13="","OK","Harap dikosongkan"),IF(Pengawas!AV13&gt;0,IF(Pengawas!AX13="","Harap diisi",IF(Pengawas!AX13="","-",IF(Pengawas!AX13&gt;1,"Tidak valid","OK"))))))</f>
        <v>-</v>
      </c>
      <c r="AY13" s="25" t="str">
        <f>IF(Pengawas!AY13="","-",IF(Pengawas!AY13&gt;2,"Tidak valid","OK"))</f>
        <v>-</v>
      </c>
      <c r="AZ13" s="25" t="str">
        <f>IF(Pengawas!AY13="",IF(Pengawas!AZ13="","-","Harap dikosongkan"),IF(Pengawas!AY13=0,IF(Pengawas!AZ13="","OK","Harap dikosongkan"),IF(Pengawas!AZ13="","Harap diisi",IF(Pengawas!AZ13&gt;2015,"Cek lagi",IF(Pengawas!AZ13&lt;2000,"Cek lagi","OK")))))</f>
        <v>-</v>
      </c>
      <c r="BA13" s="25" t="str">
        <f>IF(Pengawas!BA13="","-",IF(LEN(Pengawas!BA13)&lt;5,"Cek lagi","OK"))</f>
        <v>-</v>
      </c>
      <c r="BB13" s="25" t="str">
        <f>IF(Pengawas!BB13="","-",IF(LEN(Pengawas!BB13)&lt;4,"Cek lagi","OK"))</f>
        <v>-</v>
      </c>
      <c r="BC13" s="25" t="str">
        <f>IF(Pengawas!BC13="","-",IF(LEN(Pengawas!BC13)&lt;4,"Cek lagi","OK"))</f>
        <v>-</v>
      </c>
      <c r="BD13" s="25" t="str">
        <f>IF(Pengawas!BD13="","-",IF(LEN(Pengawas!BD13)&lt;4,"Cek lagi","OK"))</f>
        <v>-</v>
      </c>
      <c r="BE13" s="25" t="str">
        <f>IF(Pengawas!BE13="","-",IF(LEN(Pengawas!BE13)&lt;4,"Cek lagi","OK"))</f>
        <v>-</v>
      </c>
      <c r="BF13" s="25" t="str">
        <f>IF(Pengawas!BF13="","-",IF(LEN(Pengawas!BF13)&lt;&gt;5,"Tidak valid","OK"))</f>
        <v>-</v>
      </c>
      <c r="BG13" s="25" t="str">
        <f>IF(Pengawas!BG13="","-",IF(LEN(Pengawas!BG13)&lt;9,"Cek lagi",IF(LEN(Pengawas!BG13)&gt;14,"Cek lagi","OK")))</f>
        <v>-</v>
      </c>
    </row>
    <row r="14" spans="1:59" s="18" customFormat="1" ht="15" customHeight="1" x14ac:dyDescent="0.2">
      <c r="A14" s="25" t="str">
        <f>IF(Pengawas!A14="","-",IF(LEN(Pengawas!A14)&lt;4,"Cek lagi","OK"))</f>
        <v>-</v>
      </c>
      <c r="B14" s="25" t="str">
        <f>IF(Pengawas!B14="","-",IF(LEN(Pengawas!B14)&lt;4,"Cek lagi","OK"))</f>
        <v>-</v>
      </c>
      <c r="C14" s="25" t="str">
        <f>IF(Pengawas!C14="","-",IF(LEN(Pengawas!C14)&lt;&gt;18,"Tidak valid","OK"))</f>
        <v>-</v>
      </c>
      <c r="D14" s="25" t="str">
        <f>IF(Pengawas!D14="","-",IF(LEN(Pengawas!D14)&lt;&gt;16,"Tidak valid","OK"))</f>
        <v>-</v>
      </c>
      <c r="E14" s="25" t="str">
        <f>IF(Pengawas!E14="","-",IF(LEN(Pengawas!E14)&lt;4,"Cek lagi","OK"))</f>
        <v>-</v>
      </c>
      <c r="F14" s="25" t="str">
        <f>IF(Pengawas!F14="","-",IF(LEN(Pengawas!F14)&lt;&gt;16,"Tidak valid","OK"))</f>
        <v>-</v>
      </c>
      <c r="G14" s="25" t="str">
        <f>IF(Pengawas!G14="","-",IF(LEN(Pengawas!G14)&lt;4,"Cek lagi","OK"))</f>
        <v>-</v>
      </c>
      <c r="H14" s="26" t="str">
        <f>IF(Pengawas!H14="","-",IF(VALUE(LEFT(Pengawas!H14,2))&gt;31,"Tanggal tidak valid",IF(VALUE(LEFT(RIGHT(Pengawas!H14,7),2))&gt;12,"Bulan tidak valid",IF(VALUE(RIGHT(Pengawas!H14,4))&gt;1990,"Umur terlalu muda",IF(VALUE(RIGHT(Pengawas!H14,4))&lt;1955,"Umur terlalu tua","OK")))))</f>
        <v>-</v>
      </c>
      <c r="I14" s="25" t="str">
        <f>IF(Pengawas!I14="","-",IF(Pengawas!I14="L","OK",IF(Pengawas!I14="P","OK","Tidak valid")))</f>
        <v>-</v>
      </c>
      <c r="J14" s="25" t="str">
        <f>IF(Pengawas!J14="","-",IF(LEN(Pengawas!J14)&lt;4,"Cek lagi","OK"))</f>
        <v>-</v>
      </c>
      <c r="K14" s="25" t="str">
        <f>IF(Pengawas!K14="","-",IF(Pengawas!K14&gt;5,"Tidak valid",IF(Pengawas!K14&lt;1,"Tidak valid","OK")))</f>
        <v>-</v>
      </c>
      <c r="L14" s="25" t="str">
        <f>IF(Pengawas!L14="","-",IF(VALUE(LEFT(Pengawas!L14,1))&gt;1,"Tidak valid","OK"))</f>
        <v>-</v>
      </c>
      <c r="M14" s="25" t="str">
        <f>IF(Pengawas!M14="","-",IF(VALUE(LEFT(Pengawas!M14,1))&gt;1,"Tidak valid","OK"))</f>
        <v>-</v>
      </c>
      <c r="N14" s="25" t="str">
        <f>IF(Pengawas!N14="","-",IF(VALUE(LEFT(Pengawas!N14,2))&gt;31,"Tanggal tidak valid",IF(VALUE(LEFT(RIGHT(Pengawas!N14,7),2))&gt;12,"Bulan tidak valid",IF(VALUE(RIGHT(Pengawas!N14,4))&gt;2015,"Tahun cek lagi",IF(VALUE(RIGHT(Pengawas!N14,4))&lt;1930,"Tahun cek lagi","OK")))))</f>
        <v>-</v>
      </c>
      <c r="O14" s="26" t="str">
        <f>IF(Pengawas!O14="","-",IF(VALUE(LEFT(Pengawas!O14,2))&gt;31,"Tanggal tidak valid",IF(VALUE(LEFT(RIGHT(Pengawas!O14,7),2))&gt;12,"Bulan tidak valid",IF(VALUE(RIGHT(Pengawas!O14,4))&gt;2015,"Tahun cek lagi",IF(VALUE(RIGHT(Pengawas!O14,4))&lt;1930,"Tahun cek lagi","OK")))))</f>
        <v>-</v>
      </c>
      <c r="P14" s="26" t="str">
        <f>IF(Pengawas!P14="","-",IF(VALUE(LEFT(Pengawas!P14,2))&gt;31,"Tanggal tidak valid",IF(VALUE(LEFT(RIGHT(Pengawas!P14,7),2))&gt;12,"Bulan tidak valid",IF(VALUE(RIGHT(Pengawas!P14,4))&gt;2015,"Tahun cek lagi",IF(VALUE(RIGHT(Pengawas!P14,4))&lt;1930,"Tahun cek lagi","OK")))))</f>
        <v>-</v>
      </c>
      <c r="Q14" s="25" t="str">
        <f>IF(Pengawas!Q14="","-",IF(Pengawas!Q14&gt;3,"Tidak valid",IF(Pengawas!Q14&lt;1,"Tidak valid","OK")))</f>
        <v>-</v>
      </c>
      <c r="R14" s="25" t="str">
        <f>IF(Pengawas!R14="","-",IF(Pengawas!R14&gt;20000000,"Cek lagi",IF(Pengawas!R14&lt;50000,"Cek lagi","OK")))</f>
        <v>-</v>
      </c>
      <c r="S14" s="25" t="str">
        <f>IF(Pengawas!S14="","-",IF(Pengawas!S14&gt;3,"Tidak valid",IF(Pengawas!S14&lt;1,"Tidak valid","OK")))</f>
        <v>-</v>
      </c>
      <c r="T14" s="25" t="str">
        <f>IF(Pengawas!T14="","-",IF(Pengawas!T14&gt;6,"Tidak valid",IF(Pengawas!T14&lt;1,"Tidak valid","OK")))</f>
        <v>-</v>
      </c>
      <c r="U14" s="25" t="str">
        <f>IF(Pengawas!U14="","-",IF(Pengawas!U14&gt;4,"Tidak valid",IF(Pengawas!U14&lt;1,"Tidak valid","OK")))</f>
        <v>-</v>
      </c>
      <c r="V14" s="25" t="str">
        <f>IF(Pengawas!V14="","-",IF(Pengawas!V14&gt;2,"Tidak valid",IF(Pengawas!V14&lt;1,"Tidak valid","OK")))</f>
        <v>-</v>
      </c>
      <c r="W14" s="25" t="str">
        <f>IF(Pengawas!V14="","-",IF(Pengawas!V14=1,IF(Pengawas!W14="","Harap diisi","OK"),IF(Pengawas!V14=2,IF(Pengawas!W14="","Harap diisi","OK"),IF(Pengawas!V15&lt;1,"-",IF(Pengawas!V15&gt;2,"-","OK")))))</f>
        <v>-</v>
      </c>
      <c r="X14" s="25" t="str">
        <f>IF(Pengawas!V14="","-",IF(Pengawas!V14=1,IF(Pengawas!X14="","Harap diisi","OK"),IF(Pengawas!V14=2,IF(Pengawas!X14="","Harap diisi","OK"),IF(Pengawas!V15&lt;1,"-",IF(Pengawas!V15&gt;2,"-","OK")))))</f>
        <v>-</v>
      </c>
      <c r="Y14" s="25" t="str">
        <f>IF(Pengawas!V14="","-",IF(Pengawas!V14=1,IF(Pengawas!Y14="","Harap diisi","OK"),IF(Pengawas!V14=2,IF(Pengawas!Y14="","Harap diisi","OK"),IF(Pengawas!V15&lt;1,"-",IF(Pengawas!V15&gt;2,"-","OK")))))</f>
        <v>-</v>
      </c>
      <c r="Z14" s="25" t="str">
        <f>IF(Pengawas!V14="","-",IF(Pengawas!V14=1,IF(Pengawas!Z14="","Harap diisi","OK"),IF(Pengawas!V14=2,IF(Pengawas!Z14="","Harap diisi","OK"),IF(Pengawas!V15&lt;1,"-",IF(Pengawas!V15&gt;2,"-","OK")))))</f>
        <v>-</v>
      </c>
      <c r="AA14" s="25" t="str">
        <f>IF(Pengawas!V14="","-",IF(Pengawas!V14=1,IF(Pengawas!AA14="","Harap diisi","OK"),IF(Pengawas!V14=2,IF(Pengawas!AA14="","Harap diisi","OK"),IF(Pengawas!V15&lt;1,"-",IF(Pengawas!V15&gt;2,"-","OK")))))</f>
        <v>-</v>
      </c>
      <c r="AB14" s="25" t="str">
        <f>IF(Pengawas!V14="","-",IF(Pengawas!V14=1,IF(Pengawas!AB14="","Harap diisi","OK"),IF(Pengawas!V14=2,IF(Pengawas!AB14="","Harap diisi","OK"),IF(Pengawas!V15&lt;1,"-",IF(Pengawas!V15&gt;2,"-","OK")))))</f>
        <v>-</v>
      </c>
      <c r="AC14" s="25" t="str">
        <f>IF(Pengawas!V14="","-",IF(Pengawas!V14=1,IF(Pengawas!AC14="","Harap diisi","OK"),IF(Pengawas!V14=2,IF(Pengawas!AC14="","Harap diisi","OK"),IF(Pengawas!V15&lt;1,"-",IF(Pengawas!V15&gt;2,"-","OK")))))</f>
        <v>-</v>
      </c>
      <c r="AD14" s="25" t="str">
        <f>IF(Pengawas!V14="","-",IF(Pengawas!V14=1,IF(Pengawas!AD14="","OK","Harap dikosongkan"),IF(Pengawas!V14=2,IF(Pengawas!AD14="","Harap diisi","OK"),IF(Pengawas!V15&lt;1,"-",IF(Pengawas!V15&gt;2,"-","OK")))))</f>
        <v>-</v>
      </c>
      <c r="AE14" s="25" t="str">
        <f>IF(Pengawas!V14="","-",IF(Pengawas!V14=1,IF(Pengawas!AE14="","OK","Harap dikosongkan"),IF(Pengawas!V14=2,IF(Pengawas!AE14="","Harap diisi","OK"),IF(Pengawas!V15&lt;1,"-",IF(Pengawas!V15&gt;2,"-","OK")))))</f>
        <v>-</v>
      </c>
      <c r="AF14" s="25" t="str">
        <f>IF(Pengawas!V14="","-",IF(Pengawas!V14=1,IF(Pengawas!AF14="","OK","Harap dikosongkan"),IF(Pengawas!V14=2,IF(Pengawas!AF14="","Harap diisi","OK"),IF(Pengawas!V15&lt;1,"-",IF(Pengawas!V15&gt;2,"-","OK")))))</f>
        <v>-</v>
      </c>
      <c r="AG14" s="25" t="str">
        <f>IF(Pengawas!V14="","-",IF(Pengawas!V14=1,IF(Pengawas!AG14="","OK","Harap dikosongkan"),IF(Pengawas!V14=2,IF(Pengawas!AG14="","Harap diisi","OK"),IF(Pengawas!V15&lt;1,"-",IF(Pengawas!V15&gt;2,"-","OK")))))</f>
        <v>-</v>
      </c>
      <c r="AH14" s="25" t="str">
        <f>IF(Pengawas!V14="","-",IF(Pengawas!V14=1,IF(Pengawas!AH14="","OK","Harap dikosongkan"),IF(Pengawas!V14=2,IF(Pengawas!AH14="","Harap diisi","OK"),IF(Pengawas!V15&lt;1,"-",IF(Pengawas!V15&gt;2,"-","OK")))))</f>
        <v>-</v>
      </c>
      <c r="AI14" s="25" t="str">
        <f>IF(Pengawas!V14="","-",IF(Pengawas!V14=1,IF(Pengawas!AI14="","OK","Harap dikosongkan"),IF(Pengawas!V14=2,IF(Pengawas!AI14="","Harap diisi","OK"),IF(Pengawas!V15&lt;1,"-",IF(Pengawas!V15&gt;2,"-","OK")))))</f>
        <v>-</v>
      </c>
      <c r="AJ14" s="25" t="str">
        <f>IF(Pengawas!V14="","-",IF(Pengawas!V14=1,IF(Pengawas!AJ14="","OK","Harap dikosongkan"),IF(Pengawas!V14=2,IF(Pengawas!AJ14="","Harap diisi","OK"),IF(Pengawas!V15&lt;1,"-",IF(Pengawas!V15&gt;2,"-","OK")))))</f>
        <v>-</v>
      </c>
      <c r="AK14" s="25" t="str">
        <f>IF(Pengawas!V14="","-",IF(Pengawas!V14=1,IF(Pengawas!AK14="","OK","Harap dikosongkan"),IF(Pengawas!V14=2,IF(Pengawas!AK14="","Harap diisi","OK"),IF(Pengawas!V15&lt;1,"-",IF(Pengawas!V15&gt;2,"-","OK")))))</f>
        <v>-</v>
      </c>
      <c r="AL14" s="25" t="str">
        <f>IF(Pengawas!AL14="","-",IF(Pengawas!AL14&gt;3,"Tidak valid",IF(Pengawas!AL14&lt;1,"Tidak valid","OK")))</f>
        <v>-</v>
      </c>
      <c r="AM14" s="25" t="str">
        <f>IF(Pengawas!AL14="",IF(Pengawas!AM14="","-","Harap dikosongkan"),IF(Pengawas!AL14&lt;&gt;1,IF(Pengawas!AM14="","OK","Harap dikosongkan"),IF(Pengawas!AM14="","Harap diisi",IF(Pengawas!AM14&gt;2015,"Cek lagi",IF(Pengawas!AM14&lt;2005,"Cek lagi","OK")))))</f>
        <v>-</v>
      </c>
      <c r="AN14" s="25" t="str">
        <f>IF(Pengawas!AL14="",IF(Pengawas!AN14="","-","Harap dikosongkan"),IF(Pengawas!AL14&lt;&gt;1,IF(Pengawas!AN14="","OK","Harap dikosongkan"),IF(Pengawas!AN14="","Harap diisi",IF(VALUE(Pengawas!AN14)&gt;33,"Tidak valid",IF(VALUE(Pengawas!AN14)&lt;1,"Tidak valid","OK")))))</f>
        <v>-</v>
      </c>
      <c r="AO14" s="25" t="str">
        <f>IF(Pengawas!AL14="",IF(Pengawas!AO14="","-","Harap dikosongkan"),IF(Pengawas!AL14&lt;&gt;1,IF(Pengawas!AO14="","OK","Harap dikosongkan"),IF(Pengawas!AO14="","Harap diisi",IF(Pengawas!AO14&gt;1,"Tidak valid","OK"))))</f>
        <v>-</v>
      </c>
      <c r="AP14" s="25" t="str">
        <f>IF(Pengawas!AL14&gt;1,"OK",IF(Pengawas!AO14="",IF(Pengawas!AP14="","-","Kolom AO cek lagi"),IF(Pengawas!AO14=0,IF(Pengawas!AP14="","OK","Harap dikosongkan"),IF(Pengawas!AP14="","Harap diisi",IF(LEN(Pengawas!AP14)&lt;12,"Tidak valid",IF(LEN(Pengawas!AP14)&gt;14,"Tidak valid","OK"))))))</f>
        <v>-</v>
      </c>
      <c r="AQ14" s="26" t="str">
        <f>IF(Pengawas!AL14&gt;1,"OK",IF(Pengawas!AO14="",IF(Pengawas!AQ14="","-","Kolom AO cek lagi"),IF(Pengawas!AO14=0,IF(Pengawas!AQ14="","OK","Harap dikosongkan"),IF(Pengawas!AQ14="","Harap diisi",IF(LEN(Pengawas!AQ14)&lt;5,"Cek lagi","OK")))))</f>
        <v>-</v>
      </c>
      <c r="AR14" s="26" t="str">
        <f>IF(Pengawas!AL14&gt;1,"OK",IF(Pengawas!AO14="",IF(Pengawas!AR14="","-","Kolom AT cek lagi"),IF(Pengawas!AO14=0,IF(Pengawas!AR14="","OK","Harap dikosongkan"),IF(Pengawas!AR14="","Harap diisi",IF(VALUE(LEFT(Pengawas!AR14,2))&gt;31,"Tanggal tidak valid",IF(VALUE(LEFT(RIGHT(Pengawas!AR14,7),2))&gt;12,"Bulan tidak valid",IF(VALUE(RIGHT(Pengawas!AR14,4))&gt;2016,"Tahun cek lagi",IF(VALUE(RIGHT(Pengawas!AR14,4))&lt;2005,"Tahun cek lagi","OK"))))))))</f>
        <v>-</v>
      </c>
      <c r="AS14" s="25" t="str">
        <f>IF(Pengawas!AP14="",IF(Pengawas!AS14="","-","Harap dikosongkan"),IF(Pengawas!AP14&lt;&gt;"",IF(Pengawas!AS14="","Harap diisi",IF(Pengawas!AS14&gt;1,"Tidak valid","OK"))))</f>
        <v>-</v>
      </c>
      <c r="AT14" s="25" t="str">
        <f>IF(Pengawas!AS14="",IF(Pengawas!AT14="","-","Harap dikosongkan"),IF(Pengawas!AS14&lt;&gt;1,IF(Pengawas!AT14="","OK","Harap dikosongkan"),IF(Pengawas!AS14="",IF(Pengawas!AT14="","-","Harap dikosongkan"),IF(Pengawas!AS14=0,IF(Pengawas!AT14="","OK","Harap dikosongkan"),IF(Pengawas!AT14="","Harap diisi",IF(Pengawas!AT14&gt;2016,"Cek lagi",IF(Pengawas!AT14&lt;2005,"Cek lagi",IF(Pengawas!AM14&gt;Pengawas!AT14,"Cek lagi dengan Kolom AL","OK"))))))))</f>
        <v>-</v>
      </c>
      <c r="AU14" s="25" t="str">
        <f>IF(Pengawas!AS14="",IF(Pengawas!AU14="","-","Harap dikosongkan"),IF(Pengawas!AS14&lt;&gt;1,IF(Pengawas!AU14="","OK","Harap dikosongkan"),IF(Pengawas!AS14="",IF(Pengawas!AU14="","-","Harap dikosongkan"),IF(Pengawas!AS14=0,IF(Pengawas!AU14="","OK","Harap dikosongkan"),IF(Pengawas!AU14="","Harap diisi",IF(Pengawas!AU14&gt;20000000,"Cek lagi",IF(Pengawas!AU14&lt;100000,"Cek lagi","OK")))))))</f>
        <v>-</v>
      </c>
      <c r="AV14" s="25" t="str">
        <f>IF(Pengawas!AV14="","-",IF(Pengawas!AV14&gt;3,"Tidak valid","OK"))</f>
        <v>-</v>
      </c>
      <c r="AW14" s="25" t="str">
        <f>IF(Pengawas!AV14="",IF(Pengawas!AW14="","-","Harap dikosongkan"),IF(Pengawas!AV14=0,IF(Pengawas!AW14="","OK","Harap dikosongkan"),IF(Pengawas!AV14&gt;0,IF(Pengawas!AW14="","Harap diisi",IF(Pengawas!AW14&gt;2015,"Tidak valid","OK")))))</f>
        <v>-</v>
      </c>
      <c r="AX14" s="25" t="str">
        <f>IF(Pengawas!AV14="",IF(Pengawas!AX14="","-","Harap dikosongkan"),IF(Pengawas!AV14=0,IF(Pengawas!AX14="","OK","Harap dikosongkan"),IF(Pengawas!AV14&gt;0,IF(Pengawas!AX14="","Harap diisi",IF(Pengawas!AX14="","-",IF(Pengawas!AX14&gt;1,"Tidak valid","OK"))))))</f>
        <v>-</v>
      </c>
      <c r="AY14" s="25" t="str">
        <f>IF(Pengawas!AY14="","-",IF(Pengawas!AY14&gt;2,"Tidak valid","OK"))</f>
        <v>-</v>
      </c>
      <c r="AZ14" s="25" t="str">
        <f>IF(Pengawas!AY14="",IF(Pengawas!AZ14="","-","Harap dikosongkan"),IF(Pengawas!AY14=0,IF(Pengawas!AZ14="","OK","Harap dikosongkan"),IF(Pengawas!AZ14="","Harap diisi",IF(Pengawas!AZ14&gt;2015,"Cek lagi",IF(Pengawas!AZ14&lt;2000,"Cek lagi","OK")))))</f>
        <v>-</v>
      </c>
      <c r="BA14" s="25" t="str">
        <f>IF(Pengawas!BA14="","-",IF(LEN(Pengawas!BA14)&lt;5,"Cek lagi","OK"))</f>
        <v>-</v>
      </c>
      <c r="BB14" s="25" t="str">
        <f>IF(Pengawas!BB14="","-",IF(LEN(Pengawas!BB14)&lt;4,"Cek lagi","OK"))</f>
        <v>-</v>
      </c>
      <c r="BC14" s="25" t="str">
        <f>IF(Pengawas!BC14="","-",IF(LEN(Pengawas!BC14)&lt;4,"Cek lagi","OK"))</f>
        <v>-</v>
      </c>
      <c r="BD14" s="25" t="str">
        <f>IF(Pengawas!BD14="","-",IF(LEN(Pengawas!BD14)&lt;4,"Cek lagi","OK"))</f>
        <v>-</v>
      </c>
      <c r="BE14" s="25" t="str">
        <f>IF(Pengawas!BE14="","-",IF(LEN(Pengawas!BE14)&lt;4,"Cek lagi","OK"))</f>
        <v>-</v>
      </c>
      <c r="BF14" s="25" t="str">
        <f>IF(Pengawas!BF14="","-",IF(LEN(Pengawas!BF14)&lt;&gt;5,"Tidak valid","OK"))</f>
        <v>-</v>
      </c>
      <c r="BG14" s="25" t="str">
        <f>IF(Pengawas!BG14="","-",IF(LEN(Pengawas!BG14)&lt;9,"Cek lagi",IF(LEN(Pengawas!BG14)&gt;14,"Cek lagi","OK")))</f>
        <v>-</v>
      </c>
    </row>
    <row r="15" spans="1:59" s="18" customFormat="1" ht="15" customHeight="1" x14ac:dyDescent="0.2">
      <c r="A15" s="25" t="str">
        <f>IF(Pengawas!A15="","-",IF(LEN(Pengawas!A15)&lt;4,"Cek lagi","OK"))</f>
        <v>-</v>
      </c>
      <c r="B15" s="25" t="str">
        <f>IF(Pengawas!B15="","-",IF(LEN(Pengawas!B15)&lt;4,"Cek lagi","OK"))</f>
        <v>-</v>
      </c>
      <c r="C15" s="25" t="str">
        <f>IF(Pengawas!C15="","-",IF(LEN(Pengawas!C15)&lt;&gt;18,"Tidak valid","OK"))</f>
        <v>-</v>
      </c>
      <c r="D15" s="25" t="str">
        <f>IF(Pengawas!D15="","-",IF(LEN(Pengawas!D15)&lt;&gt;16,"Tidak valid","OK"))</f>
        <v>-</v>
      </c>
      <c r="E15" s="25" t="str">
        <f>IF(Pengawas!E15="","-",IF(LEN(Pengawas!E15)&lt;4,"Cek lagi","OK"))</f>
        <v>-</v>
      </c>
      <c r="F15" s="25" t="str">
        <f>IF(Pengawas!F15="","-",IF(LEN(Pengawas!F15)&lt;&gt;16,"Tidak valid","OK"))</f>
        <v>-</v>
      </c>
      <c r="G15" s="25" t="str">
        <f>IF(Pengawas!G15="","-",IF(LEN(Pengawas!G15)&lt;4,"Cek lagi","OK"))</f>
        <v>-</v>
      </c>
      <c r="H15" s="26" t="str">
        <f>IF(Pengawas!H15="","-",IF(VALUE(LEFT(Pengawas!H15,2))&gt;31,"Tanggal tidak valid",IF(VALUE(LEFT(RIGHT(Pengawas!H15,7),2))&gt;12,"Bulan tidak valid",IF(VALUE(RIGHT(Pengawas!H15,4))&gt;1990,"Umur terlalu muda",IF(VALUE(RIGHT(Pengawas!H15,4))&lt;1955,"Umur terlalu tua","OK")))))</f>
        <v>-</v>
      </c>
      <c r="I15" s="25" t="str">
        <f>IF(Pengawas!I15="","-",IF(Pengawas!I15="L","OK",IF(Pengawas!I15="P","OK","Tidak valid")))</f>
        <v>-</v>
      </c>
      <c r="J15" s="25" t="str">
        <f>IF(Pengawas!J15="","-",IF(LEN(Pengawas!J15)&lt;4,"Cek lagi","OK"))</f>
        <v>-</v>
      </c>
      <c r="K15" s="25" t="str">
        <f>IF(Pengawas!K15="","-",IF(Pengawas!K15&gt;5,"Tidak valid",IF(Pengawas!K15&lt;1,"Tidak valid","OK")))</f>
        <v>-</v>
      </c>
      <c r="L15" s="25" t="str">
        <f>IF(Pengawas!L15="","-",IF(VALUE(LEFT(Pengawas!L15,1))&gt;1,"Tidak valid","OK"))</f>
        <v>-</v>
      </c>
      <c r="M15" s="25" t="str">
        <f>IF(Pengawas!M15="","-",IF(VALUE(LEFT(Pengawas!M15,1))&gt;1,"Tidak valid","OK"))</f>
        <v>-</v>
      </c>
      <c r="N15" s="25" t="str">
        <f>IF(Pengawas!N15="","-",IF(VALUE(LEFT(Pengawas!N15,2))&gt;31,"Tanggal tidak valid",IF(VALUE(LEFT(RIGHT(Pengawas!N15,7),2))&gt;12,"Bulan tidak valid",IF(VALUE(RIGHT(Pengawas!N15,4))&gt;2015,"Tahun cek lagi",IF(VALUE(RIGHT(Pengawas!N15,4))&lt;1930,"Tahun cek lagi","OK")))))</f>
        <v>-</v>
      </c>
      <c r="O15" s="26" t="str">
        <f>IF(Pengawas!O15="","-",IF(VALUE(LEFT(Pengawas!O15,2))&gt;31,"Tanggal tidak valid",IF(VALUE(LEFT(RIGHT(Pengawas!O15,7),2))&gt;12,"Bulan tidak valid",IF(VALUE(RIGHT(Pengawas!O15,4))&gt;2015,"Tahun cek lagi",IF(VALUE(RIGHT(Pengawas!O15,4))&lt;1930,"Tahun cek lagi","OK")))))</f>
        <v>-</v>
      </c>
      <c r="P15" s="26" t="str">
        <f>IF(Pengawas!P15="","-",IF(VALUE(LEFT(Pengawas!P15,2))&gt;31,"Tanggal tidak valid",IF(VALUE(LEFT(RIGHT(Pengawas!P15,7),2))&gt;12,"Bulan tidak valid",IF(VALUE(RIGHT(Pengawas!P15,4))&gt;2015,"Tahun cek lagi",IF(VALUE(RIGHT(Pengawas!P15,4))&lt;1930,"Tahun cek lagi","OK")))))</f>
        <v>-</v>
      </c>
      <c r="Q15" s="25" t="str">
        <f>IF(Pengawas!Q15="","-",IF(Pengawas!Q15&gt;3,"Tidak valid",IF(Pengawas!Q15&lt;1,"Tidak valid","OK")))</f>
        <v>-</v>
      </c>
      <c r="R15" s="25" t="str">
        <f>IF(Pengawas!R15="","-",IF(Pengawas!R15&gt;20000000,"Cek lagi",IF(Pengawas!R15&lt;50000,"Cek lagi","OK")))</f>
        <v>-</v>
      </c>
      <c r="S15" s="25" t="str">
        <f>IF(Pengawas!S15="","-",IF(Pengawas!S15&gt;3,"Tidak valid",IF(Pengawas!S15&lt;1,"Tidak valid","OK")))</f>
        <v>-</v>
      </c>
      <c r="T15" s="25" t="str">
        <f>IF(Pengawas!T15="","-",IF(Pengawas!T15&gt;6,"Tidak valid",IF(Pengawas!T15&lt;1,"Tidak valid","OK")))</f>
        <v>-</v>
      </c>
      <c r="U15" s="25" t="str">
        <f>IF(Pengawas!U15="","-",IF(Pengawas!U15&gt;4,"Tidak valid",IF(Pengawas!U15&lt;1,"Tidak valid","OK")))</f>
        <v>-</v>
      </c>
      <c r="V15" s="25" t="str">
        <f>IF(Pengawas!V15="","-",IF(Pengawas!V15&gt;2,"Tidak valid",IF(Pengawas!V15&lt;1,"Tidak valid","OK")))</f>
        <v>-</v>
      </c>
      <c r="W15" s="25" t="str">
        <f>IF(Pengawas!V15="","-",IF(Pengawas!V15=1,IF(Pengawas!W15="","Harap diisi","OK"),IF(Pengawas!V15=2,IF(Pengawas!W15="","Harap diisi","OK"),IF(Pengawas!V16&lt;1,"-",IF(Pengawas!V16&gt;2,"-","OK")))))</f>
        <v>-</v>
      </c>
      <c r="X15" s="25" t="str">
        <f>IF(Pengawas!V15="","-",IF(Pengawas!V15=1,IF(Pengawas!X15="","Harap diisi","OK"),IF(Pengawas!V15=2,IF(Pengawas!X15="","Harap diisi","OK"),IF(Pengawas!V16&lt;1,"-",IF(Pengawas!V16&gt;2,"-","OK")))))</f>
        <v>-</v>
      </c>
      <c r="Y15" s="25" t="str">
        <f>IF(Pengawas!V15="","-",IF(Pengawas!V15=1,IF(Pengawas!Y15="","Harap diisi","OK"),IF(Pengawas!V15=2,IF(Pengawas!Y15="","Harap diisi","OK"),IF(Pengawas!V16&lt;1,"-",IF(Pengawas!V16&gt;2,"-","OK")))))</f>
        <v>-</v>
      </c>
      <c r="Z15" s="25" t="str">
        <f>IF(Pengawas!V15="","-",IF(Pengawas!V15=1,IF(Pengawas!Z15="","Harap diisi","OK"),IF(Pengawas!V15=2,IF(Pengawas!Z15="","Harap diisi","OK"),IF(Pengawas!V16&lt;1,"-",IF(Pengawas!V16&gt;2,"-","OK")))))</f>
        <v>-</v>
      </c>
      <c r="AA15" s="25" t="str">
        <f>IF(Pengawas!V15="","-",IF(Pengawas!V15=1,IF(Pengawas!AA15="","Harap diisi","OK"),IF(Pengawas!V15=2,IF(Pengawas!AA15="","Harap diisi","OK"),IF(Pengawas!V16&lt;1,"-",IF(Pengawas!V16&gt;2,"-","OK")))))</f>
        <v>-</v>
      </c>
      <c r="AB15" s="25" t="str">
        <f>IF(Pengawas!V15="","-",IF(Pengawas!V15=1,IF(Pengawas!AB15="","Harap diisi","OK"),IF(Pengawas!V15=2,IF(Pengawas!AB15="","Harap diisi","OK"),IF(Pengawas!V16&lt;1,"-",IF(Pengawas!V16&gt;2,"-","OK")))))</f>
        <v>-</v>
      </c>
      <c r="AC15" s="25" t="str">
        <f>IF(Pengawas!V15="","-",IF(Pengawas!V15=1,IF(Pengawas!AC15="","Harap diisi","OK"),IF(Pengawas!V15=2,IF(Pengawas!AC15="","Harap diisi","OK"),IF(Pengawas!V16&lt;1,"-",IF(Pengawas!V16&gt;2,"-","OK")))))</f>
        <v>-</v>
      </c>
      <c r="AD15" s="25" t="str">
        <f>IF(Pengawas!V15="","-",IF(Pengawas!V15=1,IF(Pengawas!AD15="","OK","Harap dikosongkan"),IF(Pengawas!V15=2,IF(Pengawas!AD15="","Harap diisi","OK"),IF(Pengawas!V16&lt;1,"-",IF(Pengawas!V16&gt;2,"-","OK")))))</f>
        <v>-</v>
      </c>
      <c r="AE15" s="25" t="str">
        <f>IF(Pengawas!V15="","-",IF(Pengawas!V15=1,IF(Pengawas!AE15="","OK","Harap dikosongkan"),IF(Pengawas!V15=2,IF(Pengawas!AE15="","Harap diisi","OK"),IF(Pengawas!V16&lt;1,"-",IF(Pengawas!V16&gt;2,"-","OK")))))</f>
        <v>-</v>
      </c>
      <c r="AF15" s="25" t="str">
        <f>IF(Pengawas!V15="","-",IF(Pengawas!V15=1,IF(Pengawas!AF15="","OK","Harap dikosongkan"),IF(Pengawas!V15=2,IF(Pengawas!AF15="","Harap diisi","OK"),IF(Pengawas!V16&lt;1,"-",IF(Pengawas!V16&gt;2,"-","OK")))))</f>
        <v>-</v>
      </c>
      <c r="AG15" s="25" t="str">
        <f>IF(Pengawas!V15="","-",IF(Pengawas!V15=1,IF(Pengawas!AG15="","OK","Harap dikosongkan"),IF(Pengawas!V15=2,IF(Pengawas!AG15="","Harap diisi","OK"),IF(Pengawas!V16&lt;1,"-",IF(Pengawas!V16&gt;2,"-","OK")))))</f>
        <v>-</v>
      </c>
      <c r="AH15" s="25" t="str">
        <f>IF(Pengawas!V15="","-",IF(Pengawas!V15=1,IF(Pengawas!AH15="","OK","Harap dikosongkan"),IF(Pengawas!V15=2,IF(Pengawas!AH15="","Harap diisi","OK"),IF(Pengawas!V16&lt;1,"-",IF(Pengawas!V16&gt;2,"-","OK")))))</f>
        <v>-</v>
      </c>
      <c r="AI15" s="25" t="str">
        <f>IF(Pengawas!V15="","-",IF(Pengawas!V15=1,IF(Pengawas!AI15="","OK","Harap dikosongkan"),IF(Pengawas!V15=2,IF(Pengawas!AI15="","Harap diisi","OK"),IF(Pengawas!V16&lt;1,"-",IF(Pengawas!V16&gt;2,"-","OK")))))</f>
        <v>-</v>
      </c>
      <c r="AJ15" s="25" t="str">
        <f>IF(Pengawas!V15="","-",IF(Pengawas!V15=1,IF(Pengawas!AJ15="","OK","Harap dikosongkan"),IF(Pengawas!V15=2,IF(Pengawas!AJ15="","Harap diisi","OK"),IF(Pengawas!V16&lt;1,"-",IF(Pengawas!V16&gt;2,"-","OK")))))</f>
        <v>-</v>
      </c>
      <c r="AK15" s="25" t="str">
        <f>IF(Pengawas!V15="","-",IF(Pengawas!V15=1,IF(Pengawas!AK15="","OK","Harap dikosongkan"),IF(Pengawas!V15=2,IF(Pengawas!AK15="","Harap diisi","OK"),IF(Pengawas!V16&lt;1,"-",IF(Pengawas!V16&gt;2,"-","OK")))))</f>
        <v>-</v>
      </c>
      <c r="AL15" s="25" t="str">
        <f>IF(Pengawas!AL15="","-",IF(Pengawas!AL15&gt;3,"Tidak valid",IF(Pengawas!AL15&lt;1,"Tidak valid","OK")))</f>
        <v>-</v>
      </c>
      <c r="AM15" s="25" t="str">
        <f>IF(Pengawas!AL15="",IF(Pengawas!AM15="","-","Harap dikosongkan"),IF(Pengawas!AL15&lt;&gt;1,IF(Pengawas!AM15="","OK","Harap dikosongkan"),IF(Pengawas!AM15="","Harap diisi",IF(Pengawas!AM15&gt;2015,"Cek lagi",IF(Pengawas!AM15&lt;2005,"Cek lagi","OK")))))</f>
        <v>-</v>
      </c>
      <c r="AN15" s="25" t="str">
        <f>IF(Pengawas!AL15="",IF(Pengawas!AN15="","-","Harap dikosongkan"),IF(Pengawas!AL15&lt;&gt;1,IF(Pengawas!AN15="","OK","Harap dikosongkan"),IF(Pengawas!AN15="","Harap diisi",IF(VALUE(Pengawas!AN15)&gt;33,"Tidak valid",IF(VALUE(Pengawas!AN15)&lt;1,"Tidak valid","OK")))))</f>
        <v>-</v>
      </c>
      <c r="AO15" s="25" t="str">
        <f>IF(Pengawas!AL15="",IF(Pengawas!AO15="","-","Harap dikosongkan"),IF(Pengawas!AL15&lt;&gt;1,IF(Pengawas!AO15="","OK","Harap dikosongkan"),IF(Pengawas!AO15="","Harap diisi",IF(Pengawas!AO15&gt;1,"Tidak valid","OK"))))</f>
        <v>-</v>
      </c>
      <c r="AP15" s="25" t="str">
        <f>IF(Pengawas!AL15&gt;1,"OK",IF(Pengawas!AO15="",IF(Pengawas!AP15="","-","Kolom AO cek lagi"),IF(Pengawas!AO15=0,IF(Pengawas!AP15="","OK","Harap dikosongkan"),IF(Pengawas!AP15="","Harap diisi",IF(LEN(Pengawas!AP15)&lt;12,"Tidak valid",IF(LEN(Pengawas!AP15)&gt;14,"Tidak valid","OK"))))))</f>
        <v>-</v>
      </c>
      <c r="AQ15" s="26" t="str">
        <f>IF(Pengawas!AL15&gt;1,"OK",IF(Pengawas!AO15="",IF(Pengawas!AQ15="","-","Kolom AO cek lagi"),IF(Pengawas!AO15=0,IF(Pengawas!AQ15="","OK","Harap dikosongkan"),IF(Pengawas!AQ15="","Harap diisi",IF(LEN(Pengawas!AQ15)&lt;5,"Cek lagi","OK")))))</f>
        <v>-</v>
      </c>
      <c r="AR15" s="26" t="str">
        <f>IF(Pengawas!AL15&gt;1,"OK",IF(Pengawas!AO15="",IF(Pengawas!AR15="","-","Kolom AT cek lagi"),IF(Pengawas!AO15=0,IF(Pengawas!AR15="","OK","Harap dikosongkan"),IF(Pengawas!AR15="","Harap diisi",IF(VALUE(LEFT(Pengawas!AR15,2))&gt;31,"Tanggal tidak valid",IF(VALUE(LEFT(RIGHT(Pengawas!AR15,7),2))&gt;12,"Bulan tidak valid",IF(VALUE(RIGHT(Pengawas!AR15,4))&gt;2016,"Tahun cek lagi",IF(VALUE(RIGHT(Pengawas!AR15,4))&lt;2005,"Tahun cek lagi","OK"))))))))</f>
        <v>-</v>
      </c>
      <c r="AS15" s="25" t="str">
        <f>IF(Pengawas!AP15="",IF(Pengawas!AS15="","-","Harap dikosongkan"),IF(Pengawas!AP15&lt;&gt;"",IF(Pengawas!AS15="","Harap diisi",IF(Pengawas!AS15&gt;1,"Tidak valid","OK"))))</f>
        <v>-</v>
      </c>
      <c r="AT15" s="25" t="str">
        <f>IF(Pengawas!AS15="",IF(Pengawas!AT15="","-","Harap dikosongkan"),IF(Pengawas!AS15&lt;&gt;1,IF(Pengawas!AT15="","OK","Harap dikosongkan"),IF(Pengawas!AS15="",IF(Pengawas!AT15="","-","Harap dikosongkan"),IF(Pengawas!AS15=0,IF(Pengawas!AT15="","OK","Harap dikosongkan"),IF(Pengawas!AT15="","Harap diisi",IF(Pengawas!AT15&gt;2016,"Cek lagi",IF(Pengawas!AT15&lt;2005,"Cek lagi",IF(Pengawas!AM15&gt;Pengawas!AT15,"Cek lagi dengan Kolom AL","OK"))))))))</f>
        <v>-</v>
      </c>
      <c r="AU15" s="25" t="str">
        <f>IF(Pengawas!AS15="",IF(Pengawas!AU15="","-","Harap dikosongkan"),IF(Pengawas!AS15&lt;&gt;1,IF(Pengawas!AU15="","OK","Harap dikosongkan"),IF(Pengawas!AS15="",IF(Pengawas!AU15="","-","Harap dikosongkan"),IF(Pengawas!AS15=0,IF(Pengawas!AU15="","OK","Harap dikosongkan"),IF(Pengawas!AU15="","Harap diisi",IF(Pengawas!AU15&gt;20000000,"Cek lagi",IF(Pengawas!AU15&lt;100000,"Cek lagi","OK")))))))</f>
        <v>-</v>
      </c>
      <c r="AV15" s="25" t="str">
        <f>IF(Pengawas!AV15="","-",IF(Pengawas!AV15&gt;3,"Tidak valid","OK"))</f>
        <v>-</v>
      </c>
      <c r="AW15" s="25" t="str">
        <f>IF(Pengawas!AV15="",IF(Pengawas!AW15="","-","Harap dikosongkan"),IF(Pengawas!AV15=0,IF(Pengawas!AW15="","OK","Harap dikosongkan"),IF(Pengawas!AV15&gt;0,IF(Pengawas!AW15="","Harap diisi",IF(Pengawas!AW15&gt;2015,"Tidak valid","OK")))))</f>
        <v>-</v>
      </c>
      <c r="AX15" s="25" t="str">
        <f>IF(Pengawas!AV15="",IF(Pengawas!AX15="","-","Harap dikosongkan"),IF(Pengawas!AV15=0,IF(Pengawas!AX15="","OK","Harap dikosongkan"),IF(Pengawas!AV15&gt;0,IF(Pengawas!AX15="","Harap diisi",IF(Pengawas!AX15="","-",IF(Pengawas!AX15&gt;1,"Tidak valid","OK"))))))</f>
        <v>-</v>
      </c>
      <c r="AY15" s="25" t="str">
        <f>IF(Pengawas!AY15="","-",IF(Pengawas!AY15&gt;2,"Tidak valid","OK"))</f>
        <v>-</v>
      </c>
      <c r="AZ15" s="25" t="str">
        <f>IF(Pengawas!AY15="",IF(Pengawas!AZ15="","-","Harap dikosongkan"),IF(Pengawas!AY15=0,IF(Pengawas!AZ15="","OK","Harap dikosongkan"),IF(Pengawas!AZ15="","Harap diisi",IF(Pengawas!AZ15&gt;2015,"Cek lagi",IF(Pengawas!AZ15&lt;2000,"Cek lagi","OK")))))</f>
        <v>-</v>
      </c>
      <c r="BA15" s="25" t="str">
        <f>IF(Pengawas!BA15="","-",IF(LEN(Pengawas!BA15)&lt;5,"Cek lagi","OK"))</f>
        <v>-</v>
      </c>
      <c r="BB15" s="25" t="str">
        <f>IF(Pengawas!BB15="","-",IF(LEN(Pengawas!BB15)&lt;4,"Cek lagi","OK"))</f>
        <v>-</v>
      </c>
      <c r="BC15" s="25" t="str">
        <f>IF(Pengawas!BC15="","-",IF(LEN(Pengawas!BC15)&lt;4,"Cek lagi","OK"))</f>
        <v>-</v>
      </c>
      <c r="BD15" s="25" t="str">
        <f>IF(Pengawas!BD15="","-",IF(LEN(Pengawas!BD15)&lt;4,"Cek lagi","OK"))</f>
        <v>-</v>
      </c>
      <c r="BE15" s="25" t="str">
        <f>IF(Pengawas!BE15="","-",IF(LEN(Pengawas!BE15)&lt;4,"Cek lagi","OK"))</f>
        <v>-</v>
      </c>
      <c r="BF15" s="25" t="str">
        <f>IF(Pengawas!BF15="","-",IF(LEN(Pengawas!BF15)&lt;&gt;5,"Tidak valid","OK"))</f>
        <v>-</v>
      </c>
      <c r="BG15" s="25" t="str">
        <f>IF(Pengawas!BG15="","-",IF(LEN(Pengawas!BG15)&lt;9,"Cek lagi",IF(LEN(Pengawas!BG15)&gt;14,"Cek lagi","OK")))</f>
        <v>-</v>
      </c>
    </row>
    <row r="16" spans="1:59" s="18" customFormat="1" ht="15" customHeight="1" x14ac:dyDescent="0.2">
      <c r="A16" s="25" t="str">
        <f>IF(Pengawas!A16="","-",IF(LEN(Pengawas!A16)&lt;4,"Cek lagi","OK"))</f>
        <v>-</v>
      </c>
      <c r="B16" s="25" t="str">
        <f>IF(Pengawas!B16="","-",IF(LEN(Pengawas!B16)&lt;4,"Cek lagi","OK"))</f>
        <v>-</v>
      </c>
      <c r="C16" s="25" t="str">
        <f>IF(Pengawas!C16="","-",IF(LEN(Pengawas!C16)&lt;&gt;18,"Tidak valid","OK"))</f>
        <v>-</v>
      </c>
      <c r="D16" s="25" t="str">
        <f>IF(Pengawas!D16="","-",IF(LEN(Pengawas!D16)&lt;&gt;16,"Tidak valid","OK"))</f>
        <v>-</v>
      </c>
      <c r="E16" s="25" t="str">
        <f>IF(Pengawas!E16="","-",IF(LEN(Pengawas!E16)&lt;4,"Cek lagi","OK"))</f>
        <v>-</v>
      </c>
      <c r="F16" s="25" t="str">
        <f>IF(Pengawas!F16="","-",IF(LEN(Pengawas!F16)&lt;&gt;16,"Tidak valid","OK"))</f>
        <v>-</v>
      </c>
      <c r="G16" s="25" t="str">
        <f>IF(Pengawas!G16="","-",IF(LEN(Pengawas!G16)&lt;4,"Cek lagi","OK"))</f>
        <v>-</v>
      </c>
      <c r="H16" s="26" t="str">
        <f>IF(Pengawas!H16="","-",IF(VALUE(LEFT(Pengawas!H16,2))&gt;31,"Tanggal tidak valid",IF(VALUE(LEFT(RIGHT(Pengawas!H16,7),2))&gt;12,"Bulan tidak valid",IF(VALUE(RIGHT(Pengawas!H16,4))&gt;1990,"Umur terlalu muda",IF(VALUE(RIGHT(Pengawas!H16,4))&lt;1955,"Umur terlalu tua","OK")))))</f>
        <v>-</v>
      </c>
      <c r="I16" s="25" t="str">
        <f>IF(Pengawas!I16="","-",IF(Pengawas!I16="L","OK",IF(Pengawas!I16="P","OK","Tidak valid")))</f>
        <v>-</v>
      </c>
      <c r="J16" s="25" t="str">
        <f>IF(Pengawas!J16="","-",IF(LEN(Pengawas!J16)&lt;4,"Cek lagi","OK"))</f>
        <v>-</v>
      </c>
      <c r="K16" s="25" t="str">
        <f>IF(Pengawas!K16="","-",IF(Pengawas!K16&gt;5,"Tidak valid",IF(Pengawas!K16&lt;1,"Tidak valid","OK")))</f>
        <v>-</v>
      </c>
      <c r="L16" s="25" t="str">
        <f>IF(Pengawas!L16="","-",IF(VALUE(LEFT(Pengawas!L16,1))&gt;1,"Tidak valid","OK"))</f>
        <v>-</v>
      </c>
      <c r="M16" s="25" t="str">
        <f>IF(Pengawas!M16="","-",IF(VALUE(LEFT(Pengawas!M16,1))&gt;1,"Tidak valid","OK"))</f>
        <v>-</v>
      </c>
      <c r="N16" s="25" t="str">
        <f>IF(Pengawas!N16="","-",IF(VALUE(LEFT(Pengawas!N16,2))&gt;31,"Tanggal tidak valid",IF(VALUE(LEFT(RIGHT(Pengawas!N16,7),2))&gt;12,"Bulan tidak valid",IF(VALUE(RIGHT(Pengawas!N16,4))&gt;2015,"Tahun cek lagi",IF(VALUE(RIGHT(Pengawas!N16,4))&lt;1930,"Tahun cek lagi","OK")))))</f>
        <v>-</v>
      </c>
      <c r="O16" s="26" t="str">
        <f>IF(Pengawas!O16="","-",IF(VALUE(LEFT(Pengawas!O16,2))&gt;31,"Tanggal tidak valid",IF(VALUE(LEFT(RIGHT(Pengawas!O16,7),2))&gt;12,"Bulan tidak valid",IF(VALUE(RIGHT(Pengawas!O16,4))&gt;2015,"Tahun cek lagi",IF(VALUE(RIGHT(Pengawas!O16,4))&lt;1930,"Tahun cek lagi","OK")))))</f>
        <v>-</v>
      </c>
      <c r="P16" s="26" t="str">
        <f>IF(Pengawas!P16="","-",IF(VALUE(LEFT(Pengawas!P16,2))&gt;31,"Tanggal tidak valid",IF(VALUE(LEFT(RIGHT(Pengawas!P16,7),2))&gt;12,"Bulan tidak valid",IF(VALUE(RIGHT(Pengawas!P16,4))&gt;2015,"Tahun cek lagi",IF(VALUE(RIGHT(Pengawas!P16,4))&lt;1930,"Tahun cek lagi","OK")))))</f>
        <v>-</v>
      </c>
      <c r="Q16" s="25" t="str">
        <f>IF(Pengawas!Q16="","-",IF(Pengawas!Q16&gt;3,"Tidak valid",IF(Pengawas!Q16&lt;1,"Tidak valid","OK")))</f>
        <v>-</v>
      </c>
      <c r="R16" s="25" t="str">
        <f>IF(Pengawas!R16="","-",IF(Pengawas!R16&gt;20000000,"Cek lagi",IF(Pengawas!R16&lt;50000,"Cek lagi","OK")))</f>
        <v>-</v>
      </c>
      <c r="S16" s="25" t="str">
        <f>IF(Pengawas!S16="","-",IF(Pengawas!S16&gt;3,"Tidak valid",IF(Pengawas!S16&lt;1,"Tidak valid","OK")))</f>
        <v>-</v>
      </c>
      <c r="T16" s="25" t="str">
        <f>IF(Pengawas!T16="","-",IF(Pengawas!T16&gt;6,"Tidak valid",IF(Pengawas!T16&lt;1,"Tidak valid","OK")))</f>
        <v>-</v>
      </c>
      <c r="U16" s="25" t="str">
        <f>IF(Pengawas!U16="","-",IF(Pengawas!U16&gt;4,"Tidak valid",IF(Pengawas!U16&lt;1,"Tidak valid","OK")))</f>
        <v>-</v>
      </c>
      <c r="V16" s="25" t="str">
        <f>IF(Pengawas!V16="","-",IF(Pengawas!V16&gt;2,"Tidak valid",IF(Pengawas!V16&lt;1,"Tidak valid","OK")))</f>
        <v>-</v>
      </c>
      <c r="W16" s="25" t="str">
        <f>IF(Pengawas!V16="","-",IF(Pengawas!V16=1,IF(Pengawas!W16="","Harap diisi","OK"),IF(Pengawas!V16=2,IF(Pengawas!W16="","Harap diisi","OK"),IF(Pengawas!V17&lt;1,"-",IF(Pengawas!V17&gt;2,"-","OK")))))</f>
        <v>-</v>
      </c>
      <c r="X16" s="25" t="str">
        <f>IF(Pengawas!V16="","-",IF(Pengawas!V16=1,IF(Pengawas!X16="","Harap diisi","OK"),IF(Pengawas!V16=2,IF(Pengawas!X16="","Harap diisi","OK"),IF(Pengawas!V17&lt;1,"-",IF(Pengawas!V17&gt;2,"-","OK")))))</f>
        <v>-</v>
      </c>
      <c r="Y16" s="25" t="str">
        <f>IF(Pengawas!V16="","-",IF(Pengawas!V16=1,IF(Pengawas!Y16="","Harap diisi","OK"),IF(Pengawas!V16=2,IF(Pengawas!Y16="","Harap diisi","OK"),IF(Pengawas!V17&lt;1,"-",IF(Pengawas!V17&gt;2,"-","OK")))))</f>
        <v>-</v>
      </c>
      <c r="Z16" s="25" t="str">
        <f>IF(Pengawas!V16="","-",IF(Pengawas!V16=1,IF(Pengawas!Z16="","Harap diisi","OK"),IF(Pengawas!V16=2,IF(Pengawas!Z16="","Harap diisi","OK"),IF(Pengawas!V17&lt;1,"-",IF(Pengawas!V17&gt;2,"-","OK")))))</f>
        <v>-</v>
      </c>
      <c r="AA16" s="25" t="str">
        <f>IF(Pengawas!V16="","-",IF(Pengawas!V16=1,IF(Pengawas!AA16="","Harap diisi","OK"),IF(Pengawas!V16=2,IF(Pengawas!AA16="","Harap diisi","OK"),IF(Pengawas!V17&lt;1,"-",IF(Pengawas!V17&gt;2,"-","OK")))))</f>
        <v>-</v>
      </c>
      <c r="AB16" s="25" t="str">
        <f>IF(Pengawas!V16="","-",IF(Pengawas!V16=1,IF(Pengawas!AB16="","Harap diisi","OK"),IF(Pengawas!V16=2,IF(Pengawas!AB16="","Harap diisi","OK"),IF(Pengawas!V17&lt;1,"-",IF(Pengawas!V17&gt;2,"-","OK")))))</f>
        <v>-</v>
      </c>
      <c r="AC16" s="25" t="str">
        <f>IF(Pengawas!V16="","-",IF(Pengawas!V16=1,IF(Pengawas!AC16="","Harap diisi","OK"),IF(Pengawas!V16=2,IF(Pengawas!AC16="","Harap diisi","OK"),IF(Pengawas!V17&lt;1,"-",IF(Pengawas!V17&gt;2,"-","OK")))))</f>
        <v>-</v>
      </c>
      <c r="AD16" s="25" t="str">
        <f>IF(Pengawas!V16="","-",IF(Pengawas!V16=1,IF(Pengawas!AD16="","OK","Harap dikosongkan"),IF(Pengawas!V16=2,IF(Pengawas!AD16="","Harap diisi","OK"),IF(Pengawas!V17&lt;1,"-",IF(Pengawas!V17&gt;2,"-","OK")))))</f>
        <v>-</v>
      </c>
      <c r="AE16" s="25" t="str">
        <f>IF(Pengawas!V16="","-",IF(Pengawas!V16=1,IF(Pengawas!AE16="","OK","Harap dikosongkan"),IF(Pengawas!V16=2,IF(Pengawas!AE16="","Harap diisi","OK"),IF(Pengawas!V17&lt;1,"-",IF(Pengawas!V17&gt;2,"-","OK")))))</f>
        <v>-</v>
      </c>
      <c r="AF16" s="25" t="str">
        <f>IF(Pengawas!V16="","-",IF(Pengawas!V16=1,IF(Pengawas!AF16="","OK","Harap dikosongkan"),IF(Pengawas!V16=2,IF(Pengawas!AF16="","Harap diisi","OK"),IF(Pengawas!V17&lt;1,"-",IF(Pengawas!V17&gt;2,"-","OK")))))</f>
        <v>-</v>
      </c>
      <c r="AG16" s="25" t="str">
        <f>IF(Pengawas!V16="","-",IF(Pengawas!V16=1,IF(Pengawas!AG16="","OK","Harap dikosongkan"),IF(Pengawas!V16=2,IF(Pengawas!AG16="","Harap diisi","OK"),IF(Pengawas!V17&lt;1,"-",IF(Pengawas!V17&gt;2,"-","OK")))))</f>
        <v>-</v>
      </c>
      <c r="AH16" s="25" t="str">
        <f>IF(Pengawas!V16="","-",IF(Pengawas!V16=1,IF(Pengawas!AH16="","OK","Harap dikosongkan"),IF(Pengawas!V16=2,IF(Pengawas!AH16="","Harap diisi","OK"),IF(Pengawas!V17&lt;1,"-",IF(Pengawas!V17&gt;2,"-","OK")))))</f>
        <v>-</v>
      </c>
      <c r="AI16" s="25" t="str">
        <f>IF(Pengawas!V16="","-",IF(Pengawas!V16=1,IF(Pengawas!AI16="","OK","Harap dikosongkan"),IF(Pengawas!V16=2,IF(Pengawas!AI16="","Harap diisi","OK"),IF(Pengawas!V17&lt;1,"-",IF(Pengawas!V17&gt;2,"-","OK")))))</f>
        <v>-</v>
      </c>
      <c r="AJ16" s="25" t="str">
        <f>IF(Pengawas!V16="","-",IF(Pengawas!V16=1,IF(Pengawas!AJ16="","OK","Harap dikosongkan"),IF(Pengawas!V16=2,IF(Pengawas!AJ16="","Harap diisi","OK"),IF(Pengawas!V17&lt;1,"-",IF(Pengawas!V17&gt;2,"-","OK")))))</f>
        <v>-</v>
      </c>
      <c r="AK16" s="25" t="str">
        <f>IF(Pengawas!V16="","-",IF(Pengawas!V16=1,IF(Pengawas!AK16="","OK","Harap dikosongkan"),IF(Pengawas!V16=2,IF(Pengawas!AK16="","Harap diisi","OK"),IF(Pengawas!V17&lt;1,"-",IF(Pengawas!V17&gt;2,"-","OK")))))</f>
        <v>-</v>
      </c>
      <c r="AL16" s="25" t="str">
        <f>IF(Pengawas!AL16="","-",IF(Pengawas!AL16&gt;3,"Tidak valid",IF(Pengawas!AL16&lt;1,"Tidak valid","OK")))</f>
        <v>-</v>
      </c>
      <c r="AM16" s="25" t="str">
        <f>IF(Pengawas!AL16="",IF(Pengawas!AM16="","-","Harap dikosongkan"),IF(Pengawas!AL16&lt;&gt;1,IF(Pengawas!AM16="","OK","Harap dikosongkan"),IF(Pengawas!AM16="","Harap diisi",IF(Pengawas!AM16&gt;2015,"Cek lagi",IF(Pengawas!AM16&lt;2005,"Cek lagi","OK")))))</f>
        <v>-</v>
      </c>
      <c r="AN16" s="25" t="str">
        <f>IF(Pengawas!AL16="",IF(Pengawas!AN16="","-","Harap dikosongkan"),IF(Pengawas!AL16&lt;&gt;1,IF(Pengawas!AN16="","OK","Harap dikosongkan"),IF(Pengawas!AN16="","Harap diisi",IF(VALUE(Pengawas!AN16)&gt;33,"Tidak valid",IF(VALUE(Pengawas!AN16)&lt;1,"Tidak valid","OK")))))</f>
        <v>-</v>
      </c>
      <c r="AO16" s="25" t="str">
        <f>IF(Pengawas!AL16="",IF(Pengawas!AO16="","-","Harap dikosongkan"),IF(Pengawas!AL16&lt;&gt;1,IF(Pengawas!AO16="","OK","Harap dikosongkan"),IF(Pengawas!AO16="","Harap diisi",IF(Pengawas!AO16&gt;1,"Tidak valid","OK"))))</f>
        <v>-</v>
      </c>
      <c r="AP16" s="25" t="str">
        <f>IF(Pengawas!AL16&gt;1,"OK",IF(Pengawas!AO16="",IF(Pengawas!AP16="","-","Kolom AO cek lagi"),IF(Pengawas!AO16=0,IF(Pengawas!AP16="","OK","Harap dikosongkan"),IF(Pengawas!AP16="","Harap diisi",IF(LEN(Pengawas!AP16)&lt;12,"Tidak valid",IF(LEN(Pengawas!AP16)&gt;14,"Tidak valid","OK"))))))</f>
        <v>-</v>
      </c>
      <c r="AQ16" s="26" t="str">
        <f>IF(Pengawas!AL16&gt;1,"OK",IF(Pengawas!AO16="",IF(Pengawas!AQ16="","-","Kolom AO cek lagi"),IF(Pengawas!AO16=0,IF(Pengawas!AQ16="","OK","Harap dikosongkan"),IF(Pengawas!AQ16="","Harap diisi",IF(LEN(Pengawas!AQ16)&lt;5,"Cek lagi","OK")))))</f>
        <v>-</v>
      </c>
      <c r="AR16" s="26" t="str">
        <f>IF(Pengawas!AL16&gt;1,"OK",IF(Pengawas!AO16="",IF(Pengawas!AR16="","-","Kolom AT cek lagi"),IF(Pengawas!AO16=0,IF(Pengawas!AR16="","OK","Harap dikosongkan"),IF(Pengawas!AR16="","Harap diisi",IF(VALUE(LEFT(Pengawas!AR16,2))&gt;31,"Tanggal tidak valid",IF(VALUE(LEFT(RIGHT(Pengawas!AR16,7),2))&gt;12,"Bulan tidak valid",IF(VALUE(RIGHT(Pengawas!AR16,4))&gt;2016,"Tahun cek lagi",IF(VALUE(RIGHT(Pengawas!AR16,4))&lt;2005,"Tahun cek lagi","OK"))))))))</f>
        <v>-</v>
      </c>
      <c r="AS16" s="25" t="str">
        <f>IF(Pengawas!AP16="",IF(Pengawas!AS16="","-","Harap dikosongkan"),IF(Pengawas!AP16&lt;&gt;"",IF(Pengawas!AS16="","Harap diisi",IF(Pengawas!AS16&gt;1,"Tidak valid","OK"))))</f>
        <v>-</v>
      </c>
      <c r="AT16" s="25" t="str">
        <f>IF(Pengawas!AS16="",IF(Pengawas!AT16="","-","Harap dikosongkan"),IF(Pengawas!AS16&lt;&gt;1,IF(Pengawas!AT16="","OK","Harap dikosongkan"),IF(Pengawas!AS16="",IF(Pengawas!AT16="","-","Harap dikosongkan"),IF(Pengawas!AS16=0,IF(Pengawas!AT16="","OK","Harap dikosongkan"),IF(Pengawas!AT16="","Harap diisi",IF(Pengawas!AT16&gt;2016,"Cek lagi",IF(Pengawas!AT16&lt;2005,"Cek lagi",IF(Pengawas!AM16&gt;Pengawas!AT16,"Cek lagi dengan Kolom AL","OK"))))))))</f>
        <v>-</v>
      </c>
      <c r="AU16" s="25" t="str">
        <f>IF(Pengawas!AS16="",IF(Pengawas!AU16="","-","Harap dikosongkan"),IF(Pengawas!AS16&lt;&gt;1,IF(Pengawas!AU16="","OK","Harap dikosongkan"),IF(Pengawas!AS16="",IF(Pengawas!AU16="","-","Harap dikosongkan"),IF(Pengawas!AS16=0,IF(Pengawas!AU16="","OK","Harap dikosongkan"),IF(Pengawas!AU16="","Harap diisi",IF(Pengawas!AU16&gt;20000000,"Cek lagi",IF(Pengawas!AU16&lt;100000,"Cek lagi","OK")))))))</f>
        <v>-</v>
      </c>
      <c r="AV16" s="25" t="str">
        <f>IF(Pengawas!AV16="","-",IF(Pengawas!AV16&gt;3,"Tidak valid","OK"))</f>
        <v>-</v>
      </c>
      <c r="AW16" s="25" t="str">
        <f>IF(Pengawas!AV16="",IF(Pengawas!AW16="","-","Harap dikosongkan"),IF(Pengawas!AV16=0,IF(Pengawas!AW16="","OK","Harap dikosongkan"),IF(Pengawas!AV16&gt;0,IF(Pengawas!AW16="","Harap diisi",IF(Pengawas!AW16&gt;2015,"Tidak valid","OK")))))</f>
        <v>-</v>
      </c>
      <c r="AX16" s="25" t="str">
        <f>IF(Pengawas!AV16="",IF(Pengawas!AX16="","-","Harap dikosongkan"),IF(Pengawas!AV16=0,IF(Pengawas!AX16="","OK","Harap dikosongkan"),IF(Pengawas!AV16&gt;0,IF(Pengawas!AX16="","Harap diisi",IF(Pengawas!AX16="","-",IF(Pengawas!AX16&gt;1,"Tidak valid","OK"))))))</f>
        <v>-</v>
      </c>
      <c r="AY16" s="25" t="str">
        <f>IF(Pengawas!AY16="","-",IF(Pengawas!AY16&gt;2,"Tidak valid","OK"))</f>
        <v>-</v>
      </c>
      <c r="AZ16" s="25" t="str">
        <f>IF(Pengawas!AY16="",IF(Pengawas!AZ16="","-","Harap dikosongkan"),IF(Pengawas!AY16=0,IF(Pengawas!AZ16="","OK","Harap dikosongkan"),IF(Pengawas!AZ16="","Harap diisi",IF(Pengawas!AZ16&gt;2015,"Cek lagi",IF(Pengawas!AZ16&lt;2000,"Cek lagi","OK")))))</f>
        <v>-</v>
      </c>
      <c r="BA16" s="25" t="str">
        <f>IF(Pengawas!BA16="","-",IF(LEN(Pengawas!BA16)&lt;5,"Cek lagi","OK"))</f>
        <v>-</v>
      </c>
      <c r="BB16" s="25" t="str">
        <f>IF(Pengawas!BB16="","-",IF(LEN(Pengawas!BB16)&lt;4,"Cek lagi","OK"))</f>
        <v>-</v>
      </c>
      <c r="BC16" s="25" t="str">
        <f>IF(Pengawas!BC16="","-",IF(LEN(Pengawas!BC16)&lt;4,"Cek lagi","OK"))</f>
        <v>-</v>
      </c>
      <c r="BD16" s="25" t="str">
        <f>IF(Pengawas!BD16="","-",IF(LEN(Pengawas!BD16)&lt;4,"Cek lagi","OK"))</f>
        <v>-</v>
      </c>
      <c r="BE16" s="25" t="str">
        <f>IF(Pengawas!BE16="","-",IF(LEN(Pengawas!BE16)&lt;4,"Cek lagi","OK"))</f>
        <v>-</v>
      </c>
      <c r="BF16" s="25" t="str">
        <f>IF(Pengawas!BF16="","-",IF(LEN(Pengawas!BF16)&lt;&gt;5,"Tidak valid","OK"))</f>
        <v>-</v>
      </c>
      <c r="BG16" s="25" t="str">
        <f>IF(Pengawas!BG16="","-",IF(LEN(Pengawas!BG16)&lt;9,"Cek lagi",IF(LEN(Pengawas!BG16)&gt;14,"Cek lagi","OK")))</f>
        <v>-</v>
      </c>
    </row>
    <row r="17" spans="1:59" s="18" customFormat="1" ht="15" customHeight="1" x14ac:dyDescent="0.2">
      <c r="A17" s="25" t="str">
        <f>IF(Pengawas!A17="","-",IF(LEN(Pengawas!A17)&lt;4,"Cek lagi","OK"))</f>
        <v>-</v>
      </c>
      <c r="B17" s="25" t="str">
        <f>IF(Pengawas!B17="","-",IF(LEN(Pengawas!B17)&lt;4,"Cek lagi","OK"))</f>
        <v>-</v>
      </c>
      <c r="C17" s="25" t="str">
        <f>IF(Pengawas!C17="","-",IF(LEN(Pengawas!C17)&lt;&gt;18,"Tidak valid","OK"))</f>
        <v>-</v>
      </c>
      <c r="D17" s="25" t="str">
        <f>IF(Pengawas!D17="","-",IF(LEN(Pengawas!D17)&lt;&gt;16,"Tidak valid","OK"))</f>
        <v>-</v>
      </c>
      <c r="E17" s="25" t="str">
        <f>IF(Pengawas!E17="","-",IF(LEN(Pengawas!E17)&lt;4,"Cek lagi","OK"))</f>
        <v>-</v>
      </c>
      <c r="F17" s="25" t="str">
        <f>IF(Pengawas!F17="","-",IF(LEN(Pengawas!F17)&lt;&gt;16,"Tidak valid","OK"))</f>
        <v>-</v>
      </c>
      <c r="G17" s="25" t="str">
        <f>IF(Pengawas!G17="","-",IF(LEN(Pengawas!G17)&lt;4,"Cek lagi","OK"))</f>
        <v>-</v>
      </c>
      <c r="H17" s="26" t="str">
        <f>IF(Pengawas!H17="","-",IF(VALUE(LEFT(Pengawas!H17,2))&gt;31,"Tanggal tidak valid",IF(VALUE(LEFT(RIGHT(Pengawas!H17,7),2))&gt;12,"Bulan tidak valid",IF(VALUE(RIGHT(Pengawas!H17,4))&gt;1990,"Umur terlalu muda",IF(VALUE(RIGHT(Pengawas!H17,4))&lt;1955,"Umur terlalu tua","OK")))))</f>
        <v>-</v>
      </c>
      <c r="I17" s="25" t="str">
        <f>IF(Pengawas!I17="","-",IF(Pengawas!I17="L","OK",IF(Pengawas!I17="P","OK","Tidak valid")))</f>
        <v>-</v>
      </c>
      <c r="J17" s="25" t="str">
        <f>IF(Pengawas!J17="","-",IF(LEN(Pengawas!J17)&lt;4,"Cek lagi","OK"))</f>
        <v>-</v>
      </c>
      <c r="K17" s="25" t="str">
        <f>IF(Pengawas!K17="","-",IF(Pengawas!K17&gt;5,"Tidak valid",IF(Pengawas!K17&lt;1,"Tidak valid","OK")))</f>
        <v>-</v>
      </c>
      <c r="L17" s="25" t="str">
        <f>IF(Pengawas!L17="","-",IF(VALUE(LEFT(Pengawas!L17,1))&gt;1,"Tidak valid","OK"))</f>
        <v>-</v>
      </c>
      <c r="M17" s="25" t="str">
        <f>IF(Pengawas!M17="","-",IF(VALUE(LEFT(Pengawas!M17,1))&gt;1,"Tidak valid","OK"))</f>
        <v>-</v>
      </c>
      <c r="N17" s="25" t="str">
        <f>IF(Pengawas!N17="","-",IF(VALUE(LEFT(Pengawas!N17,2))&gt;31,"Tanggal tidak valid",IF(VALUE(LEFT(RIGHT(Pengawas!N17,7),2))&gt;12,"Bulan tidak valid",IF(VALUE(RIGHT(Pengawas!N17,4))&gt;2015,"Tahun cek lagi",IF(VALUE(RIGHT(Pengawas!N17,4))&lt;1930,"Tahun cek lagi","OK")))))</f>
        <v>-</v>
      </c>
      <c r="O17" s="26" t="str">
        <f>IF(Pengawas!O17="","-",IF(VALUE(LEFT(Pengawas!O17,2))&gt;31,"Tanggal tidak valid",IF(VALUE(LEFT(RIGHT(Pengawas!O17,7),2))&gt;12,"Bulan tidak valid",IF(VALUE(RIGHT(Pengawas!O17,4))&gt;2015,"Tahun cek lagi",IF(VALUE(RIGHT(Pengawas!O17,4))&lt;1930,"Tahun cek lagi","OK")))))</f>
        <v>-</v>
      </c>
      <c r="P17" s="26" t="str">
        <f>IF(Pengawas!P17="","-",IF(VALUE(LEFT(Pengawas!P17,2))&gt;31,"Tanggal tidak valid",IF(VALUE(LEFT(RIGHT(Pengawas!P17,7),2))&gt;12,"Bulan tidak valid",IF(VALUE(RIGHT(Pengawas!P17,4))&gt;2015,"Tahun cek lagi",IF(VALUE(RIGHT(Pengawas!P17,4))&lt;1930,"Tahun cek lagi","OK")))))</f>
        <v>-</v>
      </c>
      <c r="Q17" s="25" t="str">
        <f>IF(Pengawas!Q17="","-",IF(Pengawas!Q17&gt;3,"Tidak valid",IF(Pengawas!Q17&lt;1,"Tidak valid","OK")))</f>
        <v>-</v>
      </c>
      <c r="R17" s="25" t="str">
        <f>IF(Pengawas!R17="","-",IF(Pengawas!R17&gt;20000000,"Cek lagi",IF(Pengawas!R17&lt;50000,"Cek lagi","OK")))</f>
        <v>-</v>
      </c>
      <c r="S17" s="25" t="str">
        <f>IF(Pengawas!S17="","-",IF(Pengawas!S17&gt;3,"Tidak valid",IF(Pengawas!S17&lt;1,"Tidak valid","OK")))</f>
        <v>-</v>
      </c>
      <c r="T17" s="25" t="str">
        <f>IF(Pengawas!T17="","-",IF(Pengawas!T17&gt;6,"Tidak valid",IF(Pengawas!T17&lt;1,"Tidak valid","OK")))</f>
        <v>-</v>
      </c>
      <c r="U17" s="25" t="str">
        <f>IF(Pengawas!U17="","-",IF(Pengawas!U17&gt;4,"Tidak valid",IF(Pengawas!U17&lt;1,"Tidak valid","OK")))</f>
        <v>-</v>
      </c>
      <c r="V17" s="25" t="str">
        <f>IF(Pengawas!V17="","-",IF(Pengawas!V17&gt;2,"Tidak valid",IF(Pengawas!V17&lt;1,"Tidak valid","OK")))</f>
        <v>-</v>
      </c>
      <c r="W17" s="25" t="str">
        <f>IF(Pengawas!V17="","-",IF(Pengawas!V17=1,IF(Pengawas!W17="","Harap diisi","OK"),IF(Pengawas!V17=2,IF(Pengawas!W17="","Harap diisi","OK"),IF(Pengawas!V18&lt;1,"-",IF(Pengawas!V18&gt;2,"-","OK")))))</f>
        <v>-</v>
      </c>
      <c r="X17" s="25" t="str">
        <f>IF(Pengawas!V17="","-",IF(Pengawas!V17=1,IF(Pengawas!X17="","Harap diisi","OK"),IF(Pengawas!V17=2,IF(Pengawas!X17="","Harap diisi","OK"),IF(Pengawas!V18&lt;1,"-",IF(Pengawas!V18&gt;2,"-","OK")))))</f>
        <v>-</v>
      </c>
      <c r="Y17" s="25" t="str">
        <f>IF(Pengawas!V17="","-",IF(Pengawas!V17=1,IF(Pengawas!Y17="","Harap diisi","OK"),IF(Pengawas!V17=2,IF(Pengawas!Y17="","Harap diisi","OK"),IF(Pengawas!V18&lt;1,"-",IF(Pengawas!V18&gt;2,"-","OK")))))</f>
        <v>-</v>
      </c>
      <c r="Z17" s="25" t="str">
        <f>IF(Pengawas!V17="","-",IF(Pengawas!V17=1,IF(Pengawas!Z17="","Harap diisi","OK"),IF(Pengawas!V17=2,IF(Pengawas!Z17="","Harap diisi","OK"),IF(Pengawas!V18&lt;1,"-",IF(Pengawas!V18&gt;2,"-","OK")))))</f>
        <v>-</v>
      </c>
      <c r="AA17" s="25" t="str">
        <f>IF(Pengawas!V17="","-",IF(Pengawas!V17=1,IF(Pengawas!AA17="","Harap diisi","OK"),IF(Pengawas!V17=2,IF(Pengawas!AA17="","Harap diisi","OK"),IF(Pengawas!V18&lt;1,"-",IF(Pengawas!V18&gt;2,"-","OK")))))</f>
        <v>-</v>
      </c>
      <c r="AB17" s="25" t="str">
        <f>IF(Pengawas!V17="","-",IF(Pengawas!V17=1,IF(Pengawas!AB17="","Harap diisi","OK"),IF(Pengawas!V17=2,IF(Pengawas!AB17="","Harap diisi","OK"),IF(Pengawas!V18&lt;1,"-",IF(Pengawas!V18&gt;2,"-","OK")))))</f>
        <v>-</v>
      </c>
      <c r="AC17" s="25" t="str">
        <f>IF(Pengawas!V17="","-",IF(Pengawas!V17=1,IF(Pengawas!AC17="","Harap diisi","OK"),IF(Pengawas!V17=2,IF(Pengawas!AC17="","Harap diisi","OK"),IF(Pengawas!V18&lt;1,"-",IF(Pengawas!V18&gt;2,"-","OK")))))</f>
        <v>-</v>
      </c>
      <c r="AD17" s="25" t="str">
        <f>IF(Pengawas!V17="","-",IF(Pengawas!V17=1,IF(Pengawas!AD17="","OK","Harap dikosongkan"),IF(Pengawas!V17=2,IF(Pengawas!AD17="","Harap diisi","OK"),IF(Pengawas!V18&lt;1,"-",IF(Pengawas!V18&gt;2,"-","OK")))))</f>
        <v>-</v>
      </c>
      <c r="AE17" s="25" t="str">
        <f>IF(Pengawas!V17="","-",IF(Pengawas!V17=1,IF(Pengawas!AE17="","OK","Harap dikosongkan"),IF(Pengawas!V17=2,IF(Pengawas!AE17="","Harap diisi","OK"),IF(Pengawas!V18&lt;1,"-",IF(Pengawas!V18&gt;2,"-","OK")))))</f>
        <v>-</v>
      </c>
      <c r="AF17" s="25" t="str">
        <f>IF(Pengawas!V17="","-",IF(Pengawas!V17=1,IF(Pengawas!AF17="","OK","Harap dikosongkan"),IF(Pengawas!V17=2,IF(Pengawas!AF17="","Harap diisi","OK"),IF(Pengawas!V18&lt;1,"-",IF(Pengawas!V18&gt;2,"-","OK")))))</f>
        <v>-</v>
      </c>
      <c r="AG17" s="25" t="str">
        <f>IF(Pengawas!V17="","-",IF(Pengawas!V17=1,IF(Pengawas!AG17="","OK","Harap dikosongkan"),IF(Pengawas!V17=2,IF(Pengawas!AG17="","Harap diisi","OK"),IF(Pengawas!V18&lt;1,"-",IF(Pengawas!V18&gt;2,"-","OK")))))</f>
        <v>-</v>
      </c>
      <c r="AH17" s="25" t="str">
        <f>IF(Pengawas!V17="","-",IF(Pengawas!V17=1,IF(Pengawas!AH17="","OK","Harap dikosongkan"),IF(Pengawas!V17=2,IF(Pengawas!AH17="","Harap diisi","OK"),IF(Pengawas!V18&lt;1,"-",IF(Pengawas!V18&gt;2,"-","OK")))))</f>
        <v>-</v>
      </c>
      <c r="AI17" s="25" t="str">
        <f>IF(Pengawas!V17="","-",IF(Pengawas!V17=1,IF(Pengawas!AI17="","OK","Harap dikosongkan"),IF(Pengawas!V17=2,IF(Pengawas!AI17="","Harap diisi","OK"),IF(Pengawas!V18&lt;1,"-",IF(Pengawas!V18&gt;2,"-","OK")))))</f>
        <v>-</v>
      </c>
      <c r="AJ17" s="25" t="str">
        <f>IF(Pengawas!V17="","-",IF(Pengawas!V17=1,IF(Pengawas!AJ17="","OK","Harap dikosongkan"),IF(Pengawas!V17=2,IF(Pengawas!AJ17="","Harap diisi","OK"),IF(Pengawas!V18&lt;1,"-",IF(Pengawas!V18&gt;2,"-","OK")))))</f>
        <v>-</v>
      </c>
      <c r="AK17" s="25" t="str">
        <f>IF(Pengawas!V17="","-",IF(Pengawas!V17=1,IF(Pengawas!AK17="","OK","Harap dikosongkan"),IF(Pengawas!V17=2,IF(Pengawas!AK17="","Harap diisi","OK"),IF(Pengawas!V18&lt;1,"-",IF(Pengawas!V18&gt;2,"-","OK")))))</f>
        <v>-</v>
      </c>
      <c r="AL17" s="25" t="str">
        <f>IF(Pengawas!AL17="","-",IF(Pengawas!AL17&gt;3,"Tidak valid",IF(Pengawas!AL17&lt;1,"Tidak valid","OK")))</f>
        <v>-</v>
      </c>
      <c r="AM17" s="25" t="str">
        <f>IF(Pengawas!AL17="",IF(Pengawas!AM17="","-","Harap dikosongkan"),IF(Pengawas!AL17&lt;&gt;1,IF(Pengawas!AM17="","OK","Harap dikosongkan"),IF(Pengawas!AM17="","Harap diisi",IF(Pengawas!AM17&gt;2015,"Cek lagi",IF(Pengawas!AM17&lt;2005,"Cek lagi","OK")))))</f>
        <v>-</v>
      </c>
      <c r="AN17" s="25" t="str">
        <f>IF(Pengawas!AL17="",IF(Pengawas!AN17="","-","Harap dikosongkan"),IF(Pengawas!AL17&lt;&gt;1,IF(Pengawas!AN17="","OK","Harap dikosongkan"),IF(Pengawas!AN17="","Harap diisi",IF(VALUE(Pengawas!AN17)&gt;33,"Tidak valid",IF(VALUE(Pengawas!AN17)&lt;1,"Tidak valid","OK")))))</f>
        <v>-</v>
      </c>
      <c r="AO17" s="25" t="str">
        <f>IF(Pengawas!AL17="",IF(Pengawas!AO17="","-","Harap dikosongkan"),IF(Pengawas!AL17&lt;&gt;1,IF(Pengawas!AO17="","OK","Harap dikosongkan"),IF(Pengawas!AO17="","Harap diisi",IF(Pengawas!AO17&gt;1,"Tidak valid","OK"))))</f>
        <v>-</v>
      </c>
      <c r="AP17" s="25" t="str">
        <f>IF(Pengawas!AL17&gt;1,"OK",IF(Pengawas!AO17="",IF(Pengawas!AP17="","-","Kolom AO cek lagi"),IF(Pengawas!AO17=0,IF(Pengawas!AP17="","OK","Harap dikosongkan"),IF(Pengawas!AP17="","Harap diisi",IF(LEN(Pengawas!AP17)&lt;12,"Tidak valid",IF(LEN(Pengawas!AP17)&gt;14,"Tidak valid","OK"))))))</f>
        <v>-</v>
      </c>
      <c r="AQ17" s="26" t="str">
        <f>IF(Pengawas!AL17&gt;1,"OK",IF(Pengawas!AO17="",IF(Pengawas!AQ17="","-","Kolom AO cek lagi"),IF(Pengawas!AO17=0,IF(Pengawas!AQ17="","OK","Harap dikosongkan"),IF(Pengawas!AQ17="","Harap diisi",IF(LEN(Pengawas!AQ17)&lt;5,"Cek lagi","OK")))))</f>
        <v>-</v>
      </c>
      <c r="AR17" s="26" t="str">
        <f>IF(Pengawas!AL17&gt;1,"OK",IF(Pengawas!AO17="",IF(Pengawas!AR17="","-","Kolom AT cek lagi"),IF(Pengawas!AO17=0,IF(Pengawas!AR17="","OK","Harap dikosongkan"),IF(Pengawas!AR17="","Harap diisi",IF(VALUE(LEFT(Pengawas!AR17,2))&gt;31,"Tanggal tidak valid",IF(VALUE(LEFT(RIGHT(Pengawas!AR17,7),2))&gt;12,"Bulan tidak valid",IF(VALUE(RIGHT(Pengawas!AR17,4))&gt;2016,"Tahun cek lagi",IF(VALUE(RIGHT(Pengawas!AR17,4))&lt;2005,"Tahun cek lagi","OK"))))))))</f>
        <v>-</v>
      </c>
      <c r="AS17" s="25" t="str">
        <f>IF(Pengawas!AP17="",IF(Pengawas!AS17="","-","Harap dikosongkan"),IF(Pengawas!AP17&lt;&gt;"",IF(Pengawas!AS17="","Harap diisi",IF(Pengawas!AS17&gt;1,"Tidak valid","OK"))))</f>
        <v>-</v>
      </c>
      <c r="AT17" s="25" t="str">
        <f>IF(Pengawas!AS17="",IF(Pengawas!AT17="","-","Harap dikosongkan"),IF(Pengawas!AS17&lt;&gt;1,IF(Pengawas!AT17="","OK","Harap dikosongkan"),IF(Pengawas!AS17="",IF(Pengawas!AT17="","-","Harap dikosongkan"),IF(Pengawas!AS17=0,IF(Pengawas!AT17="","OK","Harap dikosongkan"),IF(Pengawas!AT17="","Harap diisi",IF(Pengawas!AT17&gt;2016,"Cek lagi",IF(Pengawas!AT17&lt;2005,"Cek lagi",IF(Pengawas!AM17&gt;Pengawas!AT17,"Cek lagi dengan Kolom AL","OK"))))))))</f>
        <v>-</v>
      </c>
      <c r="AU17" s="25" t="str">
        <f>IF(Pengawas!AS17="",IF(Pengawas!AU17="","-","Harap dikosongkan"),IF(Pengawas!AS17&lt;&gt;1,IF(Pengawas!AU17="","OK","Harap dikosongkan"),IF(Pengawas!AS17="",IF(Pengawas!AU17="","-","Harap dikosongkan"),IF(Pengawas!AS17=0,IF(Pengawas!AU17="","OK","Harap dikosongkan"),IF(Pengawas!AU17="","Harap diisi",IF(Pengawas!AU17&gt;20000000,"Cek lagi",IF(Pengawas!AU17&lt;100000,"Cek lagi","OK")))))))</f>
        <v>-</v>
      </c>
      <c r="AV17" s="25" t="str">
        <f>IF(Pengawas!AV17="","-",IF(Pengawas!AV17&gt;3,"Tidak valid","OK"))</f>
        <v>-</v>
      </c>
      <c r="AW17" s="25" t="str">
        <f>IF(Pengawas!AV17="",IF(Pengawas!AW17="","-","Harap dikosongkan"),IF(Pengawas!AV17=0,IF(Pengawas!AW17="","OK","Harap dikosongkan"),IF(Pengawas!AV17&gt;0,IF(Pengawas!AW17="","Harap diisi",IF(Pengawas!AW17&gt;2015,"Tidak valid","OK")))))</f>
        <v>-</v>
      </c>
      <c r="AX17" s="25" t="str">
        <f>IF(Pengawas!AV17="",IF(Pengawas!AX17="","-","Harap dikosongkan"),IF(Pengawas!AV17=0,IF(Pengawas!AX17="","OK","Harap dikosongkan"),IF(Pengawas!AV17&gt;0,IF(Pengawas!AX17="","Harap diisi",IF(Pengawas!AX17="","-",IF(Pengawas!AX17&gt;1,"Tidak valid","OK"))))))</f>
        <v>-</v>
      </c>
      <c r="AY17" s="25" t="str">
        <f>IF(Pengawas!AY17="","-",IF(Pengawas!AY17&gt;2,"Tidak valid","OK"))</f>
        <v>-</v>
      </c>
      <c r="AZ17" s="25" t="str">
        <f>IF(Pengawas!AY17="",IF(Pengawas!AZ17="","-","Harap dikosongkan"),IF(Pengawas!AY17=0,IF(Pengawas!AZ17="","OK","Harap dikosongkan"),IF(Pengawas!AZ17="","Harap diisi",IF(Pengawas!AZ17&gt;2015,"Cek lagi",IF(Pengawas!AZ17&lt;2000,"Cek lagi","OK")))))</f>
        <v>-</v>
      </c>
      <c r="BA17" s="25" t="str">
        <f>IF(Pengawas!BA17="","-",IF(LEN(Pengawas!BA17)&lt;5,"Cek lagi","OK"))</f>
        <v>-</v>
      </c>
      <c r="BB17" s="25" t="str">
        <f>IF(Pengawas!BB17="","-",IF(LEN(Pengawas!BB17)&lt;4,"Cek lagi","OK"))</f>
        <v>-</v>
      </c>
      <c r="BC17" s="25" t="str">
        <f>IF(Pengawas!BC17="","-",IF(LEN(Pengawas!BC17)&lt;4,"Cek lagi","OK"))</f>
        <v>-</v>
      </c>
      <c r="BD17" s="25" t="str">
        <f>IF(Pengawas!BD17="","-",IF(LEN(Pengawas!BD17)&lt;4,"Cek lagi","OK"))</f>
        <v>-</v>
      </c>
      <c r="BE17" s="25" t="str">
        <f>IF(Pengawas!BE17="","-",IF(LEN(Pengawas!BE17)&lt;4,"Cek lagi","OK"))</f>
        <v>-</v>
      </c>
      <c r="BF17" s="25" t="str">
        <f>IF(Pengawas!BF17="","-",IF(LEN(Pengawas!BF17)&lt;&gt;5,"Tidak valid","OK"))</f>
        <v>-</v>
      </c>
      <c r="BG17" s="25" t="str">
        <f>IF(Pengawas!BG17="","-",IF(LEN(Pengawas!BG17)&lt;9,"Cek lagi",IF(LEN(Pengawas!BG17)&gt;14,"Cek lagi","OK")))</f>
        <v>-</v>
      </c>
    </row>
    <row r="18" spans="1:59" s="18" customFormat="1" ht="15" customHeight="1" x14ac:dyDescent="0.2">
      <c r="A18" s="25" t="str">
        <f>IF(Pengawas!A18="","-",IF(LEN(Pengawas!A18)&lt;4,"Cek lagi","OK"))</f>
        <v>-</v>
      </c>
      <c r="B18" s="25" t="str">
        <f>IF(Pengawas!B18="","-",IF(LEN(Pengawas!B18)&lt;4,"Cek lagi","OK"))</f>
        <v>-</v>
      </c>
      <c r="C18" s="25" t="str">
        <f>IF(Pengawas!C18="","-",IF(LEN(Pengawas!C18)&lt;&gt;18,"Tidak valid","OK"))</f>
        <v>-</v>
      </c>
      <c r="D18" s="25" t="str">
        <f>IF(Pengawas!D18="","-",IF(LEN(Pengawas!D18)&lt;&gt;16,"Tidak valid","OK"))</f>
        <v>-</v>
      </c>
      <c r="E18" s="25" t="str">
        <f>IF(Pengawas!E18="","-",IF(LEN(Pengawas!E18)&lt;4,"Cek lagi","OK"))</f>
        <v>-</v>
      </c>
      <c r="F18" s="25" t="str">
        <f>IF(Pengawas!F18="","-",IF(LEN(Pengawas!F18)&lt;&gt;16,"Tidak valid","OK"))</f>
        <v>-</v>
      </c>
      <c r="G18" s="25" t="str">
        <f>IF(Pengawas!G18="","-",IF(LEN(Pengawas!G18)&lt;4,"Cek lagi","OK"))</f>
        <v>-</v>
      </c>
      <c r="H18" s="26" t="str">
        <f>IF(Pengawas!H18="","-",IF(VALUE(LEFT(Pengawas!H18,2))&gt;31,"Tanggal tidak valid",IF(VALUE(LEFT(RIGHT(Pengawas!H18,7),2))&gt;12,"Bulan tidak valid",IF(VALUE(RIGHT(Pengawas!H18,4))&gt;1990,"Umur terlalu muda",IF(VALUE(RIGHT(Pengawas!H18,4))&lt;1955,"Umur terlalu tua","OK")))))</f>
        <v>-</v>
      </c>
      <c r="I18" s="25" t="str">
        <f>IF(Pengawas!I18="","-",IF(Pengawas!I18="L","OK",IF(Pengawas!I18="P","OK","Tidak valid")))</f>
        <v>-</v>
      </c>
      <c r="J18" s="25" t="str">
        <f>IF(Pengawas!J18="","-",IF(LEN(Pengawas!J18)&lt;4,"Cek lagi","OK"))</f>
        <v>-</v>
      </c>
      <c r="K18" s="25" t="str">
        <f>IF(Pengawas!K18="","-",IF(Pengawas!K18&gt;5,"Tidak valid",IF(Pengawas!K18&lt;1,"Tidak valid","OK")))</f>
        <v>-</v>
      </c>
      <c r="L18" s="25" t="str">
        <f>IF(Pengawas!L18="","-",IF(VALUE(LEFT(Pengawas!L18,1))&gt;1,"Tidak valid","OK"))</f>
        <v>-</v>
      </c>
      <c r="M18" s="25" t="str">
        <f>IF(Pengawas!M18="","-",IF(VALUE(LEFT(Pengawas!M18,1))&gt;1,"Tidak valid","OK"))</f>
        <v>-</v>
      </c>
      <c r="N18" s="25" t="str">
        <f>IF(Pengawas!N18="","-",IF(VALUE(LEFT(Pengawas!N18,2))&gt;31,"Tanggal tidak valid",IF(VALUE(LEFT(RIGHT(Pengawas!N18,7),2))&gt;12,"Bulan tidak valid",IF(VALUE(RIGHT(Pengawas!N18,4))&gt;2015,"Tahun cek lagi",IF(VALUE(RIGHT(Pengawas!N18,4))&lt;1930,"Tahun cek lagi","OK")))))</f>
        <v>-</v>
      </c>
      <c r="O18" s="26" t="str">
        <f>IF(Pengawas!O18="","-",IF(VALUE(LEFT(Pengawas!O18,2))&gt;31,"Tanggal tidak valid",IF(VALUE(LEFT(RIGHT(Pengawas!O18,7),2))&gt;12,"Bulan tidak valid",IF(VALUE(RIGHT(Pengawas!O18,4))&gt;2015,"Tahun cek lagi",IF(VALUE(RIGHT(Pengawas!O18,4))&lt;1930,"Tahun cek lagi","OK")))))</f>
        <v>-</v>
      </c>
      <c r="P18" s="26" t="str">
        <f>IF(Pengawas!P18="","-",IF(VALUE(LEFT(Pengawas!P18,2))&gt;31,"Tanggal tidak valid",IF(VALUE(LEFT(RIGHT(Pengawas!P18,7),2))&gt;12,"Bulan tidak valid",IF(VALUE(RIGHT(Pengawas!P18,4))&gt;2015,"Tahun cek lagi",IF(VALUE(RIGHT(Pengawas!P18,4))&lt;1930,"Tahun cek lagi","OK")))))</f>
        <v>-</v>
      </c>
      <c r="Q18" s="25" t="str">
        <f>IF(Pengawas!Q18="","-",IF(Pengawas!Q18&gt;3,"Tidak valid",IF(Pengawas!Q18&lt;1,"Tidak valid","OK")))</f>
        <v>-</v>
      </c>
      <c r="R18" s="25" t="str">
        <f>IF(Pengawas!R18="","-",IF(Pengawas!R18&gt;20000000,"Cek lagi",IF(Pengawas!R18&lt;50000,"Cek lagi","OK")))</f>
        <v>-</v>
      </c>
      <c r="S18" s="25" t="str">
        <f>IF(Pengawas!S18="","-",IF(Pengawas!S18&gt;3,"Tidak valid",IF(Pengawas!S18&lt;1,"Tidak valid","OK")))</f>
        <v>-</v>
      </c>
      <c r="T18" s="25" t="str">
        <f>IF(Pengawas!T18="","-",IF(Pengawas!T18&gt;6,"Tidak valid",IF(Pengawas!T18&lt;1,"Tidak valid","OK")))</f>
        <v>-</v>
      </c>
      <c r="U18" s="25" t="str">
        <f>IF(Pengawas!U18="","-",IF(Pengawas!U18&gt;4,"Tidak valid",IF(Pengawas!U18&lt;1,"Tidak valid","OK")))</f>
        <v>-</v>
      </c>
      <c r="V18" s="25" t="str">
        <f>IF(Pengawas!V18="","-",IF(Pengawas!V18&gt;2,"Tidak valid",IF(Pengawas!V18&lt;1,"Tidak valid","OK")))</f>
        <v>-</v>
      </c>
      <c r="W18" s="25" t="str">
        <f>IF(Pengawas!V18="","-",IF(Pengawas!V18=1,IF(Pengawas!W18="","Harap diisi","OK"),IF(Pengawas!V18=2,IF(Pengawas!W18="","Harap diisi","OK"),IF(Pengawas!V19&lt;1,"-",IF(Pengawas!V19&gt;2,"-","OK")))))</f>
        <v>-</v>
      </c>
      <c r="X18" s="25" t="str">
        <f>IF(Pengawas!V18="","-",IF(Pengawas!V18=1,IF(Pengawas!X18="","Harap diisi","OK"),IF(Pengawas!V18=2,IF(Pengawas!X18="","Harap diisi","OK"),IF(Pengawas!V19&lt;1,"-",IF(Pengawas!V19&gt;2,"-","OK")))))</f>
        <v>-</v>
      </c>
      <c r="Y18" s="25" t="str">
        <f>IF(Pengawas!V18="","-",IF(Pengawas!V18=1,IF(Pengawas!Y18="","Harap diisi","OK"),IF(Pengawas!V18=2,IF(Pengawas!Y18="","Harap diisi","OK"),IF(Pengawas!V19&lt;1,"-",IF(Pengawas!V19&gt;2,"-","OK")))))</f>
        <v>-</v>
      </c>
      <c r="Z18" s="25" t="str">
        <f>IF(Pengawas!V18="","-",IF(Pengawas!V18=1,IF(Pengawas!Z18="","Harap diisi","OK"),IF(Pengawas!V18=2,IF(Pengawas!Z18="","Harap diisi","OK"),IF(Pengawas!V19&lt;1,"-",IF(Pengawas!V19&gt;2,"-","OK")))))</f>
        <v>-</v>
      </c>
      <c r="AA18" s="25" t="str">
        <f>IF(Pengawas!V18="","-",IF(Pengawas!V18=1,IF(Pengawas!AA18="","Harap diisi","OK"),IF(Pengawas!V18=2,IF(Pengawas!AA18="","Harap diisi","OK"),IF(Pengawas!V19&lt;1,"-",IF(Pengawas!V19&gt;2,"-","OK")))))</f>
        <v>-</v>
      </c>
      <c r="AB18" s="25" t="str">
        <f>IF(Pengawas!V18="","-",IF(Pengawas!V18=1,IF(Pengawas!AB18="","Harap diisi","OK"),IF(Pengawas!V18=2,IF(Pengawas!AB18="","Harap diisi","OK"),IF(Pengawas!V19&lt;1,"-",IF(Pengawas!V19&gt;2,"-","OK")))))</f>
        <v>-</v>
      </c>
      <c r="AC18" s="25" t="str">
        <f>IF(Pengawas!V18="","-",IF(Pengawas!V18=1,IF(Pengawas!AC18="","Harap diisi","OK"),IF(Pengawas!V18=2,IF(Pengawas!AC18="","Harap diisi","OK"),IF(Pengawas!V19&lt;1,"-",IF(Pengawas!V19&gt;2,"-","OK")))))</f>
        <v>-</v>
      </c>
      <c r="AD18" s="25" t="str">
        <f>IF(Pengawas!V18="","-",IF(Pengawas!V18=1,IF(Pengawas!AD18="","OK","Harap dikosongkan"),IF(Pengawas!V18=2,IF(Pengawas!AD18="","Harap diisi","OK"),IF(Pengawas!V19&lt;1,"-",IF(Pengawas!V19&gt;2,"-","OK")))))</f>
        <v>-</v>
      </c>
      <c r="AE18" s="25" t="str">
        <f>IF(Pengawas!V18="","-",IF(Pengawas!V18=1,IF(Pengawas!AE18="","OK","Harap dikosongkan"),IF(Pengawas!V18=2,IF(Pengawas!AE18="","Harap diisi","OK"),IF(Pengawas!V19&lt;1,"-",IF(Pengawas!V19&gt;2,"-","OK")))))</f>
        <v>-</v>
      </c>
      <c r="AF18" s="25" t="str">
        <f>IF(Pengawas!V18="","-",IF(Pengawas!V18=1,IF(Pengawas!AF18="","OK","Harap dikosongkan"),IF(Pengawas!V18=2,IF(Pengawas!AF18="","Harap diisi","OK"),IF(Pengawas!V19&lt;1,"-",IF(Pengawas!V19&gt;2,"-","OK")))))</f>
        <v>-</v>
      </c>
      <c r="AG18" s="25" t="str">
        <f>IF(Pengawas!V18="","-",IF(Pengawas!V18=1,IF(Pengawas!AG18="","OK","Harap dikosongkan"),IF(Pengawas!V18=2,IF(Pengawas!AG18="","Harap diisi","OK"),IF(Pengawas!V19&lt;1,"-",IF(Pengawas!V19&gt;2,"-","OK")))))</f>
        <v>-</v>
      </c>
      <c r="AH18" s="25" t="str">
        <f>IF(Pengawas!V18="","-",IF(Pengawas!V18=1,IF(Pengawas!AH18="","OK","Harap dikosongkan"),IF(Pengawas!V18=2,IF(Pengawas!AH18="","Harap diisi","OK"),IF(Pengawas!V19&lt;1,"-",IF(Pengawas!V19&gt;2,"-","OK")))))</f>
        <v>-</v>
      </c>
      <c r="AI18" s="25" t="str">
        <f>IF(Pengawas!V18="","-",IF(Pengawas!V18=1,IF(Pengawas!AI18="","OK","Harap dikosongkan"),IF(Pengawas!V18=2,IF(Pengawas!AI18="","Harap diisi","OK"),IF(Pengawas!V19&lt;1,"-",IF(Pengawas!V19&gt;2,"-","OK")))))</f>
        <v>-</v>
      </c>
      <c r="AJ18" s="25" t="str">
        <f>IF(Pengawas!V18="","-",IF(Pengawas!V18=1,IF(Pengawas!AJ18="","OK","Harap dikosongkan"),IF(Pengawas!V18=2,IF(Pengawas!AJ18="","Harap diisi","OK"),IF(Pengawas!V19&lt;1,"-",IF(Pengawas!V19&gt;2,"-","OK")))))</f>
        <v>-</v>
      </c>
      <c r="AK18" s="25" t="str">
        <f>IF(Pengawas!V18="","-",IF(Pengawas!V18=1,IF(Pengawas!AK18="","OK","Harap dikosongkan"),IF(Pengawas!V18=2,IF(Pengawas!AK18="","Harap diisi","OK"),IF(Pengawas!V19&lt;1,"-",IF(Pengawas!V19&gt;2,"-","OK")))))</f>
        <v>-</v>
      </c>
      <c r="AL18" s="25" t="str">
        <f>IF(Pengawas!AL18="","-",IF(Pengawas!AL18&gt;3,"Tidak valid",IF(Pengawas!AL18&lt;1,"Tidak valid","OK")))</f>
        <v>-</v>
      </c>
      <c r="AM18" s="25" t="str">
        <f>IF(Pengawas!AL18="",IF(Pengawas!AM18="","-","Harap dikosongkan"),IF(Pengawas!AL18&lt;&gt;1,IF(Pengawas!AM18="","OK","Harap dikosongkan"),IF(Pengawas!AM18="","Harap diisi",IF(Pengawas!AM18&gt;2015,"Cek lagi",IF(Pengawas!AM18&lt;2005,"Cek lagi","OK")))))</f>
        <v>-</v>
      </c>
      <c r="AN18" s="25" t="str">
        <f>IF(Pengawas!AL18="",IF(Pengawas!AN18="","-","Harap dikosongkan"),IF(Pengawas!AL18&lt;&gt;1,IF(Pengawas!AN18="","OK","Harap dikosongkan"),IF(Pengawas!AN18="","Harap diisi",IF(VALUE(Pengawas!AN18)&gt;33,"Tidak valid",IF(VALUE(Pengawas!AN18)&lt;1,"Tidak valid","OK")))))</f>
        <v>-</v>
      </c>
      <c r="AO18" s="25" t="str">
        <f>IF(Pengawas!AL18="",IF(Pengawas!AO18="","-","Harap dikosongkan"),IF(Pengawas!AL18&lt;&gt;1,IF(Pengawas!AO18="","OK","Harap dikosongkan"),IF(Pengawas!AO18="","Harap diisi",IF(Pengawas!AO18&gt;1,"Tidak valid","OK"))))</f>
        <v>-</v>
      </c>
      <c r="AP18" s="25" t="str">
        <f>IF(Pengawas!AL18&gt;1,"OK",IF(Pengawas!AO18="",IF(Pengawas!AP18="","-","Kolom AO cek lagi"),IF(Pengawas!AO18=0,IF(Pengawas!AP18="","OK","Harap dikosongkan"),IF(Pengawas!AP18="","Harap diisi",IF(LEN(Pengawas!AP18)&lt;12,"Tidak valid",IF(LEN(Pengawas!AP18)&gt;14,"Tidak valid","OK"))))))</f>
        <v>-</v>
      </c>
      <c r="AQ18" s="26" t="str">
        <f>IF(Pengawas!AL18&gt;1,"OK",IF(Pengawas!AO18="",IF(Pengawas!AQ18="","-","Kolom AO cek lagi"),IF(Pengawas!AO18=0,IF(Pengawas!AQ18="","OK","Harap dikosongkan"),IF(Pengawas!AQ18="","Harap diisi",IF(LEN(Pengawas!AQ18)&lt;5,"Cek lagi","OK")))))</f>
        <v>-</v>
      </c>
      <c r="AR18" s="26" t="str">
        <f>IF(Pengawas!AL18&gt;1,"OK",IF(Pengawas!AO18="",IF(Pengawas!AR18="","-","Kolom AT cek lagi"),IF(Pengawas!AO18=0,IF(Pengawas!AR18="","OK","Harap dikosongkan"),IF(Pengawas!AR18="","Harap diisi",IF(VALUE(LEFT(Pengawas!AR18,2))&gt;31,"Tanggal tidak valid",IF(VALUE(LEFT(RIGHT(Pengawas!AR18,7),2))&gt;12,"Bulan tidak valid",IF(VALUE(RIGHT(Pengawas!AR18,4))&gt;2016,"Tahun cek lagi",IF(VALUE(RIGHT(Pengawas!AR18,4))&lt;2005,"Tahun cek lagi","OK"))))))))</f>
        <v>-</v>
      </c>
      <c r="AS18" s="25" t="str">
        <f>IF(Pengawas!AP18="",IF(Pengawas!AS18="","-","Harap dikosongkan"),IF(Pengawas!AP18&lt;&gt;"",IF(Pengawas!AS18="","Harap diisi",IF(Pengawas!AS18&gt;1,"Tidak valid","OK"))))</f>
        <v>-</v>
      </c>
      <c r="AT18" s="25" t="str">
        <f>IF(Pengawas!AS18="",IF(Pengawas!AT18="","-","Harap dikosongkan"),IF(Pengawas!AS18&lt;&gt;1,IF(Pengawas!AT18="","OK","Harap dikosongkan"),IF(Pengawas!AS18="",IF(Pengawas!AT18="","-","Harap dikosongkan"),IF(Pengawas!AS18=0,IF(Pengawas!AT18="","OK","Harap dikosongkan"),IF(Pengawas!AT18="","Harap diisi",IF(Pengawas!AT18&gt;2016,"Cek lagi",IF(Pengawas!AT18&lt;2005,"Cek lagi",IF(Pengawas!AM18&gt;Pengawas!AT18,"Cek lagi dengan Kolom AL","OK"))))))))</f>
        <v>-</v>
      </c>
      <c r="AU18" s="25" t="str">
        <f>IF(Pengawas!AS18="",IF(Pengawas!AU18="","-","Harap dikosongkan"),IF(Pengawas!AS18&lt;&gt;1,IF(Pengawas!AU18="","OK","Harap dikosongkan"),IF(Pengawas!AS18="",IF(Pengawas!AU18="","-","Harap dikosongkan"),IF(Pengawas!AS18=0,IF(Pengawas!AU18="","OK","Harap dikosongkan"),IF(Pengawas!AU18="","Harap diisi",IF(Pengawas!AU18&gt;20000000,"Cek lagi",IF(Pengawas!AU18&lt;100000,"Cek lagi","OK")))))))</f>
        <v>-</v>
      </c>
      <c r="AV18" s="25" t="str">
        <f>IF(Pengawas!AV18="","-",IF(Pengawas!AV18&gt;3,"Tidak valid","OK"))</f>
        <v>-</v>
      </c>
      <c r="AW18" s="25" t="str">
        <f>IF(Pengawas!AV18="",IF(Pengawas!AW18="","-","Harap dikosongkan"),IF(Pengawas!AV18=0,IF(Pengawas!AW18="","OK","Harap dikosongkan"),IF(Pengawas!AV18&gt;0,IF(Pengawas!AW18="","Harap diisi",IF(Pengawas!AW18&gt;2015,"Tidak valid","OK")))))</f>
        <v>-</v>
      </c>
      <c r="AX18" s="25" t="str">
        <f>IF(Pengawas!AV18="",IF(Pengawas!AX18="","-","Harap dikosongkan"),IF(Pengawas!AV18=0,IF(Pengawas!AX18="","OK","Harap dikosongkan"),IF(Pengawas!AV18&gt;0,IF(Pengawas!AX18="","Harap diisi",IF(Pengawas!AX18="","-",IF(Pengawas!AX18&gt;1,"Tidak valid","OK"))))))</f>
        <v>-</v>
      </c>
      <c r="AY18" s="25" t="str">
        <f>IF(Pengawas!AY18="","-",IF(Pengawas!AY18&gt;2,"Tidak valid","OK"))</f>
        <v>-</v>
      </c>
      <c r="AZ18" s="25" t="str">
        <f>IF(Pengawas!AY18="",IF(Pengawas!AZ18="","-","Harap dikosongkan"),IF(Pengawas!AY18=0,IF(Pengawas!AZ18="","OK","Harap dikosongkan"),IF(Pengawas!AZ18="","Harap diisi",IF(Pengawas!AZ18&gt;2015,"Cek lagi",IF(Pengawas!AZ18&lt;2000,"Cek lagi","OK")))))</f>
        <v>-</v>
      </c>
      <c r="BA18" s="25" t="str">
        <f>IF(Pengawas!BA18="","-",IF(LEN(Pengawas!BA18)&lt;5,"Cek lagi","OK"))</f>
        <v>-</v>
      </c>
      <c r="BB18" s="25" t="str">
        <f>IF(Pengawas!BB18="","-",IF(LEN(Pengawas!BB18)&lt;4,"Cek lagi","OK"))</f>
        <v>-</v>
      </c>
      <c r="BC18" s="25" t="str">
        <f>IF(Pengawas!BC18="","-",IF(LEN(Pengawas!BC18)&lt;4,"Cek lagi","OK"))</f>
        <v>-</v>
      </c>
      <c r="BD18" s="25" t="str">
        <f>IF(Pengawas!BD18="","-",IF(LEN(Pengawas!BD18)&lt;4,"Cek lagi","OK"))</f>
        <v>-</v>
      </c>
      <c r="BE18" s="25" t="str">
        <f>IF(Pengawas!BE18="","-",IF(LEN(Pengawas!BE18)&lt;4,"Cek lagi","OK"))</f>
        <v>-</v>
      </c>
      <c r="BF18" s="25" t="str">
        <f>IF(Pengawas!BF18="","-",IF(LEN(Pengawas!BF18)&lt;&gt;5,"Tidak valid","OK"))</f>
        <v>-</v>
      </c>
      <c r="BG18" s="25" t="str">
        <f>IF(Pengawas!BG18="","-",IF(LEN(Pengawas!BG18)&lt;9,"Cek lagi",IF(LEN(Pengawas!BG18)&gt;14,"Cek lagi","OK")))</f>
        <v>-</v>
      </c>
    </row>
    <row r="19" spans="1:59" s="18" customFormat="1" ht="15" customHeight="1" x14ac:dyDescent="0.2">
      <c r="A19" s="25" t="str">
        <f>IF(Pengawas!A19="","-",IF(LEN(Pengawas!A19)&lt;4,"Cek lagi","OK"))</f>
        <v>-</v>
      </c>
      <c r="B19" s="25" t="str">
        <f>IF(Pengawas!B19="","-",IF(LEN(Pengawas!B19)&lt;4,"Cek lagi","OK"))</f>
        <v>-</v>
      </c>
      <c r="C19" s="25" t="str">
        <f>IF(Pengawas!C19="","-",IF(LEN(Pengawas!C19)&lt;&gt;18,"Tidak valid","OK"))</f>
        <v>-</v>
      </c>
      <c r="D19" s="25" t="str">
        <f>IF(Pengawas!D19="","-",IF(LEN(Pengawas!D19)&lt;&gt;16,"Tidak valid","OK"))</f>
        <v>-</v>
      </c>
      <c r="E19" s="25" t="str">
        <f>IF(Pengawas!E19="","-",IF(LEN(Pengawas!E19)&lt;4,"Cek lagi","OK"))</f>
        <v>-</v>
      </c>
      <c r="F19" s="25" t="str">
        <f>IF(Pengawas!F19="","-",IF(LEN(Pengawas!F19)&lt;&gt;16,"Tidak valid","OK"))</f>
        <v>-</v>
      </c>
      <c r="G19" s="25" t="str">
        <f>IF(Pengawas!G19="","-",IF(LEN(Pengawas!G19)&lt;4,"Cek lagi","OK"))</f>
        <v>-</v>
      </c>
      <c r="H19" s="26" t="str">
        <f>IF(Pengawas!H19="","-",IF(VALUE(LEFT(Pengawas!H19,2))&gt;31,"Tanggal tidak valid",IF(VALUE(LEFT(RIGHT(Pengawas!H19,7),2))&gt;12,"Bulan tidak valid",IF(VALUE(RIGHT(Pengawas!H19,4))&gt;1990,"Umur terlalu muda",IF(VALUE(RIGHT(Pengawas!H19,4))&lt;1955,"Umur terlalu tua","OK")))))</f>
        <v>-</v>
      </c>
      <c r="I19" s="25" t="str">
        <f>IF(Pengawas!I19="","-",IF(Pengawas!I19="L","OK",IF(Pengawas!I19="P","OK","Tidak valid")))</f>
        <v>-</v>
      </c>
      <c r="J19" s="25" t="str">
        <f>IF(Pengawas!J19="","-",IF(LEN(Pengawas!J19)&lt;4,"Cek lagi","OK"))</f>
        <v>-</v>
      </c>
      <c r="K19" s="25" t="str">
        <f>IF(Pengawas!K19="","-",IF(Pengawas!K19&gt;5,"Tidak valid",IF(Pengawas!K19&lt;1,"Tidak valid","OK")))</f>
        <v>-</v>
      </c>
      <c r="L19" s="25" t="str">
        <f>IF(Pengawas!L19="","-",IF(VALUE(LEFT(Pengawas!L19,1))&gt;1,"Tidak valid","OK"))</f>
        <v>-</v>
      </c>
      <c r="M19" s="25" t="str">
        <f>IF(Pengawas!M19="","-",IF(VALUE(LEFT(Pengawas!M19,1))&gt;1,"Tidak valid","OK"))</f>
        <v>-</v>
      </c>
      <c r="N19" s="25" t="str">
        <f>IF(Pengawas!N19="","-",IF(VALUE(LEFT(Pengawas!N19,2))&gt;31,"Tanggal tidak valid",IF(VALUE(LEFT(RIGHT(Pengawas!N19,7),2))&gt;12,"Bulan tidak valid",IF(VALUE(RIGHT(Pengawas!N19,4))&gt;2015,"Tahun cek lagi",IF(VALUE(RIGHT(Pengawas!N19,4))&lt;1930,"Tahun cek lagi","OK")))))</f>
        <v>-</v>
      </c>
      <c r="O19" s="26" t="str">
        <f>IF(Pengawas!O19="","-",IF(VALUE(LEFT(Pengawas!O19,2))&gt;31,"Tanggal tidak valid",IF(VALUE(LEFT(RIGHT(Pengawas!O19,7),2))&gt;12,"Bulan tidak valid",IF(VALUE(RIGHT(Pengawas!O19,4))&gt;2015,"Tahun cek lagi",IF(VALUE(RIGHT(Pengawas!O19,4))&lt;1930,"Tahun cek lagi","OK")))))</f>
        <v>-</v>
      </c>
      <c r="P19" s="26" t="str">
        <f>IF(Pengawas!P19="","-",IF(VALUE(LEFT(Pengawas!P19,2))&gt;31,"Tanggal tidak valid",IF(VALUE(LEFT(RIGHT(Pengawas!P19,7),2))&gt;12,"Bulan tidak valid",IF(VALUE(RIGHT(Pengawas!P19,4))&gt;2015,"Tahun cek lagi",IF(VALUE(RIGHT(Pengawas!P19,4))&lt;1930,"Tahun cek lagi","OK")))))</f>
        <v>-</v>
      </c>
      <c r="Q19" s="25" t="str">
        <f>IF(Pengawas!Q19="","-",IF(Pengawas!Q19&gt;3,"Tidak valid",IF(Pengawas!Q19&lt;1,"Tidak valid","OK")))</f>
        <v>-</v>
      </c>
      <c r="R19" s="25" t="str">
        <f>IF(Pengawas!R19="","-",IF(Pengawas!R19&gt;20000000,"Cek lagi",IF(Pengawas!R19&lt;50000,"Cek lagi","OK")))</f>
        <v>-</v>
      </c>
      <c r="S19" s="25" t="str">
        <f>IF(Pengawas!S19="","-",IF(Pengawas!S19&gt;3,"Tidak valid",IF(Pengawas!S19&lt;1,"Tidak valid","OK")))</f>
        <v>-</v>
      </c>
      <c r="T19" s="25" t="str">
        <f>IF(Pengawas!T19="","-",IF(Pengawas!T19&gt;6,"Tidak valid",IF(Pengawas!T19&lt;1,"Tidak valid","OK")))</f>
        <v>-</v>
      </c>
      <c r="U19" s="25" t="str">
        <f>IF(Pengawas!U19="","-",IF(Pengawas!U19&gt;4,"Tidak valid",IF(Pengawas!U19&lt;1,"Tidak valid","OK")))</f>
        <v>-</v>
      </c>
      <c r="V19" s="25" t="str">
        <f>IF(Pengawas!V19="","-",IF(Pengawas!V19&gt;2,"Tidak valid",IF(Pengawas!V19&lt;1,"Tidak valid","OK")))</f>
        <v>-</v>
      </c>
      <c r="W19" s="25" t="str">
        <f>IF(Pengawas!V19="","-",IF(Pengawas!V19=1,IF(Pengawas!W19="","Harap diisi","OK"),IF(Pengawas!V19=2,IF(Pengawas!W19="","Harap diisi","OK"),IF(Pengawas!V20&lt;1,"-",IF(Pengawas!V20&gt;2,"-","OK")))))</f>
        <v>-</v>
      </c>
      <c r="X19" s="25" t="str">
        <f>IF(Pengawas!V19="","-",IF(Pengawas!V19=1,IF(Pengawas!X19="","Harap diisi","OK"),IF(Pengawas!V19=2,IF(Pengawas!X19="","Harap diisi","OK"),IF(Pengawas!V20&lt;1,"-",IF(Pengawas!V20&gt;2,"-","OK")))))</f>
        <v>-</v>
      </c>
      <c r="Y19" s="25" t="str">
        <f>IF(Pengawas!V19="","-",IF(Pengawas!V19=1,IF(Pengawas!Y19="","Harap diisi","OK"),IF(Pengawas!V19=2,IF(Pengawas!Y19="","Harap diisi","OK"),IF(Pengawas!V20&lt;1,"-",IF(Pengawas!V20&gt;2,"-","OK")))))</f>
        <v>-</v>
      </c>
      <c r="Z19" s="25" t="str">
        <f>IF(Pengawas!V19="","-",IF(Pengawas!V19=1,IF(Pengawas!Z19="","Harap diisi","OK"),IF(Pengawas!V19=2,IF(Pengawas!Z19="","Harap diisi","OK"),IF(Pengawas!V20&lt;1,"-",IF(Pengawas!V20&gt;2,"-","OK")))))</f>
        <v>-</v>
      </c>
      <c r="AA19" s="25" t="str">
        <f>IF(Pengawas!V19="","-",IF(Pengawas!V19=1,IF(Pengawas!AA19="","Harap diisi","OK"),IF(Pengawas!V19=2,IF(Pengawas!AA19="","Harap diisi","OK"),IF(Pengawas!V20&lt;1,"-",IF(Pengawas!V20&gt;2,"-","OK")))))</f>
        <v>-</v>
      </c>
      <c r="AB19" s="25" t="str">
        <f>IF(Pengawas!V19="","-",IF(Pengawas!V19=1,IF(Pengawas!AB19="","Harap diisi","OK"),IF(Pengawas!V19=2,IF(Pengawas!AB19="","Harap diisi","OK"),IF(Pengawas!V20&lt;1,"-",IF(Pengawas!V20&gt;2,"-","OK")))))</f>
        <v>-</v>
      </c>
      <c r="AC19" s="25" t="str">
        <f>IF(Pengawas!V19="","-",IF(Pengawas!V19=1,IF(Pengawas!AC19="","Harap diisi","OK"),IF(Pengawas!V19=2,IF(Pengawas!AC19="","Harap diisi","OK"),IF(Pengawas!V20&lt;1,"-",IF(Pengawas!V20&gt;2,"-","OK")))))</f>
        <v>-</v>
      </c>
      <c r="AD19" s="25" t="str">
        <f>IF(Pengawas!V19="","-",IF(Pengawas!V19=1,IF(Pengawas!AD19="","OK","Harap dikosongkan"),IF(Pengawas!V19=2,IF(Pengawas!AD19="","Harap diisi","OK"),IF(Pengawas!V20&lt;1,"-",IF(Pengawas!V20&gt;2,"-","OK")))))</f>
        <v>-</v>
      </c>
      <c r="AE19" s="25" t="str">
        <f>IF(Pengawas!V19="","-",IF(Pengawas!V19=1,IF(Pengawas!AE19="","OK","Harap dikosongkan"),IF(Pengawas!V19=2,IF(Pengawas!AE19="","Harap diisi","OK"),IF(Pengawas!V20&lt;1,"-",IF(Pengawas!V20&gt;2,"-","OK")))))</f>
        <v>-</v>
      </c>
      <c r="AF19" s="25" t="str">
        <f>IF(Pengawas!V19="","-",IF(Pengawas!V19=1,IF(Pengawas!AF19="","OK","Harap dikosongkan"),IF(Pengawas!V19=2,IF(Pengawas!AF19="","Harap diisi","OK"),IF(Pengawas!V20&lt;1,"-",IF(Pengawas!V20&gt;2,"-","OK")))))</f>
        <v>-</v>
      </c>
      <c r="AG19" s="25" t="str">
        <f>IF(Pengawas!V19="","-",IF(Pengawas!V19=1,IF(Pengawas!AG19="","OK","Harap dikosongkan"),IF(Pengawas!V19=2,IF(Pengawas!AG19="","Harap diisi","OK"),IF(Pengawas!V20&lt;1,"-",IF(Pengawas!V20&gt;2,"-","OK")))))</f>
        <v>-</v>
      </c>
      <c r="AH19" s="25" t="str">
        <f>IF(Pengawas!V19="","-",IF(Pengawas!V19=1,IF(Pengawas!AH19="","OK","Harap dikosongkan"),IF(Pengawas!V19=2,IF(Pengawas!AH19="","Harap diisi","OK"),IF(Pengawas!V20&lt;1,"-",IF(Pengawas!V20&gt;2,"-","OK")))))</f>
        <v>-</v>
      </c>
      <c r="AI19" s="25" t="str">
        <f>IF(Pengawas!V19="","-",IF(Pengawas!V19=1,IF(Pengawas!AI19="","OK","Harap dikosongkan"),IF(Pengawas!V19=2,IF(Pengawas!AI19="","Harap diisi","OK"),IF(Pengawas!V20&lt;1,"-",IF(Pengawas!V20&gt;2,"-","OK")))))</f>
        <v>-</v>
      </c>
      <c r="AJ19" s="25" t="str">
        <f>IF(Pengawas!V19="","-",IF(Pengawas!V19=1,IF(Pengawas!AJ19="","OK","Harap dikosongkan"),IF(Pengawas!V19=2,IF(Pengawas!AJ19="","Harap diisi","OK"),IF(Pengawas!V20&lt;1,"-",IF(Pengawas!V20&gt;2,"-","OK")))))</f>
        <v>-</v>
      </c>
      <c r="AK19" s="25" t="str">
        <f>IF(Pengawas!V19="","-",IF(Pengawas!V19=1,IF(Pengawas!AK19="","OK","Harap dikosongkan"),IF(Pengawas!V19=2,IF(Pengawas!AK19="","Harap diisi","OK"),IF(Pengawas!V20&lt;1,"-",IF(Pengawas!V20&gt;2,"-","OK")))))</f>
        <v>-</v>
      </c>
      <c r="AL19" s="25" t="str">
        <f>IF(Pengawas!AL19="","-",IF(Pengawas!AL19&gt;3,"Tidak valid",IF(Pengawas!AL19&lt;1,"Tidak valid","OK")))</f>
        <v>-</v>
      </c>
      <c r="AM19" s="25" t="str">
        <f>IF(Pengawas!AL19="",IF(Pengawas!AM19="","-","Harap dikosongkan"),IF(Pengawas!AL19&lt;&gt;1,IF(Pengawas!AM19="","OK","Harap dikosongkan"),IF(Pengawas!AM19="","Harap diisi",IF(Pengawas!AM19&gt;2015,"Cek lagi",IF(Pengawas!AM19&lt;2005,"Cek lagi","OK")))))</f>
        <v>-</v>
      </c>
      <c r="AN19" s="25" t="str">
        <f>IF(Pengawas!AL19="",IF(Pengawas!AN19="","-","Harap dikosongkan"),IF(Pengawas!AL19&lt;&gt;1,IF(Pengawas!AN19="","OK","Harap dikosongkan"),IF(Pengawas!AN19="","Harap diisi",IF(VALUE(Pengawas!AN19)&gt;33,"Tidak valid",IF(VALUE(Pengawas!AN19)&lt;1,"Tidak valid","OK")))))</f>
        <v>-</v>
      </c>
      <c r="AO19" s="25" t="str">
        <f>IF(Pengawas!AL19="",IF(Pengawas!AO19="","-","Harap dikosongkan"),IF(Pengawas!AL19&lt;&gt;1,IF(Pengawas!AO19="","OK","Harap dikosongkan"),IF(Pengawas!AO19="","Harap diisi",IF(Pengawas!AO19&gt;1,"Tidak valid","OK"))))</f>
        <v>-</v>
      </c>
      <c r="AP19" s="25" t="str">
        <f>IF(Pengawas!AL19&gt;1,"OK",IF(Pengawas!AO19="",IF(Pengawas!AP19="","-","Kolom AO cek lagi"),IF(Pengawas!AO19=0,IF(Pengawas!AP19="","OK","Harap dikosongkan"),IF(Pengawas!AP19="","Harap diisi",IF(LEN(Pengawas!AP19)&lt;12,"Tidak valid",IF(LEN(Pengawas!AP19)&gt;14,"Tidak valid","OK"))))))</f>
        <v>-</v>
      </c>
      <c r="AQ19" s="26" t="str">
        <f>IF(Pengawas!AL19&gt;1,"OK",IF(Pengawas!AO19="",IF(Pengawas!AQ19="","-","Kolom AO cek lagi"),IF(Pengawas!AO19=0,IF(Pengawas!AQ19="","OK","Harap dikosongkan"),IF(Pengawas!AQ19="","Harap diisi",IF(LEN(Pengawas!AQ19)&lt;5,"Cek lagi","OK")))))</f>
        <v>-</v>
      </c>
      <c r="AR19" s="26" t="str">
        <f>IF(Pengawas!AL19&gt;1,"OK",IF(Pengawas!AO19="",IF(Pengawas!AR19="","-","Kolom AT cek lagi"),IF(Pengawas!AO19=0,IF(Pengawas!AR19="","OK","Harap dikosongkan"),IF(Pengawas!AR19="","Harap diisi",IF(VALUE(LEFT(Pengawas!AR19,2))&gt;31,"Tanggal tidak valid",IF(VALUE(LEFT(RIGHT(Pengawas!AR19,7),2))&gt;12,"Bulan tidak valid",IF(VALUE(RIGHT(Pengawas!AR19,4))&gt;2016,"Tahun cek lagi",IF(VALUE(RIGHT(Pengawas!AR19,4))&lt;2005,"Tahun cek lagi","OK"))))))))</f>
        <v>-</v>
      </c>
      <c r="AS19" s="25" t="str">
        <f>IF(Pengawas!AP19="",IF(Pengawas!AS19="","-","Harap dikosongkan"),IF(Pengawas!AP19&lt;&gt;"",IF(Pengawas!AS19="","Harap diisi",IF(Pengawas!AS19&gt;1,"Tidak valid","OK"))))</f>
        <v>-</v>
      </c>
      <c r="AT19" s="25" t="str">
        <f>IF(Pengawas!AS19="",IF(Pengawas!AT19="","-","Harap dikosongkan"),IF(Pengawas!AS19&lt;&gt;1,IF(Pengawas!AT19="","OK","Harap dikosongkan"),IF(Pengawas!AS19="",IF(Pengawas!AT19="","-","Harap dikosongkan"),IF(Pengawas!AS19=0,IF(Pengawas!AT19="","OK","Harap dikosongkan"),IF(Pengawas!AT19="","Harap diisi",IF(Pengawas!AT19&gt;2016,"Cek lagi",IF(Pengawas!AT19&lt;2005,"Cek lagi",IF(Pengawas!AM19&gt;Pengawas!AT19,"Cek lagi dengan Kolom AL","OK"))))))))</f>
        <v>-</v>
      </c>
      <c r="AU19" s="25" t="str">
        <f>IF(Pengawas!AS19="",IF(Pengawas!AU19="","-","Harap dikosongkan"),IF(Pengawas!AS19&lt;&gt;1,IF(Pengawas!AU19="","OK","Harap dikosongkan"),IF(Pengawas!AS19="",IF(Pengawas!AU19="","-","Harap dikosongkan"),IF(Pengawas!AS19=0,IF(Pengawas!AU19="","OK","Harap dikosongkan"),IF(Pengawas!AU19="","Harap diisi",IF(Pengawas!AU19&gt;20000000,"Cek lagi",IF(Pengawas!AU19&lt;100000,"Cek lagi","OK")))))))</f>
        <v>-</v>
      </c>
      <c r="AV19" s="25" t="str">
        <f>IF(Pengawas!AV19="","-",IF(Pengawas!AV19&gt;3,"Tidak valid","OK"))</f>
        <v>-</v>
      </c>
      <c r="AW19" s="25" t="str">
        <f>IF(Pengawas!AV19="",IF(Pengawas!AW19="","-","Harap dikosongkan"),IF(Pengawas!AV19=0,IF(Pengawas!AW19="","OK","Harap dikosongkan"),IF(Pengawas!AV19&gt;0,IF(Pengawas!AW19="","Harap diisi",IF(Pengawas!AW19&gt;2015,"Tidak valid","OK")))))</f>
        <v>-</v>
      </c>
      <c r="AX19" s="25" t="str">
        <f>IF(Pengawas!AV19="",IF(Pengawas!AX19="","-","Harap dikosongkan"),IF(Pengawas!AV19=0,IF(Pengawas!AX19="","OK","Harap dikosongkan"),IF(Pengawas!AV19&gt;0,IF(Pengawas!AX19="","Harap diisi",IF(Pengawas!AX19="","-",IF(Pengawas!AX19&gt;1,"Tidak valid","OK"))))))</f>
        <v>-</v>
      </c>
      <c r="AY19" s="25" t="str">
        <f>IF(Pengawas!AY19="","-",IF(Pengawas!AY19&gt;2,"Tidak valid","OK"))</f>
        <v>-</v>
      </c>
      <c r="AZ19" s="25" t="str">
        <f>IF(Pengawas!AY19="",IF(Pengawas!AZ19="","-","Harap dikosongkan"),IF(Pengawas!AY19=0,IF(Pengawas!AZ19="","OK","Harap dikosongkan"),IF(Pengawas!AZ19="","Harap diisi",IF(Pengawas!AZ19&gt;2015,"Cek lagi",IF(Pengawas!AZ19&lt;2000,"Cek lagi","OK")))))</f>
        <v>-</v>
      </c>
      <c r="BA19" s="25" t="str">
        <f>IF(Pengawas!BA19="","-",IF(LEN(Pengawas!BA19)&lt;5,"Cek lagi","OK"))</f>
        <v>-</v>
      </c>
      <c r="BB19" s="25" t="str">
        <f>IF(Pengawas!BB19="","-",IF(LEN(Pengawas!BB19)&lt;4,"Cek lagi","OK"))</f>
        <v>-</v>
      </c>
      <c r="BC19" s="25" t="str">
        <f>IF(Pengawas!BC19="","-",IF(LEN(Pengawas!BC19)&lt;4,"Cek lagi","OK"))</f>
        <v>-</v>
      </c>
      <c r="BD19" s="25" t="str">
        <f>IF(Pengawas!BD19="","-",IF(LEN(Pengawas!BD19)&lt;4,"Cek lagi","OK"))</f>
        <v>-</v>
      </c>
      <c r="BE19" s="25" t="str">
        <f>IF(Pengawas!BE19="","-",IF(LEN(Pengawas!BE19)&lt;4,"Cek lagi","OK"))</f>
        <v>-</v>
      </c>
      <c r="BF19" s="25" t="str">
        <f>IF(Pengawas!BF19="","-",IF(LEN(Pengawas!BF19)&lt;&gt;5,"Tidak valid","OK"))</f>
        <v>-</v>
      </c>
      <c r="BG19" s="25" t="str">
        <f>IF(Pengawas!BG19="","-",IF(LEN(Pengawas!BG19)&lt;9,"Cek lagi",IF(LEN(Pengawas!BG19)&gt;14,"Cek lagi","OK")))</f>
        <v>-</v>
      </c>
    </row>
    <row r="20" spans="1:59" s="18" customFormat="1" ht="15" customHeight="1" x14ac:dyDescent="0.2">
      <c r="A20" s="25" t="str">
        <f>IF(Pengawas!A20="","-",IF(LEN(Pengawas!A20)&lt;4,"Cek lagi","OK"))</f>
        <v>-</v>
      </c>
      <c r="B20" s="25" t="str">
        <f>IF(Pengawas!B20="","-",IF(LEN(Pengawas!B20)&lt;4,"Cek lagi","OK"))</f>
        <v>-</v>
      </c>
      <c r="C20" s="25" t="str">
        <f>IF(Pengawas!C20="","-",IF(LEN(Pengawas!C20)&lt;&gt;18,"Tidak valid","OK"))</f>
        <v>-</v>
      </c>
      <c r="D20" s="25" t="str">
        <f>IF(Pengawas!D20="","-",IF(LEN(Pengawas!D20)&lt;&gt;16,"Tidak valid","OK"))</f>
        <v>-</v>
      </c>
      <c r="E20" s="25" t="str">
        <f>IF(Pengawas!E20="","-",IF(LEN(Pengawas!E20)&lt;4,"Cek lagi","OK"))</f>
        <v>-</v>
      </c>
      <c r="F20" s="25" t="str">
        <f>IF(Pengawas!F20="","-",IF(LEN(Pengawas!F20)&lt;&gt;16,"Tidak valid","OK"))</f>
        <v>-</v>
      </c>
      <c r="G20" s="25" t="str">
        <f>IF(Pengawas!G20="","-",IF(LEN(Pengawas!G20)&lt;4,"Cek lagi","OK"))</f>
        <v>-</v>
      </c>
      <c r="H20" s="26" t="str">
        <f>IF(Pengawas!H20="","-",IF(VALUE(LEFT(Pengawas!H20,2))&gt;31,"Tanggal tidak valid",IF(VALUE(LEFT(RIGHT(Pengawas!H20,7),2))&gt;12,"Bulan tidak valid",IF(VALUE(RIGHT(Pengawas!H20,4))&gt;1990,"Umur terlalu muda",IF(VALUE(RIGHT(Pengawas!H20,4))&lt;1955,"Umur terlalu tua","OK")))))</f>
        <v>-</v>
      </c>
      <c r="I20" s="25" t="str">
        <f>IF(Pengawas!I20="","-",IF(Pengawas!I20="L","OK",IF(Pengawas!I20="P","OK","Tidak valid")))</f>
        <v>-</v>
      </c>
      <c r="J20" s="25" t="str">
        <f>IF(Pengawas!J20="","-",IF(LEN(Pengawas!J20)&lt;4,"Cek lagi","OK"))</f>
        <v>-</v>
      </c>
      <c r="K20" s="25" t="str">
        <f>IF(Pengawas!K20="","-",IF(Pengawas!K20&gt;5,"Tidak valid",IF(Pengawas!K20&lt;1,"Tidak valid","OK")))</f>
        <v>-</v>
      </c>
      <c r="L20" s="25" t="str">
        <f>IF(Pengawas!L20="","-",IF(VALUE(LEFT(Pengawas!L20,1))&gt;1,"Tidak valid","OK"))</f>
        <v>-</v>
      </c>
      <c r="M20" s="25" t="str">
        <f>IF(Pengawas!M20="","-",IF(VALUE(LEFT(Pengawas!M20,1))&gt;1,"Tidak valid","OK"))</f>
        <v>-</v>
      </c>
      <c r="N20" s="25" t="str">
        <f>IF(Pengawas!N20="","-",IF(VALUE(LEFT(Pengawas!N20,2))&gt;31,"Tanggal tidak valid",IF(VALUE(LEFT(RIGHT(Pengawas!N20,7),2))&gt;12,"Bulan tidak valid",IF(VALUE(RIGHT(Pengawas!N20,4))&gt;2015,"Tahun cek lagi",IF(VALUE(RIGHT(Pengawas!N20,4))&lt;1930,"Tahun cek lagi","OK")))))</f>
        <v>-</v>
      </c>
      <c r="O20" s="26" t="str">
        <f>IF(Pengawas!O20="","-",IF(VALUE(LEFT(Pengawas!O20,2))&gt;31,"Tanggal tidak valid",IF(VALUE(LEFT(RIGHT(Pengawas!O20,7),2))&gt;12,"Bulan tidak valid",IF(VALUE(RIGHT(Pengawas!O20,4))&gt;2015,"Tahun cek lagi",IF(VALUE(RIGHT(Pengawas!O20,4))&lt;1930,"Tahun cek lagi","OK")))))</f>
        <v>-</v>
      </c>
      <c r="P20" s="26" t="str">
        <f>IF(Pengawas!P20="","-",IF(VALUE(LEFT(Pengawas!P20,2))&gt;31,"Tanggal tidak valid",IF(VALUE(LEFT(RIGHT(Pengawas!P20,7),2))&gt;12,"Bulan tidak valid",IF(VALUE(RIGHT(Pengawas!P20,4))&gt;2015,"Tahun cek lagi",IF(VALUE(RIGHT(Pengawas!P20,4))&lt;1930,"Tahun cek lagi","OK")))))</f>
        <v>-</v>
      </c>
      <c r="Q20" s="25" t="str">
        <f>IF(Pengawas!Q20="","-",IF(Pengawas!Q20&gt;3,"Tidak valid",IF(Pengawas!Q20&lt;1,"Tidak valid","OK")))</f>
        <v>-</v>
      </c>
      <c r="R20" s="25" t="str">
        <f>IF(Pengawas!R20="","-",IF(Pengawas!R20&gt;20000000,"Cek lagi",IF(Pengawas!R20&lt;50000,"Cek lagi","OK")))</f>
        <v>-</v>
      </c>
      <c r="S20" s="25" t="str">
        <f>IF(Pengawas!S20="","-",IF(Pengawas!S20&gt;3,"Tidak valid",IF(Pengawas!S20&lt;1,"Tidak valid","OK")))</f>
        <v>-</v>
      </c>
      <c r="T20" s="25" t="str">
        <f>IF(Pengawas!T20="","-",IF(Pengawas!T20&gt;6,"Tidak valid",IF(Pengawas!T20&lt;1,"Tidak valid","OK")))</f>
        <v>-</v>
      </c>
      <c r="U20" s="25" t="str">
        <f>IF(Pengawas!U20="","-",IF(Pengawas!U20&gt;4,"Tidak valid",IF(Pengawas!U20&lt;1,"Tidak valid","OK")))</f>
        <v>-</v>
      </c>
      <c r="V20" s="25" t="str">
        <f>IF(Pengawas!V20="","-",IF(Pengawas!V20&gt;2,"Tidak valid",IF(Pengawas!V20&lt;1,"Tidak valid","OK")))</f>
        <v>-</v>
      </c>
      <c r="W20" s="25" t="str">
        <f>IF(Pengawas!V20="","-",IF(Pengawas!V20=1,IF(Pengawas!W20="","Harap diisi","OK"),IF(Pengawas!V20=2,IF(Pengawas!W20="","Harap diisi","OK"),IF(Pengawas!V21&lt;1,"-",IF(Pengawas!V21&gt;2,"-","OK")))))</f>
        <v>-</v>
      </c>
      <c r="X20" s="25" t="str">
        <f>IF(Pengawas!V20="","-",IF(Pengawas!V20=1,IF(Pengawas!X20="","Harap diisi","OK"),IF(Pengawas!V20=2,IF(Pengawas!X20="","Harap diisi","OK"),IF(Pengawas!V21&lt;1,"-",IF(Pengawas!V21&gt;2,"-","OK")))))</f>
        <v>-</v>
      </c>
      <c r="Y20" s="25" t="str">
        <f>IF(Pengawas!V20="","-",IF(Pengawas!V20=1,IF(Pengawas!Y20="","Harap diisi","OK"),IF(Pengawas!V20=2,IF(Pengawas!Y20="","Harap diisi","OK"),IF(Pengawas!V21&lt;1,"-",IF(Pengawas!V21&gt;2,"-","OK")))))</f>
        <v>-</v>
      </c>
      <c r="Z20" s="25" t="str">
        <f>IF(Pengawas!V20="","-",IF(Pengawas!V20=1,IF(Pengawas!Z20="","Harap diisi","OK"),IF(Pengawas!V20=2,IF(Pengawas!Z20="","Harap diisi","OK"),IF(Pengawas!V21&lt;1,"-",IF(Pengawas!V21&gt;2,"-","OK")))))</f>
        <v>-</v>
      </c>
      <c r="AA20" s="25" t="str">
        <f>IF(Pengawas!V20="","-",IF(Pengawas!V20=1,IF(Pengawas!AA20="","Harap diisi","OK"),IF(Pengawas!V20=2,IF(Pengawas!AA20="","Harap diisi","OK"),IF(Pengawas!V21&lt;1,"-",IF(Pengawas!V21&gt;2,"-","OK")))))</f>
        <v>-</v>
      </c>
      <c r="AB20" s="25" t="str">
        <f>IF(Pengawas!V20="","-",IF(Pengawas!V20=1,IF(Pengawas!AB20="","Harap diisi","OK"),IF(Pengawas!V20=2,IF(Pengawas!AB20="","Harap diisi","OK"),IF(Pengawas!V21&lt;1,"-",IF(Pengawas!V21&gt;2,"-","OK")))))</f>
        <v>-</v>
      </c>
      <c r="AC20" s="25" t="str">
        <f>IF(Pengawas!V20="","-",IF(Pengawas!V20=1,IF(Pengawas!AC20="","Harap diisi","OK"),IF(Pengawas!V20=2,IF(Pengawas!AC20="","Harap diisi","OK"),IF(Pengawas!V21&lt;1,"-",IF(Pengawas!V21&gt;2,"-","OK")))))</f>
        <v>-</v>
      </c>
      <c r="AD20" s="25" t="str">
        <f>IF(Pengawas!V20="","-",IF(Pengawas!V20=1,IF(Pengawas!AD20="","OK","Harap dikosongkan"),IF(Pengawas!V20=2,IF(Pengawas!AD20="","Harap diisi","OK"),IF(Pengawas!V21&lt;1,"-",IF(Pengawas!V21&gt;2,"-","OK")))))</f>
        <v>-</v>
      </c>
      <c r="AE20" s="25" t="str">
        <f>IF(Pengawas!V20="","-",IF(Pengawas!V20=1,IF(Pengawas!AE20="","OK","Harap dikosongkan"),IF(Pengawas!V20=2,IF(Pengawas!AE20="","Harap diisi","OK"),IF(Pengawas!V21&lt;1,"-",IF(Pengawas!V21&gt;2,"-","OK")))))</f>
        <v>-</v>
      </c>
      <c r="AF20" s="25" t="str">
        <f>IF(Pengawas!V20="","-",IF(Pengawas!V20=1,IF(Pengawas!AF20="","OK","Harap dikosongkan"),IF(Pengawas!V20=2,IF(Pengawas!AF20="","Harap diisi","OK"),IF(Pengawas!V21&lt;1,"-",IF(Pengawas!V21&gt;2,"-","OK")))))</f>
        <v>-</v>
      </c>
      <c r="AG20" s="25" t="str">
        <f>IF(Pengawas!V20="","-",IF(Pengawas!V20=1,IF(Pengawas!AG20="","OK","Harap dikosongkan"),IF(Pengawas!V20=2,IF(Pengawas!AG20="","Harap diisi","OK"),IF(Pengawas!V21&lt;1,"-",IF(Pengawas!V21&gt;2,"-","OK")))))</f>
        <v>-</v>
      </c>
      <c r="AH20" s="25" t="str">
        <f>IF(Pengawas!V20="","-",IF(Pengawas!V20=1,IF(Pengawas!AH20="","OK","Harap dikosongkan"),IF(Pengawas!V20=2,IF(Pengawas!AH20="","Harap diisi","OK"),IF(Pengawas!V21&lt;1,"-",IF(Pengawas!V21&gt;2,"-","OK")))))</f>
        <v>-</v>
      </c>
      <c r="AI20" s="25" t="str">
        <f>IF(Pengawas!V20="","-",IF(Pengawas!V20=1,IF(Pengawas!AI20="","OK","Harap dikosongkan"),IF(Pengawas!V20=2,IF(Pengawas!AI20="","Harap diisi","OK"),IF(Pengawas!V21&lt;1,"-",IF(Pengawas!V21&gt;2,"-","OK")))))</f>
        <v>-</v>
      </c>
      <c r="AJ20" s="25" t="str">
        <f>IF(Pengawas!V20="","-",IF(Pengawas!V20=1,IF(Pengawas!AJ20="","OK","Harap dikosongkan"),IF(Pengawas!V20=2,IF(Pengawas!AJ20="","Harap diisi","OK"),IF(Pengawas!V21&lt;1,"-",IF(Pengawas!V21&gt;2,"-","OK")))))</f>
        <v>-</v>
      </c>
      <c r="AK20" s="25" t="str">
        <f>IF(Pengawas!V20="","-",IF(Pengawas!V20=1,IF(Pengawas!AK20="","OK","Harap dikosongkan"),IF(Pengawas!V20=2,IF(Pengawas!AK20="","Harap diisi","OK"),IF(Pengawas!V21&lt;1,"-",IF(Pengawas!V21&gt;2,"-","OK")))))</f>
        <v>-</v>
      </c>
      <c r="AL20" s="25" t="str">
        <f>IF(Pengawas!AL20="","-",IF(Pengawas!AL20&gt;3,"Tidak valid",IF(Pengawas!AL20&lt;1,"Tidak valid","OK")))</f>
        <v>-</v>
      </c>
      <c r="AM20" s="25" t="str">
        <f>IF(Pengawas!AL20="",IF(Pengawas!AM20="","-","Harap dikosongkan"),IF(Pengawas!AL20&lt;&gt;1,IF(Pengawas!AM20="","OK","Harap dikosongkan"),IF(Pengawas!AM20="","Harap diisi",IF(Pengawas!AM20&gt;2015,"Cek lagi",IF(Pengawas!AM20&lt;2005,"Cek lagi","OK")))))</f>
        <v>-</v>
      </c>
      <c r="AN20" s="25" t="str">
        <f>IF(Pengawas!AL20="",IF(Pengawas!AN20="","-","Harap dikosongkan"),IF(Pengawas!AL20&lt;&gt;1,IF(Pengawas!AN20="","OK","Harap dikosongkan"),IF(Pengawas!AN20="","Harap diisi",IF(VALUE(Pengawas!AN20)&gt;33,"Tidak valid",IF(VALUE(Pengawas!AN20)&lt;1,"Tidak valid","OK")))))</f>
        <v>-</v>
      </c>
      <c r="AO20" s="25" t="str">
        <f>IF(Pengawas!AL20="",IF(Pengawas!AO20="","-","Harap dikosongkan"),IF(Pengawas!AL20&lt;&gt;1,IF(Pengawas!AO20="","OK","Harap dikosongkan"),IF(Pengawas!AO20="","Harap diisi",IF(Pengawas!AO20&gt;1,"Tidak valid","OK"))))</f>
        <v>-</v>
      </c>
      <c r="AP20" s="25" t="str">
        <f>IF(Pengawas!AL20&gt;1,"OK",IF(Pengawas!AO20="",IF(Pengawas!AP20="","-","Kolom AO cek lagi"),IF(Pengawas!AO20=0,IF(Pengawas!AP20="","OK","Harap dikosongkan"),IF(Pengawas!AP20="","Harap diisi",IF(LEN(Pengawas!AP20)&lt;12,"Tidak valid",IF(LEN(Pengawas!AP20)&gt;14,"Tidak valid","OK"))))))</f>
        <v>-</v>
      </c>
      <c r="AQ20" s="26" t="str">
        <f>IF(Pengawas!AL20&gt;1,"OK",IF(Pengawas!AO20="",IF(Pengawas!AQ20="","-","Kolom AO cek lagi"),IF(Pengawas!AO20=0,IF(Pengawas!AQ20="","OK","Harap dikosongkan"),IF(Pengawas!AQ20="","Harap diisi",IF(LEN(Pengawas!AQ20)&lt;5,"Cek lagi","OK")))))</f>
        <v>-</v>
      </c>
      <c r="AR20" s="26" t="str">
        <f>IF(Pengawas!AL20&gt;1,"OK",IF(Pengawas!AO20="",IF(Pengawas!AR20="","-","Kolom AT cek lagi"),IF(Pengawas!AO20=0,IF(Pengawas!AR20="","OK","Harap dikosongkan"),IF(Pengawas!AR20="","Harap diisi",IF(VALUE(LEFT(Pengawas!AR20,2))&gt;31,"Tanggal tidak valid",IF(VALUE(LEFT(RIGHT(Pengawas!AR20,7),2))&gt;12,"Bulan tidak valid",IF(VALUE(RIGHT(Pengawas!AR20,4))&gt;2016,"Tahun cek lagi",IF(VALUE(RIGHT(Pengawas!AR20,4))&lt;2005,"Tahun cek lagi","OK"))))))))</f>
        <v>-</v>
      </c>
      <c r="AS20" s="25" t="str">
        <f>IF(Pengawas!AP20="",IF(Pengawas!AS20="","-","Harap dikosongkan"),IF(Pengawas!AP20&lt;&gt;"",IF(Pengawas!AS20="","Harap diisi",IF(Pengawas!AS20&gt;1,"Tidak valid","OK"))))</f>
        <v>-</v>
      </c>
      <c r="AT20" s="25" t="str">
        <f>IF(Pengawas!AS20="",IF(Pengawas!AT20="","-","Harap dikosongkan"),IF(Pengawas!AS20&lt;&gt;1,IF(Pengawas!AT20="","OK","Harap dikosongkan"),IF(Pengawas!AS20="",IF(Pengawas!AT20="","-","Harap dikosongkan"),IF(Pengawas!AS20=0,IF(Pengawas!AT20="","OK","Harap dikosongkan"),IF(Pengawas!AT20="","Harap diisi",IF(Pengawas!AT20&gt;2016,"Cek lagi",IF(Pengawas!AT20&lt;2005,"Cek lagi",IF(Pengawas!AM20&gt;Pengawas!AT20,"Cek lagi dengan Kolom AL","OK"))))))))</f>
        <v>-</v>
      </c>
      <c r="AU20" s="25" t="str">
        <f>IF(Pengawas!AS20="",IF(Pengawas!AU20="","-","Harap dikosongkan"),IF(Pengawas!AS20&lt;&gt;1,IF(Pengawas!AU20="","OK","Harap dikosongkan"),IF(Pengawas!AS20="",IF(Pengawas!AU20="","-","Harap dikosongkan"),IF(Pengawas!AS20=0,IF(Pengawas!AU20="","OK","Harap dikosongkan"),IF(Pengawas!AU20="","Harap diisi",IF(Pengawas!AU20&gt;20000000,"Cek lagi",IF(Pengawas!AU20&lt;100000,"Cek lagi","OK")))))))</f>
        <v>-</v>
      </c>
      <c r="AV20" s="25" t="str">
        <f>IF(Pengawas!AV20="","-",IF(Pengawas!AV20&gt;3,"Tidak valid","OK"))</f>
        <v>-</v>
      </c>
      <c r="AW20" s="25" t="str">
        <f>IF(Pengawas!AV20="",IF(Pengawas!AW20="","-","Harap dikosongkan"),IF(Pengawas!AV20=0,IF(Pengawas!AW20="","OK","Harap dikosongkan"),IF(Pengawas!AV20&gt;0,IF(Pengawas!AW20="","Harap diisi",IF(Pengawas!AW20&gt;2015,"Tidak valid","OK")))))</f>
        <v>-</v>
      </c>
      <c r="AX20" s="25" t="str">
        <f>IF(Pengawas!AV20="",IF(Pengawas!AX20="","-","Harap dikosongkan"),IF(Pengawas!AV20=0,IF(Pengawas!AX20="","OK","Harap dikosongkan"),IF(Pengawas!AV20&gt;0,IF(Pengawas!AX20="","Harap diisi",IF(Pengawas!AX20="","-",IF(Pengawas!AX20&gt;1,"Tidak valid","OK"))))))</f>
        <v>-</v>
      </c>
      <c r="AY20" s="25" t="str">
        <f>IF(Pengawas!AY20="","-",IF(Pengawas!AY20&gt;2,"Tidak valid","OK"))</f>
        <v>-</v>
      </c>
      <c r="AZ20" s="25" t="str">
        <f>IF(Pengawas!AY20="",IF(Pengawas!AZ20="","-","Harap dikosongkan"),IF(Pengawas!AY20=0,IF(Pengawas!AZ20="","OK","Harap dikosongkan"),IF(Pengawas!AZ20="","Harap diisi",IF(Pengawas!AZ20&gt;2015,"Cek lagi",IF(Pengawas!AZ20&lt;2000,"Cek lagi","OK")))))</f>
        <v>-</v>
      </c>
      <c r="BA20" s="25" t="str">
        <f>IF(Pengawas!BA20="","-",IF(LEN(Pengawas!BA20)&lt;5,"Cek lagi","OK"))</f>
        <v>-</v>
      </c>
      <c r="BB20" s="25" t="str">
        <f>IF(Pengawas!BB20="","-",IF(LEN(Pengawas!BB20)&lt;4,"Cek lagi","OK"))</f>
        <v>-</v>
      </c>
      <c r="BC20" s="25" t="str">
        <f>IF(Pengawas!BC20="","-",IF(LEN(Pengawas!BC20)&lt;4,"Cek lagi","OK"))</f>
        <v>-</v>
      </c>
      <c r="BD20" s="25" t="str">
        <f>IF(Pengawas!BD20="","-",IF(LEN(Pengawas!BD20)&lt;4,"Cek lagi","OK"))</f>
        <v>-</v>
      </c>
      <c r="BE20" s="25" t="str">
        <f>IF(Pengawas!BE20="","-",IF(LEN(Pengawas!BE20)&lt;4,"Cek lagi","OK"))</f>
        <v>-</v>
      </c>
      <c r="BF20" s="25" t="str">
        <f>IF(Pengawas!BF20="","-",IF(LEN(Pengawas!BF20)&lt;&gt;5,"Tidak valid","OK"))</f>
        <v>-</v>
      </c>
      <c r="BG20" s="25" t="str">
        <f>IF(Pengawas!BG20="","-",IF(LEN(Pengawas!BG20)&lt;9,"Cek lagi",IF(LEN(Pengawas!BG20)&gt;14,"Cek lagi","OK")))</f>
        <v>-</v>
      </c>
    </row>
    <row r="21" spans="1:59" s="18" customFormat="1" ht="15" customHeight="1" x14ac:dyDescent="0.2">
      <c r="A21" s="25" t="str">
        <f>IF(Pengawas!A21="","-",IF(LEN(Pengawas!A21)&lt;4,"Cek lagi","OK"))</f>
        <v>-</v>
      </c>
      <c r="B21" s="25" t="str">
        <f>IF(Pengawas!B21="","-",IF(LEN(Pengawas!B21)&lt;4,"Cek lagi","OK"))</f>
        <v>-</v>
      </c>
      <c r="C21" s="25" t="str">
        <f>IF(Pengawas!C21="","-",IF(LEN(Pengawas!C21)&lt;&gt;18,"Tidak valid","OK"))</f>
        <v>-</v>
      </c>
      <c r="D21" s="25" t="str">
        <f>IF(Pengawas!D21="","-",IF(LEN(Pengawas!D21)&lt;&gt;16,"Tidak valid","OK"))</f>
        <v>-</v>
      </c>
      <c r="E21" s="25" t="str">
        <f>IF(Pengawas!E21="","-",IF(LEN(Pengawas!E21)&lt;4,"Cek lagi","OK"))</f>
        <v>-</v>
      </c>
      <c r="F21" s="25" t="str">
        <f>IF(Pengawas!F21="","-",IF(LEN(Pengawas!F21)&lt;&gt;16,"Tidak valid","OK"))</f>
        <v>-</v>
      </c>
      <c r="G21" s="25" t="str">
        <f>IF(Pengawas!G21="","-",IF(LEN(Pengawas!G21)&lt;4,"Cek lagi","OK"))</f>
        <v>-</v>
      </c>
      <c r="H21" s="26" t="str">
        <f>IF(Pengawas!H21="","-",IF(VALUE(LEFT(Pengawas!H21,2))&gt;31,"Tanggal tidak valid",IF(VALUE(LEFT(RIGHT(Pengawas!H21,7),2))&gt;12,"Bulan tidak valid",IF(VALUE(RIGHT(Pengawas!H21,4))&gt;1990,"Umur terlalu muda",IF(VALUE(RIGHT(Pengawas!H21,4))&lt;1955,"Umur terlalu tua","OK")))))</f>
        <v>-</v>
      </c>
      <c r="I21" s="25" t="str">
        <f>IF(Pengawas!I21="","-",IF(Pengawas!I21="L","OK",IF(Pengawas!I21="P","OK","Tidak valid")))</f>
        <v>-</v>
      </c>
      <c r="J21" s="25" t="str">
        <f>IF(Pengawas!J21="","-",IF(LEN(Pengawas!J21)&lt;4,"Cek lagi","OK"))</f>
        <v>-</v>
      </c>
      <c r="K21" s="25" t="str">
        <f>IF(Pengawas!K21="","-",IF(Pengawas!K21&gt;5,"Tidak valid",IF(Pengawas!K21&lt;1,"Tidak valid","OK")))</f>
        <v>-</v>
      </c>
      <c r="L21" s="25" t="str">
        <f>IF(Pengawas!L21="","-",IF(VALUE(LEFT(Pengawas!L21,1))&gt;1,"Tidak valid","OK"))</f>
        <v>-</v>
      </c>
      <c r="M21" s="25" t="str">
        <f>IF(Pengawas!M21="","-",IF(VALUE(LEFT(Pengawas!M21,1))&gt;1,"Tidak valid","OK"))</f>
        <v>-</v>
      </c>
      <c r="N21" s="25" t="str">
        <f>IF(Pengawas!N21="","-",IF(VALUE(LEFT(Pengawas!N21,2))&gt;31,"Tanggal tidak valid",IF(VALUE(LEFT(RIGHT(Pengawas!N21,7),2))&gt;12,"Bulan tidak valid",IF(VALUE(RIGHT(Pengawas!N21,4))&gt;2015,"Tahun cek lagi",IF(VALUE(RIGHT(Pengawas!N21,4))&lt;1930,"Tahun cek lagi","OK")))))</f>
        <v>-</v>
      </c>
      <c r="O21" s="26" t="str">
        <f>IF(Pengawas!O21="","-",IF(VALUE(LEFT(Pengawas!O21,2))&gt;31,"Tanggal tidak valid",IF(VALUE(LEFT(RIGHT(Pengawas!O21,7),2))&gt;12,"Bulan tidak valid",IF(VALUE(RIGHT(Pengawas!O21,4))&gt;2015,"Tahun cek lagi",IF(VALUE(RIGHT(Pengawas!O21,4))&lt;1930,"Tahun cek lagi","OK")))))</f>
        <v>-</v>
      </c>
      <c r="P21" s="26" t="str">
        <f>IF(Pengawas!P21="","-",IF(VALUE(LEFT(Pengawas!P21,2))&gt;31,"Tanggal tidak valid",IF(VALUE(LEFT(RIGHT(Pengawas!P21,7),2))&gt;12,"Bulan tidak valid",IF(VALUE(RIGHT(Pengawas!P21,4))&gt;2015,"Tahun cek lagi",IF(VALUE(RIGHT(Pengawas!P21,4))&lt;1930,"Tahun cek lagi","OK")))))</f>
        <v>-</v>
      </c>
      <c r="Q21" s="25" t="str">
        <f>IF(Pengawas!Q21="","-",IF(Pengawas!Q21&gt;3,"Tidak valid",IF(Pengawas!Q21&lt;1,"Tidak valid","OK")))</f>
        <v>-</v>
      </c>
      <c r="R21" s="25" t="str">
        <f>IF(Pengawas!R21="","-",IF(Pengawas!R21&gt;20000000,"Cek lagi",IF(Pengawas!R21&lt;50000,"Cek lagi","OK")))</f>
        <v>-</v>
      </c>
      <c r="S21" s="25" t="str">
        <f>IF(Pengawas!S21="","-",IF(Pengawas!S21&gt;3,"Tidak valid",IF(Pengawas!S21&lt;1,"Tidak valid","OK")))</f>
        <v>-</v>
      </c>
      <c r="T21" s="25" t="str">
        <f>IF(Pengawas!T21="","-",IF(Pengawas!T21&gt;6,"Tidak valid",IF(Pengawas!T21&lt;1,"Tidak valid","OK")))</f>
        <v>-</v>
      </c>
      <c r="U21" s="25" t="str">
        <f>IF(Pengawas!U21="","-",IF(Pengawas!U21&gt;4,"Tidak valid",IF(Pengawas!U21&lt;1,"Tidak valid","OK")))</f>
        <v>-</v>
      </c>
      <c r="V21" s="25" t="str">
        <f>IF(Pengawas!V21="","-",IF(Pengawas!V21&gt;2,"Tidak valid",IF(Pengawas!V21&lt;1,"Tidak valid","OK")))</f>
        <v>-</v>
      </c>
      <c r="W21" s="25" t="str">
        <f>IF(Pengawas!V21="","-",IF(Pengawas!V21=1,IF(Pengawas!W21="","Harap diisi","OK"),IF(Pengawas!V21=2,IF(Pengawas!W21="","Harap diisi","OK"),IF(Pengawas!V22&lt;1,"-",IF(Pengawas!V22&gt;2,"-","OK")))))</f>
        <v>-</v>
      </c>
      <c r="X21" s="25" t="str">
        <f>IF(Pengawas!V21="","-",IF(Pengawas!V21=1,IF(Pengawas!X21="","Harap diisi","OK"),IF(Pengawas!V21=2,IF(Pengawas!X21="","Harap diisi","OK"),IF(Pengawas!V22&lt;1,"-",IF(Pengawas!V22&gt;2,"-","OK")))))</f>
        <v>-</v>
      </c>
      <c r="Y21" s="25" t="str">
        <f>IF(Pengawas!V21="","-",IF(Pengawas!V21=1,IF(Pengawas!Y21="","Harap diisi","OK"),IF(Pengawas!V21=2,IF(Pengawas!Y21="","Harap diisi","OK"),IF(Pengawas!V22&lt;1,"-",IF(Pengawas!V22&gt;2,"-","OK")))))</f>
        <v>-</v>
      </c>
      <c r="Z21" s="25" t="str">
        <f>IF(Pengawas!V21="","-",IF(Pengawas!V21=1,IF(Pengawas!Z21="","Harap diisi","OK"),IF(Pengawas!V21=2,IF(Pengawas!Z21="","Harap diisi","OK"),IF(Pengawas!V22&lt;1,"-",IF(Pengawas!V22&gt;2,"-","OK")))))</f>
        <v>-</v>
      </c>
      <c r="AA21" s="25" t="str">
        <f>IF(Pengawas!V21="","-",IF(Pengawas!V21=1,IF(Pengawas!AA21="","Harap diisi","OK"),IF(Pengawas!V21=2,IF(Pengawas!AA21="","Harap diisi","OK"),IF(Pengawas!V22&lt;1,"-",IF(Pengawas!V22&gt;2,"-","OK")))))</f>
        <v>-</v>
      </c>
      <c r="AB21" s="25" t="str">
        <f>IF(Pengawas!V21="","-",IF(Pengawas!V21=1,IF(Pengawas!AB21="","Harap diisi","OK"),IF(Pengawas!V21=2,IF(Pengawas!AB21="","Harap diisi","OK"),IF(Pengawas!V22&lt;1,"-",IF(Pengawas!V22&gt;2,"-","OK")))))</f>
        <v>-</v>
      </c>
      <c r="AC21" s="25" t="str">
        <f>IF(Pengawas!V21="","-",IF(Pengawas!V21=1,IF(Pengawas!AC21="","Harap diisi","OK"),IF(Pengawas!V21=2,IF(Pengawas!AC21="","Harap diisi","OK"),IF(Pengawas!V22&lt;1,"-",IF(Pengawas!V22&gt;2,"-","OK")))))</f>
        <v>-</v>
      </c>
      <c r="AD21" s="25" t="str">
        <f>IF(Pengawas!V21="","-",IF(Pengawas!V21=1,IF(Pengawas!AD21="","OK","Harap dikosongkan"),IF(Pengawas!V21=2,IF(Pengawas!AD21="","Harap diisi","OK"),IF(Pengawas!V22&lt;1,"-",IF(Pengawas!V22&gt;2,"-","OK")))))</f>
        <v>-</v>
      </c>
      <c r="AE21" s="25" t="str">
        <f>IF(Pengawas!V21="","-",IF(Pengawas!V21=1,IF(Pengawas!AE21="","OK","Harap dikosongkan"),IF(Pengawas!V21=2,IF(Pengawas!AE21="","Harap diisi","OK"),IF(Pengawas!V22&lt;1,"-",IF(Pengawas!V22&gt;2,"-","OK")))))</f>
        <v>-</v>
      </c>
      <c r="AF21" s="25" t="str">
        <f>IF(Pengawas!V21="","-",IF(Pengawas!V21=1,IF(Pengawas!AF21="","OK","Harap dikosongkan"),IF(Pengawas!V21=2,IF(Pengawas!AF21="","Harap diisi","OK"),IF(Pengawas!V22&lt;1,"-",IF(Pengawas!V22&gt;2,"-","OK")))))</f>
        <v>-</v>
      </c>
      <c r="AG21" s="25" t="str">
        <f>IF(Pengawas!V21="","-",IF(Pengawas!V21=1,IF(Pengawas!AG21="","OK","Harap dikosongkan"),IF(Pengawas!V21=2,IF(Pengawas!AG21="","Harap diisi","OK"),IF(Pengawas!V22&lt;1,"-",IF(Pengawas!V22&gt;2,"-","OK")))))</f>
        <v>-</v>
      </c>
      <c r="AH21" s="25" t="str">
        <f>IF(Pengawas!V21="","-",IF(Pengawas!V21=1,IF(Pengawas!AH21="","OK","Harap dikosongkan"),IF(Pengawas!V21=2,IF(Pengawas!AH21="","Harap diisi","OK"),IF(Pengawas!V22&lt;1,"-",IF(Pengawas!V22&gt;2,"-","OK")))))</f>
        <v>-</v>
      </c>
      <c r="AI21" s="25" t="str">
        <f>IF(Pengawas!V21="","-",IF(Pengawas!V21=1,IF(Pengawas!AI21="","OK","Harap dikosongkan"),IF(Pengawas!V21=2,IF(Pengawas!AI21="","Harap diisi","OK"),IF(Pengawas!V22&lt;1,"-",IF(Pengawas!V22&gt;2,"-","OK")))))</f>
        <v>-</v>
      </c>
      <c r="AJ21" s="25" t="str">
        <f>IF(Pengawas!V21="","-",IF(Pengawas!V21=1,IF(Pengawas!AJ21="","OK","Harap dikosongkan"),IF(Pengawas!V21=2,IF(Pengawas!AJ21="","Harap diisi","OK"),IF(Pengawas!V22&lt;1,"-",IF(Pengawas!V22&gt;2,"-","OK")))))</f>
        <v>-</v>
      </c>
      <c r="AK21" s="25" t="str">
        <f>IF(Pengawas!V21="","-",IF(Pengawas!V21=1,IF(Pengawas!AK21="","OK","Harap dikosongkan"),IF(Pengawas!V21=2,IF(Pengawas!AK21="","Harap diisi","OK"),IF(Pengawas!V22&lt;1,"-",IF(Pengawas!V22&gt;2,"-","OK")))))</f>
        <v>-</v>
      </c>
      <c r="AL21" s="25" t="str">
        <f>IF(Pengawas!AL21="","-",IF(Pengawas!AL21&gt;3,"Tidak valid",IF(Pengawas!AL21&lt;1,"Tidak valid","OK")))</f>
        <v>-</v>
      </c>
      <c r="AM21" s="25" t="str">
        <f>IF(Pengawas!AL21="",IF(Pengawas!AM21="","-","Harap dikosongkan"),IF(Pengawas!AL21&lt;&gt;1,IF(Pengawas!AM21="","OK","Harap dikosongkan"),IF(Pengawas!AM21="","Harap diisi",IF(Pengawas!AM21&gt;2015,"Cek lagi",IF(Pengawas!AM21&lt;2005,"Cek lagi","OK")))))</f>
        <v>-</v>
      </c>
      <c r="AN21" s="25" t="str">
        <f>IF(Pengawas!AL21="",IF(Pengawas!AN21="","-","Harap dikosongkan"),IF(Pengawas!AL21&lt;&gt;1,IF(Pengawas!AN21="","OK","Harap dikosongkan"),IF(Pengawas!AN21="","Harap diisi",IF(VALUE(Pengawas!AN21)&gt;33,"Tidak valid",IF(VALUE(Pengawas!AN21)&lt;1,"Tidak valid","OK")))))</f>
        <v>-</v>
      </c>
      <c r="AO21" s="25" t="str">
        <f>IF(Pengawas!AL21="",IF(Pengawas!AO21="","-","Harap dikosongkan"),IF(Pengawas!AL21&lt;&gt;1,IF(Pengawas!AO21="","OK","Harap dikosongkan"),IF(Pengawas!AO21="","Harap diisi",IF(Pengawas!AO21&gt;1,"Tidak valid","OK"))))</f>
        <v>-</v>
      </c>
      <c r="AP21" s="25" t="str">
        <f>IF(Pengawas!AL21&gt;1,"OK",IF(Pengawas!AO21="",IF(Pengawas!AP21="","-","Kolom AO cek lagi"),IF(Pengawas!AO21=0,IF(Pengawas!AP21="","OK","Harap dikosongkan"),IF(Pengawas!AP21="","Harap diisi",IF(LEN(Pengawas!AP21)&lt;12,"Tidak valid",IF(LEN(Pengawas!AP21)&gt;14,"Tidak valid","OK"))))))</f>
        <v>-</v>
      </c>
      <c r="AQ21" s="26" t="str">
        <f>IF(Pengawas!AL21&gt;1,"OK",IF(Pengawas!AO21="",IF(Pengawas!AQ21="","-","Kolom AO cek lagi"),IF(Pengawas!AO21=0,IF(Pengawas!AQ21="","OK","Harap dikosongkan"),IF(Pengawas!AQ21="","Harap diisi",IF(LEN(Pengawas!AQ21)&lt;5,"Cek lagi","OK")))))</f>
        <v>-</v>
      </c>
      <c r="AR21" s="26" t="str">
        <f>IF(Pengawas!AL21&gt;1,"OK",IF(Pengawas!AO21="",IF(Pengawas!AR21="","-","Kolom AT cek lagi"),IF(Pengawas!AO21=0,IF(Pengawas!AR21="","OK","Harap dikosongkan"),IF(Pengawas!AR21="","Harap diisi",IF(VALUE(LEFT(Pengawas!AR21,2))&gt;31,"Tanggal tidak valid",IF(VALUE(LEFT(RIGHT(Pengawas!AR21,7),2))&gt;12,"Bulan tidak valid",IF(VALUE(RIGHT(Pengawas!AR21,4))&gt;2016,"Tahun cek lagi",IF(VALUE(RIGHT(Pengawas!AR21,4))&lt;2005,"Tahun cek lagi","OK"))))))))</f>
        <v>-</v>
      </c>
      <c r="AS21" s="25" t="str">
        <f>IF(Pengawas!AP21="",IF(Pengawas!AS21="","-","Harap dikosongkan"),IF(Pengawas!AP21&lt;&gt;"",IF(Pengawas!AS21="","Harap diisi",IF(Pengawas!AS21&gt;1,"Tidak valid","OK"))))</f>
        <v>-</v>
      </c>
      <c r="AT21" s="25" t="str">
        <f>IF(Pengawas!AS21="",IF(Pengawas!AT21="","-","Harap dikosongkan"),IF(Pengawas!AS21&lt;&gt;1,IF(Pengawas!AT21="","OK","Harap dikosongkan"),IF(Pengawas!AS21="",IF(Pengawas!AT21="","-","Harap dikosongkan"),IF(Pengawas!AS21=0,IF(Pengawas!AT21="","OK","Harap dikosongkan"),IF(Pengawas!AT21="","Harap diisi",IF(Pengawas!AT21&gt;2016,"Cek lagi",IF(Pengawas!AT21&lt;2005,"Cek lagi",IF(Pengawas!AM21&gt;Pengawas!AT21,"Cek lagi dengan Kolom AL","OK"))))))))</f>
        <v>-</v>
      </c>
      <c r="AU21" s="25" t="str">
        <f>IF(Pengawas!AS21="",IF(Pengawas!AU21="","-","Harap dikosongkan"),IF(Pengawas!AS21&lt;&gt;1,IF(Pengawas!AU21="","OK","Harap dikosongkan"),IF(Pengawas!AS21="",IF(Pengawas!AU21="","-","Harap dikosongkan"),IF(Pengawas!AS21=0,IF(Pengawas!AU21="","OK","Harap dikosongkan"),IF(Pengawas!AU21="","Harap diisi",IF(Pengawas!AU21&gt;20000000,"Cek lagi",IF(Pengawas!AU21&lt;100000,"Cek lagi","OK")))))))</f>
        <v>-</v>
      </c>
      <c r="AV21" s="25" t="str">
        <f>IF(Pengawas!AV21="","-",IF(Pengawas!AV21&gt;3,"Tidak valid","OK"))</f>
        <v>-</v>
      </c>
      <c r="AW21" s="25" t="str">
        <f>IF(Pengawas!AV21="",IF(Pengawas!AW21="","-","Harap dikosongkan"),IF(Pengawas!AV21=0,IF(Pengawas!AW21="","OK","Harap dikosongkan"),IF(Pengawas!AV21&gt;0,IF(Pengawas!AW21="","Harap diisi",IF(Pengawas!AW21&gt;2015,"Tidak valid","OK")))))</f>
        <v>-</v>
      </c>
      <c r="AX21" s="25" t="str">
        <f>IF(Pengawas!AV21="",IF(Pengawas!AX21="","-","Harap dikosongkan"),IF(Pengawas!AV21=0,IF(Pengawas!AX21="","OK","Harap dikosongkan"),IF(Pengawas!AV21&gt;0,IF(Pengawas!AX21="","Harap diisi",IF(Pengawas!AX21="","-",IF(Pengawas!AX21&gt;1,"Tidak valid","OK"))))))</f>
        <v>-</v>
      </c>
      <c r="AY21" s="25" t="str">
        <f>IF(Pengawas!AY21="","-",IF(Pengawas!AY21&gt;2,"Tidak valid","OK"))</f>
        <v>-</v>
      </c>
      <c r="AZ21" s="25" t="str">
        <f>IF(Pengawas!AY21="",IF(Pengawas!AZ21="","-","Harap dikosongkan"),IF(Pengawas!AY21=0,IF(Pengawas!AZ21="","OK","Harap dikosongkan"),IF(Pengawas!AZ21="","Harap diisi",IF(Pengawas!AZ21&gt;2015,"Cek lagi",IF(Pengawas!AZ21&lt;2000,"Cek lagi","OK")))))</f>
        <v>-</v>
      </c>
      <c r="BA21" s="25" t="str">
        <f>IF(Pengawas!BA21="","-",IF(LEN(Pengawas!BA21)&lt;5,"Cek lagi","OK"))</f>
        <v>-</v>
      </c>
      <c r="BB21" s="25" t="str">
        <f>IF(Pengawas!BB21="","-",IF(LEN(Pengawas!BB21)&lt;4,"Cek lagi","OK"))</f>
        <v>-</v>
      </c>
      <c r="BC21" s="25" t="str">
        <f>IF(Pengawas!BC21="","-",IF(LEN(Pengawas!BC21)&lt;4,"Cek lagi","OK"))</f>
        <v>-</v>
      </c>
      <c r="BD21" s="25" t="str">
        <f>IF(Pengawas!BD21="","-",IF(LEN(Pengawas!BD21)&lt;4,"Cek lagi","OK"))</f>
        <v>-</v>
      </c>
      <c r="BE21" s="25" t="str">
        <f>IF(Pengawas!BE21="","-",IF(LEN(Pengawas!BE21)&lt;4,"Cek lagi","OK"))</f>
        <v>-</v>
      </c>
      <c r="BF21" s="25" t="str">
        <f>IF(Pengawas!BF21="","-",IF(LEN(Pengawas!BF21)&lt;&gt;5,"Tidak valid","OK"))</f>
        <v>-</v>
      </c>
      <c r="BG21" s="25" t="str">
        <f>IF(Pengawas!BG21="","-",IF(LEN(Pengawas!BG21)&lt;9,"Cek lagi",IF(LEN(Pengawas!BG21)&gt;14,"Cek lagi","OK")))</f>
        <v>-</v>
      </c>
    </row>
    <row r="22" spans="1:59" s="18" customFormat="1" ht="15" customHeight="1" x14ac:dyDescent="0.2">
      <c r="A22" s="25" t="str">
        <f>IF(Pengawas!A22="","-",IF(LEN(Pengawas!A22)&lt;4,"Cek lagi","OK"))</f>
        <v>-</v>
      </c>
      <c r="B22" s="25" t="str">
        <f>IF(Pengawas!B22="","-",IF(LEN(Pengawas!B22)&lt;4,"Cek lagi","OK"))</f>
        <v>-</v>
      </c>
      <c r="C22" s="25" t="str">
        <f>IF(Pengawas!C22="","-",IF(LEN(Pengawas!C22)&lt;&gt;18,"Tidak valid","OK"))</f>
        <v>-</v>
      </c>
      <c r="D22" s="25" t="str">
        <f>IF(Pengawas!D22="","-",IF(LEN(Pengawas!D22)&lt;&gt;16,"Tidak valid","OK"))</f>
        <v>-</v>
      </c>
      <c r="E22" s="25" t="str">
        <f>IF(Pengawas!E22="","-",IF(LEN(Pengawas!E22)&lt;4,"Cek lagi","OK"))</f>
        <v>-</v>
      </c>
      <c r="F22" s="25" t="str">
        <f>IF(Pengawas!F22="","-",IF(LEN(Pengawas!F22)&lt;&gt;16,"Tidak valid","OK"))</f>
        <v>-</v>
      </c>
      <c r="G22" s="25" t="str">
        <f>IF(Pengawas!G22="","-",IF(LEN(Pengawas!G22)&lt;4,"Cek lagi","OK"))</f>
        <v>-</v>
      </c>
      <c r="H22" s="26" t="str">
        <f>IF(Pengawas!H22="","-",IF(VALUE(LEFT(Pengawas!H22,2))&gt;31,"Tanggal tidak valid",IF(VALUE(LEFT(RIGHT(Pengawas!H22,7),2))&gt;12,"Bulan tidak valid",IF(VALUE(RIGHT(Pengawas!H22,4))&gt;1990,"Umur terlalu muda",IF(VALUE(RIGHT(Pengawas!H22,4))&lt;1955,"Umur terlalu tua","OK")))))</f>
        <v>-</v>
      </c>
      <c r="I22" s="25" t="str">
        <f>IF(Pengawas!I22="","-",IF(Pengawas!I22="L","OK",IF(Pengawas!I22="P","OK","Tidak valid")))</f>
        <v>-</v>
      </c>
      <c r="J22" s="25" t="str">
        <f>IF(Pengawas!J22="","-",IF(LEN(Pengawas!J22)&lt;4,"Cek lagi","OK"))</f>
        <v>-</v>
      </c>
      <c r="K22" s="25" t="str">
        <f>IF(Pengawas!K22="","-",IF(Pengawas!K22&gt;5,"Tidak valid",IF(Pengawas!K22&lt;1,"Tidak valid","OK")))</f>
        <v>-</v>
      </c>
      <c r="L22" s="25" t="str">
        <f>IF(Pengawas!L22="","-",IF(VALUE(LEFT(Pengawas!L22,1))&gt;1,"Tidak valid","OK"))</f>
        <v>-</v>
      </c>
      <c r="M22" s="25" t="str">
        <f>IF(Pengawas!M22="","-",IF(VALUE(LEFT(Pengawas!M22,1))&gt;1,"Tidak valid","OK"))</f>
        <v>-</v>
      </c>
      <c r="N22" s="25" t="str">
        <f>IF(Pengawas!N22="","-",IF(VALUE(LEFT(Pengawas!N22,2))&gt;31,"Tanggal tidak valid",IF(VALUE(LEFT(RIGHT(Pengawas!N22,7),2))&gt;12,"Bulan tidak valid",IF(VALUE(RIGHT(Pengawas!N22,4))&gt;2015,"Tahun cek lagi",IF(VALUE(RIGHT(Pengawas!N22,4))&lt;1930,"Tahun cek lagi","OK")))))</f>
        <v>-</v>
      </c>
      <c r="O22" s="26" t="str">
        <f>IF(Pengawas!O22="","-",IF(VALUE(LEFT(Pengawas!O22,2))&gt;31,"Tanggal tidak valid",IF(VALUE(LEFT(RIGHT(Pengawas!O22,7),2))&gt;12,"Bulan tidak valid",IF(VALUE(RIGHT(Pengawas!O22,4))&gt;2015,"Tahun cek lagi",IF(VALUE(RIGHT(Pengawas!O22,4))&lt;1930,"Tahun cek lagi","OK")))))</f>
        <v>-</v>
      </c>
      <c r="P22" s="26" t="str">
        <f>IF(Pengawas!P22="","-",IF(VALUE(LEFT(Pengawas!P22,2))&gt;31,"Tanggal tidak valid",IF(VALUE(LEFT(RIGHT(Pengawas!P22,7),2))&gt;12,"Bulan tidak valid",IF(VALUE(RIGHT(Pengawas!P22,4))&gt;2015,"Tahun cek lagi",IF(VALUE(RIGHT(Pengawas!P22,4))&lt;1930,"Tahun cek lagi","OK")))))</f>
        <v>-</v>
      </c>
      <c r="Q22" s="25" t="str">
        <f>IF(Pengawas!Q22="","-",IF(Pengawas!Q22&gt;3,"Tidak valid",IF(Pengawas!Q22&lt;1,"Tidak valid","OK")))</f>
        <v>-</v>
      </c>
      <c r="R22" s="25" t="str">
        <f>IF(Pengawas!R22="","-",IF(Pengawas!R22&gt;20000000,"Cek lagi",IF(Pengawas!R22&lt;50000,"Cek lagi","OK")))</f>
        <v>-</v>
      </c>
      <c r="S22" s="25" t="str">
        <f>IF(Pengawas!S22="","-",IF(Pengawas!S22&gt;3,"Tidak valid",IF(Pengawas!S22&lt;1,"Tidak valid","OK")))</f>
        <v>-</v>
      </c>
      <c r="T22" s="25" t="str">
        <f>IF(Pengawas!T22="","-",IF(Pengawas!T22&gt;6,"Tidak valid",IF(Pengawas!T22&lt;1,"Tidak valid","OK")))</f>
        <v>-</v>
      </c>
      <c r="U22" s="25" t="str">
        <f>IF(Pengawas!U22="","-",IF(Pengawas!U22&gt;4,"Tidak valid",IF(Pengawas!U22&lt;1,"Tidak valid","OK")))</f>
        <v>-</v>
      </c>
      <c r="V22" s="25" t="str">
        <f>IF(Pengawas!V22="","-",IF(Pengawas!V22&gt;2,"Tidak valid",IF(Pengawas!V22&lt;1,"Tidak valid","OK")))</f>
        <v>-</v>
      </c>
      <c r="W22" s="25" t="str">
        <f>IF(Pengawas!V22="","-",IF(Pengawas!V22=1,IF(Pengawas!W22="","Harap diisi","OK"),IF(Pengawas!V22=2,IF(Pengawas!W22="","Harap diisi","OK"),IF(Pengawas!V23&lt;1,"-",IF(Pengawas!V23&gt;2,"-","OK")))))</f>
        <v>-</v>
      </c>
      <c r="X22" s="25" t="str">
        <f>IF(Pengawas!V22="","-",IF(Pengawas!V22=1,IF(Pengawas!X22="","Harap diisi","OK"),IF(Pengawas!V22=2,IF(Pengawas!X22="","Harap diisi","OK"),IF(Pengawas!V23&lt;1,"-",IF(Pengawas!V23&gt;2,"-","OK")))))</f>
        <v>-</v>
      </c>
      <c r="Y22" s="25" t="str">
        <f>IF(Pengawas!V22="","-",IF(Pengawas!V22=1,IF(Pengawas!Y22="","Harap diisi","OK"),IF(Pengawas!V22=2,IF(Pengawas!Y22="","Harap diisi","OK"),IF(Pengawas!V23&lt;1,"-",IF(Pengawas!V23&gt;2,"-","OK")))))</f>
        <v>-</v>
      </c>
      <c r="Z22" s="25" t="str">
        <f>IF(Pengawas!V22="","-",IF(Pengawas!V22=1,IF(Pengawas!Z22="","Harap diisi","OK"),IF(Pengawas!V22=2,IF(Pengawas!Z22="","Harap diisi","OK"),IF(Pengawas!V23&lt;1,"-",IF(Pengawas!V23&gt;2,"-","OK")))))</f>
        <v>-</v>
      </c>
      <c r="AA22" s="25" t="str">
        <f>IF(Pengawas!V22="","-",IF(Pengawas!V22=1,IF(Pengawas!AA22="","Harap diisi","OK"),IF(Pengawas!V22=2,IF(Pengawas!AA22="","Harap diisi","OK"),IF(Pengawas!V23&lt;1,"-",IF(Pengawas!V23&gt;2,"-","OK")))))</f>
        <v>-</v>
      </c>
      <c r="AB22" s="25" t="str">
        <f>IF(Pengawas!V22="","-",IF(Pengawas!V22=1,IF(Pengawas!AB22="","Harap diisi","OK"),IF(Pengawas!V22=2,IF(Pengawas!AB22="","Harap diisi","OK"),IF(Pengawas!V23&lt;1,"-",IF(Pengawas!V23&gt;2,"-","OK")))))</f>
        <v>-</v>
      </c>
      <c r="AC22" s="25" t="str">
        <f>IF(Pengawas!V22="","-",IF(Pengawas!V22=1,IF(Pengawas!AC22="","Harap diisi","OK"),IF(Pengawas!V22=2,IF(Pengawas!AC22="","Harap diisi","OK"),IF(Pengawas!V23&lt;1,"-",IF(Pengawas!V23&gt;2,"-","OK")))))</f>
        <v>-</v>
      </c>
      <c r="AD22" s="25" t="str">
        <f>IF(Pengawas!V22="","-",IF(Pengawas!V22=1,IF(Pengawas!AD22="","OK","Harap dikosongkan"),IF(Pengawas!V22=2,IF(Pengawas!AD22="","Harap diisi","OK"),IF(Pengawas!V23&lt;1,"-",IF(Pengawas!V23&gt;2,"-","OK")))))</f>
        <v>-</v>
      </c>
      <c r="AE22" s="25" t="str">
        <f>IF(Pengawas!V22="","-",IF(Pengawas!V22=1,IF(Pengawas!AE22="","OK","Harap dikosongkan"),IF(Pengawas!V22=2,IF(Pengawas!AE22="","Harap diisi","OK"),IF(Pengawas!V23&lt;1,"-",IF(Pengawas!V23&gt;2,"-","OK")))))</f>
        <v>-</v>
      </c>
      <c r="AF22" s="25" t="str">
        <f>IF(Pengawas!V22="","-",IF(Pengawas!V22=1,IF(Pengawas!AF22="","OK","Harap dikosongkan"),IF(Pengawas!V22=2,IF(Pengawas!AF22="","Harap diisi","OK"),IF(Pengawas!V23&lt;1,"-",IF(Pengawas!V23&gt;2,"-","OK")))))</f>
        <v>-</v>
      </c>
      <c r="AG22" s="25" t="str">
        <f>IF(Pengawas!V22="","-",IF(Pengawas!V22=1,IF(Pengawas!AG22="","OK","Harap dikosongkan"),IF(Pengawas!V22=2,IF(Pengawas!AG22="","Harap diisi","OK"),IF(Pengawas!V23&lt;1,"-",IF(Pengawas!V23&gt;2,"-","OK")))))</f>
        <v>-</v>
      </c>
      <c r="AH22" s="25" t="str">
        <f>IF(Pengawas!V22="","-",IF(Pengawas!V22=1,IF(Pengawas!AH22="","OK","Harap dikosongkan"),IF(Pengawas!V22=2,IF(Pengawas!AH22="","Harap diisi","OK"),IF(Pengawas!V23&lt;1,"-",IF(Pengawas!V23&gt;2,"-","OK")))))</f>
        <v>-</v>
      </c>
      <c r="AI22" s="25" t="str">
        <f>IF(Pengawas!V22="","-",IF(Pengawas!V22=1,IF(Pengawas!AI22="","OK","Harap dikosongkan"),IF(Pengawas!V22=2,IF(Pengawas!AI22="","Harap diisi","OK"),IF(Pengawas!V23&lt;1,"-",IF(Pengawas!V23&gt;2,"-","OK")))))</f>
        <v>-</v>
      </c>
      <c r="AJ22" s="25" t="str">
        <f>IF(Pengawas!V22="","-",IF(Pengawas!V22=1,IF(Pengawas!AJ22="","OK","Harap dikosongkan"),IF(Pengawas!V22=2,IF(Pengawas!AJ22="","Harap diisi","OK"),IF(Pengawas!V23&lt;1,"-",IF(Pengawas!V23&gt;2,"-","OK")))))</f>
        <v>-</v>
      </c>
      <c r="AK22" s="25" t="str">
        <f>IF(Pengawas!V22="","-",IF(Pengawas!V22=1,IF(Pengawas!AK22="","OK","Harap dikosongkan"),IF(Pengawas!V22=2,IF(Pengawas!AK22="","Harap diisi","OK"),IF(Pengawas!V23&lt;1,"-",IF(Pengawas!V23&gt;2,"-","OK")))))</f>
        <v>-</v>
      </c>
      <c r="AL22" s="25" t="str">
        <f>IF(Pengawas!AL22="","-",IF(Pengawas!AL22&gt;3,"Tidak valid",IF(Pengawas!AL22&lt;1,"Tidak valid","OK")))</f>
        <v>-</v>
      </c>
      <c r="AM22" s="25" t="str">
        <f>IF(Pengawas!AL22="",IF(Pengawas!AM22="","-","Harap dikosongkan"),IF(Pengawas!AL22&lt;&gt;1,IF(Pengawas!AM22="","OK","Harap dikosongkan"),IF(Pengawas!AM22="","Harap diisi",IF(Pengawas!AM22&gt;2015,"Cek lagi",IF(Pengawas!AM22&lt;2005,"Cek lagi","OK")))))</f>
        <v>-</v>
      </c>
      <c r="AN22" s="25" t="str">
        <f>IF(Pengawas!AL22="",IF(Pengawas!AN22="","-","Harap dikosongkan"),IF(Pengawas!AL22&lt;&gt;1,IF(Pengawas!AN22="","OK","Harap dikosongkan"),IF(Pengawas!AN22="","Harap diisi",IF(VALUE(Pengawas!AN22)&gt;33,"Tidak valid",IF(VALUE(Pengawas!AN22)&lt;1,"Tidak valid","OK")))))</f>
        <v>-</v>
      </c>
      <c r="AO22" s="25" t="str">
        <f>IF(Pengawas!AL22="",IF(Pengawas!AO22="","-","Harap dikosongkan"),IF(Pengawas!AL22&lt;&gt;1,IF(Pengawas!AO22="","OK","Harap dikosongkan"),IF(Pengawas!AO22="","Harap diisi",IF(Pengawas!AO22&gt;1,"Tidak valid","OK"))))</f>
        <v>-</v>
      </c>
      <c r="AP22" s="25" t="str">
        <f>IF(Pengawas!AL22&gt;1,"OK",IF(Pengawas!AO22="",IF(Pengawas!AP22="","-","Kolom AO cek lagi"),IF(Pengawas!AO22=0,IF(Pengawas!AP22="","OK","Harap dikosongkan"),IF(Pengawas!AP22="","Harap diisi",IF(LEN(Pengawas!AP22)&lt;12,"Tidak valid",IF(LEN(Pengawas!AP22)&gt;14,"Tidak valid","OK"))))))</f>
        <v>-</v>
      </c>
      <c r="AQ22" s="26" t="str">
        <f>IF(Pengawas!AL22&gt;1,"OK",IF(Pengawas!AO22="",IF(Pengawas!AQ22="","-","Kolom AO cek lagi"),IF(Pengawas!AO22=0,IF(Pengawas!AQ22="","OK","Harap dikosongkan"),IF(Pengawas!AQ22="","Harap diisi",IF(LEN(Pengawas!AQ22)&lt;5,"Cek lagi","OK")))))</f>
        <v>-</v>
      </c>
      <c r="AR22" s="26" t="str">
        <f>IF(Pengawas!AL22&gt;1,"OK",IF(Pengawas!AO22="",IF(Pengawas!AR22="","-","Kolom AT cek lagi"),IF(Pengawas!AO22=0,IF(Pengawas!AR22="","OK","Harap dikosongkan"),IF(Pengawas!AR22="","Harap diisi",IF(VALUE(LEFT(Pengawas!AR22,2))&gt;31,"Tanggal tidak valid",IF(VALUE(LEFT(RIGHT(Pengawas!AR22,7),2))&gt;12,"Bulan tidak valid",IF(VALUE(RIGHT(Pengawas!AR22,4))&gt;2016,"Tahun cek lagi",IF(VALUE(RIGHT(Pengawas!AR22,4))&lt;2005,"Tahun cek lagi","OK"))))))))</f>
        <v>-</v>
      </c>
      <c r="AS22" s="25" t="str">
        <f>IF(Pengawas!AP22="",IF(Pengawas!AS22="","-","Harap dikosongkan"),IF(Pengawas!AP22&lt;&gt;"",IF(Pengawas!AS22="","Harap diisi",IF(Pengawas!AS22&gt;1,"Tidak valid","OK"))))</f>
        <v>-</v>
      </c>
      <c r="AT22" s="25" t="str">
        <f>IF(Pengawas!AS22="",IF(Pengawas!AT22="","-","Harap dikosongkan"),IF(Pengawas!AS22&lt;&gt;1,IF(Pengawas!AT22="","OK","Harap dikosongkan"),IF(Pengawas!AS22="",IF(Pengawas!AT22="","-","Harap dikosongkan"),IF(Pengawas!AS22=0,IF(Pengawas!AT22="","OK","Harap dikosongkan"),IF(Pengawas!AT22="","Harap diisi",IF(Pengawas!AT22&gt;2016,"Cek lagi",IF(Pengawas!AT22&lt;2005,"Cek lagi",IF(Pengawas!AM22&gt;Pengawas!AT22,"Cek lagi dengan Kolom AL","OK"))))))))</f>
        <v>-</v>
      </c>
      <c r="AU22" s="25" t="str">
        <f>IF(Pengawas!AS22="",IF(Pengawas!AU22="","-","Harap dikosongkan"),IF(Pengawas!AS22&lt;&gt;1,IF(Pengawas!AU22="","OK","Harap dikosongkan"),IF(Pengawas!AS22="",IF(Pengawas!AU22="","-","Harap dikosongkan"),IF(Pengawas!AS22=0,IF(Pengawas!AU22="","OK","Harap dikosongkan"),IF(Pengawas!AU22="","Harap diisi",IF(Pengawas!AU22&gt;20000000,"Cek lagi",IF(Pengawas!AU22&lt;100000,"Cek lagi","OK")))))))</f>
        <v>-</v>
      </c>
      <c r="AV22" s="25" t="str">
        <f>IF(Pengawas!AV22="","-",IF(Pengawas!AV22&gt;3,"Tidak valid","OK"))</f>
        <v>-</v>
      </c>
      <c r="AW22" s="25" t="str">
        <f>IF(Pengawas!AV22="",IF(Pengawas!AW22="","-","Harap dikosongkan"),IF(Pengawas!AV22=0,IF(Pengawas!AW22="","OK","Harap dikosongkan"),IF(Pengawas!AV22&gt;0,IF(Pengawas!AW22="","Harap diisi",IF(Pengawas!AW22&gt;2015,"Tidak valid","OK")))))</f>
        <v>-</v>
      </c>
      <c r="AX22" s="25" t="str">
        <f>IF(Pengawas!AV22="",IF(Pengawas!AX22="","-","Harap dikosongkan"),IF(Pengawas!AV22=0,IF(Pengawas!AX22="","OK","Harap dikosongkan"),IF(Pengawas!AV22&gt;0,IF(Pengawas!AX22="","Harap diisi",IF(Pengawas!AX22="","-",IF(Pengawas!AX22&gt;1,"Tidak valid","OK"))))))</f>
        <v>-</v>
      </c>
      <c r="AY22" s="25" t="str">
        <f>IF(Pengawas!AY22="","-",IF(Pengawas!AY22&gt;2,"Tidak valid","OK"))</f>
        <v>-</v>
      </c>
      <c r="AZ22" s="25" t="str">
        <f>IF(Pengawas!AY22="",IF(Pengawas!AZ22="","-","Harap dikosongkan"),IF(Pengawas!AY22=0,IF(Pengawas!AZ22="","OK","Harap dikosongkan"),IF(Pengawas!AZ22="","Harap diisi",IF(Pengawas!AZ22&gt;2015,"Cek lagi",IF(Pengawas!AZ22&lt;2000,"Cek lagi","OK")))))</f>
        <v>-</v>
      </c>
      <c r="BA22" s="25" t="str">
        <f>IF(Pengawas!BA22="","-",IF(LEN(Pengawas!BA22)&lt;5,"Cek lagi","OK"))</f>
        <v>-</v>
      </c>
      <c r="BB22" s="25" t="str">
        <f>IF(Pengawas!BB22="","-",IF(LEN(Pengawas!BB22)&lt;4,"Cek lagi","OK"))</f>
        <v>-</v>
      </c>
      <c r="BC22" s="25" t="str">
        <f>IF(Pengawas!BC22="","-",IF(LEN(Pengawas!BC22)&lt;4,"Cek lagi","OK"))</f>
        <v>-</v>
      </c>
      <c r="BD22" s="25" t="str">
        <f>IF(Pengawas!BD22="","-",IF(LEN(Pengawas!BD22)&lt;4,"Cek lagi","OK"))</f>
        <v>-</v>
      </c>
      <c r="BE22" s="25" t="str">
        <f>IF(Pengawas!BE22="","-",IF(LEN(Pengawas!BE22)&lt;4,"Cek lagi","OK"))</f>
        <v>-</v>
      </c>
      <c r="BF22" s="25" t="str">
        <f>IF(Pengawas!BF22="","-",IF(LEN(Pengawas!BF22)&lt;&gt;5,"Tidak valid","OK"))</f>
        <v>-</v>
      </c>
      <c r="BG22" s="25" t="str">
        <f>IF(Pengawas!BG22="","-",IF(LEN(Pengawas!BG22)&lt;9,"Cek lagi",IF(LEN(Pengawas!BG22)&gt;14,"Cek lagi","OK")))</f>
        <v>-</v>
      </c>
    </row>
    <row r="23" spans="1:59" s="18" customFormat="1" ht="15" customHeight="1" x14ac:dyDescent="0.2">
      <c r="A23" s="25" t="str">
        <f>IF(Pengawas!A23="","-",IF(LEN(Pengawas!A23)&lt;4,"Cek lagi","OK"))</f>
        <v>-</v>
      </c>
      <c r="B23" s="25" t="str">
        <f>IF(Pengawas!B23="","-",IF(LEN(Pengawas!B23)&lt;4,"Cek lagi","OK"))</f>
        <v>-</v>
      </c>
      <c r="C23" s="25" t="str">
        <f>IF(Pengawas!C23="","-",IF(LEN(Pengawas!C23)&lt;&gt;18,"Tidak valid","OK"))</f>
        <v>-</v>
      </c>
      <c r="D23" s="25" t="str">
        <f>IF(Pengawas!D23="","-",IF(LEN(Pengawas!D23)&lt;&gt;16,"Tidak valid","OK"))</f>
        <v>-</v>
      </c>
      <c r="E23" s="25" t="str">
        <f>IF(Pengawas!E23="","-",IF(LEN(Pengawas!E23)&lt;4,"Cek lagi","OK"))</f>
        <v>-</v>
      </c>
      <c r="F23" s="25" t="str">
        <f>IF(Pengawas!F23="","-",IF(LEN(Pengawas!F23)&lt;&gt;16,"Tidak valid","OK"))</f>
        <v>-</v>
      </c>
      <c r="G23" s="25" t="str">
        <f>IF(Pengawas!G23="","-",IF(LEN(Pengawas!G23)&lt;4,"Cek lagi","OK"))</f>
        <v>-</v>
      </c>
      <c r="H23" s="26" t="str">
        <f>IF(Pengawas!H23="","-",IF(VALUE(LEFT(Pengawas!H23,2))&gt;31,"Tanggal tidak valid",IF(VALUE(LEFT(RIGHT(Pengawas!H23,7),2))&gt;12,"Bulan tidak valid",IF(VALUE(RIGHT(Pengawas!H23,4))&gt;1990,"Umur terlalu muda",IF(VALUE(RIGHT(Pengawas!H23,4))&lt;1955,"Umur terlalu tua","OK")))))</f>
        <v>-</v>
      </c>
      <c r="I23" s="25" t="str">
        <f>IF(Pengawas!I23="","-",IF(Pengawas!I23="L","OK",IF(Pengawas!I23="P","OK","Tidak valid")))</f>
        <v>-</v>
      </c>
      <c r="J23" s="25" t="str">
        <f>IF(Pengawas!J23="","-",IF(LEN(Pengawas!J23)&lt;4,"Cek lagi","OK"))</f>
        <v>-</v>
      </c>
      <c r="K23" s="25" t="str">
        <f>IF(Pengawas!K23="","-",IF(Pengawas!K23&gt;5,"Tidak valid",IF(Pengawas!K23&lt;1,"Tidak valid","OK")))</f>
        <v>-</v>
      </c>
      <c r="L23" s="25" t="str">
        <f>IF(Pengawas!L23="","-",IF(VALUE(LEFT(Pengawas!L23,1))&gt;1,"Tidak valid","OK"))</f>
        <v>-</v>
      </c>
      <c r="M23" s="25" t="str">
        <f>IF(Pengawas!M23="","-",IF(VALUE(LEFT(Pengawas!M23,1))&gt;1,"Tidak valid","OK"))</f>
        <v>-</v>
      </c>
      <c r="N23" s="25" t="str">
        <f>IF(Pengawas!N23="","-",IF(VALUE(LEFT(Pengawas!N23,2))&gt;31,"Tanggal tidak valid",IF(VALUE(LEFT(RIGHT(Pengawas!N23,7),2))&gt;12,"Bulan tidak valid",IF(VALUE(RIGHT(Pengawas!N23,4))&gt;2015,"Tahun cek lagi",IF(VALUE(RIGHT(Pengawas!N23,4))&lt;1930,"Tahun cek lagi","OK")))))</f>
        <v>-</v>
      </c>
      <c r="O23" s="26" t="str">
        <f>IF(Pengawas!O23="","-",IF(VALUE(LEFT(Pengawas!O23,2))&gt;31,"Tanggal tidak valid",IF(VALUE(LEFT(RIGHT(Pengawas!O23,7),2))&gt;12,"Bulan tidak valid",IF(VALUE(RIGHT(Pengawas!O23,4))&gt;2015,"Tahun cek lagi",IF(VALUE(RIGHT(Pengawas!O23,4))&lt;1930,"Tahun cek lagi","OK")))))</f>
        <v>-</v>
      </c>
      <c r="P23" s="26" t="str">
        <f>IF(Pengawas!P23="","-",IF(VALUE(LEFT(Pengawas!P23,2))&gt;31,"Tanggal tidak valid",IF(VALUE(LEFT(RIGHT(Pengawas!P23,7),2))&gt;12,"Bulan tidak valid",IF(VALUE(RIGHT(Pengawas!P23,4))&gt;2015,"Tahun cek lagi",IF(VALUE(RIGHT(Pengawas!P23,4))&lt;1930,"Tahun cek lagi","OK")))))</f>
        <v>-</v>
      </c>
      <c r="Q23" s="25" t="str">
        <f>IF(Pengawas!Q23="","-",IF(Pengawas!Q23&gt;3,"Tidak valid",IF(Pengawas!Q23&lt;1,"Tidak valid","OK")))</f>
        <v>-</v>
      </c>
      <c r="R23" s="25" t="str">
        <f>IF(Pengawas!R23="","-",IF(Pengawas!R23&gt;20000000,"Cek lagi",IF(Pengawas!R23&lt;50000,"Cek lagi","OK")))</f>
        <v>-</v>
      </c>
      <c r="S23" s="25" t="str">
        <f>IF(Pengawas!S23="","-",IF(Pengawas!S23&gt;3,"Tidak valid",IF(Pengawas!S23&lt;1,"Tidak valid","OK")))</f>
        <v>-</v>
      </c>
      <c r="T23" s="25" t="str">
        <f>IF(Pengawas!T23="","-",IF(Pengawas!T23&gt;6,"Tidak valid",IF(Pengawas!T23&lt;1,"Tidak valid","OK")))</f>
        <v>-</v>
      </c>
      <c r="U23" s="25" t="str">
        <f>IF(Pengawas!U23="","-",IF(Pengawas!U23&gt;4,"Tidak valid",IF(Pengawas!U23&lt;1,"Tidak valid","OK")))</f>
        <v>-</v>
      </c>
      <c r="V23" s="25" t="str">
        <f>IF(Pengawas!V23="","-",IF(Pengawas!V23&gt;2,"Tidak valid",IF(Pengawas!V23&lt;1,"Tidak valid","OK")))</f>
        <v>-</v>
      </c>
      <c r="W23" s="25" t="str">
        <f>IF(Pengawas!V23="","-",IF(Pengawas!V23=1,IF(Pengawas!W23="","Harap diisi","OK"),IF(Pengawas!V23=2,IF(Pengawas!W23="","Harap diisi","OK"),IF(Pengawas!V24&lt;1,"-",IF(Pengawas!V24&gt;2,"-","OK")))))</f>
        <v>-</v>
      </c>
      <c r="X23" s="25" t="str">
        <f>IF(Pengawas!V23="","-",IF(Pengawas!V23=1,IF(Pengawas!X23="","Harap diisi","OK"),IF(Pengawas!V23=2,IF(Pengawas!X23="","Harap diisi","OK"),IF(Pengawas!V24&lt;1,"-",IF(Pengawas!V24&gt;2,"-","OK")))))</f>
        <v>-</v>
      </c>
      <c r="Y23" s="25" t="str">
        <f>IF(Pengawas!V23="","-",IF(Pengawas!V23=1,IF(Pengawas!Y23="","Harap diisi","OK"),IF(Pengawas!V23=2,IF(Pengawas!Y23="","Harap diisi","OK"),IF(Pengawas!V24&lt;1,"-",IF(Pengawas!V24&gt;2,"-","OK")))))</f>
        <v>-</v>
      </c>
      <c r="Z23" s="25" t="str">
        <f>IF(Pengawas!V23="","-",IF(Pengawas!V23=1,IF(Pengawas!Z23="","Harap diisi","OK"),IF(Pengawas!V23=2,IF(Pengawas!Z23="","Harap diisi","OK"),IF(Pengawas!V24&lt;1,"-",IF(Pengawas!V24&gt;2,"-","OK")))))</f>
        <v>-</v>
      </c>
      <c r="AA23" s="25" t="str">
        <f>IF(Pengawas!V23="","-",IF(Pengawas!V23=1,IF(Pengawas!AA23="","Harap diisi","OK"),IF(Pengawas!V23=2,IF(Pengawas!AA23="","Harap diisi","OK"),IF(Pengawas!V24&lt;1,"-",IF(Pengawas!V24&gt;2,"-","OK")))))</f>
        <v>-</v>
      </c>
      <c r="AB23" s="25" t="str">
        <f>IF(Pengawas!V23="","-",IF(Pengawas!V23=1,IF(Pengawas!AB23="","Harap diisi","OK"),IF(Pengawas!V23=2,IF(Pengawas!AB23="","Harap diisi","OK"),IF(Pengawas!V24&lt;1,"-",IF(Pengawas!V24&gt;2,"-","OK")))))</f>
        <v>-</v>
      </c>
      <c r="AC23" s="25" t="str">
        <f>IF(Pengawas!V23="","-",IF(Pengawas!V23=1,IF(Pengawas!AC23="","Harap diisi","OK"),IF(Pengawas!V23=2,IF(Pengawas!AC23="","Harap diisi","OK"),IF(Pengawas!V24&lt;1,"-",IF(Pengawas!V24&gt;2,"-","OK")))))</f>
        <v>-</v>
      </c>
      <c r="AD23" s="25" t="str">
        <f>IF(Pengawas!V23="","-",IF(Pengawas!V23=1,IF(Pengawas!AD23="","OK","Harap dikosongkan"),IF(Pengawas!V23=2,IF(Pengawas!AD23="","Harap diisi","OK"),IF(Pengawas!V24&lt;1,"-",IF(Pengawas!V24&gt;2,"-","OK")))))</f>
        <v>-</v>
      </c>
      <c r="AE23" s="25" t="str">
        <f>IF(Pengawas!V23="","-",IF(Pengawas!V23=1,IF(Pengawas!AE23="","OK","Harap dikosongkan"),IF(Pengawas!V23=2,IF(Pengawas!AE23="","Harap diisi","OK"),IF(Pengawas!V24&lt;1,"-",IF(Pengawas!V24&gt;2,"-","OK")))))</f>
        <v>-</v>
      </c>
      <c r="AF23" s="25" t="str">
        <f>IF(Pengawas!V23="","-",IF(Pengawas!V23=1,IF(Pengawas!AF23="","OK","Harap dikosongkan"),IF(Pengawas!V23=2,IF(Pengawas!AF23="","Harap diisi","OK"),IF(Pengawas!V24&lt;1,"-",IF(Pengawas!V24&gt;2,"-","OK")))))</f>
        <v>-</v>
      </c>
      <c r="AG23" s="25" t="str">
        <f>IF(Pengawas!V23="","-",IF(Pengawas!V23=1,IF(Pengawas!AG23="","OK","Harap dikosongkan"),IF(Pengawas!V23=2,IF(Pengawas!AG23="","Harap diisi","OK"),IF(Pengawas!V24&lt;1,"-",IF(Pengawas!V24&gt;2,"-","OK")))))</f>
        <v>-</v>
      </c>
      <c r="AH23" s="25" t="str">
        <f>IF(Pengawas!V23="","-",IF(Pengawas!V23=1,IF(Pengawas!AH23="","OK","Harap dikosongkan"),IF(Pengawas!V23=2,IF(Pengawas!AH23="","Harap diisi","OK"),IF(Pengawas!V24&lt;1,"-",IF(Pengawas!V24&gt;2,"-","OK")))))</f>
        <v>-</v>
      </c>
      <c r="AI23" s="25" t="str">
        <f>IF(Pengawas!V23="","-",IF(Pengawas!V23=1,IF(Pengawas!AI23="","OK","Harap dikosongkan"),IF(Pengawas!V23=2,IF(Pengawas!AI23="","Harap diisi","OK"),IF(Pengawas!V24&lt;1,"-",IF(Pengawas!V24&gt;2,"-","OK")))))</f>
        <v>-</v>
      </c>
      <c r="AJ23" s="25" t="str">
        <f>IF(Pengawas!V23="","-",IF(Pengawas!V23=1,IF(Pengawas!AJ23="","OK","Harap dikosongkan"),IF(Pengawas!V23=2,IF(Pengawas!AJ23="","Harap diisi","OK"),IF(Pengawas!V24&lt;1,"-",IF(Pengawas!V24&gt;2,"-","OK")))))</f>
        <v>-</v>
      </c>
      <c r="AK23" s="25" t="str">
        <f>IF(Pengawas!V23="","-",IF(Pengawas!V23=1,IF(Pengawas!AK23="","OK","Harap dikosongkan"),IF(Pengawas!V23=2,IF(Pengawas!AK23="","Harap diisi","OK"),IF(Pengawas!V24&lt;1,"-",IF(Pengawas!V24&gt;2,"-","OK")))))</f>
        <v>-</v>
      </c>
      <c r="AL23" s="25" t="str">
        <f>IF(Pengawas!AL23="","-",IF(Pengawas!AL23&gt;3,"Tidak valid",IF(Pengawas!AL23&lt;1,"Tidak valid","OK")))</f>
        <v>-</v>
      </c>
      <c r="AM23" s="25" t="str">
        <f>IF(Pengawas!AL23="",IF(Pengawas!AM23="","-","Harap dikosongkan"),IF(Pengawas!AL23&lt;&gt;1,IF(Pengawas!AM23="","OK","Harap dikosongkan"),IF(Pengawas!AM23="","Harap diisi",IF(Pengawas!AM23&gt;2015,"Cek lagi",IF(Pengawas!AM23&lt;2005,"Cek lagi","OK")))))</f>
        <v>-</v>
      </c>
      <c r="AN23" s="25" t="str">
        <f>IF(Pengawas!AL23="",IF(Pengawas!AN23="","-","Harap dikosongkan"),IF(Pengawas!AL23&lt;&gt;1,IF(Pengawas!AN23="","OK","Harap dikosongkan"),IF(Pengawas!AN23="","Harap diisi",IF(VALUE(Pengawas!AN23)&gt;33,"Tidak valid",IF(VALUE(Pengawas!AN23)&lt;1,"Tidak valid","OK")))))</f>
        <v>-</v>
      </c>
      <c r="AO23" s="25" t="str">
        <f>IF(Pengawas!AL23="",IF(Pengawas!AO23="","-","Harap dikosongkan"),IF(Pengawas!AL23&lt;&gt;1,IF(Pengawas!AO23="","OK","Harap dikosongkan"),IF(Pengawas!AO23="","Harap diisi",IF(Pengawas!AO23&gt;1,"Tidak valid","OK"))))</f>
        <v>-</v>
      </c>
      <c r="AP23" s="25" t="str">
        <f>IF(Pengawas!AL23&gt;1,"OK",IF(Pengawas!AO23="",IF(Pengawas!AP23="","-","Kolom AO cek lagi"),IF(Pengawas!AO23=0,IF(Pengawas!AP23="","OK","Harap dikosongkan"),IF(Pengawas!AP23="","Harap diisi",IF(LEN(Pengawas!AP23)&lt;12,"Tidak valid",IF(LEN(Pengawas!AP23)&gt;14,"Tidak valid","OK"))))))</f>
        <v>-</v>
      </c>
      <c r="AQ23" s="26" t="str">
        <f>IF(Pengawas!AL23&gt;1,"OK",IF(Pengawas!AO23="",IF(Pengawas!AQ23="","-","Kolom AO cek lagi"),IF(Pengawas!AO23=0,IF(Pengawas!AQ23="","OK","Harap dikosongkan"),IF(Pengawas!AQ23="","Harap diisi",IF(LEN(Pengawas!AQ23)&lt;5,"Cek lagi","OK")))))</f>
        <v>-</v>
      </c>
      <c r="AR23" s="26" t="str">
        <f>IF(Pengawas!AL23&gt;1,"OK",IF(Pengawas!AO23="",IF(Pengawas!AR23="","-","Kolom AT cek lagi"),IF(Pengawas!AO23=0,IF(Pengawas!AR23="","OK","Harap dikosongkan"),IF(Pengawas!AR23="","Harap diisi",IF(VALUE(LEFT(Pengawas!AR23,2))&gt;31,"Tanggal tidak valid",IF(VALUE(LEFT(RIGHT(Pengawas!AR23,7),2))&gt;12,"Bulan tidak valid",IF(VALUE(RIGHT(Pengawas!AR23,4))&gt;2016,"Tahun cek lagi",IF(VALUE(RIGHT(Pengawas!AR23,4))&lt;2005,"Tahun cek lagi","OK"))))))))</f>
        <v>-</v>
      </c>
      <c r="AS23" s="25" t="str">
        <f>IF(Pengawas!AP23="",IF(Pengawas!AS23="","-","Harap dikosongkan"),IF(Pengawas!AP23&lt;&gt;"",IF(Pengawas!AS23="","Harap diisi",IF(Pengawas!AS23&gt;1,"Tidak valid","OK"))))</f>
        <v>-</v>
      </c>
      <c r="AT23" s="25" t="str">
        <f>IF(Pengawas!AS23="",IF(Pengawas!AT23="","-","Harap dikosongkan"),IF(Pengawas!AS23&lt;&gt;1,IF(Pengawas!AT23="","OK","Harap dikosongkan"),IF(Pengawas!AS23="",IF(Pengawas!AT23="","-","Harap dikosongkan"),IF(Pengawas!AS23=0,IF(Pengawas!AT23="","OK","Harap dikosongkan"),IF(Pengawas!AT23="","Harap diisi",IF(Pengawas!AT23&gt;2016,"Cek lagi",IF(Pengawas!AT23&lt;2005,"Cek lagi",IF(Pengawas!AM23&gt;Pengawas!AT23,"Cek lagi dengan Kolom AL","OK"))))))))</f>
        <v>-</v>
      </c>
      <c r="AU23" s="25" t="str">
        <f>IF(Pengawas!AS23="",IF(Pengawas!AU23="","-","Harap dikosongkan"),IF(Pengawas!AS23&lt;&gt;1,IF(Pengawas!AU23="","OK","Harap dikosongkan"),IF(Pengawas!AS23="",IF(Pengawas!AU23="","-","Harap dikosongkan"),IF(Pengawas!AS23=0,IF(Pengawas!AU23="","OK","Harap dikosongkan"),IF(Pengawas!AU23="","Harap diisi",IF(Pengawas!AU23&gt;20000000,"Cek lagi",IF(Pengawas!AU23&lt;100000,"Cek lagi","OK")))))))</f>
        <v>-</v>
      </c>
      <c r="AV23" s="25" t="str">
        <f>IF(Pengawas!AV23="","-",IF(Pengawas!AV23&gt;3,"Tidak valid","OK"))</f>
        <v>-</v>
      </c>
      <c r="AW23" s="25" t="str">
        <f>IF(Pengawas!AV23="",IF(Pengawas!AW23="","-","Harap dikosongkan"),IF(Pengawas!AV23=0,IF(Pengawas!AW23="","OK","Harap dikosongkan"),IF(Pengawas!AV23&gt;0,IF(Pengawas!AW23="","Harap diisi",IF(Pengawas!AW23&gt;2015,"Tidak valid","OK")))))</f>
        <v>-</v>
      </c>
      <c r="AX23" s="25" t="str">
        <f>IF(Pengawas!AV23="",IF(Pengawas!AX23="","-","Harap dikosongkan"),IF(Pengawas!AV23=0,IF(Pengawas!AX23="","OK","Harap dikosongkan"),IF(Pengawas!AV23&gt;0,IF(Pengawas!AX23="","Harap diisi",IF(Pengawas!AX23="","-",IF(Pengawas!AX23&gt;1,"Tidak valid","OK"))))))</f>
        <v>-</v>
      </c>
      <c r="AY23" s="25" t="str">
        <f>IF(Pengawas!AY23="","-",IF(Pengawas!AY23&gt;2,"Tidak valid","OK"))</f>
        <v>-</v>
      </c>
      <c r="AZ23" s="25" t="str">
        <f>IF(Pengawas!AY23="",IF(Pengawas!AZ23="","-","Harap dikosongkan"),IF(Pengawas!AY23=0,IF(Pengawas!AZ23="","OK","Harap dikosongkan"),IF(Pengawas!AZ23="","Harap diisi",IF(Pengawas!AZ23&gt;2015,"Cek lagi",IF(Pengawas!AZ23&lt;2000,"Cek lagi","OK")))))</f>
        <v>-</v>
      </c>
      <c r="BA23" s="25" t="str">
        <f>IF(Pengawas!BA23="","-",IF(LEN(Pengawas!BA23)&lt;5,"Cek lagi","OK"))</f>
        <v>-</v>
      </c>
      <c r="BB23" s="25" t="str">
        <f>IF(Pengawas!BB23="","-",IF(LEN(Pengawas!BB23)&lt;4,"Cek lagi","OK"))</f>
        <v>-</v>
      </c>
      <c r="BC23" s="25" t="str">
        <f>IF(Pengawas!BC23="","-",IF(LEN(Pengawas!BC23)&lt;4,"Cek lagi","OK"))</f>
        <v>-</v>
      </c>
      <c r="BD23" s="25" t="str">
        <f>IF(Pengawas!BD23="","-",IF(LEN(Pengawas!BD23)&lt;4,"Cek lagi","OK"))</f>
        <v>-</v>
      </c>
      <c r="BE23" s="25" t="str">
        <f>IF(Pengawas!BE23="","-",IF(LEN(Pengawas!BE23)&lt;4,"Cek lagi","OK"))</f>
        <v>-</v>
      </c>
      <c r="BF23" s="25" t="str">
        <f>IF(Pengawas!BF23="","-",IF(LEN(Pengawas!BF23)&lt;&gt;5,"Tidak valid","OK"))</f>
        <v>-</v>
      </c>
      <c r="BG23" s="25" t="str">
        <f>IF(Pengawas!BG23="","-",IF(LEN(Pengawas!BG23)&lt;9,"Cek lagi",IF(LEN(Pengawas!BG23)&gt;14,"Cek lagi","OK")))</f>
        <v>-</v>
      </c>
    </row>
    <row r="24" spans="1:59" s="18" customFormat="1" ht="15" customHeight="1" x14ac:dyDescent="0.2">
      <c r="A24" s="25" t="str">
        <f>IF(Pengawas!A24="","-",IF(LEN(Pengawas!A24)&lt;4,"Cek lagi","OK"))</f>
        <v>-</v>
      </c>
      <c r="B24" s="25" t="str">
        <f>IF(Pengawas!B24="","-",IF(LEN(Pengawas!B24)&lt;4,"Cek lagi","OK"))</f>
        <v>-</v>
      </c>
      <c r="C24" s="25" t="str">
        <f>IF(Pengawas!C24="","-",IF(LEN(Pengawas!C24)&lt;&gt;18,"Tidak valid","OK"))</f>
        <v>-</v>
      </c>
      <c r="D24" s="25" t="str">
        <f>IF(Pengawas!D24="","-",IF(LEN(Pengawas!D24)&lt;&gt;16,"Tidak valid","OK"))</f>
        <v>-</v>
      </c>
      <c r="E24" s="25" t="str">
        <f>IF(Pengawas!E24="","-",IF(LEN(Pengawas!E24)&lt;4,"Cek lagi","OK"))</f>
        <v>-</v>
      </c>
      <c r="F24" s="25" t="str">
        <f>IF(Pengawas!F24="","-",IF(LEN(Pengawas!F24)&lt;&gt;16,"Tidak valid","OK"))</f>
        <v>-</v>
      </c>
      <c r="G24" s="25" t="str">
        <f>IF(Pengawas!G24="","-",IF(LEN(Pengawas!G24)&lt;4,"Cek lagi","OK"))</f>
        <v>-</v>
      </c>
      <c r="H24" s="26" t="str">
        <f>IF(Pengawas!H24="","-",IF(VALUE(LEFT(Pengawas!H24,2))&gt;31,"Tanggal tidak valid",IF(VALUE(LEFT(RIGHT(Pengawas!H24,7),2))&gt;12,"Bulan tidak valid",IF(VALUE(RIGHT(Pengawas!H24,4))&gt;1990,"Umur terlalu muda",IF(VALUE(RIGHT(Pengawas!H24,4))&lt;1955,"Umur terlalu tua","OK")))))</f>
        <v>-</v>
      </c>
      <c r="I24" s="25" t="str">
        <f>IF(Pengawas!I24="","-",IF(Pengawas!I24="L","OK",IF(Pengawas!I24="P","OK","Tidak valid")))</f>
        <v>-</v>
      </c>
      <c r="J24" s="25" t="str">
        <f>IF(Pengawas!J24="","-",IF(LEN(Pengawas!J24)&lt;4,"Cek lagi","OK"))</f>
        <v>-</v>
      </c>
      <c r="K24" s="25" t="str">
        <f>IF(Pengawas!K24="","-",IF(Pengawas!K24&gt;5,"Tidak valid",IF(Pengawas!K24&lt;1,"Tidak valid","OK")))</f>
        <v>-</v>
      </c>
      <c r="L24" s="25" t="str">
        <f>IF(Pengawas!L24="","-",IF(VALUE(LEFT(Pengawas!L24,1))&gt;1,"Tidak valid","OK"))</f>
        <v>-</v>
      </c>
      <c r="M24" s="25" t="str">
        <f>IF(Pengawas!M24="","-",IF(VALUE(LEFT(Pengawas!M24,1))&gt;1,"Tidak valid","OK"))</f>
        <v>-</v>
      </c>
      <c r="N24" s="25" t="str">
        <f>IF(Pengawas!N24="","-",IF(VALUE(LEFT(Pengawas!N24,2))&gt;31,"Tanggal tidak valid",IF(VALUE(LEFT(RIGHT(Pengawas!N24,7),2))&gt;12,"Bulan tidak valid",IF(VALUE(RIGHT(Pengawas!N24,4))&gt;2015,"Tahun cek lagi",IF(VALUE(RIGHT(Pengawas!N24,4))&lt;1930,"Tahun cek lagi","OK")))))</f>
        <v>-</v>
      </c>
      <c r="O24" s="26" t="str">
        <f>IF(Pengawas!O24="","-",IF(VALUE(LEFT(Pengawas!O24,2))&gt;31,"Tanggal tidak valid",IF(VALUE(LEFT(RIGHT(Pengawas!O24,7),2))&gt;12,"Bulan tidak valid",IF(VALUE(RIGHT(Pengawas!O24,4))&gt;2015,"Tahun cek lagi",IF(VALUE(RIGHT(Pengawas!O24,4))&lt;1930,"Tahun cek lagi","OK")))))</f>
        <v>-</v>
      </c>
      <c r="P24" s="26" t="str">
        <f>IF(Pengawas!P24="","-",IF(VALUE(LEFT(Pengawas!P24,2))&gt;31,"Tanggal tidak valid",IF(VALUE(LEFT(RIGHT(Pengawas!P24,7),2))&gt;12,"Bulan tidak valid",IF(VALUE(RIGHT(Pengawas!P24,4))&gt;2015,"Tahun cek lagi",IF(VALUE(RIGHT(Pengawas!P24,4))&lt;1930,"Tahun cek lagi","OK")))))</f>
        <v>-</v>
      </c>
      <c r="Q24" s="25" t="str">
        <f>IF(Pengawas!Q24="","-",IF(Pengawas!Q24&gt;3,"Tidak valid",IF(Pengawas!Q24&lt;1,"Tidak valid","OK")))</f>
        <v>-</v>
      </c>
      <c r="R24" s="25" t="str">
        <f>IF(Pengawas!R24="","-",IF(Pengawas!R24&gt;20000000,"Cek lagi",IF(Pengawas!R24&lt;50000,"Cek lagi","OK")))</f>
        <v>-</v>
      </c>
      <c r="S24" s="25" t="str">
        <f>IF(Pengawas!S24="","-",IF(Pengawas!S24&gt;3,"Tidak valid",IF(Pengawas!S24&lt;1,"Tidak valid","OK")))</f>
        <v>-</v>
      </c>
      <c r="T24" s="25" t="str">
        <f>IF(Pengawas!T24="","-",IF(Pengawas!T24&gt;6,"Tidak valid",IF(Pengawas!T24&lt;1,"Tidak valid","OK")))</f>
        <v>-</v>
      </c>
      <c r="U24" s="25" t="str">
        <f>IF(Pengawas!U24="","-",IF(Pengawas!U24&gt;4,"Tidak valid",IF(Pengawas!U24&lt;1,"Tidak valid","OK")))</f>
        <v>-</v>
      </c>
      <c r="V24" s="25" t="str">
        <f>IF(Pengawas!V24="","-",IF(Pengawas!V24&gt;2,"Tidak valid",IF(Pengawas!V24&lt;1,"Tidak valid","OK")))</f>
        <v>-</v>
      </c>
      <c r="W24" s="25" t="str">
        <f>IF(Pengawas!V24="","-",IF(Pengawas!V24=1,IF(Pengawas!W24="","Harap diisi","OK"),IF(Pengawas!V24=2,IF(Pengawas!W24="","Harap diisi","OK"),IF(Pengawas!V25&lt;1,"-",IF(Pengawas!V25&gt;2,"-","OK")))))</f>
        <v>-</v>
      </c>
      <c r="X24" s="25" t="str">
        <f>IF(Pengawas!V24="","-",IF(Pengawas!V24=1,IF(Pengawas!X24="","Harap diisi","OK"),IF(Pengawas!V24=2,IF(Pengawas!X24="","Harap diisi","OK"),IF(Pengawas!V25&lt;1,"-",IF(Pengawas!V25&gt;2,"-","OK")))))</f>
        <v>-</v>
      </c>
      <c r="Y24" s="25" t="str">
        <f>IF(Pengawas!V24="","-",IF(Pengawas!V24=1,IF(Pengawas!Y24="","Harap diisi","OK"),IF(Pengawas!V24=2,IF(Pengawas!Y24="","Harap diisi","OK"),IF(Pengawas!V25&lt;1,"-",IF(Pengawas!V25&gt;2,"-","OK")))))</f>
        <v>-</v>
      </c>
      <c r="Z24" s="25" t="str">
        <f>IF(Pengawas!V24="","-",IF(Pengawas!V24=1,IF(Pengawas!Z24="","Harap diisi","OK"),IF(Pengawas!V24=2,IF(Pengawas!Z24="","Harap diisi","OK"),IF(Pengawas!V25&lt;1,"-",IF(Pengawas!V25&gt;2,"-","OK")))))</f>
        <v>-</v>
      </c>
      <c r="AA24" s="25" t="str">
        <f>IF(Pengawas!V24="","-",IF(Pengawas!V24=1,IF(Pengawas!AA24="","Harap diisi","OK"),IF(Pengawas!V24=2,IF(Pengawas!AA24="","Harap diisi","OK"),IF(Pengawas!V25&lt;1,"-",IF(Pengawas!V25&gt;2,"-","OK")))))</f>
        <v>-</v>
      </c>
      <c r="AB24" s="25" t="str">
        <f>IF(Pengawas!V24="","-",IF(Pengawas!V24=1,IF(Pengawas!AB24="","Harap diisi","OK"),IF(Pengawas!V24=2,IF(Pengawas!AB24="","Harap diisi","OK"),IF(Pengawas!V25&lt;1,"-",IF(Pengawas!V25&gt;2,"-","OK")))))</f>
        <v>-</v>
      </c>
      <c r="AC24" s="25" t="str">
        <f>IF(Pengawas!V24="","-",IF(Pengawas!V24=1,IF(Pengawas!AC24="","Harap diisi","OK"),IF(Pengawas!V24=2,IF(Pengawas!AC24="","Harap diisi","OK"),IF(Pengawas!V25&lt;1,"-",IF(Pengawas!V25&gt;2,"-","OK")))))</f>
        <v>-</v>
      </c>
      <c r="AD24" s="25" t="str">
        <f>IF(Pengawas!V24="","-",IF(Pengawas!V24=1,IF(Pengawas!AD24="","OK","Harap dikosongkan"),IF(Pengawas!V24=2,IF(Pengawas!AD24="","Harap diisi","OK"),IF(Pengawas!V25&lt;1,"-",IF(Pengawas!V25&gt;2,"-","OK")))))</f>
        <v>-</v>
      </c>
      <c r="AE24" s="25" t="str">
        <f>IF(Pengawas!V24="","-",IF(Pengawas!V24=1,IF(Pengawas!AE24="","OK","Harap dikosongkan"),IF(Pengawas!V24=2,IF(Pengawas!AE24="","Harap diisi","OK"),IF(Pengawas!V25&lt;1,"-",IF(Pengawas!V25&gt;2,"-","OK")))))</f>
        <v>-</v>
      </c>
      <c r="AF24" s="25" t="str">
        <f>IF(Pengawas!V24="","-",IF(Pengawas!V24=1,IF(Pengawas!AF24="","OK","Harap dikosongkan"),IF(Pengawas!V24=2,IF(Pengawas!AF24="","Harap diisi","OK"),IF(Pengawas!V25&lt;1,"-",IF(Pengawas!V25&gt;2,"-","OK")))))</f>
        <v>-</v>
      </c>
      <c r="AG24" s="25" t="str">
        <f>IF(Pengawas!V24="","-",IF(Pengawas!V24=1,IF(Pengawas!AG24="","OK","Harap dikosongkan"),IF(Pengawas!V24=2,IF(Pengawas!AG24="","Harap diisi","OK"),IF(Pengawas!V25&lt;1,"-",IF(Pengawas!V25&gt;2,"-","OK")))))</f>
        <v>-</v>
      </c>
      <c r="AH24" s="25" t="str">
        <f>IF(Pengawas!V24="","-",IF(Pengawas!V24=1,IF(Pengawas!AH24="","OK","Harap dikosongkan"),IF(Pengawas!V24=2,IF(Pengawas!AH24="","Harap diisi","OK"),IF(Pengawas!V25&lt;1,"-",IF(Pengawas!V25&gt;2,"-","OK")))))</f>
        <v>-</v>
      </c>
      <c r="AI24" s="25" t="str">
        <f>IF(Pengawas!V24="","-",IF(Pengawas!V24=1,IF(Pengawas!AI24="","OK","Harap dikosongkan"),IF(Pengawas!V24=2,IF(Pengawas!AI24="","Harap diisi","OK"),IF(Pengawas!V25&lt;1,"-",IF(Pengawas!V25&gt;2,"-","OK")))))</f>
        <v>-</v>
      </c>
      <c r="AJ24" s="25" t="str">
        <f>IF(Pengawas!V24="","-",IF(Pengawas!V24=1,IF(Pengawas!AJ24="","OK","Harap dikosongkan"),IF(Pengawas!V24=2,IF(Pengawas!AJ24="","Harap diisi","OK"),IF(Pengawas!V25&lt;1,"-",IF(Pengawas!V25&gt;2,"-","OK")))))</f>
        <v>-</v>
      </c>
      <c r="AK24" s="25" t="str">
        <f>IF(Pengawas!V24="","-",IF(Pengawas!V24=1,IF(Pengawas!AK24="","OK","Harap dikosongkan"),IF(Pengawas!V24=2,IF(Pengawas!AK24="","Harap diisi","OK"),IF(Pengawas!V25&lt;1,"-",IF(Pengawas!V25&gt;2,"-","OK")))))</f>
        <v>-</v>
      </c>
      <c r="AL24" s="25" t="str">
        <f>IF(Pengawas!AL24="","-",IF(Pengawas!AL24&gt;3,"Tidak valid",IF(Pengawas!AL24&lt;1,"Tidak valid","OK")))</f>
        <v>-</v>
      </c>
      <c r="AM24" s="25" t="str">
        <f>IF(Pengawas!AL24="",IF(Pengawas!AM24="","-","Harap dikosongkan"),IF(Pengawas!AL24&lt;&gt;1,IF(Pengawas!AM24="","OK","Harap dikosongkan"),IF(Pengawas!AM24="","Harap diisi",IF(Pengawas!AM24&gt;2015,"Cek lagi",IF(Pengawas!AM24&lt;2005,"Cek lagi","OK")))))</f>
        <v>-</v>
      </c>
      <c r="AN24" s="25" t="str">
        <f>IF(Pengawas!AL24="",IF(Pengawas!AN24="","-","Harap dikosongkan"),IF(Pengawas!AL24&lt;&gt;1,IF(Pengawas!AN24="","OK","Harap dikosongkan"),IF(Pengawas!AN24="","Harap diisi",IF(VALUE(Pengawas!AN24)&gt;33,"Tidak valid",IF(VALUE(Pengawas!AN24)&lt;1,"Tidak valid","OK")))))</f>
        <v>-</v>
      </c>
      <c r="AO24" s="25" t="str">
        <f>IF(Pengawas!AL24="",IF(Pengawas!AO24="","-","Harap dikosongkan"),IF(Pengawas!AL24&lt;&gt;1,IF(Pengawas!AO24="","OK","Harap dikosongkan"),IF(Pengawas!AO24="","Harap diisi",IF(Pengawas!AO24&gt;1,"Tidak valid","OK"))))</f>
        <v>-</v>
      </c>
      <c r="AP24" s="25" t="str">
        <f>IF(Pengawas!AL24&gt;1,"OK",IF(Pengawas!AO24="",IF(Pengawas!AP24="","-","Kolom AO cek lagi"),IF(Pengawas!AO24=0,IF(Pengawas!AP24="","OK","Harap dikosongkan"),IF(Pengawas!AP24="","Harap diisi",IF(LEN(Pengawas!AP24)&lt;12,"Tidak valid",IF(LEN(Pengawas!AP24)&gt;14,"Tidak valid","OK"))))))</f>
        <v>-</v>
      </c>
      <c r="AQ24" s="26" t="str">
        <f>IF(Pengawas!AL24&gt;1,"OK",IF(Pengawas!AO24="",IF(Pengawas!AQ24="","-","Kolom AO cek lagi"),IF(Pengawas!AO24=0,IF(Pengawas!AQ24="","OK","Harap dikosongkan"),IF(Pengawas!AQ24="","Harap diisi",IF(LEN(Pengawas!AQ24)&lt;5,"Cek lagi","OK")))))</f>
        <v>-</v>
      </c>
      <c r="AR24" s="26" t="str">
        <f>IF(Pengawas!AL24&gt;1,"OK",IF(Pengawas!AO24="",IF(Pengawas!AR24="","-","Kolom AT cek lagi"),IF(Pengawas!AO24=0,IF(Pengawas!AR24="","OK","Harap dikosongkan"),IF(Pengawas!AR24="","Harap diisi",IF(VALUE(LEFT(Pengawas!AR24,2))&gt;31,"Tanggal tidak valid",IF(VALUE(LEFT(RIGHT(Pengawas!AR24,7),2))&gt;12,"Bulan tidak valid",IF(VALUE(RIGHT(Pengawas!AR24,4))&gt;2016,"Tahun cek lagi",IF(VALUE(RIGHT(Pengawas!AR24,4))&lt;2005,"Tahun cek lagi","OK"))))))))</f>
        <v>-</v>
      </c>
      <c r="AS24" s="25" t="str">
        <f>IF(Pengawas!AP24="",IF(Pengawas!AS24="","-","Harap dikosongkan"),IF(Pengawas!AP24&lt;&gt;"",IF(Pengawas!AS24="","Harap diisi",IF(Pengawas!AS24&gt;1,"Tidak valid","OK"))))</f>
        <v>-</v>
      </c>
      <c r="AT24" s="25" t="str">
        <f>IF(Pengawas!AS24="",IF(Pengawas!AT24="","-","Harap dikosongkan"),IF(Pengawas!AS24&lt;&gt;1,IF(Pengawas!AT24="","OK","Harap dikosongkan"),IF(Pengawas!AS24="",IF(Pengawas!AT24="","-","Harap dikosongkan"),IF(Pengawas!AS24=0,IF(Pengawas!AT24="","OK","Harap dikosongkan"),IF(Pengawas!AT24="","Harap diisi",IF(Pengawas!AT24&gt;2016,"Cek lagi",IF(Pengawas!AT24&lt;2005,"Cek lagi",IF(Pengawas!AM24&gt;Pengawas!AT24,"Cek lagi dengan Kolom AL","OK"))))))))</f>
        <v>-</v>
      </c>
      <c r="AU24" s="25" t="str">
        <f>IF(Pengawas!AS24="",IF(Pengawas!AU24="","-","Harap dikosongkan"),IF(Pengawas!AS24&lt;&gt;1,IF(Pengawas!AU24="","OK","Harap dikosongkan"),IF(Pengawas!AS24="",IF(Pengawas!AU24="","-","Harap dikosongkan"),IF(Pengawas!AS24=0,IF(Pengawas!AU24="","OK","Harap dikosongkan"),IF(Pengawas!AU24="","Harap diisi",IF(Pengawas!AU24&gt;20000000,"Cek lagi",IF(Pengawas!AU24&lt;100000,"Cek lagi","OK")))))))</f>
        <v>-</v>
      </c>
      <c r="AV24" s="25" t="str">
        <f>IF(Pengawas!AV24="","-",IF(Pengawas!AV24&gt;3,"Tidak valid","OK"))</f>
        <v>-</v>
      </c>
      <c r="AW24" s="25" t="str">
        <f>IF(Pengawas!AV24="",IF(Pengawas!AW24="","-","Harap dikosongkan"),IF(Pengawas!AV24=0,IF(Pengawas!AW24="","OK","Harap dikosongkan"),IF(Pengawas!AV24&gt;0,IF(Pengawas!AW24="","Harap diisi",IF(Pengawas!AW24&gt;2015,"Tidak valid","OK")))))</f>
        <v>-</v>
      </c>
      <c r="AX24" s="25" t="str">
        <f>IF(Pengawas!AV24="",IF(Pengawas!AX24="","-","Harap dikosongkan"),IF(Pengawas!AV24=0,IF(Pengawas!AX24="","OK","Harap dikosongkan"),IF(Pengawas!AV24&gt;0,IF(Pengawas!AX24="","Harap diisi",IF(Pengawas!AX24="","-",IF(Pengawas!AX24&gt;1,"Tidak valid","OK"))))))</f>
        <v>-</v>
      </c>
      <c r="AY24" s="25" t="str">
        <f>IF(Pengawas!AY24="","-",IF(Pengawas!AY24&gt;2,"Tidak valid","OK"))</f>
        <v>-</v>
      </c>
      <c r="AZ24" s="25" t="str">
        <f>IF(Pengawas!AY24="",IF(Pengawas!AZ24="","-","Harap dikosongkan"),IF(Pengawas!AY24=0,IF(Pengawas!AZ24="","OK","Harap dikosongkan"),IF(Pengawas!AZ24="","Harap diisi",IF(Pengawas!AZ24&gt;2015,"Cek lagi",IF(Pengawas!AZ24&lt;2000,"Cek lagi","OK")))))</f>
        <v>-</v>
      </c>
      <c r="BA24" s="25" t="str">
        <f>IF(Pengawas!BA24="","-",IF(LEN(Pengawas!BA24)&lt;5,"Cek lagi","OK"))</f>
        <v>-</v>
      </c>
      <c r="BB24" s="25" t="str">
        <f>IF(Pengawas!BB24="","-",IF(LEN(Pengawas!BB24)&lt;4,"Cek lagi","OK"))</f>
        <v>-</v>
      </c>
      <c r="BC24" s="25" t="str">
        <f>IF(Pengawas!BC24="","-",IF(LEN(Pengawas!BC24)&lt;4,"Cek lagi","OK"))</f>
        <v>-</v>
      </c>
      <c r="BD24" s="25" t="str">
        <f>IF(Pengawas!BD24="","-",IF(LEN(Pengawas!BD24)&lt;4,"Cek lagi","OK"))</f>
        <v>-</v>
      </c>
      <c r="BE24" s="25" t="str">
        <f>IF(Pengawas!BE24="","-",IF(LEN(Pengawas!BE24)&lt;4,"Cek lagi","OK"))</f>
        <v>-</v>
      </c>
      <c r="BF24" s="25" t="str">
        <f>IF(Pengawas!BF24="","-",IF(LEN(Pengawas!BF24)&lt;&gt;5,"Tidak valid","OK"))</f>
        <v>-</v>
      </c>
      <c r="BG24" s="25" t="str">
        <f>IF(Pengawas!BG24="","-",IF(LEN(Pengawas!BG24)&lt;9,"Cek lagi",IF(LEN(Pengawas!BG24)&gt;14,"Cek lagi","OK")))</f>
        <v>-</v>
      </c>
    </row>
    <row r="25" spans="1:59" s="18" customFormat="1" ht="15" customHeight="1" x14ac:dyDescent="0.2">
      <c r="A25" s="25" t="str">
        <f>IF(Pengawas!A25="","-",IF(LEN(Pengawas!A25)&lt;4,"Cek lagi","OK"))</f>
        <v>-</v>
      </c>
      <c r="B25" s="25" t="str">
        <f>IF(Pengawas!B25="","-",IF(LEN(Pengawas!B25)&lt;4,"Cek lagi","OK"))</f>
        <v>-</v>
      </c>
      <c r="C25" s="25" t="str">
        <f>IF(Pengawas!C25="","-",IF(LEN(Pengawas!C25)&lt;&gt;18,"Tidak valid","OK"))</f>
        <v>-</v>
      </c>
      <c r="D25" s="25" t="str">
        <f>IF(Pengawas!D25="","-",IF(LEN(Pengawas!D25)&lt;&gt;16,"Tidak valid","OK"))</f>
        <v>-</v>
      </c>
      <c r="E25" s="25" t="str">
        <f>IF(Pengawas!E25="","-",IF(LEN(Pengawas!E25)&lt;4,"Cek lagi","OK"))</f>
        <v>-</v>
      </c>
      <c r="F25" s="25" t="str">
        <f>IF(Pengawas!F25="","-",IF(LEN(Pengawas!F25)&lt;&gt;16,"Tidak valid","OK"))</f>
        <v>-</v>
      </c>
      <c r="G25" s="25" t="str">
        <f>IF(Pengawas!G25="","-",IF(LEN(Pengawas!G25)&lt;4,"Cek lagi","OK"))</f>
        <v>-</v>
      </c>
      <c r="H25" s="26" t="str">
        <f>IF(Pengawas!H25="","-",IF(VALUE(LEFT(Pengawas!H25,2))&gt;31,"Tanggal tidak valid",IF(VALUE(LEFT(RIGHT(Pengawas!H25,7),2))&gt;12,"Bulan tidak valid",IF(VALUE(RIGHT(Pengawas!H25,4))&gt;1990,"Umur terlalu muda",IF(VALUE(RIGHT(Pengawas!H25,4))&lt;1955,"Umur terlalu tua","OK")))))</f>
        <v>-</v>
      </c>
      <c r="I25" s="25" t="str">
        <f>IF(Pengawas!I25="","-",IF(Pengawas!I25="L","OK",IF(Pengawas!I25="P","OK","Tidak valid")))</f>
        <v>-</v>
      </c>
      <c r="J25" s="25" t="str">
        <f>IF(Pengawas!J25="","-",IF(LEN(Pengawas!J25)&lt;4,"Cek lagi","OK"))</f>
        <v>-</v>
      </c>
      <c r="K25" s="25" t="str">
        <f>IF(Pengawas!K25="","-",IF(Pengawas!K25&gt;5,"Tidak valid",IF(Pengawas!K25&lt;1,"Tidak valid","OK")))</f>
        <v>-</v>
      </c>
      <c r="L25" s="25" t="str">
        <f>IF(Pengawas!L25="","-",IF(VALUE(LEFT(Pengawas!L25,1))&gt;1,"Tidak valid","OK"))</f>
        <v>-</v>
      </c>
      <c r="M25" s="25" t="str">
        <f>IF(Pengawas!M25="","-",IF(VALUE(LEFT(Pengawas!M25,1))&gt;1,"Tidak valid","OK"))</f>
        <v>-</v>
      </c>
      <c r="N25" s="25" t="str">
        <f>IF(Pengawas!N25="","-",IF(VALUE(LEFT(Pengawas!N25,2))&gt;31,"Tanggal tidak valid",IF(VALUE(LEFT(RIGHT(Pengawas!N25,7),2))&gt;12,"Bulan tidak valid",IF(VALUE(RIGHT(Pengawas!N25,4))&gt;2015,"Tahun cek lagi",IF(VALUE(RIGHT(Pengawas!N25,4))&lt;1930,"Tahun cek lagi","OK")))))</f>
        <v>-</v>
      </c>
      <c r="O25" s="26" t="str">
        <f>IF(Pengawas!O25="","-",IF(VALUE(LEFT(Pengawas!O25,2))&gt;31,"Tanggal tidak valid",IF(VALUE(LEFT(RIGHT(Pengawas!O25,7),2))&gt;12,"Bulan tidak valid",IF(VALUE(RIGHT(Pengawas!O25,4))&gt;2015,"Tahun cek lagi",IF(VALUE(RIGHT(Pengawas!O25,4))&lt;1930,"Tahun cek lagi","OK")))))</f>
        <v>-</v>
      </c>
      <c r="P25" s="26" t="str">
        <f>IF(Pengawas!P25="","-",IF(VALUE(LEFT(Pengawas!P25,2))&gt;31,"Tanggal tidak valid",IF(VALUE(LEFT(RIGHT(Pengawas!P25,7),2))&gt;12,"Bulan tidak valid",IF(VALUE(RIGHT(Pengawas!P25,4))&gt;2015,"Tahun cek lagi",IF(VALUE(RIGHT(Pengawas!P25,4))&lt;1930,"Tahun cek lagi","OK")))))</f>
        <v>-</v>
      </c>
      <c r="Q25" s="25" t="str">
        <f>IF(Pengawas!Q25="","-",IF(Pengawas!Q25&gt;3,"Tidak valid",IF(Pengawas!Q25&lt;1,"Tidak valid","OK")))</f>
        <v>-</v>
      </c>
      <c r="R25" s="25" t="str">
        <f>IF(Pengawas!R25="","-",IF(Pengawas!R25&gt;20000000,"Cek lagi",IF(Pengawas!R25&lt;50000,"Cek lagi","OK")))</f>
        <v>-</v>
      </c>
      <c r="S25" s="25" t="str">
        <f>IF(Pengawas!S25="","-",IF(Pengawas!S25&gt;3,"Tidak valid",IF(Pengawas!S25&lt;1,"Tidak valid","OK")))</f>
        <v>-</v>
      </c>
      <c r="T25" s="25" t="str">
        <f>IF(Pengawas!T25="","-",IF(Pengawas!T25&gt;6,"Tidak valid",IF(Pengawas!T25&lt;1,"Tidak valid","OK")))</f>
        <v>-</v>
      </c>
      <c r="U25" s="25" t="str">
        <f>IF(Pengawas!U25="","-",IF(Pengawas!U25&gt;4,"Tidak valid",IF(Pengawas!U25&lt;1,"Tidak valid","OK")))</f>
        <v>-</v>
      </c>
      <c r="V25" s="25" t="str">
        <f>IF(Pengawas!V25="","-",IF(Pengawas!V25&gt;2,"Tidak valid",IF(Pengawas!V25&lt;1,"Tidak valid","OK")))</f>
        <v>-</v>
      </c>
      <c r="W25" s="25" t="str">
        <f>IF(Pengawas!V25="","-",IF(Pengawas!V25=1,IF(Pengawas!W25="","Harap diisi","OK"),IF(Pengawas!V25=2,IF(Pengawas!W25="","Harap diisi","OK"),IF(Pengawas!V26&lt;1,"-",IF(Pengawas!V26&gt;2,"-","OK")))))</f>
        <v>-</v>
      </c>
      <c r="X25" s="25" t="str">
        <f>IF(Pengawas!V25="","-",IF(Pengawas!V25=1,IF(Pengawas!X25="","Harap diisi","OK"),IF(Pengawas!V25=2,IF(Pengawas!X25="","Harap diisi","OK"),IF(Pengawas!V26&lt;1,"-",IF(Pengawas!V26&gt;2,"-","OK")))))</f>
        <v>-</v>
      </c>
      <c r="Y25" s="25" t="str">
        <f>IF(Pengawas!V25="","-",IF(Pengawas!V25=1,IF(Pengawas!Y25="","Harap diisi","OK"),IF(Pengawas!V25=2,IF(Pengawas!Y25="","Harap diisi","OK"),IF(Pengawas!V26&lt;1,"-",IF(Pengawas!V26&gt;2,"-","OK")))))</f>
        <v>-</v>
      </c>
      <c r="Z25" s="25" t="str">
        <f>IF(Pengawas!V25="","-",IF(Pengawas!V25=1,IF(Pengawas!Z25="","Harap diisi","OK"),IF(Pengawas!V25=2,IF(Pengawas!Z25="","Harap diisi","OK"),IF(Pengawas!V26&lt;1,"-",IF(Pengawas!V26&gt;2,"-","OK")))))</f>
        <v>-</v>
      </c>
      <c r="AA25" s="25" t="str">
        <f>IF(Pengawas!V25="","-",IF(Pengawas!V25=1,IF(Pengawas!AA25="","Harap diisi","OK"),IF(Pengawas!V25=2,IF(Pengawas!AA25="","Harap diisi","OK"),IF(Pengawas!V26&lt;1,"-",IF(Pengawas!V26&gt;2,"-","OK")))))</f>
        <v>-</v>
      </c>
      <c r="AB25" s="25" t="str">
        <f>IF(Pengawas!V25="","-",IF(Pengawas!V25=1,IF(Pengawas!AB25="","Harap diisi","OK"),IF(Pengawas!V25=2,IF(Pengawas!AB25="","Harap diisi","OK"),IF(Pengawas!V26&lt;1,"-",IF(Pengawas!V26&gt;2,"-","OK")))))</f>
        <v>-</v>
      </c>
      <c r="AC25" s="25" t="str">
        <f>IF(Pengawas!V25="","-",IF(Pengawas!V25=1,IF(Pengawas!AC25="","Harap diisi","OK"),IF(Pengawas!V25=2,IF(Pengawas!AC25="","Harap diisi","OK"),IF(Pengawas!V26&lt;1,"-",IF(Pengawas!V26&gt;2,"-","OK")))))</f>
        <v>-</v>
      </c>
      <c r="AD25" s="25" t="str">
        <f>IF(Pengawas!V25="","-",IF(Pengawas!V25=1,IF(Pengawas!AD25="","OK","Harap dikosongkan"),IF(Pengawas!V25=2,IF(Pengawas!AD25="","Harap diisi","OK"),IF(Pengawas!V26&lt;1,"-",IF(Pengawas!V26&gt;2,"-","OK")))))</f>
        <v>-</v>
      </c>
      <c r="AE25" s="25" t="str">
        <f>IF(Pengawas!V25="","-",IF(Pengawas!V25=1,IF(Pengawas!AE25="","OK","Harap dikosongkan"),IF(Pengawas!V25=2,IF(Pengawas!AE25="","Harap diisi","OK"),IF(Pengawas!V26&lt;1,"-",IF(Pengawas!V26&gt;2,"-","OK")))))</f>
        <v>-</v>
      </c>
      <c r="AF25" s="25" t="str">
        <f>IF(Pengawas!V25="","-",IF(Pengawas!V25=1,IF(Pengawas!AF25="","OK","Harap dikosongkan"),IF(Pengawas!V25=2,IF(Pengawas!AF25="","Harap diisi","OK"),IF(Pengawas!V26&lt;1,"-",IF(Pengawas!V26&gt;2,"-","OK")))))</f>
        <v>-</v>
      </c>
      <c r="AG25" s="25" t="str">
        <f>IF(Pengawas!V25="","-",IF(Pengawas!V25=1,IF(Pengawas!AG25="","OK","Harap dikosongkan"),IF(Pengawas!V25=2,IF(Pengawas!AG25="","Harap diisi","OK"),IF(Pengawas!V26&lt;1,"-",IF(Pengawas!V26&gt;2,"-","OK")))))</f>
        <v>-</v>
      </c>
      <c r="AH25" s="25" t="str">
        <f>IF(Pengawas!V25="","-",IF(Pengawas!V25=1,IF(Pengawas!AH25="","OK","Harap dikosongkan"),IF(Pengawas!V25=2,IF(Pengawas!AH25="","Harap diisi","OK"),IF(Pengawas!V26&lt;1,"-",IF(Pengawas!V26&gt;2,"-","OK")))))</f>
        <v>-</v>
      </c>
      <c r="AI25" s="25" t="str">
        <f>IF(Pengawas!V25="","-",IF(Pengawas!V25=1,IF(Pengawas!AI25="","OK","Harap dikosongkan"),IF(Pengawas!V25=2,IF(Pengawas!AI25="","Harap diisi","OK"),IF(Pengawas!V26&lt;1,"-",IF(Pengawas!V26&gt;2,"-","OK")))))</f>
        <v>-</v>
      </c>
      <c r="AJ25" s="25" t="str">
        <f>IF(Pengawas!V25="","-",IF(Pengawas!V25=1,IF(Pengawas!AJ25="","OK","Harap dikosongkan"),IF(Pengawas!V25=2,IF(Pengawas!AJ25="","Harap diisi","OK"),IF(Pengawas!V26&lt;1,"-",IF(Pengawas!V26&gt;2,"-","OK")))))</f>
        <v>-</v>
      </c>
      <c r="AK25" s="25" t="str">
        <f>IF(Pengawas!V25="","-",IF(Pengawas!V25=1,IF(Pengawas!AK25="","OK","Harap dikosongkan"),IF(Pengawas!V25=2,IF(Pengawas!AK25="","Harap diisi","OK"),IF(Pengawas!V26&lt;1,"-",IF(Pengawas!V26&gt;2,"-","OK")))))</f>
        <v>-</v>
      </c>
      <c r="AL25" s="25" t="str">
        <f>IF(Pengawas!AL25="","-",IF(Pengawas!AL25&gt;3,"Tidak valid",IF(Pengawas!AL25&lt;1,"Tidak valid","OK")))</f>
        <v>-</v>
      </c>
      <c r="AM25" s="25" t="str">
        <f>IF(Pengawas!AL25="",IF(Pengawas!AM25="","-","Harap dikosongkan"),IF(Pengawas!AL25&lt;&gt;1,IF(Pengawas!AM25="","OK","Harap dikosongkan"),IF(Pengawas!AM25="","Harap diisi",IF(Pengawas!AM25&gt;2015,"Cek lagi",IF(Pengawas!AM25&lt;2005,"Cek lagi","OK")))))</f>
        <v>-</v>
      </c>
      <c r="AN25" s="25" t="str">
        <f>IF(Pengawas!AL25="",IF(Pengawas!AN25="","-","Harap dikosongkan"),IF(Pengawas!AL25&lt;&gt;1,IF(Pengawas!AN25="","OK","Harap dikosongkan"),IF(Pengawas!AN25="","Harap diisi",IF(VALUE(Pengawas!AN25)&gt;33,"Tidak valid",IF(VALUE(Pengawas!AN25)&lt;1,"Tidak valid","OK")))))</f>
        <v>-</v>
      </c>
      <c r="AO25" s="25" t="str">
        <f>IF(Pengawas!AL25="",IF(Pengawas!AO25="","-","Harap dikosongkan"),IF(Pengawas!AL25&lt;&gt;1,IF(Pengawas!AO25="","OK","Harap dikosongkan"),IF(Pengawas!AO25="","Harap diisi",IF(Pengawas!AO25&gt;1,"Tidak valid","OK"))))</f>
        <v>-</v>
      </c>
      <c r="AP25" s="25" t="str">
        <f>IF(Pengawas!AL25&gt;1,"OK",IF(Pengawas!AO25="",IF(Pengawas!AP25="","-","Kolom AO cek lagi"),IF(Pengawas!AO25=0,IF(Pengawas!AP25="","OK","Harap dikosongkan"),IF(Pengawas!AP25="","Harap diisi",IF(LEN(Pengawas!AP25)&lt;12,"Tidak valid",IF(LEN(Pengawas!AP25)&gt;14,"Tidak valid","OK"))))))</f>
        <v>-</v>
      </c>
      <c r="AQ25" s="26" t="str">
        <f>IF(Pengawas!AL25&gt;1,"OK",IF(Pengawas!AO25="",IF(Pengawas!AQ25="","-","Kolom AO cek lagi"),IF(Pengawas!AO25=0,IF(Pengawas!AQ25="","OK","Harap dikosongkan"),IF(Pengawas!AQ25="","Harap diisi",IF(LEN(Pengawas!AQ25)&lt;5,"Cek lagi","OK")))))</f>
        <v>-</v>
      </c>
      <c r="AR25" s="26" t="str">
        <f>IF(Pengawas!AL25&gt;1,"OK",IF(Pengawas!AO25="",IF(Pengawas!AR25="","-","Kolom AT cek lagi"),IF(Pengawas!AO25=0,IF(Pengawas!AR25="","OK","Harap dikosongkan"),IF(Pengawas!AR25="","Harap diisi",IF(VALUE(LEFT(Pengawas!AR25,2))&gt;31,"Tanggal tidak valid",IF(VALUE(LEFT(RIGHT(Pengawas!AR25,7),2))&gt;12,"Bulan tidak valid",IF(VALUE(RIGHT(Pengawas!AR25,4))&gt;2016,"Tahun cek lagi",IF(VALUE(RIGHT(Pengawas!AR25,4))&lt;2005,"Tahun cek lagi","OK"))))))))</f>
        <v>-</v>
      </c>
      <c r="AS25" s="25" t="str">
        <f>IF(Pengawas!AP25="",IF(Pengawas!AS25="","-","Harap dikosongkan"),IF(Pengawas!AP25&lt;&gt;"",IF(Pengawas!AS25="","Harap diisi",IF(Pengawas!AS25&gt;1,"Tidak valid","OK"))))</f>
        <v>-</v>
      </c>
      <c r="AT25" s="25" t="str">
        <f>IF(Pengawas!AS25="",IF(Pengawas!AT25="","-","Harap dikosongkan"),IF(Pengawas!AS25&lt;&gt;1,IF(Pengawas!AT25="","OK","Harap dikosongkan"),IF(Pengawas!AS25="",IF(Pengawas!AT25="","-","Harap dikosongkan"),IF(Pengawas!AS25=0,IF(Pengawas!AT25="","OK","Harap dikosongkan"),IF(Pengawas!AT25="","Harap diisi",IF(Pengawas!AT25&gt;2016,"Cek lagi",IF(Pengawas!AT25&lt;2005,"Cek lagi",IF(Pengawas!AM25&gt;Pengawas!AT25,"Cek lagi dengan Kolom AL","OK"))))))))</f>
        <v>-</v>
      </c>
      <c r="AU25" s="25" t="str">
        <f>IF(Pengawas!AS25="",IF(Pengawas!AU25="","-","Harap dikosongkan"),IF(Pengawas!AS25&lt;&gt;1,IF(Pengawas!AU25="","OK","Harap dikosongkan"),IF(Pengawas!AS25="",IF(Pengawas!AU25="","-","Harap dikosongkan"),IF(Pengawas!AS25=0,IF(Pengawas!AU25="","OK","Harap dikosongkan"),IF(Pengawas!AU25="","Harap diisi",IF(Pengawas!AU25&gt;20000000,"Cek lagi",IF(Pengawas!AU25&lt;100000,"Cek lagi","OK")))))))</f>
        <v>-</v>
      </c>
      <c r="AV25" s="25" t="str">
        <f>IF(Pengawas!AV25="","-",IF(Pengawas!AV25&gt;3,"Tidak valid","OK"))</f>
        <v>-</v>
      </c>
      <c r="AW25" s="25" t="str">
        <f>IF(Pengawas!AV25="",IF(Pengawas!AW25="","-","Harap dikosongkan"),IF(Pengawas!AV25=0,IF(Pengawas!AW25="","OK","Harap dikosongkan"),IF(Pengawas!AV25&gt;0,IF(Pengawas!AW25="","Harap diisi",IF(Pengawas!AW25&gt;2015,"Tidak valid","OK")))))</f>
        <v>-</v>
      </c>
      <c r="AX25" s="25" t="str">
        <f>IF(Pengawas!AV25="",IF(Pengawas!AX25="","-","Harap dikosongkan"),IF(Pengawas!AV25=0,IF(Pengawas!AX25="","OK","Harap dikosongkan"),IF(Pengawas!AV25&gt;0,IF(Pengawas!AX25="","Harap diisi",IF(Pengawas!AX25="","-",IF(Pengawas!AX25&gt;1,"Tidak valid","OK"))))))</f>
        <v>-</v>
      </c>
      <c r="AY25" s="25" t="str">
        <f>IF(Pengawas!AY25="","-",IF(Pengawas!AY25&gt;2,"Tidak valid","OK"))</f>
        <v>-</v>
      </c>
      <c r="AZ25" s="25" t="str">
        <f>IF(Pengawas!AY25="",IF(Pengawas!AZ25="","-","Harap dikosongkan"),IF(Pengawas!AY25=0,IF(Pengawas!AZ25="","OK","Harap dikosongkan"),IF(Pengawas!AZ25="","Harap diisi",IF(Pengawas!AZ25&gt;2015,"Cek lagi",IF(Pengawas!AZ25&lt;2000,"Cek lagi","OK")))))</f>
        <v>-</v>
      </c>
      <c r="BA25" s="25" t="str">
        <f>IF(Pengawas!BA25="","-",IF(LEN(Pengawas!BA25)&lt;5,"Cek lagi","OK"))</f>
        <v>-</v>
      </c>
      <c r="BB25" s="25" t="str">
        <f>IF(Pengawas!BB25="","-",IF(LEN(Pengawas!BB25)&lt;4,"Cek lagi","OK"))</f>
        <v>-</v>
      </c>
      <c r="BC25" s="25" t="str">
        <f>IF(Pengawas!BC25="","-",IF(LEN(Pengawas!BC25)&lt;4,"Cek lagi","OK"))</f>
        <v>-</v>
      </c>
      <c r="BD25" s="25" t="str">
        <f>IF(Pengawas!BD25="","-",IF(LEN(Pengawas!BD25)&lt;4,"Cek lagi","OK"))</f>
        <v>-</v>
      </c>
      <c r="BE25" s="25" t="str">
        <f>IF(Pengawas!BE25="","-",IF(LEN(Pengawas!BE25)&lt;4,"Cek lagi","OK"))</f>
        <v>-</v>
      </c>
      <c r="BF25" s="25" t="str">
        <f>IF(Pengawas!BF25="","-",IF(LEN(Pengawas!BF25)&lt;&gt;5,"Tidak valid","OK"))</f>
        <v>-</v>
      </c>
      <c r="BG25" s="25" t="str">
        <f>IF(Pengawas!BG25="","-",IF(LEN(Pengawas!BG25)&lt;9,"Cek lagi",IF(LEN(Pengawas!BG25)&gt;14,"Cek lagi","OK")))</f>
        <v>-</v>
      </c>
    </row>
    <row r="26" spans="1:59" s="18" customFormat="1" ht="15" customHeight="1" x14ac:dyDescent="0.2">
      <c r="A26" s="25" t="str">
        <f>IF(Pengawas!A26="","-",IF(LEN(Pengawas!A26)&lt;4,"Cek lagi","OK"))</f>
        <v>-</v>
      </c>
      <c r="B26" s="25" t="str">
        <f>IF(Pengawas!B26="","-",IF(LEN(Pengawas!B26)&lt;4,"Cek lagi","OK"))</f>
        <v>-</v>
      </c>
      <c r="C26" s="25" t="str">
        <f>IF(Pengawas!C26="","-",IF(LEN(Pengawas!C26)&lt;&gt;18,"Tidak valid","OK"))</f>
        <v>-</v>
      </c>
      <c r="D26" s="25" t="str">
        <f>IF(Pengawas!D26="","-",IF(LEN(Pengawas!D26)&lt;&gt;16,"Tidak valid","OK"))</f>
        <v>-</v>
      </c>
      <c r="E26" s="25" t="str">
        <f>IF(Pengawas!E26="","-",IF(LEN(Pengawas!E26)&lt;4,"Cek lagi","OK"))</f>
        <v>-</v>
      </c>
      <c r="F26" s="25" t="str">
        <f>IF(Pengawas!F26="","-",IF(LEN(Pengawas!F26)&lt;&gt;16,"Tidak valid","OK"))</f>
        <v>-</v>
      </c>
      <c r="G26" s="25" t="str">
        <f>IF(Pengawas!G26="","-",IF(LEN(Pengawas!G26)&lt;4,"Cek lagi","OK"))</f>
        <v>-</v>
      </c>
      <c r="H26" s="26" t="str">
        <f>IF(Pengawas!H26="","-",IF(VALUE(LEFT(Pengawas!H26,2))&gt;31,"Tanggal tidak valid",IF(VALUE(LEFT(RIGHT(Pengawas!H26,7),2))&gt;12,"Bulan tidak valid",IF(VALUE(RIGHT(Pengawas!H26,4))&gt;1990,"Umur terlalu muda",IF(VALUE(RIGHT(Pengawas!H26,4))&lt;1955,"Umur terlalu tua","OK")))))</f>
        <v>-</v>
      </c>
      <c r="I26" s="25" t="str">
        <f>IF(Pengawas!I26="","-",IF(Pengawas!I26="L","OK",IF(Pengawas!I26="P","OK","Tidak valid")))</f>
        <v>-</v>
      </c>
      <c r="J26" s="25" t="str">
        <f>IF(Pengawas!J26="","-",IF(LEN(Pengawas!J26)&lt;4,"Cek lagi","OK"))</f>
        <v>-</v>
      </c>
      <c r="K26" s="25" t="str">
        <f>IF(Pengawas!K26="","-",IF(Pengawas!K26&gt;5,"Tidak valid",IF(Pengawas!K26&lt;1,"Tidak valid","OK")))</f>
        <v>-</v>
      </c>
      <c r="L26" s="25" t="str">
        <f>IF(Pengawas!L26="","-",IF(VALUE(LEFT(Pengawas!L26,1))&gt;1,"Tidak valid","OK"))</f>
        <v>-</v>
      </c>
      <c r="M26" s="25" t="str">
        <f>IF(Pengawas!M26="","-",IF(VALUE(LEFT(Pengawas!M26,1))&gt;1,"Tidak valid","OK"))</f>
        <v>-</v>
      </c>
      <c r="N26" s="25" t="str">
        <f>IF(Pengawas!N26="","-",IF(VALUE(LEFT(Pengawas!N26,2))&gt;31,"Tanggal tidak valid",IF(VALUE(LEFT(RIGHT(Pengawas!N26,7),2))&gt;12,"Bulan tidak valid",IF(VALUE(RIGHT(Pengawas!N26,4))&gt;2015,"Tahun cek lagi",IF(VALUE(RIGHT(Pengawas!N26,4))&lt;1930,"Tahun cek lagi","OK")))))</f>
        <v>-</v>
      </c>
      <c r="O26" s="26" t="str">
        <f>IF(Pengawas!O26="","-",IF(VALUE(LEFT(Pengawas!O26,2))&gt;31,"Tanggal tidak valid",IF(VALUE(LEFT(RIGHT(Pengawas!O26,7),2))&gt;12,"Bulan tidak valid",IF(VALUE(RIGHT(Pengawas!O26,4))&gt;2015,"Tahun cek lagi",IF(VALUE(RIGHT(Pengawas!O26,4))&lt;1930,"Tahun cek lagi","OK")))))</f>
        <v>-</v>
      </c>
      <c r="P26" s="26" t="str">
        <f>IF(Pengawas!P26="","-",IF(VALUE(LEFT(Pengawas!P26,2))&gt;31,"Tanggal tidak valid",IF(VALUE(LEFT(RIGHT(Pengawas!P26,7),2))&gt;12,"Bulan tidak valid",IF(VALUE(RIGHT(Pengawas!P26,4))&gt;2015,"Tahun cek lagi",IF(VALUE(RIGHT(Pengawas!P26,4))&lt;1930,"Tahun cek lagi","OK")))))</f>
        <v>-</v>
      </c>
      <c r="Q26" s="25" t="str">
        <f>IF(Pengawas!Q26="","-",IF(Pengawas!Q26&gt;3,"Tidak valid",IF(Pengawas!Q26&lt;1,"Tidak valid","OK")))</f>
        <v>-</v>
      </c>
      <c r="R26" s="25" t="str">
        <f>IF(Pengawas!R26="","-",IF(Pengawas!R26&gt;20000000,"Cek lagi",IF(Pengawas!R26&lt;50000,"Cek lagi","OK")))</f>
        <v>-</v>
      </c>
      <c r="S26" s="25" t="str">
        <f>IF(Pengawas!S26="","-",IF(Pengawas!S26&gt;3,"Tidak valid",IF(Pengawas!S26&lt;1,"Tidak valid","OK")))</f>
        <v>-</v>
      </c>
      <c r="T26" s="25" t="str">
        <f>IF(Pengawas!T26="","-",IF(Pengawas!T26&gt;6,"Tidak valid",IF(Pengawas!T26&lt;1,"Tidak valid","OK")))</f>
        <v>-</v>
      </c>
      <c r="U26" s="25" t="str">
        <f>IF(Pengawas!U26="","-",IF(Pengawas!U26&gt;4,"Tidak valid",IF(Pengawas!U26&lt;1,"Tidak valid","OK")))</f>
        <v>-</v>
      </c>
      <c r="V26" s="25" t="str">
        <f>IF(Pengawas!V26="","-",IF(Pengawas!V26&gt;2,"Tidak valid",IF(Pengawas!V26&lt;1,"Tidak valid","OK")))</f>
        <v>-</v>
      </c>
      <c r="W26" s="25" t="str">
        <f>IF(Pengawas!V26="","-",IF(Pengawas!V26=1,IF(Pengawas!W26="","Harap diisi","OK"),IF(Pengawas!V26=2,IF(Pengawas!W26="","Harap diisi","OK"),IF(Pengawas!V27&lt;1,"-",IF(Pengawas!V27&gt;2,"-","OK")))))</f>
        <v>-</v>
      </c>
      <c r="X26" s="25" t="str">
        <f>IF(Pengawas!V26="","-",IF(Pengawas!V26=1,IF(Pengawas!X26="","Harap diisi","OK"),IF(Pengawas!V26=2,IF(Pengawas!X26="","Harap diisi","OK"),IF(Pengawas!V27&lt;1,"-",IF(Pengawas!V27&gt;2,"-","OK")))))</f>
        <v>-</v>
      </c>
      <c r="Y26" s="25" t="str">
        <f>IF(Pengawas!V26="","-",IF(Pengawas!V26=1,IF(Pengawas!Y26="","Harap diisi","OK"),IF(Pengawas!V26=2,IF(Pengawas!Y26="","Harap diisi","OK"),IF(Pengawas!V27&lt;1,"-",IF(Pengawas!V27&gt;2,"-","OK")))))</f>
        <v>-</v>
      </c>
      <c r="Z26" s="25" t="str">
        <f>IF(Pengawas!V26="","-",IF(Pengawas!V26=1,IF(Pengawas!Z26="","Harap diisi","OK"),IF(Pengawas!V26=2,IF(Pengawas!Z26="","Harap diisi","OK"),IF(Pengawas!V27&lt;1,"-",IF(Pengawas!V27&gt;2,"-","OK")))))</f>
        <v>-</v>
      </c>
      <c r="AA26" s="25" t="str">
        <f>IF(Pengawas!V26="","-",IF(Pengawas!V26=1,IF(Pengawas!AA26="","Harap diisi","OK"),IF(Pengawas!V26=2,IF(Pengawas!AA26="","Harap diisi","OK"),IF(Pengawas!V27&lt;1,"-",IF(Pengawas!V27&gt;2,"-","OK")))))</f>
        <v>-</v>
      </c>
      <c r="AB26" s="25" t="str">
        <f>IF(Pengawas!V26="","-",IF(Pengawas!V26=1,IF(Pengawas!AB26="","Harap diisi","OK"),IF(Pengawas!V26=2,IF(Pengawas!AB26="","Harap diisi","OK"),IF(Pengawas!V27&lt;1,"-",IF(Pengawas!V27&gt;2,"-","OK")))))</f>
        <v>-</v>
      </c>
      <c r="AC26" s="25" t="str">
        <f>IF(Pengawas!V26="","-",IF(Pengawas!V26=1,IF(Pengawas!AC26="","Harap diisi","OK"),IF(Pengawas!V26=2,IF(Pengawas!AC26="","Harap diisi","OK"),IF(Pengawas!V27&lt;1,"-",IF(Pengawas!V27&gt;2,"-","OK")))))</f>
        <v>-</v>
      </c>
      <c r="AD26" s="25" t="str">
        <f>IF(Pengawas!V26="","-",IF(Pengawas!V26=1,IF(Pengawas!AD26="","OK","Harap dikosongkan"),IF(Pengawas!V26=2,IF(Pengawas!AD26="","Harap diisi","OK"),IF(Pengawas!V27&lt;1,"-",IF(Pengawas!V27&gt;2,"-","OK")))))</f>
        <v>-</v>
      </c>
      <c r="AE26" s="25" t="str">
        <f>IF(Pengawas!V26="","-",IF(Pengawas!V26=1,IF(Pengawas!AE26="","OK","Harap dikosongkan"),IF(Pengawas!V26=2,IF(Pengawas!AE26="","Harap diisi","OK"),IF(Pengawas!V27&lt;1,"-",IF(Pengawas!V27&gt;2,"-","OK")))))</f>
        <v>-</v>
      </c>
      <c r="AF26" s="25" t="str">
        <f>IF(Pengawas!V26="","-",IF(Pengawas!V26=1,IF(Pengawas!AF26="","OK","Harap dikosongkan"),IF(Pengawas!V26=2,IF(Pengawas!AF26="","Harap diisi","OK"),IF(Pengawas!V27&lt;1,"-",IF(Pengawas!V27&gt;2,"-","OK")))))</f>
        <v>-</v>
      </c>
      <c r="AG26" s="25" t="str">
        <f>IF(Pengawas!V26="","-",IF(Pengawas!V26=1,IF(Pengawas!AG26="","OK","Harap dikosongkan"),IF(Pengawas!V26=2,IF(Pengawas!AG26="","Harap diisi","OK"),IF(Pengawas!V27&lt;1,"-",IF(Pengawas!V27&gt;2,"-","OK")))))</f>
        <v>-</v>
      </c>
      <c r="AH26" s="25" t="str">
        <f>IF(Pengawas!V26="","-",IF(Pengawas!V26=1,IF(Pengawas!AH26="","OK","Harap dikosongkan"),IF(Pengawas!V26=2,IF(Pengawas!AH26="","Harap diisi","OK"),IF(Pengawas!V27&lt;1,"-",IF(Pengawas!V27&gt;2,"-","OK")))))</f>
        <v>-</v>
      </c>
      <c r="AI26" s="25" t="str">
        <f>IF(Pengawas!V26="","-",IF(Pengawas!V26=1,IF(Pengawas!AI26="","OK","Harap dikosongkan"),IF(Pengawas!V26=2,IF(Pengawas!AI26="","Harap diisi","OK"),IF(Pengawas!V27&lt;1,"-",IF(Pengawas!V27&gt;2,"-","OK")))))</f>
        <v>-</v>
      </c>
      <c r="AJ26" s="25" t="str">
        <f>IF(Pengawas!V26="","-",IF(Pengawas!V26=1,IF(Pengawas!AJ26="","OK","Harap dikosongkan"),IF(Pengawas!V26=2,IF(Pengawas!AJ26="","Harap diisi","OK"),IF(Pengawas!V27&lt;1,"-",IF(Pengawas!V27&gt;2,"-","OK")))))</f>
        <v>-</v>
      </c>
      <c r="AK26" s="25" t="str">
        <f>IF(Pengawas!V26="","-",IF(Pengawas!V26=1,IF(Pengawas!AK26="","OK","Harap dikosongkan"),IF(Pengawas!V26=2,IF(Pengawas!AK26="","Harap diisi","OK"),IF(Pengawas!V27&lt;1,"-",IF(Pengawas!V27&gt;2,"-","OK")))))</f>
        <v>-</v>
      </c>
      <c r="AL26" s="25" t="str">
        <f>IF(Pengawas!AL26="","-",IF(Pengawas!AL26&gt;3,"Tidak valid",IF(Pengawas!AL26&lt;1,"Tidak valid","OK")))</f>
        <v>-</v>
      </c>
      <c r="AM26" s="25" t="str">
        <f>IF(Pengawas!AL26="",IF(Pengawas!AM26="","-","Harap dikosongkan"),IF(Pengawas!AL26&lt;&gt;1,IF(Pengawas!AM26="","OK","Harap dikosongkan"),IF(Pengawas!AM26="","Harap diisi",IF(Pengawas!AM26&gt;2015,"Cek lagi",IF(Pengawas!AM26&lt;2005,"Cek lagi","OK")))))</f>
        <v>-</v>
      </c>
      <c r="AN26" s="25" t="str">
        <f>IF(Pengawas!AL26="",IF(Pengawas!AN26="","-","Harap dikosongkan"),IF(Pengawas!AL26&lt;&gt;1,IF(Pengawas!AN26="","OK","Harap dikosongkan"),IF(Pengawas!AN26="","Harap diisi",IF(VALUE(Pengawas!AN26)&gt;33,"Tidak valid",IF(VALUE(Pengawas!AN26)&lt;1,"Tidak valid","OK")))))</f>
        <v>-</v>
      </c>
      <c r="AO26" s="25" t="str">
        <f>IF(Pengawas!AL26="",IF(Pengawas!AO26="","-","Harap dikosongkan"),IF(Pengawas!AL26&lt;&gt;1,IF(Pengawas!AO26="","OK","Harap dikosongkan"),IF(Pengawas!AO26="","Harap diisi",IF(Pengawas!AO26&gt;1,"Tidak valid","OK"))))</f>
        <v>-</v>
      </c>
      <c r="AP26" s="25" t="str">
        <f>IF(Pengawas!AL26&gt;1,"OK",IF(Pengawas!AO26="",IF(Pengawas!AP26="","-","Kolom AO cek lagi"),IF(Pengawas!AO26=0,IF(Pengawas!AP26="","OK","Harap dikosongkan"),IF(Pengawas!AP26="","Harap diisi",IF(LEN(Pengawas!AP26)&lt;12,"Tidak valid",IF(LEN(Pengawas!AP26)&gt;14,"Tidak valid","OK"))))))</f>
        <v>-</v>
      </c>
      <c r="AQ26" s="26" t="str">
        <f>IF(Pengawas!AL26&gt;1,"OK",IF(Pengawas!AO26="",IF(Pengawas!AQ26="","-","Kolom AO cek lagi"),IF(Pengawas!AO26=0,IF(Pengawas!AQ26="","OK","Harap dikosongkan"),IF(Pengawas!AQ26="","Harap diisi",IF(LEN(Pengawas!AQ26)&lt;5,"Cek lagi","OK")))))</f>
        <v>-</v>
      </c>
      <c r="AR26" s="26" t="str">
        <f>IF(Pengawas!AL26&gt;1,"OK",IF(Pengawas!AO26="",IF(Pengawas!AR26="","-","Kolom AT cek lagi"),IF(Pengawas!AO26=0,IF(Pengawas!AR26="","OK","Harap dikosongkan"),IF(Pengawas!AR26="","Harap diisi",IF(VALUE(LEFT(Pengawas!AR26,2))&gt;31,"Tanggal tidak valid",IF(VALUE(LEFT(RIGHT(Pengawas!AR26,7),2))&gt;12,"Bulan tidak valid",IF(VALUE(RIGHT(Pengawas!AR26,4))&gt;2016,"Tahun cek lagi",IF(VALUE(RIGHT(Pengawas!AR26,4))&lt;2005,"Tahun cek lagi","OK"))))))))</f>
        <v>-</v>
      </c>
      <c r="AS26" s="25" t="str">
        <f>IF(Pengawas!AP26="",IF(Pengawas!AS26="","-","Harap dikosongkan"),IF(Pengawas!AP26&lt;&gt;"",IF(Pengawas!AS26="","Harap diisi",IF(Pengawas!AS26&gt;1,"Tidak valid","OK"))))</f>
        <v>-</v>
      </c>
      <c r="AT26" s="25" t="str">
        <f>IF(Pengawas!AS26="",IF(Pengawas!AT26="","-","Harap dikosongkan"),IF(Pengawas!AS26&lt;&gt;1,IF(Pengawas!AT26="","OK","Harap dikosongkan"),IF(Pengawas!AS26="",IF(Pengawas!AT26="","-","Harap dikosongkan"),IF(Pengawas!AS26=0,IF(Pengawas!AT26="","OK","Harap dikosongkan"),IF(Pengawas!AT26="","Harap diisi",IF(Pengawas!AT26&gt;2016,"Cek lagi",IF(Pengawas!AT26&lt;2005,"Cek lagi",IF(Pengawas!AM26&gt;Pengawas!AT26,"Cek lagi dengan Kolom AL","OK"))))))))</f>
        <v>-</v>
      </c>
      <c r="AU26" s="25" t="str">
        <f>IF(Pengawas!AS26="",IF(Pengawas!AU26="","-","Harap dikosongkan"),IF(Pengawas!AS26&lt;&gt;1,IF(Pengawas!AU26="","OK","Harap dikosongkan"),IF(Pengawas!AS26="",IF(Pengawas!AU26="","-","Harap dikosongkan"),IF(Pengawas!AS26=0,IF(Pengawas!AU26="","OK","Harap dikosongkan"),IF(Pengawas!AU26="","Harap diisi",IF(Pengawas!AU26&gt;20000000,"Cek lagi",IF(Pengawas!AU26&lt;100000,"Cek lagi","OK")))))))</f>
        <v>-</v>
      </c>
      <c r="AV26" s="25" t="str">
        <f>IF(Pengawas!AV26="","-",IF(Pengawas!AV26&gt;3,"Tidak valid","OK"))</f>
        <v>-</v>
      </c>
      <c r="AW26" s="25" t="str">
        <f>IF(Pengawas!AV26="",IF(Pengawas!AW26="","-","Harap dikosongkan"),IF(Pengawas!AV26=0,IF(Pengawas!AW26="","OK","Harap dikosongkan"),IF(Pengawas!AV26&gt;0,IF(Pengawas!AW26="","Harap diisi",IF(Pengawas!AW26&gt;2015,"Tidak valid","OK")))))</f>
        <v>-</v>
      </c>
      <c r="AX26" s="25" t="str">
        <f>IF(Pengawas!AV26="",IF(Pengawas!AX26="","-","Harap dikosongkan"),IF(Pengawas!AV26=0,IF(Pengawas!AX26="","OK","Harap dikosongkan"),IF(Pengawas!AV26&gt;0,IF(Pengawas!AX26="","Harap diisi",IF(Pengawas!AX26="","-",IF(Pengawas!AX26&gt;1,"Tidak valid","OK"))))))</f>
        <v>-</v>
      </c>
      <c r="AY26" s="25" t="str">
        <f>IF(Pengawas!AY26="","-",IF(Pengawas!AY26&gt;2,"Tidak valid","OK"))</f>
        <v>-</v>
      </c>
      <c r="AZ26" s="25" t="str">
        <f>IF(Pengawas!AY26="",IF(Pengawas!AZ26="","-","Harap dikosongkan"),IF(Pengawas!AY26=0,IF(Pengawas!AZ26="","OK","Harap dikosongkan"),IF(Pengawas!AZ26="","Harap diisi",IF(Pengawas!AZ26&gt;2015,"Cek lagi",IF(Pengawas!AZ26&lt;2000,"Cek lagi","OK")))))</f>
        <v>-</v>
      </c>
      <c r="BA26" s="25" t="str">
        <f>IF(Pengawas!BA26="","-",IF(LEN(Pengawas!BA26)&lt;5,"Cek lagi","OK"))</f>
        <v>-</v>
      </c>
      <c r="BB26" s="25" t="str">
        <f>IF(Pengawas!BB26="","-",IF(LEN(Pengawas!BB26)&lt;4,"Cek lagi","OK"))</f>
        <v>-</v>
      </c>
      <c r="BC26" s="25" t="str">
        <f>IF(Pengawas!BC26="","-",IF(LEN(Pengawas!BC26)&lt;4,"Cek lagi","OK"))</f>
        <v>-</v>
      </c>
      <c r="BD26" s="25" t="str">
        <f>IF(Pengawas!BD26="","-",IF(LEN(Pengawas!BD26)&lt;4,"Cek lagi","OK"))</f>
        <v>-</v>
      </c>
      <c r="BE26" s="25" t="str">
        <f>IF(Pengawas!BE26="","-",IF(LEN(Pengawas!BE26)&lt;4,"Cek lagi","OK"))</f>
        <v>-</v>
      </c>
      <c r="BF26" s="25" t="str">
        <f>IF(Pengawas!BF26="","-",IF(LEN(Pengawas!BF26)&lt;&gt;5,"Tidak valid","OK"))</f>
        <v>-</v>
      </c>
      <c r="BG26" s="25" t="str">
        <f>IF(Pengawas!BG26="","-",IF(LEN(Pengawas!BG26)&lt;9,"Cek lagi",IF(LEN(Pengawas!BG26)&gt;14,"Cek lagi","OK")))</f>
        <v>-</v>
      </c>
    </row>
    <row r="27" spans="1:59" s="18" customFormat="1" ht="15" customHeight="1" x14ac:dyDescent="0.2">
      <c r="A27" s="25" t="str">
        <f>IF(Pengawas!A27="","-",IF(LEN(Pengawas!A27)&lt;4,"Cek lagi","OK"))</f>
        <v>-</v>
      </c>
      <c r="B27" s="25" t="str">
        <f>IF(Pengawas!B27="","-",IF(LEN(Pengawas!B27)&lt;4,"Cek lagi","OK"))</f>
        <v>-</v>
      </c>
      <c r="C27" s="25" t="str">
        <f>IF(Pengawas!C27="","-",IF(LEN(Pengawas!C27)&lt;&gt;18,"Tidak valid","OK"))</f>
        <v>-</v>
      </c>
      <c r="D27" s="25" t="str">
        <f>IF(Pengawas!D27="","-",IF(LEN(Pengawas!D27)&lt;&gt;16,"Tidak valid","OK"))</f>
        <v>-</v>
      </c>
      <c r="E27" s="25" t="str">
        <f>IF(Pengawas!E27="","-",IF(LEN(Pengawas!E27)&lt;4,"Cek lagi","OK"))</f>
        <v>-</v>
      </c>
      <c r="F27" s="25" t="str">
        <f>IF(Pengawas!F27="","-",IF(LEN(Pengawas!F27)&lt;&gt;16,"Tidak valid","OK"))</f>
        <v>-</v>
      </c>
      <c r="G27" s="25" t="str">
        <f>IF(Pengawas!G27="","-",IF(LEN(Pengawas!G27)&lt;4,"Cek lagi","OK"))</f>
        <v>-</v>
      </c>
      <c r="H27" s="26" t="str">
        <f>IF(Pengawas!H27="","-",IF(VALUE(LEFT(Pengawas!H27,2))&gt;31,"Tanggal tidak valid",IF(VALUE(LEFT(RIGHT(Pengawas!H27,7),2))&gt;12,"Bulan tidak valid",IF(VALUE(RIGHT(Pengawas!H27,4))&gt;1990,"Umur terlalu muda",IF(VALUE(RIGHT(Pengawas!H27,4))&lt;1955,"Umur terlalu tua","OK")))))</f>
        <v>-</v>
      </c>
      <c r="I27" s="25" t="str">
        <f>IF(Pengawas!I27="","-",IF(Pengawas!I27="L","OK",IF(Pengawas!I27="P","OK","Tidak valid")))</f>
        <v>-</v>
      </c>
      <c r="J27" s="25" t="str">
        <f>IF(Pengawas!J27="","-",IF(LEN(Pengawas!J27)&lt;4,"Cek lagi","OK"))</f>
        <v>-</v>
      </c>
      <c r="K27" s="25" t="str">
        <f>IF(Pengawas!K27="","-",IF(Pengawas!K27&gt;5,"Tidak valid",IF(Pengawas!K27&lt;1,"Tidak valid","OK")))</f>
        <v>-</v>
      </c>
      <c r="L27" s="25" t="str">
        <f>IF(Pengawas!L27="","-",IF(VALUE(LEFT(Pengawas!L27,1))&gt;1,"Tidak valid","OK"))</f>
        <v>-</v>
      </c>
      <c r="M27" s="25" t="str">
        <f>IF(Pengawas!M27="","-",IF(VALUE(LEFT(Pengawas!M27,1))&gt;1,"Tidak valid","OK"))</f>
        <v>-</v>
      </c>
      <c r="N27" s="25" t="str">
        <f>IF(Pengawas!N27="","-",IF(VALUE(LEFT(Pengawas!N27,2))&gt;31,"Tanggal tidak valid",IF(VALUE(LEFT(RIGHT(Pengawas!N27,7),2))&gt;12,"Bulan tidak valid",IF(VALUE(RIGHT(Pengawas!N27,4))&gt;2015,"Tahun cek lagi",IF(VALUE(RIGHT(Pengawas!N27,4))&lt;1930,"Tahun cek lagi","OK")))))</f>
        <v>-</v>
      </c>
      <c r="O27" s="26" t="str">
        <f>IF(Pengawas!O27="","-",IF(VALUE(LEFT(Pengawas!O27,2))&gt;31,"Tanggal tidak valid",IF(VALUE(LEFT(RIGHT(Pengawas!O27,7),2))&gt;12,"Bulan tidak valid",IF(VALUE(RIGHT(Pengawas!O27,4))&gt;2015,"Tahun cek lagi",IF(VALUE(RIGHT(Pengawas!O27,4))&lt;1930,"Tahun cek lagi","OK")))))</f>
        <v>-</v>
      </c>
      <c r="P27" s="26" t="str">
        <f>IF(Pengawas!P27="","-",IF(VALUE(LEFT(Pengawas!P27,2))&gt;31,"Tanggal tidak valid",IF(VALUE(LEFT(RIGHT(Pengawas!P27,7),2))&gt;12,"Bulan tidak valid",IF(VALUE(RIGHT(Pengawas!P27,4))&gt;2015,"Tahun cek lagi",IF(VALUE(RIGHT(Pengawas!P27,4))&lt;1930,"Tahun cek lagi","OK")))))</f>
        <v>-</v>
      </c>
      <c r="Q27" s="25" t="str">
        <f>IF(Pengawas!Q27="","-",IF(Pengawas!Q27&gt;3,"Tidak valid",IF(Pengawas!Q27&lt;1,"Tidak valid","OK")))</f>
        <v>-</v>
      </c>
      <c r="R27" s="25" t="str">
        <f>IF(Pengawas!R27="","-",IF(Pengawas!R27&gt;20000000,"Cek lagi",IF(Pengawas!R27&lt;50000,"Cek lagi","OK")))</f>
        <v>-</v>
      </c>
      <c r="S27" s="25" t="str">
        <f>IF(Pengawas!S27="","-",IF(Pengawas!S27&gt;3,"Tidak valid",IF(Pengawas!S27&lt;1,"Tidak valid","OK")))</f>
        <v>-</v>
      </c>
      <c r="T27" s="25" t="str">
        <f>IF(Pengawas!T27="","-",IF(Pengawas!T27&gt;6,"Tidak valid",IF(Pengawas!T27&lt;1,"Tidak valid","OK")))</f>
        <v>-</v>
      </c>
      <c r="U27" s="25" t="str">
        <f>IF(Pengawas!U27="","-",IF(Pengawas!U27&gt;4,"Tidak valid",IF(Pengawas!U27&lt;1,"Tidak valid","OK")))</f>
        <v>-</v>
      </c>
      <c r="V27" s="25" t="str">
        <f>IF(Pengawas!V27="","-",IF(Pengawas!V27&gt;2,"Tidak valid",IF(Pengawas!V27&lt;1,"Tidak valid","OK")))</f>
        <v>-</v>
      </c>
      <c r="W27" s="25" t="str">
        <f>IF(Pengawas!V27="","-",IF(Pengawas!V27=1,IF(Pengawas!W27="","Harap diisi","OK"),IF(Pengawas!V27=2,IF(Pengawas!W27="","Harap diisi","OK"),IF(Pengawas!V28&lt;1,"-",IF(Pengawas!V28&gt;2,"-","OK")))))</f>
        <v>-</v>
      </c>
      <c r="X27" s="25" t="str">
        <f>IF(Pengawas!V27="","-",IF(Pengawas!V27=1,IF(Pengawas!X27="","Harap diisi","OK"),IF(Pengawas!V27=2,IF(Pengawas!X27="","Harap diisi","OK"),IF(Pengawas!V28&lt;1,"-",IF(Pengawas!V28&gt;2,"-","OK")))))</f>
        <v>-</v>
      </c>
      <c r="Y27" s="25" t="str">
        <f>IF(Pengawas!V27="","-",IF(Pengawas!V27=1,IF(Pengawas!Y27="","Harap diisi","OK"),IF(Pengawas!V27=2,IF(Pengawas!Y27="","Harap diisi","OK"),IF(Pengawas!V28&lt;1,"-",IF(Pengawas!V28&gt;2,"-","OK")))))</f>
        <v>-</v>
      </c>
      <c r="Z27" s="25" t="str">
        <f>IF(Pengawas!V27="","-",IF(Pengawas!V27=1,IF(Pengawas!Z27="","Harap diisi","OK"),IF(Pengawas!V27=2,IF(Pengawas!Z27="","Harap diisi","OK"),IF(Pengawas!V28&lt;1,"-",IF(Pengawas!V28&gt;2,"-","OK")))))</f>
        <v>-</v>
      </c>
      <c r="AA27" s="25" t="str">
        <f>IF(Pengawas!V27="","-",IF(Pengawas!V27=1,IF(Pengawas!AA27="","Harap diisi","OK"),IF(Pengawas!V27=2,IF(Pengawas!AA27="","Harap diisi","OK"),IF(Pengawas!V28&lt;1,"-",IF(Pengawas!V28&gt;2,"-","OK")))))</f>
        <v>-</v>
      </c>
      <c r="AB27" s="25" t="str">
        <f>IF(Pengawas!V27="","-",IF(Pengawas!V27=1,IF(Pengawas!AB27="","Harap diisi","OK"),IF(Pengawas!V27=2,IF(Pengawas!AB27="","Harap diisi","OK"),IF(Pengawas!V28&lt;1,"-",IF(Pengawas!V28&gt;2,"-","OK")))))</f>
        <v>-</v>
      </c>
      <c r="AC27" s="25" t="str">
        <f>IF(Pengawas!V27="","-",IF(Pengawas!V27=1,IF(Pengawas!AC27="","Harap diisi","OK"),IF(Pengawas!V27=2,IF(Pengawas!AC27="","Harap diisi","OK"),IF(Pengawas!V28&lt;1,"-",IF(Pengawas!V28&gt;2,"-","OK")))))</f>
        <v>-</v>
      </c>
      <c r="AD27" s="25" t="str">
        <f>IF(Pengawas!V27="","-",IF(Pengawas!V27=1,IF(Pengawas!AD27="","OK","Harap dikosongkan"),IF(Pengawas!V27=2,IF(Pengawas!AD27="","Harap diisi","OK"),IF(Pengawas!V28&lt;1,"-",IF(Pengawas!V28&gt;2,"-","OK")))))</f>
        <v>-</v>
      </c>
      <c r="AE27" s="25" t="str">
        <f>IF(Pengawas!V27="","-",IF(Pengawas!V27=1,IF(Pengawas!AE27="","OK","Harap dikosongkan"),IF(Pengawas!V27=2,IF(Pengawas!AE27="","Harap diisi","OK"),IF(Pengawas!V28&lt;1,"-",IF(Pengawas!V28&gt;2,"-","OK")))))</f>
        <v>-</v>
      </c>
      <c r="AF27" s="25" t="str">
        <f>IF(Pengawas!V27="","-",IF(Pengawas!V27=1,IF(Pengawas!AF27="","OK","Harap dikosongkan"),IF(Pengawas!V27=2,IF(Pengawas!AF27="","Harap diisi","OK"),IF(Pengawas!V28&lt;1,"-",IF(Pengawas!V28&gt;2,"-","OK")))))</f>
        <v>-</v>
      </c>
      <c r="AG27" s="25" t="str">
        <f>IF(Pengawas!V27="","-",IF(Pengawas!V27=1,IF(Pengawas!AG27="","OK","Harap dikosongkan"),IF(Pengawas!V27=2,IF(Pengawas!AG27="","Harap diisi","OK"),IF(Pengawas!V28&lt;1,"-",IF(Pengawas!V28&gt;2,"-","OK")))))</f>
        <v>-</v>
      </c>
      <c r="AH27" s="25" t="str">
        <f>IF(Pengawas!V27="","-",IF(Pengawas!V27=1,IF(Pengawas!AH27="","OK","Harap dikosongkan"),IF(Pengawas!V27=2,IF(Pengawas!AH27="","Harap diisi","OK"),IF(Pengawas!V28&lt;1,"-",IF(Pengawas!V28&gt;2,"-","OK")))))</f>
        <v>-</v>
      </c>
      <c r="AI27" s="25" t="str">
        <f>IF(Pengawas!V27="","-",IF(Pengawas!V27=1,IF(Pengawas!AI27="","OK","Harap dikosongkan"),IF(Pengawas!V27=2,IF(Pengawas!AI27="","Harap diisi","OK"),IF(Pengawas!V28&lt;1,"-",IF(Pengawas!V28&gt;2,"-","OK")))))</f>
        <v>-</v>
      </c>
      <c r="AJ27" s="25" t="str">
        <f>IF(Pengawas!V27="","-",IF(Pengawas!V27=1,IF(Pengawas!AJ27="","OK","Harap dikosongkan"),IF(Pengawas!V27=2,IF(Pengawas!AJ27="","Harap diisi","OK"),IF(Pengawas!V28&lt;1,"-",IF(Pengawas!V28&gt;2,"-","OK")))))</f>
        <v>-</v>
      </c>
      <c r="AK27" s="25" t="str">
        <f>IF(Pengawas!V27="","-",IF(Pengawas!V27=1,IF(Pengawas!AK27="","OK","Harap dikosongkan"),IF(Pengawas!V27=2,IF(Pengawas!AK27="","Harap diisi","OK"),IF(Pengawas!V28&lt;1,"-",IF(Pengawas!V28&gt;2,"-","OK")))))</f>
        <v>-</v>
      </c>
      <c r="AL27" s="25" t="str">
        <f>IF(Pengawas!AL27="","-",IF(Pengawas!AL27&gt;3,"Tidak valid",IF(Pengawas!AL27&lt;1,"Tidak valid","OK")))</f>
        <v>-</v>
      </c>
      <c r="AM27" s="25" t="str">
        <f>IF(Pengawas!AL27="",IF(Pengawas!AM27="","-","Harap dikosongkan"),IF(Pengawas!AL27&lt;&gt;1,IF(Pengawas!AM27="","OK","Harap dikosongkan"),IF(Pengawas!AM27="","Harap diisi",IF(Pengawas!AM27&gt;2015,"Cek lagi",IF(Pengawas!AM27&lt;2005,"Cek lagi","OK")))))</f>
        <v>-</v>
      </c>
      <c r="AN27" s="25" t="str">
        <f>IF(Pengawas!AL27="",IF(Pengawas!AN27="","-","Harap dikosongkan"),IF(Pengawas!AL27&lt;&gt;1,IF(Pengawas!AN27="","OK","Harap dikosongkan"),IF(Pengawas!AN27="","Harap diisi",IF(VALUE(Pengawas!AN27)&gt;33,"Tidak valid",IF(VALUE(Pengawas!AN27)&lt;1,"Tidak valid","OK")))))</f>
        <v>-</v>
      </c>
      <c r="AO27" s="25" t="str">
        <f>IF(Pengawas!AL27="",IF(Pengawas!AO27="","-","Harap dikosongkan"),IF(Pengawas!AL27&lt;&gt;1,IF(Pengawas!AO27="","OK","Harap dikosongkan"),IF(Pengawas!AO27="","Harap diisi",IF(Pengawas!AO27&gt;1,"Tidak valid","OK"))))</f>
        <v>-</v>
      </c>
      <c r="AP27" s="25" t="str">
        <f>IF(Pengawas!AL27&gt;1,"OK",IF(Pengawas!AO27="",IF(Pengawas!AP27="","-","Kolom AO cek lagi"),IF(Pengawas!AO27=0,IF(Pengawas!AP27="","OK","Harap dikosongkan"),IF(Pengawas!AP27="","Harap diisi",IF(LEN(Pengawas!AP27)&lt;12,"Tidak valid",IF(LEN(Pengawas!AP27)&gt;14,"Tidak valid","OK"))))))</f>
        <v>-</v>
      </c>
      <c r="AQ27" s="26" t="str">
        <f>IF(Pengawas!AL27&gt;1,"OK",IF(Pengawas!AO27="",IF(Pengawas!AQ27="","-","Kolom AO cek lagi"),IF(Pengawas!AO27=0,IF(Pengawas!AQ27="","OK","Harap dikosongkan"),IF(Pengawas!AQ27="","Harap diisi",IF(LEN(Pengawas!AQ27)&lt;5,"Cek lagi","OK")))))</f>
        <v>-</v>
      </c>
      <c r="AR27" s="26" t="str">
        <f>IF(Pengawas!AL27&gt;1,"OK",IF(Pengawas!AO27="",IF(Pengawas!AR27="","-","Kolom AT cek lagi"),IF(Pengawas!AO27=0,IF(Pengawas!AR27="","OK","Harap dikosongkan"),IF(Pengawas!AR27="","Harap diisi",IF(VALUE(LEFT(Pengawas!AR27,2))&gt;31,"Tanggal tidak valid",IF(VALUE(LEFT(RIGHT(Pengawas!AR27,7),2))&gt;12,"Bulan tidak valid",IF(VALUE(RIGHT(Pengawas!AR27,4))&gt;2016,"Tahun cek lagi",IF(VALUE(RIGHT(Pengawas!AR27,4))&lt;2005,"Tahun cek lagi","OK"))))))))</f>
        <v>-</v>
      </c>
      <c r="AS27" s="25" t="str">
        <f>IF(Pengawas!AP27="",IF(Pengawas!AS27="","-","Harap dikosongkan"),IF(Pengawas!AP27&lt;&gt;"",IF(Pengawas!AS27="","Harap diisi",IF(Pengawas!AS27&gt;1,"Tidak valid","OK"))))</f>
        <v>-</v>
      </c>
      <c r="AT27" s="25" t="str">
        <f>IF(Pengawas!AS27="",IF(Pengawas!AT27="","-","Harap dikosongkan"),IF(Pengawas!AS27&lt;&gt;1,IF(Pengawas!AT27="","OK","Harap dikosongkan"),IF(Pengawas!AS27="",IF(Pengawas!AT27="","-","Harap dikosongkan"),IF(Pengawas!AS27=0,IF(Pengawas!AT27="","OK","Harap dikosongkan"),IF(Pengawas!AT27="","Harap diisi",IF(Pengawas!AT27&gt;2016,"Cek lagi",IF(Pengawas!AT27&lt;2005,"Cek lagi",IF(Pengawas!AM27&gt;Pengawas!AT27,"Cek lagi dengan Kolom AL","OK"))))))))</f>
        <v>-</v>
      </c>
      <c r="AU27" s="25" t="str">
        <f>IF(Pengawas!AS27="",IF(Pengawas!AU27="","-","Harap dikosongkan"),IF(Pengawas!AS27&lt;&gt;1,IF(Pengawas!AU27="","OK","Harap dikosongkan"),IF(Pengawas!AS27="",IF(Pengawas!AU27="","-","Harap dikosongkan"),IF(Pengawas!AS27=0,IF(Pengawas!AU27="","OK","Harap dikosongkan"),IF(Pengawas!AU27="","Harap diisi",IF(Pengawas!AU27&gt;20000000,"Cek lagi",IF(Pengawas!AU27&lt;100000,"Cek lagi","OK")))))))</f>
        <v>-</v>
      </c>
      <c r="AV27" s="25" t="str">
        <f>IF(Pengawas!AV27="","-",IF(Pengawas!AV27&gt;3,"Tidak valid","OK"))</f>
        <v>-</v>
      </c>
      <c r="AW27" s="25" t="str">
        <f>IF(Pengawas!AV27="",IF(Pengawas!AW27="","-","Harap dikosongkan"),IF(Pengawas!AV27=0,IF(Pengawas!AW27="","OK","Harap dikosongkan"),IF(Pengawas!AV27&gt;0,IF(Pengawas!AW27="","Harap diisi",IF(Pengawas!AW27&gt;2015,"Tidak valid","OK")))))</f>
        <v>-</v>
      </c>
      <c r="AX27" s="25" t="str">
        <f>IF(Pengawas!AV27="",IF(Pengawas!AX27="","-","Harap dikosongkan"),IF(Pengawas!AV27=0,IF(Pengawas!AX27="","OK","Harap dikosongkan"),IF(Pengawas!AV27&gt;0,IF(Pengawas!AX27="","Harap diisi",IF(Pengawas!AX27="","-",IF(Pengawas!AX27&gt;1,"Tidak valid","OK"))))))</f>
        <v>-</v>
      </c>
      <c r="AY27" s="25" t="str">
        <f>IF(Pengawas!AY27="","-",IF(Pengawas!AY27&gt;2,"Tidak valid","OK"))</f>
        <v>-</v>
      </c>
      <c r="AZ27" s="25" t="str">
        <f>IF(Pengawas!AY27="",IF(Pengawas!AZ27="","-","Harap dikosongkan"),IF(Pengawas!AY27=0,IF(Pengawas!AZ27="","OK","Harap dikosongkan"),IF(Pengawas!AZ27="","Harap diisi",IF(Pengawas!AZ27&gt;2015,"Cek lagi",IF(Pengawas!AZ27&lt;2000,"Cek lagi","OK")))))</f>
        <v>-</v>
      </c>
      <c r="BA27" s="25" t="str">
        <f>IF(Pengawas!BA27="","-",IF(LEN(Pengawas!BA27)&lt;5,"Cek lagi","OK"))</f>
        <v>-</v>
      </c>
      <c r="BB27" s="25" t="str">
        <f>IF(Pengawas!BB27="","-",IF(LEN(Pengawas!BB27)&lt;4,"Cek lagi","OK"))</f>
        <v>-</v>
      </c>
      <c r="BC27" s="25" t="str">
        <f>IF(Pengawas!BC27="","-",IF(LEN(Pengawas!BC27)&lt;4,"Cek lagi","OK"))</f>
        <v>-</v>
      </c>
      <c r="BD27" s="25" t="str">
        <f>IF(Pengawas!BD27="","-",IF(LEN(Pengawas!BD27)&lt;4,"Cek lagi","OK"))</f>
        <v>-</v>
      </c>
      <c r="BE27" s="25" t="str">
        <f>IF(Pengawas!BE27="","-",IF(LEN(Pengawas!BE27)&lt;4,"Cek lagi","OK"))</f>
        <v>-</v>
      </c>
      <c r="BF27" s="25" t="str">
        <f>IF(Pengawas!BF27="","-",IF(LEN(Pengawas!BF27)&lt;&gt;5,"Tidak valid","OK"))</f>
        <v>-</v>
      </c>
      <c r="BG27" s="25" t="str">
        <f>IF(Pengawas!BG27="","-",IF(LEN(Pengawas!BG27)&lt;9,"Cek lagi",IF(LEN(Pengawas!BG27)&gt;14,"Cek lagi","OK")))</f>
        <v>-</v>
      </c>
    </row>
    <row r="28" spans="1:59" s="18" customFormat="1" ht="15" customHeight="1" x14ac:dyDescent="0.2">
      <c r="A28" s="25" t="str">
        <f>IF(Pengawas!A28="","-",IF(LEN(Pengawas!A28)&lt;4,"Cek lagi","OK"))</f>
        <v>-</v>
      </c>
      <c r="B28" s="25" t="str">
        <f>IF(Pengawas!B28="","-",IF(LEN(Pengawas!B28)&lt;4,"Cek lagi","OK"))</f>
        <v>-</v>
      </c>
      <c r="C28" s="25" t="str">
        <f>IF(Pengawas!C28="","-",IF(LEN(Pengawas!C28)&lt;&gt;18,"Tidak valid","OK"))</f>
        <v>-</v>
      </c>
      <c r="D28" s="25" t="str">
        <f>IF(Pengawas!D28="","-",IF(LEN(Pengawas!D28)&lt;&gt;16,"Tidak valid","OK"))</f>
        <v>-</v>
      </c>
      <c r="E28" s="25" t="str">
        <f>IF(Pengawas!E28="","-",IF(LEN(Pengawas!E28)&lt;4,"Cek lagi","OK"))</f>
        <v>-</v>
      </c>
      <c r="F28" s="25" t="str">
        <f>IF(Pengawas!F28="","-",IF(LEN(Pengawas!F28)&lt;&gt;16,"Tidak valid","OK"))</f>
        <v>-</v>
      </c>
      <c r="G28" s="25" t="str">
        <f>IF(Pengawas!G28="","-",IF(LEN(Pengawas!G28)&lt;4,"Cek lagi","OK"))</f>
        <v>-</v>
      </c>
      <c r="H28" s="26" t="str">
        <f>IF(Pengawas!H28="","-",IF(VALUE(LEFT(Pengawas!H28,2))&gt;31,"Tanggal tidak valid",IF(VALUE(LEFT(RIGHT(Pengawas!H28,7),2))&gt;12,"Bulan tidak valid",IF(VALUE(RIGHT(Pengawas!H28,4))&gt;1990,"Umur terlalu muda",IF(VALUE(RIGHT(Pengawas!H28,4))&lt;1955,"Umur terlalu tua","OK")))))</f>
        <v>-</v>
      </c>
      <c r="I28" s="25" t="str">
        <f>IF(Pengawas!I28="","-",IF(Pengawas!I28="L","OK",IF(Pengawas!I28="P","OK","Tidak valid")))</f>
        <v>-</v>
      </c>
      <c r="J28" s="25" t="str">
        <f>IF(Pengawas!J28="","-",IF(LEN(Pengawas!J28)&lt;4,"Cek lagi","OK"))</f>
        <v>-</v>
      </c>
      <c r="K28" s="25" t="str">
        <f>IF(Pengawas!K28="","-",IF(Pengawas!K28&gt;5,"Tidak valid",IF(Pengawas!K28&lt;1,"Tidak valid","OK")))</f>
        <v>-</v>
      </c>
      <c r="L28" s="25" t="str">
        <f>IF(Pengawas!L28="","-",IF(VALUE(LEFT(Pengawas!L28,1))&gt;1,"Tidak valid","OK"))</f>
        <v>-</v>
      </c>
      <c r="M28" s="25" t="str">
        <f>IF(Pengawas!M28="","-",IF(VALUE(LEFT(Pengawas!M28,1))&gt;1,"Tidak valid","OK"))</f>
        <v>-</v>
      </c>
      <c r="N28" s="25" t="str">
        <f>IF(Pengawas!N28="","-",IF(VALUE(LEFT(Pengawas!N28,2))&gt;31,"Tanggal tidak valid",IF(VALUE(LEFT(RIGHT(Pengawas!N28,7),2))&gt;12,"Bulan tidak valid",IF(VALUE(RIGHT(Pengawas!N28,4))&gt;2015,"Tahun cek lagi",IF(VALUE(RIGHT(Pengawas!N28,4))&lt;1930,"Tahun cek lagi","OK")))))</f>
        <v>-</v>
      </c>
      <c r="O28" s="26" t="str">
        <f>IF(Pengawas!O28="","-",IF(VALUE(LEFT(Pengawas!O28,2))&gt;31,"Tanggal tidak valid",IF(VALUE(LEFT(RIGHT(Pengawas!O28,7),2))&gt;12,"Bulan tidak valid",IF(VALUE(RIGHT(Pengawas!O28,4))&gt;2015,"Tahun cek lagi",IF(VALUE(RIGHT(Pengawas!O28,4))&lt;1930,"Tahun cek lagi","OK")))))</f>
        <v>-</v>
      </c>
      <c r="P28" s="26" t="str">
        <f>IF(Pengawas!P28="","-",IF(VALUE(LEFT(Pengawas!P28,2))&gt;31,"Tanggal tidak valid",IF(VALUE(LEFT(RIGHT(Pengawas!P28,7),2))&gt;12,"Bulan tidak valid",IF(VALUE(RIGHT(Pengawas!P28,4))&gt;2015,"Tahun cek lagi",IF(VALUE(RIGHT(Pengawas!P28,4))&lt;1930,"Tahun cek lagi","OK")))))</f>
        <v>-</v>
      </c>
      <c r="Q28" s="25" t="str">
        <f>IF(Pengawas!Q28="","-",IF(Pengawas!Q28&gt;3,"Tidak valid",IF(Pengawas!Q28&lt;1,"Tidak valid","OK")))</f>
        <v>-</v>
      </c>
      <c r="R28" s="25" t="str">
        <f>IF(Pengawas!R28="","-",IF(Pengawas!R28&gt;20000000,"Cek lagi",IF(Pengawas!R28&lt;50000,"Cek lagi","OK")))</f>
        <v>-</v>
      </c>
      <c r="S28" s="25" t="str">
        <f>IF(Pengawas!S28="","-",IF(Pengawas!S28&gt;3,"Tidak valid",IF(Pengawas!S28&lt;1,"Tidak valid","OK")))</f>
        <v>-</v>
      </c>
      <c r="T28" s="25" t="str">
        <f>IF(Pengawas!T28="","-",IF(Pengawas!T28&gt;6,"Tidak valid",IF(Pengawas!T28&lt;1,"Tidak valid","OK")))</f>
        <v>-</v>
      </c>
      <c r="U28" s="25" t="str">
        <f>IF(Pengawas!U28="","-",IF(Pengawas!U28&gt;4,"Tidak valid",IF(Pengawas!U28&lt;1,"Tidak valid","OK")))</f>
        <v>-</v>
      </c>
      <c r="V28" s="25" t="str">
        <f>IF(Pengawas!V28="","-",IF(Pengawas!V28&gt;2,"Tidak valid",IF(Pengawas!V28&lt;1,"Tidak valid","OK")))</f>
        <v>-</v>
      </c>
      <c r="W28" s="25" t="str">
        <f>IF(Pengawas!V28="","-",IF(Pengawas!V28=1,IF(Pengawas!W28="","Harap diisi","OK"),IF(Pengawas!V28=2,IF(Pengawas!W28="","Harap diisi","OK"),IF(Pengawas!V29&lt;1,"-",IF(Pengawas!V29&gt;2,"-","OK")))))</f>
        <v>-</v>
      </c>
      <c r="X28" s="25" t="str">
        <f>IF(Pengawas!V28="","-",IF(Pengawas!V28=1,IF(Pengawas!X28="","Harap diisi","OK"),IF(Pengawas!V28=2,IF(Pengawas!X28="","Harap diisi","OK"),IF(Pengawas!V29&lt;1,"-",IF(Pengawas!V29&gt;2,"-","OK")))))</f>
        <v>-</v>
      </c>
      <c r="Y28" s="25" t="str">
        <f>IF(Pengawas!V28="","-",IF(Pengawas!V28=1,IF(Pengawas!Y28="","Harap diisi","OK"),IF(Pengawas!V28=2,IF(Pengawas!Y28="","Harap diisi","OK"),IF(Pengawas!V29&lt;1,"-",IF(Pengawas!V29&gt;2,"-","OK")))))</f>
        <v>-</v>
      </c>
      <c r="Z28" s="25" t="str">
        <f>IF(Pengawas!V28="","-",IF(Pengawas!V28=1,IF(Pengawas!Z28="","Harap diisi","OK"),IF(Pengawas!V28=2,IF(Pengawas!Z28="","Harap diisi","OK"),IF(Pengawas!V29&lt;1,"-",IF(Pengawas!V29&gt;2,"-","OK")))))</f>
        <v>-</v>
      </c>
      <c r="AA28" s="25" t="str">
        <f>IF(Pengawas!V28="","-",IF(Pengawas!V28=1,IF(Pengawas!AA28="","Harap diisi","OK"),IF(Pengawas!V28=2,IF(Pengawas!AA28="","Harap diisi","OK"),IF(Pengawas!V29&lt;1,"-",IF(Pengawas!V29&gt;2,"-","OK")))))</f>
        <v>-</v>
      </c>
      <c r="AB28" s="25" t="str">
        <f>IF(Pengawas!V28="","-",IF(Pengawas!V28=1,IF(Pengawas!AB28="","Harap diisi","OK"),IF(Pengawas!V28=2,IF(Pengawas!AB28="","Harap diisi","OK"),IF(Pengawas!V29&lt;1,"-",IF(Pengawas!V29&gt;2,"-","OK")))))</f>
        <v>-</v>
      </c>
      <c r="AC28" s="25" t="str">
        <f>IF(Pengawas!V28="","-",IF(Pengawas!V28=1,IF(Pengawas!AC28="","Harap diisi","OK"),IF(Pengawas!V28=2,IF(Pengawas!AC28="","Harap diisi","OK"),IF(Pengawas!V29&lt;1,"-",IF(Pengawas!V29&gt;2,"-","OK")))))</f>
        <v>-</v>
      </c>
      <c r="AD28" s="25" t="str">
        <f>IF(Pengawas!V28="","-",IF(Pengawas!V28=1,IF(Pengawas!AD28="","OK","Harap dikosongkan"),IF(Pengawas!V28=2,IF(Pengawas!AD28="","Harap diisi","OK"),IF(Pengawas!V29&lt;1,"-",IF(Pengawas!V29&gt;2,"-","OK")))))</f>
        <v>-</v>
      </c>
      <c r="AE28" s="25" t="str">
        <f>IF(Pengawas!V28="","-",IF(Pengawas!V28=1,IF(Pengawas!AE28="","OK","Harap dikosongkan"),IF(Pengawas!V28=2,IF(Pengawas!AE28="","Harap diisi","OK"),IF(Pengawas!V29&lt;1,"-",IF(Pengawas!V29&gt;2,"-","OK")))))</f>
        <v>-</v>
      </c>
      <c r="AF28" s="25" t="str">
        <f>IF(Pengawas!V28="","-",IF(Pengawas!V28=1,IF(Pengawas!AF28="","OK","Harap dikosongkan"),IF(Pengawas!V28=2,IF(Pengawas!AF28="","Harap diisi","OK"),IF(Pengawas!V29&lt;1,"-",IF(Pengawas!V29&gt;2,"-","OK")))))</f>
        <v>-</v>
      </c>
      <c r="AG28" s="25" t="str">
        <f>IF(Pengawas!V28="","-",IF(Pengawas!V28=1,IF(Pengawas!AG28="","OK","Harap dikosongkan"),IF(Pengawas!V28=2,IF(Pengawas!AG28="","Harap diisi","OK"),IF(Pengawas!V29&lt;1,"-",IF(Pengawas!V29&gt;2,"-","OK")))))</f>
        <v>-</v>
      </c>
      <c r="AH28" s="25" t="str">
        <f>IF(Pengawas!V28="","-",IF(Pengawas!V28=1,IF(Pengawas!AH28="","OK","Harap dikosongkan"),IF(Pengawas!V28=2,IF(Pengawas!AH28="","Harap diisi","OK"),IF(Pengawas!V29&lt;1,"-",IF(Pengawas!V29&gt;2,"-","OK")))))</f>
        <v>-</v>
      </c>
      <c r="AI28" s="25" t="str">
        <f>IF(Pengawas!V28="","-",IF(Pengawas!V28=1,IF(Pengawas!AI28="","OK","Harap dikosongkan"),IF(Pengawas!V28=2,IF(Pengawas!AI28="","Harap diisi","OK"),IF(Pengawas!V29&lt;1,"-",IF(Pengawas!V29&gt;2,"-","OK")))))</f>
        <v>-</v>
      </c>
      <c r="AJ28" s="25" t="str">
        <f>IF(Pengawas!V28="","-",IF(Pengawas!V28=1,IF(Pengawas!AJ28="","OK","Harap dikosongkan"),IF(Pengawas!V28=2,IF(Pengawas!AJ28="","Harap diisi","OK"),IF(Pengawas!V29&lt;1,"-",IF(Pengawas!V29&gt;2,"-","OK")))))</f>
        <v>-</v>
      </c>
      <c r="AK28" s="25" t="str">
        <f>IF(Pengawas!V28="","-",IF(Pengawas!V28=1,IF(Pengawas!AK28="","OK","Harap dikosongkan"),IF(Pengawas!V28=2,IF(Pengawas!AK28="","Harap diisi","OK"),IF(Pengawas!V29&lt;1,"-",IF(Pengawas!V29&gt;2,"-","OK")))))</f>
        <v>-</v>
      </c>
      <c r="AL28" s="25" t="str">
        <f>IF(Pengawas!AL28="","-",IF(Pengawas!AL28&gt;3,"Tidak valid",IF(Pengawas!AL28&lt;1,"Tidak valid","OK")))</f>
        <v>-</v>
      </c>
      <c r="AM28" s="25" t="str">
        <f>IF(Pengawas!AL28="",IF(Pengawas!AM28="","-","Harap dikosongkan"),IF(Pengawas!AL28&lt;&gt;1,IF(Pengawas!AM28="","OK","Harap dikosongkan"),IF(Pengawas!AM28="","Harap diisi",IF(Pengawas!AM28&gt;2015,"Cek lagi",IF(Pengawas!AM28&lt;2005,"Cek lagi","OK")))))</f>
        <v>-</v>
      </c>
      <c r="AN28" s="25" t="str">
        <f>IF(Pengawas!AL28="",IF(Pengawas!AN28="","-","Harap dikosongkan"),IF(Pengawas!AL28&lt;&gt;1,IF(Pengawas!AN28="","OK","Harap dikosongkan"),IF(Pengawas!AN28="","Harap diisi",IF(VALUE(Pengawas!AN28)&gt;33,"Tidak valid",IF(VALUE(Pengawas!AN28)&lt;1,"Tidak valid","OK")))))</f>
        <v>-</v>
      </c>
      <c r="AO28" s="25" t="str">
        <f>IF(Pengawas!AL28="",IF(Pengawas!AO28="","-","Harap dikosongkan"),IF(Pengawas!AL28&lt;&gt;1,IF(Pengawas!AO28="","OK","Harap dikosongkan"),IF(Pengawas!AO28="","Harap diisi",IF(Pengawas!AO28&gt;1,"Tidak valid","OK"))))</f>
        <v>-</v>
      </c>
      <c r="AP28" s="25" t="str">
        <f>IF(Pengawas!AL28&gt;1,"OK",IF(Pengawas!AO28="",IF(Pengawas!AP28="","-","Kolom AO cek lagi"),IF(Pengawas!AO28=0,IF(Pengawas!AP28="","OK","Harap dikosongkan"),IF(Pengawas!AP28="","Harap diisi",IF(LEN(Pengawas!AP28)&lt;12,"Tidak valid",IF(LEN(Pengawas!AP28)&gt;14,"Tidak valid","OK"))))))</f>
        <v>-</v>
      </c>
      <c r="AQ28" s="26" t="str">
        <f>IF(Pengawas!AL28&gt;1,"OK",IF(Pengawas!AO28="",IF(Pengawas!AQ28="","-","Kolom AO cek lagi"),IF(Pengawas!AO28=0,IF(Pengawas!AQ28="","OK","Harap dikosongkan"),IF(Pengawas!AQ28="","Harap diisi",IF(LEN(Pengawas!AQ28)&lt;5,"Cek lagi","OK")))))</f>
        <v>-</v>
      </c>
      <c r="AR28" s="26" t="str">
        <f>IF(Pengawas!AL28&gt;1,"OK",IF(Pengawas!AO28="",IF(Pengawas!AR28="","-","Kolom AT cek lagi"),IF(Pengawas!AO28=0,IF(Pengawas!AR28="","OK","Harap dikosongkan"),IF(Pengawas!AR28="","Harap diisi",IF(VALUE(LEFT(Pengawas!AR28,2))&gt;31,"Tanggal tidak valid",IF(VALUE(LEFT(RIGHT(Pengawas!AR28,7),2))&gt;12,"Bulan tidak valid",IF(VALUE(RIGHT(Pengawas!AR28,4))&gt;2016,"Tahun cek lagi",IF(VALUE(RIGHT(Pengawas!AR28,4))&lt;2005,"Tahun cek lagi","OK"))))))))</f>
        <v>-</v>
      </c>
      <c r="AS28" s="25" t="str">
        <f>IF(Pengawas!AP28="",IF(Pengawas!AS28="","-","Harap dikosongkan"),IF(Pengawas!AP28&lt;&gt;"",IF(Pengawas!AS28="","Harap diisi",IF(Pengawas!AS28&gt;1,"Tidak valid","OK"))))</f>
        <v>-</v>
      </c>
      <c r="AT28" s="25" t="str">
        <f>IF(Pengawas!AS28="",IF(Pengawas!AT28="","-","Harap dikosongkan"),IF(Pengawas!AS28&lt;&gt;1,IF(Pengawas!AT28="","OK","Harap dikosongkan"),IF(Pengawas!AS28="",IF(Pengawas!AT28="","-","Harap dikosongkan"),IF(Pengawas!AS28=0,IF(Pengawas!AT28="","OK","Harap dikosongkan"),IF(Pengawas!AT28="","Harap diisi",IF(Pengawas!AT28&gt;2016,"Cek lagi",IF(Pengawas!AT28&lt;2005,"Cek lagi",IF(Pengawas!AM28&gt;Pengawas!AT28,"Cek lagi dengan Kolom AL","OK"))))))))</f>
        <v>-</v>
      </c>
      <c r="AU28" s="25" t="str">
        <f>IF(Pengawas!AS28="",IF(Pengawas!AU28="","-","Harap dikosongkan"),IF(Pengawas!AS28&lt;&gt;1,IF(Pengawas!AU28="","OK","Harap dikosongkan"),IF(Pengawas!AS28="",IF(Pengawas!AU28="","-","Harap dikosongkan"),IF(Pengawas!AS28=0,IF(Pengawas!AU28="","OK","Harap dikosongkan"),IF(Pengawas!AU28="","Harap diisi",IF(Pengawas!AU28&gt;20000000,"Cek lagi",IF(Pengawas!AU28&lt;100000,"Cek lagi","OK")))))))</f>
        <v>-</v>
      </c>
      <c r="AV28" s="25" t="str">
        <f>IF(Pengawas!AV28="","-",IF(Pengawas!AV28&gt;3,"Tidak valid","OK"))</f>
        <v>-</v>
      </c>
      <c r="AW28" s="25" t="str">
        <f>IF(Pengawas!AV28="",IF(Pengawas!AW28="","-","Harap dikosongkan"),IF(Pengawas!AV28=0,IF(Pengawas!AW28="","OK","Harap dikosongkan"),IF(Pengawas!AV28&gt;0,IF(Pengawas!AW28="","Harap diisi",IF(Pengawas!AW28&gt;2015,"Tidak valid","OK")))))</f>
        <v>-</v>
      </c>
      <c r="AX28" s="25" t="str">
        <f>IF(Pengawas!AV28="",IF(Pengawas!AX28="","-","Harap dikosongkan"),IF(Pengawas!AV28=0,IF(Pengawas!AX28="","OK","Harap dikosongkan"),IF(Pengawas!AV28&gt;0,IF(Pengawas!AX28="","Harap diisi",IF(Pengawas!AX28="","-",IF(Pengawas!AX28&gt;1,"Tidak valid","OK"))))))</f>
        <v>-</v>
      </c>
      <c r="AY28" s="25" t="str">
        <f>IF(Pengawas!AY28="","-",IF(Pengawas!AY28&gt;2,"Tidak valid","OK"))</f>
        <v>-</v>
      </c>
      <c r="AZ28" s="25" t="str">
        <f>IF(Pengawas!AY28="",IF(Pengawas!AZ28="","-","Harap dikosongkan"),IF(Pengawas!AY28=0,IF(Pengawas!AZ28="","OK","Harap dikosongkan"),IF(Pengawas!AZ28="","Harap diisi",IF(Pengawas!AZ28&gt;2015,"Cek lagi",IF(Pengawas!AZ28&lt;2000,"Cek lagi","OK")))))</f>
        <v>-</v>
      </c>
      <c r="BA28" s="25" t="str">
        <f>IF(Pengawas!BA28="","-",IF(LEN(Pengawas!BA28)&lt;5,"Cek lagi","OK"))</f>
        <v>-</v>
      </c>
      <c r="BB28" s="25" t="str">
        <f>IF(Pengawas!BB28="","-",IF(LEN(Pengawas!BB28)&lt;4,"Cek lagi","OK"))</f>
        <v>-</v>
      </c>
      <c r="BC28" s="25" t="str">
        <f>IF(Pengawas!BC28="","-",IF(LEN(Pengawas!BC28)&lt;4,"Cek lagi","OK"))</f>
        <v>-</v>
      </c>
      <c r="BD28" s="25" t="str">
        <f>IF(Pengawas!BD28="","-",IF(LEN(Pengawas!BD28)&lt;4,"Cek lagi","OK"))</f>
        <v>-</v>
      </c>
      <c r="BE28" s="25" t="str">
        <f>IF(Pengawas!BE28="","-",IF(LEN(Pengawas!BE28)&lt;4,"Cek lagi","OK"))</f>
        <v>-</v>
      </c>
      <c r="BF28" s="25" t="str">
        <f>IF(Pengawas!BF28="","-",IF(LEN(Pengawas!BF28)&lt;&gt;5,"Tidak valid","OK"))</f>
        <v>-</v>
      </c>
      <c r="BG28" s="25" t="str">
        <f>IF(Pengawas!BG28="","-",IF(LEN(Pengawas!BG28)&lt;9,"Cek lagi",IF(LEN(Pengawas!BG28)&gt;14,"Cek lagi","OK")))</f>
        <v>-</v>
      </c>
    </row>
    <row r="29" spans="1:59" s="18" customFormat="1" ht="15" customHeight="1" x14ac:dyDescent="0.2">
      <c r="A29" s="25" t="str">
        <f>IF(Pengawas!A29="","-",IF(LEN(Pengawas!A29)&lt;4,"Cek lagi","OK"))</f>
        <v>-</v>
      </c>
      <c r="B29" s="25" t="str">
        <f>IF(Pengawas!B29="","-",IF(LEN(Pengawas!B29)&lt;4,"Cek lagi","OK"))</f>
        <v>-</v>
      </c>
      <c r="C29" s="25" t="str">
        <f>IF(Pengawas!C29="","-",IF(LEN(Pengawas!C29)&lt;&gt;18,"Tidak valid","OK"))</f>
        <v>-</v>
      </c>
      <c r="D29" s="25" t="str">
        <f>IF(Pengawas!D29="","-",IF(LEN(Pengawas!D29)&lt;&gt;16,"Tidak valid","OK"))</f>
        <v>-</v>
      </c>
      <c r="E29" s="25" t="str">
        <f>IF(Pengawas!E29="","-",IF(LEN(Pengawas!E29)&lt;4,"Cek lagi","OK"))</f>
        <v>-</v>
      </c>
      <c r="F29" s="25" t="str">
        <f>IF(Pengawas!F29="","-",IF(LEN(Pengawas!F29)&lt;&gt;16,"Tidak valid","OK"))</f>
        <v>-</v>
      </c>
      <c r="G29" s="25" t="str">
        <f>IF(Pengawas!G29="","-",IF(LEN(Pengawas!G29)&lt;4,"Cek lagi","OK"))</f>
        <v>-</v>
      </c>
      <c r="H29" s="26" t="str">
        <f>IF(Pengawas!H29="","-",IF(VALUE(LEFT(Pengawas!H29,2))&gt;31,"Tanggal tidak valid",IF(VALUE(LEFT(RIGHT(Pengawas!H29,7),2))&gt;12,"Bulan tidak valid",IF(VALUE(RIGHT(Pengawas!H29,4))&gt;1990,"Umur terlalu muda",IF(VALUE(RIGHT(Pengawas!H29,4))&lt;1955,"Umur terlalu tua","OK")))))</f>
        <v>-</v>
      </c>
      <c r="I29" s="25" t="str">
        <f>IF(Pengawas!I29="","-",IF(Pengawas!I29="L","OK",IF(Pengawas!I29="P","OK","Tidak valid")))</f>
        <v>-</v>
      </c>
      <c r="J29" s="25" t="str">
        <f>IF(Pengawas!J29="","-",IF(LEN(Pengawas!J29)&lt;4,"Cek lagi","OK"))</f>
        <v>-</v>
      </c>
      <c r="K29" s="25" t="str">
        <f>IF(Pengawas!K29="","-",IF(Pengawas!K29&gt;5,"Tidak valid",IF(Pengawas!K29&lt;1,"Tidak valid","OK")))</f>
        <v>-</v>
      </c>
      <c r="L29" s="25" t="str">
        <f>IF(Pengawas!L29="","-",IF(VALUE(LEFT(Pengawas!L29,1))&gt;1,"Tidak valid","OK"))</f>
        <v>-</v>
      </c>
      <c r="M29" s="25" t="str">
        <f>IF(Pengawas!M29="","-",IF(VALUE(LEFT(Pengawas!M29,1))&gt;1,"Tidak valid","OK"))</f>
        <v>-</v>
      </c>
      <c r="N29" s="25" t="str">
        <f>IF(Pengawas!N29="","-",IF(VALUE(LEFT(Pengawas!N29,2))&gt;31,"Tanggal tidak valid",IF(VALUE(LEFT(RIGHT(Pengawas!N29,7),2))&gt;12,"Bulan tidak valid",IF(VALUE(RIGHT(Pengawas!N29,4))&gt;2015,"Tahun cek lagi",IF(VALUE(RIGHT(Pengawas!N29,4))&lt;1930,"Tahun cek lagi","OK")))))</f>
        <v>-</v>
      </c>
      <c r="O29" s="26" t="str">
        <f>IF(Pengawas!O29="","-",IF(VALUE(LEFT(Pengawas!O29,2))&gt;31,"Tanggal tidak valid",IF(VALUE(LEFT(RIGHT(Pengawas!O29,7),2))&gt;12,"Bulan tidak valid",IF(VALUE(RIGHT(Pengawas!O29,4))&gt;2015,"Tahun cek lagi",IF(VALUE(RIGHT(Pengawas!O29,4))&lt;1930,"Tahun cek lagi","OK")))))</f>
        <v>-</v>
      </c>
      <c r="P29" s="26" t="str">
        <f>IF(Pengawas!P29="","-",IF(VALUE(LEFT(Pengawas!P29,2))&gt;31,"Tanggal tidak valid",IF(VALUE(LEFT(RIGHT(Pengawas!P29,7),2))&gt;12,"Bulan tidak valid",IF(VALUE(RIGHT(Pengawas!P29,4))&gt;2015,"Tahun cek lagi",IF(VALUE(RIGHT(Pengawas!P29,4))&lt;1930,"Tahun cek lagi","OK")))))</f>
        <v>-</v>
      </c>
      <c r="Q29" s="25" t="str">
        <f>IF(Pengawas!Q29="","-",IF(Pengawas!Q29&gt;3,"Tidak valid",IF(Pengawas!Q29&lt;1,"Tidak valid","OK")))</f>
        <v>-</v>
      </c>
      <c r="R29" s="25" t="str">
        <f>IF(Pengawas!R29="","-",IF(Pengawas!R29&gt;20000000,"Cek lagi",IF(Pengawas!R29&lt;50000,"Cek lagi","OK")))</f>
        <v>-</v>
      </c>
      <c r="S29" s="25" t="str">
        <f>IF(Pengawas!S29="","-",IF(Pengawas!S29&gt;3,"Tidak valid",IF(Pengawas!S29&lt;1,"Tidak valid","OK")))</f>
        <v>-</v>
      </c>
      <c r="T29" s="25" t="str">
        <f>IF(Pengawas!T29="","-",IF(Pengawas!T29&gt;6,"Tidak valid",IF(Pengawas!T29&lt;1,"Tidak valid","OK")))</f>
        <v>-</v>
      </c>
      <c r="U29" s="25" t="str">
        <f>IF(Pengawas!U29="","-",IF(Pengawas!U29&gt;4,"Tidak valid",IF(Pengawas!U29&lt;1,"Tidak valid","OK")))</f>
        <v>-</v>
      </c>
      <c r="V29" s="25" t="str">
        <f>IF(Pengawas!V29="","-",IF(Pengawas!V29&gt;2,"Tidak valid",IF(Pengawas!V29&lt;1,"Tidak valid","OK")))</f>
        <v>-</v>
      </c>
      <c r="W29" s="25" t="str">
        <f>IF(Pengawas!V29="","-",IF(Pengawas!V29=1,IF(Pengawas!W29="","Harap diisi","OK"),IF(Pengawas!V29=2,IF(Pengawas!W29="","Harap diisi","OK"),IF(Pengawas!V30&lt;1,"-",IF(Pengawas!V30&gt;2,"-","OK")))))</f>
        <v>-</v>
      </c>
      <c r="X29" s="25" t="str">
        <f>IF(Pengawas!V29="","-",IF(Pengawas!V29=1,IF(Pengawas!X29="","Harap diisi","OK"),IF(Pengawas!V29=2,IF(Pengawas!X29="","Harap diisi","OK"),IF(Pengawas!V30&lt;1,"-",IF(Pengawas!V30&gt;2,"-","OK")))))</f>
        <v>-</v>
      </c>
      <c r="Y29" s="25" t="str">
        <f>IF(Pengawas!V29="","-",IF(Pengawas!V29=1,IF(Pengawas!Y29="","Harap diisi","OK"),IF(Pengawas!V29=2,IF(Pengawas!Y29="","Harap diisi","OK"),IF(Pengawas!V30&lt;1,"-",IF(Pengawas!V30&gt;2,"-","OK")))))</f>
        <v>-</v>
      </c>
      <c r="Z29" s="25" t="str">
        <f>IF(Pengawas!V29="","-",IF(Pengawas!V29=1,IF(Pengawas!Z29="","Harap diisi","OK"),IF(Pengawas!V29=2,IF(Pengawas!Z29="","Harap diisi","OK"),IF(Pengawas!V30&lt;1,"-",IF(Pengawas!V30&gt;2,"-","OK")))))</f>
        <v>-</v>
      </c>
      <c r="AA29" s="25" t="str">
        <f>IF(Pengawas!V29="","-",IF(Pengawas!V29=1,IF(Pengawas!AA29="","Harap diisi","OK"),IF(Pengawas!V29=2,IF(Pengawas!AA29="","Harap diisi","OK"),IF(Pengawas!V30&lt;1,"-",IF(Pengawas!V30&gt;2,"-","OK")))))</f>
        <v>-</v>
      </c>
      <c r="AB29" s="25" t="str">
        <f>IF(Pengawas!V29="","-",IF(Pengawas!V29=1,IF(Pengawas!AB29="","Harap diisi","OK"),IF(Pengawas!V29=2,IF(Pengawas!AB29="","Harap diisi","OK"),IF(Pengawas!V30&lt;1,"-",IF(Pengawas!V30&gt;2,"-","OK")))))</f>
        <v>-</v>
      </c>
      <c r="AC29" s="25" t="str">
        <f>IF(Pengawas!V29="","-",IF(Pengawas!V29=1,IF(Pengawas!AC29="","Harap diisi","OK"),IF(Pengawas!V29=2,IF(Pengawas!AC29="","Harap diisi","OK"),IF(Pengawas!V30&lt;1,"-",IF(Pengawas!V30&gt;2,"-","OK")))))</f>
        <v>-</v>
      </c>
      <c r="AD29" s="25" t="str">
        <f>IF(Pengawas!V29="","-",IF(Pengawas!V29=1,IF(Pengawas!AD29="","OK","Harap dikosongkan"),IF(Pengawas!V29=2,IF(Pengawas!AD29="","Harap diisi","OK"),IF(Pengawas!V30&lt;1,"-",IF(Pengawas!V30&gt;2,"-","OK")))))</f>
        <v>-</v>
      </c>
      <c r="AE29" s="25" t="str">
        <f>IF(Pengawas!V29="","-",IF(Pengawas!V29=1,IF(Pengawas!AE29="","OK","Harap dikosongkan"),IF(Pengawas!V29=2,IF(Pengawas!AE29="","Harap diisi","OK"),IF(Pengawas!V30&lt;1,"-",IF(Pengawas!V30&gt;2,"-","OK")))))</f>
        <v>-</v>
      </c>
      <c r="AF29" s="25" t="str">
        <f>IF(Pengawas!V29="","-",IF(Pengawas!V29=1,IF(Pengawas!AF29="","OK","Harap dikosongkan"),IF(Pengawas!V29=2,IF(Pengawas!AF29="","Harap diisi","OK"),IF(Pengawas!V30&lt;1,"-",IF(Pengawas!V30&gt;2,"-","OK")))))</f>
        <v>-</v>
      </c>
      <c r="AG29" s="25" t="str">
        <f>IF(Pengawas!V29="","-",IF(Pengawas!V29=1,IF(Pengawas!AG29="","OK","Harap dikosongkan"),IF(Pengawas!V29=2,IF(Pengawas!AG29="","Harap diisi","OK"),IF(Pengawas!V30&lt;1,"-",IF(Pengawas!V30&gt;2,"-","OK")))))</f>
        <v>-</v>
      </c>
      <c r="AH29" s="25" t="str">
        <f>IF(Pengawas!V29="","-",IF(Pengawas!V29=1,IF(Pengawas!AH29="","OK","Harap dikosongkan"),IF(Pengawas!V29=2,IF(Pengawas!AH29="","Harap diisi","OK"),IF(Pengawas!V30&lt;1,"-",IF(Pengawas!V30&gt;2,"-","OK")))))</f>
        <v>-</v>
      </c>
      <c r="AI29" s="25" t="str">
        <f>IF(Pengawas!V29="","-",IF(Pengawas!V29=1,IF(Pengawas!AI29="","OK","Harap dikosongkan"),IF(Pengawas!V29=2,IF(Pengawas!AI29="","Harap diisi","OK"),IF(Pengawas!V30&lt;1,"-",IF(Pengawas!V30&gt;2,"-","OK")))))</f>
        <v>-</v>
      </c>
      <c r="AJ29" s="25" t="str">
        <f>IF(Pengawas!V29="","-",IF(Pengawas!V29=1,IF(Pengawas!AJ29="","OK","Harap dikosongkan"),IF(Pengawas!V29=2,IF(Pengawas!AJ29="","Harap diisi","OK"),IF(Pengawas!V30&lt;1,"-",IF(Pengawas!V30&gt;2,"-","OK")))))</f>
        <v>-</v>
      </c>
      <c r="AK29" s="25" t="str">
        <f>IF(Pengawas!V29="","-",IF(Pengawas!V29=1,IF(Pengawas!AK29="","OK","Harap dikosongkan"),IF(Pengawas!V29=2,IF(Pengawas!AK29="","Harap diisi","OK"),IF(Pengawas!V30&lt;1,"-",IF(Pengawas!V30&gt;2,"-","OK")))))</f>
        <v>-</v>
      </c>
      <c r="AL29" s="25" t="str">
        <f>IF(Pengawas!AL29="","-",IF(Pengawas!AL29&gt;3,"Tidak valid",IF(Pengawas!AL29&lt;1,"Tidak valid","OK")))</f>
        <v>-</v>
      </c>
      <c r="AM29" s="25" t="str">
        <f>IF(Pengawas!AL29="",IF(Pengawas!AM29="","-","Harap dikosongkan"),IF(Pengawas!AL29&lt;&gt;1,IF(Pengawas!AM29="","OK","Harap dikosongkan"),IF(Pengawas!AM29="","Harap diisi",IF(Pengawas!AM29&gt;2015,"Cek lagi",IF(Pengawas!AM29&lt;2005,"Cek lagi","OK")))))</f>
        <v>-</v>
      </c>
      <c r="AN29" s="25" t="str">
        <f>IF(Pengawas!AL29="",IF(Pengawas!AN29="","-","Harap dikosongkan"),IF(Pengawas!AL29&lt;&gt;1,IF(Pengawas!AN29="","OK","Harap dikosongkan"),IF(Pengawas!AN29="","Harap diisi",IF(VALUE(Pengawas!AN29)&gt;33,"Tidak valid",IF(VALUE(Pengawas!AN29)&lt;1,"Tidak valid","OK")))))</f>
        <v>-</v>
      </c>
      <c r="AO29" s="25" t="str">
        <f>IF(Pengawas!AL29="",IF(Pengawas!AO29="","-","Harap dikosongkan"),IF(Pengawas!AL29&lt;&gt;1,IF(Pengawas!AO29="","OK","Harap dikosongkan"),IF(Pengawas!AO29="","Harap diisi",IF(Pengawas!AO29&gt;1,"Tidak valid","OK"))))</f>
        <v>-</v>
      </c>
      <c r="AP29" s="25" t="str">
        <f>IF(Pengawas!AL29&gt;1,"OK",IF(Pengawas!AO29="",IF(Pengawas!AP29="","-","Kolom AO cek lagi"),IF(Pengawas!AO29=0,IF(Pengawas!AP29="","OK","Harap dikosongkan"),IF(Pengawas!AP29="","Harap diisi",IF(LEN(Pengawas!AP29)&lt;12,"Tidak valid",IF(LEN(Pengawas!AP29)&gt;14,"Tidak valid","OK"))))))</f>
        <v>-</v>
      </c>
      <c r="AQ29" s="26" t="str">
        <f>IF(Pengawas!AL29&gt;1,"OK",IF(Pengawas!AO29="",IF(Pengawas!AQ29="","-","Kolom AO cek lagi"),IF(Pengawas!AO29=0,IF(Pengawas!AQ29="","OK","Harap dikosongkan"),IF(Pengawas!AQ29="","Harap diisi",IF(LEN(Pengawas!AQ29)&lt;5,"Cek lagi","OK")))))</f>
        <v>-</v>
      </c>
      <c r="AR29" s="26" t="str">
        <f>IF(Pengawas!AL29&gt;1,"OK",IF(Pengawas!AO29="",IF(Pengawas!AR29="","-","Kolom AT cek lagi"),IF(Pengawas!AO29=0,IF(Pengawas!AR29="","OK","Harap dikosongkan"),IF(Pengawas!AR29="","Harap diisi",IF(VALUE(LEFT(Pengawas!AR29,2))&gt;31,"Tanggal tidak valid",IF(VALUE(LEFT(RIGHT(Pengawas!AR29,7),2))&gt;12,"Bulan tidak valid",IF(VALUE(RIGHT(Pengawas!AR29,4))&gt;2016,"Tahun cek lagi",IF(VALUE(RIGHT(Pengawas!AR29,4))&lt;2005,"Tahun cek lagi","OK"))))))))</f>
        <v>-</v>
      </c>
      <c r="AS29" s="25" t="str">
        <f>IF(Pengawas!AP29="",IF(Pengawas!AS29="","-","Harap dikosongkan"),IF(Pengawas!AP29&lt;&gt;"",IF(Pengawas!AS29="","Harap diisi",IF(Pengawas!AS29&gt;1,"Tidak valid","OK"))))</f>
        <v>-</v>
      </c>
      <c r="AT29" s="25" t="str">
        <f>IF(Pengawas!AS29="",IF(Pengawas!AT29="","-","Harap dikosongkan"),IF(Pengawas!AS29&lt;&gt;1,IF(Pengawas!AT29="","OK","Harap dikosongkan"),IF(Pengawas!AS29="",IF(Pengawas!AT29="","-","Harap dikosongkan"),IF(Pengawas!AS29=0,IF(Pengawas!AT29="","OK","Harap dikosongkan"),IF(Pengawas!AT29="","Harap diisi",IF(Pengawas!AT29&gt;2016,"Cek lagi",IF(Pengawas!AT29&lt;2005,"Cek lagi",IF(Pengawas!AM29&gt;Pengawas!AT29,"Cek lagi dengan Kolom AL","OK"))))))))</f>
        <v>-</v>
      </c>
      <c r="AU29" s="25" t="str">
        <f>IF(Pengawas!AS29="",IF(Pengawas!AU29="","-","Harap dikosongkan"),IF(Pengawas!AS29&lt;&gt;1,IF(Pengawas!AU29="","OK","Harap dikosongkan"),IF(Pengawas!AS29="",IF(Pengawas!AU29="","-","Harap dikosongkan"),IF(Pengawas!AS29=0,IF(Pengawas!AU29="","OK","Harap dikosongkan"),IF(Pengawas!AU29="","Harap diisi",IF(Pengawas!AU29&gt;20000000,"Cek lagi",IF(Pengawas!AU29&lt;100000,"Cek lagi","OK")))))))</f>
        <v>-</v>
      </c>
      <c r="AV29" s="25" t="str">
        <f>IF(Pengawas!AV29="","-",IF(Pengawas!AV29&gt;3,"Tidak valid","OK"))</f>
        <v>-</v>
      </c>
      <c r="AW29" s="25" t="str">
        <f>IF(Pengawas!AV29="",IF(Pengawas!AW29="","-","Harap dikosongkan"),IF(Pengawas!AV29=0,IF(Pengawas!AW29="","OK","Harap dikosongkan"),IF(Pengawas!AV29&gt;0,IF(Pengawas!AW29="","Harap diisi",IF(Pengawas!AW29&gt;2015,"Tidak valid","OK")))))</f>
        <v>-</v>
      </c>
      <c r="AX29" s="25" t="str">
        <f>IF(Pengawas!AV29="",IF(Pengawas!AX29="","-","Harap dikosongkan"),IF(Pengawas!AV29=0,IF(Pengawas!AX29="","OK","Harap dikosongkan"),IF(Pengawas!AV29&gt;0,IF(Pengawas!AX29="","Harap diisi",IF(Pengawas!AX29="","-",IF(Pengawas!AX29&gt;1,"Tidak valid","OK"))))))</f>
        <v>-</v>
      </c>
      <c r="AY29" s="25" t="str">
        <f>IF(Pengawas!AY29="","-",IF(Pengawas!AY29&gt;2,"Tidak valid","OK"))</f>
        <v>-</v>
      </c>
      <c r="AZ29" s="25" t="str">
        <f>IF(Pengawas!AY29="",IF(Pengawas!AZ29="","-","Harap dikosongkan"),IF(Pengawas!AY29=0,IF(Pengawas!AZ29="","OK","Harap dikosongkan"),IF(Pengawas!AZ29="","Harap diisi",IF(Pengawas!AZ29&gt;2015,"Cek lagi",IF(Pengawas!AZ29&lt;2000,"Cek lagi","OK")))))</f>
        <v>-</v>
      </c>
      <c r="BA29" s="25" t="str">
        <f>IF(Pengawas!BA29="","-",IF(LEN(Pengawas!BA29)&lt;5,"Cek lagi","OK"))</f>
        <v>-</v>
      </c>
      <c r="BB29" s="25" t="str">
        <f>IF(Pengawas!BB29="","-",IF(LEN(Pengawas!BB29)&lt;4,"Cek lagi","OK"))</f>
        <v>-</v>
      </c>
      <c r="BC29" s="25" t="str">
        <f>IF(Pengawas!BC29="","-",IF(LEN(Pengawas!BC29)&lt;4,"Cek lagi","OK"))</f>
        <v>-</v>
      </c>
      <c r="BD29" s="25" t="str">
        <f>IF(Pengawas!BD29="","-",IF(LEN(Pengawas!BD29)&lt;4,"Cek lagi","OK"))</f>
        <v>-</v>
      </c>
      <c r="BE29" s="25" t="str">
        <f>IF(Pengawas!BE29="","-",IF(LEN(Pengawas!BE29)&lt;4,"Cek lagi","OK"))</f>
        <v>-</v>
      </c>
      <c r="BF29" s="25" t="str">
        <f>IF(Pengawas!BF29="","-",IF(LEN(Pengawas!BF29)&lt;&gt;5,"Tidak valid","OK"))</f>
        <v>-</v>
      </c>
      <c r="BG29" s="25" t="str">
        <f>IF(Pengawas!BG29="","-",IF(LEN(Pengawas!BG29)&lt;9,"Cek lagi",IF(LEN(Pengawas!BG29)&gt;14,"Cek lagi","OK")))</f>
        <v>-</v>
      </c>
    </row>
    <row r="30" spans="1:59" s="18" customFormat="1" ht="15" customHeight="1" x14ac:dyDescent="0.2">
      <c r="A30" s="25" t="str">
        <f>IF(Pengawas!A30="","-",IF(LEN(Pengawas!A30)&lt;4,"Cek lagi","OK"))</f>
        <v>-</v>
      </c>
      <c r="B30" s="25" t="str">
        <f>IF(Pengawas!B30="","-",IF(LEN(Pengawas!B30)&lt;4,"Cek lagi","OK"))</f>
        <v>-</v>
      </c>
      <c r="C30" s="25" t="str">
        <f>IF(Pengawas!C30="","-",IF(LEN(Pengawas!C30)&lt;&gt;18,"Tidak valid","OK"))</f>
        <v>-</v>
      </c>
      <c r="D30" s="25" t="str">
        <f>IF(Pengawas!D30="","-",IF(LEN(Pengawas!D30)&lt;&gt;16,"Tidak valid","OK"))</f>
        <v>-</v>
      </c>
      <c r="E30" s="25" t="str">
        <f>IF(Pengawas!E30="","-",IF(LEN(Pengawas!E30)&lt;4,"Cek lagi","OK"))</f>
        <v>-</v>
      </c>
      <c r="F30" s="25" t="str">
        <f>IF(Pengawas!F30="","-",IF(LEN(Pengawas!F30)&lt;&gt;16,"Tidak valid","OK"))</f>
        <v>-</v>
      </c>
      <c r="G30" s="25" t="str">
        <f>IF(Pengawas!G30="","-",IF(LEN(Pengawas!G30)&lt;4,"Cek lagi","OK"))</f>
        <v>-</v>
      </c>
      <c r="H30" s="26" t="str">
        <f>IF(Pengawas!H30="","-",IF(VALUE(LEFT(Pengawas!H30,2))&gt;31,"Tanggal tidak valid",IF(VALUE(LEFT(RIGHT(Pengawas!H30,7),2))&gt;12,"Bulan tidak valid",IF(VALUE(RIGHT(Pengawas!H30,4))&gt;1990,"Umur terlalu muda",IF(VALUE(RIGHT(Pengawas!H30,4))&lt;1955,"Umur terlalu tua","OK")))))</f>
        <v>-</v>
      </c>
      <c r="I30" s="25" t="str">
        <f>IF(Pengawas!I30="","-",IF(Pengawas!I30="L","OK",IF(Pengawas!I30="P","OK","Tidak valid")))</f>
        <v>-</v>
      </c>
      <c r="J30" s="25" t="str">
        <f>IF(Pengawas!J30="","-",IF(LEN(Pengawas!J30)&lt;4,"Cek lagi","OK"))</f>
        <v>-</v>
      </c>
      <c r="K30" s="25" t="str">
        <f>IF(Pengawas!K30="","-",IF(Pengawas!K30&gt;5,"Tidak valid",IF(Pengawas!K30&lt;1,"Tidak valid","OK")))</f>
        <v>-</v>
      </c>
      <c r="L30" s="25" t="str">
        <f>IF(Pengawas!L30="","-",IF(VALUE(LEFT(Pengawas!L30,1))&gt;1,"Tidak valid","OK"))</f>
        <v>-</v>
      </c>
      <c r="M30" s="25" t="str">
        <f>IF(Pengawas!M30="","-",IF(VALUE(LEFT(Pengawas!M30,1))&gt;1,"Tidak valid","OK"))</f>
        <v>-</v>
      </c>
      <c r="N30" s="25" t="str">
        <f>IF(Pengawas!N30="","-",IF(VALUE(LEFT(Pengawas!N30,2))&gt;31,"Tanggal tidak valid",IF(VALUE(LEFT(RIGHT(Pengawas!N30,7),2))&gt;12,"Bulan tidak valid",IF(VALUE(RIGHT(Pengawas!N30,4))&gt;2015,"Tahun cek lagi",IF(VALUE(RIGHT(Pengawas!N30,4))&lt;1930,"Tahun cek lagi","OK")))))</f>
        <v>-</v>
      </c>
      <c r="O30" s="26" t="str">
        <f>IF(Pengawas!O30="","-",IF(VALUE(LEFT(Pengawas!O30,2))&gt;31,"Tanggal tidak valid",IF(VALUE(LEFT(RIGHT(Pengawas!O30,7),2))&gt;12,"Bulan tidak valid",IF(VALUE(RIGHT(Pengawas!O30,4))&gt;2015,"Tahun cek lagi",IF(VALUE(RIGHT(Pengawas!O30,4))&lt;1930,"Tahun cek lagi","OK")))))</f>
        <v>-</v>
      </c>
      <c r="P30" s="26" t="str">
        <f>IF(Pengawas!P30="","-",IF(VALUE(LEFT(Pengawas!P30,2))&gt;31,"Tanggal tidak valid",IF(VALUE(LEFT(RIGHT(Pengawas!P30,7),2))&gt;12,"Bulan tidak valid",IF(VALUE(RIGHT(Pengawas!P30,4))&gt;2015,"Tahun cek lagi",IF(VALUE(RIGHT(Pengawas!P30,4))&lt;1930,"Tahun cek lagi","OK")))))</f>
        <v>-</v>
      </c>
      <c r="Q30" s="25" t="str">
        <f>IF(Pengawas!Q30="","-",IF(Pengawas!Q30&gt;3,"Tidak valid",IF(Pengawas!Q30&lt;1,"Tidak valid","OK")))</f>
        <v>-</v>
      </c>
      <c r="R30" s="25" t="str">
        <f>IF(Pengawas!R30="","-",IF(Pengawas!R30&gt;20000000,"Cek lagi",IF(Pengawas!R30&lt;50000,"Cek lagi","OK")))</f>
        <v>-</v>
      </c>
      <c r="S30" s="25" t="str">
        <f>IF(Pengawas!S30="","-",IF(Pengawas!S30&gt;3,"Tidak valid",IF(Pengawas!S30&lt;1,"Tidak valid","OK")))</f>
        <v>-</v>
      </c>
      <c r="T30" s="25" t="str">
        <f>IF(Pengawas!T30="","-",IF(Pengawas!T30&gt;6,"Tidak valid",IF(Pengawas!T30&lt;1,"Tidak valid","OK")))</f>
        <v>-</v>
      </c>
      <c r="U30" s="25" t="str">
        <f>IF(Pengawas!U30="","-",IF(Pengawas!U30&gt;4,"Tidak valid",IF(Pengawas!U30&lt;1,"Tidak valid","OK")))</f>
        <v>-</v>
      </c>
      <c r="V30" s="25" t="str">
        <f>IF(Pengawas!V30="","-",IF(Pengawas!V30&gt;2,"Tidak valid",IF(Pengawas!V30&lt;1,"Tidak valid","OK")))</f>
        <v>-</v>
      </c>
      <c r="W30" s="25" t="str">
        <f>IF(Pengawas!V30="","-",IF(Pengawas!V30=1,IF(Pengawas!W30="","Harap diisi","OK"),IF(Pengawas!V30=2,IF(Pengawas!W30="","Harap diisi","OK"),IF(Pengawas!V31&lt;1,"-",IF(Pengawas!V31&gt;2,"-","OK")))))</f>
        <v>-</v>
      </c>
      <c r="X30" s="25" t="str">
        <f>IF(Pengawas!V30="","-",IF(Pengawas!V30=1,IF(Pengawas!X30="","Harap diisi","OK"),IF(Pengawas!V30=2,IF(Pengawas!X30="","Harap diisi","OK"),IF(Pengawas!V31&lt;1,"-",IF(Pengawas!V31&gt;2,"-","OK")))))</f>
        <v>-</v>
      </c>
      <c r="Y30" s="25" t="str">
        <f>IF(Pengawas!V30="","-",IF(Pengawas!V30=1,IF(Pengawas!Y30="","Harap diisi","OK"),IF(Pengawas!V30=2,IF(Pengawas!Y30="","Harap diisi","OK"),IF(Pengawas!V31&lt;1,"-",IF(Pengawas!V31&gt;2,"-","OK")))))</f>
        <v>-</v>
      </c>
      <c r="Z30" s="25" t="str">
        <f>IF(Pengawas!V30="","-",IF(Pengawas!V30=1,IF(Pengawas!Z30="","Harap diisi","OK"),IF(Pengawas!V30=2,IF(Pengawas!Z30="","Harap diisi","OK"),IF(Pengawas!V31&lt;1,"-",IF(Pengawas!V31&gt;2,"-","OK")))))</f>
        <v>-</v>
      </c>
      <c r="AA30" s="25" t="str">
        <f>IF(Pengawas!V30="","-",IF(Pengawas!V30=1,IF(Pengawas!AA30="","Harap diisi","OK"),IF(Pengawas!V30=2,IF(Pengawas!AA30="","Harap diisi","OK"),IF(Pengawas!V31&lt;1,"-",IF(Pengawas!V31&gt;2,"-","OK")))))</f>
        <v>-</v>
      </c>
      <c r="AB30" s="25" t="str">
        <f>IF(Pengawas!V30="","-",IF(Pengawas!V30=1,IF(Pengawas!AB30="","Harap diisi","OK"),IF(Pengawas!V30=2,IF(Pengawas!AB30="","Harap diisi","OK"),IF(Pengawas!V31&lt;1,"-",IF(Pengawas!V31&gt;2,"-","OK")))))</f>
        <v>-</v>
      </c>
      <c r="AC30" s="25" t="str">
        <f>IF(Pengawas!V30="","-",IF(Pengawas!V30=1,IF(Pengawas!AC30="","Harap diisi","OK"),IF(Pengawas!V30=2,IF(Pengawas!AC30="","Harap diisi","OK"),IF(Pengawas!V31&lt;1,"-",IF(Pengawas!V31&gt;2,"-","OK")))))</f>
        <v>-</v>
      </c>
      <c r="AD30" s="25" t="str">
        <f>IF(Pengawas!V30="","-",IF(Pengawas!V30=1,IF(Pengawas!AD30="","OK","Harap dikosongkan"),IF(Pengawas!V30=2,IF(Pengawas!AD30="","Harap diisi","OK"),IF(Pengawas!V31&lt;1,"-",IF(Pengawas!V31&gt;2,"-","OK")))))</f>
        <v>-</v>
      </c>
      <c r="AE30" s="25" t="str">
        <f>IF(Pengawas!V30="","-",IF(Pengawas!V30=1,IF(Pengawas!AE30="","OK","Harap dikosongkan"),IF(Pengawas!V30=2,IF(Pengawas!AE30="","Harap diisi","OK"),IF(Pengawas!V31&lt;1,"-",IF(Pengawas!V31&gt;2,"-","OK")))))</f>
        <v>-</v>
      </c>
      <c r="AF30" s="25" t="str">
        <f>IF(Pengawas!V30="","-",IF(Pengawas!V30=1,IF(Pengawas!AF30="","OK","Harap dikosongkan"),IF(Pengawas!V30=2,IF(Pengawas!AF30="","Harap diisi","OK"),IF(Pengawas!V31&lt;1,"-",IF(Pengawas!V31&gt;2,"-","OK")))))</f>
        <v>-</v>
      </c>
      <c r="AG30" s="25" t="str">
        <f>IF(Pengawas!V30="","-",IF(Pengawas!V30=1,IF(Pengawas!AG30="","OK","Harap dikosongkan"),IF(Pengawas!V30=2,IF(Pengawas!AG30="","Harap diisi","OK"),IF(Pengawas!V31&lt;1,"-",IF(Pengawas!V31&gt;2,"-","OK")))))</f>
        <v>-</v>
      </c>
      <c r="AH30" s="25" t="str">
        <f>IF(Pengawas!V30="","-",IF(Pengawas!V30=1,IF(Pengawas!AH30="","OK","Harap dikosongkan"),IF(Pengawas!V30=2,IF(Pengawas!AH30="","Harap diisi","OK"),IF(Pengawas!V31&lt;1,"-",IF(Pengawas!V31&gt;2,"-","OK")))))</f>
        <v>-</v>
      </c>
      <c r="AI30" s="25" t="str">
        <f>IF(Pengawas!V30="","-",IF(Pengawas!V30=1,IF(Pengawas!AI30="","OK","Harap dikosongkan"),IF(Pengawas!V30=2,IF(Pengawas!AI30="","Harap diisi","OK"),IF(Pengawas!V31&lt;1,"-",IF(Pengawas!V31&gt;2,"-","OK")))))</f>
        <v>-</v>
      </c>
      <c r="AJ30" s="25" t="str">
        <f>IF(Pengawas!V30="","-",IF(Pengawas!V30=1,IF(Pengawas!AJ30="","OK","Harap dikosongkan"),IF(Pengawas!V30=2,IF(Pengawas!AJ30="","Harap diisi","OK"),IF(Pengawas!V31&lt;1,"-",IF(Pengawas!V31&gt;2,"-","OK")))))</f>
        <v>-</v>
      </c>
      <c r="AK30" s="25" t="str">
        <f>IF(Pengawas!V30="","-",IF(Pengawas!V30=1,IF(Pengawas!AK30="","OK","Harap dikosongkan"),IF(Pengawas!V30=2,IF(Pengawas!AK30="","Harap diisi","OK"),IF(Pengawas!V31&lt;1,"-",IF(Pengawas!V31&gt;2,"-","OK")))))</f>
        <v>-</v>
      </c>
      <c r="AL30" s="25" t="str">
        <f>IF(Pengawas!AL30="","-",IF(Pengawas!AL30&gt;3,"Tidak valid",IF(Pengawas!AL30&lt;1,"Tidak valid","OK")))</f>
        <v>-</v>
      </c>
      <c r="AM30" s="25" t="str">
        <f>IF(Pengawas!AL30="",IF(Pengawas!AM30="","-","Harap dikosongkan"),IF(Pengawas!AL30&lt;&gt;1,IF(Pengawas!AM30="","OK","Harap dikosongkan"),IF(Pengawas!AM30="","Harap diisi",IF(Pengawas!AM30&gt;2015,"Cek lagi",IF(Pengawas!AM30&lt;2005,"Cek lagi","OK")))))</f>
        <v>-</v>
      </c>
      <c r="AN30" s="25" t="str">
        <f>IF(Pengawas!AL30="",IF(Pengawas!AN30="","-","Harap dikosongkan"),IF(Pengawas!AL30&lt;&gt;1,IF(Pengawas!AN30="","OK","Harap dikosongkan"),IF(Pengawas!AN30="","Harap diisi",IF(VALUE(Pengawas!AN30)&gt;33,"Tidak valid",IF(VALUE(Pengawas!AN30)&lt;1,"Tidak valid","OK")))))</f>
        <v>-</v>
      </c>
      <c r="AO30" s="25" t="str">
        <f>IF(Pengawas!AL30="",IF(Pengawas!AO30="","-","Harap dikosongkan"),IF(Pengawas!AL30&lt;&gt;1,IF(Pengawas!AO30="","OK","Harap dikosongkan"),IF(Pengawas!AO30="","Harap diisi",IF(Pengawas!AO30&gt;1,"Tidak valid","OK"))))</f>
        <v>-</v>
      </c>
      <c r="AP30" s="25" t="str">
        <f>IF(Pengawas!AL30&gt;1,"OK",IF(Pengawas!AO30="",IF(Pengawas!AP30="","-","Kolom AO cek lagi"),IF(Pengawas!AO30=0,IF(Pengawas!AP30="","OK","Harap dikosongkan"),IF(Pengawas!AP30="","Harap diisi",IF(LEN(Pengawas!AP30)&lt;12,"Tidak valid",IF(LEN(Pengawas!AP30)&gt;14,"Tidak valid","OK"))))))</f>
        <v>-</v>
      </c>
      <c r="AQ30" s="26" t="str">
        <f>IF(Pengawas!AL30&gt;1,"OK",IF(Pengawas!AO30="",IF(Pengawas!AQ30="","-","Kolom AO cek lagi"),IF(Pengawas!AO30=0,IF(Pengawas!AQ30="","OK","Harap dikosongkan"),IF(Pengawas!AQ30="","Harap diisi",IF(LEN(Pengawas!AQ30)&lt;5,"Cek lagi","OK")))))</f>
        <v>-</v>
      </c>
      <c r="AR30" s="26" t="str">
        <f>IF(Pengawas!AL30&gt;1,"OK",IF(Pengawas!AO30="",IF(Pengawas!AR30="","-","Kolom AT cek lagi"),IF(Pengawas!AO30=0,IF(Pengawas!AR30="","OK","Harap dikosongkan"),IF(Pengawas!AR30="","Harap diisi",IF(VALUE(LEFT(Pengawas!AR30,2))&gt;31,"Tanggal tidak valid",IF(VALUE(LEFT(RIGHT(Pengawas!AR30,7),2))&gt;12,"Bulan tidak valid",IF(VALUE(RIGHT(Pengawas!AR30,4))&gt;2016,"Tahun cek lagi",IF(VALUE(RIGHT(Pengawas!AR30,4))&lt;2005,"Tahun cek lagi","OK"))))))))</f>
        <v>-</v>
      </c>
      <c r="AS30" s="25" t="str">
        <f>IF(Pengawas!AP30="",IF(Pengawas!AS30="","-","Harap dikosongkan"),IF(Pengawas!AP30&lt;&gt;"",IF(Pengawas!AS30="","Harap diisi",IF(Pengawas!AS30&gt;1,"Tidak valid","OK"))))</f>
        <v>-</v>
      </c>
      <c r="AT30" s="25" t="str">
        <f>IF(Pengawas!AS30="",IF(Pengawas!AT30="","-","Harap dikosongkan"),IF(Pengawas!AS30&lt;&gt;1,IF(Pengawas!AT30="","OK","Harap dikosongkan"),IF(Pengawas!AS30="",IF(Pengawas!AT30="","-","Harap dikosongkan"),IF(Pengawas!AS30=0,IF(Pengawas!AT30="","OK","Harap dikosongkan"),IF(Pengawas!AT30="","Harap diisi",IF(Pengawas!AT30&gt;2016,"Cek lagi",IF(Pengawas!AT30&lt;2005,"Cek lagi",IF(Pengawas!AM30&gt;Pengawas!AT30,"Cek lagi dengan Kolom AL","OK"))))))))</f>
        <v>-</v>
      </c>
      <c r="AU30" s="25" t="str">
        <f>IF(Pengawas!AS30="",IF(Pengawas!AU30="","-","Harap dikosongkan"),IF(Pengawas!AS30&lt;&gt;1,IF(Pengawas!AU30="","OK","Harap dikosongkan"),IF(Pengawas!AS30="",IF(Pengawas!AU30="","-","Harap dikosongkan"),IF(Pengawas!AS30=0,IF(Pengawas!AU30="","OK","Harap dikosongkan"),IF(Pengawas!AU30="","Harap diisi",IF(Pengawas!AU30&gt;20000000,"Cek lagi",IF(Pengawas!AU30&lt;100000,"Cek lagi","OK")))))))</f>
        <v>-</v>
      </c>
      <c r="AV30" s="25" t="str">
        <f>IF(Pengawas!AV30="","-",IF(Pengawas!AV30&gt;3,"Tidak valid","OK"))</f>
        <v>-</v>
      </c>
      <c r="AW30" s="25" t="str">
        <f>IF(Pengawas!AV30="",IF(Pengawas!AW30="","-","Harap dikosongkan"),IF(Pengawas!AV30=0,IF(Pengawas!AW30="","OK","Harap dikosongkan"),IF(Pengawas!AV30&gt;0,IF(Pengawas!AW30="","Harap diisi",IF(Pengawas!AW30&gt;2015,"Tidak valid","OK")))))</f>
        <v>-</v>
      </c>
      <c r="AX30" s="25" t="str">
        <f>IF(Pengawas!AV30="",IF(Pengawas!AX30="","-","Harap dikosongkan"),IF(Pengawas!AV30=0,IF(Pengawas!AX30="","OK","Harap dikosongkan"),IF(Pengawas!AV30&gt;0,IF(Pengawas!AX30="","Harap diisi",IF(Pengawas!AX30="","-",IF(Pengawas!AX30&gt;1,"Tidak valid","OK"))))))</f>
        <v>-</v>
      </c>
      <c r="AY30" s="25" t="str">
        <f>IF(Pengawas!AY30="","-",IF(Pengawas!AY30&gt;2,"Tidak valid","OK"))</f>
        <v>-</v>
      </c>
      <c r="AZ30" s="25" t="str">
        <f>IF(Pengawas!AY30="",IF(Pengawas!AZ30="","-","Harap dikosongkan"),IF(Pengawas!AY30=0,IF(Pengawas!AZ30="","OK","Harap dikosongkan"),IF(Pengawas!AZ30="","Harap diisi",IF(Pengawas!AZ30&gt;2015,"Cek lagi",IF(Pengawas!AZ30&lt;2000,"Cek lagi","OK")))))</f>
        <v>-</v>
      </c>
      <c r="BA30" s="25" t="str">
        <f>IF(Pengawas!BA30="","-",IF(LEN(Pengawas!BA30)&lt;5,"Cek lagi","OK"))</f>
        <v>-</v>
      </c>
      <c r="BB30" s="25" t="str">
        <f>IF(Pengawas!BB30="","-",IF(LEN(Pengawas!BB30)&lt;4,"Cek lagi","OK"))</f>
        <v>-</v>
      </c>
      <c r="BC30" s="25" t="str">
        <f>IF(Pengawas!BC30="","-",IF(LEN(Pengawas!BC30)&lt;4,"Cek lagi","OK"))</f>
        <v>-</v>
      </c>
      <c r="BD30" s="25" t="str">
        <f>IF(Pengawas!BD30="","-",IF(LEN(Pengawas!BD30)&lt;4,"Cek lagi","OK"))</f>
        <v>-</v>
      </c>
      <c r="BE30" s="25" t="str">
        <f>IF(Pengawas!BE30="","-",IF(LEN(Pengawas!BE30)&lt;4,"Cek lagi","OK"))</f>
        <v>-</v>
      </c>
      <c r="BF30" s="25" t="str">
        <f>IF(Pengawas!BF30="","-",IF(LEN(Pengawas!BF30)&lt;&gt;5,"Tidak valid","OK"))</f>
        <v>-</v>
      </c>
      <c r="BG30" s="25" t="str">
        <f>IF(Pengawas!BG30="","-",IF(LEN(Pengawas!BG30)&lt;9,"Cek lagi",IF(LEN(Pengawas!BG30)&gt;14,"Cek lagi","OK")))</f>
        <v>-</v>
      </c>
    </row>
    <row r="31" spans="1:59" s="18" customFormat="1" ht="15" customHeight="1" x14ac:dyDescent="0.2">
      <c r="A31" s="25" t="str">
        <f>IF(Pengawas!A31="","-",IF(LEN(Pengawas!A31)&lt;4,"Cek lagi","OK"))</f>
        <v>-</v>
      </c>
      <c r="B31" s="25" t="str">
        <f>IF(Pengawas!B31="","-",IF(LEN(Pengawas!B31)&lt;4,"Cek lagi","OK"))</f>
        <v>-</v>
      </c>
      <c r="C31" s="25" t="str">
        <f>IF(Pengawas!C31="","-",IF(LEN(Pengawas!C31)&lt;&gt;18,"Tidak valid","OK"))</f>
        <v>-</v>
      </c>
      <c r="D31" s="25" t="str">
        <f>IF(Pengawas!D31="","-",IF(LEN(Pengawas!D31)&lt;&gt;16,"Tidak valid","OK"))</f>
        <v>-</v>
      </c>
      <c r="E31" s="25" t="str">
        <f>IF(Pengawas!E31="","-",IF(LEN(Pengawas!E31)&lt;4,"Cek lagi","OK"))</f>
        <v>-</v>
      </c>
      <c r="F31" s="25" t="str">
        <f>IF(Pengawas!F31="","-",IF(LEN(Pengawas!F31)&lt;&gt;16,"Tidak valid","OK"))</f>
        <v>-</v>
      </c>
      <c r="G31" s="25" t="str">
        <f>IF(Pengawas!G31="","-",IF(LEN(Pengawas!G31)&lt;4,"Cek lagi","OK"))</f>
        <v>-</v>
      </c>
      <c r="H31" s="26" t="str">
        <f>IF(Pengawas!H31="","-",IF(VALUE(LEFT(Pengawas!H31,2))&gt;31,"Tanggal tidak valid",IF(VALUE(LEFT(RIGHT(Pengawas!H31,7),2))&gt;12,"Bulan tidak valid",IF(VALUE(RIGHT(Pengawas!H31,4))&gt;1990,"Umur terlalu muda",IF(VALUE(RIGHT(Pengawas!H31,4))&lt;1955,"Umur terlalu tua","OK")))))</f>
        <v>-</v>
      </c>
      <c r="I31" s="25" t="str">
        <f>IF(Pengawas!I31="","-",IF(Pengawas!I31="L","OK",IF(Pengawas!I31="P","OK","Tidak valid")))</f>
        <v>-</v>
      </c>
      <c r="J31" s="25" t="str">
        <f>IF(Pengawas!J31="","-",IF(LEN(Pengawas!J31)&lt;4,"Cek lagi","OK"))</f>
        <v>-</v>
      </c>
      <c r="K31" s="25" t="str">
        <f>IF(Pengawas!K31="","-",IF(Pengawas!K31&gt;5,"Tidak valid",IF(Pengawas!K31&lt;1,"Tidak valid","OK")))</f>
        <v>-</v>
      </c>
      <c r="L31" s="25" t="str">
        <f>IF(Pengawas!L31="","-",IF(VALUE(LEFT(Pengawas!L31,1))&gt;1,"Tidak valid","OK"))</f>
        <v>-</v>
      </c>
      <c r="M31" s="25" t="str">
        <f>IF(Pengawas!M31="","-",IF(VALUE(LEFT(Pengawas!M31,1))&gt;1,"Tidak valid","OK"))</f>
        <v>-</v>
      </c>
      <c r="N31" s="25" t="str">
        <f>IF(Pengawas!N31="","-",IF(VALUE(LEFT(Pengawas!N31,2))&gt;31,"Tanggal tidak valid",IF(VALUE(LEFT(RIGHT(Pengawas!N31,7),2))&gt;12,"Bulan tidak valid",IF(VALUE(RIGHT(Pengawas!N31,4))&gt;2015,"Tahun cek lagi",IF(VALUE(RIGHT(Pengawas!N31,4))&lt;1930,"Tahun cek lagi","OK")))))</f>
        <v>-</v>
      </c>
      <c r="O31" s="26" t="str">
        <f>IF(Pengawas!O31="","-",IF(VALUE(LEFT(Pengawas!O31,2))&gt;31,"Tanggal tidak valid",IF(VALUE(LEFT(RIGHT(Pengawas!O31,7),2))&gt;12,"Bulan tidak valid",IF(VALUE(RIGHT(Pengawas!O31,4))&gt;2015,"Tahun cek lagi",IF(VALUE(RIGHT(Pengawas!O31,4))&lt;1930,"Tahun cek lagi","OK")))))</f>
        <v>-</v>
      </c>
      <c r="P31" s="26" t="str">
        <f>IF(Pengawas!P31="","-",IF(VALUE(LEFT(Pengawas!P31,2))&gt;31,"Tanggal tidak valid",IF(VALUE(LEFT(RIGHT(Pengawas!P31,7),2))&gt;12,"Bulan tidak valid",IF(VALUE(RIGHT(Pengawas!P31,4))&gt;2015,"Tahun cek lagi",IF(VALUE(RIGHT(Pengawas!P31,4))&lt;1930,"Tahun cek lagi","OK")))))</f>
        <v>-</v>
      </c>
      <c r="Q31" s="25" t="str">
        <f>IF(Pengawas!Q31="","-",IF(Pengawas!Q31&gt;3,"Tidak valid",IF(Pengawas!Q31&lt;1,"Tidak valid","OK")))</f>
        <v>-</v>
      </c>
      <c r="R31" s="25" t="str">
        <f>IF(Pengawas!R31="","-",IF(Pengawas!R31&gt;20000000,"Cek lagi",IF(Pengawas!R31&lt;50000,"Cek lagi","OK")))</f>
        <v>-</v>
      </c>
      <c r="S31" s="25" t="str">
        <f>IF(Pengawas!S31="","-",IF(Pengawas!S31&gt;3,"Tidak valid",IF(Pengawas!S31&lt;1,"Tidak valid","OK")))</f>
        <v>-</v>
      </c>
      <c r="T31" s="25" t="str">
        <f>IF(Pengawas!T31="","-",IF(Pengawas!T31&gt;6,"Tidak valid",IF(Pengawas!T31&lt;1,"Tidak valid","OK")))</f>
        <v>-</v>
      </c>
      <c r="U31" s="25" t="str">
        <f>IF(Pengawas!U31="","-",IF(Pengawas!U31&gt;4,"Tidak valid",IF(Pengawas!U31&lt;1,"Tidak valid","OK")))</f>
        <v>-</v>
      </c>
      <c r="V31" s="25" t="str">
        <f>IF(Pengawas!V31="","-",IF(Pengawas!V31&gt;2,"Tidak valid",IF(Pengawas!V31&lt;1,"Tidak valid","OK")))</f>
        <v>-</v>
      </c>
      <c r="W31" s="25" t="str">
        <f>IF(Pengawas!V31="","-",IF(Pengawas!V31=1,IF(Pengawas!W31="","Harap diisi","OK"),IF(Pengawas!V31=2,IF(Pengawas!W31="","Harap diisi","OK"),IF(Pengawas!V32&lt;1,"-",IF(Pengawas!V32&gt;2,"-","OK")))))</f>
        <v>-</v>
      </c>
      <c r="X31" s="25" t="str">
        <f>IF(Pengawas!V31="","-",IF(Pengawas!V31=1,IF(Pengawas!X31="","Harap diisi","OK"),IF(Pengawas!V31=2,IF(Pengawas!X31="","Harap diisi","OK"),IF(Pengawas!V32&lt;1,"-",IF(Pengawas!V32&gt;2,"-","OK")))))</f>
        <v>-</v>
      </c>
      <c r="Y31" s="25" t="str">
        <f>IF(Pengawas!V31="","-",IF(Pengawas!V31=1,IF(Pengawas!Y31="","Harap diisi","OK"),IF(Pengawas!V31=2,IF(Pengawas!Y31="","Harap diisi","OK"),IF(Pengawas!V32&lt;1,"-",IF(Pengawas!V32&gt;2,"-","OK")))))</f>
        <v>-</v>
      </c>
      <c r="Z31" s="25" t="str">
        <f>IF(Pengawas!V31="","-",IF(Pengawas!V31=1,IF(Pengawas!Z31="","Harap diisi","OK"),IF(Pengawas!V31=2,IF(Pengawas!Z31="","Harap diisi","OK"),IF(Pengawas!V32&lt;1,"-",IF(Pengawas!V32&gt;2,"-","OK")))))</f>
        <v>-</v>
      </c>
      <c r="AA31" s="25" t="str">
        <f>IF(Pengawas!V31="","-",IF(Pengawas!V31=1,IF(Pengawas!AA31="","Harap diisi","OK"),IF(Pengawas!V31=2,IF(Pengawas!AA31="","Harap diisi","OK"),IF(Pengawas!V32&lt;1,"-",IF(Pengawas!V32&gt;2,"-","OK")))))</f>
        <v>-</v>
      </c>
      <c r="AB31" s="25" t="str">
        <f>IF(Pengawas!V31="","-",IF(Pengawas!V31=1,IF(Pengawas!AB31="","Harap diisi","OK"),IF(Pengawas!V31=2,IF(Pengawas!AB31="","Harap diisi","OK"),IF(Pengawas!V32&lt;1,"-",IF(Pengawas!V32&gt;2,"-","OK")))))</f>
        <v>-</v>
      </c>
      <c r="AC31" s="25" t="str">
        <f>IF(Pengawas!V31="","-",IF(Pengawas!V31=1,IF(Pengawas!AC31="","Harap diisi","OK"),IF(Pengawas!V31=2,IF(Pengawas!AC31="","Harap diisi","OK"),IF(Pengawas!V32&lt;1,"-",IF(Pengawas!V32&gt;2,"-","OK")))))</f>
        <v>-</v>
      </c>
      <c r="AD31" s="25" t="str">
        <f>IF(Pengawas!V31="","-",IF(Pengawas!V31=1,IF(Pengawas!AD31="","OK","Harap dikosongkan"),IF(Pengawas!V31=2,IF(Pengawas!AD31="","Harap diisi","OK"),IF(Pengawas!V32&lt;1,"-",IF(Pengawas!V32&gt;2,"-","OK")))))</f>
        <v>-</v>
      </c>
      <c r="AE31" s="25" t="str">
        <f>IF(Pengawas!V31="","-",IF(Pengawas!V31=1,IF(Pengawas!AE31="","OK","Harap dikosongkan"),IF(Pengawas!V31=2,IF(Pengawas!AE31="","Harap diisi","OK"),IF(Pengawas!V32&lt;1,"-",IF(Pengawas!V32&gt;2,"-","OK")))))</f>
        <v>-</v>
      </c>
      <c r="AF31" s="25" t="str">
        <f>IF(Pengawas!V31="","-",IF(Pengawas!V31=1,IF(Pengawas!AF31="","OK","Harap dikosongkan"),IF(Pengawas!V31=2,IF(Pengawas!AF31="","Harap diisi","OK"),IF(Pengawas!V32&lt;1,"-",IF(Pengawas!V32&gt;2,"-","OK")))))</f>
        <v>-</v>
      </c>
      <c r="AG31" s="25" t="str">
        <f>IF(Pengawas!V31="","-",IF(Pengawas!V31=1,IF(Pengawas!AG31="","OK","Harap dikosongkan"),IF(Pengawas!V31=2,IF(Pengawas!AG31="","Harap diisi","OK"),IF(Pengawas!V32&lt;1,"-",IF(Pengawas!V32&gt;2,"-","OK")))))</f>
        <v>-</v>
      </c>
      <c r="AH31" s="25" t="str">
        <f>IF(Pengawas!V31="","-",IF(Pengawas!V31=1,IF(Pengawas!AH31="","OK","Harap dikosongkan"),IF(Pengawas!V31=2,IF(Pengawas!AH31="","Harap diisi","OK"),IF(Pengawas!V32&lt;1,"-",IF(Pengawas!V32&gt;2,"-","OK")))))</f>
        <v>-</v>
      </c>
      <c r="AI31" s="25" t="str">
        <f>IF(Pengawas!V31="","-",IF(Pengawas!V31=1,IF(Pengawas!AI31="","OK","Harap dikosongkan"),IF(Pengawas!V31=2,IF(Pengawas!AI31="","Harap diisi","OK"),IF(Pengawas!V32&lt;1,"-",IF(Pengawas!V32&gt;2,"-","OK")))))</f>
        <v>-</v>
      </c>
      <c r="AJ31" s="25" t="str">
        <f>IF(Pengawas!V31="","-",IF(Pengawas!V31=1,IF(Pengawas!AJ31="","OK","Harap dikosongkan"),IF(Pengawas!V31=2,IF(Pengawas!AJ31="","Harap diisi","OK"),IF(Pengawas!V32&lt;1,"-",IF(Pengawas!V32&gt;2,"-","OK")))))</f>
        <v>-</v>
      </c>
      <c r="AK31" s="25" t="str">
        <f>IF(Pengawas!V31="","-",IF(Pengawas!V31=1,IF(Pengawas!AK31="","OK","Harap dikosongkan"),IF(Pengawas!V31=2,IF(Pengawas!AK31="","Harap diisi","OK"),IF(Pengawas!V32&lt;1,"-",IF(Pengawas!V32&gt;2,"-","OK")))))</f>
        <v>-</v>
      </c>
      <c r="AL31" s="25" t="str">
        <f>IF(Pengawas!AL31="","-",IF(Pengawas!AL31&gt;3,"Tidak valid",IF(Pengawas!AL31&lt;1,"Tidak valid","OK")))</f>
        <v>-</v>
      </c>
      <c r="AM31" s="25" t="str">
        <f>IF(Pengawas!AL31="",IF(Pengawas!AM31="","-","Harap dikosongkan"),IF(Pengawas!AL31&lt;&gt;1,IF(Pengawas!AM31="","OK","Harap dikosongkan"),IF(Pengawas!AM31="","Harap diisi",IF(Pengawas!AM31&gt;2015,"Cek lagi",IF(Pengawas!AM31&lt;2005,"Cek lagi","OK")))))</f>
        <v>-</v>
      </c>
      <c r="AN31" s="25" t="str">
        <f>IF(Pengawas!AL31="",IF(Pengawas!AN31="","-","Harap dikosongkan"),IF(Pengawas!AL31&lt;&gt;1,IF(Pengawas!AN31="","OK","Harap dikosongkan"),IF(Pengawas!AN31="","Harap diisi",IF(VALUE(Pengawas!AN31)&gt;33,"Tidak valid",IF(VALUE(Pengawas!AN31)&lt;1,"Tidak valid","OK")))))</f>
        <v>-</v>
      </c>
      <c r="AO31" s="25" t="str">
        <f>IF(Pengawas!AL31="",IF(Pengawas!AO31="","-","Harap dikosongkan"),IF(Pengawas!AL31&lt;&gt;1,IF(Pengawas!AO31="","OK","Harap dikosongkan"),IF(Pengawas!AO31="","Harap diisi",IF(Pengawas!AO31&gt;1,"Tidak valid","OK"))))</f>
        <v>-</v>
      </c>
      <c r="AP31" s="25" t="str">
        <f>IF(Pengawas!AL31&gt;1,"OK",IF(Pengawas!AO31="",IF(Pengawas!AP31="","-","Kolom AO cek lagi"),IF(Pengawas!AO31=0,IF(Pengawas!AP31="","OK","Harap dikosongkan"),IF(Pengawas!AP31="","Harap diisi",IF(LEN(Pengawas!AP31)&lt;12,"Tidak valid",IF(LEN(Pengawas!AP31)&gt;14,"Tidak valid","OK"))))))</f>
        <v>-</v>
      </c>
      <c r="AQ31" s="26" t="str">
        <f>IF(Pengawas!AL31&gt;1,"OK",IF(Pengawas!AO31="",IF(Pengawas!AQ31="","-","Kolom AO cek lagi"),IF(Pengawas!AO31=0,IF(Pengawas!AQ31="","OK","Harap dikosongkan"),IF(Pengawas!AQ31="","Harap diisi",IF(LEN(Pengawas!AQ31)&lt;5,"Cek lagi","OK")))))</f>
        <v>-</v>
      </c>
      <c r="AR31" s="26" t="str">
        <f>IF(Pengawas!AL31&gt;1,"OK",IF(Pengawas!AO31="",IF(Pengawas!AR31="","-","Kolom AT cek lagi"),IF(Pengawas!AO31=0,IF(Pengawas!AR31="","OK","Harap dikosongkan"),IF(Pengawas!AR31="","Harap diisi",IF(VALUE(LEFT(Pengawas!AR31,2))&gt;31,"Tanggal tidak valid",IF(VALUE(LEFT(RIGHT(Pengawas!AR31,7),2))&gt;12,"Bulan tidak valid",IF(VALUE(RIGHT(Pengawas!AR31,4))&gt;2016,"Tahun cek lagi",IF(VALUE(RIGHT(Pengawas!AR31,4))&lt;2005,"Tahun cek lagi","OK"))))))))</f>
        <v>-</v>
      </c>
      <c r="AS31" s="25" t="str">
        <f>IF(Pengawas!AP31="",IF(Pengawas!AS31="","-","Harap dikosongkan"),IF(Pengawas!AP31&lt;&gt;"",IF(Pengawas!AS31="","Harap diisi",IF(Pengawas!AS31&gt;1,"Tidak valid","OK"))))</f>
        <v>-</v>
      </c>
      <c r="AT31" s="25" t="str">
        <f>IF(Pengawas!AS31="",IF(Pengawas!AT31="","-","Harap dikosongkan"),IF(Pengawas!AS31&lt;&gt;1,IF(Pengawas!AT31="","OK","Harap dikosongkan"),IF(Pengawas!AS31="",IF(Pengawas!AT31="","-","Harap dikosongkan"),IF(Pengawas!AS31=0,IF(Pengawas!AT31="","OK","Harap dikosongkan"),IF(Pengawas!AT31="","Harap diisi",IF(Pengawas!AT31&gt;2016,"Cek lagi",IF(Pengawas!AT31&lt;2005,"Cek lagi",IF(Pengawas!AM31&gt;Pengawas!AT31,"Cek lagi dengan Kolom AL","OK"))))))))</f>
        <v>-</v>
      </c>
      <c r="AU31" s="25" t="str">
        <f>IF(Pengawas!AS31="",IF(Pengawas!AU31="","-","Harap dikosongkan"),IF(Pengawas!AS31&lt;&gt;1,IF(Pengawas!AU31="","OK","Harap dikosongkan"),IF(Pengawas!AS31="",IF(Pengawas!AU31="","-","Harap dikosongkan"),IF(Pengawas!AS31=0,IF(Pengawas!AU31="","OK","Harap dikosongkan"),IF(Pengawas!AU31="","Harap diisi",IF(Pengawas!AU31&gt;20000000,"Cek lagi",IF(Pengawas!AU31&lt;100000,"Cek lagi","OK")))))))</f>
        <v>-</v>
      </c>
      <c r="AV31" s="25" t="str">
        <f>IF(Pengawas!AV31="","-",IF(Pengawas!AV31&gt;3,"Tidak valid","OK"))</f>
        <v>-</v>
      </c>
      <c r="AW31" s="25" t="str">
        <f>IF(Pengawas!AV31="",IF(Pengawas!AW31="","-","Harap dikosongkan"),IF(Pengawas!AV31=0,IF(Pengawas!AW31="","OK","Harap dikosongkan"),IF(Pengawas!AV31&gt;0,IF(Pengawas!AW31="","Harap diisi",IF(Pengawas!AW31&gt;2015,"Tidak valid","OK")))))</f>
        <v>-</v>
      </c>
      <c r="AX31" s="25" t="str">
        <f>IF(Pengawas!AV31="",IF(Pengawas!AX31="","-","Harap dikosongkan"),IF(Pengawas!AV31=0,IF(Pengawas!AX31="","OK","Harap dikosongkan"),IF(Pengawas!AV31&gt;0,IF(Pengawas!AX31="","Harap diisi",IF(Pengawas!AX31="","-",IF(Pengawas!AX31&gt;1,"Tidak valid","OK"))))))</f>
        <v>-</v>
      </c>
      <c r="AY31" s="25" t="str">
        <f>IF(Pengawas!AY31="","-",IF(Pengawas!AY31&gt;2,"Tidak valid","OK"))</f>
        <v>-</v>
      </c>
      <c r="AZ31" s="25" t="str">
        <f>IF(Pengawas!AY31="",IF(Pengawas!AZ31="","-","Harap dikosongkan"),IF(Pengawas!AY31=0,IF(Pengawas!AZ31="","OK","Harap dikosongkan"),IF(Pengawas!AZ31="","Harap diisi",IF(Pengawas!AZ31&gt;2015,"Cek lagi",IF(Pengawas!AZ31&lt;2000,"Cek lagi","OK")))))</f>
        <v>-</v>
      </c>
      <c r="BA31" s="25" t="str">
        <f>IF(Pengawas!BA31="","-",IF(LEN(Pengawas!BA31)&lt;5,"Cek lagi","OK"))</f>
        <v>-</v>
      </c>
      <c r="BB31" s="25" t="str">
        <f>IF(Pengawas!BB31="","-",IF(LEN(Pengawas!BB31)&lt;4,"Cek lagi","OK"))</f>
        <v>-</v>
      </c>
      <c r="BC31" s="25" t="str">
        <f>IF(Pengawas!BC31="","-",IF(LEN(Pengawas!BC31)&lt;4,"Cek lagi","OK"))</f>
        <v>-</v>
      </c>
      <c r="BD31" s="25" t="str">
        <f>IF(Pengawas!BD31="","-",IF(LEN(Pengawas!BD31)&lt;4,"Cek lagi","OK"))</f>
        <v>-</v>
      </c>
      <c r="BE31" s="25" t="str">
        <f>IF(Pengawas!BE31="","-",IF(LEN(Pengawas!BE31)&lt;4,"Cek lagi","OK"))</f>
        <v>-</v>
      </c>
      <c r="BF31" s="25" t="str">
        <f>IF(Pengawas!BF31="","-",IF(LEN(Pengawas!BF31)&lt;&gt;5,"Tidak valid","OK"))</f>
        <v>-</v>
      </c>
      <c r="BG31" s="25" t="str">
        <f>IF(Pengawas!BG31="","-",IF(LEN(Pengawas!BG31)&lt;9,"Cek lagi",IF(LEN(Pengawas!BG31)&gt;14,"Cek lagi","OK")))</f>
        <v>-</v>
      </c>
    </row>
    <row r="32" spans="1:59" s="18" customFormat="1" ht="15" customHeight="1" x14ac:dyDescent="0.2">
      <c r="A32" s="25" t="str">
        <f>IF(Pengawas!A32="","-",IF(LEN(Pengawas!A32)&lt;4,"Cek lagi","OK"))</f>
        <v>-</v>
      </c>
      <c r="B32" s="25" t="str">
        <f>IF(Pengawas!B32="","-",IF(LEN(Pengawas!B32)&lt;4,"Cek lagi","OK"))</f>
        <v>-</v>
      </c>
      <c r="C32" s="25" t="str">
        <f>IF(Pengawas!C32="","-",IF(LEN(Pengawas!C32)&lt;&gt;18,"Tidak valid","OK"))</f>
        <v>-</v>
      </c>
      <c r="D32" s="25" t="str">
        <f>IF(Pengawas!D32="","-",IF(LEN(Pengawas!D32)&lt;&gt;16,"Tidak valid","OK"))</f>
        <v>-</v>
      </c>
      <c r="E32" s="25" t="str">
        <f>IF(Pengawas!E32="","-",IF(LEN(Pengawas!E32)&lt;4,"Cek lagi","OK"))</f>
        <v>-</v>
      </c>
      <c r="F32" s="25" t="str">
        <f>IF(Pengawas!F32="","-",IF(LEN(Pengawas!F32)&lt;&gt;16,"Tidak valid","OK"))</f>
        <v>-</v>
      </c>
      <c r="G32" s="25" t="str">
        <f>IF(Pengawas!G32="","-",IF(LEN(Pengawas!G32)&lt;4,"Cek lagi","OK"))</f>
        <v>-</v>
      </c>
      <c r="H32" s="26" t="str">
        <f>IF(Pengawas!H32="","-",IF(VALUE(LEFT(Pengawas!H32,2))&gt;31,"Tanggal tidak valid",IF(VALUE(LEFT(RIGHT(Pengawas!H32,7),2))&gt;12,"Bulan tidak valid",IF(VALUE(RIGHT(Pengawas!H32,4))&gt;1990,"Umur terlalu muda",IF(VALUE(RIGHT(Pengawas!H32,4))&lt;1955,"Umur terlalu tua","OK")))))</f>
        <v>-</v>
      </c>
      <c r="I32" s="25" t="str">
        <f>IF(Pengawas!I32="","-",IF(Pengawas!I32="L","OK",IF(Pengawas!I32="P","OK","Tidak valid")))</f>
        <v>-</v>
      </c>
      <c r="J32" s="25" t="str">
        <f>IF(Pengawas!J32="","-",IF(LEN(Pengawas!J32)&lt;4,"Cek lagi","OK"))</f>
        <v>-</v>
      </c>
      <c r="K32" s="25" t="str">
        <f>IF(Pengawas!K32="","-",IF(Pengawas!K32&gt;5,"Tidak valid",IF(Pengawas!K32&lt;1,"Tidak valid","OK")))</f>
        <v>-</v>
      </c>
      <c r="L32" s="25" t="str">
        <f>IF(Pengawas!L32="","-",IF(VALUE(LEFT(Pengawas!L32,1))&gt;1,"Tidak valid","OK"))</f>
        <v>-</v>
      </c>
      <c r="M32" s="25" t="str">
        <f>IF(Pengawas!M32="","-",IF(VALUE(LEFT(Pengawas!M32,1))&gt;1,"Tidak valid","OK"))</f>
        <v>-</v>
      </c>
      <c r="N32" s="25" t="str">
        <f>IF(Pengawas!N32="","-",IF(VALUE(LEFT(Pengawas!N32,2))&gt;31,"Tanggal tidak valid",IF(VALUE(LEFT(RIGHT(Pengawas!N32,7),2))&gt;12,"Bulan tidak valid",IF(VALUE(RIGHT(Pengawas!N32,4))&gt;2015,"Tahun cek lagi",IF(VALUE(RIGHT(Pengawas!N32,4))&lt;1930,"Tahun cek lagi","OK")))))</f>
        <v>-</v>
      </c>
      <c r="O32" s="26" t="str">
        <f>IF(Pengawas!O32="","-",IF(VALUE(LEFT(Pengawas!O32,2))&gt;31,"Tanggal tidak valid",IF(VALUE(LEFT(RIGHT(Pengawas!O32,7),2))&gt;12,"Bulan tidak valid",IF(VALUE(RIGHT(Pengawas!O32,4))&gt;2015,"Tahun cek lagi",IF(VALUE(RIGHT(Pengawas!O32,4))&lt;1930,"Tahun cek lagi","OK")))))</f>
        <v>-</v>
      </c>
      <c r="P32" s="26" t="str">
        <f>IF(Pengawas!P32="","-",IF(VALUE(LEFT(Pengawas!P32,2))&gt;31,"Tanggal tidak valid",IF(VALUE(LEFT(RIGHT(Pengawas!P32,7),2))&gt;12,"Bulan tidak valid",IF(VALUE(RIGHT(Pengawas!P32,4))&gt;2015,"Tahun cek lagi",IF(VALUE(RIGHT(Pengawas!P32,4))&lt;1930,"Tahun cek lagi","OK")))))</f>
        <v>-</v>
      </c>
      <c r="Q32" s="25" t="str">
        <f>IF(Pengawas!Q32="","-",IF(Pengawas!Q32&gt;3,"Tidak valid",IF(Pengawas!Q32&lt;1,"Tidak valid","OK")))</f>
        <v>-</v>
      </c>
      <c r="R32" s="25" t="str">
        <f>IF(Pengawas!R32="","-",IF(Pengawas!R32&gt;20000000,"Cek lagi",IF(Pengawas!R32&lt;50000,"Cek lagi","OK")))</f>
        <v>-</v>
      </c>
      <c r="S32" s="25" t="str">
        <f>IF(Pengawas!S32="","-",IF(Pengawas!S32&gt;3,"Tidak valid",IF(Pengawas!S32&lt;1,"Tidak valid","OK")))</f>
        <v>-</v>
      </c>
      <c r="T32" s="25" t="str">
        <f>IF(Pengawas!T32="","-",IF(Pengawas!T32&gt;6,"Tidak valid",IF(Pengawas!T32&lt;1,"Tidak valid","OK")))</f>
        <v>-</v>
      </c>
      <c r="U32" s="25" t="str">
        <f>IF(Pengawas!U32="","-",IF(Pengawas!U32&gt;4,"Tidak valid",IF(Pengawas!U32&lt;1,"Tidak valid","OK")))</f>
        <v>-</v>
      </c>
      <c r="V32" s="25" t="str">
        <f>IF(Pengawas!V32="","-",IF(Pengawas!V32&gt;2,"Tidak valid",IF(Pengawas!V32&lt;1,"Tidak valid","OK")))</f>
        <v>-</v>
      </c>
      <c r="W32" s="25" t="str">
        <f>IF(Pengawas!V32="","-",IF(Pengawas!V32=1,IF(Pengawas!W32="","Harap diisi","OK"),IF(Pengawas!V32=2,IF(Pengawas!W32="","Harap diisi","OK"),IF(Pengawas!V33&lt;1,"-",IF(Pengawas!V33&gt;2,"-","OK")))))</f>
        <v>-</v>
      </c>
      <c r="X32" s="25" t="str">
        <f>IF(Pengawas!V32="","-",IF(Pengawas!V32=1,IF(Pengawas!X32="","Harap diisi","OK"),IF(Pengawas!V32=2,IF(Pengawas!X32="","Harap diisi","OK"),IF(Pengawas!V33&lt;1,"-",IF(Pengawas!V33&gt;2,"-","OK")))))</f>
        <v>-</v>
      </c>
      <c r="Y32" s="25" t="str">
        <f>IF(Pengawas!V32="","-",IF(Pengawas!V32=1,IF(Pengawas!Y32="","Harap diisi","OK"),IF(Pengawas!V32=2,IF(Pengawas!Y32="","Harap diisi","OK"),IF(Pengawas!V33&lt;1,"-",IF(Pengawas!V33&gt;2,"-","OK")))))</f>
        <v>-</v>
      </c>
      <c r="Z32" s="25" t="str">
        <f>IF(Pengawas!V32="","-",IF(Pengawas!V32=1,IF(Pengawas!Z32="","Harap diisi","OK"),IF(Pengawas!V32=2,IF(Pengawas!Z32="","Harap diisi","OK"),IF(Pengawas!V33&lt;1,"-",IF(Pengawas!V33&gt;2,"-","OK")))))</f>
        <v>-</v>
      </c>
      <c r="AA32" s="25" t="str">
        <f>IF(Pengawas!V32="","-",IF(Pengawas!V32=1,IF(Pengawas!AA32="","Harap diisi","OK"),IF(Pengawas!V32=2,IF(Pengawas!AA32="","Harap diisi","OK"),IF(Pengawas!V33&lt;1,"-",IF(Pengawas!V33&gt;2,"-","OK")))))</f>
        <v>-</v>
      </c>
      <c r="AB32" s="25" t="str">
        <f>IF(Pengawas!V32="","-",IF(Pengawas!V32=1,IF(Pengawas!AB32="","Harap diisi","OK"),IF(Pengawas!V32=2,IF(Pengawas!AB32="","Harap diisi","OK"),IF(Pengawas!V33&lt;1,"-",IF(Pengawas!V33&gt;2,"-","OK")))))</f>
        <v>-</v>
      </c>
      <c r="AC32" s="25" t="str">
        <f>IF(Pengawas!V32="","-",IF(Pengawas!V32=1,IF(Pengawas!AC32="","Harap diisi","OK"),IF(Pengawas!V32=2,IF(Pengawas!AC32="","Harap diisi","OK"),IF(Pengawas!V33&lt;1,"-",IF(Pengawas!V33&gt;2,"-","OK")))))</f>
        <v>-</v>
      </c>
      <c r="AD32" s="25" t="str">
        <f>IF(Pengawas!V32="","-",IF(Pengawas!V32=1,IF(Pengawas!AD32="","OK","Harap dikosongkan"),IF(Pengawas!V32=2,IF(Pengawas!AD32="","Harap diisi","OK"),IF(Pengawas!V33&lt;1,"-",IF(Pengawas!V33&gt;2,"-","OK")))))</f>
        <v>-</v>
      </c>
      <c r="AE32" s="25" t="str">
        <f>IF(Pengawas!V32="","-",IF(Pengawas!V32=1,IF(Pengawas!AE32="","OK","Harap dikosongkan"),IF(Pengawas!V32=2,IF(Pengawas!AE32="","Harap diisi","OK"),IF(Pengawas!V33&lt;1,"-",IF(Pengawas!V33&gt;2,"-","OK")))))</f>
        <v>-</v>
      </c>
      <c r="AF32" s="25" t="str">
        <f>IF(Pengawas!V32="","-",IF(Pengawas!V32=1,IF(Pengawas!AF32="","OK","Harap dikosongkan"),IF(Pengawas!V32=2,IF(Pengawas!AF32="","Harap diisi","OK"),IF(Pengawas!V33&lt;1,"-",IF(Pengawas!V33&gt;2,"-","OK")))))</f>
        <v>-</v>
      </c>
      <c r="AG32" s="25" t="str">
        <f>IF(Pengawas!V32="","-",IF(Pengawas!V32=1,IF(Pengawas!AG32="","OK","Harap dikosongkan"),IF(Pengawas!V32=2,IF(Pengawas!AG32="","Harap diisi","OK"),IF(Pengawas!V33&lt;1,"-",IF(Pengawas!V33&gt;2,"-","OK")))))</f>
        <v>-</v>
      </c>
      <c r="AH32" s="25" t="str">
        <f>IF(Pengawas!V32="","-",IF(Pengawas!V32=1,IF(Pengawas!AH32="","OK","Harap dikosongkan"),IF(Pengawas!V32=2,IF(Pengawas!AH32="","Harap diisi","OK"),IF(Pengawas!V33&lt;1,"-",IF(Pengawas!V33&gt;2,"-","OK")))))</f>
        <v>-</v>
      </c>
      <c r="AI32" s="25" t="str">
        <f>IF(Pengawas!V32="","-",IF(Pengawas!V32=1,IF(Pengawas!AI32="","OK","Harap dikosongkan"),IF(Pengawas!V32=2,IF(Pengawas!AI32="","Harap diisi","OK"),IF(Pengawas!V33&lt;1,"-",IF(Pengawas!V33&gt;2,"-","OK")))))</f>
        <v>-</v>
      </c>
      <c r="AJ32" s="25" t="str">
        <f>IF(Pengawas!V32="","-",IF(Pengawas!V32=1,IF(Pengawas!AJ32="","OK","Harap dikosongkan"),IF(Pengawas!V32=2,IF(Pengawas!AJ32="","Harap diisi","OK"),IF(Pengawas!V33&lt;1,"-",IF(Pengawas!V33&gt;2,"-","OK")))))</f>
        <v>-</v>
      </c>
      <c r="AK32" s="25" t="str">
        <f>IF(Pengawas!V32="","-",IF(Pengawas!V32=1,IF(Pengawas!AK32="","OK","Harap dikosongkan"),IF(Pengawas!V32=2,IF(Pengawas!AK32="","Harap diisi","OK"),IF(Pengawas!V33&lt;1,"-",IF(Pengawas!V33&gt;2,"-","OK")))))</f>
        <v>-</v>
      </c>
      <c r="AL32" s="25" t="str">
        <f>IF(Pengawas!AL32="","-",IF(Pengawas!AL32&gt;3,"Tidak valid",IF(Pengawas!AL32&lt;1,"Tidak valid","OK")))</f>
        <v>-</v>
      </c>
      <c r="AM32" s="25" t="str">
        <f>IF(Pengawas!AL32="",IF(Pengawas!AM32="","-","Harap dikosongkan"),IF(Pengawas!AL32&lt;&gt;1,IF(Pengawas!AM32="","OK","Harap dikosongkan"),IF(Pengawas!AM32="","Harap diisi",IF(Pengawas!AM32&gt;2015,"Cek lagi",IF(Pengawas!AM32&lt;2005,"Cek lagi","OK")))))</f>
        <v>-</v>
      </c>
      <c r="AN32" s="25" t="str">
        <f>IF(Pengawas!AL32="",IF(Pengawas!AN32="","-","Harap dikosongkan"),IF(Pengawas!AL32&lt;&gt;1,IF(Pengawas!AN32="","OK","Harap dikosongkan"),IF(Pengawas!AN32="","Harap diisi",IF(VALUE(Pengawas!AN32)&gt;33,"Tidak valid",IF(VALUE(Pengawas!AN32)&lt;1,"Tidak valid","OK")))))</f>
        <v>-</v>
      </c>
      <c r="AO32" s="25" t="str">
        <f>IF(Pengawas!AL32="",IF(Pengawas!AO32="","-","Harap dikosongkan"),IF(Pengawas!AL32&lt;&gt;1,IF(Pengawas!AO32="","OK","Harap dikosongkan"),IF(Pengawas!AO32="","Harap diisi",IF(Pengawas!AO32&gt;1,"Tidak valid","OK"))))</f>
        <v>-</v>
      </c>
      <c r="AP32" s="25" t="str">
        <f>IF(Pengawas!AL32&gt;1,"OK",IF(Pengawas!AO32="",IF(Pengawas!AP32="","-","Kolom AO cek lagi"),IF(Pengawas!AO32=0,IF(Pengawas!AP32="","OK","Harap dikosongkan"),IF(Pengawas!AP32="","Harap diisi",IF(LEN(Pengawas!AP32)&lt;12,"Tidak valid",IF(LEN(Pengawas!AP32)&gt;14,"Tidak valid","OK"))))))</f>
        <v>-</v>
      </c>
      <c r="AQ32" s="26" t="str">
        <f>IF(Pengawas!AL32&gt;1,"OK",IF(Pengawas!AO32="",IF(Pengawas!AQ32="","-","Kolom AO cek lagi"),IF(Pengawas!AO32=0,IF(Pengawas!AQ32="","OK","Harap dikosongkan"),IF(Pengawas!AQ32="","Harap diisi",IF(LEN(Pengawas!AQ32)&lt;5,"Cek lagi","OK")))))</f>
        <v>-</v>
      </c>
      <c r="AR32" s="26" t="str">
        <f>IF(Pengawas!AL32&gt;1,"OK",IF(Pengawas!AO32="",IF(Pengawas!AR32="","-","Kolom AT cek lagi"),IF(Pengawas!AO32=0,IF(Pengawas!AR32="","OK","Harap dikosongkan"),IF(Pengawas!AR32="","Harap diisi",IF(VALUE(LEFT(Pengawas!AR32,2))&gt;31,"Tanggal tidak valid",IF(VALUE(LEFT(RIGHT(Pengawas!AR32,7),2))&gt;12,"Bulan tidak valid",IF(VALUE(RIGHT(Pengawas!AR32,4))&gt;2016,"Tahun cek lagi",IF(VALUE(RIGHT(Pengawas!AR32,4))&lt;2005,"Tahun cek lagi","OK"))))))))</f>
        <v>-</v>
      </c>
      <c r="AS32" s="25" t="str">
        <f>IF(Pengawas!AP32="",IF(Pengawas!AS32="","-","Harap dikosongkan"),IF(Pengawas!AP32&lt;&gt;"",IF(Pengawas!AS32="","Harap diisi",IF(Pengawas!AS32&gt;1,"Tidak valid","OK"))))</f>
        <v>-</v>
      </c>
      <c r="AT32" s="25" t="str">
        <f>IF(Pengawas!AS32="",IF(Pengawas!AT32="","-","Harap dikosongkan"),IF(Pengawas!AS32&lt;&gt;1,IF(Pengawas!AT32="","OK","Harap dikosongkan"),IF(Pengawas!AS32="",IF(Pengawas!AT32="","-","Harap dikosongkan"),IF(Pengawas!AS32=0,IF(Pengawas!AT32="","OK","Harap dikosongkan"),IF(Pengawas!AT32="","Harap diisi",IF(Pengawas!AT32&gt;2016,"Cek lagi",IF(Pengawas!AT32&lt;2005,"Cek lagi",IF(Pengawas!AM32&gt;Pengawas!AT32,"Cek lagi dengan Kolom AL","OK"))))))))</f>
        <v>-</v>
      </c>
      <c r="AU32" s="25" t="str">
        <f>IF(Pengawas!AS32="",IF(Pengawas!AU32="","-","Harap dikosongkan"),IF(Pengawas!AS32&lt;&gt;1,IF(Pengawas!AU32="","OK","Harap dikosongkan"),IF(Pengawas!AS32="",IF(Pengawas!AU32="","-","Harap dikosongkan"),IF(Pengawas!AS32=0,IF(Pengawas!AU32="","OK","Harap dikosongkan"),IF(Pengawas!AU32="","Harap diisi",IF(Pengawas!AU32&gt;20000000,"Cek lagi",IF(Pengawas!AU32&lt;100000,"Cek lagi","OK")))))))</f>
        <v>-</v>
      </c>
      <c r="AV32" s="25" t="str">
        <f>IF(Pengawas!AV32="","-",IF(Pengawas!AV32&gt;3,"Tidak valid","OK"))</f>
        <v>-</v>
      </c>
      <c r="AW32" s="25" t="str">
        <f>IF(Pengawas!AV32="",IF(Pengawas!AW32="","-","Harap dikosongkan"),IF(Pengawas!AV32=0,IF(Pengawas!AW32="","OK","Harap dikosongkan"),IF(Pengawas!AV32&gt;0,IF(Pengawas!AW32="","Harap diisi",IF(Pengawas!AW32&gt;2015,"Tidak valid","OK")))))</f>
        <v>-</v>
      </c>
      <c r="AX32" s="25" t="str">
        <f>IF(Pengawas!AV32="",IF(Pengawas!AX32="","-","Harap dikosongkan"),IF(Pengawas!AV32=0,IF(Pengawas!AX32="","OK","Harap dikosongkan"),IF(Pengawas!AV32&gt;0,IF(Pengawas!AX32="","Harap diisi",IF(Pengawas!AX32="","-",IF(Pengawas!AX32&gt;1,"Tidak valid","OK"))))))</f>
        <v>-</v>
      </c>
      <c r="AY32" s="25" t="str">
        <f>IF(Pengawas!AY32="","-",IF(Pengawas!AY32&gt;2,"Tidak valid","OK"))</f>
        <v>-</v>
      </c>
      <c r="AZ32" s="25" t="str">
        <f>IF(Pengawas!AY32="",IF(Pengawas!AZ32="","-","Harap dikosongkan"),IF(Pengawas!AY32=0,IF(Pengawas!AZ32="","OK","Harap dikosongkan"),IF(Pengawas!AZ32="","Harap diisi",IF(Pengawas!AZ32&gt;2015,"Cek lagi",IF(Pengawas!AZ32&lt;2000,"Cek lagi","OK")))))</f>
        <v>-</v>
      </c>
      <c r="BA32" s="25" t="str">
        <f>IF(Pengawas!BA32="","-",IF(LEN(Pengawas!BA32)&lt;5,"Cek lagi","OK"))</f>
        <v>-</v>
      </c>
      <c r="BB32" s="25" t="str">
        <f>IF(Pengawas!BB32="","-",IF(LEN(Pengawas!BB32)&lt;4,"Cek lagi","OK"))</f>
        <v>-</v>
      </c>
      <c r="BC32" s="25" t="str">
        <f>IF(Pengawas!BC32="","-",IF(LEN(Pengawas!BC32)&lt;4,"Cek lagi","OK"))</f>
        <v>-</v>
      </c>
      <c r="BD32" s="25" t="str">
        <f>IF(Pengawas!BD32="","-",IF(LEN(Pengawas!BD32)&lt;4,"Cek lagi","OK"))</f>
        <v>-</v>
      </c>
      <c r="BE32" s="25" t="str">
        <f>IF(Pengawas!BE32="","-",IF(LEN(Pengawas!BE32)&lt;4,"Cek lagi","OK"))</f>
        <v>-</v>
      </c>
      <c r="BF32" s="25" t="str">
        <f>IF(Pengawas!BF32="","-",IF(LEN(Pengawas!BF32)&lt;&gt;5,"Tidak valid","OK"))</f>
        <v>-</v>
      </c>
      <c r="BG32" s="25" t="str">
        <f>IF(Pengawas!BG32="","-",IF(LEN(Pengawas!BG32)&lt;9,"Cek lagi",IF(LEN(Pengawas!BG32)&gt;14,"Cek lagi","OK")))</f>
        <v>-</v>
      </c>
    </row>
    <row r="33" spans="1:59" s="18" customFormat="1" ht="15" customHeight="1" x14ac:dyDescent="0.2">
      <c r="A33" s="25" t="str">
        <f>IF(Pengawas!A33="","-",IF(LEN(Pengawas!A33)&lt;4,"Cek lagi","OK"))</f>
        <v>-</v>
      </c>
      <c r="B33" s="25" t="str">
        <f>IF(Pengawas!B33="","-",IF(LEN(Pengawas!B33)&lt;4,"Cek lagi","OK"))</f>
        <v>-</v>
      </c>
      <c r="C33" s="25" t="str">
        <f>IF(Pengawas!C33="","-",IF(LEN(Pengawas!C33)&lt;&gt;18,"Tidak valid","OK"))</f>
        <v>-</v>
      </c>
      <c r="D33" s="25" t="str">
        <f>IF(Pengawas!D33="","-",IF(LEN(Pengawas!D33)&lt;&gt;16,"Tidak valid","OK"))</f>
        <v>-</v>
      </c>
      <c r="E33" s="25" t="str">
        <f>IF(Pengawas!E33="","-",IF(LEN(Pengawas!E33)&lt;4,"Cek lagi","OK"))</f>
        <v>-</v>
      </c>
      <c r="F33" s="25" t="str">
        <f>IF(Pengawas!F33="","-",IF(LEN(Pengawas!F33)&lt;&gt;16,"Tidak valid","OK"))</f>
        <v>-</v>
      </c>
      <c r="G33" s="25" t="str">
        <f>IF(Pengawas!G33="","-",IF(LEN(Pengawas!G33)&lt;4,"Cek lagi","OK"))</f>
        <v>-</v>
      </c>
      <c r="H33" s="26" t="str">
        <f>IF(Pengawas!H33="","-",IF(VALUE(LEFT(Pengawas!H33,2))&gt;31,"Tanggal tidak valid",IF(VALUE(LEFT(RIGHT(Pengawas!H33,7),2))&gt;12,"Bulan tidak valid",IF(VALUE(RIGHT(Pengawas!H33,4))&gt;1990,"Umur terlalu muda",IF(VALUE(RIGHT(Pengawas!H33,4))&lt;1955,"Umur terlalu tua","OK")))))</f>
        <v>-</v>
      </c>
      <c r="I33" s="25" t="str">
        <f>IF(Pengawas!I33="","-",IF(Pengawas!I33="L","OK",IF(Pengawas!I33="P","OK","Tidak valid")))</f>
        <v>-</v>
      </c>
      <c r="J33" s="25" t="str">
        <f>IF(Pengawas!J33="","-",IF(LEN(Pengawas!J33)&lt;4,"Cek lagi","OK"))</f>
        <v>-</v>
      </c>
      <c r="K33" s="25" t="str">
        <f>IF(Pengawas!K33="","-",IF(Pengawas!K33&gt;5,"Tidak valid",IF(Pengawas!K33&lt;1,"Tidak valid","OK")))</f>
        <v>-</v>
      </c>
      <c r="L33" s="25" t="str">
        <f>IF(Pengawas!L33="","-",IF(VALUE(LEFT(Pengawas!L33,1))&gt;1,"Tidak valid","OK"))</f>
        <v>-</v>
      </c>
      <c r="M33" s="25" t="str">
        <f>IF(Pengawas!M33="","-",IF(VALUE(LEFT(Pengawas!M33,1))&gt;1,"Tidak valid","OK"))</f>
        <v>-</v>
      </c>
      <c r="N33" s="25" t="str">
        <f>IF(Pengawas!N33="","-",IF(VALUE(LEFT(Pengawas!N33,2))&gt;31,"Tanggal tidak valid",IF(VALUE(LEFT(RIGHT(Pengawas!N33,7),2))&gt;12,"Bulan tidak valid",IF(VALUE(RIGHT(Pengawas!N33,4))&gt;2015,"Tahun cek lagi",IF(VALUE(RIGHT(Pengawas!N33,4))&lt;1930,"Tahun cek lagi","OK")))))</f>
        <v>-</v>
      </c>
      <c r="O33" s="26" t="str">
        <f>IF(Pengawas!O33="","-",IF(VALUE(LEFT(Pengawas!O33,2))&gt;31,"Tanggal tidak valid",IF(VALUE(LEFT(RIGHT(Pengawas!O33,7),2))&gt;12,"Bulan tidak valid",IF(VALUE(RIGHT(Pengawas!O33,4))&gt;2015,"Tahun cek lagi",IF(VALUE(RIGHT(Pengawas!O33,4))&lt;1930,"Tahun cek lagi","OK")))))</f>
        <v>-</v>
      </c>
      <c r="P33" s="26" t="str">
        <f>IF(Pengawas!P33="","-",IF(VALUE(LEFT(Pengawas!P33,2))&gt;31,"Tanggal tidak valid",IF(VALUE(LEFT(RIGHT(Pengawas!P33,7),2))&gt;12,"Bulan tidak valid",IF(VALUE(RIGHT(Pengawas!P33,4))&gt;2015,"Tahun cek lagi",IF(VALUE(RIGHT(Pengawas!P33,4))&lt;1930,"Tahun cek lagi","OK")))))</f>
        <v>-</v>
      </c>
      <c r="Q33" s="25" t="str">
        <f>IF(Pengawas!Q33="","-",IF(Pengawas!Q33&gt;3,"Tidak valid",IF(Pengawas!Q33&lt;1,"Tidak valid","OK")))</f>
        <v>-</v>
      </c>
      <c r="R33" s="25" t="str">
        <f>IF(Pengawas!R33="","-",IF(Pengawas!R33&gt;20000000,"Cek lagi",IF(Pengawas!R33&lt;50000,"Cek lagi","OK")))</f>
        <v>-</v>
      </c>
      <c r="S33" s="25" t="str">
        <f>IF(Pengawas!S33="","-",IF(Pengawas!S33&gt;3,"Tidak valid",IF(Pengawas!S33&lt;1,"Tidak valid","OK")))</f>
        <v>-</v>
      </c>
      <c r="T33" s="25" t="str">
        <f>IF(Pengawas!T33="","-",IF(Pengawas!T33&gt;6,"Tidak valid",IF(Pengawas!T33&lt;1,"Tidak valid","OK")))</f>
        <v>-</v>
      </c>
      <c r="U33" s="25" t="str">
        <f>IF(Pengawas!U33="","-",IF(Pengawas!U33&gt;4,"Tidak valid",IF(Pengawas!U33&lt;1,"Tidak valid","OK")))</f>
        <v>-</v>
      </c>
      <c r="V33" s="25" t="str">
        <f>IF(Pengawas!V33="","-",IF(Pengawas!V33&gt;2,"Tidak valid",IF(Pengawas!V33&lt;1,"Tidak valid","OK")))</f>
        <v>-</v>
      </c>
      <c r="W33" s="25" t="str">
        <f>IF(Pengawas!V33="","-",IF(Pengawas!V33=1,IF(Pengawas!W33="","Harap diisi","OK"),IF(Pengawas!V33=2,IF(Pengawas!W33="","Harap diisi","OK"),IF(Pengawas!V34&lt;1,"-",IF(Pengawas!V34&gt;2,"-","OK")))))</f>
        <v>-</v>
      </c>
      <c r="X33" s="25" t="str">
        <f>IF(Pengawas!V33="","-",IF(Pengawas!V33=1,IF(Pengawas!X33="","Harap diisi","OK"),IF(Pengawas!V33=2,IF(Pengawas!X33="","Harap diisi","OK"),IF(Pengawas!V34&lt;1,"-",IF(Pengawas!V34&gt;2,"-","OK")))))</f>
        <v>-</v>
      </c>
      <c r="Y33" s="25" t="str">
        <f>IF(Pengawas!V33="","-",IF(Pengawas!V33=1,IF(Pengawas!Y33="","Harap diisi","OK"),IF(Pengawas!V33=2,IF(Pengawas!Y33="","Harap diisi","OK"),IF(Pengawas!V34&lt;1,"-",IF(Pengawas!V34&gt;2,"-","OK")))))</f>
        <v>-</v>
      </c>
      <c r="Z33" s="25" t="str">
        <f>IF(Pengawas!V33="","-",IF(Pengawas!V33=1,IF(Pengawas!Z33="","Harap diisi","OK"),IF(Pengawas!V33=2,IF(Pengawas!Z33="","Harap diisi","OK"),IF(Pengawas!V34&lt;1,"-",IF(Pengawas!V34&gt;2,"-","OK")))))</f>
        <v>-</v>
      </c>
      <c r="AA33" s="25" t="str">
        <f>IF(Pengawas!V33="","-",IF(Pengawas!V33=1,IF(Pengawas!AA33="","Harap diisi","OK"),IF(Pengawas!V33=2,IF(Pengawas!AA33="","Harap diisi","OK"),IF(Pengawas!V34&lt;1,"-",IF(Pengawas!V34&gt;2,"-","OK")))))</f>
        <v>-</v>
      </c>
      <c r="AB33" s="25" t="str">
        <f>IF(Pengawas!V33="","-",IF(Pengawas!V33=1,IF(Pengawas!AB33="","Harap diisi","OK"),IF(Pengawas!V33=2,IF(Pengawas!AB33="","Harap diisi","OK"),IF(Pengawas!V34&lt;1,"-",IF(Pengawas!V34&gt;2,"-","OK")))))</f>
        <v>-</v>
      </c>
      <c r="AC33" s="25" t="str">
        <f>IF(Pengawas!V33="","-",IF(Pengawas!V33=1,IF(Pengawas!AC33="","Harap diisi","OK"),IF(Pengawas!V33=2,IF(Pengawas!AC33="","Harap diisi","OK"),IF(Pengawas!V34&lt;1,"-",IF(Pengawas!V34&gt;2,"-","OK")))))</f>
        <v>-</v>
      </c>
      <c r="AD33" s="25" t="str">
        <f>IF(Pengawas!V33="","-",IF(Pengawas!V33=1,IF(Pengawas!AD33="","OK","Harap dikosongkan"),IF(Pengawas!V33=2,IF(Pengawas!AD33="","Harap diisi","OK"),IF(Pengawas!V34&lt;1,"-",IF(Pengawas!V34&gt;2,"-","OK")))))</f>
        <v>-</v>
      </c>
      <c r="AE33" s="25" t="str">
        <f>IF(Pengawas!V33="","-",IF(Pengawas!V33=1,IF(Pengawas!AE33="","OK","Harap dikosongkan"),IF(Pengawas!V33=2,IF(Pengawas!AE33="","Harap diisi","OK"),IF(Pengawas!V34&lt;1,"-",IF(Pengawas!V34&gt;2,"-","OK")))))</f>
        <v>-</v>
      </c>
      <c r="AF33" s="25" t="str">
        <f>IF(Pengawas!V33="","-",IF(Pengawas!V33=1,IF(Pengawas!AF33="","OK","Harap dikosongkan"),IF(Pengawas!V33=2,IF(Pengawas!AF33="","Harap diisi","OK"),IF(Pengawas!V34&lt;1,"-",IF(Pengawas!V34&gt;2,"-","OK")))))</f>
        <v>-</v>
      </c>
      <c r="AG33" s="25" t="str">
        <f>IF(Pengawas!V33="","-",IF(Pengawas!V33=1,IF(Pengawas!AG33="","OK","Harap dikosongkan"),IF(Pengawas!V33=2,IF(Pengawas!AG33="","Harap diisi","OK"),IF(Pengawas!V34&lt;1,"-",IF(Pengawas!V34&gt;2,"-","OK")))))</f>
        <v>-</v>
      </c>
      <c r="AH33" s="25" t="str">
        <f>IF(Pengawas!V33="","-",IF(Pengawas!V33=1,IF(Pengawas!AH33="","OK","Harap dikosongkan"),IF(Pengawas!V33=2,IF(Pengawas!AH33="","Harap diisi","OK"),IF(Pengawas!V34&lt;1,"-",IF(Pengawas!V34&gt;2,"-","OK")))))</f>
        <v>-</v>
      </c>
      <c r="AI33" s="25" t="str">
        <f>IF(Pengawas!V33="","-",IF(Pengawas!V33=1,IF(Pengawas!AI33="","OK","Harap dikosongkan"),IF(Pengawas!V33=2,IF(Pengawas!AI33="","Harap diisi","OK"),IF(Pengawas!V34&lt;1,"-",IF(Pengawas!V34&gt;2,"-","OK")))))</f>
        <v>-</v>
      </c>
      <c r="AJ33" s="25" t="str">
        <f>IF(Pengawas!V33="","-",IF(Pengawas!V33=1,IF(Pengawas!AJ33="","OK","Harap dikosongkan"),IF(Pengawas!V33=2,IF(Pengawas!AJ33="","Harap diisi","OK"),IF(Pengawas!V34&lt;1,"-",IF(Pengawas!V34&gt;2,"-","OK")))))</f>
        <v>-</v>
      </c>
      <c r="AK33" s="25" t="str">
        <f>IF(Pengawas!V33="","-",IF(Pengawas!V33=1,IF(Pengawas!AK33="","OK","Harap dikosongkan"),IF(Pengawas!V33=2,IF(Pengawas!AK33="","Harap diisi","OK"),IF(Pengawas!V34&lt;1,"-",IF(Pengawas!V34&gt;2,"-","OK")))))</f>
        <v>-</v>
      </c>
      <c r="AL33" s="25" t="str">
        <f>IF(Pengawas!AL33="","-",IF(Pengawas!AL33&gt;3,"Tidak valid",IF(Pengawas!AL33&lt;1,"Tidak valid","OK")))</f>
        <v>-</v>
      </c>
      <c r="AM33" s="25" t="str">
        <f>IF(Pengawas!AL33="",IF(Pengawas!AM33="","-","Harap dikosongkan"),IF(Pengawas!AL33&lt;&gt;1,IF(Pengawas!AM33="","OK","Harap dikosongkan"),IF(Pengawas!AM33="","Harap diisi",IF(Pengawas!AM33&gt;2015,"Cek lagi",IF(Pengawas!AM33&lt;2005,"Cek lagi","OK")))))</f>
        <v>-</v>
      </c>
      <c r="AN33" s="25" t="str">
        <f>IF(Pengawas!AL33="",IF(Pengawas!AN33="","-","Harap dikosongkan"),IF(Pengawas!AL33&lt;&gt;1,IF(Pengawas!AN33="","OK","Harap dikosongkan"),IF(Pengawas!AN33="","Harap diisi",IF(VALUE(Pengawas!AN33)&gt;33,"Tidak valid",IF(VALUE(Pengawas!AN33)&lt;1,"Tidak valid","OK")))))</f>
        <v>-</v>
      </c>
      <c r="AO33" s="25" t="str">
        <f>IF(Pengawas!AL33="",IF(Pengawas!AO33="","-","Harap dikosongkan"),IF(Pengawas!AL33&lt;&gt;1,IF(Pengawas!AO33="","OK","Harap dikosongkan"),IF(Pengawas!AO33="","Harap diisi",IF(Pengawas!AO33&gt;1,"Tidak valid","OK"))))</f>
        <v>-</v>
      </c>
      <c r="AP33" s="25" t="str">
        <f>IF(Pengawas!AL33&gt;1,"OK",IF(Pengawas!AO33="",IF(Pengawas!AP33="","-","Kolom AO cek lagi"),IF(Pengawas!AO33=0,IF(Pengawas!AP33="","OK","Harap dikosongkan"),IF(Pengawas!AP33="","Harap diisi",IF(LEN(Pengawas!AP33)&lt;12,"Tidak valid",IF(LEN(Pengawas!AP33)&gt;14,"Tidak valid","OK"))))))</f>
        <v>-</v>
      </c>
      <c r="AQ33" s="26" t="str">
        <f>IF(Pengawas!AL33&gt;1,"OK",IF(Pengawas!AO33="",IF(Pengawas!AQ33="","-","Kolom AO cek lagi"),IF(Pengawas!AO33=0,IF(Pengawas!AQ33="","OK","Harap dikosongkan"),IF(Pengawas!AQ33="","Harap diisi",IF(LEN(Pengawas!AQ33)&lt;5,"Cek lagi","OK")))))</f>
        <v>-</v>
      </c>
      <c r="AR33" s="26" t="str">
        <f>IF(Pengawas!AL33&gt;1,"OK",IF(Pengawas!AO33="",IF(Pengawas!AR33="","-","Kolom AT cek lagi"),IF(Pengawas!AO33=0,IF(Pengawas!AR33="","OK","Harap dikosongkan"),IF(Pengawas!AR33="","Harap diisi",IF(VALUE(LEFT(Pengawas!AR33,2))&gt;31,"Tanggal tidak valid",IF(VALUE(LEFT(RIGHT(Pengawas!AR33,7),2))&gt;12,"Bulan tidak valid",IF(VALUE(RIGHT(Pengawas!AR33,4))&gt;2016,"Tahun cek lagi",IF(VALUE(RIGHT(Pengawas!AR33,4))&lt;2005,"Tahun cek lagi","OK"))))))))</f>
        <v>-</v>
      </c>
      <c r="AS33" s="25" t="str">
        <f>IF(Pengawas!AP33="",IF(Pengawas!AS33="","-","Harap dikosongkan"),IF(Pengawas!AP33&lt;&gt;"",IF(Pengawas!AS33="","Harap diisi",IF(Pengawas!AS33&gt;1,"Tidak valid","OK"))))</f>
        <v>-</v>
      </c>
      <c r="AT33" s="25" t="str">
        <f>IF(Pengawas!AS33="",IF(Pengawas!AT33="","-","Harap dikosongkan"),IF(Pengawas!AS33&lt;&gt;1,IF(Pengawas!AT33="","OK","Harap dikosongkan"),IF(Pengawas!AS33="",IF(Pengawas!AT33="","-","Harap dikosongkan"),IF(Pengawas!AS33=0,IF(Pengawas!AT33="","OK","Harap dikosongkan"),IF(Pengawas!AT33="","Harap diisi",IF(Pengawas!AT33&gt;2016,"Cek lagi",IF(Pengawas!AT33&lt;2005,"Cek lagi",IF(Pengawas!AM33&gt;Pengawas!AT33,"Cek lagi dengan Kolom AL","OK"))))))))</f>
        <v>-</v>
      </c>
      <c r="AU33" s="25" t="str">
        <f>IF(Pengawas!AS33="",IF(Pengawas!AU33="","-","Harap dikosongkan"),IF(Pengawas!AS33&lt;&gt;1,IF(Pengawas!AU33="","OK","Harap dikosongkan"),IF(Pengawas!AS33="",IF(Pengawas!AU33="","-","Harap dikosongkan"),IF(Pengawas!AS33=0,IF(Pengawas!AU33="","OK","Harap dikosongkan"),IF(Pengawas!AU33="","Harap diisi",IF(Pengawas!AU33&gt;20000000,"Cek lagi",IF(Pengawas!AU33&lt;100000,"Cek lagi","OK")))))))</f>
        <v>-</v>
      </c>
      <c r="AV33" s="25" t="str">
        <f>IF(Pengawas!AV33="","-",IF(Pengawas!AV33&gt;3,"Tidak valid","OK"))</f>
        <v>-</v>
      </c>
      <c r="AW33" s="25" t="str">
        <f>IF(Pengawas!AV33="",IF(Pengawas!AW33="","-","Harap dikosongkan"),IF(Pengawas!AV33=0,IF(Pengawas!AW33="","OK","Harap dikosongkan"),IF(Pengawas!AV33&gt;0,IF(Pengawas!AW33="","Harap diisi",IF(Pengawas!AW33&gt;2015,"Tidak valid","OK")))))</f>
        <v>-</v>
      </c>
      <c r="AX33" s="25" t="str">
        <f>IF(Pengawas!AV33="",IF(Pengawas!AX33="","-","Harap dikosongkan"),IF(Pengawas!AV33=0,IF(Pengawas!AX33="","OK","Harap dikosongkan"),IF(Pengawas!AV33&gt;0,IF(Pengawas!AX33="","Harap diisi",IF(Pengawas!AX33="","-",IF(Pengawas!AX33&gt;1,"Tidak valid","OK"))))))</f>
        <v>-</v>
      </c>
      <c r="AY33" s="25" t="str">
        <f>IF(Pengawas!AY33="","-",IF(Pengawas!AY33&gt;2,"Tidak valid","OK"))</f>
        <v>-</v>
      </c>
      <c r="AZ33" s="25" t="str">
        <f>IF(Pengawas!AY33="",IF(Pengawas!AZ33="","-","Harap dikosongkan"),IF(Pengawas!AY33=0,IF(Pengawas!AZ33="","OK","Harap dikosongkan"),IF(Pengawas!AZ33="","Harap diisi",IF(Pengawas!AZ33&gt;2015,"Cek lagi",IF(Pengawas!AZ33&lt;2000,"Cek lagi","OK")))))</f>
        <v>-</v>
      </c>
      <c r="BA33" s="25" t="str">
        <f>IF(Pengawas!BA33="","-",IF(LEN(Pengawas!BA33)&lt;5,"Cek lagi","OK"))</f>
        <v>-</v>
      </c>
      <c r="BB33" s="25" t="str">
        <f>IF(Pengawas!BB33="","-",IF(LEN(Pengawas!BB33)&lt;4,"Cek lagi","OK"))</f>
        <v>-</v>
      </c>
      <c r="BC33" s="25" t="str">
        <f>IF(Pengawas!BC33="","-",IF(LEN(Pengawas!BC33)&lt;4,"Cek lagi","OK"))</f>
        <v>-</v>
      </c>
      <c r="BD33" s="25" t="str">
        <f>IF(Pengawas!BD33="","-",IF(LEN(Pengawas!BD33)&lt;4,"Cek lagi","OK"))</f>
        <v>-</v>
      </c>
      <c r="BE33" s="25" t="str">
        <f>IF(Pengawas!BE33="","-",IF(LEN(Pengawas!BE33)&lt;4,"Cek lagi","OK"))</f>
        <v>-</v>
      </c>
      <c r="BF33" s="25" t="str">
        <f>IF(Pengawas!BF33="","-",IF(LEN(Pengawas!BF33)&lt;&gt;5,"Tidak valid","OK"))</f>
        <v>-</v>
      </c>
      <c r="BG33" s="25" t="str">
        <f>IF(Pengawas!BG33="","-",IF(LEN(Pengawas!BG33)&lt;9,"Cek lagi",IF(LEN(Pengawas!BG33)&gt;14,"Cek lagi","OK")))</f>
        <v>-</v>
      </c>
    </row>
    <row r="34" spans="1:59" s="18" customFormat="1" ht="15" customHeight="1" x14ac:dyDescent="0.2">
      <c r="A34" s="25" t="str">
        <f>IF(Pengawas!A34="","-",IF(LEN(Pengawas!A34)&lt;4,"Cek lagi","OK"))</f>
        <v>-</v>
      </c>
      <c r="B34" s="25" t="str">
        <f>IF(Pengawas!B34="","-",IF(LEN(Pengawas!B34)&lt;4,"Cek lagi","OK"))</f>
        <v>-</v>
      </c>
      <c r="C34" s="25" t="str">
        <f>IF(Pengawas!C34="","-",IF(LEN(Pengawas!C34)&lt;&gt;18,"Tidak valid","OK"))</f>
        <v>-</v>
      </c>
      <c r="D34" s="25" t="str">
        <f>IF(Pengawas!D34="","-",IF(LEN(Pengawas!D34)&lt;&gt;16,"Tidak valid","OK"))</f>
        <v>-</v>
      </c>
      <c r="E34" s="25" t="str">
        <f>IF(Pengawas!E34="","-",IF(LEN(Pengawas!E34)&lt;4,"Cek lagi","OK"))</f>
        <v>-</v>
      </c>
      <c r="F34" s="25" t="str">
        <f>IF(Pengawas!F34="","-",IF(LEN(Pengawas!F34)&lt;&gt;16,"Tidak valid","OK"))</f>
        <v>-</v>
      </c>
      <c r="G34" s="25" t="str">
        <f>IF(Pengawas!G34="","-",IF(LEN(Pengawas!G34)&lt;4,"Cek lagi","OK"))</f>
        <v>-</v>
      </c>
      <c r="H34" s="26" t="str">
        <f>IF(Pengawas!H34="","-",IF(VALUE(LEFT(Pengawas!H34,2))&gt;31,"Tanggal tidak valid",IF(VALUE(LEFT(RIGHT(Pengawas!H34,7),2))&gt;12,"Bulan tidak valid",IF(VALUE(RIGHT(Pengawas!H34,4))&gt;1990,"Umur terlalu muda",IF(VALUE(RIGHT(Pengawas!H34,4))&lt;1955,"Umur terlalu tua","OK")))))</f>
        <v>-</v>
      </c>
      <c r="I34" s="25" t="str">
        <f>IF(Pengawas!I34="","-",IF(Pengawas!I34="L","OK",IF(Pengawas!I34="P","OK","Tidak valid")))</f>
        <v>-</v>
      </c>
      <c r="J34" s="25" t="str">
        <f>IF(Pengawas!J34="","-",IF(LEN(Pengawas!J34)&lt;4,"Cek lagi","OK"))</f>
        <v>-</v>
      </c>
      <c r="K34" s="25" t="str">
        <f>IF(Pengawas!K34="","-",IF(Pengawas!K34&gt;5,"Tidak valid",IF(Pengawas!K34&lt;1,"Tidak valid","OK")))</f>
        <v>-</v>
      </c>
      <c r="L34" s="25" t="str">
        <f>IF(Pengawas!L34="","-",IF(VALUE(LEFT(Pengawas!L34,1))&gt;1,"Tidak valid","OK"))</f>
        <v>-</v>
      </c>
      <c r="M34" s="25" t="str">
        <f>IF(Pengawas!M34="","-",IF(VALUE(LEFT(Pengawas!M34,1))&gt;1,"Tidak valid","OK"))</f>
        <v>-</v>
      </c>
      <c r="N34" s="25" t="str">
        <f>IF(Pengawas!N34="","-",IF(VALUE(LEFT(Pengawas!N34,2))&gt;31,"Tanggal tidak valid",IF(VALUE(LEFT(RIGHT(Pengawas!N34,7),2))&gt;12,"Bulan tidak valid",IF(VALUE(RIGHT(Pengawas!N34,4))&gt;2015,"Tahun cek lagi",IF(VALUE(RIGHT(Pengawas!N34,4))&lt;1930,"Tahun cek lagi","OK")))))</f>
        <v>-</v>
      </c>
      <c r="O34" s="26" t="str">
        <f>IF(Pengawas!O34="","-",IF(VALUE(LEFT(Pengawas!O34,2))&gt;31,"Tanggal tidak valid",IF(VALUE(LEFT(RIGHT(Pengawas!O34,7),2))&gt;12,"Bulan tidak valid",IF(VALUE(RIGHT(Pengawas!O34,4))&gt;2015,"Tahun cek lagi",IF(VALUE(RIGHT(Pengawas!O34,4))&lt;1930,"Tahun cek lagi","OK")))))</f>
        <v>-</v>
      </c>
      <c r="P34" s="26" t="str">
        <f>IF(Pengawas!P34="","-",IF(VALUE(LEFT(Pengawas!P34,2))&gt;31,"Tanggal tidak valid",IF(VALUE(LEFT(RIGHT(Pengawas!P34,7),2))&gt;12,"Bulan tidak valid",IF(VALUE(RIGHT(Pengawas!P34,4))&gt;2015,"Tahun cek lagi",IF(VALUE(RIGHT(Pengawas!P34,4))&lt;1930,"Tahun cek lagi","OK")))))</f>
        <v>-</v>
      </c>
      <c r="Q34" s="25" t="str">
        <f>IF(Pengawas!Q34="","-",IF(Pengawas!Q34&gt;3,"Tidak valid",IF(Pengawas!Q34&lt;1,"Tidak valid","OK")))</f>
        <v>-</v>
      </c>
      <c r="R34" s="25" t="str">
        <f>IF(Pengawas!R34="","-",IF(Pengawas!R34&gt;20000000,"Cek lagi",IF(Pengawas!R34&lt;50000,"Cek lagi","OK")))</f>
        <v>-</v>
      </c>
      <c r="S34" s="25" t="str">
        <f>IF(Pengawas!S34="","-",IF(Pengawas!S34&gt;3,"Tidak valid",IF(Pengawas!S34&lt;1,"Tidak valid","OK")))</f>
        <v>-</v>
      </c>
      <c r="T34" s="25" t="str">
        <f>IF(Pengawas!T34="","-",IF(Pengawas!T34&gt;6,"Tidak valid",IF(Pengawas!T34&lt;1,"Tidak valid","OK")))</f>
        <v>-</v>
      </c>
      <c r="U34" s="25" t="str">
        <f>IF(Pengawas!U34="","-",IF(Pengawas!U34&gt;4,"Tidak valid",IF(Pengawas!U34&lt;1,"Tidak valid","OK")))</f>
        <v>-</v>
      </c>
      <c r="V34" s="25" t="str">
        <f>IF(Pengawas!V34="","-",IF(Pengawas!V34&gt;2,"Tidak valid",IF(Pengawas!V34&lt;1,"Tidak valid","OK")))</f>
        <v>-</v>
      </c>
      <c r="W34" s="25" t="str">
        <f>IF(Pengawas!V34="","-",IF(Pengawas!V34=1,IF(Pengawas!W34="","Harap diisi","OK"),IF(Pengawas!V34=2,IF(Pengawas!W34="","Harap diisi","OK"),IF(Pengawas!V35&lt;1,"-",IF(Pengawas!V35&gt;2,"-","OK")))))</f>
        <v>-</v>
      </c>
      <c r="X34" s="25" t="str">
        <f>IF(Pengawas!V34="","-",IF(Pengawas!V34=1,IF(Pengawas!X34="","Harap diisi","OK"),IF(Pengawas!V34=2,IF(Pengawas!X34="","Harap diisi","OK"),IF(Pengawas!V35&lt;1,"-",IF(Pengawas!V35&gt;2,"-","OK")))))</f>
        <v>-</v>
      </c>
      <c r="Y34" s="25" t="str">
        <f>IF(Pengawas!V34="","-",IF(Pengawas!V34=1,IF(Pengawas!Y34="","Harap diisi","OK"),IF(Pengawas!V34=2,IF(Pengawas!Y34="","Harap diisi","OK"),IF(Pengawas!V35&lt;1,"-",IF(Pengawas!V35&gt;2,"-","OK")))))</f>
        <v>-</v>
      </c>
      <c r="Z34" s="25" t="str">
        <f>IF(Pengawas!V34="","-",IF(Pengawas!V34=1,IF(Pengawas!Z34="","Harap diisi","OK"),IF(Pengawas!V34=2,IF(Pengawas!Z34="","Harap diisi","OK"),IF(Pengawas!V35&lt;1,"-",IF(Pengawas!V35&gt;2,"-","OK")))))</f>
        <v>-</v>
      </c>
      <c r="AA34" s="25" t="str">
        <f>IF(Pengawas!V34="","-",IF(Pengawas!V34=1,IF(Pengawas!AA34="","Harap diisi","OK"),IF(Pengawas!V34=2,IF(Pengawas!AA34="","Harap diisi","OK"),IF(Pengawas!V35&lt;1,"-",IF(Pengawas!V35&gt;2,"-","OK")))))</f>
        <v>-</v>
      </c>
      <c r="AB34" s="25" t="str">
        <f>IF(Pengawas!V34="","-",IF(Pengawas!V34=1,IF(Pengawas!AB34="","Harap diisi","OK"),IF(Pengawas!V34=2,IF(Pengawas!AB34="","Harap diisi","OK"),IF(Pengawas!V35&lt;1,"-",IF(Pengawas!V35&gt;2,"-","OK")))))</f>
        <v>-</v>
      </c>
      <c r="AC34" s="25" t="str">
        <f>IF(Pengawas!V34="","-",IF(Pengawas!V34=1,IF(Pengawas!AC34="","Harap diisi","OK"),IF(Pengawas!V34=2,IF(Pengawas!AC34="","Harap diisi","OK"),IF(Pengawas!V35&lt;1,"-",IF(Pengawas!V35&gt;2,"-","OK")))))</f>
        <v>-</v>
      </c>
      <c r="AD34" s="25" t="str">
        <f>IF(Pengawas!V34="","-",IF(Pengawas!V34=1,IF(Pengawas!AD34="","OK","Harap dikosongkan"),IF(Pengawas!V34=2,IF(Pengawas!AD34="","Harap diisi","OK"),IF(Pengawas!V35&lt;1,"-",IF(Pengawas!V35&gt;2,"-","OK")))))</f>
        <v>-</v>
      </c>
      <c r="AE34" s="25" t="str">
        <f>IF(Pengawas!V34="","-",IF(Pengawas!V34=1,IF(Pengawas!AE34="","OK","Harap dikosongkan"),IF(Pengawas!V34=2,IF(Pengawas!AE34="","Harap diisi","OK"),IF(Pengawas!V35&lt;1,"-",IF(Pengawas!V35&gt;2,"-","OK")))))</f>
        <v>-</v>
      </c>
      <c r="AF34" s="25" t="str">
        <f>IF(Pengawas!V34="","-",IF(Pengawas!V34=1,IF(Pengawas!AF34="","OK","Harap dikosongkan"),IF(Pengawas!V34=2,IF(Pengawas!AF34="","Harap diisi","OK"),IF(Pengawas!V35&lt;1,"-",IF(Pengawas!V35&gt;2,"-","OK")))))</f>
        <v>-</v>
      </c>
      <c r="AG34" s="25" t="str">
        <f>IF(Pengawas!V34="","-",IF(Pengawas!V34=1,IF(Pengawas!AG34="","OK","Harap dikosongkan"),IF(Pengawas!V34=2,IF(Pengawas!AG34="","Harap diisi","OK"),IF(Pengawas!V35&lt;1,"-",IF(Pengawas!V35&gt;2,"-","OK")))))</f>
        <v>-</v>
      </c>
      <c r="AH34" s="25" t="str">
        <f>IF(Pengawas!V34="","-",IF(Pengawas!V34=1,IF(Pengawas!AH34="","OK","Harap dikosongkan"),IF(Pengawas!V34=2,IF(Pengawas!AH34="","Harap diisi","OK"),IF(Pengawas!V35&lt;1,"-",IF(Pengawas!V35&gt;2,"-","OK")))))</f>
        <v>-</v>
      </c>
      <c r="AI34" s="25" t="str">
        <f>IF(Pengawas!V34="","-",IF(Pengawas!V34=1,IF(Pengawas!AI34="","OK","Harap dikosongkan"),IF(Pengawas!V34=2,IF(Pengawas!AI34="","Harap diisi","OK"),IF(Pengawas!V35&lt;1,"-",IF(Pengawas!V35&gt;2,"-","OK")))))</f>
        <v>-</v>
      </c>
      <c r="AJ34" s="25" t="str">
        <f>IF(Pengawas!V34="","-",IF(Pengawas!V34=1,IF(Pengawas!AJ34="","OK","Harap dikosongkan"),IF(Pengawas!V34=2,IF(Pengawas!AJ34="","Harap diisi","OK"),IF(Pengawas!V35&lt;1,"-",IF(Pengawas!V35&gt;2,"-","OK")))))</f>
        <v>-</v>
      </c>
      <c r="AK34" s="25" t="str">
        <f>IF(Pengawas!V34="","-",IF(Pengawas!V34=1,IF(Pengawas!AK34="","OK","Harap dikosongkan"),IF(Pengawas!V34=2,IF(Pengawas!AK34="","Harap diisi","OK"),IF(Pengawas!V35&lt;1,"-",IF(Pengawas!V35&gt;2,"-","OK")))))</f>
        <v>-</v>
      </c>
      <c r="AL34" s="25" t="str">
        <f>IF(Pengawas!AL34="","-",IF(Pengawas!AL34&gt;3,"Tidak valid",IF(Pengawas!AL34&lt;1,"Tidak valid","OK")))</f>
        <v>-</v>
      </c>
      <c r="AM34" s="25" t="str">
        <f>IF(Pengawas!AL34="",IF(Pengawas!AM34="","-","Harap dikosongkan"),IF(Pengawas!AL34&lt;&gt;1,IF(Pengawas!AM34="","OK","Harap dikosongkan"),IF(Pengawas!AM34="","Harap diisi",IF(Pengawas!AM34&gt;2015,"Cek lagi",IF(Pengawas!AM34&lt;2005,"Cek lagi","OK")))))</f>
        <v>-</v>
      </c>
      <c r="AN34" s="25" t="str">
        <f>IF(Pengawas!AL34="",IF(Pengawas!AN34="","-","Harap dikosongkan"),IF(Pengawas!AL34&lt;&gt;1,IF(Pengawas!AN34="","OK","Harap dikosongkan"),IF(Pengawas!AN34="","Harap diisi",IF(VALUE(Pengawas!AN34)&gt;33,"Tidak valid",IF(VALUE(Pengawas!AN34)&lt;1,"Tidak valid","OK")))))</f>
        <v>-</v>
      </c>
      <c r="AO34" s="25" t="str">
        <f>IF(Pengawas!AL34="",IF(Pengawas!AO34="","-","Harap dikosongkan"),IF(Pengawas!AL34&lt;&gt;1,IF(Pengawas!AO34="","OK","Harap dikosongkan"),IF(Pengawas!AO34="","Harap diisi",IF(Pengawas!AO34&gt;1,"Tidak valid","OK"))))</f>
        <v>-</v>
      </c>
      <c r="AP34" s="25" t="str">
        <f>IF(Pengawas!AL34&gt;1,"OK",IF(Pengawas!AO34="",IF(Pengawas!AP34="","-","Kolom AO cek lagi"),IF(Pengawas!AO34=0,IF(Pengawas!AP34="","OK","Harap dikosongkan"),IF(Pengawas!AP34="","Harap diisi",IF(LEN(Pengawas!AP34)&lt;12,"Tidak valid",IF(LEN(Pengawas!AP34)&gt;14,"Tidak valid","OK"))))))</f>
        <v>-</v>
      </c>
      <c r="AQ34" s="26" t="str">
        <f>IF(Pengawas!AL34&gt;1,"OK",IF(Pengawas!AO34="",IF(Pengawas!AQ34="","-","Kolom AO cek lagi"),IF(Pengawas!AO34=0,IF(Pengawas!AQ34="","OK","Harap dikosongkan"),IF(Pengawas!AQ34="","Harap diisi",IF(LEN(Pengawas!AQ34)&lt;5,"Cek lagi","OK")))))</f>
        <v>-</v>
      </c>
      <c r="AR34" s="26" t="str">
        <f>IF(Pengawas!AL34&gt;1,"OK",IF(Pengawas!AO34="",IF(Pengawas!AR34="","-","Kolom AT cek lagi"),IF(Pengawas!AO34=0,IF(Pengawas!AR34="","OK","Harap dikosongkan"),IF(Pengawas!AR34="","Harap diisi",IF(VALUE(LEFT(Pengawas!AR34,2))&gt;31,"Tanggal tidak valid",IF(VALUE(LEFT(RIGHT(Pengawas!AR34,7),2))&gt;12,"Bulan tidak valid",IF(VALUE(RIGHT(Pengawas!AR34,4))&gt;2016,"Tahun cek lagi",IF(VALUE(RIGHT(Pengawas!AR34,4))&lt;2005,"Tahun cek lagi","OK"))))))))</f>
        <v>-</v>
      </c>
      <c r="AS34" s="25" t="str">
        <f>IF(Pengawas!AP34="",IF(Pengawas!AS34="","-","Harap dikosongkan"),IF(Pengawas!AP34&lt;&gt;"",IF(Pengawas!AS34="","Harap diisi",IF(Pengawas!AS34&gt;1,"Tidak valid","OK"))))</f>
        <v>-</v>
      </c>
      <c r="AT34" s="25" t="str">
        <f>IF(Pengawas!AS34="",IF(Pengawas!AT34="","-","Harap dikosongkan"),IF(Pengawas!AS34&lt;&gt;1,IF(Pengawas!AT34="","OK","Harap dikosongkan"),IF(Pengawas!AS34="",IF(Pengawas!AT34="","-","Harap dikosongkan"),IF(Pengawas!AS34=0,IF(Pengawas!AT34="","OK","Harap dikosongkan"),IF(Pengawas!AT34="","Harap diisi",IF(Pengawas!AT34&gt;2016,"Cek lagi",IF(Pengawas!AT34&lt;2005,"Cek lagi",IF(Pengawas!AM34&gt;Pengawas!AT34,"Cek lagi dengan Kolom AL","OK"))))))))</f>
        <v>-</v>
      </c>
      <c r="AU34" s="25" t="str">
        <f>IF(Pengawas!AS34="",IF(Pengawas!AU34="","-","Harap dikosongkan"),IF(Pengawas!AS34&lt;&gt;1,IF(Pengawas!AU34="","OK","Harap dikosongkan"),IF(Pengawas!AS34="",IF(Pengawas!AU34="","-","Harap dikosongkan"),IF(Pengawas!AS34=0,IF(Pengawas!AU34="","OK","Harap dikosongkan"),IF(Pengawas!AU34="","Harap diisi",IF(Pengawas!AU34&gt;20000000,"Cek lagi",IF(Pengawas!AU34&lt;100000,"Cek lagi","OK")))))))</f>
        <v>-</v>
      </c>
      <c r="AV34" s="25" t="str">
        <f>IF(Pengawas!AV34="","-",IF(Pengawas!AV34&gt;3,"Tidak valid","OK"))</f>
        <v>-</v>
      </c>
      <c r="AW34" s="25" t="str">
        <f>IF(Pengawas!AV34="",IF(Pengawas!AW34="","-","Harap dikosongkan"),IF(Pengawas!AV34=0,IF(Pengawas!AW34="","OK","Harap dikosongkan"),IF(Pengawas!AV34&gt;0,IF(Pengawas!AW34="","Harap diisi",IF(Pengawas!AW34&gt;2015,"Tidak valid","OK")))))</f>
        <v>-</v>
      </c>
      <c r="AX34" s="25" t="str">
        <f>IF(Pengawas!AV34="",IF(Pengawas!AX34="","-","Harap dikosongkan"),IF(Pengawas!AV34=0,IF(Pengawas!AX34="","OK","Harap dikosongkan"),IF(Pengawas!AV34&gt;0,IF(Pengawas!AX34="","Harap diisi",IF(Pengawas!AX34="","-",IF(Pengawas!AX34&gt;1,"Tidak valid","OK"))))))</f>
        <v>-</v>
      </c>
      <c r="AY34" s="25" t="str">
        <f>IF(Pengawas!AY34="","-",IF(Pengawas!AY34&gt;2,"Tidak valid","OK"))</f>
        <v>-</v>
      </c>
      <c r="AZ34" s="25" t="str">
        <f>IF(Pengawas!AY34="",IF(Pengawas!AZ34="","-","Harap dikosongkan"),IF(Pengawas!AY34=0,IF(Pengawas!AZ34="","OK","Harap dikosongkan"),IF(Pengawas!AZ34="","Harap diisi",IF(Pengawas!AZ34&gt;2015,"Cek lagi",IF(Pengawas!AZ34&lt;2000,"Cek lagi","OK")))))</f>
        <v>-</v>
      </c>
      <c r="BA34" s="25" t="str">
        <f>IF(Pengawas!BA34="","-",IF(LEN(Pengawas!BA34)&lt;5,"Cek lagi","OK"))</f>
        <v>-</v>
      </c>
      <c r="BB34" s="25" t="str">
        <f>IF(Pengawas!BB34="","-",IF(LEN(Pengawas!BB34)&lt;4,"Cek lagi","OK"))</f>
        <v>-</v>
      </c>
      <c r="BC34" s="25" t="str">
        <f>IF(Pengawas!BC34="","-",IF(LEN(Pengawas!BC34)&lt;4,"Cek lagi","OK"))</f>
        <v>-</v>
      </c>
      <c r="BD34" s="25" t="str">
        <f>IF(Pengawas!BD34="","-",IF(LEN(Pengawas!BD34)&lt;4,"Cek lagi","OK"))</f>
        <v>-</v>
      </c>
      <c r="BE34" s="25" t="str">
        <f>IF(Pengawas!BE34="","-",IF(LEN(Pengawas!BE34)&lt;4,"Cek lagi","OK"))</f>
        <v>-</v>
      </c>
      <c r="BF34" s="25" t="str">
        <f>IF(Pengawas!BF34="","-",IF(LEN(Pengawas!BF34)&lt;&gt;5,"Tidak valid","OK"))</f>
        <v>-</v>
      </c>
      <c r="BG34" s="25" t="str">
        <f>IF(Pengawas!BG34="","-",IF(LEN(Pengawas!BG34)&lt;9,"Cek lagi",IF(LEN(Pengawas!BG34)&gt;14,"Cek lagi","OK")))</f>
        <v>-</v>
      </c>
    </row>
    <row r="35" spans="1:59" s="18" customFormat="1" ht="15" customHeight="1" x14ac:dyDescent="0.2">
      <c r="A35" s="25" t="str">
        <f>IF(Pengawas!A35="","-",IF(LEN(Pengawas!A35)&lt;4,"Cek lagi","OK"))</f>
        <v>-</v>
      </c>
      <c r="B35" s="25" t="str">
        <f>IF(Pengawas!B35="","-",IF(LEN(Pengawas!B35)&lt;4,"Cek lagi","OK"))</f>
        <v>-</v>
      </c>
      <c r="C35" s="25" t="str">
        <f>IF(Pengawas!C35="","-",IF(LEN(Pengawas!C35)&lt;&gt;18,"Tidak valid","OK"))</f>
        <v>-</v>
      </c>
      <c r="D35" s="25" t="str">
        <f>IF(Pengawas!D35="","-",IF(LEN(Pengawas!D35)&lt;&gt;16,"Tidak valid","OK"))</f>
        <v>-</v>
      </c>
      <c r="E35" s="25" t="str">
        <f>IF(Pengawas!E35="","-",IF(LEN(Pengawas!E35)&lt;4,"Cek lagi","OK"))</f>
        <v>-</v>
      </c>
      <c r="F35" s="25" t="str">
        <f>IF(Pengawas!F35="","-",IF(LEN(Pengawas!F35)&lt;&gt;16,"Tidak valid","OK"))</f>
        <v>-</v>
      </c>
      <c r="G35" s="25" t="str">
        <f>IF(Pengawas!G35="","-",IF(LEN(Pengawas!G35)&lt;4,"Cek lagi","OK"))</f>
        <v>-</v>
      </c>
      <c r="H35" s="26" t="str">
        <f>IF(Pengawas!H35="","-",IF(VALUE(LEFT(Pengawas!H35,2))&gt;31,"Tanggal tidak valid",IF(VALUE(LEFT(RIGHT(Pengawas!H35,7),2))&gt;12,"Bulan tidak valid",IF(VALUE(RIGHT(Pengawas!H35,4))&gt;1990,"Umur terlalu muda",IF(VALUE(RIGHT(Pengawas!H35,4))&lt;1955,"Umur terlalu tua","OK")))))</f>
        <v>-</v>
      </c>
      <c r="I35" s="25" t="str">
        <f>IF(Pengawas!I35="","-",IF(Pengawas!I35="L","OK",IF(Pengawas!I35="P","OK","Tidak valid")))</f>
        <v>-</v>
      </c>
      <c r="J35" s="25" t="str">
        <f>IF(Pengawas!J35="","-",IF(LEN(Pengawas!J35)&lt;4,"Cek lagi","OK"))</f>
        <v>-</v>
      </c>
      <c r="K35" s="25" t="str">
        <f>IF(Pengawas!K35="","-",IF(Pengawas!K35&gt;5,"Tidak valid",IF(Pengawas!K35&lt;1,"Tidak valid","OK")))</f>
        <v>-</v>
      </c>
      <c r="L35" s="25" t="str">
        <f>IF(Pengawas!L35="","-",IF(VALUE(LEFT(Pengawas!L35,1))&gt;1,"Tidak valid","OK"))</f>
        <v>-</v>
      </c>
      <c r="M35" s="25" t="str">
        <f>IF(Pengawas!M35="","-",IF(VALUE(LEFT(Pengawas!M35,1))&gt;1,"Tidak valid","OK"))</f>
        <v>-</v>
      </c>
      <c r="N35" s="25" t="str">
        <f>IF(Pengawas!N35="","-",IF(VALUE(LEFT(Pengawas!N35,2))&gt;31,"Tanggal tidak valid",IF(VALUE(LEFT(RIGHT(Pengawas!N35,7),2))&gt;12,"Bulan tidak valid",IF(VALUE(RIGHT(Pengawas!N35,4))&gt;2015,"Tahun cek lagi",IF(VALUE(RIGHT(Pengawas!N35,4))&lt;1930,"Tahun cek lagi","OK")))))</f>
        <v>-</v>
      </c>
      <c r="O35" s="26" t="str">
        <f>IF(Pengawas!O35="","-",IF(VALUE(LEFT(Pengawas!O35,2))&gt;31,"Tanggal tidak valid",IF(VALUE(LEFT(RIGHT(Pengawas!O35,7),2))&gt;12,"Bulan tidak valid",IF(VALUE(RIGHT(Pengawas!O35,4))&gt;2015,"Tahun cek lagi",IF(VALUE(RIGHT(Pengawas!O35,4))&lt;1930,"Tahun cek lagi","OK")))))</f>
        <v>-</v>
      </c>
      <c r="P35" s="26" t="str">
        <f>IF(Pengawas!P35="","-",IF(VALUE(LEFT(Pengawas!P35,2))&gt;31,"Tanggal tidak valid",IF(VALUE(LEFT(RIGHT(Pengawas!P35,7),2))&gt;12,"Bulan tidak valid",IF(VALUE(RIGHT(Pengawas!P35,4))&gt;2015,"Tahun cek lagi",IF(VALUE(RIGHT(Pengawas!P35,4))&lt;1930,"Tahun cek lagi","OK")))))</f>
        <v>-</v>
      </c>
      <c r="Q35" s="25" t="str">
        <f>IF(Pengawas!Q35="","-",IF(Pengawas!Q35&gt;3,"Tidak valid",IF(Pengawas!Q35&lt;1,"Tidak valid","OK")))</f>
        <v>-</v>
      </c>
      <c r="R35" s="25" t="str">
        <f>IF(Pengawas!R35="","-",IF(Pengawas!R35&gt;20000000,"Cek lagi",IF(Pengawas!R35&lt;50000,"Cek lagi","OK")))</f>
        <v>-</v>
      </c>
      <c r="S35" s="25" t="str">
        <f>IF(Pengawas!S35="","-",IF(Pengawas!S35&gt;3,"Tidak valid",IF(Pengawas!S35&lt;1,"Tidak valid","OK")))</f>
        <v>-</v>
      </c>
      <c r="T35" s="25" t="str">
        <f>IF(Pengawas!T35="","-",IF(Pengawas!T35&gt;6,"Tidak valid",IF(Pengawas!T35&lt;1,"Tidak valid","OK")))</f>
        <v>-</v>
      </c>
      <c r="U35" s="25" t="str">
        <f>IF(Pengawas!U35="","-",IF(Pengawas!U35&gt;4,"Tidak valid",IF(Pengawas!U35&lt;1,"Tidak valid","OK")))</f>
        <v>-</v>
      </c>
      <c r="V35" s="25" t="str">
        <f>IF(Pengawas!V35="","-",IF(Pengawas!V35&gt;2,"Tidak valid",IF(Pengawas!V35&lt;1,"Tidak valid","OK")))</f>
        <v>-</v>
      </c>
      <c r="W35" s="25" t="str">
        <f>IF(Pengawas!V35="","-",IF(Pengawas!V35=1,IF(Pengawas!W35="","Harap diisi","OK"),IF(Pengawas!V35=2,IF(Pengawas!W35="","Harap diisi","OK"),IF(Pengawas!V36&lt;1,"-",IF(Pengawas!V36&gt;2,"-","OK")))))</f>
        <v>-</v>
      </c>
      <c r="X35" s="25" t="str">
        <f>IF(Pengawas!V35="","-",IF(Pengawas!V35=1,IF(Pengawas!X35="","Harap diisi","OK"),IF(Pengawas!V35=2,IF(Pengawas!X35="","Harap diisi","OK"),IF(Pengawas!V36&lt;1,"-",IF(Pengawas!V36&gt;2,"-","OK")))))</f>
        <v>-</v>
      </c>
      <c r="Y35" s="25" t="str">
        <f>IF(Pengawas!V35="","-",IF(Pengawas!V35=1,IF(Pengawas!Y35="","Harap diisi","OK"),IF(Pengawas!V35=2,IF(Pengawas!Y35="","Harap diisi","OK"),IF(Pengawas!V36&lt;1,"-",IF(Pengawas!V36&gt;2,"-","OK")))))</f>
        <v>-</v>
      </c>
      <c r="Z35" s="25" t="str">
        <f>IF(Pengawas!V35="","-",IF(Pengawas!V35=1,IF(Pengawas!Z35="","Harap diisi","OK"),IF(Pengawas!V35=2,IF(Pengawas!Z35="","Harap diisi","OK"),IF(Pengawas!V36&lt;1,"-",IF(Pengawas!V36&gt;2,"-","OK")))))</f>
        <v>-</v>
      </c>
      <c r="AA35" s="25" t="str">
        <f>IF(Pengawas!V35="","-",IF(Pengawas!V35=1,IF(Pengawas!AA35="","Harap diisi","OK"),IF(Pengawas!V35=2,IF(Pengawas!AA35="","Harap diisi","OK"),IF(Pengawas!V36&lt;1,"-",IF(Pengawas!V36&gt;2,"-","OK")))))</f>
        <v>-</v>
      </c>
      <c r="AB35" s="25" t="str">
        <f>IF(Pengawas!V35="","-",IF(Pengawas!V35=1,IF(Pengawas!AB35="","Harap diisi","OK"),IF(Pengawas!V35=2,IF(Pengawas!AB35="","Harap diisi","OK"),IF(Pengawas!V36&lt;1,"-",IF(Pengawas!V36&gt;2,"-","OK")))))</f>
        <v>-</v>
      </c>
      <c r="AC35" s="25" t="str">
        <f>IF(Pengawas!V35="","-",IF(Pengawas!V35=1,IF(Pengawas!AC35="","Harap diisi","OK"),IF(Pengawas!V35=2,IF(Pengawas!AC35="","Harap diisi","OK"),IF(Pengawas!V36&lt;1,"-",IF(Pengawas!V36&gt;2,"-","OK")))))</f>
        <v>-</v>
      </c>
      <c r="AD35" s="25" t="str">
        <f>IF(Pengawas!V35="","-",IF(Pengawas!V35=1,IF(Pengawas!AD35="","OK","Harap dikosongkan"),IF(Pengawas!V35=2,IF(Pengawas!AD35="","Harap diisi","OK"),IF(Pengawas!V36&lt;1,"-",IF(Pengawas!V36&gt;2,"-","OK")))))</f>
        <v>-</v>
      </c>
      <c r="AE35" s="25" t="str">
        <f>IF(Pengawas!V35="","-",IF(Pengawas!V35=1,IF(Pengawas!AE35="","OK","Harap dikosongkan"),IF(Pengawas!V35=2,IF(Pengawas!AE35="","Harap diisi","OK"),IF(Pengawas!V36&lt;1,"-",IF(Pengawas!V36&gt;2,"-","OK")))))</f>
        <v>-</v>
      </c>
      <c r="AF35" s="25" t="str">
        <f>IF(Pengawas!V35="","-",IF(Pengawas!V35=1,IF(Pengawas!AF35="","OK","Harap dikosongkan"),IF(Pengawas!V35=2,IF(Pengawas!AF35="","Harap diisi","OK"),IF(Pengawas!V36&lt;1,"-",IF(Pengawas!V36&gt;2,"-","OK")))))</f>
        <v>-</v>
      </c>
      <c r="AG35" s="25" t="str">
        <f>IF(Pengawas!V35="","-",IF(Pengawas!V35=1,IF(Pengawas!AG35="","OK","Harap dikosongkan"),IF(Pengawas!V35=2,IF(Pengawas!AG35="","Harap diisi","OK"),IF(Pengawas!V36&lt;1,"-",IF(Pengawas!V36&gt;2,"-","OK")))))</f>
        <v>-</v>
      </c>
      <c r="AH35" s="25" t="str">
        <f>IF(Pengawas!V35="","-",IF(Pengawas!V35=1,IF(Pengawas!AH35="","OK","Harap dikosongkan"),IF(Pengawas!V35=2,IF(Pengawas!AH35="","Harap diisi","OK"),IF(Pengawas!V36&lt;1,"-",IF(Pengawas!V36&gt;2,"-","OK")))))</f>
        <v>-</v>
      </c>
      <c r="AI35" s="25" t="str">
        <f>IF(Pengawas!V35="","-",IF(Pengawas!V35=1,IF(Pengawas!AI35="","OK","Harap dikosongkan"),IF(Pengawas!V35=2,IF(Pengawas!AI35="","Harap diisi","OK"),IF(Pengawas!V36&lt;1,"-",IF(Pengawas!V36&gt;2,"-","OK")))))</f>
        <v>-</v>
      </c>
      <c r="AJ35" s="25" t="str">
        <f>IF(Pengawas!V35="","-",IF(Pengawas!V35=1,IF(Pengawas!AJ35="","OK","Harap dikosongkan"),IF(Pengawas!V35=2,IF(Pengawas!AJ35="","Harap diisi","OK"),IF(Pengawas!V36&lt;1,"-",IF(Pengawas!V36&gt;2,"-","OK")))))</f>
        <v>-</v>
      </c>
      <c r="AK35" s="25" t="str">
        <f>IF(Pengawas!V35="","-",IF(Pengawas!V35=1,IF(Pengawas!AK35="","OK","Harap dikosongkan"),IF(Pengawas!V35=2,IF(Pengawas!AK35="","Harap diisi","OK"),IF(Pengawas!V36&lt;1,"-",IF(Pengawas!V36&gt;2,"-","OK")))))</f>
        <v>-</v>
      </c>
      <c r="AL35" s="25" t="str">
        <f>IF(Pengawas!AL35="","-",IF(Pengawas!AL35&gt;3,"Tidak valid",IF(Pengawas!AL35&lt;1,"Tidak valid","OK")))</f>
        <v>-</v>
      </c>
      <c r="AM35" s="25" t="str">
        <f>IF(Pengawas!AL35="",IF(Pengawas!AM35="","-","Harap dikosongkan"),IF(Pengawas!AL35&lt;&gt;1,IF(Pengawas!AM35="","OK","Harap dikosongkan"),IF(Pengawas!AM35="","Harap diisi",IF(Pengawas!AM35&gt;2015,"Cek lagi",IF(Pengawas!AM35&lt;2005,"Cek lagi","OK")))))</f>
        <v>-</v>
      </c>
      <c r="AN35" s="25" t="str">
        <f>IF(Pengawas!AL35="",IF(Pengawas!AN35="","-","Harap dikosongkan"),IF(Pengawas!AL35&lt;&gt;1,IF(Pengawas!AN35="","OK","Harap dikosongkan"),IF(Pengawas!AN35="","Harap diisi",IF(VALUE(Pengawas!AN35)&gt;33,"Tidak valid",IF(VALUE(Pengawas!AN35)&lt;1,"Tidak valid","OK")))))</f>
        <v>-</v>
      </c>
      <c r="AO35" s="25" t="str">
        <f>IF(Pengawas!AL35="",IF(Pengawas!AO35="","-","Harap dikosongkan"),IF(Pengawas!AL35&lt;&gt;1,IF(Pengawas!AO35="","OK","Harap dikosongkan"),IF(Pengawas!AO35="","Harap diisi",IF(Pengawas!AO35&gt;1,"Tidak valid","OK"))))</f>
        <v>-</v>
      </c>
      <c r="AP35" s="25" t="str">
        <f>IF(Pengawas!AL35&gt;1,"OK",IF(Pengawas!AO35="",IF(Pengawas!AP35="","-","Kolom AO cek lagi"),IF(Pengawas!AO35=0,IF(Pengawas!AP35="","OK","Harap dikosongkan"),IF(Pengawas!AP35="","Harap diisi",IF(LEN(Pengawas!AP35)&lt;12,"Tidak valid",IF(LEN(Pengawas!AP35)&gt;14,"Tidak valid","OK"))))))</f>
        <v>-</v>
      </c>
      <c r="AQ35" s="26" t="str">
        <f>IF(Pengawas!AL35&gt;1,"OK",IF(Pengawas!AO35="",IF(Pengawas!AQ35="","-","Kolom AO cek lagi"),IF(Pengawas!AO35=0,IF(Pengawas!AQ35="","OK","Harap dikosongkan"),IF(Pengawas!AQ35="","Harap diisi",IF(LEN(Pengawas!AQ35)&lt;5,"Cek lagi","OK")))))</f>
        <v>-</v>
      </c>
      <c r="AR35" s="26" t="str">
        <f>IF(Pengawas!AL35&gt;1,"OK",IF(Pengawas!AO35="",IF(Pengawas!AR35="","-","Kolom AT cek lagi"),IF(Pengawas!AO35=0,IF(Pengawas!AR35="","OK","Harap dikosongkan"),IF(Pengawas!AR35="","Harap diisi",IF(VALUE(LEFT(Pengawas!AR35,2))&gt;31,"Tanggal tidak valid",IF(VALUE(LEFT(RIGHT(Pengawas!AR35,7),2))&gt;12,"Bulan tidak valid",IF(VALUE(RIGHT(Pengawas!AR35,4))&gt;2016,"Tahun cek lagi",IF(VALUE(RIGHT(Pengawas!AR35,4))&lt;2005,"Tahun cek lagi","OK"))))))))</f>
        <v>-</v>
      </c>
      <c r="AS35" s="25" t="str">
        <f>IF(Pengawas!AP35="",IF(Pengawas!AS35="","-","Harap dikosongkan"),IF(Pengawas!AP35&lt;&gt;"",IF(Pengawas!AS35="","Harap diisi",IF(Pengawas!AS35&gt;1,"Tidak valid","OK"))))</f>
        <v>-</v>
      </c>
      <c r="AT35" s="25" t="str">
        <f>IF(Pengawas!AS35="",IF(Pengawas!AT35="","-","Harap dikosongkan"),IF(Pengawas!AS35&lt;&gt;1,IF(Pengawas!AT35="","OK","Harap dikosongkan"),IF(Pengawas!AS35="",IF(Pengawas!AT35="","-","Harap dikosongkan"),IF(Pengawas!AS35=0,IF(Pengawas!AT35="","OK","Harap dikosongkan"),IF(Pengawas!AT35="","Harap diisi",IF(Pengawas!AT35&gt;2016,"Cek lagi",IF(Pengawas!AT35&lt;2005,"Cek lagi",IF(Pengawas!AM35&gt;Pengawas!AT35,"Cek lagi dengan Kolom AL","OK"))))))))</f>
        <v>-</v>
      </c>
      <c r="AU35" s="25" t="str">
        <f>IF(Pengawas!AS35="",IF(Pengawas!AU35="","-","Harap dikosongkan"),IF(Pengawas!AS35&lt;&gt;1,IF(Pengawas!AU35="","OK","Harap dikosongkan"),IF(Pengawas!AS35="",IF(Pengawas!AU35="","-","Harap dikosongkan"),IF(Pengawas!AS35=0,IF(Pengawas!AU35="","OK","Harap dikosongkan"),IF(Pengawas!AU35="","Harap diisi",IF(Pengawas!AU35&gt;20000000,"Cek lagi",IF(Pengawas!AU35&lt;100000,"Cek lagi","OK")))))))</f>
        <v>-</v>
      </c>
      <c r="AV35" s="25" t="str">
        <f>IF(Pengawas!AV35="","-",IF(Pengawas!AV35&gt;3,"Tidak valid","OK"))</f>
        <v>-</v>
      </c>
      <c r="AW35" s="25" t="str">
        <f>IF(Pengawas!AV35="",IF(Pengawas!AW35="","-","Harap dikosongkan"),IF(Pengawas!AV35=0,IF(Pengawas!AW35="","OK","Harap dikosongkan"),IF(Pengawas!AV35&gt;0,IF(Pengawas!AW35="","Harap diisi",IF(Pengawas!AW35&gt;2015,"Tidak valid","OK")))))</f>
        <v>-</v>
      </c>
      <c r="AX35" s="25" t="str">
        <f>IF(Pengawas!AV35="",IF(Pengawas!AX35="","-","Harap dikosongkan"),IF(Pengawas!AV35=0,IF(Pengawas!AX35="","OK","Harap dikosongkan"),IF(Pengawas!AV35&gt;0,IF(Pengawas!AX35="","Harap diisi",IF(Pengawas!AX35="","-",IF(Pengawas!AX35&gt;1,"Tidak valid","OK"))))))</f>
        <v>-</v>
      </c>
      <c r="AY35" s="25" t="str">
        <f>IF(Pengawas!AY35="","-",IF(Pengawas!AY35&gt;2,"Tidak valid","OK"))</f>
        <v>-</v>
      </c>
      <c r="AZ35" s="25" t="str">
        <f>IF(Pengawas!AY35="",IF(Pengawas!AZ35="","-","Harap dikosongkan"),IF(Pengawas!AY35=0,IF(Pengawas!AZ35="","OK","Harap dikosongkan"),IF(Pengawas!AZ35="","Harap diisi",IF(Pengawas!AZ35&gt;2015,"Cek lagi",IF(Pengawas!AZ35&lt;2000,"Cek lagi","OK")))))</f>
        <v>-</v>
      </c>
      <c r="BA35" s="25" t="str">
        <f>IF(Pengawas!BA35="","-",IF(LEN(Pengawas!BA35)&lt;5,"Cek lagi","OK"))</f>
        <v>-</v>
      </c>
      <c r="BB35" s="25" t="str">
        <f>IF(Pengawas!BB35="","-",IF(LEN(Pengawas!BB35)&lt;4,"Cek lagi","OK"))</f>
        <v>-</v>
      </c>
      <c r="BC35" s="25" t="str">
        <f>IF(Pengawas!BC35="","-",IF(LEN(Pengawas!BC35)&lt;4,"Cek lagi","OK"))</f>
        <v>-</v>
      </c>
      <c r="BD35" s="25" t="str">
        <f>IF(Pengawas!BD35="","-",IF(LEN(Pengawas!BD35)&lt;4,"Cek lagi","OK"))</f>
        <v>-</v>
      </c>
      <c r="BE35" s="25" t="str">
        <f>IF(Pengawas!BE35="","-",IF(LEN(Pengawas!BE35)&lt;4,"Cek lagi","OK"))</f>
        <v>-</v>
      </c>
      <c r="BF35" s="25" t="str">
        <f>IF(Pengawas!BF35="","-",IF(LEN(Pengawas!BF35)&lt;&gt;5,"Tidak valid","OK"))</f>
        <v>-</v>
      </c>
      <c r="BG35" s="25" t="str">
        <f>IF(Pengawas!BG35="","-",IF(LEN(Pengawas!BG35)&lt;9,"Cek lagi",IF(LEN(Pengawas!BG35)&gt;14,"Cek lagi","OK")))</f>
        <v>-</v>
      </c>
    </row>
    <row r="36" spans="1:59" s="18" customFormat="1" ht="15" customHeight="1" x14ac:dyDescent="0.2">
      <c r="A36" s="25" t="str">
        <f>IF(Pengawas!A36="","-",IF(LEN(Pengawas!A36)&lt;4,"Cek lagi","OK"))</f>
        <v>-</v>
      </c>
      <c r="B36" s="25" t="str">
        <f>IF(Pengawas!B36="","-",IF(LEN(Pengawas!B36)&lt;4,"Cek lagi","OK"))</f>
        <v>-</v>
      </c>
      <c r="C36" s="25" t="str">
        <f>IF(Pengawas!C36="","-",IF(LEN(Pengawas!C36)&lt;&gt;18,"Tidak valid","OK"))</f>
        <v>-</v>
      </c>
      <c r="D36" s="25" t="str">
        <f>IF(Pengawas!D36="","-",IF(LEN(Pengawas!D36)&lt;&gt;16,"Tidak valid","OK"))</f>
        <v>-</v>
      </c>
      <c r="E36" s="25" t="str">
        <f>IF(Pengawas!E36="","-",IF(LEN(Pengawas!E36)&lt;4,"Cek lagi","OK"))</f>
        <v>-</v>
      </c>
      <c r="F36" s="25" t="str">
        <f>IF(Pengawas!F36="","-",IF(LEN(Pengawas!F36)&lt;&gt;16,"Tidak valid","OK"))</f>
        <v>-</v>
      </c>
      <c r="G36" s="25" t="str">
        <f>IF(Pengawas!G36="","-",IF(LEN(Pengawas!G36)&lt;4,"Cek lagi","OK"))</f>
        <v>-</v>
      </c>
      <c r="H36" s="26" t="str">
        <f>IF(Pengawas!H36="","-",IF(VALUE(LEFT(Pengawas!H36,2))&gt;31,"Tanggal tidak valid",IF(VALUE(LEFT(RIGHT(Pengawas!H36,7),2))&gt;12,"Bulan tidak valid",IF(VALUE(RIGHT(Pengawas!H36,4))&gt;1990,"Umur terlalu muda",IF(VALUE(RIGHT(Pengawas!H36,4))&lt;1955,"Umur terlalu tua","OK")))))</f>
        <v>-</v>
      </c>
      <c r="I36" s="25" t="str">
        <f>IF(Pengawas!I36="","-",IF(Pengawas!I36="L","OK",IF(Pengawas!I36="P","OK","Tidak valid")))</f>
        <v>-</v>
      </c>
      <c r="J36" s="25" t="str">
        <f>IF(Pengawas!J36="","-",IF(LEN(Pengawas!J36)&lt;4,"Cek lagi","OK"))</f>
        <v>-</v>
      </c>
      <c r="K36" s="25" t="str">
        <f>IF(Pengawas!K36="","-",IF(Pengawas!K36&gt;5,"Tidak valid",IF(Pengawas!K36&lt;1,"Tidak valid","OK")))</f>
        <v>-</v>
      </c>
      <c r="L36" s="25" t="str">
        <f>IF(Pengawas!L36="","-",IF(VALUE(LEFT(Pengawas!L36,1))&gt;1,"Tidak valid","OK"))</f>
        <v>-</v>
      </c>
      <c r="M36" s="25" t="str">
        <f>IF(Pengawas!M36="","-",IF(VALUE(LEFT(Pengawas!M36,1))&gt;1,"Tidak valid","OK"))</f>
        <v>-</v>
      </c>
      <c r="N36" s="25" t="str">
        <f>IF(Pengawas!N36="","-",IF(VALUE(LEFT(Pengawas!N36,2))&gt;31,"Tanggal tidak valid",IF(VALUE(LEFT(RIGHT(Pengawas!N36,7),2))&gt;12,"Bulan tidak valid",IF(VALUE(RIGHT(Pengawas!N36,4))&gt;2015,"Tahun cek lagi",IF(VALUE(RIGHT(Pengawas!N36,4))&lt;1930,"Tahun cek lagi","OK")))))</f>
        <v>-</v>
      </c>
      <c r="O36" s="26" t="str">
        <f>IF(Pengawas!O36="","-",IF(VALUE(LEFT(Pengawas!O36,2))&gt;31,"Tanggal tidak valid",IF(VALUE(LEFT(RIGHT(Pengawas!O36,7),2))&gt;12,"Bulan tidak valid",IF(VALUE(RIGHT(Pengawas!O36,4))&gt;2015,"Tahun cek lagi",IF(VALUE(RIGHT(Pengawas!O36,4))&lt;1930,"Tahun cek lagi","OK")))))</f>
        <v>-</v>
      </c>
      <c r="P36" s="26" t="str">
        <f>IF(Pengawas!P36="","-",IF(VALUE(LEFT(Pengawas!P36,2))&gt;31,"Tanggal tidak valid",IF(VALUE(LEFT(RIGHT(Pengawas!P36,7),2))&gt;12,"Bulan tidak valid",IF(VALUE(RIGHT(Pengawas!P36,4))&gt;2015,"Tahun cek lagi",IF(VALUE(RIGHT(Pengawas!P36,4))&lt;1930,"Tahun cek lagi","OK")))))</f>
        <v>-</v>
      </c>
      <c r="Q36" s="25" t="str">
        <f>IF(Pengawas!Q36="","-",IF(Pengawas!Q36&gt;3,"Tidak valid",IF(Pengawas!Q36&lt;1,"Tidak valid","OK")))</f>
        <v>-</v>
      </c>
      <c r="R36" s="25" t="str">
        <f>IF(Pengawas!R36="","-",IF(Pengawas!R36&gt;20000000,"Cek lagi",IF(Pengawas!R36&lt;50000,"Cek lagi","OK")))</f>
        <v>-</v>
      </c>
      <c r="S36" s="25" t="str">
        <f>IF(Pengawas!S36="","-",IF(Pengawas!S36&gt;3,"Tidak valid",IF(Pengawas!S36&lt;1,"Tidak valid","OK")))</f>
        <v>-</v>
      </c>
      <c r="T36" s="25" t="str">
        <f>IF(Pengawas!T36="","-",IF(Pengawas!T36&gt;6,"Tidak valid",IF(Pengawas!T36&lt;1,"Tidak valid","OK")))</f>
        <v>-</v>
      </c>
      <c r="U36" s="25" t="str">
        <f>IF(Pengawas!U36="","-",IF(Pengawas!U36&gt;4,"Tidak valid",IF(Pengawas!U36&lt;1,"Tidak valid","OK")))</f>
        <v>-</v>
      </c>
      <c r="V36" s="25" t="str">
        <f>IF(Pengawas!V36="","-",IF(Pengawas!V36&gt;2,"Tidak valid",IF(Pengawas!V36&lt;1,"Tidak valid","OK")))</f>
        <v>-</v>
      </c>
      <c r="W36" s="25" t="str">
        <f>IF(Pengawas!V36="","-",IF(Pengawas!V36=1,IF(Pengawas!W36="","Harap diisi","OK"),IF(Pengawas!V36=2,IF(Pengawas!W36="","Harap diisi","OK"),IF(Pengawas!V37&lt;1,"-",IF(Pengawas!V37&gt;2,"-","OK")))))</f>
        <v>-</v>
      </c>
      <c r="X36" s="25" t="str">
        <f>IF(Pengawas!V36="","-",IF(Pengawas!V36=1,IF(Pengawas!X36="","Harap diisi","OK"),IF(Pengawas!V36=2,IF(Pengawas!X36="","Harap diisi","OK"),IF(Pengawas!V37&lt;1,"-",IF(Pengawas!V37&gt;2,"-","OK")))))</f>
        <v>-</v>
      </c>
      <c r="Y36" s="25" t="str">
        <f>IF(Pengawas!V36="","-",IF(Pengawas!V36=1,IF(Pengawas!Y36="","Harap diisi","OK"),IF(Pengawas!V36=2,IF(Pengawas!Y36="","Harap diisi","OK"),IF(Pengawas!V37&lt;1,"-",IF(Pengawas!V37&gt;2,"-","OK")))))</f>
        <v>-</v>
      </c>
      <c r="Z36" s="25" t="str">
        <f>IF(Pengawas!V36="","-",IF(Pengawas!V36=1,IF(Pengawas!Z36="","Harap diisi","OK"),IF(Pengawas!V36=2,IF(Pengawas!Z36="","Harap diisi","OK"),IF(Pengawas!V37&lt;1,"-",IF(Pengawas!V37&gt;2,"-","OK")))))</f>
        <v>-</v>
      </c>
      <c r="AA36" s="25" t="str">
        <f>IF(Pengawas!V36="","-",IF(Pengawas!V36=1,IF(Pengawas!AA36="","Harap diisi","OK"),IF(Pengawas!V36=2,IF(Pengawas!AA36="","Harap diisi","OK"),IF(Pengawas!V37&lt;1,"-",IF(Pengawas!V37&gt;2,"-","OK")))))</f>
        <v>-</v>
      </c>
      <c r="AB36" s="25" t="str">
        <f>IF(Pengawas!V36="","-",IF(Pengawas!V36=1,IF(Pengawas!AB36="","Harap diisi","OK"),IF(Pengawas!V36=2,IF(Pengawas!AB36="","Harap diisi","OK"),IF(Pengawas!V37&lt;1,"-",IF(Pengawas!V37&gt;2,"-","OK")))))</f>
        <v>-</v>
      </c>
      <c r="AC36" s="25" t="str">
        <f>IF(Pengawas!V36="","-",IF(Pengawas!V36=1,IF(Pengawas!AC36="","Harap diisi","OK"),IF(Pengawas!V36=2,IF(Pengawas!AC36="","Harap diisi","OK"),IF(Pengawas!V37&lt;1,"-",IF(Pengawas!V37&gt;2,"-","OK")))))</f>
        <v>-</v>
      </c>
      <c r="AD36" s="25" t="str">
        <f>IF(Pengawas!V36="","-",IF(Pengawas!V36=1,IF(Pengawas!AD36="","OK","Harap dikosongkan"),IF(Pengawas!V36=2,IF(Pengawas!AD36="","Harap diisi","OK"),IF(Pengawas!V37&lt;1,"-",IF(Pengawas!V37&gt;2,"-","OK")))))</f>
        <v>-</v>
      </c>
      <c r="AE36" s="25" t="str">
        <f>IF(Pengawas!V36="","-",IF(Pengawas!V36=1,IF(Pengawas!AE36="","OK","Harap dikosongkan"),IF(Pengawas!V36=2,IF(Pengawas!AE36="","Harap diisi","OK"),IF(Pengawas!V37&lt;1,"-",IF(Pengawas!V37&gt;2,"-","OK")))))</f>
        <v>-</v>
      </c>
      <c r="AF36" s="25" t="str">
        <f>IF(Pengawas!V36="","-",IF(Pengawas!V36=1,IF(Pengawas!AF36="","OK","Harap dikosongkan"),IF(Pengawas!V36=2,IF(Pengawas!AF36="","Harap diisi","OK"),IF(Pengawas!V37&lt;1,"-",IF(Pengawas!V37&gt;2,"-","OK")))))</f>
        <v>-</v>
      </c>
      <c r="AG36" s="25" t="str">
        <f>IF(Pengawas!V36="","-",IF(Pengawas!V36=1,IF(Pengawas!AG36="","OK","Harap dikosongkan"),IF(Pengawas!V36=2,IF(Pengawas!AG36="","Harap diisi","OK"),IF(Pengawas!V37&lt;1,"-",IF(Pengawas!V37&gt;2,"-","OK")))))</f>
        <v>-</v>
      </c>
      <c r="AH36" s="25" t="str">
        <f>IF(Pengawas!V36="","-",IF(Pengawas!V36=1,IF(Pengawas!AH36="","OK","Harap dikosongkan"),IF(Pengawas!V36=2,IF(Pengawas!AH36="","Harap diisi","OK"),IF(Pengawas!V37&lt;1,"-",IF(Pengawas!V37&gt;2,"-","OK")))))</f>
        <v>-</v>
      </c>
      <c r="AI36" s="25" t="str">
        <f>IF(Pengawas!V36="","-",IF(Pengawas!V36=1,IF(Pengawas!AI36="","OK","Harap dikosongkan"),IF(Pengawas!V36=2,IF(Pengawas!AI36="","Harap diisi","OK"),IF(Pengawas!V37&lt;1,"-",IF(Pengawas!V37&gt;2,"-","OK")))))</f>
        <v>-</v>
      </c>
      <c r="AJ36" s="25" t="str">
        <f>IF(Pengawas!V36="","-",IF(Pengawas!V36=1,IF(Pengawas!AJ36="","OK","Harap dikosongkan"),IF(Pengawas!V36=2,IF(Pengawas!AJ36="","Harap diisi","OK"),IF(Pengawas!V37&lt;1,"-",IF(Pengawas!V37&gt;2,"-","OK")))))</f>
        <v>-</v>
      </c>
      <c r="AK36" s="25" t="str">
        <f>IF(Pengawas!V36="","-",IF(Pengawas!V36=1,IF(Pengawas!AK36="","OK","Harap dikosongkan"),IF(Pengawas!V36=2,IF(Pengawas!AK36="","Harap diisi","OK"),IF(Pengawas!V37&lt;1,"-",IF(Pengawas!V37&gt;2,"-","OK")))))</f>
        <v>-</v>
      </c>
      <c r="AL36" s="25" t="str">
        <f>IF(Pengawas!AL36="","-",IF(Pengawas!AL36&gt;3,"Tidak valid",IF(Pengawas!AL36&lt;1,"Tidak valid","OK")))</f>
        <v>-</v>
      </c>
      <c r="AM36" s="25" t="str">
        <f>IF(Pengawas!AL36="",IF(Pengawas!AM36="","-","Harap dikosongkan"),IF(Pengawas!AL36&lt;&gt;1,IF(Pengawas!AM36="","OK","Harap dikosongkan"),IF(Pengawas!AM36="","Harap diisi",IF(Pengawas!AM36&gt;2015,"Cek lagi",IF(Pengawas!AM36&lt;2005,"Cek lagi","OK")))))</f>
        <v>-</v>
      </c>
      <c r="AN36" s="25" t="str">
        <f>IF(Pengawas!AL36="",IF(Pengawas!AN36="","-","Harap dikosongkan"),IF(Pengawas!AL36&lt;&gt;1,IF(Pengawas!AN36="","OK","Harap dikosongkan"),IF(Pengawas!AN36="","Harap diisi",IF(VALUE(Pengawas!AN36)&gt;33,"Tidak valid",IF(VALUE(Pengawas!AN36)&lt;1,"Tidak valid","OK")))))</f>
        <v>-</v>
      </c>
      <c r="AO36" s="25" t="str">
        <f>IF(Pengawas!AL36="",IF(Pengawas!AO36="","-","Harap dikosongkan"),IF(Pengawas!AL36&lt;&gt;1,IF(Pengawas!AO36="","OK","Harap dikosongkan"),IF(Pengawas!AO36="","Harap diisi",IF(Pengawas!AO36&gt;1,"Tidak valid","OK"))))</f>
        <v>-</v>
      </c>
      <c r="AP36" s="25" t="str">
        <f>IF(Pengawas!AL36&gt;1,"OK",IF(Pengawas!AO36="",IF(Pengawas!AP36="","-","Kolom AO cek lagi"),IF(Pengawas!AO36=0,IF(Pengawas!AP36="","OK","Harap dikosongkan"),IF(Pengawas!AP36="","Harap diisi",IF(LEN(Pengawas!AP36)&lt;12,"Tidak valid",IF(LEN(Pengawas!AP36)&gt;14,"Tidak valid","OK"))))))</f>
        <v>-</v>
      </c>
      <c r="AQ36" s="26" t="str">
        <f>IF(Pengawas!AL36&gt;1,"OK",IF(Pengawas!AO36="",IF(Pengawas!AQ36="","-","Kolom AO cek lagi"),IF(Pengawas!AO36=0,IF(Pengawas!AQ36="","OK","Harap dikosongkan"),IF(Pengawas!AQ36="","Harap diisi",IF(LEN(Pengawas!AQ36)&lt;5,"Cek lagi","OK")))))</f>
        <v>-</v>
      </c>
      <c r="AR36" s="26" t="str">
        <f>IF(Pengawas!AL36&gt;1,"OK",IF(Pengawas!AO36="",IF(Pengawas!AR36="","-","Kolom AT cek lagi"),IF(Pengawas!AO36=0,IF(Pengawas!AR36="","OK","Harap dikosongkan"),IF(Pengawas!AR36="","Harap diisi",IF(VALUE(LEFT(Pengawas!AR36,2))&gt;31,"Tanggal tidak valid",IF(VALUE(LEFT(RIGHT(Pengawas!AR36,7),2))&gt;12,"Bulan tidak valid",IF(VALUE(RIGHT(Pengawas!AR36,4))&gt;2016,"Tahun cek lagi",IF(VALUE(RIGHT(Pengawas!AR36,4))&lt;2005,"Tahun cek lagi","OK"))))))))</f>
        <v>-</v>
      </c>
      <c r="AS36" s="25" t="str">
        <f>IF(Pengawas!AP36="",IF(Pengawas!AS36="","-","Harap dikosongkan"),IF(Pengawas!AP36&lt;&gt;"",IF(Pengawas!AS36="","Harap diisi",IF(Pengawas!AS36&gt;1,"Tidak valid","OK"))))</f>
        <v>-</v>
      </c>
      <c r="AT36" s="25" t="str">
        <f>IF(Pengawas!AS36="",IF(Pengawas!AT36="","-","Harap dikosongkan"),IF(Pengawas!AS36&lt;&gt;1,IF(Pengawas!AT36="","OK","Harap dikosongkan"),IF(Pengawas!AS36="",IF(Pengawas!AT36="","-","Harap dikosongkan"),IF(Pengawas!AS36=0,IF(Pengawas!AT36="","OK","Harap dikosongkan"),IF(Pengawas!AT36="","Harap diisi",IF(Pengawas!AT36&gt;2016,"Cek lagi",IF(Pengawas!AT36&lt;2005,"Cek lagi",IF(Pengawas!AM36&gt;Pengawas!AT36,"Cek lagi dengan Kolom AL","OK"))))))))</f>
        <v>-</v>
      </c>
      <c r="AU36" s="25" t="str">
        <f>IF(Pengawas!AS36="",IF(Pengawas!AU36="","-","Harap dikosongkan"),IF(Pengawas!AS36&lt;&gt;1,IF(Pengawas!AU36="","OK","Harap dikosongkan"),IF(Pengawas!AS36="",IF(Pengawas!AU36="","-","Harap dikosongkan"),IF(Pengawas!AS36=0,IF(Pengawas!AU36="","OK","Harap dikosongkan"),IF(Pengawas!AU36="","Harap diisi",IF(Pengawas!AU36&gt;20000000,"Cek lagi",IF(Pengawas!AU36&lt;100000,"Cek lagi","OK")))))))</f>
        <v>-</v>
      </c>
      <c r="AV36" s="25" t="str">
        <f>IF(Pengawas!AV36="","-",IF(Pengawas!AV36&gt;3,"Tidak valid","OK"))</f>
        <v>-</v>
      </c>
      <c r="AW36" s="25" t="str">
        <f>IF(Pengawas!AV36="",IF(Pengawas!AW36="","-","Harap dikosongkan"),IF(Pengawas!AV36=0,IF(Pengawas!AW36="","OK","Harap dikosongkan"),IF(Pengawas!AV36&gt;0,IF(Pengawas!AW36="","Harap diisi",IF(Pengawas!AW36&gt;2015,"Tidak valid","OK")))))</f>
        <v>-</v>
      </c>
      <c r="AX36" s="25" t="str">
        <f>IF(Pengawas!AV36="",IF(Pengawas!AX36="","-","Harap dikosongkan"),IF(Pengawas!AV36=0,IF(Pengawas!AX36="","OK","Harap dikosongkan"),IF(Pengawas!AV36&gt;0,IF(Pengawas!AX36="","Harap diisi",IF(Pengawas!AX36="","-",IF(Pengawas!AX36&gt;1,"Tidak valid","OK"))))))</f>
        <v>-</v>
      </c>
      <c r="AY36" s="25" t="str">
        <f>IF(Pengawas!AY36="","-",IF(Pengawas!AY36&gt;2,"Tidak valid","OK"))</f>
        <v>-</v>
      </c>
      <c r="AZ36" s="25" t="str">
        <f>IF(Pengawas!AY36="",IF(Pengawas!AZ36="","-","Harap dikosongkan"),IF(Pengawas!AY36=0,IF(Pengawas!AZ36="","OK","Harap dikosongkan"),IF(Pengawas!AZ36="","Harap diisi",IF(Pengawas!AZ36&gt;2015,"Cek lagi",IF(Pengawas!AZ36&lt;2000,"Cek lagi","OK")))))</f>
        <v>-</v>
      </c>
      <c r="BA36" s="25" t="str">
        <f>IF(Pengawas!BA36="","-",IF(LEN(Pengawas!BA36)&lt;5,"Cek lagi","OK"))</f>
        <v>-</v>
      </c>
      <c r="BB36" s="25" t="str">
        <f>IF(Pengawas!BB36="","-",IF(LEN(Pengawas!BB36)&lt;4,"Cek lagi","OK"))</f>
        <v>-</v>
      </c>
      <c r="BC36" s="25" t="str">
        <f>IF(Pengawas!BC36="","-",IF(LEN(Pengawas!BC36)&lt;4,"Cek lagi","OK"))</f>
        <v>-</v>
      </c>
      <c r="BD36" s="25" t="str">
        <f>IF(Pengawas!BD36="","-",IF(LEN(Pengawas!BD36)&lt;4,"Cek lagi","OK"))</f>
        <v>-</v>
      </c>
      <c r="BE36" s="25" t="str">
        <f>IF(Pengawas!BE36="","-",IF(LEN(Pengawas!BE36)&lt;4,"Cek lagi","OK"))</f>
        <v>-</v>
      </c>
      <c r="BF36" s="25" t="str">
        <f>IF(Pengawas!BF36="","-",IF(LEN(Pengawas!BF36)&lt;&gt;5,"Tidak valid","OK"))</f>
        <v>-</v>
      </c>
      <c r="BG36" s="25" t="str">
        <f>IF(Pengawas!BG36="","-",IF(LEN(Pengawas!BG36)&lt;9,"Cek lagi",IF(LEN(Pengawas!BG36)&gt;14,"Cek lagi","OK")))</f>
        <v>-</v>
      </c>
    </row>
    <row r="37" spans="1:59" s="18" customFormat="1" ht="15" customHeight="1" x14ac:dyDescent="0.2">
      <c r="A37" s="25" t="str">
        <f>IF(Pengawas!A37="","-",IF(LEN(Pengawas!A37)&lt;4,"Cek lagi","OK"))</f>
        <v>-</v>
      </c>
      <c r="B37" s="25" t="str">
        <f>IF(Pengawas!B37="","-",IF(LEN(Pengawas!B37)&lt;4,"Cek lagi","OK"))</f>
        <v>-</v>
      </c>
      <c r="C37" s="25" t="str">
        <f>IF(Pengawas!C37="","-",IF(LEN(Pengawas!C37)&lt;&gt;18,"Tidak valid","OK"))</f>
        <v>-</v>
      </c>
      <c r="D37" s="25" t="str">
        <f>IF(Pengawas!D37="","-",IF(LEN(Pengawas!D37)&lt;&gt;16,"Tidak valid","OK"))</f>
        <v>-</v>
      </c>
      <c r="E37" s="25" t="str">
        <f>IF(Pengawas!E37="","-",IF(LEN(Pengawas!E37)&lt;4,"Cek lagi","OK"))</f>
        <v>-</v>
      </c>
      <c r="F37" s="25" t="str">
        <f>IF(Pengawas!F37="","-",IF(LEN(Pengawas!F37)&lt;&gt;16,"Tidak valid","OK"))</f>
        <v>-</v>
      </c>
      <c r="G37" s="25" t="str">
        <f>IF(Pengawas!G37="","-",IF(LEN(Pengawas!G37)&lt;4,"Cek lagi","OK"))</f>
        <v>-</v>
      </c>
      <c r="H37" s="26" t="str">
        <f>IF(Pengawas!H37="","-",IF(VALUE(LEFT(Pengawas!H37,2))&gt;31,"Tanggal tidak valid",IF(VALUE(LEFT(RIGHT(Pengawas!H37,7),2))&gt;12,"Bulan tidak valid",IF(VALUE(RIGHT(Pengawas!H37,4))&gt;1990,"Umur terlalu muda",IF(VALUE(RIGHT(Pengawas!H37,4))&lt;1955,"Umur terlalu tua","OK")))))</f>
        <v>-</v>
      </c>
      <c r="I37" s="25" t="str">
        <f>IF(Pengawas!I37="","-",IF(Pengawas!I37="L","OK",IF(Pengawas!I37="P","OK","Tidak valid")))</f>
        <v>-</v>
      </c>
      <c r="J37" s="25" t="str">
        <f>IF(Pengawas!J37="","-",IF(LEN(Pengawas!J37)&lt;4,"Cek lagi","OK"))</f>
        <v>-</v>
      </c>
      <c r="K37" s="25" t="str">
        <f>IF(Pengawas!K37="","-",IF(Pengawas!K37&gt;5,"Tidak valid",IF(Pengawas!K37&lt;1,"Tidak valid","OK")))</f>
        <v>-</v>
      </c>
      <c r="L37" s="25" t="str">
        <f>IF(Pengawas!L37="","-",IF(VALUE(LEFT(Pengawas!L37,1))&gt;1,"Tidak valid","OK"))</f>
        <v>-</v>
      </c>
      <c r="M37" s="25" t="str">
        <f>IF(Pengawas!M37="","-",IF(VALUE(LEFT(Pengawas!M37,1))&gt;1,"Tidak valid","OK"))</f>
        <v>-</v>
      </c>
      <c r="N37" s="25" t="str">
        <f>IF(Pengawas!N37="","-",IF(VALUE(LEFT(Pengawas!N37,2))&gt;31,"Tanggal tidak valid",IF(VALUE(LEFT(RIGHT(Pengawas!N37,7),2))&gt;12,"Bulan tidak valid",IF(VALUE(RIGHT(Pengawas!N37,4))&gt;2015,"Tahun cek lagi",IF(VALUE(RIGHT(Pengawas!N37,4))&lt;1930,"Tahun cek lagi","OK")))))</f>
        <v>-</v>
      </c>
      <c r="O37" s="26" t="str">
        <f>IF(Pengawas!O37="","-",IF(VALUE(LEFT(Pengawas!O37,2))&gt;31,"Tanggal tidak valid",IF(VALUE(LEFT(RIGHT(Pengawas!O37,7),2))&gt;12,"Bulan tidak valid",IF(VALUE(RIGHT(Pengawas!O37,4))&gt;2015,"Tahun cek lagi",IF(VALUE(RIGHT(Pengawas!O37,4))&lt;1930,"Tahun cek lagi","OK")))))</f>
        <v>-</v>
      </c>
      <c r="P37" s="26" t="str">
        <f>IF(Pengawas!P37="","-",IF(VALUE(LEFT(Pengawas!P37,2))&gt;31,"Tanggal tidak valid",IF(VALUE(LEFT(RIGHT(Pengawas!P37,7),2))&gt;12,"Bulan tidak valid",IF(VALUE(RIGHT(Pengawas!P37,4))&gt;2015,"Tahun cek lagi",IF(VALUE(RIGHT(Pengawas!P37,4))&lt;1930,"Tahun cek lagi","OK")))))</f>
        <v>-</v>
      </c>
      <c r="Q37" s="25" t="str">
        <f>IF(Pengawas!Q37="","-",IF(Pengawas!Q37&gt;3,"Tidak valid",IF(Pengawas!Q37&lt;1,"Tidak valid","OK")))</f>
        <v>-</v>
      </c>
      <c r="R37" s="25" t="str">
        <f>IF(Pengawas!R37="","-",IF(Pengawas!R37&gt;20000000,"Cek lagi",IF(Pengawas!R37&lt;50000,"Cek lagi","OK")))</f>
        <v>-</v>
      </c>
      <c r="S37" s="25" t="str">
        <f>IF(Pengawas!S37="","-",IF(Pengawas!S37&gt;3,"Tidak valid",IF(Pengawas!S37&lt;1,"Tidak valid","OK")))</f>
        <v>-</v>
      </c>
      <c r="T37" s="25" t="str">
        <f>IF(Pengawas!T37="","-",IF(Pengawas!T37&gt;6,"Tidak valid",IF(Pengawas!T37&lt;1,"Tidak valid","OK")))</f>
        <v>-</v>
      </c>
      <c r="U37" s="25" t="str">
        <f>IF(Pengawas!U37="","-",IF(Pengawas!U37&gt;4,"Tidak valid",IF(Pengawas!U37&lt;1,"Tidak valid","OK")))</f>
        <v>-</v>
      </c>
      <c r="V37" s="25" t="str">
        <f>IF(Pengawas!V37="","-",IF(Pengawas!V37&gt;2,"Tidak valid",IF(Pengawas!V37&lt;1,"Tidak valid","OK")))</f>
        <v>-</v>
      </c>
      <c r="W37" s="25" t="str">
        <f>IF(Pengawas!V37="","-",IF(Pengawas!V37=1,IF(Pengawas!W37="","Harap diisi","OK"),IF(Pengawas!V37=2,IF(Pengawas!W37="","Harap diisi","OK"),IF(Pengawas!V38&lt;1,"-",IF(Pengawas!V38&gt;2,"-","OK")))))</f>
        <v>-</v>
      </c>
      <c r="X37" s="25" t="str">
        <f>IF(Pengawas!V37="","-",IF(Pengawas!V37=1,IF(Pengawas!X37="","Harap diisi","OK"),IF(Pengawas!V37=2,IF(Pengawas!X37="","Harap diisi","OK"),IF(Pengawas!V38&lt;1,"-",IF(Pengawas!V38&gt;2,"-","OK")))))</f>
        <v>-</v>
      </c>
      <c r="Y37" s="25" t="str">
        <f>IF(Pengawas!V37="","-",IF(Pengawas!V37=1,IF(Pengawas!Y37="","Harap diisi","OK"),IF(Pengawas!V37=2,IF(Pengawas!Y37="","Harap diisi","OK"),IF(Pengawas!V38&lt;1,"-",IF(Pengawas!V38&gt;2,"-","OK")))))</f>
        <v>-</v>
      </c>
      <c r="Z37" s="25" t="str">
        <f>IF(Pengawas!V37="","-",IF(Pengawas!V37=1,IF(Pengawas!Z37="","Harap diisi","OK"),IF(Pengawas!V37=2,IF(Pengawas!Z37="","Harap diisi","OK"),IF(Pengawas!V38&lt;1,"-",IF(Pengawas!V38&gt;2,"-","OK")))))</f>
        <v>-</v>
      </c>
      <c r="AA37" s="25" t="str">
        <f>IF(Pengawas!V37="","-",IF(Pengawas!V37=1,IF(Pengawas!AA37="","Harap diisi","OK"),IF(Pengawas!V37=2,IF(Pengawas!AA37="","Harap diisi","OK"),IF(Pengawas!V38&lt;1,"-",IF(Pengawas!V38&gt;2,"-","OK")))))</f>
        <v>-</v>
      </c>
      <c r="AB37" s="25" t="str">
        <f>IF(Pengawas!V37="","-",IF(Pengawas!V37=1,IF(Pengawas!AB37="","Harap diisi","OK"),IF(Pengawas!V37=2,IF(Pengawas!AB37="","Harap diisi","OK"),IF(Pengawas!V38&lt;1,"-",IF(Pengawas!V38&gt;2,"-","OK")))))</f>
        <v>-</v>
      </c>
      <c r="AC37" s="25" t="str">
        <f>IF(Pengawas!V37="","-",IF(Pengawas!V37=1,IF(Pengawas!AC37="","Harap diisi","OK"),IF(Pengawas!V37=2,IF(Pengawas!AC37="","Harap diisi","OK"),IF(Pengawas!V38&lt;1,"-",IF(Pengawas!V38&gt;2,"-","OK")))))</f>
        <v>-</v>
      </c>
      <c r="AD37" s="25" t="str">
        <f>IF(Pengawas!V37="","-",IF(Pengawas!V37=1,IF(Pengawas!AD37="","OK","Harap dikosongkan"),IF(Pengawas!V37=2,IF(Pengawas!AD37="","Harap diisi","OK"),IF(Pengawas!V38&lt;1,"-",IF(Pengawas!V38&gt;2,"-","OK")))))</f>
        <v>-</v>
      </c>
      <c r="AE37" s="25" t="str">
        <f>IF(Pengawas!V37="","-",IF(Pengawas!V37=1,IF(Pengawas!AE37="","OK","Harap dikosongkan"),IF(Pengawas!V37=2,IF(Pengawas!AE37="","Harap diisi","OK"),IF(Pengawas!V38&lt;1,"-",IF(Pengawas!V38&gt;2,"-","OK")))))</f>
        <v>-</v>
      </c>
      <c r="AF37" s="25" t="str">
        <f>IF(Pengawas!V37="","-",IF(Pengawas!V37=1,IF(Pengawas!AF37="","OK","Harap dikosongkan"),IF(Pengawas!V37=2,IF(Pengawas!AF37="","Harap diisi","OK"),IF(Pengawas!V38&lt;1,"-",IF(Pengawas!V38&gt;2,"-","OK")))))</f>
        <v>-</v>
      </c>
      <c r="AG37" s="25" t="str">
        <f>IF(Pengawas!V37="","-",IF(Pengawas!V37=1,IF(Pengawas!AG37="","OK","Harap dikosongkan"),IF(Pengawas!V37=2,IF(Pengawas!AG37="","Harap diisi","OK"),IF(Pengawas!V38&lt;1,"-",IF(Pengawas!V38&gt;2,"-","OK")))))</f>
        <v>-</v>
      </c>
      <c r="AH37" s="25" t="str">
        <f>IF(Pengawas!V37="","-",IF(Pengawas!V37=1,IF(Pengawas!AH37="","OK","Harap dikosongkan"),IF(Pengawas!V37=2,IF(Pengawas!AH37="","Harap diisi","OK"),IF(Pengawas!V38&lt;1,"-",IF(Pengawas!V38&gt;2,"-","OK")))))</f>
        <v>-</v>
      </c>
      <c r="AI37" s="25" t="str">
        <f>IF(Pengawas!V37="","-",IF(Pengawas!V37=1,IF(Pengawas!AI37="","OK","Harap dikosongkan"),IF(Pengawas!V37=2,IF(Pengawas!AI37="","Harap diisi","OK"),IF(Pengawas!V38&lt;1,"-",IF(Pengawas!V38&gt;2,"-","OK")))))</f>
        <v>-</v>
      </c>
      <c r="AJ37" s="25" t="str">
        <f>IF(Pengawas!V37="","-",IF(Pengawas!V37=1,IF(Pengawas!AJ37="","OK","Harap dikosongkan"),IF(Pengawas!V37=2,IF(Pengawas!AJ37="","Harap diisi","OK"),IF(Pengawas!V38&lt;1,"-",IF(Pengawas!V38&gt;2,"-","OK")))))</f>
        <v>-</v>
      </c>
      <c r="AK37" s="25" t="str">
        <f>IF(Pengawas!V37="","-",IF(Pengawas!V37=1,IF(Pengawas!AK37="","OK","Harap dikosongkan"),IF(Pengawas!V37=2,IF(Pengawas!AK37="","Harap diisi","OK"),IF(Pengawas!V38&lt;1,"-",IF(Pengawas!V38&gt;2,"-","OK")))))</f>
        <v>-</v>
      </c>
      <c r="AL37" s="25" t="str">
        <f>IF(Pengawas!AL37="","-",IF(Pengawas!AL37&gt;3,"Tidak valid",IF(Pengawas!AL37&lt;1,"Tidak valid","OK")))</f>
        <v>-</v>
      </c>
      <c r="AM37" s="25" t="str">
        <f>IF(Pengawas!AL37="",IF(Pengawas!AM37="","-","Harap dikosongkan"),IF(Pengawas!AL37&lt;&gt;1,IF(Pengawas!AM37="","OK","Harap dikosongkan"),IF(Pengawas!AM37="","Harap diisi",IF(Pengawas!AM37&gt;2015,"Cek lagi",IF(Pengawas!AM37&lt;2005,"Cek lagi","OK")))))</f>
        <v>-</v>
      </c>
      <c r="AN37" s="25" t="str">
        <f>IF(Pengawas!AL37="",IF(Pengawas!AN37="","-","Harap dikosongkan"),IF(Pengawas!AL37&lt;&gt;1,IF(Pengawas!AN37="","OK","Harap dikosongkan"),IF(Pengawas!AN37="","Harap diisi",IF(VALUE(Pengawas!AN37)&gt;33,"Tidak valid",IF(VALUE(Pengawas!AN37)&lt;1,"Tidak valid","OK")))))</f>
        <v>-</v>
      </c>
      <c r="AO37" s="25" t="str">
        <f>IF(Pengawas!AL37="",IF(Pengawas!AO37="","-","Harap dikosongkan"),IF(Pengawas!AL37&lt;&gt;1,IF(Pengawas!AO37="","OK","Harap dikosongkan"),IF(Pengawas!AO37="","Harap diisi",IF(Pengawas!AO37&gt;1,"Tidak valid","OK"))))</f>
        <v>-</v>
      </c>
      <c r="AP37" s="25" t="str">
        <f>IF(Pengawas!AL37&gt;1,"OK",IF(Pengawas!AO37="",IF(Pengawas!AP37="","-","Kolom AO cek lagi"),IF(Pengawas!AO37=0,IF(Pengawas!AP37="","OK","Harap dikosongkan"),IF(Pengawas!AP37="","Harap diisi",IF(LEN(Pengawas!AP37)&lt;12,"Tidak valid",IF(LEN(Pengawas!AP37)&gt;14,"Tidak valid","OK"))))))</f>
        <v>-</v>
      </c>
      <c r="AQ37" s="26" t="str">
        <f>IF(Pengawas!AL37&gt;1,"OK",IF(Pengawas!AO37="",IF(Pengawas!AQ37="","-","Kolom AO cek lagi"),IF(Pengawas!AO37=0,IF(Pengawas!AQ37="","OK","Harap dikosongkan"),IF(Pengawas!AQ37="","Harap diisi",IF(LEN(Pengawas!AQ37)&lt;5,"Cek lagi","OK")))))</f>
        <v>-</v>
      </c>
      <c r="AR37" s="26" t="str">
        <f>IF(Pengawas!AL37&gt;1,"OK",IF(Pengawas!AO37="",IF(Pengawas!AR37="","-","Kolom AT cek lagi"),IF(Pengawas!AO37=0,IF(Pengawas!AR37="","OK","Harap dikosongkan"),IF(Pengawas!AR37="","Harap diisi",IF(VALUE(LEFT(Pengawas!AR37,2))&gt;31,"Tanggal tidak valid",IF(VALUE(LEFT(RIGHT(Pengawas!AR37,7),2))&gt;12,"Bulan tidak valid",IF(VALUE(RIGHT(Pengawas!AR37,4))&gt;2016,"Tahun cek lagi",IF(VALUE(RIGHT(Pengawas!AR37,4))&lt;2005,"Tahun cek lagi","OK"))))))))</f>
        <v>-</v>
      </c>
      <c r="AS37" s="25" t="str">
        <f>IF(Pengawas!AP37="",IF(Pengawas!AS37="","-","Harap dikosongkan"),IF(Pengawas!AP37&lt;&gt;"",IF(Pengawas!AS37="","Harap diisi",IF(Pengawas!AS37&gt;1,"Tidak valid","OK"))))</f>
        <v>-</v>
      </c>
      <c r="AT37" s="25" t="str">
        <f>IF(Pengawas!AS37="",IF(Pengawas!AT37="","-","Harap dikosongkan"),IF(Pengawas!AS37&lt;&gt;1,IF(Pengawas!AT37="","OK","Harap dikosongkan"),IF(Pengawas!AS37="",IF(Pengawas!AT37="","-","Harap dikosongkan"),IF(Pengawas!AS37=0,IF(Pengawas!AT37="","OK","Harap dikosongkan"),IF(Pengawas!AT37="","Harap diisi",IF(Pengawas!AT37&gt;2016,"Cek lagi",IF(Pengawas!AT37&lt;2005,"Cek lagi",IF(Pengawas!AM37&gt;Pengawas!AT37,"Cek lagi dengan Kolom AL","OK"))))))))</f>
        <v>-</v>
      </c>
      <c r="AU37" s="25" t="str">
        <f>IF(Pengawas!AS37="",IF(Pengawas!AU37="","-","Harap dikosongkan"),IF(Pengawas!AS37&lt;&gt;1,IF(Pengawas!AU37="","OK","Harap dikosongkan"),IF(Pengawas!AS37="",IF(Pengawas!AU37="","-","Harap dikosongkan"),IF(Pengawas!AS37=0,IF(Pengawas!AU37="","OK","Harap dikosongkan"),IF(Pengawas!AU37="","Harap diisi",IF(Pengawas!AU37&gt;20000000,"Cek lagi",IF(Pengawas!AU37&lt;100000,"Cek lagi","OK")))))))</f>
        <v>-</v>
      </c>
      <c r="AV37" s="25" t="str">
        <f>IF(Pengawas!AV37="","-",IF(Pengawas!AV37&gt;3,"Tidak valid","OK"))</f>
        <v>-</v>
      </c>
      <c r="AW37" s="25" t="str">
        <f>IF(Pengawas!AV37="",IF(Pengawas!AW37="","-","Harap dikosongkan"),IF(Pengawas!AV37=0,IF(Pengawas!AW37="","OK","Harap dikosongkan"),IF(Pengawas!AV37&gt;0,IF(Pengawas!AW37="","Harap diisi",IF(Pengawas!AW37&gt;2015,"Tidak valid","OK")))))</f>
        <v>-</v>
      </c>
      <c r="AX37" s="25" t="str">
        <f>IF(Pengawas!AV37="",IF(Pengawas!AX37="","-","Harap dikosongkan"),IF(Pengawas!AV37=0,IF(Pengawas!AX37="","OK","Harap dikosongkan"),IF(Pengawas!AV37&gt;0,IF(Pengawas!AX37="","Harap diisi",IF(Pengawas!AX37="","-",IF(Pengawas!AX37&gt;1,"Tidak valid","OK"))))))</f>
        <v>-</v>
      </c>
      <c r="AY37" s="25" t="str">
        <f>IF(Pengawas!AY37="","-",IF(Pengawas!AY37&gt;2,"Tidak valid","OK"))</f>
        <v>-</v>
      </c>
      <c r="AZ37" s="25" t="str">
        <f>IF(Pengawas!AY37="",IF(Pengawas!AZ37="","-","Harap dikosongkan"),IF(Pengawas!AY37=0,IF(Pengawas!AZ37="","OK","Harap dikosongkan"),IF(Pengawas!AZ37="","Harap diisi",IF(Pengawas!AZ37&gt;2015,"Cek lagi",IF(Pengawas!AZ37&lt;2000,"Cek lagi","OK")))))</f>
        <v>-</v>
      </c>
      <c r="BA37" s="25" t="str">
        <f>IF(Pengawas!BA37="","-",IF(LEN(Pengawas!BA37)&lt;5,"Cek lagi","OK"))</f>
        <v>-</v>
      </c>
      <c r="BB37" s="25" t="str">
        <f>IF(Pengawas!BB37="","-",IF(LEN(Pengawas!BB37)&lt;4,"Cek lagi","OK"))</f>
        <v>-</v>
      </c>
      <c r="BC37" s="25" t="str">
        <f>IF(Pengawas!BC37="","-",IF(LEN(Pengawas!BC37)&lt;4,"Cek lagi","OK"))</f>
        <v>-</v>
      </c>
      <c r="BD37" s="25" t="str">
        <f>IF(Pengawas!BD37="","-",IF(LEN(Pengawas!BD37)&lt;4,"Cek lagi","OK"))</f>
        <v>-</v>
      </c>
      <c r="BE37" s="25" t="str">
        <f>IF(Pengawas!BE37="","-",IF(LEN(Pengawas!BE37)&lt;4,"Cek lagi","OK"))</f>
        <v>-</v>
      </c>
      <c r="BF37" s="25" t="str">
        <f>IF(Pengawas!BF37="","-",IF(LEN(Pengawas!BF37)&lt;&gt;5,"Tidak valid","OK"))</f>
        <v>-</v>
      </c>
      <c r="BG37" s="25" t="str">
        <f>IF(Pengawas!BG37="","-",IF(LEN(Pengawas!BG37)&lt;9,"Cek lagi",IF(LEN(Pengawas!BG37)&gt;14,"Cek lagi","OK")))</f>
        <v>-</v>
      </c>
    </row>
    <row r="38" spans="1:59" s="18" customFormat="1" ht="15" customHeight="1" x14ac:dyDescent="0.2">
      <c r="A38" s="25" t="str">
        <f>IF(Pengawas!A38="","-",IF(LEN(Pengawas!A38)&lt;4,"Cek lagi","OK"))</f>
        <v>-</v>
      </c>
      <c r="B38" s="25" t="str">
        <f>IF(Pengawas!B38="","-",IF(LEN(Pengawas!B38)&lt;4,"Cek lagi","OK"))</f>
        <v>-</v>
      </c>
      <c r="C38" s="25" t="str">
        <f>IF(Pengawas!C38="","-",IF(LEN(Pengawas!C38)&lt;&gt;18,"Tidak valid","OK"))</f>
        <v>-</v>
      </c>
      <c r="D38" s="25" t="str">
        <f>IF(Pengawas!D38="","-",IF(LEN(Pengawas!D38)&lt;&gt;16,"Tidak valid","OK"))</f>
        <v>-</v>
      </c>
      <c r="E38" s="25" t="str">
        <f>IF(Pengawas!E38="","-",IF(LEN(Pengawas!E38)&lt;4,"Cek lagi","OK"))</f>
        <v>-</v>
      </c>
      <c r="F38" s="25" t="str">
        <f>IF(Pengawas!F38="","-",IF(LEN(Pengawas!F38)&lt;&gt;16,"Tidak valid","OK"))</f>
        <v>-</v>
      </c>
      <c r="G38" s="25" t="str">
        <f>IF(Pengawas!G38="","-",IF(LEN(Pengawas!G38)&lt;4,"Cek lagi","OK"))</f>
        <v>-</v>
      </c>
      <c r="H38" s="26" t="str">
        <f>IF(Pengawas!H38="","-",IF(VALUE(LEFT(Pengawas!H38,2))&gt;31,"Tanggal tidak valid",IF(VALUE(LEFT(RIGHT(Pengawas!H38,7),2))&gt;12,"Bulan tidak valid",IF(VALUE(RIGHT(Pengawas!H38,4))&gt;1990,"Umur terlalu muda",IF(VALUE(RIGHT(Pengawas!H38,4))&lt;1955,"Umur terlalu tua","OK")))))</f>
        <v>-</v>
      </c>
      <c r="I38" s="25" t="str">
        <f>IF(Pengawas!I38="","-",IF(Pengawas!I38="L","OK",IF(Pengawas!I38="P","OK","Tidak valid")))</f>
        <v>-</v>
      </c>
      <c r="J38" s="25" t="str">
        <f>IF(Pengawas!J38="","-",IF(LEN(Pengawas!J38)&lt;4,"Cek lagi","OK"))</f>
        <v>-</v>
      </c>
      <c r="K38" s="25" t="str">
        <f>IF(Pengawas!K38="","-",IF(Pengawas!K38&gt;5,"Tidak valid",IF(Pengawas!K38&lt;1,"Tidak valid","OK")))</f>
        <v>-</v>
      </c>
      <c r="L38" s="25" t="str">
        <f>IF(Pengawas!L38="","-",IF(VALUE(LEFT(Pengawas!L38,1))&gt;1,"Tidak valid","OK"))</f>
        <v>-</v>
      </c>
      <c r="M38" s="25" t="str">
        <f>IF(Pengawas!M38="","-",IF(VALUE(LEFT(Pengawas!M38,1))&gt;1,"Tidak valid","OK"))</f>
        <v>-</v>
      </c>
      <c r="N38" s="25" t="str">
        <f>IF(Pengawas!N38="","-",IF(VALUE(LEFT(Pengawas!N38,2))&gt;31,"Tanggal tidak valid",IF(VALUE(LEFT(RIGHT(Pengawas!N38,7),2))&gt;12,"Bulan tidak valid",IF(VALUE(RIGHT(Pengawas!N38,4))&gt;2015,"Tahun cek lagi",IF(VALUE(RIGHT(Pengawas!N38,4))&lt;1930,"Tahun cek lagi","OK")))))</f>
        <v>-</v>
      </c>
      <c r="O38" s="26" t="str">
        <f>IF(Pengawas!O38="","-",IF(VALUE(LEFT(Pengawas!O38,2))&gt;31,"Tanggal tidak valid",IF(VALUE(LEFT(RIGHT(Pengawas!O38,7),2))&gt;12,"Bulan tidak valid",IF(VALUE(RIGHT(Pengawas!O38,4))&gt;2015,"Tahun cek lagi",IF(VALUE(RIGHT(Pengawas!O38,4))&lt;1930,"Tahun cek lagi","OK")))))</f>
        <v>-</v>
      </c>
      <c r="P38" s="26" t="str">
        <f>IF(Pengawas!P38="","-",IF(VALUE(LEFT(Pengawas!P38,2))&gt;31,"Tanggal tidak valid",IF(VALUE(LEFT(RIGHT(Pengawas!P38,7),2))&gt;12,"Bulan tidak valid",IF(VALUE(RIGHT(Pengawas!P38,4))&gt;2015,"Tahun cek lagi",IF(VALUE(RIGHT(Pengawas!P38,4))&lt;1930,"Tahun cek lagi","OK")))))</f>
        <v>-</v>
      </c>
      <c r="Q38" s="25" t="str">
        <f>IF(Pengawas!Q38="","-",IF(Pengawas!Q38&gt;3,"Tidak valid",IF(Pengawas!Q38&lt;1,"Tidak valid","OK")))</f>
        <v>-</v>
      </c>
      <c r="R38" s="25" t="str">
        <f>IF(Pengawas!R38="","-",IF(Pengawas!R38&gt;20000000,"Cek lagi",IF(Pengawas!R38&lt;50000,"Cek lagi","OK")))</f>
        <v>-</v>
      </c>
      <c r="S38" s="25" t="str">
        <f>IF(Pengawas!S38="","-",IF(Pengawas!S38&gt;3,"Tidak valid",IF(Pengawas!S38&lt;1,"Tidak valid","OK")))</f>
        <v>-</v>
      </c>
      <c r="T38" s="25" t="str">
        <f>IF(Pengawas!T38="","-",IF(Pengawas!T38&gt;6,"Tidak valid",IF(Pengawas!T38&lt;1,"Tidak valid","OK")))</f>
        <v>-</v>
      </c>
      <c r="U38" s="25" t="str">
        <f>IF(Pengawas!U38="","-",IF(Pengawas!U38&gt;4,"Tidak valid",IF(Pengawas!U38&lt;1,"Tidak valid","OK")))</f>
        <v>-</v>
      </c>
      <c r="V38" s="25" t="str">
        <f>IF(Pengawas!V38="","-",IF(Pengawas!V38&gt;2,"Tidak valid",IF(Pengawas!V38&lt;1,"Tidak valid","OK")))</f>
        <v>-</v>
      </c>
      <c r="W38" s="25" t="str">
        <f>IF(Pengawas!V38="","-",IF(Pengawas!V38=1,IF(Pengawas!W38="","Harap diisi","OK"),IF(Pengawas!V38=2,IF(Pengawas!W38="","Harap diisi","OK"),IF(Pengawas!V39&lt;1,"-",IF(Pengawas!V39&gt;2,"-","OK")))))</f>
        <v>-</v>
      </c>
      <c r="X38" s="25" t="str">
        <f>IF(Pengawas!V38="","-",IF(Pengawas!V38=1,IF(Pengawas!X38="","Harap diisi","OK"),IF(Pengawas!V38=2,IF(Pengawas!X38="","Harap diisi","OK"),IF(Pengawas!V39&lt;1,"-",IF(Pengawas!V39&gt;2,"-","OK")))))</f>
        <v>-</v>
      </c>
      <c r="Y38" s="25" t="str">
        <f>IF(Pengawas!V38="","-",IF(Pengawas!V38=1,IF(Pengawas!Y38="","Harap diisi","OK"),IF(Pengawas!V38=2,IF(Pengawas!Y38="","Harap diisi","OK"),IF(Pengawas!V39&lt;1,"-",IF(Pengawas!V39&gt;2,"-","OK")))))</f>
        <v>-</v>
      </c>
      <c r="Z38" s="25" t="str">
        <f>IF(Pengawas!V38="","-",IF(Pengawas!V38=1,IF(Pengawas!Z38="","Harap diisi","OK"),IF(Pengawas!V38=2,IF(Pengawas!Z38="","Harap diisi","OK"),IF(Pengawas!V39&lt;1,"-",IF(Pengawas!V39&gt;2,"-","OK")))))</f>
        <v>-</v>
      </c>
      <c r="AA38" s="25" t="str">
        <f>IF(Pengawas!V38="","-",IF(Pengawas!V38=1,IF(Pengawas!AA38="","Harap diisi","OK"),IF(Pengawas!V38=2,IF(Pengawas!AA38="","Harap diisi","OK"),IF(Pengawas!V39&lt;1,"-",IF(Pengawas!V39&gt;2,"-","OK")))))</f>
        <v>-</v>
      </c>
      <c r="AB38" s="25" t="str">
        <f>IF(Pengawas!V38="","-",IF(Pengawas!V38=1,IF(Pengawas!AB38="","Harap diisi","OK"),IF(Pengawas!V38=2,IF(Pengawas!AB38="","Harap diisi","OK"),IF(Pengawas!V39&lt;1,"-",IF(Pengawas!V39&gt;2,"-","OK")))))</f>
        <v>-</v>
      </c>
      <c r="AC38" s="25" t="str">
        <f>IF(Pengawas!V38="","-",IF(Pengawas!V38=1,IF(Pengawas!AC38="","Harap diisi","OK"),IF(Pengawas!V38=2,IF(Pengawas!AC38="","Harap diisi","OK"),IF(Pengawas!V39&lt;1,"-",IF(Pengawas!V39&gt;2,"-","OK")))))</f>
        <v>-</v>
      </c>
      <c r="AD38" s="25" t="str">
        <f>IF(Pengawas!V38="","-",IF(Pengawas!V38=1,IF(Pengawas!AD38="","OK","Harap dikosongkan"),IF(Pengawas!V38=2,IF(Pengawas!AD38="","Harap diisi","OK"),IF(Pengawas!V39&lt;1,"-",IF(Pengawas!V39&gt;2,"-","OK")))))</f>
        <v>-</v>
      </c>
      <c r="AE38" s="25" t="str">
        <f>IF(Pengawas!V38="","-",IF(Pengawas!V38=1,IF(Pengawas!AE38="","OK","Harap dikosongkan"),IF(Pengawas!V38=2,IF(Pengawas!AE38="","Harap diisi","OK"),IF(Pengawas!V39&lt;1,"-",IF(Pengawas!V39&gt;2,"-","OK")))))</f>
        <v>-</v>
      </c>
      <c r="AF38" s="25" t="str">
        <f>IF(Pengawas!V38="","-",IF(Pengawas!V38=1,IF(Pengawas!AF38="","OK","Harap dikosongkan"),IF(Pengawas!V38=2,IF(Pengawas!AF38="","Harap diisi","OK"),IF(Pengawas!V39&lt;1,"-",IF(Pengawas!V39&gt;2,"-","OK")))))</f>
        <v>-</v>
      </c>
      <c r="AG38" s="25" t="str">
        <f>IF(Pengawas!V38="","-",IF(Pengawas!V38=1,IF(Pengawas!AG38="","OK","Harap dikosongkan"),IF(Pengawas!V38=2,IF(Pengawas!AG38="","Harap diisi","OK"),IF(Pengawas!V39&lt;1,"-",IF(Pengawas!V39&gt;2,"-","OK")))))</f>
        <v>-</v>
      </c>
      <c r="AH38" s="25" t="str">
        <f>IF(Pengawas!V38="","-",IF(Pengawas!V38=1,IF(Pengawas!AH38="","OK","Harap dikosongkan"),IF(Pengawas!V38=2,IF(Pengawas!AH38="","Harap diisi","OK"),IF(Pengawas!V39&lt;1,"-",IF(Pengawas!V39&gt;2,"-","OK")))))</f>
        <v>-</v>
      </c>
      <c r="AI38" s="25" t="str">
        <f>IF(Pengawas!V38="","-",IF(Pengawas!V38=1,IF(Pengawas!AI38="","OK","Harap dikosongkan"),IF(Pengawas!V38=2,IF(Pengawas!AI38="","Harap diisi","OK"),IF(Pengawas!V39&lt;1,"-",IF(Pengawas!V39&gt;2,"-","OK")))))</f>
        <v>-</v>
      </c>
      <c r="AJ38" s="25" t="str">
        <f>IF(Pengawas!V38="","-",IF(Pengawas!V38=1,IF(Pengawas!AJ38="","OK","Harap dikosongkan"),IF(Pengawas!V38=2,IF(Pengawas!AJ38="","Harap diisi","OK"),IF(Pengawas!V39&lt;1,"-",IF(Pengawas!V39&gt;2,"-","OK")))))</f>
        <v>-</v>
      </c>
      <c r="AK38" s="25" t="str">
        <f>IF(Pengawas!V38="","-",IF(Pengawas!V38=1,IF(Pengawas!AK38="","OK","Harap dikosongkan"),IF(Pengawas!V38=2,IF(Pengawas!AK38="","Harap diisi","OK"),IF(Pengawas!V39&lt;1,"-",IF(Pengawas!V39&gt;2,"-","OK")))))</f>
        <v>-</v>
      </c>
      <c r="AL38" s="25" t="str">
        <f>IF(Pengawas!AL38="","-",IF(Pengawas!AL38&gt;3,"Tidak valid",IF(Pengawas!AL38&lt;1,"Tidak valid","OK")))</f>
        <v>-</v>
      </c>
      <c r="AM38" s="25" t="str">
        <f>IF(Pengawas!AL38="",IF(Pengawas!AM38="","-","Harap dikosongkan"),IF(Pengawas!AL38&lt;&gt;1,IF(Pengawas!AM38="","OK","Harap dikosongkan"),IF(Pengawas!AM38="","Harap diisi",IF(Pengawas!AM38&gt;2015,"Cek lagi",IF(Pengawas!AM38&lt;2005,"Cek lagi","OK")))))</f>
        <v>-</v>
      </c>
      <c r="AN38" s="25" t="str">
        <f>IF(Pengawas!AL38="",IF(Pengawas!AN38="","-","Harap dikosongkan"),IF(Pengawas!AL38&lt;&gt;1,IF(Pengawas!AN38="","OK","Harap dikosongkan"),IF(Pengawas!AN38="","Harap diisi",IF(VALUE(Pengawas!AN38)&gt;33,"Tidak valid",IF(VALUE(Pengawas!AN38)&lt;1,"Tidak valid","OK")))))</f>
        <v>-</v>
      </c>
      <c r="AO38" s="25" t="str">
        <f>IF(Pengawas!AL38="",IF(Pengawas!AO38="","-","Harap dikosongkan"),IF(Pengawas!AL38&lt;&gt;1,IF(Pengawas!AO38="","OK","Harap dikosongkan"),IF(Pengawas!AO38="","Harap diisi",IF(Pengawas!AO38&gt;1,"Tidak valid","OK"))))</f>
        <v>-</v>
      </c>
      <c r="AP38" s="25" t="str">
        <f>IF(Pengawas!AL38&gt;1,"OK",IF(Pengawas!AO38="",IF(Pengawas!AP38="","-","Kolom AO cek lagi"),IF(Pengawas!AO38=0,IF(Pengawas!AP38="","OK","Harap dikosongkan"),IF(Pengawas!AP38="","Harap diisi",IF(LEN(Pengawas!AP38)&lt;12,"Tidak valid",IF(LEN(Pengawas!AP38)&gt;14,"Tidak valid","OK"))))))</f>
        <v>-</v>
      </c>
      <c r="AQ38" s="26" t="str">
        <f>IF(Pengawas!AL38&gt;1,"OK",IF(Pengawas!AO38="",IF(Pengawas!AQ38="","-","Kolom AO cek lagi"),IF(Pengawas!AO38=0,IF(Pengawas!AQ38="","OK","Harap dikosongkan"),IF(Pengawas!AQ38="","Harap diisi",IF(LEN(Pengawas!AQ38)&lt;5,"Cek lagi","OK")))))</f>
        <v>-</v>
      </c>
      <c r="AR38" s="26" t="str">
        <f>IF(Pengawas!AL38&gt;1,"OK",IF(Pengawas!AO38="",IF(Pengawas!AR38="","-","Kolom AT cek lagi"),IF(Pengawas!AO38=0,IF(Pengawas!AR38="","OK","Harap dikosongkan"),IF(Pengawas!AR38="","Harap diisi",IF(VALUE(LEFT(Pengawas!AR38,2))&gt;31,"Tanggal tidak valid",IF(VALUE(LEFT(RIGHT(Pengawas!AR38,7),2))&gt;12,"Bulan tidak valid",IF(VALUE(RIGHT(Pengawas!AR38,4))&gt;2016,"Tahun cek lagi",IF(VALUE(RIGHT(Pengawas!AR38,4))&lt;2005,"Tahun cek lagi","OK"))))))))</f>
        <v>-</v>
      </c>
      <c r="AS38" s="25" t="str">
        <f>IF(Pengawas!AP38="",IF(Pengawas!AS38="","-","Harap dikosongkan"),IF(Pengawas!AP38&lt;&gt;"",IF(Pengawas!AS38="","Harap diisi",IF(Pengawas!AS38&gt;1,"Tidak valid","OK"))))</f>
        <v>-</v>
      </c>
      <c r="AT38" s="25" t="str">
        <f>IF(Pengawas!AS38="",IF(Pengawas!AT38="","-","Harap dikosongkan"),IF(Pengawas!AS38&lt;&gt;1,IF(Pengawas!AT38="","OK","Harap dikosongkan"),IF(Pengawas!AS38="",IF(Pengawas!AT38="","-","Harap dikosongkan"),IF(Pengawas!AS38=0,IF(Pengawas!AT38="","OK","Harap dikosongkan"),IF(Pengawas!AT38="","Harap diisi",IF(Pengawas!AT38&gt;2016,"Cek lagi",IF(Pengawas!AT38&lt;2005,"Cek lagi",IF(Pengawas!AM38&gt;Pengawas!AT38,"Cek lagi dengan Kolom AL","OK"))))))))</f>
        <v>-</v>
      </c>
      <c r="AU38" s="25" t="str">
        <f>IF(Pengawas!AS38="",IF(Pengawas!AU38="","-","Harap dikosongkan"),IF(Pengawas!AS38&lt;&gt;1,IF(Pengawas!AU38="","OK","Harap dikosongkan"),IF(Pengawas!AS38="",IF(Pengawas!AU38="","-","Harap dikosongkan"),IF(Pengawas!AS38=0,IF(Pengawas!AU38="","OK","Harap dikosongkan"),IF(Pengawas!AU38="","Harap diisi",IF(Pengawas!AU38&gt;20000000,"Cek lagi",IF(Pengawas!AU38&lt;100000,"Cek lagi","OK")))))))</f>
        <v>-</v>
      </c>
      <c r="AV38" s="25" t="str">
        <f>IF(Pengawas!AV38="","-",IF(Pengawas!AV38&gt;3,"Tidak valid","OK"))</f>
        <v>-</v>
      </c>
      <c r="AW38" s="25" t="str">
        <f>IF(Pengawas!AV38="",IF(Pengawas!AW38="","-","Harap dikosongkan"),IF(Pengawas!AV38=0,IF(Pengawas!AW38="","OK","Harap dikosongkan"),IF(Pengawas!AV38&gt;0,IF(Pengawas!AW38="","Harap diisi",IF(Pengawas!AW38&gt;2015,"Tidak valid","OK")))))</f>
        <v>-</v>
      </c>
      <c r="AX38" s="25" t="str">
        <f>IF(Pengawas!AV38="",IF(Pengawas!AX38="","-","Harap dikosongkan"),IF(Pengawas!AV38=0,IF(Pengawas!AX38="","OK","Harap dikosongkan"),IF(Pengawas!AV38&gt;0,IF(Pengawas!AX38="","Harap diisi",IF(Pengawas!AX38="","-",IF(Pengawas!AX38&gt;1,"Tidak valid","OK"))))))</f>
        <v>-</v>
      </c>
      <c r="AY38" s="25" t="str">
        <f>IF(Pengawas!AY38="","-",IF(Pengawas!AY38&gt;2,"Tidak valid","OK"))</f>
        <v>-</v>
      </c>
      <c r="AZ38" s="25" t="str">
        <f>IF(Pengawas!AY38="",IF(Pengawas!AZ38="","-","Harap dikosongkan"),IF(Pengawas!AY38=0,IF(Pengawas!AZ38="","OK","Harap dikosongkan"),IF(Pengawas!AZ38="","Harap diisi",IF(Pengawas!AZ38&gt;2015,"Cek lagi",IF(Pengawas!AZ38&lt;2000,"Cek lagi","OK")))))</f>
        <v>-</v>
      </c>
      <c r="BA38" s="25" t="str">
        <f>IF(Pengawas!BA38="","-",IF(LEN(Pengawas!BA38)&lt;5,"Cek lagi","OK"))</f>
        <v>-</v>
      </c>
      <c r="BB38" s="25" t="str">
        <f>IF(Pengawas!BB38="","-",IF(LEN(Pengawas!BB38)&lt;4,"Cek lagi","OK"))</f>
        <v>-</v>
      </c>
      <c r="BC38" s="25" t="str">
        <f>IF(Pengawas!BC38="","-",IF(LEN(Pengawas!BC38)&lt;4,"Cek lagi","OK"))</f>
        <v>-</v>
      </c>
      <c r="BD38" s="25" t="str">
        <f>IF(Pengawas!BD38="","-",IF(LEN(Pengawas!BD38)&lt;4,"Cek lagi","OK"))</f>
        <v>-</v>
      </c>
      <c r="BE38" s="25" t="str">
        <f>IF(Pengawas!BE38="","-",IF(LEN(Pengawas!BE38)&lt;4,"Cek lagi","OK"))</f>
        <v>-</v>
      </c>
      <c r="BF38" s="25" t="str">
        <f>IF(Pengawas!BF38="","-",IF(LEN(Pengawas!BF38)&lt;&gt;5,"Tidak valid","OK"))</f>
        <v>-</v>
      </c>
      <c r="BG38" s="25" t="str">
        <f>IF(Pengawas!BG38="","-",IF(LEN(Pengawas!BG38)&lt;9,"Cek lagi",IF(LEN(Pengawas!BG38)&gt;14,"Cek lagi","OK")))</f>
        <v>-</v>
      </c>
    </row>
    <row r="39" spans="1:59" s="18" customFormat="1" ht="15" customHeight="1" x14ac:dyDescent="0.2">
      <c r="A39" s="25" t="str">
        <f>IF(Pengawas!A39="","-",IF(LEN(Pengawas!A39)&lt;4,"Cek lagi","OK"))</f>
        <v>-</v>
      </c>
      <c r="B39" s="25" t="str">
        <f>IF(Pengawas!B39="","-",IF(LEN(Pengawas!B39)&lt;4,"Cek lagi","OK"))</f>
        <v>-</v>
      </c>
      <c r="C39" s="25" t="str">
        <f>IF(Pengawas!C39="","-",IF(LEN(Pengawas!C39)&lt;&gt;18,"Tidak valid","OK"))</f>
        <v>-</v>
      </c>
      <c r="D39" s="25" t="str">
        <f>IF(Pengawas!D39="","-",IF(LEN(Pengawas!D39)&lt;&gt;16,"Tidak valid","OK"))</f>
        <v>-</v>
      </c>
      <c r="E39" s="25" t="str">
        <f>IF(Pengawas!E39="","-",IF(LEN(Pengawas!E39)&lt;4,"Cek lagi","OK"))</f>
        <v>-</v>
      </c>
      <c r="F39" s="25" t="str">
        <f>IF(Pengawas!F39="","-",IF(LEN(Pengawas!F39)&lt;&gt;16,"Tidak valid","OK"))</f>
        <v>-</v>
      </c>
      <c r="G39" s="25" t="str">
        <f>IF(Pengawas!G39="","-",IF(LEN(Pengawas!G39)&lt;4,"Cek lagi","OK"))</f>
        <v>-</v>
      </c>
      <c r="H39" s="26" t="str">
        <f>IF(Pengawas!H39="","-",IF(VALUE(LEFT(Pengawas!H39,2))&gt;31,"Tanggal tidak valid",IF(VALUE(LEFT(RIGHT(Pengawas!H39,7),2))&gt;12,"Bulan tidak valid",IF(VALUE(RIGHT(Pengawas!H39,4))&gt;1990,"Umur terlalu muda",IF(VALUE(RIGHT(Pengawas!H39,4))&lt;1955,"Umur terlalu tua","OK")))))</f>
        <v>-</v>
      </c>
      <c r="I39" s="25" t="str">
        <f>IF(Pengawas!I39="","-",IF(Pengawas!I39="L","OK",IF(Pengawas!I39="P","OK","Tidak valid")))</f>
        <v>-</v>
      </c>
      <c r="J39" s="25" t="str">
        <f>IF(Pengawas!J39="","-",IF(LEN(Pengawas!J39)&lt;4,"Cek lagi","OK"))</f>
        <v>-</v>
      </c>
      <c r="K39" s="25" t="str">
        <f>IF(Pengawas!K39="","-",IF(Pengawas!K39&gt;5,"Tidak valid",IF(Pengawas!K39&lt;1,"Tidak valid","OK")))</f>
        <v>-</v>
      </c>
      <c r="L39" s="25" t="str">
        <f>IF(Pengawas!L39="","-",IF(VALUE(LEFT(Pengawas!L39,1))&gt;1,"Tidak valid","OK"))</f>
        <v>-</v>
      </c>
      <c r="M39" s="25" t="str">
        <f>IF(Pengawas!M39="","-",IF(VALUE(LEFT(Pengawas!M39,1))&gt;1,"Tidak valid","OK"))</f>
        <v>-</v>
      </c>
      <c r="N39" s="25" t="str">
        <f>IF(Pengawas!N39="","-",IF(VALUE(LEFT(Pengawas!N39,2))&gt;31,"Tanggal tidak valid",IF(VALUE(LEFT(RIGHT(Pengawas!N39,7),2))&gt;12,"Bulan tidak valid",IF(VALUE(RIGHT(Pengawas!N39,4))&gt;2015,"Tahun cek lagi",IF(VALUE(RIGHT(Pengawas!N39,4))&lt;1930,"Tahun cek lagi","OK")))))</f>
        <v>-</v>
      </c>
      <c r="O39" s="26" t="str">
        <f>IF(Pengawas!O39="","-",IF(VALUE(LEFT(Pengawas!O39,2))&gt;31,"Tanggal tidak valid",IF(VALUE(LEFT(RIGHT(Pengawas!O39,7),2))&gt;12,"Bulan tidak valid",IF(VALUE(RIGHT(Pengawas!O39,4))&gt;2015,"Tahun cek lagi",IF(VALUE(RIGHT(Pengawas!O39,4))&lt;1930,"Tahun cek lagi","OK")))))</f>
        <v>-</v>
      </c>
      <c r="P39" s="26" t="str">
        <f>IF(Pengawas!P39="","-",IF(VALUE(LEFT(Pengawas!P39,2))&gt;31,"Tanggal tidak valid",IF(VALUE(LEFT(RIGHT(Pengawas!P39,7),2))&gt;12,"Bulan tidak valid",IF(VALUE(RIGHT(Pengawas!P39,4))&gt;2015,"Tahun cek lagi",IF(VALUE(RIGHT(Pengawas!P39,4))&lt;1930,"Tahun cek lagi","OK")))))</f>
        <v>-</v>
      </c>
      <c r="Q39" s="25" t="str">
        <f>IF(Pengawas!Q39="","-",IF(Pengawas!Q39&gt;3,"Tidak valid",IF(Pengawas!Q39&lt;1,"Tidak valid","OK")))</f>
        <v>-</v>
      </c>
      <c r="R39" s="25" t="str">
        <f>IF(Pengawas!R39="","-",IF(Pengawas!R39&gt;20000000,"Cek lagi",IF(Pengawas!R39&lt;50000,"Cek lagi","OK")))</f>
        <v>-</v>
      </c>
      <c r="S39" s="25" t="str">
        <f>IF(Pengawas!S39="","-",IF(Pengawas!S39&gt;3,"Tidak valid",IF(Pengawas!S39&lt;1,"Tidak valid","OK")))</f>
        <v>-</v>
      </c>
      <c r="T39" s="25" t="str">
        <f>IF(Pengawas!T39="","-",IF(Pengawas!T39&gt;6,"Tidak valid",IF(Pengawas!T39&lt;1,"Tidak valid","OK")))</f>
        <v>-</v>
      </c>
      <c r="U39" s="25" t="str">
        <f>IF(Pengawas!U39="","-",IF(Pengawas!U39&gt;4,"Tidak valid",IF(Pengawas!U39&lt;1,"Tidak valid","OK")))</f>
        <v>-</v>
      </c>
      <c r="V39" s="25" t="str">
        <f>IF(Pengawas!V39="","-",IF(Pengawas!V39&gt;2,"Tidak valid",IF(Pengawas!V39&lt;1,"Tidak valid","OK")))</f>
        <v>-</v>
      </c>
      <c r="W39" s="25" t="str">
        <f>IF(Pengawas!V39="","-",IF(Pengawas!V39=1,IF(Pengawas!W39="","Harap diisi","OK"),IF(Pengawas!V39=2,IF(Pengawas!W39="","Harap diisi","OK"),IF(Pengawas!V40&lt;1,"-",IF(Pengawas!V40&gt;2,"-","OK")))))</f>
        <v>-</v>
      </c>
      <c r="X39" s="25" t="str">
        <f>IF(Pengawas!V39="","-",IF(Pengawas!V39=1,IF(Pengawas!X39="","Harap diisi","OK"),IF(Pengawas!V39=2,IF(Pengawas!X39="","Harap diisi","OK"),IF(Pengawas!V40&lt;1,"-",IF(Pengawas!V40&gt;2,"-","OK")))))</f>
        <v>-</v>
      </c>
      <c r="Y39" s="25" t="str">
        <f>IF(Pengawas!V39="","-",IF(Pengawas!V39=1,IF(Pengawas!Y39="","Harap diisi","OK"),IF(Pengawas!V39=2,IF(Pengawas!Y39="","Harap diisi","OK"),IF(Pengawas!V40&lt;1,"-",IF(Pengawas!V40&gt;2,"-","OK")))))</f>
        <v>-</v>
      </c>
      <c r="Z39" s="25" t="str">
        <f>IF(Pengawas!V39="","-",IF(Pengawas!V39=1,IF(Pengawas!Z39="","Harap diisi","OK"),IF(Pengawas!V39=2,IF(Pengawas!Z39="","Harap diisi","OK"),IF(Pengawas!V40&lt;1,"-",IF(Pengawas!V40&gt;2,"-","OK")))))</f>
        <v>-</v>
      </c>
      <c r="AA39" s="25" t="str">
        <f>IF(Pengawas!V39="","-",IF(Pengawas!V39=1,IF(Pengawas!AA39="","Harap diisi","OK"),IF(Pengawas!V39=2,IF(Pengawas!AA39="","Harap diisi","OK"),IF(Pengawas!V40&lt;1,"-",IF(Pengawas!V40&gt;2,"-","OK")))))</f>
        <v>-</v>
      </c>
      <c r="AB39" s="25" t="str">
        <f>IF(Pengawas!V39="","-",IF(Pengawas!V39=1,IF(Pengawas!AB39="","Harap diisi","OK"),IF(Pengawas!V39=2,IF(Pengawas!AB39="","Harap diisi","OK"),IF(Pengawas!V40&lt;1,"-",IF(Pengawas!V40&gt;2,"-","OK")))))</f>
        <v>-</v>
      </c>
      <c r="AC39" s="25" t="str">
        <f>IF(Pengawas!V39="","-",IF(Pengawas!V39=1,IF(Pengawas!AC39="","Harap diisi","OK"),IF(Pengawas!V39=2,IF(Pengawas!AC39="","Harap diisi","OK"),IF(Pengawas!V40&lt;1,"-",IF(Pengawas!V40&gt;2,"-","OK")))))</f>
        <v>-</v>
      </c>
      <c r="AD39" s="25" t="str">
        <f>IF(Pengawas!V39="","-",IF(Pengawas!V39=1,IF(Pengawas!AD39="","OK","Harap dikosongkan"),IF(Pengawas!V39=2,IF(Pengawas!AD39="","Harap diisi","OK"),IF(Pengawas!V40&lt;1,"-",IF(Pengawas!V40&gt;2,"-","OK")))))</f>
        <v>-</v>
      </c>
      <c r="AE39" s="25" t="str">
        <f>IF(Pengawas!V39="","-",IF(Pengawas!V39=1,IF(Pengawas!AE39="","OK","Harap dikosongkan"),IF(Pengawas!V39=2,IF(Pengawas!AE39="","Harap diisi","OK"),IF(Pengawas!V40&lt;1,"-",IF(Pengawas!V40&gt;2,"-","OK")))))</f>
        <v>-</v>
      </c>
      <c r="AF39" s="25" t="str">
        <f>IF(Pengawas!V39="","-",IF(Pengawas!V39=1,IF(Pengawas!AF39="","OK","Harap dikosongkan"),IF(Pengawas!V39=2,IF(Pengawas!AF39="","Harap diisi","OK"),IF(Pengawas!V40&lt;1,"-",IF(Pengawas!V40&gt;2,"-","OK")))))</f>
        <v>-</v>
      </c>
      <c r="AG39" s="25" t="str">
        <f>IF(Pengawas!V39="","-",IF(Pengawas!V39=1,IF(Pengawas!AG39="","OK","Harap dikosongkan"),IF(Pengawas!V39=2,IF(Pengawas!AG39="","Harap diisi","OK"),IF(Pengawas!V40&lt;1,"-",IF(Pengawas!V40&gt;2,"-","OK")))))</f>
        <v>-</v>
      </c>
      <c r="AH39" s="25" t="str">
        <f>IF(Pengawas!V39="","-",IF(Pengawas!V39=1,IF(Pengawas!AH39="","OK","Harap dikosongkan"),IF(Pengawas!V39=2,IF(Pengawas!AH39="","Harap diisi","OK"),IF(Pengawas!V40&lt;1,"-",IF(Pengawas!V40&gt;2,"-","OK")))))</f>
        <v>-</v>
      </c>
      <c r="AI39" s="25" t="str">
        <f>IF(Pengawas!V39="","-",IF(Pengawas!V39=1,IF(Pengawas!AI39="","OK","Harap dikosongkan"),IF(Pengawas!V39=2,IF(Pengawas!AI39="","Harap diisi","OK"),IF(Pengawas!V40&lt;1,"-",IF(Pengawas!V40&gt;2,"-","OK")))))</f>
        <v>-</v>
      </c>
      <c r="AJ39" s="25" t="str">
        <f>IF(Pengawas!V39="","-",IF(Pengawas!V39=1,IF(Pengawas!AJ39="","OK","Harap dikosongkan"),IF(Pengawas!V39=2,IF(Pengawas!AJ39="","Harap diisi","OK"),IF(Pengawas!V40&lt;1,"-",IF(Pengawas!V40&gt;2,"-","OK")))))</f>
        <v>-</v>
      </c>
      <c r="AK39" s="25" t="str">
        <f>IF(Pengawas!V39="","-",IF(Pengawas!V39=1,IF(Pengawas!AK39="","OK","Harap dikosongkan"),IF(Pengawas!V39=2,IF(Pengawas!AK39="","Harap diisi","OK"),IF(Pengawas!V40&lt;1,"-",IF(Pengawas!V40&gt;2,"-","OK")))))</f>
        <v>-</v>
      </c>
      <c r="AL39" s="25" t="str">
        <f>IF(Pengawas!AL39="","-",IF(Pengawas!AL39&gt;3,"Tidak valid",IF(Pengawas!AL39&lt;1,"Tidak valid","OK")))</f>
        <v>-</v>
      </c>
      <c r="AM39" s="25" t="str">
        <f>IF(Pengawas!AL39="",IF(Pengawas!AM39="","-","Harap dikosongkan"),IF(Pengawas!AL39&lt;&gt;1,IF(Pengawas!AM39="","OK","Harap dikosongkan"),IF(Pengawas!AM39="","Harap diisi",IF(Pengawas!AM39&gt;2015,"Cek lagi",IF(Pengawas!AM39&lt;2005,"Cek lagi","OK")))))</f>
        <v>-</v>
      </c>
      <c r="AN39" s="25" t="str">
        <f>IF(Pengawas!AL39="",IF(Pengawas!AN39="","-","Harap dikosongkan"),IF(Pengawas!AL39&lt;&gt;1,IF(Pengawas!AN39="","OK","Harap dikosongkan"),IF(Pengawas!AN39="","Harap diisi",IF(VALUE(Pengawas!AN39)&gt;33,"Tidak valid",IF(VALUE(Pengawas!AN39)&lt;1,"Tidak valid","OK")))))</f>
        <v>-</v>
      </c>
      <c r="AO39" s="25" t="str">
        <f>IF(Pengawas!AL39="",IF(Pengawas!AO39="","-","Harap dikosongkan"),IF(Pengawas!AL39&lt;&gt;1,IF(Pengawas!AO39="","OK","Harap dikosongkan"),IF(Pengawas!AO39="","Harap diisi",IF(Pengawas!AO39&gt;1,"Tidak valid","OK"))))</f>
        <v>-</v>
      </c>
      <c r="AP39" s="25" t="str">
        <f>IF(Pengawas!AL39&gt;1,"OK",IF(Pengawas!AO39="",IF(Pengawas!AP39="","-","Kolom AO cek lagi"),IF(Pengawas!AO39=0,IF(Pengawas!AP39="","OK","Harap dikosongkan"),IF(Pengawas!AP39="","Harap diisi",IF(LEN(Pengawas!AP39)&lt;12,"Tidak valid",IF(LEN(Pengawas!AP39)&gt;14,"Tidak valid","OK"))))))</f>
        <v>-</v>
      </c>
      <c r="AQ39" s="26" t="str">
        <f>IF(Pengawas!AL39&gt;1,"OK",IF(Pengawas!AO39="",IF(Pengawas!AQ39="","-","Kolom AO cek lagi"),IF(Pengawas!AO39=0,IF(Pengawas!AQ39="","OK","Harap dikosongkan"),IF(Pengawas!AQ39="","Harap diisi",IF(LEN(Pengawas!AQ39)&lt;5,"Cek lagi","OK")))))</f>
        <v>-</v>
      </c>
      <c r="AR39" s="26" t="str">
        <f>IF(Pengawas!AL39&gt;1,"OK",IF(Pengawas!AO39="",IF(Pengawas!AR39="","-","Kolom AT cek lagi"),IF(Pengawas!AO39=0,IF(Pengawas!AR39="","OK","Harap dikosongkan"),IF(Pengawas!AR39="","Harap diisi",IF(VALUE(LEFT(Pengawas!AR39,2))&gt;31,"Tanggal tidak valid",IF(VALUE(LEFT(RIGHT(Pengawas!AR39,7),2))&gt;12,"Bulan tidak valid",IF(VALUE(RIGHT(Pengawas!AR39,4))&gt;2016,"Tahun cek lagi",IF(VALUE(RIGHT(Pengawas!AR39,4))&lt;2005,"Tahun cek lagi","OK"))))))))</f>
        <v>-</v>
      </c>
      <c r="AS39" s="25" t="str">
        <f>IF(Pengawas!AP39="",IF(Pengawas!AS39="","-","Harap dikosongkan"),IF(Pengawas!AP39&lt;&gt;"",IF(Pengawas!AS39="","Harap diisi",IF(Pengawas!AS39&gt;1,"Tidak valid","OK"))))</f>
        <v>-</v>
      </c>
      <c r="AT39" s="25" t="str">
        <f>IF(Pengawas!AS39="",IF(Pengawas!AT39="","-","Harap dikosongkan"),IF(Pengawas!AS39&lt;&gt;1,IF(Pengawas!AT39="","OK","Harap dikosongkan"),IF(Pengawas!AS39="",IF(Pengawas!AT39="","-","Harap dikosongkan"),IF(Pengawas!AS39=0,IF(Pengawas!AT39="","OK","Harap dikosongkan"),IF(Pengawas!AT39="","Harap diisi",IF(Pengawas!AT39&gt;2016,"Cek lagi",IF(Pengawas!AT39&lt;2005,"Cek lagi",IF(Pengawas!AM39&gt;Pengawas!AT39,"Cek lagi dengan Kolom AL","OK"))))))))</f>
        <v>-</v>
      </c>
      <c r="AU39" s="25" t="str">
        <f>IF(Pengawas!AS39="",IF(Pengawas!AU39="","-","Harap dikosongkan"),IF(Pengawas!AS39&lt;&gt;1,IF(Pengawas!AU39="","OK","Harap dikosongkan"),IF(Pengawas!AS39="",IF(Pengawas!AU39="","-","Harap dikosongkan"),IF(Pengawas!AS39=0,IF(Pengawas!AU39="","OK","Harap dikosongkan"),IF(Pengawas!AU39="","Harap diisi",IF(Pengawas!AU39&gt;20000000,"Cek lagi",IF(Pengawas!AU39&lt;100000,"Cek lagi","OK")))))))</f>
        <v>-</v>
      </c>
      <c r="AV39" s="25" t="str">
        <f>IF(Pengawas!AV39="","-",IF(Pengawas!AV39&gt;3,"Tidak valid","OK"))</f>
        <v>-</v>
      </c>
      <c r="AW39" s="25" t="str">
        <f>IF(Pengawas!AV39="",IF(Pengawas!AW39="","-","Harap dikosongkan"),IF(Pengawas!AV39=0,IF(Pengawas!AW39="","OK","Harap dikosongkan"),IF(Pengawas!AV39&gt;0,IF(Pengawas!AW39="","Harap diisi",IF(Pengawas!AW39&gt;2015,"Tidak valid","OK")))))</f>
        <v>-</v>
      </c>
      <c r="AX39" s="25" t="str">
        <f>IF(Pengawas!AV39="",IF(Pengawas!AX39="","-","Harap dikosongkan"),IF(Pengawas!AV39=0,IF(Pengawas!AX39="","OK","Harap dikosongkan"),IF(Pengawas!AV39&gt;0,IF(Pengawas!AX39="","Harap diisi",IF(Pengawas!AX39="","-",IF(Pengawas!AX39&gt;1,"Tidak valid","OK"))))))</f>
        <v>-</v>
      </c>
      <c r="AY39" s="25" t="str">
        <f>IF(Pengawas!AY39="","-",IF(Pengawas!AY39&gt;2,"Tidak valid","OK"))</f>
        <v>-</v>
      </c>
      <c r="AZ39" s="25" t="str">
        <f>IF(Pengawas!AY39="",IF(Pengawas!AZ39="","-","Harap dikosongkan"),IF(Pengawas!AY39=0,IF(Pengawas!AZ39="","OK","Harap dikosongkan"),IF(Pengawas!AZ39="","Harap diisi",IF(Pengawas!AZ39&gt;2015,"Cek lagi",IF(Pengawas!AZ39&lt;2000,"Cek lagi","OK")))))</f>
        <v>-</v>
      </c>
      <c r="BA39" s="25" t="str">
        <f>IF(Pengawas!BA39="","-",IF(LEN(Pengawas!BA39)&lt;5,"Cek lagi","OK"))</f>
        <v>-</v>
      </c>
      <c r="BB39" s="25" t="str">
        <f>IF(Pengawas!BB39="","-",IF(LEN(Pengawas!BB39)&lt;4,"Cek lagi","OK"))</f>
        <v>-</v>
      </c>
      <c r="BC39" s="25" t="str">
        <f>IF(Pengawas!BC39="","-",IF(LEN(Pengawas!BC39)&lt;4,"Cek lagi","OK"))</f>
        <v>-</v>
      </c>
      <c r="BD39" s="25" t="str">
        <f>IF(Pengawas!BD39="","-",IF(LEN(Pengawas!BD39)&lt;4,"Cek lagi","OK"))</f>
        <v>-</v>
      </c>
      <c r="BE39" s="25" t="str">
        <f>IF(Pengawas!BE39="","-",IF(LEN(Pengawas!BE39)&lt;4,"Cek lagi","OK"))</f>
        <v>-</v>
      </c>
      <c r="BF39" s="25" t="str">
        <f>IF(Pengawas!BF39="","-",IF(LEN(Pengawas!BF39)&lt;&gt;5,"Tidak valid","OK"))</f>
        <v>-</v>
      </c>
      <c r="BG39" s="25" t="str">
        <f>IF(Pengawas!BG39="","-",IF(LEN(Pengawas!BG39)&lt;9,"Cek lagi",IF(LEN(Pengawas!BG39)&gt;14,"Cek lagi","OK")))</f>
        <v>-</v>
      </c>
    </row>
    <row r="40" spans="1:59" s="18" customFormat="1" ht="15" customHeight="1" x14ac:dyDescent="0.2">
      <c r="A40" s="25" t="str">
        <f>IF(Pengawas!A40="","-",IF(LEN(Pengawas!A40)&lt;4,"Cek lagi","OK"))</f>
        <v>-</v>
      </c>
      <c r="B40" s="25" t="str">
        <f>IF(Pengawas!B40="","-",IF(LEN(Pengawas!B40)&lt;4,"Cek lagi","OK"))</f>
        <v>-</v>
      </c>
      <c r="C40" s="25" t="str">
        <f>IF(Pengawas!C40="","-",IF(LEN(Pengawas!C40)&lt;&gt;18,"Tidak valid","OK"))</f>
        <v>-</v>
      </c>
      <c r="D40" s="25" t="str">
        <f>IF(Pengawas!D40="","-",IF(LEN(Pengawas!D40)&lt;&gt;16,"Tidak valid","OK"))</f>
        <v>-</v>
      </c>
      <c r="E40" s="25" t="str">
        <f>IF(Pengawas!E40="","-",IF(LEN(Pengawas!E40)&lt;4,"Cek lagi","OK"))</f>
        <v>-</v>
      </c>
      <c r="F40" s="25" t="str">
        <f>IF(Pengawas!F40="","-",IF(LEN(Pengawas!F40)&lt;&gt;16,"Tidak valid","OK"))</f>
        <v>-</v>
      </c>
      <c r="G40" s="25" t="str">
        <f>IF(Pengawas!G40="","-",IF(LEN(Pengawas!G40)&lt;4,"Cek lagi","OK"))</f>
        <v>-</v>
      </c>
      <c r="H40" s="26" t="str">
        <f>IF(Pengawas!H40="","-",IF(VALUE(LEFT(Pengawas!H40,2))&gt;31,"Tanggal tidak valid",IF(VALUE(LEFT(RIGHT(Pengawas!H40,7),2))&gt;12,"Bulan tidak valid",IF(VALUE(RIGHT(Pengawas!H40,4))&gt;1990,"Umur terlalu muda",IF(VALUE(RIGHT(Pengawas!H40,4))&lt;1955,"Umur terlalu tua","OK")))))</f>
        <v>-</v>
      </c>
      <c r="I40" s="25" t="str">
        <f>IF(Pengawas!I40="","-",IF(Pengawas!I40="L","OK",IF(Pengawas!I40="P","OK","Tidak valid")))</f>
        <v>-</v>
      </c>
      <c r="J40" s="25" t="str">
        <f>IF(Pengawas!J40="","-",IF(LEN(Pengawas!J40)&lt;4,"Cek lagi","OK"))</f>
        <v>-</v>
      </c>
      <c r="K40" s="25" t="str">
        <f>IF(Pengawas!K40="","-",IF(Pengawas!K40&gt;5,"Tidak valid",IF(Pengawas!K40&lt;1,"Tidak valid","OK")))</f>
        <v>-</v>
      </c>
      <c r="L40" s="25" t="str">
        <f>IF(Pengawas!L40="","-",IF(VALUE(LEFT(Pengawas!L40,1))&gt;1,"Tidak valid","OK"))</f>
        <v>-</v>
      </c>
      <c r="M40" s="25" t="str">
        <f>IF(Pengawas!M40="","-",IF(VALUE(LEFT(Pengawas!M40,1))&gt;1,"Tidak valid","OK"))</f>
        <v>-</v>
      </c>
      <c r="N40" s="25" t="str">
        <f>IF(Pengawas!N40="","-",IF(VALUE(LEFT(Pengawas!N40,2))&gt;31,"Tanggal tidak valid",IF(VALUE(LEFT(RIGHT(Pengawas!N40,7),2))&gt;12,"Bulan tidak valid",IF(VALUE(RIGHT(Pengawas!N40,4))&gt;2015,"Tahun cek lagi",IF(VALUE(RIGHT(Pengawas!N40,4))&lt;1930,"Tahun cek lagi","OK")))))</f>
        <v>-</v>
      </c>
      <c r="O40" s="26" t="str">
        <f>IF(Pengawas!O40="","-",IF(VALUE(LEFT(Pengawas!O40,2))&gt;31,"Tanggal tidak valid",IF(VALUE(LEFT(RIGHT(Pengawas!O40,7),2))&gt;12,"Bulan tidak valid",IF(VALUE(RIGHT(Pengawas!O40,4))&gt;2015,"Tahun cek lagi",IF(VALUE(RIGHT(Pengawas!O40,4))&lt;1930,"Tahun cek lagi","OK")))))</f>
        <v>-</v>
      </c>
      <c r="P40" s="26" t="str">
        <f>IF(Pengawas!P40="","-",IF(VALUE(LEFT(Pengawas!P40,2))&gt;31,"Tanggal tidak valid",IF(VALUE(LEFT(RIGHT(Pengawas!P40,7),2))&gt;12,"Bulan tidak valid",IF(VALUE(RIGHT(Pengawas!P40,4))&gt;2015,"Tahun cek lagi",IF(VALUE(RIGHT(Pengawas!P40,4))&lt;1930,"Tahun cek lagi","OK")))))</f>
        <v>-</v>
      </c>
      <c r="Q40" s="25" t="str">
        <f>IF(Pengawas!Q40="","-",IF(Pengawas!Q40&gt;3,"Tidak valid",IF(Pengawas!Q40&lt;1,"Tidak valid","OK")))</f>
        <v>-</v>
      </c>
      <c r="R40" s="25" t="str">
        <f>IF(Pengawas!R40="","-",IF(Pengawas!R40&gt;20000000,"Cek lagi",IF(Pengawas!R40&lt;50000,"Cek lagi","OK")))</f>
        <v>-</v>
      </c>
      <c r="S40" s="25" t="str">
        <f>IF(Pengawas!S40="","-",IF(Pengawas!S40&gt;3,"Tidak valid",IF(Pengawas!S40&lt;1,"Tidak valid","OK")))</f>
        <v>-</v>
      </c>
      <c r="T40" s="25" t="str">
        <f>IF(Pengawas!T40="","-",IF(Pengawas!T40&gt;6,"Tidak valid",IF(Pengawas!T40&lt;1,"Tidak valid","OK")))</f>
        <v>-</v>
      </c>
      <c r="U40" s="25" t="str">
        <f>IF(Pengawas!U40="","-",IF(Pengawas!U40&gt;4,"Tidak valid",IF(Pengawas!U40&lt;1,"Tidak valid","OK")))</f>
        <v>-</v>
      </c>
      <c r="V40" s="25" t="str">
        <f>IF(Pengawas!V40="","-",IF(Pengawas!V40&gt;2,"Tidak valid",IF(Pengawas!V40&lt;1,"Tidak valid","OK")))</f>
        <v>-</v>
      </c>
      <c r="W40" s="25" t="str">
        <f>IF(Pengawas!V40="","-",IF(Pengawas!V40=1,IF(Pengawas!W40="","Harap diisi","OK"),IF(Pengawas!V40=2,IF(Pengawas!W40="","Harap diisi","OK"),IF(Pengawas!V41&lt;1,"-",IF(Pengawas!V41&gt;2,"-","OK")))))</f>
        <v>-</v>
      </c>
      <c r="X40" s="25" t="str">
        <f>IF(Pengawas!V40="","-",IF(Pengawas!V40=1,IF(Pengawas!X40="","Harap diisi","OK"),IF(Pengawas!V40=2,IF(Pengawas!X40="","Harap diisi","OK"),IF(Pengawas!V41&lt;1,"-",IF(Pengawas!V41&gt;2,"-","OK")))))</f>
        <v>-</v>
      </c>
      <c r="Y40" s="25" t="str">
        <f>IF(Pengawas!V40="","-",IF(Pengawas!V40=1,IF(Pengawas!Y40="","Harap diisi","OK"),IF(Pengawas!V40=2,IF(Pengawas!Y40="","Harap diisi","OK"),IF(Pengawas!V41&lt;1,"-",IF(Pengawas!V41&gt;2,"-","OK")))))</f>
        <v>-</v>
      </c>
      <c r="Z40" s="25" t="str">
        <f>IF(Pengawas!V40="","-",IF(Pengawas!V40=1,IF(Pengawas!Z40="","Harap diisi","OK"),IF(Pengawas!V40=2,IF(Pengawas!Z40="","Harap diisi","OK"),IF(Pengawas!V41&lt;1,"-",IF(Pengawas!V41&gt;2,"-","OK")))))</f>
        <v>-</v>
      </c>
      <c r="AA40" s="25" t="str">
        <f>IF(Pengawas!V40="","-",IF(Pengawas!V40=1,IF(Pengawas!AA40="","Harap diisi","OK"),IF(Pengawas!V40=2,IF(Pengawas!AA40="","Harap diisi","OK"),IF(Pengawas!V41&lt;1,"-",IF(Pengawas!V41&gt;2,"-","OK")))))</f>
        <v>-</v>
      </c>
      <c r="AB40" s="25" t="str">
        <f>IF(Pengawas!V40="","-",IF(Pengawas!V40=1,IF(Pengawas!AB40="","Harap diisi","OK"),IF(Pengawas!V40=2,IF(Pengawas!AB40="","Harap diisi","OK"),IF(Pengawas!V41&lt;1,"-",IF(Pengawas!V41&gt;2,"-","OK")))))</f>
        <v>-</v>
      </c>
      <c r="AC40" s="25" t="str">
        <f>IF(Pengawas!V40="","-",IF(Pengawas!V40=1,IF(Pengawas!AC40="","Harap diisi","OK"),IF(Pengawas!V40=2,IF(Pengawas!AC40="","Harap diisi","OK"),IF(Pengawas!V41&lt;1,"-",IF(Pengawas!V41&gt;2,"-","OK")))))</f>
        <v>-</v>
      </c>
      <c r="AD40" s="25" t="str">
        <f>IF(Pengawas!V40="","-",IF(Pengawas!V40=1,IF(Pengawas!AD40="","OK","Harap dikosongkan"),IF(Pengawas!V40=2,IF(Pengawas!AD40="","Harap diisi","OK"),IF(Pengawas!V41&lt;1,"-",IF(Pengawas!V41&gt;2,"-","OK")))))</f>
        <v>-</v>
      </c>
      <c r="AE40" s="25" t="str">
        <f>IF(Pengawas!V40="","-",IF(Pengawas!V40=1,IF(Pengawas!AE40="","OK","Harap dikosongkan"),IF(Pengawas!V40=2,IF(Pengawas!AE40="","Harap diisi","OK"),IF(Pengawas!V41&lt;1,"-",IF(Pengawas!V41&gt;2,"-","OK")))))</f>
        <v>-</v>
      </c>
      <c r="AF40" s="25" t="str">
        <f>IF(Pengawas!V40="","-",IF(Pengawas!V40=1,IF(Pengawas!AF40="","OK","Harap dikosongkan"),IF(Pengawas!V40=2,IF(Pengawas!AF40="","Harap diisi","OK"),IF(Pengawas!V41&lt;1,"-",IF(Pengawas!V41&gt;2,"-","OK")))))</f>
        <v>-</v>
      </c>
      <c r="AG40" s="25" t="str">
        <f>IF(Pengawas!V40="","-",IF(Pengawas!V40=1,IF(Pengawas!AG40="","OK","Harap dikosongkan"),IF(Pengawas!V40=2,IF(Pengawas!AG40="","Harap diisi","OK"),IF(Pengawas!V41&lt;1,"-",IF(Pengawas!V41&gt;2,"-","OK")))))</f>
        <v>-</v>
      </c>
      <c r="AH40" s="25" t="str">
        <f>IF(Pengawas!V40="","-",IF(Pengawas!V40=1,IF(Pengawas!AH40="","OK","Harap dikosongkan"),IF(Pengawas!V40=2,IF(Pengawas!AH40="","Harap diisi","OK"),IF(Pengawas!V41&lt;1,"-",IF(Pengawas!V41&gt;2,"-","OK")))))</f>
        <v>-</v>
      </c>
      <c r="AI40" s="25" t="str">
        <f>IF(Pengawas!V40="","-",IF(Pengawas!V40=1,IF(Pengawas!AI40="","OK","Harap dikosongkan"),IF(Pengawas!V40=2,IF(Pengawas!AI40="","Harap diisi","OK"),IF(Pengawas!V41&lt;1,"-",IF(Pengawas!V41&gt;2,"-","OK")))))</f>
        <v>-</v>
      </c>
      <c r="AJ40" s="25" t="str">
        <f>IF(Pengawas!V40="","-",IF(Pengawas!V40=1,IF(Pengawas!AJ40="","OK","Harap dikosongkan"),IF(Pengawas!V40=2,IF(Pengawas!AJ40="","Harap diisi","OK"),IF(Pengawas!V41&lt;1,"-",IF(Pengawas!V41&gt;2,"-","OK")))))</f>
        <v>-</v>
      </c>
      <c r="AK40" s="25" t="str">
        <f>IF(Pengawas!V40="","-",IF(Pengawas!V40=1,IF(Pengawas!AK40="","OK","Harap dikosongkan"),IF(Pengawas!V40=2,IF(Pengawas!AK40="","Harap diisi","OK"),IF(Pengawas!V41&lt;1,"-",IF(Pengawas!V41&gt;2,"-","OK")))))</f>
        <v>-</v>
      </c>
      <c r="AL40" s="25" t="str">
        <f>IF(Pengawas!AL40="","-",IF(Pengawas!AL40&gt;3,"Tidak valid",IF(Pengawas!AL40&lt;1,"Tidak valid","OK")))</f>
        <v>-</v>
      </c>
      <c r="AM40" s="25" t="str">
        <f>IF(Pengawas!AL40="",IF(Pengawas!AM40="","-","Harap dikosongkan"),IF(Pengawas!AL40&lt;&gt;1,IF(Pengawas!AM40="","OK","Harap dikosongkan"),IF(Pengawas!AM40="","Harap diisi",IF(Pengawas!AM40&gt;2015,"Cek lagi",IF(Pengawas!AM40&lt;2005,"Cek lagi","OK")))))</f>
        <v>-</v>
      </c>
      <c r="AN40" s="25" t="str">
        <f>IF(Pengawas!AL40="",IF(Pengawas!AN40="","-","Harap dikosongkan"),IF(Pengawas!AL40&lt;&gt;1,IF(Pengawas!AN40="","OK","Harap dikosongkan"),IF(Pengawas!AN40="","Harap diisi",IF(VALUE(Pengawas!AN40)&gt;33,"Tidak valid",IF(VALUE(Pengawas!AN40)&lt;1,"Tidak valid","OK")))))</f>
        <v>-</v>
      </c>
      <c r="AO40" s="25" t="str">
        <f>IF(Pengawas!AL40="",IF(Pengawas!AO40="","-","Harap dikosongkan"),IF(Pengawas!AL40&lt;&gt;1,IF(Pengawas!AO40="","OK","Harap dikosongkan"),IF(Pengawas!AO40="","Harap diisi",IF(Pengawas!AO40&gt;1,"Tidak valid","OK"))))</f>
        <v>-</v>
      </c>
      <c r="AP40" s="25" t="str">
        <f>IF(Pengawas!AL40&gt;1,"OK",IF(Pengawas!AO40="",IF(Pengawas!AP40="","-","Kolom AO cek lagi"),IF(Pengawas!AO40=0,IF(Pengawas!AP40="","OK","Harap dikosongkan"),IF(Pengawas!AP40="","Harap diisi",IF(LEN(Pengawas!AP40)&lt;12,"Tidak valid",IF(LEN(Pengawas!AP40)&gt;14,"Tidak valid","OK"))))))</f>
        <v>-</v>
      </c>
      <c r="AQ40" s="26" t="str">
        <f>IF(Pengawas!AL40&gt;1,"OK",IF(Pengawas!AO40="",IF(Pengawas!AQ40="","-","Kolom AO cek lagi"),IF(Pengawas!AO40=0,IF(Pengawas!AQ40="","OK","Harap dikosongkan"),IF(Pengawas!AQ40="","Harap diisi",IF(LEN(Pengawas!AQ40)&lt;5,"Cek lagi","OK")))))</f>
        <v>-</v>
      </c>
      <c r="AR40" s="26" t="str">
        <f>IF(Pengawas!AL40&gt;1,"OK",IF(Pengawas!AO40="",IF(Pengawas!AR40="","-","Kolom AT cek lagi"),IF(Pengawas!AO40=0,IF(Pengawas!AR40="","OK","Harap dikosongkan"),IF(Pengawas!AR40="","Harap diisi",IF(VALUE(LEFT(Pengawas!AR40,2))&gt;31,"Tanggal tidak valid",IF(VALUE(LEFT(RIGHT(Pengawas!AR40,7),2))&gt;12,"Bulan tidak valid",IF(VALUE(RIGHT(Pengawas!AR40,4))&gt;2016,"Tahun cek lagi",IF(VALUE(RIGHT(Pengawas!AR40,4))&lt;2005,"Tahun cek lagi","OK"))))))))</f>
        <v>-</v>
      </c>
      <c r="AS40" s="25" t="str">
        <f>IF(Pengawas!AP40="",IF(Pengawas!AS40="","-","Harap dikosongkan"),IF(Pengawas!AP40&lt;&gt;"",IF(Pengawas!AS40="","Harap diisi",IF(Pengawas!AS40&gt;1,"Tidak valid","OK"))))</f>
        <v>-</v>
      </c>
      <c r="AT40" s="25" t="str">
        <f>IF(Pengawas!AS40="",IF(Pengawas!AT40="","-","Harap dikosongkan"),IF(Pengawas!AS40&lt;&gt;1,IF(Pengawas!AT40="","OK","Harap dikosongkan"),IF(Pengawas!AS40="",IF(Pengawas!AT40="","-","Harap dikosongkan"),IF(Pengawas!AS40=0,IF(Pengawas!AT40="","OK","Harap dikosongkan"),IF(Pengawas!AT40="","Harap diisi",IF(Pengawas!AT40&gt;2016,"Cek lagi",IF(Pengawas!AT40&lt;2005,"Cek lagi",IF(Pengawas!AM40&gt;Pengawas!AT40,"Cek lagi dengan Kolom AL","OK"))))))))</f>
        <v>-</v>
      </c>
      <c r="AU40" s="25" t="str">
        <f>IF(Pengawas!AS40="",IF(Pengawas!AU40="","-","Harap dikosongkan"),IF(Pengawas!AS40&lt;&gt;1,IF(Pengawas!AU40="","OK","Harap dikosongkan"),IF(Pengawas!AS40="",IF(Pengawas!AU40="","-","Harap dikosongkan"),IF(Pengawas!AS40=0,IF(Pengawas!AU40="","OK","Harap dikosongkan"),IF(Pengawas!AU40="","Harap diisi",IF(Pengawas!AU40&gt;20000000,"Cek lagi",IF(Pengawas!AU40&lt;100000,"Cek lagi","OK")))))))</f>
        <v>-</v>
      </c>
      <c r="AV40" s="25" t="str">
        <f>IF(Pengawas!AV40="","-",IF(Pengawas!AV40&gt;3,"Tidak valid","OK"))</f>
        <v>-</v>
      </c>
      <c r="AW40" s="25" t="str">
        <f>IF(Pengawas!AV40="",IF(Pengawas!AW40="","-","Harap dikosongkan"),IF(Pengawas!AV40=0,IF(Pengawas!AW40="","OK","Harap dikosongkan"),IF(Pengawas!AV40&gt;0,IF(Pengawas!AW40="","Harap diisi",IF(Pengawas!AW40&gt;2015,"Tidak valid","OK")))))</f>
        <v>-</v>
      </c>
      <c r="AX40" s="25" t="str">
        <f>IF(Pengawas!AV40="",IF(Pengawas!AX40="","-","Harap dikosongkan"),IF(Pengawas!AV40=0,IF(Pengawas!AX40="","OK","Harap dikosongkan"),IF(Pengawas!AV40&gt;0,IF(Pengawas!AX40="","Harap diisi",IF(Pengawas!AX40="","-",IF(Pengawas!AX40&gt;1,"Tidak valid","OK"))))))</f>
        <v>-</v>
      </c>
      <c r="AY40" s="25" t="str">
        <f>IF(Pengawas!AY40="","-",IF(Pengawas!AY40&gt;2,"Tidak valid","OK"))</f>
        <v>-</v>
      </c>
      <c r="AZ40" s="25" t="str">
        <f>IF(Pengawas!AY40="",IF(Pengawas!AZ40="","-","Harap dikosongkan"),IF(Pengawas!AY40=0,IF(Pengawas!AZ40="","OK","Harap dikosongkan"),IF(Pengawas!AZ40="","Harap diisi",IF(Pengawas!AZ40&gt;2015,"Cek lagi",IF(Pengawas!AZ40&lt;2000,"Cek lagi","OK")))))</f>
        <v>-</v>
      </c>
      <c r="BA40" s="25" t="str">
        <f>IF(Pengawas!BA40="","-",IF(LEN(Pengawas!BA40)&lt;5,"Cek lagi","OK"))</f>
        <v>-</v>
      </c>
      <c r="BB40" s="25" t="str">
        <f>IF(Pengawas!BB40="","-",IF(LEN(Pengawas!BB40)&lt;4,"Cek lagi","OK"))</f>
        <v>-</v>
      </c>
      <c r="BC40" s="25" t="str">
        <f>IF(Pengawas!BC40="","-",IF(LEN(Pengawas!BC40)&lt;4,"Cek lagi","OK"))</f>
        <v>-</v>
      </c>
      <c r="BD40" s="25" t="str">
        <f>IF(Pengawas!BD40="","-",IF(LEN(Pengawas!BD40)&lt;4,"Cek lagi","OK"))</f>
        <v>-</v>
      </c>
      <c r="BE40" s="25" t="str">
        <f>IF(Pengawas!BE40="","-",IF(LEN(Pengawas!BE40)&lt;4,"Cek lagi","OK"))</f>
        <v>-</v>
      </c>
      <c r="BF40" s="25" t="str">
        <f>IF(Pengawas!BF40="","-",IF(LEN(Pengawas!BF40)&lt;&gt;5,"Tidak valid","OK"))</f>
        <v>-</v>
      </c>
      <c r="BG40" s="25" t="str">
        <f>IF(Pengawas!BG40="","-",IF(LEN(Pengawas!BG40)&lt;9,"Cek lagi",IF(LEN(Pengawas!BG40)&gt;14,"Cek lagi","OK")))</f>
        <v>-</v>
      </c>
    </row>
    <row r="41" spans="1:59" s="18" customFormat="1" ht="15" customHeight="1" x14ac:dyDescent="0.2">
      <c r="A41" s="25" t="str">
        <f>IF(Pengawas!A41="","-",IF(LEN(Pengawas!A41)&lt;4,"Cek lagi","OK"))</f>
        <v>-</v>
      </c>
      <c r="B41" s="25" t="str">
        <f>IF(Pengawas!B41="","-",IF(LEN(Pengawas!B41)&lt;4,"Cek lagi","OK"))</f>
        <v>-</v>
      </c>
      <c r="C41" s="25" t="str">
        <f>IF(Pengawas!C41="","-",IF(LEN(Pengawas!C41)&lt;&gt;18,"Tidak valid","OK"))</f>
        <v>-</v>
      </c>
      <c r="D41" s="25" t="str">
        <f>IF(Pengawas!D41="","-",IF(LEN(Pengawas!D41)&lt;&gt;16,"Tidak valid","OK"))</f>
        <v>-</v>
      </c>
      <c r="E41" s="25" t="str">
        <f>IF(Pengawas!E41="","-",IF(LEN(Pengawas!E41)&lt;4,"Cek lagi","OK"))</f>
        <v>-</v>
      </c>
      <c r="F41" s="25" t="str">
        <f>IF(Pengawas!F41="","-",IF(LEN(Pengawas!F41)&lt;&gt;16,"Tidak valid","OK"))</f>
        <v>-</v>
      </c>
      <c r="G41" s="25" t="str">
        <f>IF(Pengawas!G41="","-",IF(LEN(Pengawas!G41)&lt;4,"Cek lagi","OK"))</f>
        <v>-</v>
      </c>
      <c r="H41" s="26" t="str">
        <f>IF(Pengawas!H41="","-",IF(VALUE(LEFT(Pengawas!H41,2))&gt;31,"Tanggal tidak valid",IF(VALUE(LEFT(RIGHT(Pengawas!H41,7),2))&gt;12,"Bulan tidak valid",IF(VALUE(RIGHT(Pengawas!H41,4))&gt;1990,"Umur terlalu muda",IF(VALUE(RIGHT(Pengawas!H41,4))&lt;1955,"Umur terlalu tua","OK")))))</f>
        <v>-</v>
      </c>
      <c r="I41" s="25" t="str">
        <f>IF(Pengawas!I41="","-",IF(Pengawas!I41="L","OK",IF(Pengawas!I41="P","OK","Tidak valid")))</f>
        <v>-</v>
      </c>
      <c r="J41" s="25" t="str">
        <f>IF(Pengawas!J41="","-",IF(LEN(Pengawas!J41)&lt;4,"Cek lagi","OK"))</f>
        <v>-</v>
      </c>
      <c r="K41" s="25" t="str">
        <f>IF(Pengawas!K41="","-",IF(Pengawas!K41&gt;5,"Tidak valid",IF(Pengawas!K41&lt;1,"Tidak valid","OK")))</f>
        <v>-</v>
      </c>
      <c r="L41" s="25" t="str">
        <f>IF(Pengawas!L41="","-",IF(VALUE(LEFT(Pengawas!L41,1))&gt;1,"Tidak valid","OK"))</f>
        <v>-</v>
      </c>
      <c r="M41" s="25" t="str">
        <f>IF(Pengawas!M41="","-",IF(VALUE(LEFT(Pengawas!M41,1))&gt;1,"Tidak valid","OK"))</f>
        <v>-</v>
      </c>
      <c r="N41" s="25" t="str">
        <f>IF(Pengawas!N41="","-",IF(VALUE(LEFT(Pengawas!N41,2))&gt;31,"Tanggal tidak valid",IF(VALUE(LEFT(RIGHT(Pengawas!N41,7),2))&gt;12,"Bulan tidak valid",IF(VALUE(RIGHT(Pengawas!N41,4))&gt;2015,"Tahun cek lagi",IF(VALUE(RIGHT(Pengawas!N41,4))&lt;1930,"Tahun cek lagi","OK")))))</f>
        <v>-</v>
      </c>
      <c r="O41" s="26" t="str">
        <f>IF(Pengawas!O41="","-",IF(VALUE(LEFT(Pengawas!O41,2))&gt;31,"Tanggal tidak valid",IF(VALUE(LEFT(RIGHT(Pengawas!O41,7),2))&gt;12,"Bulan tidak valid",IF(VALUE(RIGHT(Pengawas!O41,4))&gt;2015,"Tahun cek lagi",IF(VALUE(RIGHT(Pengawas!O41,4))&lt;1930,"Tahun cek lagi","OK")))))</f>
        <v>-</v>
      </c>
      <c r="P41" s="26" t="str">
        <f>IF(Pengawas!P41="","-",IF(VALUE(LEFT(Pengawas!P41,2))&gt;31,"Tanggal tidak valid",IF(VALUE(LEFT(RIGHT(Pengawas!P41,7),2))&gt;12,"Bulan tidak valid",IF(VALUE(RIGHT(Pengawas!P41,4))&gt;2015,"Tahun cek lagi",IF(VALUE(RIGHT(Pengawas!P41,4))&lt;1930,"Tahun cek lagi","OK")))))</f>
        <v>-</v>
      </c>
      <c r="Q41" s="25" t="str">
        <f>IF(Pengawas!Q41="","-",IF(Pengawas!Q41&gt;3,"Tidak valid",IF(Pengawas!Q41&lt;1,"Tidak valid","OK")))</f>
        <v>-</v>
      </c>
      <c r="R41" s="25" t="str">
        <f>IF(Pengawas!R41="","-",IF(Pengawas!R41&gt;20000000,"Cek lagi",IF(Pengawas!R41&lt;50000,"Cek lagi","OK")))</f>
        <v>-</v>
      </c>
      <c r="S41" s="25" t="str">
        <f>IF(Pengawas!S41="","-",IF(Pengawas!S41&gt;3,"Tidak valid",IF(Pengawas!S41&lt;1,"Tidak valid","OK")))</f>
        <v>-</v>
      </c>
      <c r="T41" s="25" t="str">
        <f>IF(Pengawas!T41="","-",IF(Pengawas!T41&gt;6,"Tidak valid",IF(Pengawas!T41&lt;1,"Tidak valid","OK")))</f>
        <v>-</v>
      </c>
      <c r="U41" s="25" t="str">
        <f>IF(Pengawas!U41="","-",IF(Pengawas!U41&gt;4,"Tidak valid",IF(Pengawas!U41&lt;1,"Tidak valid","OK")))</f>
        <v>-</v>
      </c>
      <c r="V41" s="25" t="str">
        <f>IF(Pengawas!V41="","-",IF(Pengawas!V41&gt;2,"Tidak valid",IF(Pengawas!V41&lt;1,"Tidak valid","OK")))</f>
        <v>-</v>
      </c>
      <c r="W41" s="25" t="str">
        <f>IF(Pengawas!V41="","-",IF(Pengawas!V41=1,IF(Pengawas!W41="","Harap diisi","OK"),IF(Pengawas!V41=2,IF(Pengawas!W41="","Harap diisi","OK"),IF(Pengawas!V42&lt;1,"-",IF(Pengawas!V42&gt;2,"-","OK")))))</f>
        <v>-</v>
      </c>
      <c r="X41" s="25" t="str">
        <f>IF(Pengawas!V41="","-",IF(Pengawas!V41=1,IF(Pengawas!X41="","Harap diisi","OK"),IF(Pengawas!V41=2,IF(Pengawas!X41="","Harap diisi","OK"),IF(Pengawas!V42&lt;1,"-",IF(Pengawas!V42&gt;2,"-","OK")))))</f>
        <v>-</v>
      </c>
      <c r="Y41" s="25" t="str">
        <f>IF(Pengawas!V41="","-",IF(Pengawas!V41=1,IF(Pengawas!Y41="","Harap diisi","OK"),IF(Pengawas!V41=2,IF(Pengawas!Y41="","Harap diisi","OK"),IF(Pengawas!V42&lt;1,"-",IF(Pengawas!V42&gt;2,"-","OK")))))</f>
        <v>-</v>
      </c>
      <c r="Z41" s="25" t="str">
        <f>IF(Pengawas!V41="","-",IF(Pengawas!V41=1,IF(Pengawas!Z41="","Harap diisi","OK"),IF(Pengawas!V41=2,IF(Pengawas!Z41="","Harap diisi","OK"),IF(Pengawas!V42&lt;1,"-",IF(Pengawas!V42&gt;2,"-","OK")))))</f>
        <v>-</v>
      </c>
      <c r="AA41" s="25" t="str">
        <f>IF(Pengawas!V41="","-",IF(Pengawas!V41=1,IF(Pengawas!AA41="","Harap diisi","OK"),IF(Pengawas!V41=2,IF(Pengawas!AA41="","Harap diisi","OK"),IF(Pengawas!V42&lt;1,"-",IF(Pengawas!V42&gt;2,"-","OK")))))</f>
        <v>-</v>
      </c>
      <c r="AB41" s="25" t="str">
        <f>IF(Pengawas!V41="","-",IF(Pengawas!V41=1,IF(Pengawas!AB41="","Harap diisi","OK"),IF(Pengawas!V41=2,IF(Pengawas!AB41="","Harap diisi","OK"),IF(Pengawas!V42&lt;1,"-",IF(Pengawas!V42&gt;2,"-","OK")))))</f>
        <v>-</v>
      </c>
      <c r="AC41" s="25" t="str">
        <f>IF(Pengawas!V41="","-",IF(Pengawas!V41=1,IF(Pengawas!AC41="","Harap diisi","OK"),IF(Pengawas!V41=2,IF(Pengawas!AC41="","Harap diisi","OK"),IF(Pengawas!V42&lt;1,"-",IF(Pengawas!V42&gt;2,"-","OK")))))</f>
        <v>-</v>
      </c>
      <c r="AD41" s="25" t="str">
        <f>IF(Pengawas!V41="","-",IF(Pengawas!V41=1,IF(Pengawas!AD41="","OK","Harap dikosongkan"),IF(Pengawas!V41=2,IF(Pengawas!AD41="","Harap diisi","OK"),IF(Pengawas!V42&lt;1,"-",IF(Pengawas!V42&gt;2,"-","OK")))))</f>
        <v>-</v>
      </c>
      <c r="AE41" s="25" t="str">
        <f>IF(Pengawas!V41="","-",IF(Pengawas!V41=1,IF(Pengawas!AE41="","OK","Harap dikosongkan"),IF(Pengawas!V41=2,IF(Pengawas!AE41="","Harap diisi","OK"),IF(Pengawas!V42&lt;1,"-",IF(Pengawas!V42&gt;2,"-","OK")))))</f>
        <v>-</v>
      </c>
      <c r="AF41" s="25" t="str">
        <f>IF(Pengawas!V41="","-",IF(Pengawas!V41=1,IF(Pengawas!AF41="","OK","Harap dikosongkan"),IF(Pengawas!V41=2,IF(Pengawas!AF41="","Harap diisi","OK"),IF(Pengawas!V42&lt;1,"-",IF(Pengawas!V42&gt;2,"-","OK")))))</f>
        <v>-</v>
      </c>
      <c r="AG41" s="25" t="str">
        <f>IF(Pengawas!V41="","-",IF(Pengawas!V41=1,IF(Pengawas!AG41="","OK","Harap dikosongkan"),IF(Pengawas!V41=2,IF(Pengawas!AG41="","Harap diisi","OK"),IF(Pengawas!V42&lt;1,"-",IF(Pengawas!V42&gt;2,"-","OK")))))</f>
        <v>-</v>
      </c>
      <c r="AH41" s="25" t="str">
        <f>IF(Pengawas!V41="","-",IF(Pengawas!V41=1,IF(Pengawas!AH41="","OK","Harap dikosongkan"),IF(Pengawas!V41=2,IF(Pengawas!AH41="","Harap diisi","OK"),IF(Pengawas!V42&lt;1,"-",IF(Pengawas!V42&gt;2,"-","OK")))))</f>
        <v>-</v>
      </c>
      <c r="AI41" s="25" t="str">
        <f>IF(Pengawas!V41="","-",IF(Pengawas!V41=1,IF(Pengawas!AI41="","OK","Harap dikosongkan"),IF(Pengawas!V41=2,IF(Pengawas!AI41="","Harap diisi","OK"),IF(Pengawas!V42&lt;1,"-",IF(Pengawas!V42&gt;2,"-","OK")))))</f>
        <v>-</v>
      </c>
      <c r="AJ41" s="25" t="str">
        <f>IF(Pengawas!V41="","-",IF(Pengawas!V41=1,IF(Pengawas!AJ41="","OK","Harap dikosongkan"),IF(Pengawas!V41=2,IF(Pengawas!AJ41="","Harap diisi","OK"),IF(Pengawas!V42&lt;1,"-",IF(Pengawas!V42&gt;2,"-","OK")))))</f>
        <v>-</v>
      </c>
      <c r="AK41" s="25" t="str">
        <f>IF(Pengawas!V41="","-",IF(Pengawas!V41=1,IF(Pengawas!AK41="","OK","Harap dikosongkan"),IF(Pengawas!V41=2,IF(Pengawas!AK41="","Harap diisi","OK"),IF(Pengawas!V42&lt;1,"-",IF(Pengawas!V42&gt;2,"-","OK")))))</f>
        <v>-</v>
      </c>
      <c r="AL41" s="25" t="str">
        <f>IF(Pengawas!AL41="","-",IF(Pengawas!AL41&gt;3,"Tidak valid",IF(Pengawas!AL41&lt;1,"Tidak valid","OK")))</f>
        <v>-</v>
      </c>
      <c r="AM41" s="25" t="str">
        <f>IF(Pengawas!AL41="",IF(Pengawas!AM41="","-","Harap dikosongkan"),IF(Pengawas!AL41&lt;&gt;1,IF(Pengawas!AM41="","OK","Harap dikosongkan"),IF(Pengawas!AM41="","Harap diisi",IF(Pengawas!AM41&gt;2015,"Cek lagi",IF(Pengawas!AM41&lt;2005,"Cek lagi","OK")))))</f>
        <v>-</v>
      </c>
      <c r="AN41" s="25" t="str">
        <f>IF(Pengawas!AL41="",IF(Pengawas!AN41="","-","Harap dikosongkan"),IF(Pengawas!AL41&lt;&gt;1,IF(Pengawas!AN41="","OK","Harap dikosongkan"),IF(Pengawas!AN41="","Harap diisi",IF(VALUE(Pengawas!AN41)&gt;33,"Tidak valid",IF(VALUE(Pengawas!AN41)&lt;1,"Tidak valid","OK")))))</f>
        <v>-</v>
      </c>
      <c r="AO41" s="25" t="str">
        <f>IF(Pengawas!AL41="",IF(Pengawas!AO41="","-","Harap dikosongkan"),IF(Pengawas!AL41&lt;&gt;1,IF(Pengawas!AO41="","OK","Harap dikosongkan"),IF(Pengawas!AO41="","Harap diisi",IF(Pengawas!AO41&gt;1,"Tidak valid","OK"))))</f>
        <v>-</v>
      </c>
      <c r="AP41" s="25" t="str">
        <f>IF(Pengawas!AL41&gt;1,"OK",IF(Pengawas!AO41="",IF(Pengawas!AP41="","-","Kolom AO cek lagi"),IF(Pengawas!AO41=0,IF(Pengawas!AP41="","OK","Harap dikosongkan"),IF(Pengawas!AP41="","Harap diisi",IF(LEN(Pengawas!AP41)&lt;12,"Tidak valid",IF(LEN(Pengawas!AP41)&gt;14,"Tidak valid","OK"))))))</f>
        <v>-</v>
      </c>
      <c r="AQ41" s="26" t="str">
        <f>IF(Pengawas!AL41&gt;1,"OK",IF(Pengawas!AO41="",IF(Pengawas!AQ41="","-","Kolom AO cek lagi"),IF(Pengawas!AO41=0,IF(Pengawas!AQ41="","OK","Harap dikosongkan"),IF(Pengawas!AQ41="","Harap diisi",IF(LEN(Pengawas!AQ41)&lt;5,"Cek lagi","OK")))))</f>
        <v>-</v>
      </c>
      <c r="AR41" s="26" t="str">
        <f>IF(Pengawas!AL41&gt;1,"OK",IF(Pengawas!AO41="",IF(Pengawas!AR41="","-","Kolom AT cek lagi"),IF(Pengawas!AO41=0,IF(Pengawas!AR41="","OK","Harap dikosongkan"),IF(Pengawas!AR41="","Harap diisi",IF(VALUE(LEFT(Pengawas!AR41,2))&gt;31,"Tanggal tidak valid",IF(VALUE(LEFT(RIGHT(Pengawas!AR41,7),2))&gt;12,"Bulan tidak valid",IF(VALUE(RIGHT(Pengawas!AR41,4))&gt;2016,"Tahun cek lagi",IF(VALUE(RIGHT(Pengawas!AR41,4))&lt;2005,"Tahun cek lagi","OK"))))))))</f>
        <v>-</v>
      </c>
      <c r="AS41" s="25" t="str">
        <f>IF(Pengawas!AP41="",IF(Pengawas!AS41="","-","Harap dikosongkan"),IF(Pengawas!AP41&lt;&gt;"",IF(Pengawas!AS41="","Harap diisi",IF(Pengawas!AS41&gt;1,"Tidak valid","OK"))))</f>
        <v>-</v>
      </c>
      <c r="AT41" s="25" t="str">
        <f>IF(Pengawas!AS41="",IF(Pengawas!AT41="","-","Harap dikosongkan"),IF(Pengawas!AS41&lt;&gt;1,IF(Pengawas!AT41="","OK","Harap dikosongkan"),IF(Pengawas!AS41="",IF(Pengawas!AT41="","-","Harap dikosongkan"),IF(Pengawas!AS41=0,IF(Pengawas!AT41="","OK","Harap dikosongkan"),IF(Pengawas!AT41="","Harap diisi",IF(Pengawas!AT41&gt;2016,"Cek lagi",IF(Pengawas!AT41&lt;2005,"Cek lagi",IF(Pengawas!AM41&gt;Pengawas!AT41,"Cek lagi dengan Kolom AL","OK"))))))))</f>
        <v>-</v>
      </c>
      <c r="AU41" s="25" t="str">
        <f>IF(Pengawas!AS41="",IF(Pengawas!AU41="","-","Harap dikosongkan"),IF(Pengawas!AS41&lt;&gt;1,IF(Pengawas!AU41="","OK","Harap dikosongkan"),IF(Pengawas!AS41="",IF(Pengawas!AU41="","-","Harap dikosongkan"),IF(Pengawas!AS41=0,IF(Pengawas!AU41="","OK","Harap dikosongkan"),IF(Pengawas!AU41="","Harap diisi",IF(Pengawas!AU41&gt;20000000,"Cek lagi",IF(Pengawas!AU41&lt;100000,"Cek lagi","OK")))))))</f>
        <v>-</v>
      </c>
      <c r="AV41" s="25" t="str">
        <f>IF(Pengawas!AV41="","-",IF(Pengawas!AV41&gt;3,"Tidak valid","OK"))</f>
        <v>-</v>
      </c>
      <c r="AW41" s="25" t="str">
        <f>IF(Pengawas!AV41="",IF(Pengawas!AW41="","-","Harap dikosongkan"),IF(Pengawas!AV41=0,IF(Pengawas!AW41="","OK","Harap dikosongkan"),IF(Pengawas!AV41&gt;0,IF(Pengawas!AW41="","Harap diisi",IF(Pengawas!AW41&gt;2015,"Tidak valid","OK")))))</f>
        <v>-</v>
      </c>
      <c r="AX41" s="25" t="str">
        <f>IF(Pengawas!AV41="",IF(Pengawas!AX41="","-","Harap dikosongkan"),IF(Pengawas!AV41=0,IF(Pengawas!AX41="","OK","Harap dikosongkan"),IF(Pengawas!AV41&gt;0,IF(Pengawas!AX41="","Harap diisi",IF(Pengawas!AX41="","-",IF(Pengawas!AX41&gt;1,"Tidak valid","OK"))))))</f>
        <v>-</v>
      </c>
      <c r="AY41" s="25" t="str">
        <f>IF(Pengawas!AY41="","-",IF(Pengawas!AY41&gt;2,"Tidak valid","OK"))</f>
        <v>-</v>
      </c>
      <c r="AZ41" s="25" t="str">
        <f>IF(Pengawas!AY41="",IF(Pengawas!AZ41="","-","Harap dikosongkan"),IF(Pengawas!AY41=0,IF(Pengawas!AZ41="","OK","Harap dikosongkan"),IF(Pengawas!AZ41="","Harap diisi",IF(Pengawas!AZ41&gt;2015,"Cek lagi",IF(Pengawas!AZ41&lt;2000,"Cek lagi","OK")))))</f>
        <v>-</v>
      </c>
      <c r="BA41" s="25" t="str">
        <f>IF(Pengawas!BA41="","-",IF(LEN(Pengawas!BA41)&lt;5,"Cek lagi","OK"))</f>
        <v>-</v>
      </c>
      <c r="BB41" s="25" t="str">
        <f>IF(Pengawas!BB41="","-",IF(LEN(Pengawas!BB41)&lt;4,"Cek lagi","OK"))</f>
        <v>-</v>
      </c>
      <c r="BC41" s="25" t="str">
        <f>IF(Pengawas!BC41="","-",IF(LEN(Pengawas!BC41)&lt;4,"Cek lagi","OK"))</f>
        <v>-</v>
      </c>
      <c r="BD41" s="25" t="str">
        <f>IF(Pengawas!BD41="","-",IF(LEN(Pengawas!BD41)&lt;4,"Cek lagi","OK"))</f>
        <v>-</v>
      </c>
      <c r="BE41" s="25" t="str">
        <f>IF(Pengawas!BE41="","-",IF(LEN(Pengawas!BE41)&lt;4,"Cek lagi","OK"))</f>
        <v>-</v>
      </c>
      <c r="BF41" s="25" t="str">
        <f>IF(Pengawas!BF41="","-",IF(LEN(Pengawas!BF41)&lt;&gt;5,"Tidak valid","OK"))</f>
        <v>-</v>
      </c>
      <c r="BG41" s="25" t="str">
        <f>IF(Pengawas!BG41="","-",IF(LEN(Pengawas!BG41)&lt;9,"Cek lagi",IF(LEN(Pengawas!BG41)&gt;14,"Cek lagi","OK")))</f>
        <v>-</v>
      </c>
    </row>
    <row r="42" spans="1:59" s="18" customFormat="1" ht="15" customHeight="1" x14ac:dyDescent="0.2">
      <c r="A42" s="25" t="str">
        <f>IF(Pengawas!A42="","-",IF(LEN(Pengawas!A42)&lt;4,"Cek lagi","OK"))</f>
        <v>-</v>
      </c>
      <c r="B42" s="25" t="str">
        <f>IF(Pengawas!B42="","-",IF(LEN(Pengawas!B42)&lt;4,"Cek lagi","OK"))</f>
        <v>-</v>
      </c>
      <c r="C42" s="25" t="str">
        <f>IF(Pengawas!C42="","-",IF(LEN(Pengawas!C42)&lt;&gt;18,"Tidak valid","OK"))</f>
        <v>-</v>
      </c>
      <c r="D42" s="25" t="str">
        <f>IF(Pengawas!D42="","-",IF(LEN(Pengawas!D42)&lt;&gt;16,"Tidak valid","OK"))</f>
        <v>-</v>
      </c>
      <c r="E42" s="25" t="str">
        <f>IF(Pengawas!E42="","-",IF(LEN(Pengawas!E42)&lt;4,"Cek lagi","OK"))</f>
        <v>-</v>
      </c>
      <c r="F42" s="25" t="str">
        <f>IF(Pengawas!F42="","-",IF(LEN(Pengawas!F42)&lt;&gt;16,"Tidak valid","OK"))</f>
        <v>-</v>
      </c>
      <c r="G42" s="25" t="str">
        <f>IF(Pengawas!G42="","-",IF(LEN(Pengawas!G42)&lt;4,"Cek lagi","OK"))</f>
        <v>-</v>
      </c>
      <c r="H42" s="26" t="str">
        <f>IF(Pengawas!H42="","-",IF(VALUE(LEFT(Pengawas!H42,2))&gt;31,"Tanggal tidak valid",IF(VALUE(LEFT(RIGHT(Pengawas!H42,7),2))&gt;12,"Bulan tidak valid",IF(VALUE(RIGHT(Pengawas!H42,4))&gt;1990,"Umur terlalu muda",IF(VALUE(RIGHT(Pengawas!H42,4))&lt;1955,"Umur terlalu tua","OK")))))</f>
        <v>-</v>
      </c>
      <c r="I42" s="25" t="str">
        <f>IF(Pengawas!I42="","-",IF(Pengawas!I42="L","OK",IF(Pengawas!I42="P","OK","Tidak valid")))</f>
        <v>-</v>
      </c>
      <c r="J42" s="25" t="str">
        <f>IF(Pengawas!J42="","-",IF(LEN(Pengawas!J42)&lt;4,"Cek lagi","OK"))</f>
        <v>-</v>
      </c>
      <c r="K42" s="25" t="str">
        <f>IF(Pengawas!K42="","-",IF(Pengawas!K42&gt;5,"Tidak valid",IF(Pengawas!K42&lt;1,"Tidak valid","OK")))</f>
        <v>-</v>
      </c>
      <c r="L42" s="25" t="str">
        <f>IF(Pengawas!L42="","-",IF(VALUE(LEFT(Pengawas!L42,1))&gt;1,"Tidak valid","OK"))</f>
        <v>-</v>
      </c>
      <c r="M42" s="25" t="str">
        <f>IF(Pengawas!M42="","-",IF(VALUE(LEFT(Pengawas!M42,1))&gt;1,"Tidak valid","OK"))</f>
        <v>-</v>
      </c>
      <c r="N42" s="25" t="str">
        <f>IF(Pengawas!N42="","-",IF(VALUE(LEFT(Pengawas!N42,2))&gt;31,"Tanggal tidak valid",IF(VALUE(LEFT(RIGHT(Pengawas!N42,7),2))&gt;12,"Bulan tidak valid",IF(VALUE(RIGHT(Pengawas!N42,4))&gt;2015,"Tahun cek lagi",IF(VALUE(RIGHT(Pengawas!N42,4))&lt;1930,"Tahun cek lagi","OK")))))</f>
        <v>-</v>
      </c>
      <c r="O42" s="26" t="str">
        <f>IF(Pengawas!O42="","-",IF(VALUE(LEFT(Pengawas!O42,2))&gt;31,"Tanggal tidak valid",IF(VALUE(LEFT(RIGHT(Pengawas!O42,7),2))&gt;12,"Bulan tidak valid",IF(VALUE(RIGHT(Pengawas!O42,4))&gt;2015,"Tahun cek lagi",IF(VALUE(RIGHT(Pengawas!O42,4))&lt;1930,"Tahun cek lagi","OK")))))</f>
        <v>-</v>
      </c>
      <c r="P42" s="26" t="str">
        <f>IF(Pengawas!P42="","-",IF(VALUE(LEFT(Pengawas!P42,2))&gt;31,"Tanggal tidak valid",IF(VALUE(LEFT(RIGHT(Pengawas!P42,7),2))&gt;12,"Bulan tidak valid",IF(VALUE(RIGHT(Pengawas!P42,4))&gt;2015,"Tahun cek lagi",IF(VALUE(RIGHT(Pengawas!P42,4))&lt;1930,"Tahun cek lagi","OK")))))</f>
        <v>-</v>
      </c>
      <c r="Q42" s="25" t="str">
        <f>IF(Pengawas!Q42="","-",IF(Pengawas!Q42&gt;3,"Tidak valid",IF(Pengawas!Q42&lt;1,"Tidak valid","OK")))</f>
        <v>-</v>
      </c>
      <c r="R42" s="25" t="str">
        <f>IF(Pengawas!R42="","-",IF(Pengawas!R42&gt;20000000,"Cek lagi",IF(Pengawas!R42&lt;50000,"Cek lagi","OK")))</f>
        <v>-</v>
      </c>
      <c r="S42" s="25" t="str">
        <f>IF(Pengawas!S42="","-",IF(Pengawas!S42&gt;3,"Tidak valid",IF(Pengawas!S42&lt;1,"Tidak valid","OK")))</f>
        <v>-</v>
      </c>
      <c r="T42" s="25" t="str">
        <f>IF(Pengawas!T42="","-",IF(Pengawas!T42&gt;6,"Tidak valid",IF(Pengawas!T42&lt;1,"Tidak valid","OK")))</f>
        <v>-</v>
      </c>
      <c r="U42" s="25" t="str">
        <f>IF(Pengawas!U42="","-",IF(Pengawas!U42&gt;4,"Tidak valid",IF(Pengawas!U42&lt;1,"Tidak valid","OK")))</f>
        <v>-</v>
      </c>
      <c r="V42" s="25" t="str">
        <f>IF(Pengawas!V42="","-",IF(Pengawas!V42&gt;2,"Tidak valid",IF(Pengawas!V42&lt;1,"Tidak valid","OK")))</f>
        <v>-</v>
      </c>
      <c r="W42" s="25" t="str">
        <f>IF(Pengawas!V42="","-",IF(Pengawas!V42=1,IF(Pengawas!W42="","Harap diisi","OK"),IF(Pengawas!V42=2,IF(Pengawas!W42="","Harap diisi","OK"),IF(Pengawas!V43&lt;1,"-",IF(Pengawas!V43&gt;2,"-","OK")))))</f>
        <v>-</v>
      </c>
      <c r="X42" s="25" t="str">
        <f>IF(Pengawas!V42="","-",IF(Pengawas!V42=1,IF(Pengawas!X42="","Harap diisi","OK"),IF(Pengawas!V42=2,IF(Pengawas!X42="","Harap diisi","OK"),IF(Pengawas!V43&lt;1,"-",IF(Pengawas!V43&gt;2,"-","OK")))))</f>
        <v>-</v>
      </c>
      <c r="Y42" s="25" t="str">
        <f>IF(Pengawas!V42="","-",IF(Pengawas!V42=1,IF(Pengawas!Y42="","Harap diisi","OK"),IF(Pengawas!V42=2,IF(Pengawas!Y42="","Harap diisi","OK"),IF(Pengawas!V43&lt;1,"-",IF(Pengawas!V43&gt;2,"-","OK")))))</f>
        <v>-</v>
      </c>
      <c r="Z42" s="25" t="str">
        <f>IF(Pengawas!V42="","-",IF(Pengawas!V42=1,IF(Pengawas!Z42="","Harap diisi","OK"),IF(Pengawas!V42=2,IF(Pengawas!Z42="","Harap diisi","OK"),IF(Pengawas!V43&lt;1,"-",IF(Pengawas!V43&gt;2,"-","OK")))))</f>
        <v>-</v>
      </c>
      <c r="AA42" s="25" t="str">
        <f>IF(Pengawas!V42="","-",IF(Pengawas!V42=1,IF(Pengawas!AA42="","Harap diisi","OK"),IF(Pengawas!V42=2,IF(Pengawas!AA42="","Harap diisi","OK"),IF(Pengawas!V43&lt;1,"-",IF(Pengawas!V43&gt;2,"-","OK")))))</f>
        <v>-</v>
      </c>
      <c r="AB42" s="25" t="str">
        <f>IF(Pengawas!V42="","-",IF(Pengawas!V42=1,IF(Pengawas!AB42="","Harap diisi","OK"),IF(Pengawas!V42=2,IF(Pengawas!AB42="","Harap diisi","OK"),IF(Pengawas!V43&lt;1,"-",IF(Pengawas!V43&gt;2,"-","OK")))))</f>
        <v>-</v>
      </c>
      <c r="AC42" s="25" t="str">
        <f>IF(Pengawas!V42="","-",IF(Pengawas!V42=1,IF(Pengawas!AC42="","Harap diisi","OK"),IF(Pengawas!V42=2,IF(Pengawas!AC42="","Harap diisi","OK"),IF(Pengawas!V43&lt;1,"-",IF(Pengawas!V43&gt;2,"-","OK")))))</f>
        <v>-</v>
      </c>
      <c r="AD42" s="25" t="str">
        <f>IF(Pengawas!V42="","-",IF(Pengawas!V42=1,IF(Pengawas!AD42="","OK","Harap dikosongkan"),IF(Pengawas!V42=2,IF(Pengawas!AD42="","Harap diisi","OK"),IF(Pengawas!V43&lt;1,"-",IF(Pengawas!V43&gt;2,"-","OK")))))</f>
        <v>-</v>
      </c>
      <c r="AE42" s="25" t="str">
        <f>IF(Pengawas!V42="","-",IF(Pengawas!V42=1,IF(Pengawas!AE42="","OK","Harap dikosongkan"),IF(Pengawas!V42=2,IF(Pengawas!AE42="","Harap diisi","OK"),IF(Pengawas!V43&lt;1,"-",IF(Pengawas!V43&gt;2,"-","OK")))))</f>
        <v>-</v>
      </c>
      <c r="AF42" s="25" t="str">
        <f>IF(Pengawas!V42="","-",IF(Pengawas!V42=1,IF(Pengawas!AF42="","OK","Harap dikosongkan"),IF(Pengawas!V42=2,IF(Pengawas!AF42="","Harap diisi","OK"),IF(Pengawas!V43&lt;1,"-",IF(Pengawas!V43&gt;2,"-","OK")))))</f>
        <v>-</v>
      </c>
      <c r="AG42" s="25" t="str">
        <f>IF(Pengawas!V42="","-",IF(Pengawas!V42=1,IF(Pengawas!AG42="","OK","Harap dikosongkan"),IF(Pengawas!V42=2,IF(Pengawas!AG42="","Harap diisi","OK"),IF(Pengawas!V43&lt;1,"-",IF(Pengawas!V43&gt;2,"-","OK")))))</f>
        <v>-</v>
      </c>
      <c r="AH42" s="25" t="str">
        <f>IF(Pengawas!V42="","-",IF(Pengawas!V42=1,IF(Pengawas!AH42="","OK","Harap dikosongkan"),IF(Pengawas!V42=2,IF(Pengawas!AH42="","Harap diisi","OK"),IF(Pengawas!V43&lt;1,"-",IF(Pengawas!V43&gt;2,"-","OK")))))</f>
        <v>-</v>
      </c>
      <c r="AI42" s="25" t="str">
        <f>IF(Pengawas!V42="","-",IF(Pengawas!V42=1,IF(Pengawas!AI42="","OK","Harap dikosongkan"),IF(Pengawas!V42=2,IF(Pengawas!AI42="","Harap diisi","OK"),IF(Pengawas!V43&lt;1,"-",IF(Pengawas!V43&gt;2,"-","OK")))))</f>
        <v>-</v>
      </c>
      <c r="AJ42" s="25" t="str">
        <f>IF(Pengawas!V42="","-",IF(Pengawas!V42=1,IF(Pengawas!AJ42="","OK","Harap dikosongkan"),IF(Pengawas!V42=2,IF(Pengawas!AJ42="","Harap diisi","OK"),IF(Pengawas!V43&lt;1,"-",IF(Pengawas!V43&gt;2,"-","OK")))))</f>
        <v>-</v>
      </c>
      <c r="AK42" s="25" t="str">
        <f>IF(Pengawas!V42="","-",IF(Pengawas!V42=1,IF(Pengawas!AK42="","OK","Harap dikosongkan"),IF(Pengawas!V42=2,IF(Pengawas!AK42="","Harap diisi","OK"),IF(Pengawas!V43&lt;1,"-",IF(Pengawas!V43&gt;2,"-","OK")))))</f>
        <v>-</v>
      </c>
      <c r="AL42" s="25" t="str">
        <f>IF(Pengawas!AL42="","-",IF(Pengawas!AL42&gt;3,"Tidak valid",IF(Pengawas!AL42&lt;1,"Tidak valid","OK")))</f>
        <v>-</v>
      </c>
      <c r="AM42" s="25" t="str">
        <f>IF(Pengawas!AL42="",IF(Pengawas!AM42="","-","Harap dikosongkan"),IF(Pengawas!AL42&lt;&gt;1,IF(Pengawas!AM42="","OK","Harap dikosongkan"),IF(Pengawas!AM42="","Harap diisi",IF(Pengawas!AM42&gt;2015,"Cek lagi",IF(Pengawas!AM42&lt;2005,"Cek lagi","OK")))))</f>
        <v>-</v>
      </c>
      <c r="AN42" s="25" t="str">
        <f>IF(Pengawas!AL42="",IF(Pengawas!AN42="","-","Harap dikosongkan"),IF(Pengawas!AL42&lt;&gt;1,IF(Pengawas!AN42="","OK","Harap dikosongkan"),IF(Pengawas!AN42="","Harap diisi",IF(VALUE(Pengawas!AN42)&gt;33,"Tidak valid",IF(VALUE(Pengawas!AN42)&lt;1,"Tidak valid","OK")))))</f>
        <v>-</v>
      </c>
      <c r="AO42" s="25" t="str">
        <f>IF(Pengawas!AL42="",IF(Pengawas!AO42="","-","Harap dikosongkan"),IF(Pengawas!AL42&lt;&gt;1,IF(Pengawas!AO42="","OK","Harap dikosongkan"),IF(Pengawas!AO42="","Harap diisi",IF(Pengawas!AO42&gt;1,"Tidak valid","OK"))))</f>
        <v>-</v>
      </c>
      <c r="AP42" s="25" t="str">
        <f>IF(Pengawas!AL42&gt;1,"OK",IF(Pengawas!AO42="",IF(Pengawas!AP42="","-","Kolom AO cek lagi"),IF(Pengawas!AO42=0,IF(Pengawas!AP42="","OK","Harap dikosongkan"),IF(Pengawas!AP42="","Harap diisi",IF(LEN(Pengawas!AP42)&lt;12,"Tidak valid",IF(LEN(Pengawas!AP42)&gt;14,"Tidak valid","OK"))))))</f>
        <v>-</v>
      </c>
      <c r="AQ42" s="26" t="str">
        <f>IF(Pengawas!AL42&gt;1,"OK",IF(Pengawas!AO42="",IF(Pengawas!AQ42="","-","Kolom AO cek lagi"),IF(Pengawas!AO42=0,IF(Pengawas!AQ42="","OK","Harap dikosongkan"),IF(Pengawas!AQ42="","Harap diisi",IF(LEN(Pengawas!AQ42)&lt;5,"Cek lagi","OK")))))</f>
        <v>-</v>
      </c>
      <c r="AR42" s="26" t="str">
        <f>IF(Pengawas!AL42&gt;1,"OK",IF(Pengawas!AO42="",IF(Pengawas!AR42="","-","Kolom AT cek lagi"),IF(Pengawas!AO42=0,IF(Pengawas!AR42="","OK","Harap dikosongkan"),IF(Pengawas!AR42="","Harap diisi",IF(VALUE(LEFT(Pengawas!AR42,2))&gt;31,"Tanggal tidak valid",IF(VALUE(LEFT(RIGHT(Pengawas!AR42,7),2))&gt;12,"Bulan tidak valid",IF(VALUE(RIGHT(Pengawas!AR42,4))&gt;2016,"Tahun cek lagi",IF(VALUE(RIGHT(Pengawas!AR42,4))&lt;2005,"Tahun cek lagi","OK"))))))))</f>
        <v>-</v>
      </c>
      <c r="AS42" s="25" t="str">
        <f>IF(Pengawas!AP42="",IF(Pengawas!AS42="","-","Harap dikosongkan"),IF(Pengawas!AP42&lt;&gt;"",IF(Pengawas!AS42="","Harap diisi",IF(Pengawas!AS42&gt;1,"Tidak valid","OK"))))</f>
        <v>-</v>
      </c>
      <c r="AT42" s="25" t="str">
        <f>IF(Pengawas!AS42="",IF(Pengawas!AT42="","-","Harap dikosongkan"),IF(Pengawas!AS42&lt;&gt;1,IF(Pengawas!AT42="","OK","Harap dikosongkan"),IF(Pengawas!AS42="",IF(Pengawas!AT42="","-","Harap dikosongkan"),IF(Pengawas!AS42=0,IF(Pengawas!AT42="","OK","Harap dikosongkan"),IF(Pengawas!AT42="","Harap diisi",IF(Pengawas!AT42&gt;2016,"Cek lagi",IF(Pengawas!AT42&lt;2005,"Cek lagi",IF(Pengawas!AM42&gt;Pengawas!AT42,"Cek lagi dengan Kolom AL","OK"))))))))</f>
        <v>-</v>
      </c>
      <c r="AU42" s="25" t="str">
        <f>IF(Pengawas!AS42="",IF(Pengawas!AU42="","-","Harap dikosongkan"),IF(Pengawas!AS42&lt;&gt;1,IF(Pengawas!AU42="","OK","Harap dikosongkan"),IF(Pengawas!AS42="",IF(Pengawas!AU42="","-","Harap dikosongkan"),IF(Pengawas!AS42=0,IF(Pengawas!AU42="","OK","Harap dikosongkan"),IF(Pengawas!AU42="","Harap diisi",IF(Pengawas!AU42&gt;20000000,"Cek lagi",IF(Pengawas!AU42&lt;100000,"Cek lagi","OK")))))))</f>
        <v>-</v>
      </c>
      <c r="AV42" s="25" t="str">
        <f>IF(Pengawas!AV42="","-",IF(Pengawas!AV42&gt;3,"Tidak valid","OK"))</f>
        <v>-</v>
      </c>
      <c r="AW42" s="25" t="str">
        <f>IF(Pengawas!AV42="",IF(Pengawas!AW42="","-","Harap dikosongkan"),IF(Pengawas!AV42=0,IF(Pengawas!AW42="","OK","Harap dikosongkan"),IF(Pengawas!AV42&gt;0,IF(Pengawas!AW42="","Harap diisi",IF(Pengawas!AW42&gt;2015,"Tidak valid","OK")))))</f>
        <v>-</v>
      </c>
      <c r="AX42" s="25" t="str">
        <f>IF(Pengawas!AV42="",IF(Pengawas!AX42="","-","Harap dikosongkan"),IF(Pengawas!AV42=0,IF(Pengawas!AX42="","OK","Harap dikosongkan"),IF(Pengawas!AV42&gt;0,IF(Pengawas!AX42="","Harap diisi",IF(Pengawas!AX42="","-",IF(Pengawas!AX42&gt;1,"Tidak valid","OK"))))))</f>
        <v>-</v>
      </c>
      <c r="AY42" s="25" t="str">
        <f>IF(Pengawas!AY42="","-",IF(Pengawas!AY42&gt;2,"Tidak valid","OK"))</f>
        <v>-</v>
      </c>
      <c r="AZ42" s="25" t="str">
        <f>IF(Pengawas!AY42="",IF(Pengawas!AZ42="","-","Harap dikosongkan"),IF(Pengawas!AY42=0,IF(Pengawas!AZ42="","OK","Harap dikosongkan"),IF(Pengawas!AZ42="","Harap diisi",IF(Pengawas!AZ42&gt;2015,"Cek lagi",IF(Pengawas!AZ42&lt;2000,"Cek lagi","OK")))))</f>
        <v>-</v>
      </c>
      <c r="BA42" s="25" t="str">
        <f>IF(Pengawas!BA42="","-",IF(LEN(Pengawas!BA42)&lt;5,"Cek lagi","OK"))</f>
        <v>-</v>
      </c>
      <c r="BB42" s="25" t="str">
        <f>IF(Pengawas!BB42="","-",IF(LEN(Pengawas!BB42)&lt;4,"Cek lagi","OK"))</f>
        <v>-</v>
      </c>
      <c r="BC42" s="25" t="str">
        <f>IF(Pengawas!BC42="","-",IF(LEN(Pengawas!BC42)&lt;4,"Cek lagi","OK"))</f>
        <v>-</v>
      </c>
      <c r="BD42" s="25" t="str">
        <f>IF(Pengawas!BD42="","-",IF(LEN(Pengawas!BD42)&lt;4,"Cek lagi","OK"))</f>
        <v>-</v>
      </c>
      <c r="BE42" s="25" t="str">
        <f>IF(Pengawas!BE42="","-",IF(LEN(Pengawas!BE42)&lt;4,"Cek lagi","OK"))</f>
        <v>-</v>
      </c>
      <c r="BF42" s="25" t="str">
        <f>IF(Pengawas!BF42="","-",IF(LEN(Pengawas!BF42)&lt;&gt;5,"Tidak valid","OK"))</f>
        <v>-</v>
      </c>
      <c r="BG42" s="25" t="str">
        <f>IF(Pengawas!BG42="","-",IF(LEN(Pengawas!BG42)&lt;9,"Cek lagi",IF(LEN(Pengawas!BG42)&gt;14,"Cek lagi","OK")))</f>
        <v>-</v>
      </c>
    </row>
    <row r="43" spans="1:59" s="18" customFormat="1" ht="15" customHeight="1" x14ac:dyDescent="0.2">
      <c r="A43" s="25" t="str">
        <f>IF(Pengawas!A43="","-",IF(LEN(Pengawas!A43)&lt;4,"Cek lagi","OK"))</f>
        <v>-</v>
      </c>
      <c r="B43" s="25" t="str">
        <f>IF(Pengawas!B43="","-",IF(LEN(Pengawas!B43)&lt;4,"Cek lagi","OK"))</f>
        <v>-</v>
      </c>
      <c r="C43" s="25" t="str">
        <f>IF(Pengawas!C43="","-",IF(LEN(Pengawas!C43)&lt;&gt;18,"Tidak valid","OK"))</f>
        <v>-</v>
      </c>
      <c r="D43" s="25" t="str">
        <f>IF(Pengawas!D43="","-",IF(LEN(Pengawas!D43)&lt;&gt;16,"Tidak valid","OK"))</f>
        <v>-</v>
      </c>
      <c r="E43" s="25" t="str">
        <f>IF(Pengawas!E43="","-",IF(LEN(Pengawas!E43)&lt;4,"Cek lagi","OK"))</f>
        <v>-</v>
      </c>
      <c r="F43" s="25" t="str">
        <f>IF(Pengawas!F43="","-",IF(LEN(Pengawas!F43)&lt;&gt;16,"Tidak valid","OK"))</f>
        <v>-</v>
      </c>
      <c r="G43" s="25" t="str">
        <f>IF(Pengawas!G43="","-",IF(LEN(Pengawas!G43)&lt;4,"Cek lagi","OK"))</f>
        <v>-</v>
      </c>
      <c r="H43" s="26" t="str">
        <f>IF(Pengawas!H43="","-",IF(VALUE(LEFT(Pengawas!H43,2))&gt;31,"Tanggal tidak valid",IF(VALUE(LEFT(RIGHT(Pengawas!H43,7),2))&gt;12,"Bulan tidak valid",IF(VALUE(RIGHT(Pengawas!H43,4))&gt;1990,"Umur terlalu muda",IF(VALUE(RIGHT(Pengawas!H43,4))&lt;1955,"Umur terlalu tua","OK")))))</f>
        <v>-</v>
      </c>
      <c r="I43" s="25" t="str">
        <f>IF(Pengawas!I43="","-",IF(Pengawas!I43="L","OK",IF(Pengawas!I43="P","OK","Tidak valid")))</f>
        <v>-</v>
      </c>
      <c r="J43" s="25" t="str">
        <f>IF(Pengawas!J43="","-",IF(LEN(Pengawas!J43)&lt;4,"Cek lagi","OK"))</f>
        <v>-</v>
      </c>
      <c r="K43" s="25" t="str">
        <f>IF(Pengawas!K43="","-",IF(Pengawas!K43&gt;5,"Tidak valid",IF(Pengawas!K43&lt;1,"Tidak valid","OK")))</f>
        <v>-</v>
      </c>
      <c r="L43" s="25" t="str">
        <f>IF(Pengawas!L43="","-",IF(VALUE(LEFT(Pengawas!L43,1))&gt;1,"Tidak valid","OK"))</f>
        <v>-</v>
      </c>
      <c r="M43" s="25" t="str">
        <f>IF(Pengawas!M43="","-",IF(VALUE(LEFT(Pengawas!M43,1))&gt;1,"Tidak valid","OK"))</f>
        <v>-</v>
      </c>
      <c r="N43" s="25" t="str">
        <f>IF(Pengawas!N43="","-",IF(VALUE(LEFT(Pengawas!N43,2))&gt;31,"Tanggal tidak valid",IF(VALUE(LEFT(RIGHT(Pengawas!N43,7),2))&gt;12,"Bulan tidak valid",IF(VALUE(RIGHT(Pengawas!N43,4))&gt;2015,"Tahun cek lagi",IF(VALUE(RIGHT(Pengawas!N43,4))&lt;1930,"Tahun cek lagi","OK")))))</f>
        <v>-</v>
      </c>
      <c r="O43" s="26" t="str">
        <f>IF(Pengawas!O43="","-",IF(VALUE(LEFT(Pengawas!O43,2))&gt;31,"Tanggal tidak valid",IF(VALUE(LEFT(RIGHT(Pengawas!O43,7),2))&gt;12,"Bulan tidak valid",IF(VALUE(RIGHT(Pengawas!O43,4))&gt;2015,"Tahun cek lagi",IF(VALUE(RIGHT(Pengawas!O43,4))&lt;1930,"Tahun cek lagi","OK")))))</f>
        <v>-</v>
      </c>
      <c r="P43" s="26" t="str">
        <f>IF(Pengawas!P43="","-",IF(VALUE(LEFT(Pengawas!P43,2))&gt;31,"Tanggal tidak valid",IF(VALUE(LEFT(RIGHT(Pengawas!P43,7),2))&gt;12,"Bulan tidak valid",IF(VALUE(RIGHT(Pengawas!P43,4))&gt;2015,"Tahun cek lagi",IF(VALUE(RIGHT(Pengawas!P43,4))&lt;1930,"Tahun cek lagi","OK")))))</f>
        <v>-</v>
      </c>
      <c r="Q43" s="25" t="str">
        <f>IF(Pengawas!Q43="","-",IF(Pengawas!Q43&gt;3,"Tidak valid",IF(Pengawas!Q43&lt;1,"Tidak valid","OK")))</f>
        <v>-</v>
      </c>
      <c r="R43" s="25" t="str">
        <f>IF(Pengawas!R43="","-",IF(Pengawas!R43&gt;20000000,"Cek lagi",IF(Pengawas!R43&lt;50000,"Cek lagi","OK")))</f>
        <v>-</v>
      </c>
      <c r="S43" s="25" t="str">
        <f>IF(Pengawas!S43="","-",IF(Pengawas!S43&gt;3,"Tidak valid",IF(Pengawas!S43&lt;1,"Tidak valid","OK")))</f>
        <v>-</v>
      </c>
      <c r="T43" s="25" t="str">
        <f>IF(Pengawas!T43="","-",IF(Pengawas!T43&gt;6,"Tidak valid",IF(Pengawas!T43&lt;1,"Tidak valid","OK")))</f>
        <v>-</v>
      </c>
      <c r="U43" s="25" t="str">
        <f>IF(Pengawas!U43="","-",IF(Pengawas!U43&gt;4,"Tidak valid",IF(Pengawas!U43&lt;1,"Tidak valid","OK")))</f>
        <v>-</v>
      </c>
      <c r="V43" s="25" t="str">
        <f>IF(Pengawas!V43="","-",IF(Pengawas!V43&gt;2,"Tidak valid",IF(Pengawas!V43&lt;1,"Tidak valid","OK")))</f>
        <v>-</v>
      </c>
      <c r="W43" s="25" t="str">
        <f>IF(Pengawas!V43="","-",IF(Pengawas!V43=1,IF(Pengawas!W43="","Harap diisi","OK"),IF(Pengawas!V43=2,IF(Pengawas!W43="","Harap diisi","OK"),IF(Pengawas!V44&lt;1,"-",IF(Pengawas!V44&gt;2,"-","OK")))))</f>
        <v>-</v>
      </c>
      <c r="X43" s="25" t="str">
        <f>IF(Pengawas!V43="","-",IF(Pengawas!V43=1,IF(Pengawas!X43="","Harap diisi","OK"),IF(Pengawas!V43=2,IF(Pengawas!X43="","Harap diisi","OK"),IF(Pengawas!V44&lt;1,"-",IF(Pengawas!V44&gt;2,"-","OK")))))</f>
        <v>-</v>
      </c>
      <c r="Y43" s="25" t="str">
        <f>IF(Pengawas!V43="","-",IF(Pengawas!V43=1,IF(Pengawas!Y43="","Harap diisi","OK"),IF(Pengawas!V43=2,IF(Pengawas!Y43="","Harap diisi","OK"),IF(Pengawas!V44&lt;1,"-",IF(Pengawas!V44&gt;2,"-","OK")))))</f>
        <v>-</v>
      </c>
      <c r="Z43" s="25" t="str">
        <f>IF(Pengawas!V43="","-",IF(Pengawas!V43=1,IF(Pengawas!Z43="","Harap diisi","OK"),IF(Pengawas!V43=2,IF(Pengawas!Z43="","Harap diisi","OK"),IF(Pengawas!V44&lt;1,"-",IF(Pengawas!V44&gt;2,"-","OK")))))</f>
        <v>-</v>
      </c>
      <c r="AA43" s="25" t="str">
        <f>IF(Pengawas!V43="","-",IF(Pengawas!V43=1,IF(Pengawas!AA43="","Harap diisi","OK"),IF(Pengawas!V43=2,IF(Pengawas!AA43="","Harap diisi","OK"),IF(Pengawas!V44&lt;1,"-",IF(Pengawas!V44&gt;2,"-","OK")))))</f>
        <v>-</v>
      </c>
      <c r="AB43" s="25" t="str">
        <f>IF(Pengawas!V43="","-",IF(Pengawas!V43=1,IF(Pengawas!AB43="","Harap diisi","OK"),IF(Pengawas!V43=2,IF(Pengawas!AB43="","Harap diisi","OK"),IF(Pengawas!V44&lt;1,"-",IF(Pengawas!V44&gt;2,"-","OK")))))</f>
        <v>-</v>
      </c>
      <c r="AC43" s="25" t="str">
        <f>IF(Pengawas!V43="","-",IF(Pengawas!V43=1,IF(Pengawas!AC43="","Harap diisi","OK"),IF(Pengawas!V43=2,IF(Pengawas!AC43="","Harap diisi","OK"),IF(Pengawas!V44&lt;1,"-",IF(Pengawas!V44&gt;2,"-","OK")))))</f>
        <v>-</v>
      </c>
      <c r="AD43" s="25" t="str">
        <f>IF(Pengawas!V43="","-",IF(Pengawas!V43=1,IF(Pengawas!AD43="","OK","Harap dikosongkan"),IF(Pengawas!V43=2,IF(Pengawas!AD43="","Harap diisi","OK"),IF(Pengawas!V44&lt;1,"-",IF(Pengawas!V44&gt;2,"-","OK")))))</f>
        <v>-</v>
      </c>
      <c r="AE43" s="25" t="str">
        <f>IF(Pengawas!V43="","-",IF(Pengawas!V43=1,IF(Pengawas!AE43="","OK","Harap dikosongkan"),IF(Pengawas!V43=2,IF(Pengawas!AE43="","Harap diisi","OK"),IF(Pengawas!V44&lt;1,"-",IF(Pengawas!V44&gt;2,"-","OK")))))</f>
        <v>-</v>
      </c>
      <c r="AF43" s="25" t="str">
        <f>IF(Pengawas!V43="","-",IF(Pengawas!V43=1,IF(Pengawas!AF43="","OK","Harap dikosongkan"),IF(Pengawas!V43=2,IF(Pengawas!AF43="","Harap diisi","OK"),IF(Pengawas!V44&lt;1,"-",IF(Pengawas!V44&gt;2,"-","OK")))))</f>
        <v>-</v>
      </c>
      <c r="AG43" s="25" t="str">
        <f>IF(Pengawas!V43="","-",IF(Pengawas!V43=1,IF(Pengawas!AG43="","OK","Harap dikosongkan"),IF(Pengawas!V43=2,IF(Pengawas!AG43="","Harap diisi","OK"),IF(Pengawas!V44&lt;1,"-",IF(Pengawas!V44&gt;2,"-","OK")))))</f>
        <v>-</v>
      </c>
      <c r="AH43" s="25" t="str">
        <f>IF(Pengawas!V43="","-",IF(Pengawas!V43=1,IF(Pengawas!AH43="","OK","Harap dikosongkan"),IF(Pengawas!V43=2,IF(Pengawas!AH43="","Harap diisi","OK"),IF(Pengawas!V44&lt;1,"-",IF(Pengawas!V44&gt;2,"-","OK")))))</f>
        <v>-</v>
      </c>
      <c r="AI43" s="25" t="str">
        <f>IF(Pengawas!V43="","-",IF(Pengawas!V43=1,IF(Pengawas!AI43="","OK","Harap dikosongkan"),IF(Pengawas!V43=2,IF(Pengawas!AI43="","Harap diisi","OK"),IF(Pengawas!V44&lt;1,"-",IF(Pengawas!V44&gt;2,"-","OK")))))</f>
        <v>-</v>
      </c>
      <c r="AJ43" s="25" t="str">
        <f>IF(Pengawas!V43="","-",IF(Pengawas!V43=1,IF(Pengawas!AJ43="","OK","Harap dikosongkan"),IF(Pengawas!V43=2,IF(Pengawas!AJ43="","Harap diisi","OK"),IF(Pengawas!V44&lt;1,"-",IF(Pengawas!V44&gt;2,"-","OK")))))</f>
        <v>-</v>
      </c>
      <c r="AK43" s="25" t="str">
        <f>IF(Pengawas!V43="","-",IF(Pengawas!V43=1,IF(Pengawas!AK43="","OK","Harap dikosongkan"),IF(Pengawas!V43=2,IF(Pengawas!AK43="","Harap diisi","OK"),IF(Pengawas!V44&lt;1,"-",IF(Pengawas!V44&gt;2,"-","OK")))))</f>
        <v>-</v>
      </c>
      <c r="AL43" s="25" t="str">
        <f>IF(Pengawas!AL43="","-",IF(Pengawas!AL43&gt;3,"Tidak valid",IF(Pengawas!AL43&lt;1,"Tidak valid","OK")))</f>
        <v>-</v>
      </c>
      <c r="AM43" s="25" t="str">
        <f>IF(Pengawas!AL43="",IF(Pengawas!AM43="","-","Harap dikosongkan"),IF(Pengawas!AL43&lt;&gt;1,IF(Pengawas!AM43="","OK","Harap dikosongkan"),IF(Pengawas!AM43="","Harap diisi",IF(Pengawas!AM43&gt;2015,"Cek lagi",IF(Pengawas!AM43&lt;2005,"Cek lagi","OK")))))</f>
        <v>-</v>
      </c>
      <c r="AN43" s="25" t="str">
        <f>IF(Pengawas!AL43="",IF(Pengawas!AN43="","-","Harap dikosongkan"),IF(Pengawas!AL43&lt;&gt;1,IF(Pengawas!AN43="","OK","Harap dikosongkan"),IF(Pengawas!AN43="","Harap diisi",IF(VALUE(Pengawas!AN43)&gt;33,"Tidak valid",IF(VALUE(Pengawas!AN43)&lt;1,"Tidak valid","OK")))))</f>
        <v>-</v>
      </c>
      <c r="AO43" s="25" t="str">
        <f>IF(Pengawas!AL43="",IF(Pengawas!AO43="","-","Harap dikosongkan"),IF(Pengawas!AL43&lt;&gt;1,IF(Pengawas!AO43="","OK","Harap dikosongkan"),IF(Pengawas!AO43="","Harap diisi",IF(Pengawas!AO43&gt;1,"Tidak valid","OK"))))</f>
        <v>-</v>
      </c>
      <c r="AP43" s="25" t="str">
        <f>IF(Pengawas!AL43&gt;1,"OK",IF(Pengawas!AO43="",IF(Pengawas!AP43="","-","Kolom AO cek lagi"),IF(Pengawas!AO43=0,IF(Pengawas!AP43="","OK","Harap dikosongkan"),IF(Pengawas!AP43="","Harap diisi",IF(LEN(Pengawas!AP43)&lt;12,"Tidak valid",IF(LEN(Pengawas!AP43)&gt;14,"Tidak valid","OK"))))))</f>
        <v>-</v>
      </c>
      <c r="AQ43" s="26" t="str">
        <f>IF(Pengawas!AL43&gt;1,"OK",IF(Pengawas!AO43="",IF(Pengawas!AQ43="","-","Kolom AO cek lagi"),IF(Pengawas!AO43=0,IF(Pengawas!AQ43="","OK","Harap dikosongkan"),IF(Pengawas!AQ43="","Harap diisi",IF(LEN(Pengawas!AQ43)&lt;5,"Cek lagi","OK")))))</f>
        <v>-</v>
      </c>
      <c r="AR43" s="26" t="str">
        <f>IF(Pengawas!AL43&gt;1,"OK",IF(Pengawas!AO43="",IF(Pengawas!AR43="","-","Kolom AT cek lagi"),IF(Pengawas!AO43=0,IF(Pengawas!AR43="","OK","Harap dikosongkan"),IF(Pengawas!AR43="","Harap diisi",IF(VALUE(LEFT(Pengawas!AR43,2))&gt;31,"Tanggal tidak valid",IF(VALUE(LEFT(RIGHT(Pengawas!AR43,7),2))&gt;12,"Bulan tidak valid",IF(VALUE(RIGHT(Pengawas!AR43,4))&gt;2016,"Tahun cek lagi",IF(VALUE(RIGHT(Pengawas!AR43,4))&lt;2005,"Tahun cek lagi","OK"))))))))</f>
        <v>-</v>
      </c>
      <c r="AS43" s="25" t="str">
        <f>IF(Pengawas!AP43="",IF(Pengawas!AS43="","-","Harap dikosongkan"),IF(Pengawas!AP43&lt;&gt;"",IF(Pengawas!AS43="","Harap diisi",IF(Pengawas!AS43&gt;1,"Tidak valid","OK"))))</f>
        <v>-</v>
      </c>
      <c r="AT43" s="25" t="str">
        <f>IF(Pengawas!AS43="",IF(Pengawas!AT43="","-","Harap dikosongkan"),IF(Pengawas!AS43&lt;&gt;1,IF(Pengawas!AT43="","OK","Harap dikosongkan"),IF(Pengawas!AS43="",IF(Pengawas!AT43="","-","Harap dikosongkan"),IF(Pengawas!AS43=0,IF(Pengawas!AT43="","OK","Harap dikosongkan"),IF(Pengawas!AT43="","Harap diisi",IF(Pengawas!AT43&gt;2016,"Cek lagi",IF(Pengawas!AT43&lt;2005,"Cek lagi",IF(Pengawas!AM43&gt;Pengawas!AT43,"Cek lagi dengan Kolom AL","OK"))))))))</f>
        <v>-</v>
      </c>
      <c r="AU43" s="25" t="str">
        <f>IF(Pengawas!AS43="",IF(Pengawas!AU43="","-","Harap dikosongkan"),IF(Pengawas!AS43&lt;&gt;1,IF(Pengawas!AU43="","OK","Harap dikosongkan"),IF(Pengawas!AS43="",IF(Pengawas!AU43="","-","Harap dikosongkan"),IF(Pengawas!AS43=0,IF(Pengawas!AU43="","OK","Harap dikosongkan"),IF(Pengawas!AU43="","Harap diisi",IF(Pengawas!AU43&gt;20000000,"Cek lagi",IF(Pengawas!AU43&lt;100000,"Cek lagi","OK")))))))</f>
        <v>-</v>
      </c>
      <c r="AV43" s="25" t="str">
        <f>IF(Pengawas!AV43="","-",IF(Pengawas!AV43&gt;3,"Tidak valid","OK"))</f>
        <v>-</v>
      </c>
      <c r="AW43" s="25" t="str">
        <f>IF(Pengawas!AV43="",IF(Pengawas!AW43="","-","Harap dikosongkan"),IF(Pengawas!AV43=0,IF(Pengawas!AW43="","OK","Harap dikosongkan"),IF(Pengawas!AV43&gt;0,IF(Pengawas!AW43="","Harap diisi",IF(Pengawas!AW43&gt;2015,"Tidak valid","OK")))))</f>
        <v>-</v>
      </c>
      <c r="AX43" s="25" t="str">
        <f>IF(Pengawas!AV43="",IF(Pengawas!AX43="","-","Harap dikosongkan"),IF(Pengawas!AV43=0,IF(Pengawas!AX43="","OK","Harap dikosongkan"),IF(Pengawas!AV43&gt;0,IF(Pengawas!AX43="","Harap diisi",IF(Pengawas!AX43="","-",IF(Pengawas!AX43&gt;1,"Tidak valid","OK"))))))</f>
        <v>-</v>
      </c>
      <c r="AY43" s="25" t="str">
        <f>IF(Pengawas!AY43="","-",IF(Pengawas!AY43&gt;2,"Tidak valid","OK"))</f>
        <v>-</v>
      </c>
      <c r="AZ43" s="25" t="str">
        <f>IF(Pengawas!AY43="",IF(Pengawas!AZ43="","-","Harap dikosongkan"),IF(Pengawas!AY43=0,IF(Pengawas!AZ43="","OK","Harap dikosongkan"),IF(Pengawas!AZ43="","Harap diisi",IF(Pengawas!AZ43&gt;2015,"Cek lagi",IF(Pengawas!AZ43&lt;2000,"Cek lagi","OK")))))</f>
        <v>-</v>
      </c>
      <c r="BA43" s="25" t="str">
        <f>IF(Pengawas!BA43="","-",IF(LEN(Pengawas!BA43)&lt;5,"Cek lagi","OK"))</f>
        <v>-</v>
      </c>
      <c r="BB43" s="25" t="str">
        <f>IF(Pengawas!BB43="","-",IF(LEN(Pengawas!BB43)&lt;4,"Cek lagi","OK"))</f>
        <v>-</v>
      </c>
      <c r="BC43" s="25" t="str">
        <f>IF(Pengawas!BC43="","-",IF(LEN(Pengawas!BC43)&lt;4,"Cek lagi","OK"))</f>
        <v>-</v>
      </c>
      <c r="BD43" s="25" t="str">
        <f>IF(Pengawas!BD43="","-",IF(LEN(Pengawas!BD43)&lt;4,"Cek lagi","OK"))</f>
        <v>-</v>
      </c>
      <c r="BE43" s="25" t="str">
        <f>IF(Pengawas!BE43="","-",IF(LEN(Pengawas!BE43)&lt;4,"Cek lagi","OK"))</f>
        <v>-</v>
      </c>
      <c r="BF43" s="25" t="str">
        <f>IF(Pengawas!BF43="","-",IF(LEN(Pengawas!BF43)&lt;&gt;5,"Tidak valid","OK"))</f>
        <v>-</v>
      </c>
      <c r="BG43" s="25" t="str">
        <f>IF(Pengawas!BG43="","-",IF(LEN(Pengawas!BG43)&lt;9,"Cek lagi",IF(LEN(Pengawas!BG43)&gt;14,"Cek lagi","OK")))</f>
        <v>-</v>
      </c>
    </row>
    <row r="44" spans="1:59" s="18" customFormat="1" ht="15" customHeight="1" x14ac:dyDescent="0.2">
      <c r="A44" s="25" t="str">
        <f>IF(Pengawas!A44="","-",IF(LEN(Pengawas!A44)&lt;4,"Cek lagi","OK"))</f>
        <v>-</v>
      </c>
      <c r="B44" s="25" t="str">
        <f>IF(Pengawas!B44="","-",IF(LEN(Pengawas!B44)&lt;4,"Cek lagi","OK"))</f>
        <v>-</v>
      </c>
      <c r="C44" s="25" t="str">
        <f>IF(Pengawas!C44="","-",IF(LEN(Pengawas!C44)&lt;&gt;18,"Tidak valid","OK"))</f>
        <v>-</v>
      </c>
      <c r="D44" s="25" t="str">
        <f>IF(Pengawas!D44="","-",IF(LEN(Pengawas!D44)&lt;&gt;16,"Tidak valid","OK"))</f>
        <v>-</v>
      </c>
      <c r="E44" s="25" t="str">
        <f>IF(Pengawas!E44="","-",IF(LEN(Pengawas!E44)&lt;4,"Cek lagi","OK"))</f>
        <v>-</v>
      </c>
      <c r="F44" s="25" t="str">
        <f>IF(Pengawas!F44="","-",IF(LEN(Pengawas!F44)&lt;&gt;16,"Tidak valid","OK"))</f>
        <v>-</v>
      </c>
      <c r="G44" s="25" t="str">
        <f>IF(Pengawas!G44="","-",IF(LEN(Pengawas!G44)&lt;4,"Cek lagi","OK"))</f>
        <v>-</v>
      </c>
      <c r="H44" s="26" t="str">
        <f>IF(Pengawas!H44="","-",IF(VALUE(LEFT(Pengawas!H44,2))&gt;31,"Tanggal tidak valid",IF(VALUE(LEFT(RIGHT(Pengawas!H44,7),2))&gt;12,"Bulan tidak valid",IF(VALUE(RIGHT(Pengawas!H44,4))&gt;1990,"Umur terlalu muda",IF(VALUE(RIGHT(Pengawas!H44,4))&lt;1955,"Umur terlalu tua","OK")))))</f>
        <v>-</v>
      </c>
      <c r="I44" s="25" t="str">
        <f>IF(Pengawas!I44="","-",IF(Pengawas!I44="L","OK",IF(Pengawas!I44="P","OK","Tidak valid")))</f>
        <v>-</v>
      </c>
      <c r="J44" s="25" t="str">
        <f>IF(Pengawas!J44="","-",IF(LEN(Pengawas!J44)&lt;4,"Cek lagi","OK"))</f>
        <v>-</v>
      </c>
      <c r="K44" s="25" t="str">
        <f>IF(Pengawas!K44="","-",IF(Pengawas!K44&gt;5,"Tidak valid",IF(Pengawas!K44&lt;1,"Tidak valid","OK")))</f>
        <v>-</v>
      </c>
      <c r="L44" s="25" t="str">
        <f>IF(Pengawas!L44="","-",IF(VALUE(LEFT(Pengawas!L44,1))&gt;1,"Tidak valid","OK"))</f>
        <v>-</v>
      </c>
      <c r="M44" s="25" t="str">
        <f>IF(Pengawas!M44="","-",IF(VALUE(LEFT(Pengawas!M44,1))&gt;1,"Tidak valid","OK"))</f>
        <v>-</v>
      </c>
      <c r="N44" s="25" t="str">
        <f>IF(Pengawas!N44="","-",IF(VALUE(LEFT(Pengawas!N44,2))&gt;31,"Tanggal tidak valid",IF(VALUE(LEFT(RIGHT(Pengawas!N44,7),2))&gt;12,"Bulan tidak valid",IF(VALUE(RIGHT(Pengawas!N44,4))&gt;2015,"Tahun cek lagi",IF(VALUE(RIGHT(Pengawas!N44,4))&lt;1930,"Tahun cek lagi","OK")))))</f>
        <v>-</v>
      </c>
      <c r="O44" s="26" t="str">
        <f>IF(Pengawas!O44="","-",IF(VALUE(LEFT(Pengawas!O44,2))&gt;31,"Tanggal tidak valid",IF(VALUE(LEFT(RIGHT(Pengawas!O44,7),2))&gt;12,"Bulan tidak valid",IF(VALUE(RIGHT(Pengawas!O44,4))&gt;2015,"Tahun cek lagi",IF(VALUE(RIGHT(Pengawas!O44,4))&lt;1930,"Tahun cek lagi","OK")))))</f>
        <v>-</v>
      </c>
      <c r="P44" s="26" t="str">
        <f>IF(Pengawas!P44="","-",IF(VALUE(LEFT(Pengawas!P44,2))&gt;31,"Tanggal tidak valid",IF(VALUE(LEFT(RIGHT(Pengawas!P44,7),2))&gt;12,"Bulan tidak valid",IF(VALUE(RIGHT(Pengawas!P44,4))&gt;2015,"Tahun cek lagi",IF(VALUE(RIGHT(Pengawas!P44,4))&lt;1930,"Tahun cek lagi","OK")))))</f>
        <v>-</v>
      </c>
      <c r="Q44" s="25" t="str">
        <f>IF(Pengawas!Q44="","-",IF(Pengawas!Q44&gt;3,"Tidak valid",IF(Pengawas!Q44&lt;1,"Tidak valid","OK")))</f>
        <v>-</v>
      </c>
      <c r="R44" s="25" t="str">
        <f>IF(Pengawas!R44="","-",IF(Pengawas!R44&gt;20000000,"Cek lagi",IF(Pengawas!R44&lt;50000,"Cek lagi","OK")))</f>
        <v>-</v>
      </c>
      <c r="S44" s="25" t="str">
        <f>IF(Pengawas!S44="","-",IF(Pengawas!S44&gt;3,"Tidak valid",IF(Pengawas!S44&lt;1,"Tidak valid","OK")))</f>
        <v>-</v>
      </c>
      <c r="T44" s="25" t="str">
        <f>IF(Pengawas!T44="","-",IF(Pengawas!T44&gt;6,"Tidak valid",IF(Pengawas!T44&lt;1,"Tidak valid","OK")))</f>
        <v>-</v>
      </c>
      <c r="U44" s="25" t="str">
        <f>IF(Pengawas!U44="","-",IF(Pengawas!U44&gt;4,"Tidak valid",IF(Pengawas!U44&lt;1,"Tidak valid","OK")))</f>
        <v>-</v>
      </c>
      <c r="V44" s="25" t="str">
        <f>IF(Pengawas!V44="","-",IF(Pengawas!V44&gt;2,"Tidak valid",IF(Pengawas!V44&lt;1,"Tidak valid","OK")))</f>
        <v>-</v>
      </c>
      <c r="W44" s="25" t="str">
        <f>IF(Pengawas!V44="","-",IF(Pengawas!V44=1,IF(Pengawas!W44="","Harap diisi","OK"),IF(Pengawas!V44=2,IF(Pengawas!W44="","Harap diisi","OK"),IF(Pengawas!V45&lt;1,"-",IF(Pengawas!V45&gt;2,"-","OK")))))</f>
        <v>-</v>
      </c>
      <c r="X44" s="25" t="str">
        <f>IF(Pengawas!V44="","-",IF(Pengawas!V44=1,IF(Pengawas!X44="","Harap diisi","OK"),IF(Pengawas!V44=2,IF(Pengawas!X44="","Harap diisi","OK"),IF(Pengawas!V45&lt;1,"-",IF(Pengawas!V45&gt;2,"-","OK")))))</f>
        <v>-</v>
      </c>
      <c r="Y44" s="25" t="str">
        <f>IF(Pengawas!V44="","-",IF(Pengawas!V44=1,IF(Pengawas!Y44="","Harap diisi","OK"),IF(Pengawas!V44=2,IF(Pengawas!Y44="","Harap diisi","OK"),IF(Pengawas!V45&lt;1,"-",IF(Pengawas!V45&gt;2,"-","OK")))))</f>
        <v>-</v>
      </c>
      <c r="Z44" s="25" t="str">
        <f>IF(Pengawas!V44="","-",IF(Pengawas!V44=1,IF(Pengawas!Z44="","Harap diisi","OK"),IF(Pengawas!V44=2,IF(Pengawas!Z44="","Harap diisi","OK"),IF(Pengawas!V45&lt;1,"-",IF(Pengawas!V45&gt;2,"-","OK")))))</f>
        <v>-</v>
      </c>
      <c r="AA44" s="25" t="str">
        <f>IF(Pengawas!V44="","-",IF(Pengawas!V44=1,IF(Pengawas!AA44="","Harap diisi","OK"),IF(Pengawas!V44=2,IF(Pengawas!AA44="","Harap diisi","OK"),IF(Pengawas!V45&lt;1,"-",IF(Pengawas!V45&gt;2,"-","OK")))))</f>
        <v>-</v>
      </c>
      <c r="AB44" s="25" t="str">
        <f>IF(Pengawas!V44="","-",IF(Pengawas!V44=1,IF(Pengawas!AB44="","Harap diisi","OK"),IF(Pengawas!V44=2,IF(Pengawas!AB44="","Harap diisi","OK"),IF(Pengawas!V45&lt;1,"-",IF(Pengawas!V45&gt;2,"-","OK")))))</f>
        <v>-</v>
      </c>
      <c r="AC44" s="25" t="str">
        <f>IF(Pengawas!V44="","-",IF(Pengawas!V44=1,IF(Pengawas!AC44="","Harap diisi","OK"),IF(Pengawas!V44=2,IF(Pengawas!AC44="","Harap diisi","OK"),IF(Pengawas!V45&lt;1,"-",IF(Pengawas!V45&gt;2,"-","OK")))))</f>
        <v>-</v>
      </c>
      <c r="AD44" s="25" t="str">
        <f>IF(Pengawas!V44="","-",IF(Pengawas!V44=1,IF(Pengawas!AD44="","OK","Harap dikosongkan"),IF(Pengawas!V44=2,IF(Pengawas!AD44="","Harap diisi","OK"),IF(Pengawas!V45&lt;1,"-",IF(Pengawas!V45&gt;2,"-","OK")))))</f>
        <v>-</v>
      </c>
      <c r="AE44" s="25" t="str">
        <f>IF(Pengawas!V44="","-",IF(Pengawas!V44=1,IF(Pengawas!AE44="","OK","Harap dikosongkan"),IF(Pengawas!V44=2,IF(Pengawas!AE44="","Harap diisi","OK"),IF(Pengawas!V45&lt;1,"-",IF(Pengawas!V45&gt;2,"-","OK")))))</f>
        <v>-</v>
      </c>
      <c r="AF44" s="25" t="str">
        <f>IF(Pengawas!V44="","-",IF(Pengawas!V44=1,IF(Pengawas!AF44="","OK","Harap dikosongkan"),IF(Pengawas!V44=2,IF(Pengawas!AF44="","Harap diisi","OK"),IF(Pengawas!V45&lt;1,"-",IF(Pengawas!V45&gt;2,"-","OK")))))</f>
        <v>-</v>
      </c>
      <c r="AG44" s="25" t="str">
        <f>IF(Pengawas!V44="","-",IF(Pengawas!V44=1,IF(Pengawas!AG44="","OK","Harap dikosongkan"),IF(Pengawas!V44=2,IF(Pengawas!AG44="","Harap diisi","OK"),IF(Pengawas!V45&lt;1,"-",IF(Pengawas!V45&gt;2,"-","OK")))))</f>
        <v>-</v>
      </c>
      <c r="AH44" s="25" t="str">
        <f>IF(Pengawas!V44="","-",IF(Pengawas!V44=1,IF(Pengawas!AH44="","OK","Harap dikosongkan"),IF(Pengawas!V44=2,IF(Pengawas!AH44="","Harap diisi","OK"),IF(Pengawas!V45&lt;1,"-",IF(Pengawas!V45&gt;2,"-","OK")))))</f>
        <v>-</v>
      </c>
      <c r="AI44" s="25" t="str">
        <f>IF(Pengawas!V44="","-",IF(Pengawas!V44=1,IF(Pengawas!AI44="","OK","Harap dikosongkan"),IF(Pengawas!V44=2,IF(Pengawas!AI44="","Harap diisi","OK"),IF(Pengawas!V45&lt;1,"-",IF(Pengawas!V45&gt;2,"-","OK")))))</f>
        <v>-</v>
      </c>
      <c r="AJ44" s="25" t="str">
        <f>IF(Pengawas!V44="","-",IF(Pengawas!V44=1,IF(Pengawas!AJ44="","OK","Harap dikosongkan"),IF(Pengawas!V44=2,IF(Pengawas!AJ44="","Harap diisi","OK"),IF(Pengawas!V45&lt;1,"-",IF(Pengawas!V45&gt;2,"-","OK")))))</f>
        <v>-</v>
      </c>
      <c r="AK44" s="25" t="str">
        <f>IF(Pengawas!V44="","-",IF(Pengawas!V44=1,IF(Pengawas!AK44="","OK","Harap dikosongkan"),IF(Pengawas!V44=2,IF(Pengawas!AK44="","Harap diisi","OK"),IF(Pengawas!V45&lt;1,"-",IF(Pengawas!V45&gt;2,"-","OK")))))</f>
        <v>-</v>
      </c>
      <c r="AL44" s="25" t="str">
        <f>IF(Pengawas!AL44="","-",IF(Pengawas!AL44&gt;3,"Tidak valid",IF(Pengawas!AL44&lt;1,"Tidak valid","OK")))</f>
        <v>-</v>
      </c>
      <c r="AM44" s="25" t="str">
        <f>IF(Pengawas!AL44="",IF(Pengawas!AM44="","-","Harap dikosongkan"),IF(Pengawas!AL44&lt;&gt;1,IF(Pengawas!AM44="","OK","Harap dikosongkan"),IF(Pengawas!AM44="","Harap diisi",IF(Pengawas!AM44&gt;2015,"Cek lagi",IF(Pengawas!AM44&lt;2005,"Cek lagi","OK")))))</f>
        <v>-</v>
      </c>
      <c r="AN44" s="25" t="str">
        <f>IF(Pengawas!AL44="",IF(Pengawas!AN44="","-","Harap dikosongkan"),IF(Pengawas!AL44&lt;&gt;1,IF(Pengawas!AN44="","OK","Harap dikosongkan"),IF(Pengawas!AN44="","Harap diisi",IF(VALUE(Pengawas!AN44)&gt;33,"Tidak valid",IF(VALUE(Pengawas!AN44)&lt;1,"Tidak valid","OK")))))</f>
        <v>-</v>
      </c>
      <c r="AO44" s="25" t="str">
        <f>IF(Pengawas!AL44="",IF(Pengawas!AO44="","-","Harap dikosongkan"),IF(Pengawas!AL44&lt;&gt;1,IF(Pengawas!AO44="","OK","Harap dikosongkan"),IF(Pengawas!AO44="","Harap diisi",IF(Pengawas!AO44&gt;1,"Tidak valid","OK"))))</f>
        <v>-</v>
      </c>
      <c r="AP44" s="25" t="str">
        <f>IF(Pengawas!AL44&gt;1,"OK",IF(Pengawas!AO44="",IF(Pengawas!AP44="","-","Kolom AO cek lagi"),IF(Pengawas!AO44=0,IF(Pengawas!AP44="","OK","Harap dikosongkan"),IF(Pengawas!AP44="","Harap diisi",IF(LEN(Pengawas!AP44)&lt;12,"Tidak valid",IF(LEN(Pengawas!AP44)&gt;14,"Tidak valid","OK"))))))</f>
        <v>-</v>
      </c>
      <c r="AQ44" s="26" t="str">
        <f>IF(Pengawas!AL44&gt;1,"OK",IF(Pengawas!AO44="",IF(Pengawas!AQ44="","-","Kolom AO cek lagi"),IF(Pengawas!AO44=0,IF(Pengawas!AQ44="","OK","Harap dikosongkan"),IF(Pengawas!AQ44="","Harap diisi",IF(LEN(Pengawas!AQ44)&lt;5,"Cek lagi","OK")))))</f>
        <v>-</v>
      </c>
      <c r="AR44" s="26" t="str">
        <f>IF(Pengawas!AL44&gt;1,"OK",IF(Pengawas!AO44="",IF(Pengawas!AR44="","-","Kolom AT cek lagi"),IF(Pengawas!AO44=0,IF(Pengawas!AR44="","OK","Harap dikosongkan"),IF(Pengawas!AR44="","Harap diisi",IF(VALUE(LEFT(Pengawas!AR44,2))&gt;31,"Tanggal tidak valid",IF(VALUE(LEFT(RIGHT(Pengawas!AR44,7),2))&gt;12,"Bulan tidak valid",IF(VALUE(RIGHT(Pengawas!AR44,4))&gt;2016,"Tahun cek lagi",IF(VALUE(RIGHT(Pengawas!AR44,4))&lt;2005,"Tahun cek lagi","OK"))))))))</f>
        <v>-</v>
      </c>
      <c r="AS44" s="25" t="str">
        <f>IF(Pengawas!AP44="",IF(Pengawas!AS44="","-","Harap dikosongkan"),IF(Pengawas!AP44&lt;&gt;"",IF(Pengawas!AS44="","Harap diisi",IF(Pengawas!AS44&gt;1,"Tidak valid","OK"))))</f>
        <v>-</v>
      </c>
      <c r="AT44" s="25" t="str">
        <f>IF(Pengawas!AS44="",IF(Pengawas!AT44="","-","Harap dikosongkan"),IF(Pengawas!AS44&lt;&gt;1,IF(Pengawas!AT44="","OK","Harap dikosongkan"),IF(Pengawas!AS44="",IF(Pengawas!AT44="","-","Harap dikosongkan"),IF(Pengawas!AS44=0,IF(Pengawas!AT44="","OK","Harap dikosongkan"),IF(Pengawas!AT44="","Harap diisi",IF(Pengawas!AT44&gt;2016,"Cek lagi",IF(Pengawas!AT44&lt;2005,"Cek lagi",IF(Pengawas!AM44&gt;Pengawas!AT44,"Cek lagi dengan Kolom AL","OK"))))))))</f>
        <v>-</v>
      </c>
      <c r="AU44" s="25" t="str">
        <f>IF(Pengawas!AS44="",IF(Pengawas!AU44="","-","Harap dikosongkan"),IF(Pengawas!AS44&lt;&gt;1,IF(Pengawas!AU44="","OK","Harap dikosongkan"),IF(Pengawas!AS44="",IF(Pengawas!AU44="","-","Harap dikosongkan"),IF(Pengawas!AS44=0,IF(Pengawas!AU44="","OK","Harap dikosongkan"),IF(Pengawas!AU44="","Harap diisi",IF(Pengawas!AU44&gt;20000000,"Cek lagi",IF(Pengawas!AU44&lt;100000,"Cek lagi","OK")))))))</f>
        <v>-</v>
      </c>
      <c r="AV44" s="25" t="str">
        <f>IF(Pengawas!AV44="","-",IF(Pengawas!AV44&gt;3,"Tidak valid","OK"))</f>
        <v>-</v>
      </c>
      <c r="AW44" s="25" t="str">
        <f>IF(Pengawas!AV44="",IF(Pengawas!AW44="","-","Harap dikosongkan"),IF(Pengawas!AV44=0,IF(Pengawas!AW44="","OK","Harap dikosongkan"),IF(Pengawas!AV44&gt;0,IF(Pengawas!AW44="","Harap diisi",IF(Pengawas!AW44&gt;2015,"Tidak valid","OK")))))</f>
        <v>-</v>
      </c>
      <c r="AX44" s="25" t="str">
        <f>IF(Pengawas!AV44="",IF(Pengawas!AX44="","-","Harap dikosongkan"),IF(Pengawas!AV44=0,IF(Pengawas!AX44="","OK","Harap dikosongkan"),IF(Pengawas!AV44&gt;0,IF(Pengawas!AX44="","Harap diisi",IF(Pengawas!AX44="","-",IF(Pengawas!AX44&gt;1,"Tidak valid","OK"))))))</f>
        <v>-</v>
      </c>
      <c r="AY44" s="25" t="str">
        <f>IF(Pengawas!AY44="","-",IF(Pengawas!AY44&gt;2,"Tidak valid","OK"))</f>
        <v>-</v>
      </c>
      <c r="AZ44" s="25" t="str">
        <f>IF(Pengawas!AY44="",IF(Pengawas!AZ44="","-","Harap dikosongkan"),IF(Pengawas!AY44=0,IF(Pengawas!AZ44="","OK","Harap dikosongkan"),IF(Pengawas!AZ44="","Harap diisi",IF(Pengawas!AZ44&gt;2015,"Cek lagi",IF(Pengawas!AZ44&lt;2000,"Cek lagi","OK")))))</f>
        <v>-</v>
      </c>
      <c r="BA44" s="25" t="str">
        <f>IF(Pengawas!BA44="","-",IF(LEN(Pengawas!BA44)&lt;5,"Cek lagi","OK"))</f>
        <v>-</v>
      </c>
      <c r="BB44" s="25" t="str">
        <f>IF(Pengawas!BB44="","-",IF(LEN(Pengawas!BB44)&lt;4,"Cek lagi","OK"))</f>
        <v>-</v>
      </c>
      <c r="BC44" s="25" t="str">
        <f>IF(Pengawas!BC44="","-",IF(LEN(Pengawas!BC44)&lt;4,"Cek lagi","OK"))</f>
        <v>-</v>
      </c>
      <c r="BD44" s="25" t="str">
        <f>IF(Pengawas!BD44="","-",IF(LEN(Pengawas!BD44)&lt;4,"Cek lagi","OK"))</f>
        <v>-</v>
      </c>
      <c r="BE44" s="25" t="str">
        <f>IF(Pengawas!BE44="","-",IF(LEN(Pengawas!BE44)&lt;4,"Cek lagi","OK"))</f>
        <v>-</v>
      </c>
      <c r="BF44" s="25" t="str">
        <f>IF(Pengawas!BF44="","-",IF(LEN(Pengawas!BF44)&lt;&gt;5,"Tidak valid","OK"))</f>
        <v>-</v>
      </c>
      <c r="BG44" s="25" t="str">
        <f>IF(Pengawas!BG44="","-",IF(LEN(Pengawas!BG44)&lt;9,"Cek lagi",IF(LEN(Pengawas!BG44)&gt;14,"Cek lagi","OK")))</f>
        <v>-</v>
      </c>
    </row>
    <row r="45" spans="1:59" s="18" customFormat="1" ht="15" customHeight="1" x14ac:dyDescent="0.2">
      <c r="A45" s="25" t="str">
        <f>IF(Pengawas!A45="","-",IF(LEN(Pengawas!A45)&lt;4,"Cek lagi","OK"))</f>
        <v>-</v>
      </c>
      <c r="B45" s="25" t="str">
        <f>IF(Pengawas!B45="","-",IF(LEN(Pengawas!B45)&lt;4,"Cek lagi","OK"))</f>
        <v>-</v>
      </c>
      <c r="C45" s="25" t="str">
        <f>IF(Pengawas!C45="","-",IF(LEN(Pengawas!C45)&lt;&gt;18,"Tidak valid","OK"))</f>
        <v>-</v>
      </c>
      <c r="D45" s="25" t="str">
        <f>IF(Pengawas!D45="","-",IF(LEN(Pengawas!D45)&lt;&gt;16,"Tidak valid","OK"))</f>
        <v>-</v>
      </c>
      <c r="E45" s="25" t="str">
        <f>IF(Pengawas!E45="","-",IF(LEN(Pengawas!E45)&lt;4,"Cek lagi","OK"))</f>
        <v>-</v>
      </c>
      <c r="F45" s="25" t="str">
        <f>IF(Pengawas!F45="","-",IF(LEN(Pengawas!F45)&lt;&gt;16,"Tidak valid","OK"))</f>
        <v>-</v>
      </c>
      <c r="G45" s="25" t="str">
        <f>IF(Pengawas!G45="","-",IF(LEN(Pengawas!G45)&lt;4,"Cek lagi","OK"))</f>
        <v>-</v>
      </c>
      <c r="H45" s="26" t="str">
        <f>IF(Pengawas!H45="","-",IF(VALUE(LEFT(Pengawas!H45,2))&gt;31,"Tanggal tidak valid",IF(VALUE(LEFT(RIGHT(Pengawas!H45,7),2))&gt;12,"Bulan tidak valid",IF(VALUE(RIGHT(Pengawas!H45,4))&gt;1990,"Umur terlalu muda",IF(VALUE(RIGHT(Pengawas!H45,4))&lt;1955,"Umur terlalu tua","OK")))))</f>
        <v>-</v>
      </c>
      <c r="I45" s="25" t="str">
        <f>IF(Pengawas!I45="","-",IF(Pengawas!I45="L","OK",IF(Pengawas!I45="P","OK","Tidak valid")))</f>
        <v>-</v>
      </c>
      <c r="J45" s="25" t="str">
        <f>IF(Pengawas!J45="","-",IF(LEN(Pengawas!J45)&lt;4,"Cek lagi","OK"))</f>
        <v>-</v>
      </c>
      <c r="K45" s="25" t="str">
        <f>IF(Pengawas!K45="","-",IF(Pengawas!K45&gt;5,"Tidak valid",IF(Pengawas!K45&lt;1,"Tidak valid","OK")))</f>
        <v>-</v>
      </c>
      <c r="L45" s="25" t="str">
        <f>IF(Pengawas!L45="","-",IF(VALUE(LEFT(Pengawas!L45,1))&gt;1,"Tidak valid","OK"))</f>
        <v>-</v>
      </c>
      <c r="M45" s="25" t="str">
        <f>IF(Pengawas!M45="","-",IF(VALUE(LEFT(Pengawas!M45,1))&gt;1,"Tidak valid","OK"))</f>
        <v>-</v>
      </c>
      <c r="N45" s="25" t="str">
        <f>IF(Pengawas!N45="","-",IF(VALUE(LEFT(Pengawas!N45,2))&gt;31,"Tanggal tidak valid",IF(VALUE(LEFT(RIGHT(Pengawas!N45,7),2))&gt;12,"Bulan tidak valid",IF(VALUE(RIGHT(Pengawas!N45,4))&gt;2015,"Tahun cek lagi",IF(VALUE(RIGHT(Pengawas!N45,4))&lt;1930,"Tahun cek lagi","OK")))))</f>
        <v>-</v>
      </c>
      <c r="O45" s="26" t="str">
        <f>IF(Pengawas!O45="","-",IF(VALUE(LEFT(Pengawas!O45,2))&gt;31,"Tanggal tidak valid",IF(VALUE(LEFT(RIGHT(Pengawas!O45,7),2))&gt;12,"Bulan tidak valid",IF(VALUE(RIGHT(Pengawas!O45,4))&gt;2015,"Tahun cek lagi",IF(VALUE(RIGHT(Pengawas!O45,4))&lt;1930,"Tahun cek lagi","OK")))))</f>
        <v>-</v>
      </c>
      <c r="P45" s="26" t="str">
        <f>IF(Pengawas!P45="","-",IF(VALUE(LEFT(Pengawas!P45,2))&gt;31,"Tanggal tidak valid",IF(VALUE(LEFT(RIGHT(Pengawas!P45,7),2))&gt;12,"Bulan tidak valid",IF(VALUE(RIGHT(Pengawas!P45,4))&gt;2015,"Tahun cek lagi",IF(VALUE(RIGHT(Pengawas!P45,4))&lt;1930,"Tahun cek lagi","OK")))))</f>
        <v>-</v>
      </c>
      <c r="Q45" s="25" t="str">
        <f>IF(Pengawas!Q45="","-",IF(Pengawas!Q45&gt;3,"Tidak valid",IF(Pengawas!Q45&lt;1,"Tidak valid","OK")))</f>
        <v>-</v>
      </c>
      <c r="R45" s="25" t="str">
        <f>IF(Pengawas!R45="","-",IF(Pengawas!R45&gt;20000000,"Cek lagi",IF(Pengawas!R45&lt;50000,"Cek lagi","OK")))</f>
        <v>-</v>
      </c>
      <c r="S45" s="25" t="str">
        <f>IF(Pengawas!S45="","-",IF(Pengawas!S45&gt;3,"Tidak valid",IF(Pengawas!S45&lt;1,"Tidak valid","OK")))</f>
        <v>-</v>
      </c>
      <c r="T45" s="25" t="str">
        <f>IF(Pengawas!T45="","-",IF(Pengawas!T45&gt;6,"Tidak valid",IF(Pengawas!T45&lt;1,"Tidak valid","OK")))</f>
        <v>-</v>
      </c>
      <c r="U45" s="25" t="str">
        <f>IF(Pengawas!U45="","-",IF(Pengawas!U45&gt;4,"Tidak valid",IF(Pengawas!U45&lt;1,"Tidak valid","OK")))</f>
        <v>-</v>
      </c>
      <c r="V45" s="25" t="str">
        <f>IF(Pengawas!V45="","-",IF(Pengawas!V45&gt;2,"Tidak valid",IF(Pengawas!V45&lt;1,"Tidak valid","OK")))</f>
        <v>-</v>
      </c>
      <c r="W45" s="25" t="str">
        <f>IF(Pengawas!V45="","-",IF(Pengawas!V45=1,IF(Pengawas!W45="","Harap diisi","OK"),IF(Pengawas!V45=2,IF(Pengawas!W45="","Harap diisi","OK"),IF(Pengawas!V46&lt;1,"-",IF(Pengawas!V46&gt;2,"-","OK")))))</f>
        <v>-</v>
      </c>
      <c r="X45" s="25" t="str">
        <f>IF(Pengawas!V45="","-",IF(Pengawas!V45=1,IF(Pengawas!X45="","Harap diisi","OK"),IF(Pengawas!V45=2,IF(Pengawas!X45="","Harap diisi","OK"),IF(Pengawas!V46&lt;1,"-",IF(Pengawas!V46&gt;2,"-","OK")))))</f>
        <v>-</v>
      </c>
      <c r="Y45" s="25" t="str">
        <f>IF(Pengawas!V45="","-",IF(Pengawas!V45=1,IF(Pengawas!Y45="","Harap diisi","OK"),IF(Pengawas!V45=2,IF(Pengawas!Y45="","Harap diisi","OK"),IF(Pengawas!V46&lt;1,"-",IF(Pengawas!V46&gt;2,"-","OK")))))</f>
        <v>-</v>
      </c>
      <c r="Z45" s="25" t="str">
        <f>IF(Pengawas!V45="","-",IF(Pengawas!V45=1,IF(Pengawas!Z45="","Harap diisi","OK"),IF(Pengawas!V45=2,IF(Pengawas!Z45="","Harap diisi","OK"),IF(Pengawas!V46&lt;1,"-",IF(Pengawas!V46&gt;2,"-","OK")))))</f>
        <v>-</v>
      </c>
      <c r="AA45" s="25" t="str">
        <f>IF(Pengawas!V45="","-",IF(Pengawas!V45=1,IF(Pengawas!AA45="","Harap diisi","OK"),IF(Pengawas!V45=2,IF(Pengawas!AA45="","Harap diisi","OK"),IF(Pengawas!V46&lt;1,"-",IF(Pengawas!V46&gt;2,"-","OK")))))</f>
        <v>-</v>
      </c>
      <c r="AB45" s="25" t="str">
        <f>IF(Pengawas!V45="","-",IF(Pengawas!V45=1,IF(Pengawas!AB45="","Harap diisi","OK"),IF(Pengawas!V45=2,IF(Pengawas!AB45="","Harap diisi","OK"),IF(Pengawas!V46&lt;1,"-",IF(Pengawas!V46&gt;2,"-","OK")))))</f>
        <v>-</v>
      </c>
      <c r="AC45" s="25" t="str">
        <f>IF(Pengawas!V45="","-",IF(Pengawas!V45=1,IF(Pengawas!AC45="","Harap diisi","OK"),IF(Pengawas!V45=2,IF(Pengawas!AC45="","Harap diisi","OK"),IF(Pengawas!V46&lt;1,"-",IF(Pengawas!V46&gt;2,"-","OK")))))</f>
        <v>-</v>
      </c>
      <c r="AD45" s="25" t="str">
        <f>IF(Pengawas!V45="","-",IF(Pengawas!V45=1,IF(Pengawas!AD45="","OK","Harap dikosongkan"),IF(Pengawas!V45=2,IF(Pengawas!AD45="","Harap diisi","OK"),IF(Pengawas!V46&lt;1,"-",IF(Pengawas!V46&gt;2,"-","OK")))))</f>
        <v>-</v>
      </c>
      <c r="AE45" s="25" t="str">
        <f>IF(Pengawas!V45="","-",IF(Pengawas!V45=1,IF(Pengawas!AE45="","OK","Harap dikosongkan"),IF(Pengawas!V45=2,IF(Pengawas!AE45="","Harap diisi","OK"),IF(Pengawas!V46&lt;1,"-",IF(Pengawas!V46&gt;2,"-","OK")))))</f>
        <v>-</v>
      </c>
      <c r="AF45" s="25" t="str">
        <f>IF(Pengawas!V45="","-",IF(Pengawas!V45=1,IF(Pengawas!AF45="","OK","Harap dikosongkan"),IF(Pengawas!V45=2,IF(Pengawas!AF45="","Harap diisi","OK"),IF(Pengawas!V46&lt;1,"-",IF(Pengawas!V46&gt;2,"-","OK")))))</f>
        <v>-</v>
      </c>
      <c r="AG45" s="25" t="str">
        <f>IF(Pengawas!V45="","-",IF(Pengawas!V45=1,IF(Pengawas!AG45="","OK","Harap dikosongkan"),IF(Pengawas!V45=2,IF(Pengawas!AG45="","Harap diisi","OK"),IF(Pengawas!V46&lt;1,"-",IF(Pengawas!V46&gt;2,"-","OK")))))</f>
        <v>-</v>
      </c>
      <c r="AH45" s="25" t="str">
        <f>IF(Pengawas!V45="","-",IF(Pengawas!V45=1,IF(Pengawas!AH45="","OK","Harap dikosongkan"),IF(Pengawas!V45=2,IF(Pengawas!AH45="","Harap diisi","OK"),IF(Pengawas!V46&lt;1,"-",IF(Pengawas!V46&gt;2,"-","OK")))))</f>
        <v>-</v>
      </c>
      <c r="AI45" s="25" t="str">
        <f>IF(Pengawas!V45="","-",IF(Pengawas!V45=1,IF(Pengawas!AI45="","OK","Harap dikosongkan"),IF(Pengawas!V45=2,IF(Pengawas!AI45="","Harap diisi","OK"),IF(Pengawas!V46&lt;1,"-",IF(Pengawas!V46&gt;2,"-","OK")))))</f>
        <v>-</v>
      </c>
      <c r="AJ45" s="25" t="str">
        <f>IF(Pengawas!V45="","-",IF(Pengawas!V45=1,IF(Pengawas!AJ45="","OK","Harap dikosongkan"),IF(Pengawas!V45=2,IF(Pengawas!AJ45="","Harap diisi","OK"),IF(Pengawas!V46&lt;1,"-",IF(Pengawas!V46&gt;2,"-","OK")))))</f>
        <v>-</v>
      </c>
      <c r="AK45" s="25" t="str">
        <f>IF(Pengawas!V45="","-",IF(Pengawas!V45=1,IF(Pengawas!AK45="","OK","Harap dikosongkan"),IF(Pengawas!V45=2,IF(Pengawas!AK45="","Harap diisi","OK"),IF(Pengawas!V46&lt;1,"-",IF(Pengawas!V46&gt;2,"-","OK")))))</f>
        <v>-</v>
      </c>
      <c r="AL45" s="25" t="str">
        <f>IF(Pengawas!AL45="","-",IF(Pengawas!AL45&gt;3,"Tidak valid",IF(Pengawas!AL45&lt;1,"Tidak valid","OK")))</f>
        <v>-</v>
      </c>
      <c r="AM45" s="25" t="str">
        <f>IF(Pengawas!AL45="",IF(Pengawas!AM45="","-","Harap dikosongkan"),IF(Pengawas!AL45&lt;&gt;1,IF(Pengawas!AM45="","OK","Harap dikosongkan"),IF(Pengawas!AM45="","Harap diisi",IF(Pengawas!AM45&gt;2015,"Cek lagi",IF(Pengawas!AM45&lt;2005,"Cek lagi","OK")))))</f>
        <v>-</v>
      </c>
      <c r="AN45" s="25" t="str">
        <f>IF(Pengawas!AL45="",IF(Pengawas!AN45="","-","Harap dikosongkan"),IF(Pengawas!AL45&lt;&gt;1,IF(Pengawas!AN45="","OK","Harap dikosongkan"),IF(Pengawas!AN45="","Harap diisi",IF(VALUE(Pengawas!AN45)&gt;33,"Tidak valid",IF(VALUE(Pengawas!AN45)&lt;1,"Tidak valid","OK")))))</f>
        <v>-</v>
      </c>
      <c r="AO45" s="25" t="str">
        <f>IF(Pengawas!AL45="",IF(Pengawas!AO45="","-","Harap dikosongkan"),IF(Pengawas!AL45&lt;&gt;1,IF(Pengawas!AO45="","OK","Harap dikosongkan"),IF(Pengawas!AO45="","Harap diisi",IF(Pengawas!AO45&gt;1,"Tidak valid","OK"))))</f>
        <v>-</v>
      </c>
      <c r="AP45" s="25" t="str">
        <f>IF(Pengawas!AL45&gt;1,"OK",IF(Pengawas!AO45="",IF(Pengawas!AP45="","-","Kolom AO cek lagi"),IF(Pengawas!AO45=0,IF(Pengawas!AP45="","OK","Harap dikosongkan"),IF(Pengawas!AP45="","Harap diisi",IF(LEN(Pengawas!AP45)&lt;12,"Tidak valid",IF(LEN(Pengawas!AP45)&gt;14,"Tidak valid","OK"))))))</f>
        <v>-</v>
      </c>
      <c r="AQ45" s="26" t="str">
        <f>IF(Pengawas!AL45&gt;1,"OK",IF(Pengawas!AO45="",IF(Pengawas!AQ45="","-","Kolom AO cek lagi"),IF(Pengawas!AO45=0,IF(Pengawas!AQ45="","OK","Harap dikosongkan"),IF(Pengawas!AQ45="","Harap diisi",IF(LEN(Pengawas!AQ45)&lt;5,"Cek lagi","OK")))))</f>
        <v>-</v>
      </c>
      <c r="AR45" s="26" t="str">
        <f>IF(Pengawas!AL45&gt;1,"OK",IF(Pengawas!AO45="",IF(Pengawas!AR45="","-","Kolom AT cek lagi"),IF(Pengawas!AO45=0,IF(Pengawas!AR45="","OK","Harap dikosongkan"),IF(Pengawas!AR45="","Harap diisi",IF(VALUE(LEFT(Pengawas!AR45,2))&gt;31,"Tanggal tidak valid",IF(VALUE(LEFT(RIGHT(Pengawas!AR45,7),2))&gt;12,"Bulan tidak valid",IF(VALUE(RIGHT(Pengawas!AR45,4))&gt;2016,"Tahun cek lagi",IF(VALUE(RIGHT(Pengawas!AR45,4))&lt;2005,"Tahun cek lagi","OK"))))))))</f>
        <v>-</v>
      </c>
      <c r="AS45" s="25" t="str">
        <f>IF(Pengawas!AP45="",IF(Pengawas!AS45="","-","Harap dikosongkan"),IF(Pengawas!AP45&lt;&gt;"",IF(Pengawas!AS45="","Harap diisi",IF(Pengawas!AS45&gt;1,"Tidak valid","OK"))))</f>
        <v>-</v>
      </c>
      <c r="AT45" s="25" t="str">
        <f>IF(Pengawas!AS45="",IF(Pengawas!AT45="","-","Harap dikosongkan"),IF(Pengawas!AS45&lt;&gt;1,IF(Pengawas!AT45="","OK","Harap dikosongkan"),IF(Pengawas!AS45="",IF(Pengawas!AT45="","-","Harap dikosongkan"),IF(Pengawas!AS45=0,IF(Pengawas!AT45="","OK","Harap dikosongkan"),IF(Pengawas!AT45="","Harap diisi",IF(Pengawas!AT45&gt;2016,"Cek lagi",IF(Pengawas!AT45&lt;2005,"Cek lagi",IF(Pengawas!AM45&gt;Pengawas!AT45,"Cek lagi dengan Kolom AL","OK"))))))))</f>
        <v>-</v>
      </c>
      <c r="AU45" s="25" t="str">
        <f>IF(Pengawas!AS45="",IF(Pengawas!AU45="","-","Harap dikosongkan"),IF(Pengawas!AS45&lt;&gt;1,IF(Pengawas!AU45="","OK","Harap dikosongkan"),IF(Pengawas!AS45="",IF(Pengawas!AU45="","-","Harap dikosongkan"),IF(Pengawas!AS45=0,IF(Pengawas!AU45="","OK","Harap dikosongkan"),IF(Pengawas!AU45="","Harap diisi",IF(Pengawas!AU45&gt;20000000,"Cek lagi",IF(Pengawas!AU45&lt;100000,"Cek lagi","OK")))))))</f>
        <v>-</v>
      </c>
      <c r="AV45" s="25" t="str">
        <f>IF(Pengawas!AV45="","-",IF(Pengawas!AV45&gt;3,"Tidak valid","OK"))</f>
        <v>-</v>
      </c>
      <c r="AW45" s="25" t="str">
        <f>IF(Pengawas!AV45="",IF(Pengawas!AW45="","-","Harap dikosongkan"),IF(Pengawas!AV45=0,IF(Pengawas!AW45="","OK","Harap dikosongkan"),IF(Pengawas!AV45&gt;0,IF(Pengawas!AW45="","Harap diisi",IF(Pengawas!AW45&gt;2015,"Tidak valid","OK")))))</f>
        <v>-</v>
      </c>
      <c r="AX45" s="25" t="str">
        <f>IF(Pengawas!AV45="",IF(Pengawas!AX45="","-","Harap dikosongkan"),IF(Pengawas!AV45=0,IF(Pengawas!AX45="","OK","Harap dikosongkan"),IF(Pengawas!AV45&gt;0,IF(Pengawas!AX45="","Harap diisi",IF(Pengawas!AX45="","-",IF(Pengawas!AX45&gt;1,"Tidak valid","OK"))))))</f>
        <v>-</v>
      </c>
      <c r="AY45" s="25" t="str">
        <f>IF(Pengawas!AY45="","-",IF(Pengawas!AY45&gt;2,"Tidak valid","OK"))</f>
        <v>-</v>
      </c>
      <c r="AZ45" s="25" t="str">
        <f>IF(Pengawas!AY45="",IF(Pengawas!AZ45="","-","Harap dikosongkan"),IF(Pengawas!AY45=0,IF(Pengawas!AZ45="","OK","Harap dikosongkan"),IF(Pengawas!AZ45="","Harap diisi",IF(Pengawas!AZ45&gt;2015,"Cek lagi",IF(Pengawas!AZ45&lt;2000,"Cek lagi","OK")))))</f>
        <v>-</v>
      </c>
      <c r="BA45" s="25" t="str">
        <f>IF(Pengawas!BA45="","-",IF(LEN(Pengawas!BA45)&lt;5,"Cek lagi","OK"))</f>
        <v>-</v>
      </c>
      <c r="BB45" s="25" t="str">
        <f>IF(Pengawas!BB45="","-",IF(LEN(Pengawas!BB45)&lt;4,"Cek lagi","OK"))</f>
        <v>-</v>
      </c>
      <c r="BC45" s="25" t="str">
        <f>IF(Pengawas!BC45="","-",IF(LEN(Pengawas!BC45)&lt;4,"Cek lagi","OK"))</f>
        <v>-</v>
      </c>
      <c r="BD45" s="25" t="str">
        <f>IF(Pengawas!BD45="","-",IF(LEN(Pengawas!BD45)&lt;4,"Cek lagi","OK"))</f>
        <v>-</v>
      </c>
      <c r="BE45" s="25" t="str">
        <f>IF(Pengawas!BE45="","-",IF(LEN(Pengawas!BE45)&lt;4,"Cek lagi","OK"))</f>
        <v>-</v>
      </c>
      <c r="BF45" s="25" t="str">
        <f>IF(Pengawas!BF45="","-",IF(LEN(Pengawas!BF45)&lt;&gt;5,"Tidak valid","OK"))</f>
        <v>-</v>
      </c>
      <c r="BG45" s="25" t="str">
        <f>IF(Pengawas!BG45="","-",IF(LEN(Pengawas!BG45)&lt;9,"Cek lagi",IF(LEN(Pengawas!BG45)&gt;14,"Cek lagi","OK")))</f>
        <v>-</v>
      </c>
    </row>
    <row r="46" spans="1:59" s="18" customFormat="1" ht="15" customHeight="1" x14ac:dyDescent="0.2">
      <c r="A46" s="25" t="str">
        <f>IF(Pengawas!A46="","-",IF(LEN(Pengawas!A46)&lt;4,"Cek lagi","OK"))</f>
        <v>-</v>
      </c>
      <c r="B46" s="25" t="str">
        <f>IF(Pengawas!B46="","-",IF(LEN(Pengawas!B46)&lt;4,"Cek lagi","OK"))</f>
        <v>-</v>
      </c>
      <c r="C46" s="25" t="str">
        <f>IF(Pengawas!C46="","-",IF(LEN(Pengawas!C46)&lt;&gt;18,"Tidak valid","OK"))</f>
        <v>-</v>
      </c>
      <c r="D46" s="25" t="str">
        <f>IF(Pengawas!D46="","-",IF(LEN(Pengawas!D46)&lt;&gt;16,"Tidak valid","OK"))</f>
        <v>-</v>
      </c>
      <c r="E46" s="25" t="str">
        <f>IF(Pengawas!E46="","-",IF(LEN(Pengawas!E46)&lt;4,"Cek lagi","OK"))</f>
        <v>-</v>
      </c>
      <c r="F46" s="25" t="str">
        <f>IF(Pengawas!F46="","-",IF(LEN(Pengawas!F46)&lt;&gt;16,"Tidak valid","OK"))</f>
        <v>-</v>
      </c>
      <c r="G46" s="25" t="str">
        <f>IF(Pengawas!G46="","-",IF(LEN(Pengawas!G46)&lt;4,"Cek lagi","OK"))</f>
        <v>-</v>
      </c>
      <c r="H46" s="26" t="str">
        <f>IF(Pengawas!H46="","-",IF(VALUE(LEFT(Pengawas!H46,2))&gt;31,"Tanggal tidak valid",IF(VALUE(LEFT(RIGHT(Pengawas!H46,7),2))&gt;12,"Bulan tidak valid",IF(VALUE(RIGHT(Pengawas!H46,4))&gt;1990,"Umur terlalu muda",IF(VALUE(RIGHT(Pengawas!H46,4))&lt;1955,"Umur terlalu tua","OK")))))</f>
        <v>-</v>
      </c>
      <c r="I46" s="25" t="str">
        <f>IF(Pengawas!I46="","-",IF(Pengawas!I46="L","OK",IF(Pengawas!I46="P","OK","Tidak valid")))</f>
        <v>-</v>
      </c>
      <c r="J46" s="25" t="str">
        <f>IF(Pengawas!J46="","-",IF(LEN(Pengawas!J46)&lt;4,"Cek lagi","OK"))</f>
        <v>-</v>
      </c>
      <c r="K46" s="25" t="str">
        <f>IF(Pengawas!K46="","-",IF(Pengawas!K46&gt;5,"Tidak valid",IF(Pengawas!K46&lt;1,"Tidak valid","OK")))</f>
        <v>-</v>
      </c>
      <c r="L46" s="25" t="str">
        <f>IF(Pengawas!L46="","-",IF(VALUE(LEFT(Pengawas!L46,1))&gt;1,"Tidak valid","OK"))</f>
        <v>-</v>
      </c>
      <c r="M46" s="25" t="str">
        <f>IF(Pengawas!M46="","-",IF(VALUE(LEFT(Pengawas!M46,1))&gt;1,"Tidak valid","OK"))</f>
        <v>-</v>
      </c>
      <c r="N46" s="25" t="str">
        <f>IF(Pengawas!N46="","-",IF(VALUE(LEFT(Pengawas!N46,2))&gt;31,"Tanggal tidak valid",IF(VALUE(LEFT(RIGHT(Pengawas!N46,7),2))&gt;12,"Bulan tidak valid",IF(VALUE(RIGHT(Pengawas!N46,4))&gt;2015,"Tahun cek lagi",IF(VALUE(RIGHT(Pengawas!N46,4))&lt;1930,"Tahun cek lagi","OK")))))</f>
        <v>-</v>
      </c>
      <c r="O46" s="26" t="str">
        <f>IF(Pengawas!O46="","-",IF(VALUE(LEFT(Pengawas!O46,2))&gt;31,"Tanggal tidak valid",IF(VALUE(LEFT(RIGHT(Pengawas!O46,7),2))&gt;12,"Bulan tidak valid",IF(VALUE(RIGHT(Pengawas!O46,4))&gt;2015,"Tahun cek lagi",IF(VALUE(RIGHT(Pengawas!O46,4))&lt;1930,"Tahun cek lagi","OK")))))</f>
        <v>-</v>
      </c>
      <c r="P46" s="26" t="str">
        <f>IF(Pengawas!P46="","-",IF(VALUE(LEFT(Pengawas!P46,2))&gt;31,"Tanggal tidak valid",IF(VALUE(LEFT(RIGHT(Pengawas!P46,7),2))&gt;12,"Bulan tidak valid",IF(VALUE(RIGHT(Pengawas!P46,4))&gt;2015,"Tahun cek lagi",IF(VALUE(RIGHT(Pengawas!P46,4))&lt;1930,"Tahun cek lagi","OK")))))</f>
        <v>-</v>
      </c>
      <c r="Q46" s="25" t="str">
        <f>IF(Pengawas!Q46="","-",IF(Pengawas!Q46&gt;3,"Tidak valid",IF(Pengawas!Q46&lt;1,"Tidak valid","OK")))</f>
        <v>-</v>
      </c>
      <c r="R46" s="25" t="str">
        <f>IF(Pengawas!R46="","-",IF(Pengawas!R46&gt;20000000,"Cek lagi",IF(Pengawas!R46&lt;50000,"Cek lagi","OK")))</f>
        <v>-</v>
      </c>
      <c r="S46" s="25" t="str">
        <f>IF(Pengawas!S46="","-",IF(Pengawas!S46&gt;3,"Tidak valid",IF(Pengawas!S46&lt;1,"Tidak valid","OK")))</f>
        <v>-</v>
      </c>
      <c r="T46" s="25" t="str">
        <f>IF(Pengawas!T46="","-",IF(Pengawas!T46&gt;6,"Tidak valid",IF(Pengawas!T46&lt;1,"Tidak valid","OK")))</f>
        <v>-</v>
      </c>
      <c r="U46" s="25" t="str">
        <f>IF(Pengawas!U46="","-",IF(Pengawas!U46&gt;4,"Tidak valid",IF(Pengawas!U46&lt;1,"Tidak valid","OK")))</f>
        <v>-</v>
      </c>
      <c r="V46" s="25" t="str">
        <f>IF(Pengawas!V46="","-",IF(Pengawas!V46&gt;2,"Tidak valid",IF(Pengawas!V46&lt;1,"Tidak valid","OK")))</f>
        <v>-</v>
      </c>
      <c r="W46" s="25" t="str">
        <f>IF(Pengawas!V46="","-",IF(Pengawas!V46=1,IF(Pengawas!W46="","Harap diisi","OK"),IF(Pengawas!V46=2,IF(Pengawas!W46="","Harap diisi","OK"),IF(Pengawas!V47&lt;1,"-",IF(Pengawas!V47&gt;2,"-","OK")))))</f>
        <v>-</v>
      </c>
      <c r="X46" s="25" t="str">
        <f>IF(Pengawas!V46="","-",IF(Pengawas!V46=1,IF(Pengawas!X46="","Harap diisi","OK"),IF(Pengawas!V46=2,IF(Pengawas!X46="","Harap diisi","OK"),IF(Pengawas!V47&lt;1,"-",IF(Pengawas!V47&gt;2,"-","OK")))))</f>
        <v>-</v>
      </c>
      <c r="Y46" s="25" t="str">
        <f>IF(Pengawas!V46="","-",IF(Pengawas!V46=1,IF(Pengawas!Y46="","Harap diisi","OK"),IF(Pengawas!V46=2,IF(Pengawas!Y46="","Harap diisi","OK"),IF(Pengawas!V47&lt;1,"-",IF(Pengawas!V47&gt;2,"-","OK")))))</f>
        <v>-</v>
      </c>
      <c r="Z46" s="25" t="str">
        <f>IF(Pengawas!V46="","-",IF(Pengawas!V46=1,IF(Pengawas!Z46="","Harap diisi","OK"),IF(Pengawas!V46=2,IF(Pengawas!Z46="","Harap diisi","OK"),IF(Pengawas!V47&lt;1,"-",IF(Pengawas!V47&gt;2,"-","OK")))))</f>
        <v>-</v>
      </c>
      <c r="AA46" s="25" t="str">
        <f>IF(Pengawas!V46="","-",IF(Pengawas!V46=1,IF(Pengawas!AA46="","Harap diisi","OK"),IF(Pengawas!V46=2,IF(Pengawas!AA46="","Harap diisi","OK"),IF(Pengawas!V47&lt;1,"-",IF(Pengawas!V47&gt;2,"-","OK")))))</f>
        <v>-</v>
      </c>
      <c r="AB46" s="25" t="str">
        <f>IF(Pengawas!V46="","-",IF(Pengawas!V46=1,IF(Pengawas!AB46="","Harap diisi","OK"),IF(Pengawas!V46=2,IF(Pengawas!AB46="","Harap diisi","OK"),IF(Pengawas!V47&lt;1,"-",IF(Pengawas!V47&gt;2,"-","OK")))))</f>
        <v>-</v>
      </c>
      <c r="AC46" s="25" t="str">
        <f>IF(Pengawas!V46="","-",IF(Pengawas!V46=1,IF(Pengawas!AC46="","Harap diisi","OK"),IF(Pengawas!V46=2,IF(Pengawas!AC46="","Harap diisi","OK"),IF(Pengawas!V47&lt;1,"-",IF(Pengawas!V47&gt;2,"-","OK")))))</f>
        <v>-</v>
      </c>
      <c r="AD46" s="25" t="str">
        <f>IF(Pengawas!V46="","-",IF(Pengawas!V46=1,IF(Pengawas!AD46="","OK","Harap dikosongkan"),IF(Pengawas!V46=2,IF(Pengawas!AD46="","Harap diisi","OK"),IF(Pengawas!V47&lt;1,"-",IF(Pengawas!V47&gt;2,"-","OK")))))</f>
        <v>-</v>
      </c>
      <c r="AE46" s="25" t="str">
        <f>IF(Pengawas!V46="","-",IF(Pengawas!V46=1,IF(Pengawas!AE46="","OK","Harap dikosongkan"),IF(Pengawas!V46=2,IF(Pengawas!AE46="","Harap diisi","OK"),IF(Pengawas!V47&lt;1,"-",IF(Pengawas!V47&gt;2,"-","OK")))))</f>
        <v>-</v>
      </c>
      <c r="AF46" s="25" t="str">
        <f>IF(Pengawas!V46="","-",IF(Pengawas!V46=1,IF(Pengawas!AF46="","OK","Harap dikosongkan"),IF(Pengawas!V46=2,IF(Pengawas!AF46="","Harap diisi","OK"),IF(Pengawas!V47&lt;1,"-",IF(Pengawas!V47&gt;2,"-","OK")))))</f>
        <v>-</v>
      </c>
      <c r="AG46" s="25" t="str">
        <f>IF(Pengawas!V46="","-",IF(Pengawas!V46=1,IF(Pengawas!AG46="","OK","Harap dikosongkan"),IF(Pengawas!V46=2,IF(Pengawas!AG46="","Harap diisi","OK"),IF(Pengawas!V47&lt;1,"-",IF(Pengawas!V47&gt;2,"-","OK")))))</f>
        <v>-</v>
      </c>
      <c r="AH46" s="25" t="str">
        <f>IF(Pengawas!V46="","-",IF(Pengawas!V46=1,IF(Pengawas!AH46="","OK","Harap dikosongkan"),IF(Pengawas!V46=2,IF(Pengawas!AH46="","Harap diisi","OK"),IF(Pengawas!V47&lt;1,"-",IF(Pengawas!V47&gt;2,"-","OK")))))</f>
        <v>-</v>
      </c>
      <c r="AI46" s="25" t="str">
        <f>IF(Pengawas!V46="","-",IF(Pengawas!V46=1,IF(Pengawas!AI46="","OK","Harap dikosongkan"),IF(Pengawas!V46=2,IF(Pengawas!AI46="","Harap diisi","OK"),IF(Pengawas!V47&lt;1,"-",IF(Pengawas!V47&gt;2,"-","OK")))))</f>
        <v>-</v>
      </c>
      <c r="AJ46" s="25" t="str">
        <f>IF(Pengawas!V46="","-",IF(Pengawas!V46=1,IF(Pengawas!AJ46="","OK","Harap dikosongkan"),IF(Pengawas!V46=2,IF(Pengawas!AJ46="","Harap diisi","OK"),IF(Pengawas!V47&lt;1,"-",IF(Pengawas!V47&gt;2,"-","OK")))))</f>
        <v>-</v>
      </c>
      <c r="AK46" s="25" t="str">
        <f>IF(Pengawas!V46="","-",IF(Pengawas!V46=1,IF(Pengawas!AK46="","OK","Harap dikosongkan"),IF(Pengawas!V46=2,IF(Pengawas!AK46="","Harap diisi","OK"),IF(Pengawas!V47&lt;1,"-",IF(Pengawas!V47&gt;2,"-","OK")))))</f>
        <v>-</v>
      </c>
      <c r="AL46" s="25" t="str">
        <f>IF(Pengawas!AL46="","-",IF(Pengawas!AL46&gt;3,"Tidak valid",IF(Pengawas!AL46&lt;1,"Tidak valid","OK")))</f>
        <v>-</v>
      </c>
      <c r="AM46" s="25" t="str">
        <f>IF(Pengawas!AL46="",IF(Pengawas!AM46="","-","Harap dikosongkan"),IF(Pengawas!AL46&lt;&gt;1,IF(Pengawas!AM46="","OK","Harap dikosongkan"),IF(Pengawas!AM46="","Harap diisi",IF(Pengawas!AM46&gt;2015,"Cek lagi",IF(Pengawas!AM46&lt;2005,"Cek lagi","OK")))))</f>
        <v>-</v>
      </c>
      <c r="AN46" s="25" t="str">
        <f>IF(Pengawas!AL46="",IF(Pengawas!AN46="","-","Harap dikosongkan"),IF(Pengawas!AL46&lt;&gt;1,IF(Pengawas!AN46="","OK","Harap dikosongkan"),IF(Pengawas!AN46="","Harap diisi",IF(VALUE(Pengawas!AN46)&gt;33,"Tidak valid",IF(VALUE(Pengawas!AN46)&lt;1,"Tidak valid","OK")))))</f>
        <v>-</v>
      </c>
      <c r="AO46" s="25" t="str">
        <f>IF(Pengawas!AL46="",IF(Pengawas!AO46="","-","Harap dikosongkan"),IF(Pengawas!AL46&lt;&gt;1,IF(Pengawas!AO46="","OK","Harap dikosongkan"),IF(Pengawas!AO46="","Harap diisi",IF(Pengawas!AO46&gt;1,"Tidak valid","OK"))))</f>
        <v>-</v>
      </c>
      <c r="AP46" s="25" t="str">
        <f>IF(Pengawas!AL46&gt;1,"OK",IF(Pengawas!AO46="",IF(Pengawas!AP46="","-","Kolom AO cek lagi"),IF(Pengawas!AO46=0,IF(Pengawas!AP46="","OK","Harap dikosongkan"),IF(Pengawas!AP46="","Harap diisi",IF(LEN(Pengawas!AP46)&lt;12,"Tidak valid",IF(LEN(Pengawas!AP46)&gt;14,"Tidak valid","OK"))))))</f>
        <v>-</v>
      </c>
      <c r="AQ46" s="26" t="str">
        <f>IF(Pengawas!AL46&gt;1,"OK",IF(Pengawas!AO46="",IF(Pengawas!AQ46="","-","Kolom AO cek lagi"),IF(Pengawas!AO46=0,IF(Pengawas!AQ46="","OK","Harap dikosongkan"),IF(Pengawas!AQ46="","Harap diisi",IF(LEN(Pengawas!AQ46)&lt;5,"Cek lagi","OK")))))</f>
        <v>-</v>
      </c>
      <c r="AR46" s="26" t="str">
        <f>IF(Pengawas!AL46&gt;1,"OK",IF(Pengawas!AO46="",IF(Pengawas!AR46="","-","Kolom AT cek lagi"),IF(Pengawas!AO46=0,IF(Pengawas!AR46="","OK","Harap dikosongkan"),IF(Pengawas!AR46="","Harap diisi",IF(VALUE(LEFT(Pengawas!AR46,2))&gt;31,"Tanggal tidak valid",IF(VALUE(LEFT(RIGHT(Pengawas!AR46,7),2))&gt;12,"Bulan tidak valid",IF(VALUE(RIGHT(Pengawas!AR46,4))&gt;2016,"Tahun cek lagi",IF(VALUE(RIGHT(Pengawas!AR46,4))&lt;2005,"Tahun cek lagi","OK"))))))))</f>
        <v>-</v>
      </c>
      <c r="AS46" s="25" t="str">
        <f>IF(Pengawas!AP46="",IF(Pengawas!AS46="","-","Harap dikosongkan"),IF(Pengawas!AP46&lt;&gt;"",IF(Pengawas!AS46="","Harap diisi",IF(Pengawas!AS46&gt;1,"Tidak valid","OK"))))</f>
        <v>-</v>
      </c>
      <c r="AT46" s="25" t="str">
        <f>IF(Pengawas!AS46="",IF(Pengawas!AT46="","-","Harap dikosongkan"),IF(Pengawas!AS46&lt;&gt;1,IF(Pengawas!AT46="","OK","Harap dikosongkan"),IF(Pengawas!AS46="",IF(Pengawas!AT46="","-","Harap dikosongkan"),IF(Pengawas!AS46=0,IF(Pengawas!AT46="","OK","Harap dikosongkan"),IF(Pengawas!AT46="","Harap diisi",IF(Pengawas!AT46&gt;2016,"Cek lagi",IF(Pengawas!AT46&lt;2005,"Cek lagi",IF(Pengawas!AM46&gt;Pengawas!AT46,"Cek lagi dengan Kolom AL","OK"))))))))</f>
        <v>-</v>
      </c>
      <c r="AU46" s="25" t="str">
        <f>IF(Pengawas!AS46="",IF(Pengawas!AU46="","-","Harap dikosongkan"),IF(Pengawas!AS46&lt;&gt;1,IF(Pengawas!AU46="","OK","Harap dikosongkan"),IF(Pengawas!AS46="",IF(Pengawas!AU46="","-","Harap dikosongkan"),IF(Pengawas!AS46=0,IF(Pengawas!AU46="","OK","Harap dikosongkan"),IF(Pengawas!AU46="","Harap diisi",IF(Pengawas!AU46&gt;20000000,"Cek lagi",IF(Pengawas!AU46&lt;100000,"Cek lagi","OK")))))))</f>
        <v>-</v>
      </c>
      <c r="AV46" s="25" t="str">
        <f>IF(Pengawas!AV46="","-",IF(Pengawas!AV46&gt;3,"Tidak valid","OK"))</f>
        <v>-</v>
      </c>
      <c r="AW46" s="25" t="str">
        <f>IF(Pengawas!AV46="",IF(Pengawas!AW46="","-","Harap dikosongkan"),IF(Pengawas!AV46=0,IF(Pengawas!AW46="","OK","Harap dikosongkan"),IF(Pengawas!AV46&gt;0,IF(Pengawas!AW46="","Harap diisi",IF(Pengawas!AW46&gt;2015,"Tidak valid","OK")))))</f>
        <v>-</v>
      </c>
      <c r="AX46" s="25" t="str">
        <f>IF(Pengawas!AV46="",IF(Pengawas!AX46="","-","Harap dikosongkan"),IF(Pengawas!AV46=0,IF(Pengawas!AX46="","OK","Harap dikosongkan"),IF(Pengawas!AV46&gt;0,IF(Pengawas!AX46="","Harap diisi",IF(Pengawas!AX46="","-",IF(Pengawas!AX46&gt;1,"Tidak valid","OK"))))))</f>
        <v>-</v>
      </c>
      <c r="AY46" s="25" t="str">
        <f>IF(Pengawas!AY46="","-",IF(Pengawas!AY46&gt;2,"Tidak valid","OK"))</f>
        <v>-</v>
      </c>
      <c r="AZ46" s="25" t="str">
        <f>IF(Pengawas!AY46="",IF(Pengawas!AZ46="","-","Harap dikosongkan"),IF(Pengawas!AY46=0,IF(Pengawas!AZ46="","OK","Harap dikosongkan"),IF(Pengawas!AZ46="","Harap diisi",IF(Pengawas!AZ46&gt;2015,"Cek lagi",IF(Pengawas!AZ46&lt;2000,"Cek lagi","OK")))))</f>
        <v>-</v>
      </c>
      <c r="BA46" s="25" t="str">
        <f>IF(Pengawas!BA46="","-",IF(LEN(Pengawas!BA46)&lt;5,"Cek lagi","OK"))</f>
        <v>-</v>
      </c>
      <c r="BB46" s="25" t="str">
        <f>IF(Pengawas!BB46="","-",IF(LEN(Pengawas!BB46)&lt;4,"Cek lagi","OK"))</f>
        <v>-</v>
      </c>
      <c r="BC46" s="25" t="str">
        <f>IF(Pengawas!BC46="","-",IF(LEN(Pengawas!BC46)&lt;4,"Cek lagi","OK"))</f>
        <v>-</v>
      </c>
      <c r="BD46" s="25" t="str">
        <f>IF(Pengawas!BD46="","-",IF(LEN(Pengawas!BD46)&lt;4,"Cek lagi","OK"))</f>
        <v>-</v>
      </c>
      <c r="BE46" s="25" t="str">
        <f>IF(Pengawas!BE46="","-",IF(LEN(Pengawas!BE46)&lt;4,"Cek lagi","OK"))</f>
        <v>-</v>
      </c>
      <c r="BF46" s="25" t="str">
        <f>IF(Pengawas!BF46="","-",IF(LEN(Pengawas!BF46)&lt;&gt;5,"Tidak valid","OK"))</f>
        <v>-</v>
      </c>
      <c r="BG46" s="25" t="str">
        <f>IF(Pengawas!BG46="","-",IF(LEN(Pengawas!BG46)&lt;9,"Cek lagi",IF(LEN(Pengawas!BG46)&gt;14,"Cek lagi","OK")))</f>
        <v>-</v>
      </c>
    </row>
    <row r="47" spans="1:59" s="18" customFormat="1" ht="15" customHeight="1" x14ac:dyDescent="0.2">
      <c r="A47" s="25" t="str">
        <f>IF(Pengawas!A47="","-",IF(LEN(Pengawas!A47)&lt;4,"Cek lagi","OK"))</f>
        <v>-</v>
      </c>
      <c r="B47" s="25" t="str">
        <f>IF(Pengawas!B47="","-",IF(LEN(Pengawas!B47)&lt;4,"Cek lagi","OK"))</f>
        <v>-</v>
      </c>
      <c r="C47" s="25" t="str">
        <f>IF(Pengawas!C47="","-",IF(LEN(Pengawas!C47)&lt;&gt;18,"Tidak valid","OK"))</f>
        <v>-</v>
      </c>
      <c r="D47" s="25" t="str">
        <f>IF(Pengawas!D47="","-",IF(LEN(Pengawas!D47)&lt;&gt;16,"Tidak valid","OK"))</f>
        <v>-</v>
      </c>
      <c r="E47" s="25" t="str">
        <f>IF(Pengawas!E47="","-",IF(LEN(Pengawas!E47)&lt;4,"Cek lagi","OK"))</f>
        <v>-</v>
      </c>
      <c r="F47" s="25" t="str">
        <f>IF(Pengawas!F47="","-",IF(LEN(Pengawas!F47)&lt;&gt;16,"Tidak valid","OK"))</f>
        <v>-</v>
      </c>
      <c r="G47" s="25" t="str">
        <f>IF(Pengawas!G47="","-",IF(LEN(Pengawas!G47)&lt;4,"Cek lagi","OK"))</f>
        <v>-</v>
      </c>
      <c r="H47" s="26" t="str">
        <f>IF(Pengawas!H47="","-",IF(VALUE(LEFT(Pengawas!H47,2))&gt;31,"Tanggal tidak valid",IF(VALUE(LEFT(RIGHT(Pengawas!H47,7),2))&gt;12,"Bulan tidak valid",IF(VALUE(RIGHT(Pengawas!H47,4))&gt;1990,"Umur terlalu muda",IF(VALUE(RIGHT(Pengawas!H47,4))&lt;1955,"Umur terlalu tua","OK")))))</f>
        <v>-</v>
      </c>
      <c r="I47" s="25" t="str">
        <f>IF(Pengawas!I47="","-",IF(Pengawas!I47="L","OK",IF(Pengawas!I47="P","OK","Tidak valid")))</f>
        <v>-</v>
      </c>
      <c r="J47" s="25" t="str">
        <f>IF(Pengawas!J47="","-",IF(LEN(Pengawas!J47)&lt;4,"Cek lagi","OK"))</f>
        <v>-</v>
      </c>
      <c r="K47" s="25" t="str">
        <f>IF(Pengawas!K47="","-",IF(Pengawas!K47&gt;5,"Tidak valid",IF(Pengawas!K47&lt;1,"Tidak valid","OK")))</f>
        <v>-</v>
      </c>
      <c r="L47" s="25" t="str">
        <f>IF(Pengawas!L47="","-",IF(VALUE(LEFT(Pengawas!L47,1))&gt;1,"Tidak valid","OK"))</f>
        <v>-</v>
      </c>
      <c r="M47" s="25" t="str">
        <f>IF(Pengawas!M47="","-",IF(VALUE(LEFT(Pengawas!M47,1))&gt;1,"Tidak valid","OK"))</f>
        <v>-</v>
      </c>
      <c r="N47" s="25" t="str">
        <f>IF(Pengawas!N47="","-",IF(VALUE(LEFT(Pengawas!N47,2))&gt;31,"Tanggal tidak valid",IF(VALUE(LEFT(RIGHT(Pengawas!N47,7),2))&gt;12,"Bulan tidak valid",IF(VALUE(RIGHT(Pengawas!N47,4))&gt;2015,"Tahun cek lagi",IF(VALUE(RIGHT(Pengawas!N47,4))&lt;1930,"Tahun cek lagi","OK")))))</f>
        <v>-</v>
      </c>
      <c r="O47" s="26" t="str">
        <f>IF(Pengawas!O47="","-",IF(VALUE(LEFT(Pengawas!O47,2))&gt;31,"Tanggal tidak valid",IF(VALUE(LEFT(RIGHT(Pengawas!O47,7),2))&gt;12,"Bulan tidak valid",IF(VALUE(RIGHT(Pengawas!O47,4))&gt;2015,"Tahun cek lagi",IF(VALUE(RIGHT(Pengawas!O47,4))&lt;1930,"Tahun cek lagi","OK")))))</f>
        <v>-</v>
      </c>
      <c r="P47" s="26" t="str">
        <f>IF(Pengawas!P47="","-",IF(VALUE(LEFT(Pengawas!P47,2))&gt;31,"Tanggal tidak valid",IF(VALUE(LEFT(RIGHT(Pengawas!P47,7),2))&gt;12,"Bulan tidak valid",IF(VALUE(RIGHT(Pengawas!P47,4))&gt;2015,"Tahun cek lagi",IF(VALUE(RIGHT(Pengawas!P47,4))&lt;1930,"Tahun cek lagi","OK")))))</f>
        <v>-</v>
      </c>
      <c r="Q47" s="25" t="str">
        <f>IF(Pengawas!Q47="","-",IF(Pengawas!Q47&gt;3,"Tidak valid",IF(Pengawas!Q47&lt;1,"Tidak valid","OK")))</f>
        <v>-</v>
      </c>
      <c r="R47" s="25" t="str">
        <f>IF(Pengawas!R47="","-",IF(Pengawas!R47&gt;20000000,"Cek lagi",IF(Pengawas!R47&lt;50000,"Cek lagi","OK")))</f>
        <v>-</v>
      </c>
      <c r="S47" s="25" t="str">
        <f>IF(Pengawas!S47="","-",IF(Pengawas!S47&gt;3,"Tidak valid",IF(Pengawas!S47&lt;1,"Tidak valid","OK")))</f>
        <v>-</v>
      </c>
      <c r="T47" s="25" t="str">
        <f>IF(Pengawas!T47="","-",IF(Pengawas!T47&gt;6,"Tidak valid",IF(Pengawas!T47&lt;1,"Tidak valid","OK")))</f>
        <v>-</v>
      </c>
      <c r="U47" s="25" t="str">
        <f>IF(Pengawas!U47="","-",IF(Pengawas!U47&gt;4,"Tidak valid",IF(Pengawas!U47&lt;1,"Tidak valid","OK")))</f>
        <v>-</v>
      </c>
      <c r="V47" s="25" t="str">
        <f>IF(Pengawas!V47="","-",IF(Pengawas!V47&gt;2,"Tidak valid",IF(Pengawas!V47&lt;1,"Tidak valid","OK")))</f>
        <v>-</v>
      </c>
      <c r="W47" s="25" t="str">
        <f>IF(Pengawas!V47="","-",IF(Pengawas!V47=1,IF(Pengawas!W47="","Harap diisi","OK"),IF(Pengawas!V47=2,IF(Pengawas!W47="","Harap diisi","OK"),IF(Pengawas!V48&lt;1,"-",IF(Pengawas!V48&gt;2,"-","OK")))))</f>
        <v>-</v>
      </c>
      <c r="X47" s="25" t="str">
        <f>IF(Pengawas!V47="","-",IF(Pengawas!V47=1,IF(Pengawas!X47="","Harap diisi","OK"),IF(Pengawas!V47=2,IF(Pengawas!X47="","Harap diisi","OK"),IF(Pengawas!V48&lt;1,"-",IF(Pengawas!V48&gt;2,"-","OK")))))</f>
        <v>-</v>
      </c>
      <c r="Y47" s="25" t="str">
        <f>IF(Pengawas!V47="","-",IF(Pengawas!V47=1,IF(Pengawas!Y47="","Harap diisi","OK"),IF(Pengawas!V47=2,IF(Pengawas!Y47="","Harap diisi","OK"),IF(Pengawas!V48&lt;1,"-",IF(Pengawas!V48&gt;2,"-","OK")))))</f>
        <v>-</v>
      </c>
      <c r="Z47" s="25" t="str">
        <f>IF(Pengawas!V47="","-",IF(Pengawas!V47=1,IF(Pengawas!Z47="","Harap diisi","OK"),IF(Pengawas!V47=2,IF(Pengawas!Z47="","Harap diisi","OK"),IF(Pengawas!V48&lt;1,"-",IF(Pengawas!V48&gt;2,"-","OK")))))</f>
        <v>-</v>
      </c>
      <c r="AA47" s="25" t="str">
        <f>IF(Pengawas!V47="","-",IF(Pengawas!V47=1,IF(Pengawas!AA47="","Harap diisi","OK"),IF(Pengawas!V47=2,IF(Pengawas!AA47="","Harap diisi","OK"),IF(Pengawas!V48&lt;1,"-",IF(Pengawas!V48&gt;2,"-","OK")))))</f>
        <v>-</v>
      </c>
      <c r="AB47" s="25" t="str">
        <f>IF(Pengawas!V47="","-",IF(Pengawas!V47=1,IF(Pengawas!AB47="","Harap diisi","OK"),IF(Pengawas!V47=2,IF(Pengawas!AB47="","Harap diisi","OK"),IF(Pengawas!V48&lt;1,"-",IF(Pengawas!V48&gt;2,"-","OK")))))</f>
        <v>-</v>
      </c>
      <c r="AC47" s="25" t="str">
        <f>IF(Pengawas!V47="","-",IF(Pengawas!V47=1,IF(Pengawas!AC47="","Harap diisi","OK"),IF(Pengawas!V47=2,IF(Pengawas!AC47="","Harap diisi","OK"),IF(Pengawas!V48&lt;1,"-",IF(Pengawas!V48&gt;2,"-","OK")))))</f>
        <v>-</v>
      </c>
      <c r="AD47" s="25" t="str">
        <f>IF(Pengawas!V47="","-",IF(Pengawas!V47=1,IF(Pengawas!AD47="","OK","Harap dikosongkan"),IF(Pengawas!V47=2,IF(Pengawas!AD47="","Harap diisi","OK"),IF(Pengawas!V48&lt;1,"-",IF(Pengawas!V48&gt;2,"-","OK")))))</f>
        <v>-</v>
      </c>
      <c r="AE47" s="25" t="str">
        <f>IF(Pengawas!V47="","-",IF(Pengawas!V47=1,IF(Pengawas!AE47="","OK","Harap dikosongkan"),IF(Pengawas!V47=2,IF(Pengawas!AE47="","Harap diisi","OK"),IF(Pengawas!V48&lt;1,"-",IF(Pengawas!V48&gt;2,"-","OK")))))</f>
        <v>-</v>
      </c>
      <c r="AF47" s="25" t="str">
        <f>IF(Pengawas!V47="","-",IF(Pengawas!V47=1,IF(Pengawas!AF47="","OK","Harap dikosongkan"),IF(Pengawas!V47=2,IF(Pengawas!AF47="","Harap diisi","OK"),IF(Pengawas!V48&lt;1,"-",IF(Pengawas!V48&gt;2,"-","OK")))))</f>
        <v>-</v>
      </c>
      <c r="AG47" s="25" t="str">
        <f>IF(Pengawas!V47="","-",IF(Pengawas!V47=1,IF(Pengawas!AG47="","OK","Harap dikosongkan"),IF(Pengawas!V47=2,IF(Pengawas!AG47="","Harap diisi","OK"),IF(Pengawas!V48&lt;1,"-",IF(Pengawas!V48&gt;2,"-","OK")))))</f>
        <v>-</v>
      </c>
      <c r="AH47" s="25" t="str">
        <f>IF(Pengawas!V47="","-",IF(Pengawas!V47=1,IF(Pengawas!AH47="","OK","Harap dikosongkan"),IF(Pengawas!V47=2,IF(Pengawas!AH47="","Harap diisi","OK"),IF(Pengawas!V48&lt;1,"-",IF(Pengawas!V48&gt;2,"-","OK")))))</f>
        <v>-</v>
      </c>
      <c r="AI47" s="25" t="str">
        <f>IF(Pengawas!V47="","-",IF(Pengawas!V47=1,IF(Pengawas!AI47="","OK","Harap dikosongkan"),IF(Pengawas!V47=2,IF(Pengawas!AI47="","Harap diisi","OK"),IF(Pengawas!V48&lt;1,"-",IF(Pengawas!V48&gt;2,"-","OK")))))</f>
        <v>-</v>
      </c>
      <c r="AJ47" s="25" t="str">
        <f>IF(Pengawas!V47="","-",IF(Pengawas!V47=1,IF(Pengawas!AJ47="","OK","Harap dikosongkan"),IF(Pengawas!V47=2,IF(Pengawas!AJ47="","Harap diisi","OK"),IF(Pengawas!V48&lt;1,"-",IF(Pengawas!V48&gt;2,"-","OK")))))</f>
        <v>-</v>
      </c>
      <c r="AK47" s="25" t="str">
        <f>IF(Pengawas!V47="","-",IF(Pengawas!V47=1,IF(Pengawas!AK47="","OK","Harap dikosongkan"),IF(Pengawas!V47=2,IF(Pengawas!AK47="","Harap diisi","OK"),IF(Pengawas!V48&lt;1,"-",IF(Pengawas!V48&gt;2,"-","OK")))))</f>
        <v>-</v>
      </c>
      <c r="AL47" s="25" t="str">
        <f>IF(Pengawas!AL47="","-",IF(Pengawas!AL47&gt;3,"Tidak valid",IF(Pengawas!AL47&lt;1,"Tidak valid","OK")))</f>
        <v>-</v>
      </c>
      <c r="AM47" s="25" t="str">
        <f>IF(Pengawas!AL47="",IF(Pengawas!AM47="","-","Harap dikosongkan"),IF(Pengawas!AL47&lt;&gt;1,IF(Pengawas!AM47="","OK","Harap dikosongkan"),IF(Pengawas!AM47="","Harap diisi",IF(Pengawas!AM47&gt;2015,"Cek lagi",IF(Pengawas!AM47&lt;2005,"Cek lagi","OK")))))</f>
        <v>-</v>
      </c>
      <c r="AN47" s="25" t="str">
        <f>IF(Pengawas!AL47="",IF(Pengawas!AN47="","-","Harap dikosongkan"),IF(Pengawas!AL47&lt;&gt;1,IF(Pengawas!AN47="","OK","Harap dikosongkan"),IF(Pengawas!AN47="","Harap diisi",IF(VALUE(Pengawas!AN47)&gt;33,"Tidak valid",IF(VALUE(Pengawas!AN47)&lt;1,"Tidak valid","OK")))))</f>
        <v>-</v>
      </c>
      <c r="AO47" s="25" t="str">
        <f>IF(Pengawas!AL47="",IF(Pengawas!AO47="","-","Harap dikosongkan"),IF(Pengawas!AL47&lt;&gt;1,IF(Pengawas!AO47="","OK","Harap dikosongkan"),IF(Pengawas!AO47="","Harap diisi",IF(Pengawas!AO47&gt;1,"Tidak valid","OK"))))</f>
        <v>-</v>
      </c>
      <c r="AP47" s="25" t="str">
        <f>IF(Pengawas!AL47&gt;1,"OK",IF(Pengawas!AO47="",IF(Pengawas!AP47="","-","Kolom AO cek lagi"),IF(Pengawas!AO47=0,IF(Pengawas!AP47="","OK","Harap dikosongkan"),IF(Pengawas!AP47="","Harap diisi",IF(LEN(Pengawas!AP47)&lt;12,"Tidak valid",IF(LEN(Pengawas!AP47)&gt;14,"Tidak valid","OK"))))))</f>
        <v>-</v>
      </c>
      <c r="AQ47" s="26" t="str">
        <f>IF(Pengawas!AL47&gt;1,"OK",IF(Pengawas!AO47="",IF(Pengawas!AQ47="","-","Kolom AO cek lagi"),IF(Pengawas!AO47=0,IF(Pengawas!AQ47="","OK","Harap dikosongkan"),IF(Pengawas!AQ47="","Harap diisi",IF(LEN(Pengawas!AQ47)&lt;5,"Cek lagi","OK")))))</f>
        <v>-</v>
      </c>
      <c r="AR47" s="26" t="str">
        <f>IF(Pengawas!AL47&gt;1,"OK",IF(Pengawas!AO47="",IF(Pengawas!AR47="","-","Kolom AT cek lagi"),IF(Pengawas!AO47=0,IF(Pengawas!AR47="","OK","Harap dikosongkan"),IF(Pengawas!AR47="","Harap diisi",IF(VALUE(LEFT(Pengawas!AR47,2))&gt;31,"Tanggal tidak valid",IF(VALUE(LEFT(RIGHT(Pengawas!AR47,7),2))&gt;12,"Bulan tidak valid",IF(VALUE(RIGHT(Pengawas!AR47,4))&gt;2016,"Tahun cek lagi",IF(VALUE(RIGHT(Pengawas!AR47,4))&lt;2005,"Tahun cek lagi","OK"))))))))</f>
        <v>-</v>
      </c>
      <c r="AS47" s="25" t="str">
        <f>IF(Pengawas!AP47="",IF(Pengawas!AS47="","-","Harap dikosongkan"),IF(Pengawas!AP47&lt;&gt;"",IF(Pengawas!AS47="","Harap diisi",IF(Pengawas!AS47&gt;1,"Tidak valid","OK"))))</f>
        <v>-</v>
      </c>
      <c r="AT47" s="25" t="str">
        <f>IF(Pengawas!AS47="",IF(Pengawas!AT47="","-","Harap dikosongkan"),IF(Pengawas!AS47&lt;&gt;1,IF(Pengawas!AT47="","OK","Harap dikosongkan"),IF(Pengawas!AS47="",IF(Pengawas!AT47="","-","Harap dikosongkan"),IF(Pengawas!AS47=0,IF(Pengawas!AT47="","OK","Harap dikosongkan"),IF(Pengawas!AT47="","Harap diisi",IF(Pengawas!AT47&gt;2016,"Cek lagi",IF(Pengawas!AT47&lt;2005,"Cek lagi",IF(Pengawas!AM47&gt;Pengawas!AT47,"Cek lagi dengan Kolom AL","OK"))))))))</f>
        <v>-</v>
      </c>
      <c r="AU47" s="25" t="str">
        <f>IF(Pengawas!AS47="",IF(Pengawas!AU47="","-","Harap dikosongkan"),IF(Pengawas!AS47&lt;&gt;1,IF(Pengawas!AU47="","OK","Harap dikosongkan"),IF(Pengawas!AS47="",IF(Pengawas!AU47="","-","Harap dikosongkan"),IF(Pengawas!AS47=0,IF(Pengawas!AU47="","OK","Harap dikosongkan"),IF(Pengawas!AU47="","Harap diisi",IF(Pengawas!AU47&gt;20000000,"Cek lagi",IF(Pengawas!AU47&lt;100000,"Cek lagi","OK")))))))</f>
        <v>-</v>
      </c>
      <c r="AV47" s="25" t="str">
        <f>IF(Pengawas!AV47="","-",IF(Pengawas!AV47&gt;3,"Tidak valid","OK"))</f>
        <v>-</v>
      </c>
      <c r="AW47" s="25" t="str">
        <f>IF(Pengawas!AV47="",IF(Pengawas!AW47="","-","Harap dikosongkan"),IF(Pengawas!AV47=0,IF(Pengawas!AW47="","OK","Harap dikosongkan"),IF(Pengawas!AV47&gt;0,IF(Pengawas!AW47="","Harap diisi",IF(Pengawas!AW47&gt;2015,"Tidak valid","OK")))))</f>
        <v>-</v>
      </c>
      <c r="AX47" s="25" t="str">
        <f>IF(Pengawas!AV47="",IF(Pengawas!AX47="","-","Harap dikosongkan"),IF(Pengawas!AV47=0,IF(Pengawas!AX47="","OK","Harap dikosongkan"),IF(Pengawas!AV47&gt;0,IF(Pengawas!AX47="","Harap diisi",IF(Pengawas!AX47="","-",IF(Pengawas!AX47&gt;1,"Tidak valid","OK"))))))</f>
        <v>-</v>
      </c>
      <c r="AY47" s="25" t="str">
        <f>IF(Pengawas!AY47="","-",IF(Pengawas!AY47&gt;2,"Tidak valid","OK"))</f>
        <v>-</v>
      </c>
      <c r="AZ47" s="25" t="str">
        <f>IF(Pengawas!AY47="",IF(Pengawas!AZ47="","-","Harap dikosongkan"),IF(Pengawas!AY47=0,IF(Pengawas!AZ47="","OK","Harap dikosongkan"),IF(Pengawas!AZ47="","Harap diisi",IF(Pengawas!AZ47&gt;2015,"Cek lagi",IF(Pengawas!AZ47&lt;2000,"Cek lagi","OK")))))</f>
        <v>-</v>
      </c>
      <c r="BA47" s="25" t="str">
        <f>IF(Pengawas!BA47="","-",IF(LEN(Pengawas!BA47)&lt;5,"Cek lagi","OK"))</f>
        <v>-</v>
      </c>
      <c r="BB47" s="25" t="str">
        <f>IF(Pengawas!BB47="","-",IF(LEN(Pengawas!BB47)&lt;4,"Cek lagi","OK"))</f>
        <v>-</v>
      </c>
      <c r="BC47" s="25" t="str">
        <f>IF(Pengawas!BC47="","-",IF(LEN(Pengawas!BC47)&lt;4,"Cek lagi","OK"))</f>
        <v>-</v>
      </c>
      <c r="BD47" s="25" t="str">
        <f>IF(Pengawas!BD47="","-",IF(LEN(Pengawas!BD47)&lt;4,"Cek lagi","OK"))</f>
        <v>-</v>
      </c>
      <c r="BE47" s="25" t="str">
        <f>IF(Pengawas!BE47="","-",IF(LEN(Pengawas!BE47)&lt;4,"Cek lagi","OK"))</f>
        <v>-</v>
      </c>
      <c r="BF47" s="25" t="str">
        <f>IF(Pengawas!BF47="","-",IF(LEN(Pengawas!BF47)&lt;&gt;5,"Tidak valid","OK"))</f>
        <v>-</v>
      </c>
      <c r="BG47" s="25" t="str">
        <f>IF(Pengawas!BG47="","-",IF(LEN(Pengawas!BG47)&lt;9,"Cek lagi",IF(LEN(Pengawas!BG47)&gt;14,"Cek lagi","OK")))</f>
        <v>-</v>
      </c>
    </row>
    <row r="48" spans="1:59" s="18" customFormat="1" ht="15" customHeight="1" x14ac:dyDescent="0.2">
      <c r="A48" s="25" t="str">
        <f>IF(Pengawas!A48="","-",IF(LEN(Pengawas!A48)&lt;4,"Cek lagi","OK"))</f>
        <v>-</v>
      </c>
      <c r="B48" s="25" t="str">
        <f>IF(Pengawas!B48="","-",IF(LEN(Pengawas!B48)&lt;4,"Cek lagi","OK"))</f>
        <v>-</v>
      </c>
      <c r="C48" s="25" t="str">
        <f>IF(Pengawas!C48="","-",IF(LEN(Pengawas!C48)&lt;&gt;18,"Tidak valid","OK"))</f>
        <v>-</v>
      </c>
      <c r="D48" s="25" t="str">
        <f>IF(Pengawas!D48="","-",IF(LEN(Pengawas!D48)&lt;&gt;16,"Tidak valid","OK"))</f>
        <v>-</v>
      </c>
      <c r="E48" s="25" t="str">
        <f>IF(Pengawas!E48="","-",IF(LEN(Pengawas!E48)&lt;4,"Cek lagi","OK"))</f>
        <v>-</v>
      </c>
      <c r="F48" s="25" t="str">
        <f>IF(Pengawas!F48="","-",IF(LEN(Pengawas!F48)&lt;&gt;16,"Tidak valid","OK"))</f>
        <v>-</v>
      </c>
      <c r="G48" s="25" t="str">
        <f>IF(Pengawas!G48="","-",IF(LEN(Pengawas!G48)&lt;4,"Cek lagi","OK"))</f>
        <v>-</v>
      </c>
      <c r="H48" s="26" t="str">
        <f>IF(Pengawas!H48="","-",IF(VALUE(LEFT(Pengawas!H48,2))&gt;31,"Tanggal tidak valid",IF(VALUE(LEFT(RIGHT(Pengawas!H48,7),2))&gt;12,"Bulan tidak valid",IF(VALUE(RIGHT(Pengawas!H48,4))&gt;1990,"Umur terlalu muda",IF(VALUE(RIGHT(Pengawas!H48,4))&lt;1955,"Umur terlalu tua","OK")))))</f>
        <v>-</v>
      </c>
      <c r="I48" s="25" t="str">
        <f>IF(Pengawas!I48="","-",IF(Pengawas!I48="L","OK",IF(Pengawas!I48="P","OK","Tidak valid")))</f>
        <v>-</v>
      </c>
      <c r="J48" s="25" t="str">
        <f>IF(Pengawas!J48="","-",IF(LEN(Pengawas!J48)&lt;4,"Cek lagi","OK"))</f>
        <v>-</v>
      </c>
      <c r="K48" s="25" t="str">
        <f>IF(Pengawas!K48="","-",IF(Pengawas!K48&gt;5,"Tidak valid",IF(Pengawas!K48&lt;1,"Tidak valid","OK")))</f>
        <v>-</v>
      </c>
      <c r="L48" s="25" t="str">
        <f>IF(Pengawas!L48="","-",IF(VALUE(LEFT(Pengawas!L48,1))&gt;1,"Tidak valid","OK"))</f>
        <v>-</v>
      </c>
      <c r="M48" s="25" t="str">
        <f>IF(Pengawas!M48="","-",IF(VALUE(LEFT(Pengawas!M48,1))&gt;1,"Tidak valid","OK"))</f>
        <v>-</v>
      </c>
      <c r="N48" s="25" t="str">
        <f>IF(Pengawas!N48="","-",IF(VALUE(LEFT(Pengawas!N48,2))&gt;31,"Tanggal tidak valid",IF(VALUE(LEFT(RIGHT(Pengawas!N48,7),2))&gt;12,"Bulan tidak valid",IF(VALUE(RIGHT(Pengawas!N48,4))&gt;2015,"Tahun cek lagi",IF(VALUE(RIGHT(Pengawas!N48,4))&lt;1930,"Tahun cek lagi","OK")))))</f>
        <v>-</v>
      </c>
      <c r="O48" s="26" t="str">
        <f>IF(Pengawas!O48="","-",IF(VALUE(LEFT(Pengawas!O48,2))&gt;31,"Tanggal tidak valid",IF(VALUE(LEFT(RIGHT(Pengawas!O48,7),2))&gt;12,"Bulan tidak valid",IF(VALUE(RIGHT(Pengawas!O48,4))&gt;2015,"Tahun cek lagi",IF(VALUE(RIGHT(Pengawas!O48,4))&lt;1930,"Tahun cek lagi","OK")))))</f>
        <v>-</v>
      </c>
      <c r="P48" s="26" t="str">
        <f>IF(Pengawas!P48="","-",IF(VALUE(LEFT(Pengawas!P48,2))&gt;31,"Tanggal tidak valid",IF(VALUE(LEFT(RIGHT(Pengawas!P48,7),2))&gt;12,"Bulan tidak valid",IF(VALUE(RIGHT(Pengawas!P48,4))&gt;2015,"Tahun cek lagi",IF(VALUE(RIGHT(Pengawas!P48,4))&lt;1930,"Tahun cek lagi","OK")))))</f>
        <v>-</v>
      </c>
      <c r="Q48" s="25" t="str">
        <f>IF(Pengawas!Q48="","-",IF(Pengawas!Q48&gt;3,"Tidak valid",IF(Pengawas!Q48&lt;1,"Tidak valid","OK")))</f>
        <v>-</v>
      </c>
      <c r="R48" s="25" t="str">
        <f>IF(Pengawas!R48="","-",IF(Pengawas!R48&gt;20000000,"Cek lagi",IF(Pengawas!R48&lt;50000,"Cek lagi","OK")))</f>
        <v>-</v>
      </c>
      <c r="S48" s="25" t="str">
        <f>IF(Pengawas!S48="","-",IF(Pengawas!S48&gt;3,"Tidak valid",IF(Pengawas!S48&lt;1,"Tidak valid","OK")))</f>
        <v>-</v>
      </c>
      <c r="T48" s="25" t="str">
        <f>IF(Pengawas!T48="","-",IF(Pengawas!T48&gt;6,"Tidak valid",IF(Pengawas!T48&lt;1,"Tidak valid","OK")))</f>
        <v>-</v>
      </c>
      <c r="U48" s="25" t="str">
        <f>IF(Pengawas!U48="","-",IF(Pengawas!U48&gt;4,"Tidak valid",IF(Pengawas!U48&lt;1,"Tidak valid","OK")))</f>
        <v>-</v>
      </c>
      <c r="V48" s="25" t="str">
        <f>IF(Pengawas!V48="","-",IF(Pengawas!V48&gt;2,"Tidak valid",IF(Pengawas!V48&lt;1,"Tidak valid","OK")))</f>
        <v>-</v>
      </c>
      <c r="W48" s="25" t="str">
        <f>IF(Pengawas!V48="","-",IF(Pengawas!V48=1,IF(Pengawas!W48="","Harap diisi","OK"),IF(Pengawas!V48=2,IF(Pengawas!W48="","Harap diisi","OK"),IF(Pengawas!V49&lt;1,"-",IF(Pengawas!V49&gt;2,"-","OK")))))</f>
        <v>-</v>
      </c>
      <c r="X48" s="25" t="str">
        <f>IF(Pengawas!V48="","-",IF(Pengawas!V48=1,IF(Pengawas!X48="","Harap diisi","OK"),IF(Pengawas!V48=2,IF(Pengawas!X48="","Harap diisi","OK"),IF(Pengawas!V49&lt;1,"-",IF(Pengawas!V49&gt;2,"-","OK")))))</f>
        <v>-</v>
      </c>
      <c r="Y48" s="25" t="str">
        <f>IF(Pengawas!V48="","-",IF(Pengawas!V48=1,IF(Pengawas!Y48="","Harap diisi","OK"),IF(Pengawas!V48=2,IF(Pengawas!Y48="","Harap diisi","OK"),IF(Pengawas!V49&lt;1,"-",IF(Pengawas!V49&gt;2,"-","OK")))))</f>
        <v>-</v>
      </c>
      <c r="Z48" s="25" t="str">
        <f>IF(Pengawas!V48="","-",IF(Pengawas!V48=1,IF(Pengawas!Z48="","Harap diisi","OK"),IF(Pengawas!V48=2,IF(Pengawas!Z48="","Harap diisi","OK"),IF(Pengawas!V49&lt;1,"-",IF(Pengawas!V49&gt;2,"-","OK")))))</f>
        <v>-</v>
      </c>
      <c r="AA48" s="25" t="str">
        <f>IF(Pengawas!V48="","-",IF(Pengawas!V48=1,IF(Pengawas!AA48="","Harap diisi","OK"),IF(Pengawas!V48=2,IF(Pengawas!AA48="","Harap diisi","OK"),IF(Pengawas!V49&lt;1,"-",IF(Pengawas!V49&gt;2,"-","OK")))))</f>
        <v>-</v>
      </c>
      <c r="AB48" s="25" t="str">
        <f>IF(Pengawas!V48="","-",IF(Pengawas!V48=1,IF(Pengawas!AB48="","Harap diisi","OK"),IF(Pengawas!V48=2,IF(Pengawas!AB48="","Harap diisi","OK"),IF(Pengawas!V49&lt;1,"-",IF(Pengawas!V49&gt;2,"-","OK")))))</f>
        <v>-</v>
      </c>
      <c r="AC48" s="25" t="str">
        <f>IF(Pengawas!V48="","-",IF(Pengawas!V48=1,IF(Pengawas!AC48="","Harap diisi","OK"),IF(Pengawas!V48=2,IF(Pengawas!AC48="","Harap diisi","OK"),IF(Pengawas!V49&lt;1,"-",IF(Pengawas!V49&gt;2,"-","OK")))))</f>
        <v>-</v>
      </c>
      <c r="AD48" s="25" t="str">
        <f>IF(Pengawas!V48="","-",IF(Pengawas!V48=1,IF(Pengawas!AD48="","OK","Harap dikosongkan"),IF(Pengawas!V48=2,IF(Pengawas!AD48="","Harap diisi","OK"),IF(Pengawas!V49&lt;1,"-",IF(Pengawas!V49&gt;2,"-","OK")))))</f>
        <v>-</v>
      </c>
      <c r="AE48" s="25" t="str">
        <f>IF(Pengawas!V48="","-",IF(Pengawas!V48=1,IF(Pengawas!AE48="","OK","Harap dikosongkan"),IF(Pengawas!V48=2,IF(Pengawas!AE48="","Harap diisi","OK"),IF(Pengawas!V49&lt;1,"-",IF(Pengawas!V49&gt;2,"-","OK")))))</f>
        <v>-</v>
      </c>
      <c r="AF48" s="25" t="str">
        <f>IF(Pengawas!V48="","-",IF(Pengawas!V48=1,IF(Pengawas!AF48="","OK","Harap dikosongkan"),IF(Pengawas!V48=2,IF(Pengawas!AF48="","Harap diisi","OK"),IF(Pengawas!V49&lt;1,"-",IF(Pengawas!V49&gt;2,"-","OK")))))</f>
        <v>-</v>
      </c>
      <c r="AG48" s="25" t="str">
        <f>IF(Pengawas!V48="","-",IF(Pengawas!V48=1,IF(Pengawas!AG48="","OK","Harap dikosongkan"),IF(Pengawas!V48=2,IF(Pengawas!AG48="","Harap diisi","OK"),IF(Pengawas!V49&lt;1,"-",IF(Pengawas!V49&gt;2,"-","OK")))))</f>
        <v>-</v>
      </c>
      <c r="AH48" s="25" t="str">
        <f>IF(Pengawas!V48="","-",IF(Pengawas!V48=1,IF(Pengawas!AH48="","OK","Harap dikosongkan"),IF(Pengawas!V48=2,IF(Pengawas!AH48="","Harap diisi","OK"),IF(Pengawas!V49&lt;1,"-",IF(Pengawas!V49&gt;2,"-","OK")))))</f>
        <v>-</v>
      </c>
      <c r="AI48" s="25" t="str">
        <f>IF(Pengawas!V48="","-",IF(Pengawas!V48=1,IF(Pengawas!AI48="","OK","Harap dikosongkan"),IF(Pengawas!V48=2,IF(Pengawas!AI48="","Harap diisi","OK"),IF(Pengawas!V49&lt;1,"-",IF(Pengawas!V49&gt;2,"-","OK")))))</f>
        <v>-</v>
      </c>
      <c r="AJ48" s="25" t="str">
        <f>IF(Pengawas!V48="","-",IF(Pengawas!V48=1,IF(Pengawas!AJ48="","OK","Harap dikosongkan"),IF(Pengawas!V48=2,IF(Pengawas!AJ48="","Harap diisi","OK"),IF(Pengawas!V49&lt;1,"-",IF(Pengawas!V49&gt;2,"-","OK")))))</f>
        <v>-</v>
      </c>
      <c r="AK48" s="25" t="str">
        <f>IF(Pengawas!V48="","-",IF(Pengawas!V48=1,IF(Pengawas!AK48="","OK","Harap dikosongkan"),IF(Pengawas!V48=2,IF(Pengawas!AK48="","Harap diisi","OK"),IF(Pengawas!V49&lt;1,"-",IF(Pengawas!V49&gt;2,"-","OK")))))</f>
        <v>-</v>
      </c>
      <c r="AL48" s="25" t="str">
        <f>IF(Pengawas!AL48="","-",IF(Pengawas!AL48&gt;3,"Tidak valid",IF(Pengawas!AL48&lt;1,"Tidak valid","OK")))</f>
        <v>-</v>
      </c>
      <c r="AM48" s="25" t="str">
        <f>IF(Pengawas!AL48="",IF(Pengawas!AM48="","-","Harap dikosongkan"),IF(Pengawas!AL48&lt;&gt;1,IF(Pengawas!AM48="","OK","Harap dikosongkan"),IF(Pengawas!AM48="","Harap diisi",IF(Pengawas!AM48&gt;2015,"Cek lagi",IF(Pengawas!AM48&lt;2005,"Cek lagi","OK")))))</f>
        <v>-</v>
      </c>
      <c r="AN48" s="25" t="str">
        <f>IF(Pengawas!AL48="",IF(Pengawas!AN48="","-","Harap dikosongkan"),IF(Pengawas!AL48&lt;&gt;1,IF(Pengawas!AN48="","OK","Harap dikosongkan"),IF(Pengawas!AN48="","Harap diisi",IF(VALUE(Pengawas!AN48)&gt;33,"Tidak valid",IF(VALUE(Pengawas!AN48)&lt;1,"Tidak valid","OK")))))</f>
        <v>-</v>
      </c>
      <c r="AO48" s="25" t="str">
        <f>IF(Pengawas!AL48="",IF(Pengawas!AO48="","-","Harap dikosongkan"),IF(Pengawas!AL48&lt;&gt;1,IF(Pengawas!AO48="","OK","Harap dikosongkan"),IF(Pengawas!AO48="","Harap diisi",IF(Pengawas!AO48&gt;1,"Tidak valid","OK"))))</f>
        <v>-</v>
      </c>
      <c r="AP48" s="25" t="str">
        <f>IF(Pengawas!AL48&gt;1,"OK",IF(Pengawas!AO48="",IF(Pengawas!AP48="","-","Kolom AO cek lagi"),IF(Pengawas!AO48=0,IF(Pengawas!AP48="","OK","Harap dikosongkan"),IF(Pengawas!AP48="","Harap diisi",IF(LEN(Pengawas!AP48)&lt;12,"Tidak valid",IF(LEN(Pengawas!AP48)&gt;14,"Tidak valid","OK"))))))</f>
        <v>-</v>
      </c>
      <c r="AQ48" s="26" t="str">
        <f>IF(Pengawas!AL48&gt;1,"OK",IF(Pengawas!AO48="",IF(Pengawas!AQ48="","-","Kolom AO cek lagi"),IF(Pengawas!AO48=0,IF(Pengawas!AQ48="","OK","Harap dikosongkan"),IF(Pengawas!AQ48="","Harap diisi",IF(LEN(Pengawas!AQ48)&lt;5,"Cek lagi","OK")))))</f>
        <v>-</v>
      </c>
      <c r="AR48" s="26" t="str">
        <f>IF(Pengawas!AL48&gt;1,"OK",IF(Pengawas!AO48="",IF(Pengawas!AR48="","-","Kolom AT cek lagi"),IF(Pengawas!AO48=0,IF(Pengawas!AR48="","OK","Harap dikosongkan"),IF(Pengawas!AR48="","Harap diisi",IF(VALUE(LEFT(Pengawas!AR48,2))&gt;31,"Tanggal tidak valid",IF(VALUE(LEFT(RIGHT(Pengawas!AR48,7),2))&gt;12,"Bulan tidak valid",IF(VALUE(RIGHT(Pengawas!AR48,4))&gt;2016,"Tahun cek lagi",IF(VALUE(RIGHT(Pengawas!AR48,4))&lt;2005,"Tahun cek lagi","OK"))))))))</f>
        <v>-</v>
      </c>
      <c r="AS48" s="25" t="str">
        <f>IF(Pengawas!AP48="",IF(Pengawas!AS48="","-","Harap dikosongkan"),IF(Pengawas!AP48&lt;&gt;"",IF(Pengawas!AS48="","Harap diisi",IF(Pengawas!AS48&gt;1,"Tidak valid","OK"))))</f>
        <v>-</v>
      </c>
      <c r="AT48" s="25" t="str">
        <f>IF(Pengawas!AS48="",IF(Pengawas!AT48="","-","Harap dikosongkan"),IF(Pengawas!AS48&lt;&gt;1,IF(Pengawas!AT48="","OK","Harap dikosongkan"),IF(Pengawas!AS48="",IF(Pengawas!AT48="","-","Harap dikosongkan"),IF(Pengawas!AS48=0,IF(Pengawas!AT48="","OK","Harap dikosongkan"),IF(Pengawas!AT48="","Harap diisi",IF(Pengawas!AT48&gt;2016,"Cek lagi",IF(Pengawas!AT48&lt;2005,"Cek lagi",IF(Pengawas!AM48&gt;Pengawas!AT48,"Cek lagi dengan Kolom AL","OK"))))))))</f>
        <v>-</v>
      </c>
      <c r="AU48" s="25" t="str">
        <f>IF(Pengawas!AS48="",IF(Pengawas!AU48="","-","Harap dikosongkan"),IF(Pengawas!AS48&lt;&gt;1,IF(Pengawas!AU48="","OK","Harap dikosongkan"),IF(Pengawas!AS48="",IF(Pengawas!AU48="","-","Harap dikosongkan"),IF(Pengawas!AS48=0,IF(Pengawas!AU48="","OK","Harap dikosongkan"),IF(Pengawas!AU48="","Harap diisi",IF(Pengawas!AU48&gt;20000000,"Cek lagi",IF(Pengawas!AU48&lt;100000,"Cek lagi","OK")))))))</f>
        <v>-</v>
      </c>
      <c r="AV48" s="25" t="str">
        <f>IF(Pengawas!AV48="","-",IF(Pengawas!AV48&gt;3,"Tidak valid","OK"))</f>
        <v>-</v>
      </c>
      <c r="AW48" s="25" t="str">
        <f>IF(Pengawas!AV48="",IF(Pengawas!AW48="","-","Harap dikosongkan"),IF(Pengawas!AV48=0,IF(Pengawas!AW48="","OK","Harap dikosongkan"),IF(Pengawas!AV48&gt;0,IF(Pengawas!AW48="","Harap diisi",IF(Pengawas!AW48&gt;2015,"Tidak valid","OK")))))</f>
        <v>-</v>
      </c>
      <c r="AX48" s="25" t="str">
        <f>IF(Pengawas!AV48="",IF(Pengawas!AX48="","-","Harap dikosongkan"),IF(Pengawas!AV48=0,IF(Pengawas!AX48="","OK","Harap dikosongkan"),IF(Pengawas!AV48&gt;0,IF(Pengawas!AX48="","Harap diisi",IF(Pengawas!AX48="","-",IF(Pengawas!AX48&gt;1,"Tidak valid","OK"))))))</f>
        <v>-</v>
      </c>
      <c r="AY48" s="25" t="str">
        <f>IF(Pengawas!AY48="","-",IF(Pengawas!AY48&gt;2,"Tidak valid","OK"))</f>
        <v>-</v>
      </c>
      <c r="AZ48" s="25" t="str">
        <f>IF(Pengawas!AY48="",IF(Pengawas!AZ48="","-","Harap dikosongkan"),IF(Pengawas!AY48=0,IF(Pengawas!AZ48="","OK","Harap dikosongkan"),IF(Pengawas!AZ48="","Harap diisi",IF(Pengawas!AZ48&gt;2015,"Cek lagi",IF(Pengawas!AZ48&lt;2000,"Cek lagi","OK")))))</f>
        <v>-</v>
      </c>
      <c r="BA48" s="25" t="str">
        <f>IF(Pengawas!BA48="","-",IF(LEN(Pengawas!BA48)&lt;5,"Cek lagi","OK"))</f>
        <v>-</v>
      </c>
      <c r="BB48" s="25" t="str">
        <f>IF(Pengawas!BB48="","-",IF(LEN(Pengawas!BB48)&lt;4,"Cek lagi","OK"))</f>
        <v>-</v>
      </c>
      <c r="BC48" s="25" t="str">
        <f>IF(Pengawas!BC48="","-",IF(LEN(Pengawas!BC48)&lt;4,"Cek lagi","OK"))</f>
        <v>-</v>
      </c>
      <c r="BD48" s="25" t="str">
        <f>IF(Pengawas!BD48="","-",IF(LEN(Pengawas!BD48)&lt;4,"Cek lagi","OK"))</f>
        <v>-</v>
      </c>
      <c r="BE48" s="25" t="str">
        <f>IF(Pengawas!BE48="","-",IF(LEN(Pengawas!BE48)&lt;4,"Cek lagi","OK"))</f>
        <v>-</v>
      </c>
      <c r="BF48" s="25" t="str">
        <f>IF(Pengawas!BF48="","-",IF(LEN(Pengawas!BF48)&lt;&gt;5,"Tidak valid","OK"))</f>
        <v>-</v>
      </c>
      <c r="BG48" s="25" t="str">
        <f>IF(Pengawas!BG48="","-",IF(LEN(Pengawas!BG48)&lt;9,"Cek lagi",IF(LEN(Pengawas!BG48)&gt;14,"Cek lagi","OK")))</f>
        <v>-</v>
      </c>
    </row>
    <row r="49" spans="1:59" s="18" customFormat="1" ht="15" customHeight="1" x14ac:dyDescent="0.2">
      <c r="A49" s="25" t="str">
        <f>IF(Pengawas!A49="","-",IF(LEN(Pengawas!A49)&lt;4,"Cek lagi","OK"))</f>
        <v>-</v>
      </c>
      <c r="B49" s="25" t="str">
        <f>IF(Pengawas!B49="","-",IF(LEN(Pengawas!B49)&lt;4,"Cek lagi","OK"))</f>
        <v>-</v>
      </c>
      <c r="C49" s="25" t="str">
        <f>IF(Pengawas!C49="","-",IF(LEN(Pengawas!C49)&lt;&gt;18,"Tidak valid","OK"))</f>
        <v>-</v>
      </c>
      <c r="D49" s="25" t="str">
        <f>IF(Pengawas!D49="","-",IF(LEN(Pengawas!D49)&lt;&gt;16,"Tidak valid","OK"))</f>
        <v>-</v>
      </c>
      <c r="E49" s="25" t="str">
        <f>IF(Pengawas!E49="","-",IF(LEN(Pengawas!E49)&lt;4,"Cek lagi","OK"))</f>
        <v>-</v>
      </c>
      <c r="F49" s="25" t="str">
        <f>IF(Pengawas!F49="","-",IF(LEN(Pengawas!F49)&lt;&gt;16,"Tidak valid","OK"))</f>
        <v>-</v>
      </c>
      <c r="G49" s="25" t="str">
        <f>IF(Pengawas!G49="","-",IF(LEN(Pengawas!G49)&lt;4,"Cek lagi","OK"))</f>
        <v>-</v>
      </c>
      <c r="H49" s="26" t="str">
        <f>IF(Pengawas!H49="","-",IF(VALUE(LEFT(Pengawas!H49,2))&gt;31,"Tanggal tidak valid",IF(VALUE(LEFT(RIGHT(Pengawas!H49,7),2))&gt;12,"Bulan tidak valid",IF(VALUE(RIGHT(Pengawas!H49,4))&gt;1990,"Umur terlalu muda",IF(VALUE(RIGHT(Pengawas!H49,4))&lt;1955,"Umur terlalu tua","OK")))))</f>
        <v>-</v>
      </c>
      <c r="I49" s="25" t="str">
        <f>IF(Pengawas!I49="","-",IF(Pengawas!I49="L","OK",IF(Pengawas!I49="P","OK","Tidak valid")))</f>
        <v>-</v>
      </c>
      <c r="J49" s="25" t="str">
        <f>IF(Pengawas!J49="","-",IF(LEN(Pengawas!J49)&lt;4,"Cek lagi","OK"))</f>
        <v>-</v>
      </c>
      <c r="K49" s="25" t="str">
        <f>IF(Pengawas!K49="","-",IF(Pengawas!K49&gt;5,"Tidak valid",IF(Pengawas!K49&lt;1,"Tidak valid","OK")))</f>
        <v>-</v>
      </c>
      <c r="L49" s="25" t="str">
        <f>IF(Pengawas!L49="","-",IF(VALUE(LEFT(Pengawas!L49,1))&gt;1,"Tidak valid","OK"))</f>
        <v>-</v>
      </c>
      <c r="M49" s="25" t="str">
        <f>IF(Pengawas!M49="","-",IF(VALUE(LEFT(Pengawas!M49,1))&gt;1,"Tidak valid","OK"))</f>
        <v>-</v>
      </c>
      <c r="N49" s="25" t="str">
        <f>IF(Pengawas!N49="","-",IF(VALUE(LEFT(Pengawas!N49,2))&gt;31,"Tanggal tidak valid",IF(VALUE(LEFT(RIGHT(Pengawas!N49,7),2))&gt;12,"Bulan tidak valid",IF(VALUE(RIGHT(Pengawas!N49,4))&gt;2015,"Tahun cek lagi",IF(VALUE(RIGHT(Pengawas!N49,4))&lt;1930,"Tahun cek lagi","OK")))))</f>
        <v>-</v>
      </c>
      <c r="O49" s="26" t="str">
        <f>IF(Pengawas!O49="","-",IF(VALUE(LEFT(Pengawas!O49,2))&gt;31,"Tanggal tidak valid",IF(VALUE(LEFT(RIGHT(Pengawas!O49,7),2))&gt;12,"Bulan tidak valid",IF(VALUE(RIGHT(Pengawas!O49,4))&gt;2015,"Tahun cek lagi",IF(VALUE(RIGHT(Pengawas!O49,4))&lt;1930,"Tahun cek lagi","OK")))))</f>
        <v>-</v>
      </c>
      <c r="P49" s="26" t="str">
        <f>IF(Pengawas!P49="","-",IF(VALUE(LEFT(Pengawas!P49,2))&gt;31,"Tanggal tidak valid",IF(VALUE(LEFT(RIGHT(Pengawas!P49,7),2))&gt;12,"Bulan tidak valid",IF(VALUE(RIGHT(Pengawas!P49,4))&gt;2015,"Tahun cek lagi",IF(VALUE(RIGHT(Pengawas!P49,4))&lt;1930,"Tahun cek lagi","OK")))))</f>
        <v>-</v>
      </c>
      <c r="Q49" s="25" t="str">
        <f>IF(Pengawas!Q49="","-",IF(Pengawas!Q49&gt;3,"Tidak valid",IF(Pengawas!Q49&lt;1,"Tidak valid","OK")))</f>
        <v>-</v>
      </c>
      <c r="R49" s="25" t="str">
        <f>IF(Pengawas!R49="","-",IF(Pengawas!R49&gt;20000000,"Cek lagi",IF(Pengawas!R49&lt;50000,"Cek lagi","OK")))</f>
        <v>-</v>
      </c>
      <c r="S49" s="25" t="str">
        <f>IF(Pengawas!S49="","-",IF(Pengawas!S49&gt;3,"Tidak valid",IF(Pengawas!S49&lt;1,"Tidak valid","OK")))</f>
        <v>-</v>
      </c>
      <c r="T49" s="25" t="str">
        <f>IF(Pengawas!T49="","-",IF(Pengawas!T49&gt;6,"Tidak valid",IF(Pengawas!T49&lt;1,"Tidak valid","OK")))</f>
        <v>-</v>
      </c>
      <c r="U49" s="25" t="str">
        <f>IF(Pengawas!U49="","-",IF(Pengawas!U49&gt;4,"Tidak valid",IF(Pengawas!U49&lt;1,"Tidak valid","OK")))</f>
        <v>-</v>
      </c>
      <c r="V49" s="25" t="str">
        <f>IF(Pengawas!V49="","-",IF(Pengawas!V49&gt;2,"Tidak valid",IF(Pengawas!V49&lt;1,"Tidak valid","OK")))</f>
        <v>-</v>
      </c>
      <c r="W49" s="25" t="str">
        <f>IF(Pengawas!V49="","-",IF(Pengawas!V49=1,IF(Pengawas!W49="","Harap diisi","OK"),IF(Pengawas!V49=2,IF(Pengawas!W49="","Harap diisi","OK"),IF(Pengawas!V50&lt;1,"-",IF(Pengawas!V50&gt;2,"-","OK")))))</f>
        <v>-</v>
      </c>
      <c r="X49" s="25" t="str">
        <f>IF(Pengawas!V49="","-",IF(Pengawas!V49=1,IF(Pengawas!X49="","Harap diisi","OK"),IF(Pengawas!V49=2,IF(Pengawas!X49="","Harap diisi","OK"),IF(Pengawas!V50&lt;1,"-",IF(Pengawas!V50&gt;2,"-","OK")))))</f>
        <v>-</v>
      </c>
      <c r="Y49" s="25" t="str">
        <f>IF(Pengawas!V49="","-",IF(Pengawas!V49=1,IF(Pengawas!Y49="","Harap diisi","OK"),IF(Pengawas!V49=2,IF(Pengawas!Y49="","Harap diisi","OK"),IF(Pengawas!V50&lt;1,"-",IF(Pengawas!V50&gt;2,"-","OK")))))</f>
        <v>-</v>
      </c>
      <c r="Z49" s="25" t="str">
        <f>IF(Pengawas!V49="","-",IF(Pengawas!V49=1,IF(Pengawas!Z49="","Harap diisi","OK"),IF(Pengawas!V49=2,IF(Pengawas!Z49="","Harap diisi","OK"),IF(Pengawas!V50&lt;1,"-",IF(Pengawas!V50&gt;2,"-","OK")))))</f>
        <v>-</v>
      </c>
      <c r="AA49" s="25" t="str">
        <f>IF(Pengawas!V49="","-",IF(Pengawas!V49=1,IF(Pengawas!AA49="","Harap diisi","OK"),IF(Pengawas!V49=2,IF(Pengawas!AA49="","Harap diisi","OK"),IF(Pengawas!V50&lt;1,"-",IF(Pengawas!V50&gt;2,"-","OK")))))</f>
        <v>-</v>
      </c>
      <c r="AB49" s="25" t="str">
        <f>IF(Pengawas!V49="","-",IF(Pengawas!V49=1,IF(Pengawas!AB49="","Harap diisi","OK"),IF(Pengawas!V49=2,IF(Pengawas!AB49="","Harap diisi","OK"),IF(Pengawas!V50&lt;1,"-",IF(Pengawas!V50&gt;2,"-","OK")))))</f>
        <v>-</v>
      </c>
      <c r="AC49" s="25" t="str">
        <f>IF(Pengawas!V49="","-",IF(Pengawas!V49=1,IF(Pengawas!AC49="","Harap diisi","OK"),IF(Pengawas!V49=2,IF(Pengawas!AC49="","Harap diisi","OK"),IF(Pengawas!V50&lt;1,"-",IF(Pengawas!V50&gt;2,"-","OK")))))</f>
        <v>-</v>
      </c>
      <c r="AD49" s="25" t="str">
        <f>IF(Pengawas!V49="","-",IF(Pengawas!V49=1,IF(Pengawas!AD49="","OK","Harap dikosongkan"),IF(Pengawas!V49=2,IF(Pengawas!AD49="","Harap diisi","OK"),IF(Pengawas!V50&lt;1,"-",IF(Pengawas!V50&gt;2,"-","OK")))))</f>
        <v>-</v>
      </c>
      <c r="AE49" s="25" t="str">
        <f>IF(Pengawas!V49="","-",IF(Pengawas!V49=1,IF(Pengawas!AE49="","OK","Harap dikosongkan"),IF(Pengawas!V49=2,IF(Pengawas!AE49="","Harap diisi","OK"),IF(Pengawas!V50&lt;1,"-",IF(Pengawas!V50&gt;2,"-","OK")))))</f>
        <v>-</v>
      </c>
      <c r="AF49" s="25" t="str">
        <f>IF(Pengawas!V49="","-",IF(Pengawas!V49=1,IF(Pengawas!AF49="","OK","Harap dikosongkan"),IF(Pengawas!V49=2,IF(Pengawas!AF49="","Harap diisi","OK"),IF(Pengawas!V50&lt;1,"-",IF(Pengawas!V50&gt;2,"-","OK")))))</f>
        <v>-</v>
      </c>
      <c r="AG49" s="25" t="str">
        <f>IF(Pengawas!V49="","-",IF(Pengawas!V49=1,IF(Pengawas!AG49="","OK","Harap dikosongkan"),IF(Pengawas!V49=2,IF(Pengawas!AG49="","Harap diisi","OK"),IF(Pengawas!V50&lt;1,"-",IF(Pengawas!V50&gt;2,"-","OK")))))</f>
        <v>-</v>
      </c>
      <c r="AH49" s="25" t="str">
        <f>IF(Pengawas!V49="","-",IF(Pengawas!V49=1,IF(Pengawas!AH49="","OK","Harap dikosongkan"),IF(Pengawas!V49=2,IF(Pengawas!AH49="","Harap diisi","OK"),IF(Pengawas!V50&lt;1,"-",IF(Pengawas!V50&gt;2,"-","OK")))))</f>
        <v>-</v>
      </c>
      <c r="AI49" s="25" t="str">
        <f>IF(Pengawas!V49="","-",IF(Pengawas!V49=1,IF(Pengawas!AI49="","OK","Harap dikosongkan"),IF(Pengawas!V49=2,IF(Pengawas!AI49="","Harap diisi","OK"),IF(Pengawas!V50&lt;1,"-",IF(Pengawas!V50&gt;2,"-","OK")))))</f>
        <v>-</v>
      </c>
      <c r="AJ49" s="25" t="str">
        <f>IF(Pengawas!V49="","-",IF(Pengawas!V49=1,IF(Pengawas!AJ49="","OK","Harap dikosongkan"),IF(Pengawas!V49=2,IF(Pengawas!AJ49="","Harap diisi","OK"),IF(Pengawas!V50&lt;1,"-",IF(Pengawas!V50&gt;2,"-","OK")))))</f>
        <v>-</v>
      </c>
      <c r="AK49" s="25" t="str">
        <f>IF(Pengawas!V49="","-",IF(Pengawas!V49=1,IF(Pengawas!AK49="","OK","Harap dikosongkan"),IF(Pengawas!V49=2,IF(Pengawas!AK49="","Harap diisi","OK"),IF(Pengawas!V50&lt;1,"-",IF(Pengawas!V50&gt;2,"-","OK")))))</f>
        <v>-</v>
      </c>
      <c r="AL49" s="25" t="str">
        <f>IF(Pengawas!AL49="","-",IF(Pengawas!AL49&gt;3,"Tidak valid",IF(Pengawas!AL49&lt;1,"Tidak valid","OK")))</f>
        <v>-</v>
      </c>
      <c r="AM49" s="25" t="str">
        <f>IF(Pengawas!AL49="",IF(Pengawas!AM49="","-","Harap dikosongkan"),IF(Pengawas!AL49&lt;&gt;1,IF(Pengawas!AM49="","OK","Harap dikosongkan"),IF(Pengawas!AM49="","Harap diisi",IF(Pengawas!AM49&gt;2015,"Cek lagi",IF(Pengawas!AM49&lt;2005,"Cek lagi","OK")))))</f>
        <v>-</v>
      </c>
      <c r="AN49" s="25" t="str">
        <f>IF(Pengawas!AL49="",IF(Pengawas!AN49="","-","Harap dikosongkan"),IF(Pengawas!AL49&lt;&gt;1,IF(Pengawas!AN49="","OK","Harap dikosongkan"),IF(Pengawas!AN49="","Harap diisi",IF(VALUE(Pengawas!AN49)&gt;33,"Tidak valid",IF(VALUE(Pengawas!AN49)&lt;1,"Tidak valid","OK")))))</f>
        <v>-</v>
      </c>
      <c r="AO49" s="25" t="str">
        <f>IF(Pengawas!AL49="",IF(Pengawas!AO49="","-","Harap dikosongkan"),IF(Pengawas!AL49&lt;&gt;1,IF(Pengawas!AO49="","OK","Harap dikosongkan"),IF(Pengawas!AO49="","Harap diisi",IF(Pengawas!AO49&gt;1,"Tidak valid","OK"))))</f>
        <v>-</v>
      </c>
      <c r="AP49" s="25" t="str">
        <f>IF(Pengawas!AL49&gt;1,"OK",IF(Pengawas!AO49="",IF(Pengawas!AP49="","-","Kolom AO cek lagi"),IF(Pengawas!AO49=0,IF(Pengawas!AP49="","OK","Harap dikosongkan"),IF(Pengawas!AP49="","Harap diisi",IF(LEN(Pengawas!AP49)&lt;12,"Tidak valid",IF(LEN(Pengawas!AP49)&gt;14,"Tidak valid","OK"))))))</f>
        <v>-</v>
      </c>
      <c r="AQ49" s="26" t="str">
        <f>IF(Pengawas!AL49&gt;1,"OK",IF(Pengawas!AO49="",IF(Pengawas!AQ49="","-","Kolom AO cek lagi"),IF(Pengawas!AO49=0,IF(Pengawas!AQ49="","OK","Harap dikosongkan"),IF(Pengawas!AQ49="","Harap diisi",IF(LEN(Pengawas!AQ49)&lt;5,"Cek lagi","OK")))))</f>
        <v>-</v>
      </c>
      <c r="AR49" s="26" t="str">
        <f>IF(Pengawas!AL49&gt;1,"OK",IF(Pengawas!AO49="",IF(Pengawas!AR49="","-","Kolom AT cek lagi"),IF(Pengawas!AO49=0,IF(Pengawas!AR49="","OK","Harap dikosongkan"),IF(Pengawas!AR49="","Harap diisi",IF(VALUE(LEFT(Pengawas!AR49,2))&gt;31,"Tanggal tidak valid",IF(VALUE(LEFT(RIGHT(Pengawas!AR49,7),2))&gt;12,"Bulan tidak valid",IF(VALUE(RIGHT(Pengawas!AR49,4))&gt;2016,"Tahun cek lagi",IF(VALUE(RIGHT(Pengawas!AR49,4))&lt;2005,"Tahun cek lagi","OK"))))))))</f>
        <v>-</v>
      </c>
      <c r="AS49" s="25" t="str">
        <f>IF(Pengawas!AP49="",IF(Pengawas!AS49="","-","Harap dikosongkan"),IF(Pengawas!AP49&lt;&gt;"",IF(Pengawas!AS49="","Harap diisi",IF(Pengawas!AS49&gt;1,"Tidak valid","OK"))))</f>
        <v>-</v>
      </c>
      <c r="AT49" s="25" t="str">
        <f>IF(Pengawas!AS49="",IF(Pengawas!AT49="","-","Harap dikosongkan"),IF(Pengawas!AS49&lt;&gt;1,IF(Pengawas!AT49="","OK","Harap dikosongkan"),IF(Pengawas!AS49="",IF(Pengawas!AT49="","-","Harap dikosongkan"),IF(Pengawas!AS49=0,IF(Pengawas!AT49="","OK","Harap dikosongkan"),IF(Pengawas!AT49="","Harap diisi",IF(Pengawas!AT49&gt;2016,"Cek lagi",IF(Pengawas!AT49&lt;2005,"Cek lagi",IF(Pengawas!AM49&gt;Pengawas!AT49,"Cek lagi dengan Kolom AL","OK"))))))))</f>
        <v>-</v>
      </c>
      <c r="AU49" s="25" t="str">
        <f>IF(Pengawas!AS49="",IF(Pengawas!AU49="","-","Harap dikosongkan"),IF(Pengawas!AS49&lt;&gt;1,IF(Pengawas!AU49="","OK","Harap dikosongkan"),IF(Pengawas!AS49="",IF(Pengawas!AU49="","-","Harap dikosongkan"),IF(Pengawas!AS49=0,IF(Pengawas!AU49="","OK","Harap dikosongkan"),IF(Pengawas!AU49="","Harap diisi",IF(Pengawas!AU49&gt;20000000,"Cek lagi",IF(Pengawas!AU49&lt;100000,"Cek lagi","OK")))))))</f>
        <v>-</v>
      </c>
      <c r="AV49" s="25" t="str">
        <f>IF(Pengawas!AV49="","-",IF(Pengawas!AV49&gt;3,"Tidak valid","OK"))</f>
        <v>-</v>
      </c>
      <c r="AW49" s="25" t="str">
        <f>IF(Pengawas!AV49="",IF(Pengawas!AW49="","-","Harap dikosongkan"),IF(Pengawas!AV49=0,IF(Pengawas!AW49="","OK","Harap dikosongkan"),IF(Pengawas!AV49&gt;0,IF(Pengawas!AW49="","Harap diisi",IF(Pengawas!AW49&gt;2015,"Tidak valid","OK")))))</f>
        <v>-</v>
      </c>
      <c r="AX49" s="25" t="str">
        <f>IF(Pengawas!AV49="",IF(Pengawas!AX49="","-","Harap dikosongkan"),IF(Pengawas!AV49=0,IF(Pengawas!AX49="","OK","Harap dikosongkan"),IF(Pengawas!AV49&gt;0,IF(Pengawas!AX49="","Harap diisi",IF(Pengawas!AX49="","-",IF(Pengawas!AX49&gt;1,"Tidak valid","OK"))))))</f>
        <v>-</v>
      </c>
      <c r="AY49" s="25" t="str">
        <f>IF(Pengawas!AY49="","-",IF(Pengawas!AY49&gt;2,"Tidak valid","OK"))</f>
        <v>-</v>
      </c>
      <c r="AZ49" s="25" t="str">
        <f>IF(Pengawas!AY49="",IF(Pengawas!AZ49="","-","Harap dikosongkan"),IF(Pengawas!AY49=0,IF(Pengawas!AZ49="","OK","Harap dikosongkan"),IF(Pengawas!AZ49="","Harap diisi",IF(Pengawas!AZ49&gt;2015,"Cek lagi",IF(Pengawas!AZ49&lt;2000,"Cek lagi","OK")))))</f>
        <v>-</v>
      </c>
      <c r="BA49" s="25" t="str">
        <f>IF(Pengawas!BA49="","-",IF(LEN(Pengawas!BA49)&lt;5,"Cek lagi","OK"))</f>
        <v>-</v>
      </c>
      <c r="BB49" s="25" t="str">
        <f>IF(Pengawas!BB49="","-",IF(LEN(Pengawas!BB49)&lt;4,"Cek lagi","OK"))</f>
        <v>-</v>
      </c>
      <c r="BC49" s="25" t="str">
        <f>IF(Pengawas!BC49="","-",IF(LEN(Pengawas!BC49)&lt;4,"Cek lagi","OK"))</f>
        <v>-</v>
      </c>
      <c r="BD49" s="25" t="str">
        <f>IF(Pengawas!BD49="","-",IF(LEN(Pengawas!BD49)&lt;4,"Cek lagi","OK"))</f>
        <v>-</v>
      </c>
      <c r="BE49" s="25" t="str">
        <f>IF(Pengawas!BE49="","-",IF(LEN(Pengawas!BE49)&lt;4,"Cek lagi","OK"))</f>
        <v>-</v>
      </c>
      <c r="BF49" s="25" t="str">
        <f>IF(Pengawas!BF49="","-",IF(LEN(Pengawas!BF49)&lt;&gt;5,"Tidak valid","OK"))</f>
        <v>-</v>
      </c>
      <c r="BG49" s="25" t="str">
        <f>IF(Pengawas!BG49="","-",IF(LEN(Pengawas!BG49)&lt;9,"Cek lagi",IF(LEN(Pengawas!BG49)&gt;14,"Cek lagi","OK")))</f>
        <v>-</v>
      </c>
    </row>
    <row r="50" spans="1:59" s="18" customFormat="1" ht="15" customHeight="1" x14ac:dyDescent="0.2">
      <c r="A50" s="25" t="str">
        <f>IF(Pengawas!A50="","-",IF(LEN(Pengawas!A50)&lt;4,"Cek lagi","OK"))</f>
        <v>-</v>
      </c>
      <c r="B50" s="25" t="str">
        <f>IF(Pengawas!B50="","-",IF(LEN(Pengawas!B50)&lt;4,"Cek lagi","OK"))</f>
        <v>-</v>
      </c>
      <c r="C50" s="25" t="str">
        <f>IF(Pengawas!C50="","-",IF(LEN(Pengawas!C50)&lt;&gt;18,"Tidak valid","OK"))</f>
        <v>-</v>
      </c>
      <c r="D50" s="25" t="str">
        <f>IF(Pengawas!D50="","-",IF(LEN(Pengawas!D50)&lt;&gt;16,"Tidak valid","OK"))</f>
        <v>-</v>
      </c>
      <c r="E50" s="25" t="str">
        <f>IF(Pengawas!E50="","-",IF(LEN(Pengawas!E50)&lt;4,"Cek lagi","OK"))</f>
        <v>-</v>
      </c>
      <c r="F50" s="25" t="str">
        <f>IF(Pengawas!F50="","-",IF(LEN(Pengawas!F50)&lt;&gt;16,"Tidak valid","OK"))</f>
        <v>-</v>
      </c>
      <c r="G50" s="25" t="str">
        <f>IF(Pengawas!G50="","-",IF(LEN(Pengawas!G50)&lt;4,"Cek lagi","OK"))</f>
        <v>-</v>
      </c>
      <c r="H50" s="26" t="str">
        <f>IF(Pengawas!H50="","-",IF(VALUE(LEFT(Pengawas!H50,2))&gt;31,"Tanggal tidak valid",IF(VALUE(LEFT(RIGHT(Pengawas!H50,7),2))&gt;12,"Bulan tidak valid",IF(VALUE(RIGHT(Pengawas!H50,4))&gt;1990,"Umur terlalu muda",IF(VALUE(RIGHT(Pengawas!H50,4))&lt;1955,"Umur terlalu tua","OK")))))</f>
        <v>-</v>
      </c>
      <c r="I50" s="25" t="str">
        <f>IF(Pengawas!I50="","-",IF(Pengawas!I50="L","OK",IF(Pengawas!I50="P","OK","Tidak valid")))</f>
        <v>-</v>
      </c>
      <c r="J50" s="25" t="str">
        <f>IF(Pengawas!J50="","-",IF(LEN(Pengawas!J50)&lt;4,"Cek lagi","OK"))</f>
        <v>-</v>
      </c>
      <c r="K50" s="25" t="str">
        <f>IF(Pengawas!K50="","-",IF(Pengawas!K50&gt;5,"Tidak valid",IF(Pengawas!K50&lt;1,"Tidak valid","OK")))</f>
        <v>-</v>
      </c>
      <c r="L50" s="25" t="str">
        <f>IF(Pengawas!L50="","-",IF(VALUE(LEFT(Pengawas!L50,1))&gt;1,"Tidak valid","OK"))</f>
        <v>-</v>
      </c>
      <c r="M50" s="25" t="str">
        <f>IF(Pengawas!M50="","-",IF(VALUE(LEFT(Pengawas!M50,1))&gt;1,"Tidak valid","OK"))</f>
        <v>-</v>
      </c>
      <c r="N50" s="25" t="str">
        <f>IF(Pengawas!N50="","-",IF(VALUE(LEFT(Pengawas!N50,2))&gt;31,"Tanggal tidak valid",IF(VALUE(LEFT(RIGHT(Pengawas!N50,7),2))&gt;12,"Bulan tidak valid",IF(VALUE(RIGHT(Pengawas!N50,4))&gt;2015,"Tahun cek lagi",IF(VALUE(RIGHT(Pengawas!N50,4))&lt;1930,"Tahun cek lagi","OK")))))</f>
        <v>-</v>
      </c>
      <c r="O50" s="26" t="str">
        <f>IF(Pengawas!O50="","-",IF(VALUE(LEFT(Pengawas!O50,2))&gt;31,"Tanggal tidak valid",IF(VALUE(LEFT(RIGHT(Pengawas!O50,7),2))&gt;12,"Bulan tidak valid",IF(VALUE(RIGHT(Pengawas!O50,4))&gt;2015,"Tahun cek lagi",IF(VALUE(RIGHT(Pengawas!O50,4))&lt;1930,"Tahun cek lagi","OK")))))</f>
        <v>-</v>
      </c>
      <c r="P50" s="26" t="str">
        <f>IF(Pengawas!P50="","-",IF(VALUE(LEFT(Pengawas!P50,2))&gt;31,"Tanggal tidak valid",IF(VALUE(LEFT(RIGHT(Pengawas!P50,7),2))&gt;12,"Bulan tidak valid",IF(VALUE(RIGHT(Pengawas!P50,4))&gt;2015,"Tahun cek lagi",IF(VALUE(RIGHT(Pengawas!P50,4))&lt;1930,"Tahun cek lagi","OK")))))</f>
        <v>-</v>
      </c>
      <c r="Q50" s="25" t="str">
        <f>IF(Pengawas!Q50="","-",IF(Pengawas!Q50&gt;3,"Tidak valid",IF(Pengawas!Q50&lt;1,"Tidak valid","OK")))</f>
        <v>-</v>
      </c>
      <c r="R50" s="25" t="str">
        <f>IF(Pengawas!R50="","-",IF(Pengawas!R50&gt;20000000,"Cek lagi",IF(Pengawas!R50&lt;50000,"Cek lagi","OK")))</f>
        <v>-</v>
      </c>
      <c r="S50" s="25" t="str">
        <f>IF(Pengawas!S50="","-",IF(Pengawas!S50&gt;3,"Tidak valid",IF(Pengawas!S50&lt;1,"Tidak valid","OK")))</f>
        <v>-</v>
      </c>
      <c r="T50" s="25" t="str">
        <f>IF(Pengawas!T50="","-",IF(Pengawas!T50&gt;6,"Tidak valid",IF(Pengawas!T50&lt;1,"Tidak valid","OK")))</f>
        <v>-</v>
      </c>
      <c r="U50" s="25" t="str">
        <f>IF(Pengawas!U50="","-",IF(Pengawas!U50&gt;4,"Tidak valid",IF(Pengawas!U50&lt;1,"Tidak valid","OK")))</f>
        <v>-</v>
      </c>
      <c r="V50" s="25" t="str">
        <f>IF(Pengawas!V50="","-",IF(Pengawas!V50&gt;2,"Tidak valid",IF(Pengawas!V50&lt;1,"Tidak valid","OK")))</f>
        <v>-</v>
      </c>
      <c r="W50" s="25" t="str">
        <f>IF(Pengawas!V50="","-",IF(Pengawas!V50=1,IF(Pengawas!W50="","Harap diisi","OK"),IF(Pengawas!V50=2,IF(Pengawas!W50="","Harap diisi","OK"),IF(Pengawas!V51&lt;1,"-",IF(Pengawas!V51&gt;2,"-","OK")))))</f>
        <v>-</v>
      </c>
      <c r="X50" s="25" t="str">
        <f>IF(Pengawas!V50="","-",IF(Pengawas!V50=1,IF(Pengawas!X50="","Harap diisi","OK"),IF(Pengawas!V50=2,IF(Pengawas!X50="","Harap diisi","OK"),IF(Pengawas!V51&lt;1,"-",IF(Pengawas!V51&gt;2,"-","OK")))))</f>
        <v>-</v>
      </c>
      <c r="Y50" s="25" t="str">
        <f>IF(Pengawas!V50="","-",IF(Pengawas!V50=1,IF(Pengawas!Y50="","Harap diisi","OK"),IF(Pengawas!V50=2,IF(Pengawas!Y50="","Harap diisi","OK"),IF(Pengawas!V51&lt;1,"-",IF(Pengawas!V51&gt;2,"-","OK")))))</f>
        <v>-</v>
      </c>
      <c r="Z50" s="25" t="str">
        <f>IF(Pengawas!V50="","-",IF(Pengawas!V50=1,IF(Pengawas!Z50="","Harap diisi","OK"),IF(Pengawas!V50=2,IF(Pengawas!Z50="","Harap diisi","OK"),IF(Pengawas!V51&lt;1,"-",IF(Pengawas!V51&gt;2,"-","OK")))))</f>
        <v>-</v>
      </c>
      <c r="AA50" s="25" t="str">
        <f>IF(Pengawas!V50="","-",IF(Pengawas!V50=1,IF(Pengawas!AA50="","Harap diisi","OK"),IF(Pengawas!V50=2,IF(Pengawas!AA50="","Harap diisi","OK"),IF(Pengawas!V51&lt;1,"-",IF(Pengawas!V51&gt;2,"-","OK")))))</f>
        <v>-</v>
      </c>
      <c r="AB50" s="25" t="str">
        <f>IF(Pengawas!V50="","-",IF(Pengawas!V50=1,IF(Pengawas!AB50="","Harap diisi","OK"),IF(Pengawas!V50=2,IF(Pengawas!AB50="","Harap diisi","OK"),IF(Pengawas!V51&lt;1,"-",IF(Pengawas!V51&gt;2,"-","OK")))))</f>
        <v>-</v>
      </c>
      <c r="AC50" s="25" t="str">
        <f>IF(Pengawas!V50="","-",IF(Pengawas!V50=1,IF(Pengawas!AC50="","Harap diisi","OK"),IF(Pengawas!V50=2,IF(Pengawas!AC50="","Harap diisi","OK"),IF(Pengawas!V51&lt;1,"-",IF(Pengawas!V51&gt;2,"-","OK")))))</f>
        <v>-</v>
      </c>
      <c r="AD50" s="25" t="str">
        <f>IF(Pengawas!V50="","-",IF(Pengawas!V50=1,IF(Pengawas!AD50="","OK","Harap dikosongkan"),IF(Pengawas!V50=2,IF(Pengawas!AD50="","Harap diisi","OK"),IF(Pengawas!V51&lt;1,"-",IF(Pengawas!V51&gt;2,"-","OK")))))</f>
        <v>-</v>
      </c>
      <c r="AE50" s="25" t="str">
        <f>IF(Pengawas!V50="","-",IF(Pengawas!V50=1,IF(Pengawas!AE50="","OK","Harap dikosongkan"),IF(Pengawas!V50=2,IF(Pengawas!AE50="","Harap diisi","OK"),IF(Pengawas!V51&lt;1,"-",IF(Pengawas!V51&gt;2,"-","OK")))))</f>
        <v>-</v>
      </c>
      <c r="AF50" s="25" t="str">
        <f>IF(Pengawas!V50="","-",IF(Pengawas!V50=1,IF(Pengawas!AF50="","OK","Harap dikosongkan"),IF(Pengawas!V50=2,IF(Pengawas!AF50="","Harap diisi","OK"),IF(Pengawas!V51&lt;1,"-",IF(Pengawas!V51&gt;2,"-","OK")))))</f>
        <v>-</v>
      </c>
      <c r="AG50" s="25" t="str">
        <f>IF(Pengawas!V50="","-",IF(Pengawas!V50=1,IF(Pengawas!AG50="","OK","Harap dikosongkan"),IF(Pengawas!V50=2,IF(Pengawas!AG50="","Harap diisi","OK"),IF(Pengawas!V51&lt;1,"-",IF(Pengawas!V51&gt;2,"-","OK")))))</f>
        <v>-</v>
      </c>
      <c r="AH50" s="25" t="str">
        <f>IF(Pengawas!V50="","-",IF(Pengawas!V50=1,IF(Pengawas!AH50="","OK","Harap dikosongkan"),IF(Pengawas!V50=2,IF(Pengawas!AH50="","Harap diisi","OK"),IF(Pengawas!V51&lt;1,"-",IF(Pengawas!V51&gt;2,"-","OK")))))</f>
        <v>-</v>
      </c>
      <c r="AI50" s="25" t="str">
        <f>IF(Pengawas!V50="","-",IF(Pengawas!V50=1,IF(Pengawas!AI50="","OK","Harap dikosongkan"),IF(Pengawas!V50=2,IF(Pengawas!AI50="","Harap diisi","OK"),IF(Pengawas!V51&lt;1,"-",IF(Pengawas!V51&gt;2,"-","OK")))))</f>
        <v>-</v>
      </c>
      <c r="AJ50" s="25" t="str">
        <f>IF(Pengawas!V50="","-",IF(Pengawas!V50=1,IF(Pengawas!AJ50="","OK","Harap dikosongkan"),IF(Pengawas!V50=2,IF(Pengawas!AJ50="","Harap diisi","OK"),IF(Pengawas!V51&lt;1,"-",IF(Pengawas!V51&gt;2,"-","OK")))))</f>
        <v>-</v>
      </c>
      <c r="AK50" s="25" t="str">
        <f>IF(Pengawas!V50="","-",IF(Pengawas!V50=1,IF(Pengawas!AK50="","OK","Harap dikosongkan"),IF(Pengawas!V50=2,IF(Pengawas!AK50="","Harap diisi","OK"),IF(Pengawas!V51&lt;1,"-",IF(Pengawas!V51&gt;2,"-","OK")))))</f>
        <v>-</v>
      </c>
      <c r="AL50" s="25" t="str">
        <f>IF(Pengawas!AL50="","-",IF(Pengawas!AL50&gt;3,"Tidak valid",IF(Pengawas!AL50&lt;1,"Tidak valid","OK")))</f>
        <v>-</v>
      </c>
      <c r="AM50" s="25" t="str">
        <f>IF(Pengawas!AL50="",IF(Pengawas!AM50="","-","Harap dikosongkan"),IF(Pengawas!AL50&lt;&gt;1,IF(Pengawas!AM50="","OK","Harap dikosongkan"),IF(Pengawas!AM50="","Harap diisi",IF(Pengawas!AM50&gt;2015,"Cek lagi",IF(Pengawas!AM50&lt;2005,"Cek lagi","OK")))))</f>
        <v>-</v>
      </c>
      <c r="AN50" s="25" t="str">
        <f>IF(Pengawas!AL50="",IF(Pengawas!AN50="","-","Harap dikosongkan"),IF(Pengawas!AL50&lt;&gt;1,IF(Pengawas!AN50="","OK","Harap dikosongkan"),IF(Pengawas!AN50="","Harap diisi",IF(VALUE(Pengawas!AN50)&gt;33,"Tidak valid",IF(VALUE(Pengawas!AN50)&lt;1,"Tidak valid","OK")))))</f>
        <v>-</v>
      </c>
      <c r="AO50" s="25" t="str">
        <f>IF(Pengawas!AL50="",IF(Pengawas!AO50="","-","Harap dikosongkan"),IF(Pengawas!AL50&lt;&gt;1,IF(Pengawas!AO50="","OK","Harap dikosongkan"),IF(Pengawas!AO50="","Harap diisi",IF(Pengawas!AO50&gt;1,"Tidak valid","OK"))))</f>
        <v>-</v>
      </c>
      <c r="AP50" s="25" t="str">
        <f>IF(Pengawas!AL50&gt;1,"OK",IF(Pengawas!AO50="",IF(Pengawas!AP50="","-","Kolom AO cek lagi"),IF(Pengawas!AO50=0,IF(Pengawas!AP50="","OK","Harap dikosongkan"),IF(Pengawas!AP50="","Harap diisi",IF(LEN(Pengawas!AP50)&lt;12,"Tidak valid",IF(LEN(Pengawas!AP50)&gt;14,"Tidak valid","OK"))))))</f>
        <v>-</v>
      </c>
      <c r="AQ50" s="26" t="str">
        <f>IF(Pengawas!AL50&gt;1,"OK",IF(Pengawas!AO50="",IF(Pengawas!AQ50="","-","Kolom AO cek lagi"),IF(Pengawas!AO50=0,IF(Pengawas!AQ50="","OK","Harap dikosongkan"),IF(Pengawas!AQ50="","Harap diisi",IF(LEN(Pengawas!AQ50)&lt;5,"Cek lagi","OK")))))</f>
        <v>-</v>
      </c>
      <c r="AR50" s="26" t="str">
        <f>IF(Pengawas!AL50&gt;1,"OK",IF(Pengawas!AO50="",IF(Pengawas!AR50="","-","Kolom AT cek lagi"),IF(Pengawas!AO50=0,IF(Pengawas!AR50="","OK","Harap dikosongkan"),IF(Pengawas!AR50="","Harap diisi",IF(VALUE(LEFT(Pengawas!AR50,2))&gt;31,"Tanggal tidak valid",IF(VALUE(LEFT(RIGHT(Pengawas!AR50,7),2))&gt;12,"Bulan tidak valid",IF(VALUE(RIGHT(Pengawas!AR50,4))&gt;2016,"Tahun cek lagi",IF(VALUE(RIGHT(Pengawas!AR50,4))&lt;2005,"Tahun cek lagi","OK"))))))))</f>
        <v>-</v>
      </c>
      <c r="AS50" s="25" t="str">
        <f>IF(Pengawas!AP50="",IF(Pengawas!AS50="","-","Harap dikosongkan"),IF(Pengawas!AP50&lt;&gt;"",IF(Pengawas!AS50="","Harap diisi",IF(Pengawas!AS50&gt;1,"Tidak valid","OK"))))</f>
        <v>-</v>
      </c>
      <c r="AT50" s="25" t="str">
        <f>IF(Pengawas!AS50="",IF(Pengawas!AT50="","-","Harap dikosongkan"),IF(Pengawas!AS50&lt;&gt;1,IF(Pengawas!AT50="","OK","Harap dikosongkan"),IF(Pengawas!AS50="",IF(Pengawas!AT50="","-","Harap dikosongkan"),IF(Pengawas!AS50=0,IF(Pengawas!AT50="","OK","Harap dikosongkan"),IF(Pengawas!AT50="","Harap diisi",IF(Pengawas!AT50&gt;2016,"Cek lagi",IF(Pengawas!AT50&lt;2005,"Cek lagi",IF(Pengawas!AM50&gt;Pengawas!AT50,"Cek lagi dengan Kolom AL","OK"))))))))</f>
        <v>-</v>
      </c>
      <c r="AU50" s="25" t="str">
        <f>IF(Pengawas!AS50="",IF(Pengawas!AU50="","-","Harap dikosongkan"),IF(Pengawas!AS50&lt;&gt;1,IF(Pengawas!AU50="","OK","Harap dikosongkan"),IF(Pengawas!AS50="",IF(Pengawas!AU50="","-","Harap dikosongkan"),IF(Pengawas!AS50=0,IF(Pengawas!AU50="","OK","Harap dikosongkan"),IF(Pengawas!AU50="","Harap diisi",IF(Pengawas!AU50&gt;20000000,"Cek lagi",IF(Pengawas!AU50&lt;100000,"Cek lagi","OK")))))))</f>
        <v>-</v>
      </c>
      <c r="AV50" s="25" t="str">
        <f>IF(Pengawas!AV50="","-",IF(Pengawas!AV50&gt;3,"Tidak valid","OK"))</f>
        <v>-</v>
      </c>
      <c r="AW50" s="25" t="str">
        <f>IF(Pengawas!AV50="",IF(Pengawas!AW50="","-","Harap dikosongkan"),IF(Pengawas!AV50=0,IF(Pengawas!AW50="","OK","Harap dikosongkan"),IF(Pengawas!AV50&gt;0,IF(Pengawas!AW50="","Harap diisi",IF(Pengawas!AW50&gt;2015,"Tidak valid","OK")))))</f>
        <v>-</v>
      </c>
      <c r="AX50" s="25" t="str">
        <f>IF(Pengawas!AV50="",IF(Pengawas!AX50="","-","Harap dikosongkan"),IF(Pengawas!AV50=0,IF(Pengawas!AX50="","OK","Harap dikosongkan"),IF(Pengawas!AV50&gt;0,IF(Pengawas!AX50="","Harap diisi",IF(Pengawas!AX50="","-",IF(Pengawas!AX50&gt;1,"Tidak valid","OK"))))))</f>
        <v>-</v>
      </c>
      <c r="AY50" s="25" t="str">
        <f>IF(Pengawas!AY50="","-",IF(Pengawas!AY50&gt;2,"Tidak valid","OK"))</f>
        <v>-</v>
      </c>
      <c r="AZ50" s="25" t="str">
        <f>IF(Pengawas!AY50="",IF(Pengawas!AZ50="","-","Harap dikosongkan"),IF(Pengawas!AY50=0,IF(Pengawas!AZ50="","OK","Harap dikosongkan"),IF(Pengawas!AZ50="","Harap diisi",IF(Pengawas!AZ50&gt;2015,"Cek lagi",IF(Pengawas!AZ50&lt;2000,"Cek lagi","OK")))))</f>
        <v>-</v>
      </c>
      <c r="BA50" s="25" t="str">
        <f>IF(Pengawas!BA50="","-",IF(LEN(Pengawas!BA50)&lt;5,"Cek lagi","OK"))</f>
        <v>-</v>
      </c>
      <c r="BB50" s="25" t="str">
        <f>IF(Pengawas!BB50="","-",IF(LEN(Pengawas!BB50)&lt;4,"Cek lagi","OK"))</f>
        <v>-</v>
      </c>
      <c r="BC50" s="25" t="str">
        <f>IF(Pengawas!BC50="","-",IF(LEN(Pengawas!BC50)&lt;4,"Cek lagi","OK"))</f>
        <v>-</v>
      </c>
      <c r="BD50" s="25" t="str">
        <f>IF(Pengawas!BD50="","-",IF(LEN(Pengawas!BD50)&lt;4,"Cek lagi","OK"))</f>
        <v>-</v>
      </c>
      <c r="BE50" s="25" t="str">
        <f>IF(Pengawas!BE50="","-",IF(LEN(Pengawas!BE50)&lt;4,"Cek lagi","OK"))</f>
        <v>-</v>
      </c>
      <c r="BF50" s="25" t="str">
        <f>IF(Pengawas!BF50="","-",IF(LEN(Pengawas!BF50)&lt;&gt;5,"Tidak valid","OK"))</f>
        <v>-</v>
      </c>
      <c r="BG50" s="25" t="str">
        <f>IF(Pengawas!BG50="","-",IF(LEN(Pengawas!BG50)&lt;9,"Cek lagi",IF(LEN(Pengawas!BG50)&gt;14,"Cek lagi","OK")))</f>
        <v>-</v>
      </c>
    </row>
    <row r="51" spans="1:59" s="18" customFormat="1" ht="15" customHeight="1" x14ac:dyDescent="0.2">
      <c r="A51" s="25" t="str">
        <f>IF(Pengawas!A51="","-",IF(LEN(Pengawas!A51)&lt;4,"Cek lagi","OK"))</f>
        <v>-</v>
      </c>
      <c r="B51" s="25" t="str">
        <f>IF(Pengawas!B51="","-",IF(LEN(Pengawas!B51)&lt;4,"Cek lagi","OK"))</f>
        <v>-</v>
      </c>
      <c r="C51" s="25" t="str">
        <f>IF(Pengawas!C51="","-",IF(LEN(Pengawas!C51)&lt;&gt;18,"Tidak valid","OK"))</f>
        <v>-</v>
      </c>
      <c r="D51" s="25" t="str">
        <f>IF(Pengawas!D51="","-",IF(LEN(Pengawas!D51)&lt;&gt;16,"Tidak valid","OK"))</f>
        <v>-</v>
      </c>
      <c r="E51" s="25" t="str">
        <f>IF(Pengawas!E51="","-",IF(LEN(Pengawas!E51)&lt;4,"Cek lagi","OK"))</f>
        <v>-</v>
      </c>
      <c r="F51" s="25" t="str">
        <f>IF(Pengawas!F51="","-",IF(LEN(Pengawas!F51)&lt;&gt;16,"Tidak valid","OK"))</f>
        <v>-</v>
      </c>
      <c r="G51" s="25" t="str">
        <f>IF(Pengawas!G51="","-",IF(LEN(Pengawas!G51)&lt;4,"Cek lagi","OK"))</f>
        <v>-</v>
      </c>
      <c r="H51" s="26" t="str">
        <f>IF(Pengawas!H51="","-",IF(VALUE(LEFT(Pengawas!H51,2))&gt;31,"Tanggal tidak valid",IF(VALUE(LEFT(RIGHT(Pengawas!H51,7),2))&gt;12,"Bulan tidak valid",IF(VALUE(RIGHT(Pengawas!H51,4))&gt;1990,"Umur terlalu muda",IF(VALUE(RIGHT(Pengawas!H51,4))&lt;1955,"Umur terlalu tua","OK")))))</f>
        <v>-</v>
      </c>
      <c r="I51" s="25" t="str">
        <f>IF(Pengawas!I51="","-",IF(Pengawas!I51="L","OK",IF(Pengawas!I51="P","OK","Tidak valid")))</f>
        <v>-</v>
      </c>
      <c r="J51" s="25" t="str">
        <f>IF(Pengawas!J51="","-",IF(LEN(Pengawas!J51)&lt;4,"Cek lagi","OK"))</f>
        <v>-</v>
      </c>
      <c r="K51" s="25" t="str">
        <f>IF(Pengawas!K51="","-",IF(Pengawas!K51&gt;5,"Tidak valid",IF(Pengawas!K51&lt;1,"Tidak valid","OK")))</f>
        <v>-</v>
      </c>
      <c r="L51" s="25" t="str">
        <f>IF(Pengawas!L51="","-",IF(VALUE(LEFT(Pengawas!L51,1))&gt;1,"Tidak valid","OK"))</f>
        <v>-</v>
      </c>
      <c r="M51" s="25" t="str">
        <f>IF(Pengawas!M51="","-",IF(VALUE(LEFT(Pengawas!M51,1))&gt;1,"Tidak valid","OK"))</f>
        <v>-</v>
      </c>
      <c r="N51" s="25" t="str">
        <f>IF(Pengawas!N51="","-",IF(VALUE(LEFT(Pengawas!N51,2))&gt;31,"Tanggal tidak valid",IF(VALUE(LEFT(RIGHT(Pengawas!N51,7),2))&gt;12,"Bulan tidak valid",IF(VALUE(RIGHT(Pengawas!N51,4))&gt;2015,"Tahun cek lagi",IF(VALUE(RIGHT(Pengawas!N51,4))&lt;1930,"Tahun cek lagi","OK")))))</f>
        <v>-</v>
      </c>
      <c r="O51" s="26" t="str">
        <f>IF(Pengawas!O51="","-",IF(VALUE(LEFT(Pengawas!O51,2))&gt;31,"Tanggal tidak valid",IF(VALUE(LEFT(RIGHT(Pengawas!O51,7),2))&gt;12,"Bulan tidak valid",IF(VALUE(RIGHT(Pengawas!O51,4))&gt;2015,"Tahun cek lagi",IF(VALUE(RIGHT(Pengawas!O51,4))&lt;1930,"Tahun cek lagi","OK")))))</f>
        <v>-</v>
      </c>
      <c r="P51" s="26" t="str">
        <f>IF(Pengawas!P51="","-",IF(VALUE(LEFT(Pengawas!P51,2))&gt;31,"Tanggal tidak valid",IF(VALUE(LEFT(RIGHT(Pengawas!P51,7),2))&gt;12,"Bulan tidak valid",IF(VALUE(RIGHT(Pengawas!P51,4))&gt;2015,"Tahun cek lagi",IF(VALUE(RIGHT(Pengawas!P51,4))&lt;1930,"Tahun cek lagi","OK")))))</f>
        <v>-</v>
      </c>
      <c r="Q51" s="25" t="str">
        <f>IF(Pengawas!Q51="","-",IF(Pengawas!Q51&gt;3,"Tidak valid",IF(Pengawas!Q51&lt;1,"Tidak valid","OK")))</f>
        <v>-</v>
      </c>
      <c r="R51" s="25" t="str">
        <f>IF(Pengawas!R51="","-",IF(Pengawas!R51&gt;20000000,"Cek lagi",IF(Pengawas!R51&lt;50000,"Cek lagi","OK")))</f>
        <v>-</v>
      </c>
      <c r="S51" s="25" t="str">
        <f>IF(Pengawas!S51="","-",IF(Pengawas!S51&gt;3,"Tidak valid",IF(Pengawas!S51&lt;1,"Tidak valid","OK")))</f>
        <v>-</v>
      </c>
      <c r="T51" s="25" t="str">
        <f>IF(Pengawas!T51="","-",IF(Pengawas!T51&gt;6,"Tidak valid",IF(Pengawas!T51&lt;1,"Tidak valid","OK")))</f>
        <v>-</v>
      </c>
      <c r="U51" s="25" t="str">
        <f>IF(Pengawas!U51="","-",IF(Pengawas!U51&gt;4,"Tidak valid",IF(Pengawas!U51&lt;1,"Tidak valid","OK")))</f>
        <v>-</v>
      </c>
      <c r="V51" s="25" t="str">
        <f>IF(Pengawas!V51="","-",IF(Pengawas!V51&gt;2,"Tidak valid",IF(Pengawas!V51&lt;1,"Tidak valid","OK")))</f>
        <v>-</v>
      </c>
      <c r="W51" s="25" t="str">
        <f>IF(Pengawas!V51="","-",IF(Pengawas!V51=1,IF(Pengawas!W51="","Harap diisi","OK"),IF(Pengawas!V51=2,IF(Pengawas!W51="","Harap diisi","OK"),IF(Pengawas!V52&lt;1,"-",IF(Pengawas!V52&gt;2,"-","OK")))))</f>
        <v>-</v>
      </c>
      <c r="X51" s="25" t="str">
        <f>IF(Pengawas!V51="","-",IF(Pengawas!V51=1,IF(Pengawas!X51="","Harap diisi","OK"),IF(Pengawas!V51=2,IF(Pengawas!X51="","Harap diisi","OK"),IF(Pengawas!V52&lt;1,"-",IF(Pengawas!V52&gt;2,"-","OK")))))</f>
        <v>-</v>
      </c>
      <c r="Y51" s="25" t="str">
        <f>IF(Pengawas!V51="","-",IF(Pengawas!V51=1,IF(Pengawas!Y51="","Harap diisi","OK"),IF(Pengawas!V51=2,IF(Pengawas!Y51="","Harap diisi","OK"),IF(Pengawas!V52&lt;1,"-",IF(Pengawas!V52&gt;2,"-","OK")))))</f>
        <v>-</v>
      </c>
      <c r="Z51" s="25" t="str">
        <f>IF(Pengawas!V51="","-",IF(Pengawas!V51=1,IF(Pengawas!Z51="","Harap diisi","OK"),IF(Pengawas!V51=2,IF(Pengawas!Z51="","Harap diisi","OK"),IF(Pengawas!V52&lt;1,"-",IF(Pengawas!V52&gt;2,"-","OK")))))</f>
        <v>-</v>
      </c>
      <c r="AA51" s="25" t="str">
        <f>IF(Pengawas!V51="","-",IF(Pengawas!V51=1,IF(Pengawas!AA51="","Harap diisi","OK"),IF(Pengawas!V51=2,IF(Pengawas!AA51="","Harap diisi","OK"),IF(Pengawas!V52&lt;1,"-",IF(Pengawas!V52&gt;2,"-","OK")))))</f>
        <v>-</v>
      </c>
      <c r="AB51" s="25" t="str">
        <f>IF(Pengawas!V51="","-",IF(Pengawas!V51=1,IF(Pengawas!AB51="","Harap diisi","OK"),IF(Pengawas!V51=2,IF(Pengawas!AB51="","Harap diisi","OK"),IF(Pengawas!V52&lt;1,"-",IF(Pengawas!V52&gt;2,"-","OK")))))</f>
        <v>-</v>
      </c>
      <c r="AC51" s="25" t="str">
        <f>IF(Pengawas!V51="","-",IF(Pengawas!V51=1,IF(Pengawas!AC51="","Harap diisi","OK"),IF(Pengawas!V51=2,IF(Pengawas!AC51="","Harap diisi","OK"),IF(Pengawas!V52&lt;1,"-",IF(Pengawas!V52&gt;2,"-","OK")))))</f>
        <v>-</v>
      </c>
      <c r="AD51" s="25" t="str">
        <f>IF(Pengawas!V51="","-",IF(Pengawas!V51=1,IF(Pengawas!AD51="","OK","Harap dikosongkan"),IF(Pengawas!V51=2,IF(Pengawas!AD51="","Harap diisi","OK"),IF(Pengawas!V52&lt;1,"-",IF(Pengawas!V52&gt;2,"-","OK")))))</f>
        <v>-</v>
      </c>
      <c r="AE51" s="25" t="str">
        <f>IF(Pengawas!V51="","-",IF(Pengawas!V51=1,IF(Pengawas!AE51="","OK","Harap dikosongkan"),IF(Pengawas!V51=2,IF(Pengawas!AE51="","Harap diisi","OK"),IF(Pengawas!V52&lt;1,"-",IF(Pengawas!V52&gt;2,"-","OK")))))</f>
        <v>-</v>
      </c>
      <c r="AF51" s="25" t="str">
        <f>IF(Pengawas!V51="","-",IF(Pengawas!V51=1,IF(Pengawas!AF51="","OK","Harap dikosongkan"),IF(Pengawas!V51=2,IF(Pengawas!AF51="","Harap diisi","OK"),IF(Pengawas!V52&lt;1,"-",IF(Pengawas!V52&gt;2,"-","OK")))))</f>
        <v>-</v>
      </c>
      <c r="AG51" s="25" t="str">
        <f>IF(Pengawas!V51="","-",IF(Pengawas!V51=1,IF(Pengawas!AG51="","OK","Harap dikosongkan"),IF(Pengawas!V51=2,IF(Pengawas!AG51="","Harap diisi","OK"),IF(Pengawas!V52&lt;1,"-",IF(Pengawas!V52&gt;2,"-","OK")))))</f>
        <v>-</v>
      </c>
      <c r="AH51" s="25" t="str">
        <f>IF(Pengawas!V51="","-",IF(Pengawas!V51=1,IF(Pengawas!AH51="","OK","Harap dikosongkan"),IF(Pengawas!V51=2,IF(Pengawas!AH51="","Harap diisi","OK"),IF(Pengawas!V52&lt;1,"-",IF(Pengawas!V52&gt;2,"-","OK")))))</f>
        <v>-</v>
      </c>
      <c r="AI51" s="25" t="str">
        <f>IF(Pengawas!V51="","-",IF(Pengawas!V51=1,IF(Pengawas!AI51="","OK","Harap dikosongkan"),IF(Pengawas!V51=2,IF(Pengawas!AI51="","Harap diisi","OK"),IF(Pengawas!V52&lt;1,"-",IF(Pengawas!V52&gt;2,"-","OK")))))</f>
        <v>-</v>
      </c>
      <c r="AJ51" s="25" t="str">
        <f>IF(Pengawas!V51="","-",IF(Pengawas!V51=1,IF(Pengawas!AJ51="","OK","Harap dikosongkan"),IF(Pengawas!V51=2,IF(Pengawas!AJ51="","Harap diisi","OK"),IF(Pengawas!V52&lt;1,"-",IF(Pengawas!V52&gt;2,"-","OK")))))</f>
        <v>-</v>
      </c>
      <c r="AK51" s="25" t="str">
        <f>IF(Pengawas!V51="","-",IF(Pengawas!V51=1,IF(Pengawas!AK51="","OK","Harap dikosongkan"),IF(Pengawas!V51=2,IF(Pengawas!AK51="","Harap diisi","OK"),IF(Pengawas!V52&lt;1,"-",IF(Pengawas!V52&gt;2,"-","OK")))))</f>
        <v>-</v>
      </c>
      <c r="AL51" s="25" t="str">
        <f>IF(Pengawas!AL51="","-",IF(Pengawas!AL51&gt;3,"Tidak valid",IF(Pengawas!AL51&lt;1,"Tidak valid","OK")))</f>
        <v>-</v>
      </c>
      <c r="AM51" s="25" t="str">
        <f>IF(Pengawas!AL51="",IF(Pengawas!AM51="","-","Harap dikosongkan"),IF(Pengawas!AL51&lt;&gt;1,IF(Pengawas!AM51="","OK","Harap dikosongkan"),IF(Pengawas!AM51="","Harap diisi",IF(Pengawas!AM51&gt;2015,"Cek lagi",IF(Pengawas!AM51&lt;2005,"Cek lagi","OK")))))</f>
        <v>-</v>
      </c>
      <c r="AN51" s="25" t="str">
        <f>IF(Pengawas!AL51="",IF(Pengawas!AN51="","-","Harap dikosongkan"),IF(Pengawas!AL51&lt;&gt;1,IF(Pengawas!AN51="","OK","Harap dikosongkan"),IF(Pengawas!AN51="","Harap diisi",IF(VALUE(Pengawas!AN51)&gt;33,"Tidak valid",IF(VALUE(Pengawas!AN51)&lt;1,"Tidak valid","OK")))))</f>
        <v>-</v>
      </c>
      <c r="AO51" s="25" t="str">
        <f>IF(Pengawas!AL51="",IF(Pengawas!AO51="","-","Harap dikosongkan"),IF(Pengawas!AL51&lt;&gt;1,IF(Pengawas!AO51="","OK","Harap dikosongkan"),IF(Pengawas!AO51="","Harap diisi",IF(Pengawas!AO51&gt;1,"Tidak valid","OK"))))</f>
        <v>-</v>
      </c>
      <c r="AP51" s="25" t="str">
        <f>IF(Pengawas!AL51&gt;1,"OK",IF(Pengawas!AO51="",IF(Pengawas!AP51="","-","Kolom AO cek lagi"),IF(Pengawas!AO51=0,IF(Pengawas!AP51="","OK","Harap dikosongkan"),IF(Pengawas!AP51="","Harap diisi",IF(LEN(Pengawas!AP51)&lt;12,"Tidak valid",IF(LEN(Pengawas!AP51)&gt;14,"Tidak valid","OK"))))))</f>
        <v>-</v>
      </c>
      <c r="AQ51" s="26" t="str">
        <f>IF(Pengawas!AL51&gt;1,"OK",IF(Pengawas!AO51="",IF(Pengawas!AQ51="","-","Kolom AO cek lagi"),IF(Pengawas!AO51=0,IF(Pengawas!AQ51="","OK","Harap dikosongkan"),IF(Pengawas!AQ51="","Harap diisi",IF(LEN(Pengawas!AQ51)&lt;5,"Cek lagi","OK")))))</f>
        <v>-</v>
      </c>
      <c r="AR51" s="26" t="str">
        <f>IF(Pengawas!AL51&gt;1,"OK",IF(Pengawas!AO51="",IF(Pengawas!AR51="","-","Kolom AT cek lagi"),IF(Pengawas!AO51=0,IF(Pengawas!AR51="","OK","Harap dikosongkan"),IF(Pengawas!AR51="","Harap diisi",IF(VALUE(LEFT(Pengawas!AR51,2))&gt;31,"Tanggal tidak valid",IF(VALUE(LEFT(RIGHT(Pengawas!AR51,7),2))&gt;12,"Bulan tidak valid",IF(VALUE(RIGHT(Pengawas!AR51,4))&gt;2016,"Tahun cek lagi",IF(VALUE(RIGHT(Pengawas!AR51,4))&lt;2005,"Tahun cek lagi","OK"))))))))</f>
        <v>-</v>
      </c>
      <c r="AS51" s="25" t="str">
        <f>IF(Pengawas!AP51="",IF(Pengawas!AS51="","-","Harap dikosongkan"),IF(Pengawas!AP51&lt;&gt;"",IF(Pengawas!AS51="","Harap diisi",IF(Pengawas!AS51&gt;1,"Tidak valid","OK"))))</f>
        <v>-</v>
      </c>
      <c r="AT51" s="25" t="str">
        <f>IF(Pengawas!AS51="",IF(Pengawas!AT51="","-","Harap dikosongkan"),IF(Pengawas!AS51&lt;&gt;1,IF(Pengawas!AT51="","OK","Harap dikosongkan"),IF(Pengawas!AS51="",IF(Pengawas!AT51="","-","Harap dikosongkan"),IF(Pengawas!AS51=0,IF(Pengawas!AT51="","OK","Harap dikosongkan"),IF(Pengawas!AT51="","Harap diisi",IF(Pengawas!AT51&gt;2016,"Cek lagi",IF(Pengawas!AT51&lt;2005,"Cek lagi",IF(Pengawas!AM51&gt;Pengawas!AT51,"Cek lagi dengan Kolom AL","OK"))))))))</f>
        <v>-</v>
      </c>
      <c r="AU51" s="25" t="str">
        <f>IF(Pengawas!AS51="",IF(Pengawas!AU51="","-","Harap dikosongkan"),IF(Pengawas!AS51&lt;&gt;1,IF(Pengawas!AU51="","OK","Harap dikosongkan"),IF(Pengawas!AS51="",IF(Pengawas!AU51="","-","Harap dikosongkan"),IF(Pengawas!AS51=0,IF(Pengawas!AU51="","OK","Harap dikosongkan"),IF(Pengawas!AU51="","Harap diisi",IF(Pengawas!AU51&gt;20000000,"Cek lagi",IF(Pengawas!AU51&lt;100000,"Cek lagi","OK")))))))</f>
        <v>-</v>
      </c>
      <c r="AV51" s="25" t="str">
        <f>IF(Pengawas!AV51="","-",IF(Pengawas!AV51&gt;3,"Tidak valid","OK"))</f>
        <v>-</v>
      </c>
      <c r="AW51" s="25" t="str">
        <f>IF(Pengawas!AV51="",IF(Pengawas!AW51="","-","Harap dikosongkan"),IF(Pengawas!AV51=0,IF(Pengawas!AW51="","OK","Harap dikosongkan"),IF(Pengawas!AV51&gt;0,IF(Pengawas!AW51="","Harap diisi",IF(Pengawas!AW51&gt;2015,"Tidak valid","OK")))))</f>
        <v>-</v>
      </c>
      <c r="AX51" s="25" t="str">
        <f>IF(Pengawas!AV51="",IF(Pengawas!AX51="","-","Harap dikosongkan"),IF(Pengawas!AV51=0,IF(Pengawas!AX51="","OK","Harap dikosongkan"),IF(Pengawas!AV51&gt;0,IF(Pengawas!AX51="","Harap diisi",IF(Pengawas!AX51="","-",IF(Pengawas!AX51&gt;1,"Tidak valid","OK"))))))</f>
        <v>-</v>
      </c>
      <c r="AY51" s="25" t="str">
        <f>IF(Pengawas!AY51="","-",IF(Pengawas!AY51&gt;2,"Tidak valid","OK"))</f>
        <v>-</v>
      </c>
      <c r="AZ51" s="25" t="str">
        <f>IF(Pengawas!AY51="",IF(Pengawas!AZ51="","-","Harap dikosongkan"),IF(Pengawas!AY51=0,IF(Pengawas!AZ51="","OK","Harap dikosongkan"),IF(Pengawas!AZ51="","Harap diisi",IF(Pengawas!AZ51&gt;2015,"Cek lagi",IF(Pengawas!AZ51&lt;2000,"Cek lagi","OK")))))</f>
        <v>-</v>
      </c>
      <c r="BA51" s="25" t="str">
        <f>IF(Pengawas!BA51="","-",IF(LEN(Pengawas!BA51)&lt;5,"Cek lagi","OK"))</f>
        <v>-</v>
      </c>
      <c r="BB51" s="25" t="str">
        <f>IF(Pengawas!BB51="","-",IF(LEN(Pengawas!BB51)&lt;4,"Cek lagi","OK"))</f>
        <v>-</v>
      </c>
      <c r="BC51" s="25" t="str">
        <f>IF(Pengawas!BC51="","-",IF(LEN(Pengawas!BC51)&lt;4,"Cek lagi","OK"))</f>
        <v>-</v>
      </c>
      <c r="BD51" s="25" t="str">
        <f>IF(Pengawas!BD51="","-",IF(LEN(Pengawas!BD51)&lt;4,"Cek lagi","OK"))</f>
        <v>-</v>
      </c>
      <c r="BE51" s="25" t="str">
        <f>IF(Pengawas!BE51="","-",IF(LEN(Pengawas!BE51)&lt;4,"Cek lagi","OK"))</f>
        <v>-</v>
      </c>
      <c r="BF51" s="25" t="str">
        <f>IF(Pengawas!BF51="","-",IF(LEN(Pengawas!BF51)&lt;&gt;5,"Tidak valid","OK"))</f>
        <v>-</v>
      </c>
      <c r="BG51" s="25" t="str">
        <f>IF(Pengawas!BG51="","-",IF(LEN(Pengawas!BG51)&lt;9,"Cek lagi",IF(LEN(Pengawas!BG51)&gt;14,"Cek lagi","OK")))</f>
        <v>-</v>
      </c>
    </row>
    <row r="52" spans="1:59" s="18" customFormat="1" ht="15" customHeight="1" x14ac:dyDescent="0.2">
      <c r="A52" s="25" t="str">
        <f>IF(Pengawas!A52="","-",IF(LEN(Pengawas!A52)&lt;4,"Cek lagi","OK"))</f>
        <v>-</v>
      </c>
      <c r="B52" s="25" t="str">
        <f>IF(Pengawas!B52="","-",IF(LEN(Pengawas!B52)&lt;4,"Cek lagi","OK"))</f>
        <v>-</v>
      </c>
      <c r="C52" s="25" t="str">
        <f>IF(Pengawas!C52="","-",IF(LEN(Pengawas!C52)&lt;&gt;18,"Tidak valid","OK"))</f>
        <v>-</v>
      </c>
      <c r="D52" s="25" t="str">
        <f>IF(Pengawas!D52="","-",IF(LEN(Pengawas!D52)&lt;&gt;16,"Tidak valid","OK"))</f>
        <v>-</v>
      </c>
      <c r="E52" s="25" t="str">
        <f>IF(Pengawas!E52="","-",IF(LEN(Pengawas!E52)&lt;4,"Cek lagi","OK"))</f>
        <v>-</v>
      </c>
      <c r="F52" s="25" t="str">
        <f>IF(Pengawas!F52="","-",IF(LEN(Pengawas!F52)&lt;&gt;16,"Tidak valid","OK"))</f>
        <v>-</v>
      </c>
      <c r="G52" s="25" t="str">
        <f>IF(Pengawas!G52="","-",IF(LEN(Pengawas!G52)&lt;4,"Cek lagi","OK"))</f>
        <v>-</v>
      </c>
      <c r="H52" s="26" t="str">
        <f>IF(Pengawas!H52="","-",IF(VALUE(LEFT(Pengawas!H52,2))&gt;31,"Tanggal tidak valid",IF(VALUE(LEFT(RIGHT(Pengawas!H52,7),2))&gt;12,"Bulan tidak valid",IF(VALUE(RIGHT(Pengawas!H52,4))&gt;1990,"Umur terlalu muda",IF(VALUE(RIGHT(Pengawas!H52,4))&lt;1955,"Umur terlalu tua","OK")))))</f>
        <v>-</v>
      </c>
      <c r="I52" s="25" t="str">
        <f>IF(Pengawas!I52="","-",IF(Pengawas!I52="L","OK",IF(Pengawas!I52="P","OK","Tidak valid")))</f>
        <v>-</v>
      </c>
      <c r="J52" s="25" t="str">
        <f>IF(Pengawas!J52="","-",IF(LEN(Pengawas!J52)&lt;4,"Cek lagi","OK"))</f>
        <v>-</v>
      </c>
      <c r="K52" s="25" t="str">
        <f>IF(Pengawas!K52="","-",IF(Pengawas!K52&gt;5,"Tidak valid",IF(Pengawas!K52&lt;1,"Tidak valid","OK")))</f>
        <v>-</v>
      </c>
      <c r="L52" s="25" t="str">
        <f>IF(Pengawas!L52="","-",IF(VALUE(LEFT(Pengawas!L52,1))&gt;1,"Tidak valid","OK"))</f>
        <v>-</v>
      </c>
      <c r="M52" s="25" t="str">
        <f>IF(Pengawas!M52="","-",IF(VALUE(LEFT(Pengawas!M52,1))&gt;1,"Tidak valid","OK"))</f>
        <v>-</v>
      </c>
      <c r="N52" s="25" t="str">
        <f>IF(Pengawas!N52="","-",IF(VALUE(LEFT(Pengawas!N52,2))&gt;31,"Tanggal tidak valid",IF(VALUE(LEFT(RIGHT(Pengawas!N52,7),2))&gt;12,"Bulan tidak valid",IF(VALUE(RIGHT(Pengawas!N52,4))&gt;2015,"Tahun cek lagi",IF(VALUE(RIGHT(Pengawas!N52,4))&lt;1930,"Tahun cek lagi","OK")))))</f>
        <v>-</v>
      </c>
      <c r="O52" s="26" t="str">
        <f>IF(Pengawas!O52="","-",IF(VALUE(LEFT(Pengawas!O52,2))&gt;31,"Tanggal tidak valid",IF(VALUE(LEFT(RIGHT(Pengawas!O52,7),2))&gt;12,"Bulan tidak valid",IF(VALUE(RIGHT(Pengawas!O52,4))&gt;2015,"Tahun cek lagi",IF(VALUE(RIGHT(Pengawas!O52,4))&lt;1930,"Tahun cek lagi","OK")))))</f>
        <v>-</v>
      </c>
      <c r="P52" s="26" t="str">
        <f>IF(Pengawas!P52="","-",IF(VALUE(LEFT(Pengawas!P52,2))&gt;31,"Tanggal tidak valid",IF(VALUE(LEFT(RIGHT(Pengawas!P52,7),2))&gt;12,"Bulan tidak valid",IF(VALUE(RIGHT(Pengawas!P52,4))&gt;2015,"Tahun cek lagi",IF(VALUE(RIGHT(Pengawas!P52,4))&lt;1930,"Tahun cek lagi","OK")))))</f>
        <v>-</v>
      </c>
      <c r="Q52" s="25" t="str">
        <f>IF(Pengawas!Q52="","-",IF(Pengawas!Q52&gt;3,"Tidak valid",IF(Pengawas!Q52&lt;1,"Tidak valid","OK")))</f>
        <v>-</v>
      </c>
      <c r="R52" s="25" t="str">
        <f>IF(Pengawas!R52="","-",IF(Pengawas!R52&gt;20000000,"Cek lagi",IF(Pengawas!R52&lt;50000,"Cek lagi","OK")))</f>
        <v>-</v>
      </c>
      <c r="S52" s="25" t="str">
        <f>IF(Pengawas!S52="","-",IF(Pengawas!S52&gt;3,"Tidak valid",IF(Pengawas!S52&lt;1,"Tidak valid","OK")))</f>
        <v>-</v>
      </c>
      <c r="T52" s="25" t="str">
        <f>IF(Pengawas!T52="","-",IF(Pengawas!T52&gt;6,"Tidak valid",IF(Pengawas!T52&lt;1,"Tidak valid","OK")))</f>
        <v>-</v>
      </c>
      <c r="U52" s="25" t="str">
        <f>IF(Pengawas!U52="","-",IF(Pengawas!U52&gt;4,"Tidak valid",IF(Pengawas!U52&lt;1,"Tidak valid","OK")))</f>
        <v>-</v>
      </c>
      <c r="V52" s="25" t="str">
        <f>IF(Pengawas!V52="","-",IF(Pengawas!V52&gt;2,"Tidak valid",IF(Pengawas!V52&lt;1,"Tidak valid","OK")))</f>
        <v>-</v>
      </c>
      <c r="W52" s="25" t="str">
        <f>IF(Pengawas!V52="","-",IF(Pengawas!V52=1,IF(Pengawas!W52="","Harap diisi","OK"),IF(Pengawas!V52=2,IF(Pengawas!W52="","Harap diisi","OK"),IF(Pengawas!V53&lt;1,"-",IF(Pengawas!V53&gt;2,"-","OK")))))</f>
        <v>-</v>
      </c>
      <c r="X52" s="25" t="str">
        <f>IF(Pengawas!V52="","-",IF(Pengawas!V52=1,IF(Pengawas!X52="","Harap diisi","OK"),IF(Pengawas!V52=2,IF(Pengawas!X52="","Harap diisi","OK"),IF(Pengawas!V53&lt;1,"-",IF(Pengawas!V53&gt;2,"-","OK")))))</f>
        <v>-</v>
      </c>
      <c r="Y52" s="25" t="str">
        <f>IF(Pengawas!V52="","-",IF(Pengawas!V52=1,IF(Pengawas!Y52="","Harap diisi","OK"),IF(Pengawas!V52=2,IF(Pengawas!Y52="","Harap diisi","OK"),IF(Pengawas!V53&lt;1,"-",IF(Pengawas!V53&gt;2,"-","OK")))))</f>
        <v>-</v>
      </c>
      <c r="Z52" s="25" t="str">
        <f>IF(Pengawas!V52="","-",IF(Pengawas!V52=1,IF(Pengawas!Z52="","Harap diisi","OK"),IF(Pengawas!V52=2,IF(Pengawas!Z52="","Harap diisi","OK"),IF(Pengawas!V53&lt;1,"-",IF(Pengawas!V53&gt;2,"-","OK")))))</f>
        <v>-</v>
      </c>
      <c r="AA52" s="25" t="str">
        <f>IF(Pengawas!V52="","-",IF(Pengawas!V52=1,IF(Pengawas!AA52="","Harap diisi","OK"),IF(Pengawas!V52=2,IF(Pengawas!AA52="","Harap diisi","OK"),IF(Pengawas!V53&lt;1,"-",IF(Pengawas!V53&gt;2,"-","OK")))))</f>
        <v>-</v>
      </c>
      <c r="AB52" s="25" t="str">
        <f>IF(Pengawas!V52="","-",IF(Pengawas!V52=1,IF(Pengawas!AB52="","Harap diisi","OK"),IF(Pengawas!V52=2,IF(Pengawas!AB52="","Harap diisi","OK"),IF(Pengawas!V53&lt;1,"-",IF(Pengawas!V53&gt;2,"-","OK")))))</f>
        <v>-</v>
      </c>
      <c r="AC52" s="25" t="str">
        <f>IF(Pengawas!V52="","-",IF(Pengawas!V52=1,IF(Pengawas!AC52="","Harap diisi","OK"),IF(Pengawas!V52=2,IF(Pengawas!AC52="","Harap diisi","OK"),IF(Pengawas!V53&lt;1,"-",IF(Pengawas!V53&gt;2,"-","OK")))))</f>
        <v>-</v>
      </c>
      <c r="AD52" s="25" t="str">
        <f>IF(Pengawas!V52="","-",IF(Pengawas!V52=1,IF(Pengawas!AD52="","OK","Harap dikosongkan"),IF(Pengawas!V52=2,IF(Pengawas!AD52="","Harap diisi","OK"),IF(Pengawas!V53&lt;1,"-",IF(Pengawas!V53&gt;2,"-","OK")))))</f>
        <v>-</v>
      </c>
      <c r="AE52" s="25" t="str">
        <f>IF(Pengawas!V52="","-",IF(Pengawas!V52=1,IF(Pengawas!AE52="","OK","Harap dikosongkan"),IF(Pengawas!V52=2,IF(Pengawas!AE52="","Harap diisi","OK"),IF(Pengawas!V53&lt;1,"-",IF(Pengawas!V53&gt;2,"-","OK")))))</f>
        <v>-</v>
      </c>
      <c r="AF52" s="25" t="str">
        <f>IF(Pengawas!V52="","-",IF(Pengawas!V52=1,IF(Pengawas!AF52="","OK","Harap dikosongkan"),IF(Pengawas!V52=2,IF(Pengawas!AF52="","Harap diisi","OK"),IF(Pengawas!V53&lt;1,"-",IF(Pengawas!V53&gt;2,"-","OK")))))</f>
        <v>-</v>
      </c>
      <c r="AG52" s="25" t="str">
        <f>IF(Pengawas!V52="","-",IF(Pengawas!V52=1,IF(Pengawas!AG52="","OK","Harap dikosongkan"),IF(Pengawas!V52=2,IF(Pengawas!AG52="","Harap diisi","OK"),IF(Pengawas!V53&lt;1,"-",IF(Pengawas!V53&gt;2,"-","OK")))))</f>
        <v>-</v>
      </c>
      <c r="AH52" s="25" t="str">
        <f>IF(Pengawas!V52="","-",IF(Pengawas!V52=1,IF(Pengawas!AH52="","OK","Harap dikosongkan"),IF(Pengawas!V52=2,IF(Pengawas!AH52="","Harap diisi","OK"),IF(Pengawas!V53&lt;1,"-",IF(Pengawas!V53&gt;2,"-","OK")))))</f>
        <v>-</v>
      </c>
      <c r="AI52" s="25" t="str">
        <f>IF(Pengawas!V52="","-",IF(Pengawas!V52=1,IF(Pengawas!AI52="","OK","Harap dikosongkan"),IF(Pengawas!V52=2,IF(Pengawas!AI52="","Harap diisi","OK"),IF(Pengawas!V53&lt;1,"-",IF(Pengawas!V53&gt;2,"-","OK")))))</f>
        <v>-</v>
      </c>
      <c r="AJ52" s="25" t="str">
        <f>IF(Pengawas!V52="","-",IF(Pengawas!V52=1,IF(Pengawas!AJ52="","OK","Harap dikosongkan"),IF(Pengawas!V52=2,IF(Pengawas!AJ52="","Harap diisi","OK"),IF(Pengawas!V53&lt;1,"-",IF(Pengawas!V53&gt;2,"-","OK")))))</f>
        <v>-</v>
      </c>
      <c r="AK52" s="25" t="str">
        <f>IF(Pengawas!V52="","-",IF(Pengawas!V52=1,IF(Pengawas!AK52="","OK","Harap dikosongkan"),IF(Pengawas!V52=2,IF(Pengawas!AK52="","Harap diisi","OK"),IF(Pengawas!V53&lt;1,"-",IF(Pengawas!V53&gt;2,"-","OK")))))</f>
        <v>-</v>
      </c>
      <c r="AL52" s="25" t="str">
        <f>IF(Pengawas!AL52="","-",IF(Pengawas!AL52&gt;3,"Tidak valid",IF(Pengawas!AL52&lt;1,"Tidak valid","OK")))</f>
        <v>-</v>
      </c>
      <c r="AM52" s="25" t="str">
        <f>IF(Pengawas!AL52="",IF(Pengawas!AM52="","-","Harap dikosongkan"),IF(Pengawas!AL52&lt;&gt;1,IF(Pengawas!AM52="","OK","Harap dikosongkan"),IF(Pengawas!AM52="","Harap diisi",IF(Pengawas!AM52&gt;2015,"Cek lagi",IF(Pengawas!AM52&lt;2005,"Cek lagi","OK")))))</f>
        <v>-</v>
      </c>
      <c r="AN52" s="25" t="str">
        <f>IF(Pengawas!AL52="",IF(Pengawas!AN52="","-","Harap dikosongkan"),IF(Pengawas!AL52&lt;&gt;1,IF(Pengawas!AN52="","OK","Harap dikosongkan"),IF(Pengawas!AN52="","Harap diisi",IF(VALUE(Pengawas!AN52)&gt;33,"Tidak valid",IF(VALUE(Pengawas!AN52)&lt;1,"Tidak valid","OK")))))</f>
        <v>-</v>
      </c>
      <c r="AO52" s="25" t="str">
        <f>IF(Pengawas!AL52="",IF(Pengawas!AO52="","-","Harap dikosongkan"),IF(Pengawas!AL52&lt;&gt;1,IF(Pengawas!AO52="","OK","Harap dikosongkan"),IF(Pengawas!AO52="","Harap diisi",IF(Pengawas!AO52&gt;1,"Tidak valid","OK"))))</f>
        <v>-</v>
      </c>
      <c r="AP52" s="25" t="str">
        <f>IF(Pengawas!AL52&gt;1,"OK",IF(Pengawas!AO52="",IF(Pengawas!AP52="","-","Kolom AO cek lagi"),IF(Pengawas!AO52=0,IF(Pengawas!AP52="","OK","Harap dikosongkan"),IF(Pengawas!AP52="","Harap diisi",IF(LEN(Pengawas!AP52)&lt;12,"Tidak valid",IF(LEN(Pengawas!AP52)&gt;14,"Tidak valid","OK"))))))</f>
        <v>-</v>
      </c>
      <c r="AQ52" s="26" t="str">
        <f>IF(Pengawas!AL52&gt;1,"OK",IF(Pengawas!AO52="",IF(Pengawas!AQ52="","-","Kolom AO cek lagi"),IF(Pengawas!AO52=0,IF(Pengawas!AQ52="","OK","Harap dikosongkan"),IF(Pengawas!AQ52="","Harap diisi",IF(LEN(Pengawas!AQ52)&lt;5,"Cek lagi","OK")))))</f>
        <v>-</v>
      </c>
      <c r="AR52" s="26" t="str">
        <f>IF(Pengawas!AL52&gt;1,"OK",IF(Pengawas!AO52="",IF(Pengawas!AR52="","-","Kolom AT cek lagi"),IF(Pengawas!AO52=0,IF(Pengawas!AR52="","OK","Harap dikosongkan"),IF(Pengawas!AR52="","Harap diisi",IF(VALUE(LEFT(Pengawas!AR52,2))&gt;31,"Tanggal tidak valid",IF(VALUE(LEFT(RIGHT(Pengawas!AR52,7),2))&gt;12,"Bulan tidak valid",IF(VALUE(RIGHT(Pengawas!AR52,4))&gt;2016,"Tahun cek lagi",IF(VALUE(RIGHT(Pengawas!AR52,4))&lt;2005,"Tahun cek lagi","OK"))))))))</f>
        <v>-</v>
      </c>
      <c r="AS52" s="25" t="str">
        <f>IF(Pengawas!AP52="",IF(Pengawas!AS52="","-","Harap dikosongkan"),IF(Pengawas!AP52&lt;&gt;"",IF(Pengawas!AS52="","Harap diisi",IF(Pengawas!AS52&gt;1,"Tidak valid","OK"))))</f>
        <v>-</v>
      </c>
      <c r="AT52" s="25" t="str">
        <f>IF(Pengawas!AS52="",IF(Pengawas!AT52="","-","Harap dikosongkan"),IF(Pengawas!AS52&lt;&gt;1,IF(Pengawas!AT52="","OK","Harap dikosongkan"),IF(Pengawas!AS52="",IF(Pengawas!AT52="","-","Harap dikosongkan"),IF(Pengawas!AS52=0,IF(Pengawas!AT52="","OK","Harap dikosongkan"),IF(Pengawas!AT52="","Harap diisi",IF(Pengawas!AT52&gt;2016,"Cek lagi",IF(Pengawas!AT52&lt;2005,"Cek lagi",IF(Pengawas!AM52&gt;Pengawas!AT52,"Cek lagi dengan Kolom AL","OK"))))))))</f>
        <v>-</v>
      </c>
      <c r="AU52" s="25" t="str">
        <f>IF(Pengawas!AS52="",IF(Pengawas!AU52="","-","Harap dikosongkan"),IF(Pengawas!AS52&lt;&gt;1,IF(Pengawas!AU52="","OK","Harap dikosongkan"),IF(Pengawas!AS52="",IF(Pengawas!AU52="","-","Harap dikosongkan"),IF(Pengawas!AS52=0,IF(Pengawas!AU52="","OK","Harap dikosongkan"),IF(Pengawas!AU52="","Harap diisi",IF(Pengawas!AU52&gt;20000000,"Cek lagi",IF(Pengawas!AU52&lt;100000,"Cek lagi","OK")))))))</f>
        <v>-</v>
      </c>
      <c r="AV52" s="25" t="str">
        <f>IF(Pengawas!AV52="","-",IF(Pengawas!AV52&gt;3,"Tidak valid","OK"))</f>
        <v>-</v>
      </c>
      <c r="AW52" s="25" t="str">
        <f>IF(Pengawas!AV52="",IF(Pengawas!AW52="","-","Harap dikosongkan"),IF(Pengawas!AV52=0,IF(Pengawas!AW52="","OK","Harap dikosongkan"),IF(Pengawas!AV52&gt;0,IF(Pengawas!AW52="","Harap diisi",IF(Pengawas!AW52&gt;2015,"Tidak valid","OK")))))</f>
        <v>-</v>
      </c>
      <c r="AX52" s="25" t="str">
        <f>IF(Pengawas!AV52="",IF(Pengawas!AX52="","-","Harap dikosongkan"),IF(Pengawas!AV52=0,IF(Pengawas!AX52="","OK","Harap dikosongkan"),IF(Pengawas!AV52&gt;0,IF(Pengawas!AX52="","Harap diisi",IF(Pengawas!AX52="","-",IF(Pengawas!AX52&gt;1,"Tidak valid","OK"))))))</f>
        <v>-</v>
      </c>
      <c r="AY52" s="25" t="str">
        <f>IF(Pengawas!AY52="","-",IF(Pengawas!AY52&gt;2,"Tidak valid","OK"))</f>
        <v>-</v>
      </c>
      <c r="AZ52" s="25" t="str">
        <f>IF(Pengawas!AY52="",IF(Pengawas!AZ52="","-","Harap dikosongkan"),IF(Pengawas!AY52=0,IF(Pengawas!AZ52="","OK","Harap dikosongkan"),IF(Pengawas!AZ52="","Harap diisi",IF(Pengawas!AZ52&gt;2015,"Cek lagi",IF(Pengawas!AZ52&lt;2000,"Cek lagi","OK")))))</f>
        <v>-</v>
      </c>
      <c r="BA52" s="25" t="str">
        <f>IF(Pengawas!BA52="","-",IF(LEN(Pengawas!BA52)&lt;5,"Cek lagi","OK"))</f>
        <v>-</v>
      </c>
      <c r="BB52" s="25" t="str">
        <f>IF(Pengawas!BB52="","-",IF(LEN(Pengawas!BB52)&lt;4,"Cek lagi","OK"))</f>
        <v>-</v>
      </c>
      <c r="BC52" s="25" t="str">
        <f>IF(Pengawas!BC52="","-",IF(LEN(Pengawas!BC52)&lt;4,"Cek lagi","OK"))</f>
        <v>-</v>
      </c>
      <c r="BD52" s="25" t="str">
        <f>IF(Pengawas!BD52="","-",IF(LEN(Pengawas!BD52)&lt;4,"Cek lagi","OK"))</f>
        <v>-</v>
      </c>
      <c r="BE52" s="25" t="str">
        <f>IF(Pengawas!BE52="","-",IF(LEN(Pengawas!BE52)&lt;4,"Cek lagi","OK"))</f>
        <v>-</v>
      </c>
      <c r="BF52" s="25" t="str">
        <f>IF(Pengawas!BF52="","-",IF(LEN(Pengawas!BF52)&lt;&gt;5,"Tidak valid","OK"))</f>
        <v>-</v>
      </c>
      <c r="BG52" s="25" t="str">
        <f>IF(Pengawas!BG52="","-",IF(LEN(Pengawas!BG52)&lt;9,"Cek lagi",IF(LEN(Pengawas!BG52)&gt;14,"Cek lagi","OK")))</f>
        <v>-</v>
      </c>
    </row>
    <row r="53" spans="1:59" s="18" customFormat="1" ht="15" customHeight="1" x14ac:dyDescent="0.2">
      <c r="A53" s="25" t="str">
        <f>IF(Pengawas!A53="","-",IF(LEN(Pengawas!A53)&lt;4,"Cek lagi","OK"))</f>
        <v>-</v>
      </c>
      <c r="B53" s="25" t="str">
        <f>IF(Pengawas!B53="","-",IF(LEN(Pengawas!B53)&lt;4,"Cek lagi","OK"))</f>
        <v>-</v>
      </c>
      <c r="C53" s="25" t="str">
        <f>IF(Pengawas!C53="","-",IF(LEN(Pengawas!C53)&lt;&gt;18,"Tidak valid","OK"))</f>
        <v>-</v>
      </c>
      <c r="D53" s="25" t="str">
        <f>IF(Pengawas!D53="","-",IF(LEN(Pengawas!D53)&lt;&gt;16,"Tidak valid","OK"))</f>
        <v>-</v>
      </c>
      <c r="E53" s="25" t="str">
        <f>IF(Pengawas!E53="","-",IF(LEN(Pengawas!E53)&lt;4,"Cek lagi","OK"))</f>
        <v>-</v>
      </c>
      <c r="F53" s="25" t="str">
        <f>IF(Pengawas!F53="","-",IF(LEN(Pengawas!F53)&lt;&gt;16,"Tidak valid","OK"))</f>
        <v>-</v>
      </c>
      <c r="G53" s="25" t="str">
        <f>IF(Pengawas!G53="","-",IF(LEN(Pengawas!G53)&lt;4,"Cek lagi","OK"))</f>
        <v>-</v>
      </c>
      <c r="H53" s="26" t="str">
        <f>IF(Pengawas!H53="","-",IF(VALUE(LEFT(Pengawas!H53,2))&gt;31,"Tanggal tidak valid",IF(VALUE(LEFT(RIGHT(Pengawas!H53,7),2))&gt;12,"Bulan tidak valid",IF(VALUE(RIGHT(Pengawas!H53,4))&gt;1990,"Umur terlalu muda",IF(VALUE(RIGHT(Pengawas!H53,4))&lt;1955,"Umur terlalu tua","OK")))))</f>
        <v>-</v>
      </c>
      <c r="I53" s="25" t="str">
        <f>IF(Pengawas!I53="","-",IF(Pengawas!I53="L","OK",IF(Pengawas!I53="P","OK","Tidak valid")))</f>
        <v>-</v>
      </c>
      <c r="J53" s="25" t="str">
        <f>IF(Pengawas!J53="","-",IF(LEN(Pengawas!J53)&lt;4,"Cek lagi","OK"))</f>
        <v>-</v>
      </c>
      <c r="K53" s="25" t="str">
        <f>IF(Pengawas!K53="","-",IF(Pengawas!K53&gt;5,"Tidak valid",IF(Pengawas!K53&lt;1,"Tidak valid","OK")))</f>
        <v>-</v>
      </c>
      <c r="L53" s="25" t="str">
        <f>IF(Pengawas!L53="","-",IF(VALUE(LEFT(Pengawas!L53,1))&gt;1,"Tidak valid","OK"))</f>
        <v>-</v>
      </c>
      <c r="M53" s="25" t="str">
        <f>IF(Pengawas!M53="","-",IF(VALUE(LEFT(Pengawas!M53,1))&gt;1,"Tidak valid","OK"))</f>
        <v>-</v>
      </c>
      <c r="N53" s="25" t="str">
        <f>IF(Pengawas!N53="","-",IF(VALUE(LEFT(Pengawas!N53,2))&gt;31,"Tanggal tidak valid",IF(VALUE(LEFT(RIGHT(Pengawas!N53,7),2))&gt;12,"Bulan tidak valid",IF(VALUE(RIGHT(Pengawas!N53,4))&gt;2015,"Tahun cek lagi",IF(VALUE(RIGHT(Pengawas!N53,4))&lt;1930,"Tahun cek lagi","OK")))))</f>
        <v>-</v>
      </c>
      <c r="O53" s="26" t="str">
        <f>IF(Pengawas!O53="","-",IF(VALUE(LEFT(Pengawas!O53,2))&gt;31,"Tanggal tidak valid",IF(VALUE(LEFT(RIGHT(Pengawas!O53,7),2))&gt;12,"Bulan tidak valid",IF(VALUE(RIGHT(Pengawas!O53,4))&gt;2015,"Tahun cek lagi",IF(VALUE(RIGHT(Pengawas!O53,4))&lt;1930,"Tahun cek lagi","OK")))))</f>
        <v>-</v>
      </c>
      <c r="P53" s="26" t="str">
        <f>IF(Pengawas!P53="","-",IF(VALUE(LEFT(Pengawas!P53,2))&gt;31,"Tanggal tidak valid",IF(VALUE(LEFT(RIGHT(Pengawas!P53,7),2))&gt;12,"Bulan tidak valid",IF(VALUE(RIGHT(Pengawas!P53,4))&gt;2015,"Tahun cek lagi",IF(VALUE(RIGHT(Pengawas!P53,4))&lt;1930,"Tahun cek lagi","OK")))))</f>
        <v>-</v>
      </c>
      <c r="Q53" s="25" t="str">
        <f>IF(Pengawas!Q53="","-",IF(Pengawas!Q53&gt;3,"Tidak valid",IF(Pengawas!Q53&lt;1,"Tidak valid","OK")))</f>
        <v>-</v>
      </c>
      <c r="R53" s="25" t="str">
        <f>IF(Pengawas!R53="","-",IF(Pengawas!R53&gt;20000000,"Cek lagi",IF(Pengawas!R53&lt;50000,"Cek lagi","OK")))</f>
        <v>-</v>
      </c>
      <c r="S53" s="25" t="str">
        <f>IF(Pengawas!S53="","-",IF(Pengawas!S53&gt;3,"Tidak valid",IF(Pengawas!S53&lt;1,"Tidak valid","OK")))</f>
        <v>-</v>
      </c>
      <c r="T53" s="25" t="str">
        <f>IF(Pengawas!T53="","-",IF(Pengawas!T53&gt;6,"Tidak valid",IF(Pengawas!T53&lt;1,"Tidak valid","OK")))</f>
        <v>-</v>
      </c>
      <c r="U53" s="25" t="str">
        <f>IF(Pengawas!U53="","-",IF(Pengawas!U53&gt;4,"Tidak valid",IF(Pengawas!U53&lt;1,"Tidak valid","OK")))</f>
        <v>-</v>
      </c>
      <c r="V53" s="25" t="str">
        <f>IF(Pengawas!V53="","-",IF(Pengawas!V53&gt;2,"Tidak valid",IF(Pengawas!V53&lt;1,"Tidak valid","OK")))</f>
        <v>-</v>
      </c>
      <c r="W53" s="25" t="str">
        <f>IF(Pengawas!V53="","-",IF(Pengawas!V53=1,IF(Pengawas!W53="","Harap diisi","OK"),IF(Pengawas!V53=2,IF(Pengawas!W53="","Harap diisi","OK"),IF(Pengawas!V54&lt;1,"-",IF(Pengawas!V54&gt;2,"-","OK")))))</f>
        <v>-</v>
      </c>
      <c r="X53" s="25" t="str">
        <f>IF(Pengawas!V53="","-",IF(Pengawas!V53=1,IF(Pengawas!X53="","Harap diisi","OK"),IF(Pengawas!V53=2,IF(Pengawas!X53="","Harap diisi","OK"),IF(Pengawas!V54&lt;1,"-",IF(Pengawas!V54&gt;2,"-","OK")))))</f>
        <v>-</v>
      </c>
      <c r="Y53" s="25" t="str">
        <f>IF(Pengawas!V53="","-",IF(Pengawas!V53=1,IF(Pengawas!Y53="","Harap diisi","OK"),IF(Pengawas!V53=2,IF(Pengawas!Y53="","Harap diisi","OK"),IF(Pengawas!V54&lt;1,"-",IF(Pengawas!V54&gt;2,"-","OK")))))</f>
        <v>-</v>
      </c>
      <c r="Z53" s="25" t="str">
        <f>IF(Pengawas!V53="","-",IF(Pengawas!V53=1,IF(Pengawas!Z53="","Harap diisi","OK"),IF(Pengawas!V53=2,IF(Pengawas!Z53="","Harap diisi","OK"),IF(Pengawas!V54&lt;1,"-",IF(Pengawas!V54&gt;2,"-","OK")))))</f>
        <v>-</v>
      </c>
      <c r="AA53" s="25" t="str">
        <f>IF(Pengawas!V53="","-",IF(Pengawas!V53=1,IF(Pengawas!AA53="","Harap diisi","OK"),IF(Pengawas!V53=2,IF(Pengawas!AA53="","Harap diisi","OK"),IF(Pengawas!V54&lt;1,"-",IF(Pengawas!V54&gt;2,"-","OK")))))</f>
        <v>-</v>
      </c>
      <c r="AB53" s="25" t="str">
        <f>IF(Pengawas!V53="","-",IF(Pengawas!V53=1,IF(Pengawas!AB53="","Harap diisi","OK"),IF(Pengawas!V53=2,IF(Pengawas!AB53="","Harap diisi","OK"),IF(Pengawas!V54&lt;1,"-",IF(Pengawas!V54&gt;2,"-","OK")))))</f>
        <v>-</v>
      </c>
      <c r="AC53" s="25" t="str">
        <f>IF(Pengawas!V53="","-",IF(Pengawas!V53=1,IF(Pengawas!AC53="","Harap diisi","OK"),IF(Pengawas!V53=2,IF(Pengawas!AC53="","Harap diisi","OK"),IF(Pengawas!V54&lt;1,"-",IF(Pengawas!V54&gt;2,"-","OK")))))</f>
        <v>-</v>
      </c>
      <c r="AD53" s="25" t="str">
        <f>IF(Pengawas!V53="","-",IF(Pengawas!V53=1,IF(Pengawas!AD53="","OK","Harap dikosongkan"),IF(Pengawas!V53=2,IF(Pengawas!AD53="","Harap diisi","OK"),IF(Pengawas!V54&lt;1,"-",IF(Pengawas!V54&gt;2,"-","OK")))))</f>
        <v>-</v>
      </c>
      <c r="AE53" s="25" t="str">
        <f>IF(Pengawas!V53="","-",IF(Pengawas!V53=1,IF(Pengawas!AE53="","OK","Harap dikosongkan"),IF(Pengawas!V53=2,IF(Pengawas!AE53="","Harap diisi","OK"),IF(Pengawas!V54&lt;1,"-",IF(Pengawas!V54&gt;2,"-","OK")))))</f>
        <v>-</v>
      </c>
      <c r="AF53" s="25" t="str">
        <f>IF(Pengawas!V53="","-",IF(Pengawas!V53=1,IF(Pengawas!AF53="","OK","Harap dikosongkan"),IF(Pengawas!V53=2,IF(Pengawas!AF53="","Harap diisi","OK"),IF(Pengawas!V54&lt;1,"-",IF(Pengawas!V54&gt;2,"-","OK")))))</f>
        <v>-</v>
      </c>
      <c r="AG53" s="25" t="str">
        <f>IF(Pengawas!V53="","-",IF(Pengawas!V53=1,IF(Pengawas!AG53="","OK","Harap dikosongkan"),IF(Pengawas!V53=2,IF(Pengawas!AG53="","Harap diisi","OK"),IF(Pengawas!V54&lt;1,"-",IF(Pengawas!V54&gt;2,"-","OK")))))</f>
        <v>-</v>
      </c>
      <c r="AH53" s="25" t="str">
        <f>IF(Pengawas!V53="","-",IF(Pengawas!V53=1,IF(Pengawas!AH53="","OK","Harap dikosongkan"),IF(Pengawas!V53=2,IF(Pengawas!AH53="","Harap diisi","OK"),IF(Pengawas!V54&lt;1,"-",IF(Pengawas!V54&gt;2,"-","OK")))))</f>
        <v>-</v>
      </c>
      <c r="AI53" s="25" t="str">
        <f>IF(Pengawas!V53="","-",IF(Pengawas!V53=1,IF(Pengawas!AI53="","OK","Harap dikosongkan"),IF(Pengawas!V53=2,IF(Pengawas!AI53="","Harap diisi","OK"),IF(Pengawas!V54&lt;1,"-",IF(Pengawas!V54&gt;2,"-","OK")))))</f>
        <v>-</v>
      </c>
      <c r="AJ53" s="25" t="str">
        <f>IF(Pengawas!V53="","-",IF(Pengawas!V53=1,IF(Pengawas!AJ53="","OK","Harap dikosongkan"),IF(Pengawas!V53=2,IF(Pengawas!AJ53="","Harap diisi","OK"),IF(Pengawas!V54&lt;1,"-",IF(Pengawas!V54&gt;2,"-","OK")))))</f>
        <v>-</v>
      </c>
      <c r="AK53" s="25" t="str">
        <f>IF(Pengawas!V53="","-",IF(Pengawas!V53=1,IF(Pengawas!AK53="","OK","Harap dikosongkan"),IF(Pengawas!V53=2,IF(Pengawas!AK53="","Harap diisi","OK"),IF(Pengawas!V54&lt;1,"-",IF(Pengawas!V54&gt;2,"-","OK")))))</f>
        <v>-</v>
      </c>
      <c r="AL53" s="25" t="str">
        <f>IF(Pengawas!AL53="","-",IF(Pengawas!AL53&gt;3,"Tidak valid",IF(Pengawas!AL53&lt;1,"Tidak valid","OK")))</f>
        <v>-</v>
      </c>
      <c r="AM53" s="25" t="str">
        <f>IF(Pengawas!AL53="",IF(Pengawas!AM53="","-","Harap dikosongkan"),IF(Pengawas!AL53&lt;&gt;1,IF(Pengawas!AM53="","OK","Harap dikosongkan"),IF(Pengawas!AM53="","Harap diisi",IF(Pengawas!AM53&gt;2015,"Cek lagi",IF(Pengawas!AM53&lt;2005,"Cek lagi","OK")))))</f>
        <v>-</v>
      </c>
      <c r="AN53" s="25" t="str">
        <f>IF(Pengawas!AL53="",IF(Pengawas!AN53="","-","Harap dikosongkan"),IF(Pengawas!AL53&lt;&gt;1,IF(Pengawas!AN53="","OK","Harap dikosongkan"),IF(Pengawas!AN53="","Harap diisi",IF(VALUE(Pengawas!AN53)&gt;33,"Tidak valid",IF(VALUE(Pengawas!AN53)&lt;1,"Tidak valid","OK")))))</f>
        <v>-</v>
      </c>
      <c r="AO53" s="25" t="str">
        <f>IF(Pengawas!AL53="",IF(Pengawas!AO53="","-","Harap dikosongkan"),IF(Pengawas!AL53&lt;&gt;1,IF(Pengawas!AO53="","OK","Harap dikosongkan"),IF(Pengawas!AO53="","Harap diisi",IF(Pengawas!AO53&gt;1,"Tidak valid","OK"))))</f>
        <v>-</v>
      </c>
      <c r="AP53" s="25" t="str">
        <f>IF(Pengawas!AL53&gt;1,"OK",IF(Pengawas!AO53="",IF(Pengawas!AP53="","-","Kolom AO cek lagi"),IF(Pengawas!AO53=0,IF(Pengawas!AP53="","OK","Harap dikosongkan"),IF(Pengawas!AP53="","Harap diisi",IF(LEN(Pengawas!AP53)&lt;12,"Tidak valid",IF(LEN(Pengawas!AP53)&gt;14,"Tidak valid","OK"))))))</f>
        <v>-</v>
      </c>
      <c r="AQ53" s="26" t="str">
        <f>IF(Pengawas!AL53&gt;1,"OK",IF(Pengawas!AO53="",IF(Pengawas!AQ53="","-","Kolom AO cek lagi"),IF(Pengawas!AO53=0,IF(Pengawas!AQ53="","OK","Harap dikosongkan"),IF(Pengawas!AQ53="","Harap diisi",IF(LEN(Pengawas!AQ53)&lt;5,"Cek lagi","OK")))))</f>
        <v>-</v>
      </c>
      <c r="AR53" s="26" t="str">
        <f>IF(Pengawas!AL53&gt;1,"OK",IF(Pengawas!AO53="",IF(Pengawas!AR53="","-","Kolom AT cek lagi"),IF(Pengawas!AO53=0,IF(Pengawas!AR53="","OK","Harap dikosongkan"),IF(Pengawas!AR53="","Harap diisi",IF(VALUE(LEFT(Pengawas!AR53,2))&gt;31,"Tanggal tidak valid",IF(VALUE(LEFT(RIGHT(Pengawas!AR53,7),2))&gt;12,"Bulan tidak valid",IF(VALUE(RIGHT(Pengawas!AR53,4))&gt;2016,"Tahun cek lagi",IF(VALUE(RIGHT(Pengawas!AR53,4))&lt;2005,"Tahun cek lagi","OK"))))))))</f>
        <v>-</v>
      </c>
      <c r="AS53" s="25" t="str">
        <f>IF(Pengawas!AP53="",IF(Pengawas!AS53="","-","Harap dikosongkan"),IF(Pengawas!AP53&lt;&gt;"",IF(Pengawas!AS53="","Harap diisi",IF(Pengawas!AS53&gt;1,"Tidak valid","OK"))))</f>
        <v>-</v>
      </c>
      <c r="AT53" s="25" t="str">
        <f>IF(Pengawas!AS53="",IF(Pengawas!AT53="","-","Harap dikosongkan"),IF(Pengawas!AS53&lt;&gt;1,IF(Pengawas!AT53="","OK","Harap dikosongkan"),IF(Pengawas!AS53="",IF(Pengawas!AT53="","-","Harap dikosongkan"),IF(Pengawas!AS53=0,IF(Pengawas!AT53="","OK","Harap dikosongkan"),IF(Pengawas!AT53="","Harap diisi",IF(Pengawas!AT53&gt;2016,"Cek lagi",IF(Pengawas!AT53&lt;2005,"Cek lagi",IF(Pengawas!AM53&gt;Pengawas!AT53,"Cek lagi dengan Kolom AL","OK"))))))))</f>
        <v>-</v>
      </c>
      <c r="AU53" s="25" t="str">
        <f>IF(Pengawas!AS53="",IF(Pengawas!AU53="","-","Harap dikosongkan"),IF(Pengawas!AS53&lt;&gt;1,IF(Pengawas!AU53="","OK","Harap dikosongkan"),IF(Pengawas!AS53="",IF(Pengawas!AU53="","-","Harap dikosongkan"),IF(Pengawas!AS53=0,IF(Pengawas!AU53="","OK","Harap dikosongkan"),IF(Pengawas!AU53="","Harap diisi",IF(Pengawas!AU53&gt;20000000,"Cek lagi",IF(Pengawas!AU53&lt;100000,"Cek lagi","OK")))))))</f>
        <v>-</v>
      </c>
      <c r="AV53" s="25" t="str">
        <f>IF(Pengawas!AV53="","-",IF(Pengawas!AV53&gt;3,"Tidak valid","OK"))</f>
        <v>-</v>
      </c>
      <c r="AW53" s="25" t="str">
        <f>IF(Pengawas!AV53="",IF(Pengawas!AW53="","-","Harap dikosongkan"),IF(Pengawas!AV53=0,IF(Pengawas!AW53="","OK","Harap dikosongkan"),IF(Pengawas!AV53&gt;0,IF(Pengawas!AW53="","Harap diisi",IF(Pengawas!AW53&gt;2015,"Tidak valid","OK")))))</f>
        <v>-</v>
      </c>
      <c r="AX53" s="25" t="str">
        <f>IF(Pengawas!AV53="",IF(Pengawas!AX53="","-","Harap dikosongkan"),IF(Pengawas!AV53=0,IF(Pengawas!AX53="","OK","Harap dikosongkan"),IF(Pengawas!AV53&gt;0,IF(Pengawas!AX53="","Harap diisi",IF(Pengawas!AX53="","-",IF(Pengawas!AX53&gt;1,"Tidak valid","OK"))))))</f>
        <v>-</v>
      </c>
      <c r="AY53" s="25" t="str">
        <f>IF(Pengawas!AY53="","-",IF(Pengawas!AY53&gt;2,"Tidak valid","OK"))</f>
        <v>-</v>
      </c>
      <c r="AZ53" s="25" t="str">
        <f>IF(Pengawas!AY53="",IF(Pengawas!AZ53="","-","Harap dikosongkan"),IF(Pengawas!AY53=0,IF(Pengawas!AZ53="","OK","Harap dikosongkan"),IF(Pengawas!AZ53="","Harap diisi",IF(Pengawas!AZ53&gt;2015,"Cek lagi",IF(Pengawas!AZ53&lt;2000,"Cek lagi","OK")))))</f>
        <v>-</v>
      </c>
      <c r="BA53" s="25" t="str">
        <f>IF(Pengawas!BA53="","-",IF(LEN(Pengawas!BA53)&lt;5,"Cek lagi","OK"))</f>
        <v>-</v>
      </c>
      <c r="BB53" s="25" t="str">
        <f>IF(Pengawas!BB53="","-",IF(LEN(Pengawas!BB53)&lt;4,"Cek lagi","OK"))</f>
        <v>-</v>
      </c>
      <c r="BC53" s="25" t="str">
        <f>IF(Pengawas!BC53="","-",IF(LEN(Pengawas!BC53)&lt;4,"Cek lagi","OK"))</f>
        <v>-</v>
      </c>
      <c r="BD53" s="25" t="str">
        <f>IF(Pengawas!BD53="","-",IF(LEN(Pengawas!BD53)&lt;4,"Cek lagi","OK"))</f>
        <v>-</v>
      </c>
      <c r="BE53" s="25" t="str">
        <f>IF(Pengawas!BE53="","-",IF(LEN(Pengawas!BE53)&lt;4,"Cek lagi","OK"))</f>
        <v>-</v>
      </c>
      <c r="BF53" s="25" t="str">
        <f>IF(Pengawas!BF53="","-",IF(LEN(Pengawas!BF53)&lt;&gt;5,"Tidak valid","OK"))</f>
        <v>-</v>
      </c>
      <c r="BG53" s="25" t="str">
        <f>IF(Pengawas!BG53="","-",IF(LEN(Pengawas!BG53)&lt;9,"Cek lagi",IF(LEN(Pengawas!BG53)&gt;14,"Cek lagi","OK")))</f>
        <v>-</v>
      </c>
    </row>
    <row r="54" spans="1:59" s="18" customFormat="1" ht="15" customHeight="1" x14ac:dyDescent="0.2">
      <c r="A54" s="25" t="str">
        <f>IF(Pengawas!A54="","-",IF(LEN(Pengawas!A54)&lt;4,"Cek lagi","OK"))</f>
        <v>-</v>
      </c>
      <c r="B54" s="25" t="str">
        <f>IF(Pengawas!B54="","-",IF(LEN(Pengawas!B54)&lt;4,"Cek lagi","OK"))</f>
        <v>-</v>
      </c>
      <c r="C54" s="25" t="str">
        <f>IF(Pengawas!C54="","-",IF(LEN(Pengawas!C54)&lt;&gt;18,"Tidak valid","OK"))</f>
        <v>-</v>
      </c>
      <c r="D54" s="25" t="str">
        <f>IF(Pengawas!D54="","-",IF(LEN(Pengawas!D54)&lt;&gt;16,"Tidak valid","OK"))</f>
        <v>-</v>
      </c>
      <c r="E54" s="25" t="str">
        <f>IF(Pengawas!E54="","-",IF(LEN(Pengawas!E54)&lt;4,"Cek lagi","OK"))</f>
        <v>-</v>
      </c>
      <c r="F54" s="25" t="str">
        <f>IF(Pengawas!F54="","-",IF(LEN(Pengawas!F54)&lt;&gt;16,"Tidak valid","OK"))</f>
        <v>-</v>
      </c>
      <c r="G54" s="25" t="str">
        <f>IF(Pengawas!G54="","-",IF(LEN(Pengawas!G54)&lt;4,"Cek lagi","OK"))</f>
        <v>-</v>
      </c>
      <c r="H54" s="26" t="str">
        <f>IF(Pengawas!H54="","-",IF(VALUE(LEFT(Pengawas!H54,2))&gt;31,"Tanggal tidak valid",IF(VALUE(LEFT(RIGHT(Pengawas!H54,7),2))&gt;12,"Bulan tidak valid",IF(VALUE(RIGHT(Pengawas!H54,4))&gt;1990,"Umur terlalu muda",IF(VALUE(RIGHT(Pengawas!H54,4))&lt;1955,"Umur terlalu tua","OK")))))</f>
        <v>-</v>
      </c>
      <c r="I54" s="25" t="str">
        <f>IF(Pengawas!I54="","-",IF(Pengawas!I54="L","OK",IF(Pengawas!I54="P","OK","Tidak valid")))</f>
        <v>-</v>
      </c>
      <c r="J54" s="25" t="str">
        <f>IF(Pengawas!J54="","-",IF(LEN(Pengawas!J54)&lt;4,"Cek lagi","OK"))</f>
        <v>-</v>
      </c>
      <c r="K54" s="25" t="str">
        <f>IF(Pengawas!K54="","-",IF(Pengawas!K54&gt;5,"Tidak valid",IF(Pengawas!K54&lt;1,"Tidak valid","OK")))</f>
        <v>-</v>
      </c>
      <c r="L54" s="25" t="str">
        <f>IF(Pengawas!L54="","-",IF(VALUE(LEFT(Pengawas!L54,1))&gt;1,"Tidak valid","OK"))</f>
        <v>-</v>
      </c>
      <c r="M54" s="25" t="str">
        <f>IF(Pengawas!M54="","-",IF(VALUE(LEFT(Pengawas!M54,1))&gt;1,"Tidak valid","OK"))</f>
        <v>-</v>
      </c>
      <c r="N54" s="25" t="str">
        <f>IF(Pengawas!N54="","-",IF(VALUE(LEFT(Pengawas!N54,2))&gt;31,"Tanggal tidak valid",IF(VALUE(LEFT(RIGHT(Pengawas!N54,7),2))&gt;12,"Bulan tidak valid",IF(VALUE(RIGHT(Pengawas!N54,4))&gt;2015,"Tahun cek lagi",IF(VALUE(RIGHT(Pengawas!N54,4))&lt;1930,"Tahun cek lagi","OK")))))</f>
        <v>-</v>
      </c>
      <c r="O54" s="26" t="str">
        <f>IF(Pengawas!O54="","-",IF(VALUE(LEFT(Pengawas!O54,2))&gt;31,"Tanggal tidak valid",IF(VALUE(LEFT(RIGHT(Pengawas!O54,7),2))&gt;12,"Bulan tidak valid",IF(VALUE(RIGHT(Pengawas!O54,4))&gt;2015,"Tahun cek lagi",IF(VALUE(RIGHT(Pengawas!O54,4))&lt;1930,"Tahun cek lagi","OK")))))</f>
        <v>-</v>
      </c>
      <c r="P54" s="26" t="str">
        <f>IF(Pengawas!P54="","-",IF(VALUE(LEFT(Pengawas!P54,2))&gt;31,"Tanggal tidak valid",IF(VALUE(LEFT(RIGHT(Pengawas!P54,7),2))&gt;12,"Bulan tidak valid",IF(VALUE(RIGHT(Pengawas!P54,4))&gt;2015,"Tahun cek lagi",IF(VALUE(RIGHT(Pengawas!P54,4))&lt;1930,"Tahun cek lagi","OK")))))</f>
        <v>-</v>
      </c>
      <c r="Q54" s="25" t="str">
        <f>IF(Pengawas!Q54="","-",IF(Pengawas!Q54&gt;3,"Tidak valid",IF(Pengawas!Q54&lt;1,"Tidak valid","OK")))</f>
        <v>-</v>
      </c>
      <c r="R54" s="25" t="str">
        <f>IF(Pengawas!R54="","-",IF(Pengawas!R54&gt;20000000,"Cek lagi",IF(Pengawas!R54&lt;50000,"Cek lagi","OK")))</f>
        <v>-</v>
      </c>
      <c r="S54" s="25" t="str">
        <f>IF(Pengawas!S54="","-",IF(Pengawas!S54&gt;3,"Tidak valid",IF(Pengawas!S54&lt;1,"Tidak valid","OK")))</f>
        <v>-</v>
      </c>
      <c r="T54" s="25" t="str">
        <f>IF(Pengawas!T54="","-",IF(Pengawas!T54&gt;6,"Tidak valid",IF(Pengawas!T54&lt;1,"Tidak valid","OK")))</f>
        <v>-</v>
      </c>
      <c r="U54" s="25" t="str">
        <f>IF(Pengawas!U54="","-",IF(Pengawas!U54&gt;4,"Tidak valid",IF(Pengawas!U54&lt;1,"Tidak valid","OK")))</f>
        <v>-</v>
      </c>
      <c r="V54" s="25" t="str">
        <f>IF(Pengawas!V54="","-",IF(Pengawas!V54&gt;2,"Tidak valid",IF(Pengawas!V54&lt;1,"Tidak valid","OK")))</f>
        <v>-</v>
      </c>
      <c r="W54" s="25" t="str">
        <f>IF(Pengawas!V54="","-",IF(Pengawas!V54=1,IF(Pengawas!W54="","Harap diisi","OK"),IF(Pengawas!V54=2,IF(Pengawas!W54="","Harap diisi","OK"),IF(Pengawas!V55&lt;1,"-",IF(Pengawas!V55&gt;2,"-","OK")))))</f>
        <v>-</v>
      </c>
      <c r="X54" s="25" t="str">
        <f>IF(Pengawas!V54="","-",IF(Pengawas!V54=1,IF(Pengawas!X54="","Harap diisi","OK"),IF(Pengawas!V54=2,IF(Pengawas!X54="","Harap diisi","OK"),IF(Pengawas!V55&lt;1,"-",IF(Pengawas!V55&gt;2,"-","OK")))))</f>
        <v>-</v>
      </c>
      <c r="Y54" s="25" t="str">
        <f>IF(Pengawas!V54="","-",IF(Pengawas!V54=1,IF(Pengawas!Y54="","Harap diisi","OK"),IF(Pengawas!V54=2,IF(Pengawas!Y54="","Harap diisi","OK"),IF(Pengawas!V55&lt;1,"-",IF(Pengawas!V55&gt;2,"-","OK")))))</f>
        <v>-</v>
      </c>
      <c r="Z54" s="25" t="str">
        <f>IF(Pengawas!V54="","-",IF(Pengawas!V54=1,IF(Pengawas!Z54="","Harap diisi","OK"),IF(Pengawas!V54=2,IF(Pengawas!Z54="","Harap diisi","OK"),IF(Pengawas!V55&lt;1,"-",IF(Pengawas!V55&gt;2,"-","OK")))))</f>
        <v>-</v>
      </c>
      <c r="AA54" s="25" t="str">
        <f>IF(Pengawas!V54="","-",IF(Pengawas!V54=1,IF(Pengawas!AA54="","Harap diisi","OK"),IF(Pengawas!V54=2,IF(Pengawas!AA54="","Harap diisi","OK"),IF(Pengawas!V55&lt;1,"-",IF(Pengawas!V55&gt;2,"-","OK")))))</f>
        <v>-</v>
      </c>
      <c r="AB54" s="25" t="str">
        <f>IF(Pengawas!V54="","-",IF(Pengawas!V54=1,IF(Pengawas!AB54="","Harap diisi","OK"),IF(Pengawas!V54=2,IF(Pengawas!AB54="","Harap diisi","OK"),IF(Pengawas!V55&lt;1,"-",IF(Pengawas!V55&gt;2,"-","OK")))))</f>
        <v>-</v>
      </c>
      <c r="AC54" s="25" t="str">
        <f>IF(Pengawas!V54="","-",IF(Pengawas!V54=1,IF(Pengawas!AC54="","Harap diisi","OK"),IF(Pengawas!V54=2,IF(Pengawas!AC54="","Harap diisi","OK"),IF(Pengawas!V55&lt;1,"-",IF(Pengawas!V55&gt;2,"-","OK")))))</f>
        <v>-</v>
      </c>
      <c r="AD54" s="25" t="str">
        <f>IF(Pengawas!V54="","-",IF(Pengawas!V54=1,IF(Pengawas!AD54="","OK","Harap dikosongkan"),IF(Pengawas!V54=2,IF(Pengawas!AD54="","Harap diisi","OK"),IF(Pengawas!V55&lt;1,"-",IF(Pengawas!V55&gt;2,"-","OK")))))</f>
        <v>-</v>
      </c>
      <c r="AE54" s="25" t="str">
        <f>IF(Pengawas!V54="","-",IF(Pengawas!V54=1,IF(Pengawas!AE54="","OK","Harap dikosongkan"),IF(Pengawas!V54=2,IF(Pengawas!AE54="","Harap diisi","OK"),IF(Pengawas!V55&lt;1,"-",IF(Pengawas!V55&gt;2,"-","OK")))))</f>
        <v>-</v>
      </c>
      <c r="AF54" s="25" t="str">
        <f>IF(Pengawas!V54="","-",IF(Pengawas!V54=1,IF(Pengawas!AF54="","OK","Harap dikosongkan"),IF(Pengawas!V54=2,IF(Pengawas!AF54="","Harap diisi","OK"),IF(Pengawas!V55&lt;1,"-",IF(Pengawas!V55&gt;2,"-","OK")))))</f>
        <v>-</v>
      </c>
      <c r="AG54" s="25" t="str">
        <f>IF(Pengawas!V54="","-",IF(Pengawas!V54=1,IF(Pengawas!AG54="","OK","Harap dikosongkan"),IF(Pengawas!V54=2,IF(Pengawas!AG54="","Harap diisi","OK"),IF(Pengawas!V55&lt;1,"-",IF(Pengawas!V55&gt;2,"-","OK")))))</f>
        <v>-</v>
      </c>
      <c r="AH54" s="25" t="str">
        <f>IF(Pengawas!V54="","-",IF(Pengawas!V54=1,IF(Pengawas!AH54="","OK","Harap dikosongkan"),IF(Pengawas!V54=2,IF(Pengawas!AH54="","Harap diisi","OK"),IF(Pengawas!V55&lt;1,"-",IF(Pengawas!V55&gt;2,"-","OK")))))</f>
        <v>-</v>
      </c>
      <c r="AI54" s="25" t="str">
        <f>IF(Pengawas!V54="","-",IF(Pengawas!V54=1,IF(Pengawas!AI54="","OK","Harap dikosongkan"),IF(Pengawas!V54=2,IF(Pengawas!AI54="","Harap diisi","OK"),IF(Pengawas!V55&lt;1,"-",IF(Pengawas!V55&gt;2,"-","OK")))))</f>
        <v>-</v>
      </c>
      <c r="AJ54" s="25" t="str">
        <f>IF(Pengawas!V54="","-",IF(Pengawas!V54=1,IF(Pengawas!AJ54="","OK","Harap dikosongkan"),IF(Pengawas!V54=2,IF(Pengawas!AJ54="","Harap diisi","OK"),IF(Pengawas!V55&lt;1,"-",IF(Pengawas!V55&gt;2,"-","OK")))))</f>
        <v>-</v>
      </c>
      <c r="AK54" s="25" t="str">
        <f>IF(Pengawas!V54="","-",IF(Pengawas!V54=1,IF(Pengawas!AK54="","OK","Harap dikosongkan"),IF(Pengawas!V54=2,IF(Pengawas!AK54="","Harap diisi","OK"),IF(Pengawas!V55&lt;1,"-",IF(Pengawas!V55&gt;2,"-","OK")))))</f>
        <v>-</v>
      </c>
      <c r="AL54" s="25" t="str">
        <f>IF(Pengawas!AL54="","-",IF(Pengawas!AL54&gt;3,"Tidak valid",IF(Pengawas!AL54&lt;1,"Tidak valid","OK")))</f>
        <v>-</v>
      </c>
      <c r="AM54" s="25" t="str">
        <f>IF(Pengawas!AL54="",IF(Pengawas!AM54="","-","Harap dikosongkan"),IF(Pengawas!AL54&lt;&gt;1,IF(Pengawas!AM54="","OK","Harap dikosongkan"),IF(Pengawas!AM54="","Harap diisi",IF(Pengawas!AM54&gt;2015,"Cek lagi",IF(Pengawas!AM54&lt;2005,"Cek lagi","OK")))))</f>
        <v>-</v>
      </c>
      <c r="AN54" s="25" t="str">
        <f>IF(Pengawas!AL54="",IF(Pengawas!AN54="","-","Harap dikosongkan"),IF(Pengawas!AL54&lt;&gt;1,IF(Pengawas!AN54="","OK","Harap dikosongkan"),IF(Pengawas!AN54="","Harap diisi",IF(VALUE(Pengawas!AN54)&gt;33,"Tidak valid",IF(VALUE(Pengawas!AN54)&lt;1,"Tidak valid","OK")))))</f>
        <v>-</v>
      </c>
      <c r="AO54" s="25" t="str">
        <f>IF(Pengawas!AL54="",IF(Pengawas!AO54="","-","Harap dikosongkan"),IF(Pengawas!AL54&lt;&gt;1,IF(Pengawas!AO54="","OK","Harap dikosongkan"),IF(Pengawas!AO54="","Harap diisi",IF(Pengawas!AO54&gt;1,"Tidak valid","OK"))))</f>
        <v>-</v>
      </c>
      <c r="AP54" s="25" t="str">
        <f>IF(Pengawas!AL54&gt;1,"OK",IF(Pengawas!AO54="",IF(Pengawas!AP54="","-","Kolom AO cek lagi"),IF(Pengawas!AO54=0,IF(Pengawas!AP54="","OK","Harap dikosongkan"),IF(Pengawas!AP54="","Harap diisi",IF(LEN(Pengawas!AP54)&lt;12,"Tidak valid",IF(LEN(Pengawas!AP54)&gt;14,"Tidak valid","OK"))))))</f>
        <v>-</v>
      </c>
      <c r="AQ54" s="26" t="str">
        <f>IF(Pengawas!AL54&gt;1,"OK",IF(Pengawas!AO54="",IF(Pengawas!AQ54="","-","Kolom AO cek lagi"),IF(Pengawas!AO54=0,IF(Pengawas!AQ54="","OK","Harap dikosongkan"),IF(Pengawas!AQ54="","Harap diisi",IF(LEN(Pengawas!AQ54)&lt;5,"Cek lagi","OK")))))</f>
        <v>-</v>
      </c>
      <c r="AR54" s="26" t="str">
        <f>IF(Pengawas!AL54&gt;1,"OK",IF(Pengawas!AO54="",IF(Pengawas!AR54="","-","Kolom AT cek lagi"),IF(Pengawas!AO54=0,IF(Pengawas!AR54="","OK","Harap dikosongkan"),IF(Pengawas!AR54="","Harap diisi",IF(VALUE(LEFT(Pengawas!AR54,2))&gt;31,"Tanggal tidak valid",IF(VALUE(LEFT(RIGHT(Pengawas!AR54,7),2))&gt;12,"Bulan tidak valid",IF(VALUE(RIGHT(Pengawas!AR54,4))&gt;2016,"Tahun cek lagi",IF(VALUE(RIGHT(Pengawas!AR54,4))&lt;2005,"Tahun cek lagi","OK"))))))))</f>
        <v>-</v>
      </c>
      <c r="AS54" s="25" t="str">
        <f>IF(Pengawas!AP54="",IF(Pengawas!AS54="","-","Harap dikosongkan"),IF(Pengawas!AP54&lt;&gt;"",IF(Pengawas!AS54="","Harap diisi",IF(Pengawas!AS54&gt;1,"Tidak valid","OK"))))</f>
        <v>-</v>
      </c>
      <c r="AT54" s="25" t="str">
        <f>IF(Pengawas!AS54="",IF(Pengawas!AT54="","-","Harap dikosongkan"),IF(Pengawas!AS54&lt;&gt;1,IF(Pengawas!AT54="","OK","Harap dikosongkan"),IF(Pengawas!AS54="",IF(Pengawas!AT54="","-","Harap dikosongkan"),IF(Pengawas!AS54=0,IF(Pengawas!AT54="","OK","Harap dikosongkan"),IF(Pengawas!AT54="","Harap diisi",IF(Pengawas!AT54&gt;2016,"Cek lagi",IF(Pengawas!AT54&lt;2005,"Cek lagi",IF(Pengawas!AM54&gt;Pengawas!AT54,"Cek lagi dengan Kolom AL","OK"))))))))</f>
        <v>-</v>
      </c>
      <c r="AU54" s="25" t="str">
        <f>IF(Pengawas!AS54="",IF(Pengawas!AU54="","-","Harap dikosongkan"),IF(Pengawas!AS54&lt;&gt;1,IF(Pengawas!AU54="","OK","Harap dikosongkan"),IF(Pengawas!AS54="",IF(Pengawas!AU54="","-","Harap dikosongkan"),IF(Pengawas!AS54=0,IF(Pengawas!AU54="","OK","Harap dikosongkan"),IF(Pengawas!AU54="","Harap diisi",IF(Pengawas!AU54&gt;20000000,"Cek lagi",IF(Pengawas!AU54&lt;100000,"Cek lagi","OK")))))))</f>
        <v>-</v>
      </c>
      <c r="AV54" s="25" t="str">
        <f>IF(Pengawas!AV54="","-",IF(Pengawas!AV54&gt;3,"Tidak valid","OK"))</f>
        <v>-</v>
      </c>
      <c r="AW54" s="25" t="str">
        <f>IF(Pengawas!AV54="",IF(Pengawas!AW54="","-","Harap dikosongkan"),IF(Pengawas!AV54=0,IF(Pengawas!AW54="","OK","Harap dikosongkan"),IF(Pengawas!AV54&gt;0,IF(Pengawas!AW54="","Harap diisi",IF(Pengawas!AW54&gt;2015,"Tidak valid","OK")))))</f>
        <v>-</v>
      </c>
      <c r="AX54" s="25" t="str">
        <f>IF(Pengawas!AV54="",IF(Pengawas!AX54="","-","Harap dikosongkan"),IF(Pengawas!AV54=0,IF(Pengawas!AX54="","OK","Harap dikosongkan"),IF(Pengawas!AV54&gt;0,IF(Pengawas!AX54="","Harap diisi",IF(Pengawas!AX54="","-",IF(Pengawas!AX54&gt;1,"Tidak valid","OK"))))))</f>
        <v>-</v>
      </c>
      <c r="AY54" s="25" t="str">
        <f>IF(Pengawas!AY54="","-",IF(Pengawas!AY54&gt;2,"Tidak valid","OK"))</f>
        <v>-</v>
      </c>
      <c r="AZ54" s="25" t="str">
        <f>IF(Pengawas!AY54="",IF(Pengawas!AZ54="","-","Harap dikosongkan"),IF(Pengawas!AY54=0,IF(Pengawas!AZ54="","OK","Harap dikosongkan"),IF(Pengawas!AZ54="","Harap diisi",IF(Pengawas!AZ54&gt;2015,"Cek lagi",IF(Pengawas!AZ54&lt;2000,"Cek lagi","OK")))))</f>
        <v>-</v>
      </c>
      <c r="BA54" s="25" t="str">
        <f>IF(Pengawas!BA54="","-",IF(LEN(Pengawas!BA54)&lt;5,"Cek lagi","OK"))</f>
        <v>-</v>
      </c>
      <c r="BB54" s="25" t="str">
        <f>IF(Pengawas!BB54="","-",IF(LEN(Pengawas!BB54)&lt;4,"Cek lagi","OK"))</f>
        <v>-</v>
      </c>
      <c r="BC54" s="25" t="str">
        <f>IF(Pengawas!BC54="","-",IF(LEN(Pengawas!BC54)&lt;4,"Cek lagi","OK"))</f>
        <v>-</v>
      </c>
      <c r="BD54" s="25" t="str">
        <f>IF(Pengawas!BD54="","-",IF(LEN(Pengawas!BD54)&lt;4,"Cek lagi","OK"))</f>
        <v>-</v>
      </c>
      <c r="BE54" s="25" t="str">
        <f>IF(Pengawas!BE54="","-",IF(LEN(Pengawas!BE54)&lt;4,"Cek lagi","OK"))</f>
        <v>-</v>
      </c>
      <c r="BF54" s="25" t="str">
        <f>IF(Pengawas!BF54="","-",IF(LEN(Pengawas!BF54)&lt;&gt;5,"Tidak valid","OK"))</f>
        <v>-</v>
      </c>
      <c r="BG54" s="25" t="str">
        <f>IF(Pengawas!BG54="","-",IF(LEN(Pengawas!BG54)&lt;9,"Cek lagi",IF(LEN(Pengawas!BG54)&gt;14,"Cek lagi","OK")))</f>
        <v>-</v>
      </c>
    </row>
    <row r="55" spans="1:59" s="18" customFormat="1" ht="15" customHeight="1" x14ac:dyDescent="0.2">
      <c r="A55" s="25" t="str">
        <f>IF(Pengawas!A55="","-",IF(LEN(Pengawas!A55)&lt;4,"Cek lagi","OK"))</f>
        <v>-</v>
      </c>
      <c r="B55" s="25" t="str">
        <f>IF(Pengawas!B55="","-",IF(LEN(Pengawas!B55)&lt;4,"Cek lagi","OK"))</f>
        <v>-</v>
      </c>
      <c r="C55" s="25" t="str">
        <f>IF(Pengawas!C55="","-",IF(LEN(Pengawas!C55)&lt;&gt;18,"Tidak valid","OK"))</f>
        <v>-</v>
      </c>
      <c r="D55" s="25" t="str">
        <f>IF(Pengawas!D55="","-",IF(LEN(Pengawas!D55)&lt;&gt;16,"Tidak valid","OK"))</f>
        <v>-</v>
      </c>
      <c r="E55" s="25" t="str">
        <f>IF(Pengawas!E55="","-",IF(LEN(Pengawas!E55)&lt;4,"Cek lagi","OK"))</f>
        <v>-</v>
      </c>
      <c r="F55" s="25" t="str">
        <f>IF(Pengawas!F55="","-",IF(LEN(Pengawas!F55)&lt;&gt;16,"Tidak valid","OK"))</f>
        <v>-</v>
      </c>
      <c r="G55" s="25" t="str">
        <f>IF(Pengawas!G55="","-",IF(LEN(Pengawas!G55)&lt;4,"Cek lagi","OK"))</f>
        <v>-</v>
      </c>
      <c r="H55" s="26" t="str">
        <f>IF(Pengawas!H55="","-",IF(VALUE(LEFT(Pengawas!H55,2))&gt;31,"Tanggal tidak valid",IF(VALUE(LEFT(RIGHT(Pengawas!H55,7),2))&gt;12,"Bulan tidak valid",IF(VALUE(RIGHT(Pengawas!H55,4))&gt;1990,"Umur terlalu muda",IF(VALUE(RIGHT(Pengawas!H55,4))&lt;1955,"Umur terlalu tua","OK")))))</f>
        <v>-</v>
      </c>
      <c r="I55" s="25" t="str">
        <f>IF(Pengawas!I55="","-",IF(Pengawas!I55="L","OK",IF(Pengawas!I55="P","OK","Tidak valid")))</f>
        <v>-</v>
      </c>
      <c r="J55" s="25" t="str">
        <f>IF(Pengawas!J55="","-",IF(LEN(Pengawas!J55)&lt;4,"Cek lagi","OK"))</f>
        <v>-</v>
      </c>
      <c r="K55" s="25" t="str">
        <f>IF(Pengawas!K55="","-",IF(Pengawas!K55&gt;5,"Tidak valid",IF(Pengawas!K55&lt;1,"Tidak valid","OK")))</f>
        <v>-</v>
      </c>
      <c r="L55" s="25" t="str">
        <f>IF(Pengawas!L55="","-",IF(VALUE(LEFT(Pengawas!L55,1))&gt;1,"Tidak valid","OK"))</f>
        <v>-</v>
      </c>
      <c r="M55" s="25" t="str">
        <f>IF(Pengawas!M55="","-",IF(VALUE(LEFT(Pengawas!M55,1))&gt;1,"Tidak valid","OK"))</f>
        <v>-</v>
      </c>
      <c r="N55" s="25" t="str">
        <f>IF(Pengawas!N55="","-",IF(VALUE(LEFT(Pengawas!N55,2))&gt;31,"Tanggal tidak valid",IF(VALUE(LEFT(RIGHT(Pengawas!N55,7),2))&gt;12,"Bulan tidak valid",IF(VALUE(RIGHT(Pengawas!N55,4))&gt;2015,"Tahun cek lagi",IF(VALUE(RIGHT(Pengawas!N55,4))&lt;1930,"Tahun cek lagi","OK")))))</f>
        <v>-</v>
      </c>
      <c r="O55" s="26" t="str">
        <f>IF(Pengawas!O55="","-",IF(VALUE(LEFT(Pengawas!O55,2))&gt;31,"Tanggal tidak valid",IF(VALUE(LEFT(RIGHT(Pengawas!O55,7),2))&gt;12,"Bulan tidak valid",IF(VALUE(RIGHT(Pengawas!O55,4))&gt;2015,"Tahun cek lagi",IF(VALUE(RIGHT(Pengawas!O55,4))&lt;1930,"Tahun cek lagi","OK")))))</f>
        <v>-</v>
      </c>
      <c r="P55" s="26" t="str">
        <f>IF(Pengawas!P55="","-",IF(VALUE(LEFT(Pengawas!P55,2))&gt;31,"Tanggal tidak valid",IF(VALUE(LEFT(RIGHT(Pengawas!P55,7),2))&gt;12,"Bulan tidak valid",IF(VALUE(RIGHT(Pengawas!P55,4))&gt;2015,"Tahun cek lagi",IF(VALUE(RIGHT(Pengawas!P55,4))&lt;1930,"Tahun cek lagi","OK")))))</f>
        <v>-</v>
      </c>
      <c r="Q55" s="25" t="str">
        <f>IF(Pengawas!Q55="","-",IF(Pengawas!Q55&gt;3,"Tidak valid",IF(Pengawas!Q55&lt;1,"Tidak valid","OK")))</f>
        <v>-</v>
      </c>
      <c r="R55" s="25" t="str">
        <f>IF(Pengawas!R55="","-",IF(Pengawas!R55&gt;20000000,"Cek lagi",IF(Pengawas!R55&lt;50000,"Cek lagi","OK")))</f>
        <v>-</v>
      </c>
      <c r="S55" s="25" t="str">
        <f>IF(Pengawas!S55="","-",IF(Pengawas!S55&gt;3,"Tidak valid",IF(Pengawas!S55&lt;1,"Tidak valid","OK")))</f>
        <v>-</v>
      </c>
      <c r="T55" s="25" t="str">
        <f>IF(Pengawas!T55="","-",IF(Pengawas!T55&gt;6,"Tidak valid",IF(Pengawas!T55&lt;1,"Tidak valid","OK")))</f>
        <v>-</v>
      </c>
      <c r="U55" s="25" t="str">
        <f>IF(Pengawas!U55="","-",IF(Pengawas!U55&gt;4,"Tidak valid",IF(Pengawas!U55&lt;1,"Tidak valid","OK")))</f>
        <v>-</v>
      </c>
      <c r="V55" s="25" t="str">
        <f>IF(Pengawas!V55="","-",IF(Pengawas!V55&gt;2,"Tidak valid",IF(Pengawas!V55&lt;1,"Tidak valid","OK")))</f>
        <v>-</v>
      </c>
      <c r="W55" s="25" t="str">
        <f>IF(Pengawas!V55="","-",IF(Pengawas!V55=1,IF(Pengawas!W55="","Harap diisi","OK"),IF(Pengawas!V55=2,IF(Pengawas!W55="","Harap diisi","OK"),IF(Pengawas!V56&lt;1,"-",IF(Pengawas!V56&gt;2,"-","OK")))))</f>
        <v>-</v>
      </c>
      <c r="X55" s="25" t="str">
        <f>IF(Pengawas!V55="","-",IF(Pengawas!V55=1,IF(Pengawas!X55="","Harap diisi","OK"),IF(Pengawas!V55=2,IF(Pengawas!X55="","Harap diisi","OK"),IF(Pengawas!V56&lt;1,"-",IF(Pengawas!V56&gt;2,"-","OK")))))</f>
        <v>-</v>
      </c>
      <c r="Y55" s="25" t="str">
        <f>IF(Pengawas!V55="","-",IF(Pengawas!V55=1,IF(Pengawas!Y55="","Harap diisi","OK"),IF(Pengawas!V55=2,IF(Pengawas!Y55="","Harap diisi","OK"),IF(Pengawas!V56&lt;1,"-",IF(Pengawas!V56&gt;2,"-","OK")))))</f>
        <v>-</v>
      </c>
      <c r="Z55" s="25" t="str">
        <f>IF(Pengawas!V55="","-",IF(Pengawas!V55=1,IF(Pengawas!Z55="","Harap diisi","OK"),IF(Pengawas!V55=2,IF(Pengawas!Z55="","Harap diisi","OK"),IF(Pengawas!V56&lt;1,"-",IF(Pengawas!V56&gt;2,"-","OK")))))</f>
        <v>-</v>
      </c>
      <c r="AA55" s="25" t="str">
        <f>IF(Pengawas!V55="","-",IF(Pengawas!V55=1,IF(Pengawas!AA55="","Harap diisi","OK"),IF(Pengawas!V55=2,IF(Pengawas!AA55="","Harap diisi","OK"),IF(Pengawas!V56&lt;1,"-",IF(Pengawas!V56&gt;2,"-","OK")))))</f>
        <v>-</v>
      </c>
      <c r="AB55" s="25" t="str">
        <f>IF(Pengawas!V55="","-",IF(Pengawas!V55=1,IF(Pengawas!AB55="","Harap diisi","OK"),IF(Pengawas!V55=2,IF(Pengawas!AB55="","Harap diisi","OK"),IF(Pengawas!V56&lt;1,"-",IF(Pengawas!V56&gt;2,"-","OK")))))</f>
        <v>-</v>
      </c>
      <c r="AC55" s="25" t="str">
        <f>IF(Pengawas!V55="","-",IF(Pengawas!V55=1,IF(Pengawas!AC55="","Harap diisi","OK"),IF(Pengawas!V55=2,IF(Pengawas!AC55="","Harap diisi","OK"),IF(Pengawas!V56&lt;1,"-",IF(Pengawas!V56&gt;2,"-","OK")))))</f>
        <v>-</v>
      </c>
      <c r="AD55" s="25" t="str">
        <f>IF(Pengawas!V55="","-",IF(Pengawas!V55=1,IF(Pengawas!AD55="","OK","Harap dikosongkan"),IF(Pengawas!V55=2,IF(Pengawas!AD55="","Harap diisi","OK"),IF(Pengawas!V56&lt;1,"-",IF(Pengawas!V56&gt;2,"-","OK")))))</f>
        <v>-</v>
      </c>
      <c r="AE55" s="25" t="str">
        <f>IF(Pengawas!V55="","-",IF(Pengawas!V55=1,IF(Pengawas!AE55="","OK","Harap dikosongkan"),IF(Pengawas!V55=2,IF(Pengawas!AE55="","Harap diisi","OK"),IF(Pengawas!V56&lt;1,"-",IF(Pengawas!V56&gt;2,"-","OK")))))</f>
        <v>-</v>
      </c>
      <c r="AF55" s="25" t="str">
        <f>IF(Pengawas!V55="","-",IF(Pengawas!V55=1,IF(Pengawas!AF55="","OK","Harap dikosongkan"),IF(Pengawas!V55=2,IF(Pengawas!AF55="","Harap diisi","OK"),IF(Pengawas!V56&lt;1,"-",IF(Pengawas!V56&gt;2,"-","OK")))))</f>
        <v>-</v>
      </c>
      <c r="AG55" s="25" t="str">
        <f>IF(Pengawas!V55="","-",IF(Pengawas!V55=1,IF(Pengawas!AG55="","OK","Harap dikosongkan"),IF(Pengawas!V55=2,IF(Pengawas!AG55="","Harap diisi","OK"),IF(Pengawas!V56&lt;1,"-",IF(Pengawas!V56&gt;2,"-","OK")))))</f>
        <v>-</v>
      </c>
      <c r="AH55" s="25" t="str">
        <f>IF(Pengawas!V55="","-",IF(Pengawas!V55=1,IF(Pengawas!AH55="","OK","Harap dikosongkan"),IF(Pengawas!V55=2,IF(Pengawas!AH55="","Harap diisi","OK"),IF(Pengawas!V56&lt;1,"-",IF(Pengawas!V56&gt;2,"-","OK")))))</f>
        <v>-</v>
      </c>
      <c r="AI55" s="25" t="str">
        <f>IF(Pengawas!V55="","-",IF(Pengawas!V55=1,IF(Pengawas!AI55="","OK","Harap dikosongkan"),IF(Pengawas!V55=2,IF(Pengawas!AI55="","Harap diisi","OK"),IF(Pengawas!V56&lt;1,"-",IF(Pengawas!V56&gt;2,"-","OK")))))</f>
        <v>-</v>
      </c>
      <c r="AJ55" s="25" t="str">
        <f>IF(Pengawas!V55="","-",IF(Pengawas!V55=1,IF(Pengawas!AJ55="","OK","Harap dikosongkan"),IF(Pengawas!V55=2,IF(Pengawas!AJ55="","Harap diisi","OK"),IF(Pengawas!V56&lt;1,"-",IF(Pengawas!V56&gt;2,"-","OK")))))</f>
        <v>-</v>
      </c>
      <c r="AK55" s="25" t="str">
        <f>IF(Pengawas!V55="","-",IF(Pengawas!V55=1,IF(Pengawas!AK55="","OK","Harap dikosongkan"),IF(Pengawas!V55=2,IF(Pengawas!AK55="","Harap diisi","OK"),IF(Pengawas!V56&lt;1,"-",IF(Pengawas!V56&gt;2,"-","OK")))))</f>
        <v>-</v>
      </c>
      <c r="AL55" s="25" t="str">
        <f>IF(Pengawas!AL55="","-",IF(Pengawas!AL55&gt;3,"Tidak valid",IF(Pengawas!AL55&lt;1,"Tidak valid","OK")))</f>
        <v>-</v>
      </c>
      <c r="AM55" s="25" t="str">
        <f>IF(Pengawas!AL55="",IF(Pengawas!AM55="","-","Harap dikosongkan"),IF(Pengawas!AL55&lt;&gt;1,IF(Pengawas!AM55="","OK","Harap dikosongkan"),IF(Pengawas!AM55="","Harap diisi",IF(Pengawas!AM55&gt;2015,"Cek lagi",IF(Pengawas!AM55&lt;2005,"Cek lagi","OK")))))</f>
        <v>-</v>
      </c>
      <c r="AN55" s="25" t="str">
        <f>IF(Pengawas!AL55="",IF(Pengawas!AN55="","-","Harap dikosongkan"),IF(Pengawas!AL55&lt;&gt;1,IF(Pengawas!AN55="","OK","Harap dikosongkan"),IF(Pengawas!AN55="","Harap diisi",IF(VALUE(Pengawas!AN55)&gt;33,"Tidak valid",IF(VALUE(Pengawas!AN55)&lt;1,"Tidak valid","OK")))))</f>
        <v>-</v>
      </c>
      <c r="AO55" s="25" t="str">
        <f>IF(Pengawas!AL55="",IF(Pengawas!AO55="","-","Harap dikosongkan"),IF(Pengawas!AL55&lt;&gt;1,IF(Pengawas!AO55="","OK","Harap dikosongkan"),IF(Pengawas!AO55="","Harap diisi",IF(Pengawas!AO55&gt;1,"Tidak valid","OK"))))</f>
        <v>-</v>
      </c>
      <c r="AP55" s="25" t="str">
        <f>IF(Pengawas!AL55&gt;1,"OK",IF(Pengawas!AO55="",IF(Pengawas!AP55="","-","Kolom AO cek lagi"),IF(Pengawas!AO55=0,IF(Pengawas!AP55="","OK","Harap dikosongkan"),IF(Pengawas!AP55="","Harap diisi",IF(LEN(Pengawas!AP55)&lt;12,"Tidak valid",IF(LEN(Pengawas!AP55)&gt;14,"Tidak valid","OK"))))))</f>
        <v>-</v>
      </c>
      <c r="AQ55" s="26" t="str">
        <f>IF(Pengawas!AL55&gt;1,"OK",IF(Pengawas!AO55="",IF(Pengawas!AQ55="","-","Kolom AO cek lagi"),IF(Pengawas!AO55=0,IF(Pengawas!AQ55="","OK","Harap dikosongkan"),IF(Pengawas!AQ55="","Harap diisi",IF(LEN(Pengawas!AQ55)&lt;5,"Cek lagi","OK")))))</f>
        <v>-</v>
      </c>
      <c r="AR55" s="26" t="str">
        <f>IF(Pengawas!AL55&gt;1,"OK",IF(Pengawas!AO55="",IF(Pengawas!AR55="","-","Kolom AT cek lagi"),IF(Pengawas!AO55=0,IF(Pengawas!AR55="","OK","Harap dikosongkan"),IF(Pengawas!AR55="","Harap diisi",IF(VALUE(LEFT(Pengawas!AR55,2))&gt;31,"Tanggal tidak valid",IF(VALUE(LEFT(RIGHT(Pengawas!AR55,7),2))&gt;12,"Bulan tidak valid",IF(VALUE(RIGHT(Pengawas!AR55,4))&gt;2016,"Tahun cek lagi",IF(VALUE(RIGHT(Pengawas!AR55,4))&lt;2005,"Tahun cek lagi","OK"))))))))</f>
        <v>-</v>
      </c>
      <c r="AS55" s="25" t="str">
        <f>IF(Pengawas!AP55="",IF(Pengawas!AS55="","-","Harap dikosongkan"),IF(Pengawas!AP55&lt;&gt;"",IF(Pengawas!AS55="","Harap diisi",IF(Pengawas!AS55&gt;1,"Tidak valid","OK"))))</f>
        <v>-</v>
      </c>
      <c r="AT55" s="25" t="str">
        <f>IF(Pengawas!AS55="",IF(Pengawas!AT55="","-","Harap dikosongkan"),IF(Pengawas!AS55&lt;&gt;1,IF(Pengawas!AT55="","OK","Harap dikosongkan"),IF(Pengawas!AS55="",IF(Pengawas!AT55="","-","Harap dikosongkan"),IF(Pengawas!AS55=0,IF(Pengawas!AT55="","OK","Harap dikosongkan"),IF(Pengawas!AT55="","Harap diisi",IF(Pengawas!AT55&gt;2016,"Cek lagi",IF(Pengawas!AT55&lt;2005,"Cek lagi",IF(Pengawas!AM55&gt;Pengawas!AT55,"Cek lagi dengan Kolom AL","OK"))))))))</f>
        <v>-</v>
      </c>
      <c r="AU55" s="25" t="str">
        <f>IF(Pengawas!AS55="",IF(Pengawas!AU55="","-","Harap dikosongkan"),IF(Pengawas!AS55&lt;&gt;1,IF(Pengawas!AU55="","OK","Harap dikosongkan"),IF(Pengawas!AS55="",IF(Pengawas!AU55="","-","Harap dikosongkan"),IF(Pengawas!AS55=0,IF(Pengawas!AU55="","OK","Harap dikosongkan"),IF(Pengawas!AU55="","Harap diisi",IF(Pengawas!AU55&gt;20000000,"Cek lagi",IF(Pengawas!AU55&lt;100000,"Cek lagi","OK")))))))</f>
        <v>-</v>
      </c>
      <c r="AV55" s="25" t="str">
        <f>IF(Pengawas!AV55="","-",IF(Pengawas!AV55&gt;3,"Tidak valid","OK"))</f>
        <v>-</v>
      </c>
      <c r="AW55" s="25" t="str">
        <f>IF(Pengawas!AV55="",IF(Pengawas!AW55="","-","Harap dikosongkan"),IF(Pengawas!AV55=0,IF(Pengawas!AW55="","OK","Harap dikosongkan"),IF(Pengawas!AV55&gt;0,IF(Pengawas!AW55="","Harap diisi",IF(Pengawas!AW55&gt;2015,"Tidak valid","OK")))))</f>
        <v>-</v>
      </c>
      <c r="AX55" s="25" t="str">
        <f>IF(Pengawas!AV55="",IF(Pengawas!AX55="","-","Harap dikosongkan"),IF(Pengawas!AV55=0,IF(Pengawas!AX55="","OK","Harap dikosongkan"),IF(Pengawas!AV55&gt;0,IF(Pengawas!AX55="","Harap diisi",IF(Pengawas!AX55="","-",IF(Pengawas!AX55&gt;1,"Tidak valid","OK"))))))</f>
        <v>-</v>
      </c>
      <c r="AY55" s="25" t="str">
        <f>IF(Pengawas!AY55="","-",IF(Pengawas!AY55&gt;2,"Tidak valid","OK"))</f>
        <v>-</v>
      </c>
      <c r="AZ55" s="25" t="str">
        <f>IF(Pengawas!AY55="",IF(Pengawas!AZ55="","-","Harap dikosongkan"),IF(Pengawas!AY55=0,IF(Pengawas!AZ55="","OK","Harap dikosongkan"),IF(Pengawas!AZ55="","Harap diisi",IF(Pengawas!AZ55&gt;2015,"Cek lagi",IF(Pengawas!AZ55&lt;2000,"Cek lagi","OK")))))</f>
        <v>-</v>
      </c>
      <c r="BA55" s="25" t="str">
        <f>IF(Pengawas!BA55="","-",IF(LEN(Pengawas!BA55)&lt;5,"Cek lagi","OK"))</f>
        <v>-</v>
      </c>
      <c r="BB55" s="25" t="str">
        <f>IF(Pengawas!BB55="","-",IF(LEN(Pengawas!BB55)&lt;4,"Cek lagi","OK"))</f>
        <v>-</v>
      </c>
      <c r="BC55" s="25" t="str">
        <f>IF(Pengawas!BC55="","-",IF(LEN(Pengawas!BC55)&lt;4,"Cek lagi","OK"))</f>
        <v>-</v>
      </c>
      <c r="BD55" s="25" t="str">
        <f>IF(Pengawas!BD55="","-",IF(LEN(Pengawas!BD55)&lt;4,"Cek lagi","OK"))</f>
        <v>-</v>
      </c>
      <c r="BE55" s="25" t="str">
        <f>IF(Pengawas!BE55="","-",IF(LEN(Pengawas!BE55)&lt;4,"Cek lagi","OK"))</f>
        <v>-</v>
      </c>
      <c r="BF55" s="25" t="str">
        <f>IF(Pengawas!BF55="","-",IF(LEN(Pengawas!BF55)&lt;&gt;5,"Tidak valid","OK"))</f>
        <v>-</v>
      </c>
      <c r="BG55" s="25" t="str">
        <f>IF(Pengawas!BG55="","-",IF(LEN(Pengawas!BG55)&lt;9,"Cek lagi",IF(LEN(Pengawas!BG55)&gt;14,"Cek lagi","OK")))</f>
        <v>-</v>
      </c>
    </row>
    <row r="56" spans="1:59" s="18" customFormat="1" ht="15" customHeight="1" x14ac:dyDescent="0.2">
      <c r="A56" s="25" t="str">
        <f>IF(Pengawas!A56="","-",IF(LEN(Pengawas!A56)&lt;4,"Cek lagi","OK"))</f>
        <v>-</v>
      </c>
      <c r="B56" s="25" t="str">
        <f>IF(Pengawas!B56="","-",IF(LEN(Pengawas!B56)&lt;4,"Cek lagi","OK"))</f>
        <v>-</v>
      </c>
      <c r="C56" s="25" t="str">
        <f>IF(Pengawas!C56="","-",IF(LEN(Pengawas!C56)&lt;&gt;18,"Tidak valid","OK"))</f>
        <v>-</v>
      </c>
      <c r="D56" s="25" t="str">
        <f>IF(Pengawas!D56="","-",IF(LEN(Pengawas!D56)&lt;&gt;16,"Tidak valid","OK"))</f>
        <v>-</v>
      </c>
      <c r="E56" s="25" t="str">
        <f>IF(Pengawas!E56="","-",IF(LEN(Pengawas!E56)&lt;4,"Cek lagi","OK"))</f>
        <v>-</v>
      </c>
      <c r="F56" s="25" t="str">
        <f>IF(Pengawas!F56="","-",IF(LEN(Pengawas!F56)&lt;&gt;16,"Tidak valid","OK"))</f>
        <v>-</v>
      </c>
      <c r="G56" s="25" t="str">
        <f>IF(Pengawas!G56="","-",IF(LEN(Pengawas!G56)&lt;4,"Cek lagi","OK"))</f>
        <v>-</v>
      </c>
      <c r="H56" s="26" t="str">
        <f>IF(Pengawas!H56="","-",IF(VALUE(LEFT(Pengawas!H56,2))&gt;31,"Tanggal tidak valid",IF(VALUE(LEFT(RIGHT(Pengawas!H56,7),2))&gt;12,"Bulan tidak valid",IF(VALUE(RIGHT(Pengawas!H56,4))&gt;1990,"Umur terlalu muda",IF(VALUE(RIGHT(Pengawas!H56,4))&lt;1955,"Umur terlalu tua","OK")))))</f>
        <v>-</v>
      </c>
      <c r="I56" s="25" t="str">
        <f>IF(Pengawas!I56="","-",IF(Pengawas!I56="L","OK",IF(Pengawas!I56="P","OK","Tidak valid")))</f>
        <v>-</v>
      </c>
      <c r="J56" s="25" t="str">
        <f>IF(Pengawas!J56="","-",IF(LEN(Pengawas!J56)&lt;4,"Cek lagi","OK"))</f>
        <v>-</v>
      </c>
      <c r="K56" s="25" t="str">
        <f>IF(Pengawas!K56="","-",IF(Pengawas!K56&gt;5,"Tidak valid",IF(Pengawas!K56&lt;1,"Tidak valid","OK")))</f>
        <v>-</v>
      </c>
      <c r="L56" s="25" t="str">
        <f>IF(Pengawas!L56="","-",IF(VALUE(LEFT(Pengawas!L56,1))&gt;1,"Tidak valid","OK"))</f>
        <v>-</v>
      </c>
      <c r="M56" s="25" t="str">
        <f>IF(Pengawas!M56="","-",IF(VALUE(LEFT(Pengawas!M56,1))&gt;1,"Tidak valid","OK"))</f>
        <v>-</v>
      </c>
      <c r="N56" s="25" t="str">
        <f>IF(Pengawas!N56="","-",IF(VALUE(LEFT(Pengawas!N56,2))&gt;31,"Tanggal tidak valid",IF(VALUE(LEFT(RIGHT(Pengawas!N56,7),2))&gt;12,"Bulan tidak valid",IF(VALUE(RIGHT(Pengawas!N56,4))&gt;2015,"Tahun cek lagi",IF(VALUE(RIGHT(Pengawas!N56,4))&lt;1930,"Tahun cek lagi","OK")))))</f>
        <v>-</v>
      </c>
      <c r="O56" s="26" t="str">
        <f>IF(Pengawas!O56="","-",IF(VALUE(LEFT(Pengawas!O56,2))&gt;31,"Tanggal tidak valid",IF(VALUE(LEFT(RIGHT(Pengawas!O56,7),2))&gt;12,"Bulan tidak valid",IF(VALUE(RIGHT(Pengawas!O56,4))&gt;2015,"Tahun cek lagi",IF(VALUE(RIGHT(Pengawas!O56,4))&lt;1930,"Tahun cek lagi","OK")))))</f>
        <v>-</v>
      </c>
      <c r="P56" s="26" t="str">
        <f>IF(Pengawas!P56="","-",IF(VALUE(LEFT(Pengawas!P56,2))&gt;31,"Tanggal tidak valid",IF(VALUE(LEFT(RIGHT(Pengawas!P56,7),2))&gt;12,"Bulan tidak valid",IF(VALUE(RIGHT(Pengawas!P56,4))&gt;2015,"Tahun cek lagi",IF(VALUE(RIGHT(Pengawas!P56,4))&lt;1930,"Tahun cek lagi","OK")))))</f>
        <v>-</v>
      </c>
      <c r="Q56" s="25" t="str">
        <f>IF(Pengawas!Q56="","-",IF(Pengawas!Q56&gt;3,"Tidak valid",IF(Pengawas!Q56&lt;1,"Tidak valid","OK")))</f>
        <v>-</v>
      </c>
      <c r="R56" s="25" t="str">
        <f>IF(Pengawas!R56="","-",IF(Pengawas!R56&gt;20000000,"Cek lagi",IF(Pengawas!R56&lt;50000,"Cek lagi","OK")))</f>
        <v>-</v>
      </c>
      <c r="S56" s="25" t="str">
        <f>IF(Pengawas!S56="","-",IF(Pengawas!S56&gt;3,"Tidak valid",IF(Pengawas!S56&lt;1,"Tidak valid","OK")))</f>
        <v>-</v>
      </c>
      <c r="T56" s="25" t="str">
        <f>IF(Pengawas!T56="","-",IF(Pengawas!T56&gt;6,"Tidak valid",IF(Pengawas!T56&lt;1,"Tidak valid","OK")))</f>
        <v>-</v>
      </c>
      <c r="U56" s="25" t="str">
        <f>IF(Pengawas!U56="","-",IF(Pengawas!U56&gt;4,"Tidak valid",IF(Pengawas!U56&lt;1,"Tidak valid","OK")))</f>
        <v>-</v>
      </c>
      <c r="V56" s="25" t="str">
        <f>IF(Pengawas!V56="","-",IF(Pengawas!V56&gt;2,"Tidak valid",IF(Pengawas!V56&lt;1,"Tidak valid","OK")))</f>
        <v>-</v>
      </c>
      <c r="W56" s="25" t="str">
        <f>IF(Pengawas!V56="","-",IF(Pengawas!V56=1,IF(Pengawas!W56="","Harap diisi","OK"),IF(Pengawas!V56=2,IF(Pengawas!W56="","Harap diisi","OK"),IF(Pengawas!V57&lt;1,"-",IF(Pengawas!V57&gt;2,"-","OK")))))</f>
        <v>-</v>
      </c>
      <c r="X56" s="25" t="str">
        <f>IF(Pengawas!V56="","-",IF(Pengawas!V56=1,IF(Pengawas!X56="","Harap diisi","OK"),IF(Pengawas!V56=2,IF(Pengawas!X56="","Harap diisi","OK"),IF(Pengawas!V57&lt;1,"-",IF(Pengawas!V57&gt;2,"-","OK")))))</f>
        <v>-</v>
      </c>
      <c r="Y56" s="25" t="str">
        <f>IF(Pengawas!V56="","-",IF(Pengawas!V56=1,IF(Pengawas!Y56="","Harap diisi","OK"),IF(Pengawas!V56=2,IF(Pengawas!Y56="","Harap diisi","OK"),IF(Pengawas!V57&lt;1,"-",IF(Pengawas!V57&gt;2,"-","OK")))))</f>
        <v>-</v>
      </c>
      <c r="Z56" s="25" t="str">
        <f>IF(Pengawas!V56="","-",IF(Pengawas!V56=1,IF(Pengawas!Z56="","Harap diisi","OK"),IF(Pengawas!V56=2,IF(Pengawas!Z56="","Harap diisi","OK"),IF(Pengawas!V57&lt;1,"-",IF(Pengawas!V57&gt;2,"-","OK")))))</f>
        <v>-</v>
      </c>
      <c r="AA56" s="25" t="str">
        <f>IF(Pengawas!V56="","-",IF(Pengawas!V56=1,IF(Pengawas!AA56="","Harap diisi","OK"),IF(Pengawas!V56=2,IF(Pengawas!AA56="","Harap diisi","OK"),IF(Pengawas!V57&lt;1,"-",IF(Pengawas!V57&gt;2,"-","OK")))))</f>
        <v>-</v>
      </c>
      <c r="AB56" s="25" t="str">
        <f>IF(Pengawas!V56="","-",IF(Pengawas!V56=1,IF(Pengawas!AB56="","Harap diisi","OK"),IF(Pengawas!V56=2,IF(Pengawas!AB56="","Harap diisi","OK"),IF(Pengawas!V57&lt;1,"-",IF(Pengawas!V57&gt;2,"-","OK")))))</f>
        <v>-</v>
      </c>
      <c r="AC56" s="25" t="str">
        <f>IF(Pengawas!V56="","-",IF(Pengawas!V56=1,IF(Pengawas!AC56="","Harap diisi","OK"),IF(Pengawas!V56=2,IF(Pengawas!AC56="","Harap diisi","OK"),IF(Pengawas!V57&lt;1,"-",IF(Pengawas!V57&gt;2,"-","OK")))))</f>
        <v>-</v>
      </c>
      <c r="AD56" s="25" t="str">
        <f>IF(Pengawas!V56="","-",IF(Pengawas!V56=1,IF(Pengawas!AD56="","OK","Harap dikosongkan"),IF(Pengawas!V56=2,IF(Pengawas!AD56="","Harap diisi","OK"),IF(Pengawas!V57&lt;1,"-",IF(Pengawas!V57&gt;2,"-","OK")))))</f>
        <v>-</v>
      </c>
      <c r="AE56" s="25" t="str">
        <f>IF(Pengawas!V56="","-",IF(Pengawas!V56=1,IF(Pengawas!AE56="","OK","Harap dikosongkan"),IF(Pengawas!V56=2,IF(Pengawas!AE56="","Harap diisi","OK"),IF(Pengawas!V57&lt;1,"-",IF(Pengawas!V57&gt;2,"-","OK")))))</f>
        <v>-</v>
      </c>
      <c r="AF56" s="25" t="str">
        <f>IF(Pengawas!V56="","-",IF(Pengawas!V56=1,IF(Pengawas!AF56="","OK","Harap dikosongkan"),IF(Pengawas!V56=2,IF(Pengawas!AF56="","Harap diisi","OK"),IF(Pengawas!V57&lt;1,"-",IF(Pengawas!V57&gt;2,"-","OK")))))</f>
        <v>-</v>
      </c>
      <c r="AG56" s="25" t="str">
        <f>IF(Pengawas!V56="","-",IF(Pengawas!V56=1,IF(Pengawas!AG56="","OK","Harap dikosongkan"),IF(Pengawas!V56=2,IF(Pengawas!AG56="","Harap diisi","OK"),IF(Pengawas!V57&lt;1,"-",IF(Pengawas!V57&gt;2,"-","OK")))))</f>
        <v>-</v>
      </c>
      <c r="AH56" s="25" t="str">
        <f>IF(Pengawas!V56="","-",IF(Pengawas!V56=1,IF(Pengawas!AH56="","OK","Harap dikosongkan"),IF(Pengawas!V56=2,IF(Pengawas!AH56="","Harap diisi","OK"),IF(Pengawas!V57&lt;1,"-",IF(Pengawas!V57&gt;2,"-","OK")))))</f>
        <v>-</v>
      </c>
      <c r="AI56" s="25" t="str">
        <f>IF(Pengawas!V56="","-",IF(Pengawas!V56=1,IF(Pengawas!AI56="","OK","Harap dikosongkan"),IF(Pengawas!V56=2,IF(Pengawas!AI56="","Harap diisi","OK"),IF(Pengawas!V57&lt;1,"-",IF(Pengawas!V57&gt;2,"-","OK")))))</f>
        <v>-</v>
      </c>
      <c r="AJ56" s="25" t="str">
        <f>IF(Pengawas!V56="","-",IF(Pengawas!V56=1,IF(Pengawas!AJ56="","OK","Harap dikosongkan"),IF(Pengawas!V56=2,IF(Pengawas!AJ56="","Harap diisi","OK"),IF(Pengawas!V57&lt;1,"-",IF(Pengawas!V57&gt;2,"-","OK")))))</f>
        <v>-</v>
      </c>
      <c r="AK56" s="25" t="str">
        <f>IF(Pengawas!V56="","-",IF(Pengawas!V56=1,IF(Pengawas!AK56="","OK","Harap dikosongkan"),IF(Pengawas!V56=2,IF(Pengawas!AK56="","Harap diisi","OK"),IF(Pengawas!V57&lt;1,"-",IF(Pengawas!V57&gt;2,"-","OK")))))</f>
        <v>-</v>
      </c>
      <c r="AL56" s="25" t="str">
        <f>IF(Pengawas!AL56="","-",IF(Pengawas!AL56&gt;3,"Tidak valid",IF(Pengawas!AL56&lt;1,"Tidak valid","OK")))</f>
        <v>-</v>
      </c>
      <c r="AM56" s="25" t="str">
        <f>IF(Pengawas!AL56="",IF(Pengawas!AM56="","-","Harap dikosongkan"),IF(Pengawas!AL56&lt;&gt;1,IF(Pengawas!AM56="","OK","Harap dikosongkan"),IF(Pengawas!AM56="","Harap diisi",IF(Pengawas!AM56&gt;2015,"Cek lagi",IF(Pengawas!AM56&lt;2005,"Cek lagi","OK")))))</f>
        <v>-</v>
      </c>
      <c r="AN56" s="25" t="str">
        <f>IF(Pengawas!AL56="",IF(Pengawas!AN56="","-","Harap dikosongkan"),IF(Pengawas!AL56&lt;&gt;1,IF(Pengawas!AN56="","OK","Harap dikosongkan"),IF(Pengawas!AN56="","Harap diisi",IF(VALUE(Pengawas!AN56)&gt;33,"Tidak valid",IF(VALUE(Pengawas!AN56)&lt;1,"Tidak valid","OK")))))</f>
        <v>-</v>
      </c>
      <c r="AO56" s="25" t="str">
        <f>IF(Pengawas!AL56="",IF(Pengawas!AO56="","-","Harap dikosongkan"),IF(Pengawas!AL56&lt;&gt;1,IF(Pengawas!AO56="","OK","Harap dikosongkan"),IF(Pengawas!AO56="","Harap diisi",IF(Pengawas!AO56&gt;1,"Tidak valid","OK"))))</f>
        <v>-</v>
      </c>
      <c r="AP56" s="25" t="str">
        <f>IF(Pengawas!AL56&gt;1,"OK",IF(Pengawas!AO56="",IF(Pengawas!AP56="","-","Kolom AO cek lagi"),IF(Pengawas!AO56=0,IF(Pengawas!AP56="","OK","Harap dikosongkan"),IF(Pengawas!AP56="","Harap diisi",IF(LEN(Pengawas!AP56)&lt;12,"Tidak valid",IF(LEN(Pengawas!AP56)&gt;14,"Tidak valid","OK"))))))</f>
        <v>-</v>
      </c>
      <c r="AQ56" s="26" t="str">
        <f>IF(Pengawas!AL56&gt;1,"OK",IF(Pengawas!AO56="",IF(Pengawas!AQ56="","-","Kolom AO cek lagi"),IF(Pengawas!AO56=0,IF(Pengawas!AQ56="","OK","Harap dikosongkan"),IF(Pengawas!AQ56="","Harap diisi",IF(LEN(Pengawas!AQ56)&lt;5,"Cek lagi","OK")))))</f>
        <v>-</v>
      </c>
      <c r="AR56" s="26" t="str">
        <f>IF(Pengawas!AL56&gt;1,"OK",IF(Pengawas!AO56="",IF(Pengawas!AR56="","-","Kolom AT cek lagi"),IF(Pengawas!AO56=0,IF(Pengawas!AR56="","OK","Harap dikosongkan"),IF(Pengawas!AR56="","Harap diisi",IF(VALUE(LEFT(Pengawas!AR56,2))&gt;31,"Tanggal tidak valid",IF(VALUE(LEFT(RIGHT(Pengawas!AR56,7),2))&gt;12,"Bulan tidak valid",IF(VALUE(RIGHT(Pengawas!AR56,4))&gt;2016,"Tahun cek lagi",IF(VALUE(RIGHT(Pengawas!AR56,4))&lt;2005,"Tahun cek lagi","OK"))))))))</f>
        <v>-</v>
      </c>
      <c r="AS56" s="25" t="str">
        <f>IF(Pengawas!AP56="",IF(Pengawas!AS56="","-","Harap dikosongkan"),IF(Pengawas!AP56&lt;&gt;"",IF(Pengawas!AS56="","Harap diisi",IF(Pengawas!AS56&gt;1,"Tidak valid","OK"))))</f>
        <v>-</v>
      </c>
      <c r="AT56" s="25" t="str">
        <f>IF(Pengawas!AS56="",IF(Pengawas!AT56="","-","Harap dikosongkan"),IF(Pengawas!AS56&lt;&gt;1,IF(Pengawas!AT56="","OK","Harap dikosongkan"),IF(Pengawas!AS56="",IF(Pengawas!AT56="","-","Harap dikosongkan"),IF(Pengawas!AS56=0,IF(Pengawas!AT56="","OK","Harap dikosongkan"),IF(Pengawas!AT56="","Harap diisi",IF(Pengawas!AT56&gt;2016,"Cek lagi",IF(Pengawas!AT56&lt;2005,"Cek lagi",IF(Pengawas!AM56&gt;Pengawas!AT56,"Cek lagi dengan Kolom AL","OK"))))))))</f>
        <v>-</v>
      </c>
      <c r="AU56" s="25" t="str">
        <f>IF(Pengawas!AS56="",IF(Pengawas!AU56="","-","Harap dikosongkan"),IF(Pengawas!AS56&lt;&gt;1,IF(Pengawas!AU56="","OK","Harap dikosongkan"),IF(Pengawas!AS56="",IF(Pengawas!AU56="","-","Harap dikosongkan"),IF(Pengawas!AS56=0,IF(Pengawas!AU56="","OK","Harap dikosongkan"),IF(Pengawas!AU56="","Harap diisi",IF(Pengawas!AU56&gt;20000000,"Cek lagi",IF(Pengawas!AU56&lt;100000,"Cek lagi","OK")))))))</f>
        <v>-</v>
      </c>
      <c r="AV56" s="25" t="str">
        <f>IF(Pengawas!AV56="","-",IF(Pengawas!AV56&gt;3,"Tidak valid","OK"))</f>
        <v>-</v>
      </c>
      <c r="AW56" s="25" t="str">
        <f>IF(Pengawas!AV56="",IF(Pengawas!AW56="","-","Harap dikosongkan"),IF(Pengawas!AV56=0,IF(Pengawas!AW56="","OK","Harap dikosongkan"),IF(Pengawas!AV56&gt;0,IF(Pengawas!AW56="","Harap diisi",IF(Pengawas!AW56&gt;2015,"Tidak valid","OK")))))</f>
        <v>-</v>
      </c>
      <c r="AX56" s="25" t="str">
        <f>IF(Pengawas!AV56="",IF(Pengawas!AX56="","-","Harap dikosongkan"),IF(Pengawas!AV56=0,IF(Pengawas!AX56="","OK","Harap dikosongkan"),IF(Pengawas!AV56&gt;0,IF(Pengawas!AX56="","Harap diisi",IF(Pengawas!AX56="","-",IF(Pengawas!AX56&gt;1,"Tidak valid","OK"))))))</f>
        <v>-</v>
      </c>
      <c r="AY56" s="25" t="str">
        <f>IF(Pengawas!AY56="","-",IF(Pengawas!AY56&gt;2,"Tidak valid","OK"))</f>
        <v>-</v>
      </c>
      <c r="AZ56" s="25" t="str">
        <f>IF(Pengawas!AY56="",IF(Pengawas!AZ56="","-","Harap dikosongkan"),IF(Pengawas!AY56=0,IF(Pengawas!AZ56="","OK","Harap dikosongkan"),IF(Pengawas!AZ56="","Harap diisi",IF(Pengawas!AZ56&gt;2015,"Cek lagi",IF(Pengawas!AZ56&lt;2000,"Cek lagi","OK")))))</f>
        <v>-</v>
      </c>
      <c r="BA56" s="25" t="str">
        <f>IF(Pengawas!BA56="","-",IF(LEN(Pengawas!BA56)&lt;5,"Cek lagi","OK"))</f>
        <v>-</v>
      </c>
      <c r="BB56" s="25" t="str">
        <f>IF(Pengawas!BB56="","-",IF(LEN(Pengawas!BB56)&lt;4,"Cek lagi","OK"))</f>
        <v>-</v>
      </c>
      <c r="BC56" s="25" t="str">
        <f>IF(Pengawas!BC56="","-",IF(LEN(Pengawas!BC56)&lt;4,"Cek lagi","OK"))</f>
        <v>-</v>
      </c>
      <c r="BD56" s="25" t="str">
        <f>IF(Pengawas!BD56="","-",IF(LEN(Pengawas!BD56)&lt;4,"Cek lagi","OK"))</f>
        <v>-</v>
      </c>
      <c r="BE56" s="25" t="str">
        <f>IF(Pengawas!BE56="","-",IF(LEN(Pengawas!BE56)&lt;4,"Cek lagi","OK"))</f>
        <v>-</v>
      </c>
      <c r="BF56" s="25" t="str">
        <f>IF(Pengawas!BF56="","-",IF(LEN(Pengawas!BF56)&lt;&gt;5,"Tidak valid","OK"))</f>
        <v>-</v>
      </c>
      <c r="BG56" s="25" t="str">
        <f>IF(Pengawas!BG56="","-",IF(LEN(Pengawas!BG56)&lt;9,"Cek lagi",IF(LEN(Pengawas!BG56)&gt;14,"Cek lagi","OK")))</f>
        <v>-</v>
      </c>
    </row>
    <row r="57" spans="1:59" s="18" customFormat="1" ht="15" customHeight="1" x14ac:dyDescent="0.2">
      <c r="A57" s="25" t="str">
        <f>IF(Pengawas!A57="","-",IF(LEN(Pengawas!A57)&lt;4,"Cek lagi","OK"))</f>
        <v>-</v>
      </c>
      <c r="B57" s="25" t="str">
        <f>IF(Pengawas!B57="","-",IF(LEN(Pengawas!B57)&lt;4,"Cek lagi","OK"))</f>
        <v>-</v>
      </c>
      <c r="C57" s="25" t="str">
        <f>IF(Pengawas!C57="","-",IF(LEN(Pengawas!C57)&lt;&gt;18,"Tidak valid","OK"))</f>
        <v>-</v>
      </c>
      <c r="D57" s="25" t="str">
        <f>IF(Pengawas!D57="","-",IF(LEN(Pengawas!D57)&lt;&gt;16,"Tidak valid","OK"))</f>
        <v>-</v>
      </c>
      <c r="E57" s="25" t="str">
        <f>IF(Pengawas!E57="","-",IF(LEN(Pengawas!E57)&lt;4,"Cek lagi","OK"))</f>
        <v>-</v>
      </c>
      <c r="F57" s="25" t="str">
        <f>IF(Pengawas!F57="","-",IF(LEN(Pengawas!F57)&lt;&gt;16,"Tidak valid","OK"))</f>
        <v>-</v>
      </c>
      <c r="G57" s="25" t="str">
        <f>IF(Pengawas!G57="","-",IF(LEN(Pengawas!G57)&lt;4,"Cek lagi","OK"))</f>
        <v>-</v>
      </c>
      <c r="H57" s="26" t="str">
        <f>IF(Pengawas!H57="","-",IF(VALUE(LEFT(Pengawas!H57,2))&gt;31,"Tanggal tidak valid",IF(VALUE(LEFT(RIGHT(Pengawas!H57,7),2))&gt;12,"Bulan tidak valid",IF(VALUE(RIGHT(Pengawas!H57,4))&gt;1990,"Umur terlalu muda",IF(VALUE(RIGHT(Pengawas!H57,4))&lt;1955,"Umur terlalu tua","OK")))))</f>
        <v>-</v>
      </c>
      <c r="I57" s="25" t="str">
        <f>IF(Pengawas!I57="","-",IF(Pengawas!I57="L","OK",IF(Pengawas!I57="P","OK","Tidak valid")))</f>
        <v>-</v>
      </c>
      <c r="J57" s="25" t="str">
        <f>IF(Pengawas!J57="","-",IF(LEN(Pengawas!J57)&lt;4,"Cek lagi","OK"))</f>
        <v>-</v>
      </c>
      <c r="K57" s="25" t="str">
        <f>IF(Pengawas!K57="","-",IF(Pengawas!K57&gt;5,"Tidak valid",IF(Pengawas!K57&lt;1,"Tidak valid","OK")))</f>
        <v>-</v>
      </c>
      <c r="L57" s="25" t="str">
        <f>IF(Pengawas!L57="","-",IF(VALUE(LEFT(Pengawas!L57,1))&gt;1,"Tidak valid","OK"))</f>
        <v>-</v>
      </c>
      <c r="M57" s="25" t="str">
        <f>IF(Pengawas!M57="","-",IF(VALUE(LEFT(Pengawas!M57,1))&gt;1,"Tidak valid","OK"))</f>
        <v>-</v>
      </c>
      <c r="N57" s="25" t="str">
        <f>IF(Pengawas!N57="","-",IF(VALUE(LEFT(Pengawas!N57,2))&gt;31,"Tanggal tidak valid",IF(VALUE(LEFT(RIGHT(Pengawas!N57,7),2))&gt;12,"Bulan tidak valid",IF(VALUE(RIGHT(Pengawas!N57,4))&gt;2015,"Tahun cek lagi",IF(VALUE(RIGHT(Pengawas!N57,4))&lt;1930,"Tahun cek lagi","OK")))))</f>
        <v>-</v>
      </c>
      <c r="O57" s="26" t="str">
        <f>IF(Pengawas!O57="","-",IF(VALUE(LEFT(Pengawas!O57,2))&gt;31,"Tanggal tidak valid",IF(VALUE(LEFT(RIGHT(Pengawas!O57,7),2))&gt;12,"Bulan tidak valid",IF(VALUE(RIGHT(Pengawas!O57,4))&gt;2015,"Tahun cek lagi",IF(VALUE(RIGHT(Pengawas!O57,4))&lt;1930,"Tahun cek lagi","OK")))))</f>
        <v>-</v>
      </c>
      <c r="P57" s="26" t="str">
        <f>IF(Pengawas!P57="","-",IF(VALUE(LEFT(Pengawas!P57,2))&gt;31,"Tanggal tidak valid",IF(VALUE(LEFT(RIGHT(Pengawas!P57,7),2))&gt;12,"Bulan tidak valid",IF(VALUE(RIGHT(Pengawas!P57,4))&gt;2015,"Tahun cek lagi",IF(VALUE(RIGHT(Pengawas!P57,4))&lt;1930,"Tahun cek lagi","OK")))))</f>
        <v>-</v>
      </c>
      <c r="Q57" s="25" t="str">
        <f>IF(Pengawas!Q57="","-",IF(Pengawas!Q57&gt;3,"Tidak valid",IF(Pengawas!Q57&lt;1,"Tidak valid","OK")))</f>
        <v>-</v>
      </c>
      <c r="R57" s="25" t="str">
        <f>IF(Pengawas!R57="","-",IF(Pengawas!R57&gt;20000000,"Cek lagi",IF(Pengawas!R57&lt;50000,"Cek lagi","OK")))</f>
        <v>-</v>
      </c>
      <c r="S57" s="25" t="str">
        <f>IF(Pengawas!S57="","-",IF(Pengawas!S57&gt;3,"Tidak valid",IF(Pengawas!S57&lt;1,"Tidak valid","OK")))</f>
        <v>-</v>
      </c>
      <c r="T57" s="25" t="str">
        <f>IF(Pengawas!T57="","-",IF(Pengawas!T57&gt;6,"Tidak valid",IF(Pengawas!T57&lt;1,"Tidak valid","OK")))</f>
        <v>-</v>
      </c>
      <c r="U57" s="25" t="str">
        <f>IF(Pengawas!U57="","-",IF(Pengawas!U57&gt;4,"Tidak valid",IF(Pengawas!U57&lt;1,"Tidak valid","OK")))</f>
        <v>-</v>
      </c>
      <c r="V57" s="25" t="str">
        <f>IF(Pengawas!V57="","-",IF(Pengawas!V57&gt;2,"Tidak valid",IF(Pengawas!V57&lt;1,"Tidak valid","OK")))</f>
        <v>-</v>
      </c>
      <c r="W57" s="25" t="str">
        <f>IF(Pengawas!V57="","-",IF(Pengawas!V57=1,IF(Pengawas!W57="","Harap diisi","OK"),IF(Pengawas!V57=2,IF(Pengawas!W57="","Harap diisi","OK"),IF(Pengawas!V58&lt;1,"-",IF(Pengawas!V58&gt;2,"-","OK")))))</f>
        <v>-</v>
      </c>
      <c r="X57" s="25" t="str">
        <f>IF(Pengawas!V57="","-",IF(Pengawas!V57=1,IF(Pengawas!X57="","Harap diisi","OK"),IF(Pengawas!V57=2,IF(Pengawas!X57="","Harap diisi","OK"),IF(Pengawas!V58&lt;1,"-",IF(Pengawas!V58&gt;2,"-","OK")))))</f>
        <v>-</v>
      </c>
      <c r="Y57" s="25" t="str">
        <f>IF(Pengawas!V57="","-",IF(Pengawas!V57=1,IF(Pengawas!Y57="","Harap diisi","OK"),IF(Pengawas!V57=2,IF(Pengawas!Y57="","Harap diisi","OK"),IF(Pengawas!V58&lt;1,"-",IF(Pengawas!V58&gt;2,"-","OK")))))</f>
        <v>-</v>
      </c>
      <c r="Z57" s="25" t="str">
        <f>IF(Pengawas!V57="","-",IF(Pengawas!V57=1,IF(Pengawas!Z57="","Harap diisi","OK"),IF(Pengawas!V57=2,IF(Pengawas!Z57="","Harap diisi","OK"),IF(Pengawas!V58&lt;1,"-",IF(Pengawas!V58&gt;2,"-","OK")))))</f>
        <v>-</v>
      </c>
      <c r="AA57" s="25" t="str">
        <f>IF(Pengawas!V57="","-",IF(Pengawas!V57=1,IF(Pengawas!AA57="","Harap diisi","OK"),IF(Pengawas!V57=2,IF(Pengawas!AA57="","Harap diisi","OK"),IF(Pengawas!V58&lt;1,"-",IF(Pengawas!V58&gt;2,"-","OK")))))</f>
        <v>-</v>
      </c>
      <c r="AB57" s="25" t="str">
        <f>IF(Pengawas!V57="","-",IF(Pengawas!V57=1,IF(Pengawas!AB57="","Harap diisi","OK"),IF(Pengawas!V57=2,IF(Pengawas!AB57="","Harap diisi","OK"),IF(Pengawas!V58&lt;1,"-",IF(Pengawas!V58&gt;2,"-","OK")))))</f>
        <v>-</v>
      </c>
      <c r="AC57" s="25" t="str">
        <f>IF(Pengawas!V57="","-",IF(Pengawas!V57=1,IF(Pengawas!AC57="","Harap diisi","OK"),IF(Pengawas!V57=2,IF(Pengawas!AC57="","Harap diisi","OK"),IF(Pengawas!V58&lt;1,"-",IF(Pengawas!V58&gt;2,"-","OK")))))</f>
        <v>-</v>
      </c>
      <c r="AD57" s="25" t="str">
        <f>IF(Pengawas!V57="","-",IF(Pengawas!V57=1,IF(Pengawas!AD57="","OK","Harap dikosongkan"),IF(Pengawas!V57=2,IF(Pengawas!AD57="","Harap diisi","OK"),IF(Pengawas!V58&lt;1,"-",IF(Pengawas!V58&gt;2,"-","OK")))))</f>
        <v>-</v>
      </c>
      <c r="AE57" s="25" t="str">
        <f>IF(Pengawas!V57="","-",IF(Pengawas!V57=1,IF(Pengawas!AE57="","OK","Harap dikosongkan"),IF(Pengawas!V57=2,IF(Pengawas!AE57="","Harap diisi","OK"),IF(Pengawas!V58&lt;1,"-",IF(Pengawas!V58&gt;2,"-","OK")))))</f>
        <v>-</v>
      </c>
      <c r="AF57" s="25" t="str">
        <f>IF(Pengawas!V57="","-",IF(Pengawas!V57=1,IF(Pengawas!AF57="","OK","Harap dikosongkan"),IF(Pengawas!V57=2,IF(Pengawas!AF57="","Harap diisi","OK"),IF(Pengawas!V58&lt;1,"-",IF(Pengawas!V58&gt;2,"-","OK")))))</f>
        <v>-</v>
      </c>
      <c r="AG57" s="25" t="str">
        <f>IF(Pengawas!V57="","-",IF(Pengawas!V57=1,IF(Pengawas!AG57="","OK","Harap dikosongkan"),IF(Pengawas!V57=2,IF(Pengawas!AG57="","Harap diisi","OK"),IF(Pengawas!V58&lt;1,"-",IF(Pengawas!V58&gt;2,"-","OK")))))</f>
        <v>-</v>
      </c>
      <c r="AH57" s="25" t="str">
        <f>IF(Pengawas!V57="","-",IF(Pengawas!V57=1,IF(Pengawas!AH57="","OK","Harap dikosongkan"),IF(Pengawas!V57=2,IF(Pengawas!AH57="","Harap diisi","OK"),IF(Pengawas!V58&lt;1,"-",IF(Pengawas!V58&gt;2,"-","OK")))))</f>
        <v>-</v>
      </c>
      <c r="AI57" s="25" t="str">
        <f>IF(Pengawas!V57="","-",IF(Pengawas!V57=1,IF(Pengawas!AI57="","OK","Harap dikosongkan"),IF(Pengawas!V57=2,IF(Pengawas!AI57="","Harap diisi","OK"),IF(Pengawas!V58&lt;1,"-",IF(Pengawas!V58&gt;2,"-","OK")))))</f>
        <v>-</v>
      </c>
      <c r="AJ57" s="25" t="str">
        <f>IF(Pengawas!V57="","-",IF(Pengawas!V57=1,IF(Pengawas!AJ57="","OK","Harap dikosongkan"),IF(Pengawas!V57=2,IF(Pengawas!AJ57="","Harap diisi","OK"),IF(Pengawas!V58&lt;1,"-",IF(Pengawas!V58&gt;2,"-","OK")))))</f>
        <v>-</v>
      </c>
      <c r="AK57" s="25" t="str">
        <f>IF(Pengawas!V57="","-",IF(Pengawas!V57=1,IF(Pengawas!AK57="","OK","Harap dikosongkan"),IF(Pengawas!V57=2,IF(Pengawas!AK57="","Harap diisi","OK"),IF(Pengawas!V58&lt;1,"-",IF(Pengawas!V58&gt;2,"-","OK")))))</f>
        <v>-</v>
      </c>
      <c r="AL57" s="25" t="str">
        <f>IF(Pengawas!AL57="","-",IF(Pengawas!AL57&gt;3,"Tidak valid",IF(Pengawas!AL57&lt;1,"Tidak valid","OK")))</f>
        <v>-</v>
      </c>
      <c r="AM57" s="25" t="str">
        <f>IF(Pengawas!AL57="",IF(Pengawas!AM57="","-","Harap dikosongkan"),IF(Pengawas!AL57&lt;&gt;1,IF(Pengawas!AM57="","OK","Harap dikosongkan"),IF(Pengawas!AM57="","Harap diisi",IF(Pengawas!AM57&gt;2015,"Cek lagi",IF(Pengawas!AM57&lt;2005,"Cek lagi","OK")))))</f>
        <v>-</v>
      </c>
      <c r="AN57" s="25" t="str">
        <f>IF(Pengawas!AL57="",IF(Pengawas!AN57="","-","Harap dikosongkan"),IF(Pengawas!AL57&lt;&gt;1,IF(Pengawas!AN57="","OK","Harap dikosongkan"),IF(Pengawas!AN57="","Harap diisi",IF(VALUE(Pengawas!AN57)&gt;33,"Tidak valid",IF(VALUE(Pengawas!AN57)&lt;1,"Tidak valid","OK")))))</f>
        <v>-</v>
      </c>
      <c r="AO57" s="25" t="str">
        <f>IF(Pengawas!AL57="",IF(Pengawas!AO57="","-","Harap dikosongkan"),IF(Pengawas!AL57&lt;&gt;1,IF(Pengawas!AO57="","OK","Harap dikosongkan"),IF(Pengawas!AO57="","Harap diisi",IF(Pengawas!AO57&gt;1,"Tidak valid","OK"))))</f>
        <v>-</v>
      </c>
      <c r="AP57" s="25" t="str">
        <f>IF(Pengawas!AL57&gt;1,"OK",IF(Pengawas!AO57="",IF(Pengawas!AP57="","-","Kolom AO cek lagi"),IF(Pengawas!AO57=0,IF(Pengawas!AP57="","OK","Harap dikosongkan"),IF(Pengawas!AP57="","Harap diisi",IF(LEN(Pengawas!AP57)&lt;12,"Tidak valid",IF(LEN(Pengawas!AP57)&gt;14,"Tidak valid","OK"))))))</f>
        <v>-</v>
      </c>
      <c r="AQ57" s="26" t="str">
        <f>IF(Pengawas!AL57&gt;1,"OK",IF(Pengawas!AO57="",IF(Pengawas!AQ57="","-","Kolom AO cek lagi"),IF(Pengawas!AO57=0,IF(Pengawas!AQ57="","OK","Harap dikosongkan"),IF(Pengawas!AQ57="","Harap diisi",IF(LEN(Pengawas!AQ57)&lt;5,"Cek lagi","OK")))))</f>
        <v>-</v>
      </c>
      <c r="AR57" s="26" t="str">
        <f>IF(Pengawas!AL57&gt;1,"OK",IF(Pengawas!AO57="",IF(Pengawas!AR57="","-","Kolom AT cek lagi"),IF(Pengawas!AO57=0,IF(Pengawas!AR57="","OK","Harap dikosongkan"),IF(Pengawas!AR57="","Harap diisi",IF(VALUE(LEFT(Pengawas!AR57,2))&gt;31,"Tanggal tidak valid",IF(VALUE(LEFT(RIGHT(Pengawas!AR57,7),2))&gt;12,"Bulan tidak valid",IF(VALUE(RIGHT(Pengawas!AR57,4))&gt;2016,"Tahun cek lagi",IF(VALUE(RIGHT(Pengawas!AR57,4))&lt;2005,"Tahun cek lagi","OK"))))))))</f>
        <v>-</v>
      </c>
      <c r="AS57" s="25" t="str">
        <f>IF(Pengawas!AP57="",IF(Pengawas!AS57="","-","Harap dikosongkan"),IF(Pengawas!AP57&lt;&gt;"",IF(Pengawas!AS57="","Harap diisi",IF(Pengawas!AS57&gt;1,"Tidak valid","OK"))))</f>
        <v>-</v>
      </c>
      <c r="AT57" s="25" t="str">
        <f>IF(Pengawas!AS57="",IF(Pengawas!AT57="","-","Harap dikosongkan"),IF(Pengawas!AS57&lt;&gt;1,IF(Pengawas!AT57="","OK","Harap dikosongkan"),IF(Pengawas!AS57="",IF(Pengawas!AT57="","-","Harap dikosongkan"),IF(Pengawas!AS57=0,IF(Pengawas!AT57="","OK","Harap dikosongkan"),IF(Pengawas!AT57="","Harap diisi",IF(Pengawas!AT57&gt;2016,"Cek lagi",IF(Pengawas!AT57&lt;2005,"Cek lagi",IF(Pengawas!AM57&gt;Pengawas!AT57,"Cek lagi dengan Kolom AL","OK"))))))))</f>
        <v>-</v>
      </c>
      <c r="AU57" s="25" t="str">
        <f>IF(Pengawas!AS57="",IF(Pengawas!AU57="","-","Harap dikosongkan"),IF(Pengawas!AS57&lt;&gt;1,IF(Pengawas!AU57="","OK","Harap dikosongkan"),IF(Pengawas!AS57="",IF(Pengawas!AU57="","-","Harap dikosongkan"),IF(Pengawas!AS57=0,IF(Pengawas!AU57="","OK","Harap dikosongkan"),IF(Pengawas!AU57="","Harap diisi",IF(Pengawas!AU57&gt;20000000,"Cek lagi",IF(Pengawas!AU57&lt;100000,"Cek lagi","OK")))))))</f>
        <v>-</v>
      </c>
      <c r="AV57" s="25" t="str">
        <f>IF(Pengawas!AV57="","-",IF(Pengawas!AV57&gt;3,"Tidak valid","OK"))</f>
        <v>-</v>
      </c>
      <c r="AW57" s="25" t="str">
        <f>IF(Pengawas!AV57="",IF(Pengawas!AW57="","-","Harap dikosongkan"),IF(Pengawas!AV57=0,IF(Pengawas!AW57="","OK","Harap dikosongkan"),IF(Pengawas!AV57&gt;0,IF(Pengawas!AW57="","Harap diisi",IF(Pengawas!AW57&gt;2015,"Tidak valid","OK")))))</f>
        <v>-</v>
      </c>
      <c r="AX57" s="25" t="str">
        <f>IF(Pengawas!AV57="",IF(Pengawas!AX57="","-","Harap dikosongkan"),IF(Pengawas!AV57=0,IF(Pengawas!AX57="","OK","Harap dikosongkan"),IF(Pengawas!AV57&gt;0,IF(Pengawas!AX57="","Harap diisi",IF(Pengawas!AX57="","-",IF(Pengawas!AX57&gt;1,"Tidak valid","OK"))))))</f>
        <v>-</v>
      </c>
      <c r="AY57" s="25" t="str">
        <f>IF(Pengawas!AY57="","-",IF(Pengawas!AY57&gt;2,"Tidak valid","OK"))</f>
        <v>-</v>
      </c>
      <c r="AZ57" s="25" t="str">
        <f>IF(Pengawas!AY57="",IF(Pengawas!AZ57="","-","Harap dikosongkan"),IF(Pengawas!AY57=0,IF(Pengawas!AZ57="","OK","Harap dikosongkan"),IF(Pengawas!AZ57="","Harap diisi",IF(Pengawas!AZ57&gt;2015,"Cek lagi",IF(Pengawas!AZ57&lt;2000,"Cek lagi","OK")))))</f>
        <v>-</v>
      </c>
      <c r="BA57" s="25" t="str">
        <f>IF(Pengawas!BA57="","-",IF(LEN(Pengawas!BA57)&lt;5,"Cek lagi","OK"))</f>
        <v>-</v>
      </c>
      <c r="BB57" s="25" t="str">
        <f>IF(Pengawas!BB57="","-",IF(LEN(Pengawas!BB57)&lt;4,"Cek lagi","OK"))</f>
        <v>-</v>
      </c>
      <c r="BC57" s="25" t="str">
        <f>IF(Pengawas!BC57="","-",IF(LEN(Pengawas!BC57)&lt;4,"Cek lagi","OK"))</f>
        <v>-</v>
      </c>
      <c r="BD57" s="25" t="str">
        <f>IF(Pengawas!BD57="","-",IF(LEN(Pengawas!BD57)&lt;4,"Cek lagi","OK"))</f>
        <v>-</v>
      </c>
      <c r="BE57" s="25" t="str">
        <f>IF(Pengawas!BE57="","-",IF(LEN(Pengawas!BE57)&lt;4,"Cek lagi","OK"))</f>
        <v>-</v>
      </c>
      <c r="BF57" s="25" t="str">
        <f>IF(Pengawas!BF57="","-",IF(LEN(Pengawas!BF57)&lt;&gt;5,"Tidak valid","OK"))</f>
        <v>-</v>
      </c>
      <c r="BG57" s="25" t="str">
        <f>IF(Pengawas!BG57="","-",IF(LEN(Pengawas!BG57)&lt;9,"Cek lagi",IF(LEN(Pengawas!BG57)&gt;14,"Cek lagi","OK")))</f>
        <v>-</v>
      </c>
    </row>
    <row r="58" spans="1:59" s="18" customFormat="1" ht="15" customHeight="1" x14ac:dyDescent="0.2">
      <c r="A58" s="25" t="str">
        <f>IF(Pengawas!A58="","-",IF(LEN(Pengawas!A58)&lt;4,"Cek lagi","OK"))</f>
        <v>-</v>
      </c>
      <c r="B58" s="25" t="str">
        <f>IF(Pengawas!B58="","-",IF(LEN(Pengawas!B58)&lt;4,"Cek lagi","OK"))</f>
        <v>-</v>
      </c>
      <c r="C58" s="25" t="str">
        <f>IF(Pengawas!C58="","-",IF(LEN(Pengawas!C58)&lt;&gt;18,"Tidak valid","OK"))</f>
        <v>-</v>
      </c>
      <c r="D58" s="25" t="str">
        <f>IF(Pengawas!D58="","-",IF(LEN(Pengawas!D58)&lt;&gt;16,"Tidak valid","OK"))</f>
        <v>-</v>
      </c>
      <c r="E58" s="25" t="str">
        <f>IF(Pengawas!E58="","-",IF(LEN(Pengawas!E58)&lt;4,"Cek lagi","OK"))</f>
        <v>-</v>
      </c>
      <c r="F58" s="25" t="str">
        <f>IF(Pengawas!F58="","-",IF(LEN(Pengawas!F58)&lt;&gt;16,"Tidak valid","OK"))</f>
        <v>-</v>
      </c>
      <c r="G58" s="25" t="str">
        <f>IF(Pengawas!G58="","-",IF(LEN(Pengawas!G58)&lt;4,"Cek lagi","OK"))</f>
        <v>-</v>
      </c>
      <c r="H58" s="26" t="str">
        <f>IF(Pengawas!H58="","-",IF(VALUE(LEFT(Pengawas!H58,2))&gt;31,"Tanggal tidak valid",IF(VALUE(LEFT(RIGHT(Pengawas!H58,7),2))&gt;12,"Bulan tidak valid",IF(VALUE(RIGHT(Pengawas!H58,4))&gt;1990,"Umur terlalu muda",IF(VALUE(RIGHT(Pengawas!H58,4))&lt;1955,"Umur terlalu tua","OK")))))</f>
        <v>-</v>
      </c>
      <c r="I58" s="25" t="str">
        <f>IF(Pengawas!I58="","-",IF(Pengawas!I58="L","OK",IF(Pengawas!I58="P","OK","Tidak valid")))</f>
        <v>-</v>
      </c>
      <c r="J58" s="25" t="str">
        <f>IF(Pengawas!J58="","-",IF(LEN(Pengawas!J58)&lt;4,"Cek lagi","OK"))</f>
        <v>-</v>
      </c>
      <c r="K58" s="25" t="str">
        <f>IF(Pengawas!K58="","-",IF(Pengawas!K58&gt;5,"Tidak valid",IF(Pengawas!K58&lt;1,"Tidak valid","OK")))</f>
        <v>-</v>
      </c>
      <c r="L58" s="25" t="str">
        <f>IF(Pengawas!L58="","-",IF(VALUE(LEFT(Pengawas!L58,1))&gt;1,"Tidak valid","OK"))</f>
        <v>-</v>
      </c>
      <c r="M58" s="25" t="str">
        <f>IF(Pengawas!M58="","-",IF(VALUE(LEFT(Pengawas!M58,1))&gt;1,"Tidak valid","OK"))</f>
        <v>-</v>
      </c>
      <c r="N58" s="25" t="str">
        <f>IF(Pengawas!N58="","-",IF(VALUE(LEFT(Pengawas!N58,2))&gt;31,"Tanggal tidak valid",IF(VALUE(LEFT(RIGHT(Pengawas!N58,7),2))&gt;12,"Bulan tidak valid",IF(VALUE(RIGHT(Pengawas!N58,4))&gt;2015,"Tahun cek lagi",IF(VALUE(RIGHT(Pengawas!N58,4))&lt;1930,"Tahun cek lagi","OK")))))</f>
        <v>-</v>
      </c>
      <c r="O58" s="26" t="str">
        <f>IF(Pengawas!O58="","-",IF(VALUE(LEFT(Pengawas!O58,2))&gt;31,"Tanggal tidak valid",IF(VALUE(LEFT(RIGHT(Pengawas!O58,7),2))&gt;12,"Bulan tidak valid",IF(VALUE(RIGHT(Pengawas!O58,4))&gt;2015,"Tahun cek lagi",IF(VALUE(RIGHT(Pengawas!O58,4))&lt;1930,"Tahun cek lagi","OK")))))</f>
        <v>-</v>
      </c>
      <c r="P58" s="26" t="str">
        <f>IF(Pengawas!P58="","-",IF(VALUE(LEFT(Pengawas!P58,2))&gt;31,"Tanggal tidak valid",IF(VALUE(LEFT(RIGHT(Pengawas!P58,7),2))&gt;12,"Bulan tidak valid",IF(VALUE(RIGHT(Pengawas!P58,4))&gt;2015,"Tahun cek lagi",IF(VALUE(RIGHT(Pengawas!P58,4))&lt;1930,"Tahun cek lagi","OK")))))</f>
        <v>-</v>
      </c>
      <c r="Q58" s="25" t="str">
        <f>IF(Pengawas!Q58="","-",IF(Pengawas!Q58&gt;3,"Tidak valid",IF(Pengawas!Q58&lt;1,"Tidak valid","OK")))</f>
        <v>-</v>
      </c>
      <c r="R58" s="25" t="str">
        <f>IF(Pengawas!R58="","-",IF(Pengawas!R58&gt;20000000,"Cek lagi",IF(Pengawas!R58&lt;50000,"Cek lagi","OK")))</f>
        <v>-</v>
      </c>
      <c r="S58" s="25" t="str">
        <f>IF(Pengawas!S58="","-",IF(Pengawas!S58&gt;3,"Tidak valid",IF(Pengawas!S58&lt;1,"Tidak valid","OK")))</f>
        <v>-</v>
      </c>
      <c r="T58" s="25" t="str">
        <f>IF(Pengawas!T58="","-",IF(Pengawas!T58&gt;6,"Tidak valid",IF(Pengawas!T58&lt;1,"Tidak valid","OK")))</f>
        <v>-</v>
      </c>
      <c r="U58" s="25" t="str">
        <f>IF(Pengawas!U58="","-",IF(Pengawas!U58&gt;4,"Tidak valid",IF(Pengawas!U58&lt;1,"Tidak valid","OK")))</f>
        <v>-</v>
      </c>
      <c r="V58" s="25" t="str">
        <f>IF(Pengawas!V58="","-",IF(Pengawas!V58&gt;2,"Tidak valid",IF(Pengawas!V58&lt;1,"Tidak valid","OK")))</f>
        <v>-</v>
      </c>
      <c r="W58" s="25" t="str">
        <f>IF(Pengawas!V58="","-",IF(Pengawas!V58=1,IF(Pengawas!W58="","Harap diisi","OK"),IF(Pengawas!V58=2,IF(Pengawas!W58="","Harap diisi","OK"),IF(Pengawas!V59&lt;1,"-",IF(Pengawas!V59&gt;2,"-","OK")))))</f>
        <v>-</v>
      </c>
      <c r="X58" s="25" t="str">
        <f>IF(Pengawas!V58="","-",IF(Pengawas!V58=1,IF(Pengawas!X58="","Harap diisi","OK"),IF(Pengawas!V58=2,IF(Pengawas!X58="","Harap diisi","OK"),IF(Pengawas!V59&lt;1,"-",IF(Pengawas!V59&gt;2,"-","OK")))))</f>
        <v>-</v>
      </c>
      <c r="Y58" s="25" t="str">
        <f>IF(Pengawas!V58="","-",IF(Pengawas!V58=1,IF(Pengawas!Y58="","Harap diisi","OK"),IF(Pengawas!V58=2,IF(Pengawas!Y58="","Harap diisi","OK"),IF(Pengawas!V59&lt;1,"-",IF(Pengawas!V59&gt;2,"-","OK")))))</f>
        <v>-</v>
      </c>
      <c r="Z58" s="25" t="str">
        <f>IF(Pengawas!V58="","-",IF(Pengawas!V58=1,IF(Pengawas!Z58="","Harap diisi","OK"),IF(Pengawas!V58=2,IF(Pengawas!Z58="","Harap diisi","OK"),IF(Pengawas!V59&lt;1,"-",IF(Pengawas!V59&gt;2,"-","OK")))))</f>
        <v>-</v>
      </c>
      <c r="AA58" s="25" t="str">
        <f>IF(Pengawas!V58="","-",IF(Pengawas!V58=1,IF(Pengawas!AA58="","Harap diisi","OK"),IF(Pengawas!V58=2,IF(Pengawas!AA58="","Harap diisi","OK"),IF(Pengawas!V59&lt;1,"-",IF(Pengawas!V59&gt;2,"-","OK")))))</f>
        <v>-</v>
      </c>
      <c r="AB58" s="25" t="str">
        <f>IF(Pengawas!V58="","-",IF(Pengawas!V58=1,IF(Pengawas!AB58="","Harap diisi","OK"),IF(Pengawas!V58=2,IF(Pengawas!AB58="","Harap diisi","OK"),IF(Pengawas!V59&lt;1,"-",IF(Pengawas!V59&gt;2,"-","OK")))))</f>
        <v>-</v>
      </c>
      <c r="AC58" s="25" t="str">
        <f>IF(Pengawas!V58="","-",IF(Pengawas!V58=1,IF(Pengawas!AC58="","Harap diisi","OK"),IF(Pengawas!V58=2,IF(Pengawas!AC58="","Harap diisi","OK"),IF(Pengawas!V59&lt;1,"-",IF(Pengawas!V59&gt;2,"-","OK")))))</f>
        <v>-</v>
      </c>
      <c r="AD58" s="25" t="str">
        <f>IF(Pengawas!V58="","-",IF(Pengawas!V58=1,IF(Pengawas!AD58="","OK","Harap dikosongkan"),IF(Pengawas!V58=2,IF(Pengawas!AD58="","Harap diisi","OK"),IF(Pengawas!V59&lt;1,"-",IF(Pengawas!V59&gt;2,"-","OK")))))</f>
        <v>-</v>
      </c>
      <c r="AE58" s="25" t="str">
        <f>IF(Pengawas!V58="","-",IF(Pengawas!V58=1,IF(Pengawas!AE58="","OK","Harap dikosongkan"),IF(Pengawas!V58=2,IF(Pengawas!AE58="","Harap diisi","OK"),IF(Pengawas!V59&lt;1,"-",IF(Pengawas!V59&gt;2,"-","OK")))))</f>
        <v>-</v>
      </c>
      <c r="AF58" s="25" t="str">
        <f>IF(Pengawas!V58="","-",IF(Pengawas!V58=1,IF(Pengawas!AF58="","OK","Harap dikosongkan"),IF(Pengawas!V58=2,IF(Pengawas!AF58="","Harap diisi","OK"),IF(Pengawas!V59&lt;1,"-",IF(Pengawas!V59&gt;2,"-","OK")))))</f>
        <v>-</v>
      </c>
      <c r="AG58" s="25" t="str">
        <f>IF(Pengawas!V58="","-",IF(Pengawas!V58=1,IF(Pengawas!AG58="","OK","Harap dikosongkan"),IF(Pengawas!V58=2,IF(Pengawas!AG58="","Harap diisi","OK"),IF(Pengawas!V59&lt;1,"-",IF(Pengawas!V59&gt;2,"-","OK")))))</f>
        <v>-</v>
      </c>
      <c r="AH58" s="25" t="str">
        <f>IF(Pengawas!V58="","-",IF(Pengawas!V58=1,IF(Pengawas!AH58="","OK","Harap dikosongkan"),IF(Pengawas!V58=2,IF(Pengawas!AH58="","Harap diisi","OK"),IF(Pengawas!V59&lt;1,"-",IF(Pengawas!V59&gt;2,"-","OK")))))</f>
        <v>-</v>
      </c>
      <c r="AI58" s="25" t="str">
        <f>IF(Pengawas!V58="","-",IF(Pengawas!V58=1,IF(Pengawas!AI58="","OK","Harap dikosongkan"),IF(Pengawas!V58=2,IF(Pengawas!AI58="","Harap diisi","OK"),IF(Pengawas!V59&lt;1,"-",IF(Pengawas!V59&gt;2,"-","OK")))))</f>
        <v>-</v>
      </c>
      <c r="AJ58" s="25" t="str">
        <f>IF(Pengawas!V58="","-",IF(Pengawas!V58=1,IF(Pengawas!AJ58="","OK","Harap dikosongkan"),IF(Pengawas!V58=2,IF(Pengawas!AJ58="","Harap diisi","OK"),IF(Pengawas!V59&lt;1,"-",IF(Pengawas!V59&gt;2,"-","OK")))))</f>
        <v>-</v>
      </c>
      <c r="AK58" s="25" t="str">
        <f>IF(Pengawas!V58="","-",IF(Pengawas!V58=1,IF(Pengawas!AK58="","OK","Harap dikosongkan"),IF(Pengawas!V58=2,IF(Pengawas!AK58="","Harap diisi","OK"),IF(Pengawas!V59&lt;1,"-",IF(Pengawas!V59&gt;2,"-","OK")))))</f>
        <v>-</v>
      </c>
      <c r="AL58" s="25" t="str">
        <f>IF(Pengawas!AL58="","-",IF(Pengawas!AL58&gt;3,"Tidak valid",IF(Pengawas!AL58&lt;1,"Tidak valid","OK")))</f>
        <v>-</v>
      </c>
      <c r="AM58" s="25" t="str">
        <f>IF(Pengawas!AL58="",IF(Pengawas!AM58="","-","Harap dikosongkan"),IF(Pengawas!AL58&lt;&gt;1,IF(Pengawas!AM58="","OK","Harap dikosongkan"),IF(Pengawas!AM58="","Harap diisi",IF(Pengawas!AM58&gt;2015,"Cek lagi",IF(Pengawas!AM58&lt;2005,"Cek lagi","OK")))))</f>
        <v>-</v>
      </c>
      <c r="AN58" s="25" t="str">
        <f>IF(Pengawas!AL58="",IF(Pengawas!AN58="","-","Harap dikosongkan"),IF(Pengawas!AL58&lt;&gt;1,IF(Pengawas!AN58="","OK","Harap dikosongkan"),IF(Pengawas!AN58="","Harap diisi",IF(VALUE(Pengawas!AN58)&gt;33,"Tidak valid",IF(VALUE(Pengawas!AN58)&lt;1,"Tidak valid","OK")))))</f>
        <v>-</v>
      </c>
      <c r="AO58" s="25" t="str">
        <f>IF(Pengawas!AL58="",IF(Pengawas!AO58="","-","Harap dikosongkan"),IF(Pengawas!AL58&lt;&gt;1,IF(Pengawas!AO58="","OK","Harap dikosongkan"),IF(Pengawas!AO58="","Harap diisi",IF(Pengawas!AO58&gt;1,"Tidak valid","OK"))))</f>
        <v>-</v>
      </c>
      <c r="AP58" s="25" t="str">
        <f>IF(Pengawas!AL58&gt;1,"OK",IF(Pengawas!AO58="",IF(Pengawas!AP58="","-","Kolom AO cek lagi"),IF(Pengawas!AO58=0,IF(Pengawas!AP58="","OK","Harap dikosongkan"),IF(Pengawas!AP58="","Harap diisi",IF(LEN(Pengawas!AP58)&lt;12,"Tidak valid",IF(LEN(Pengawas!AP58)&gt;14,"Tidak valid","OK"))))))</f>
        <v>-</v>
      </c>
      <c r="AQ58" s="26" t="str">
        <f>IF(Pengawas!AL58&gt;1,"OK",IF(Pengawas!AO58="",IF(Pengawas!AQ58="","-","Kolom AO cek lagi"),IF(Pengawas!AO58=0,IF(Pengawas!AQ58="","OK","Harap dikosongkan"),IF(Pengawas!AQ58="","Harap diisi",IF(LEN(Pengawas!AQ58)&lt;5,"Cek lagi","OK")))))</f>
        <v>-</v>
      </c>
      <c r="AR58" s="26" t="str">
        <f>IF(Pengawas!AL58&gt;1,"OK",IF(Pengawas!AO58="",IF(Pengawas!AR58="","-","Kolom AT cek lagi"),IF(Pengawas!AO58=0,IF(Pengawas!AR58="","OK","Harap dikosongkan"),IF(Pengawas!AR58="","Harap diisi",IF(VALUE(LEFT(Pengawas!AR58,2))&gt;31,"Tanggal tidak valid",IF(VALUE(LEFT(RIGHT(Pengawas!AR58,7),2))&gt;12,"Bulan tidak valid",IF(VALUE(RIGHT(Pengawas!AR58,4))&gt;2016,"Tahun cek lagi",IF(VALUE(RIGHT(Pengawas!AR58,4))&lt;2005,"Tahun cek lagi","OK"))))))))</f>
        <v>-</v>
      </c>
      <c r="AS58" s="25" t="str">
        <f>IF(Pengawas!AP58="",IF(Pengawas!AS58="","-","Harap dikosongkan"),IF(Pengawas!AP58&lt;&gt;"",IF(Pengawas!AS58="","Harap diisi",IF(Pengawas!AS58&gt;1,"Tidak valid","OK"))))</f>
        <v>-</v>
      </c>
      <c r="AT58" s="25" t="str">
        <f>IF(Pengawas!AS58="",IF(Pengawas!AT58="","-","Harap dikosongkan"),IF(Pengawas!AS58&lt;&gt;1,IF(Pengawas!AT58="","OK","Harap dikosongkan"),IF(Pengawas!AS58="",IF(Pengawas!AT58="","-","Harap dikosongkan"),IF(Pengawas!AS58=0,IF(Pengawas!AT58="","OK","Harap dikosongkan"),IF(Pengawas!AT58="","Harap diisi",IF(Pengawas!AT58&gt;2016,"Cek lagi",IF(Pengawas!AT58&lt;2005,"Cek lagi",IF(Pengawas!AM58&gt;Pengawas!AT58,"Cek lagi dengan Kolom AL","OK"))))))))</f>
        <v>-</v>
      </c>
      <c r="AU58" s="25" t="str">
        <f>IF(Pengawas!AS58="",IF(Pengawas!AU58="","-","Harap dikosongkan"),IF(Pengawas!AS58&lt;&gt;1,IF(Pengawas!AU58="","OK","Harap dikosongkan"),IF(Pengawas!AS58="",IF(Pengawas!AU58="","-","Harap dikosongkan"),IF(Pengawas!AS58=0,IF(Pengawas!AU58="","OK","Harap dikosongkan"),IF(Pengawas!AU58="","Harap diisi",IF(Pengawas!AU58&gt;20000000,"Cek lagi",IF(Pengawas!AU58&lt;100000,"Cek lagi","OK")))))))</f>
        <v>-</v>
      </c>
      <c r="AV58" s="25" t="str">
        <f>IF(Pengawas!AV58="","-",IF(Pengawas!AV58&gt;3,"Tidak valid","OK"))</f>
        <v>-</v>
      </c>
      <c r="AW58" s="25" t="str">
        <f>IF(Pengawas!AV58="",IF(Pengawas!AW58="","-","Harap dikosongkan"),IF(Pengawas!AV58=0,IF(Pengawas!AW58="","OK","Harap dikosongkan"),IF(Pengawas!AV58&gt;0,IF(Pengawas!AW58="","Harap diisi",IF(Pengawas!AW58&gt;2015,"Tidak valid","OK")))))</f>
        <v>-</v>
      </c>
      <c r="AX58" s="25" t="str">
        <f>IF(Pengawas!AV58="",IF(Pengawas!AX58="","-","Harap dikosongkan"),IF(Pengawas!AV58=0,IF(Pengawas!AX58="","OK","Harap dikosongkan"),IF(Pengawas!AV58&gt;0,IF(Pengawas!AX58="","Harap diisi",IF(Pengawas!AX58="","-",IF(Pengawas!AX58&gt;1,"Tidak valid","OK"))))))</f>
        <v>-</v>
      </c>
      <c r="AY58" s="25" t="str">
        <f>IF(Pengawas!AY58="","-",IF(Pengawas!AY58&gt;2,"Tidak valid","OK"))</f>
        <v>-</v>
      </c>
      <c r="AZ58" s="25" t="str">
        <f>IF(Pengawas!AY58="",IF(Pengawas!AZ58="","-","Harap dikosongkan"),IF(Pengawas!AY58=0,IF(Pengawas!AZ58="","OK","Harap dikosongkan"),IF(Pengawas!AZ58="","Harap diisi",IF(Pengawas!AZ58&gt;2015,"Cek lagi",IF(Pengawas!AZ58&lt;2000,"Cek lagi","OK")))))</f>
        <v>-</v>
      </c>
      <c r="BA58" s="25" t="str">
        <f>IF(Pengawas!BA58="","-",IF(LEN(Pengawas!BA58)&lt;5,"Cek lagi","OK"))</f>
        <v>-</v>
      </c>
      <c r="BB58" s="25" t="str">
        <f>IF(Pengawas!BB58="","-",IF(LEN(Pengawas!BB58)&lt;4,"Cek lagi","OK"))</f>
        <v>-</v>
      </c>
      <c r="BC58" s="25" t="str">
        <f>IF(Pengawas!BC58="","-",IF(LEN(Pengawas!BC58)&lt;4,"Cek lagi","OK"))</f>
        <v>-</v>
      </c>
      <c r="BD58" s="25" t="str">
        <f>IF(Pengawas!BD58="","-",IF(LEN(Pengawas!BD58)&lt;4,"Cek lagi","OK"))</f>
        <v>-</v>
      </c>
      <c r="BE58" s="25" t="str">
        <f>IF(Pengawas!BE58="","-",IF(LEN(Pengawas!BE58)&lt;4,"Cek lagi","OK"))</f>
        <v>-</v>
      </c>
      <c r="BF58" s="25" t="str">
        <f>IF(Pengawas!BF58="","-",IF(LEN(Pengawas!BF58)&lt;&gt;5,"Tidak valid","OK"))</f>
        <v>-</v>
      </c>
      <c r="BG58" s="25" t="str">
        <f>IF(Pengawas!BG58="","-",IF(LEN(Pengawas!BG58)&lt;9,"Cek lagi",IF(LEN(Pengawas!BG58)&gt;14,"Cek lagi","OK")))</f>
        <v>-</v>
      </c>
    </row>
    <row r="59" spans="1:59" s="18" customFormat="1" ht="15" customHeight="1" x14ac:dyDescent="0.2">
      <c r="A59" s="25" t="str">
        <f>IF(Pengawas!A59="","-",IF(LEN(Pengawas!A59)&lt;4,"Cek lagi","OK"))</f>
        <v>-</v>
      </c>
      <c r="B59" s="25" t="str">
        <f>IF(Pengawas!B59="","-",IF(LEN(Pengawas!B59)&lt;4,"Cek lagi","OK"))</f>
        <v>-</v>
      </c>
      <c r="C59" s="25" t="str">
        <f>IF(Pengawas!C59="","-",IF(LEN(Pengawas!C59)&lt;&gt;18,"Tidak valid","OK"))</f>
        <v>-</v>
      </c>
      <c r="D59" s="25" t="str">
        <f>IF(Pengawas!D59="","-",IF(LEN(Pengawas!D59)&lt;&gt;16,"Tidak valid","OK"))</f>
        <v>-</v>
      </c>
      <c r="E59" s="25" t="str">
        <f>IF(Pengawas!E59="","-",IF(LEN(Pengawas!E59)&lt;4,"Cek lagi","OK"))</f>
        <v>-</v>
      </c>
      <c r="F59" s="25" t="str">
        <f>IF(Pengawas!F59="","-",IF(LEN(Pengawas!F59)&lt;&gt;16,"Tidak valid","OK"))</f>
        <v>-</v>
      </c>
      <c r="G59" s="25" t="str">
        <f>IF(Pengawas!G59="","-",IF(LEN(Pengawas!G59)&lt;4,"Cek lagi","OK"))</f>
        <v>-</v>
      </c>
      <c r="H59" s="26" t="str">
        <f>IF(Pengawas!H59="","-",IF(VALUE(LEFT(Pengawas!H59,2))&gt;31,"Tanggal tidak valid",IF(VALUE(LEFT(RIGHT(Pengawas!H59,7),2))&gt;12,"Bulan tidak valid",IF(VALUE(RIGHT(Pengawas!H59,4))&gt;1990,"Umur terlalu muda",IF(VALUE(RIGHT(Pengawas!H59,4))&lt;1955,"Umur terlalu tua","OK")))))</f>
        <v>-</v>
      </c>
      <c r="I59" s="25" t="str">
        <f>IF(Pengawas!I59="","-",IF(Pengawas!I59="L","OK",IF(Pengawas!I59="P","OK","Tidak valid")))</f>
        <v>-</v>
      </c>
      <c r="J59" s="25" t="str">
        <f>IF(Pengawas!J59="","-",IF(LEN(Pengawas!J59)&lt;4,"Cek lagi","OK"))</f>
        <v>-</v>
      </c>
      <c r="K59" s="25" t="str">
        <f>IF(Pengawas!K59="","-",IF(Pengawas!K59&gt;5,"Tidak valid",IF(Pengawas!K59&lt;1,"Tidak valid","OK")))</f>
        <v>-</v>
      </c>
      <c r="L59" s="25" t="str">
        <f>IF(Pengawas!L59="","-",IF(VALUE(LEFT(Pengawas!L59,1))&gt;1,"Tidak valid","OK"))</f>
        <v>-</v>
      </c>
      <c r="M59" s="25" t="str">
        <f>IF(Pengawas!M59="","-",IF(VALUE(LEFT(Pengawas!M59,1))&gt;1,"Tidak valid","OK"))</f>
        <v>-</v>
      </c>
      <c r="N59" s="25" t="str">
        <f>IF(Pengawas!N59="","-",IF(VALUE(LEFT(Pengawas!N59,2))&gt;31,"Tanggal tidak valid",IF(VALUE(LEFT(RIGHT(Pengawas!N59,7),2))&gt;12,"Bulan tidak valid",IF(VALUE(RIGHT(Pengawas!N59,4))&gt;2015,"Tahun cek lagi",IF(VALUE(RIGHT(Pengawas!N59,4))&lt;1930,"Tahun cek lagi","OK")))))</f>
        <v>-</v>
      </c>
      <c r="O59" s="26" t="str">
        <f>IF(Pengawas!O59="","-",IF(VALUE(LEFT(Pengawas!O59,2))&gt;31,"Tanggal tidak valid",IF(VALUE(LEFT(RIGHT(Pengawas!O59,7),2))&gt;12,"Bulan tidak valid",IF(VALUE(RIGHT(Pengawas!O59,4))&gt;2015,"Tahun cek lagi",IF(VALUE(RIGHT(Pengawas!O59,4))&lt;1930,"Tahun cek lagi","OK")))))</f>
        <v>-</v>
      </c>
      <c r="P59" s="26" t="str">
        <f>IF(Pengawas!P59="","-",IF(VALUE(LEFT(Pengawas!P59,2))&gt;31,"Tanggal tidak valid",IF(VALUE(LEFT(RIGHT(Pengawas!P59,7),2))&gt;12,"Bulan tidak valid",IF(VALUE(RIGHT(Pengawas!P59,4))&gt;2015,"Tahun cek lagi",IF(VALUE(RIGHT(Pengawas!P59,4))&lt;1930,"Tahun cek lagi","OK")))))</f>
        <v>-</v>
      </c>
      <c r="Q59" s="25" t="str">
        <f>IF(Pengawas!Q59="","-",IF(Pengawas!Q59&gt;3,"Tidak valid",IF(Pengawas!Q59&lt;1,"Tidak valid","OK")))</f>
        <v>-</v>
      </c>
      <c r="R59" s="25" t="str">
        <f>IF(Pengawas!R59="","-",IF(Pengawas!R59&gt;20000000,"Cek lagi",IF(Pengawas!R59&lt;50000,"Cek lagi","OK")))</f>
        <v>-</v>
      </c>
      <c r="S59" s="25" t="str">
        <f>IF(Pengawas!S59="","-",IF(Pengawas!S59&gt;3,"Tidak valid",IF(Pengawas!S59&lt;1,"Tidak valid","OK")))</f>
        <v>-</v>
      </c>
      <c r="T59" s="25" t="str">
        <f>IF(Pengawas!T59="","-",IF(Pengawas!T59&gt;6,"Tidak valid",IF(Pengawas!T59&lt;1,"Tidak valid","OK")))</f>
        <v>-</v>
      </c>
      <c r="U59" s="25" t="str">
        <f>IF(Pengawas!U59="","-",IF(Pengawas!U59&gt;4,"Tidak valid",IF(Pengawas!U59&lt;1,"Tidak valid","OK")))</f>
        <v>-</v>
      </c>
      <c r="V59" s="25" t="str">
        <f>IF(Pengawas!V59="","-",IF(Pengawas!V59&gt;2,"Tidak valid",IF(Pengawas!V59&lt;1,"Tidak valid","OK")))</f>
        <v>-</v>
      </c>
      <c r="W59" s="25" t="str">
        <f>IF(Pengawas!V59="","-",IF(Pengawas!V59=1,IF(Pengawas!W59="","Harap diisi","OK"),IF(Pengawas!V59=2,IF(Pengawas!W59="","Harap diisi","OK"),IF(Pengawas!V60&lt;1,"-",IF(Pengawas!V60&gt;2,"-","OK")))))</f>
        <v>-</v>
      </c>
      <c r="X59" s="25" t="str">
        <f>IF(Pengawas!V59="","-",IF(Pengawas!V59=1,IF(Pengawas!X59="","Harap diisi","OK"),IF(Pengawas!V59=2,IF(Pengawas!X59="","Harap diisi","OK"),IF(Pengawas!V60&lt;1,"-",IF(Pengawas!V60&gt;2,"-","OK")))))</f>
        <v>-</v>
      </c>
      <c r="Y59" s="25" t="str">
        <f>IF(Pengawas!V59="","-",IF(Pengawas!V59=1,IF(Pengawas!Y59="","Harap diisi","OK"),IF(Pengawas!V59=2,IF(Pengawas!Y59="","Harap diisi","OK"),IF(Pengawas!V60&lt;1,"-",IF(Pengawas!V60&gt;2,"-","OK")))))</f>
        <v>-</v>
      </c>
      <c r="Z59" s="25" t="str">
        <f>IF(Pengawas!V59="","-",IF(Pengawas!V59=1,IF(Pengawas!Z59="","Harap diisi","OK"),IF(Pengawas!V59=2,IF(Pengawas!Z59="","Harap diisi","OK"),IF(Pengawas!V60&lt;1,"-",IF(Pengawas!V60&gt;2,"-","OK")))))</f>
        <v>-</v>
      </c>
      <c r="AA59" s="25" t="str">
        <f>IF(Pengawas!V59="","-",IF(Pengawas!V59=1,IF(Pengawas!AA59="","Harap diisi","OK"),IF(Pengawas!V59=2,IF(Pengawas!AA59="","Harap diisi","OK"),IF(Pengawas!V60&lt;1,"-",IF(Pengawas!V60&gt;2,"-","OK")))))</f>
        <v>-</v>
      </c>
      <c r="AB59" s="25" t="str">
        <f>IF(Pengawas!V59="","-",IF(Pengawas!V59=1,IF(Pengawas!AB59="","Harap diisi","OK"),IF(Pengawas!V59=2,IF(Pengawas!AB59="","Harap diisi","OK"),IF(Pengawas!V60&lt;1,"-",IF(Pengawas!V60&gt;2,"-","OK")))))</f>
        <v>-</v>
      </c>
      <c r="AC59" s="25" t="str">
        <f>IF(Pengawas!V59="","-",IF(Pengawas!V59=1,IF(Pengawas!AC59="","Harap diisi","OK"),IF(Pengawas!V59=2,IF(Pengawas!AC59="","Harap diisi","OK"),IF(Pengawas!V60&lt;1,"-",IF(Pengawas!V60&gt;2,"-","OK")))))</f>
        <v>-</v>
      </c>
      <c r="AD59" s="25" t="str">
        <f>IF(Pengawas!V59="","-",IF(Pengawas!V59=1,IF(Pengawas!AD59="","OK","Harap dikosongkan"),IF(Pengawas!V59=2,IF(Pengawas!AD59="","Harap diisi","OK"),IF(Pengawas!V60&lt;1,"-",IF(Pengawas!V60&gt;2,"-","OK")))))</f>
        <v>-</v>
      </c>
      <c r="AE59" s="25" t="str">
        <f>IF(Pengawas!V59="","-",IF(Pengawas!V59=1,IF(Pengawas!AE59="","OK","Harap dikosongkan"),IF(Pengawas!V59=2,IF(Pengawas!AE59="","Harap diisi","OK"),IF(Pengawas!V60&lt;1,"-",IF(Pengawas!V60&gt;2,"-","OK")))))</f>
        <v>-</v>
      </c>
      <c r="AF59" s="25" t="str">
        <f>IF(Pengawas!V59="","-",IF(Pengawas!V59=1,IF(Pengawas!AF59="","OK","Harap dikosongkan"),IF(Pengawas!V59=2,IF(Pengawas!AF59="","Harap diisi","OK"),IF(Pengawas!V60&lt;1,"-",IF(Pengawas!V60&gt;2,"-","OK")))))</f>
        <v>-</v>
      </c>
      <c r="AG59" s="25" t="str">
        <f>IF(Pengawas!V59="","-",IF(Pengawas!V59=1,IF(Pengawas!AG59="","OK","Harap dikosongkan"),IF(Pengawas!V59=2,IF(Pengawas!AG59="","Harap diisi","OK"),IF(Pengawas!V60&lt;1,"-",IF(Pengawas!V60&gt;2,"-","OK")))))</f>
        <v>-</v>
      </c>
      <c r="AH59" s="25" t="str">
        <f>IF(Pengawas!V59="","-",IF(Pengawas!V59=1,IF(Pengawas!AH59="","OK","Harap dikosongkan"),IF(Pengawas!V59=2,IF(Pengawas!AH59="","Harap diisi","OK"),IF(Pengawas!V60&lt;1,"-",IF(Pengawas!V60&gt;2,"-","OK")))))</f>
        <v>-</v>
      </c>
      <c r="AI59" s="25" t="str">
        <f>IF(Pengawas!V59="","-",IF(Pengawas!V59=1,IF(Pengawas!AI59="","OK","Harap dikosongkan"),IF(Pengawas!V59=2,IF(Pengawas!AI59="","Harap diisi","OK"),IF(Pengawas!V60&lt;1,"-",IF(Pengawas!V60&gt;2,"-","OK")))))</f>
        <v>-</v>
      </c>
      <c r="AJ59" s="25" t="str">
        <f>IF(Pengawas!V59="","-",IF(Pengawas!V59=1,IF(Pengawas!AJ59="","OK","Harap dikosongkan"),IF(Pengawas!V59=2,IF(Pengawas!AJ59="","Harap diisi","OK"),IF(Pengawas!V60&lt;1,"-",IF(Pengawas!V60&gt;2,"-","OK")))))</f>
        <v>-</v>
      </c>
      <c r="AK59" s="25" t="str">
        <f>IF(Pengawas!V59="","-",IF(Pengawas!V59=1,IF(Pengawas!AK59="","OK","Harap dikosongkan"),IF(Pengawas!V59=2,IF(Pengawas!AK59="","Harap diisi","OK"),IF(Pengawas!V60&lt;1,"-",IF(Pengawas!V60&gt;2,"-","OK")))))</f>
        <v>-</v>
      </c>
      <c r="AL59" s="25" t="str">
        <f>IF(Pengawas!AL59="","-",IF(Pengawas!AL59&gt;3,"Tidak valid",IF(Pengawas!AL59&lt;1,"Tidak valid","OK")))</f>
        <v>-</v>
      </c>
      <c r="AM59" s="25" t="str">
        <f>IF(Pengawas!AL59="",IF(Pengawas!AM59="","-","Harap dikosongkan"),IF(Pengawas!AL59&lt;&gt;1,IF(Pengawas!AM59="","OK","Harap dikosongkan"),IF(Pengawas!AM59="","Harap diisi",IF(Pengawas!AM59&gt;2015,"Cek lagi",IF(Pengawas!AM59&lt;2005,"Cek lagi","OK")))))</f>
        <v>-</v>
      </c>
      <c r="AN59" s="25" t="str">
        <f>IF(Pengawas!AL59="",IF(Pengawas!AN59="","-","Harap dikosongkan"),IF(Pengawas!AL59&lt;&gt;1,IF(Pengawas!AN59="","OK","Harap dikosongkan"),IF(Pengawas!AN59="","Harap diisi",IF(VALUE(Pengawas!AN59)&gt;33,"Tidak valid",IF(VALUE(Pengawas!AN59)&lt;1,"Tidak valid","OK")))))</f>
        <v>-</v>
      </c>
      <c r="AO59" s="25" t="str">
        <f>IF(Pengawas!AL59="",IF(Pengawas!AO59="","-","Harap dikosongkan"),IF(Pengawas!AL59&lt;&gt;1,IF(Pengawas!AO59="","OK","Harap dikosongkan"),IF(Pengawas!AO59="","Harap diisi",IF(Pengawas!AO59&gt;1,"Tidak valid","OK"))))</f>
        <v>-</v>
      </c>
      <c r="AP59" s="25" t="str">
        <f>IF(Pengawas!AL59&gt;1,"OK",IF(Pengawas!AO59="",IF(Pengawas!AP59="","-","Kolom AO cek lagi"),IF(Pengawas!AO59=0,IF(Pengawas!AP59="","OK","Harap dikosongkan"),IF(Pengawas!AP59="","Harap diisi",IF(LEN(Pengawas!AP59)&lt;12,"Tidak valid",IF(LEN(Pengawas!AP59)&gt;14,"Tidak valid","OK"))))))</f>
        <v>-</v>
      </c>
      <c r="AQ59" s="26" t="str">
        <f>IF(Pengawas!AL59&gt;1,"OK",IF(Pengawas!AO59="",IF(Pengawas!AQ59="","-","Kolom AO cek lagi"),IF(Pengawas!AO59=0,IF(Pengawas!AQ59="","OK","Harap dikosongkan"),IF(Pengawas!AQ59="","Harap diisi",IF(LEN(Pengawas!AQ59)&lt;5,"Cek lagi","OK")))))</f>
        <v>-</v>
      </c>
      <c r="AR59" s="26" t="str">
        <f>IF(Pengawas!AL59&gt;1,"OK",IF(Pengawas!AO59="",IF(Pengawas!AR59="","-","Kolom AT cek lagi"),IF(Pengawas!AO59=0,IF(Pengawas!AR59="","OK","Harap dikosongkan"),IF(Pengawas!AR59="","Harap diisi",IF(VALUE(LEFT(Pengawas!AR59,2))&gt;31,"Tanggal tidak valid",IF(VALUE(LEFT(RIGHT(Pengawas!AR59,7),2))&gt;12,"Bulan tidak valid",IF(VALUE(RIGHT(Pengawas!AR59,4))&gt;2016,"Tahun cek lagi",IF(VALUE(RIGHT(Pengawas!AR59,4))&lt;2005,"Tahun cek lagi","OK"))))))))</f>
        <v>-</v>
      </c>
      <c r="AS59" s="25" t="str">
        <f>IF(Pengawas!AP59="",IF(Pengawas!AS59="","-","Harap dikosongkan"),IF(Pengawas!AP59&lt;&gt;"",IF(Pengawas!AS59="","Harap diisi",IF(Pengawas!AS59&gt;1,"Tidak valid","OK"))))</f>
        <v>-</v>
      </c>
      <c r="AT59" s="25" t="str">
        <f>IF(Pengawas!AS59="",IF(Pengawas!AT59="","-","Harap dikosongkan"),IF(Pengawas!AS59&lt;&gt;1,IF(Pengawas!AT59="","OK","Harap dikosongkan"),IF(Pengawas!AS59="",IF(Pengawas!AT59="","-","Harap dikosongkan"),IF(Pengawas!AS59=0,IF(Pengawas!AT59="","OK","Harap dikosongkan"),IF(Pengawas!AT59="","Harap diisi",IF(Pengawas!AT59&gt;2016,"Cek lagi",IF(Pengawas!AT59&lt;2005,"Cek lagi",IF(Pengawas!AM59&gt;Pengawas!AT59,"Cek lagi dengan Kolom AL","OK"))))))))</f>
        <v>-</v>
      </c>
      <c r="AU59" s="25" t="str">
        <f>IF(Pengawas!AS59="",IF(Pengawas!AU59="","-","Harap dikosongkan"),IF(Pengawas!AS59&lt;&gt;1,IF(Pengawas!AU59="","OK","Harap dikosongkan"),IF(Pengawas!AS59="",IF(Pengawas!AU59="","-","Harap dikosongkan"),IF(Pengawas!AS59=0,IF(Pengawas!AU59="","OK","Harap dikosongkan"),IF(Pengawas!AU59="","Harap diisi",IF(Pengawas!AU59&gt;20000000,"Cek lagi",IF(Pengawas!AU59&lt;100000,"Cek lagi","OK")))))))</f>
        <v>-</v>
      </c>
      <c r="AV59" s="25" t="str">
        <f>IF(Pengawas!AV59="","-",IF(Pengawas!AV59&gt;3,"Tidak valid","OK"))</f>
        <v>-</v>
      </c>
      <c r="AW59" s="25" t="str">
        <f>IF(Pengawas!AV59="",IF(Pengawas!AW59="","-","Harap dikosongkan"),IF(Pengawas!AV59=0,IF(Pengawas!AW59="","OK","Harap dikosongkan"),IF(Pengawas!AV59&gt;0,IF(Pengawas!AW59="","Harap diisi",IF(Pengawas!AW59&gt;2015,"Tidak valid","OK")))))</f>
        <v>-</v>
      </c>
      <c r="AX59" s="25" t="str">
        <f>IF(Pengawas!AV59="",IF(Pengawas!AX59="","-","Harap dikosongkan"),IF(Pengawas!AV59=0,IF(Pengawas!AX59="","OK","Harap dikosongkan"),IF(Pengawas!AV59&gt;0,IF(Pengawas!AX59="","Harap diisi",IF(Pengawas!AX59="","-",IF(Pengawas!AX59&gt;1,"Tidak valid","OK"))))))</f>
        <v>-</v>
      </c>
      <c r="AY59" s="25" t="str">
        <f>IF(Pengawas!AY59="","-",IF(Pengawas!AY59&gt;2,"Tidak valid","OK"))</f>
        <v>-</v>
      </c>
      <c r="AZ59" s="25" t="str">
        <f>IF(Pengawas!AY59="",IF(Pengawas!AZ59="","-","Harap dikosongkan"),IF(Pengawas!AY59=0,IF(Pengawas!AZ59="","OK","Harap dikosongkan"),IF(Pengawas!AZ59="","Harap diisi",IF(Pengawas!AZ59&gt;2015,"Cek lagi",IF(Pengawas!AZ59&lt;2000,"Cek lagi","OK")))))</f>
        <v>-</v>
      </c>
      <c r="BA59" s="25" t="str">
        <f>IF(Pengawas!BA59="","-",IF(LEN(Pengawas!BA59)&lt;5,"Cek lagi","OK"))</f>
        <v>-</v>
      </c>
      <c r="BB59" s="25" t="str">
        <f>IF(Pengawas!BB59="","-",IF(LEN(Pengawas!BB59)&lt;4,"Cek lagi","OK"))</f>
        <v>-</v>
      </c>
      <c r="BC59" s="25" t="str">
        <f>IF(Pengawas!BC59="","-",IF(LEN(Pengawas!BC59)&lt;4,"Cek lagi","OK"))</f>
        <v>-</v>
      </c>
      <c r="BD59" s="25" t="str">
        <f>IF(Pengawas!BD59="","-",IF(LEN(Pengawas!BD59)&lt;4,"Cek lagi","OK"))</f>
        <v>-</v>
      </c>
      <c r="BE59" s="25" t="str">
        <f>IF(Pengawas!BE59="","-",IF(LEN(Pengawas!BE59)&lt;4,"Cek lagi","OK"))</f>
        <v>-</v>
      </c>
      <c r="BF59" s="25" t="str">
        <f>IF(Pengawas!BF59="","-",IF(LEN(Pengawas!BF59)&lt;&gt;5,"Tidak valid","OK"))</f>
        <v>-</v>
      </c>
      <c r="BG59" s="25" t="str">
        <f>IF(Pengawas!BG59="","-",IF(LEN(Pengawas!BG59)&lt;9,"Cek lagi",IF(LEN(Pengawas!BG59)&gt;14,"Cek lagi","OK")))</f>
        <v>-</v>
      </c>
    </row>
    <row r="60" spans="1:59" s="18" customFormat="1" ht="15" customHeight="1" x14ac:dyDescent="0.2">
      <c r="A60" s="25" t="str">
        <f>IF(Pengawas!A60="","-",IF(LEN(Pengawas!A60)&lt;4,"Cek lagi","OK"))</f>
        <v>-</v>
      </c>
      <c r="B60" s="25" t="str">
        <f>IF(Pengawas!B60="","-",IF(LEN(Pengawas!B60)&lt;4,"Cek lagi","OK"))</f>
        <v>-</v>
      </c>
      <c r="C60" s="25" t="str">
        <f>IF(Pengawas!C60="","-",IF(LEN(Pengawas!C60)&lt;&gt;18,"Tidak valid","OK"))</f>
        <v>-</v>
      </c>
      <c r="D60" s="25" t="str">
        <f>IF(Pengawas!D60="","-",IF(LEN(Pengawas!D60)&lt;&gt;16,"Tidak valid","OK"))</f>
        <v>-</v>
      </c>
      <c r="E60" s="25" t="str">
        <f>IF(Pengawas!E60="","-",IF(LEN(Pengawas!E60)&lt;4,"Cek lagi","OK"))</f>
        <v>-</v>
      </c>
      <c r="F60" s="25" t="str">
        <f>IF(Pengawas!F60="","-",IF(LEN(Pengawas!F60)&lt;&gt;16,"Tidak valid","OK"))</f>
        <v>-</v>
      </c>
      <c r="G60" s="25" t="str">
        <f>IF(Pengawas!G60="","-",IF(LEN(Pengawas!G60)&lt;4,"Cek lagi","OK"))</f>
        <v>-</v>
      </c>
      <c r="H60" s="26" t="str">
        <f>IF(Pengawas!H60="","-",IF(VALUE(LEFT(Pengawas!H60,2))&gt;31,"Tanggal tidak valid",IF(VALUE(LEFT(RIGHT(Pengawas!H60,7),2))&gt;12,"Bulan tidak valid",IF(VALUE(RIGHT(Pengawas!H60,4))&gt;1990,"Umur terlalu muda",IF(VALUE(RIGHT(Pengawas!H60,4))&lt;1955,"Umur terlalu tua","OK")))))</f>
        <v>-</v>
      </c>
      <c r="I60" s="25" t="str">
        <f>IF(Pengawas!I60="","-",IF(Pengawas!I60="L","OK",IF(Pengawas!I60="P","OK","Tidak valid")))</f>
        <v>-</v>
      </c>
      <c r="J60" s="25" t="str">
        <f>IF(Pengawas!J60="","-",IF(LEN(Pengawas!J60)&lt;4,"Cek lagi","OK"))</f>
        <v>-</v>
      </c>
      <c r="K60" s="25" t="str">
        <f>IF(Pengawas!K60="","-",IF(Pengawas!K60&gt;5,"Tidak valid",IF(Pengawas!K60&lt;1,"Tidak valid","OK")))</f>
        <v>-</v>
      </c>
      <c r="L60" s="25" t="str">
        <f>IF(Pengawas!L60="","-",IF(VALUE(LEFT(Pengawas!L60,1))&gt;1,"Tidak valid","OK"))</f>
        <v>-</v>
      </c>
      <c r="M60" s="25" t="str">
        <f>IF(Pengawas!M60="","-",IF(VALUE(LEFT(Pengawas!M60,1))&gt;1,"Tidak valid","OK"))</f>
        <v>-</v>
      </c>
      <c r="N60" s="25" t="str">
        <f>IF(Pengawas!N60="","-",IF(VALUE(LEFT(Pengawas!N60,2))&gt;31,"Tanggal tidak valid",IF(VALUE(LEFT(RIGHT(Pengawas!N60,7),2))&gt;12,"Bulan tidak valid",IF(VALUE(RIGHT(Pengawas!N60,4))&gt;2015,"Tahun cek lagi",IF(VALUE(RIGHT(Pengawas!N60,4))&lt;1930,"Tahun cek lagi","OK")))))</f>
        <v>-</v>
      </c>
      <c r="O60" s="26" t="str">
        <f>IF(Pengawas!O60="","-",IF(VALUE(LEFT(Pengawas!O60,2))&gt;31,"Tanggal tidak valid",IF(VALUE(LEFT(RIGHT(Pengawas!O60,7),2))&gt;12,"Bulan tidak valid",IF(VALUE(RIGHT(Pengawas!O60,4))&gt;2015,"Tahun cek lagi",IF(VALUE(RIGHT(Pengawas!O60,4))&lt;1930,"Tahun cek lagi","OK")))))</f>
        <v>-</v>
      </c>
      <c r="P60" s="26" t="str">
        <f>IF(Pengawas!P60="","-",IF(VALUE(LEFT(Pengawas!P60,2))&gt;31,"Tanggal tidak valid",IF(VALUE(LEFT(RIGHT(Pengawas!P60,7),2))&gt;12,"Bulan tidak valid",IF(VALUE(RIGHT(Pengawas!P60,4))&gt;2015,"Tahun cek lagi",IF(VALUE(RIGHT(Pengawas!P60,4))&lt;1930,"Tahun cek lagi","OK")))))</f>
        <v>-</v>
      </c>
      <c r="Q60" s="25" t="str">
        <f>IF(Pengawas!Q60="","-",IF(Pengawas!Q60&gt;3,"Tidak valid",IF(Pengawas!Q60&lt;1,"Tidak valid","OK")))</f>
        <v>-</v>
      </c>
      <c r="R60" s="25" t="str">
        <f>IF(Pengawas!R60="","-",IF(Pengawas!R60&gt;20000000,"Cek lagi",IF(Pengawas!R60&lt;50000,"Cek lagi","OK")))</f>
        <v>-</v>
      </c>
      <c r="S60" s="25" t="str">
        <f>IF(Pengawas!S60="","-",IF(Pengawas!S60&gt;3,"Tidak valid",IF(Pengawas!S60&lt;1,"Tidak valid","OK")))</f>
        <v>-</v>
      </c>
      <c r="T60" s="25" t="str">
        <f>IF(Pengawas!T60="","-",IF(Pengawas!T60&gt;6,"Tidak valid",IF(Pengawas!T60&lt;1,"Tidak valid","OK")))</f>
        <v>-</v>
      </c>
      <c r="U60" s="25" t="str">
        <f>IF(Pengawas!U60="","-",IF(Pengawas!U60&gt;4,"Tidak valid",IF(Pengawas!U60&lt;1,"Tidak valid","OK")))</f>
        <v>-</v>
      </c>
      <c r="V60" s="25" t="str">
        <f>IF(Pengawas!V60="","-",IF(Pengawas!V60&gt;2,"Tidak valid",IF(Pengawas!V60&lt;1,"Tidak valid","OK")))</f>
        <v>-</v>
      </c>
      <c r="W60" s="25" t="str">
        <f>IF(Pengawas!V60="","-",IF(Pengawas!V60=1,IF(Pengawas!W60="","Harap diisi","OK"),IF(Pengawas!V60=2,IF(Pengawas!W60="","Harap diisi","OK"),IF(Pengawas!V61&lt;1,"-",IF(Pengawas!V61&gt;2,"-","OK")))))</f>
        <v>-</v>
      </c>
      <c r="X60" s="25" t="str">
        <f>IF(Pengawas!V60="","-",IF(Pengawas!V60=1,IF(Pengawas!X60="","Harap diisi","OK"),IF(Pengawas!V60=2,IF(Pengawas!X60="","Harap diisi","OK"),IF(Pengawas!V61&lt;1,"-",IF(Pengawas!V61&gt;2,"-","OK")))))</f>
        <v>-</v>
      </c>
      <c r="Y60" s="25" t="str">
        <f>IF(Pengawas!V60="","-",IF(Pengawas!V60=1,IF(Pengawas!Y60="","Harap diisi","OK"),IF(Pengawas!V60=2,IF(Pengawas!Y60="","Harap diisi","OK"),IF(Pengawas!V61&lt;1,"-",IF(Pengawas!V61&gt;2,"-","OK")))))</f>
        <v>-</v>
      </c>
      <c r="Z60" s="25" t="str">
        <f>IF(Pengawas!V60="","-",IF(Pengawas!V60=1,IF(Pengawas!Z60="","Harap diisi","OK"),IF(Pengawas!V60=2,IF(Pengawas!Z60="","Harap diisi","OK"),IF(Pengawas!V61&lt;1,"-",IF(Pengawas!V61&gt;2,"-","OK")))))</f>
        <v>-</v>
      </c>
      <c r="AA60" s="25" t="str">
        <f>IF(Pengawas!V60="","-",IF(Pengawas!V60=1,IF(Pengawas!AA60="","Harap diisi","OK"),IF(Pengawas!V60=2,IF(Pengawas!AA60="","Harap diisi","OK"),IF(Pengawas!V61&lt;1,"-",IF(Pengawas!V61&gt;2,"-","OK")))))</f>
        <v>-</v>
      </c>
      <c r="AB60" s="25" t="str">
        <f>IF(Pengawas!V60="","-",IF(Pengawas!V60=1,IF(Pengawas!AB60="","Harap diisi","OK"),IF(Pengawas!V60=2,IF(Pengawas!AB60="","Harap diisi","OK"),IF(Pengawas!V61&lt;1,"-",IF(Pengawas!V61&gt;2,"-","OK")))))</f>
        <v>-</v>
      </c>
      <c r="AC60" s="25" t="str">
        <f>IF(Pengawas!V60="","-",IF(Pengawas!V60=1,IF(Pengawas!AC60="","Harap diisi","OK"),IF(Pengawas!V60=2,IF(Pengawas!AC60="","Harap diisi","OK"),IF(Pengawas!V61&lt;1,"-",IF(Pengawas!V61&gt;2,"-","OK")))))</f>
        <v>-</v>
      </c>
      <c r="AD60" s="25" t="str">
        <f>IF(Pengawas!V60="","-",IF(Pengawas!V60=1,IF(Pengawas!AD60="","OK","Harap dikosongkan"),IF(Pengawas!V60=2,IF(Pengawas!AD60="","Harap diisi","OK"),IF(Pengawas!V61&lt;1,"-",IF(Pengawas!V61&gt;2,"-","OK")))))</f>
        <v>-</v>
      </c>
      <c r="AE60" s="25" t="str">
        <f>IF(Pengawas!V60="","-",IF(Pengawas!V60=1,IF(Pengawas!AE60="","OK","Harap dikosongkan"),IF(Pengawas!V60=2,IF(Pengawas!AE60="","Harap diisi","OK"),IF(Pengawas!V61&lt;1,"-",IF(Pengawas!V61&gt;2,"-","OK")))))</f>
        <v>-</v>
      </c>
      <c r="AF60" s="25" t="str">
        <f>IF(Pengawas!V60="","-",IF(Pengawas!V60=1,IF(Pengawas!AF60="","OK","Harap dikosongkan"),IF(Pengawas!V60=2,IF(Pengawas!AF60="","Harap diisi","OK"),IF(Pengawas!V61&lt;1,"-",IF(Pengawas!V61&gt;2,"-","OK")))))</f>
        <v>-</v>
      </c>
      <c r="AG60" s="25" t="str">
        <f>IF(Pengawas!V60="","-",IF(Pengawas!V60=1,IF(Pengawas!AG60="","OK","Harap dikosongkan"),IF(Pengawas!V60=2,IF(Pengawas!AG60="","Harap diisi","OK"),IF(Pengawas!V61&lt;1,"-",IF(Pengawas!V61&gt;2,"-","OK")))))</f>
        <v>-</v>
      </c>
      <c r="AH60" s="25" t="str">
        <f>IF(Pengawas!V60="","-",IF(Pengawas!V60=1,IF(Pengawas!AH60="","OK","Harap dikosongkan"),IF(Pengawas!V60=2,IF(Pengawas!AH60="","Harap diisi","OK"),IF(Pengawas!V61&lt;1,"-",IF(Pengawas!V61&gt;2,"-","OK")))))</f>
        <v>-</v>
      </c>
      <c r="AI60" s="25" t="str">
        <f>IF(Pengawas!V60="","-",IF(Pengawas!V60=1,IF(Pengawas!AI60="","OK","Harap dikosongkan"),IF(Pengawas!V60=2,IF(Pengawas!AI60="","Harap diisi","OK"),IF(Pengawas!V61&lt;1,"-",IF(Pengawas!V61&gt;2,"-","OK")))))</f>
        <v>-</v>
      </c>
      <c r="AJ60" s="25" t="str">
        <f>IF(Pengawas!V60="","-",IF(Pengawas!V60=1,IF(Pengawas!AJ60="","OK","Harap dikosongkan"),IF(Pengawas!V60=2,IF(Pengawas!AJ60="","Harap diisi","OK"),IF(Pengawas!V61&lt;1,"-",IF(Pengawas!V61&gt;2,"-","OK")))))</f>
        <v>-</v>
      </c>
      <c r="AK60" s="25" t="str">
        <f>IF(Pengawas!V60="","-",IF(Pengawas!V60=1,IF(Pengawas!AK60="","OK","Harap dikosongkan"),IF(Pengawas!V60=2,IF(Pengawas!AK60="","Harap diisi","OK"),IF(Pengawas!V61&lt;1,"-",IF(Pengawas!V61&gt;2,"-","OK")))))</f>
        <v>-</v>
      </c>
      <c r="AL60" s="25" t="str">
        <f>IF(Pengawas!AL60="","-",IF(Pengawas!AL60&gt;3,"Tidak valid",IF(Pengawas!AL60&lt;1,"Tidak valid","OK")))</f>
        <v>-</v>
      </c>
      <c r="AM60" s="25" t="str">
        <f>IF(Pengawas!AL60="",IF(Pengawas!AM60="","-","Harap dikosongkan"),IF(Pengawas!AL60&lt;&gt;1,IF(Pengawas!AM60="","OK","Harap dikosongkan"),IF(Pengawas!AM60="","Harap diisi",IF(Pengawas!AM60&gt;2015,"Cek lagi",IF(Pengawas!AM60&lt;2005,"Cek lagi","OK")))))</f>
        <v>-</v>
      </c>
      <c r="AN60" s="25" t="str">
        <f>IF(Pengawas!AL60="",IF(Pengawas!AN60="","-","Harap dikosongkan"),IF(Pengawas!AL60&lt;&gt;1,IF(Pengawas!AN60="","OK","Harap dikosongkan"),IF(Pengawas!AN60="","Harap diisi",IF(VALUE(Pengawas!AN60)&gt;33,"Tidak valid",IF(VALUE(Pengawas!AN60)&lt;1,"Tidak valid","OK")))))</f>
        <v>-</v>
      </c>
      <c r="AO60" s="25" t="str">
        <f>IF(Pengawas!AL60="",IF(Pengawas!AO60="","-","Harap dikosongkan"),IF(Pengawas!AL60&lt;&gt;1,IF(Pengawas!AO60="","OK","Harap dikosongkan"),IF(Pengawas!AO60="","Harap diisi",IF(Pengawas!AO60&gt;1,"Tidak valid","OK"))))</f>
        <v>-</v>
      </c>
      <c r="AP60" s="25" t="str">
        <f>IF(Pengawas!AL60&gt;1,"OK",IF(Pengawas!AO60="",IF(Pengawas!AP60="","-","Kolom AO cek lagi"),IF(Pengawas!AO60=0,IF(Pengawas!AP60="","OK","Harap dikosongkan"),IF(Pengawas!AP60="","Harap diisi",IF(LEN(Pengawas!AP60)&lt;12,"Tidak valid",IF(LEN(Pengawas!AP60)&gt;14,"Tidak valid","OK"))))))</f>
        <v>-</v>
      </c>
      <c r="AQ60" s="26" t="str">
        <f>IF(Pengawas!AL60&gt;1,"OK",IF(Pengawas!AO60="",IF(Pengawas!AQ60="","-","Kolom AO cek lagi"),IF(Pengawas!AO60=0,IF(Pengawas!AQ60="","OK","Harap dikosongkan"),IF(Pengawas!AQ60="","Harap diisi",IF(LEN(Pengawas!AQ60)&lt;5,"Cek lagi","OK")))))</f>
        <v>-</v>
      </c>
      <c r="AR60" s="26" t="str">
        <f>IF(Pengawas!AL60&gt;1,"OK",IF(Pengawas!AO60="",IF(Pengawas!AR60="","-","Kolom AT cek lagi"),IF(Pengawas!AO60=0,IF(Pengawas!AR60="","OK","Harap dikosongkan"),IF(Pengawas!AR60="","Harap diisi",IF(VALUE(LEFT(Pengawas!AR60,2))&gt;31,"Tanggal tidak valid",IF(VALUE(LEFT(RIGHT(Pengawas!AR60,7),2))&gt;12,"Bulan tidak valid",IF(VALUE(RIGHT(Pengawas!AR60,4))&gt;2016,"Tahun cek lagi",IF(VALUE(RIGHT(Pengawas!AR60,4))&lt;2005,"Tahun cek lagi","OK"))))))))</f>
        <v>-</v>
      </c>
      <c r="AS60" s="25" t="str">
        <f>IF(Pengawas!AP60="",IF(Pengawas!AS60="","-","Harap dikosongkan"),IF(Pengawas!AP60&lt;&gt;"",IF(Pengawas!AS60="","Harap diisi",IF(Pengawas!AS60&gt;1,"Tidak valid","OK"))))</f>
        <v>-</v>
      </c>
      <c r="AT60" s="25" t="str">
        <f>IF(Pengawas!AS60="",IF(Pengawas!AT60="","-","Harap dikosongkan"),IF(Pengawas!AS60&lt;&gt;1,IF(Pengawas!AT60="","OK","Harap dikosongkan"),IF(Pengawas!AS60="",IF(Pengawas!AT60="","-","Harap dikosongkan"),IF(Pengawas!AS60=0,IF(Pengawas!AT60="","OK","Harap dikosongkan"),IF(Pengawas!AT60="","Harap diisi",IF(Pengawas!AT60&gt;2016,"Cek lagi",IF(Pengawas!AT60&lt;2005,"Cek lagi",IF(Pengawas!AM60&gt;Pengawas!AT60,"Cek lagi dengan Kolom AL","OK"))))))))</f>
        <v>-</v>
      </c>
      <c r="AU60" s="25" t="str">
        <f>IF(Pengawas!AS60="",IF(Pengawas!AU60="","-","Harap dikosongkan"),IF(Pengawas!AS60&lt;&gt;1,IF(Pengawas!AU60="","OK","Harap dikosongkan"),IF(Pengawas!AS60="",IF(Pengawas!AU60="","-","Harap dikosongkan"),IF(Pengawas!AS60=0,IF(Pengawas!AU60="","OK","Harap dikosongkan"),IF(Pengawas!AU60="","Harap diisi",IF(Pengawas!AU60&gt;20000000,"Cek lagi",IF(Pengawas!AU60&lt;100000,"Cek lagi","OK")))))))</f>
        <v>-</v>
      </c>
      <c r="AV60" s="25" t="str">
        <f>IF(Pengawas!AV60="","-",IF(Pengawas!AV60&gt;3,"Tidak valid","OK"))</f>
        <v>-</v>
      </c>
      <c r="AW60" s="25" t="str">
        <f>IF(Pengawas!AV60="",IF(Pengawas!AW60="","-","Harap dikosongkan"),IF(Pengawas!AV60=0,IF(Pengawas!AW60="","OK","Harap dikosongkan"),IF(Pengawas!AV60&gt;0,IF(Pengawas!AW60="","Harap diisi",IF(Pengawas!AW60&gt;2015,"Tidak valid","OK")))))</f>
        <v>-</v>
      </c>
      <c r="AX60" s="25" t="str">
        <f>IF(Pengawas!AV60="",IF(Pengawas!AX60="","-","Harap dikosongkan"),IF(Pengawas!AV60=0,IF(Pengawas!AX60="","OK","Harap dikosongkan"),IF(Pengawas!AV60&gt;0,IF(Pengawas!AX60="","Harap diisi",IF(Pengawas!AX60="","-",IF(Pengawas!AX60&gt;1,"Tidak valid","OK"))))))</f>
        <v>-</v>
      </c>
      <c r="AY60" s="25" t="str">
        <f>IF(Pengawas!AY60="","-",IF(Pengawas!AY60&gt;2,"Tidak valid","OK"))</f>
        <v>-</v>
      </c>
      <c r="AZ60" s="25" t="str">
        <f>IF(Pengawas!AY60="",IF(Pengawas!AZ60="","-","Harap dikosongkan"),IF(Pengawas!AY60=0,IF(Pengawas!AZ60="","OK","Harap dikosongkan"),IF(Pengawas!AZ60="","Harap diisi",IF(Pengawas!AZ60&gt;2015,"Cek lagi",IF(Pengawas!AZ60&lt;2000,"Cek lagi","OK")))))</f>
        <v>-</v>
      </c>
      <c r="BA60" s="25" t="str">
        <f>IF(Pengawas!BA60="","-",IF(LEN(Pengawas!BA60)&lt;5,"Cek lagi","OK"))</f>
        <v>-</v>
      </c>
      <c r="BB60" s="25" t="str">
        <f>IF(Pengawas!BB60="","-",IF(LEN(Pengawas!BB60)&lt;4,"Cek lagi","OK"))</f>
        <v>-</v>
      </c>
      <c r="BC60" s="25" t="str">
        <f>IF(Pengawas!BC60="","-",IF(LEN(Pengawas!BC60)&lt;4,"Cek lagi","OK"))</f>
        <v>-</v>
      </c>
      <c r="BD60" s="25" t="str">
        <f>IF(Pengawas!BD60="","-",IF(LEN(Pengawas!BD60)&lt;4,"Cek lagi","OK"))</f>
        <v>-</v>
      </c>
      <c r="BE60" s="25" t="str">
        <f>IF(Pengawas!BE60="","-",IF(LEN(Pengawas!BE60)&lt;4,"Cek lagi","OK"))</f>
        <v>-</v>
      </c>
      <c r="BF60" s="25" t="str">
        <f>IF(Pengawas!BF60="","-",IF(LEN(Pengawas!BF60)&lt;&gt;5,"Tidak valid","OK"))</f>
        <v>-</v>
      </c>
      <c r="BG60" s="25" t="str">
        <f>IF(Pengawas!BG60="","-",IF(LEN(Pengawas!BG60)&lt;9,"Cek lagi",IF(LEN(Pengawas!BG60)&gt;14,"Cek lagi","OK")))</f>
        <v>-</v>
      </c>
    </row>
    <row r="61" spans="1:59" s="18" customFormat="1" ht="15" customHeight="1" x14ac:dyDescent="0.2">
      <c r="A61" s="25" t="str">
        <f>IF(Pengawas!A61="","-",IF(LEN(Pengawas!A61)&lt;4,"Cek lagi","OK"))</f>
        <v>-</v>
      </c>
      <c r="B61" s="25" t="str">
        <f>IF(Pengawas!B61="","-",IF(LEN(Pengawas!B61)&lt;4,"Cek lagi","OK"))</f>
        <v>-</v>
      </c>
      <c r="C61" s="25" t="str">
        <f>IF(Pengawas!C61="","-",IF(LEN(Pengawas!C61)&lt;&gt;18,"Tidak valid","OK"))</f>
        <v>-</v>
      </c>
      <c r="D61" s="25" t="str">
        <f>IF(Pengawas!D61="","-",IF(LEN(Pengawas!D61)&lt;&gt;16,"Tidak valid","OK"))</f>
        <v>-</v>
      </c>
      <c r="E61" s="25" t="str">
        <f>IF(Pengawas!E61="","-",IF(LEN(Pengawas!E61)&lt;4,"Cek lagi","OK"))</f>
        <v>-</v>
      </c>
      <c r="F61" s="25" t="str">
        <f>IF(Pengawas!F61="","-",IF(LEN(Pengawas!F61)&lt;&gt;16,"Tidak valid","OK"))</f>
        <v>-</v>
      </c>
      <c r="G61" s="25" t="str">
        <f>IF(Pengawas!G61="","-",IF(LEN(Pengawas!G61)&lt;4,"Cek lagi","OK"))</f>
        <v>-</v>
      </c>
      <c r="H61" s="26" t="str">
        <f>IF(Pengawas!H61="","-",IF(VALUE(LEFT(Pengawas!H61,2))&gt;31,"Tanggal tidak valid",IF(VALUE(LEFT(RIGHT(Pengawas!H61,7),2))&gt;12,"Bulan tidak valid",IF(VALUE(RIGHT(Pengawas!H61,4))&gt;1990,"Umur terlalu muda",IF(VALUE(RIGHT(Pengawas!H61,4))&lt;1955,"Umur terlalu tua","OK")))))</f>
        <v>-</v>
      </c>
      <c r="I61" s="25" t="str">
        <f>IF(Pengawas!I61="","-",IF(Pengawas!I61="L","OK",IF(Pengawas!I61="P","OK","Tidak valid")))</f>
        <v>-</v>
      </c>
      <c r="J61" s="25" t="str">
        <f>IF(Pengawas!J61="","-",IF(LEN(Pengawas!J61)&lt;4,"Cek lagi","OK"))</f>
        <v>-</v>
      </c>
      <c r="K61" s="25" t="str">
        <f>IF(Pengawas!K61="","-",IF(Pengawas!K61&gt;5,"Tidak valid",IF(Pengawas!K61&lt;1,"Tidak valid","OK")))</f>
        <v>-</v>
      </c>
      <c r="L61" s="25" t="str">
        <f>IF(Pengawas!L61="","-",IF(VALUE(LEFT(Pengawas!L61,1))&gt;1,"Tidak valid","OK"))</f>
        <v>-</v>
      </c>
      <c r="M61" s="25" t="str">
        <f>IF(Pengawas!M61="","-",IF(VALUE(LEFT(Pengawas!M61,1))&gt;1,"Tidak valid","OK"))</f>
        <v>-</v>
      </c>
      <c r="N61" s="25" t="str">
        <f>IF(Pengawas!N61="","-",IF(VALUE(LEFT(Pengawas!N61,2))&gt;31,"Tanggal tidak valid",IF(VALUE(LEFT(RIGHT(Pengawas!N61,7),2))&gt;12,"Bulan tidak valid",IF(VALUE(RIGHT(Pengawas!N61,4))&gt;2015,"Tahun cek lagi",IF(VALUE(RIGHT(Pengawas!N61,4))&lt;1930,"Tahun cek lagi","OK")))))</f>
        <v>-</v>
      </c>
      <c r="O61" s="26" t="str">
        <f>IF(Pengawas!O61="","-",IF(VALUE(LEFT(Pengawas!O61,2))&gt;31,"Tanggal tidak valid",IF(VALUE(LEFT(RIGHT(Pengawas!O61,7),2))&gt;12,"Bulan tidak valid",IF(VALUE(RIGHT(Pengawas!O61,4))&gt;2015,"Tahun cek lagi",IF(VALUE(RIGHT(Pengawas!O61,4))&lt;1930,"Tahun cek lagi","OK")))))</f>
        <v>-</v>
      </c>
      <c r="P61" s="26" t="str">
        <f>IF(Pengawas!P61="","-",IF(VALUE(LEFT(Pengawas!P61,2))&gt;31,"Tanggal tidak valid",IF(VALUE(LEFT(RIGHT(Pengawas!P61,7),2))&gt;12,"Bulan tidak valid",IF(VALUE(RIGHT(Pengawas!P61,4))&gt;2015,"Tahun cek lagi",IF(VALUE(RIGHT(Pengawas!P61,4))&lt;1930,"Tahun cek lagi","OK")))))</f>
        <v>-</v>
      </c>
      <c r="Q61" s="25" t="str">
        <f>IF(Pengawas!Q61="","-",IF(Pengawas!Q61&gt;3,"Tidak valid",IF(Pengawas!Q61&lt;1,"Tidak valid","OK")))</f>
        <v>-</v>
      </c>
      <c r="R61" s="25" t="str">
        <f>IF(Pengawas!R61="","-",IF(Pengawas!R61&gt;20000000,"Cek lagi",IF(Pengawas!R61&lt;50000,"Cek lagi","OK")))</f>
        <v>-</v>
      </c>
      <c r="S61" s="25" t="str">
        <f>IF(Pengawas!S61="","-",IF(Pengawas!S61&gt;3,"Tidak valid",IF(Pengawas!S61&lt;1,"Tidak valid","OK")))</f>
        <v>-</v>
      </c>
      <c r="T61" s="25" t="str">
        <f>IF(Pengawas!T61="","-",IF(Pengawas!T61&gt;6,"Tidak valid",IF(Pengawas!T61&lt;1,"Tidak valid","OK")))</f>
        <v>-</v>
      </c>
      <c r="U61" s="25" t="str">
        <f>IF(Pengawas!U61="","-",IF(Pengawas!U61&gt;4,"Tidak valid",IF(Pengawas!U61&lt;1,"Tidak valid","OK")))</f>
        <v>-</v>
      </c>
      <c r="V61" s="25" t="str">
        <f>IF(Pengawas!V61="","-",IF(Pengawas!V61&gt;2,"Tidak valid",IF(Pengawas!V61&lt;1,"Tidak valid","OK")))</f>
        <v>-</v>
      </c>
      <c r="W61" s="25" t="str">
        <f>IF(Pengawas!V61="","-",IF(Pengawas!V61=1,IF(Pengawas!W61="","Harap diisi","OK"),IF(Pengawas!V61=2,IF(Pengawas!W61="","Harap diisi","OK"),IF(Pengawas!V62&lt;1,"-",IF(Pengawas!V62&gt;2,"-","OK")))))</f>
        <v>-</v>
      </c>
      <c r="X61" s="25" t="str">
        <f>IF(Pengawas!V61="","-",IF(Pengawas!V61=1,IF(Pengawas!X61="","Harap diisi","OK"),IF(Pengawas!V61=2,IF(Pengawas!X61="","Harap diisi","OK"),IF(Pengawas!V62&lt;1,"-",IF(Pengawas!V62&gt;2,"-","OK")))))</f>
        <v>-</v>
      </c>
      <c r="Y61" s="25" t="str">
        <f>IF(Pengawas!V61="","-",IF(Pengawas!V61=1,IF(Pengawas!Y61="","Harap diisi","OK"),IF(Pengawas!V61=2,IF(Pengawas!Y61="","Harap diisi","OK"),IF(Pengawas!V62&lt;1,"-",IF(Pengawas!V62&gt;2,"-","OK")))))</f>
        <v>-</v>
      </c>
      <c r="Z61" s="25" t="str">
        <f>IF(Pengawas!V61="","-",IF(Pengawas!V61=1,IF(Pengawas!Z61="","Harap diisi","OK"),IF(Pengawas!V61=2,IF(Pengawas!Z61="","Harap diisi","OK"),IF(Pengawas!V62&lt;1,"-",IF(Pengawas!V62&gt;2,"-","OK")))))</f>
        <v>-</v>
      </c>
      <c r="AA61" s="25" t="str">
        <f>IF(Pengawas!V61="","-",IF(Pengawas!V61=1,IF(Pengawas!AA61="","Harap diisi","OK"),IF(Pengawas!V61=2,IF(Pengawas!AA61="","Harap diisi","OK"),IF(Pengawas!V62&lt;1,"-",IF(Pengawas!V62&gt;2,"-","OK")))))</f>
        <v>-</v>
      </c>
      <c r="AB61" s="25" t="str">
        <f>IF(Pengawas!V61="","-",IF(Pengawas!V61=1,IF(Pengawas!AB61="","Harap diisi","OK"),IF(Pengawas!V61=2,IF(Pengawas!AB61="","Harap diisi","OK"),IF(Pengawas!V62&lt;1,"-",IF(Pengawas!V62&gt;2,"-","OK")))))</f>
        <v>-</v>
      </c>
      <c r="AC61" s="25" t="str">
        <f>IF(Pengawas!V61="","-",IF(Pengawas!V61=1,IF(Pengawas!AC61="","Harap diisi","OK"),IF(Pengawas!V61=2,IF(Pengawas!AC61="","Harap diisi","OK"),IF(Pengawas!V62&lt;1,"-",IF(Pengawas!V62&gt;2,"-","OK")))))</f>
        <v>-</v>
      </c>
      <c r="AD61" s="25" t="str">
        <f>IF(Pengawas!V61="","-",IF(Pengawas!V61=1,IF(Pengawas!AD61="","OK","Harap dikosongkan"),IF(Pengawas!V61=2,IF(Pengawas!AD61="","Harap diisi","OK"),IF(Pengawas!V62&lt;1,"-",IF(Pengawas!V62&gt;2,"-","OK")))))</f>
        <v>-</v>
      </c>
      <c r="AE61" s="25" t="str">
        <f>IF(Pengawas!V61="","-",IF(Pengawas!V61=1,IF(Pengawas!AE61="","OK","Harap dikosongkan"),IF(Pengawas!V61=2,IF(Pengawas!AE61="","Harap diisi","OK"),IF(Pengawas!V62&lt;1,"-",IF(Pengawas!V62&gt;2,"-","OK")))))</f>
        <v>-</v>
      </c>
      <c r="AF61" s="25" t="str">
        <f>IF(Pengawas!V61="","-",IF(Pengawas!V61=1,IF(Pengawas!AF61="","OK","Harap dikosongkan"),IF(Pengawas!V61=2,IF(Pengawas!AF61="","Harap diisi","OK"),IF(Pengawas!V62&lt;1,"-",IF(Pengawas!V62&gt;2,"-","OK")))))</f>
        <v>-</v>
      </c>
      <c r="AG61" s="25" t="str">
        <f>IF(Pengawas!V61="","-",IF(Pengawas!V61=1,IF(Pengawas!AG61="","OK","Harap dikosongkan"),IF(Pengawas!V61=2,IF(Pengawas!AG61="","Harap diisi","OK"),IF(Pengawas!V62&lt;1,"-",IF(Pengawas!V62&gt;2,"-","OK")))))</f>
        <v>-</v>
      </c>
      <c r="AH61" s="25" t="str">
        <f>IF(Pengawas!V61="","-",IF(Pengawas!V61=1,IF(Pengawas!AH61="","OK","Harap dikosongkan"),IF(Pengawas!V61=2,IF(Pengawas!AH61="","Harap diisi","OK"),IF(Pengawas!V62&lt;1,"-",IF(Pengawas!V62&gt;2,"-","OK")))))</f>
        <v>-</v>
      </c>
      <c r="AI61" s="25" t="str">
        <f>IF(Pengawas!V61="","-",IF(Pengawas!V61=1,IF(Pengawas!AI61="","OK","Harap dikosongkan"),IF(Pengawas!V61=2,IF(Pengawas!AI61="","Harap diisi","OK"),IF(Pengawas!V62&lt;1,"-",IF(Pengawas!V62&gt;2,"-","OK")))))</f>
        <v>-</v>
      </c>
      <c r="AJ61" s="25" t="str">
        <f>IF(Pengawas!V61="","-",IF(Pengawas!V61=1,IF(Pengawas!AJ61="","OK","Harap dikosongkan"),IF(Pengawas!V61=2,IF(Pengawas!AJ61="","Harap diisi","OK"),IF(Pengawas!V62&lt;1,"-",IF(Pengawas!V62&gt;2,"-","OK")))))</f>
        <v>-</v>
      </c>
      <c r="AK61" s="25" t="str">
        <f>IF(Pengawas!V61="","-",IF(Pengawas!V61=1,IF(Pengawas!AK61="","OK","Harap dikosongkan"),IF(Pengawas!V61=2,IF(Pengawas!AK61="","Harap diisi","OK"),IF(Pengawas!V62&lt;1,"-",IF(Pengawas!V62&gt;2,"-","OK")))))</f>
        <v>-</v>
      </c>
      <c r="AL61" s="25" t="str">
        <f>IF(Pengawas!AL61="","-",IF(Pengawas!AL61&gt;3,"Tidak valid",IF(Pengawas!AL61&lt;1,"Tidak valid","OK")))</f>
        <v>-</v>
      </c>
      <c r="AM61" s="25" t="str">
        <f>IF(Pengawas!AL61="",IF(Pengawas!AM61="","-","Harap dikosongkan"),IF(Pengawas!AL61&lt;&gt;1,IF(Pengawas!AM61="","OK","Harap dikosongkan"),IF(Pengawas!AM61="","Harap diisi",IF(Pengawas!AM61&gt;2015,"Cek lagi",IF(Pengawas!AM61&lt;2005,"Cek lagi","OK")))))</f>
        <v>-</v>
      </c>
      <c r="AN61" s="25" t="str">
        <f>IF(Pengawas!AL61="",IF(Pengawas!AN61="","-","Harap dikosongkan"),IF(Pengawas!AL61&lt;&gt;1,IF(Pengawas!AN61="","OK","Harap dikosongkan"),IF(Pengawas!AN61="","Harap diisi",IF(VALUE(Pengawas!AN61)&gt;33,"Tidak valid",IF(VALUE(Pengawas!AN61)&lt;1,"Tidak valid","OK")))))</f>
        <v>-</v>
      </c>
      <c r="AO61" s="25" t="str">
        <f>IF(Pengawas!AL61="",IF(Pengawas!AO61="","-","Harap dikosongkan"),IF(Pengawas!AL61&lt;&gt;1,IF(Pengawas!AO61="","OK","Harap dikosongkan"),IF(Pengawas!AO61="","Harap diisi",IF(Pengawas!AO61&gt;1,"Tidak valid","OK"))))</f>
        <v>-</v>
      </c>
      <c r="AP61" s="25" t="str">
        <f>IF(Pengawas!AL61&gt;1,"OK",IF(Pengawas!AO61="",IF(Pengawas!AP61="","-","Kolom AO cek lagi"),IF(Pengawas!AO61=0,IF(Pengawas!AP61="","OK","Harap dikosongkan"),IF(Pengawas!AP61="","Harap diisi",IF(LEN(Pengawas!AP61)&lt;12,"Tidak valid",IF(LEN(Pengawas!AP61)&gt;14,"Tidak valid","OK"))))))</f>
        <v>-</v>
      </c>
      <c r="AQ61" s="26" t="str">
        <f>IF(Pengawas!AL61&gt;1,"OK",IF(Pengawas!AO61="",IF(Pengawas!AQ61="","-","Kolom AO cek lagi"),IF(Pengawas!AO61=0,IF(Pengawas!AQ61="","OK","Harap dikosongkan"),IF(Pengawas!AQ61="","Harap diisi",IF(LEN(Pengawas!AQ61)&lt;5,"Cek lagi","OK")))))</f>
        <v>-</v>
      </c>
      <c r="AR61" s="26" t="str">
        <f>IF(Pengawas!AL61&gt;1,"OK",IF(Pengawas!AO61="",IF(Pengawas!AR61="","-","Kolom AT cek lagi"),IF(Pengawas!AO61=0,IF(Pengawas!AR61="","OK","Harap dikosongkan"),IF(Pengawas!AR61="","Harap diisi",IF(VALUE(LEFT(Pengawas!AR61,2))&gt;31,"Tanggal tidak valid",IF(VALUE(LEFT(RIGHT(Pengawas!AR61,7),2))&gt;12,"Bulan tidak valid",IF(VALUE(RIGHT(Pengawas!AR61,4))&gt;2016,"Tahun cek lagi",IF(VALUE(RIGHT(Pengawas!AR61,4))&lt;2005,"Tahun cek lagi","OK"))))))))</f>
        <v>-</v>
      </c>
      <c r="AS61" s="25" t="str">
        <f>IF(Pengawas!AP61="",IF(Pengawas!AS61="","-","Harap dikosongkan"),IF(Pengawas!AP61&lt;&gt;"",IF(Pengawas!AS61="","Harap diisi",IF(Pengawas!AS61&gt;1,"Tidak valid","OK"))))</f>
        <v>-</v>
      </c>
      <c r="AT61" s="25" t="str">
        <f>IF(Pengawas!AS61="",IF(Pengawas!AT61="","-","Harap dikosongkan"),IF(Pengawas!AS61&lt;&gt;1,IF(Pengawas!AT61="","OK","Harap dikosongkan"),IF(Pengawas!AS61="",IF(Pengawas!AT61="","-","Harap dikosongkan"),IF(Pengawas!AS61=0,IF(Pengawas!AT61="","OK","Harap dikosongkan"),IF(Pengawas!AT61="","Harap diisi",IF(Pengawas!AT61&gt;2016,"Cek lagi",IF(Pengawas!AT61&lt;2005,"Cek lagi",IF(Pengawas!AM61&gt;Pengawas!AT61,"Cek lagi dengan Kolom AL","OK"))))))))</f>
        <v>-</v>
      </c>
      <c r="AU61" s="25" t="str">
        <f>IF(Pengawas!AS61="",IF(Pengawas!AU61="","-","Harap dikosongkan"),IF(Pengawas!AS61&lt;&gt;1,IF(Pengawas!AU61="","OK","Harap dikosongkan"),IF(Pengawas!AS61="",IF(Pengawas!AU61="","-","Harap dikosongkan"),IF(Pengawas!AS61=0,IF(Pengawas!AU61="","OK","Harap dikosongkan"),IF(Pengawas!AU61="","Harap diisi",IF(Pengawas!AU61&gt;20000000,"Cek lagi",IF(Pengawas!AU61&lt;100000,"Cek lagi","OK")))))))</f>
        <v>-</v>
      </c>
      <c r="AV61" s="25" t="str">
        <f>IF(Pengawas!AV61="","-",IF(Pengawas!AV61&gt;3,"Tidak valid","OK"))</f>
        <v>-</v>
      </c>
      <c r="AW61" s="25" t="str">
        <f>IF(Pengawas!AV61="",IF(Pengawas!AW61="","-","Harap dikosongkan"),IF(Pengawas!AV61=0,IF(Pengawas!AW61="","OK","Harap dikosongkan"),IF(Pengawas!AV61&gt;0,IF(Pengawas!AW61="","Harap diisi",IF(Pengawas!AW61&gt;2015,"Tidak valid","OK")))))</f>
        <v>-</v>
      </c>
      <c r="AX61" s="25" t="str">
        <f>IF(Pengawas!AV61="",IF(Pengawas!AX61="","-","Harap dikosongkan"),IF(Pengawas!AV61=0,IF(Pengawas!AX61="","OK","Harap dikosongkan"),IF(Pengawas!AV61&gt;0,IF(Pengawas!AX61="","Harap diisi",IF(Pengawas!AX61="","-",IF(Pengawas!AX61&gt;1,"Tidak valid","OK"))))))</f>
        <v>-</v>
      </c>
      <c r="AY61" s="25" t="str">
        <f>IF(Pengawas!AY61="","-",IF(Pengawas!AY61&gt;2,"Tidak valid","OK"))</f>
        <v>-</v>
      </c>
      <c r="AZ61" s="25" t="str">
        <f>IF(Pengawas!AY61="",IF(Pengawas!AZ61="","-","Harap dikosongkan"),IF(Pengawas!AY61=0,IF(Pengawas!AZ61="","OK","Harap dikosongkan"),IF(Pengawas!AZ61="","Harap diisi",IF(Pengawas!AZ61&gt;2015,"Cek lagi",IF(Pengawas!AZ61&lt;2000,"Cek lagi","OK")))))</f>
        <v>-</v>
      </c>
      <c r="BA61" s="25" t="str">
        <f>IF(Pengawas!BA61="","-",IF(LEN(Pengawas!BA61)&lt;5,"Cek lagi","OK"))</f>
        <v>-</v>
      </c>
      <c r="BB61" s="25" t="str">
        <f>IF(Pengawas!BB61="","-",IF(LEN(Pengawas!BB61)&lt;4,"Cek lagi","OK"))</f>
        <v>-</v>
      </c>
      <c r="BC61" s="25" t="str">
        <f>IF(Pengawas!BC61="","-",IF(LEN(Pengawas!BC61)&lt;4,"Cek lagi","OK"))</f>
        <v>-</v>
      </c>
      <c r="BD61" s="25" t="str">
        <f>IF(Pengawas!BD61="","-",IF(LEN(Pengawas!BD61)&lt;4,"Cek lagi","OK"))</f>
        <v>-</v>
      </c>
      <c r="BE61" s="25" t="str">
        <f>IF(Pengawas!BE61="","-",IF(LEN(Pengawas!BE61)&lt;4,"Cek lagi","OK"))</f>
        <v>-</v>
      </c>
      <c r="BF61" s="25" t="str">
        <f>IF(Pengawas!BF61="","-",IF(LEN(Pengawas!BF61)&lt;&gt;5,"Tidak valid","OK"))</f>
        <v>-</v>
      </c>
      <c r="BG61" s="25" t="str">
        <f>IF(Pengawas!BG61="","-",IF(LEN(Pengawas!BG61)&lt;9,"Cek lagi",IF(LEN(Pengawas!BG61)&gt;14,"Cek lagi","OK")))</f>
        <v>-</v>
      </c>
    </row>
    <row r="62" spans="1:59" s="18" customFormat="1" ht="15" customHeight="1" x14ac:dyDescent="0.2">
      <c r="A62" s="25" t="str">
        <f>IF(Pengawas!A62="","-",IF(LEN(Pengawas!A62)&lt;4,"Cek lagi","OK"))</f>
        <v>-</v>
      </c>
      <c r="B62" s="25" t="str">
        <f>IF(Pengawas!B62="","-",IF(LEN(Pengawas!B62)&lt;4,"Cek lagi","OK"))</f>
        <v>-</v>
      </c>
      <c r="C62" s="25" t="str">
        <f>IF(Pengawas!C62="","-",IF(LEN(Pengawas!C62)&lt;&gt;18,"Tidak valid","OK"))</f>
        <v>-</v>
      </c>
      <c r="D62" s="25" t="str">
        <f>IF(Pengawas!D62="","-",IF(LEN(Pengawas!D62)&lt;&gt;16,"Tidak valid","OK"))</f>
        <v>-</v>
      </c>
      <c r="E62" s="25" t="str">
        <f>IF(Pengawas!E62="","-",IF(LEN(Pengawas!E62)&lt;4,"Cek lagi","OK"))</f>
        <v>-</v>
      </c>
      <c r="F62" s="25" t="str">
        <f>IF(Pengawas!F62="","-",IF(LEN(Pengawas!F62)&lt;&gt;16,"Tidak valid","OK"))</f>
        <v>-</v>
      </c>
      <c r="G62" s="25" t="str">
        <f>IF(Pengawas!G62="","-",IF(LEN(Pengawas!G62)&lt;4,"Cek lagi","OK"))</f>
        <v>-</v>
      </c>
      <c r="H62" s="26" t="str">
        <f>IF(Pengawas!H62="","-",IF(VALUE(LEFT(Pengawas!H62,2))&gt;31,"Tanggal tidak valid",IF(VALUE(LEFT(RIGHT(Pengawas!H62,7),2))&gt;12,"Bulan tidak valid",IF(VALUE(RIGHT(Pengawas!H62,4))&gt;1990,"Umur terlalu muda",IF(VALUE(RIGHT(Pengawas!H62,4))&lt;1955,"Umur terlalu tua","OK")))))</f>
        <v>-</v>
      </c>
      <c r="I62" s="25" t="str">
        <f>IF(Pengawas!I62="","-",IF(Pengawas!I62="L","OK",IF(Pengawas!I62="P","OK","Tidak valid")))</f>
        <v>-</v>
      </c>
      <c r="J62" s="25" t="str">
        <f>IF(Pengawas!J62="","-",IF(LEN(Pengawas!J62)&lt;4,"Cek lagi","OK"))</f>
        <v>-</v>
      </c>
      <c r="K62" s="25" t="str">
        <f>IF(Pengawas!K62="","-",IF(Pengawas!K62&gt;5,"Tidak valid",IF(Pengawas!K62&lt;1,"Tidak valid","OK")))</f>
        <v>-</v>
      </c>
      <c r="L62" s="25" t="str">
        <f>IF(Pengawas!L62="","-",IF(VALUE(LEFT(Pengawas!L62,1))&gt;1,"Tidak valid","OK"))</f>
        <v>-</v>
      </c>
      <c r="M62" s="25" t="str">
        <f>IF(Pengawas!M62="","-",IF(VALUE(LEFT(Pengawas!M62,1))&gt;1,"Tidak valid","OK"))</f>
        <v>-</v>
      </c>
      <c r="N62" s="25" t="str">
        <f>IF(Pengawas!N62="","-",IF(VALUE(LEFT(Pengawas!N62,2))&gt;31,"Tanggal tidak valid",IF(VALUE(LEFT(RIGHT(Pengawas!N62,7),2))&gt;12,"Bulan tidak valid",IF(VALUE(RIGHT(Pengawas!N62,4))&gt;2015,"Tahun cek lagi",IF(VALUE(RIGHT(Pengawas!N62,4))&lt;1930,"Tahun cek lagi","OK")))))</f>
        <v>-</v>
      </c>
      <c r="O62" s="26" t="str">
        <f>IF(Pengawas!O62="","-",IF(VALUE(LEFT(Pengawas!O62,2))&gt;31,"Tanggal tidak valid",IF(VALUE(LEFT(RIGHT(Pengawas!O62,7),2))&gt;12,"Bulan tidak valid",IF(VALUE(RIGHT(Pengawas!O62,4))&gt;2015,"Tahun cek lagi",IF(VALUE(RIGHT(Pengawas!O62,4))&lt;1930,"Tahun cek lagi","OK")))))</f>
        <v>-</v>
      </c>
      <c r="P62" s="26" t="str">
        <f>IF(Pengawas!P62="","-",IF(VALUE(LEFT(Pengawas!P62,2))&gt;31,"Tanggal tidak valid",IF(VALUE(LEFT(RIGHT(Pengawas!P62,7),2))&gt;12,"Bulan tidak valid",IF(VALUE(RIGHT(Pengawas!P62,4))&gt;2015,"Tahun cek lagi",IF(VALUE(RIGHT(Pengawas!P62,4))&lt;1930,"Tahun cek lagi","OK")))))</f>
        <v>-</v>
      </c>
      <c r="Q62" s="25" t="str">
        <f>IF(Pengawas!Q62="","-",IF(Pengawas!Q62&gt;3,"Tidak valid",IF(Pengawas!Q62&lt;1,"Tidak valid","OK")))</f>
        <v>-</v>
      </c>
      <c r="R62" s="25" t="str">
        <f>IF(Pengawas!R62="","-",IF(Pengawas!R62&gt;20000000,"Cek lagi",IF(Pengawas!R62&lt;50000,"Cek lagi","OK")))</f>
        <v>-</v>
      </c>
      <c r="S62" s="25" t="str">
        <f>IF(Pengawas!S62="","-",IF(Pengawas!S62&gt;3,"Tidak valid",IF(Pengawas!S62&lt;1,"Tidak valid","OK")))</f>
        <v>-</v>
      </c>
      <c r="T62" s="25" t="str">
        <f>IF(Pengawas!T62="","-",IF(Pengawas!T62&gt;6,"Tidak valid",IF(Pengawas!T62&lt;1,"Tidak valid","OK")))</f>
        <v>-</v>
      </c>
      <c r="U62" s="25" t="str">
        <f>IF(Pengawas!U62="","-",IF(Pengawas!U62&gt;4,"Tidak valid",IF(Pengawas!U62&lt;1,"Tidak valid","OK")))</f>
        <v>-</v>
      </c>
      <c r="V62" s="25" t="str">
        <f>IF(Pengawas!V62="","-",IF(Pengawas!V62&gt;2,"Tidak valid",IF(Pengawas!V62&lt;1,"Tidak valid","OK")))</f>
        <v>-</v>
      </c>
      <c r="W62" s="25" t="str">
        <f>IF(Pengawas!V62="","-",IF(Pengawas!V62=1,IF(Pengawas!W62="","Harap diisi","OK"),IF(Pengawas!V62=2,IF(Pengawas!W62="","Harap diisi","OK"),IF(Pengawas!V63&lt;1,"-",IF(Pengawas!V63&gt;2,"-","OK")))))</f>
        <v>-</v>
      </c>
      <c r="X62" s="25" t="str">
        <f>IF(Pengawas!V62="","-",IF(Pengawas!V62=1,IF(Pengawas!X62="","Harap diisi","OK"),IF(Pengawas!V62=2,IF(Pengawas!X62="","Harap diisi","OK"),IF(Pengawas!V63&lt;1,"-",IF(Pengawas!V63&gt;2,"-","OK")))))</f>
        <v>-</v>
      </c>
      <c r="Y62" s="25" t="str">
        <f>IF(Pengawas!V62="","-",IF(Pengawas!V62=1,IF(Pengawas!Y62="","Harap diisi","OK"),IF(Pengawas!V62=2,IF(Pengawas!Y62="","Harap diisi","OK"),IF(Pengawas!V63&lt;1,"-",IF(Pengawas!V63&gt;2,"-","OK")))))</f>
        <v>-</v>
      </c>
      <c r="Z62" s="25" t="str">
        <f>IF(Pengawas!V62="","-",IF(Pengawas!V62=1,IF(Pengawas!Z62="","Harap diisi","OK"),IF(Pengawas!V62=2,IF(Pengawas!Z62="","Harap diisi","OK"),IF(Pengawas!V63&lt;1,"-",IF(Pengawas!V63&gt;2,"-","OK")))))</f>
        <v>-</v>
      </c>
      <c r="AA62" s="25" t="str">
        <f>IF(Pengawas!V62="","-",IF(Pengawas!V62=1,IF(Pengawas!AA62="","Harap diisi","OK"),IF(Pengawas!V62=2,IF(Pengawas!AA62="","Harap diisi","OK"),IF(Pengawas!V63&lt;1,"-",IF(Pengawas!V63&gt;2,"-","OK")))))</f>
        <v>-</v>
      </c>
      <c r="AB62" s="25" t="str">
        <f>IF(Pengawas!V62="","-",IF(Pengawas!V62=1,IF(Pengawas!AB62="","Harap diisi","OK"),IF(Pengawas!V62=2,IF(Pengawas!AB62="","Harap diisi","OK"),IF(Pengawas!V63&lt;1,"-",IF(Pengawas!V63&gt;2,"-","OK")))))</f>
        <v>-</v>
      </c>
      <c r="AC62" s="25" t="str">
        <f>IF(Pengawas!V62="","-",IF(Pengawas!V62=1,IF(Pengawas!AC62="","Harap diisi","OK"),IF(Pengawas!V62=2,IF(Pengawas!AC62="","Harap diisi","OK"),IF(Pengawas!V63&lt;1,"-",IF(Pengawas!V63&gt;2,"-","OK")))))</f>
        <v>-</v>
      </c>
      <c r="AD62" s="25" t="str">
        <f>IF(Pengawas!V62="","-",IF(Pengawas!V62=1,IF(Pengawas!AD62="","OK","Harap dikosongkan"),IF(Pengawas!V62=2,IF(Pengawas!AD62="","Harap diisi","OK"),IF(Pengawas!V63&lt;1,"-",IF(Pengawas!V63&gt;2,"-","OK")))))</f>
        <v>-</v>
      </c>
      <c r="AE62" s="25" t="str">
        <f>IF(Pengawas!V62="","-",IF(Pengawas!V62=1,IF(Pengawas!AE62="","OK","Harap dikosongkan"),IF(Pengawas!V62=2,IF(Pengawas!AE62="","Harap diisi","OK"),IF(Pengawas!V63&lt;1,"-",IF(Pengawas!V63&gt;2,"-","OK")))))</f>
        <v>-</v>
      </c>
      <c r="AF62" s="25" t="str">
        <f>IF(Pengawas!V62="","-",IF(Pengawas!V62=1,IF(Pengawas!AF62="","OK","Harap dikosongkan"),IF(Pengawas!V62=2,IF(Pengawas!AF62="","Harap diisi","OK"),IF(Pengawas!V63&lt;1,"-",IF(Pengawas!V63&gt;2,"-","OK")))))</f>
        <v>-</v>
      </c>
      <c r="AG62" s="25" t="str">
        <f>IF(Pengawas!V62="","-",IF(Pengawas!V62=1,IF(Pengawas!AG62="","OK","Harap dikosongkan"),IF(Pengawas!V62=2,IF(Pengawas!AG62="","Harap diisi","OK"),IF(Pengawas!V63&lt;1,"-",IF(Pengawas!V63&gt;2,"-","OK")))))</f>
        <v>-</v>
      </c>
      <c r="AH62" s="25" t="str">
        <f>IF(Pengawas!V62="","-",IF(Pengawas!V62=1,IF(Pengawas!AH62="","OK","Harap dikosongkan"),IF(Pengawas!V62=2,IF(Pengawas!AH62="","Harap diisi","OK"),IF(Pengawas!V63&lt;1,"-",IF(Pengawas!V63&gt;2,"-","OK")))))</f>
        <v>-</v>
      </c>
      <c r="AI62" s="25" t="str">
        <f>IF(Pengawas!V62="","-",IF(Pengawas!V62=1,IF(Pengawas!AI62="","OK","Harap dikosongkan"),IF(Pengawas!V62=2,IF(Pengawas!AI62="","Harap diisi","OK"),IF(Pengawas!V63&lt;1,"-",IF(Pengawas!V63&gt;2,"-","OK")))))</f>
        <v>-</v>
      </c>
      <c r="AJ62" s="25" t="str">
        <f>IF(Pengawas!V62="","-",IF(Pengawas!V62=1,IF(Pengawas!AJ62="","OK","Harap dikosongkan"),IF(Pengawas!V62=2,IF(Pengawas!AJ62="","Harap diisi","OK"),IF(Pengawas!V63&lt;1,"-",IF(Pengawas!V63&gt;2,"-","OK")))))</f>
        <v>-</v>
      </c>
      <c r="AK62" s="25" t="str">
        <f>IF(Pengawas!V62="","-",IF(Pengawas!V62=1,IF(Pengawas!AK62="","OK","Harap dikosongkan"),IF(Pengawas!V62=2,IF(Pengawas!AK62="","Harap diisi","OK"),IF(Pengawas!V63&lt;1,"-",IF(Pengawas!V63&gt;2,"-","OK")))))</f>
        <v>-</v>
      </c>
      <c r="AL62" s="25" t="str">
        <f>IF(Pengawas!AL62="","-",IF(Pengawas!AL62&gt;3,"Tidak valid",IF(Pengawas!AL62&lt;1,"Tidak valid","OK")))</f>
        <v>-</v>
      </c>
      <c r="AM62" s="25" t="str">
        <f>IF(Pengawas!AL62="",IF(Pengawas!AM62="","-","Harap dikosongkan"),IF(Pengawas!AL62&lt;&gt;1,IF(Pengawas!AM62="","OK","Harap dikosongkan"),IF(Pengawas!AM62="","Harap diisi",IF(Pengawas!AM62&gt;2015,"Cek lagi",IF(Pengawas!AM62&lt;2005,"Cek lagi","OK")))))</f>
        <v>-</v>
      </c>
      <c r="AN62" s="25" t="str">
        <f>IF(Pengawas!AL62="",IF(Pengawas!AN62="","-","Harap dikosongkan"),IF(Pengawas!AL62&lt;&gt;1,IF(Pengawas!AN62="","OK","Harap dikosongkan"),IF(Pengawas!AN62="","Harap diisi",IF(VALUE(Pengawas!AN62)&gt;33,"Tidak valid",IF(VALUE(Pengawas!AN62)&lt;1,"Tidak valid","OK")))))</f>
        <v>-</v>
      </c>
      <c r="AO62" s="25" t="str">
        <f>IF(Pengawas!AL62="",IF(Pengawas!AO62="","-","Harap dikosongkan"),IF(Pengawas!AL62&lt;&gt;1,IF(Pengawas!AO62="","OK","Harap dikosongkan"),IF(Pengawas!AO62="","Harap diisi",IF(Pengawas!AO62&gt;1,"Tidak valid","OK"))))</f>
        <v>-</v>
      </c>
      <c r="AP62" s="25" t="str">
        <f>IF(Pengawas!AL62&gt;1,"OK",IF(Pengawas!AO62="",IF(Pengawas!AP62="","-","Kolom AO cek lagi"),IF(Pengawas!AO62=0,IF(Pengawas!AP62="","OK","Harap dikosongkan"),IF(Pengawas!AP62="","Harap diisi",IF(LEN(Pengawas!AP62)&lt;12,"Tidak valid",IF(LEN(Pengawas!AP62)&gt;14,"Tidak valid","OK"))))))</f>
        <v>-</v>
      </c>
      <c r="AQ62" s="26" t="str">
        <f>IF(Pengawas!AL62&gt;1,"OK",IF(Pengawas!AO62="",IF(Pengawas!AQ62="","-","Kolom AO cek lagi"),IF(Pengawas!AO62=0,IF(Pengawas!AQ62="","OK","Harap dikosongkan"),IF(Pengawas!AQ62="","Harap diisi",IF(LEN(Pengawas!AQ62)&lt;5,"Cek lagi","OK")))))</f>
        <v>-</v>
      </c>
      <c r="AR62" s="26" t="str">
        <f>IF(Pengawas!AL62&gt;1,"OK",IF(Pengawas!AO62="",IF(Pengawas!AR62="","-","Kolom AT cek lagi"),IF(Pengawas!AO62=0,IF(Pengawas!AR62="","OK","Harap dikosongkan"),IF(Pengawas!AR62="","Harap diisi",IF(VALUE(LEFT(Pengawas!AR62,2))&gt;31,"Tanggal tidak valid",IF(VALUE(LEFT(RIGHT(Pengawas!AR62,7),2))&gt;12,"Bulan tidak valid",IF(VALUE(RIGHT(Pengawas!AR62,4))&gt;2016,"Tahun cek lagi",IF(VALUE(RIGHT(Pengawas!AR62,4))&lt;2005,"Tahun cek lagi","OK"))))))))</f>
        <v>-</v>
      </c>
      <c r="AS62" s="25" t="str">
        <f>IF(Pengawas!AP62="",IF(Pengawas!AS62="","-","Harap dikosongkan"),IF(Pengawas!AP62&lt;&gt;"",IF(Pengawas!AS62="","Harap diisi",IF(Pengawas!AS62&gt;1,"Tidak valid","OK"))))</f>
        <v>-</v>
      </c>
      <c r="AT62" s="25" t="str">
        <f>IF(Pengawas!AS62="",IF(Pengawas!AT62="","-","Harap dikosongkan"),IF(Pengawas!AS62&lt;&gt;1,IF(Pengawas!AT62="","OK","Harap dikosongkan"),IF(Pengawas!AS62="",IF(Pengawas!AT62="","-","Harap dikosongkan"),IF(Pengawas!AS62=0,IF(Pengawas!AT62="","OK","Harap dikosongkan"),IF(Pengawas!AT62="","Harap diisi",IF(Pengawas!AT62&gt;2016,"Cek lagi",IF(Pengawas!AT62&lt;2005,"Cek lagi",IF(Pengawas!AM62&gt;Pengawas!AT62,"Cek lagi dengan Kolom AL","OK"))))))))</f>
        <v>-</v>
      </c>
      <c r="AU62" s="25" t="str">
        <f>IF(Pengawas!AS62="",IF(Pengawas!AU62="","-","Harap dikosongkan"),IF(Pengawas!AS62&lt;&gt;1,IF(Pengawas!AU62="","OK","Harap dikosongkan"),IF(Pengawas!AS62="",IF(Pengawas!AU62="","-","Harap dikosongkan"),IF(Pengawas!AS62=0,IF(Pengawas!AU62="","OK","Harap dikosongkan"),IF(Pengawas!AU62="","Harap diisi",IF(Pengawas!AU62&gt;20000000,"Cek lagi",IF(Pengawas!AU62&lt;100000,"Cek lagi","OK")))))))</f>
        <v>-</v>
      </c>
      <c r="AV62" s="25" t="str">
        <f>IF(Pengawas!AV62="","-",IF(Pengawas!AV62&gt;3,"Tidak valid","OK"))</f>
        <v>-</v>
      </c>
      <c r="AW62" s="25" t="str">
        <f>IF(Pengawas!AV62="",IF(Pengawas!AW62="","-","Harap dikosongkan"),IF(Pengawas!AV62=0,IF(Pengawas!AW62="","OK","Harap dikosongkan"),IF(Pengawas!AV62&gt;0,IF(Pengawas!AW62="","Harap diisi",IF(Pengawas!AW62&gt;2015,"Tidak valid","OK")))))</f>
        <v>-</v>
      </c>
      <c r="AX62" s="25" t="str">
        <f>IF(Pengawas!AV62="",IF(Pengawas!AX62="","-","Harap dikosongkan"),IF(Pengawas!AV62=0,IF(Pengawas!AX62="","OK","Harap dikosongkan"),IF(Pengawas!AV62&gt;0,IF(Pengawas!AX62="","Harap diisi",IF(Pengawas!AX62="","-",IF(Pengawas!AX62&gt;1,"Tidak valid","OK"))))))</f>
        <v>-</v>
      </c>
      <c r="AY62" s="25" t="str">
        <f>IF(Pengawas!AY62="","-",IF(Pengawas!AY62&gt;2,"Tidak valid","OK"))</f>
        <v>-</v>
      </c>
      <c r="AZ62" s="25" t="str">
        <f>IF(Pengawas!AY62="",IF(Pengawas!AZ62="","-","Harap dikosongkan"),IF(Pengawas!AY62=0,IF(Pengawas!AZ62="","OK","Harap dikosongkan"),IF(Pengawas!AZ62="","Harap diisi",IF(Pengawas!AZ62&gt;2015,"Cek lagi",IF(Pengawas!AZ62&lt;2000,"Cek lagi","OK")))))</f>
        <v>-</v>
      </c>
      <c r="BA62" s="25" t="str">
        <f>IF(Pengawas!BA62="","-",IF(LEN(Pengawas!BA62)&lt;5,"Cek lagi","OK"))</f>
        <v>-</v>
      </c>
      <c r="BB62" s="25" t="str">
        <f>IF(Pengawas!BB62="","-",IF(LEN(Pengawas!BB62)&lt;4,"Cek lagi","OK"))</f>
        <v>-</v>
      </c>
      <c r="BC62" s="25" t="str">
        <f>IF(Pengawas!BC62="","-",IF(LEN(Pengawas!BC62)&lt;4,"Cek lagi","OK"))</f>
        <v>-</v>
      </c>
      <c r="BD62" s="25" t="str">
        <f>IF(Pengawas!BD62="","-",IF(LEN(Pengawas!BD62)&lt;4,"Cek lagi","OK"))</f>
        <v>-</v>
      </c>
      <c r="BE62" s="25" t="str">
        <f>IF(Pengawas!BE62="","-",IF(LEN(Pengawas!BE62)&lt;4,"Cek lagi","OK"))</f>
        <v>-</v>
      </c>
      <c r="BF62" s="25" t="str">
        <f>IF(Pengawas!BF62="","-",IF(LEN(Pengawas!BF62)&lt;&gt;5,"Tidak valid","OK"))</f>
        <v>-</v>
      </c>
      <c r="BG62" s="25" t="str">
        <f>IF(Pengawas!BG62="","-",IF(LEN(Pengawas!BG62)&lt;9,"Cek lagi",IF(LEN(Pengawas!BG62)&gt;14,"Cek lagi","OK")))</f>
        <v>-</v>
      </c>
    </row>
    <row r="63" spans="1:59" s="18" customFormat="1" ht="15" customHeight="1" x14ac:dyDescent="0.2">
      <c r="A63" s="25" t="str">
        <f>IF(Pengawas!A63="","-",IF(LEN(Pengawas!A63)&lt;4,"Cek lagi","OK"))</f>
        <v>-</v>
      </c>
      <c r="B63" s="25" t="str">
        <f>IF(Pengawas!B63="","-",IF(LEN(Pengawas!B63)&lt;4,"Cek lagi","OK"))</f>
        <v>-</v>
      </c>
      <c r="C63" s="25" t="str">
        <f>IF(Pengawas!C63="","-",IF(LEN(Pengawas!C63)&lt;&gt;18,"Tidak valid","OK"))</f>
        <v>-</v>
      </c>
      <c r="D63" s="25" t="str">
        <f>IF(Pengawas!D63="","-",IF(LEN(Pengawas!D63)&lt;&gt;16,"Tidak valid","OK"))</f>
        <v>-</v>
      </c>
      <c r="E63" s="25" t="str">
        <f>IF(Pengawas!E63="","-",IF(LEN(Pengawas!E63)&lt;4,"Cek lagi","OK"))</f>
        <v>-</v>
      </c>
      <c r="F63" s="25" t="str">
        <f>IF(Pengawas!F63="","-",IF(LEN(Pengawas!F63)&lt;&gt;16,"Tidak valid","OK"))</f>
        <v>-</v>
      </c>
      <c r="G63" s="25" t="str">
        <f>IF(Pengawas!G63="","-",IF(LEN(Pengawas!G63)&lt;4,"Cek lagi","OK"))</f>
        <v>-</v>
      </c>
      <c r="H63" s="26" t="str">
        <f>IF(Pengawas!H63="","-",IF(VALUE(LEFT(Pengawas!H63,2))&gt;31,"Tanggal tidak valid",IF(VALUE(LEFT(RIGHT(Pengawas!H63,7),2))&gt;12,"Bulan tidak valid",IF(VALUE(RIGHT(Pengawas!H63,4))&gt;1990,"Umur terlalu muda",IF(VALUE(RIGHT(Pengawas!H63,4))&lt;1955,"Umur terlalu tua","OK")))))</f>
        <v>-</v>
      </c>
      <c r="I63" s="25" t="str">
        <f>IF(Pengawas!I63="","-",IF(Pengawas!I63="L","OK",IF(Pengawas!I63="P","OK","Tidak valid")))</f>
        <v>-</v>
      </c>
      <c r="J63" s="25" t="str">
        <f>IF(Pengawas!J63="","-",IF(LEN(Pengawas!J63)&lt;4,"Cek lagi","OK"))</f>
        <v>-</v>
      </c>
      <c r="K63" s="25" t="str">
        <f>IF(Pengawas!K63="","-",IF(Pengawas!K63&gt;5,"Tidak valid",IF(Pengawas!K63&lt;1,"Tidak valid","OK")))</f>
        <v>-</v>
      </c>
      <c r="L63" s="25" t="str">
        <f>IF(Pengawas!L63="","-",IF(VALUE(LEFT(Pengawas!L63,1))&gt;1,"Tidak valid","OK"))</f>
        <v>-</v>
      </c>
      <c r="M63" s="25" t="str">
        <f>IF(Pengawas!M63="","-",IF(VALUE(LEFT(Pengawas!M63,1))&gt;1,"Tidak valid","OK"))</f>
        <v>-</v>
      </c>
      <c r="N63" s="25" t="str">
        <f>IF(Pengawas!N63="","-",IF(VALUE(LEFT(Pengawas!N63,2))&gt;31,"Tanggal tidak valid",IF(VALUE(LEFT(RIGHT(Pengawas!N63,7),2))&gt;12,"Bulan tidak valid",IF(VALUE(RIGHT(Pengawas!N63,4))&gt;2015,"Tahun cek lagi",IF(VALUE(RIGHT(Pengawas!N63,4))&lt;1930,"Tahun cek lagi","OK")))))</f>
        <v>-</v>
      </c>
      <c r="O63" s="26" t="str">
        <f>IF(Pengawas!O63="","-",IF(VALUE(LEFT(Pengawas!O63,2))&gt;31,"Tanggal tidak valid",IF(VALUE(LEFT(RIGHT(Pengawas!O63,7),2))&gt;12,"Bulan tidak valid",IF(VALUE(RIGHT(Pengawas!O63,4))&gt;2015,"Tahun cek lagi",IF(VALUE(RIGHT(Pengawas!O63,4))&lt;1930,"Tahun cek lagi","OK")))))</f>
        <v>-</v>
      </c>
      <c r="P63" s="26" t="str">
        <f>IF(Pengawas!P63="","-",IF(VALUE(LEFT(Pengawas!P63,2))&gt;31,"Tanggal tidak valid",IF(VALUE(LEFT(RIGHT(Pengawas!P63,7),2))&gt;12,"Bulan tidak valid",IF(VALUE(RIGHT(Pengawas!P63,4))&gt;2015,"Tahun cek lagi",IF(VALUE(RIGHT(Pengawas!P63,4))&lt;1930,"Tahun cek lagi","OK")))))</f>
        <v>-</v>
      </c>
      <c r="Q63" s="25" t="str">
        <f>IF(Pengawas!Q63="","-",IF(Pengawas!Q63&gt;3,"Tidak valid",IF(Pengawas!Q63&lt;1,"Tidak valid","OK")))</f>
        <v>-</v>
      </c>
      <c r="R63" s="25" t="str">
        <f>IF(Pengawas!R63="","-",IF(Pengawas!R63&gt;20000000,"Cek lagi",IF(Pengawas!R63&lt;50000,"Cek lagi","OK")))</f>
        <v>-</v>
      </c>
      <c r="S63" s="25" t="str">
        <f>IF(Pengawas!S63="","-",IF(Pengawas!S63&gt;3,"Tidak valid",IF(Pengawas!S63&lt;1,"Tidak valid","OK")))</f>
        <v>-</v>
      </c>
      <c r="T63" s="25" t="str">
        <f>IF(Pengawas!T63="","-",IF(Pengawas!T63&gt;6,"Tidak valid",IF(Pengawas!T63&lt;1,"Tidak valid","OK")))</f>
        <v>-</v>
      </c>
      <c r="U63" s="25" t="str">
        <f>IF(Pengawas!U63="","-",IF(Pengawas!U63&gt;4,"Tidak valid",IF(Pengawas!U63&lt;1,"Tidak valid","OK")))</f>
        <v>-</v>
      </c>
      <c r="V63" s="25" t="str">
        <f>IF(Pengawas!V63="","-",IF(Pengawas!V63&gt;2,"Tidak valid",IF(Pengawas!V63&lt;1,"Tidak valid","OK")))</f>
        <v>-</v>
      </c>
      <c r="W63" s="25" t="str">
        <f>IF(Pengawas!V63="","-",IF(Pengawas!V63=1,IF(Pengawas!W63="","Harap diisi","OK"),IF(Pengawas!V63=2,IF(Pengawas!W63="","Harap diisi","OK"),IF(Pengawas!V64&lt;1,"-",IF(Pengawas!V64&gt;2,"-","OK")))))</f>
        <v>-</v>
      </c>
      <c r="X63" s="25" t="str">
        <f>IF(Pengawas!V63="","-",IF(Pengawas!V63=1,IF(Pengawas!X63="","Harap diisi","OK"),IF(Pengawas!V63=2,IF(Pengawas!X63="","Harap diisi","OK"),IF(Pengawas!V64&lt;1,"-",IF(Pengawas!V64&gt;2,"-","OK")))))</f>
        <v>-</v>
      </c>
      <c r="Y63" s="25" t="str">
        <f>IF(Pengawas!V63="","-",IF(Pengawas!V63=1,IF(Pengawas!Y63="","Harap diisi","OK"),IF(Pengawas!V63=2,IF(Pengawas!Y63="","Harap diisi","OK"),IF(Pengawas!V64&lt;1,"-",IF(Pengawas!V64&gt;2,"-","OK")))))</f>
        <v>-</v>
      </c>
      <c r="Z63" s="25" t="str">
        <f>IF(Pengawas!V63="","-",IF(Pengawas!V63=1,IF(Pengawas!Z63="","Harap diisi","OK"),IF(Pengawas!V63=2,IF(Pengawas!Z63="","Harap diisi","OK"),IF(Pengawas!V64&lt;1,"-",IF(Pengawas!V64&gt;2,"-","OK")))))</f>
        <v>-</v>
      </c>
      <c r="AA63" s="25" t="str">
        <f>IF(Pengawas!V63="","-",IF(Pengawas!V63=1,IF(Pengawas!AA63="","Harap diisi","OK"),IF(Pengawas!V63=2,IF(Pengawas!AA63="","Harap diisi","OK"),IF(Pengawas!V64&lt;1,"-",IF(Pengawas!V64&gt;2,"-","OK")))))</f>
        <v>-</v>
      </c>
      <c r="AB63" s="25" t="str">
        <f>IF(Pengawas!V63="","-",IF(Pengawas!V63=1,IF(Pengawas!AB63="","Harap diisi","OK"),IF(Pengawas!V63=2,IF(Pengawas!AB63="","Harap diisi","OK"),IF(Pengawas!V64&lt;1,"-",IF(Pengawas!V64&gt;2,"-","OK")))))</f>
        <v>-</v>
      </c>
      <c r="AC63" s="25" t="str">
        <f>IF(Pengawas!V63="","-",IF(Pengawas!V63=1,IF(Pengawas!AC63="","Harap diisi","OK"),IF(Pengawas!V63=2,IF(Pengawas!AC63="","Harap diisi","OK"),IF(Pengawas!V64&lt;1,"-",IF(Pengawas!V64&gt;2,"-","OK")))))</f>
        <v>-</v>
      </c>
      <c r="AD63" s="25" t="str">
        <f>IF(Pengawas!V63="","-",IF(Pengawas!V63=1,IF(Pengawas!AD63="","OK","Harap dikosongkan"),IF(Pengawas!V63=2,IF(Pengawas!AD63="","Harap diisi","OK"),IF(Pengawas!V64&lt;1,"-",IF(Pengawas!V64&gt;2,"-","OK")))))</f>
        <v>-</v>
      </c>
      <c r="AE63" s="25" t="str">
        <f>IF(Pengawas!V63="","-",IF(Pengawas!V63=1,IF(Pengawas!AE63="","OK","Harap dikosongkan"),IF(Pengawas!V63=2,IF(Pengawas!AE63="","Harap diisi","OK"),IF(Pengawas!V64&lt;1,"-",IF(Pengawas!V64&gt;2,"-","OK")))))</f>
        <v>-</v>
      </c>
      <c r="AF63" s="25" t="str">
        <f>IF(Pengawas!V63="","-",IF(Pengawas!V63=1,IF(Pengawas!AF63="","OK","Harap dikosongkan"),IF(Pengawas!V63=2,IF(Pengawas!AF63="","Harap diisi","OK"),IF(Pengawas!V64&lt;1,"-",IF(Pengawas!V64&gt;2,"-","OK")))))</f>
        <v>-</v>
      </c>
      <c r="AG63" s="25" t="str">
        <f>IF(Pengawas!V63="","-",IF(Pengawas!V63=1,IF(Pengawas!AG63="","OK","Harap dikosongkan"),IF(Pengawas!V63=2,IF(Pengawas!AG63="","Harap diisi","OK"),IF(Pengawas!V64&lt;1,"-",IF(Pengawas!V64&gt;2,"-","OK")))))</f>
        <v>-</v>
      </c>
      <c r="AH63" s="25" t="str">
        <f>IF(Pengawas!V63="","-",IF(Pengawas!V63=1,IF(Pengawas!AH63="","OK","Harap dikosongkan"),IF(Pengawas!V63=2,IF(Pengawas!AH63="","Harap diisi","OK"),IF(Pengawas!V64&lt;1,"-",IF(Pengawas!V64&gt;2,"-","OK")))))</f>
        <v>-</v>
      </c>
      <c r="AI63" s="25" t="str">
        <f>IF(Pengawas!V63="","-",IF(Pengawas!V63=1,IF(Pengawas!AI63="","OK","Harap dikosongkan"),IF(Pengawas!V63=2,IF(Pengawas!AI63="","Harap diisi","OK"),IF(Pengawas!V64&lt;1,"-",IF(Pengawas!V64&gt;2,"-","OK")))))</f>
        <v>-</v>
      </c>
      <c r="AJ63" s="25" t="str">
        <f>IF(Pengawas!V63="","-",IF(Pengawas!V63=1,IF(Pengawas!AJ63="","OK","Harap dikosongkan"),IF(Pengawas!V63=2,IF(Pengawas!AJ63="","Harap diisi","OK"),IF(Pengawas!V64&lt;1,"-",IF(Pengawas!V64&gt;2,"-","OK")))))</f>
        <v>-</v>
      </c>
      <c r="AK63" s="25" t="str">
        <f>IF(Pengawas!V63="","-",IF(Pengawas!V63=1,IF(Pengawas!AK63="","OK","Harap dikosongkan"),IF(Pengawas!V63=2,IF(Pengawas!AK63="","Harap diisi","OK"),IF(Pengawas!V64&lt;1,"-",IF(Pengawas!V64&gt;2,"-","OK")))))</f>
        <v>-</v>
      </c>
      <c r="AL63" s="25" t="str">
        <f>IF(Pengawas!AL63="","-",IF(Pengawas!AL63&gt;3,"Tidak valid",IF(Pengawas!AL63&lt;1,"Tidak valid","OK")))</f>
        <v>-</v>
      </c>
      <c r="AM63" s="25" t="str">
        <f>IF(Pengawas!AL63="",IF(Pengawas!AM63="","-","Harap dikosongkan"),IF(Pengawas!AL63&lt;&gt;1,IF(Pengawas!AM63="","OK","Harap dikosongkan"),IF(Pengawas!AM63="","Harap diisi",IF(Pengawas!AM63&gt;2015,"Cek lagi",IF(Pengawas!AM63&lt;2005,"Cek lagi","OK")))))</f>
        <v>-</v>
      </c>
      <c r="AN63" s="25" t="str">
        <f>IF(Pengawas!AL63="",IF(Pengawas!AN63="","-","Harap dikosongkan"),IF(Pengawas!AL63&lt;&gt;1,IF(Pengawas!AN63="","OK","Harap dikosongkan"),IF(Pengawas!AN63="","Harap diisi",IF(VALUE(Pengawas!AN63)&gt;33,"Tidak valid",IF(VALUE(Pengawas!AN63)&lt;1,"Tidak valid","OK")))))</f>
        <v>-</v>
      </c>
      <c r="AO63" s="25" t="str">
        <f>IF(Pengawas!AL63="",IF(Pengawas!AO63="","-","Harap dikosongkan"),IF(Pengawas!AL63&lt;&gt;1,IF(Pengawas!AO63="","OK","Harap dikosongkan"),IF(Pengawas!AO63="","Harap diisi",IF(Pengawas!AO63&gt;1,"Tidak valid","OK"))))</f>
        <v>-</v>
      </c>
      <c r="AP63" s="25" t="str">
        <f>IF(Pengawas!AL63&gt;1,"OK",IF(Pengawas!AO63="",IF(Pengawas!AP63="","-","Kolom AO cek lagi"),IF(Pengawas!AO63=0,IF(Pengawas!AP63="","OK","Harap dikosongkan"),IF(Pengawas!AP63="","Harap diisi",IF(LEN(Pengawas!AP63)&lt;12,"Tidak valid",IF(LEN(Pengawas!AP63)&gt;14,"Tidak valid","OK"))))))</f>
        <v>-</v>
      </c>
      <c r="AQ63" s="26" t="str">
        <f>IF(Pengawas!AL63&gt;1,"OK",IF(Pengawas!AO63="",IF(Pengawas!AQ63="","-","Kolom AO cek lagi"),IF(Pengawas!AO63=0,IF(Pengawas!AQ63="","OK","Harap dikosongkan"),IF(Pengawas!AQ63="","Harap diisi",IF(LEN(Pengawas!AQ63)&lt;5,"Cek lagi","OK")))))</f>
        <v>-</v>
      </c>
      <c r="AR63" s="26" t="str">
        <f>IF(Pengawas!AL63&gt;1,"OK",IF(Pengawas!AO63="",IF(Pengawas!AR63="","-","Kolom AT cek lagi"),IF(Pengawas!AO63=0,IF(Pengawas!AR63="","OK","Harap dikosongkan"),IF(Pengawas!AR63="","Harap diisi",IF(VALUE(LEFT(Pengawas!AR63,2))&gt;31,"Tanggal tidak valid",IF(VALUE(LEFT(RIGHT(Pengawas!AR63,7),2))&gt;12,"Bulan tidak valid",IF(VALUE(RIGHT(Pengawas!AR63,4))&gt;2016,"Tahun cek lagi",IF(VALUE(RIGHT(Pengawas!AR63,4))&lt;2005,"Tahun cek lagi","OK"))))))))</f>
        <v>-</v>
      </c>
      <c r="AS63" s="25" t="str">
        <f>IF(Pengawas!AP63="",IF(Pengawas!AS63="","-","Harap dikosongkan"),IF(Pengawas!AP63&lt;&gt;"",IF(Pengawas!AS63="","Harap diisi",IF(Pengawas!AS63&gt;1,"Tidak valid","OK"))))</f>
        <v>-</v>
      </c>
      <c r="AT63" s="25" t="str">
        <f>IF(Pengawas!AS63="",IF(Pengawas!AT63="","-","Harap dikosongkan"),IF(Pengawas!AS63&lt;&gt;1,IF(Pengawas!AT63="","OK","Harap dikosongkan"),IF(Pengawas!AS63="",IF(Pengawas!AT63="","-","Harap dikosongkan"),IF(Pengawas!AS63=0,IF(Pengawas!AT63="","OK","Harap dikosongkan"),IF(Pengawas!AT63="","Harap diisi",IF(Pengawas!AT63&gt;2016,"Cek lagi",IF(Pengawas!AT63&lt;2005,"Cek lagi",IF(Pengawas!AM63&gt;Pengawas!AT63,"Cek lagi dengan Kolom AL","OK"))))))))</f>
        <v>-</v>
      </c>
      <c r="AU63" s="25" t="str">
        <f>IF(Pengawas!AS63="",IF(Pengawas!AU63="","-","Harap dikosongkan"),IF(Pengawas!AS63&lt;&gt;1,IF(Pengawas!AU63="","OK","Harap dikosongkan"),IF(Pengawas!AS63="",IF(Pengawas!AU63="","-","Harap dikosongkan"),IF(Pengawas!AS63=0,IF(Pengawas!AU63="","OK","Harap dikosongkan"),IF(Pengawas!AU63="","Harap diisi",IF(Pengawas!AU63&gt;20000000,"Cek lagi",IF(Pengawas!AU63&lt;100000,"Cek lagi","OK")))))))</f>
        <v>-</v>
      </c>
      <c r="AV63" s="25" t="str">
        <f>IF(Pengawas!AV63="","-",IF(Pengawas!AV63&gt;3,"Tidak valid","OK"))</f>
        <v>-</v>
      </c>
      <c r="AW63" s="25" t="str">
        <f>IF(Pengawas!AV63="",IF(Pengawas!AW63="","-","Harap dikosongkan"),IF(Pengawas!AV63=0,IF(Pengawas!AW63="","OK","Harap dikosongkan"),IF(Pengawas!AV63&gt;0,IF(Pengawas!AW63="","Harap diisi",IF(Pengawas!AW63&gt;2015,"Tidak valid","OK")))))</f>
        <v>-</v>
      </c>
      <c r="AX63" s="25" t="str">
        <f>IF(Pengawas!AV63="",IF(Pengawas!AX63="","-","Harap dikosongkan"),IF(Pengawas!AV63=0,IF(Pengawas!AX63="","OK","Harap dikosongkan"),IF(Pengawas!AV63&gt;0,IF(Pengawas!AX63="","Harap diisi",IF(Pengawas!AX63="","-",IF(Pengawas!AX63&gt;1,"Tidak valid","OK"))))))</f>
        <v>-</v>
      </c>
      <c r="AY63" s="25" t="str">
        <f>IF(Pengawas!AY63="","-",IF(Pengawas!AY63&gt;2,"Tidak valid","OK"))</f>
        <v>-</v>
      </c>
      <c r="AZ63" s="25" t="str">
        <f>IF(Pengawas!AY63="",IF(Pengawas!AZ63="","-","Harap dikosongkan"),IF(Pengawas!AY63=0,IF(Pengawas!AZ63="","OK","Harap dikosongkan"),IF(Pengawas!AZ63="","Harap diisi",IF(Pengawas!AZ63&gt;2015,"Cek lagi",IF(Pengawas!AZ63&lt;2000,"Cek lagi","OK")))))</f>
        <v>-</v>
      </c>
      <c r="BA63" s="25" t="str">
        <f>IF(Pengawas!BA63="","-",IF(LEN(Pengawas!BA63)&lt;5,"Cek lagi","OK"))</f>
        <v>-</v>
      </c>
      <c r="BB63" s="25" t="str">
        <f>IF(Pengawas!BB63="","-",IF(LEN(Pengawas!BB63)&lt;4,"Cek lagi","OK"))</f>
        <v>-</v>
      </c>
      <c r="BC63" s="25" t="str">
        <f>IF(Pengawas!BC63="","-",IF(LEN(Pengawas!BC63)&lt;4,"Cek lagi","OK"))</f>
        <v>-</v>
      </c>
      <c r="BD63" s="25" t="str">
        <f>IF(Pengawas!BD63="","-",IF(LEN(Pengawas!BD63)&lt;4,"Cek lagi","OK"))</f>
        <v>-</v>
      </c>
      <c r="BE63" s="25" t="str">
        <f>IF(Pengawas!BE63="","-",IF(LEN(Pengawas!BE63)&lt;4,"Cek lagi","OK"))</f>
        <v>-</v>
      </c>
      <c r="BF63" s="25" t="str">
        <f>IF(Pengawas!BF63="","-",IF(LEN(Pengawas!BF63)&lt;&gt;5,"Tidak valid","OK"))</f>
        <v>-</v>
      </c>
      <c r="BG63" s="25" t="str">
        <f>IF(Pengawas!BG63="","-",IF(LEN(Pengawas!BG63)&lt;9,"Cek lagi",IF(LEN(Pengawas!BG63)&gt;14,"Cek lagi","OK")))</f>
        <v>-</v>
      </c>
    </row>
    <row r="64" spans="1:59" s="18" customFormat="1" ht="15" customHeight="1" x14ac:dyDescent="0.2">
      <c r="A64" s="25" t="str">
        <f>IF(Pengawas!A64="","-",IF(LEN(Pengawas!A64)&lt;4,"Cek lagi","OK"))</f>
        <v>-</v>
      </c>
      <c r="B64" s="25" t="str">
        <f>IF(Pengawas!B64="","-",IF(LEN(Pengawas!B64)&lt;4,"Cek lagi","OK"))</f>
        <v>-</v>
      </c>
      <c r="C64" s="25" t="str">
        <f>IF(Pengawas!C64="","-",IF(LEN(Pengawas!C64)&lt;&gt;18,"Tidak valid","OK"))</f>
        <v>-</v>
      </c>
      <c r="D64" s="25" t="str">
        <f>IF(Pengawas!D64="","-",IF(LEN(Pengawas!D64)&lt;&gt;16,"Tidak valid","OK"))</f>
        <v>-</v>
      </c>
      <c r="E64" s="25" t="str">
        <f>IF(Pengawas!E64="","-",IF(LEN(Pengawas!E64)&lt;4,"Cek lagi","OK"))</f>
        <v>-</v>
      </c>
      <c r="F64" s="25" t="str">
        <f>IF(Pengawas!F64="","-",IF(LEN(Pengawas!F64)&lt;&gt;16,"Tidak valid","OK"))</f>
        <v>-</v>
      </c>
      <c r="G64" s="25" t="str">
        <f>IF(Pengawas!G64="","-",IF(LEN(Pengawas!G64)&lt;4,"Cek lagi","OK"))</f>
        <v>-</v>
      </c>
      <c r="H64" s="26" t="str">
        <f>IF(Pengawas!H64="","-",IF(VALUE(LEFT(Pengawas!H64,2))&gt;31,"Tanggal tidak valid",IF(VALUE(LEFT(RIGHT(Pengawas!H64,7),2))&gt;12,"Bulan tidak valid",IF(VALUE(RIGHT(Pengawas!H64,4))&gt;1990,"Umur terlalu muda",IF(VALUE(RIGHT(Pengawas!H64,4))&lt;1955,"Umur terlalu tua","OK")))))</f>
        <v>-</v>
      </c>
      <c r="I64" s="25" t="str">
        <f>IF(Pengawas!I64="","-",IF(Pengawas!I64="L","OK",IF(Pengawas!I64="P","OK","Tidak valid")))</f>
        <v>-</v>
      </c>
      <c r="J64" s="25" t="str">
        <f>IF(Pengawas!J64="","-",IF(LEN(Pengawas!J64)&lt;4,"Cek lagi","OK"))</f>
        <v>-</v>
      </c>
      <c r="K64" s="25" t="str">
        <f>IF(Pengawas!K64="","-",IF(Pengawas!K64&gt;5,"Tidak valid",IF(Pengawas!K64&lt;1,"Tidak valid","OK")))</f>
        <v>-</v>
      </c>
      <c r="L64" s="25" t="str">
        <f>IF(Pengawas!L64="","-",IF(VALUE(LEFT(Pengawas!L64,1))&gt;1,"Tidak valid","OK"))</f>
        <v>-</v>
      </c>
      <c r="M64" s="25" t="str">
        <f>IF(Pengawas!M64="","-",IF(VALUE(LEFT(Pengawas!M64,1))&gt;1,"Tidak valid","OK"))</f>
        <v>-</v>
      </c>
      <c r="N64" s="25" t="str">
        <f>IF(Pengawas!N64="","-",IF(VALUE(LEFT(Pengawas!N64,2))&gt;31,"Tanggal tidak valid",IF(VALUE(LEFT(RIGHT(Pengawas!N64,7),2))&gt;12,"Bulan tidak valid",IF(VALUE(RIGHT(Pengawas!N64,4))&gt;2015,"Tahun cek lagi",IF(VALUE(RIGHT(Pengawas!N64,4))&lt;1930,"Tahun cek lagi","OK")))))</f>
        <v>-</v>
      </c>
      <c r="O64" s="26" t="str">
        <f>IF(Pengawas!O64="","-",IF(VALUE(LEFT(Pengawas!O64,2))&gt;31,"Tanggal tidak valid",IF(VALUE(LEFT(RIGHT(Pengawas!O64,7),2))&gt;12,"Bulan tidak valid",IF(VALUE(RIGHT(Pengawas!O64,4))&gt;2015,"Tahun cek lagi",IF(VALUE(RIGHT(Pengawas!O64,4))&lt;1930,"Tahun cek lagi","OK")))))</f>
        <v>-</v>
      </c>
      <c r="P64" s="26" t="str">
        <f>IF(Pengawas!P64="","-",IF(VALUE(LEFT(Pengawas!P64,2))&gt;31,"Tanggal tidak valid",IF(VALUE(LEFT(RIGHT(Pengawas!P64,7),2))&gt;12,"Bulan tidak valid",IF(VALUE(RIGHT(Pengawas!P64,4))&gt;2015,"Tahun cek lagi",IF(VALUE(RIGHT(Pengawas!P64,4))&lt;1930,"Tahun cek lagi","OK")))))</f>
        <v>-</v>
      </c>
      <c r="Q64" s="25" t="str">
        <f>IF(Pengawas!Q64="","-",IF(Pengawas!Q64&gt;3,"Tidak valid",IF(Pengawas!Q64&lt;1,"Tidak valid","OK")))</f>
        <v>-</v>
      </c>
      <c r="R64" s="25" t="str">
        <f>IF(Pengawas!R64="","-",IF(Pengawas!R64&gt;20000000,"Cek lagi",IF(Pengawas!R64&lt;50000,"Cek lagi","OK")))</f>
        <v>-</v>
      </c>
      <c r="S64" s="25" t="str">
        <f>IF(Pengawas!S64="","-",IF(Pengawas!S64&gt;3,"Tidak valid",IF(Pengawas!S64&lt;1,"Tidak valid","OK")))</f>
        <v>-</v>
      </c>
      <c r="T64" s="25" t="str">
        <f>IF(Pengawas!T64="","-",IF(Pengawas!T64&gt;6,"Tidak valid",IF(Pengawas!T64&lt;1,"Tidak valid","OK")))</f>
        <v>-</v>
      </c>
      <c r="U64" s="25" t="str">
        <f>IF(Pengawas!U64="","-",IF(Pengawas!U64&gt;4,"Tidak valid",IF(Pengawas!U64&lt;1,"Tidak valid","OK")))</f>
        <v>-</v>
      </c>
      <c r="V64" s="25" t="str">
        <f>IF(Pengawas!V64="","-",IF(Pengawas!V64&gt;2,"Tidak valid",IF(Pengawas!V64&lt;1,"Tidak valid","OK")))</f>
        <v>-</v>
      </c>
      <c r="W64" s="25" t="str">
        <f>IF(Pengawas!V64="","-",IF(Pengawas!V64=1,IF(Pengawas!W64="","Harap diisi","OK"),IF(Pengawas!V64=2,IF(Pengawas!W64="","Harap diisi","OK"),IF(Pengawas!V65&lt;1,"-",IF(Pengawas!V65&gt;2,"-","OK")))))</f>
        <v>-</v>
      </c>
      <c r="X64" s="25" t="str">
        <f>IF(Pengawas!V64="","-",IF(Pengawas!V64=1,IF(Pengawas!X64="","Harap diisi","OK"),IF(Pengawas!V64=2,IF(Pengawas!X64="","Harap diisi","OK"),IF(Pengawas!V65&lt;1,"-",IF(Pengawas!V65&gt;2,"-","OK")))))</f>
        <v>-</v>
      </c>
      <c r="Y64" s="25" t="str">
        <f>IF(Pengawas!V64="","-",IF(Pengawas!V64=1,IF(Pengawas!Y64="","Harap diisi","OK"),IF(Pengawas!V64=2,IF(Pengawas!Y64="","Harap diisi","OK"),IF(Pengawas!V65&lt;1,"-",IF(Pengawas!V65&gt;2,"-","OK")))))</f>
        <v>-</v>
      </c>
      <c r="Z64" s="25" t="str">
        <f>IF(Pengawas!V64="","-",IF(Pengawas!V64=1,IF(Pengawas!Z64="","Harap diisi","OK"),IF(Pengawas!V64=2,IF(Pengawas!Z64="","Harap diisi","OK"),IF(Pengawas!V65&lt;1,"-",IF(Pengawas!V65&gt;2,"-","OK")))))</f>
        <v>-</v>
      </c>
      <c r="AA64" s="25" t="str">
        <f>IF(Pengawas!V64="","-",IF(Pengawas!V64=1,IF(Pengawas!AA64="","Harap diisi","OK"),IF(Pengawas!V64=2,IF(Pengawas!AA64="","Harap diisi","OK"),IF(Pengawas!V65&lt;1,"-",IF(Pengawas!V65&gt;2,"-","OK")))))</f>
        <v>-</v>
      </c>
      <c r="AB64" s="25" t="str">
        <f>IF(Pengawas!V64="","-",IF(Pengawas!V64=1,IF(Pengawas!AB64="","Harap diisi","OK"),IF(Pengawas!V64=2,IF(Pengawas!AB64="","Harap diisi","OK"),IF(Pengawas!V65&lt;1,"-",IF(Pengawas!V65&gt;2,"-","OK")))))</f>
        <v>-</v>
      </c>
      <c r="AC64" s="25" t="str">
        <f>IF(Pengawas!V64="","-",IF(Pengawas!V64=1,IF(Pengawas!AC64="","Harap diisi","OK"),IF(Pengawas!V64=2,IF(Pengawas!AC64="","Harap diisi","OK"),IF(Pengawas!V65&lt;1,"-",IF(Pengawas!V65&gt;2,"-","OK")))))</f>
        <v>-</v>
      </c>
      <c r="AD64" s="25" t="str">
        <f>IF(Pengawas!V64="","-",IF(Pengawas!V64=1,IF(Pengawas!AD64="","OK","Harap dikosongkan"),IF(Pengawas!V64=2,IF(Pengawas!AD64="","Harap diisi","OK"),IF(Pengawas!V65&lt;1,"-",IF(Pengawas!V65&gt;2,"-","OK")))))</f>
        <v>-</v>
      </c>
      <c r="AE64" s="25" t="str">
        <f>IF(Pengawas!V64="","-",IF(Pengawas!V64=1,IF(Pengawas!AE64="","OK","Harap dikosongkan"),IF(Pengawas!V64=2,IF(Pengawas!AE64="","Harap diisi","OK"),IF(Pengawas!V65&lt;1,"-",IF(Pengawas!V65&gt;2,"-","OK")))))</f>
        <v>-</v>
      </c>
      <c r="AF64" s="25" t="str">
        <f>IF(Pengawas!V64="","-",IF(Pengawas!V64=1,IF(Pengawas!AF64="","OK","Harap dikosongkan"),IF(Pengawas!V64=2,IF(Pengawas!AF64="","Harap diisi","OK"),IF(Pengawas!V65&lt;1,"-",IF(Pengawas!V65&gt;2,"-","OK")))))</f>
        <v>-</v>
      </c>
      <c r="AG64" s="25" t="str">
        <f>IF(Pengawas!V64="","-",IF(Pengawas!V64=1,IF(Pengawas!AG64="","OK","Harap dikosongkan"),IF(Pengawas!V64=2,IF(Pengawas!AG64="","Harap diisi","OK"),IF(Pengawas!V65&lt;1,"-",IF(Pengawas!V65&gt;2,"-","OK")))))</f>
        <v>-</v>
      </c>
      <c r="AH64" s="25" t="str">
        <f>IF(Pengawas!V64="","-",IF(Pengawas!V64=1,IF(Pengawas!AH64="","OK","Harap dikosongkan"),IF(Pengawas!V64=2,IF(Pengawas!AH64="","Harap diisi","OK"),IF(Pengawas!V65&lt;1,"-",IF(Pengawas!V65&gt;2,"-","OK")))))</f>
        <v>-</v>
      </c>
      <c r="AI64" s="25" t="str">
        <f>IF(Pengawas!V64="","-",IF(Pengawas!V64=1,IF(Pengawas!AI64="","OK","Harap dikosongkan"),IF(Pengawas!V64=2,IF(Pengawas!AI64="","Harap diisi","OK"),IF(Pengawas!V65&lt;1,"-",IF(Pengawas!V65&gt;2,"-","OK")))))</f>
        <v>-</v>
      </c>
      <c r="AJ64" s="25" t="str">
        <f>IF(Pengawas!V64="","-",IF(Pengawas!V64=1,IF(Pengawas!AJ64="","OK","Harap dikosongkan"),IF(Pengawas!V64=2,IF(Pengawas!AJ64="","Harap diisi","OK"),IF(Pengawas!V65&lt;1,"-",IF(Pengawas!V65&gt;2,"-","OK")))))</f>
        <v>-</v>
      </c>
      <c r="AK64" s="25" t="str">
        <f>IF(Pengawas!V64="","-",IF(Pengawas!V64=1,IF(Pengawas!AK64="","OK","Harap dikosongkan"),IF(Pengawas!V64=2,IF(Pengawas!AK64="","Harap diisi","OK"),IF(Pengawas!V65&lt;1,"-",IF(Pengawas!V65&gt;2,"-","OK")))))</f>
        <v>-</v>
      </c>
      <c r="AL64" s="25" t="str">
        <f>IF(Pengawas!AL64="","-",IF(Pengawas!AL64&gt;3,"Tidak valid",IF(Pengawas!AL64&lt;1,"Tidak valid","OK")))</f>
        <v>-</v>
      </c>
      <c r="AM64" s="25" t="str">
        <f>IF(Pengawas!AL64="",IF(Pengawas!AM64="","-","Harap dikosongkan"),IF(Pengawas!AL64&lt;&gt;1,IF(Pengawas!AM64="","OK","Harap dikosongkan"),IF(Pengawas!AM64="","Harap diisi",IF(Pengawas!AM64&gt;2015,"Cek lagi",IF(Pengawas!AM64&lt;2005,"Cek lagi","OK")))))</f>
        <v>-</v>
      </c>
      <c r="AN64" s="25" t="str">
        <f>IF(Pengawas!AL64="",IF(Pengawas!AN64="","-","Harap dikosongkan"),IF(Pengawas!AL64&lt;&gt;1,IF(Pengawas!AN64="","OK","Harap dikosongkan"),IF(Pengawas!AN64="","Harap diisi",IF(VALUE(Pengawas!AN64)&gt;33,"Tidak valid",IF(VALUE(Pengawas!AN64)&lt;1,"Tidak valid","OK")))))</f>
        <v>-</v>
      </c>
      <c r="AO64" s="25" t="str">
        <f>IF(Pengawas!AL64="",IF(Pengawas!AO64="","-","Harap dikosongkan"),IF(Pengawas!AL64&lt;&gt;1,IF(Pengawas!AO64="","OK","Harap dikosongkan"),IF(Pengawas!AO64="","Harap diisi",IF(Pengawas!AO64&gt;1,"Tidak valid","OK"))))</f>
        <v>-</v>
      </c>
      <c r="AP64" s="25" t="str">
        <f>IF(Pengawas!AL64&gt;1,"OK",IF(Pengawas!AO64="",IF(Pengawas!AP64="","-","Kolom AO cek lagi"),IF(Pengawas!AO64=0,IF(Pengawas!AP64="","OK","Harap dikosongkan"),IF(Pengawas!AP64="","Harap diisi",IF(LEN(Pengawas!AP64)&lt;12,"Tidak valid",IF(LEN(Pengawas!AP64)&gt;14,"Tidak valid","OK"))))))</f>
        <v>-</v>
      </c>
      <c r="AQ64" s="26" t="str">
        <f>IF(Pengawas!AL64&gt;1,"OK",IF(Pengawas!AO64="",IF(Pengawas!AQ64="","-","Kolom AO cek lagi"),IF(Pengawas!AO64=0,IF(Pengawas!AQ64="","OK","Harap dikosongkan"),IF(Pengawas!AQ64="","Harap diisi",IF(LEN(Pengawas!AQ64)&lt;5,"Cek lagi","OK")))))</f>
        <v>-</v>
      </c>
      <c r="AR64" s="26" t="str">
        <f>IF(Pengawas!AL64&gt;1,"OK",IF(Pengawas!AO64="",IF(Pengawas!AR64="","-","Kolom AT cek lagi"),IF(Pengawas!AO64=0,IF(Pengawas!AR64="","OK","Harap dikosongkan"),IF(Pengawas!AR64="","Harap diisi",IF(VALUE(LEFT(Pengawas!AR64,2))&gt;31,"Tanggal tidak valid",IF(VALUE(LEFT(RIGHT(Pengawas!AR64,7),2))&gt;12,"Bulan tidak valid",IF(VALUE(RIGHT(Pengawas!AR64,4))&gt;2016,"Tahun cek lagi",IF(VALUE(RIGHT(Pengawas!AR64,4))&lt;2005,"Tahun cek lagi","OK"))))))))</f>
        <v>-</v>
      </c>
      <c r="AS64" s="25" t="str">
        <f>IF(Pengawas!AP64="",IF(Pengawas!AS64="","-","Harap dikosongkan"),IF(Pengawas!AP64&lt;&gt;"",IF(Pengawas!AS64="","Harap diisi",IF(Pengawas!AS64&gt;1,"Tidak valid","OK"))))</f>
        <v>-</v>
      </c>
      <c r="AT64" s="25" t="str">
        <f>IF(Pengawas!AS64="",IF(Pengawas!AT64="","-","Harap dikosongkan"),IF(Pengawas!AS64&lt;&gt;1,IF(Pengawas!AT64="","OK","Harap dikosongkan"),IF(Pengawas!AS64="",IF(Pengawas!AT64="","-","Harap dikosongkan"),IF(Pengawas!AS64=0,IF(Pengawas!AT64="","OK","Harap dikosongkan"),IF(Pengawas!AT64="","Harap diisi",IF(Pengawas!AT64&gt;2016,"Cek lagi",IF(Pengawas!AT64&lt;2005,"Cek lagi",IF(Pengawas!AM64&gt;Pengawas!AT64,"Cek lagi dengan Kolom AL","OK"))))))))</f>
        <v>-</v>
      </c>
      <c r="AU64" s="25" t="str">
        <f>IF(Pengawas!AS64="",IF(Pengawas!AU64="","-","Harap dikosongkan"),IF(Pengawas!AS64&lt;&gt;1,IF(Pengawas!AU64="","OK","Harap dikosongkan"),IF(Pengawas!AS64="",IF(Pengawas!AU64="","-","Harap dikosongkan"),IF(Pengawas!AS64=0,IF(Pengawas!AU64="","OK","Harap dikosongkan"),IF(Pengawas!AU64="","Harap diisi",IF(Pengawas!AU64&gt;20000000,"Cek lagi",IF(Pengawas!AU64&lt;100000,"Cek lagi","OK")))))))</f>
        <v>-</v>
      </c>
      <c r="AV64" s="25" t="str">
        <f>IF(Pengawas!AV64="","-",IF(Pengawas!AV64&gt;3,"Tidak valid","OK"))</f>
        <v>-</v>
      </c>
      <c r="AW64" s="25" t="str">
        <f>IF(Pengawas!AV64="",IF(Pengawas!AW64="","-","Harap dikosongkan"),IF(Pengawas!AV64=0,IF(Pengawas!AW64="","OK","Harap dikosongkan"),IF(Pengawas!AV64&gt;0,IF(Pengawas!AW64="","Harap diisi",IF(Pengawas!AW64&gt;2015,"Tidak valid","OK")))))</f>
        <v>-</v>
      </c>
      <c r="AX64" s="25" t="str">
        <f>IF(Pengawas!AV64="",IF(Pengawas!AX64="","-","Harap dikosongkan"),IF(Pengawas!AV64=0,IF(Pengawas!AX64="","OK","Harap dikosongkan"),IF(Pengawas!AV64&gt;0,IF(Pengawas!AX64="","Harap diisi",IF(Pengawas!AX64="","-",IF(Pengawas!AX64&gt;1,"Tidak valid","OK"))))))</f>
        <v>-</v>
      </c>
      <c r="AY64" s="25" t="str">
        <f>IF(Pengawas!AY64="","-",IF(Pengawas!AY64&gt;2,"Tidak valid","OK"))</f>
        <v>-</v>
      </c>
      <c r="AZ64" s="25" t="str">
        <f>IF(Pengawas!AY64="",IF(Pengawas!AZ64="","-","Harap dikosongkan"),IF(Pengawas!AY64=0,IF(Pengawas!AZ64="","OK","Harap dikosongkan"),IF(Pengawas!AZ64="","Harap diisi",IF(Pengawas!AZ64&gt;2015,"Cek lagi",IF(Pengawas!AZ64&lt;2000,"Cek lagi","OK")))))</f>
        <v>-</v>
      </c>
      <c r="BA64" s="25" t="str">
        <f>IF(Pengawas!BA64="","-",IF(LEN(Pengawas!BA64)&lt;5,"Cek lagi","OK"))</f>
        <v>-</v>
      </c>
      <c r="BB64" s="25" t="str">
        <f>IF(Pengawas!BB64="","-",IF(LEN(Pengawas!BB64)&lt;4,"Cek lagi","OK"))</f>
        <v>-</v>
      </c>
      <c r="BC64" s="25" t="str">
        <f>IF(Pengawas!BC64="","-",IF(LEN(Pengawas!BC64)&lt;4,"Cek lagi","OK"))</f>
        <v>-</v>
      </c>
      <c r="BD64" s="25" t="str">
        <f>IF(Pengawas!BD64="","-",IF(LEN(Pengawas!BD64)&lt;4,"Cek lagi","OK"))</f>
        <v>-</v>
      </c>
      <c r="BE64" s="25" t="str">
        <f>IF(Pengawas!BE64="","-",IF(LEN(Pengawas!BE64)&lt;4,"Cek lagi","OK"))</f>
        <v>-</v>
      </c>
      <c r="BF64" s="25" t="str">
        <f>IF(Pengawas!BF64="","-",IF(LEN(Pengawas!BF64)&lt;&gt;5,"Tidak valid","OK"))</f>
        <v>-</v>
      </c>
      <c r="BG64" s="25" t="str">
        <f>IF(Pengawas!BG64="","-",IF(LEN(Pengawas!BG64)&lt;9,"Cek lagi",IF(LEN(Pengawas!BG64)&gt;14,"Cek lagi","OK")))</f>
        <v>-</v>
      </c>
    </row>
    <row r="65" spans="1:59" s="18" customFormat="1" ht="15" customHeight="1" x14ac:dyDescent="0.2">
      <c r="A65" s="25" t="str">
        <f>IF(Pengawas!A65="","-",IF(LEN(Pengawas!A65)&lt;4,"Cek lagi","OK"))</f>
        <v>-</v>
      </c>
      <c r="B65" s="25" t="str">
        <f>IF(Pengawas!B65="","-",IF(LEN(Pengawas!B65)&lt;4,"Cek lagi","OK"))</f>
        <v>-</v>
      </c>
      <c r="C65" s="25" t="str">
        <f>IF(Pengawas!C65="","-",IF(LEN(Pengawas!C65)&lt;&gt;18,"Tidak valid","OK"))</f>
        <v>-</v>
      </c>
      <c r="D65" s="25" t="str">
        <f>IF(Pengawas!D65="","-",IF(LEN(Pengawas!D65)&lt;&gt;16,"Tidak valid","OK"))</f>
        <v>-</v>
      </c>
      <c r="E65" s="25" t="str">
        <f>IF(Pengawas!E65="","-",IF(LEN(Pengawas!E65)&lt;4,"Cek lagi","OK"))</f>
        <v>-</v>
      </c>
      <c r="F65" s="25" t="str">
        <f>IF(Pengawas!F65="","-",IF(LEN(Pengawas!F65)&lt;&gt;16,"Tidak valid","OK"))</f>
        <v>-</v>
      </c>
      <c r="G65" s="25" t="str">
        <f>IF(Pengawas!G65="","-",IF(LEN(Pengawas!G65)&lt;4,"Cek lagi","OK"))</f>
        <v>-</v>
      </c>
      <c r="H65" s="26" t="str">
        <f>IF(Pengawas!H65="","-",IF(VALUE(LEFT(Pengawas!H65,2))&gt;31,"Tanggal tidak valid",IF(VALUE(LEFT(RIGHT(Pengawas!H65,7),2))&gt;12,"Bulan tidak valid",IF(VALUE(RIGHT(Pengawas!H65,4))&gt;1990,"Umur terlalu muda",IF(VALUE(RIGHT(Pengawas!H65,4))&lt;1955,"Umur terlalu tua","OK")))))</f>
        <v>-</v>
      </c>
      <c r="I65" s="25" t="str">
        <f>IF(Pengawas!I65="","-",IF(Pengawas!I65="L","OK",IF(Pengawas!I65="P","OK","Tidak valid")))</f>
        <v>-</v>
      </c>
      <c r="J65" s="25" t="str">
        <f>IF(Pengawas!J65="","-",IF(LEN(Pengawas!J65)&lt;4,"Cek lagi","OK"))</f>
        <v>-</v>
      </c>
      <c r="K65" s="25" t="str">
        <f>IF(Pengawas!K65="","-",IF(Pengawas!K65&gt;5,"Tidak valid",IF(Pengawas!K65&lt;1,"Tidak valid","OK")))</f>
        <v>-</v>
      </c>
      <c r="L65" s="25" t="str">
        <f>IF(Pengawas!L65="","-",IF(VALUE(LEFT(Pengawas!L65,1))&gt;1,"Tidak valid","OK"))</f>
        <v>-</v>
      </c>
      <c r="M65" s="25" t="str">
        <f>IF(Pengawas!M65="","-",IF(VALUE(LEFT(Pengawas!M65,1))&gt;1,"Tidak valid","OK"))</f>
        <v>-</v>
      </c>
      <c r="N65" s="25" t="str">
        <f>IF(Pengawas!N65="","-",IF(VALUE(LEFT(Pengawas!N65,2))&gt;31,"Tanggal tidak valid",IF(VALUE(LEFT(RIGHT(Pengawas!N65,7),2))&gt;12,"Bulan tidak valid",IF(VALUE(RIGHT(Pengawas!N65,4))&gt;2015,"Tahun cek lagi",IF(VALUE(RIGHT(Pengawas!N65,4))&lt;1930,"Tahun cek lagi","OK")))))</f>
        <v>-</v>
      </c>
      <c r="O65" s="26" t="str">
        <f>IF(Pengawas!O65="","-",IF(VALUE(LEFT(Pengawas!O65,2))&gt;31,"Tanggal tidak valid",IF(VALUE(LEFT(RIGHT(Pengawas!O65,7),2))&gt;12,"Bulan tidak valid",IF(VALUE(RIGHT(Pengawas!O65,4))&gt;2015,"Tahun cek lagi",IF(VALUE(RIGHT(Pengawas!O65,4))&lt;1930,"Tahun cek lagi","OK")))))</f>
        <v>-</v>
      </c>
      <c r="P65" s="26" t="str">
        <f>IF(Pengawas!P65="","-",IF(VALUE(LEFT(Pengawas!P65,2))&gt;31,"Tanggal tidak valid",IF(VALUE(LEFT(RIGHT(Pengawas!P65,7),2))&gt;12,"Bulan tidak valid",IF(VALUE(RIGHT(Pengawas!P65,4))&gt;2015,"Tahun cek lagi",IF(VALUE(RIGHT(Pengawas!P65,4))&lt;1930,"Tahun cek lagi","OK")))))</f>
        <v>-</v>
      </c>
      <c r="Q65" s="25" t="str">
        <f>IF(Pengawas!Q65="","-",IF(Pengawas!Q65&gt;3,"Tidak valid",IF(Pengawas!Q65&lt;1,"Tidak valid","OK")))</f>
        <v>-</v>
      </c>
      <c r="R65" s="25" t="str">
        <f>IF(Pengawas!R65="","-",IF(Pengawas!R65&gt;20000000,"Cek lagi",IF(Pengawas!R65&lt;50000,"Cek lagi","OK")))</f>
        <v>-</v>
      </c>
      <c r="S65" s="25" t="str">
        <f>IF(Pengawas!S65="","-",IF(Pengawas!S65&gt;3,"Tidak valid",IF(Pengawas!S65&lt;1,"Tidak valid","OK")))</f>
        <v>-</v>
      </c>
      <c r="T65" s="25" t="str">
        <f>IF(Pengawas!T65="","-",IF(Pengawas!T65&gt;6,"Tidak valid",IF(Pengawas!T65&lt;1,"Tidak valid","OK")))</f>
        <v>-</v>
      </c>
      <c r="U65" s="25" t="str">
        <f>IF(Pengawas!U65="","-",IF(Pengawas!U65&gt;4,"Tidak valid",IF(Pengawas!U65&lt;1,"Tidak valid","OK")))</f>
        <v>-</v>
      </c>
      <c r="V65" s="25" t="str">
        <f>IF(Pengawas!V65="","-",IF(Pengawas!V65&gt;2,"Tidak valid",IF(Pengawas!V65&lt;1,"Tidak valid","OK")))</f>
        <v>-</v>
      </c>
      <c r="W65" s="25" t="str">
        <f>IF(Pengawas!V65="","-",IF(Pengawas!V65=1,IF(Pengawas!W65="","Harap diisi","OK"),IF(Pengawas!V65=2,IF(Pengawas!W65="","Harap diisi","OK"),IF(Pengawas!V66&lt;1,"-",IF(Pengawas!V66&gt;2,"-","OK")))))</f>
        <v>-</v>
      </c>
      <c r="X65" s="25" t="str">
        <f>IF(Pengawas!V65="","-",IF(Pengawas!V65=1,IF(Pengawas!X65="","Harap diisi","OK"),IF(Pengawas!V65=2,IF(Pengawas!X65="","Harap diisi","OK"),IF(Pengawas!V66&lt;1,"-",IF(Pengawas!V66&gt;2,"-","OK")))))</f>
        <v>-</v>
      </c>
      <c r="Y65" s="25" t="str">
        <f>IF(Pengawas!V65="","-",IF(Pengawas!V65=1,IF(Pengawas!Y65="","Harap diisi","OK"),IF(Pengawas!V65=2,IF(Pengawas!Y65="","Harap diisi","OK"),IF(Pengawas!V66&lt;1,"-",IF(Pengawas!V66&gt;2,"-","OK")))))</f>
        <v>-</v>
      </c>
      <c r="Z65" s="25" t="str">
        <f>IF(Pengawas!V65="","-",IF(Pengawas!V65=1,IF(Pengawas!Z65="","Harap diisi","OK"),IF(Pengawas!V65=2,IF(Pengawas!Z65="","Harap diisi","OK"),IF(Pengawas!V66&lt;1,"-",IF(Pengawas!V66&gt;2,"-","OK")))))</f>
        <v>-</v>
      </c>
      <c r="AA65" s="25" t="str">
        <f>IF(Pengawas!V65="","-",IF(Pengawas!V65=1,IF(Pengawas!AA65="","Harap diisi","OK"),IF(Pengawas!V65=2,IF(Pengawas!AA65="","Harap diisi","OK"),IF(Pengawas!V66&lt;1,"-",IF(Pengawas!V66&gt;2,"-","OK")))))</f>
        <v>-</v>
      </c>
      <c r="AB65" s="25" t="str">
        <f>IF(Pengawas!V65="","-",IF(Pengawas!V65=1,IF(Pengawas!AB65="","Harap diisi","OK"),IF(Pengawas!V65=2,IF(Pengawas!AB65="","Harap diisi","OK"),IF(Pengawas!V66&lt;1,"-",IF(Pengawas!V66&gt;2,"-","OK")))))</f>
        <v>-</v>
      </c>
      <c r="AC65" s="25" t="str">
        <f>IF(Pengawas!V65="","-",IF(Pengawas!V65=1,IF(Pengawas!AC65="","Harap diisi","OK"),IF(Pengawas!V65=2,IF(Pengawas!AC65="","Harap diisi","OK"),IF(Pengawas!V66&lt;1,"-",IF(Pengawas!V66&gt;2,"-","OK")))))</f>
        <v>-</v>
      </c>
      <c r="AD65" s="25" t="str">
        <f>IF(Pengawas!V65="","-",IF(Pengawas!V65=1,IF(Pengawas!AD65="","OK","Harap dikosongkan"),IF(Pengawas!V65=2,IF(Pengawas!AD65="","Harap diisi","OK"),IF(Pengawas!V66&lt;1,"-",IF(Pengawas!V66&gt;2,"-","OK")))))</f>
        <v>-</v>
      </c>
      <c r="AE65" s="25" t="str">
        <f>IF(Pengawas!V65="","-",IF(Pengawas!V65=1,IF(Pengawas!AE65="","OK","Harap dikosongkan"),IF(Pengawas!V65=2,IF(Pengawas!AE65="","Harap diisi","OK"),IF(Pengawas!V66&lt;1,"-",IF(Pengawas!V66&gt;2,"-","OK")))))</f>
        <v>-</v>
      </c>
      <c r="AF65" s="25" t="str">
        <f>IF(Pengawas!V65="","-",IF(Pengawas!V65=1,IF(Pengawas!AF65="","OK","Harap dikosongkan"),IF(Pengawas!V65=2,IF(Pengawas!AF65="","Harap diisi","OK"),IF(Pengawas!V66&lt;1,"-",IF(Pengawas!V66&gt;2,"-","OK")))))</f>
        <v>-</v>
      </c>
      <c r="AG65" s="25" t="str">
        <f>IF(Pengawas!V65="","-",IF(Pengawas!V65=1,IF(Pengawas!AG65="","OK","Harap dikosongkan"),IF(Pengawas!V65=2,IF(Pengawas!AG65="","Harap diisi","OK"),IF(Pengawas!V66&lt;1,"-",IF(Pengawas!V66&gt;2,"-","OK")))))</f>
        <v>-</v>
      </c>
      <c r="AH65" s="25" t="str">
        <f>IF(Pengawas!V65="","-",IF(Pengawas!V65=1,IF(Pengawas!AH65="","OK","Harap dikosongkan"),IF(Pengawas!V65=2,IF(Pengawas!AH65="","Harap diisi","OK"),IF(Pengawas!V66&lt;1,"-",IF(Pengawas!V66&gt;2,"-","OK")))))</f>
        <v>-</v>
      </c>
      <c r="AI65" s="25" t="str">
        <f>IF(Pengawas!V65="","-",IF(Pengawas!V65=1,IF(Pengawas!AI65="","OK","Harap dikosongkan"),IF(Pengawas!V65=2,IF(Pengawas!AI65="","Harap diisi","OK"),IF(Pengawas!V66&lt;1,"-",IF(Pengawas!V66&gt;2,"-","OK")))))</f>
        <v>-</v>
      </c>
      <c r="AJ65" s="25" t="str">
        <f>IF(Pengawas!V65="","-",IF(Pengawas!V65=1,IF(Pengawas!AJ65="","OK","Harap dikosongkan"),IF(Pengawas!V65=2,IF(Pengawas!AJ65="","Harap diisi","OK"),IF(Pengawas!V66&lt;1,"-",IF(Pengawas!V66&gt;2,"-","OK")))))</f>
        <v>-</v>
      </c>
      <c r="AK65" s="25" t="str">
        <f>IF(Pengawas!V65="","-",IF(Pengawas!V65=1,IF(Pengawas!AK65="","OK","Harap dikosongkan"),IF(Pengawas!V65=2,IF(Pengawas!AK65="","Harap diisi","OK"),IF(Pengawas!V66&lt;1,"-",IF(Pengawas!V66&gt;2,"-","OK")))))</f>
        <v>-</v>
      </c>
      <c r="AL65" s="25" t="str">
        <f>IF(Pengawas!AL65="","-",IF(Pengawas!AL65&gt;3,"Tidak valid",IF(Pengawas!AL65&lt;1,"Tidak valid","OK")))</f>
        <v>-</v>
      </c>
      <c r="AM65" s="25" t="str">
        <f>IF(Pengawas!AL65="",IF(Pengawas!AM65="","-","Harap dikosongkan"),IF(Pengawas!AL65&lt;&gt;1,IF(Pengawas!AM65="","OK","Harap dikosongkan"),IF(Pengawas!AM65="","Harap diisi",IF(Pengawas!AM65&gt;2015,"Cek lagi",IF(Pengawas!AM65&lt;2005,"Cek lagi","OK")))))</f>
        <v>-</v>
      </c>
      <c r="AN65" s="25" t="str">
        <f>IF(Pengawas!AL65="",IF(Pengawas!AN65="","-","Harap dikosongkan"),IF(Pengawas!AL65&lt;&gt;1,IF(Pengawas!AN65="","OK","Harap dikosongkan"),IF(Pengawas!AN65="","Harap diisi",IF(VALUE(Pengawas!AN65)&gt;33,"Tidak valid",IF(VALUE(Pengawas!AN65)&lt;1,"Tidak valid","OK")))))</f>
        <v>-</v>
      </c>
      <c r="AO65" s="25" t="str">
        <f>IF(Pengawas!AL65="",IF(Pengawas!AO65="","-","Harap dikosongkan"),IF(Pengawas!AL65&lt;&gt;1,IF(Pengawas!AO65="","OK","Harap dikosongkan"),IF(Pengawas!AO65="","Harap diisi",IF(Pengawas!AO65&gt;1,"Tidak valid","OK"))))</f>
        <v>-</v>
      </c>
      <c r="AP65" s="25" t="str">
        <f>IF(Pengawas!AL65&gt;1,"OK",IF(Pengawas!AO65="",IF(Pengawas!AP65="","-","Kolom AO cek lagi"),IF(Pengawas!AO65=0,IF(Pengawas!AP65="","OK","Harap dikosongkan"),IF(Pengawas!AP65="","Harap diisi",IF(LEN(Pengawas!AP65)&lt;12,"Tidak valid",IF(LEN(Pengawas!AP65)&gt;14,"Tidak valid","OK"))))))</f>
        <v>-</v>
      </c>
      <c r="AQ65" s="26" t="str">
        <f>IF(Pengawas!AL65&gt;1,"OK",IF(Pengawas!AO65="",IF(Pengawas!AQ65="","-","Kolom AO cek lagi"),IF(Pengawas!AO65=0,IF(Pengawas!AQ65="","OK","Harap dikosongkan"),IF(Pengawas!AQ65="","Harap diisi",IF(LEN(Pengawas!AQ65)&lt;5,"Cek lagi","OK")))))</f>
        <v>-</v>
      </c>
      <c r="AR65" s="26" t="str">
        <f>IF(Pengawas!AL65&gt;1,"OK",IF(Pengawas!AO65="",IF(Pengawas!AR65="","-","Kolom AT cek lagi"),IF(Pengawas!AO65=0,IF(Pengawas!AR65="","OK","Harap dikosongkan"),IF(Pengawas!AR65="","Harap diisi",IF(VALUE(LEFT(Pengawas!AR65,2))&gt;31,"Tanggal tidak valid",IF(VALUE(LEFT(RIGHT(Pengawas!AR65,7),2))&gt;12,"Bulan tidak valid",IF(VALUE(RIGHT(Pengawas!AR65,4))&gt;2016,"Tahun cek lagi",IF(VALUE(RIGHT(Pengawas!AR65,4))&lt;2005,"Tahun cek lagi","OK"))))))))</f>
        <v>-</v>
      </c>
      <c r="AS65" s="25" t="str">
        <f>IF(Pengawas!AP65="",IF(Pengawas!AS65="","-","Harap dikosongkan"),IF(Pengawas!AP65&lt;&gt;"",IF(Pengawas!AS65="","Harap diisi",IF(Pengawas!AS65&gt;1,"Tidak valid","OK"))))</f>
        <v>-</v>
      </c>
      <c r="AT65" s="25" t="str">
        <f>IF(Pengawas!AS65="",IF(Pengawas!AT65="","-","Harap dikosongkan"),IF(Pengawas!AS65&lt;&gt;1,IF(Pengawas!AT65="","OK","Harap dikosongkan"),IF(Pengawas!AS65="",IF(Pengawas!AT65="","-","Harap dikosongkan"),IF(Pengawas!AS65=0,IF(Pengawas!AT65="","OK","Harap dikosongkan"),IF(Pengawas!AT65="","Harap diisi",IF(Pengawas!AT65&gt;2016,"Cek lagi",IF(Pengawas!AT65&lt;2005,"Cek lagi",IF(Pengawas!AM65&gt;Pengawas!AT65,"Cek lagi dengan Kolom AL","OK"))))))))</f>
        <v>-</v>
      </c>
      <c r="AU65" s="25" t="str">
        <f>IF(Pengawas!AS65="",IF(Pengawas!AU65="","-","Harap dikosongkan"),IF(Pengawas!AS65&lt;&gt;1,IF(Pengawas!AU65="","OK","Harap dikosongkan"),IF(Pengawas!AS65="",IF(Pengawas!AU65="","-","Harap dikosongkan"),IF(Pengawas!AS65=0,IF(Pengawas!AU65="","OK","Harap dikosongkan"),IF(Pengawas!AU65="","Harap diisi",IF(Pengawas!AU65&gt;20000000,"Cek lagi",IF(Pengawas!AU65&lt;100000,"Cek lagi","OK")))))))</f>
        <v>-</v>
      </c>
      <c r="AV65" s="25" t="str">
        <f>IF(Pengawas!AV65="","-",IF(Pengawas!AV65&gt;3,"Tidak valid","OK"))</f>
        <v>-</v>
      </c>
      <c r="AW65" s="25" t="str">
        <f>IF(Pengawas!AV65="",IF(Pengawas!AW65="","-","Harap dikosongkan"),IF(Pengawas!AV65=0,IF(Pengawas!AW65="","OK","Harap dikosongkan"),IF(Pengawas!AV65&gt;0,IF(Pengawas!AW65="","Harap diisi",IF(Pengawas!AW65&gt;2015,"Tidak valid","OK")))))</f>
        <v>-</v>
      </c>
      <c r="AX65" s="25" t="str">
        <f>IF(Pengawas!AV65="",IF(Pengawas!AX65="","-","Harap dikosongkan"),IF(Pengawas!AV65=0,IF(Pengawas!AX65="","OK","Harap dikosongkan"),IF(Pengawas!AV65&gt;0,IF(Pengawas!AX65="","Harap diisi",IF(Pengawas!AX65="","-",IF(Pengawas!AX65&gt;1,"Tidak valid","OK"))))))</f>
        <v>-</v>
      </c>
      <c r="AY65" s="25" t="str">
        <f>IF(Pengawas!AY65="","-",IF(Pengawas!AY65&gt;2,"Tidak valid","OK"))</f>
        <v>-</v>
      </c>
      <c r="AZ65" s="25" t="str">
        <f>IF(Pengawas!AY65="",IF(Pengawas!AZ65="","-","Harap dikosongkan"),IF(Pengawas!AY65=0,IF(Pengawas!AZ65="","OK","Harap dikosongkan"),IF(Pengawas!AZ65="","Harap diisi",IF(Pengawas!AZ65&gt;2015,"Cek lagi",IF(Pengawas!AZ65&lt;2000,"Cek lagi","OK")))))</f>
        <v>-</v>
      </c>
      <c r="BA65" s="25" t="str">
        <f>IF(Pengawas!BA65="","-",IF(LEN(Pengawas!BA65)&lt;5,"Cek lagi","OK"))</f>
        <v>-</v>
      </c>
      <c r="BB65" s="25" t="str">
        <f>IF(Pengawas!BB65="","-",IF(LEN(Pengawas!BB65)&lt;4,"Cek lagi","OK"))</f>
        <v>-</v>
      </c>
      <c r="BC65" s="25" t="str">
        <f>IF(Pengawas!BC65="","-",IF(LEN(Pengawas!BC65)&lt;4,"Cek lagi","OK"))</f>
        <v>-</v>
      </c>
      <c r="BD65" s="25" t="str">
        <f>IF(Pengawas!BD65="","-",IF(LEN(Pengawas!BD65)&lt;4,"Cek lagi","OK"))</f>
        <v>-</v>
      </c>
      <c r="BE65" s="25" t="str">
        <f>IF(Pengawas!BE65="","-",IF(LEN(Pengawas!BE65)&lt;4,"Cek lagi","OK"))</f>
        <v>-</v>
      </c>
      <c r="BF65" s="25" t="str">
        <f>IF(Pengawas!BF65="","-",IF(LEN(Pengawas!BF65)&lt;&gt;5,"Tidak valid","OK"))</f>
        <v>-</v>
      </c>
      <c r="BG65" s="25" t="str">
        <f>IF(Pengawas!BG65="","-",IF(LEN(Pengawas!BG65)&lt;9,"Cek lagi",IF(LEN(Pengawas!BG65)&gt;14,"Cek lagi","OK")))</f>
        <v>-</v>
      </c>
    </row>
    <row r="66" spans="1:59" s="18" customFormat="1" ht="15" customHeight="1" x14ac:dyDescent="0.2">
      <c r="A66" s="25" t="str">
        <f>IF(Pengawas!A66="","-",IF(LEN(Pengawas!A66)&lt;4,"Cek lagi","OK"))</f>
        <v>-</v>
      </c>
      <c r="B66" s="25" t="str">
        <f>IF(Pengawas!B66="","-",IF(LEN(Pengawas!B66)&lt;4,"Cek lagi","OK"))</f>
        <v>-</v>
      </c>
      <c r="C66" s="25" t="str">
        <f>IF(Pengawas!C66="","-",IF(LEN(Pengawas!C66)&lt;&gt;18,"Tidak valid","OK"))</f>
        <v>-</v>
      </c>
      <c r="D66" s="25" t="str">
        <f>IF(Pengawas!D66="","-",IF(LEN(Pengawas!D66)&lt;&gt;16,"Tidak valid","OK"))</f>
        <v>-</v>
      </c>
      <c r="E66" s="25" t="str">
        <f>IF(Pengawas!E66="","-",IF(LEN(Pengawas!E66)&lt;4,"Cek lagi","OK"))</f>
        <v>-</v>
      </c>
      <c r="F66" s="25" t="str">
        <f>IF(Pengawas!F66="","-",IF(LEN(Pengawas!F66)&lt;&gt;16,"Tidak valid","OK"))</f>
        <v>-</v>
      </c>
      <c r="G66" s="25" t="str">
        <f>IF(Pengawas!G66="","-",IF(LEN(Pengawas!G66)&lt;4,"Cek lagi","OK"))</f>
        <v>-</v>
      </c>
      <c r="H66" s="26" t="str">
        <f>IF(Pengawas!H66="","-",IF(VALUE(LEFT(Pengawas!H66,2))&gt;31,"Tanggal tidak valid",IF(VALUE(LEFT(RIGHT(Pengawas!H66,7),2))&gt;12,"Bulan tidak valid",IF(VALUE(RIGHT(Pengawas!H66,4))&gt;1990,"Umur terlalu muda",IF(VALUE(RIGHT(Pengawas!H66,4))&lt;1955,"Umur terlalu tua","OK")))))</f>
        <v>-</v>
      </c>
      <c r="I66" s="25" t="str">
        <f>IF(Pengawas!I66="","-",IF(Pengawas!I66="L","OK",IF(Pengawas!I66="P","OK","Tidak valid")))</f>
        <v>-</v>
      </c>
      <c r="J66" s="25" t="str">
        <f>IF(Pengawas!J66="","-",IF(LEN(Pengawas!J66)&lt;4,"Cek lagi","OK"))</f>
        <v>-</v>
      </c>
      <c r="K66" s="25" t="str">
        <f>IF(Pengawas!K66="","-",IF(Pengawas!K66&gt;5,"Tidak valid",IF(Pengawas!K66&lt;1,"Tidak valid","OK")))</f>
        <v>-</v>
      </c>
      <c r="L66" s="25" t="str">
        <f>IF(Pengawas!L66="","-",IF(VALUE(LEFT(Pengawas!L66,1))&gt;1,"Tidak valid","OK"))</f>
        <v>-</v>
      </c>
      <c r="M66" s="25" t="str">
        <f>IF(Pengawas!M66="","-",IF(VALUE(LEFT(Pengawas!M66,1))&gt;1,"Tidak valid","OK"))</f>
        <v>-</v>
      </c>
      <c r="N66" s="25" t="str">
        <f>IF(Pengawas!N66="","-",IF(VALUE(LEFT(Pengawas!N66,2))&gt;31,"Tanggal tidak valid",IF(VALUE(LEFT(RIGHT(Pengawas!N66,7),2))&gt;12,"Bulan tidak valid",IF(VALUE(RIGHT(Pengawas!N66,4))&gt;2015,"Tahun cek lagi",IF(VALUE(RIGHT(Pengawas!N66,4))&lt;1930,"Tahun cek lagi","OK")))))</f>
        <v>-</v>
      </c>
      <c r="O66" s="26" t="str">
        <f>IF(Pengawas!O66="","-",IF(VALUE(LEFT(Pengawas!O66,2))&gt;31,"Tanggal tidak valid",IF(VALUE(LEFT(RIGHT(Pengawas!O66,7),2))&gt;12,"Bulan tidak valid",IF(VALUE(RIGHT(Pengawas!O66,4))&gt;2015,"Tahun cek lagi",IF(VALUE(RIGHT(Pengawas!O66,4))&lt;1930,"Tahun cek lagi","OK")))))</f>
        <v>-</v>
      </c>
      <c r="P66" s="26" t="str">
        <f>IF(Pengawas!P66="","-",IF(VALUE(LEFT(Pengawas!P66,2))&gt;31,"Tanggal tidak valid",IF(VALUE(LEFT(RIGHT(Pengawas!P66,7),2))&gt;12,"Bulan tidak valid",IF(VALUE(RIGHT(Pengawas!P66,4))&gt;2015,"Tahun cek lagi",IF(VALUE(RIGHT(Pengawas!P66,4))&lt;1930,"Tahun cek lagi","OK")))))</f>
        <v>-</v>
      </c>
      <c r="Q66" s="25" t="str">
        <f>IF(Pengawas!Q66="","-",IF(Pengawas!Q66&gt;3,"Tidak valid",IF(Pengawas!Q66&lt;1,"Tidak valid","OK")))</f>
        <v>-</v>
      </c>
      <c r="R66" s="25" t="str">
        <f>IF(Pengawas!R66="","-",IF(Pengawas!R66&gt;20000000,"Cek lagi",IF(Pengawas!R66&lt;50000,"Cek lagi","OK")))</f>
        <v>-</v>
      </c>
      <c r="S66" s="25" t="str">
        <f>IF(Pengawas!S66="","-",IF(Pengawas!S66&gt;3,"Tidak valid",IF(Pengawas!S66&lt;1,"Tidak valid","OK")))</f>
        <v>-</v>
      </c>
      <c r="T66" s="25" t="str">
        <f>IF(Pengawas!T66="","-",IF(Pengawas!T66&gt;6,"Tidak valid",IF(Pengawas!T66&lt;1,"Tidak valid","OK")))</f>
        <v>-</v>
      </c>
      <c r="U66" s="25" t="str">
        <f>IF(Pengawas!U66="","-",IF(Pengawas!U66&gt;4,"Tidak valid",IF(Pengawas!U66&lt;1,"Tidak valid","OK")))</f>
        <v>-</v>
      </c>
      <c r="V66" s="25" t="str">
        <f>IF(Pengawas!V66="","-",IF(Pengawas!V66&gt;2,"Tidak valid",IF(Pengawas!V66&lt;1,"Tidak valid","OK")))</f>
        <v>-</v>
      </c>
      <c r="W66" s="25" t="str">
        <f>IF(Pengawas!V66="","-",IF(Pengawas!V66=1,IF(Pengawas!W66="","Harap diisi","OK"),IF(Pengawas!V66=2,IF(Pengawas!W66="","Harap diisi","OK"),IF(Pengawas!V67&lt;1,"-",IF(Pengawas!V67&gt;2,"-","OK")))))</f>
        <v>-</v>
      </c>
      <c r="X66" s="25" t="str">
        <f>IF(Pengawas!V66="","-",IF(Pengawas!V66=1,IF(Pengawas!X66="","Harap diisi","OK"),IF(Pengawas!V66=2,IF(Pengawas!X66="","Harap diisi","OK"),IF(Pengawas!V67&lt;1,"-",IF(Pengawas!V67&gt;2,"-","OK")))))</f>
        <v>-</v>
      </c>
      <c r="Y66" s="25" t="str">
        <f>IF(Pengawas!V66="","-",IF(Pengawas!V66=1,IF(Pengawas!Y66="","Harap diisi","OK"),IF(Pengawas!V66=2,IF(Pengawas!Y66="","Harap diisi","OK"),IF(Pengawas!V67&lt;1,"-",IF(Pengawas!V67&gt;2,"-","OK")))))</f>
        <v>-</v>
      </c>
      <c r="Z66" s="25" t="str">
        <f>IF(Pengawas!V66="","-",IF(Pengawas!V66=1,IF(Pengawas!Z66="","Harap diisi","OK"),IF(Pengawas!V66=2,IF(Pengawas!Z66="","Harap diisi","OK"),IF(Pengawas!V67&lt;1,"-",IF(Pengawas!V67&gt;2,"-","OK")))))</f>
        <v>-</v>
      </c>
      <c r="AA66" s="25" t="str">
        <f>IF(Pengawas!V66="","-",IF(Pengawas!V66=1,IF(Pengawas!AA66="","Harap diisi","OK"),IF(Pengawas!V66=2,IF(Pengawas!AA66="","Harap diisi","OK"),IF(Pengawas!V67&lt;1,"-",IF(Pengawas!V67&gt;2,"-","OK")))))</f>
        <v>-</v>
      </c>
      <c r="AB66" s="25" t="str">
        <f>IF(Pengawas!V66="","-",IF(Pengawas!V66=1,IF(Pengawas!AB66="","Harap diisi","OK"),IF(Pengawas!V66=2,IF(Pengawas!AB66="","Harap diisi","OK"),IF(Pengawas!V67&lt;1,"-",IF(Pengawas!V67&gt;2,"-","OK")))))</f>
        <v>-</v>
      </c>
      <c r="AC66" s="25" t="str">
        <f>IF(Pengawas!V66="","-",IF(Pengawas!V66=1,IF(Pengawas!AC66="","Harap diisi","OK"),IF(Pengawas!V66=2,IF(Pengawas!AC66="","Harap diisi","OK"),IF(Pengawas!V67&lt;1,"-",IF(Pengawas!V67&gt;2,"-","OK")))))</f>
        <v>-</v>
      </c>
      <c r="AD66" s="25" t="str">
        <f>IF(Pengawas!V66="","-",IF(Pengawas!V66=1,IF(Pengawas!AD66="","OK","Harap dikosongkan"),IF(Pengawas!V66=2,IF(Pengawas!AD66="","Harap diisi","OK"),IF(Pengawas!V67&lt;1,"-",IF(Pengawas!V67&gt;2,"-","OK")))))</f>
        <v>-</v>
      </c>
      <c r="AE66" s="25" t="str">
        <f>IF(Pengawas!V66="","-",IF(Pengawas!V66=1,IF(Pengawas!AE66="","OK","Harap dikosongkan"),IF(Pengawas!V66=2,IF(Pengawas!AE66="","Harap diisi","OK"),IF(Pengawas!V67&lt;1,"-",IF(Pengawas!V67&gt;2,"-","OK")))))</f>
        <v>-</v>
      </c>
      <c r="AF66" s="25" t="str">
        <f>IF(Pengawas!V66="","-",IF(Pengawas!V66=1,IF(Pengawas!AF66="","OK","Harap dikosongkan"),IF(Pengawas!V66=2,IF(Pengawas!AF66="","Harap diisi","OK"),IF(Pengawas!V67&lt;1,"-",IF(Pengawas!V67&gt;2,"-","OK")))))</f>
        <v>-</v>
      </c>
      <c r="AG66" s="25" t="str">
        <f>IF(Pengawas!V66="","-",IF(Pengawas!V66=1,IF(Pengawas!AG66="","OK","Harap dikosongkan"),IF(Pengawas!V66=2,IF(Pengawas!AG66="","Harap diisi","OK"),IF(Pengawas!V67&lt;1,"-",IF(Pengawas!V67&gt;2,"-","OK")))))</f>
        <v>-</v>
      </c>
      <c r="AH66" s="25" t="str">
        <f>IF(Pengawas!V66="","-",IF(Pengawas!V66=1,IF(Pengawas!AH66="","OK","Harap dikosongkan"),IF(Pengawas!V66=2,IF(Pengawas!AH66="","Harap diisi","OK"),IF(Pengawas!V67&lt;1,"-",IF(Pengawas!V67&gt;2,"-","OK")))))</f>
        <v>-</v>
      </c>
      <c r="AI66" s="25" t="str">
        <f>IF(Pengawas!V66="","-",IF(Pengawas!V66=1,IF(Pengawas!AI66="","OK","Harap dikosongkan"),IF(Pengawas!V66=2,IF(Pengawas!AI66="","Harap diisi","OK"),IF(Pengawas!V67&lt;1,"-",IF(Pengawas!V67&gt;2,"-","OK")))))</f>
        <v>-</v>
      </c>
      <c r="AJ66" s="25" t="str">
        <f>IF(Pengawas!V66="","-",IF(Pengawas!V66=1,IF(Pengawas!AJ66="","OK","Harap dikosongkan"),IF(Pengawas!V66=2,IF(Pengawas!AJ66="","Harap diisi","OK"),IF(Pengawas!V67&lt;1,"-",IF(Pengawas!V67&gt;2,"-","OK")))))</f>
        <v>-</v>
      </c>
      <c r="AK66" s="25" t="str">
        <f>IF(Pengawas!V66="","-",IF(Pengawas!V66=1,IF(Pengawas!AK66="","OK","Harap dikosongkan"),IF(Pengawas!V66=2,IF(Pengawas!AK66="","Harap diisi","OK"),IF(Pengawas!V67&lt;1,"-",IF(Pengawas!V67&gt;2,"-","OK")))))</f>
        <v>-</v>
      </c>
      <c r="AL66" s="25" t="str">
        <f>IF(Pengawas!AL66="","-",IF(Pengawas!AL66&gt;3,"Tidak valid",IF(Pengawas!AL66&lt;1,"Tidak valid","OK")))</f>
        <v>-</v>
      </c>
      <c r="AM66" s="25" t="str">
        <f>IF(Pengawas!AL66="",IF(Pengawas!AM66="","-","Harap dikosongkan"),IF(Pengawas!AL66&lt;&gt;1,IF(Pengawas!AM66="","OK","Harap dikosongkan"),IF(Pengawas!AM66="","Harap diisi",IF(Pengawas!AM66&gt;2015,"Cek lagi",IF(Pengawas!AM66&lt;2005,"Cek lagi","OK")))))</f>
        <v>-</v>
      </c>
      <c r="AN66" s="25" t="str">
        <f>IF(Pengawas!AL66="",IF(Pengawas!AN66="","-","Harap dikosongkan"),IF(Pengawas!AL66&lt;&gt;1,IF(Pengawas!AN66="","OK","Harap dikosongkan"),IF(Pengawas!AN66="","Harap diisi",IF(VALUE(Pengawas!AN66)&gt;33,"Tidak valid",IF(VALUE(Pengawas!AN66)&lt;1,"Tidak valid","OK")))))</f>
        <v>-</v>
      </c>
      <c r="AO66" s="25" t="str">
        <f>IF(Pengawas!AL66="",IF(Pengawas!AO66="","-","Harap dikosongkan"),IF(Pengawas!AL66&lt;&gt;1,IF(Pengawas!AO66="","OK","Harap dikosongkan"),IF(Pengawas!AO66="","Harap diisi",IF(Pengawas!AO66&gt;1,"Tidak valid","OK"))))</f>
        <v>-</v>
      </c>
      <c r="AP66" s="25" t="str">
        <f>IF(Pengawas!AL66&gt;1,"OK",IF(Pengawas!AO66="",IF(Pengawas!AP66="","-","Kolom AO cek lagi"),IF(Pengawas!AO66=0,IF(Pengawas!AP66="","OK","Harap dikosongkan"),IF(Pengawas!AP66="","Harap diisi",IF(LEN(Pengawas!AP66)&lt;12,"Tidak valid",IF(LEN(Pengawas!AP66)&gt;14,"Tidak valid","OK"))))))</f>
        <v>-</v>
      </c>
      <c r="AQ66" s="26" t="str">
        <f>IF(Pengawas!AL66&gt;1,"OK",IF(Pengawas!AO66="",IF(Pengawas!AQ66="","-","Kolom AO cek lagi"),IF(Pengawas!AO66=0,IF(Pengawas!AQ66="","OK","Harap dikosongkan"),IF(Pengawas!AQ66="","Harap diisi",IF(LEN(Pengawas!AQ66)&lt;5,"Cek lagi","OK")))))</f>
        <v>-</v>
      </c>
      <c r="AR66" s="26" t="str">
        <f>IF(Pengawas!AL66&gt;1,"OK",IF(Pengawas!AO66="",IF(Pengawas!AR66="","-","Kolom AT cek lagi"),IF(Pengawas!AO66=0,IF(Pengawas!AR66="","OK","Harap dikosongkan"),IF(Pengawas!AR66="","Harap diisi",IF(VALUE(LEFT(Pengawas!AR66,2))&gt;31,"Tanggal tidak valid",IF(VALUE(LEFT(RIGHT(Pengawas!AR66,7),2))&gt;12,"Bulan tidak valid",IF(VALUE(RIGHT(Pengawas!AR66,4))&gt;2016,"Tahun cek lagi",IF(VALUE(RIGHT(Pengawas!AR66,4))&lt;2005,"Tahun cek lagi","OK"))))))))</f>
        <v>-</v>
      </c>
      <c r="AS66" s="25" t="str">
        <f>IF(Pengawas!AP66="",IF(Pengawas!AS66="","-","Harap dikosongkan"),IF(Pengawas!AP66&lt;&gt;"",IF(Pengawas!AS66="","Harap diisi",IF(Pengawas!AS66&gt;1,"Tidak valid","OK"))))</f>
        <v>-</v>
      </c>
      <c r="AT66" s="25" t="str">
        <f>IF(Pengawas!AS66="",IF(Pengawas!AT66="","-","Harap dikosongkan"),IF(Pengawas!AS66&lt;&gt;1,IF(Pengawas!AT66="","OK","Harap dikosongkan"),IF(Pengawas!AS66="",IF(Pengawas!AT66="","-","Harap dikosongkan"),IF(Pengawas!AS66=0,IF(Pengawas!AT66="","OK","Harap dikosongkan"),IF(Pengawas!AT66="","Harap diisi",IF(Pengawas!AT66&gt;2016,"Cek lagi",IF(Pengawas!AT66&lt;2005,"Cek lagi",IF(Pengawas!AM66&gt;Pengawas!AT66,"Cek lagi dengan Kolom AL","OK"))))))))</f>
        <v>-</v>
      </c>
      <c r="AU66" s="25" t="str">
        <f>IF(Pengawas!AS66="",IF(Pengawas!AU66="","-","Harap dikosongkan"),IF(Pengawas!AS66&lt;&gt;1,IF(Pengawas!AU66="","OK","Harap dikosongkan"),IF(Pengawas!AS66="",IF(Pengawas!AU66="","-","Harap dikosongkan"),IF(Pengawas!AS66=0,IF(Pengawas!AU66="","OK","Harap dikosongkan"),IF(Pengawas!AU66="","Harap diisi",IF(Pengawas!AU66&gt;20000000,"Cek lagi",IF(Pengawas!AU66&lt;100000,"Cek lagi","OK")))))))</f>
        <v>-</v>
      </c>
      <c r="AV66" s="25" t="str">
        <f>IF(Pengawas!AV66="","-",IF(Pengawas!AV66&gt;3,"Tidak valid","OK"))</f>
        <v>-</v>
      </c>
      <c r="AW66" s="25" t="str">
        <f>IF(Pengawas!AV66="",IF(Pengawas!AW66="","-","Harap dikosongkan"),IF(Pengawas!AV66=0,IF(Pengawas!AW66="","OK","Harap dikosongkan"),IF(Pengawas!AV66&gt;0,IF(Pengawas!AW66="","Harap diisi",IF(Pengawas!AW66&gt;2015,"Tidak valid","OK")))))</f>
        <v>-</v>
      </c>
      <c r="AX66" s="25" t="str">
        <f>IF(Pengawas!AV66="",IF(Pengawas!AX66="","-","Harap dikosongkan"),IF(Pengawas!AV66=0,IF(Pengawas!AX66="","OK","Harap dikosongkan"),IF(Pengawas!AV66&gt;0,IF(Pengawas!AX66="","Harap diisi",IF(Pengawas!AX66="","-",IF(Pengawas!AX66&gt;1,"Tidak valid","OK"))))))</f>
        <v>-</v>
      </c>
      <c r="AY66" s="25" t="str">
        <f>IF(Pengawas!AY66="","-",IF(Pengawas!AY66&gt;2,"Tidak valid","OK"))</f>
        <v>-</v>
      </c>
      <c r="AZ66" s="25" t="str">
        <f>IF(Pengawas!AY66="",IF(Pengawas!AZ66="","-","Harap dikosongkan"),IF(Pengawas!AY66=0,IF(Pengawas!AZ66="","OK","Harap dikosongkan"),IF(Pengawas!AZ66="","Harap diisi",IF(Pengawas!AZ66&gt;2015,"Cek lagi",IF(Pengawas!AZ66&lt;2000,"Cek lagi","OK")))))</f>
        <v>-</v>
      </c>
      <c r="BA66" s="25" t="str">
        <f>IF(Pengawas!BA66="","-",IF(LEN(Pengawas!BA66)&lt;5,"Cek lagi","OK"))</f>
        <v>-</v>
      </c>
      <c r="BB66" s="25" t="str">
        <f>IF(Pengawas!BB66="","-",IF(LEN(Pengawas!BB66)&lt;4,"Cek lagi","OK"))</f>
        <v>-</v>
      </c>
      <c r="BC66" s="25" t="str">
        <f>IF(Pengawas!BC66="","-",IF(LEN(Pengawas!BC66)&lt;4,"Cek lagi","OK"))</f>
        <v>-</v>
      </c>
      <c r="BD66" s="25" t="str">
        <f>IF(Pengawas!BD66="","-",IF(LEN(Pengawas!BD66)&lt;4,"Cek lagi","OK"))</f>
        <v>-</v>
      </c>
      <c r="BE66" s="25" t="str">
        <f>IF(Pengawas!BE66="","-",IF(LEN(Pengawas!BE66)&lt;4,"Cek lagi","OK"))</f>
        <v>-</v>
      </c>
      <c r="BF66" s="25" t="str">
        <f>IF(Pengawas!BF66="","-",IF(LEN(Pengawas!BF66)&lt;&gt;5,"Tidak valid","OK"))</f>
        <v>-</v>
      </c>
      <c r="BG66" s="25" t="str">
        <f>IF(Pengawas!BG66="","-",IF(LEN(Pengawas!BG66)&lt;9,"Cek lagi",IF(LEN(Pengawas!BG66)&gt;14,"Cek lagi","OK")))</f>
        <v>-</v>
      </c>
    </row>
    <row r="67" spans="1:59" s="18" customFormat="1" ht="15" customHeight="1" x14ac:dyDescent="0.2">
      <c r="A67" s="25" t="str">
        <f>IF(Pengawas!A67="","-",IF(LEN(Pengawas!A67)&lt;4,"Cek lagi","OK"))</f>
        <v>-</v>
      </c>
      <c r="B67" s="25" t="str">
        <f>IF(Pengawas!B67="","-",IF(LEN(Pengawas!B67)&lt;4,"Cek lagi","OK"))</f>
        <v>-</v>
      </c>
      <c r="C67" s="25" t="str">
        <f>IF(Pengawas!C67="","-",IF(LEN(Pengawas!C67)&lt;&gt;18,"Tidak valid","OK"))</f>
        <v>-</v>
      </c>
      <c r="D67" s="25" t="str">
        <f>IF(Pengawas!D67="","-",IF(LEN(Pengawas!D67)&lt;&gt;16,"Tidak valid","OK"))</f>
        <v>-</v>
      </c>
      <c r="E67" s="25" t="str">
        <f>IF(Pengawas!E67="","-",IF(LEN(Pengawas!E67)&lt;4,"Cek lagi","OK"))</f>
        <v>-</v>
      </c>
      <c r="F67" s="25" t="str">
        <f>IF(Pengawas!F67="","-",IF(LEN(Pengawas!F67)&lt;&gt;16,"Tidak valid","OK"))</f>
        <v>-</v>
      </c>
      <c r="G67" s="25" t="str">
        <f>IF(Pengawas!G67="","-",IF(LEN(Pengawas!G67)&lt;4,"Cek lagi","OK"))</f>
        <v>-</v>
      </c>
      <c r="H67" s="26" t="str">
        <f>IF(Pengawas!H67="","-",IF(VALUE(LEFT(Pengawas!H67,2))&gt;31,"Tanggal tidak valid",IF(VALUE(LEFT(RIGHT(Pengawas!H67,7),2))&gt;12,"Bulan tidak valid",IF(VALUE(RIGHT(Pengawas!H67,4))&gt;1990,"Umur terlalu muda",IF(VALUE(RIGHT(Pengawas!H67,4))&lt;1955,"Umur terlalu tua","OK")))))</f>
        <v>-</v>
      </c>
      <c r="I67" s="25" t="str">
        <f>IF(Pengawas!I67="","-",IF(Pengawas!I67="L","OK",IF(Pengawas!I67="P","OK","Tidak valid")))</f>
        <v>-</v>
      </c>
      <c r="J67" s="25" t="str">
        <f>IF(Pengawas!J67="","-",IF(LEN(Pengawas!J67)&lt;4,"Cek lagi","OK"))</f>
        <v>-</v>
      </c>
      <c r="K67" s="25" t="str">
        <f>IF(Pengawas!K67="","-",IF(Pengawas!K67&gt;5,"Tidak valid",IF(Pengawas!K67&lt;1,"Tidak valid","OK")))</f>
        <v>-</v>
      </c>
      <c r="L67" s="25" t="str">
        <f>IF(Pengawas!L67="","-",IF(VALUE(LEFT(Pengawas!L67,1))&gt;1,"Tidak valid","OK"))</f>
        <v>-</v>
      </c>
      <c r="M67" s="25" t="str">
        <f>IF(Pengawas!M67="","-",IF(VALUE(LEFT(Pengawas!M67,1))&gt;1,"Tidak valid","OK"))</f>
        <v>-</v>
      </c>
      <c r="N67" s="25" t="str">
        <f>IF(Pengawas!N67="","-",IF(VALUE(LEFT(Pengawas!N67,2))&gt;31,"Tanggal tidak valid",IF(VALUE(LEFT(RIGHT(Pengawas!N67,7),2))&gt;12,"Bulan tidak valid",IF(VALUE(RIGHT(Pengawas!N67,4))&gt;2015,"Tahun cek lagi",IF(VALUE(RIGHT(Pengawas!N67,4))&lt;1930,"Tahun cek lagi","OK")))))</f>
        <v>-</v>
      </c>
      <c r="O67" s="26" t="str">
        <f>IF(Pengawas!O67="","-",IF(VALUE(LEFT(Pengawas!O67,2))&gt;31,"Tanggal tidak valid",IF(VALUE(LEFT(RIGHT(Pengawas!O67,7),2))&gt;12,"Bulan tidak valid",IF(VALUE(RIGHT(Pengawas!O67,4))&gt;2015,"Tahun cek lagi",IF(VALUE(RIGHT(Pengawas!O67,4))&lt;1930,"Tahun cek lagi","OK")))))</f>
        <v>-</v>
      </c>
      <c r="P67" s="26" t="str">
        <f>IF(Pengawas!P67="","-",IF(VALUE(LEFT(Pengawas!P67,2))&gt;31,"Tanggal tidak valid",IF(VALUE(LEFT(RIGHT(Pengawas!P67,7),2))&gt;12,"Bulan tidak valid",IF(VALUE(RIGHT(Pengawas!P67,4))&gt;2015,"Tahun cek lagi",IF(VALUE(RIGHT(Pengawas!P67,4))&lt;1930,"Tahun cek lagi","OK")))))</f>
        <v>-</v>
      </c>
      <c r="Q67" s="25" t="str">
        <f>IF(Pengawas!Q67="","-",IF(Pengawas!Q67&gt;3,"Tidak valid",IF(Pengawas!Q67&lt;1,"Tidak valid","OK")))</f>
        <v>-</v>
      </c>
      <c r="R67" s="25" t="str">
        <f>IF(Pengawas!R67="","-",IF(Pengawas!R67&gt;20000000,"Cek lagi",IF(Pengawas!R67&lt;50000,"Cek lagi","OK")))</f>
        <v>-</v>
      </c>
      <c r="S67" s="25" t="str">
        <f>IF(Pengawas!S67="","-",IF(Pengawas!S67&gt;3,"Tidak valid",IF(Pengawas!S67&lt;1,"Tidak valid","OK")))</f>
        <v>-</v>
      </c>
      <c r="T67" s="25" t="str">
        <f>IF(Pengawas!T67="","-",IF(Pengawas!T67&gt;6,"Tidak valid",IF(Pengawas!T67&lt;1,"Tidak valid","OK")))</f>
        <v>-</v>
      </c>
      <c r="U67" s="25" t="str">
        <f>IF(Pengawas!U67="","-",IF(Pengawas!U67&gt;4,"Tidak valid",IF(Pengawas!U67&lt;1,"Tidak valid","OK")))</f>
        <v>-</v>
      </c>
      <c r="V67" s="25" t="str">
        <f>IF(Pengawas!V67="","-",IF(Pengawas!V67&gt;2,"Tidak valid",IF(Pengawas!V67&lt;1,"Tidak valid","OK")))</f>
        <v>-</v>
      </c>
      <c r="W67" s="25" t="str">
        <f>IF(Pengawas!V67="","-",IF(Pengawas!V67=1,IF(Pengawas!W67="","Harap diisi","OK"),IF(Pengawas!V67=2,IF(Pengawas!W67="","Harap diisi","OK"),IF(Pengawas!V68&lt;1,"-",IF(Pengawas!V68&gt;2,"-","OK")))))</f>
        <v>-</v>
      </c>
      <c r="X67" s="25" t="str">
        <f>IF(Pengawas!V67="","-",IF(Pengawas!V67=1,IF(Pengawas!X67="","Harap diisi","OK"),IF(Pengawas!V67=2,IF(Pengawas!X67="","Harap diisi","OK"),IF(Pengawas!V68&lt;1,"-",IF(Pengawas!V68&gt;2,"-","OK")))))</f>
        <v>-</v>
      </c>
      <c r="Y67" s="25" t="str">
        <f>IF(Pengawas!V67="","-",IF(Pengawas!V67=1,IF(Pengawas!Y67="","Harap diisi","OK"),IF(Pengawas!V67=2,IF(Pengawas!Y67="","Harap diisi","OK"),IF(Pengawas!V68&lt;1,"-",IF(Pengawas!V68&gt;2,"-","OK")))))</f>
        <v>-</v>
      </c>
      <c r="Z67" s="25" t="str">
        <f>IF(Pengawas!V67="","-",IF(Pengawas!V67=1,IF(Pengawas!Z67="","Harap diisi","OK"),IF(Pengawas!V67=2,IF(Pengawas!Z67="","Harap diisi","OK"),IF(Pengawas!V68&lt;1,"-",IF(Pengawas!V68&gt;2,"-","OK")))))</f>
        <v>-</v>
      </c>
      <c r="AA67" s="25" t="str">
        <f>IF(Pengawas!V67="","-",IF(Pengawas!V67=1,IF(Pengawas!AA67="","Harap diisi","OK"),IF(Pengawas!V67=2,IF(Pengawas!AA67="","Harap diisi","OK"),IF(Pengawas!V68&lt;1,"-",IF(Pengawas!V68&gt;2,"-","OK")))))</f>
        <v>-</v>
      </c>
      <c r="AB67" s="25" t="str">
        <f>IF(Pengawas!V67="","-",IF(Pengawas!V67=1,IF(Pengawas!AB67="","Harap diisi","OK"),IF(Pengawas!V67=2,IF(Pengawas!AB67="","Harap diisi","OK"),IF(Pengawas!V68&lt;1,"-",IF(Pengawas!V68&gt;2,"-","OK")))))</f>
        <v>-</v>
      </c>
      <c r="AC67" s="25" t="str">
        <f>IF(Pengawas!V67="","-",IF(Pengawas!V67=1,IF(Pengawas!AC67="","Harap diisi","OK"),IF(Pengawas!V67=2,IF(Pengawas!AC67="","Harap diisi","OK"),IF(Pengawas!V68&lt;1,"-",IF(Pengawas!V68&gt;2,"-","OK")))))</f>
        <v>-</v>
      </c>
      <c r="AD67" s="25" t="str">
        <f>IF(Pengawas!V67="","-",IF(Pengawas!V67=1,IF(Pengawas!AD67="","OK","Harap dikosongkan"),IF(Pengawas!V67=2,IF(Pengawas!AD67="","Harap diisi","OK"),IF(Pengawas!V68&lt;1,"-",IF(Pengawas!V68&gt;2,"-","OK")))))</f>
        <v>-</v>
      </c>
      <c r="AE67" s="25" t="str">
        <f>IF(Pengawas!V67="","-",IF(Pengawas!V67=1,IF(Pengawas!AE67="","OK","Harap dikosongkan"),IF(Pengawas!V67=2,IF(Pengawas!AE67="","Harap diisi","OK"),IF(Pengawas!V68&lt;1,"-",IF(Pengawas!V68&gt;2,"-","OK")))))</f>
        <v>-</v>
      </c>
      <c r="AF67" s="25" t="str">
        <f>IF(Pengawas!V67="","-",IF(Pengawas!V67=1,IF(Pengawas!AF67="","OK","Harap dikosongkan"),IF(Pengawas!V67=2,IF(Pengawas!AF67="","Harap diisi","OK"),IF(Pengawas!V68&lt;1,"-",IF(Pengawas!V68&gt;2,"-","OK")))))</f>
        <v>-</v>
      </c>
      <c r="AG67" s="25" t="str">
        <f>IF(Pengawas!V67="","-",IF(Pengawas!V67=1,IF(Pengawas!AG67="","OK","Harap dikosongkan"),IF(Pengawas!V67=2,IF(Pengawas!AG67="","Harap diisi","OK"),IF(Pengawas!V68&lt;1,"-",IF(Pengawas!V68&gt;2,"-","OK")))))</f>
        <v>-</v>
      </c>
      <c r="AH67" s="25" t="str">
        <f>IF(Pengawas!V67="","-",IF(Pengawas!V67=1,IF(Pengawas!AH67="","OK","Harap dikosongkan"),IF(Pengawas!V67=2,IF(Pengawas!AH67="","Harap diisi","OK"),IF(Pengawas!V68&lt;1,"-",IF(Pengawas!V68&gt;2,"-","OK")))))</f>
        <v>-</v>
      </c>
      <c r="AI67" s="25" t="str">
        <f>IF(Pengawas!V67="","-",IF(Pengawas!V67=1,IF(Pengawas!AI67="","OK","Harap dikosongkan"),IF(Pengawas!V67=2,IF(Pengawas!AI67="","Harap diisi","OK"),IF(Pengawas!V68&lt;1,"-",IF(Pengawas!V68&gt;2,"-","OK")))))</f>
        <v>-</v>
      </c>
      <c r="AJ67" s="25" t="str">
        <f>IF(Pengawas!V67="","-",IF(Pengawas!V67=1,IF(Pengawas!AJ67="","OK","Harap dikosongkan"),IF(Pengawas!V67=2,IF(Pengawas!AJ67="","Harap diisi","OK"),IF(Pengawas!V68&lt;1,"-",IF(Pengawas!V68&gt;2,"-","OK")))))</f>
        <v>-</v>
      </c>
      <c r="AK67" s="25" t="str">
        <f>IF(Pengawas!V67="","-",IF(Pengawas!V67=1,IF(Pengawas!AK67="","OK","Harap dikosongkan"),IF(Pengawas!V67=2,IF(Pengawas!AK67="","Harap diisi","OK"),IF(Pengawas!V68&lt;1,"-",IF(Pengawas!V68&gt;2,"-","OK")))))</f>
        <v>-</v>
      </c>
      <c r="AL67" s="25" t="str">
        <f>IF(Pengawas!AL67="","-",IF(Pengawas!AL67&gt;3,"Tidak valid",IF(Pengawas!AL67&lt;1,"Tidak valid","OK")))</f>
        <v>-</v>
      </c>
      <c r="AM67" s="25" t="str">
        <f>IF(Pengawas!AL67="",IF(Pengawas!AM67="","-","Harap dikosongkan"),IF(Pengawas!AL67&lt;&gt;1,IF(Pengawas!AM67="","OK","Harap dikosongkan"),IF(Pengawas!AM67="","Harap diisi",IF(Pengawas!AM67&gt;2015,"Cek lagi",IF(Pengawas!AM67&lt;2005,"Cek lagi","OK")))))</f>
        <v>-</v>
      </c>
      <c r="AN67" s="25" t="str">
        <f>IF(Pengawas!AL67="",IF(Pengawas!AN67="","-","Harap dikosongkan"),IF(Pengawas!AL67&lt;&gt;1,IF(Pengawas!AN67="","OK","Harap dikosongkan"),IF(Pengawas!AN67="","Harap diisi",IF(VALUE(Pengawas!AN67)&gt;33,"Tidak valid",IF(VALUE(Pengawas!AN67)&lt;1,"Tidak valid","OK")))))</f>
        <v>-</v>
      </c>
      <c r="AO67" s="25" t="str">
        <f>IF(Pengawas!AL67="",IF(Pengawas!AO67="","-","Harap dikosongkan"),IF(Pengawas!AL67&lt;&gt;1,IF(Pengawas!AO67="","OK","Harap dikosongkan"),IF(Pengawas!AO67="","Harap diisi",IF(Pengawas!AO67&gt;1,"Tidak valid","OK"))))</f>
        <v>-</v>
      </c>
      <c r="AP67" s="25" t="str">
        <f>IF(Pengawas!AL67&gt;1,"OK",IF(Pengawas!AO67="",IF(Pengawas!AP67="","-","Kolom AO cek lagi"),IF(Pengawas!AO67=0,IF(Pengawas!AP67="","OK","Harap dikosongkan"),IF(Pengawas!AP67="","Harap diisi",IF(LEN(Pengawas!AP67)&lt;12,"Tidak valid",IF(LEN(Pengawas!AP67)&gt;14,"Tidak valid","OK"))))))</f>
        <v>-</v>
      </c>
      <c r="AQ67" s="26" t="str">
        <f>IF(Pengawas!AL67&gt;1,"OK",IF(Pengawas!AO67="",IF(Pengawas!AQ67="","-","Kolom AO cek lagi"),IF(Pengawas!AO67=0,IF(Pengawas!AQ67="","OK","Harap dikosongkan"),IF(Pengawas!AQ67="","Harap diisi",IF(LEN(Pengawas!AQ67)&lt;5,"Cek lagi","OK")))))</f>
        <v>-</v>
      </c>
      <c r="AR67" s="26" t="str">
        <f>IF(Pengawas!AL67&gt;1,"OK",IF(Pengawas!AO67="",IF(Pengawas!AR67="","-","Kolom AT cek lagi"),IF(Pengawas!AO67=0,IF(Pengawas!AR67="","OK","Harap dikosongkan"),IF(Pengawas!AR67="","Harap diisi",IF(VALUE(LEFT(Pengawas!AR67,2))&gt;31,"Tanggal tidak valid",IF(VALUE(LEFT(RIGHT(Pengawas!AR67,7),2))&gt;12,"Bulan tidak valid",IF(VALUE(RIGHT(Pengawas!AR67,4))&gt;2016,"Tahun cek lagi",IF(VALUE(RIGHT(Pengawas!AR67,4))&lt;2005,"Tahun cek lagi","OK"))))))))</f>
        <v>-</v>
      </c>
      <c r="AS67" s="25" t="str">
        <f>IF(Pengawas!AP67="",IF(Pengawas!AS67="","-","Harap dikosongkan"),IF(Pengawas!AP67&lt;&gt;"",IF(Pengawas!AS67="","Harap diisi",IF(Pengawas!AS67&gt;1,"Tidak valid","OK"))))</f>
        <v>-</v>
      </c>
      <c r="AT67" s="25" t="str">
        <f>IF(Pengawas!AS67="",IF(Pengawas!AT67="","-","Harap dikosongkan"),IF(Pengawas!AS67&lt;&gt;1,IF(Pengawas!AT67="","OK","Harap dikosongkan"),IF(Pengawas!AS67="",IF(Pengawas!AT67="","-","Harap dikosongkan"),IF(Pengawas!AS67=0,IF(Pengawas!AT67="","OK","Harap dikosongkan"),IF(Pengawas!AT67="","Harap diisi",IF(Pengawas!AT67&gt;2016,"Cek lagi",IF(Pengawas!AT67&lt;2005,"Cek lagi",IF(Pengawas!AM67&gt;Pengawas!AT67,"Cek lagi dengan Kolom AL","OK"))))))))</f>
        <v>-</v>
      </c>
      <c r="AU67" s="25" t="str">
        <f>IF(Pengawas!AS67="",IF(Pengawas!AU67="","-","Harap dikosongkan"),IF(Pengawas!AS67&lt;&gt;1,IF(Pengawas!AU67="","OK","Harap dikosongkan"),IF(Pengawas!AS67="",IF(Pengawas!AU67="","-","Harap dikosongkan"),IF(Pengawas!AS67=0,IF(Pengawas!AU67="","OK","Harap dikosongkan"),IF(Pengawas!AU67="","Harap diisi",IF(Pengawas!AU67&gt;20000000,"Cek lagi",IF(Pengawas!AU67&lt;100000,"Cek lagi","OK")))))))</f>
        <v>-</v>
      </c>
      <c r="AV67" s="25" t="str">
        <f>IF(Pengawas!AV67="","-",IF(Pengawas!AV67&gt;3,"Tidak valid","OK"))</f>
        <v>-</v>
      </c>
      <c r="AW67" s="25" t="str">
        <f>IF(Pengawas!AV67="",IF(Pengawas!AW67="","-","Harap dikosongkan"),IF(Pengawas!AV67=0,IF(Pengawas!AW67="","OK","Harap dikosongkan"),IF(Pengawas!AV67&gt;0,IF(Pengawas!AW67="","Harap diisi",IF(Pengawas!AW67&gt;2015,"Tidak valid","OK")))))</f>
        <v>-</v>
      </c>
      <c r="AX67" s="25" t="str">
        <f>IF(Pengawas!AV67="",IF(Pengawas!AX67="","-","Harap dikosongkan"),IF(Pengawas!AV67=0,IF(Pengawas!AX67="","OK","Harap dikosongkan"),IF(Pengawas!AV67&gt;0,IF(Pengawas!AX67="","Harap diisi",IF(Pengawas!AX67="","-",IF(Pengawas!AX67&gt;1,"Tidak valid","OK"))))))</f>
        <v>-</v>
      </c>
      <c r="AY67" s="25" t="str">
        <f>IF(Pengawas!AY67="","-",IF(Pengawas!AY67&gt;2,"Tidak valid","OK"))</f>
        <v>-</v>
      </c>
      <c r="AZ67" s="25" t="str">
        <f>IF(Pengawas!AY67="",IF(Pengawas!AZ67="","-","Harap dikosongkan"),IF(Pengawas!AY67=0,IF(Pengawas!AZ67="","OK","Harap dikosongkan"),IF(Pengawas!AZ67="","Harap diisi",IF(Pengawas!AZ67&gt;2015,"Cek lagi",IF(Pengawas!AZ67&lt;2000,"Cek lagi","OK")))))</f>
        <v>-</v>
      </c>
      <c r="BA67" s="25" t="str">
        <f>IF(Pengawas!BA67="","-",IF(LEN(Pengawas!BA67)&lt;5,"Cek lagi","OK"))</f>
        <v>-</v>
      </c>
      <c r="BB67" s="25" t="str">
        <f>IF(Pengawas!BB67="","-",IF(LEN(Pengawas!BB67)&lt;4,"Cek lagi","OK"))</f>
        <v>-</v>
      </c>
      <c r="BC67" s="25" t="str">
        <f>IF(Pengawas!BC67="","-",IF(LEN(Pengawas!BC67)&lt;4,"Cek lagi","OK"))</f>
        <v>-</v>
      </c>
      <c r="BD67" s="25" t="str">
        <f>IF(Pengawas!BD67="","-",IF(LEN(Pengawas!BD67)&lt;4,"Cek lagi","OK"))</f>
        <v>-</v>
      </c>
      <c r="BE67" s="25" t="str">
        <f>IF(Pengawas!BE67="","-",IF(LEN(Pengawas!BE67)&lt;4,"Cek lagi","OK"))</f>
        <v>-</v>
      </c>
      <c r="BF67" s="25" t="str">
        <f>IF(Pengawas!BF67="","-",IF(LEN(Pengawas!BF67)&lt;&gt;5,"Tidak valid","OK"))</f>
        <v>-</v>
      </c>
      <c r="BG67" s="25" t="str">
        <f>IF(Pengawas!BG67="","-",IF(LEN(Pengawas!BG67)&lt;9,"Cek lagi",IF(LEN(Pengawas!BG67)&gt;14,"Cek lagi","OK")))</f>
        <v>-</v>
      </c>
    </row>
    <row r="68" spans="1:59" s="18" customFormat="1" ht="15" customHeight="1" x14ac:dyDescent="0.2">
      <c r="A68" s="25" t="str">
        <f>IF(Pengawas!A68="","-",IF(LEN(Pengawas!A68)&lt;4,"Cek lagi","OK"))</f>
        <v>-</v>
      </c>
      <c r="B68" s="25" t="str">
        <f>IF(Pengawas!B68="","-",IF(LEN(Pengawas!B68)&lt;4,"Cek lagi","OK"))</f>
        <v>-</v>
      </c>
      <c r="C68" s="25" t="str">
        <f>IF(Pengawas!C68="","-",IF(LEN(Pengawas!C68)&lt;&gt;18,"Tidak valid","OK"))</f>
        <v>-</v>
      </c>
      <c r="D68" s="25" t="str">
        <f>IF(Pengawas!D68="","-",IF(LEN(Pengawas!D68)&lt;&gt;16,"Tidak valid","OK"))</f>
        <v>-</v>
      </c>
      <c r="E68" s="25" t="str">
        <f>IF(Pengawas!E68="","-",IF(LEN(Pengawas!E68)&lt;4,"Cek lagi","OK"))</f>
        <v>-</v>
      </c>
      <c r="F68" s="25" t="str">
        <f>IF(Pengawas!F68="","-",IF(LEN(Pengawas!F68)&lt;&gt;16,"Tidak valid","OK"))</f>
        <v>-</v>
      </c>
      <c r="G68" s="25" t="str">
        <f>IF(Pengawas!G68="","-",IF(LEN(Pengawas!G68)&lt;4,"Cek lagi","OK"))</f>
        <v>-</v>
      </c>
      <c r="H68" s="26" t="str">
        <f>IF(Pengawas!H68="","-",IF(VALUE(LEFT(Pengawas!H68,2))&gt;31,"Tanggal tidak valid",IF(VALUE(LEFT(RIGHT(Pengawas!H68,7),2))&gt;12,"Bulan tidak valid",IF(VALUE(RIGHT(Pengawas!H68,4))&gt;1990,"Umur terlalu muda",IF(VALUE(RIGHT(Pengawas!H68,4))&lt;1955,"Umur terlalu tua","OK")))))</f>
        <v>-</v>
      </c>
      <c r="I68" s="25" t="str">
        <f>IF(Pengawas!I68="","-",IF(Pengawas!I68="L","OK",IF(Pengawas!I68="P","OK","Tidak valid")))</f>
        <v>-</v>
      </c>
      <c r="J68" s="25" t="str">
        <f>IF(Pengawas!J68="","-",IF(LEN(Pengawas!J68)&lt;4,"Cek lagi","OK"))</f>
        <v>-</v>
      </c>
      <c r="K68" s="25" t="str">
        <f>IF(Pengawas!K68="","-",IF(Pengawas!K68&gt;5,"Tidak valid",IF(Pengawas!K68&lt;1,"Tidak valid","OK")))</f>
        <v>-</v>
      </c>
      <c r="L68" s="25" t="str">
        <f>IF(Pengawas!L68="","-",IF(VALUE(LEFT(Pengawas!L68,1))&gt;1,"Tidak valid","OK"))</f>
        <v>-</v>
      </c>
      <c r="M68" s="25" t="str">
        <f>IF(Pengawas!M68="","-",IF(VALUE(LEFT(Pengawas!M68,1))&gt;1,"Tidak valid","OK"))</f>
        <v>-</v>
      </c>
      <c r="N68" s="25" t="str">
        <f>IF(Pengawas!N68="","-",IF(VALUE(LEFT(Pengawas!N68,2))&gt;31,"Tanggal tidak valid",IF(VALUE(LEFT(RIGHT(Pengawas!N68,7),2))&gt;12,"Bulan tidak valid",IF(VALUE(RIGHT(Pengawas!N68,4))&gt;2015,"Tahun cek lagi",IF(VALUE(RIGHT(Pengawas!N68,4))&lt;1930,"Tahun cek lagi","OK")))))</f>
        <v>-</v>
      </c>
      <c r="O68" s="26" t="str">
        <f>IF(Pengawas!O68="","-",IF(VALUE(LEFT(Pengawas!O68,2))&gt;31,"Tanggal tidak valid",IF(VALUE(LEFT(RIGHT(Pengawas!O68,7),2))&gt;12,"Bulan tidak valid",IF(VALUE(RIGHT(Pengawas!O68,4))&gt;2015,"Tahun cek lagi",IF(VALUE(RIGHT(Pengawas!O68,4))&lt;1930,"Tahun cek lagi","OK")))))</f>
        <v>-</v>
      </c>
      <c r="P68" s="26" t="str">
        <f>IF(Pengawas!P68="","-",IF(VALUE(LEFT(Pengawas!P68,2))&gt;31,"Tanggal tidak valid",IF(VALUE(LEFT(RIGHT(Pengawas!P68,7),2))&gt;12,"Bulan tidak valid",IF(VALUE(RIGHT(Pengawas!P68,4))&gt;2015,"Tahun cek lagi",IF(VALUE(RIGHT(Pengawas!P68,4))&lt;1930,"Tahun cek lagi","OK")))))</f>
        <v>-</v>
      </c>
      <c r="Q68" s="25" t="str">
        <f>IF(Pengawas!Q68="","-",IF(Pengawas!Q68&gt;3,"Tidak valid",IF(Pengawas!Q68&lt;1,"Tidak valid","OK")))</f>
        <v>-</v>
      </c>
      <c r="R68" s="25" t="str">
        <f>IF(Pengawas!R68="","-",IF(Pengawas!R68&gt;20000000,"Cek lagi",IF(Pengawas!R68&lt;50000,"Cek lagi","OK")))</f>
        <v>-</v>
      </c>
      <c r="S68" s="25" t="str">
        <f>IF(Pengawas!S68="","-",IF(Pengawas!S68&gt;3,"Tidak valid",IF(Pengawas!S68&lt;1,"Tidak valid","OK")))</f>
        <v>-</v>
      </c>
      <c r="T68" s="25" t="str">
        <f>IF(Pengawas!T68="","-",IF(Pengawas!T68&gt;6,"Tidak valid",IF(Pengawas!T68&lt;1,"Tidak valid","OK")))</f>
        <v>-</v>
      </c>
      <c r="U68" s="25" t="str">
        <f>IF(Pengawas!U68="","-",IF(Pengawas!U68&gt;4,"Tidak valid",IF(Pengawas!U68&lt;1,"Tidak valid","OK")))</f>
        <v>-</v>
      </c>
      <c r="V68" s="25" t="str">
        <f>IF(Pengawas!V68="","-",IF(Pengawas!V68&gt;2,"Tidak valid",IF(Pengawas!V68&lt;1,"Tidak valid","OK")))</f>
        <v>-</v>
      </c>
      <c r="W68" s="25" t="str">
        <f>IF(Pengawas!V68="","-",IF(Pengawas!V68=1,IF(Pengawas!W68="","Harap diisi","OK"),IF(Pengawas!V68=2,IF(Pengawas!W68="","Harap diisi","OK"),IF(Pengawas!V69&lt;1,"-",IF(Pengawas!V69&gt;2,"-","OK")))))</f>
        <v>-</v>
      </c>
      <c r="X68" s="25" t="str">
        <f>IF(Pengawas!V68="","-",IF(Pengawas!V68=1,IF(Pengawas!X68="","Harap diisi","OK"),IF(Pengawas!V68=2,IF(Pengawas!X68="","Harap diisi","OK"),IF(Pengawas!V69&lt;1,"-",IF(Pengawas!V69&gt;2,"-","OK")))))</f>
        <v>-</v>
      </c>
      <c r="Y68" s="25" t="str">
        <f>IF(Pengawas!V68="","-",IF(Pengawas!V68=1,IF(Pengawas!Y68="","Harap diisi","OK"),IF(Pengawas!V68=2,IF(Pengawas!Y68="","Harap diisi","OK"),IF(Pengawas!V69&lt;1,"-",IF(Pengawas!V69&gt;2,"-","OK")))))</f>
        <v>-</v>
      </c>
      <c r="Z68" s="25" t="str">
        <f>IF(Pengawas!V68="","-",IF(Pengawas!V68=1,IF(Pengawas!Z68="","Harap diisi","OK"),IF(Pengawas!V68=2,IF(Pengawas!Z68="","Harap diisi","OK"),IF(Pengawas!V69&lt;1,"-",IF(Pengawas!V69&gt;2,"-","OK")))))</f>
        <v>-</v>
      </c>
      <c r="AA68" s="25" t="str">
        <f>IF(Pengawas!V68="","-",IF(Pengawas!V68=1,IF(Pengawas!AA68="","Harap diisi","OK"),IF(Pengawas!V68=2,IF(Pengawas!AA68="","Harap diisi","OK"),IF(Pengawas!V69&lt;1,"-",IF(Pengawas!V69&gt;2,"-","OK")))))</f>
        <v>-</v>
      </c>
      <c r="AB68" s="25" t="str">
        <f>IF(Pengawas!V68="","-",IF(Pengawas!V68=1,IF(Pengawas!AB68="","Harap diisi","OK"),IF(Pengawas!V68=2,IF(Pengawas!AB68="","Harap diisi","OK"),IF(Pengawas!V69&lt;1,"-",IF(Pengawas!V69&gt;2,"-","OK")))))</f>
        <v>-</v>
      </c>
      <c r="AC68" s="25" t="str">
        <f>IF(Pengawas!V68="","-",IF(Pengawas!V68=1,IF(Pengawas!AC68="","Harap diisi","OK"),IF(Pengawas!V68=2,IF(Pengawas!AC68="","Harap diisi","OK"),IF(Pengawas!V69&lt;1,"-",IF(Pengawas!V69&gt;2,"-","OK")))))</f>
        <v>-</v>
      </c>
      <c r="AD68" s="25" t="str">
        <f>IF(Pengawas!V68="","-",IF(Pengawas!V68=1,IF(Pengawas!AD68="","OK","Harap dikosongkan"),IF(Pengawas!V68=2,IF(Pengawas!AD68="","Harap diisi","OK"),IF(Pengawas!V69&lt;1,"-",IF(Pengawas!V69&gt;2,"-","OK")))))</f>
        <v>-</v>
      </c>
      <c r="AE68" s="25" t="str">
        <f>IF(Pengawas!V68="","-",IF(Pengawas!V68=1,IF(Pengawas!AE68="","OK","Harap dikosongkan"),IF(Pengawas!V68=2,IF(Pengawas!AE68="","Harap diisi","OK"),IF(Pengawas!V69&lt;1,"-",IF(Pengawas!V69&gt;2,"-","OK")))))</f>
        <v>-</v>
      </c>
      <c r="AF68" s="25" t="str">
        <f>IF(Pengawas!V68="","-",IF(Pengawas!V68=1,IF(Pengawas!AF68="","OK","Harap dikosongkan"),IF(Pengawas!V68=2,IF(Pengawas!AF68="","Harap diisi","OK"),IF(Pengawas!V69&lt;1,"-",IF(Pengawas!V69&gt;2,"-","OK")))))</f>
        <v>-</v>
      </c>
      <c r="AG68" s="25" t="str">
        <f>IF(Pengawas!V68="","-",IF(Pengawas!V68=1,IF(Pengawas!AG68="","OK","Harap dikosongkan"),IF(Pengawas!V68=2,IF(Pengawas!AG68="","Harap diisi","OK"),IF(Pengawas!V69&lt;1,"-",IF(Pengawas!V69&gt;2,"-","OK")))))</f>
        <v>-</v>
      </c>
      <c r="AH68" s="25" t="str">
        <f>IF(Pengawas!V68="","-",IF(Pengawas!V68=1,IF(Pengawas!AH68="","OK","Harap dikosongkan"),IF(Pengawas!V68=2,IF(Pengawas!AH68="","Harap diisi","OK"),IF(Pengawas!V69&lt;1,"-",IF(Pengawas!V69&gt;2,"-","OK")))))</f>
        <v>-</v>
      </c>
      <c r="AI68" s="25" t="str">
        <f>IF(Pengawas!V68="","-",IF(Pengawas!V68=1,IF(Pengawas!AI68="","OK","Harap dikosongkan"),IF(Pengawas!V68=2,IF(Pengawas!AI68="","Harap diisi","OK"),IF(Pengawas!V69&lt;1,"-",IF(Pengawas!V69&gt;2,"-","OK")))))</f>
        <v>-</v>
      </c>
      <c r="AJ68" s="25" t="str">
        <f>IF(Pengawas!V68="","-",IF(Pengawas!V68=1,IF(Pengawas!AJ68="","OK","Harap dikosongkan"),IF(Pengawas!V68=2,IF(Pengawas!AJ68="","Harap diisi","OK"),IF(Pengawas!V69&lt;1,"-",IF(Pengawas!V69&gt;2,"-","OK")))))</f>
        <v>-</v>
      </c>
      <c r="AK68" s="25" t="str">
        <f>IF(Pengawas!V68="","-",IF(Pengawas!V68=1,IF(Pengawas!AK68="","OK","Harap dikosongkan"),IF(Pengawas!V68=2,IF(Pengawas!AK68="","Harap diisi","OK"),IF(Pengawas!V69&lt;1,"-",IF(Pengawas!V69&gt;2,"-","OK")))))</f>
        <v>-</v>
      </c>
      <c r="AL68" s="25" t="str">
        <f>IF(Pengawas!AL68="","-",IF(Pengawas!AL68&gt;3,"Tidak valid",IF(Pengawas!AL68&lt;1,"Tidak valid","OK")))</f>
        <v>-</v>
      </c>
      <c r="AM68" s="25" t="str">
        <f>IF(Pengawas!AL68="",IF(Pengawas!AM68="","-","Harap dikosongkan"),IF(Pengawas!AL68&lt;&gt;1,IF(Pengawas!AM68="","OK","Harap dikosongkan"),IF(Pengawas!AM68="","Harap diisi",IF(Pengawas!AM68&gt;2015,"Cek lagi",IF(Pengawas!AM68&lt;2005,"Cek lagi","OK")))))</f>
        <v>-</v>
      </c>
      <c r="AN68" s="25" t="str">
        <f>IF(Pengawas!AL68="",IF(Pengawas!AN68="","-","Harap dikosongkan"),IF(Pengawas!AL68&lt;&gt;1,IF(Pengawas!AN68="","OK","Harap dikosongkan"),IF(Pengawas!AN68="","Harap diisi",IF(VALUE(Pengawas!AN68)&gt;33,"Tidak valid",IF(VALUE(Pengawas!AN68)&lt;1,"Tidak valid","OK")))))</f>
        <v>-</v>
      </c>
      <c r="AO68" s="25" t="str">
        <f>IF(Pengawas!AL68="",IF(Pengawas!AO68="","-","Harap dikosongkan"),IF(Pengawas!AL68&lt;&gt;1,IF(Pengawas!AO68="","OK","Harap dikosongkan"),IF(Pengawas!AO68="","Harap diisi",IF(Pengawas!AO68&gt;1,"Tidak valid","OK"))))</f>
        <v>-</v>
      </c>
      <c r="AP68" s="25" t="str">
        <f>IF(Pengawas!AL68&gt;1,"OK",IF(Pengawas!AO68="",IF(Pengawas!AP68="","-","Kolom AO cek lagi"),IF(Pengawas!AO68=0,IF(Pengawas!AP68="","OK","Harap dikosongkan"),IF(Pengawas!AP68="","Harap diisi",IF(LEN(Pengawas!AP68)&lt;12,"Tidak valid",IF(LEN(Pengawas!AP68)&gt;14,"Tidak valid","OK"))))))</f>
        <v>-</v>
      </c>
      <c r="AQ68" s="26" t="str">
        <f>IF(Pengawas!AL68&gt;1,"OK",IF(Pengawas!AO68="",IF(Pengawas!AQ68="","-","Kolom AO cek lagi"),IF(Pengawas!AO68=0,IF(Pengawas!AQ68="","OK","Harap dikosongkan"),IF(Pengawas!AQ68="","Harap diisi",IF(LEN(Pengawas!AQ68)&lt;5,"Cek lagi","OK")))))</f>
        <v>-</v>
      </c>
      <c r="AR68" s="26" t="str">
        <f>IF(Pengawas!AL68&gt;1,"OK",IF(Pengawas!AO68="",IF(Pengawas!AR68="","-","Kolom AT cek lagi"),IF(Pengawas!AO68=0,IF(Pengawas!AR68="","OK","Harap dikosongkan"),IF(Pengawas!AR68="","Harap diisi",IF(VALUE(LEFT(Pengawas!AR68,2))&gt;31,"Tanggal tidak valid",IF(VALUE(LEFT(RIGHT(Pengawas!AR68,7),2))&gt;12,"Bulan tidak valid",IF(VALUE(RIGHT(Pengawas!AR68,4))&gt;2016,"Tahun cek lagi",IF(VALUE(RIGHT(Pengawas!AR68,4))&lt;2005,"Tahun cek lagi","OK"))))))))</f>
        <v>-</v>
      </c>
      <c r="AS68" s="25" t="str">
        <f>IF(Pengawas!AP68="",IF(Pengawas!AS68="","-","Harap dikosongkan"),IF(Pengawas!AP68&lt;&gt;"",IF(Pengawas!AS68="","Harap diisi",IF(Pengawas!AS68&gt;1,"Tidak valid","OK"))))</f>
        <v>-</v>
      </c>
      <c r="AT68" s="25" t="str">
        <f>IF(Pengawas!AS68="",IF(Pengawas!AT68="","-","Harap dikosongkan"),IF(Pengawas!AS68&lt;&gt;1,IF(Pengawas!AT68="","OK","Harap dikosongkan"),IF(Pengawas!AS68="",IF(Pengawas!AT68="","-","Harap dikosongkan"),IF(Pengawas!AS68=0,IF(Pengawas!AT68="","OK","Harap dikosongkan"),IF(Pengawas!AT68="","Harap diisi",IF(Pengawas!AT68&gt;2016,"Cek lagi",IF(Pengawas!AT68&lt;2005,"Cek lagi",IF(Pengawas!AM68&gt;Pengawas!AT68,"Cek lagi dengan Kolom AL","OK"))))))))</f>
        <v>-</v>
      </c>
      <c r="AU68" s="25" t="str">
        <f>IF(Pengawas!AS68="",IF(Pengawas!AU68="","-","Harap dikosongkan"),IF(Pengawas!AS68&lt;&gt;1,IF(Pengawas!AU68="","OK","Harap dikosongkan"),IF(Pengawas!AS68="",IF(Pengawas!AU68="","-","Harap dikosongkan"),IF(Pengawas!AS68=0,IF(Pengawas!AU68="","OK","Harap dikosongkan"),IF(Pengawas!AU68="","Harap diisi",IF(Pengawas!AU68&gt;20000000,"Cek lagi",IF(Pengawas!AU68&lt;100000,"Cek lagi","OK")))))))</f>
        <v>-</v>
      </c>
      <c r="AV68" s="25" t="str">
        <f>IF(Pengawas!AV68="","-",IF(Pengawas!AV68&gt;3,"Tidak valid","OK"))</f>
        <v>-</v>
      </c>
      <c r="AW68" s="25" t="str">
        <f>IF(Pengawas!AV68="",IF(Pengawas!AW68="","-","Harap dikosongkan"),IF(Pengawas!AV68=0,IF(Pengawas!AW68="","OK","Harap dikosongkan"),IF(Pengawas!AV68&gt;0,IF(Pengawas!AW68="","Harap diisi",IF(Pengawas!AW68&gt;2015,"Tidak valid","OK")))))</f>
        <v>-</v>
      </c>
      <c r="AX68" s="25" t="str">
        <f>IF(Pengawas!AV68="",IF(Pengawas!AX68="","-","Harap dikosongkan"),IF(Pengawas!AV68=0,IF(Pengawas!AX68="","OK","Harap dikosongkan"),IF(Pengawas!AV68&gt;0,IF(Pengawas!AX68="","Harap diisi",IF(Pengawas!AX68="","-",IF(Pengawas!AX68&gt;1,"Tidak valid","OK"))))))</f>
        <v>-</v>
      </c>
      <c r="AY68" s="25" t="str">
        <f>IF(Pengawas!AY68="","-",IF(Pengawas!AY68&gt;2,"Tidak valid","OK"))</f>
        <v>-</v>
      </c>
      <c r="AZ68" s="25" t="str">
        <f>IF(Pengawas!AY68="",IF(Pengawas!AZ68="","-","Harap dikosongkan"),IF(Pengawas!AY68=0,IF(Pengawas!AZ68="","OK","Harap dikosongkan"),IF(Pengawas!AZ68="","Harap diisi",IF(Pengawas!AZ68&gt;2015,"Cek lagi",IF(Pengawas!AZ68&lt;2000,"Cek lagi","OK")))))</f>
        <v>-</v>
      </c>
      <c r="BA68" s="25" t="str">
        <f>IF(Pengawas!BA68="","-",IF(LEN(Pengawas!BA68)&lt;5,"Cek lagi","OK"))</f>
        <v>-</v>
      </c>
      <c r="BB68" s="25" t="str">
        <f>IF(Pengawas!BB68="","-",IF(LEN(Pengawas!BB68)&lt;4,"Cek lagi","OK"))</f>
        <v>-</v>
      </c>
      <c r="BC68" s="25" t="str">
        <f>IF(Pengawas!BC68="","-",IF(LEN(Pengawas!BC68)&lt;4,"Cek lagi","OK"))</f>
        <v>-</v>
      </c>
      <c r="BD68" s="25" t="str">
        <f>IF(Pengawas!BD68="","-",IF(LEN(Pengawas!BD68)&lt;4,"Cek lagi","OK"))</f>
        <v>-</v>
      </c>
      <c r="BE68" s="25" t="str">
        <f>IF(Pengawas!BE68="","-",IF(LEN(Pengawas!BE68)&lt;4,"Cek lagi","OK"))</f>
        <v>-</v>
      </c>
      <c r="BF68" s="25" t="str">
        <f>IF(Pengawas!BF68="","-",IF(LEN(Pengawas!BF68)&lt;&gt;5,"Tidak valid","OK"))</f>
        <v>-</v>
      </c>
      <c r="BG68" s="25" t="str">
        <f>IF(Pengawas!BG68="","-",IF(LEN(Pengawas!BG68)&lt;9,"Cek lagi",IF(LEN(Pengawas!BG68)&gt;14,"Cek lagi","OK")))</f>
        <v>-</v>
      </c>
    </row>
    <row r="69" spans="1:59" s="18" customFormat="1" ht="15" customHeight="1" x14ac:dyDescent="0.2">
      <c r="A69" s="25" t="str">
        <f>IF(Pengawas!A69="","-",IF(LEN(Pengawas!A69)&lt;4,"Cek lagi","OK"))</f>
        <v>-</v>
      </c>
      <c r="B69" s="25" t="str">
        <f>IF(Pengawas!B69="","-",IF(LEN(Pengawas!B69)&lt;4,"Cek lagi","OK"))</f>
        <v>-</v>
      </c>
      <c r="C69" s="25" t="str">
        <f>IF(Pengawas!C69="","-",IF(LEN(Pengawas!C69)&lt;&gt;18,"Tidak valid","OK"))</f>
        <v>-</v>
      </c>
      <c r="D69" s="25" t="str">
        <f>IF(Pengawas!D69="","-",IF(LEN(Pengawas!D69)&lt;&gt;16,"Tidak valid","OK"))</f>
        <v>-</v>
      </c>
      <c r="E69" s="25" t="str">
        <f>IF(Pengawas!E69="","-",IF(LEN(Pengawas!E69)&lt;4,"Cek lagi","OK"))</f>
        <v>-</v>
      </c>
      <c r="F69" s="25" t="str">
        <f>IF(Pengawas!F69="","-",IF(LEN(Pengawas!F69)&lt;&gt;16,"Tidak valid","OK"))</f>
        <v>-</v>
      </c>
      <c r="G69" s="25" t="str">
        <f>IF(Pengawas!G69="","-",IF(LEN(Pengawas!G69)&lt;4,"Cek lagi","OK"))</f>
        <v>-</v>
      </c>
      <c r="H69" s="26" t="str">
        <f>IF(Pengawas!H69="","-",IF(VALUE(LEFT(Pengawas!H69,2))&gt;31,"Tanggal tidak valid",IF(VALUE(LEFT(RIGHT(Pengawas!H69,7),2))&gt;12,"Bulan tidak valid",IF(VALUE(RIGHT(Pengawas!H69,4))&gt;1990,"Umur terlalu muda",IF(VALUE(RIGHT(Pengawas!H69,4))&lt;1955,"Umur terlalu tua","OK")))))</f>
        <v>-</v>
      </c>
      <c r="I69" s="25" t="str">
        <f>IF(Pengawas!I69="","-",IF(Pengawas!I69="L","OK",IF(Pengawas!I69="P","OK","Tidak valid")))</f>
        <v>-</v>
      </c>
      <c r="J69" s="25" t="str">
        <f>IF(Pengawas!J69="","-",IF(LEN(Pengawas!J69)&lt;4,"Cek lagi","OK"))</f>
        <v>-</v>
      </c>
      <c r="K69" s="25" t="str">
        <f>IF(Pengawas!K69="","-",IF(Pengawas!K69&gt;5,"Tidak valid",IF(Pengawas!K69&lt;1,"Tidak valid","OK")))</f>
        <v>-</v>
      </c>
      <c r="L69" s="25" t="str">
        <f>IF(Pengawas!L69="","-",IF(VALUE(LEFT(Pengawas!L69,1))&gt;1,"Tidak valid","OK"))</f>
        <v>-</v>
      </c>
      <c r="M69" s="25" t="str">
        <f>IF(Pengawas!M69="","-",IF(VALUE(LEFT(Pengawas!M69,1))&gt;1,"Tidak valid","OK"))</f>
        <v>-</v>
      </c>
      <c r="N69" s="25" t="str">
        <f>IF(Pengawas!N69="","-",IF(VALUE(LEFT(Pengawas!N69,2))&gt;31,"Tanggal tidak valid",IF(VALUE(LEFT(RIGHT(Pengawas!N69,7),2))&gt;12,"Bulan tidak valid",IF(VALUE(RIGHT(Pengawas!N69,4))&gt;2015,"Tahun cek lagi",IF(VALUE(RIGHT(Pengawas!N69,4))&lt;1930,"Tahun cek lagi","OK")))))</f>
        <v>-</v>
      </c>
      <c r="O69" s="26" t="str">
        <f>IF(Pengawas!O69="","-",IF(VALUE(LEFT(Pengawas!O69,2))&gt;31,"Tanggal tidak valid",IF(VALUE(LEFT(RIGHT(Pengawas!O69,7),2))&gt;12,"Bulan tidak valid",IF(VALUE(RIGHT(Pengawas!O69,4))&gt;2015,"Tahun cek lagi",IF(VALUE(RIGHT(Pengawas!O69,4))&lt;1930,"Tahun cek lagi","OK")))))</f>
        <v>-</v>
      </c>
      <c r="P69" s="26" t="str">
        <f>IF(Pengawas!P69="","-",IF(VALUE(LEFT(Pengawas!P69,2))&gt;31,"Tanggal tidak valid",IF(VALUE(LEFT(RIGHT(Pengawas!P69,7),2))&gt;12,"Bulan tidak valid",IF(VALUE(RIGHT(Pengawas!P69,4))&gt;2015,"Tahun cek lagi",IF(VALUE(RIGHT(Pengawas!P69,4))&lt;1930,"Tahun cek lagi","OK")))))</f>
        <v>-</v>
      </c>
      <c r="Q69" s="25" t="str">
        <f>IF(Pengawas!Q69="","-",IF(Pengawas!Q69&gt;3,"Tidak valid",IF(Pengawas!Q69&lt;1,"Tidak valid","OK")))</f>
        <v>-</v>
      </c>
      <c r="R69" s="25" t="str">
        <f>IF(Pengawas!R69="","-",IF(Pengawas!R69&gt;20000000,"Cek lagi",IF(Pengawas!R69&lt;50000,"Cek lagi","OK")))</f>
        <v>-</v>
      </c>
      <c r="S69" s="25" t="str">
        <f>IF(Pengawas!S69="","-",IF(Pengawas!S69&gt;3,"Tidak valid",IF(Pengawas!S69&lt;1,"Tidak valid","OK")))</f>
        <v>-</v>
      </c>
      <c r="T69" s="25" t="str">
        <f>IF(Pengawas!T69="","-",IF(Pengawas!T69&gt;6,"Tidak valid",IF(Pengawas!T69&lt;1,"Tidak valid","OK")))</f>
        <v>-</v>
      </c>
      <c r="U69" s="25" t="str">
        <f>IF(Pengawas!U69="","-",IF(Pengawas!U69&gt;4,"Tidak valid",IF(Pengawas!U69&lt;1,"Tidak valid","OK")))</f>
        <v>-</v>
      </c>
      <c r="V69" s="25" t="str">
        <f>IF(Pengawas!V69="","-",IF(Pengawas!V69&gt;2,"Tidak valid",IF(Pengawas!V69&lt;1,"Tidak valid","OK")))</f>
        <v>-</v>
      </c>
      <c r="W69" s="25" t="str">
        <f>IF(Pengawas!V69="","-",IF(Pengawas!V69=1,IF(Pengawas!W69="","Harap diisi","OK"),IF(Pengawas!V69=2,IF(Pengawas!W69="","Harap diisi","OK"),IF(Pengawas!V70&lt;1,"-",IF(Pengawas!V70&gt;2,"-","OK")))))</f>
        <v>-</v>
      </c>
      <c r="X69" s="25" t="str">
        <f>IF(Pengawas!V69="","-",IF(Pengawas!V69=1,IF(Pengawas!X69="","Harap diisi","OK"),IF(Pengawas!V69=2,IF(Pengawas!X69="","Harap diisi","OK"),IF(Pengawas!V70&lt;1,"-",IF(Pengawas!V70&gt;2,"-","OK")))))</f>
        <v>-</v>
      </c>
      <c r="Y69" s="25" t="str">
        <f>IF(Pengawas!V69="","-",IF(Pengawas!V69=1,IF(Pengawas!Y69="","Harap diisi","OK"),IF(Pengawas!V69=2,IF(Pengawas!Y69="","Harap diisi","OK"),IF(Pengawas!V70&lt;1,"-",IF(Pengawas!V70&gt;2,"-","OK")))))</f>
        <v>-</v>
      </c>
      <c r="Z69" s="25" t="str">
        <f>IF(Pengawas!V69="","-",IF(Pengawas!V69=1,IF(Pengawas!Z69="","Harap diisi","OK"),IF(Pengawas!V69=2,IF(Pengawas!Z69="","Harap diisi","OK"),IF(Pengawas!V70&lt;1,"-",IF(Pengawas!V70&gt;2,"-","OK")))))</f>
        <v>-</v>
      </c>
      <c r="AA69" s="25" t="str">
        <f>IF(Pengawas!V69="","-",IF(Pengawas!V69=1,IF(Pengawas!AA69="","Harap diisi","OK"),IF(Pengawas!V69=2,IF(Pengawas!AA69="","Harap diisi","OK"),IF(Pengawas!V70&lt;1,"-",IF(Pengawas!V70&gt;2,"-","OK")))))</f>
        <v>-</v>
      </c>
      <c r="AB69" s="25" t="str">
        <f>IF(Pengawas!V69="","-",IF(Pengawas!V69=1,IF(Pengawas!AB69="","Harap diisi","OK"),IF(Pengawas!V69=2,IF(Pengawas!AB69="","Harap diisi","OK"),IF(Pengawas!V70&lt;1,"-",IF(Pengawas!V70&gt;2,"-","OK")))))</f>
        <v>-</v>
      </c>
      <c r="AC69" s="25" t="str">
        <f>IF(Pengawas!V69="","-",IF(Pengawas!V69=1,IF(Pengawas!AC69="","Harap diisi","OK"),IF(Pengawas!V69=2,IF(Pengawas!AC69="","Harap diisi","OK"),IF(Pengawas!V70&lt;1,"-",IF(Pengawas!V70&gt;2,"-","OK")))))</f>
        <v>-</v>
      </c>
      <c r="AD69" s="25" t="str">
        <f>IF(Pengawas!V69="","-",IF(Pengawas!V69=1,IF(Pengawas!AD69="","OK","Harap dikosongkan"),IF(Pengawas!V69=2,IF(Pengawas!AD69="","Harap diisi","OK"),IF(Pengawas!V70&lt;1,"-",IF(Pengawas!V70&gt;2,"-","OK")))))</f>
        <v>-</v>
      </c>
      <c r="AE69" s="25" t="str">
        <f>IF(Pengawas!V69="","-",IF(Pengawas!V69=1,IF(Pengawas!AE69="","OK","Harap dikosongkan"),IF(Pengawas!V69=2,IF(Pengawas!AE69="","Harap diisi","OK"),IF(Pengawas!V70&lt;1,"-",IF(Pengawas!V70&gt;2,"-","OK")))))</f>
        <v>-</v>
      </c>
      <c r="AF69" s="25" t="str">
        <f>IF(Pengawas!V69="","-",IF(Pengawas!V69=1,IF(Pengawas!AF69="","OK","Harap dikosongkan"),IF(Pengawas!V69=2,IF(Pengawas!AF69="","Harap diisi","OK"),IF(Pengawas!V70&lt;1,"-",IF(Pengawas!V70&gt;2,"-","OK")))))</f>
        <v>-</v>
      </c>
      <c r="AG69" s="25" t="str">
        <f>IF(Pengawas!V69="","-",IF(Pengawas!V69=1,IF(Pengawas!AG69="","OK","Harap dikosongkan"),IF(Pengawas!V69=2,IF(Pengawas!AG69="","Harap diisi","OK"),IF(Pengawas!V70&lt;1,"-",IF(Pengawas!V70&gt;2,"-","OK")))))</f>
        <v>-</v>
      </c>
      <c r="AH69" s="25" t="str">
        <f>IF(Pengawas!V69="","-",IF(Pengawas!V69=1,IF(Pengawas!AH69="","OK","Harap dikosongkan"),IF(Pengawas!V69=2,IF(Pengawas!AH69="","Harap diisi","OK"),IF(Pengawas!V70&lt;1,"-",IF(Pengawas!V70&gt;2,"-","OK")))))</f>
        <v>-</v>
      </c>
      <c r="AI69" s="25" t="str">
        <f>IF(Pengawas!V69="","-",IF(Pengawas!V69=1,IF(Pengawas!AI69="","OK","Harap dikosongkan"),IF(Pengawas!V69=2,IF(Pengawas!AI69="","Harap diisi","OK"),IF(Pengawas!V70&lt;1,"-",IF(Pengawas!V70&gt;2,"-","OK")))))</f>
        <v>-</v>
      </c>
      <c r="AJ69" s="25" t="str">
        <f>IF(Pengawas!V69="","-",IF(Pengawas!V69=1,IF(Pengawas!AJ69="","OK","Harap dikosongkan"),IF(Pengawas!V69=2,IF(Pengawas!AJ69="","Harap diisi","OK"),IF(Pengawas!V70&lt;1,"-",IF(Pengawas!V70&gt;2,"-","OK")))))</f>
        <v>-</v>
      </c>
      <c r="AK69" s="25" t="str">
        <f>IF(Pengawas!V69="","-",IF(Pengawas!V69=1,IF(Pengawas!AK69="","OK","Harap dikosongkan"),IF(Pengawas!V69=2,IF(Pengawas!AK69="","Harap diisi","OK"),IF(Pengawas!V70&lt;1,"-",IF(Pengawas!V70&gt;2,"-","OK")))))</f>
        <v>-</v>
      </c>
      <c r="AL69" s="25" t="str">
        <f>IF(Pengawas!AL69="","-",IF(Pengawas!AL69&gt;3,"Tidak valid",IF(Pengawas!AL69&lt;1,"Tidak valid","OK")))</f>
        <v>-</v>
      </c>
      <c r="AM69" s="25" t="str">
        <f>IF(Pengawas!AL69="",IF(Pengawas!AM69="","-","Harap dikosongkan"),IF(Pengawas!AL69&lt;&gt;1,IF(Pengawas!AM69="","OK","Harap dikosongkan"),IF(Pengawas!AM69="","Harap diisi",IF(Pengawas!AM69&gt;2015,"Cek lagi",IF(Pengawas!AM69&lt;2005,"Cek lagi","OK")))))</f>
        <v>-</v>
      </c>
      <c r="AN69" s="25" t="str">
        <f>IF(Pengawas!AL69="",IF(Pengawas!AN69="","-","Harap dikosongkan"),IF(Pengawas!AL69&lt;&gt;1,IF(Pengawas!AN69="","OK","Harap dikosongkan"),IF(Pengawas!AN69="","Harap diisi",IF(VALUE(Pengawas!AN69)&gt;33,"Tidak valid",IF(VALUE(Pengawas!AN69)&lt;1,"Tidak valid","OK")))))</f>
        <v>-</v>
      </c>
      <c r="AO69" s="25" t="str">
        <f>IF(Pengawas!AL69="",IF(Pengawas!AO69="","-","Harap dikosongkan"),IF(Pengawas!AL69&lt;&gt;1,IF(Pengawas!AO69="","OK","Harap dikosongkan"),IF(Pengawas!AO69="","Harap diisi",IF(Pengawas!AO69&gt;1,"Tidak valid","OK"))))</f>
        <v>-</v>
      </c>
      <c r="AP69" s="25" t="str">
        <f>IF(Pengawas!AL69&gt;1,"OK",IF(Pengawas!AO69="",IF(Pengawas!AP69="","-","Kolom AO cek lagi"),IF(Pengawas!AO69=0,IF(Pengawas!AP69="","OK","Harap dikosongkan"),IF(Pengawas!AP69="","Harap diisi",IF(LEN(Pengawas!AP69)&lt;12,"Tidak valid",IF(LEN(Pengawas!AP69)&gt;14,"Tidak valid","OK"))))))</f>
        <v>-</v>
      </c>
      <c r="AQ69" s="26" t="str">
        <f>IF(Pengawas!AL69&gt;1,"OK",IF(Pengawas!AO69="",IF(Pengawas!AQ69="","-","Kolom AO cek lagi"),IF(Pengawas!AO69=0,IF(Pengawas!AQ69="","OK","Harap dikosongkan"),IF(Pengawas!AQ69="","Harap diisi",IF(LEN(Pengawas!AQ69)&lt;5,"Cek lagi","OK")))))</f>
        <v>-</v>
      </c>
      <c r="AR69" s="26" t="str">
        <f>IF(Pengawas!AL69&gt;1,"OK",IF(Pengawas!AO69="",IF(Pengawas!AR69="","-","Kolom AT cek lagi"),IF(Pengawas!AO69=0,IF(Pengawas!AR69="","OK","Harap dikosongkan"),IF(Pengawas!AR69="","Harap diisi",IF(VALUE(LEFT(Pengawas!AR69,2))&gt;31,"Tanggal tidak valid",IF(VALUE(LEFT(RIGHT(Pengawas!AR69,7),2))&gt;12,"Bulan tidak valid",IF(VALUE(RIGHT(Pengawas!AR69,4))&gt;2016,"Tahun cek lagi",IF(VALUE(RIGHT(Pengawas!AR69,4))&lt;2005,"Tahun cek lagi","OK"))))))))</f>
        <v>-</v>
      </c>
      <c r="AS69" s="25" t="str">
        <f>IF(Pengawas!AP69="",IF(Pengawas!AS69="","-","Harap dikosongkan"),IF(Pengawas!AP69&lt;&gt;"",IF(Pengawas!AS69="","Harap diisi",IF(Pengawas!AS69&gt;1,"Tidak valid","OK"))))</f>
        <v>-</v>
      </c>
      <c r="AT69" s="25" t="str">
        <f>IF(Pengawas!AS69="",IF(Pengawas!AT69="","-","Harap dikosongkan"),IF(Pengawas!AS69&lt;&gt;1,IF(Pengawas!AT69="","OK","Harap dikosongkan"),IF(Pengawas!AS69="",IF(Pengawas!AT69="","-","Harap dikosongkan"),IF(Pengawas!AS69=0,IF(Pengawas!AT69="","OK","Harap dikosongkan"),IF(Pengawas!AT69="","Harap diisi",IF(Pengawas!AT69&gt;2016,"Cek lagi",IF(Pengawas!AT69&lt;2005,"Cek lagi",IF(Pengawas!AM69&gt;Pengawas!AT69,"Cek lagi dengan Kolom AL","OK"))))))))</f>
        <v>-</v>
      </c>
      <c r="AU69" s="25" t="str">
        <f>IF(Pengawas!AS69="",IF(Pengawas!AU69="","-","Harap dikosongkan"),IF(Pengawas!AS69&lt;&gt;1,IF(Pengawas!AU69="","OK","Harap dikosongkan"),IF(Pengawas!AS69="",IF(Pengawas!AU69="","-","Harap dikosongkan"),IF(Pengawas!AS69=0,IF(Pengawas!AU69="","OK","Harap dikosongkan"),IF(Pengawas!AU69="","Harap diisi",IF(Pengawas!AU69&gt;20000000,"Cek lagi",IF(Pengawas!AU69&lt;100000,"Cek lagi","OK")))))))</f>
        <v>-</v>
      </c>
      <c r="AV69" s="25" t="str">
        <f>IF(Pengawas!AV69="","-",IF(Pengawas!AV69&gt;3,"Tidak valid","OK"))</f>
        <v>-</v>
      </c>
      <c r="AW69" s="25" t="str">
        <f>IF(Pengawas!AV69="",IF(Pengawas!AW69="","-","Harap dikosongkan"),IF(Pengawas!AV69=0,IF(Pengawas!AW69="","OK","Harap dikosongkan"),IF(Pengawas!AV69&gt;0,IF(Pengawas!AW69="","Harap diisi",IF(Pengawas!AW69&gt;2015,"Tidak valid","OK")))))</f>
        <v>-</v>
      </c>
      <c r="AX69" s="25" t="str">
        <f>IF(Pengawas!AV69="",IF(Pengawas!AX69="","-","Harap dikosongkan"),IF(Pengawas!AV69=0,IF(Pengawas!AX69="","OK","Harap dikosongkan"),IF(Pengawas!AV69&gt;0,IF(Pengawas!AX69="","Harap diisi",IF(Pengawas!AX69="","-",IF(Pengawas!AX69&gt;1,"Tidak valid","OK"))))))</f>
        <v>-</v>
      </c>
      <c r="AY69" s="25" t="str">
        <f>IF(Pengawas!AY69="","-",IF(Pengawas!AY69&gt;2,"Tidak valid","OK"))</f>
        <v>-</v>
      </c>
      <c r="AZ69" s="25" t="str">
        <f>IF(Pengawas!AY69="",IF(Pengawas!AZ69="","-","Harap dikosongkan"),IF(Pengawas!AY69=0,IF(Pengawas!AZ69="","OK","Harap dikosongkan"),IF(Pengawas!AZ69="","Harap diisi",IF(Pengawas!AZ69&gt;2015,"Cek lagi",IF(Pengawas!AZ69&lt;2000,"Cek lagi","OK")))))</f>
        <v>-</v>
      </c>
      <c r="BA69" s="25" t="str">
        <f>IF(Pengawas!BA69="","-",IF(LEN(Pengawas!BA69)&lt;5,"Cek lagi","OK"))</f>
        <v>-</v>
      </c>
      <c r="BB69" s="25" t="str">
        <f>IF(Pengawas!BB69="","-",IF(LEN(Pengawas!BB69)&lt;4,"Cek lagi","OK"))</f>
        <v>-</v>
      </c>
      <c r="BC69" s="25" t="str">
        <f>IF(Pengawas!BC69="","-",IF(LEN(Pengawas!BC69)&lt;4,"Cek lagi","OK"))</f>
        <v>-</v>
      </c>
      <c r="BD69" s="25" t="str">
        <f>IF(Pengawas!BD69="","-",IF(LEN(Pengawas!BD69)&lt;4,"Cek lagi","OK"))</f>
        <v>-</v>
      </c>
      <c r="BE69" s="25" t="str">
        <f>IF(Pengawas!BE69="","-",IF(LEN(Pengawas!BE69)&lt;4,"Cek lagi","OK"))</f>
        <v>-</v>
      </c>
      <c r="BF69" s="25" t="str">
        <f>IF(Pengawas!BF69="","-",IF(LEN(Pengawas!BF69)&lt;&gt;5,"Tidak valid","OK"))</f>
        <v>-</v>
      </c>
      <c r="BG69" s="25" t="str">
        <f>IF(Pengawas!BG69="","-",IF(LEN(Pengawas!BG69)&lt;9,"Cek lagi",IF(LEN(Pengawas!BG69)&gt;14,"Cek lagi","OK")))</f>
        <v>-</v>
      </c>
    </row>
    <row r="70" spans="1:59" s="18" customFormat="1" ht="15" customHeight="1" x14ac:dyDescent="0.2">
      <c r="A70" s="25" t="str">
        <f>IF(Pengawas!A70="","-",IF(LEN(Pengawas!A70)&lt;4,"Cek lagi","OK"))</f>
        <v>-</v>
      </c>
      <c r="B70" s="25" t="str">
        <f>IF(Pengawas!B70="","-",IF(LEN(Pengawas!B70)&lt;4,"Cek lagi","OK"))</f>
        <v>-</v>
      </c>
      <c r="C70" s="25" t="str">
        <f>IF(Pengawas!C70="","-",IF(LEN(Pengawas!C70)&lt;&gt;18,"Tidak valid","OK"))</f>
        <v>-</v>
      </c>
      <c r="D70" s="25" t="str">
        <f>IF(Pengawas!D70="","-",IF(LEN(Pengawas!D70)&lt;&gt;16,"Tidak valid","OK"))</f>
        <v>-</v>
      </c>
      <c r="E70" s="25" t="str">
        <f>IF(Pengawas!E70="","-",IF(LEN(Pengawas!E70)&lt;4,"Cek lagi","OK"))</f>
        <v>-</v>
      </c>
      <c r="F70" s="25" t="str">
        <f>IF(Pengawas!F70="","-",IF(LEN(Pengawas!F70)&lt;&gt;16,"Tidak valid","OK"))</f>
        <v>-</v>
      </c>
      <c r="G70" s="25" t="str">
        <f>IF(Pengawas!G70="","-",IF(LEN(Pengawas!G70)&lt;4,"Cek lagi","OK"))</f>
        <v>-</v>
      </c>
      <c r="H70" s="26" t="str">
        <f>IF(Pengawas!H70="","-",IF(VALUE(LEFT(Pengawas!H70,2))&gt;31,"Tanggal tidak valid",IF(VALUE(LEFT(RIGHT(Pengawas!H70,7),2))&gt;12,"Bulan tidak valid",IF(VALUE(RIGHT(Pengawas!H70,4))&gt;1990,"Umur terlalu muda",IF(VALUE(RIGHT(Pengawas!H70,4))&lt;1955,"Umur terlalu tua","OK")))))</f>
        <v>-</v>
      </c>
      <c r="I70" s="25" t="str">
        <f>IF(Pengawas!I70="","-",IF(Pengawas!I70="L","OK",IF(Pengawas!I70="P","OK","Tidak valid")))</f>
        <v>-</v>
      </c>
      <c r="J70" s="25" t="str">
        <f>IF(Pengawas!J70="","-",IF(LEN(Pengawas!J70)&lt;4,"Cek lagi","OK"))</f>
        <v>-</v>
      </c>
      <c r="K70" s="25" t="str">
        <f>IF(Pengawas!K70="","-",IF(Pengawas!K70&gt;5,"Tidak valid",IF(Pengawas!K70&lt;1,"Tidak valid","OK")))</f>
        <v>-</v>
      </c>
      <c r="L70" s="25" t="str">
        <f>IF(Pengawas!L70="","-",IF(VALUE(LEFT(Pengawas!L70,1))&gt;1,"Tidak valid","OK"))</f>
        <v>-</v>
      </c>
      <c r="M70" s="25" t="str">
        <f>IF(Pengawas!M70="","-",IF(VALUE(LEFT(Pengawas!M70,1))&gt;1,"Tidak valid","OK"))</f>
        <v>-</v>
      </c>
      <c r="N70" s="25" t="str">
        <f>IF(Pengawas!N70="","-",IF(VALUE(LEFT(Pengawas!N70,2))&gt;31,"Tanggal tidak valid",IF(VALUE(LEFT(RIGHT(Pengawas!N70,7),2))&gt;12,"Bulan tidak valid",IF(VALUE(RIGHT(Pengawas!N70,4))&gt;2015,"Tahun cek lagi",IF(VALUE(RIGHT(Pengawas!N70,4))&lt;1930,"Tahun cek lagi","OK")))))</f>
        <v>-</v>
      </c>
      <c r="O70" s="26" t="str">
        <f>IF(Pengawas!O70="","-",IF(VALUE(LEFT(Pengawas!O70,2))&gt;31,"Tanggal tidak valid",IF(VALUE(LEFT(RIGHT(Pengawas!O70,7),2))&gt;12,"Bulan tidak valid",IF(VALUE(RIGHT(Pengawas!O70,4))&gt;2015,"Tahun cek lagi",IF(VALUE(RIGHT(Pengawas!O70,4))&lt;1930,"Tahun cek lagi","OK")))))</f>
        <v>-</v>
      </c>
      <c r="P70" s="26" t="str">
        <f>IF(Pengawas!P70="","-",IF(VALUE(LEFT(Pengawas!P70,2))&gt;31,"Tanggal tidak valid",IF(VALUE(LEFT(RIGHT(Pengawas!P70,7),2))&gt;12,"Bulan tidak valid",IF(VALUE(RIGHT(Pengawas!P70,4))&gt;2015,"Tahun cek lagi",IF(VALUE(RIGHT(Pengawas!P70,4))&lt;1930,"Tahun cek lagi","OK")))))</f>
        <v>-</v>
      </c>
      <c r="Q70" s="25" t="str">
        <f>IF(Pengawas!Q70="","-",IF(Pengawas!Q70&gt;3,"Tidak valid",IF(Pengawas!Q70&lt;1,"Tidak valid","OK")))</f>
        <v>-</v>
      </c>
      <c r="R70" s="25" t="str">
        <f>IF(Pengawas!R70="","-",IF(Pengawas!R70&gt;20000000,"Cek lagi",IF(Pengawas!R70&lt;50000,"Cek lagi","OK")))</f>
        <v>-</v>
      </c>
      <c r="S70" s="25" t="str">
        <f>IF(Pengawas!S70="","-",IF(Pengawas!S70&gt;3,"Tidak valid",IF(Pengawas!S70&lt;1,"Tidak valid","OK")))</f>
        <v>-</v>
      </c>
      <c r="T70" s="25" t="str">
        <f>IF(Pengawas!T70="","-",IF(Pengawas!T70&gt;6,"Tidak valid",IF(Pengawas!T70&lt;1,"Tidak valid","OK")))</f>
        <v>-</v>
      </c>
      <c r="U70" s="25" t="str">
        <f>IF(Pengawas!U70="","-",IF(Pengawas!U70&gt;4,"Tidak valid",IF(Pengawas!U70&lt;1,"Tidak valid","OK")))</f>
        <v>-</v>
      </c>
      <c r="V70" s="25" t="str">
        <f>IF(Pengawas!V70="","-",IF(Pengawas!V70&gt;2,"Tidak valid",IF(Pengawas!V70&lt;1,"Tidak valid","OK")))</f>
        <v>-</v>
      </c>
      <c r="W70" s="25" t="str">
        <f>IF(Pengawas!V70="","-",IF(Pengawas!V70=1,IF(Pengawas!W70="","Harap diisi","OK"),IF(Pengawas!V70=2,IF(Pengawas!W70="","Harap diisi","OK"),IF(Pengawas!V71&lt;1,"-",IF(Pengawas!V71&gt;2,"-","OK")))))</f>
        <v>-</v>
      </c>
      <c r="X70" s="25" t="str">
        <f>IF(Pengawas!V70="","-",IF(Pengawas!V70=1,IF(Pengawas!X70="","Harap diisi","OK"),IF(Pengawas!V70=2,IF(Pengawas!X70="","Harap diisi","OK"),IF(Pengawas!V71&lt;1,"-",IF(Pengawas!V71&gt;2,"-","OK")))))</f>
        <v>-</v>
      </c>
      <c r="Y70" s="25" t="str">
        <f>IF(Pengawas!V70="","-",IF(Pengawas!V70=1,IF(Pengawas!Y70="","Harap diisi","OK"),IF(Pengawas!V70=2,IF(Pengawas!Y70="","Harap diisi","OK"),IF(Pengawas!V71&lt;1,"-",IF(Pengawas!V71&gt;2,"-","OK")))))</f>
        <v>-</v>
      </c>
      <c r="Z70" s="25" t="str">
        <f>IF(Pengawas!V70="","-",IF(Pengawas!V70=1,IF(Pengawas!Z70="","Harap diisi","OK"),IF(Pengawas!V70=2,IF(Pengawas!Z70="","Harap diisi","OK"),IF(Pengawas!V71&lt;1,"-",IF(Pengawas!V71&gt;2,"-","OK")))))</f>
        <v>-</v>
      </c>
      <c r="AA70" s="25" t="str">
        <f>IF(Pengawas!V70="","-",IF(Pengawas!V70=1,IF(Pengawas!AA70="","Harap diisi","OK"),IF(Pengawas!V70=2,IF(Pengawas!AA70="","Harap diisi","OK"),IF(Pengawas!V71&lt;1,"-",IF(Pengawas!V71&gt;2,"-","OK")))))</f>
        <v>-</v>
      </c>
      <c r="AB70" s="25" t="str">
        <f>IF(Pengawas!V70="","-",IF(Pengawas!V70=1,IF(Pengawas!AB70="","Harap diisi","OK"),IF(Pengawas!V70=2,IF(Pengawas!AB70="","Harap diisi","OK"),IF(Pengawas!V71&lt;1,"-",IF(Pengawas!V71&gt;2,"-","OK")))))</f>
        <v>-</v>
      </c>
      <c r="AC70" s="25" t="str">
        <f>IF(Pengawas!V70="","-",IF(Pengawas!V70=1,IF(Pengawas!AC70="","Harap diisi","OK"),IF(Pengawas!V70=2,IF(Pengawas!AC70="","Harap diisi","OK"),IF(Pengawas!V71&lt;1,"-",IF(Pengawas!V71&gt;2,"-","OK")))))</f>
        <v>-</v>
      </c>
      <c r="AD70" s="25" t="str">
        <f>IF(Pengawas!V70="","-",IF(Pengawas!V70=1,IF(Pengawas!AD70="","OK","Harap dikosongkan"),IF(Pengawas!V70=2,IF(Pengawas!AD70="","Harap diisi","OK"),IF(Pengawas!V71&lt;1,"-",IF(Pengawas!V71&gt;2,"-","OK")))))</f>
        <v>-</v>
      </c>
      <c r="AE70" s="25" t="str">
        <f>IF(Pengawas!V70="","-",IF(Pengawas!V70=1,IF(Pengawas!AE70="","OK","Harap dikosongkan"),IF(Pengawas!V70=2,IF(Pengawas!AE70="","Harap diisi","OK"),IF(Pengawas!V71&lt;1,"-",IF(Pengawas!V71&gt;2,"-","OK")))))</f>
        <v>-</v>
      </c>
      <c r="AF70" s="25" t="str">
        <f>IF(Pengawas!V70="","-",IF(Pengawas!V70=1,IF(Pengawas!AF70="","OK","Harap dikosongkan"),IF(Pengawas!V70=2,IF(Pengawas!AF70="","Harap diisi","OK"),IF(Pengawas!V71&lt;1,"-",IF(Pengawas!V71&gt;2,"-","OK")))))</f>
        <v>-</v>
      </c>
      <c r="AG70" s="25" t="str">
        <f>IF(Pengawas!V70="","-",IF(Pengawas!V70=1,IF(Pengawas!AG70="","OK","Harap dikosongkan"),IF(Pengawas!V70=2,IF(Pengawas!AG70="","Harap diisi","OK"),IF(Pengawas!V71&lt;1,"-",IF(Pengawas!V71&gt;2,"-","OK")))))</f>
        <v>-</v>
      </c>
      <c r="AH70" s="25" t="str">
        <f>IF(Pengawas!V70="","-",IF(Pengawas!V70=1,IF(Pengawas!AH70="","OK","Harap dikosongkan"),IF(Pengawas!V70=2,IF(Pengawas!AH70="","Harap diisi","OK"),IF(Pengawas!V71&lt;1,"-",IF(Pengawas!V71&gt;2,"-","OK")))))</f>
        <v>-</v>
      </c>
      <c r="AI70" s="25" t="str">
        <f>IF(Pengawas!V70="","-",IF(Pengawas!V70=1,IF(Pengawas!AI70="","OK","Harap dikosongkan"),IF(Pengawas!V70=2,IF(Pengawas!AI70="","Harap diisi","OK"),IF(Pengawas!V71&lt;1,"-",IF(Pengawas!V71&gt;2,"-","OK")))))</f>
        <v>-</v>
      </c>
      <c r="AJ70" s="25" t="str">
        <f>IF(Pengawas!V70="","-",IF(Pengawas!V70=1,IF(Pengawas!AJ70="","OK","Harap dikosongkan"),IF(Pengawas!V70=2,IF(Pengawas!AJ70="","Harap diisi","OK"),IF(Pengawas!V71&lt;1,"-",IF(Pengawas!V71&gt;2,"-","OK")))))</f>
        <v>-</v>
      </c>
      <c r="AK70" s="25" t="str">
        <f>IF(Pengawas!V70="","-",IF(Pengawas!V70=1,IF(Pengawas!AK70="","OK","Harap dikosongkan"),IF(Pengawas!V70=2,IF(Pengawas!AK70="","Harap diisi","OK"),IF(Pengawas!V71&lt;1,"-",IF(Pengawas!V71&gt;2,"-","OK")))))</f>
        <v>-</v>
      </c>
      <c r="AL70" s="25" t="str">
        <f>IF(Pengawas!AL70="","-",IF(Pengawas!AL70&gt;3,"Tidak valid",IF(Pengawas!AL70&lt;1,"Tidak valid","OK")))</f>
        <v>-</v>
      </c>
      <c r="AM70" s="25" t="str">
        <f>IF(Pengawas!AL70="",IF(Pengawas!AM70="","-","Harap dikosongkan"),IF(Pengawas!AL70&lt;&gt;1,IF(Pengawas!AM70="","OK","Harap dikosongkan"),IF(Pengawas!AM70="","Harap diisi",IF(Pengawas!AM70&gt;2015,"Cek lagi",IF(Pengawas!AM70&lt;2005,"Cek lagi","OK")))))</f>
        <v>-</v>
      </c>
      <c r="AN70" s="25" t="str">
        <f>IF(Pengawas!AL70="",IF(Pengawas!AN70="","-","Harap dikosongkan"),IF(Pengawas!AL70&lt;&gt;1,IF(Pengawas!AN70="","OK","Harap dikosongkan"),IF(Pengawas!AN70="","Harap diisi",IF(VALUE(Pengawas!AN70)&gt;33,"Tidak valid",IF(VALUE(Pengawas!AN70)&lt;1,"Tidak valid","OK")))))</f>
        <v>-</v>
      </c>
      <c r="AO70" s="25" t="str">
        <f>IF(Pengawas!AL70="",IF(Pengawas!AO70="","-","Harap dikosongkan"),IF(Pengawas!AL70&lt;&gt;1,IF(Pengawas!AO70="","OK","Harap dikosongkan"),IF(Pengawas!AO70="","Harap diisi",IF(Pengawas!AO70&gt;1,"Tidak valid","OK"))))</f>
        <v>-</v>
      </c>
      <c r="AP70" s="25" t="str">
        <f>IF(Pengawas!AL70&gt;1,"OK",IF(Pengawas!AO70="",IF(Pengawas!AP70="","-","Kolom AO cek lagi"),IF(Pengawas!AO70=0,IF(Pengawas!AP70="","OK","Harap dikosongkan"),IF(Pengawas!AP70="","Harap diisi",IF(LEN(Pengawas!AP70)&lt;12,"Tidak valid",IF(LEN(Pengawas!AP70)&gt;14,"Tidak valid","OK"))))))</f>
        <v>-</v>
      </c>
      <c r="AQ70" s="26" t="str">
        <f>IF(Pengawas!AL70&gt;1,"OK",IF(Pengawas!AO70="",IF(Pengawas!AQ70="","-","Kolom AO cek lagi"),IF(Pengawas!AO70=0,IF(Pengawas!AQ70="","OK","Harap dikosongkan"),IF(Pengawas!AQ70="","Harap diisi",IF(LEN(Pengawas!AQ70)&lt;5,"Cek lagi","OK")))))</f>
        <v>-</v>
      </c>
      <c r="AR70" s="26" t="str">
        <f>IF(Pengawas!AL70&gt;1,"OK",IF(Pengawas!AO70="",IF(Pengawas!AR70="","-","Kolom AT cek lagi"),IF(Pengawas!AO70=0,IF(Pengawas!AR70="","OK","Harap dikosongkan"),IF(Pengawas!AR70="","Harap diisi",IF(VALUE(LEFT(Pengawas!AR70,2))&gt;31,"Tanggal tidak valid",IF(VALUE(LEFT(RIGHT(Pengawas!AR70,7),2))&gt;12,"Bulan tidak valid",IF(VALUE(RIGHT(Pengawas!AR70,4))&gt;2016,"Tahun cek lagi",IF(VALUE(RIGHT(Pengawas!AR70,4))&lt;2005,"Tahun cek lagi","OK"))))))))</f>
        <v>-</v>
      </c>
      <c r="AS70" s="25" t="str">
        <f>IF(Pengawas!AP70="",IF(Pengawas!AS70="","-","Harap dikosongkan"),IF(Pengawas!AP70&lt;&gt;"",IF(Pengawas!AS70="","Harap diisi",IF(Pengawas!AS70&gt;1,"Tidak valid","OK"))))</f>
        <v>-</v>
      </c>
      <c r="AT70" s="25" t="str">
        <f>IF(Pengawas!AS70="",IF(Pengawas!AT70="","-","Harap dikosongkan"),IF(Pengawas!AS70&lt;&gt;1,IF(Pengawas!AT70="","OK","Harap dikosongkan"),IF(Pengawas!AS70="",IF(Pengawas!AT70="","-","Harap dikosongkan"),IF(Pengawas!AS70=0,IF(Pengawas!AT70="","OK","Harap dikosongkan"),IF(Pengawas!AT70="","Harap diisi",IF(Pengawas!AT70&gt;2016,"Cek lagi",IF(Pengawas!AT70&lt;2005,"Cek lagi",IF(Pengawas!AM70&gt;Pengawas!AT70,"Cek lagi dengan Kolom AL","OK"))))))))</f>
        <v>-</v>
      </c>
      <c r="AU70" s="25" t="str">
        <f>IF(Pengawas!AS70="",IF(Pengawas!AU70="","-","Harap dikosongkan"),IF(Pengawas!AS70&lt;&gt;1,IF(Pengawas!AU70="","OK","Harap dikosongkan"),IF(Pengawas!AS70="",IF(Pengawas!AU70="","-","Harap dikosongkan"),IF(Pengawas!AS70=0,IF(Pengawas!AU70="","OK","Harap dikosongkan"),IF(Pengawas!AU70="","Harap diisi",IF(Pengawas!AU70&gt;20000000,"Cek lagi",IF(Pengawas!AU70&lt;100000,"Cek lagi","OK")))))))</f>
        <v>-</v>
      </c>
      <c r="AV70" s="25" t="str">
        <f>IF(Pengawas!AV70="","-",IF(Pengawas!AV70&gt;3,"Tidak valid","OK"))</f>
        <v>-</v>
      </c>
      <c r="AW70" s="25" t="str">
        <f>IF(Pengawas!AV70="",IF(Pengawas!AW70="","-","Harap dikosongkan"),IF(Pengawas!AV70=0,IF(Pengawas!AW70="","OK","Harap dikosongkan"),IF(Pengawas!AV70&gt;0,IF(Pengawas!AW70="","Harap diisi",IF(Pengawas!AW70&gt;2015,"Tidak valid","OK")))))</f>
        <v>-</v>
      </c>
      <c r="AX70" s="25" t="str">
        <f>IF(Pengawas!AV70="",IF(Pengawas!AX70="","-","Harap dikosongkan"),IF(Pengawas!AV70=0,IF(Pengawas!AX70="","OK","Harap dikosongkan"),IF(Pengawas!AV70&gt;0,IF(Pengawas!AX70="","Harap diisi",IF(Pengawas!AX70="","-",IF(Pengawas!AX70&gt;1,"Tidak valid","OK"))))))</f>
        <v>-</v>
      </c>
      <c r="AY70" s="25" t="str">
        <f>IF(Pengawas!AY70="","-",IF(Pengawas!AY70&gt;2,"Tidak valid","OK"))</f>
        <v>-</v>
      </c>
      <c r="AZ70" s="25" t="str">
        <f>IF(Pengawas!AY70="",IF(Pengawas!AZ70="","-","Harap dikosongkan"),IF(Pengawas!AY70=0,IF(Pengawas!AZ70="","OK","Harap dikosongkan"),IF(Pengawas!AZ70="","Harap diisi",IF(Pengawas!AZ70&gt;2015,"Cek lagi",IF(Pengawas!AZ70&lt;2000,"Cek lagi","OK")))))</f>
        <v>-</v>
      </c>
      <c r="BA70" s="25" t="str">
        <f>IF(Pengawas!BA70="","-",IF(LEN(Pengawas!BA70)&lt;5,"Cek lagi","OK"))</f>
        <v>-</v>
      </c>
      <c r="BB70" s="25" t="str">
        <f>IF(Pengawas!BB70="","-",IF(LEN(Pengawas!BB70)&lt;4,"Cek lagi","OK"))</f>
        <v>-</v>
      </c>
      <c r="BC70" s="25" t="str">
        <f>IF(Pengawas!BC70="","-",IF(LEN(Pengawas!BC70)&lt;4,"Cek lagi","OK"))</f>
        <v>-</v>
      </c>
      <c r="BD70" s="25" t="str">
        <f>IF(Pengawas!BD70="","-",IF(LEN(Pengawas!BD70)&lt;4,"Cek lagi","OK"))</f>
        <v>-</v>
      </c>
      <c r="BE70" s="25" t="str">
        <f>IF(Pengawas!BE70="","-",IF(LEN(Pengawas!BE70)&lt;4,"Cek lagi","OK"))</f>
        <v>-</v>
      </c>
      <c r="BF70" s="25" t="str">
        <f>IF(Pengawas!BF70="","-",IF(LEN(Pengawas!BF70)&lt;&gt;5,"Tidak valid","OK"))</f>
        <v>-</v>
      </c>
      <c r="BG70" s="25" t="str">
        <f>IF(Pengawas!BG70="","-",IF(LEN(Pengawas!BG70)&lt;9,"Cek lagi",IF(LEN(Pengawas!BG70)&gt;14,"Cek lagi","OK")))</f>
        <v>-</v>
      </c>
    </row>
    <row r="71" spans="1:59" s="18" customFormat="1" ht="15" customHeight="1" x14ac:dyDescent="0.2">
      <c r="A71" s="25" t="str">
        <f>IF(Pengawas!A71="","-",IF(LEN(Pengawas!A71)&lt;4,"Cek lagi","OK"))</f>
        <v>-</v>
      </c>
      <c r="B71" s="25" t="str">
        <f>IF(Pengawas!B71="","-",IF(LEN(Pengawas!B71)&lt;4,"Cek lagi","OK"))</f>
        <v>-</v>
      </c>
      <c r="C71" s="25" t="str">
        <f>IF(Pengawas!C71="","-",IF(LEN(Pengawas!C71)&lt;&gt;18,"Tidak valid","OK"))</f>
        <v>-</v>
      </c>
      <c r="D71" s="25" t="str">
        <f>IF(Pengawas!D71="","-",IF(LEN(Pengawas!D71)&lt;&gt;16,"Tidak valid","OK"))</f>
        <v>-</v>
      </c>
      <c r="E71" s="25" t="str">
        <f>IF(Pengawas!E71="","-",IF(LEN(Pengawas!E71)&lt;4,"Cek lagi","OK"))</f>
        <v>-</v>
      </c>
      <c r="F71" s="25" t="str">
        <f>IF(Pengawas!F71="","-",IF(LEN(Pengawas!F71)&lt;&gt;16,"Tidak valid","OK"))</f>
        <v>-</v>
      </c>
      <c r="G71" s="25" t="str">
        <f>IF(Pengawas!G71="","-",IF(LEN(Pengawas!G71)&lt;4,"Cek lagi","OK"))</f>
        <v>-</v>
      </c>
      <c r="H71" s="26" t="str">
        <f>IF(Pengawas!H71="","-",IF(VALUE(LEFT(Pengawas!H71,2))&gt;31,"Tanggal tidak valid",IF(VALUE(LEFT(RIGHT(Pengawas!H71,7),2))&gt;12,"Bulan tidak valid",IF(VALUE(RIGHT(Pengawas!H71,4))&gt;1990,"Umur terlalu muda",IF(VALUE(RIGHT(Pengawas!H71,4))&lt;1955,"Umur terlalu tua","OK")))))</f>
        <v>-</v>
      </c>
      <c r="I71" s="25" t="str">
        <f>IF(Pengawas!I71="","-",IF(Pengawas!I71="L","OK",IF(Pengawas!I71="P","OK","Tidak valid")))</f>
        <v>-</v>
      </c>
      <c r="J71" s="25" t="str">
        <f>IF(Pengawas!J71="","-",IF(LEN(Pengawas!J71)&lt;4,"Cek lagi","OK"))</f>
        <v>-</v>
      </c>
      <c r="K71" s="25" t="str">
        <f>IF(Pengawas!K71="","-",IF(Pengawas!K71&gt;5,"Tidak valid",IF(Pengawas!K71&lt;1,"Tidak valid","OK")))</f>
        <v>-</v>
      </c>
      <c r="L71" s="25" t="str">
        <f>IF(Pengawas!L71="","-",IF(VALUE(LEFT(Pengawas!L71,1))&gt;1,"Tidak valid","OK"))</f>
        <v>-</v>
      </c>
      <c r="M71" s="25" t="str">
        <f>IF(Pengawas!M71="","-",IF(VALUE(LEFT(Pengawas!M71,1))&gt;1,"Tidak valid","OK"))</f>
        <v>-</v>
      </c>
      <c r="N71" s="25" t="str">
        <f>IF(Pengawas!N71="","-",IF(VALUE(LEFT(Pengawas!N71,2))&gt;31,"Tanggal tidak valid",IF(VALUE(LEFT(RIGHT(Pengawas!N71,7),2))&gt;12,"Bulan tidak valid",IF(VALUE(RIGHT(Pengawas!N71,4))&gt;2015,"Tahun cek lagi",IF(VALUE(RIGHT(Pengawas!N71,4))&lt;1930,"Tahun cek lagi","OK")))))</f>
        <v>-</v>
      </c>
      <c r="O71" s="26" t="str">
        <f>IF(Pengawas!O71="","-",IF(VALUE(LEFT(Pengawas!O71,2))&gt;31,"Tanggal tidak valid",IF(VALUE(LEFT(RIGHT(Pengawas!O71,7),2))&gt;12,"Bulan tidak valid",IF(VALUE(RIGHT(Pengawas!O71,4))&gt;2015,"Tahun cek lagi",IF(VALUE(RIGHT(Pengawas!O71,4))&lt;1930,"Tahun cek lagi","OK")))))</f>
        <v>-</v>
      </c>
      <c r="P71" s="26" t="str">
        <f>IF(Pengawas!P71="","-",IF(VALUE(LEFT(Pengawas!P71,2))&gt;31,"Tanggal tidak valid",IF(VALUE(LEFT(RIGHT(Pengawas!P71,7),2))&gt;12,"Bulan tidak valid",IF(VALUE(RIGHT(Pengawas!P71,4))&gt;2015,"Tahun cek lagi",IF(VALUE(RIGHT(Pengawas!P71,4))&lt;1930,"Tahun cek lagi","OK")))))</f>
        <v>-</v>
      </c>
      <c r="Q71" s="25" t="str">
        <f>IF(Pengawas!Q71="","-",IF(Pengawas!Q71&gt;3,"Tidak valid",IF(Pengawas!Q71&lt;1,"Tidak valid","OK")))</f>
        <v>-</v>
      </c>
      <c r="R71" s="25" t="str">
        <f>IF(Pengawas!R71="","-",IF(Pengawas!R71&gt;20000000,"Cek lagi",IF(Pengawas!R71&lt;50000,"Cek lagi","OK")))</f>
        <v>-</v>
      </c>
      <c r="S71" s="25" t="str">
        <f>IF(Pengawas!S71="","-",IF(Pengawas!S71&gt;3,"Tidak valid",IF(Pengawas!S71&lt;1,"Tidak valid","OK")))</f>
        <v>-</v>
      </c>
      <c r="T71" s="25" t="str">
        <f>IF(Pengawas!T71="","-",IF(Pengawas!T71&gt;6,"Tidak valid",IF(Pengawas!T71&lt;1,"Tidak valid","OK")))</f>
        <v>-</v>
      </c>
      <c r="U71" s="25" t="str">
        <f>IF(Pengawas!U71="","-",IF(Pengawas!U71&gt;4,"Tidak valid",IF(Pengawas!U71&lt;1,"Tidak valid","OK")))</f>
        <v>-</v>
      </c>
      <c r="V71" s="25" t="str">
        <f>IF(Pengawas!V71="","-",IF(Pengawas!V71&gt;2,"Tidak valid",IF(Pengawas!V71&lt;1,"Tidak valid","OK")))</f>
        <v>-</v>
      </c>
      <c r="W71" s="25" t="str">
        <f>IF(Pengawas!V71="","-",IF(Pengawas!V71=1,IF(Pengawas!W71="","Harap diisi","OK"),IF(Pengawas!V71=2,IF(Pengawas!W71="","Harap diisi","OK"),IF(Pengawas!V72&lt;1,"-",IF(Pengawas!V72&gt;2,"-","OK")))))</f>
        <v>-</v>
      </c>
      <c r="X71" s="25" t="str">
        <f>IF(Pengawas!V71="","-",IF(Pengawas!V71=1,IF(Pengawas!X71="","Harap diisi","OK"),IF(Pengawas!V71=2,IF(Pengawas!X71="","Harap diisi","OK"),IF(Pengawas!V72&lt;1,"-",IF(Pengawas!V72&gt;2,"-","OK")))))</f>
        <v>-</v>
      </c>
      <c r="Y71" s="25" t="str">
        <f>IF(Pengawas!V71="","-",IF(Pengawas!V71=1,IF(Pengawas!Y71="","Harap diisi","OK"),IF(Pengawas!V71=2,IF(Pengawas!Y71="","Harap diisi","OK"),IF(Pengawas!V72&lt;1,"-",IF(Pengawas!V72&gt;2,"-","OK")))))</f>
        <v>-</v>
      </c>
      <c r="Z71" s="25" t="str">
        <f>IF(Pengawas!V71="","-",IF(Pengawas!V71=1,IF(Pengawas!Z71="","Harap diisi","OK"),IF(Pengawas!V71=2,IF(Pengawas!Z71="","Harap diisi","OK"),IF(Pengawas!V72&lt;1,"-",IF(Pengawas!V72&gt;2,"-","OK")))))</f>
        <v>-</v>
      </c>
      <c r="AA71" s="25" t="str">
        <f>IF(Pengawas!V71="","-",IF(Pengawas!V71=1,IF(Pengawas!AA71="","Harap diisi","OK"),IF(Pengawas!V71=2,IF(Pengawas!AA71="","Harap diisi","OK"),IF(Pengawas!V72&lt;1,"-",IF(Pengawas!V72&gt;2,"-","OK")))))</f>
        <v>-</v>
      </c>
      <c r="AB71" s="25" t="str">
        <f>IF(Pengawas!V71="","-",IF(Pengawas!V71=1,IF(Pengawas!AB71="","Harap diisi","OK"),IF(Pengawas!V71=2,IF(Pengawas!AB71="","Harap diisi","OK"),IF(Pengawas!V72&lt;1,"-",IF(Pengawas!V72&gt;2,"-","OK")))))</f>
        <v>-</v>
      </c>
      <c r="AC71" s="25" t="str">
        <f>IF(Pengawas!V71="","-",IF(Pengawas!V71=1,IF(Pengawas!AC71="","Harap diisi","OK"),IF(Pengawas!V71=2,IF(Pengawas!AC71="","Harap diisi","OK"),IF(Pengawas!V72&lt;1,"-",IF(Pengawas!V72&gt;2,"-","OK")))))</f>
        <v>-</v>
      </c>
      <c r="AD71" s="25" t="str">
        <f>IF(Pengawas!V71="","-",IF(Pengawas!V71=1,IF(Pengawas!AD71="","OK","Harap dikosongkan"),IF(Pengawas!V71=2,IF(Pengawas!AD71="","Harap diisi","OK"),IF(Pengawas!V72&lt;1,"-",IF(Pengawas!V72&gt;2,"-","OK")))))</f>
        <v>-</v>
      </c>
      <c r="AE71" s="25" t="str">
        <f>IF(Pengawas!V71="","-",IF(Pengawas!V71=1,IF(Pengawas!AE71="","OK","Harap dikosongkan"),IF(Pengawas!V71=2,IF(Pengawas!AE71="","Harap diisi","OK"),IF(Pengawas!V72&lt;1,"-",IF(Pengawas!V72&gt;2,"-","OK")))))</f>
        <v>-</v>
      </c>
      <c r="AF71" s="25" t="str">
        <f>IF(Pengawas!V71="","-",IF(Pengawas!V71=1,IF(Pengawas!AF71="","OK","Harap dikosongkan"),IF(Pengawas!V71=2,IF(Pengawas!AF71="","Harap diisi","OK"),IF(Pengawas!V72&lt;1,"-",IF(Pengawas!V72&gt;2,"-","OK")))))</f>
        <v>-</v>
      </c>
      <c r="AG71" s="25" t="str">
        <f>IF(Pengawas!V71="","-",IF(Pengawas!V71=1,IF(Pengawas!AG71="","OK","Harap dikosongkan"),IF(Pengawas!V71=2,IF(Pengawas!AG71="","Harap diisi","OK"),IF(Pengawas!V72&lt;1,"-",IF(Pengawas!V72&gt;2,"-","OK")))))</f>
        <v>-</v>
      </c>
      <c r="AH71" s="25" t="str">
        <f>IF(Pengawas!V71="","-",IF(Pengawas!V71=1,IF(Pengawas!AH71="","OK","Harap dikosongkan"),IF(Pengawas!V71=2,IF(Pengawas!AH71="","Harap diisi","OK"),IF(Pengawas!V72&lt;1,"-",IF(Pengawas!V72&gt;2,"-","OK")))))</f>
        <v>-</v>
      </c>
      <c r="AI71" s="25" t="str">
        <f>IF(Pengawas!V71="","-",IF(Pengawas!V71=1,IF(Pengawas!AI71="","OK","Harap dikosongkan"),IF(Pengawas!V71=2,IF(Pengawas!AI71="","Harap diisi","OK"),IF(Pengawas!V72&lt;1,"-",IF(Pengawas!V72&gt;2,"-","OK")))))</f>
        <v>-</v>
      </c>
      <c r="AJ71" s="25" t="str">
        <f>IF(Pengawas!V71="","-",IF(Pengawas!V71=1,IF(Pengawas!AJ71="","OK","Harap dikosongkan"),IF(Pengawas!V71=2,IF(Pengawas!AJ71="","Harap diisi","OK"),IF(Pengawas!V72&lt;1,"-",IF(Pengawas!V72&gt;2,"-","OK")))))</f>
        <v>-</v>
      </c>
      <c r="AK71" s="25" t="str">
        <f>IF(Pengawas!V71="","-",IF(Pengawas!V71=1,IF(Pengawas!AK71="","OK","Harap dikosongkan"),IF(Pengawas!V71=2,IF(Pengawas!AK71="","Harap diisi","OK"),IF(Pengawas!V72&lt;1,"-",IF(Pengawas!V72&gt;2,"-","OK")))))</f>
        <v>-</v>
      </c>
      <c r="AL71" s="25" t="str">
        <f>IF(Pengawas!AL71="","-",IF(Pengawas!AL71&gt;3,"Tidak valid",IF(Pengawas!AL71&lt;1,"Tidak valid","OK")))</f>
        <v>-</v>
      </c>
      <c r="AM71" s="25" t="str">
        <f>IF(Pengawas!AL71="",IF(Pengawas!AM71="","-","Harap dikosongkan"),IF(Pengawas!AL71&lt;&gt;1,IF(Pengawas!AM71="","OK","Harap dikosongkan"),IF(Pengawas!AM71="","Harap diisi",IF(Pengawas!AM71&gt;2015,"Cek lagi",IF(Pengawas!AM71&lt;2005,"Cek lagi","OK")))))</f>
        <v>-</v>
      </c>
      <c r="AN71" s="25" t="str">
        <f>IF(Pengawas!AL71="",IF(Pengawas!AN71="","-","Harap dikosongkan"),IF(Pengawas!AL71&lt;&gt;1,IF(Pengawas!AN71="","OK","Harap dikosongkan"),IF(Pengawas!AN71="","Harap diisi",IF(VALUE(Pengawas!AN71)&gt;33,"Tidak valid",IF(VALUE(Pengawas!AN71)&lt;1,"Tidak valid","OK")))))</f>
        <v>-</v>
      </c>
      <c r="AO71" s="25" t="str">
        <f>IF(Pengawas!AL71="",IF(Pengawas!AO71="","-","Harap dikosongkan"),IF(Pengawas!AL71&lt;&gt;1,IF(Pengawas!AO71="","OK","Harap dikosongkan"),IF(Pengawas!AO71="","Harap diisi",IF(Pengawas!AO71&gt;1,"Tidak valid","OK"))))</f>
        <v>-</v>
      </c>
      <c r="AP71" s="25" t="str">
        <f>IF(Pengawas!AL71&gt;1,"OK",IF(Pengawas!AO71="",IF(Pengawas!AP71="","-","Kolom AO cek lagi"),IF(Pengawas!AO71=0,IF(Pengawas!AP71="","OK","Harap dikosongkan"),IF(Pengawas!AP71="","Harap diisi",IF(LEN(Pengawas!AP71)&lt;12,"Tidak valid",IF(LEN(Pengawas!AP71)&gt;14,"Tidak valid","OK"))))))</f>
        <v>-</v>
      </c>
      <c r="AQ71" s="26" t="str">
        <f>IF(Pengawas!AL71&gt;1,"OK",IF(Pengawas!AO71="",IF(Pengawas!AQ71="","-","Kolom AO cek lagi"),IF(Pengawas!AO71=0,IF(Pengawas!AQ71="","OK","Harap dikosongkan"),IF(Pengawas!AQ71="","Harap diisi",IF(LEN(Pengawas!AQ71)&lt;5,"Cek lagi","OK")))))</f>
        <v>-</v>
      </c>
      <c r="AR71" s="26" t="str">
        <f>IF(Pengawas!AL71&gt;1,"OK",IF(Pengawas!AO71="",IF(Pengawas!AR71="","-","Kolom AT cek lagi"),IF(Pengawas!AO71=0,IF(Pengawas!AR71="","OK","Harap dikosongkan"),IF(Pengawas!AR71="","Harap diisi",IF(VALUE(LEFT(Pengawas!AR71,2))&gt;31,"Tanggal tidak valid",IF(VALUE(LEFT(RIGHT(Pengawas!AR71,7),2))&gt;12,"Bulan tidak valid",IF(VALUE(RIGHT(Pengawas!AR71,4))&gt;2016,"Tahun cek lagi",IF(VALUE(RIGHT(Pengawas!AR71,4))&lt;2005,"Tahun cek lagi","OK"))))))))</f>
        <v>-</v>
      </c>
      <c r="AS71" s="25" t="str">
        <f>IF(Pengawas!AP71="",IF(Pengawas!AS71="","-","Harap dikosongkan"),IF(Pengawas!AP71&lt;&gt;"",IF(Pengawas!AS71="","Harap diisi",IF(Pengawas!AS71&gt;1,"Tidak valid","OK"))))</f>
        <v>-</v>
      </c>
      <c r="AT71" s="25" t="str">
        <f>IF(Pengawas!AS71="",IF(Pengawas!AT71="","-","Harap dikosongkan"),IF(Pengawas!AS71&lt;&gt;1,IF(Pengawas!AT71="","OK","Harap dikosongkan"),IF(Pengawas!AS71="",IF(Pengawas!AT71="","-","Harap dikosongkan"),IF(Pengawas!AS71=0,IF(Pengawas!AT71="","OK","Harap dikosongkan"),IF(Pengawas!AT71="","Harap diisi",IF(Pengawas!AT71&gt;2016,"Cek lagi",IF(Pengawas!AT71&lt;2005,"Cek lagi",IF(Pengawas!AM71&gt;Pengawas!AT71,"Cek lagi dengan Kolom AL","OK"))))))))</f>
        <v>-</v>
      </c>
      <c r="AU71" s="25" t="str">
        <f>IF(Pengawas!AS71="",IF(Pengawas!AU71="","-","Harap dikosongkan"),IF(Pengawas!AS71&lt;&gt;1,IF(Pengawas!AU71="","OK","Harap dikosongkan"),IF(Pengawas!AS71="",IF(Pengawas!AU71="","-","Harap dikosongkan"),IF(Pengawas!AS71=0,IF(Pengawas!AU71="","OK","Harap dikosongkan"),IF(Pengawas!AU71="","Harap diisi",IF(Pengawas!AU71&gt;20000000,"Cek lagi",IF(Pengawas!AU71&lt;100000,"Cek lagi","OK")))))))</f>
        <v>-</v>
      </c>
      <c r="AV71" s="25" t="str">
        <f>IF(Pengawas!AV71="","-",IF(Pengawas!AV71&gt;3,"Tidak valid","OK"))</f>
        <v>-</v>
      </c>
      <c r="AW71" s="25" t="str">
        <f>IF(Pengawas!AV71="",IF(Pengawas!AW71="","-","Harap dikosongkan"),IF(Pengawas!AV71=0,IF(Pengawas!AW71="","OK","Harap dikosongkan"),IF(Pengawas!AV71&gt;0,IF(Pengawas!AW71="","Harap diisi",IF(Pengawas!AW71&gt;2015,"Tidak valid","OK")))))</f>
        <v>-</v>
      </c>
      <c r="AX71" s="25" t="str">
        <f>IF(Pengawas!AV71="",IF(Pengawas!AX71="","-","Harap dikosongkan"),IF(Pengawas!AV71=0,IF(Pengawas!AX71="","OK","Harap dikosongkan"),IF(Pengawas!AV71&gt;0,IF(Pengawas!AX71="","Harap diisi",IF(Pengawas!AX71="","-",IF(Pengawas!AX71&gt;1,"Tidak valid","OK"))))))</f>
        <v>-</v>
      </c>
      <c r="AY71" s="25" t="str">
        <f>IF(Pengawas!AY71="","-",IF(Pengawas!AY71&gt;2,"Tidak valid","OK"))</f>
        <v>-</v>
      </c>
      <c r="AZ71" s="25" t="str">
        <f>IF(Pengawas!AY71="",IF(Pengawas!AZ71="","-","Harap dikosongkan"),IF(Pengawas!AY71=0,IF(Pengawas!AZ71="","OK","Harap dikosongkan"),IF(Pengawas!AZ71="","Harap diisi",IF(Pengawas!AZ71&gt;2015,"Cek lagi",IF(Pengawas!AZ71&lt;2000,"Cek lagi","OK")))))</f>
        <v>-</v>
      </c>
      <c r="BA71" s="25" t="str">
        <f>IF(Pengawas!BA71="","-",IF(LEN(Pengawas!BA71)&lt;5,"Cek lagi","OK"))</f>
        <v>-</v>
      </c>
      <c r="BB71" s="25" t="str">
        <f>IF(Pengawas!BB71="","-",IF(LEN(Pengawas!BB71)&lt;4,"Cek lagi","OK"))</f>
        <v>-</v>
      </c>
      <c r="BC71" s="25" t="str">
        <f>IF(Pengawas!BC71="","-",IF(LEN(Pengawas!BC71)&lt;4,"Cek lagi","OK"))</f>
        <v>-</v>
      </c>
      <c r="BD71" s="25" t="str">
        <f>IF(Pengawas!BD71="","-",IF(LEN(Pengawas!BD71)&lt;4,"Cek lagi","OK"))</f>
        <v>-</v>
      </c>
      <c r="BE71" s="25" t="str">
        <f>IF(Pengawas!BE71="","-",IF(LEN(Pengawas!BE71)&lt;4,"Cek lagi","OK"))</f>
        <v>-</v>
      </c>
      <c r="BF71" s="25" t="str">
        <f>IF(Pengawas!BF71="","-",IF(LEN(Pengawas!BF71)&lt;&gt;5,"Tidak valid","OK"))</f>
        <v>-</v>
      </c>
      <c r="BG71" s="25" t="str">
        <f>IF(Pengawas!BG71="","-",IF(LEN(Pengawas!BG71)&lt;9,"Cek lagi",IF(LEN(Pengawas!BG71)&gt;14,"Cek lagi","OK")))</f>
        <v>-</v>
      </c>
    </row>
    <row r="72" spans="1:59" s="18" customFormat="1" ht="15" customHeight="1" x14ac:dyDescent="0.2">
      <c r="A72" s="25" t="str">
        <f>IF(Pengawas!A72="","-",IF(LEN(Pengawas!A72)&lt;4,"Cek lagi","OK"))</f>
        <v>-</v>
      </c>
      <c r="B72" s="25" t="str">
        <f>IF(Pengawas!B72="","-",IF(LEN(Pengawas!B72)&lt;4,"Cek lagi","OK"))</f>
        <v>-</v>
      </c>
      <c r="C72" s="25" t="str">
        <f>IF(Pengawas!C72="","-",IF(LEN(Pengawas!C72)&lt;&gt;18,"Tidak valid","OK"))</f>
        <v>-</v>
      </c>
      <c r="D72" s="25" t="str">
        <f>IF(Pengawas!D72="","-",IF(LEN(Pengawas!D72)&lt;&gt;16,"Tidak valid","OK"))</f>
        <v>-</v>
      </c>
      <c r="E72" s="25" t="str">
        <f>IF(Pengawas!E72="","-",IF(LEN(Pengawas!E72)&lt;4,"Cek lagi","OK"))</f>
        <v>-</v>
      </c>
      <c r="F72" s="25" t="str">
        <f>IF(Pengawas!F72="","-",IF(LEN(Pengawas!F72)&lt;&gt;16,"Tidak valid","OK"))</f>
        <v>-</v>
      </c>
      <c r="G72" s="25" t="str">
        <f>IF(Pengawas!G72="","-",IF(LEN(Pengawas!G72)&lt;4,"Cek lagi","OK"))</f>
        <v>-</v>
      </c>
      <c r="H72" s="26" t="str">
        <f>IF(Pengawas!H72="","-",IF(VALUE(LEFT(Pengawas!H72,2))&gt;31,"Tanggal tidak valid",IF(VALUE(LEFT(RIGHT(Pengawas!H72,7),2))&gt;12,"Bulan tidak valid",IF(VALUE(RIGHT(Pengawas!H72,4))&gt;1990,"Umur terlalu muda",IF(VALUE(RIGHT(Pengawas!H72,4))&lt;1955,"Umur terlalu tua","OK")))))</f>
        <v>-</v>
      </c>
      <c r="I72" s="25" t="str">
        <f>IF(Pengawas!I72="","-",IF(Pengawas!I72="L","OK",IF(Pengawas!I72="P","OK","Tidak valid")))</f>
        <v>-</v>
      </c>
      <c r="J72" s="25" t="str">
        <f>IF(Pengawas!J72="","-",IF(LEN(Pengawas!J72)&lt;4,"Cek lagi","OK"))</f>
        <v>-</v>
      </c>
      <c r="K72" s="25" t="str">
        <f>IF(Pengawas!K72="","-",IF(Pengawas!K72&gt;5,"Tidak valid",IF(Pengawas!K72&lt;1,"Tidak valid","OK")))</f>
        <v>-</v>
      </c>
      <c r="L72" s="25" t="str">
        <f>IF(Pengawas!L72="","-",IF(VALUE(LEFT(Pengawas!L72,1))&gt;1,"Tidak valid","OK"))</f>
        <v>-</v>
      </c>
      <c r="M72" s="25" t="str">
        <f>IF(Pengawas!M72="","-",IF(VALUE(LEFT(Pengawas!M72,1))&gt;1,"Tidak valid","OK"))</f>
        <v>-</v>
      </c>
      <c r="N72" s="25" t="str">
        <f>IF(Pengawas!N72="","-",IF(VALUE(LEFT(Pengawas!N72,2))&gt;31,"Tanggal tidak valid",IF(VALUE(LEFT(RIGHT(Pengawas!N72,7),2))&gt;12,"Bulan tidak valid",IF(VALUE(RIGHT(Pengawas!N72,4))&gt;2015,"Tahun cek lagi",IF(VALUE(RIGHT(Pengawas!N72,4))&lt;1930,"Tahun cek lagi","OK")))))</f>
        <v>-</v>
      </c>
      <c r="O72" s="26" t="str">
        <f>IF(Pengawas!O72="","-",IF(VALUE(LEFT(Pengawas!O72,2))&gt;31,"Tanggal tidak valid",IF(VALUE(LEFT(RIGHT(Pengawas!O72,7),2))&gt;12,"Bulan tidak valid",IF(VALUE(RIGHT(Pengawas!O72,4))&gt;2015,"Tahun cek lagi",IF(VALUE(RIGHT(Pengawas!O72,4))&lt;1930,"Tahun cek lagi","OK")))))</f>
        <v>-</v>
      </c>
      <c r="P72" s="26" t="str">
        <f>IF(Pengawas!P72="","-",IF(VALUE(LEFT(Pengawas!P72,2))&gt;31,"Tanggal tidak valid",IF(VALUE(LEFT(RIGHT(Pengawas!P72,7),2))&gt;12,"Bulan tidak valid",IF(VALUE(RIGHT(Pengawas!P72,4))&gt;2015,"Tahun cek lagi",IF(VALUE(RIGHT(Pengawas!P72,4))&lt;1930,"Tahun cek lagi","OK")))))</f>
        <v>-</v>
      </c>
      <c r="Q72" s="25" t="str">
        <f>IF(Pengawas!Q72="","-",IF(Pengawas!Q72&gt;3,"Tidak valid",IF(Pengawas!Q72&lt;1,"Tidak valid","OK")))</f>
        <v>-</v>
      </c>
      <c r="R72" s="25" t="str">
        <f>IF(Pengawas!R72="","-",IF(Pengawas!R72&gt;20000000,"Cek lagi",IF(Pengawas!R72&lt;50000,"Cek lagi","OK")))</f>
        <v>-</v>
      </c>
      <c r="S72" s="25" t="str">
        <f>IF(Pengawas!S72="","-",IF(Pengawas!S72&gt;3,"Tidak valid",IF(Pengawas!S72&lt;1,"Tidak valid","OK")))</f>
        <v>-</v>
      </c>
      <c r="T72" s="25" t="str">
        <f>IF(Pengawas!T72="","-",IF(Pengawas!T72&gt;6,"Tidak valid",IF(Pengawas!T72&lt;1,"Tidak valid","OK")))</f>
        <v>-</v>
      </c>
      <c r="U72" s="25" t="str">
        <f>IF(Pengawas!U72="","-",IF(Pengawas!U72&gt;4,"Tidak valid",IF(Pengawas!U72&lt;1,"Tidak valid","OK")))</f>
        <v>-</v>
      </c>
      <c r="V72" s="25" t="str">
        <f>IF(Pengawas!V72="","-",IF(Pengawas!V72&gt;2,"Tidak valid",IF(Pengawas!V72&lt;1,"Tidak valid","OK")))</f>
        <v>-</v>
      </c>
      <c r="W72" s="25" t="str">
        <f>IF(Pengawas!V72="","-",IF(Pengawas!V72=1,IF(Pengawas!W72="","Harap diisi","OK"),IF(Pengawas!V72=2,IF(Pengawas!W72="","Harap diisi","OK"),IF(Pengawas!V73&lt;1,"-",IF(Pengawas!V73&gt;2,"-","OK")))))</f>
        <v>-</v>
      </c>
      <c r="X72" s="25" t="str">
        <f>IF(Pengawas!V72="","-",IF(Pengawas!V72=1,IF(Pengawas!X72="","Harap diisi","OK"),IF(Pengawas!V72=2,IF(Pengawas!X72="","Harap diisi","OK"),IF(Pengawas!V73&lt;1,"-",IF(Pengawas!V73&gt;2,"-","OK")))))</f>
        <v>-</v>
      </c>
      <c r="Y72" s="25" t="str">
        <f>IF(Pengawas!V72="","-",IF(Pengawas!V72=1,IF(Pengawas!Y72="","Harap diisi","OK"),IF(Pengawas!V72=2,IF(Pengawas!Y72="","Harap diisi","OK"),IF(Pengawas!V73&lt;1,"-",IF(Pengawas!V73&gt;2,"-","OK")))))</f>
        <v>-</v>
      </c>
      <c r="Z72" s="25" t="str">
        <f>IF(Pengawas!V72="","-",IF(Pengawas!V72=1,IF(Pengawas!Z72="","Harap diisi","OK"),IF(Pengawas!V72=2,IF(Pengawas!Z72="","Harap diisi","OK"),IF(Pengawas!V73&lt;1,"-",IF(Pengawas!V73&gt;2,"-","OK")))))</f>
        <v>-</v>
      </c>
      <c r="AA72" s="25" t="str">
        <f>IF(Pengawas!V72="","-",IF(Pengawas!V72=1,IF(Pengawas!AA72="","Harap diisi","OK"),IF(Pengawas!V72=2,IF(Pengawas!AA72="","Harap diisi","OK"),IF(Pengawas!V73&lt;1,"-",IF(Pengawas!V73&gt;2,"-","OK")))))</f>
        <v>-</v>
      </c>
      <c r="AB72" s="25" t="str">
        <f>IF(Pengawas!V72="","-",IF(Pengawas!V72=1,IF(Pengawas!AB72="","Harap diisi","OK"),IF(Pengawas!V72=2,IF(Pengawas!AB72="","Harap diisi","OK"),IF(Pengawas!V73&lt;1,"-",IF(Pengawas!V73&gt;2,"-","OK")))))</f>
        <v>-</v>
      </c>
      <c r="AC72" s="25" t="str">
        <f>IF(Pengawas!V72="","-",IF(Pengawas!V72=1,IF(Pengawas!AC72="","Harap diisi","OK"),IF(Pengawas!V72=2,IF(Pengawas!AC72="","Harap diisi","OK"),IF(Pengawas!V73&lt;1,"-",IF(Pengawas!V73&gt;2,"-","OK")))))</f>
        <v>-</v>
      </c>
      <c r="AD72" s="25" t="str">
        <f>IF(Pengawas!V72="","-",IF(Pengawas!V72=1,IF(Pengawas!AD72="","OK","Harap dikosongkan"),IF(Pengawas!V72=2,IF(Pengawas!AD72="","Harap diisi","OK"),IF(Pengawas!V73&lt;1,"-",IF(Pengawas!V73&gt;2,"-","OK")))))</f>
        <v>-</v>
      </c>
      <c r="AE72" s="25" t="str">
        <f>IF(Pengawas!V72="","-",IF(Pengawas!V72=1,IF(Pengawas!AE72="","OK","Harap dikosongkan"),IF(Pengawas!V72=2,IF(Pengawas!AE72="","Harap diisi","OK"),IF(Pengawas!V73&lt;1,"-",IF(Pengawas!V73&gt;2,"-","OK")))))</f>
        <v>-</v>
      </c>
      <c r="AF72" s="25" t="str">
        <f>IF(Pengawas!V72="","-",IF(Pengawas!V72=1,IF(Pengawas!AF72="","OK","Harap dikosongkan"),IF(Pengawas!V72=2,IF(Pengawas!AF72="","Harap diisi","OK"),IF(Pengawas!V73&lt;1,"-",IF(Pengawas!V73&gt;2,"-","OK")))))</f>
        <v>-</v>
      </c>
      <c r="AG72" s="25" t="str">
        <f>IF(Pengawas!V72="","-",IF(Pengawas!V72=1,IF(Pengawas!AG72="","OK","Harap dikosongkan"),IF(Pengawas!V72=2,IF(Pengawas!AG72="","Harap diisi","OK"),IF(Pengawas!V73&lt;1,"-",IF(Pengawas!V73&gt;2,"-","OK")))))</f>
        <v>-</v>
      </c>
      <c r="AH72" s="25" t="str">
        <f>IF(Pengawas!V72="","-",IF(Pengawas!V72=1,IF(Pengawas!AH72="","OK","Harap dikosongkan"),IF(Pengawas!V72=2,IF(Pengawas!AH72="","Harap diisi","OK"),IF(Pengawas!V73&lt;1,"-",IF(Pengawas!V73&gt;2,"-","OK")))))</f>
        <v>-</v>
      </c>
      <c r="AI72" s="25" t="str">
        <f>IF(Pengawas!V72="","-",IF(Pengawas!V72=1,IF(Pengawas!AI72="","OK","Harap dikosongkan"),IF(Pengawas!V72=2,IF(Pengawas!AI72="","Harap diisi","OK"),IF(Pengawas!V73&lt;1,"-",IF(Pengawas!V73&gt;2,"-","OK")))))</f>
        <v>-</v>
      </c>
      <c r="AJ72" s="25" t="str">
        <f>IF(Pengawas!V72="","-",IF(Pengawas!V72=1,IF(Pengawas!AJ72="","OK","Harap dikosongkan"),IF(Pengawas!V72=2,IF(Pengawas!AJ72="","Harap diisi","OK"),IF(Pengawas!V73&lt;1,"-",IF(Pengawas!V73&gt;2,"-","OK")))))</f>
        <v>-</v>
      </c>
      <c r="AK72" s="25" t="str">
        <f>IF(Pengawas!V72="","-",IF(Pengawas!V72=1,IF(Pengawas!AK72="","OK","Harap dikosongkan"),IF(Pengawas!V72=2,IF(Pengawas!AK72="","Harap diisi","OK"),IF(Pengawas!V73&lt;1,"-",IF(Pengawas!V73&gt;2,"-","OK")))))</f>
        <v>-</v>
      </c>
      <c r="AL72" s="25" t="str">
        <f>IF(Pengawas!AL72="","-",IF(Pengawas!AL72&gt;3,"Tidak valid",IF(Pengawas!AL72&lt;1,"Tidak valid","OK")))</f>
        <v>-</v>
      </c>
      <c r="AM72" s="25" t="str">
        <f>IF(Pengawas!AL72="",IF(Pengawas!AM72="","-","Harap dikosongkan"),IF(Pengawas!AL72&lt;&gt;1,IF(Pengawas!AM72="","OK","Harap dikosongkan"),IF(Pengawas!AM72="","Harap diisi",IF(Pengawas!AM72&gt;2015,"Cek lagi",IF(Pengawas!AM72&lt;2005,"Cek lagi","OK")))))</f>
        <v>-</v>
      </c>
      <c r="AN72" s="25" t="str">
        <f>IF(Pengawas!AL72="",IF(Pengawas!AN72="","-","Harap dikosongkan"),IF(Pengawas!AL72&lt;&gt;1,IF(Pengawas!AN72="","OK","Harap dikosongkan"),IF(Pengawas!AN72="","Harap diisi",IF(VALUE(Pengawas!AN72)&gt;33,"Tidak valid",IF(VALUE(Pengawas!AN72)&lt;1,"Tidak valid","OK")))))</f>
        <v>-</v>
      </c>
      <c r="AO72" s="25" t="str">
        <f>IF(Pengawas!AL72="",IF(Pengawas!AO72="","-","Harap dikosongkan"),IF(Pengawas!AL72&lt;&gt;1,IF(Pengawas!AO72="","OK","Harap dikosongkan"),IF(Pengawas!AO72="","Harap diisi",IF(Pengawas!AO72&gt;1,"Tidak valid","OK"))))</f>
        <v>-</v>
      </c>
      <c r="AP72" s="25" t="str">
        <f>IF(Pengawas!AL72&gt;1,"OK",IF(Pengawas!AO72="",IF(Pengawas!AP72="","-","Kolom AO cek lagi"),IF(Pengawas!AO72=0,IF(Pengawas!AP72="","OK","Harap dikosongkan"),IF(Pengawas!AP72="","Harap diisi",IF(LEN(Pengawas!AP72)&lt;12,"Tidak valid",IF(LEN(Pengawas!AP72)&gt;14,"Tidak valid","OK"))))))</f>
        <v>-</v>
      </c>
      <c r="AQ72" s="26" t="str">
        <f>IF(Pengawas!AL72&gt;1,"OK",IF(Pengawas!AO72="",IF(Pengawas!AQ72="","-","Kolom AO cek lagi"),IF(Pengawas!AO72=0,IF(Pengawas!AQ72="","OK","Harap dikosongkan"),IF(Pengawas!AQ72="","Harap diisi",IF(LEN(Pengawas!AQ72)&lt;5,"Cek lagi","OK")))))</f>
        <v>-</v>
      </c>
      <c r="AR72" s="26" t="str">
        <f>IF(Pengawas!AL72&gt;1,"OK",IF(Pengawas!AO72="",IF(Pengawas!AR72="","-","Kolom AT cek lagi"),IF(Pengawas!AO72=0,IF(Pengawas!AR72="","OK","Harap dikosongkan"),IF(Pengawas!AR72="","Harap diisi",IF(VALUE(LEFT(Pengawas!AR72,2))&gt;31,"Tanggal tidak valid",IF(VALUE(LEFT(RIGHT(Pengawas!AR72,7),2))&gt;12,"Bulan tidak valid",IF(VALUE(RIGHT(Pengawas!AR72,4))&gt;2016,"Tahun cek lagi",IF(VALUE(RIGHT(Pengawas!AR72,4))&lt;2005,"Tahun cek lagi","OK"))))))))</f>
        <v>-</v>
      </c>
      <c r="AS72" s="25" t="str">
        <f>IF(Pengawas!AP72="",IF(Pengawas!AS72="","-","Harap dikosongkan"),IF(Pengawas!AP72&lt;&gt;"",IF(Pengawas!AS72="","Harap diisi",IF(Pengawas!AS72&gt;1,"Tidak valid","OK"))))</f>
        <v>-</v>
      </c>
      <c r="AT72" s="25" t="str">
        <f>IF(Pengawas!AS72="",IF(Pengawas!AT72="","-","Harap dikosongkan"),IF(Pengawas!AS72&lt;&gt;1,IF(Pengawas!AT72="","OK","Harap dikosongkan"),IF(Pengawas!AS72="",IF(Pengawas!AT72="","-","Harap dikosongkan"),IF(Pengawas!AS72=0,IF(Pengawas!AT72="","OK","Harap dikosongkan"),IF(Pengawas!AT72="","Harap diisi",IF(Pengawas!AT72&gt;2016,"Cek lagi",IF(Pengawas!AT72&lt;2005,"Cek lagi",IF(Pengawas!AM72&gt;Pengawas!AT72,"Cek lagi dengan Kolom AL","OK"))))))))</f>
        <v>-</v>
      </c>
      <c r="AU72" s="25" t="str">
        <f>IF(Pengawas!AS72="",IF(Pengawas!AU72="","-","Harap dikosongkan"),IF(Pengawas!AS72&lt;&gt;1,IF(Pengawas!AU72="","OK","Harap dikosongkan"),IF(Pengawas!AS72="",IF(Pengawas!AU72="","-","Harap dikosongkan"),IF(Pengawas!AS72=0,IF(Pengawas!AU72="","OK","Harap dikosongkan"),IF(Pengawas!AU72="","Harap diisi",IF(Pengawas!AU72&gt;20000000,"Cek lagi",IF(Pengawas!AU72&lt;100000,"Cek lagi","OK")))))))</f>
        <v>-</v>
      </c>
      <c r="AV72" s="25" t="str">
        <f>IF(Pengawas!AV72="","-",IF(Pengawas!AV72&gt;3,"Tidak valid","OK"))</f>
        <v>-</v>
      </c>
      <c r="AW72" s="25" t="str">
        <f>IF(Pengawas!AV72="",IF(Pengawas!AW72="","-","Harap dikosongkan"),IF(Pengawas!AV72=0,IF(Pengawas!AW72="","OK","Harap dikosongkan"),IF(Pengawas!AV72&gt;0,IF(Pengawas!AW72="","Harap diisi",IF(Pengawas!AW72&gt;2015,"Tidak valid","OK")))))</f>
        <v>-</v>
      </c>
      <c r="AX72" s="25" t="str">
        <f>IF(Pengawas!AV72="",IF(Pengawas!AX72="","-","Harap dikosongkan"),IF(Pengawas!AV72=0,IF(Pengawas!AX72="","OK","Harap dikosongkan"),IF(Pengawas!AV72&gt;0,IF(Pengawas!AX72="","Harap diisi",IF(Pengawas!AX72="","-",IF(Pengawas!AX72&gt;1,"Tidak valid","OK"))))))</f>
        <v>-</v>
      </c>
      <c r="AY72" s="25" t="str">
        <f>IF(Pengawas!AY72="","-",IF(Pengawas!AY72&gt;2,"Tidak valid","OK"))</f>
        <v>-</v>
      </c>
      <c r="AZ72" s="25" t="str">
        <f>IF(Pengawas!AY72="",IF(Pengawas!AZ72="","-","Harap dikosongkan"),IF(Pengawas!AY72=0,IF(Pengawas!AZ72="","OK","Harap dikosongkan"),IF(Pengawas!AZ72="","Harap diisi",IF(Pengawas!AZ72&gt;2015,"Cek lagi",IF(Pengawas!AZ72&lt;2000,"Cek lagi","OK")))))</f>
        <v>-</v>
      </c>
      <c r="BA72" s="25" t="str">
        <f>IF(Pengawas!BA72="","-",IF(LEN(Pengawas!BA72)&lt;5,"Cek lagi","OK"))</f>
        <v>-</v>
      </c>
      <c r="BB72" s="25" t="str">
        <f>IF(Pengawas!BB72="","-",IF(LEN(Pengawas!BB72)&lt;4,"Cek lagi","OK"))</f>
        <v>-</v>
      </c>
      <c r="BC72" s="25" t="str">
        <f>IF(Pengawas!BC72="","-",IF(LEN(Pengawas!BC72)&lt;4,"Cek lagi","OK"))</f>
        <v>-</v>
      </c>
      <c r="BD72" s="25" t="str">
        <f>IF(Pengawas!BD72="","-",IF(LEN(Pengawas!BD72)&lt;4,"Cek lagi","OK"))</f>
        <v>-</v>
      </c>
      <c r="BE72" s="25" t="str">
        <f>IF(Pengawas!BE72="","-",IF(LEN(Pengawas!BE72)&lt;4,"Cek lagi","OK"))</f>
        <v>-</v>
      </c>
      <c r="BF72" s="25" t="str">
        <f>IF(Pengawas!BF72="","-",IF(LEN(Pengawas!BF72)&lt;&gt;5,"Tidak valid","OK"))</f>
        <v>-</v>
      </c>
      <c r="BG72" s="25" t="str">
        <f>IF(Pengawas!BG72="","-",IF(LEN(Pengawas!BG72)&lt;9,"Cek lagi",IF(LEN(Pengawas!BG72)&gt;14,"Cek lagi","OK")))</f>
        <v>-</v>
      </c>
    </row>
    <row r="73" spans="1:59" s="18" customFormat="1" ht="15" customHeight="1" x14ac:dyDescent="0.2">
      <c r="A73" s="25" t="str">
        <f>IF(Pengawas!A73="","-",IF(LEN(Pengawas!A73)&lt;4,"Cek lagi","OK"))</f>
        <v>-</v>
      </c>
      <c r="B73" s="25" t="str">
        <f>IF(Pengawas!B73="","-",IF(LEN(Pengawas!B73)&lt;4,"Cek lagi","OK"))</f>
        <v>-</v>
      </c>
      <c r="C73" s="25" t="str">
        <f>IF(Pengawas!C73="","-",IF(LEN(Pengawas!C73)&lt;&gt;18,"Tidak valid","OK"))</f>
        <v>-</v>
      </c>
      <c r="D73" s="25" t="str">
        <f>IF(Pengawas!D73="","-",IF(LEN(Pengawas!D73)&lt;&gt;16,"Tidak valid","OK"))</f>
        <v>-</v>
      </c>
      <c r="E73" s="25" t="str">
        <f>IF(Pengawas!E73="","-",IF(LEN(Pengawas!E73)&lt;4,"Cek lagi","OK"))</f>
        <v>-</v>
      </c>
      <c r="F73" s="25" t="str">
        <f>IF(Pengawas!F73="","-",IF(LEN(Pengawas!F73)&lt;&gt;16,"Tidak valid","OK"))</f>
        <v>-</v>
      </c>
      <c r="G73" s="25" t="str">
        <f>IF(Pengawas!G73="","-",IF(LEN(Pengawas!G73)&lt;4,"Cek lagi","OK"))</f>
        <v>-</v>
      </c>
      <c r="H73" s="26" t="str">
        <f>IF(Pengawas!H73="","-",IF(VALUE(LEFT(Pengawas!H73,2))&gt;31,"Tanggal tidak valid",IF(VALUE(LEFT(RIGHT(Pengawas!H73,7),2))&gt;12,"Bulan tidak valid",IF(VALUE(RIGHT(Pengawas!H73,4))&gt;1990,"Umur terlalu muda",IF(VALUE(RIGHT(Pengawas!H73,4))&lt;1955,"Umur terlalu tua","OK")))))</f>
        <v>-</v>
      </c>
      <c r="I73" s="25" t="str">
        <f>IF(Pengawas!I73="","-",IF(Pengawas!I73="L","OK",IF(Pengawas!I73="P","OK","Tidak valid")))</f>
        <v>-</v>
      </c>
      <c r="J73" s="25" t="str">
        <f>IF(Pengawas!J73="","-",IF(LEN(Pengawas!J73)&lt;4,"Cek lagi","OK"))</f>
        <v>-</v>
      </c>
      <c r="K73" s="25" t="str">
        <f>IF(Pengawas!K73="","-",IF(Pengawas!K73&gt;5,"Tidak valid",IF(Pengawas!K73&lt;1,"Tidak valid","OK")))</f>
        <v>-</v>
      </c>
      <c r="L73" s="25" t="str">
        <f>IF(Pengawas!L73="","-",IF(VALUE(LEFT(Pengawas!L73,1))&gt;1,"Tidak valid","OK"))</f>
        <v>-</v>
      </c>
      <c r="M73" s="25" t="str">
        <f>IF(Pengawas!M73="","-",IF(VALUE(LEFT(Pengawas!M73,1))&gt;1,"Tidak valid","OK"))</f>
        <v>-</v>
      </c>
      <c r="N73" s="25" t="str">
        <f>IF(Pengawas!N73="","-",IF(VALUE(LEFT(Pengawas!N73,2))&gt;31,"Tanggal tidak valid",IF(VALUE(LEFT(RIGHT(Pengawas!N73,7),2))&gt;12,"Bulan tidak valid",IF(VALUE(RIGHT(Pengawas!N73,4))&gt;2015,"Tahun cek lagi",IF(VALUE(RIGHT(Pengawas!N73,4))&lt;1930,"Tahun cek lagi","OK")))))</f>
        <v>-</v>
      </c>
      <c r="O73" s="26" t="str">
        <f>IF(Pengawas!O73="","-",IF(VALUE(LEFT(Pengawas!O73,2))&gt;31,"Tanggal tidak valid",IF(VALUE(LEFT(RIGHT(Pengawas!O73,7),2))&gt;12,"Bulan tidak valid",IF(VALUE(RIGHT(Pengawas!O73,4))&gt;2015,"Tahun cek lagi",IF(VALUE(RIGHT(Pengawas!O73,4))&lt;1930,"Tahun cek lagi","OK")))))</f>
        <v>-</v>
      </c>
      <c r="P73" s="26" t="str">
        <f>IF(Pengawas!P73="","-",IF(VALUE(LEFT(Pengawas!P73,2))&gt;31,"Tanggal tidak valid",IF(VALUE(LEFT(RIGHT(Pengawas!P73,7),2))&gt;12,"Bulan tidak valid",IF(VALUE(RIGHT(Pengawas!P73,4))&gt;2015,"Tahun cek lagi",IF(VALUE(RIGHT(Pengawas!P73,4))&lt;1930,"Tahun cek lagi","OK")))))</f>
        <v>-</v>
      </c>
      <c r="Q73" s="25" t="str">
        <f>IF(Pengawas!Q73="","-",IF(Pengawas!Q73&gt;3,"Tidak valid",IF(Pengawas!Q73&lt;1,"Tidak valid","OK")))</f>
        <v>-</v>
      </c>
      <c r="R73" s="25" t="str">
        <f>IF(Pengawas!R73="","-",IF(Pengawas!R73&gt;20000000,"Cek lagi",IF(Pengawas!R73&lt;50000,"Cek lagi","OK")))</f>
        <v>-</v>
      </c>
      <c r="S73" s="25" t="str">
        <f>IF(Pengawas!S73="","-",IF(Pengawas!S73&gt;3,"Tidak valid",IF(Pengawas!S73&lt;1,"Tidak valid","OK")))</f>
        <v>-</v>
      </c>
      <c r="T73" s="25" t="str">
        <f>IF(Pengawas!T73="","-",IF(Pengawas!T73&gt;6,"Tidak valid",IF(Pengawas!T73&lt;1,"Tidak valid","OK")))</f>
        <v>-</v>
      </c>
      <c r="U73" s="25" t="str">
        <f>IF(Pengawas!U73="","-",IF(Pengawas!U73&gt;4,"Tidak valid",IF(Pengawas!U73&lt;1,"Tidak valid","OK")))</f>
        <v>-</v>
      </c>
      <c r="V73" s="25" t="str">
        <f>IF(Pengawas!V73="","-",IF(Pengawas!V73&gt;2,"Tidak valid",IF(Pengawas!V73&lt;1,"Tidak valid","OK")))</f>
        <v>-</v>
      </c>
      <c r="W73" s="25" t="str">
        <f>IF(Pengawas!V73="","-",IF(Pengawas!V73=1,IF(Pengawas!W73="","Harap diisi","OK"),IF(Pengawas!V73=2,IF(Pengawas!W73="","Harap diisi","OK"),IF(Pengawas!V74&lt;1,"-",IF(Pengawas!V74&gt;2,"-","OK")))))</f>
        <v>-</v>
      </c>
      <c r="X73" s="25" t="str">
        <f>IF(Pengawas!V73="","-",IF(Pengawas!V73=1,IF(Pengawas!X73="","Harap diisi","OK"),IF(Pengawas!V73=2,IF(Pengawas!X73="","Harap diisi","OK"),IF(Pengawas!V74&lt;1,"-",IF(Pengawas!V74&gt;2,"-","OK")))))</f>
        <v>-</v>
      </c>
      <c r="Y73" s="25" t="str">
        <f>IF(Pengawas!V73="","-",IF(Pengawas!V73=1,IF(Pengawas!Y73="","Harap diisi","OK"),IF(Pengawas!V73=2,IF(Pengawas!Y73="","Harap diisi","OK"),IF(Pengawas!V74&lt;1,"-",IF(Pengawas!V74&gt;2,"-","OK")))))</f>
        <v>-</v>
      </c>
      <c r="Z73" s="25" t="str">
        <f>IF(Pengawas!V73="","-",IF(Pengawas!V73=1,IF(Pengawas!Z73="","Harap diisi","OK"),IF(Pengawas!V73=2,IF(Pengawas!Z73="","Harap diisi","OK"),IF(Pengawas!V74&lt;1,"-",IF(Pengawas!V74&gt;2,"-","OK")))))</f>
        <v>-</v>
      </c>
      <c r="AA73" s="25" t="str">
        <f>IF(Pengawas!V73="","-",IF(Pengawas!V73=1,IF(Pengawas!AA73="","Harap diisi","OK"),IF(Pengawas!V73=2,IF(Pengawas!AA73="","Harap diisi","OK"),IF(Pengawas!V74&lt;1,"-",IF(Pengawas!V74&gt;2,"-","OK")))))</f>
        <v>-</v>
      </c>
      <c r="AB73" s="25" t="str">
        <f>IF(Pengawas!V73="","-",IF(Pengawas!V73=1,IF(Pengawas!AB73="","Harap diisi","OK"),IF(Pengawas!V73=2,IF(Pengawas!AB73="","Harap diisi","OK"),IF(Pengawas!V74&lt;1,"-",IF(Pengawas!V74&gt;2,"-","OK")))))</f>
        <v>-</v>
      </c>
      <c r="AC73" s="25" t="str">
        <f>IF(Pengawas!V73="","-",IF(Pengawas!V73=1,IF(Pengawas!AC73="","Harap diisi","OK"),IF(Pengawas!V73=2,IF(Pengawas!AC73="","Harap diisi","OK"),IF(Pengawas!V74&lt;1,"-",IF(Pengawas!V74&gt;2,"-","OK")))))</f>
        <v>-</v>
      </c>
      <c r="AD73" s="25" t="str">
        <f>IF(Pengawas!V73="","-",IF(Pengawas!V73=1,IF(Pengawas!AD73="","OK","Harap dikosongkan"),IF(Pengawas!V73=2,IF(Pengawas!AD73="","Harap diisi","OK"),IF(Pengawas!V74&lt;1,"-",IF(Pengawas!V74&gt;2,"-","OK")))))</f>
        <v>-</v>
      </c>
      <c r="AE73" s="25" t="str">
        <f>IF(Pengawas!V73="","-",IF(Pengawas!V73=1,IF(Pengawas!AE73="","OK","Harap dikosongkan"),IF(Pengawas!V73=2,IF(Pengawas!AE73="","Harap diisi","OK"),IF(Pengawas!V74&lt;1,"-",IF(Pengawas!V74&gt;2,"-","OK")))))</f>
        <v>-</v>
      </c>
      <c r="AF73" s="25" t="str">
        <f>IF(Pengawas!V73="","-",IF(Pengawas!V73=1,IF(Pengawas!AF73="","OK","Harap dikosongkan"),IF(Pengawas!V73=2,IF(Pengawas!AF73="","Harap diisi","OK"),IF(Pengawas!V74&lt;1,"-",IF(Pengawas!V74&gt;2,"-","OK")))))</f>
        <v>-</v>
      </c>
      <c r="AG73" s="25" t="str">
        <f>IF(Pengawas!V73="","-",IF(Pengawas!V73=1,IF(Pengawas!AG73="","OK","Harap dikosongkan"),IF(Pengawas!V73=2,IF(Pengawas!AG73="","Harap diisi","OK"),IF(Pengawas!V74&lt;1,"-",IF(Pengawas!V74&gt;2,"-","OK")))))</f>
        <v>-</v>
      </c>
      <c r="AH73" s="25" t="str">
        <f>IF(Pengawas!V73="","-",IF(Pengawas!V73=1,IF(Pengawas!AH73="","OK","Harap dikosongkan"),IF(Pengawas!V73=2,IF(Pengawas!AH73="","Harap diisi","OK"),IF(Pengawas!V74&lt;1,"-",IF(Pengawas!V74&gt;2,"-","OK")))))</f>
        <v>-</v>
      </c>
      <c r="AI73" s="25" t="str">
        <f>IF(Pengawas!V73="","-",IF(Pengawas!V73=1,IF(Pengawas!AI73="","OK","Harap dikosongkan"),IF(Pengawas!V73=2,IF(Pengawas!AI73="","Harap diisi","OK"),IF(Pengawas!V74&lt;1,"-",IF(Pengawas!V74&gt;2,"-","OK")))))</f>
        <v>-</v>
      </c>
      <c r="AJ73" s="25" t="str">
        <f>IF(Pengawas!V73="","-",IF(Pengawas!V73=1,IF(Pengawas!AJ73="","OK","Harap dikosongkan"),IF(Pengawas!V73=2,IF(Pengawas!AJ73="","Harap diisi","OK"),IF(Pengawas!V74&lt;1,"-",IF(Pengawas!V74&gt;2,"-","OK")))))</f>
        <v>-</v>
      </c>
      <c r="AK73" s="25" t="str">
        <f>IF(Pengawas!V73="","-",IF(Pengawas!V73=1,IF(Pengawas!AK73="","OK","Harap dikosongkan"),IF(Pengawas!V73=2,IF(Pengawas!AK73="","Harap diisi","OK"),IF(Pengawas!V74&lt;1,"-",IF(Pengawas!V74&gt;2,"-","OK")))))</f>
        <v>-</v>
      </c>
      <c r="AL73" s="25" t="str">
        <f>IF(Pengawas!AL73="","-",IF(Pengawas!AL73&gt;3,"Tidak valid",IF(Pengawas!AL73&lt;1,"Tidak valid","OK")))</f>
        <v>-</v>
      </c>
      <c r="AM73" s="25" t="str">
        <f>IF(Pengawas!AL73="",IF(Pengawas!AM73="","-","Harap dikosongkan"),IF(Pengawas!AL73&lt;&gt;1,IF(Pengawas!AM73="","OK","Harap dikosongkan"),IF(Pengawas!AM73="","Harap diisi",IF(Pengawas!AM73&gt;2015,"Cek lagi",IF(Pengawas!AM73&lt;2005,"Cek lagi","OK")))))</f>
        <v>-</v>
      </c>
      <c r="AN73" s="25" t="str">
        <f>IF(Pengawas!AL73="",IF(Pengawas!AN73="","-","Harap dikosongkan"),IF(Pengawas!AL73&lt;&gt;1,IF(Pengawas!AN73="","OK","Harap dikosongkan"),IF(Pengawas!AN73="","Harap diisi",IF(VALUE(Pengawas!AN73)&gt;33,"Tidak valid",IF(VALUE(Pengawas!AN73)&lt;1,"Tidak valid","OK")))))</f>
        <v>-</v>
      </c>
      <c r="AO73" s="25" t="str">
        <f>IF(Pengawas!AL73="",IF(Pengawas!AO73="","-","Harap dikosongkan"),IF(Pengawas!AL73&lt;&gt;1,IF(Pengawas!AO73="","OK","Harap dikosongkan"),IF(Pengawas!AO73="","Harap diisi",IF(Pengawas!AO73&gt;1,"Tidak valid","OK"))))</f>
        <v>-</v>
      </c>
      <c r="AP73" s="25" t="str">
        <f>IF(Pengawas!AL73&gt;1,"OK",IF(Pengawas!AO73="",IF(Pengawas!AP73="","-","Kolom AO cek lagi"),IF(Pengawas!AO73=0,IF(Pengawas!AP73="","OK","Harap dikosongkan"),IF(Pengawas!AP73="","Harap diisi",IF(LEN(Pengawas!AP73)&lt;12,"Tidak valid",IF(LEN(Pengawas!AP73)&gt;14,"Tidak valid","OK"))))))</f>
        <v>-</v>
      </c>
      <c r="AQ73" s="26" t="str">
        <f>IF(Pengawas!AL73&gt;1,"OK",IF(Pengawas!AO73="",IF(Pengawas!AQ73="","-","Kolom AO cek lagi"),IF(Pengawas!AO73=0,IF(Pengawas!AQ73="","OK","Harap dikosongkan"),IF(Pengawas!AQ73="","Harap diisi",IF(LEN(Pengawas!AQ73)&lt;5,"Cek lagi","OK")))))</f>
        <v>-</v>
      </c>
      <c r="AR73" s="26" t="str">
        <f>IF(Pengawas!AL73&gt;1,"OK",IF(Pengawas!AO73="",IF(Pengawas!AR73="","-","Kolom AT cek lagi"),IF(Pengawas!AO73=0,IF(Pengawas!AR73="","OK","Harap dikosongkan"),IF(Pengawas!AR73="","Harap diisi",IF(VALUE(LEFT(Pengawas!AR73,2))&gt;31,"Tanggal tidak valid",IF(VALUE(LEFT(RIGHT(Pengawas!AR73,7),2))&gt;12,"Bulan tidak valid",IF(VALUE(RIGHT(Pengawas!AR73,4))&gt;2016,"Tahun cek lagi",IF(VALUE(RIGHT(Pengawas!AR73,4))&lt;2005,"Tahun cek lagi","OK"))))))))</f>
        <v>-</v>
      </c>
      <c r="AS73" s="25" t="str">
        <f>IF(Pengawas!AP73="",IF(Pengawas!AS73="","-","Harap dikosongkan"),IF(Pengawas!AP73&lt;&gt;"",IF(Pengawas!AS73="","Harap diisi",IF(Pengawas!AS73&gt;1,"Tidak valid","OK"))))</f>
        <v>-</v>
      </c>
      <c r="AT73" s="25" t="str">
        <f>IF(Pengawas!AS73="",IF(Pengawas!AT73="","-","Harap dikosongkan"),IF(Pengawas!AS73&lt;&gt;1,IF(Pengawas!AT73="","OK","Harap dikosongkan"),IF(Pengawas!AS73="",IF(Pengawas!AT73="","-","Harap dikosongkan"),IF(Pengawas!AS73=0,IF(Pengawas!AT73="","OK","Harap dikosongkan"),IF(Pengawas!AT73="","Harap diisi",IF(Pengawas!AT73&gt;2016,"Cek lagi",IF(Pengawas!AT73&lt;2005,"Cek lagi",IF(Pengawas!AM73&gt;Pengawas!AT73,"Cek lagi dengan Kolom AL","OK"))))))))</f>
        <v>-</v>
      </c>
      <c r="AU73" s="25" t="str">
        <f>IF(Pengawas!AS73="",IF(Pengawas!AU73="","-","Harap dikosongkan"),IF(Pengawas!AS73&lt;&gt;1,IF(Pengawas!AU73="","OK","Harap dikosongkan"),IF(Pengawas!AS73="",IF(Pengawas!AU73="","-","Harap dikosongkan"),IF(Pengawas!AS73=0,IF(Pengawas!AU73="","OK","Harap dikosongkan"),IF(Pengawas!AU73="","Harap diisi",IF(Pengawas!AU73&gt;20000000,"Cek lagi",IF(Pengawas!AU73&lt;100000,"Cek lagi","OK")))))))</f>
        <v>-</v>
      </c>
      <c r="AV73" s="25" t="str">
        <f>IF(Pengawas!AV73="","-",IF(Pengawas!AV73&gt;3,"Tidak valid","OK"))</f>
        <v>-</v>
      </c>
      <c r="AW73" s="25" t="str">
        <f>IF(Pengawas!AV73="",IF(Pengawas!AW73="","-","Harap dikosongkan"),IF(Pengawas!AV73=0,IF(Pengawas!AW73="","OK","Harap dikosongkan"),IF(Pengawas!AV73&gt;0,IF(Pengawas!AW73="","Harap diisi",IF(Pengawas!AW73&gt;2015,"Tidak valid","OK")))))</f>
        <v>-</v>
      </c>
      <c r="AX73" s="25" t="str">
        <f>IF(Pengawas!AV73="",IF(Pengawas!AX73="","-","Harap dikosongkan"),IF(Pengawas!AV73=0,IF(Pengawas!AX73="","OK","Harap dikosongkan"),IF(Pengawas!AV73&gt;0,IF(Pengawas!AX73="","Harap diisi",IF(Pengawas!AX73="","-",IF(Pengawas!AX73&gt;1,"Tidak valid","OK"))))))</f>
        <v>-</v>
      </c>
      <c r="AY73" s="25" t="str">
        <f>IF(Pengawas!AY73="","-",IF(Pengawas!AY73&gt;2,"Tidak valid","OK"))</f>
        <v>-</v>
      </c>
      <c r="AZ73" s="25" t="str">
        <f>IF(Pengawas!AY73="",IF(Pengawas!AZ73="","-","Harap dikosongkan"),IF(Pengawas!AY73=0,IF(Pengawas!AZ73="","OK","Harap dikosongkan"),IF(Pengawas!AZ73="","Harap diisi",IF(Pengawas!AZ73&gt;2015,"Cek lagi",IF(Pengawas!AZ73&lt;2000,"Cek lagi","OK")))))</f>
        <v>-</v>
      </c>
      <c r="BA73" s="25" t="str">
        <f>IF(Pengawas!BA73="","-",IF(LEN(Pengawas!BA73)&lt;5,"Cek lagi","OK"))</f>
        <v>-</v>
      </c>
      <c r="BB73" s="25" t="str">
        <f>IF(Pengawas!BB73="","-",IF(LEN(Pengawas!BB73)&lt;4,"Cek lagi","OK"))</f>
        <v>-</v>
      </c>
      <c r="BC73" s="25" t="str">
        <f>IF(Pengawas!BC73="","-",IF(LEN(Pengawas!BC73)&lt;4,"Cek lagi","OK"))</f>
        <v>-</v>
      </c>
      <c r="BD73" s="25" t="str">
        <f>IF(Pengawas!BD73="","-",IF(LEN(Pengawas!BD73)&lt;4,"Cek lagi","OK"))</f>
        <v>-</v>
      </c>
      <c r="BE73" s="25" t="str">
        <f>IF(Pengawas!BE73="","-",IF(LEN(Pengawas!BE73)&lt;4,"Cek lagi","OK"))</f>
        <v>-</v>
      </c>
      <c r="BF73" s="25" t="str">
        <f>IF(Pengawas!BF73="","-",IF(LEN(Pengawas!BF73)&lt;&gt;5,"Tidak valid","OK"))</f>
        <v>-</v>
      </c>
      <c r="BG73" s="25" t="str">
        <f>IF(Pengawas!BG73="","-",IF(LEN(Pengawas!BG73)&lt;9,"Cek lagi",IF(LEN(Pengawas!BG73)&gt;14,"Cek lagi","OK")))</f>
        <v>-</v>
      </c>
    </row>
    <row r="74" spans="1:59" s="18" customFormat="1" ht="15" customHeight="1" x14ac:dyDescent="0.2">
      <c r="A74" s="25" t="str">
        <f>IF(Pengawas!A74="","-",IF(LEN(Pengawas!A74)&lt;4,"Cek lagi","OK"))</f>
        <v>-</v>
      </c>
      <c r="B74" s="25" t="str">
        <f>IF(Pengawas!B74="","-",IF(LEN(Pengawas!B74)&lt;4,"Cek lagi","OK"))</f>
        <v>-</v>
      </c>
      <c r="C74" s="25" t="str">
        <f>IF(Pengawas!C74="","-",IF(LEN(Pengawas!C74)&lt;&gt;18,"Tidak valid","OK"))</f>
        <v>-</v>
      </c>
      <c r="D74" s="25" t="str">
        <f>IF(Pengawas!D74="","-",IF(LEN(Pengawas!D74)&lt;&gt;16,"Tidak valid","OK"))</f>
        <v>-</v>
      </c>
      <c r="E74" s="25" t="str">
        <f>IF(Pengawas!E74="","-",IF(LEN(Pengawas!E74)&lt;4,"Cek lagi","OK"))</f>
        <v>-</v>
      </c>
      <c r="F74" s="25" t="str">
        <f>IF(Pengawas!F74="","-",IF(LEN(Pengawas!F74)&lt;&gt;16,"Tidak valid","OK"))</f>
        <v>-</v>
      </c>
      <c r="G74" s="25" t="str">
        <f>IF(Pengawas!G74="","-",IF(LEN(Pengawas!G74)&lt;4,"Cek lagi","OK"))</f>
        <v>-</v>
      </c>
      <c r="H74" s="26" t="str">
        <f>IF(Pengawas!H74="","-",IF(VALUE(LEFT(Pengawas!H74,2))&gt;31,"Tanggal tidak valid",IF(VALUE(LEFT(RIGHT(Pengawas!H74,7),2))&gt;12,"Bulan tidak valid",IF(VALUE(RIGHT(Pengawas!H74,4))&gt;1990,"Umur terlalu muda",IF(VALUE(RIGHT(Pengawas!H74,4))&lt;1955,"Umur terlalu tua","OK")))))</f>
        <v>-</v>
      </c>
      <c r="I74" s="25" t="str">
        <f>IF(Pengawas!I74="","-",IF(Pengawas!I74="L","OK",IF(Pengawas!I74="P","OK","Tidak valid")))</f>
        <v>-</v>
      </c>
      <c r="J74" s="25" t="str">
        <f>IF(Pengawas!J74="","-",IF(LEN(Pengawas!J74)&lt;4,"Cek lagi","OK"))</f>
        <v>-</v>
      </c>
      <c r="K74" s="25" t="str">
        <f>IF(Pengawas!K74="","-",IF(Pengawas!K74&gt;5,"Tidak valid",IF(Pengawas!K74&lt;1,"Tidak valid","OK")))</f>
        <v>-</v>
      </c>
      <c r="L74" s="25" t="str">
        <f>IF(Pengawas!L74="","-",IF(VALUE(LEFT(Pengawas!L74,1))&gt;1,"Tidak valid","OK"))</f>
        <v>-</v>
      </c>
      <c r="M74" s="25" t="str">
        <f>IF(Pengawas!M74="","-",IF(VALUE(LEFT(Pengawas!M74,1))&gt;1,"Tidak valid","OK"))</f>
        <v>-</v>
      </c>
      <c r="N74" s="25" t="str">
        <f>IF(Pengawas!N74="","-",IF(VALUE(LEFT(Pengawas!N74,2))&gt;31,"Tanggal tidak valid",IF(VALUE(LEFT(RIGHT(Pengawas!N74,7),2))&gt;12,"Bulan tidak valid",IF(VALUE(RIGHT(Pengawas!N74,4))&gt;2015,"Tahun cek lagi",IF(VALUE(RIGHT(Pengawas!N74,4))&lt;1930,"Tahun cek lagi","OK")))))</f>
        <v>-</v>
      </c>
      <c r="O74" s="26" t="str">
        <f>IF(Pengawas!O74="","-",IF(VALUE(LEFT(Pengawas!O74,2))&gt;31,"Tanggal tidak valid",IF(VALUE(LEFT(RIGHT(Pengawas!O74,7),2))&gt;12,"Bulan tidak valid",IF(VALUE(RIGHT(Pengawas!O74,4))&gt;2015,"Tahun cek lagi",IF(VALUE(RIGHT(Pengawas!O74,4))&lt;1930,"Tahun cek lagi","OK")))))</f>
        <v>-</v>
      </c>
      <c r="P74" s="26" t="str">
        <f>IF(Pengawas!P74="","-",IF(VALUE(LEFT(Pengawas!P74,2))&gt;31,"Tanggal tidak valid",IF(VALUE(LEFT(RIGHT(Pengawas!P74,7),2))&gt;12,"Bulan tidak valid",IF(VALUE(RIGHT(Pengawas!P74,4))&gt;2015,"Tahun cek lagi",IF(VALUE(RIGHT(Pengawas!P74,4))&lt;1930,"Tahun cek lagi","OK")))))</f>
        <v>-</v>
      </c>
      <c r="Q74" s="25" t="str">
        <f>IF(Pengawas!Q74="","-",IF(Pengawas!Q74&gt;3,"Tidak valid",IF(Pengawas!Q74&lt;1,"Tidak valid","OK")))</f>
        <v>-</v>
      </c>
      <c r="R74" s="25" t="str">
        <f>IF(Pengawas!R74="","-",IF(Pengawas!R74&gt;20000000,"Cek lagi",IF(Pengawas!R74&lt;50000,"Cek lagi","OK")))</f>
        <v>-</v>
      </c>
      <c r="S74" s="25" t="str">
        <f>IF(Pengawas!S74="","-",IF(Pengawas!S74&gt;3,"Tidak valid",IF(Pengawas!S74&lt;1,"Tidak valid","OK")))</f>
        <v>-</v>
      </c>
      <c r="T74" s="25" t="str">
        <f>IF(Pengawas!T74="","-",IF(Pengawas!T74&gt;6,"Tidak valid",IF(Pengawas!T74&lt;1,"Tidak valid","OK")))</f>
        <v>-</v>
      </c>
      <c r="U74" s="25" t="str">
        <f>IF(Pengawas!U74="","-",IF(Pengawas!U74&gt;4,"Tidak valid",IF(Pengawas!U74&lt;1,"Tidak valid","OK")))</f>
        <v>-</v>
      </c>
      <c r="V74" s="25" t="str">
        <f>IF(Pengawas!V74="","-",IF(Pengawas!V74&gt;2,"Tidak valid",IF(Pengawas!V74&lt;1,"Tidak valid","OK")))</f>
        <v>-</v>
      </c>
      <c r="W74" s="25" t="str">
        <f>IF(Pengawas!V74="","-",IF(Pengawas!V74=1,IF(Pengawas!W74="","Harap diisi","OK"),IF(Pengawas!V74=2,IF(Pengawas!W74="","Harap diisi","OK"),IF(Pengawas!V75&lt;1,"-",IF(Pengawas!V75&gt;2,"-","OK")))))</f>
        <v>-</v>
      </c>
      <c r="X74" s="25" t="str">
        <f>IF(Pengawas!V74="","-",IF(Pengawas!V74=1,IF(Pengawas!X74="","Harap diisi","OK"),IF(Pengawas!V74=2,IF(Pengawas!X74="","Harap diisi","OK"),IF(Pengawas!V75&lt;1,"-",IF(Pengawas!V75&gt;2,"-","OK")))))</f>
        <v>-</v>
      </c>
      <c r="Y74" s="25" t="str">
        <f>IF(Pengawas!V74="","-",IF(Pengawas!V74=1,IF(Pengawas!Y74="","Harap diisi","OK"),IF(Pengawas!V74=2,IF(Pengawas!Y74="","Harap diisi","OK"),IF(Pengawas!V75&lt;1,"-",IF(Pengawas!V75&gt;2,"-","OK")))))</f>
        <v>-</v>
      </c>
      <c r="Z74" s="25" t="str">
        <f>IF(Pengawas!V74="","-",IF(Pengawas!V74=1,IF(Pengawas!Z74="","Harap diisi","OK"),IF(Pengawas!V74=2,IF(Pengawas!Z74="","Harap diisi","OK"),IF(Pengawas!V75&lt;1,"-",IF(Pengawas!V75&gt;2,"-","OK")))))</f>
        <v>-</v>
      </c>
      <c r="AA74" s="25" t="str">
        <f>IF(Pengawas!V74="","-",IF(Pengawas!V74=1,IF(Pengawas!AA74="","Harap diisi","OK"),IF(Pengawas!V74=2,IF(Pengawas!AA74="","Harap diisi","OK"),IF(Pengawas!V75&lt;1,"-",IF(Pengawas!V75&gt;2,"-","OK")))))</f>
        <v>-</v>
      </c>
      <c r="AB74" s="25" t="str">
        <f>IF(Pengawas!V74="","-",IF(Pengawas!V74=1,IF(Pengawas!AB74="","Harap diisi","OK"),IF(Pengawas!V74=2,IF(Pengawas!AB74="","Harap diisi","OK"),IF(Pengawas!V75&lt;1,"-",IF(Pengawas!V75&gt;2,"-","OK")))))</f>
        <v>-</v>
      </c>
      <c r="AC74" s="25" t="str">
        <f>IF(Pengawas!V74="","-",IF(Pengawas!V74=1,IF(Pengawas!AC74="","Harap diisi","OK"),IF(Pengawas!V74=2,IF(Pengawas!AC74="","Harap diisi","OK"),IF(Pengawas!V75&lt;1,"-",IF(Pengawas!V75&gt;2,"-","OK")))))</f>
        <v>-</v>
      </c>
      <c r="AD74" s="25" t="str">
        <f>IF(Pengawas!V74="","-",IF(Pengawas!V74=1,IF(Pengawas!AD74="","OK","Harap dikosongkan"),IF(Pengawas!V74=2,IF(Pengawas!AD74="","Harap diisi","OK"),IF(Pengawas!V75&lt;1,"-",IF(Pengawas!V75&gt;2,"-","OK")))))</f>
        <v>-</v>
      </c>
      <c r="AE74" s="25" t="str">
        <f>IF(Pengawas!V74="","-",IF(Pengawas!V74=1,IF(Pengawas!AE74="","OK","Harap dikosongkan"),IF(Pengawas!V74=2,IF(Pengawas!AE74="","Harap diisi","OK"),IF(Pengawas!V75&lt;1,"-",IF(Pengawas!V75&gt;2,"-","OK")))))</f>
        <v>-</v>
      </c>
      <c r="AF74" s="25" t="str">
        <f>IF(Pengawas!V74="","-",IF(Pengawas!V74=1,IF(Pengawas!AF74="","OK","Harap dikosongkan"),IF(Pengawas!V74=2,IF(Pengawas!AF74="","Harap diisi","OK"),IF(Pengawas!V75&lt;1,"-",IF(Pengawas!V75&gt;2,"-","OK")))))</f>
        <v>-</v>
      </c>
      <c r="AG74" s="25" t="str">
        <f>IF(Pengawas!V74="","-",IF(Pengawas!V74=1,IF(Pengawas!AG74="","OK","Harap dikosongkan"),IF(Pengawas!V74=2,IF(Pengawas!AG74="","Harap diisi","OK"),IF(Pengawas!V75&lt;1,"-",IF(Pengawas!V75&gt;2,"-","OK")))))</f>
        <v>-</v>
      </c>
      <c r="AH74" s="25" t="str">
        <f>IF(Pengawas!V74="","-",IF(Pengawas!V74=1,IF(Pengawas!AH74="","OK","Harap dikosongkan"),IF(Pengawas!V74=2,IF(Pengawas!AH74="","Harap diisi","OK"),IF(Pengawas!V75&lt;1,"-",IF(Pengawas!V75&gt;2,"-","OK")))))</f>
        <v>-</v>
      </c>
      <c r="AI74" s="25" t="str">
        <f>IF(Pengawas!V74="","-",IF(Pengawas!V74=1,IF(Pengawas!AI74="","OK","Harap dikosongkan"),IF(Pengawas!V74=2,IF(Pengawas!AI74="","Harap diisi","OK"),IF(Pengawas!V75&lt;1,"-",IF(Pengawas!V75&gt;2,"-","OK")))))</f>
        <v>-</v>
      </c>
      <c r="AJ74" s="25" t="str">
        <f>IF(Pengawas!V74="","-",IF(Pengawas!V74=1,IF(Pengawas!AJ74="","OK","Harap dikosongkan"),IF(Pengawas!V74=2,IF(Pengawas!AJ74="","Harap diisi","OK"),IF(Pengawas!V75&lt;1,"-",IF(Pengawas!V75&gt;2,"-","OK")))))</f>
        <v>-</v>
      </c>
      <c r="AK74" s="25" t="str">
        <f>IF(Pengawas!V74="","-",IF(Pengawas!V74=1,IF(Pengawas!AK74="","OK","Harap dikosongkan"),IF(Pengawas!V74=2,IF(Pengawas!AK74="","Harap diisi","OK"),IF(Pengawas!V75&lt;1,"-",IF(Pengawas!V75&gt;2,"-","OK")))))</f>
        <v>-</v>
      </c>
      <c r="AL74" s="25" t="str">
        <f>IF(Pengawas!AL74="","-",IF(Pengawas!AL74&gt;3,"Tidak valid",IF(Pengawas!AL74&lt;1,"Tidak valid","OK")))</f>
        <v>-</v>
      </c>
      <c r="AM74" s="25" t="str">
        <f>IF(Pengawas!AL74="",IF(Pengawas!AM74="","-","Harap dikosongkan"),IF(Pengawas!AL74&lt;&gt;1,IF(Pengawas!AM74="","OK","Harap dikosongkan"),IF(Pengawas!AM74="","Harap diisi",IF(Pengawas!AM74&gt;2015,"Cek lagi",IF(Pengawas!AM74&lt;2005,"Cek lagi","OK")))))</f>
        <v>-</v>
      </c>
      <c r="AN74" s="25" t="str">
        <f>IF(Pengawas!AL74="",IF(Pengawas!AN74="","-","Harap dikosongkan"),IF(Pengawas!AL74&lt;&gt;1,IF(Pengawas!AN74="","OK","Harap dikosongkan"),IF(Pengawas!AN74="","Harap diisi",IF(VALUE(Pengawas!AN74)&gt;33,"Tidak valid",IF(VALUE(Pengawas!AN74)&lt;1,"Tidak valid","OK")))))</f>
        <v>-</v>
      </c>
      <c r="AO74" s="25" t="str">
        <f>IF(Pengawas!AL74="",IF(Pengawas!AO74="","-","Harap dikosongkan"),IF(Pengawas!AL74&lt;&gt;1,IF(Pengawas!AO74="","OK","Harap dikosongkan"),IF(Pengawas!AO74="","Harap diisi",IF(Pengawas!AO74&gt;1,"Tidak valid","OK"))))</f>
        <v>-</v>
      </c>
      <c r="AP74" s="25" t="str">
        <f>IF(Pengawas!AL74&gt;1,"OK",IF(Pengawas!AO74="",IF(Pengawas!AP74="","-","Kolom AO cek lagi"),IF(Pengawas!AO74=0,IF(Pengawas!AP74="","OK","Harap dikosongkan"),IF(Pengawas!AP74="","Harap diisi",IF(LEN(Pengawas!AP74)&lt;12,"Tidak valid",IF(LEN(Pengawas!AP74)&gt;14,"Tidak valid","OK"))))))</f>
        <v>-</v>
      </c>
      <c r="AQ74" s="26" t="str">
        <f>IF(Pengawas!AL74&gt;1,"OK",IF(Pengawas!AO74="",IF(Pengawas!AQ74="","-","Kolom AO cek lagi"),IF(Pengawas!AO74=0,IF(Pengawas!AQ74="","OK","Harap dikosongkan"),IF(Pengawas!AQ74="","Harap diisi",IF(LEN(Pengawas!AQ74)&lt;5,"Cek lagi","OK")))))</f>
        <v>-</v>
      </c>
      <c r="AR74" s="26" t="str">
        <f>IF(Pengawas!AL74&gt;1,"OK",IF(Pengawas!AO74="",IF(Pengawas!AR74="","-","Kolom AT cek lagi"),IF(Pengawas!AO74=0,IF(Pengawas!AR74="","OK","Harap dikosongkan"),IF(Pengawas!AR74="","Harap diisi",IF(VALUE(LEFT(Pengawas!AR74,2))&gt;31,"Tanggal tidak valid",IF(VALUE(LEFT(RIGHT(Pengawas!AR74,7),2))&gt;12,"Bulan tidak valid",IF(VALUE(RIGHT(Pengawas!AR74,4))&gt;2016,"Tahun cek lagi",IF(VALUE(RIGHT(Pengawas!AR74,4))&lt;2005,"Tahun cek lagi","OK"))))))))</f>
        <v>-</v>
      </c>
      <c r="AS74" s="25" t="str">
        <f>IF(Pengawas!AP74="",IF(Pengawas!AS74="","-","Harap dikosongkan"),IF(Pengawas!AP74&lt;&gt;"",IF(Pengawas!AS74="","Harap diisi",IF(Pengawas!AS74&gt;1,"Tidak valid","OK"))))</f>
        <v>-</v>
      </c>
      <c r="AT74" s="25" t="str">
        <f>IF(Pengawas!AS74="",IF(Pengawas!AT74="","-","Harap dikosongkan"),IF(Pengawas!AS74&lt;&gt;1,IF(Pengawas!AT74="","OK","Harap dikosongkan"),IF(Pengawas!AS74="",IF(Pengawas!AT74="","-","Harap dikosongkan"),IF(Pengawas!AS74=0,IF(Pengawas!AT74="","OK","Harap dikosongkan"),IF(Pengawas!AT74="","Harap diisi",IF(Pengawas!AT74&gt;2016,"Cek lagi",IF(Pengawas!AT74&lt;2005,"Cek lagi",IF(Pengawas!AM74&gt;Pengawas!AT74,"Cek lagi dengan Kolom AL","OK"))))))))</f>
        <v>-</v>
      </c>
      <c r="AU74" s="25" t="str">
        <f>IF(Pengawas!AS74="",IF(Pengawas!AU74="","-","Harap dikosongkan"),IF(Pengawas!AS74&lt;&gt;1,IF(Pengawas!AU74="","OK","Harap dikosongkan"),IF(Pengawas!AS74="",IF(Pengawas!AU74="","-","Harap dikosongkan"),IF(Pengawas!AS74=0,IF(Pengawas!AU74="","OK","Harap dikosongkan"),IF(Pengawas!AU74="","Harap diisi",IF(Pengawas!AU74&gt;20000000,"Cek lagi",IF(Pengawas!AU74&lt;100000,"Cek lagi","OK")))))))</f>
        <v>-</v>
      </c>
      <c r="AV74" s="25" t="str">
        <f>IF(Pengawas!AV74="","-",IF(Pengawas!AV74&gt;3,"Tidak valid","OK"))</f>
        <v>-</v>
      </c>
      <c r="AW74" s="25" t="str">
        <f>IF(Pengawas!AV74="",IF(Pengawas!AW74="","-","Harap dikosongkan"),IF(Pengawas!AV74=0,IF(Pengawas!AW74="","OK","Harap dikosongkan"),IF(Pengawas!AV74&gt;0,IF(Pengawas!AW74="","Harap diisi",IF(Pengawas!AW74&gt;2015,"Tidak valid","OK")))))</f>
        <v>-</v>
      </c>
      <c r="AX74" s="25" t="str">
        <f>IF(Pengawas!AV74="",IF(Pengawas!AX74="","-","Harap dikosongkan"),IF(Pengawas!AV74=0,IF(Pengawas!AX74="","OK","Harap dikosongkan"),IF(Pengawas!AV74&gt;0,IF(Pengawas!AX74="","Harap diisi",IF(Pengawas!AX74="","-",IF(Pengawas!AX74&gt;1,"Tidak valid","OK"))))))</f>
        <v>-</v>
      </c>
      <c r="AY74" s="25" t="str">
        <f>IF(Pengawas!AY74="","-",IF(Pengawas!AY74&gt;2,"Tidak valid","OK"))</f>
        <v>-</v>
      </c>
      <c r="AZ74" s="25" t="str">
        <f>IF(Pengawas!AY74="",IF(Pengawas!AZ74="","-","Harap dikosongkan"),IF(Pengawas!AY74=0,IF(Pengawas!AZ74="","OK","Harap dikosongkan"),IF(Pengawas!AZ74="","Harap diisi",IF(Pengawas!AZ74&gt;2015,"Cek lagi",IF(Pengawas!AZ74&lt;2000,"Cek lagi","OK")))))</f>
        <v>-</v>
      </c>
      <c r="BA74" s="25" t="str">
        <f>IF(Pengawas!BA74="","-",IF(LEN(Pengawas!BA74)&lt;5,"Cek lagi","OK"))</f>
        <v>-</v>
      </c>
      <c r="BB74" s="25" t="str">
        <f>IF(Pengawas!BB74="","-",IF(LEN(Pengawas!BB74)&lt;4,"Cek lagi","OK"))</f>
        <v>-</v>
      </c>
      <c r="BC74" s="25" t="str">
        <f>IF(Pengawas!BC74="","-",IF(LEN(Pengawas!BC74)&lt;4,"Cek lagi","OK"))</f>
        <v>-</v>
      </c>
      <c r="BD74" s="25" t="str">
        <f>IF(Pengawas!BD74="","-",IF(LEN(Pengawas!BD74)&lt;4,"Cek lagi","OK"))</f>
        <v>-</v>
      </c>
      <c r="BE74" s="25" t="str">
        <f>IF(Pengawas!BE74="","-",IF(LEN(Pengawas!BE74)&lt;4,"Cek lagi","OK"))</f>
        <v>-</v>
      </c>
      <c r="BF74" s="25" t="str">
        <f>IF(Pengawas!BF74="","-",IF(LEN(Pengawas!BF74)&lt;&gt;5,"Tidak valid","OK"))</f>
        <v>-</v>
      </c>
      <c r="BG74" s="25" t="str">
        <f>IF(Pengawas!BG74="","-",IF(LEN(Pengawas!BG74)&lt;9,"Cek lagi",IF(LEN(Pengawas!BG74)&gt;14,"Cek lagi","OK")))</f>
        <v>-</v>
      </c>
    </row>
    <row r="75" spans="1:59" s="18" customFormat="1" ht="15" customHeight="1" x14ac:dyDescent="0.2">
      <c r="A75" s="25" t="str">
        <f>IF(Pengawas!A75="","-",IF(LEN(Pengawas!A75)&lt;4,"Cek lagi","OK"))</f>
        <v>-</v>
      </c>
      <c r="B75" s="25" t="str">
        <f>IF(Pengawas!B75="","-",IF(LEN(Pengawas!B75)&lt;4,"Cek lagi","OK"))</f>
        <v>-</v>
      </c>
      <c r="C75" s="25" t="str">
        <f>IF(Pengawas!C75="","-",IF(LEN(Pengawas!C75)&lt;&gt;18,"Tidak valid","OK"))</f>
        <v>-</v>
      </c>
      <c r="D75" s="25" t="str">
        <f>IF(Pengawas!D75="","-",IF(LEN(Pengawas!D75)&lt;&gt;16,"Tidak valid","OK"))</f>
        <v>-</v>
      </c>
      <c r="E75" s="25" t="str">
        <f>IF(Pengawas!E75="","-",IF(LEN(Pengawas!E75)&lt;4,"Cek lagi","OK"))</f>
        <v>-</v>
      </c>
      <c r="F75" s="25" t="str">
        <f>IF(Pengawas!F75="","-",IF(LEN(Pengawas!F75)&lt;&gt;16,"Tidak valid","OK"))</f>
        <v>-</v>
      </c>
      <c r="G75" s="25" t="str">
        <f>IF(Pengawas!G75="","-",IF(LEN(Pengawas!G75)&lt;4,"Cek lagi","OK"))</f>
        <v>-</v>
      </c>
      <c r="H75" s="26" t="str">
        <f>IF(Pengawas!H75="","-",IF(VALUE(LEFT(Pengawas!H75,2))&gt;31,"Tanggal tidak valid",IF(VALUE(LEFT(RIGHT(Pengawas!H75,7),2))&gt;12,"Bulan tidak valid",IF(VALUE(RIGHT(Pengawas!H75,4))&gt;1990,"Umur terlalu muda",IF(VALUE(RIGHT(Pengawas!H75,4))&lt;1955,"Umur terlalu tua","OK")))))</f>
        <v>-</v>
      </c>
      <c r="I75" s="25" t="str">
        <f>IF(Pengawas!I75="","-",IF(Pengawas!I75="L","OK",IF(Pengawas!I75="P","OK","Tidak valid")))</f>
        <v>-</v>
      </c>
      <c r="J75" s="25" t="str">
        <f>IF(Pengawas!J75="","-",IF(LEN(Pengawas!J75)&lt;4,"Cek lagi","OK"))</f>
        <v>-</v>
      </c>
      <c r="K75" s="25" t="str">
        <f>IF(Pengawas!K75="","-",IF(Pengawas!K75&gt;5,"Tidak valid",IF(Pengawas!K75&lt;1,"Tidak valid","OK")))</f>
        <v>-</v>
      </c>
      <c r="L75" s="25" t="str">
        <f>IF(Pengawas!L75="","-",IF(VALUE(LEFT(Pengawas!L75,1))&gt;1,"Tidak valid","OK"))</f>
        <v>-</v>
      </c>
      <c r="M75" s="25" t="str">
        <f>IF(Pengawas!M75="","-",IF(VALUE(LEFT(Pengawas!M75,1))&gt;1,"Tidak valid","OK"))</f>
        <v>-</v>
      </c>
      <c r="N75" s="25" t="str">
        <f>IF(Pengawas!N75="","-",IF(VALUE(LEFT(Pengawas!N75,2))&gt;31,"Tanggal tidak valid",IF(VALUE(LEFT(RIGHT(Pengawas!N75,7),2))&gt;12,"Bulan tidak valid",IF(VALUE(RIGHT(Pengawas!N75,4))&gt;2015,"Tahun cek lagi",IF(VALUE(RIGHT(Pengawas!N75,4))&lt;1930,"Tahun cek lagi","OK")))))</f>
        <v>-</v>
      </c>
      <c r="O75" s="26" t="str">
        <f>IF(Pengawas!O75="","-",IF(VALUE(LEFT(Pengawas!O75,2))&gt;31,"Tanggal tidak valid",IF(VALUE(LEFT(RIGHT(Pengawas!O75,7),2))&gt;12,"Bulan tidak valid",IF(VALUE(RIGHT(Pengawas!O75,4))&gt;2015,"Tahun cek lagi",IF(VALUE(RIGHT(Pengawas!O75,4))&lt;1930,"Tahun cek lagi","OK")))))</f>
        <v>-</v>
      </c>
      <c r="P75" s="26" t="str">
        <f>IF(Pengawas!P75="","-",IF(VALUE(LEFT(Pengawas!P75,2))&gt;31,"Tanggal tidak valid",IF(VALUE(LEFT(RIGHT(Pengawas!P75,7),2))&gt;12,"Bulan tidak valid",IF(VALUE(RIGHT(Pengawas!P75,4))&gt;2015,"Tahun cek lagi",IF(VALUE(RIGHT(Pengawas!P75,4))&lt;1930,"Tahun cek lagi","OK")))))</f>
        <v>-</v>
      </c>
      <c r="Q75" s="25" t="str">
        <f>IF(Pengawas!Q75="","-",IF(Pengawas!Q75&gt;3,"Tidak valid",IF(Pengawas!Q75&lt;1,"Tidak valid","OK")))</f>
        <v>-</v>
      </c>
      <c r="R75" s="25" t="str">
        <f>IF(Pengawas!R75="","-",IF(Pengawas!R75&gt;20000000,"Cek lagi",IF(Pengawas!R75&lt;50000,"Cek lagi","OK")))</f>
        <v>-</v>
      </c>
      <c r="S75" s="25" t="str">
        <f>IF(Pengawas!S75="","-",IF(Pengawas!S75&gt;3,"Tidak valid",IF(Pengawas!S75&lt;1,"Tidak valid","OK")))</f>
        <v>-</v>
      </c>
      <c r="T75" s="25" t="str">
        <f>IF(Pengawas!T75="","-",IF(Pengawas!T75&gt;6,"Tidak valid",IF(Pengawas!T75&lt;1,"Tidak valid","OK")))</f>
        <v>-</v>
      </c>
      <c r="U75" s="25" t="str">
        <f>IF(Pengawas!U75="","-",IF(Pengawas!U75&gt;4,"Tidak valid",IF(Pengawas!U75&lt;1,"Tidak valid","OK")))</f>
        <v>-</v>
      </c>
      <c r="V75" s="25" t="str">
        <f>IF(Pengawas!V75="","-",IF(Pengawas!V75&gt;2,"Tidak valid",IF(Pengawas!V75&lt;1,"Tidak valid","OK")))</f>
        <v>-</v>
      </c>
      <c r="W75" s="25" t="str">
        <f>IF(Pengawas!V75="","-",IF(Pengawas!V75=1,IF(Pengawas!W75="","Harap diisi","OK"),IF(Pengawas!V75=2,IF(Pengawas!W75="","Harap diisi","OK"),IF(Pengawas!V76&lt;1,"-",IF(Pengawas!V76&gt;2,"-","OK")))))</f>
        <v>-</v>
      </c>
      <c r="X75" s="25" t="str">
        <f>IF(Pengawas!V75="","-",IF(Pengawas!V75=1,IF(Pengawas!X75="","Harap diisi","OK"),IF(Pengawas!V75=2,IF(Pengawas!X75="","Harap diisi","OK"),IF(Pengawas!V76&lt;1,"-",IF(Pengawas!V76&gt;2,"-","OK")))))</f>
        <v>-</v>
      </c>
      <c r="Y75" s="25" t="str">
        <f>IF(Pengawas!V75="","-",IF(Pengawas!V75=1,IF(Pengawas!Y75="","Harap diisi","OK"),IF(Pengawas!V75=2,IF(Pengawas!Y75="","Harap diisi","OK"),IF(Pengawas!V76&lt;1,"-",IF(Pengawas!V76&gt;2,"-","OK")))))</f>
        <v>-</v>
      </c>
      <c r="Z75" s="25" t="str">
        <f>IF(Pengawas!V75="","-",IF(Pengawas!V75=1,IF(Pengawas!Z75="","Harap diisi","OK"),IF(Pengawas!V75=2,IF(Pengawas!Z75="","Harap diisi","OK"),IF(Pengawas!V76&lt;1,"-",IF(Pengawas!V76&gt;2,"-","OK")))))</f>
        <v>-</v>
      </c>
      <c r="AA75" s="25" t="str">
        <f>IF(Pengawas!V75="","-",IF(Pengawas!V75=1,IF(Pengawas!AA75="","Harap diisi","OK"),IF(Pengawas!V75=2,IF(Pengawas!AA75="","Harap diisi","OK"),IF(Pengawas!V76&lt;1,"-",IF(Pengawas!V76&gt;2,"-","OK")))))</f>
        <v>-</v>
      </c>
      <c r="AB75" s="25" t="str">
        <f>IF(Pengawas!V75="","-",IF(Pengawas!V75=1,IF(Pengawas!AB75="","Harap diisi","OK"),IF(Pengawas!V75=2,IF(Pengawas!AB75="","Harap diisi","OK"),IF(Pengawas!V76&lt;1,"-",IF(Pengawas!V76&gt;2,"-","OK")))))</f>
        <v>-</v>
      </c>
      <c r="AC75" s="25" t="str">
        <f>IF(Pengawas!V75="","-",IF(Pengawas!V75=1,IF(Pengawas!AC75="","Harap diisi","OK"),IF(Pengawas!V75=2,IF(Pengawas!AC75="","Harap diisi","OK"),IF(Pengawas!V76&lt;1,"-",IF(Pengawas!V76&gt;2,"-","OK")))))</f>
        <v>-</v>
      </c>
      <c r="AD75" s="25" t="str">
        <f>IF(Pengawas!V75="","-",IF(Pengawas!V75=1,IF(Pengawas!AD75="","OK","Harap dikosongkan"),IF(Pengawas!V75=2,IF(Pengawas!AD75="","Harap diisi","OK"),IF(Pengawas!V76&lt;1,"-",IF(Pengawas!V76&gt;2,"-","OK")))))</f>
        <v>-</v>
      </c>
      <c r="AE75" s="25" t="str">
        <f>IF(Pengawas!V75="","-",IF(Pengawas!V75=1,IF(Pengawas!AE75="","OK","Harap dikosongkan"),IF(Pengawas!V75=2,IF(Pengawas!AE75="","Harap diisi","OK"),IF(Pengawas!V76&lt;1,"-",IF(Pengawas!V76&gt;2,"-","OK")))))</f>
        <v>-</v>
      </c>
      <c r="AF75" s="25" t="str">
        <f>IF(Pengawas!V75="","-",IF(Pengawas!V75=1,IF(Pengawas!AF75="","OK","Harap dikosongkan"),IF(Pengawas!V75=2,IF(Pengawas!AF75="","Harap diisi","OK"),IF(Pengawas!V76&lt;1,"-",IF(Pengawas!V76&gt;2,"-","OK")))))</f>
        <v>-</v>
      </c>
      <c r="AG75" s="25" t="str">
        <f>IF(Pengawas!V75="","-",IF(Pengawas!V75=1,IF(Pengawas!AG75="","OK","Harap dikosongkan"),IF(Pengawas!V75=2,IF(Pengawas!AG75="","Harap diisi","OK"),IF(Pengawas!V76&lt;1,"-",IF(Pengawas!V76&gt;2,"-","OK")))))</f>
        <v>-</v>
      </c>
      <c r="AH75" s="25" t="str">
        <f>IF(Pengawas!V75="","-",IF(Pengawas!V75=1,IF(Pengawas!AH75="","OK","Harap dikosongkan"),IF(Pengawas!V75=2,IF(Pengawas!AH75="","Harap diisi","OK"),IF(Pengawas!V76&lt;1,"-",IF(Pengawas!V76&gt;2,"-","OK")))))</f>
        <v>-</v>
      </c>
      <c r="AI75" s="25" t="str">
        <f>IF(Pengawas!V75="","-",IF(Pengawas!V75=1,IF(Pengawas!AI75="","OK","Harap dikosongkan"),IF(Pengawas!V75=2,IF(Pengawas!AI75="","Harap diisi","OK"),IF(Pengawas!V76&lt;1,"-",IF(Pengawas!V76&gt;2,"-","OK")))))</f>
        <v>-</v>
      </c>
      <c r="AJ75" s="25" t="str">
        <f>IF(Pengawas!V75="","-",IF(Pengawas!V75=1,IF(Pengawas!AJ75="","OK","Harap dikosongkan"),IF(Pengawas!V75=2,IF(Pengawas!AJ75="","Harap diisi","OK"),IF(Pengawas!V76&lt;1,"-",IF(Pengawas!V76&gt;2,"-","OK")))))</f>
        <v>-</v>
      </c>
      <c r="AK75" s="25" t="str">
        <f>IF(Pengawas!V75="","-",IF(Pengawas!V75=1,IF(Pengawas!AK75="","OK","Harap dikosongkan"),IF(Pengawas!V75=2,IF(Pengawas!AK75="","Harap diisi","OK"),IF(Pengawas!V76&lt;1,"-",IF(Pengawas!V76&gt;2,"-","OK")))))</f>
        <v>-</v>
      </c>
      <c r="AL75" s="25" t="str">
        <f>IF(Pengawas!AL75="","-",IF(Pengawas!AL75&gt;3,"Tidak valid",IF(Pengawas!AL75&lt;1,"Tidak valid","OK")))</f>
        <v>-</v>
      </c>
      <c r="AM75" s="25" t="str">
        <f>IF(Pengawas!AL75="",IF(Pengawas!AM75="","-","Harap dikosongkan"),IF(Pengawas!AL75&lt;&gt;1,IF(Pengawas!AM75="","OK","Harap dikosongkan"),IF(Pengawas!AM75="","Harap diisi",IF(Pengawas!AM75&gt;2015,"Cek lagi",IF(Pengawas!AM75&lt;2005,"Cek lagi","OK")))))</f>
        <v>-</v>
      </c>
      <c r="AN75" s="25" t="str">
        <f>IF(Pengawas!AL75="",IF(Pengawas!AN75="","-","Harap dikosongkan"),IF(Pengawas!AL75&lt;&gt;1,IF(Pengawas!AN75="","OK","Harap dikosongkan"),IF(Pengawas!AN75="","Harap diisi",IF(VALUE(Pengawas!AN75)&gt;33,"Tidak valid",IF(VALUE(Pengawas!AN75)&lt;1,"Tidak valid","OK")))))</f>
        <v>-</v>
      </c>
      <c r="AO75" s="25" t="str">
        <f>IF(Pengawas!AL75="",IF(Pengawas!AO75="","-","Harap dikosongkan"),IF(Pengawas!AL75&lt;&gt;1,IF(Pengawas!AO75="","OK","Harap dikosongkan"),IF(Pengawas!AO75="","Harap diisi",IF(Pengawas!AO75&gt;1,"Tidak valid","OK"))))</f>
        <v>-</v>
      </c>
      <c r="AP75" s="25" t="str">
        <f>IF(Pengawas!AL75&gt;1,"OK",IF(Pengawas!AO75="",IF(Pengawas!AP75="","-","Kolom AO cek lagi"),IF(Pengawas!AO75=0,IF(Pengawas!AP75="","OK","Harap dikosongkan"),IF(Pengawas!AP75="","Harap diisi",IF(LEN(Pengawas!AP75)&lt;12,"Tidak valid",IF(LEN(Pengawas!AP75)&gt;14,"Tidak valid","OK"))))))</f>
        <v>-</v>
      </c>
      <c r="AQ75" s="26" t="str">
        <f>IF(Pengawas!AL75&gt;1,"OK",IF(Pengawas!AO75="",IF(Pengawas!AQ75="","-","Kolom AO cek lagi"),IF(Pengawas!AO75=0,IF(Pengawas!AQ75="","OK","Harap dikosongkan"),IF(Pengawas!AQ75="","Harap diisi",IF(LEN(Pengawas!AQ75)&lt;5,"Cek lagi","OK")))))</f>
        <v>-</v>
      </c>
      <c r="AR75" s="26" t="str">
        <f>IF(Pengawas!AL75&gt;1,"OK",IF(Pengawas!AO75="",IF(Pengawas!AR75="","-","Kolom AT cek lagi"),IF(Pengawas!AO75=0,IF(Pengawas!AR75="","OK","Harap dikosongkan"),IF(Pengawas!AR75="","Harap diisi",IF(VALUE(LEFT(Pengawas!AR75,2))&gt;31,"Tanggal tidak valid",IF(VALUE(LEFT(RIGHT(Pengawas!AR75,7),2))&gt;12,"Bulan tidak valid",IF(VALUE(RIGHT(Pengawas!AR75,4))&gt;2016,"Tahun cek lagi",IF(VALUE(RIGHT(Pengawas!AR75,4))&lt;2005,"Tahun cek lagi","OK"))))))))</f>
        <v>-</v>
      </c>
      <c r="AS75" s="25" t="str">
        <f>IF(Pengawas!AP75="",IF(Pengawas!AS75="","-","Harap dikosongkan"),IF(Pengawas!AP75&lt;&gt;"",IF(Pengawas!AS75="","Harap diisi",IF(Pengawas!AS75&gt;1,"Tidak valid","OK"))))</f>
        <v>-</v>
      </c>
      <c r="AT75" s="25" t="str">
        <f>IF(Pengawas!AS75="",IF(Pengawas!AT75="","-","Harap dikosongkan"),IF(Pengawas!AS75&lt;&gt;1,IF(Pengawas!AT75="","OK","Harap dikosongkan"),IF(Pengawas!AS75="",IF(Pengawas!AT75="","-","Harap dikosongkan"),IF(Pengawas!AS75=0,IF(Pengawas!AT75="","OK","Harap dikosongkan"),IF(Pengawas!AT75="","Harap diisi",IF(Pengawas!AT75&gt;2016,"Cek lagi",IF(Pengawas!AT75&lt;2005,"Cek lagi",IF(Pengawas!AM75&gt;Pengawas!AT75,"Cek lagi dengan Kolom AL","OK"))))))))</f>
        <v>-</v>
      </c>
      <c r="AU75" s="25" t="str">
        <f>IF(Pengawas!AS75="",IF(Pengawas!AU75="","-","Harap dikosongkan"),IF(Pengawas!AS75&lt;&gt;1,IF(Pengawas!AU75="","OK","Harap dikosongkan"),IF(Pengawas!AS75="",IF(Pengawas!AU75="","-","Harap dikosongkan"),IF(Pengawas!AS75=0,IF(Pengawas!AU75="","OK","Harap dikosongkan"),IF(Pengawas!AU75="","Harap diisi",IF(Pengawas!AU75&gt;20000000,"Cek lagi",IF(Pengawas!AU75&lt;100000,"Cek lagi","OK")))))))</f>
        <v>-</v>
      </c>
      <c r="AV75" s="25" t="str">
        <f>IF(Pengawas!AV75="","-",IF(Pengawas!AV75&gt;3,"Tidak valid","OK"))</f>
        <v>-</v>
      </c>
      <c r="AW75" s="25" t="str">
        <f>IF(Pengawas!AV75="",IF(Pengawas!AW75="","-","Harap dikosongkan"),IF(Pengawas!AV75=0,IF(Pengawas!AW75="","OK","Harap dikosongkan"),IF(Pengawas!AV75&gt;0,IF(Pengawas!AW75="","Harap diisi",IF(Pengawas!AW75&gt;2015,"Tidak valid","OK")))))</f>
        <v>-</v>
      </c>
      <c r="AX75" s="25" t="str">
        <f>IF(Pengawas!AV75="",IF(Pengawas!AX75="","-","Harap dikosongkan"),IF(Pengawas!AV75=0,IF(Pengawas!AX75="","OK","Harap dikosongkan"),IF(Pengawas!AV75&gt;0,IF(Pengawas!AX75="","Harap diisi",IF(Pengawas!AX75="","-",IF(Pengawas!AX75&gt;1,"Tidak valid","OK"))))))</f>
        <v>-</v>
      </c>
      <c r="AY75" s="25" t="str">
        <f>IF(Pengawas!AY75="","-",IF(Pengawas!AY75&gt;2,"Tidak valid","OK"))</f>
        <v>-</v>
      </c>
      <c r="AZ75" s="25" t="str">
        <f>IF(Pengawas!AY75="",IF(Pengawas!AZ75="","-","Harap dikosongkan"),IF(Pengawas!AY75=0,IF(Pengawas!AZ75="","OK","Harap dikosongkan"),IF(Pengawas!AZ75="","Harap diisi",IF(Pengawas!AZ75&gt;2015,"Cek lagi",IF(Pengawas!AZ75&lt;2000,"Cek lagi","OK")))))</f>
        <v>-</v>
      </c>
      <c r="BA75" s="25" t="str">
        <f>IF(Pengawas!BA75="","-",IF(LEN(Pengawas!BA75)&lt;5,"Cek lagi","OK"))</f>
        <v>-</v>
      </c>
      <c r="BB75" s="25" t="str">
        <f>IF(Pengawas!BB75="","-",IF(LEN(Pengawas!BB75)&lt;4,"Cek lagi","OK"))</f>
        <v>-</v>
      </c>
      <c r="BC75" s="25" t="str">
        <f>IF(Pengawas!BC75="","-",IF(LEN(Pengawas!BC75)&lt;4,"Cek lagi","OK"))</f>
        <v>-</v>
      </c>
      <c r="BD75" s="25" t="str">
        <f>IF(Pengawas!BD75="","-",IF(LEN(Pengawas!BD75)&lt;4,"Cek lagi","OK"))</f>
        <v>-</v>
      </c>
      <c r="BE75" s="25" t="str">
        <f>IF(Pengawas!BE75="","-",IF(LEN(Pengawas!BE75)&lt;4,"Cek lagi","OK"))</f>
        <v>-</v>
      </c>
      <c r="BF75" s="25" t="str">
        <f>IF(Pengawas!BF75="","-",IF(LEN(Pengawas!BF75)&lt;&gt;5,"Tidak valid","OK"))</f>
        <v>-</v>
      </c>
      <c r="BG75" s="25" t="str">
        <f>IF(Pengawas!BG75="","-",IF(LEN(Pengawas!BG75)&lt;9,"Cek lagi",IF(LEN(Pengawas!BG75)&gt;14,"Cek lagi","OK")))</f>
        <v>-</v>
      </c>
    </row>
    <row r="76" spans="1:59" s="18" customFormat="1" ht="15" customHeight="1" x14ac:dyDescent="0.2">
      <c r="A76" s="25" t="str">
        <f>IF(Pengawas!A76="","-",IF(LEN(Pengawas!A76)&lt;4,"Cek lagi","OK"))</f>
        <v>-</v>
      </c>
      <c r="B76" s="25" t="str">
        <f>IF(Pengawas!B76="","-",IF(LEN(Pengawas!B76)&lt;4,"Cek lagi","OK"))</f>
        <v>-</v>
      </c>
      <c r="C76" s="25" t="str">
        <f>IF(Pengawas!C76="","-",IF(LEN(Pengawas!C76)&lt;&gt;18,"Tidak valid","OK"))</f>
        <v>-</v>
      </c>
      <c r="D76" s="25" t="str">
        <f>IF(Pengawas!D76="","-",IF(LEN(Pengawas!D76)&lt;&gt;16,"Tidak valid","OK"))</f>
        <v>-</v>
      </c>
      <c r="E76" s="25" t="str">
        <f>IF(Pengawas!E76="","-",IF(LEN(Pengawas!E76)&lt;4,"Cek lagi","OK"))</f>
        <v>-</v>
      </c>
      <c r="F76" s="25" t="str">
        <f>IF(Pengawas!F76="","-",IF(LEN(Pengawas!F76)&lt;&gt;16,"Tidak valid","OK"))</f>
        <v>-</v>
      </c>
      <c r="G76" s="25" t="str">
        <f>IF(Pengawas!G76="","-",IF(LEN(Pengawas!G76)&lt;4,"Cek lagi","OK"))</f>
        <v>-</v>
      </c>
      <c r="H76" s="26" t="str">
        <f>IF(Pengawas!H76="","-",IF(VALUE(LEFT(Pengawas!H76,2))&gt;31,"Tanggal tidak valid",IF(VALUE(LEFT(RIGHT(Pengawas!H76,7),2))&gt;12,"Bulan tidak valid",IF(VALUE(RIGHT(Pengawas!H76,4))&gt;1990,"Umur terlalu muda",IF(VALUE(RIGHT(Pengawas!H76,4))&lt;1955,"Umur terlalu tua","OK")))))</f>
        <v>-</v>
      </c>
      <c r="I76" s="25" t="str">
        <f>IF(Pengawas!I76="","-",IF(Pengawas!I76="L","OK",IF(Pengawas!I76="P","OK","Tidak valid")))</f>
        <v>-</v>
      </c>
      <c r="J76" s="25" t="str">
        <f>IF(Pengawas!J76="","-",IF(LEN(Pengawas!J76)&lt;4,"Cek lagi","OK"))</f>
        <v>-</v>
      </c>
      <c r="K76" s="25" t="str">
        <f>IF(Pengawas!K76="","-",IF(Pengawas!K76&gt;5,"Tidak valid",IF(Pengawas!K76&lt;1,"Tidak valid","OK")))</f>
        <v>-</v>
      </c>
      <c r="L76" s="25" t="str">
        <f>IF(Pengawas!L76="","-",IF(VALUE(LEFT(Pengawas!L76,1))&gt;1,"Tidak valid","OK"))</f>
        <v>-</v>
      </c>
      <c r="M76" s="25" t="str">
        <f>IF(Pengawas!M76="","-",IF(VALUE(LEFT(Pengawas!M76,1))&gt;1,"Tidak valid","OK"))</f>
        <v>-</v>
      </c>
      <c r="N76" s="25" t="str">
        <f>IF(Pengawas!N76="","-",IF(VALUE(LEFT(Pengawas!N76,2))&gt;31,"Tanggal tidak valid",IF(VALUE(LEFT(RIGHT(Pengawas!N76,7),2))&gt;12,"Bulan tidak valid",IF(VALUE(RIGHT(Pengawas!N76,4))&gt;2015,"Tahun cek lagi",IF(VALUE(RIGHT(Pengawas!N76,4))&lt;1930,"Tahun cek lagi","OK")))))</f>
        <v>-</v>
      </c>
      <c r="O76" s="26" t="str">
        <f>IF(Pengawas!O76="","-",IF(VALUE(LEFT(Pengawas!O76,2))&gt;31,"Tanggal tidak valid",IF(VALUE(LEFT(RIGHT(Pengawas!O76,7),2))&gt;12,"Bulan tidak valid",IF(VALUE(RIGHT(Pengawas!O76,4))&gt;2015,"Tahun cek lagi",IF(VALUE(RIGHT(Pengawas!O76,4))&lt;1930,"Tahun cek lagi","OK")))))</f>
        <v>-</v>
      </c>
      <c r="P76" s="26" t="str">
        <f>IF(Pengawas!P76="","-",IF(VALUE(LEFT(Pengawas!P76,2))&gt;31,"Tanggal tidak valid",IF(VALUE(LEFT(RIGHT(Pengawas!P76,7),2))&gt;12,"Bulan tidak valid",IF(VALUE(RIGHT(Pengawas!P76,4))&gt;2015,"Tahun cek lagi",IF(VALUE(RIGHT(Pengawas!P76,4))&lt;1930,"Tahun cek lagi","OK")))))</f>
        <v>-</v>
      </c>
      <c r="Q76" s="25" t="str">
        <f>IF(Pengawas!Q76="","-",IF(Pengawas!Q76&gt;3,"Tidak valid",IF(Pengawas!Q76&lt;1,"Tidak valid","OK")))</f>
        <v>-</v>
      </c>
      <c r="R76" s="25" t="str">
        <f>IF(Pengawas!R76="","-",IF(Pengawas!R76&gt;20000000,"Cek lagi",IF(Pengawas!R76&lt;50000,"Cek lagi","OK")))</f>
        <v>-</v>
      </c>
      <c r="S76" s="25" t="str">
        <f>IF(Pengawas!S76="","-",IF(Pengawas!S76&gt;3,"Tidak valid",IF(Pengawas!S76&lt;1,"Tidak valid","OK")))</f>
        <v>-</v>
      </c>
      <c r="T76" s="25" t="str">
        <f>IF(Pengawas!T76="","-",IF(Pengawas!T76&gt;6,"Tidak valid",IF(Pengawas!T76&lt;1,"Tidak valid","OK")))</f>
        <v>-</v>
      </c>
      <c r="U76" s="25" t="str">
        <f>IF(Pengawas!U76="","-",IF(Pengawas!U76&gt;4,"Tidak valid",IF(Pengawas!U76&lt;1,"Tidak valid","OK")))</f>
        <v>-</v>
      </c>
      <c r="V76" s="25" t="str">
        <f>IF(Pengawas!V76="","-",IF(Pengawas!V76&gt;2,"Tidak valid",IF(Pengawas!V76&lt;1,"Tidak valid","OK")))</f>
        <v>-</v>
      </c>
      <c r="W76" s="25" t="str">
        <f>IF(Pengawas!V76="","-",IF(Pengawas!V76=1,IF(Pengawas!W76="","Harap diisi","OK"),IF(Pengawas!V76=2,IF(Pengawas!W76="","Harap diisi","OK"),IF(Pengawas!V77&lt;1,"-",IF(Pengawas!V77&gt;2,"-","OK")))))</f>
        <v>-</v>
      </c>
      <c r="X76" s="25" t="str">
        <f>IF(Pengawas!V76="","-",IF(Pengawas!V76=1,IF(Pengawas!X76="","Harap diisi","OK"),IF(Pengawas!V76=2,IF(Pengawas!X76="","Harap diisi","OK"),IF(Pengawas!V77&lt;1,"-",IF(Pengawas!V77&gt;2,"-","OK")))))</f>
        <v>-</v>
      </c>
      <c r="Y76" s="25" t="str">
        <f>IF(Pengawas!V76="","-",IF(Pengawas!V76=1,IF(Pengawas!Y76="","Harap diisi","OK"),IF(Pengawas!V76=2,IF(Pengawas!Y76="","Harap diisi","OK"),IF(Pengawas!V77&lt;1,"-",IF(Pengawas!V77&gt;2,"-","OK")))))</f>
        <v>-</v>
      </c>
      <c r="Z76" s="25" t="str">
        <f>IF(Pengawas!V76="","-",IF(Pengawas!V76=1,IF(Pengawas!Z76="","Harap diisi","OK"),IF(Pengawas!V76=2,IF(Pengawas!Z76="","Harap diisi","OK"),IF(Pengawas!V77&lt;1,"-",IF(Pengawas!V77&gt;2,"-","OK")))))</f>
        <v>-</v>
      </c>
      <c r="AA76" s="25" t="str">
        <f>IF(Pengawas!V76="","-",IF(Pengawas!V76=1,IF(Pengawas!AA76="","Harap diisi","OK"),IF(Pengawas!V76=2,IF(Pengawas!AA76="","Harap diisi","OK"),IF(Pengawas!V77&lt;1,"-",IF(Pengawas!V77&gt;2,"-","OK")))))</f>
        <v>-</v>
      </c>
      <c r="AB76" s="25" t="str">
        <f>IF(Pengawas!V76="","-",IF(Pengawas!V76=1,IF(Pengawas!AB76="","Harap diisi","OK"),IF(Pengawas!V76=2,IF(Pengawas!AB76="","Harap diisi","OK"),IF(Pengawas!V77&lt;1,"-",IF(Pengawas!V77&gt;2,"-","OK")))))</f>
        <v>-</v>
      </c>
      <c r="AC76" s="25" t="str">
        <f>IF(Pengawas!V76="","-",IF(Pengawas!V76=1,IF(Pengawas!AC76="","Harap diisi","OK"),IF(Pengawas!V76=2,IF(Pengawas!AC76="","Harap diisi","OK"),IF(Pengawas!V77&lt;1,"-",IF(Pengawas!V77&gt;2,"-","OK")))))</f>
        <v>-</v>
      </c>
      <c r="AD76" s="25" t="str">
        <f>IF(Pengawas!V76="","-",IF(Pengawas!V76=1,IF(Pengawas!AD76="","OK","Harap dikosongkan"),IF(Pengawas!V76=2,IF(Pengawas!AD76="","Harap diisi","OK"),IF(Pengawas!V77&lt;1,"-",IF(Pengawas!V77&gt;2,"-","OK")))))</f>
        <v>-</v>
      </c>
      <c r="AE76" s="25" t="str">
        <f>IF(Pengawas!V76="","-",IF(Pengawas!V76=1,IF(Pengawas!AE76="","OK","Harap dikosongkan"),IF(Pengawas!V76=2,IF(Pengawas!AE76="","Harap diisi","OK"),IF(Pengawas!V77&lt;1,"-",IF(Pengawas!V77&gt;2,"-","OK")))))</f>
        <v>-</v>
      </c>
      <c r="AF76" s="25" t="str">
        <f>IF(Pengawas!V76="","-",IF(Pengawas!V76=1,IF(Pengawas!AF76="","OK","Harap dikosongkan"),IF(Pengawas!V76=2,IF(Pengawas!AF76="","Harap diisi","OK"),IF(Pengawas!V77&lt;1,"-",IF(Pengawas!V77&gt;2,"-","OK")))))</f>
        <v>-</v>
      </c>
      <c r="AG76" s="25" t="str">
        <f>IF(Pengawas!V76="","-",IF(Pengawas!V76=1,IF(Pengawas!AG76="","OK","Harap dikosongkan"),IF(Pengawas!V76=2,IF(Pengawas!AG76="","Harap diisi","OK"),IF(Pengawas!V77&lt;1,"-",IF(Pengawas!V77&gt;2,"-","OK")))))</f>
        <v>-</v>
      </c>
      <c r="AH76" s="25" t="str">
        <f>IF(Pengawas!V76="","-",IF(Pengawas!V76=1,IF(Pengawas!AH76="","OK","Harap dikosongkan"),IF(Pengawas!V76=2,IF(Pengawas!AH76="","Harap diisi","OK"),IF(Pengawas!V77&lt;1,"-",IF(Pengawas!V77&gt;2,"-","OK")))))</f>
        <v>-</v>
      </c>
      <c r="AI76" s="25" t="str">
        <f>IF(Pengawas!V76="","-",IF(Pengawas!V76=1,IF(Pengawas!AI76="","OK","Harap dikosongkan"),IF(Pengawas!V76=2,IF(Pengawas!AI76="","Harap diisi","OK"),IF(Pengawas!V77&lt;1,"-",IF(Pengawas!V77&gt;2,"-","OK")))))</f>
        <v>-</v>
      </c>
      <c r="AJ76" s="25" t="str">
        <f>IF(Pengawas!V76="","-",IF(Pengawas!V76=1,IF(Pengawas!AJ76="","OK","Harap dikosongkan"),IF(Pengawas!V76=2,IF(Pengawas!AJ76="","Harap diisi","OK"),IF(Pengawas!V77&lt;1,"-",IF(Pengawas!V77&gt;2,"-","OK")))))</f>
        <v>-</v>
      </c>
      <c r="AK76" s="25" t="str">
        <f>IF(Pengawas!V76="","-",IF(Pengawas!V76=1,IF(Pengawas!AK76="","OK","Harap dikosongkan"),IF(Pengawas!V76=2,IF(Pengawas!AK76="","Harap diisi","OK"),IF(Pengawas!V77&lt;1,"-",IF(Pengawas!V77&gt;2,"-","OK")))))</f>
        <v>-</v>
      </c>
      <c r="AL76" s="25" t="str">
        <f>IF(Pengawas!AL76="","-",IF(Pengawas!AL76&gt;3,"Tidak valid",IF(Pengawas!AL76&lt;1,"Tidak valid","OK")))</f>
        <v>-</v>
      </c>
      <c r="AM76" s="25" t="str">
        <f>IF(Pengawas!AL76="",IF(Pengawas!AM76="","-","Harap dikosongkan"),IF(Pengawas!AL76&lt;&gt;1,IF(Pengawas!AM76="","OK","Harap dikosongkan"),IF(Pengawas!AM76="","Harap diisi",IF(Pengawas!AM76&gt;2015,"Cek lagi",IF(Pengawas!AM76&lt;2005,"Cek lagi","OK")))))</f>
        <v>-</v>
      </c>
      <c r="AN76" s="25" t="str">
        <f>IF(Pengawas!AL76="",IF(Pengawas!AN76="","-","Harap dikosongkan"),IF(Pengawas!AL76&lt;&gt;1,IF(Pengawas!AN76="","OK","Harap dikosongkan"),IF(Pengawas!AN76="","Harap diisi",IF(VALUE(Pengawas!AN76)&gt;33,"Tidak valid",IF(VALUE(Pengawas!AN76)&lt;1,"Tidak valid","OK")))))</f>
        <v>-</v>
      </c>
      <c r="AO76" s="25" t="str">
        <f>IF(Pengawas!AL76="",IF(Pengawas!AO76="","-","Harap dikosongkan"),IF(Pengawas!AL76&lt;&gt;1,IF(Pengawas!AO76="","OK","Harap dikosongkan"),IF(Pengawas!AO76="","Harap diisi",IF(Pengawas!AO76&gt;1,"Tidak valid","OK"))))</f>
        <v>-</v>
      </c>
      <c r="AP76" s="25" t="str">
        <f>IF(Pengawas!AL76&gt;1,"OK",IF(Pengawas!AO76="",IF(Pengawas!AP76="","-","Kolom AO cek lagi"),IF(Pengawas!AO76=0,IF(Pengawas!AP76="","OK","Harap dikosongkan"),IF(Pengawas!AP76="","Harap diisi",IF(LEN(Pengawas!AP76)&lt;12,"Tidak valid",IF(LEN(Pengawas!AP76)&gt;14,"Tidak valid","OK"))))))</f>
        <v>-</v>
      </c>
      <c r="AQ76" s="26" t="str">
        <f>IF(Pengawas!AL76&gt;1,"OK",IF(Pengawas!AO76="",IF(Pengawas!AQ76="","-","Kolom AO cek lagi"),IF(Pengawas!AO76=0,IF(Pengawas!AQ76="","OK","Harap dikosongkan"),IF(Pengawas!AQ76="","Harap diisi",IF(LEN(Pengawas!AQ76)&lt;5,"Cek lagi","OK")))))</f>
        <v>-</v>
      </c>
      <c r="AR76" s="26" t="str">
        <f>IF(Pengawas!AL76&gt;1,"OK",IF(Pengawas!AO76="",IF(Pengawas!AR76="","-","Kolom AT cek lagi"),IF(Pengawas!AO76=0,IF(Pengawas!AR76="","OK","Harap dikosongkan"),IF(Pengawas!AR76="","Harap diisi",IF(VALUE(LEFT(Pengawas!AR76,2))&gt;31,"Tanggal tidak valid",IF(VALUE(LEFT(RIGHT(Pengawas!AR76,7),2))&gt;12,"Bulan tidak valid",IF(VALUE(RIGHT(Pengawas!AR76,4))&gt;2016,"Tahun cek lagi",IF(VALUE(RIGHT(Pengawas!AR76,4))&lt;2005,"Tahun cek lagi","OK"))))))))</f>
        <v>-</v>
      </c>
      <c r="AS76" s="25" t="str">
        <f>IF(Pengawas!AP76="",IF(Pengawas!AS76="","-","Harap dikosongkan"),IF(Pengawas!AP76&lt;&gt;"",IF(Pengawas!AS76="","Harap diisi",IF(Pengawas!AS76&gt;1,"Tidak valid","OK"))))</f>
        <v>-</v>
      </c>
      <c r="AT76" s="25" t="str">
        <f>IF(Pengawas!AS76="",IF(Pengawas!AT76="","-","Harap dikosongkan"),IF(Pengawas!AS76&lt;&gt;1,IF(Pengawas!AT76="","OK","Harap dikosongkan"),IF(Pengawas!AS76="",IF(Pengawas!AT76="","-","Harap dikosongkan"),IF(Pengawas!AS76=0,IF(Pengawas!AT76="","OK","Harap dikosongkan"),IF(Pengawas!AT76="","Harap diisi",IF(Pengawas!AT76&gt;2016,"Cek lagi",IF(Pengawas!AT76&lt;2005,"Cek lagi",IF(Pengawas!AM76&gt;Pengawas!AT76,"Cek lagi dengan Kolom AL","OK"))))))))</f>
        <v>-</v>
      </c>
      <c r="AU76" s="25" t="str">
        <f>IF(Pengawas!AS76="",IF(Pengawas!AU76="","-","Harap dikosongkan"),IF(Pengawas!AS76&lt;&gt;1,IF(Pengawas!AU76="","OK","Harap dikosongkan"),IF(Pengawas!AS76="",IF(Pengawas!AU76="","-","Harap dikosongkan"),IF(Pengawas!AS76=0,IF(Pengawas!AU76="","OK","Harap dikosongkan"),IF(Pengawas!AU76="","Harap diisi",IF(Pengawas!AU76&gt;20000000,"Cek lagi",IF(Pengawas!AU76&lt;100000,"Cek lagi","OK")))))))</f>
        <v>-</v>
      </c>
      <c r="AV76" s="25" t="str">
        <f>IF(Pengawas!AV76="","-",IF(Pengawas!AV76&gt;3,"Tidak valid","OK"))</f>
        <v>-</v>
      </c>
      <c r="AW76" s="25" t="str">
        <f>IF(Pengawas!AV76="",IF(Pengawas!AW76="","-","Harap dikosongkan"),IF(Pengawas!AV76=0,IF(Pengawas!AW76="","OK","Harap dikosongkan"),IF(Pengawas!AV76&gt;0,IF(Pengawas!AW76="","Harap diisi",IF(Pengawas!AW76&gt;2015,"Tidak valid","OK")))))</f>
        <v>-</v>
      </c>
      <c r="AX76" s="25" t="str">
        <f>IF(Pengawas!AV76="",IF(Pengawas!AX76="","-","Harap dikosongkan"),IF(Pengawas!AV76=0,IF(Pengawas!AX76="","OK","Harap dikosongkan"),IF(Pengawas!AV76&gt;0,IF(Pengawas!AX76="","Harap diisi",IF(Pengawas!AX76="","-",IF(Pengawas!AX76&gt;1,"Tidak valid","OK"))))))</f>
        <v>-</v>
      </c>
      <c r="AY76" s="25" t="str">
        <f>IF(Pengawas!AY76="","-",IF(Pengawas!AY76&gt;2,"Tidak valid","OK"))</f>
        <v>-</v>
      </c>
      <c r="AZ76" s="25" t="str">
        <f>IF(Pengawas!AY76="",IF(Pengawas!AZ76="","-","Harap dikosongkan"),IF(Pengawas!AY76=0,IF(Pengawas!AZ76="","OK","Harap dikosongkan"),IF(Pengawas!AZ76="","Harap diisi",IF(Pengawas!AZ76&gt;2015,"Cek lagi",IF(Pengawas!AZ76&lt;2000,"Cek lagi","OK")))))</f>
        <v>-</v>
      </c>
      <c r="BA76" s="25" t="str">
        <f>IF(Pengawas!BA76="","-",IF(LEN(Pengawas!BA76)&lt;5,"Cek lagi","OK"))</f>
        <v>-</v>
      </c>
      <c r="BB76" s="25" t="str">
        <f>IF(Pengawas!BB76="","-",IF(LEN(Pengawas!BB76)&lt;4,"Cek lagi","OK"))</f>
        <v>-</v>
      </c>
      <c r="BC76" s="25" t="str">
        <f>IF(Pengawas!BC76="","-",IF(LEN(Pengawas!BC76)&lt;4,"Cek lagi","OK"))</f>
        <v>-</v>
      </c>
      <c r="BD76" s="25" t="str">
        <f>IF(Pengawas!BD76="","-",IF(LEN(Pengawas!BD76)&lt;4,"Cek lagi","OK"))</f>
        <v>-</v>
      </c>
      <c r="BE76" s="25" t="str">
        <f>IF(Pengawas!BE76="","-",IF(LEN(Pengawas!BE76)&lt;4,"Cek lagi","OK"))</f>
        <v>-</v>
      </c>
      <c r="BF76" s="25" t="str">
        <f>IF(Pengawas!BF76="","-",IF(LEN(Pengawas!BF76)&lt;&gt;5,"Tidak valid","OK"))</f>
        <v>-</v>
      </c>
      <c r="BG76" s="25" t="str">
        <f>IF(Pengawas!BG76="","-",IF(LEN(Pengawas!BG76)&lt;9,"Cek lagi",IF(LEN(Pengawas!BG76)&gt;14,"Cek lagi","OK")))</f>
        <v>-</v>
      </c>
    </row>
    <row r="77" spans="1:59" s="18" customFormat="1" ht="15" customHeight="1" x14ac:dyDescent="0.2">
      <c r="A77" s="25" t="str">
        <f>IF(Pengawas!A77="","-",IF(LEN(Pengawas!A77)&lt;4,"Cek lagi","OK"))</f>
        <v>-</v>
      </c>
      <c r="B77" s="25" t="str">
        <f>IF(Pengawas!B77="","-",IF(LEN(Pengawas!B77)&lt;4,"Cek lagi","OK"))</f>
        <v>-</v>
      </c>
      <c r="C77" s="25" t="str">
        <f>IF(Pengawas!C77="","-",IF(LEN(Pengawas!C77)&lt;&gt;18,"Tidak valid","OK"))</f>
        <v>-</v>
      </c>
      <c r="D77" s="25" t="str">
        <f>IF(Pengawas!D77="","-",IF(LEN(Pengawas!D77)&lt;&gt;16,"Tidak valid","OK"))</f>
        <v>-</v>
      </c>
      <c r="E77" s="25" t="str">
        <f>IF(Pengawas!E77="","-",IF(LEN(Pengawas!E77)&lt;4,"Cek lagi","OK"))</f>
        <v>-</v>
      </c>
      <c r="F77" s="25" t="str">
        <f>IF(Pengawas!F77="","-",IF(LEN(Pengawas!F77)&lt;&gt;16,"Tidak valid","OK"))</f>
        <v>-</v>
      </c>
      <c r="G77" s="25" t="str">
        <f>IF(Pengawas!G77="","-",IF(LEN(Pengawas!G77)&lt;4,"Cek lagi","OK"))</f>
        <v>-</v>
      </c>
      <c r="H77" s="26" t="str">
        <f>IF(Pengawas!H77="","-",IF(VALUE(LEFT(Pengawas!H77,2))&gt;31,"Tanggal tidak valid",IF(VALUE(LEFT(RIGHT(Pengawas!H77,7),2))&gt;12,"Bulan tidak valid",IF(VALUE(RIGHT(Pengawas!H77,4))&gt;1990,"Umur terlalu muda",IF(VALUE(RIGHT(Pengawas!H77,4))&lt;1955,"Umur terlalu tua","OK")))))</f>
        <v>-</v>
      </c>
      <c r="I77" s="25" t="str">
        <f>IF(Pengawas!I77="","-",IF(Pengawas!I77="L","OK",IF(Pengawas!I77="P","OK","Tidak valid")))</f>
        <v>-</v>
      </c>
      <c r="J77" s="25" t="str">
        <f>IF(Pengawas!J77="","-",IF(LEN(Pengawas!J77)&lt;4,"Cek lagi","OK"))</f>
        <v>-</v>
      </c>
      <c r="K77" s="25" t="str">
        <f>IF(Pengawas!K77="","-",IF(Pengawas!K77&gt;5,"Tidak valid",IF(Pengawas!K77&lt;1,"Tidak valid","OK")))</f>
        <v>-</v>
      </c>
      <c r="L77" s="25" t="str">
        <f>IF(Pengawas!L77="","-",IF(VALUE(LEFT(Pengawas!L77,1))&gt;1,"Tidak valid","OK"))</f>
        <v>-</v>
      </c>
      <c r="M77" s="25" t="str">
        <f>IF(Pengawas!M77="","-",IF(VALUE(LEFT(Pengawas!M77,1))&gt;1,"Tidak valid","OK"))</f>
        <v>-</v>
      </c>
      <c r="N77" s="25" t="str">
        <f>IF(Pengawas!N77="","-",IF(VALUE(LEFT(Pengawas!N77,2))&gt;31,"Tanggal tidak valid",IF(VALUE(LEFT(RIGHT(Pengawas!N77,7),2))&gt;12,"Bulan tidak valid",IF(VALUE(RIGHT(Pengawas!N77,4))&gt;2015,"Tahun cek lagi",IF(VALUE(RIGHT(Pengawas!N77,4))&lt;1930,"Tahun cek lagi","OK")))))</f>
        <v>-</v>
      </c>
      <c r="O77" s="26" t="str">
        <f>IF(Pengawas!O77="","-",IF(VALUE(LEFT(Pengawas!O77,2))&gt;31,"Tanggal tidak valid",IF(VALUE(LEFT(RIGHT(Pengawas!O77,7),2))&gt;12,"Bulan tidak valid",IF(VALUE(RIGHT(Pengawas!O77,4))&gt;2015,"Tahun cek lagi",IF(VALUE(RIGHT(Pengawas!O77,4))&lt;1930,"Tahun cek lagi","OK")))))</f>
        <v>-</v>
      </c>
      <c r="P77" s="26" t="str">
        <f>IF(Pengawas!P77="","-",IF(VALUE(LEFT(Pengawas!P77,2))&gt;31,"Tanggal tidak valid",IF(VALUE(LEFT(RIGHT(Pengawas!P77,7),2))&gt;12,"Bulan tidak valid",IF(VALUE(RIGHT(Pengawas!P77,4))&gt;2015,"Tahun cek lagi",IF(VALUE(RIGHT(Pengawas!P77,4))&lt;1930,"Tahun cek lagi","OK")))))</f>
        <v>-</v>
      </c>
      <c r="Q77" s="25" t="str">
        <f>IF(Pengawas!Q77="","-",IF(Pengawas!Q77&gt;3,"Tidak valid",IF(Pengawas!Q77&lt;1,"Tidak valid","OK")))</f>
        <v>-</v>
      </c>
      <c r="R77" s="25" t="str">
        <f>IF(Pengawas!R77="","-",IF(Pengawas!R77&gt;20000000,"Cek lagi",IF(Pengawas!R77&lt;50000,"Cek lagi","OK")))</f>
        <v>-</v>
      </c>
      <c r="S77" s="25" t="str">
        <f>IF(Pengawas!S77="","-",IF(Pengawas!S77&gt;3,"Tidak valid",IF(Pengawas!S77&lt;1,"Tidak valid","OK")))</f>
        <v>-</v>
      </c>
      <c r="T77" s="25" t="str">
        <f>IF(Pengawas!T77="","-",IF(Pengawas!T77&gt;6,"Tidak valid",IF(Pengawas!T77&lt;1,"Tidak valid","OK")))</f>
        <v>-</v>
      </c>
      <c r="U77" s="25" t="str">
        <f>IF(Pengawas!U77="","-",IF(Pengawas!U77&gt;4,"Tidak valid",IF(Pengawas!U77&lt;1,"Tidak valid","OK")))</f>
        <v>-</v>
      </c>
      <c r="V77" s="25" t="str">
        <f>IF(Pengawas!V77="","-",IF(Pengawas!V77&gt;2,"Tidak valid",IF(Pengawas!V77&lt;1,"Tidak valid","OK")))</f>
        <v>-</v>
      </c>
      <c r="W77" s="25" t="str">
        <f>IF(Pengawas!V77="","-",IF(Pengawas!V77=1,IF(Pengawas!W77="","Harap diisi","OK"),IF(Pengawas!V77=2,IF(Pengawas!W77="","Harap diisi","OK"),IF(Pengawas!V78&lt;1,"-",IF(Pengawas!V78&gt;2,"-","OK")))))</f>
        <v>-</v>
      </c>
      <c r="X77" s="25" t="str">
        <f>IF(Pengawas!V77="","-",IF(Pengawas!V77=1,IF(Pengawas!X77="","Harap diisi","OK"),IF(Pengawas!V77=2,IF(Pengawas!X77="","Harap diisi","OK"),IF(Pengawas!V78&lt;1,"-",IF(Pengawas!V78&gt;2,"-","OK")))))</f>
        <v>-</v>
      </c>
      <c r="Y77" s="25" t="str">
        <f>IF(Pengawas!V77="","-",IF(Pengawas!V77=1,IF(Pengawas!Y77="","Harap diisi","OK"),IF(Pengawas!V77=2,IF(Pengawas!Y77="","Harap diisi","OK"),IF(Pengawas!V78&lt;1,"-",IF(Pengawas!V78&gt;2,"-","OK")))))</f>
        <v>-</v>
      </c>
      <c r="Z77" s="25" t="str">
        <f>IF(Pengawas!V77="","-",IF(Pengawas!V77=1,IF(Pengawas!Z77="","Harap diisi","OK"),IF(Pengawas!V77=2,IF(Pengawas!Z77="","Harap diisi","OK"),IF(Pengawas!V78&lt;1,"-",IF(Pengawas!V78&gt;2,"-","OK")))))</f>
        <v>-</v>
      </c>
      <c r="AA77" s="25" t="str">
        <f>IF(Pengawas!V77="","-",IF(Pengawas!V77=1,IF(Pengawas!AA77="","Harap diisi","OK"),IF(Pengawas!V77=2,IF(Pengawas!AA77="","Harap diisi","OK"),IF(Pengawas!V78&lt;1,"-",IF(Pengawas!V78&gt;2,"-","OK")))))</f>
        <v>-</v>
      </c>
      <c r="AB77" s="25" t="str">
        <f>IF(Pengawas!V77="","-",IF(Pengawas!V77=1,IF(Pengawas!AB77="","Harap diisi","OK"),IF(Pengawas!V77=2,IF(Pengawas!AB77="","Harap diisi","OK"),IF(Pengawas!V78&lt;1,"-",IF(Pengawas!V78&gt;2,"-","OK")))))</f>
        <v>-</v>
      </c>
      <c r="AC77" s="25" t="str">
        <f>IF(Pengawas!V77="","-",IF(Pengawas!V77=1,IF(Pengawas!AC77="","Harap diisi","OK"),IF(Pengawas!V77=2,IF(Pengawas!AC77="","Harap diisi","OK"),IF(Pengawas!V78&lt;1,"-",IF(Pengawas!V78&gt;2,"-","OK")))))</f>
        <v>-</v>
      </c>
      <c r="AD77" s="25" t="str">
        <f>IF(Pengawas!V77="","-",IF(Pengawas!V77=1,IF(Pengawas!AD77="","OK","Harap dikosongkan"),IF(Pengawas!V77=2,IF(Pengawas!AD77="","Harap diisi","OK"),IF(Pengawas!V78&lt;1,"-",IF(Pengawas!V78&gt;2,"-","OK")))))</f>
        <v>-</v>
      </c>
      <c r="AE77" s="25" t="str">
        <f>IF(Pengawas!V77="","-",IF(Pengawas!V77=1,IF(Pengawas!AE77="","OK","Harap dikosongkan"),IF(Pengawas!V77=2,IF(Pengawas!AE77="","Harap diisi","OK"),IF(Pengawas!V78&lt;1,"-",IF(Pengawas!V78&gt;2,"-","OK")))))</f>
        <v>-</v>
      </c>
      <c r="AF77" s="25" t="str">
        <f>IF(Pengawas!V77="","-",IF(Pengawas!V77=1,IF(Pengawas!AF77="","OK","Harap dikosongkan"),IF(Pengawas!V77=2,IF(Pengawas!AF77="","Harap diisi","OK"),IF(Pengawas!V78&lt;1,"-",IF(Pengawas!V78&gt;2,"-","OK")))))</f>
        <v>-</v>
      </c>
      <c r="AG77" s="25" t="str">
        <f>IF(Pengawas!V77="","-",IF(Pengawas!V77=1,IF(Pengawas!AG77="","OK","Harap dikosongkan"),IF(Pengawas!V77=2,IF(Pengawas!AG77="","Harap diisi","OK"),IF(Pengawas!V78&lt;1,"-",IF(Pengawas!V78&gt;2,"-","OK")))))</f>
        <v>-</v>
      </c>
      <c r="AH77" s="25" t="str">
        <f>IF(Pengawas!V77="","-",IF(Pengawas!V77=1,IF(Pengawas!AH77="","OK","Harap dikosongkan"),IF(Pengawas!V77=2,IF(Pengawas!AH77="","Harap diisi","OK"),IF(Pengawas!V78&lt;1,"-",IF(Pengawas!V78&gt;2,"-","OK")))))</f>
        <v>-</v>
      </c>
      <c r="AI77" s="25" t="str">
        <f>IF(Pengawas!V77="","-",IF(Pengawas!V77=1,IF(Pengawas!AI77="","OK","Harap dikosongkan"),IF(Pengawas!V77=2,IF(Pengawas!AI77="","Harap diisi","OK"),IF(Pengawas!V78&lt;1,"-",IF(Pengawas!V78&gt;2,"-","OK")))))</f>
        <v>-</v>
      </c>
      <c r="AJ77" s="25" t="str">
        <f>IF(Pengawas!V77="","-",IF(Pengawas!V77=1,IF(Pengawas!AJ77="","OK","Harap dikosongkan"),IF(Pengawas!V77=2,IF(Pengawas!AJ77="","Harap diisi","OK"),IF(Pengawas!V78&lt;1,"-",IF(Pengawas!V78&gt;2,"-","OK")))))</f>
        <v>-</v>
      </c>
      <c r="AK77" s="25" t="str">
        <f>IF(Pengawas!V77="","-",IF(Pengawas!V77=1,IF(Pengawas!AK77="","OK","Harap dikosongkan"),IF(Pengawas!V77=2,IF(Pengawas!AK77="","Harap diisi","OK"),IF(Pengawas!V78&lt;1,"-",IF(Pengawas!V78&gt;2,"-","OK")))))</f>
        <v>-</v>
      </c>
      <c r="AL77" s="25" t="str">
        <f>IF(Pengawas!AL77="","-",IF(Pengawas!AL77&gt;3,"Tidak valid",IF(Pengawas!AL77&lt;1,"Tidak valid","OK")))</f>
        <v>-</v>
      </c>
      <c r="AM77" s="25" t="str">
        <f>IF(Pengawas!AL77="",IF(Pengawas!AM77="","-","Harap dikosongkan"),IF(Pengawas!AL77&lt;&gt;1,IF(Pengawas!AM77="","OK","Harap dikosongkan"),IF(Pengawas!AM77="","Harap diisi",IF(Pengawas!AM77&gt;2015,"Cek lagi",IF(Pengawas!AM77&lt;2005,"Cek lagi","OK")))))</f>
        <v>-</v>
      </c>
      <c r="AN77" s="25" t="str">
        <f>IF(Pengawas!AL77="",IF(Pengawas!AN77="","-","Harap dikosongkan"),IF(Pengawas!AL77&lt;&gt;1,IF(Pengawas!AN77="","OK","Harap dikosongkan"),IF(Pengawas!AN77="","Harap diisi",IF(VALUE(Pengawas!AN77)&gt;33,"Tidak valid",IF(VALUE(Pengawas!AN77)&lt;1,"Tidak valid","OK")))))</f>
        <v>-</v>
      </c>
      <c r="AO77" s="25" t="str">
        <f>IF(Pengawas!AL77="",IF(Pengawas!AO77="","-","Harap dikosongkan"),IF(Pengawas!AL77&lt;&gt;1,IF(Pengawas!AO77="","OK","Harap dikosongkan"),IF(Pengawas!AO77="","Harap diisi",IF(Pengawas!AO77&gt;1,"Tidak valid","OK"))))</f>
        <v>-</v>
      </c>
      <c r="AP77" s="25" t="str">
        <f>IF(Pengawas!AL77&gt;1,"OK",IF(Pengawas!AO77="",IF(Pengawas!AP77="","-","Kolom AO cek lagi"),IF(Pengawas!AO77=0,IF(Pengawas!AP77="","OK","Harap dikosongkan"),IF(Pengawas!AP77="","Harap diisi",IF(LEN(Pengawas!AP77)&lt;12,"Tidak valid",IF(LEN(Pengawas!AP77)&gt;14,"Tidak valid","OK"))))))</f>
        <v>-</v>
      </c>
      <c r="AQ77" s="26" t="str">
        <f>IF(Pengawas!AL77&gt;1,"OK",IF(Pengawas!AO77="",IF(Pengawas!AQ77="","-","Kolom AO cek lagi"),IF(Pengawas!AO77=0,IF(Pengawas!AQ77="","OK","Harap dikosongkan"),IF(Pengawas!AQ77="","Harap diisi",IF(LEN(Pengawas!AQ77)&lt;5,"Cek lagi","OK")))))</f>
        <v>-</v>
      </c>
      <c r="AR77" s="26" t="str">
        <f>IF(Pengawas!AL77&gt;1,"OK",IF(Pengawas!AO77="",IF(Pengawas!AR77="","-","Kolom AT cek lagi"),IF(Pengawas!AO77=0,IF(Pengawas!AR77="","OK","Harap dikosongkan"),IF(Pengawas!AR77="","Harap diisi",IF(VALUE(LEFT(Pengawas!AR77,2))&gt;31,"Tanggal tidak valid",IF(VALUE(LEFT(RIGHT(Pengawas!AR77,7),2))&gt;12,"Bulan tidak valid",IF(VALUE(RIGHT(Pengawas!AR77,4))&gt;2016,"Tahun cek lagi",IF(VALUE(RIGHT(Pengawas!AR77,4))&lt;2005,"Tahun cek lagi","OK"))))))))</f>
        <v>-</v>
      </c>
      <c r="AS77" s="25" t="str">
        <f>IF(Pengawas!AP77="",IF(Pengawas!AS77="","-","Harap dikosongkan"),IF(Pengawas!AP77&lt;&gt;"",IF(Pengawas!AS77="","Harap diisi",IF(Pengawas!AS77&gt;1,"Tidak valid","OK"))))</f>
        <v>-</v>
      </c>
      <c r="AT77" s="25" t="str">
        <f>IF(Pengawas!AS77="",IF(Pengawas!AT77="","-","Harap dikosongkan"),IF(Pengawas!AS77&lt;&gt;1,IF(Pengawas!AT77="","OK","Harap dikosongkan"),IF(Pengawas!AS77="",IF(Pengawas!AT77="","-","Harap dikosongkan"),IF(Pengawas!AS77=0,IF(Pengawas!AT77="","OK","Harap dikosongkan"),IF(Pengawas!AT77="","Harap diisi",IF(Pengawas!AT77&gt;2016,"Cek lagi",IF(Pengawas!AT77&lt;2005,"Cek lagi",IF(Pengawas!AM77&gt;Pengawas!AT77,"Cek lagi dengan Kolom AL","OK"))))))))</f>
        <v>-</v>
      </c>
      <c r="AU77" s="25" t="str">
        <f>IF(Pengawas!AS77="",IF(Pengawas!AU77="","-","Harap dikosongkan"),IF(Pengawas!AS77&lt;&gt;1,IF(Pengawas!AU77="","OK","Harap dikosongkan"),IF(Pengawas!AS77="",IF(Pengawas!AU77="","-","Harap dikosongkan"),IF(Pengawas!AS77=0,IF(Pengawas!AU77="","OK","Harap dikosongkan"),IF(Pengawas!AU77="","Harap diisi",IF(Pengawas!AU77&gt;20000000,"Cek lagi",IF(Pengawas!AU77&lt;100000,"Cek lagi","OK")))))))</f>
        <v>-</v>
      </c>
      <c r="AV77" s="25" t="str">
        <f>IF(Pengawas!AV77="","-",IF(Pengawas!AV77&gt;3,"Tidak valid","OK"))</f>
        <v>-</v>
      </c>
      <c r="AW77" s="25" t="str">
        <f>IF(Pengawas!AV77="",IF(Pengawas!AW77="","-","Harap dikosongkan"),IF(Pengawas!AV77=0,IF(Pengawas!AW77="","OK","Harap dikosongkan"),IF(Pengawas!AV77&gt;0,IF(Pengawas!AW77="","Harap diisi",IF(Pengawas!AW77&gt;2015,"Tidak valid","OK")))))</f>
        <v>-</v>
      </c>
      <c r="AX77" s="25" t="str">
        <f>IF(Pengawas!AV77="",IF(Pengawas!AX77="","-","Harap dikosongkan"),IF(Pengawas!AV77=0,IF(Pengawas!AX77="","OK","Harap dikosongkan"),IF(Pengawas!AV77&gt;0,IF(Pengawas!AX77="","Harap diisi",IF(Pengawas!AX77="","-",IF(Pengawas!AX77&gt;1,"Tidak valid","OK"))))))</f>
        <v>-</v>
      </c>
      <c r="AY77" s="25" t="str">
        <f>IF(Pengawas!AY77="","-",IF(Pengawas!AY77&gt;2,"Tidak valid","OK"))</f>
        <v>-</v>
      </c>
      <c r="AZ77" s="25" t="str">
        <f>IF(Pengawas!AY77="",IF(Pengawas!AZ77="","-","Harap dikosongkan"),IF(Pengawas!AY77=0,IF(Pengawas!AZ77="","OK","Harap dikosongkan"),IF(Pengawas!AZ77="","Harap diisi",IF(Pengawas!AZ77&gt;2015,"Cek lagi",IF(Pengawas!AZ77&lt;2000,"Cek lagi","OK")))))</f>
        <v>-</v>
      </c>
      <c r="BA77" s="25" t="str">
        <f>IF(Pengawas!BA77="","-",IF(LEN(Pengawas!BA77)&lt;5,"Cek lagi","OK"))</f>
        <v>-</v>
      </c>
      <c r="BB77" s="25" t="str">
        <f>IF(Pengawas!BB77="","-",IF(LEN(Pengawas!BB77)&lt;4,"Cek lagi","OK"))</f>
        <v>-</v>
      </c>
      <c r="BC77" s="25" t="str">
        <f>IF(Pengawas!BC77="","-",IF(LEN(Pengawas!BC77)&lt;4,"Cek lagi","OK"))</f>
        <v>-</v>
      </c>
      <c r="BD77" s="25" t="str">
        <f>IF(Pengawas!BD77="","-",IF(LEN(Pengawas!BD77)&lt;4,"Cek lagi","OK"))</f>
        <v>-</v>
      </c>
      <c r="BE77" s="25" t="str">
        <f>IF(Pengawas!BE77="","-",IF(LEN(Pengawas!BE77)&lt;4,"Cek lagi","OK"))</f>
        <v>-</v>
      </c>
      <c r="BF77" s="25" t="str">
        <f>IF(Pengawas!BF77="","-",IF(LEN(Pengawas!BF77)&lt;&gt;5,"Tidak valid","OK"))</f>
        <v>-</v>
      </c>
      <c r="BG77" s="25" t="str">
        <f>IF(Pengawas!BG77="","-",IF(LEN(Pengawas!BG77)&lt;9,"Cek lagi",IF(LEN(Pengawas!BG77)&gt;14,"Cek lagi","OK")))</f>
        <v>-</v>
      </c>
    </row>
    <row r="78" spans="1:59" s="18" customFormat="1" ht="15" customHeight="1" x14ac:dyDescent="0.2">
      <c r="A78" s="25" t="str">
        <f>IF(Pengawas!A78="","-",IF(LEN(Pengawas!A78)&lt;4,"Cek lagi","OK"))</f>
        <v>-</v>
      </c>
      <c r="B78" s="25" t="str">
        <f>IF(Pengawas!B78="","-",IF(LEN(Pengawas!B78)&lt;4,"Cek lagi","OK"))</f>
        <v>-</v>
      </c>
      <c r="C78" s="25" t="str">
        <f>IF(Pengawas!C78="","-",IF(LEN(Pengawas!C78)&lt;&gt;18,"Tidak valid","OK"))</f>
        <v>-</v>
      </c>
      <c r="D78" s="25" t="str">
        <f>IF(Pengawas!D78="","-",IF(LEN(Pengawas!D78)&lt;&gt;16,"Tidak valid","OK"))</f>
        <v>-</v>
      </c>
      <c r="E78" s="25" t="str">
        <f>IF(Pengawas!E78="","-",IF(LEN(Pengawas!E78)&lt;4,"Cek lagi","OK"))</f>
        <v>-</v>
      </c>
      <c r="F78" s="25" t="str">
        <f>IF(Pengawas!F78="","-",IF(LEN(Pengawas!F78)&lt;&gt;16,"Tidak valid","OK"))</f>
        <v>-</v>
      </c>
      <c r="G78" s="25" t="str">
        <f>IF(Pengawas!G78="","-",IF(LEN(Pengawas!G78)&lt;4,"Cek lagi","OK"))</f>
        <v>-</v>
      </c>
      <c r="H78" s="26" t="str">
        <f>IF(Pengawas!H78="","-",IF(VALUE(LEFT(Pengawas!H78,2))&gt;31,"Tanggal tidak valid",IF(VALUE(LEFT(RIGHT(Pengawas!H78,7),2))&gt;12,"Bulan tidak valid",IF(VALUE(RIGHT(Pengawas!H78,4))&gt;1990,"Umur terlalu muda",IF(VALUE(RIGHT(Pengawas!H78,4))&lt;1955,"Umur terlalu tua","OK")))))</f>
        <v>-</v>
      </c>
      <c r="I78" s="25" t="str">
        <f>IF(Pengawas!I78="","-",IF(Pengawas!I78="L","OK",IF(Pengawas!I78="P","OK","Tidak valid")))</f>
        <v>-</v>
      </c>
      <c r="J78" s="25" t="str">
        <f>IF(Pengawas!J78="","-",IF(LEN(Pengawas!J78)&lt;4,"Cek lagi","OK"))</f>
        <v>-</v>
      </c>
      <c r="K78" s="25" t="str">
        <f>IF(Pengawas!K78="","-",IF(Pengawas!K78&gt;5,"Tidak valid",IF(Pengawas!K78&lt;1,"Tidak valid","OK")))</f>
        <v>-</v>
      </c>
      <c r="L78" s="25" t="str">
        <f>IF(Pengawas!L78="","-",IF(VALUE(LEFT(Pengawas!L78,1))&gt;1,"Tidak valid","OK"))</f>
        <v>-</v>
      </c>
      <c r="M78" s="25" t="str">
        <f>IF(Pengawas!M78="","-",IF(VALUE(LEFT(Pengawas!M78,1))&gt;1,"Tidak valid","OK"))</f>
        <v>-</v>
      </c>
      <c r="N78" s="25" t="str">
        <f>IF(Pengawas!N78="","-",IF(VALUE(LEFT(Pengawas!N78,2))&gt;31,"Tanggal tidak valid",IF(VALUE(LEFT(RIGHT(Pengawas!N78,7),2))&gt;12,"Bulan tidak valid",IF(VALUE(RIGHT(Pengawas!N78,4))&gt;2015,"Tahun cek lagi",IF(VALUE(RIGHT(Pengawas!N78,4))&lt;1930,"Tahun cek lagi","OK")))))</f>
        <v>-</v>
      </c>
      <c r="O78" s="26" t="str">
        <f>IF(Pengawas!O78="","-",IF(VALUE(LEFT(Pengawas!O78,2))&gt;31,"Tanggal tidak valid",IF(VALUE(LEFT(RIGHT(Pengawas!O78,7),2))&gt;12,"Bulan tidak valid",IF(VALUE(RIGHT(Pengawas!O78,4))&gt;2015,"Tahun cek lagi",IF(VALUE(RIGHT(Pengawas!O78,4))&lt;1930,"Tahun cek lagi","OK")))))</f>
        <v>-</v>
      </c>
      <c r="P78" s="26" t="str">
        <f>IF(Pengawas!P78="","-",IF(VALUE(LEFT(Pengawas!P78,2))&gt;31,"Tanggal tidak valid",IF(VALUE(LEFT(RIGHT(Pengawas!P78,7),2))&gt;12,"Bulan tidak valid",IF(VALUE(RIGHT(Pengawas!P78,4))&gt;2015,"Tahun cek lagi",IF(VALUE(RIGHT(Pengawas!P78,4))&lt;1930,"Tahun cek lagi","OK")))))</f>
        <v>-</v>
      </c>
      <c r="Q78" s="25" t="str">
        <f>IF(Pengawas!Q78="","-",IF(Pengawas!Q78&gt;3,"Tidak valid",IF(Pengawas!Q78&lt;1,"Tidak valid","OK")))</f>
        <v>-</v>
      </c>
      <c r="R78" s="25" t="str">
        <f>IF(Pengawas!R78="","-",IF(Pengawas!R78&gt;20000000,"Cek lagi",IF(Pengawas!R78&lt;50000,"Cek lagi","OK")))</f>
        <v>-</v>
      </c>
      <c r="S78" s="25" t="str">
        <f>IF(Pengawas!S78="","-",IF(Pengawas!S78&gt;3,"Tidak valid",IF(Pengawas!S78&lt;1,"Tidak valid","OK")))</f>
        <v>-</v>
      </c>
      <c r="T78" s="25" t="str">
        <f>IF(Pengawas!T78="","-",IF(Pengawas!T78&gt;6,"Tidak valid",IF(Pengawas!T78&lt;1,"Tidak valid","OK")))</f>
        <v>-</v>
      </c>
      <c r="U78" s="25" t="str">
        <f>IF(Pengawas!U78="","-",IF(Pengawas!U78&gt;4,"Tidak valid",IF(Pengawas!U78&lt;1,"Tidak valid","OK")))</f>
        <v>-</v>
      </c>
      <c r="V78" s="25" t="str">
        <f>IF(Pengawas!V78="","-",IF(Pengawas!V78&gt;2,"Tidak valid",IF(Pengawas!V78&lt;1,"Tidak valid","OK")))</f>
        <v>-</v>
      </c>
      <c r="W78" s="25" t="str">
        <f>IF(Pengawas!V78="","-",IF(Pengawas!V78=1,IF(Pengawas!W78="","Harap diisi","OK"),IF(Pengawas!V78=2,IF(Pengawas!W78="","Harap diisi","OK"),IF(Pengawas!V79&lt;1,"-",IF(Pengawas!V79&gt;2,"-","OK")))))</f>
        <v>-</v>
      </c>
      <c r="X78" s="25" t="str">
        <f>IF(Pengawas!V78="","-",IF(Pengawas!V78=1,IF(Pengawas!X78="","Harap diisi","OK"),IF(Pengawas!V78=2,IF(Pengawas!X78="","Harap diisi","OK"),IF(Pengawas!V79&lt;1,"-",IF(Pengawas!V79&gt;2,"-","OK")))))</f>
        <v>-</v>
      </c>
      <c r="Y78" s="25" t="str">
        <f>IF(Pengawas!V78="","-",IF(Pengawas!V78=1,IF(Pengawas!Y78="","Harap diisi","OK"),IF(Pengawas!V78=2,IF(Pengawas!Y78="","Harap diisi","OK"),IF(Pengawas!V79&lt;1,"-",IF(Pengawas!V79&gt;2,"-","OK")))))</f>
        <v>-</v>
      </c>
      <c r="Z78" s="25" t="str">
        <f>IF(Pengawas!V78="","-",IF(Pengawas!V78=1,IF(Pengawas!Z78="","Harap diisi","OK"),IF(Pengawas!V78=2,IF(Pengawas!Z78="","Harap diisi","OK"),IF(Pengawas!V79&lt;1,"-",IF(Pengawas!V79&gt;2,"-","OK")))))</f>
        <v>-</v>
      </c>
      <c r="AA78" s="25" t="str">
        <f>IF(Pengawas!V78="","-",IF(Pengawas!V78=1,IF(Pengawas!AA78="","Harap diisi","OK"),IF(Pengawas!V78=2,IF(Pengawas!AA78="","Harap diisi","OK"),IF(Pengawas!V79&lt;1,"-",IF(Pengawas!V79&gt;2,"-","OK")))))</f>
        <v>-</v>
      </c>
      <c r="AB78" s="25" t="str">
        <f>IF(Pengawas!V78="","-",IF(Pengawas!V78=1,IF(Pengawas!AB78="","Harap diisi","OK"),IF(Pengawas!V78=2,IF(Pengawas!AB78="","Harap diisi","OK"),IF(Pengawas!V79&lt;1,"-",IF(Pengawas!V79&gt;2,"-","OK")))))</f>
        <v>-</v>
      </c>
      <c r="AC78" s="25" t="str">
        <f>IF(Pengawas!V78="","-",IF(Pengawas!V78=1,IF(Pengawas!AC78="","Harap diisi","OK"),IF(Pengawas!V78=2,IF(Pengawas!AC78="","Harap diisi","OK"),IF(Pengawas!V79&lt;1,"-",IF(Pengawas!V79&gt;2,"-","OK")))))</f>
        <v>-</v>
      </c>
      <c r="AD78" s="25" t="str">
        <f>IF(Pengawas!V78="","-",IF(Pengawas!V78=1,IF(Pengawas!AD78="","OK","Harap dikosongkan"),IF(Pengawas!V78=2,IF(Pengawas!AD78="","Harap diisi","OK"),IF(Pengawas!V79&lt;1,"-",IF(Pengawas!V79&gt;2,"-","OK")))))</f>
        <v>-</v>
      </c>
      <c r="AE78" s="25" t="str">
        <f>IF(Pengawas!V78="","-",IF(Pengawas!V78=1,IF(Pengawas!AE78="","OK","Harap dikosongkan"),IF(Pengawas!V78=2,IF(Pengawas!AE78="","Harap diisi","OK"),IF(Pengawas!V79&lt;1,"-",IF(Pengawas!V79&gt;2,"-","OK")))))</f>
        <v>-</v>
      </c>
      <c r="AF78" s="25" t="str">
        <f>IF(Pengawas!V78="","-",IF(Pengawas!V78=1,IF(Pengawas!AF78="","OK","Harap dikosongkan"),IF(Pengawas!V78=2,IF(Pengawas!AF78="","Harap diisi","OK"),IF(Pengawas!V79&lt;1,"-",IF(Pengawas!V79&gt;2,"-","OK")))))</f>
        <v>-</v>
      </c>
      <c r="AG78" s="25" t="str">
        <f>IF(Pengawas!V78="","-",IF(Pengawas!V78=1,IF(Pengawas!AG78="","OK","Harap dikosongkan"),IF(Pengawas!V78=2,IF(Pengawas!AG78="","Harap diisi","OK"),IF(Pengawas!V79&lt;1,"-",IF(Pengawas!V79&gt;2,"-","OK")))))</f>
        <v>-</v>
      </c>
      <c r="AH78" s="25" t="str">
        <f>IF(Pengawas!V78="","-",IF(Pengawas!V78=1,IF(Pengawas!AH78="","OK","Harap dikosongkan"),IF(Pengawas!V78=2,IF(Pengawas!AH78="","Harap diisi","OK"),IF(Pengawas!V79&lt;1,"-",IF(Pengawas!V79&gt;2,"-","OK")))))</f>
        <v>-</v>
      </c>
      <c r="AI78" s="25" t="str">
        <f>IF(Pengawas!V78="","-",IF(Pengawas!V78=1,IF(Pengawas!AI78="","OK","Harap dikosongkan"),IF(Pengawas!V78=2,IF(Pengawas!AI78="","Harap diisi","OK"),IF(Pengawas!V79&lt;1,"-",IF(Pengawas!V79&gt;2,"-","OK")))))</f>
        <v>-</v>
      </c>
      <c r="AJ78" s="25" t="str">
        <f>IF(Pengawas!V78="","-",IF(Pengawas!V78=1,IF(Pengawas!AJ78="","OK","Harap dikosongkan"),IF(Pengawas!V78=2,IF(Pengawas!AJ78="","Harap diisi","OK"),IF(Pengawas!V79&lt;1,"-",IF(Pengawas!V79&gt;2,"-","OK")))))</f>
        <v>-</v>
      </c>
      <c r="AK78" s="25" t="str">
        <f>IF(Pengawas!V78="","-",IF(Pengawas!V78=1,IF(Pengawas!AK78="","OK","Harap dikosongkan"),IF(Pengawas!V78=2,IF(Pengawas!AK78="","Harap diisi","OK"),IF(Pengawas!V79&lt;1,"-",IF(Pengawas!V79&gt;2,"-","OK")))))</f>
        <v>-</v>
      </c>
      <c r="AL78" s="25" t="str">
        <f>IF(Pengawas!AL78="","-",IF(Pengawas!AL78&gt;3,"Tidak valid",IF(Pengawas!AL78&lt;1,"Tidak valid","OK")))</f>
        <v>-</v>
      </c>
      <c r="AM78" s="25" t="str">
        <f>IF(Pengawas!AL78="",IF(Pengawas!AM78="","-","Harap dikosongkan"),IF(Pengawas!AL78&lt;&gt;1,IF(Pengawas!AM78="","OK","Harap dikosongkan"),IF(Pengawas!AM78="","Harap diisi",IF(Pengawas!AM78&gt;2015,"Cek lagi",IF(Pengawas!AM78&lt;2005,"Cek lagi","OK")))))</f>
        <v>-</v>
      </c>
      <c r="AN78" s="25" t="str">
        <f>IF(Pengawas!AL78="",IF(Pengawas!AN78="","-","Harap dikosongkan"),IF(Pengawas!AL78&lt;&gt;1,IF(Pengawas!AN78="","OK","Harap dikosongkan"),IF(Pengawas!AN78="","Harap diisi",IF(VALUE(Pengawas!AN78)&gt;33,"Tidak valid",IF(VALUE(Pengawas!AN78)&lt;1,"Tidak valid","OK")))))</f>
        <v>-</v>
      </c>
      <c r="AO78" s="25" t="str">
        <f>IF(Pengawas!AL78="",IF(Pengawas!AO78="","-","Harap dikosongkan"),IF(Pengawas!AL78&lt;&gt;1,IF(Pengawas!AO78="","OK","Harap dikosongkan"),IF(Pengawas!AO78="","Harap diisi",IF(Pengawas!AO78&gt;1,"Tidak valid","OK"))))</f>
        <v>-</v>
      </c>
      <c r="AP78" s="25" t="str">
        <f>IF(Pengawas!AL78&gt;1,"OK",IF(Pengawas!AO78="",IF(Pengawas!AP78="","-","Kolom AO cek lagi"),IF(Pengawas!AO78=0,IF(Pengawas!AP78="","OK","Harap dikosongkan"),IF(Pengawas!AP78="","Harap diisi",IF(LEN(Pengawas!AP78)&lt;12,"Tidak valid",IF(LEN(Pengawas!AP78)&gt;14,"Tidak valid","OK"))))))</f>
        <v>-</v>
      </c>
      <c r="AQ78" s="26" t="str">
        <f>IF(Pengawas!AL78&gt;1,"OK",IF(Pengawas!AO78="",IF(Pengawas!AQ78="","-","Kolom AO cek lagi"),IF(Pengawas!AO78=0,IF(Pengawas!AQ78="","OK","Harap dikosongkan"),IF(Pengawas!AQ78="","Harap diisi",IF(LEN(Pengawas!AQ78)&lt;5,"Cek lagi","OK")))))</f>
        <v>-</v>
      </c>
      <c r="AR78" s="26" t="str">
        <f>IF(Pengawas!AL78&gt;1,"OK",IF(Pengawas!AO78="",IF(Pengawas!AR78="","-","Kolom AT cek lagi"),IF(Pengawas!AO78=0,IF(Pengawas!AR78="","OK","Harap dikosongkan"),IF(Pengawas!AR78="","Harap diisi",IF(VALUE(LEFT(Pengawas!AR78,2))&gt;31,"Tanggal tidak valid",IF(VALUE(LEFT(RIGHT(Pengawas!AR78,7),2))&gt;12,"Bulan tidak valid",IF(VALUE(RIGHT(Pengawas!AR78,4))&gt;2016,"Tahun cek lagi",IF(VALUE(RIGHT(Pengawas!AR78,4))&lt;2005,"Tahun cek lagi","OK"))))))))</f>
        <v>-</v>
      </c>
      <c r="AS78" s="25" t="str">
        <f>IF(Pengawas!AP78="",IF(Pengawas!AS78="","-","Harap dikosongkan"),IF(Pengawas!AP78&lt;&gt;"",IF(Pengawas!AS78="","Harap diisi",IF(Pengawas!AS78&gt;1,"Tidak valid","OK"))))</f>
        <v>-</v>
      </c>
      <c r="AT78" s="25" t="str">
        <f>IF(Pengawas!AS78="",IF(Pengawas!AT78="","-","Harap dikosongkan"),IF(Pengawas!AS78&lt;&gt;1,IF(Pengawas!AT78="","OK","Harap dikosongkan"),IF(Pengawas!AS78="",IF(Pengawas!AT78="","-","Harap dikosongkan"),IF(Pengawas!AS78=0,IF(Pengawas!AT78="","OK","Harap dikosongkan"),IF(Pengawas!AT78="","Harap diisi",IF(Pengawas!AT78&gt;2016,"Cek lagi",IF(Pengawas!AT78&lt;2005,"Cek lagi",IF(Pengawas!AM78&gt;Pengawas!AT78,"Cek lagi dengan Kolom AL","OK"))))))))</f>
        <v>-</v>
      </c>
      <c r="AU78" s="25" t="str">
        <f>IF(Pengawas!AS78="",IF(Pengawas!AU78="","-","Harap dikosongkan"),IF(Pengawas!AS78&lt;&gt;1,IF(Pengawas!AU78="","OK","Harap dikosongkan"),IF(Pengawas!AS78="",IF(Pengawas!AU78="","-","Harap dikosongkan"),IF(Pengawas!AS78=0,IF(Pengawas!AU78="","OK","Harap dikosongkan"),IF(Pengawas!AU78="","Harap diisi",IF(Pengawas!AU78&gt;20000000,"Cek lagi",IF(Pengawas!AU78&lt;100000,"Cek lagi","OK")))))))</f>
        <v>-</v>
      </c>
      <c r="AV78" s="25" t="str">
        <f>IF(Pengawas!AV78="","-",IF(Pengawas!AV78&gt;3,"Tidak valid","OK"))</f>
        <v>-</v>
      </c>
      <c r="AW78" s="25" t="str">
        <f>IF(Pengawas!AV78="",IF(Pengawas!AW78="","-","Harap dikosongkan"),IF(Pengawas!AV78=0,IF(Pengawas!AW78="","OK","Harap dikosongkan"),IF(Pengawas!AV78&gt;0,IF(Pengawas!AW78="","Harap diisi",IF(Pengawas!AW78&gt;2015,"Tidak valid","OK")))))</f>
        <v>-</v>
      </c>
      <c r="AX78" s="25" t="str">
        <f>IF(Pengawas!AV78="",IF(Pengawas!AX78="","-","Harap dikosongkan"),IF(Pengawas!AV78=0,IF(Pengawas!AX78="","OK","Harap dikosongkan"),IF(Pengawas!AV78&gt;0,IF(Pengawas!AX78="","Harap diisi",IF(Pengawas!AX78="","-",IF(Pengawas!AX78&gt;1,"Tidak valid","OK"))))))</f>
        <v>-</v>
      </c>
      <c r="AY78" s="25" t="str">
        <f>IF(Pengawas!AY78="","-",IF(Pengawas!AY78&gt;2,"Tidak valid","OK"))</f>
        <v>-</v>
      </c>
      <c r="AZ78" s="25" t="str">
        <f>IF(Pengawas!AY78="",IF(Pengawas!AZ78="","-","Harap dikosongkan"),IF(Pengawas!AY78=0,IF(Pengawas!AZ78="","OK","Harap dikosongkan"),IF(Pengawas!AZ78="","Harap diisi",IF(Pengawas!AZ78&gt;2015,"Cek lagi",IF(Pengawas!AZ78&lt;2000,"Cek lagi","OK")))))</f>
        <v>-</v>
      </c>
      <c r="BA78" s="25" t="str">
        <f>IF(Pengawas!BA78="","-",IF(LEN(Pengawas!BA78)&lt;5,"Cek lagi","OK"))</f>
        <v>-</v>
      </c>
      <c r="BB78" s="25" t="str">
        <f>IF(Pengawas!BB78="","-",IF(LEN(Pengawas!BB78)&lt;4,"Cek lagi","OK"))</f>
        <v>-</v>
      </c>
      <c r="BC78" s="25" t="str">
        <f>IF(Pengawas!BC78="","-",IF(LEN(Pengawas!BC78)&lt;4,"Cek lagi","OK"))</f>
        <v>-</v>
      </c>
      <c r="BD78" s="25" t="str">
        <f>IF(Pengawas!BD78="","-",IF(LEN(Pengawas!BD78)&lt;4,"Cek lagi","OK"))</f>
        <v>-</v>
      </c>
      <c r="BE78" s="25" t="str">
        <f>IF(Pengawas!BE78="","-",IF(LEN(Pengawas!BE78)&lt;4,"Cek lagi","OK"))</f>
        <v>-</v>
      </c>
      <c r="BF78" s="25" t="str">
        <f>IF(Pengawas!BF78="","-",IF(LEN(Pengawas!BF78)&lt;&gt;5,"Tidak valid","OK"))</f>
        <v>-</v>
      </c>
      <c r="BG78" s="25" t="str">
        <f>IF(Pengawas!BG78="","-",IF(LEN(Pengawas!BG78)&lt;9,"Cek lagi",IF(LEN(Pengawas!BG78)&gt;14,"Cek lagi","OK")))</f>
        <v>-</v>
      </c>
    </row>
    <row r="79" spans="1:59" s="18" customFormat="1" ht="15" customHeight="1" x14ac:dyDescent="0.2">
      <c r="A79" s="25" t="str">
        <f>IF(Pengawas!A79="","-",IF(LEN(Pengawas!A79)&lt;4,"Cek lagi","OK"))</f>
        <v>-</v>
      </c>
      <c r="B79" s="25" t="str">
        <f>IF(Pengawas!B79="","-",IF(LEN(Pengawas!B79)&lt;4,"Cek lagi","OK"))</f>
        <v>-</v>
      </c>
      <c r="C79" s="25" t="str">
        <f>IF(Pengawas!C79="","-",IF(LEN(Pengawas!C79)&lt;&gt;18,"Tidak valid","OK"))</f>
        <v>-</v>
      </c>
      <c r="D79" s="25" t="str">
        <f>IF(Pengawas!D79="","-",IF(LEN(Pengawas!D79)&lt;&gt;16,"Tidak valid","OK"))</f>
        <v>-</v>
      </c>
      <c r="E79" s="25" t="str">
        <f>IF(Pengawas!E79="","-",IF(LEN(Pengawas!E79)&lt;4,"Cek lagi","OK"))</f>
        <v>-</v>
      </c>
      <c r="F79" s="25" t="str">
        <f>IF(Pengawas!F79="","-",IF(LEN(Pengawas!F79)&lt;&gt;16,"Tidak valid","OK"))</f>
        <v>-</v>
      </c>
      <c r="G79" s="25" t="str">
        <f>IF(Pengawas!G79="","-",IF(LEN(Pengawas!G79)&lt;4,"Cek lagi","OK"))</f>
        <v>-</v>
      </c>
      <c r="H79" s="26" t="str">
        <f>IF(Pengawas!H79="","-",IF(VALUE(LEFT(Pengawas!H79,2))&gt;31,"Tanggal tidak valid",IF(VALUE(LEFT(RIGHT(Pengawas!H79,7),2))&gt;12,"Bulan tidak valid",IF(VALUE(RIGHT(Pengawas!H79,4))&gt;1990,"Umur terlalu muda",IF(VALUE(RIGHT(Pengawas!H79,4))&lt;1955,"Umur terlalu tua","OK")))))</f>
        <v>-</v>
      </c>
      <c r="I79" s="25" t="str">
        <f>IF(Pengawas!I79="","-",IF(Pengawas!I79="L","OK",IF(Pengawas!I79="P","OK","Tidak valid")))</f>
        <v>-</v>
      </c>
      <c r="J79" s="25" t="str">
        <f>IF(Pengawas!J79="","-",IF(LEN(Pengawas!J79)&lt;4,"Cek lagi","OK"))</f>
        <v>-</v>
      </c>
      <c r="K79" s="25" t="str">
        <f>IF(Pengawas!K79="","-",IF(Pengawas!K79&gt;5,"Tidak valid",IF(Pengawas!K79&lt;1,"Tidak valid","OK")))</f>
        <v>-</v>
      </c>
      <c r="L79" s="25" t="str">
        <f>IF(Pengawas!L79="","-",IF(VALUE(LEFT(Pengawas!L79,1))&gt;1,"Tidak valid","OK"))</f>
        <v>-</v>
      </c>
      <c r="M79" s="25" t="str">
        <f>IF(Pengawas!M79="","-",IF(VALUE(LEFT(Pengawas!M79,1))&gt;1,"Tidak valid","OK"))</f>
        <v>-</v>
      </c>
      <c r="N79" s="25" t="str">
        <f>IF(Pengawas!N79="","-",IF(VALUE(LEFT(Pengawas!N79,2))&gt;31,"Tanggal tidak valid",IF(VALUE(LEFT(RIGHT(Pengawas!N79,7),2))&gt;12,"Bulan tidak valid",IF(VALUE(RIGHT(Pengawas!N79,4))&gt;2015,"Tahun cek lagi",IF(VALUE(RIGHT(Pengawas!N79,4))&lt;1930,"Tahun cek lagi","OK")))))</f>
        <v>-</v>
      </c>
      <c r="O79" s="26" t="str">
        <f>IF(Pengawas!O79="","-",IF(VALUE(LEFT(Pengawas!O79,2))&gt;31,"Tanggal tidak valid",IF(VALUE(LEFT(RIGHT(Pengawas!O79,7),2))&gt;12,"Bulan tidak valid",IF(VALUE(RIGHT(Pengawas!O79,4))&gt;2015,"Tahun cek lagi",IF(VALUE(RIGHT(Pengawas!O79,4))&lt;1930,"Tahun cek lagi","OK")))))</f>
        <v>-</v>
      </c>
      <c r="P79" s="26" t="str">
        <f>IF(Pengawas!P79="","-",IF(VALUE(LEFT(Pengawas!P79,2))&gt;31,"Tanggal tidak valid",IF(VALUE(LEFT(RIGHT(Pengawas!P79,7),2))&gt;12,"Bulan tidak valid",IF(VALUE(RIGHT(Pengawas!P79,4))&gt;2015,"Tahun cek lagi",IF(VALUE(RIGHT(Pengawas!P79,4))&lt;1930,"Tahun cek lagi","OK")))))</f>
        <v>-</v>
      </c>
      <c r="Q79" s="25" t="str">
        <f>IF(Pengawas!Q79="","-",IF(Pengawas!Q79&gt;3,"Tidak valid",IF(Pengawas!Q79&lt;1,"Tidak valid","OK")))</f>
        <v>-</v>
      </c>
      <c r="R79" s="25" t="str">
        <f>IF(Pengawas!R79="","-",IF(Pengawas!R79&gt;20000000,"Cek lagi",IF(Pengawas!R79&lt;50000,"Cek lagi","OK")))</f>
        <v>-</v>
      </c>
      <c r="S79" s="25" t="str">
        <f>IF(Pengawas!S79="","-",IF(Pengawas!S79&gt;3,"Tidak valid",IF(Pengawas!S79&lt;1,"Tidak valid","OK")))</f>
        <v>-</v>
      </c>
      <c r="T79" s="25" t="str">
        <f>IF(Pengawas!T79="","-",IF(Pengawas!T79&gt;6,"Tidak valid",IF(Pengawas!T79&lt;1,"Tidak valid","OK")))</f>
        <v>-</v>
      </c>
      <c r="U79" s="25" t="str">
        <f>IF(Pengawas!U79="","-",IF(Pengawas!U79&gt;4,"Tidak valid",IF(Pengawas!U79&lt;1,"Tidak valid","OK")))</f>
        <v>-</v>
      </c>
      <c r="V79" s="25" t="str">
        <f>IF(Pengawas!V79="","-",IF(Pengawas!V79&gt;2,"Tidak valid",IF(Pengawas!V79&lt;1,"Tidak valid","OK")))</f>
        <v>-</v>
      </c>
      <c r="W79" s="25" t="str">
        <f>IF(Pengawas!V79="","-",IF(Pengawas!V79=1,IF(Pengawas!W79="","Harap diisi","OK"),IF(Pengawas!V79=2,IF(Pengawas!W79="","Harap diisi","OK"),IF(Pengawas!V80&lt;1,"-",IF(Pengawas!V80&gt;2,"-","OK")))))</f>
        <v>-</v>
      </c>
      <c r="X79" s="25" t="str">
        <f>IF(Pengawas!V79="","-",IF(Pengawas!V79=1,IF(Pengawas!X79="","Harap diisi","OK"),IF(Pengawas!V79=2,IF(Pengawas!X79="","Harap diisi","OK"),IF(Pengawas!V80&lt;1,"-",IF(Pengawas!V80&gt;2,"-","OK")))))</f>
        <v>-</v>
      </c>
      <c r="Y79" s="25" t="str">
        <f>IF(Pengawas!V79="","-",IF(Pengawas!V79=1,IF(Pengawas!Y79="","Harap diisi","OK"),IF(Pengawas!V79=2,IF(Pengawas!Y79="","Harap diisi","OK"),IF(Pengawas!V80&lt;1,"-",IF(Pengawas!V80&gt;2,"-","OK")))))</f>
        <v>-</v>
      </c>
      <c r="Z79" s="25" t="str">
        <f>IF(Pengawas!V79="","-",IF(Pengawas!V79=1,IF(Pengawas!Z79="","Harap diisi","OK"),IF(Pengawas!V79=2,IF(Pengawas!Z79="","Harap diisi","OK"),IF(Pengawas!V80&lt;1,"-",IF(Pengawas!V80&gt;2,"-","OK")))))</f>
        <v>-</v>
      </c>
      <c r="AA79" s="25" t="str">
        <f>IF(Pengawas!V79="","-",IF(Pengawas!V79=1,IF(Pengawas!AA79="","Harap diisi","OK"),IF(Pengawas!V79=2,IF(Pengawas!AA79="","Harap diisi","OK"),IF(Pengawas!V80&lt;1,"-",IF(Pengawas!V80&gt;2,"-","OK")))))</f>
        <v>-</v>
      </c>
      <c r="AB79" s="25" t="str">
        <f>IF(Pengawas!V79="","-",IF(Pengawas!V79=1,IF(Pengawas!AB79="","Harap diisi","OK"),IF(Pengawas!V79=2,IF(Pengawas!AB79="","Harap diisi","OK"),IF(Pengawas!V80&lt;1,"-",IF(Pengawas!V80&gt;2,"-","OK")))))</f>
        <v>-</v>
      </c>
      <c r="AC79" s="25" t="str">
        <f>IF(Pengawas!V79="","-",IF(Pengawas!V79=1,IF(Pengawas!AC79="","Harap diisi","OK"),IF(Pengawas!V79=2,IF(Pengawas!AC79="","Harap diisi","OK"),IF(Pengawas!V80&lt;1,"-",IF(Pengawas!V80&gt;2,"-","OK")))))</f>
        <v>-</v>
      </c>
      <c r="AD79" s="25" t="str">
        <f>IF(Pengawas!V79="","-",IF(Pengawas!V79=1,IF(Pengawas!AD79="","OK","Harap dikosongkan"),IF(Pengawas!V79=2,IF(Pengawas!AD79="","Harap diisi","OK"),IF(Pengawas!V80&lt;1,"-",IF(Pengawas!V80&gt;2,"-","OK")))))</f>
        <v>-</v>
      </c>
      <c r="AE79" s="25" t="str">
        <f>IF(Pengawas!V79="","-",IF(Pengawas!V79=1,IF(Pengawas!AE79="","OK","Harap dikosongkan"),IF(Pengawas!V79=2,IF(Pengawas!AE79="","Harap diisi","OK"),IF(Pengawas!V80&lt;1,"-",IF(Pengawas!V80&gt;2,"-","OK")))))</f>
        <v>-</v>
      </c>
      <c r="AF79" s="25" t="str">
        <f>IF(Pengawas!V79="","-",IF(Pengawas!V79=1,IF(Pengawas!AF79="","OK","Harap dikosongkan"),IF(Pengawas!V79=2,IF(Pengawas!AF79="","Harap diisi","OK"),IF(Pengawas!V80&lt;1,"-",IF(Pengawas!V80&gt;2,"-","OK")))))</f>
        <v>-</v>
      </c>
      <c r="AG79" s="25" t="str">
        <f>IF(Pengawas!V79="","-",IF(Pengawas!V79=1,IF(Pengawas!AG79="","OK","Harap dikosongkan"),IF(Pengawas!V79=2,IF(Pengawas!AG79="","Harap diisi","OK"),IF(Pengawas!V80&lt;1,"-",IF(Pengawas!V80&gt;2,"-","OK")))))</f>
        <v>-</v>
      </c>
      <c r="AH79" s="25" t="str">
        <f>IF(Pengawas!V79="","-",IF(Pengawas!V79=1,IF(Pengawas!AH79="","OK","Harap dikosongkan"),IF(Pengawas!V79=2,IF(Pengawas!AH79="","Harap diisi","OK"),IF(Pengawas!V80&lt;1,"-",IF(Pengawas!V80&gt;2,"-","OK")))))</f>
        <v>-</v>
      </c>
      <c r="AI79" s="25" t="str">
        <f>IF(Pengawas!V79="","-",IF(Pengawas!V79=1,IF(Pengawas!AI79="","OK","Harap dikosongkan"),IF(Pengawas!V79=2,IF(Pengawas!AI79="","Harap diisi","OK"),IF(Pengawas!V80&lt;1,"-",IF(Pengawas!V80&gt;2,"-","OK")))))</f>
        <v>-</v>
      </c>
      <c r="AJ79" s="25" t="str">
        <f>IF(Pengawas!V79="","-",IF(Pengawas!V79=1,IF(Pengawas!AJ79="","OK","Harap dikosongkan"),IF(Pengawas!V79=2,IF(Pengawas!AJ79="","Harap diisi","OK"),IF(Pengawas!V80&lt;1,"-",IF(Pengawas!V80&gt;2,"-","OK")))))</f>
        <v>-</v>
      </c>
      <c r="AK79" s="25" t="str">
        <f>IF(Pengawas!V79="","-",IF(Pengawas!V79=1,IF(Pengawas!AK79="","OK","Harap dikosongkan"),IF(Pengawas!V79=2,IF(Pengawas!AK79="","Harap diisi","OK"),IF(Pengawas!V80&lt;1,"-",IF(Pengawas!V80&gt;2,"-","OK")))))</f>
        <v>-</v>
      </c>
      <c r="AL79" s="25" t="str">
        <f>IF(Pengawas!AL79="","-",IF(Pengawas!AL79&gt;3,"Tidak valid",IF(Pengawas!AL79&lt;1,"Tidak valid","OK")))</f>
        <v>-</v>
      </c>
      <c r="AM79" s="25" t="str">
        <f>IF(Pengawas!AL79="",IF(Pengawas!AM79="","-","Harap dikosongkan"),IF(Pengawas!AL79&lt;&gt;1,IF(Pengawas!AM79="","OK","Harap dikosongkan"),IF(Pengawas!AM79="","Harap diisi",IF(Pengawas!AM79&gt;2015,"Cek lagi",IF(Pengawas!AM79&lt;2005,"Cek lagi","OK")))))</f>
        <v>-</v>
      </c>
      <c r="AN79" s="25" t="str">
        <f>IF(Pengawas!AL79="",IF(Pengawas!AN79="","-","Harap dikosongkan"),IF(Pengawas!AL79&lt;&gt;1,IF(Pengawas!AN79="","OK","Harap dikosongkan"),IF(Pengawas!AN79="","Harap diisi",IF(VALUE(Pengawas!AN79)&gt;33,"Tidak valid",IF(VALUE(Pengawas!AN79)&lt;1,"Tidak valid","OK")))))</f>
        <v>-</v>
      </c>
      <c r="AO79" s="25" t="str">
        <f>IF(Pengawas!AL79="",IF(Pengawas!AO79="","-","Harap dikosongkan"),IF(Pengawas!AL79&lt;&gt;1,IF(Pengawas!AO79="","OK","Harap dikosongkan"),IF(Pengawas!AO79="","Harap diisi",IF(Pengawas!AO79&gt;1,"Tidak valid","OK"))))</f>
        <v>-</v>
      </c>
      <c r="AP79" s="25" t="str">
        <f>IF(Pengawas!AL79&gt;1,"OK",IF(Pengawas!AO79="",IF(Pengawas!AP79="","-","Kolom AO cek lagi"),IF(Pengawas!AO79=0,IF(Pengawas!AP79="","OK","Harap dikosongkan"),IF(Pengawas!AP79="","Harap diisi",IF(LEN(Pengawas!AP79)&lt;12,"Tidak valid",IF(LEN(Pengawas!AP79)&gt;14,"Tidak valid","OK"))))))</f>
        <v>-</v>
      </c>
      <c r="AQ79" s="26" t="str">
        <f>IF(Pengawas!AL79&gt;1,"OK",IF(Pengawas!AO79="",IF(Pengawas!AQ79="","-","Kolom AO cek lagi"),IF(Pengawas!AO79=0,IF(Pengawas!AQ79="","OK","Harap dikosongkan"),IF(Pengawas!AQ79="","Harap diisi",IF(LEN(Pengawas!AQ79)&lt;5,"Cek lagi","OK")))))</f>
        <v>-</v>
      </c>
      <c r="AR79" s="26" t="str">
        <f>IF(Pengawas!AL79&gt;1,"OK",IF(Pengawas!AO79="",IF(Pengawas!AR79="","-","Kolom AT cek lagi"),IF(Pengawas!AO79=0,IF(Pengawas!AR79="","OK","Harap dikosongkan"),IF(Pengawas!AR79="","Harap diisi",IF(VALUE(LEFT(Pengawas!AR79,2))&gt;31,"Tanggal tidak valid",IF(VALUE(LEFT(RIGHT(Pengawas!AR79,7),2))&gt;12,"Bulan tidak valid",IF(VALUE(RIGHT(Pengawas!AR79,4))&gt;2016,"Tahun cek lagi",IF(VALUE(RIGHT(Pengawas!AR79,4))&lt;2005,"Tahun cek lagi","OK"))))))))</f>
        <v>-</v>
      </c>
      <c r="AS79" s="25" t="str">
        <f>IF(Pengawas!AP79="",IF(Pengawas!AS79="","-","Harap dikosongkan"),IF(Pengawas!AP79&lt;&gt;"",IF(Pengawas!AS79="","Harap diisi",IF(Pengawas!AS79&gt;1,"Tidak valid","OK"))))</f>
        <v>-</v>
      </c>
      <c r="AT79" s="25" t="str">
        <f>IF(Pengawas!AS79="",IF(Pengawas!AT79="","-","Harap dikosongkan"),IF(Pengawas!AS79&lt;&gt;1,IF(Pengawas!AT79="","OK","Harap dikosongkan"),IF(Pengawas!AS79="",IF(Pengawas!AT79="","-","Harap dikosongkan"),IF(Pengawas!AS79=0,IF(Pengawas!AT79="","OK","Harap dikosongkan"),IF(Pengawas!AT79="","Harap diisi",IF(Pengawas!AT79&gt;2016,"Cek lagi",IF(Pengawas!AT79&lt;2005,"Cek lagi",IF(Pengawas!AM79&gt;Pengawas!AT79,"Cek lagi dengan Kolom AL","OK"))))))))</f>
        <v>-</v>
      </c>
      <c r="AU79" s="25" t="str">
        <f>IF(Pengawas!AS79="",IF(Pengawas!AU79="","-","Harap dikosongkan"),IF(Pengawas!AS79&lt;&gt;1,IF(Pengawas!AU79="","OK","Harap dikosongkan"),IF(Pengawas!AS79="",IF(Pengawas!AU79="","-","Harap dikosongkan"),IF(Pengawas!AS79=0,IF(Pengawas!AU79="","OK","Harap dikosongkan"),IF(Pengawas!AU79="","Harap diisi",IF(Pengawas!AU79&gt;20000000,"Cek lagi",IF(Pengawas!AU79&lt;100000,"Cek lagi","OK")))))))</f>
        <v>-</v>
      </c>
      <c r="AV79" s="25" t="str">
        <f>IF(Pengawas!AV79="","-",IF(Pengawas!AV79&gt;3,"Tidak valid","OK"))</f>
        <v>-</v>
      </c>
      <c r="AW79" s="25" t="str">
        <f>IF(Pengawas!AV79="",IF(Pengawas!AW79="","-","Harap dikosongkan"),IF(Pengawas!AV79=0,IF(Pengawas!AW79="","OK","Harap dikosongkan"),IF(Pengawas!AV79&gt;0,IF(Pengawas!AW79="","Harap diisi",IF(Pengawas!AW79&gt;2015,"Tidak valid","OK")))))</f>
        <v>-</v>
      </c>
      <c r="AX79" s="25" t="str">
        <f>IF(Pengawas!AV79="",IF(Pengawas!AX79="","-","Harap dikosongkan"),IF(Pengawas!AV79=0,IF(Pengawas!AX79="","OK","Harap dikosongkan"),IF(Pengawas!AV79&gt;0,IF(Pengawas!AX79="","Harap diisi",IF(Pengawas!AX79="","-",IF(Pengawas!AX79&gt;1,"Tidak valid","OK"))))))</f>
        <v>-</v>
      </c>
      <c r="AY79" s="25" t="str">
        <f>IF(Pengawas!AY79="","-",IF(Pengawas!AY79&gt;2,"Tidak valid","OK"))</f>
        <v>-</v>
      </c>
      <c r="AZ79" s="25" t="str">
        <f>IF(Pengawas!AY79="",IF(Pengawas!AZ79="","-","Harap dikosongkan"),IF(Pengawas!AY79=0,IF(Pengawas!AZ79="","OK","Harap dikosongkan"),IF(Pengawas!AZ79="","Harap diisi",IF(Pengawas!AZ79&gt;2015,"Cek lagi",IF(Pengawas!AZ79&lt;2000,"Cek lagi","OK")))))</f>
        <v>-</v>
      </c>
      <c r="BA79" s="25" t="str">
        <f>IF(Pengawas!BA79="","-",IF(LEN(Pengawas!BA79)&lt;5,"Cek lagi","OK"))</f>
        <v>-</v>
      </c>
      <c r="BB79" s="25" t="str">
        <f>IF(Pengawas!BB79="","-",IF(LEN(Pengawas!BB79)&lt;4,"Cek lagi","OK"))</f>
        <v>-</v>
      </c>
      <c r="BC79" s="25" t="str">
        <f>IF(Pengawas!BC79="","-",IF(LEN(Pengawas!BC79)&lt;4,"Cek lagi","OK"))</f>
        <v>-</v>
      </c>
      <c r="BD79" s="25" t="str">
        <f>IF(Pengawas!BD79="","-",IF(LEN(Pengawas!BD79)&lt;4,"Cek lagi","OK"))</f>
        <v>-</v>
      </c>
      <c r="BE79" s="25" t="str">
        <f>IF(Pengawas!BE79="","-",IF(LEN(Pengawas!BE79)&lt;4,"Cek lagi","OK"))</f>
        <v>-</v>
      </c>
      <c r="BF79" s="25" t="str">
        <f>IF(Pengawas!BF79="","-",IF(LEN(Pengawas!BF79)&lt;&gt;5,"Tidak valid","OK"))</f>
        <v>-</v>
      </c>
      <c r="BG79" s="25" t="str">
        <f>IF(Pengawas!BG79="","-",IF(LEN(Pengawas!BG79)&lt;9,"Cek lagi",IF(LEN(Pengawas!BG79)&gt;14,"Cek lagi","OK")))</f>
        <v>-</v>
      </c>
    </row>
    <row r="80" spans="1:59" s="18" customFormat="1" ht="15" customHeight="1" x14ac:dyDescent="0.2">
      <c r="A80" s="25" t="str">
        <f>IF(Pengawas!A80="","-",IF(LEN(Pengawas!A80)&lt;4,"Cek lagi","OK"))</f>
        <v>-</v>
      </c>
      <c r="B80" s="25" t="str">
        <f>IF(Pengawas!B80="","-",IF(LEN(Pengawas!B80)&lt;4,"Cek lagi","OK"))</f>
        <v>-</v>
      </c>
      <c r="C80" s="25" t="str">
        <f>IF(Pengawas!C80="","-",IF(LEN(Pengawas!C80)&lt;&gt;18,"Tidak valid","OK"))</f>
        <v>-</v>
      </c>
      <c r="D80" s="25" t="str">
        <f>IF(Pengawas!D80="","-",IF(LEN(Pengawas!D80)&lt;&gt;16,"Tidak valid","OK"))</f>
        <v>-</v>
      </c>
      <c r="E80" s="25" t="str">
        <f>IF(Pengawas!E80="","-",IF(LEN(Pengawas!E80)&lt;4,"Cek lagi","OK"))</f>
        <v>-</v>
      </c>
      <c r="F80" s="25" t="str">
        <f>IF(Pengawas!F80="","-",IF(LEN(Pengawas!F80)&lt;&gt;16,"Tidak valid","OK"))</f>
        <v>-</v>
      </c>
      <c r="G80" s="25" t="str">
        <f>IF(Pengawas!G80="","-",IF(LEN(Pengawas!G80)&lt;4,"Cek lagi","OK"))</f>
        <v>-</v>
      </c>
      <c r="H80" s="26" t="str">
        <f>IF(Pengawas!H80="","-",IF(VALUE(LEFT(Pengawas!H80,2))&gt;31,"Tanggal tidak valid",IF(VALUE(LEFT(RIGHT(Pengawas!H80,7),2))&gt;12,"Bulan tidak valid",IF(VALUE(RIGHT(Pengawas!H80,4))&gt;1990,"Umur terlalu muda",IF(VALUE(RIGHT(Pengawas!H80,4))&lt;1955,"Umur terlalu tua","OK")))))</f>
        <v>-</v>
      </c>
      <c r="I80" s="25" t="str">
        <f>IF(Pengawas!I80="","-",IF(Pengawas!I80="L","OK",IF(Pengawas!I80="P","OK","Tidak valid")))</f>
        <v>-</v>
      </c>
      <c r="J80" s="25" t="str">
        <f>IF(Pengawas!J80="","-",IF(LEN(Pengawas!J80)&lt;4,"Cek lagi","OK"))</f>
        <v>-</v>
      </c>
      <c r="K80" s="25" t="str">
        <f>IF(Pengawas!K80="","-",IF(Pengawas!K80&gt;5,"Tidak valid",IF(Pengawas!K80&lt;1,"Tidak valid","OK")))</f>
        <v>-</v>
      </c>
      <c r="L80" s="25" t="str">
        <f>IF(Pengawas!L80="","-",IF(VALUE(LEFT(Pengawas!L80,1))&gt;1,"Tidak valid","OK"))</f>
        <v>-</v>
      </c>
      <c r="M80" s="25" t="str">
        <f>IF(Pengawas!M80="","-",IF(VALUE(LEFT(Pengawas!M80,1))&gt;1,"Tidak valid","OK"))</f>
        <v>-</v>
      </c>
      <c r="N80" s="25" t="str">
        <f>IF(Pengawas!N80="","-",IF(VALUE(LEFT(Pengawas!N80,2))&gt;31,"Tanggal tidak valid",IF(VALUE(LEFT(RIGHT(Pengawas!N80,7),2))&gt;12,"Bulan tidak valid",IF(VALUE(RIGHT(Pengawas!N80,4))&gt;2015,"Tahun cek lagi",IF(VALUE(RIGHT(Pengawas!N80,4))&lt;1930,"Tahun cek lagi","OK")))))</f>
        <v>-</v>
      </c>
      <c r="O80" s="26" t="str">
        <f>IF(Pengawas!O80="","-",IF(VALUE(LEFT(Pengawas!O80,2))&gt;31,"Tanggal tidak valid",IF(VALUE(LEFT(RIGHT(Pengawas!O80,7),2))&gt;12,"Bulan tidak valid",IF(VALUE(RIGHT(Pengawas!O80,4))&gt;2015,"Tahun cek lagi",IF(VALUE(RIGHT(Pengawas!O80,4))&lt;1930,"Tahun cek lagi","OK")))))</f>
        <v>-</v>
      </c>
      <c r="P80" s="26" t="str">
        <f>IF(Pengawas!P80="","-",IF(VALUE(LEFT(Pengawas!P80,2))&gt;31,"Tanggal tidak valid",IF(VALUE(LEFT(RIGHT(Pengawas!P80,7),2))&gt;12,"Bulan tidak valid",IF(VALUE(RIGHT(Pengawas!P80,4))&gt;2015,"Tahun cek lagi",IF(VALUE(RIGHT(Pengawas!P80,4))&lt;1930,"Tahun cek lagi","OK")))))</f>
        <v>-</v>
      </c>
      <c r="Q80" s="25" t="str">
        <f>IF(Pengawas!Q80="","-",IF(Pengawas!Q80&gt;3,"Tidak valid",IF(Pengawas!Q80&lt;1,"Tidak valid","OK")))</f>
        <v>-</v>
      </c>
      <c r="R80" s="25" t="str">
        <f>IF(Pengawas!R80="","-",IF(Pengawas!R80&gt;20000000,"Cek lagi",IF(Pengawas!R80&lt;50000,"Cek lagi","OK")))</f>
        <v>-</v>
      </c>
      <c r="S80" s="25" t="str">
        <f>IF(Pengawas!S80="","-",IF(Pengawas!S80&gt;3,"Tidak valid",IF(Pengawas!S80&lt;1,"Tidak valid","OK")))</f>
        <v>-</v>
      </c>
      <c r="T80" s="25" t="str">
        <f>IF(Pengawas!T80="","-",IF(Pengawas!T80&gt;6,"Tidak valid",IF(Pengawas!T80&lt;1,"Tidak valid","OK")))</f>
        <v>-</v>
      </c>
      <c r="U80" s="25" t="str">
        <f>IF(Pengawas!U80="","-",IF(Pengawas!U80&gt;4,"Tidak valid",IF(Pengawas!U80&lt;1,"Tidak valid","OK")))</f>
        <v>-</v>
      </c>
      <c r="V80" s="25" t="str">
        <f>IF(Pengawas!V80="","-",IF(Pengawas!V80&gt;2,"Tidak valid",IF(Pengawas!V80&lt;1,"Tidak valid","OK")))</f>
        <v>-</v>
      </c>
      <c r="W80" s="25" t="str">
        <f>IF(Pengawas!V80="","-",IF(Pengawas!V80=1,IF(Pengawas!W80="","Harap diisi","OK"),IF(Pengawas!V80=2,IF(Pengawas!W80="","Harap diisi","OK"),IF(Pengawas!V81&lt;1,"-",IF(Pengawas!V81&gt;2,"-","OK")))))</f>
        <v>-</v>
      </c>
      <c r="X80" s="25" t="str">
        <f>IF(Pengawas!V80="","-",IF(Pengawas!V80=1,IF(Pengawas!X80="","Harap diisi","OK"),IF(Pengawas!V80=2,IF(Pengawas!X80="","Harap diisi","OK"),IF(Pengawas!V81&lt;1,"-",IF(Pengawas!V81&gt;2,"-","OK")))))</f>
        <v>-</v>
      </c>
      <c r="Y80" s="25" t="str">
        <f>IF(Pengawas!V80="","-",IF(Pengawas!V80=1,IF(Pengawas!Y80="","Harap diisi","OK"),IF(Pengawas!V80=2,IF(Pengawas!Y80="","Harap diisi","OK"),IF(Pengawas!V81&lt;1,"-",IF(Pengawas!V81&gt;2,"-","OK")))))</f>
        <v>-</v>
      </c>
      <c r="Z80" s="25" t="str">
        <f>IF(Pengawas!V80="","-",IF(Pengawas!V80=1,IF(Pengawas!Z80="","Harap diisi","OK"),IF(Pengawas!V80=2,IF(Pengawas!Z80="","Harap diisi","OK"),IF(Pengawas!V81&lt;1,"-",IF(Pengawas!V81&gt;2,"-","OK")))))</f>
        <v>-</v>
      </c>
      <c r="AA80" s="25" t="str">
        <f>IF(Pengawas!V80="","-",IF(Pengawas!V80=1,IF(Pengawas!AA80="","Harap diisi","OK"),IF(Pengawas!V80=2,IF(Pengawas!AA80="","Harap diisi","OK"),IF(Pengawas!V81&lt;1,"-",IF(Pengawas!V81&gt;2,"-","OK")))))</f>
        <v>-</v>
      </c>
      <c r="AB80" s="25" t="str">
        <f>IF(Pengawas!V80="","-",IF(Pengawas!V80=1,IF(Pengawas!AB80="","Harap diisi","OK"),IF(Pengawas!V80=2,IF(Pengawas!AB80="","Harap diisi","OK"),IF(Pengawas!V81&lt;1,"-",IF(Pengawas!V81&gt;2,"-","OK")))))</f>
        <v>-</v>
      </c>
      <c r="AC80" s="25" t="str">
        <f>IF(Pengawas!V80="","-",IF(Pengawas!V80=1,IF(Pengawas!AC80="","Harap diisi","OK"),IF(Pengawas!V80=2,IF(Pengawas!AC80="","Harap diisi","OK"),IF(Pengawas!V81&lt;1,"-",IF(Pengawas!V81&gt;2,"-","OK")))))</f>
        <v>-</v>
      </c>
      <c r="AD80" s="25" t="str">
        <f>IF(Pengawas!V80="","-",IF(Pengawas!V80=1,IF(Pengawas!AD80="","OK","Harap dikosongkan"),IF(Pengawas!V80=2,IF(Pengawas!AD80="","Harap diisi","OK"),IF(Pengawas!V81&lt;1,"-",IF(Pengawas!V81&gt;2,"-","OK")))))</f>
        <v>-</v>
      </c>
      <c r="AE80" s="25" t="str">
        <f>IF(Pengawas!V80="","-",IF(Pengawas!V80=1,IF(Pengawas!AE80="","OK","Harap dikosongkan"),IF(Pengawas!V80=2,IF(Pengawas!AE80="","Harap diisi","OK"),IF(Pengawas!V81&lt;1,"-",IF(Pengawas!V81&gt;2,"-","OK")))))</f>
        <v>-</v>
      </c>
      <c r="AF80" s="25" t="str">
        <f>IF(Pengawas!V80="","-",IF(Pengawas!V80=1,IF(Pengawas!AF80="","OK","Harap dikosongkan"),IF(Pengawas!V80=2,IF(Pengawas!AF80="","Harap diisi","OK"),IF(Pengawas!V81&lt;1,"-",IF(Pengawas!V81&gt;2,"-","OK")))))</f>
        <v>-</v>
      </c>
      <c r="AG80" s="25" t="str">
        <f>IF(Pengawas!V80="","-",IF(Pengawas!V80=1,IF(Pengawas!AG80="","OK","Harap dikosongkan"),IF(Pengawas!V80=2,IF(Pengawas!AG80="","Harap diisi","OK"),IF(Pengawas!V81&lt;1,"-",IF(Pengawas!V81&gt;2,"-","OK")))))</f>
        <v>-</v>
      </c>
      <c r="AH80" s="25" t="str">
        <f>IF(Pengawas!V80="","-",IF(Pengawas!V80=1,IF(Pengawas!AH80="","OK","Harap dikosongkan"),IF(Pengawas!V80=2,IF(Pengawas!AH80="","Harap diisi","OK"),IF(Pengawas!V81&lt;1,"-",IF(Pengawas!V81&gt;2,"-","OK")))))</f>
        <v>-</v>
      </c>
      <c r="AI80" s="25" t="str">
        <f>IF(Pengawas!V80="","-",IF(Pengawas!V80=1,IF(Pengawas!AI80="","OK","Harap dikosongkan"),IF(Pengawas!V80=2,IF(Pengawas!AI80="","Harap diisi","OK"),IF(Pengawas!V81&lt;1,"-",IF(Pengawas!V81&gt;2,"-","OK")))))</f>
        <v>-</v>
      </c>
      <c r="AJ80" s="25" t="str">
        <f>IF(Pengawas!V80="","-",IF(Pengawas!V80=1,IF(Pengawas!AJ80="","OK","Harap dikosongkan"),IF(Pengawas!V80=2,IF(Pengawas!AJ80="","Harap diisi","OK"),IF(Pengawas!V81&lt;1,"-",IF(Pengawas!V81&gt;2,"-","OK")))))</f>
        <v>-</v>
      </c>
      <c r="AK80" s="25" t="str">
        <f>IF(Pengawas!V80="","-",IF(Pengawas!V80=1,IF(Pengawas!AK80="","OK","Harap dikosongkan"),IF(Pengawas!V80=2,IF(Pengawas!AK80="","Harap diisi","OK"),IF(Pengawas!V81&lt;1,"-",IF(Pengawas!V81&gt;2,"-","OK")))))</f>
        <v>-</v>
      </c>
      <c r="AL80" s="25" t="str">
        <f>IF(Pengawas!AL80="","-",IF(Pengawas!AL80&gt;3,"Tidak valid",IF(Pengawas!AL80&lt;1,"Tidak valid","OK")))</f>
        <v>-</v>
      </c>
      <c r="AM80" s="25" t="str">
        <f>IF(Pengawas!AL80="",IF(Pengawas!AM80="","-","Harap dikosongkan"),IF(Pengawas!AL80&lt;&gt;1,IF(Pengawas!AM80="","OK","Harap dikosongkan"),IF(Pengawas!AM80="","Harap diisi",IF(Pengawas!AM80&gt;2015,"Cek lagi",IF(Pengawas!AM80&lt;2005,"Cek lagi","OK")))))</f>
        <v>-</v>
      </c>
      <c r="AN80" s="25" t="str">
        <f>IF(Pengawas!AL80="",IF(Pengawas!AN80="","-","Harap dikosongkan"),IF(Pengawas!AL80&lt;&gt;1,IF(Pengawas!AN80="","OK","Harap dikosongkan"),IF(Pengawas!AN80="","Harap diisi",IF(VALUE(Pengawas!AN80)&gt;33,"Tidak valid",IF(VALUE(Pengawas!AN80)&lt;1,"Tidak valid","OK")))))</f>
        <v>-</v>
      </c>
      <c r="AO80" s="25" t="str">
        <f>IF(Pengawas!AL80="",IF(Pengawas!AO80="","-","Harap dikosongkan"),IF(Pengawas!AL80&lt;&gt;1,IF(Pengawas!AO80="","OK","Harap dikosongkan"),IF(Pengawas!AO80="","Harap diisi",IF(Pengawas!AO80&gt;1,"Tidak valid","OK"))))</f>
        <v>-</v>
      </c>
      <c r="AP80" s="25" t="str">
        <f>IF(Pengawas!AL80&gt;1,"OK",IF(Pengawas!AO80="",IF(Pengawas!AP80="","-","Kolom AO cek lagi"),IF(Pengawas!AO80=0,IF(Pengawas!AP80="","OK","Harap dikosongkan"),IF(Pengawas!AP80="","Harap diisi",IF(LEN(Pengawas!AP80)&lt;12,"Tidak valid",IF(LEN(Pengawas!AP80)&gt;14,"Tidak valid","OK"))))))</f>
        <v>-</v>
      </c>
      <c r="AQ80" s="26" t="str">
        <f>IF(Pengawas!AL80&gt;1,"OK",IF(Pengawas!AO80="",IF(Pengawas!AQ80="","-","Kolom AO cek lagi"),IF(Pengawas!AO80=0,IF(Pengawas!AQ80="","OK","Harap dikosongkan"),IF(Pengawas!AQ80="","Harap diisi",IF(LEN(Pengawas!AQ80)&lt;5,"Cek lagi","OK")))))</f>
        <v>-</v>
      </c>
      <c r="AR80" s="26" t="str">
        <f>IF(Pengawas!AL80&gt;1,"OK",IF(Pengawas!AO80="",IF(Pengawas!AR80="","-","Kolom AT cek lagi"),IF(Pengawas!AO80=0,IF(Pengawas!AR80="","OK","Harap dikosongkan"),IF(Pengawas!AR80="","Harap diisi",IF(VALUE(LEFT(Pengawas!AR80,2))&gt;31,"Tanggal tidak valid",IF(VALUE(LEFT(RIGHT(Pengawas!AR80,7),2))&gt;12,"Bulan tidak valid",IF(VALUE(RIGHT(Pengawas!AR80,4))&gt;2016,"Tahun cek lagi",IF(VALUE(RIGHT(Pengawas!AR80,4))&lt;2005,"Tahun cek lagi","OK"))))))))</f>
        <v>-</v>
      </c>
      <c r="AS80" s="25" t="str">
        <f>IF(Pengawas!AP80="",IF(Pengawas!AS80="","-","Harap dikosongkan"),IF(Pengawas!AP80&lt;&gt;"",IF(Pengawas!AS80="","Harap diisi",IF(Pengawas!AS80&gt;1,"Tidak valid","OK"))))</f>
        <v>-</v>
      </c>
      <c r="AT80" s="25" t="str">
        <f>IF(Pengawas!AS80="",IF(Pengawas!AT80="","-","Harap dikosongkan"),IF(Pengawas!AS80&lt;&gt;1,IF(Pengawas!AT80="","OK","Harap dikosongkan"),IF(Pengawas!AS80="",IF(Pengawas!AT80="","-","Harap dikosongkan"),IF(Pengawas!AS80=0,IF(Pengawas!AT80="","OK","Harap dikosongkan"),IF(Pengawas!AT80="","Harap diisi",IF(Pengawas!AT80&gt;2016,"Cek lagi",IF(Pengawas!AT80&lt;2005,"Cek lagi",IF(Pengawas!AM80&gt;Pengawas!AT80,"Cek lagi dengan Kolom AL","OK"))))))))</f>
        <v>-</v>
      </c>
      <c r="AU80" s="25" t="str">
        <f>IF(Pengawas!AS80="",IF(Pengawas!AU80="","-","Harap dikosongkan"),IF(Pengawas!AS80&lt;&gt;1,IF(Pengawas!AU80="","OK","Harap dikosongkan"),IF(Pengawas!AS80="",IF(Pengawas!AU80="","-","Harap dikosongkan"),IF(Pengawas!AS80=0,IF(Pengawas!AU80="","OK","Harap dikosongkan"),IF(Pengawas!AU80="","Harap diisi",IF(Pengawas!AU80&gt;20000000,"Cek lagi",IF(Pengawas!AU80&lt;100000,"Cek lagi","OK")))))))</f>
        <v>-</v>
      </c>
      <c r="AV80" s="25" t="str">
        <f>IF(Pengawas!AV80="","-",IF(Pengawas!AV80&gt;3,"Tidak valid","OK"))</f>
        <v>-</v>
      </c>
      <c r="AW80" s="25" t="str">
        <f>IF(Pengawas!AV80="",IF(Pengawas!AW80="","-","Harap dikosongkan"),IF(Pengawas!AV80=0,IF(Pengawas!AW80="","OK","Harap dikosongkan"),IF(Pengawas!AV80&gt;0,IF(Pengawas!AW80="","Harap diisi",IF(Pengawas!AW80&gt;2015,"Tidak valid","OK")))))</f>
        <v>-</v>
      </c>
      <c r="AX80" s="25" t="str">
        <f>IF(Pengawas!AV80="",IF(Pengawas!AX80="","-","Harap dikosongkan"),IF(Pengawas!AV80=0,IF(Pengawas!AX80="","OK","Harap dikosongkan"),IF(Pengawas!AV80&gt;0,IF(Pengawas!AX80="","Harap diisi",IF(Pengawas!AX80="","-",IF(Pengawas!AX80&gt;1,"Tidak valid","OK"))))))</f>
        <v>-</v>
      </c>
      <c r="AY80" s="25" t="str">
        <f>IF(Pengawas!AY80="","-",IF(Pengawas!AY80&gt;2,"Tidak valid","OK"))</f>
        <v>-</v>
      </c>
      <c r="AZ80" s="25" t="str">
        <f>IF(Pengawas!AY80="",IF(Pengawas!AZ80="","-","Harap dikosongkan"),IF(Pengawas!AY80=0,IF(Pengawas!AZ80="","OK","Harap dikosongkan"),IF(Pengawas!AZ80="","Harap diisi",IF(Pengawas!AZ80&gt;2015,"Cek lagi",IF(Pengawas!AZ80&lt;2000,"Cek lagi","OK")))))</f>
        <v>-</v>
      </c>
      <c r="BA80" s="25" t="str">
        <f>IF(Pengawas!BA80="","-",IF(LEN(Pengawas!BA80)&lt;5,"Cek lagi","OK"))</f>
        <v>-</v>
      </c>
      <c r="BB80" s="25" t="str">
        <f>IF(Pengawas!BB80="","-",IF(LEN(Pengawas!BB80)&lt;4,"Cek lagi","OK"))</f>
        <v>-</v>
      </c>
      <c r="BC80" s="25" t="str">
        <f>IF(Pengawas!BC80="","-",IF(LEN(Pengawas!BC80)&lt;4,"Cek lagi","OK"))</f>
        <v>-</v>
      </c>
      <c r="BD80" s="25" t="str">
        <f>IF(Pengawas!BD80="","-",IF(LEN(Pengawas!BD80)&lt;4,"Cek lagi","OK"))</f>
        <v>-</v>
      </c>
      <c r="BE80" s="25" t="str">
        <f>IF(Pengawas!BE80="","-",IF(LEN(Pengawas!BE80)&lt;4,"Cek lagi","OK"))</f>
        <v>-</v>
      </c>
      <c r="BF80" s="25" t="str">
        <f>IF(Pengawas!BF80="","-",IF(LEN(Pengawas!BF80)&lt;&gt;5,"Tidak valid","OK"))</f>
        <v>-</v>
      </c>
      <c r="BG80" s="25" t="str">
        <f>IF(Pengawas!BG80="","-",IF(LEN(Pengawas!BG80)&lt;9,"Cek lagi",IF(LEN(Pengawas!BG80)&gt;14,"Cek lagi","OK")))</f>
        <v>-</v>
      </c>
    </row>
    <row r="81" spans="1:59" s="18" customFormat="1" ht="15" customHeight="1" x14ac:dyDescent="0.2">
      <c r="A81" s="25" t="str">
        <f>IF(Pengawas!A81="","-",IF(LEN(Pengawas!A81)&lt;4,"Cek lagi","OK"))</f>
        <v>-</v>
      </c>
      <c r="B81" s="25" t="str">
        <f>IF(Pengawas!B81="","-",IF(LEN(Pengawas!B81)&lt;4,"Cek lagi","OK"))</f>
        <v>-</v>
      </c>
      <c r="C81" s="25" t="str">
        <f>IF(Pengawas!C81="","-",IF(LEN(Pengawas!C81)&lt;&gt;18,"Tidak valid","OK"))</f>
        <v>-</v>
      </c>
      <c r="D81" s="25" t="str">
        <f>IF(Pengawas!D81="","-",IF(LEN(Pengawas!D81)&lt;&gt;16,"Tidak valid","OK"))</f>
        <v>-</v>
      </c>
      <c r="E81" s="25" t="str">
        <f>IF(Pengawas!E81="","-",IF(LEN(Pengawas!E81)&lt;4,"Cek lagi","OK"))</f>
        <v>-</v>
      </c>
      <c r="F81" s="25" t="str">
        <f>IF(Pengawas!F81="","-",IF(LEN(Pengawas!F81)&lt;&gt;16,"Tidak valid","OK"))</f>
        <v>-</v>
      </c>
      <c r="G81" s="25" t="str">
        <f>IF(Pengawas!G81="","-",IF(LEN(Pengawas!G81)&lt;4,"Cek lagi","OK"))</f>
        <v>-</v>
      </c>
      <c r="H81" s="26" t="str">
        <f>IF(Pengawas!H81="","-",IF(VALUE(LEFT(Pengawas!H81,2))&gt;31,"Tanggal tidak valid",IF(VALUE(LEFT(RIGHT(Pengawas!H81,7),2))&gt;12,"Bulan tidak valid",IF(VALUE(RIGHT(Pengawas!H81,4))&gt;1990,"Umur terlalu muda",IF(VALUE(RIGHT(Pengawas!H81,4))&lt;1955,"Umur terlalu tua","OK")))))</f>
        <v>-</v>
      </c>
      <c r="I81" s="25" t="str">
        <f>IF(Pengawas!I81="","-",IF(Pengawas!I81="L","OK",IF(Pengawas!I81="P","OK","Tidak valid")))</f>
        <v>-</v>
      </c>
      <c r="J81" s="25" t="str">
        <f>IF(Pengawas!J81="","-",IF(LEN(Pengawas!J81)&lt;4,"Cek lagi","OK"))</f>
        <v>-</v>
      </c>
      <c r="K81" s="25" t="str">
        <f>IF(Pengawas!K81="","-",IF(Pengawas!K81&gt;5,"Tidak valid",IF(Pengawas!K81&lt;1,"Tidak valid","OK")))</f>
        <v>-</v>
      </c>
      <c r="L81" s="25" t="str">
        <f>IF(Pengawas!L81="","-",IF(VALUE(LEFT(Pengawas!L81,1))&gt;1,"Tidak valid","OK"))</f>
        <v>-</v>
      </c>
      <c r="M81" s="25" t="str">
        <f>IF(Pengawas!M81="","-",IF(VALUE(LEFT(Pengawas!M81,1))&gt;1,"Tidak valid","OK"))</f>
        <v>-</v>
      </c>
      <c r="N81" s="25" t="str">
        <f>IF(Pengawas!N81="","-",IF(VALUE(LEFT(Pengawas!N81,2))&gt;31,"Tanggal tidak valid",IF(VALUE(LEFT(RIGHT(Pengawas!N81,7),2))&gt;12,"Bulan tidak valid",IF(VALUE(RIGHT(Pengawas!N81,4))&gt;2015,"Tahun cek lagi",IF(VALUE(RIGHT(Pengawas!N81,4))&lt;1930,"Tahun cek lagi","OK")))))</f>
        <v>-</v>
      </c>
      <c r="O81" s="26" t="str">
        <f>IF(Pengawas!O81="","-",IF(VALUE(LEFT(Pengawas!O81,2))&gt;31,"Tanggal tidak valid",IF(VALUE(LEFT(RIGHT(Pengawas!O81,7),2))&gt;12,"Bulan tidak valid",IF(VALUE(RIGHT(Pengawas!O81,4))&gt;2015,"Tahun cek lagi",IF(VALUE(RIGHT(Pengawas!O81,4))&lt;1930,"Tahun cek lagi","OK")))))</f>
        <v>-</v>
      </c>
      <c r="P81" s="26" t="str">
        <f>IF(Pengawas!P81="","-",IF(VALUE(LEFT(Pengawas!P81,2))&gt;31,"Tanggal tidak valid",IF(VALUE(LEFT(RIGHT(Pengawas!P81,7),2))&gt;12,"Bulan tidak valid",IF(VALUE(RIGHT(Pengawas!P81,4))&gt;2015,"Tahun cek lagi",IF(VALUE(RIGHT(Pengawas!P81,4))&lt;1930,"Tahun cek lagi","OK")))))</f>
        <v>-</v>
      </c>
      <c r="Q81" s="25" t="str">
        <f>IF(Pengawas!Q81="","-",IF(Pengawas!Q81&gt;3,"Tidak valid",IF(Pengawas!Q81&lt;1,"Tidak valid","OK")))</f>
        <v>-</v>
      </c>
      <c r="R81" s="25" t="str">
        <f>IF(Pengawas!R81="","-",IF(Pengawas!R81&gt;20000000,"Cek lagi",IF(Pengawas!R81&lt;50000,"Cek lagi","OK")))</f>
        <v>-</v>
      </c>
      <c r="S81" s="25" t="str">
        <f>IF(Pengawas!S81="","-",IF(Pengawas!S81&gt;3,"Tidak valid",IF(Pengawas!S81&lt;1,"Tidak valid","OK")))</f>
        <v>-</v>
      </c>
      <c r="T81" s="25" t="str">
        <f>IF(Pengawas!T81="","-",IF(Pengawas!T81&gt;6,"Tidak valid",IF(Pengawas!T81&lt;1,"Tidak valid","OK")))</f>
        <v>-</v>
      </c>
      <c r="U81" s="25" t="str">
        <f>IF(Pengawas!U81="","-",IF(Pengawas!U81&gt;4,"Tidak valid",IF(Pengawas!U81&lt;1,"Tidak valid","OK")))</f>
        <v>-</v>
      </c>
      <c r="V81" s="25" t="str">
        <f>IF(Pengawas!V81="","-",IF(Pengawas!V81&gt;2,"Tidak valid",IF(Pengawas!V81&lt;1,"Tidak valid","OK")))</f>
        <v>-</v>
      </c>
      <c r="W81" s="25" t="str">
        <f>IF(Pengawas!V81="","-",IF(Pengawas!V81=1,IF(Pengawas!W81="","Harap diisi","OK"),IF(Pengawas!V81=2,IF(Pengawas!W81="","Harap diisi","OK"),IF(Pengawas!V82&lt;1,"-",IF(Pengawas!V82&gt;2,"-","OK")))))</f>
        <v>-</v>
      </c>
      <c r="X81" s="25" t="str">
        <f>IF(Pengawas!V81="","-",IF(Pengawas!V81=1,IF(Pengawas!X81="","Harap diisi","OK"),IF(Pengawas!V81=2,IF(Pengawas!X81="","Harap diisi","OK"),IF(Pengawas!V82&lt;1,"-",IF(Pengawas!V82&gt;2,"-","OK")))))</f>
        <v>-</v>
      </c>
      <c r="Y81" s="25" t="str">
        <f>IF(Pengawas!V81="","-",IF(Pengawas!V81=1,IF(Pengawas!Y81="","Harap diisi","OK"),IF(Pengawas!V81=2,IF(Pengawas!Y81="","Harap diisi","OK"),IF(Pengawas!V82&lt;1,"-",IF(Pengawas!V82&gt;2,"-","OK")))))</f>
        <v>-</v>
      </c>
      <c r="Z81" s="25" t="str">
        <f>IF(Pengawas!V81="","-",IF(Pengawas!V81=1,IF(Pengawas!Z81="","Harap diisi","OK"),IF(Pengawas!V81=2,IF(Pengawas!Z81="","Harap diisi","OK"),IF(Pengawas!V82&lt;1,"-",IF(Pengawas!V82&gt;2,"-","OK")))))</f>
        <v>-</v>
      </c>
      <c r="AA81" s="25" t="str">
        <f>IF(Pengawas!V81="","-",IF(Pengawas!V81=1,IF(Pengawas!AA81="","Harap diisi","OK"),IF(Pengawas!V81=2,IF(Pengawas!AA81="","Harap diisi","OK"),IF(Pengawas!V82&lt;1,"-",IF(Pengawas!V82&gt;2,"-","OK")))))</f>
        <v>-</v>
      </c>
      <c r="AB81" s="25" t="str">
        <f>IF(Pengawas!V81="","-",IF(Pengawas!V81=1,IF(Pengawas!AB81="","Harap diisi","OK"),IF(Pengawas!V81=2,IF(Pengawas!AB81="","Harap diisi","OK"),IF(Pengawas!V82&lt;1,"-",IF(Pengawas!V82&gt;2,"-","OK")))))</f>
        <v>-</v>
      </c>
      <c r="AC81" s="25" t="str">
        <f>IF(Pengawas!V81="","-",IF(Pengawas!V81=1,IF(Pengawas!AC81="","Harap diisi","OK"),IF(Pengawas!V81=2,IF(Pengawas!AC81="","Harap diisi","OK"),IF(Pengawas!V82&lt;1,"-",IF(Pengawas!V82&gt;2,"-","OK")))))</f>
        <v>-</v>
      </c>
      <c r="AD81" s="25" t="str">
        <f>IF(Pengawas!V81="","-",IF(Pengawas!V81=1,IF(Pengawas!AD81="","OK","Harap dikosongkan"),IF(Pengawas!V81=2,IF(Pengawas!AD81="","Harap diisi","OK"),IF(Pengawas!V82&lt;1,"-",IF(Pengawas!V82&gt;2,"-","OK")))))</f>
        <v>-</v>
      </c>
      <c r="AE81" s="25" t="str">
        <f>IF(Pengawas!V81="","-",IF(Pengawas!V81=1,IF(Pengawas!AE81="","OK","Harap dikosongkan"),IF(Pengawas!V81=2,IF(Pengawas!AE81="","Harap diisi","OK"),IF(Pengawas!V82&lt;1,"-",IF(Pengawas!V82&gt;2,"-","OK")))))</f>
        <v>-</v>
      </c>
      <c r="AF81" s="25" t="str">
        <f>IF(Pengawas!V81="","-",IF(Pengawas!V81=1,IF(Pengawas!AF81="","OK","Harap dikosongkan"),IF(Pengawas!V81=2,IF(Pengawas!AF81="","Harap diisi","OK"),IF(Pengawas!V82&lt;1,"-",IF(Pengawas!V82&gt;2,"-","OK")))))</f>
        <v>-</v>
      </c>
      <c r="AG81" s="25" t="str">
        <f>IF(Pengawas!V81="","-",IF(Pengawas!V81=1,IF(Pengawas!AG81="","OK","Harap dikosongkan"),IF(Pengawas!V81=2,IF(Pengawas!AG81="","Harap diisi","OK"),IF(Pengawas!V82&lt;1,"-",IF(Pengawas!V82&gt;2,"-","OK")))))</f>
        <v>-</v>
      </c>
      <c r="AH81" s="25" t="str">
        <f>IF(Pengawas!V81="","-",IF(Pengawas!V81=1,IF(Pengawas!AH81="","OK","Harap dikosongkan"),IF(Pengawas!V81=2,IF(Pengawas!AH81="","Harap diisi","OK"),IF(Pengawas!V82&lt;1,"-",IF(Pengawas!V82&gt;2,"-","OK")))))</f>
        <v>-</v>
      </c>
      <c r="AI81" s="25" t="str">
        <f>IF(Pengawas!V81="","-",IF(Pengawas!V81=1,IF(Pengawas!AI81="","OK","Harap dikosongkan"),IF(Pengawas!V81=2,IF(Pengawas!AI81="","Harap diisi","OK"),IF(Pengawas!V82&lt;1,"-",IF(Pengawas!V82&gt;2,"-","OK")))))</f>
        <v>-</v>
      </c>
      <c r="AJ81" s="25" t="str">
        <f>IF(Pengawas!V81="","-",IF(Pengawas!V81=1,IF(Pengawas!AJ81="","OK","Harap dikosongkan"),IF(Pengawas!V81=2,IF(Pengawas!AJ81="","Harap diisi","OK"),IF(Pengawas!V82&lt;1,"-",IF(Pengawas!V82&gt;2,"-","OK")))))</f>
        <v>-</v>
      </c>
      <c r="AK81" s="25" t="str">
        <f>IF(Pengawas!V81="","-",IF(Pengawas!V81=1,IF(Pengawas!AK81="","OK","Harap dikosongkan"),IF(Pengawas!V81=2,IF(Pengawas!AK81="","Harap diisi","OK"),IF(Pengawas!V82&lt;1,"-",IF(Pengawas!V82&gt;2,"-","OK")))))</f>
        <v>-</v>
      </c>
      <c r="AL81" s="25" t="str">
        <f>IF(Pengawas!AL81="","-",IF(Pengawas!AL81&gt;3,"Tidak valid",IF(Pengawas!AL81&lt;1,"Tidak valid","OK")))</f>
        <v>-</v>
      </c>
      <c r="AM81" s="25" t="str">
        <f>IF(Pengawas!AL81="",IF(Pengawas!AM81="","-","Harap dikosongkan"),IF(Pengawas!AL81&lt;&gt;1,IF(Pengawas!AM81="","OK","Harap dikosongkan"),IF(Pengawas!AM81="","Harap diisi",IF(Pengawas!AM81&gt;2015,"Cek lagi",IF(Pengawas!AM81&lt;2005,"Cek lagi","OK")))))</f>
        <v>-</v>
      </c>
      <c r="AN81" s="25" t="str">
        <f>IF(Pengawas!AL81="",IF(Pengawas!AN81="","-","Harap dikosongkan"),IF(Pengawas!AL81&lt;&gt;1,IF(Pengawas!AN81="","OK","Harap dikosongkan"),IF(Pengawas!AN81="","Harap diisi",IF(VALUE(Pengawas!AN81)&gt;33,"Tidak valid",IF(VALUE(Pengawas!AN81)&lt;1,"Tidak valid","OK")))))</f>
        <v>-</v>
      </c>
      <c r="AO81" s="25" t="str">
        <f>IF(Pengawas!AL81="",IF(Pengawas!AO81="","-","Harap dikosongkan"),IF(Pengawas!AL81&lt;&gt;1,IF(Pengawas!AO81="","OK","Harap dikosongkan"),IF(Pengawas!AO81="","Harap diisi",IF(Pengawas!AO81&gt;1,"Tidak valid","OK"))))</f>
        <v>-</v>
      </c>
      <c r="AP81" s="25" t="str">
        <f>IF(Pengawas!AL81&gt;1,"OK",IF(Pengawas!AO81="",IF(Pengawas!AP81="","-","Kolom AO cek lagi"),IF(Pengawas!AO81=0,IF(Pengawas!AP81="","OK","Harap dikosongkan"),IF(Pengawas!AP81="","Harap diisi",IF(LEN(Pengawas!AP81)&lt;12,"Tidak valid",IF(LEN(Pengawas!AP81)&gt;14,"Tidak valid","OK"))))))</f>
        <v>-</v>
      </c>
      <c r="AQ81" s="26" t="str">
        <f>IF(Pengawas!AL81&gt;1,"OK",IF(Pengawas!AO81="",IF(Pengawas!AQ81="","-","Kolom AO cek lagi"),IF(Pengawas!AO81=0,IF(Pengawas!AQ81="","OK","Harap dikosongkan"),IF(Pengawas!AQ81="","Harap diisi",IF(LEN(Pengawas!AQ81)&lt;5,"Cek lagi","OK")))))</f>
        <v>-</v>
      </c>
      <c r="AR81" s="26" t="str">
        <f>IF(Pengawas!AL81&gt;1,"OK",IF(Pengawas!AO81="",IF(Pengawas!AR81="","-","Kolom AT cek lagi"),IF(Pengawas!AO81=0,IF(Pengawas!AR81="","OK","Harap dikosongkan"),IF(Pengawas!AR81="","Harap diisi",IF(VALUE(LEFT(Pengawas!AR81,2))&gt;31,"Tanggal tidak valid",IF(VALUE(LEFT(RIGHT(Pengawas!AR81,7),2))&gt;12,"Bulan tidak valid",IF(VALUE(RIGHT(Pengawas!AR81,4))&gt;2016,"Tahun cek lagi",IF(VALUE(RIGHT(Pengawas!AR81,4))&lt;2005,"Tahun cek lagi","OK"))))))))</f>
        <v>-</v>
      </c>
      <c r="AS81" s="25" t="str">
        <f>IF(Pengawas!AP81="",IF(Pengawas!AS81="","-","Harap dikosongkan"),IF(Pengawas!AP81&lt;&gt;"",IF(Pengawas!AS81="","Harap diisi",IF(Pengawas!AS81&gt;1,"Tidak valid","OK"))))</f>
        <v>-</v>
      </c>
      <c r="AT81" s="25" t="str">
        <f>IF(Pengawas!AS81="",IF(Pengawas!AT81="","-","Harap dikosongkan"),IF(Pengawas!AS81&lt;&gt;1,IF(Pengawas!AT81="","OK","Harap dikosongkan"),IF(Pengawas!AS81="",IF(Pengawas!AT81="","-","Harap dikosongkan"),IF(Pengawas!AS81=0,IF(Pengawas!AT81="","OK","Harap dikosongkan"),IF(Pengawas!AT81="","Harap diisi",IF(Pengawas!AT81&gt;2016,"Cek lagi",IF(Pengawas!AT81&lt;2005,"Cek lagi",IF(Pengawas!AM81&gt;Pengawas!AT81,"Cek lagi dengan Kolom AL","OK"))))))))</f>
        <v>-</v>
      </c>
      <c r="AU81" s="25" t="str">
        <f>IF(Pengawas!AS81="",IF(Pengawas!AU81="","-","Harap dikosongkan"),IF(Pengawas!AS81&lt;&gt;1,IF(Pengawas!AU81="","OK","Harap dikosongkan"),IF(Pengawas!AS81="",IF(Pengawas!AU81="","-","Harap dikosongkan"),IF(Pengawas!AS81=0,IF(Pengawas!AU81="","OK","Harap dikosongkan"),IF(Pengawas!AU81="","Harap diisi",IF(Pengawas!AU81&gt;20000000,"Cek lagi",IF(Pengawas!AU81&lt;100000,"Cek lagi","OK")))))))</f>
        <v>-</v>
      </c>
      <c r="AV81" s="25" t="str">
        <f>IF(Pengawas!AV81="","-",IF(Pengawas!AV81&gt;3,"Tidak valid","OK"))</f>
        <v>-</v>
      </c>
      <c r="AW81" s="25" t="str">
        <f>IF(Pengawas!AV81="",IF(Pengawas!AW81="","-","Harap dikosongkan"),IF(Pengawas!AV81=0,IF(Pengawas!AW81="","OK","Harap dikosongkan"),IF(Pengawas!AV81&gt;0,IF(Pengawas!AW81="","Harap diisi",IF(Pengawas!AW81&gt;2015,"Tidak valid","OK")))))</f>
        <v>-</v>
      </c>
      <c r="AX81" s="25" t="str">
        <f>IF(Pengawas!AV81="",IF(Pengawas!AX81="","-","Harap dikosongkan"),IF(Pengawas!AV81=0,IF(Pengawas!AX81="","OK","Harap dikosongkan"),IF(Pengawas!AV81&gt;0,IF(Pengawas!AX81="","Harap diisi",IF(Pengawas!AX81="","-",IF(Pengawas!AX81&gt;1,"Tidak valid","OK"))))))</f>
        <v>-</v>
      </c>
      <c r="AY81" s="25" t="str">
        <f>IF(Pengawas!AY81="","-",IF(Pengawas!AY81&gt;2,"Tidak valid","OK"))</f>
        <v>-</v>
      </c>
      <c r="AZ81" s="25" t="str">
        <f>IF(Pengawas!AY81="",IF(Pengawas!AZ81="","-","Harap dikosongkan"),IF(Pengawas!AY81=0,IF(Pengawas!AZ81="","OK","Harap dikosongkan"),IF(Pengawas!AZ81="","Harap diisi",IF(Pengawas!AZ81&gt;2015,"Cek lagi",IF(Pengawas!AZ81&lt;2000,"Cek lagi","OK")))))</f>
        <v>-</v>
      </c>
      <c r="BA81" s="25" t="str">
        <f>IF(Pengawas!BA81="","-",IF(LEN(Pengawas!BA81)&lt;5,"Cek lagi","OK"))</f>
        <v>-</v>
      </c>
      <c r="BB81" s="25" t="str">
        <f>IF(Pengawas!BB81="","-",IF(LEN(Pengawas!BB81)&lt;4,"Cek lagi","OK"))</f>
        <v>-</v>
      </c>
      <c r="BC81" s="25" t="str">
        <f>IF(Pengawas!BC81="","-",IF(LEN(Pengawas!BC81)&lt;4,"Cek lagi","OK"))</f>
        <v>-</v>
      </c>
      <c r="BD81" s="25" t="str">
        <f>IF(Pengawas!BD81="","-",IF(LEN(Pengawas!BD81)&lt;4,"Cek lagi","OK"))</f>
        <v>-</v>
      </c>
      <c r="BE81" s="25" t="str">
        <f>IF(Pengawas!BE81="","-",IF(LEN(Pengawas!BE81)&lt;4,"Cek lagi","OK"))</f>
        <v>-</v>
      </c>
      <c r="BF81" s="25" t="str">
        <f>IF(Pengawas!BF81="","-",IF(LEN(Pengawas!BF81)&lt;&gt;5,"Tidak valid","OK"))</f>
        <v>-</v>
      </c>
      <c r="BG81" s="25" t="str">
        <f>IF(Pengawas!BG81="","-",IF(LEN(Pengawas!BG81)&lt;9,"Cek lagi",IF(LEN(Pengawas!BG81)&gt;14,"Cek lagi","OK")))</f>
        <v>-</v>
      </c>
    </row>
    <row r="82" spans="1:59" s="18" customFormat="1" ht="15" customHeight="1" x14ac:dyDescent="0.2">
      <c r="A82" s="25" t="str">
        <f>IF(Pengawas!A82="","-",IF(LEN(Pengawas!A82)&lt;4,"Cek lagi","OK"))</f>
        <v>-</v>
      </c>
      <c r="B82" s="25" t="str">
        <f>IF(Pengawas!B82="","-",IF(LEN(Pengawas!B82)&lt;4,"Cek lagi","OK"))</f>
        <v>-</v>
      </c>
      <c r="C82" s="25" t="str">
        <f>IF(Pengawas!C82="","-",IF(LEN(Pengawas!C82)&lt;&gt;18,"Tidak valid","OK"))</f>
        <v>-</v>
      </c>
      <c r="D82" s="25" t="str">
        <f>IF(Pengawas!D82="","-",IF(LEN(Pengawas!D82)&lt;&gt;16,"Tidak valid","OK"))</f>
        <v>-</v>
      </c>
      <c r="E82" s="25" t="str">
        <f>IF(Pengawas!E82="","-",IF(LEN(Pengawas!E82)&lt;4,"Cek lagi","OK"))</f>
        <v>-</v>
      </c>
      <c r="F82" s="25" t="str">
        <f>IF(Pengawas!F82="","-",IF(LEN(Pengawas!F82)&lt;&gt;16,"Tidak valid","OK"))</f>
        <v>-</v>
      </c>
      <c r="G82" s="25" t="str">
        <f>IF(Pengawas!G82="","-",IF(LEN(Pengawas!G82)&lt;4,"Cek lagi","OK"))</f>
        <v>-</v>
      </c>
      <c r="H82" s="26" t="str">
        <f>IF(Pengawas!H82="","-",IF(VALUE(LEFT(Pengawas!H82,2))&gt;31,"Tanggal tidak valid",IF(VALUE(LEFT(RIGHT(Pengawas!H82,7),2))&gt;12,"Bulan tidak valid",IF(VALUE(RIGHT(Pengawas!H82,4))&gt;1990,"Umur terlalu muda",IF(VALUE(RIGHT(Pengawas!H82,4))&lt;1955,"Umur terlalu tua","OK")))))</f>
        <v>-</v>
      </c>
      <c r="I82" s="25" t="str">
        <f>IF(Pengawas!I82="","-",IF(Pengawas!I82="L","OK",IF(Pengawas!I82="P","OK","Tidak valid")))</f>
        <v>-</v>
      </c>
      <c r="J82" s="25" t="str">
        <f>IF(Pengawas!J82="","-",IF(LEN(Pengawas!J82)&lt;4,"Cek lagi","OK"))</f>
        <v>-</v>
      </c>
      <c r="K82" s="25" t="str">
        <f>IF(Pengawas!K82="","-",IF(Pengawas!K82&gt;5,"Tidak valid",IF(Pengawas!K82&lt;1,"Tidak valid","OK")))</f>
        <v>-</v>
      </c>
      <c r="L82" s="25" t="str">
        <f>IF(Pengawas!L82="","-",IF(VALUE(LEFT(Pengawas!L82,1))&gt;1,"Tidak valid","OK"))</f>
        <v>-</v>
      </c>
      <c r="M82" s="25" t="str">
        <f>IF(Pengawas!M82="","-",IF(VALUE(LEFT(Pengawas!M82,1))&gt;1,"Tidak valid","OK"))</f>
        <v>-</v>
      </c>
      <c r="N82" s="25" t="str">
        <f>IF(Pengawas!N82="","-",IF(VALUE(LEFT(Pengawas!N82,2))&gt;31,"Tanggal tidak valid",IF(VALUE(LEFT(RIGHT(Pengawas!N82,7),2))&gt;12,"Bulan tidak valid",IF(VALUE(RIGHT(Pengawas!N82,4))&gt;2015,"Tahun cek lagi",IF(VALUE(RIGHT(Pengawas!N82,4))&lt;1930,"Tahun cek lagi","OK")))))</f>
        <v>-</v>
      </c>
      <c r="O82" s="26" t="str">
        <f>IF(Pengawas!O82="","-",IF(VALUE(LEFT(Pengawas!O82,2))&gt;31,"Tanggal tidak valid",IF(VALUE(LEFT(RIGHT(Pengawas!O82,7),2))&gt;12,"Bulan tidak valid",IF(VALUE(RIGHT(Pengawas!O82,4))&gt;2015,"Tahun cek lagi",IF(VALUE(RIGHT(Pengawas!O82,4))&lt;1930,"Tahun cek lagi","OK")))))</f>
        <v>-</v>
      </c>
      <c r="P82" s="26" t="str">
        <f>IF(Pengawas!P82="","-",IF(VALUE(LEFT(Pengawas!P82,2))&gt;31,"Tanggal tidak valid",IF(VALUE(LEFT(RIGHT(Pengawas!P82,7),2))&gt;12,"Bulan tidak valid",IF(VALUE(RIGHT(Pengawas!P82,4))&gt;2015,"Tahun cek lagi",IF(VALUE(RIGHT(Pengawas!P82,4))&lt;1930,"Tahun cek lagi","OK")))))</f>
        <v>-</v>
      </c>
      <c r="Q82" s="25" t="str">
        <f>IF(Pengawas!Q82="","-",IF(Pengawas!Q82&gt;3,"Tidak valid",IF(Pengawas!Q82&lt;1,"Tidak valid","OK")))</f>
        <v>-</v>
      </c>
      <c r="R82" s="25" t="str">
        <f>IF(Pengawas!R82="","-",IF(Pengawas!R82&gt;20000000,"Cek lagi",IF(Pengawas!R82&lt;50000,"Cek lagi","OK")))</f>
        <v>-</v>
      </c>
      <c r="S82" s="25" t="str">
        <f>IF(Pengawas!S82="","-",IF(Pengawas!S82&gt;3,"Tidak valid",IF(Pengawas!S82&lt;1,"Tidak valid","OK")))</f>
        <v>-</v>
      </c>
      <c r="T82" s="25" t="str">
        <f>IF(Pengawas!T82="","-",IF(Pengawas!T82&gt;6,"Tidak valid",IF(Pengawas!T82&lt;1,"Tidak valid","OK")))</f>
        <v>-</v>
      </c>
      <c r="U82" s="25" t="str">
        <f>IF(Pengawas!U82="","-",IF(Pengawas!U82&gt;4,"Tidak valid",IF(Pengawas!U82&lt;1,"Tidak valid","OK")))</f>
        <v>-</v>
      </c>
      <c r="V82" s="25" t="str">
        <f>IF(Pengawas!V82="","-",IF(Pengawas!V82&gt;2,"Tidak valid",IF(Pengawas!V82&lt;1,"Tidak valid","OK")))</f>
        <v>-</v>
      </c>
      <c r="W82" s="25" t="str">
        <f>IF(Pengawas!V82="","-",IF(Pengawas!V82=1,IF(Pengawas!W82="","Harap diisi","OK"),IF(Pengawas!V82=2,IF(Pengawas!W82="","Harap diisi","OK"),IF(Pengawas!V83&lt;1,"-",IF(Pengawas!V83&gt;2,"-","OK")))))</f>
        <v>-</v>
      </c>
      <c r="X82" s="25" t="str">
        <f>IF(Pengawas!V82="","-",IF(Pengawas!V82=1,IF(Pengawas!X82="","Harap diisi","OK"),IF(Pengawas!V82=2,IF(Pengawas!X82="","Harap diisi","OK"),IF(Pengawas!V83&lt;1,"-",IF(Pengawas!V83&gt;2,"-","OK")))))</f>
        <v>-</v>
      </c>
      <c r="Y82" s="25" t="str">
        <f>IF(Pengawas!V82="","-",IF(Pengawas!V82=1,IF(Pengawas!Y82="","Harap diisi","OK"),IF(Pengawas!V82=2,IF(Pengawas!Y82="","Harap diisi","OK"),IF(Pengawas!V83&lt;1,"-",IF(Pengawas!V83&gt;2,"-","OK")))))</f>
        <v>-</v>
      </c>
      <c r="Z82" s="25" t="str">
        <f>IF(Pengawas!V82="","-",IF(Pengawas!V82=1,IF(Pengawas!Z82="","Harap diisi","OK"),IF(Pengawas!V82=2,IF(Pengawas!Z82="","Harap diisi","OK"),IF(Pengawas!V83&lt;1,"-",IF(Pengawas!V83&gt;2,"-","OK")))))</f>
        <v>-</v>
      </c>
      <c r="AA82" s="25" t="str">
        <f>IF(Pengawas!V82="","-",IF(Pengawas!V82=1,IF(Pengawas!AA82="","Harap diisi","OK"),IF(Pengawas!V82=2,IF(Pengawas!AA82="","Harap diisi","OK"),IF(Pengawas!V83&lt;1,"-",IF(Pengawas!V83&gt;2,"-","OK")))))</f>
        <v>-</v>
      </c>
      <c r="AB82" s="25" t="str">
        <f>IF(Pengawas!V82="","-",IF(Pengawas!V82=1,IF(Pengawas!AB82="","Harap diisi","OK"),IF(Pengawas!V82=2,IF(Pengawas!AB82="","Harap diisi","OK"),IF(Pengawas!V83&lt;1,"-",IF(Pengawas!V83&gt;2,"-","OK")))))</f>
        <v>-</v>
      </c>
      <c r="AC82" s="25" t="str">
        <f>IF(Pengawas!V82="","-",IF(Pengawas!V82=1,IF(Pengawas!AC82="","Harap diisi","OK"),IF(Pengawas!V82=2,IF(Pengawas!AC82="","Harap diisi","OK"),IF(Pengawas!V83&lt;1,"-",IF(Pengawas!V83&gt;2,"-","OK")))))</f>
        <v>-</v>
      </c>
      <c r="AD82" s="25" t="str">
        <f>IF(Pengawas!V82="","-",IF(Pengawas!V82=1,IF(Pengawas!AD82="","OK","Harap dikosongkan"),IF(Pengawas!V82=2,IF(Pengawas!AD82="","Harap diisi","OK"),IF(Pengawas!V83&lt;1,"-",IF(Pengawas!V83&gt;2,"-","OK")))))</f>
        <v>-</v>
      </c>
      <c r="AE82" s="25" t="str">
        <f>IF(Pengawas!V82="","-",IF(Pengawas!V82=1,IF(Pengawas!AE82="","OK","Harap dikosongkan"),IF(Pengawas!V82=2,IF(Pengawas!AE82="","Harap diisi","OK"),IF(Pengawas!V83&lt;1,"-",IF(Pengawas!V83&gt;2,"-","OK")))))</f>
        <v>-</v>
      </c>
      <c r="AF82" s="25" t="str">
        <f>IF(Pengawas!V82="","-",IF(Pengawas!V82=1,IF(Pengawas!AF82="","OK","Harap dikosongkan"),IF(Pengawas!V82=2,IF(Pengawas!AF82="","Harap diisi","OK"),IF(Pengawas!V83&lt;1,"-",IF(Pengawas!V83&gt;2,"-","OK")))))</f>
        <v>-</v>
      </c>
      <c r="AG82" s="25" t="str">
        <f>IF(Pengawas!V82="","-",IF(Pengawas!V82=1,IF(Pengawas!AG82="","OK","Harap dikosongkan"),IF(Pengawas!V82=2,IF(Pengawas!AG82="","Harap diisi","OK"),IF(Pengawas!V83&lt;1,"-",IF(Pengawas!V83&gt;2,"-","OK")))))</f>
        <v>-</v>
      </c>
      <c r="AH82" s="25" t="str">
        <f>IF(Pengawas!V82="","-",IF(Pengawas!V82=1,IF(Pengawas!AH82="","OK","Harap dikosongkan"),IF(Pengawas!V82=2,IF(Pengawas!AH82="","Harap diisi","OK"),IF(Pengawas!V83&lt;1,"-",IF(Pengawas!V83&gt;2,"-","OK")))))</f>
        <v>-</v>
      </c>
      <c r="AI82" s="25" t="str">
        <f>IF(Pengawas!V82="","-",IF(Pengawas!V82=1,IF(Pengawas!AI82="","OK","Harap dikosongkan"),IF(Pengawas!V82=2,IF(Pengawas!AI82="","Harap diisi","OK"),IF(Pengawas!V83&lt;1,"-",IF(Pengawas!V83&gt;2,"-","OK")))))</f>
        <v>-</v>
      </c>
      <c r="AJ82" s="25" t="str">
        <f>IF(Pengawas!V82="","-",IF(Pengawas!V82=1,IF(Pengawas!AJ82="","OK","Harap dikosongkan"),IF(Pengawas!V82=2,IF(Pengawas!AJ82="","Harap diisi","OK"),IF(Pengawas!V83&lt;1,"-",IF(Pengawas!V83&gt;2,"-","OK")))))</f>
        <v>-</v>
      </c>
      <c r="AK82" s="25" t="str">
        <f>IF(Pengawas!V82="","-",IF(Pengawas!V82=1,IF(Pengawas!AK82="","OK","Harap dikosongkan"),IF(Pengawas!V82=2,IF(Pengawas!AK82="","Harap diisi","OK"),IF(Pengawas!V83&lt;1,"-",IF(Pengawas!V83&gt;2,"-","OK")))))</f>
        <v>-</v>
      </c>
      <c r="AL82" s="25" t="str">
        <f>IF(Pengawas!AL82="","-",IF(Pengawas!AL82&gt;3,"Tidak valid",IF(Pengawas!AL82&lt;1,"Tidak valid","OK")))</f>
        <v>-</v>
      </c>
      <c r="AM82" s="25" t="str">
        <f>IF(Pengawas!AL82="",IF(Pengawas!AM82="","-","Harap dikosongkan"),IF(Pengawas!AL82&lt;&gt;1,IF(Pengawas!AM82="","OK","Harap dikosongkan"),IF(Pengawas!AM82="","Harap diisi",IF(Pengawas!AM82&gt;2015,"Cek lagi",IF(Pengawas!AM82&lt;2005,"Cek lagi","OK")))))</f>
        <v>-</v>
      </c>
      <c r="AN82" s="25" t="str">
        <f>IF(Pengawas!AL82="",IF(Pengawas!AN82="","-","Harap dikosongkan"),IF(Pengawas!AL82&lt;&gt;1,IF(Pengawas!AN82="","OK","Harap dikosongkan"),IF(Pengawas!AN82="","Harap diisi",IF(VALUE(Pengawas!AN82)&gt;33,"Tidak valid",IF(VALUE(Pengawas!AN82)&lt;1,"Tidak valid","OK")))))</f>
        <v>-</v>
      </c>
      <c r="AO82" s="25" t="str">
        <f>IF(Pengawas!AL82="",IF(Pengawas!AO82="","-","Harap dikosongkan"),IF(Pengawas!AL82&lt;&gt;1,IF(Pengawas!AO82="","OK","Harap dikosongkan"),IF(Pengawas!AO82="","Harap diisi",IF(Pengawas!AO82&gt;1,"Tidak valid","OK"))))</f>
        <v>-</v>
      </c>
      <c r="AP82" s="25" t="str">
        <f>IF(Pengawas!AL82&gt;1,"OK",IF(Pengawas!AO82="",IF(Pengawas!AP82="","-","Kolom AO cek lagi"),IF(Pengawas!AO82=0,IF(Pengawas!AP82="","OK","Harap dikosongkan"),IF(Pengawas!AP82="","Harap diisi",IF(LEN(Pengawas!AP82)&lt;12,"Tidak valid",IF(LEN(Pengawas!AP82)&gt;14,"Tidak valid","OK"))))))</f>
        <v>-</v>
      </c>
      <c r="AQ82" s="26" t="str">
        <f>IF(Pengawas!AL82&gt;1,"OK",IF(Pengawas!AO82="",IF(Pengawas!AQ82="","-","Kolom AO cek lagi"),IF(Pengawas!AO82=0,IF(Pengawas!AQ82="","OK","Harap dikosongkan"),IF(Pengawas!AQ82="","Harap diisi",IF(LEN(Pengawas!AQ82)&lt;5,"Cek lagi","OK")))))</f>
        <v>-</v>
      </c>
      <c r="AR82" s="26" t="str">
        <f>IF(Pengawas!AL82&gt;1,"OK",IF(Pengawas!AO82="",IF(Pengawas!AR82="","-","Kolom AT cek lagi"),IF(Pengawas!AO82=0,IF(Pengawas!AR82="","OK","Harap dikosongkan"),IF(Pengawas!AR82="","Harap diisi",IF(VALUE(LEFT(Pengawas!AR82,2))&gt;31,"Tanggal tidak valid",IF(VALUE(LEFT(RIGHT(Pengawas!AR82,7),2))&gt;12,"Bulan tidak valid",IF(VALUE(RIGHT(Pengawas!AR82,4))&gt;2016,"Tahun cek lagi",IF(VALUE(RIGHT(Pengawas!AR82,4))&lt;2005,"Tahun cek lagi","OK"))))))))</f>
        <v>-</v>
      </c>
      <c r="AS82" s="25" t="str">
        <f>IF(Pengawas!AP82="",IF(Pengawas!AS82="","-","Harap dikosongkan"),IF(Pengawas!AP82&lt;&gt;"",IF(Pengawas!AS82="","Harap diisi",IF(Pengawas!AS82&gt;1,"Tidak valid","OK"))))</f>
        <v>-</v>
      </c>
      <c r="AT82" s="25" t="str">
        <f>IF(Pengawas!AS82="",IF(Pengawas!AT82="","-","Harap dikosongkan"),IF(Pengawas!AS82&lt;&gt;1,IF(Pengawas!AT82="","OK","Harap dikosongkan"),IF(Pengawas!AS82="",IF(Pengawas!AT82="","-","Harap dikosongkan"),IF(Pengawas!AS82=0,IF(Pengawas!AT82="","OK","Harap dikosongkan"),IF(Pengawas!AT82="","Harap diisi",IF(Pengawas!AT82&gt;2016,"Cek lagi",IF(Pengawas!AT82&lt;2005,"Cek lagi",IF(Pengawas!AM82&gt;Pengawas!AT82,"Cek lagi dengan Kolom AL","OK"))))))))</f>
        <v>-</v>
      </c>
      <c r="AU82" s="25" t="str">
        <f>IF(Pengawas!AS82="",IF(Pengawas!AU82="","-","Harap dikosongkan"),IF(Pengawas!AS82&lt;&gt;1,IF(Pengawas!AU82="","OK","Harap dikosongkan"),IF(Pengawas!AS82="",IF(Pengawas!AU82="","-","Harap dikosongkan"),IF(Pengawas!AS82=0,IF(Pengawas!AU82="","OK","Harap dikosongkan"),IF(Pengawas!AU82="","Harap diisi",IF(Pengawas!AU82&gt;20000000,"Cek lagi",IF(Pengawas!AU82&lt;100000,"Cek lagi","OK")))))))</f>
        <v>-</v>
      </c>
      <c r="AV82" s="25" t="str">
        <f>IF(Pengawas!AV82="","-",IF(Pengawas!AV82&gt;3,"Tidak valid","OK"))</f>
        <v>-</v>
      </c>
      <c r="AW82" s="25" t="str">
        <f>IF(Pengawas!AV82="",IF(Pengawas!AW82="","-","Harap dikosongkan"),IF(Pengawas!AV82=0,IF(Pengawas!AW82="","OK","Harap dikosongkan"),IF(Pengawas!AV82&gt;0,IF(Pengawas!AW82="","Harap diisi",IF(Pengawas!AW82&gt;2015,"Tidak valid","OK")))))</f>
        <v>-</v>
      </c>
      <c r="AX82" s="25" t="str">
        <f>IF(Pengawas!AV82="",IF(Pengawas!AX82="","-","Harap dikosongkan"),IF(Pengawas!AV82=0,IF(Pengawas!AX82="","OK","Harap dikosongkan"),IF(Pengawas!AV82&gt;0,IF(Pengawas!AX82="","Harap diisi",IF(Pengawas!AX82="","-",IF(Pengawas!AX82&gt;1,"Tidak valid","OK"))))))</f>
        <v>-</v>
      </c>
      <c r="AY82" s="25" t="str">
        <f>IF(Pengawas!AY82="","-",IF(Pengawas!AY82&gt;2,"Tidak valid","OK"))</f>
        <v>-</v>
      </c>
      <c r="AZ82" s="25" t="str">
        <f>IF(Pengawas!AY82="",IF(Pengawas!AZ82="","-","Harap dikosongkan"),IF(Pengawas!AY82=0,IF(Pengawas!AZ82="","OK","Harap dikosongkan"),IF(Pengawas!AZ82="","Harap diisi",IF(Pengawas!AZ82&gt;2015,"Cek lagi",IF(Pengawas!AZ82&lt;2000,"Cek lagi","OK")))))</f>
        <v>-</v>
      </c>
      <c r="BA82" s="25" t="str">
        <f>IF(Pengawas!BA82="","-",IF(LEN(Pengawas!BA82)&lt;5,"Cek lagi","OK"))</f>
        <v>-</v>
      </c>
      <c r="BB82" s="25" t="str">
        <f>IF(Pengawas!BB82="","-",IF(LEN(Pengawas!BB82)&lt;4,"Cek lagi","OK"))</f>
        <v>-</v>
      </c>
      <c r="BC82" s="25" t="str">
        <f>IF(Pengawas!BC82="","-",IF(LEN(Pengawas!BC82)&lt;4,"Cek lagi","OK"))</f>
        <v>-</v>
      </c>
      <c r="BD82" s="25" t="str">
        <f>IF(Pengawas!BD82="","-",IF(LEN(Pengawas!BD82)&lt;4,"Cek lagi","OK"))</f>
        <v>-</v>
      </c>
      <c r="BE82" s="25" t="str">
        <f>IF(Pengawas!BE82="","-",IF(LEN(Pengawas!BE82)&lt;4,"Cek lagi","OK"))</f>
        <v>-</v>
      </c>
      <c r="BF82" s="25" t="str">
        <f>IF(Pengawas!BF82="","-",IF(LEN(Pengawas!BF82)&lt;&gt;5,"Tidak valid","OK"))</f>
        <v>-</v>
      </c>
      <c r="BG82" s="25" t="str">
        <f>IF(Pengawas!BG82="","-",IF(LEN(Pengawas!BG82)&lt;9,"Cek lagi",IF(LEN(Pengawas!BG82)&gt;14,"Cek lagi","OK")))</f>
        <v>-</v>
      </c>
    </row>
    <row r="83" spans="1:59" s="18" customFormat="1" ht="15" customHeight="1" x14ac:dyDescent="0.2">
      <c r="A83" s="25" t="str">
        <f>IF(Pengawas!A83="","-",IF(LEN(Pengawas!A83)&lt;4,"Cek lagi","OK"))</f>
        <v>-</v>
      </c>
      <c r="B83" s="25" t="str">
        <f>IF(Pengawas!B83="","-",IF(LEN(Pengawas!B83)&lt;4,"Cek lagi","OK"))</f>
        <v>-</v>
      </c>
      <c r="C83" s="25" t="str">
        <f>IF(Pengawas!C83="","-",IF(LEN(Pengawas!C83)&lt;&gt;18,"Tidak valid","OK"))</f>
        <v>-</v>
      </c>
      <c r="D83" s="25" t="str">
        <f>IF(Pengawas!D83="","-",IF(LEN(Pengawas!D83)&lt;&gt;16,"Tidak valid","OK"))</f>
        <v>-</v>
      </c>
      <c r="E83" s="25" t="str">
        <f>IF(Pengawas!E83="","-",IF(LEN(Pengawas!E83)&lt;4,"Cek lagi","OK"))</f>
        <v>-</v>
      </c>
      <c r="F83" s="25" t="str">
        <f>IF(Pengawas!F83="","-",IF(LEN(Pengawas!F83)&lt;&gt;16,"Tidak valid","OK"))</f>
        <v>-</v>
      </c>
      <c r="G83" s="25" t="str">
        <f>IF(Pengawas!G83="","-",IF(LEN(Pengawas!G83)&lt;4,"Cek lagi","OK"))</f>
        <v>-</v>
      </c>
      <c r="H83" s="26" t="str">
        <f>IF(Pengawas!H83="","-",IF(VALUE(LEFT(Pengawas!H83,2))&gt;31,"Tanggal tidak valid",IF(VALUE(LEFT(RIGHT(Pengawas!H83,7),2))&gt;12,"Bulan tidak valid",IF(VALUE(RIGHT(Pengawas!H83,4))&gt;1990,"Umur terlalu muda",IF(VALUE(RIGHT(Pengawas!H83,4))&lt;1955,"Umur terlalu tua","OK")))))</f>
        <v>-</v>
      </c>
      <c r="I83" s="25" t="str">
        <f>IF(Pengawas!I83="","-",IF(Pengawas!I83="L","OK",IF(Pengawas!I83="P","OK","Tidak valid")))</f>
        <v>-</v>
      </c>
      <c r="J83" s="25" t="str">
        <f>IF(Pengawas!J83="","-",IF(LEN(Pengawas!J83)&lt;4,"Cek lagi","OK"))</f>
        <v>-</v>
      </c>
      <c r="K83" s="25" t="str">
        <f>IF(Pengawas!K83="","-",IF(Pengawas!K83&gt;5,"Tidak valid",IF(Pengawas!K83&lt;1,"Tidak valid","OK")))</f>
        <v>-</v>
      </c>
      <c r="L83" s="25" t="str">
        <f>IF(Pengawas!L83="","-",IF(VALUE(LEFT(Pengawas!L83,1))&gt;1,"Tidak valid","OK"))</f>
        <v>-</v>
      </c>
      <c r="M83" s="25" t="str">
        <f>IF(Pengawas!M83="","-",IF(VALUE(LEFT(Pengawas!M83,1))&gt;1,"Tidak valid","OK"))</f>
        <v>-</v>
      </c>
      <c r="N83" s="25" t="str">
        <f>IF(Pengawas!N83="","-",IF(VALUE(LEFT(Pengawas!N83,2))&gt;31,"Tanggal tidak valid",IF(VALUE(LEFT(RIGHT(Pengawas!N83,7),2))&gt;12,"Bulan tidak valid",IF(VALUE(RIGHT(Pengawas!N83,4))&gt;2015,"Tahun cek lagi",IF(VALUE(RIGHT(Pengawas!N83,4))&lt;1930,"Tahun cek lagi","OK")))))</f>
        <v>-</v>
      </c>
      <c r="O83" s="26" t="str">
        <f>IF(Pengawas!O83="","-",IF(VALUE(LEFT(Pengawas!O83,2))&gt;31,"Tanggal tidak valid",IF(VALUE(LEFT(RIGHT(Pengawas!O83,7),2))&gt;12,"Bulan tidak valid",IF(VALUE(RIGHT(Pengawas!O83,4))&gt;2015,"Tahun cek lagi",IF(VALUE(RIGHT(Pengawas!O83,4))&lt;1930,"Tahun cek lagi","OK")))))</f>
        <v>-</v>
      </c>
      <c r="P83" s="26" t="str">
        <f>IF(Pengawas!P83="","-",IF(VALUE(LEFT(Pengawas!P83,2))&gt;31,"Tanggal tidak valid",IF(VALUE(LEFT(RIGHT(Pengawas!P83,7),2))&gt;12,"Bulan tidak valid",IF(VALUE(RIGHT(Pengawas!P83,4))&gt;2015,"Tahun cek lagi",IF(VALUE(RIGHT(Pengawas!P83,4))&lt;1930,"Tahun cek lagi","OK")))))</f>
        <v>-</v>
      </c>
      <c r="Q83" s="25" t="str">
        <f>IF(Pengawas!Q83="","-",IF(Pengawas!Q83&gt;3,"Tidak valid",IF(Pengawas!Q83&lt;1,"Tidak valid","OK")))</f>
        <v>-</v>
      </c>
      <c r="R83" s="25" t="str">
        <f>IF(Pengawas!R83="","-",IF(Pengawas!R83&gt;20000000,"Cek lagi",IF(Pengawas!R83&lt;50000,"Cek lagi","OK")))</f>
        <v>-</v>
      </c>
      <c r="S83" s="25" t="str">
        <f>IF(Pengawas!S83="","-",IF(Pengawas!S83&gt;3,"Tidak valid",IF(Pengawas!S83&lt;1,"Tidak valid","OK")))</f>
        <v>-</v>
      </c>
      <c r="T83" s="25" t="str">
        <f>IF(Pengawas!T83="","-",IF(Pengawas!T83&gt;6,"Tidak valid",IF(Pengawas!T83&lt;1,"Tidak valid","OK")))</f>
        <v>-</v>
      </c>
      <c r="U83" s="25" t="str">
        <f>IF(Pengawas!U83="","-",IF(Pengawas!U83&gt;4,"Tidak valid",IF(Pengawas!U83&lt;1,"Tidak valid","OK")))</f>
        <v>-</v>
      </c>
      <c r="V83" s="25" t="str">
        <f>IF(Pengawas!V83="","-",IF(Pengawas!V83&gt;2,"Tidak valid",IF(Pengawas!V83&lt;1,"Tidak valid","OK")))</f>
        <v>-</v>
      </c>
      <c r="W83" s="25" t="str">
        <f>IF(Pengawas!V83="","-",IF(Pengawas!V83=1,IF(Pengawas!W83="","Harap diisi","OK"),IF(Pengawas!V83=2,IF(Pengawas!W83="","Harap diisi","OK"),IF(Pengawas!V84&lt;1,"-",IF(Pengawas!V84&gt;2,"-","OK")))))</f>
        <v>-</v>
      </c>
      <c r="X83" s="25" t="str">
        <f>IF(Pengawas!V83="","-",IF(Pengawas!V83=1,IF(Pengawas!X83="","Harap diisi","OK"),IF(Pengawas!V83=2,IF(Pengawas!X83="","Harap diisi","OK"),IF(Pengawas!V84&lt;1,"-",IF(Pengawas!V84&gt;2,"-","OK")))))</f>
        <v>-</v>
      </c>
      <c r="Y83" s="25" t="str">
        <f>IF(Pengawas!V83="","-",IF(Pengawas!V83=1,IF(Pengawas!Y83="","Harap diisi","OK"),IF(Pengawas!V83=2,IF(Pengawas!Y83="","Harap diisi","OK"),IF(Pengawas!V84&lt;1,"-",IF(Pengawas!V84&gt;2,"-","OK")))))</f>
        <v>-</v>
      </c>
      <c r="Z83" s="25" t="str">
        <f>IF(Pengawas!V83="","-",IF(Pengawas!V83=1,IF(Pengawas!Z83="","Harap diisi","OK"),IF(Pengawas!V83=2,IF(Pengawas!Z83="","Harap diisi","OK"),IF(Pengawas!V84&lt;1,"-",IF(Pengawas!V84&gt;2,"-","OK")))))</f>
        <v>-</v>
      </c>
      <c r="AA83" s="25" t="str">
        <f>IF(Pengawas!V83="","-",IF(Pengawas!V83=1,IF(Pengawas!AA83="","Harap diisi","OK"),IF(Pengawas!V83=2,IF(Pengawas!AA83="","Harap diisi","OK"),IF(Pengawas!V84&lt;1,"-",IF(Pengawas!V84&gt;2,"-","OK")))))</f>
        <v>-</v>
      </c>
      <c r="AB83" s="25" t="str">
        <f>IF(Pengawas!V83="","-",IF(Pengawas!V83=1,IF(Pengawas!AB83="","Harap diisi","OK"),IF(Pengawas!V83=2,IF(Pengawas!AB83="","Harap diisi","OK"),IF(Pengawas!V84&lt;1,"-",IF(Pengawas!V84&gt;2,"-","OK")))))</f>
        <v>-</v>
      </c>
      <c r="AC83" s="25" t="str">
        <f>IF(Pengawas!V83="","-",IF(Pengawas!V83=1,IF(Pengawas!AC83="","Harap diisi","OK"),IF(Pengawas!V83=2,IF(Pengawas!AC83="","Harap diisi","OK"),IF(Pengawas!V84&lt;1,"-",IF(Pengawas!V84&gt;2,"-","OK")))))</f>
        <v>-</v>
      </c>
      <c r="AD83" s="25" t="str">
        <f>IF(Pengawas!V83="","-",IF(Pengawas!V83=1,IF(Pengawas!AD83="","OK","Harap dikosongkan"),IF(Pengawas!V83=2,IF(Pengawas!AD83="","Harap diisi","OK"),IF(Pengawas!V84&lt;1,"-",IF(Pengawas!V84&gt;2,"-","OK")))))</f>
        <v>-</v>
      </c>
      <c r="AE83" s="25" t="str">
        <f>IF(Pengawas!V83="","-",IF(Pengawas!V83=1,IF(Pengawas!AE83="","OK","Harap dikosongkan"),IF(Pengawas!V83=2,IF(Pengawas!AE83="","Harap diisi","OK"),IF(Pengawas!V84&lt;1,"-",IF(Pengawas!V84&gt;2,"-","OK")))))</f>
        <v>-</v>
      </c>
      <c r="AF83" s="25" t="str">
        <f>IF(Pengawas!V83="","-",IF(Pengawas!V83=1,IF(Pengawas!AF83="","OK","Harap dikosongkan"),IF(Pengawas!V83=2,IF(Pengawas!AF83="","Harap diisi","OK"),IF(Pengawas!V84&lt;1,"-",IF(Pengawas!V84&gt;2,"-","OK")))))</f>
        <v>-</v>
      </c>
      <c r="AG83" s="25" t="str">
        <f>IF(Pengawas!V83="","-",IF(Pengawas!V83=1,IF(Pengawas!AG83="","OK","Harap dikosongkan"),IF(Pengawas!V83=2,IF(Pengawas!AG83="","Harap diisi","OK"),IF(Pengawas!V84&lt;1,"-",IF(Pengawas!V84&gt;2,"-","OK")))))</f>
        <v>-</v>
      </c>
      <c r="AH83" s="25" t="str">
        <f>IF(Pengawas!V83="","-",IF(Pengawas!V83=1,IF(Pengawas!AH83="","OK","Harap dikosongkan"),IF(Pengawas!V83=2,IF(Pengawas!AH83="","Harap diisi","OK"),IF(Pengawas!V84&lt;1,"-",IF(Pengawas!V84&gt;2,"-","OK")))))</f>
        <v>-</v>
      </c>
      <c r="AI83" s="25" t="str">
        <f>IF(Pengawas!V83="","-",IF(Pengawas!V83=1,IF(Pengawas!AI83="","OK","Harap dikosongkan"),IF(Pengawas!V83=2,IF(Pengawas!AI83="","Harap diisi","OK"),IF(Pengawas!V84&lt;1,"-",IF(Pengawas!V84&gt;2,"-","OK")))))</f>
        <v>-</v>
      </c>
      <c r="AJ83" s="25" t="str">
        <f>IF(Pengawas!V83="","-",IF(Pengawas!V83=1,IF(Pengawas!AJ83="","OK","Harap dikosongkan"),IF(Pengawas!V83=2,IF(Pengawas!AJ83="","Harap diisi","OK"),IF(Pengawas!V84&lt;1,"-",IF(Pengawas!V84&gt;2,"-","OK")))))</f>
        <v>-</v>
      </c>
      <c r="AK83" s="25" t="str">
        <f>IF(Pengawas!V83="","-",IF(Pengawas!V83=1,IF(Pengawas!AK83="","OK","Harap dikosongkan"),IF(Pengawas!V83=2,IF(Pengawas!AK83="","Harap diisi","OK"),IF(Pengawas!V84&lt;1,"-",IF(Pengawas!V84&gt;2,"-","OK")))))</f>
        <v>-</v>
      </c>
      <c r="AL83" s="25" t="str">
        <f>IF(Pengawas!AL83="","-",IF(Pengawas!AL83&gt;3,"Tidak valid",IF(Pengawas!AL83&lt;1,"Tidak valid","OK")))</f>
        <v>-</v>
      </c>
      <c r="AM83" s="25" t="str">
        <f>IF(Pengawas!AL83="",IF(Pengawas!AM83="","-","Harap dikosongkan"),IF(Pengawas!AL83&lt;&gt;1,IF(Pengawas!AM83="","OK","Harap dikosongkan"),IF(Pengawas!AM83="","Harap diisi",IF(Pengawas!AM83&gt;2015,"Cek lagi",IF(Pengawas!AM83&lt;2005,"Cek lagi","OK")))))</f>
        <v>-</v>
      </c>
      <c r="AN83" s="25" t="str">
        <f>IF(Pengawas!AL83="",IF(Pengawas!AN83="","-","Harap dikosongkan"),IF(Pengawas!AL83&lt;&gt;1,IF(Pengawas!AN83="","OK","Harap dikosongkan"),IF(Pengawas!AN83="","Harap diisi",IF(VALUE(Pengawas!AN83)&gt;33,"Tidak valid",IF(VALUE(Pengawas!AN83)&lt;1,"Tidak valid","OK")))))</f>
        <v>-</v>
      </c>
      <c r="AO83" s="25" t="str">
        <f>IF(Pengawas!AL83="",IF(Pengawas!AO83="","-","Harap dikosongkan"),IF(Pengawas!AL83&lt;&gt;1,IF(Pengawas!AO83="","OK","Harap dikosongkan"),IF(Pengawas!AO83="","Harap diisi",IF(Pengawas!AO83&gt;1,"Tidak valid","OK"))))</f>
        <v>-</v>
      </c>
      <c r="AP83" s="25" t="str">
        <f>IF(Pengawas!AL83&gt;1,"OK",IF(Pengawas!AO83="",IF(Pengawas!AP83="","-","Kolom AO cek lagi"),IF(Pengawas!AO83=0,IF(Pengawas!AP83="","OK","Harap dikosongkan"),IF(Pengawas!AP83="","Harap diisi",IF(LEN(Pengawas!AP83)&lt;12,"Tidak valid",IF(LEN(Pengawas!AP83)&gt;14,"Tidak valid","OK"))))))</f>
        <v>-</v>
      </c>
      <c r="AQ83" s="26" t="str">
        <f>IF(Pengawas!AL83&gt;1,"OK",IF(Pengawas!AO83="",IF(Pengawas!AQ83="","-","Kolom AO cek lagi"),IF(Pengawas!AO83=0,IF(Pengawas!AQ83="","OK","Harap dikosongkan"),IF(Pengawas!AQ83="","Harap diisi",IF(LEN(Pengawas!AQ83)&lt;5,"Cek lagi","OK")))))</f>
        <v>-</v>
      </c>
      <c r="AR83" s="26" t="str">
        <f>IF(Pengawas!AL83&gt;1,"OK",IF(Pengawas!AO83="",IF(Pengawas!AR83="","-","Kolom AT cek lagi"),IF(Pengawas!AO83=0,IF(Pengawas!AR83="","OK","Harap dikosongkan"),IF(Pengawas!AR83="","Harap diisi",IF(VALUE(LEFT(Pengawas!AR83,2))&gt;31,"Tanggal tidak valid",IF(VALUE(LEFT(RIGHT(Pengawas!AR83,7),2))&gt;12,"Bulan tidak valid",IF(VALUE(RIGHT(Pengawas!AR83,4))&gt;2016,"Tahun cek lagi",IF(VALUE(RIGHT(Pengawas!AR83,4))&lt;2005,"Tahun cek lagi","OK"))))))))</f>
        <v>-</v>
      </c>
      <c r="AS83" s="25" t="str">
        <f>IF(Pengawas!AP83="",IF(Pengawas!AS83="","-","Harap dikosongkan"),IF(Pengawas!AP83&lt;&gt;"",IF(Pengawas!AS83="","Harap diisi",IF(Pengawas!AS83&gt;1,"Tidak valid","OK"))))</f>
        <v>-</v>
      </c>
      <c r="AT83" s="25" t="str">
        <f>IF(Pengawas!AS83="",IF(Pengawas!AT83="","-","Harap dikosongkan"),IF(Pengawas!AS83&lt;&gt;1,IF(Pengawas!AT83="","OK","Harap dikosongkan"),IF(Pengawas!AS83="",IF(Pengawas!AT83="","-","Harap dikosongkan"),IF(Pengawas!AS83=0,IF(Pengawas!AT83="","OK","Harap dikosongkan"),IF(Pengawas!AT83="","Harap diisi",IF(Pengawas!AT83&gt;2016,"Cek lagi",IF(Pengawas!AT83&lt;2005,"Cek lagi",IF(Pengawas!AM83&gt;Pengawas!AT83,"Cek lagi dengan Kolom AL","OK"))))))))</f>
        <v>-</v>
      </c>
      <c r="AU83" s="25" t="str">
        <f>IF(Pengawas!AS83="",IF(Pengawas!AU83="","-","Harap dikosongkan"),IF(Pengawas!AS83&lt;&gt;1,IF(Pengawas!AU83="","OK","Harap dikosongkan"),IF(Pengawas!AS83="",IF(Pengawas!AU83="","-","Harap dikosongkan"),IF(Pengawas!AS83=0,IF(Pengawas!AU83="","OK","Harap dikosongkan"),IF(Pengawas!AU83="","Harap diisi",IF(Pengawas!AU83&gt;20000000,"Cek lagi",IF(Pengawas!AU83&lt;100000,"Cek lagi","OK")))))))</f>
        <v>-</v>
      </c>
      <c r="AV83" s="25" t="str">
        <f>IF(Pengawas!AV83="","-",IF(Pengawas!AV83&gt;3,"Tidak valid","OK"))</f>
        <v>-</v>
      </c>
      <c r="AW83" s="25" t="str">
        <f>IF(Pengawas!AV83="",IF(Pengawas!AW83="","-","Harap dikosongkan"),IF(Pengawas!AV83=0,IF(Pengawas!AW83="","OK","Harap dikosongkan"),IF(Pengawas!AV83&gt;0,IF(Pengawas!AW83="","Harap diisi",IF(Pengawas!AW83&gt;2015,"Tidak valid","OK")))))</f>
        <v>-</v>
      </c>
      <c r="AX83" s="25" t="str">
        <f>IF(Pengawas!AV83="",IF(Pengawas!AX83="","-","Harap dikosongkan"),IF(Pengawas!AV83=0,IF(Pengawas!AX83="","OK","Harap dikosongkan"),IF(Pengawas!AV83&gt;0,IF(Pengawas!AX83="","Harap diisi",IF(Pengawas!AX83="","-",IF(Pengawas!AX83&gt;1,"Tidak valid","OK"))))))</f>
        <v>-</v>
      </c>
      <c r="AY83" s="25" t="str">
        <f>IF(Pengawas!AY83="","-",IF(Pengawas!AY83&gt;2,"Tidak valid","OK"))</f>
        <v>-</v>
      </c>
      <c r="AZ83" s="25" t="str">
        <f>IF(Pengawas!AY83="",IF(Pengawas!AZ83="","-","Harap dikosongkan"),IF(Pengawas!AY83=0,IF(Pengawas!AZ83="","OK","Harap dikosongkan"),IF(Pengawas!AZ83="","Harap diisi",IF(Pengawas!AZ83&gt;2015,"Cek lagi",IF(Pengawas!AZ83&lt;2000,"Cek lagi","OK")))))</f>
        <v>-</v>
      </c>
      <c r="BA83" s="25" t="str">
        <f>IF(Pengawas!BA83="","-",IF(LEN(Pengawas!BA83)&lt;5,"Cek lagi","OK"))</f>
        <v>-</v>
      </c>
      <c r="BB83" s="25" t="str">
        <f>IF(Pengawas!BB83="","-",IF(LEN(Pengawas!BB83)&lt;4,"Cek lagi","OK"))</f>
        <v>-</v>
      </c>
      <c r="BC83" s="25" t="str">
        <f>IF(Pengawas!BC83="","-",IF(LEN(Pengawas!BC83)&lt;4,"Cek lagi","OK"))</f>
        <v>-</v>
      </c>
      <c r="BD83" s="25" t="str">
        <f>IF(Pengawas!BD83="","-",IF(LEN(Pengawas!BD83)&lt;4,"Cek lagi","OK"))</f>
        <v>-</v>
      </c>
      <c r="BE83" s="25" t="str">
        <f>IF(Pengawas!BE83="","-",IF(LEN(Pengawas!BE83)&lt;4,"Cek lagi","OK"))</f>
        <v>-</v>
      </c>
      <c r="BF83" s="25" t="str">
        <f>IF(Pengawas!BF83="","-",IF(LEN(Pengawas!BF83)&lt;&gt;5,"Tidak valid","OK"))</f>
        <v>-</v>
      </c>
      <c r="BG83" s="25" t="str">
        <f>IF(Pengawas!BG83="","-",IF(LEN(Pengawas!BG83)&lt;9,"Cek lagi",IF(LEN(Pengawas!BG83)&gt;14,"Cek lagi","OK")))</f>
        <v>-</v>
      </c>
    </row>
    <row r="84" spans="1:59" s="18" customFormat="1" ht="15" customHeight="1" x14ac:dyDescent="0.2">
      <c r="A84" s="25" t="str">
        <f>IF(Pengawas!A84="","-",IF(LEN(Pengawas!A84)&lt;4,"Cek lagi","OK"))</f>
        <v>-</v>
      </c>
      <c r="B84" s="25" t="str">
        <f>IF(Pengawas!B84="","-",IF(LEN(Pengawas!B84)&lt;4,"Cek lagi","OK"))</f>
        <v>-</v>
      </c>
      <c r="C84" s="25" t="str">
        <f>IF(Pengawas!C84="","-",IF(LEN(Pengawas!C84)&lt;&gt;18,"Tidak valid","OK"))</f>
        <v>-</v>
      </c>
      <c r="D84" s="25" t="str">
        <f>IF(Pengawas!D84="","-",IF(LEN(Pengawas!D84)&lt;&gt;16,"Tidak valid","OK"))</f>
        <v>-</v>
      </c>
      <c r="E84" s="25" t="str">
        <f>IF(Pengawas!E84="","-",IF(LEN(Pengawas!E84)&lt;4,"Cek lagi","OK"))</f>
        <v>-</v>
      </c>
      <c r="F84" s="25" t="str">
        <f>IF(Pengawas!F84="","-",IF(LEN(Pengawas!F84)&lt;&gt;16,"Tidak valid","OK"))</f>
        <v>-</v>
      </c>
      <c r="G84" s="25" t="str">
        <f>IF(Pengawas!G84="","-",IF(LEN(Pengawas!G84)&lt;4,"Cek lagi","OK"))</f>
        <v>-</v>
      </c>
      <c r="H84" s="26" t="str">
        <f>IF(Pengawas!H84="","-",IF(VALUE(LEFT(Pengawas!H84,2))&gt;31,"Tanggal tidak valid",IF(VALUE(LEFT(RIGHT(Pengawas!H84,7),2))&gt;12,"Bulan tidak valid",IF(VALUE(RIGHT(Pengawas!H84,4))&gt;1990,"Umur terlalu muda",IF(VALUE(RIGHT(Pengawas!H84,4))&lt;1955,"Umur terlalu tua","OK")))))</f>
        <v>-</v>
      </c>
      <c r="I84" s="25" t="str">
        <f>IF(Pengawas!I84="","-",IF(Pengawas!I84="L","OK",IF(Pengawas!I84="P","OK","Tidak valid")))</f>
        <v>-</v>
      </c>
      <c r="J84" s="25" t="str">
        <f>IF(Pengawas!J84="","-",IF(LEN(Pengawas!J84)&lt;4,"Cek lagi","OK"))</f>
        <v>-</v>
      </c>
      <c r="K84" s="25" t="str">
        <f>IF(Pengawas!K84="","-",IF(Pengawas!K84&gt;5,"Tidak valid",IF(Pengawas!K84&lt;1,"Tidak valid","OK")))</f>
        <v>-</v>
      </c>
      <c r="L84" s="25" t="str">
        <f>IF(Pengawas!L84="","-",IF(VALUE(LEFT(Pengawas!L84,1))&gt;1,"Tidak valid","OK"))</f>
        <v>-</v>
      </c>
      <c r="M84" s="25" t="str">
        <f>IF(Pengawas!M84="","-",IF(VALUE(LEFT(Pengawas!M84,1))&gt;1,"Tidak valid","OK"))</f>
        <v>-</v>
      </c>
      <c r="N84" s="25" t="str">
        <f>IF(Pengawas!N84="","-",IF(VALUE(LEFT(Pengawas!N84,2))&gt;31,"Tanggal tidak valid",IF(VALUE(LEFT(RIGHT(Pengawas!N84,7),2))&gt;12,"Bulan tidak valid",IF(VALUE(RIGHT(Pengawas!N84,4))&gt;2015,"Tahun cek lagi",IF(VALUE(RIGHT(Pengawas!N84,4))&lt;1930,"Tahun cek lagi","OK")))))</f>
        <v>-</v>
      </c>
      <c r="O84" s="26" t="str">
        <f>IF(Pengawas!O84="","-",IF(VALUE(LEFT(Pengawas!O84,2))&gt;31,"Tanggal tidak valid",IF(VALUE(LEFT(RIGHT(Pengawas!O84,7),2))&gt;12,"Bulan tidak valid",IF(VALUE(RIGHT(Pengawas!O84,4))&gt;2015,"Tahun cek lagi",IF(VALUE(RIGHT(Pengawas!O84,4))&lt;1930,"Tahun cek lagi","OK")))))</f>
        <v>-</v>
      </c>
      <c r="P84" s="26" t="str">
        <f>IF(Pengawas!P84="","-",IF(VALUE(LEFT(Pengawas!P84,2))&gt;31,"Tanggal tidak valid",IF(VALUE(LEFT(RIGHT(Pengawas!P84,7),2))&gt;12,"Bulan tidak valid",IF(VALUE(RIGHT(Pengawas!P84,4))&gt;2015,"Tahun cek lagi",IF(VALUE(RIGHT(Pengawas!P84,4))&lt;1930,"Tahun cek lagi","OK")))))</f>
        <v>-</v>
      </c>
      <c r="Q84" s="25" t="str">
        <f>IF(Pengawas!Q84="","-",IF(Pengawas!Q84&gt;3,"Tidak valid",IF(Pengawas!Q84&lt;1,"Tidak valid","OK")))</f>
        <v>-</v>
      </c>
      <c r="R84" s="25" t="str">
        <f>IF(Pengawas!R84="","-",IF(Pengawas!R84&gt;20000000,"Cek lagi",IF(Pengawas!R84&lt;50000,"Cek lagi","OK")))</f>
        <v>-</v>
      </c>
      <c r="S84" s="25" t="str">
        <f>IF(Pengawas!S84="","-",IF(Pengawas!S84&gt;3,"Tidak valid",IF(Pengawas!S84&lt;1,"Tidak valid","OK")))</f>
        <v>-</v>
      </c>
      <c r="T84" s="25" t="str">
        <f>IF(Pengawas!T84="","-",IF(Pengawas!T84&gt;6,"Tidak valid",IF(Pengawas!T84&lt;1,"Tidak valid","OK")))</f>
        <v>-</v>
      </c>
      <c r="U84" s="25" t="str">
        <f>IF(Pengawas!U84="","-",IF(Pengawas!U84&gt;4,"Tidak valid",IF(Pengawas!U84&lt;1,"Tidak valid","OK")))</f>
        <v>-</v>
      </c>
      <c r="V84" s="25" t="str">
        <f>IF(Pengawas!V84="","-",IF(Pengawas!V84&gt;2,"Tidak valid",IF(Pengawas!V84&lt;1,"Tidak valid","OK")))</f>
        <v>-</v>
      </c>
      <c r="W84" s="25" t="str">
        <f>IF(Pengawas!V84="","-",IF(Pengawas!V84=1,IF(Pengawas!W84="","Harap diisi","OK"),IF(Pengawas!V84=2,IF(Pengawas!W84="","Harap diisi","OK"),IF(Pengawas!V85&lt;1,"-",IF(Pengawas!V85&gt;2,"-","OK")))))</f>
        <v>-</v>
      </c>
      <c r="X84" s="25" t="str">
        <f>IF(Pengawas!V84="","-",IF(Pengawas!V84=1,IF(Pengawas!X84="","Harap diisi","OK"),IF(Pengawas!V84=2,IF(Pengawas!X84="","Harap diisi","OK"),IF(Pengawas!V85&lt;1,"-",IF(Pengawas!V85&gt;2,"-","OK")))))</f>
        <v>-</v>
      </c>
      <c r="Y84" s="25" t="str">
        <f>IF(Pengawas!V84="","-",IF(Pengawas!V84=1,IF(Pengawas!Y84="","Harap diisi","OK"),IF(Pengawas!V84=2,IF(Pengawas!Y84="","Harap diisi","OK"),IF(Pengawas!V85&lt;1,"-",IF(Pengawas!V85&gt;2,"-","OK")))))</f>
        <v>-</v>
      </c>
      <c r="Z84" s="25" t="str">
        <f>IF(Pengawas!V84="","-",IF(Pengawas!V84=1,IF(Pengawas!Z84="","Harap diisi","OK"),IF(Pengawas!V84=2,IF(Pengawas!Z84="","Harap diisi","OK"),IF(Pengawas!V85&lt;1,"-",IF(Pengawas!V85&gt;2,"-","OK")))))</f>
        <v>-</v>
      </c>
      <c r="AA84" s="25" t="str">
        <f>IF(Pengawas!V84="","-",IF(Pengawas!V84=1,IF(Pengawas!AA84="","Harap diisi","OK"),IF(Pengawas!V84=2,IF(Pengawas!AA84="","Harap diisi","OK"),IF(Pengawas!V85&lt;1,"-",IF(Pengawas!V85&gt;2,"-","OK")))))</f>
        <v>-</v>
      </c>
      <c r="AB84" s="25" t="str">
        <f>IF(Pengawas!V84="","-",IF(Pengawas!V84=1,IF(Pengawas!AB84="","Harap diisi","OK"),IF(Pengawas!V84=2,IF(Pengawas!AB84="","Harap diisi","OK"),IF(Pengawas!V85&lt;1,"-",IF(Pengawas!V85&gt;2,"-","OK")))))</f>
        <v>-</v>
      </c>
      <c r="AC84" s="25" t="str">
        <f>IF(Pengawas!V84="","-",IF(Pengawas!V84=1,IF(Pengawas!AC84="","Harap diisi","OK"),IF(Pengawas!V84=2,IF(Pengawas!AC84="","Harap diisi","OK"),IF(Pengawas!V85&lt;1,"-",IF(Pengawas!V85&gt;2,"-","OK")))))</f>
        <v>-</v>
      </c>
      <c r="AD84" s="25" t="str">
        <f>IF(Pengawas!V84="","-",IF(Pengawas!V84=1,IF(Pengawas!AD84="","OK","Harap dikosongkan"),IF(Pengawas!V84=2,IF(Pengawas!AD84="","Harap diisi","OK"),IF(Pengawas!V85&lt;1,"-",IF(Pengawas!V85&gt;2,"-","OK")))))</f>
        <v>-</v>
      </c>
      <c r="AE84" s="25" t="str">
        <f>IF(Pengawas!V84="","-",IF(Pengawas!V84=1,IF(Pengawas!AE84="","OK","Harap dikosongkan"),IF(Pengawas!V84=2,IF(Pengawas!AE84="","Harap diisi","OK"),IF(Pengawas!V85&lt;1,"-",IF(Pengawas!V85&gt;2,"-","OK")))))</f>
        <v>-</v>
      </c>
      <c r="AF84" s="25" t="str">
        <f>IF(Pengawas!V84="","-",IF(Pengawas!V84=1,IF(Pengawas!AF84="","OK","Harap dikosongkan"),IF(Pengawas!V84=2,IF(Pengawas!AF84="","Harap diisi","OK"),IF(Pengawas!V85&lt;1,"-",IF(Pengawas!V85&gt;2,"-","OK")))))</f>
        <v>-</v>
      </c>
      <c r="AG84" s="25" t="str">
        <f>IF(Pengawas!V84="","-",IF(Pengawas!V84=1,IF(Pengawas!AG84="","OK","Harap dikosongkan"),IF(Pengawas!V84=2,IF(Pengawas!AG84="","Harap diisi","OK"),IF(Pengawas!V85&lt;1,"-",IF(Pengawas!V85&gt;2,"-","OK")))))</f>
        <v>-</v>
      </c>
      <c r="AH84" s="25" t="str">
        <f>IF(Pengawas!V84="","-",IF(Pengawas!V84=1,IF(Pengawas!AH84="","OK","Harap dikosongkan"),IF(Pengawas!V84=2,IF(Pengawas!AH84="","Harap diisi","OK"),IF(Pengawas!V85&lt;1,"-",IF(Pengawas!V85&gt;2,"-","OK")))))</f>
        <v>-</v>
      </c>
      <c r="AI84" s="25" t="str">
        <f>IF(Pengawas!V84="","-",IF(Pengawas!V84=1,IF(Pengawas!AI84="","OK","Harap dikosongkan"),IF(Pengawas!V84=2,IF(Pengawas!AI84="","Harap diisi","OK"),IF(Pengawas!V85&lt;1,"-",IF(Pengawas!V85&gt;2,"-","OK")))))</f>
        <v>-</v>
      </c>
      <c r="AJ84" s="25" t="str">
        <f>IF(Pengawas!V84="","-",IF(Pengawas!V84=1,IF(Pengawas!AJ84="","OK","Harap dikosongkan"),IF(Pengawas!V84=2,IF(Pengawas!AJ84="","Harap diisi","OK"),IF(Pengawas!V85&lt;1,"-",IF(Pengawas!V85&gt;2,"-","OK")))))</f>
        <v>-</v>
      </c>
      <c r="AK84" s="25" t="str">
        <f>IF(Pengawas!V84="","-",IF(Pengawas!V84=1,IF(Pengawas!AK84="","OK","Harap dikosongkan"),IF(Pengawas!V84=2,IF(Pengawas!AK84="","Harap diisi","OK"),IF(Pengawas!V85&lt;1,"-",IF(Pengawas!V85&gt;2,"-","OK")))))</f>
        <v>-</v>
      </c>
      <c r="AL84" s="25" t="str">
        <f>IF(Pengawas!AL84="","-",IF(Pengawas!AL84&gt;3,"Tidak valid",IF(Pengawas!AL84&lt;1,"Tidak valid","OK")))</f>
        <v>-</v>
      </c>
      <c r="AM84" s="25" t="str">
        <f>IF(Pengawas!AL84="",IF(Pengawas!AM84="","-","Harap dikosongkan"),IF(Pengawas!AL84&lt;&gt;1,IF(Pengawas!AM84="","OK","Harap dikosongkan"),IF(Pengawas!AM84="","Harap diisi",IF(Pengawas!AM84&gt;2015,"Cek lagi",IF(Pengawas!AM84&lt;2005,"Cek lagi","OK")))))</f>
        <v>-</v>
      </c>
      <c r="AN84" s="25" t="str">
        <f>IF(Pengawas!AL84="",IF(Pengawas!AN84="","-","Harap dikosongkan"),IF(Pengawas!AL84&lt;&gt;1,IF(Pengawas!AN84="","OK","Harap dikosongkan"),IF(Pengawas!AN84="","Harap diisi",IF(VALUE(Pengawas!AN84)&gt;33,"Tidak valid",IF(VALUE(Pengawas!AN84)&lt;1,"Tidak valid","OK")))))</f>
        <v>-</v>
      </c>
      <c r="AO84" s="25" t="str">
        <f>IF(Pengawas!AL84="",IF(Pengawas!AO84="","-","Harap dikosongkan"),IF(Pengawas!AL84&lt;&gt;1,IF(Pengawas!AO84="","OK","Harap dikosongkan"),IF(Pengawas!AO84="","Harap diisi",IF(Pengawas!AO84&gt;1,"Tidak valid","OK"))))</f>
        <v>-</v>
      </c>
      <c r="AP84" s="25" t="str">
        <f>IF(Pengawas!AL84&gt;1,"OK",IF(Pengawas!AO84="",IF(Pengawas!AP84="","-","Kolom AO cek lagi"),IF(Pengawas!AO84=0,IF(Pengawas!AP84="","OK","Harap dikosongkan"),IF(Pengawas!AP84="","Harap diisi",IF(LEN(Pengawas!AP84)&lt;12,"Tidak valid",IF(LEN(Pengawas!AP84)&gt;14,"Tidak valid","OK"))))))</f>
        <v>-</v>
      </c>
      <c r="AQ84" s="26" t="str">
        <f>IF(Pengawas!AL84&gt;1,"OK",IF(Pengawas!AO84="",IF(Pengawas!AQ84="","-","Kolom AO cek lagi"),IF(Pengawas!AO84=0,IF(Pengawas!AQ84="","OK","Harap dikosongkan"),IF(Pengawas!AQ84="","Harap diisi",IF(LEN(Pengawas!AQ84)&lt;5,"Cek lagi","OK")))))</f>
        <v>-</v>
      </c>
      <c r="AR84" s="26" t="str">
        <f>IF(Pengawas!AL84&gt;1,"OK",IF(Pengawas!AO84="",IF(Pengawas!AR84="","-","Kolom AT cek lagi"),IF(Pengawas!AO84=0,IF(Pengawas!AR84="","OK","Harap dikosongkan"),IF(Pengawas!AR84="","Harap diisi",IF(VALUE(LEFT(Pengawas!AR84,2))&gt;31,"Tanggal tidak valid",IF(VALUE(LEFT(RIGHT(Pengawas!AR84,7),2))&gt;12,"Bulan tidak valid",IF(VALUE(RIGHT(Pengawas!AR84,4))&gt;2016,"Tahun cek lagi",IF(VALUE(RIGHT(Pengawas!AR84,4))&lt;2005,"Tahun cek lagi","OK"))))))))</f>
        <v>-</v>
      </c>
      <c r="AS84" s="25" t="str">
        <f>IF(Pengawas!AP84="",IF(Pengawas!AS84="","-","Harap dikosongkan"),IF(Pengawas!AP84&lt;&gt;"",IF(Pengawas!AS84="","Harap diisi",IF(Pengawas!AS84&gt;1,"Tidak valid","OK"))))</f>
        <v>-</v>
      </c>
      <c r="AT84" s="25" t="str">
        <f>IF(Pengawas!AS84="",IF(Pengawas!AT84="","-","Harap dikosongkan"),IF(Pengawas!AS84&lt;&gt;1,IF(Pengawas!AT84="","OK","Harap dikosongkan"),IF(Pengawas!AS84="",IF(Pengawas!AT84="","-","Harap dikosongkan"),IF(Pengawas!AS84=0,IF(Pengawas!AT84="","OK","Harap dikosongkan"),IF(Pengawas!AT84="","Harap diisi",IF(Pengawas!AT84&gt;2016,"Cek lagi",IF(Pengawas!AT84&lt;2005,"Cek lagi",IF(Pengawas!AM84&gt;Pengawas!AT84,"Cek lagi dengan Kolom AL","OK"))))))))</f>
        <v>-</v>
      </c>
      <c r="AU84" s="25" t="str">
        <f>IF(Pengawas!AS84="",IF(Pengawas!AU84="","-","Harap dikosongkan"),IF(Pengawas!AS84&lt;&gt;1,IF(Pengawas!AU84="","OK","Harap dikosongkan"),IF(Pengawas!AS84="",IF(Pengawas!AU84="","-","Harap dikosongkan"),IF(Pengawas!AS84=0,IF(Pengawas!AU84="","OK","Harap dikosongkan"),IF(Pengawas!AU84="","Harap diisi",IF(Pengawas!AU84&gt;20000000,"Cek lagi",IF(Pengawas!AU84&lt;100000,"Cek lagi","OK")))))))</f>
        <v>-</v>
      </c>
      <c r="AV84" s="25" t="str">
        <f>IF(Pengawas!AV84="","-",IF(Pengawas!AV84&gt;3,"Tidak valid","OK"))</f>
        <v>-</v>
      </c>
      <c r="AW84" s="25" t="str">
        <f>IF(Pengawas!AV84="",IF(Pengawas!AW84="","-","Harap dikosongkan"),IF(Pengawas!AV84=0,IF(Pengawas!AW84="","OK","Harap dikosongkan"),IF(Pengawas!AV84&gt;0,IF(Pengawas!AW84="","Harap diisi",IF(Pengawas!AW84&gt;2015,"Tidak valid","OK")))))</f>
        <v>-</v>
      </c>
      <c r="AX84" s="25" t="str">
        <f>IF(Pengawas!AV84="",IF(Pengawas!AX84="","-","Harap dikosongkan"),IF(Pengawas!AV84=0,IF(Pengawas!AX84="","OK","Harap dikosongkan"),IF(Pengawas!AV84&gt;0,IF(Pengawas!AX84="","Harap diisi",IF(Pengawas!AX84="","-",IF(Pengawas!AX84&gt;1,"Tidak valid","OK"))))))</f>
        <v>-</v>
      </c>
      <c r="AY84" s="25" t="str">
        <f>IF(Pengawas!AY84="","-",IF(Pengawas!AY84&gt;2,"Tidak valid","OK"))</f>
        <v>-</v>
      </c>
      <c r="AZ84" s="25" t="str">
        <f>IF(Pengawas!AY84="",IF(Pengawas!AZ84="","-","Harap dikosongkan"),IF(Pengawas!AY84=0,IF(Pengawas!AZ84="","OK","Harap dikosongkan"),IF(Pengawas!AZ84="","Harap diisi",IF(Pengawas!AZ84&gt;2015,"Cek lagi",IF(Pengawas!AZ84&lt;2000,"Cek lagi","OK")))))</f>
        <v>-</v>
      </c>
      <c r="BA84" s="25" t="str">
        <f>IF(Pengawas!BA84="","-",IF(LEN(Pengawas!BA84)&lt;5,"Cek lagi","OK"))</f>
        <v>-</v>
      </c>
      <c r="BB84" s="25" t="str">
        <f>IF(Pengawas!BB84="","-",IF(LEN(Pengawas!BB84)&lt;4,"Cek lagi","OK"))</f>
        <v>-</v>
      </c>
      <c r="BC84" s="25" t="str">
        <f>IF(Pengawas!BC84="","-",IF(LEN(Pengawas!BC84)&lt;4,"Cek lagi","OK"))</f>
        <v>-</v>
      </c>
      <c r="BD84" s="25" t="str">
        <f>IF(Pengawas!BD84="","-",IF(LEN(Pengawas!BD84)&lt;4,"Cek lagi","OK"))</f>
        <v>-</v>
      </c>
      <c r="BE84" s="25" t="str">
        <f>IF(Pengawas!BE84="","-",IF(LEN(Pengawas!BE84)&lt;4,"Cek lagi","OK"))</f>
        <v>-</v>
      </c>
      <c r="BF84" s="25" t="str">
        <f>IF(Pengawas!BF84="","-",IF(LEN(Pengawas!BF84)&lt;&gt;5,"Tidak valid","OK"))</f>
        <v>-</v>
      </c>
      <c r="BG84" s="25" t="str">
        <f>IF(Pengawas!BG84="","-",IF(LEN(Pengawas!BG84)&lt;9,"Cek lagi",IF(LEN(Pengawas!BG84)&gt;14,"Cek lagi","OK")))</f>
        <v>-</v>
      </c>
    </row>
    <row r="85" spans="1:59" s="18" customFormat="1" ht="15" customHeight="1" x14ac:dyDescent="0.2">
      <c r="A85" s="25" t="str">
        <f>IF(Pengawas!A85="","-",IF(LEN(Pengawas!A85)&lt;4,"Cek lagi","OK"))</f>
        <v>-</v>
      </c>
      <c r="B85" s="25" t="str">
        <f>IF(Pengawas!B85="","-",IF(LEN(Pengawas!B85)&lt;4,"Cek lagi","OK"))</f>
        <v>-</v>
      </c>
      <c r="C85" s="25" t="str">
        <f>IF(Pengawas!C85="","-",IF(LEN(Pengawas!C85)&lt;&gt;18,"Tidak valid","OK"))</f>
        <v>-</v>
      </c>
      <c r="D85" s="25" t="str">
        <f>IF(Pengawas!D85="","-",IF(LEN(Pengawas!D85)&lt;&gt;16,"Tidak valid","OK"))</f>
        <v>-</v>
      </c>
      <c r="E85" s="25" t="str">
        <f>IF(Pengawas!E85="","-",IF(LEN(Pengawas!E85)&lt;4,"Cek lagi","OK"))</f>
        <v>-</v>
      </c>
      <c r="F85" s="25" t="str">
        <f>IF(Pengawas!F85="","-",IF(LEN(Pengawas!F85)&lt;&gt;16,"Tidak valid","OK"))</f>
        <v>-</v>
      </c>
      <c r="G85" s="25" t="str">
        <f>IF(Pengawas!G85="","-",IF(LEN(Pengawas!G85)&lt;4,"Cek lagi","OK"))</f>
        <v>-</v>
      </c>
      <c r="H85" s="26" t="str">
        <f>IF(Pengawas!H85="","-",IF(VALUE(LEFT(Pengawas!H85,2))&gt;31,"Tanggal tidak valid",IF(VALUE(LEFT(RIGHT(Pengawas!H85,7),2))&gt;12,"Bulan tidak valid",IF(VALUE(RIGHT(Pengawas!H85,4))&gt;1990,"Umur terlalu muda",IF(VALUE(RIGHT(Pengawas!H85,4))&lt;1955,"Umur terlalu tua","OK")))))</f>
        <v>-</v>
      </c>
      <c r="I85" s="25" t="str">
        <f>IF(Pengawas!I85="","-",IF(Pengawas!I85="L","OK",IF(Pengawas!I85="P","OK","Tidak valid")))</f>
        <v>-</v>
      </c>
      <c r="J85" s="25" t="str">
        <f>IF(Pengawas!J85="","-",IF(LEN(Pengawas!J85)&lt;4,"Cek lagi","OK"))</f>
        <v>-</v>
      </c>
      <c r="K85" s="25" t="str">
        <f>IF(Pengawas!K85="","-",IF(Pengawas!K85&gt;5,"Tidak valid",IF(Pengawas!K85&lt;1,"Tidak valid","OK")))</f>
        <v>-</v>
      </c>
      <c r="L85" s="25" t="str">
        <f>IF(Pengawas!L85="","-",IF(VALUE(LEFT(Pengawas!L85,1))&gt;1,"Tidak valid","OK"))</f>
        <v>-</v>
      </c>
      <c r="M85" s="25" t="str">
        <f>IF(Pengawas!M85="","-",IF(VALUE(LEFT(Pengawas!M85,1))&gt;1,"Tidak valid","OK"))</f>
        <v>-</v>
      </c>
      <c r="N85" s="25" t="str">
        <f>IF(Pengawas!N85="","-",IF(VALUE(LEFT(Pengawas!N85,2))&gt;31,"Tanggal tidak valid",IF(VALUE(LEFT(RIGHT(Pengawas!N85,7),2))&gt;12,"Bulan tidak valid",IF(VALUE(RIGHT(Pengawas!N85,4))&gt;2015,"Tahun cek lagi",IF(VALUE(RIGHT(Pengawas!N85,4))&lt;1930,"Tahun cek lagi","OK")))))</f>
        <v>-</v>
      </c>
      <c r="O85" s="26" t="str">
        <f>IF(Pengawas!O85="","-",IF(VALUE(LEFT(Pengawas!O85,2))&gt;31,"Tanggal tidak valid",IF(VALUE(LEFT(RIGHT(Pengawas!O85,7),2))&gt;12,"Bulan tidak valid",IF(VALUE(RIGHT(Pengawas!O85,4))&gt;2015,"Tahun cek lagi",IF(VALUE(RIGHT(Pengawas!O85,4))&lt;1930,"Tahun cek lagi","OK")))))</f>
        <v>-</v>
      </c>
      <c r="P85" s="26" t="str">
        <f>IF(Pengawas!P85="","-",IF(VALUE(LEFT(Pengawas!P85,2))&gt;31,"Tanggal tidak valid",IF(VALUE(LEFT(RIGHT(Pengawas!P85,7),2))&gt;12,"Bulan tidak valid",IF(VALUE(RIGHT(Pengawas!P85,4))&gt;2015,"Tahun cek lagi",IF(VALUE(RIGHT(Pengawas!P85,4))&lt;1930,"Tahun cek lagi","OK")))))</f>
        <v>-</v>
      </c>
      <c r="Q85" s="25" t="str">
        <f>IF(Pengawas!Q85="","-",IF(Pengawas!Q85&gt;3,"Tidak valid",IF(Pengawas!Q85&lt;1,"Tidak valid","OK")))</f>
        <v>-</v>
      </c>
      <c r="R85" s="25" t="str">
        <f>IF(Pengawas!R85="","-",IF(Pengawas!R85&gt;20000000,"Cek lagi",IF(Pengawas!R85&lt;50000,"Cek lagi","OK")))</f>
        <v>-</v>
      </c>
      <c r="S85" s="25" t="str">
        <f>IF(Pengawas!S85="","-",IF(Pengawas!S85&gt;3,"Tidak valid",IF(Pengawas!S85&lt;1,"Tidak valid","OK")))</f>
        <v>-</v>
      </c>
      <c r="T85" s="25" t="str">
        <f>IF(Pengawas!T85="","-",IF(Pengawas!T85&gt;6,"Tidak valid",IF(Pengawas!T85&lt;1,"Tidak valid","OK")))</f>
        <v>-</v>
      </c>
      <c r="U85" s="25" t="str">
        <f>IF(Pengawas!U85="","-",IF(Pengawas!U85&gt;4,"Tidak valid",IF(Pengawas!U85&lt;1,"Tidak valid","OK")))</f>
        <v>-</v>
      </c>
      <c r="V85" s="25" t="str">
        <f>IF(Pengawas!V85="","-",IF(Pengawas!V85&gt;2,"Tidak valid",IF(Pengawas!V85&lt;1,"Tidak valid","OK")))</f>
        <v>-</v>
      </c>
      <c r="W85" s="25" t="str">
        <f>IF(Pengawas!V85="","-",IF(Pengawas!V85=1,IF(Pengawas!W85="","Harap diisi","OK"),IF(Pengawas!V85=2,IF(Pengawas!W85="","Harap diisi","OK"),IF(Pengawas!V86&lt;1,"-",IF(Pengawas!V86&gt;2,"-","OK")))))</f>
        <v>-</v>
      </c>
      <c r="X85" s="25" t="str">
        <f>IF(Pengawas!V85="","-",IF(Pengawas!V85=1,IF(Pengawas!X85="","Harap diisi","OK"),IF(Pengawas!V85=2,IF(Pengawas!X85="","Harap diisi","OK"),IF(Pengawas!V86&lt;1,"-",IF(Pengawas!V86&gt;2,"-","OK")))))</f>
        <v>-</v>
      </c>
      <c r="Y85" s="25" t="str">
        <f>IF(Pengawas!V85="","-",IF(Pengawas!V85=1,IF(Pengawas!Y85="","Harap diisi","OK"),IF(Pengawas!V85=2,IF(Pengawas!Y85="","Harap diisi","OK"),IF(Pengawas!V86&lt;1,"-",IF(Pengawas!V86&gt;2,"-","OK")))))</f>
        <v>-</v>
      </c>
      <c r="Z85" s="25" t="str">
        <f>IF(Pengawas!V85="","-",IF(Pengawas!V85=1,IF(Pengawas!Z85="","Harap diisi","OK"),IF(Pengawas!V85=2,IF(Pengawas!Z85="","Harap diisi","OK"),IF(Pengawas!V86&lt;1,"-",IF(Pengawas!V86&gt;2,"-","OK")))))</f>
        <v>-</v>
      </c>
      <c r="AA85" s="25" t="str">
        <f>IF(Pengawas!V85="","-",IF(Pengawas!V85=1,IF(Pengawas!AA85="","Harap diisi","OK"),IF(Pengawas!V85=2,IF(Pengawas!AA85="","Harap diisi","OK"),IF(Pengawas!V86&lt;1,"-",IF(Pengawas!V86&gt;2,"-","OK")))))</f>
        <v>-</v>
      </c>
      <c r="AB85" s="25" t="str">
        <f>IF(Pengawas!V85="","-",IF(Pengawas!V85=1,IF(Pengawas!AB85="","Harap diisi","OK"),IF(Pengawas!V85=2,IF(Pengawas!AB85="","Harap diisi","OK"),IF(Pengawas!V86&lt;1,"-",IF(Pengawas!V86&gt;2,"-","OK")))))</f>
        <v>-</v>
      </c>
      <c r="AC85" s="25" t="str">
        <f>IF(Pengawas!V85="","-",IF(Pengawas!V85=1,IF(Pengawas!AC85="","Harap diisi","OK"),IF(Pengawas!V85=2,IF(Pengawas!AC85="","Harap diisi","OK"),IF(Pengawas!V86&lt;1,"-",IF(Pengawas!V86&gt;2,"-","OK")))))</f>
        <v>-</v>
      </c>
      <c r="AD85" s="25" t="str">
        <f>IF(Pengawas!V85="","-",IF(Pengawas!V85=1,IF(Pengawas!AD85="","OK","Harap dikosongkan"),IF(Pengawas!V85=2,IF(Pengawas!AD85="","Harap diisi","OK"),IF(Pengawas!V86&lt;1,"-",IF(Pengawas!V86&gt;2,"-","OK")))))</f>
        <v>-</v>
      </c>
      <c r="AE85" s="25" t="str">
        <f>IF(Pengawas!V85="","-",IF(Pengawas!V85=1,IF(Pengawas!AE85="","OK","Harap dikosongkan"),IF(Pengawas!V85=2,IF(Pengawas!AE85="","Harap diisi","OK"),IF(Pengawas!V86&lt;1,"-",IF(Pengawas!V86&gt;2,"-","OK")))))</f>
        <v>-</v>
      </c>
      <c r="AF85" s="25" t="str">
        <f>IF(Pengawas!V85="","-",IF(Pengawas!V85=1,IF(Pengawas!AF85="","OK","Harap dikosongkan"),IF(Pengawas!V85=2,IF(Pengawas!AF85="","Harap diisi","OK"),IF(Pengawas!V86&lt;1,"-",IF(Pengawas!V86&gt;2,"-","OK")))))</f>
        <v>-</v>
      </c>
      <c r="AG85" s="25" t="str">
        <f>IF(Pengawas!V85="","-",IF(Pengawas!V85=1,IF(Pengawas!AG85="","OK","Harap dikosongkan"),IF(Pengawas!V85=2,IF(Pengawas!AG85="","Harap diisi","OK"),IF(Pengawas!V86&lt;1,"-",IF(Pengawas!V86&gt;2,"-","OK")))))</f>
        <v>-</v>
      </c>
      <c r="AH85" s="25" t="str">
        <f>IF(Pengawas!V85="","-",IF(Pengawas!V85=1,IF(Pengawas!AH85="","OK","Harap dikosongkan"),IF(Pengawas!V85=2,IF(Pengawas!AH85="","Harap diisi","OK"),IF(Pengawas!V86&lt;1,"-",IF(Pengawas!V86&gt;2,"-","OK")))))</f>
        <v>-</v>
      </c>
      <c r="AI85" s="25" t="str">
        <f>IF(Pengawas!V85="","-",IF(Pengawas!V85=1,IF(Pengawas!AI85="","OK","Harap dikosongkan"),IF(Pengawas!V85=2,IF(Pengawas!AI85="","Harap diisi","OK"),IF(Pengawas!V86&lt;1,"-",IF(Pengawas!V86&gt;2,"-","OK")))))</f>
        <v>-</v>
      </c>
      <c r="AJ85" s="25" t="str">
        <f>IF(Pengawas!V85="","-",IF(Pengawas!V85=1,IF(Pengawas!AJ85="","OK","Harap dikosongkan"),IF(Pengawas!V85=2,IF(Pengawas!AJ85="","Harap diisi","OK"),IF(Pengawas!V86&lt;1,"-",IF(Pengawas!V86&gt;2,"-","OK")))))</f>
        <v>-</v>
      </c>
      <c r="AK85" s="25" t="str">
        <f>IF(Pengawas!V85="","-",IF(Pengawas!V85=1,IF(Pengawas!AK85="","OK","Harap dikosongkan"),IF(Pengawas!V85=2,IF(Pengawas!AK85="","Harap diisi","OK"),IF(Pengawas!V86&lt;1,"-",IF(Pengawas!V86&gt;2,"-","OK")))))</f>
        <v>-</v>
      </c>
      <c r="AL85" s="25" t="str">
        <f>IF(Pengawas!AL85="","-",IF(Pengawas!AL85&gt;3,"Tidak valid",IF(Pengawas!AL85&lt;1,"Tidak valid","OK")))</f>
        <v>-</v>
      </c>
      <c r="AM85" s="25" t="str">
        <f>IF(Pengawas!AL85="",IF(Pengawas!AM85="","-","Harap dikosongkan"),IF(Pengawas!AL85&lt;&gt;1,IF(Pengawas!AM85="","OK","Harap dikosongkan"),IF(Pengawas!AM85="","Harap diisi",IF(Pengawas!AM85&gt;2015,"Cek lagi",IF(Pengawas!AM85&lt;2005,"Cek lagi","OK")))))</f>
        <v>-</v>
      </c>
      <c r="AN85" s="25" t="str">
        <f>IF(Pengawas!AL85="",IF(Pengawas!AN85="","-","Harap dikosongkan"),IF(Pengawas!AL85&lt;&gt;1,IF(Pengawas!AN85="","OK","Harap dikosongkan"),IF(Pengawas!AN85="","Harap diisi",IF(VALUE(Pengawas!AN85)&gt;33,"Tidak valid",IF(VALUE(Pengawas!AN85)&lt;1,"Tidak valid","OK")))))</f>
        <v>-</v>
      </c>
      <c r="AO85" s="25" t="str">
        <f>IF(Pengawas!AL85="",IF(Pengawas!AO85="","-","Harap dikosongkan"),IF(Pengawas!AL85&lt;&gt;1,IF(Pengawas!AO85="","OK","Harap dikosongkan"),IF(Pengawas!AO85="","Harap diisi",IF(Pengawas!AO85&gt;1,"Tidak valid","OK"))))</f>
        <v>-</v>
      </c>
      <c r="AP85" s="25" t="str">
        <f>IF(Pengawas!AL85&gt;1,"OK",IF(Pengawas!AO85="",IF(Pengawas!AP85="","-","Kolom AO cek lagi"),IF(Pengawas!AO85=0,IF(Pengawas!AP85="","OK","Harap dikosongkan"),IF(Pengawas!AP85="","Harap diisi",IF(LEN(Pengawas!AP85)&lt;12,"Tidak valid",IF(LEN(Pengawas!AP85)&gt;14,"Tidak valid","OK"))))))</f>
        <v>-</v>
      </c>
      <c r="AQ85" s="26" t="str">
        <f>IF(Pengawas!AL85&gt;1,"OK",IF(Pengawas!AO85="",IF(Pengawas!AQ85="","-","Kolom AO cek lagi"),IF(Pengawas!AO85=0,IF(Pengawas!AQ85="","OK","Harap dikosongkan"),IF(Pengawas!AQ85="","Harap diisi",IF(LEN(Pengawas!AQ85)&lt;5,"Cek lagi","OK")))))</f>
        <v>-</v>
      </c>
      <c r="AR85" s="26" t="str">
        <f>IF(Pengawas!AL85&gt;1,"OK",IF(Pengawas!AO85="",IF(Pengawas!AR85="","-","Kolom AT cek lagi"),IF(Pengawas!AO85=0,IF(Pengawas!AR85="","OK","Harap dikosongkan"),IF(Pengawas!AR85="","Harap diisi",IF(VALUE(LEFT(Pengawas!AR85,2))&gt;31,"Tanggal tidak valid",IF(VALUE(LEFT(RIGHT(Pengawas!AR85,7),2))&gt;12,"Bulan tidak valid",IF(VALUE(RIGHT(Pengawas!AR85,4))&gt;2016,"Tahun cek lagi",IF(VALUE(RIGHT(Pengawas!AR85,4))&lt;2005,"Tahun cek lagi","OK"))))))))</f>
        <v>-</v>
      </c>
      <c r="AS85" s="25" t="str">
        <f>IF(Pengawas!AP85="",IF(Pengawas!AS85="","-","Harap dikosongkan"),IF(Pengawas!AP85&lt;&gt;"",IF(Pengawas!AS85="","Harap diisi",IF(Pengawas!AS85&gt;1,"Tidak valid","OK"))))</f>
        <v>-</v>
      </c>
      <c r="AT85" s="25" t="str">
        <f>IF(Pengawas!AS85="",IF(Pengawas!AT85="","-","Harap dikosongkan"),IF(Pengawas!AS85&lt;&gt;1,IF(Pengawas!AT85="","OK","Harap dikosongkan"),IF(Pengawas!AS85="",IF(Pengawas!AT85="","-","Harap dikosongkan"),IF(Pengawas!AS85=0,IF(Pengawas!AT85="","OK","Harap dikosongkan"),IF(Pengawas!AT85="","Harap diisi",IF(Pengawas!AT85&gt;2016,"Cek lagi",IF(Pengawas!AT85&lt;2005,"Cek lagi",IF(Pengawas!AM85&gt;Pengawas!AT85,"Cek lagi dengan Kolom AL","OK"))))))))</f>
        <v>-</v>
      </c>
      <c r="AU85" s="25" t="str">
        <f>IF(Pengawas!AS85="",IF(Pengawas!AU85="","-","Harap dikosongkan"),IF(Pengawas!AS85&lt;&gt;1,IF(Pengawas!AU85="","OK","Harap dikosongkan"),IF(Pengawas!AS85="",IF(Pengawas!AU85="","-","Harap dikosongkan"),IF(Pengawas!AS85=0,IF(Pengawas!AU85="","OK","Harap dikosongkan"),IF(Pengawas!AU85="","Harap diisi",IF(Pengawas!AU85&gt;20000000,"Cek lagi",IF(Pengawas!AU85&lt;100000,"Cek lagi","OK")))))))</f>
        <v>-</v>
      </c>
      <c r="AV85" s="25" t="str">
        <f>IF(Pengawas!AV85="","-",IF(Pengawas!AV85&gt;3,"Tidak valid","OK"))</f>
        <v>-</v>
      </c>
      <c r="AW85" s="25" t="str">
        <f>IF(Pengawas!AV85="",IF(Pengawas!AW85="","-","Harap dikosongkan"),IF(Pengawas!AV85=0,IF(Pengawas!AW85="","OK","Harap dikosongkan"),IF(Pengawas!AV85&gt;0,IF(Pengawas!AW85="","Harap diisi",IF(Pengawas!AW85&gt;2015,"Tidak valid","OK")))))</f>
        <v>-</v>
      </c>
      <c r="AX85" s="25" t="str">
        <f>IF(Pengawas!AV85="",IF(Pengawas!AX85="","-","Harap dikosongkan"),IF(Pengawas!AV85=0,IF(Pengawas!AX85="","OK","Harap dikosongkan"),IF(Pengawas!AV85&gt;0,IF(Pengawas!AX85="","Harap diisi",IF(Pengawas!AX85="","-",IF(Pengawas!AX85&gt;1,"Tidak valid","OK"))))))</f>
        <v>-</v>
      </c>
      <c r="AY85" s="25" t="str">
        <f>IF(Pengawas!AY85="","-",IF(Pengawas!AY85&gt;2,"Tidak valid","OK"))</f>
        <v>-</v>
      </c>
      <c r="AZ85" s="25" t="str">
        <f>IF(Pengawas!AY85="",IF(Pengawas!AZ85="","-","Harap dikosongkan"),IF(Pengawas!AY85=0,IF(Pengawas!AZ85="","OK","Harap dikosongkan"),IF(Pengawas!AZ85="","Harap diisi",IF(Pengawas!AZ85&gt;2015,"Cek lagi",IF(Pengawas!AZ85&lt;2000,"Cek lagi","OK")))))</f>
        <v>-</v>
      </c>
      <c r="BA85" s="25" t="str">
        <f>IF(Pengawas!BA85="","-",IF(LEN(Pengawas!BA85)&lt;5,"Cek lagi","OK"))</f>
        <v>-</v>
      </c>
      <c r="BB85" s="25" t="str">
        <f>IF(Pengawas!BB85="","-",IF(LEN(Pengawas!BB85)&lt;4,"Cek lagi","OK"))</f>
        <v>-</v>
      </c>
      <c r="BC85" s="25" t="str">
        <f>IF(Pengawas!BC85="","-",IF(LEN(Pengawas!BC85)&lt;4,"Cek lagi","OK"))</f>
        <v>-</v>
      </c>
      <c r="BD85" s="25" t="str">
        <f>IF(Pengawas!BD85="","-",IF(LEN(Pengawas!BD85)&lt;4,"Cek lagi","OK"))</f>
        <v>-</v>
      </c>
      <c r="BE85" s="25" t="str">
        <f>IF(Pengawas!BE85="","-",IF(LEN(Pengawas!BE85)&lt;4,"Cek lagi","OK"))</f>
        <v>-</v>
      </c>
      <c r="BF85" s="25" t="str">
        <f>IF(Pengawas!BF85="","-",IF(LEN(Pengawas!BF85)&lt;&gt;5,"Tidak valid","OK"))</f>
        <v>-</v>
      </c>
      <c r="BG85" s="25" t="str">
        <f>IF(Pengawas!BG85="","-",IF(LEN(Pengawas!BG85)&lt;9,"Cek lagi",IF(LEN(Pengawas!BG85)&gt;14,"Cek lagi","OK")))</f>
        <v>-</v>
      </c>
    </row>
    <row r="86" spans="1:59" s="18" customFormat="1" ht="15" customHeight="1" x14ac:dyDescent="0.2">
      <c r="A86" s="25" t="str">
        <f>IF(Pengawas!A86="","-",IF(LEN(Pengawas!A86)&lt;4,"Cek lagi","OK"))</f>
        <v>-</v>
      </c>
      <c r="B86" s="25" t="str">
        <f>IF(Pengawas!B86="","-",IF(LEN(Pengawas!B86)&lt;4,"Cek lagi","OK"))</f>
        <v>-</v>
      </c>
      <c r="C86" s="25" t="str">
        <f>IF(Pengawas!C86="","-",IF(LEN(Pengawas!C86)&lt;&gt;18,"Tidak valid","OK"))</f>
        <v>-</v>
      </c>
      <c r="D86" s="25" t="str">
        <f>IF(Pengawas!D86="","-",IF(LEN(Pengawas!D86)&lt;&gt;16,"Tidak valid","OK"))</f>
        <v>-</v>
      </c>
      <c r="E86" s="25" t="str">
        <f>IF(Pengawas!E86="","-",IF(LEN(Pengawas!E86)&lt;4,"Cek lagi","OK"))</f>
        <v>-</v>
      </c>
      <c r="F86" s="25" t="str">
        <f>IF(Pengawas!F86="","-",IF(LEN(Pengawas!F86)&lt;&gt;16,"Tidak valid","OK"))</f>
        <v>-</v>
      </c>
      <c r="G86" s="25" t="str">
        <f>IF(Pengawas!G86="","-",IF(LEN(Pengawas!G86)&lt;4,"Cek lagi","OK"))</f>
        <v>-</v>
      </c>
      <c r="H86" s="26" t="str">
        <f>IF(Pengawas!H86="","-",IF(VALUE(LEFT(Pengawas!H86,2))&gt;31,"Tanggal tidak valid",IF(VALUE(LEFT(RIGHT(Pengawas!H86,7),2))&gt;12,"Bulan tidak valid",IF(VALUE(RIGHT(Pengawas!H86,4))&gt;1990,"Umur terlalu muda",IF(VALUE(RIGHT(Pengawas!H86,4))&lt;1955,"Umur terlalu tua","OK")))))</f>
        <v>-</v>
      </c>
      <c r="I86" s="25" t="str">
        <f>IF(Pengawas!I86="","-",IF(Pengawas!I86="L","OK",IF(Pengawas!I86="P","OK","Tidak valid")))</f>
        <v>-</v>
      </c>
      <c r="J86" s="25" t="str">
        <f>IF(Pengawas!J86="","-",IF(LEN(Pengawas!J86)&lt;4,"Cek lagi","OK"))</f>
        <v>-</v>
      </c>
      <c r="K86" s="25" t="str">
        <f>IF(Pengawas!K86="","-",IF(Pengawas!K86&gt;5,"Tidak valid",IF(Pengawas!K86&lt;1,"Tidak valid","OK")))</f>
        <v>-</v>
      </c>
      <c r="L86" s="25" t="str">
        <f>IF(Pengawas!L86="","-",IF(VALUE(LEFT(Pengawas!L86,1))&gt;1,"Tidak valid","OK"))</f>
        <v>-</v>
      </c>
      <c r="M86" s="25" t="str">
        <f>IF(Pengawas!M86="","-",IF(VALUE(LEFT(Pengawas!M86,1))&gt;1,"Tidak valid","OK"))</f>
        <v>-</v>
      </c>
      <c r="N86" s="25" t="str">
        <f>IF(Pengawas!N86="","-",IF(VALUE(LEFT(Pengawas!N86,2))&gt;31,"Tanggal tidak valid",IF(VALUE(LEFT(RIGHT(Pengawas!N86,7),2))&gt;12,"Bulan tidak valid",IF(VALUE(RIGHT(Pengawas!N86,4))&gt;2015,"Tahun cek lagi",IF(VALUE(RIGHT(Pengawas!N86,4))&lt;1930,"Tahun cek lagi","OK")))))</f>
        <v>-</v>
      </c>
      <c r="O86" s="26" t="str">
        <f>IF(Pengawas!O86="","-",IF(VALUE(LEFT(Pengawas!O86,2))&gt;31,"Tanggal tidak valid",IF(VALUE(LEFT(RIGHT(Pengawas!O86,7),2))&gt;12,"Bulan tidak valid",IF(VALUE(RIGHT(Pengawas!O86,4))&gt;2015,"Tahun cek lagi",IF(VALUE(RIGHT(Pengawas!O86,4))&lt;1930,"Tahun cek lagi","OK")))))</f>
        <v>-</v>
      </c>
      <c r="P86" s="26" t="str">
        <f>IF(Pengawas!P86="","-",IF(VALUE(LEFT(Pengawas!P86,2))&gt;31,"Tanggal tidak valid",IF(VALUE(LEFT(RIGHT(Pengawas!P86,7),2))&gt;12,"Bulan tidak valid",IF(VALUE(RIGHT(Pengawas!P86,4))&gt;2015,"Tahun cek lagi",IF(VALUE(RIGHT(Pengawas!P86,4))&lt;1930,"Tahun cek lagi","OK")))))</f>
        <v>-</v>
      </c>
      <c r="Q86" s="25" t="str">
        <f>IF(Pengawas!Q86="","-",IF(Pengawas!Q86&gt;3,"Tidak valid",IF(Pengawas!Q86&lt;1,"Tidak valid","OK")))</f>
        <v>-</v>
      </c>
      <c r="R86" s="25" t="str">
        <f>IF(Pengawas!R86="","-",IF(Pengawas!R86&gt;20000000,"Cek lagi",IF(Pengawas!R86&lt;50000,"Cek lagi","OK")))</f>
        <v>-</v>
      </c>
      <c r="S86" s="25" t="str">
        <f>IF(Pengawas!S86="","-",IF(Pengawas!S86&gt;3,"Tidak valid",IF(Pengawas!S86&lt;1,"Tidak valid","OK")))</f>
        <v>-</v>
      </c>
      <c r="T86" s="25" t="str">
        <f>IF(Pengawas!T86="","-",IF(Pengawas!T86&gt;6,"Tidak valid",IF(Pengawas!T86&lt;1,"Tidak valid","OK")))</f>
        <v>-</v>
      </c>
      <c r="U86" s="25" t="str">
        <f>IF(Pengawas!U86="","-",IF(Pengawas!U86&gt;4,"Tidak valid",IF(Pengawas!U86&lt;1,"Tidak valid","OK")))</f>
        <v>-</v>
      </c>
      <c r="V86" s="25" t="str">
        <f>IF(Pengawas!V86="","-",IF(Pengawas!V86&gt;2,"Tidak valid",IF(Pengawas!V86&lt;1,"Tidak valid","OK")))</f>
        <v>-</v>
      </c>
      <c r="W86" s="25" t="str">
        <f>IF(Pengawas!V86="","-",IF(Pengawas!V86=1,IF(Pengawas!W86="","Harap diisi","OK"),IF(Pengawas!V86=2,IF(Pengawas!W86="","Harap diisi","OK"),IF(Pengawas!V87&lt;1,"-",IF(Pengawas!V87&gt;2,"-","OK")))))</f>
        <v>-</v>
      </c>
      <c r="X86" s="25" t="str">
        <f>IF(Pengawas!V86="","-",IF(Pengawas!V86=1,IF(Pengawas!X86="","Harap diisi","OK"),IF(Pengawas!V86=2,IF(Pengawas!X86="","Harap diisi","OK"),IF(Pengawas!V87&lt;1,"-",IF(Pengawas!V87&gt;2,"-","OK")))))</f>
        <v>-</v>
      </c>
      <c r="Y86" s="25" t="str">
        <f>IF(Pengawas!V86="","-",IF(Pengawas!V86=1,IF(Pengawas!Y86="","Harap diisi","OK"),IF(Pengawas!V86=2,IF(Pengawas!Y86="","Harap diisi","OK"),IF(Pengawas!V87&lt;1,"-",IF(Pengawas!V87&gt;2,"-","OK")))))</f>
        <v>-</v>
      </c>
      <c r="Z86" s="25" t="str">
        <f>IF(Pengawas!V86="","-",IF(Pengawas!V86=1,IF(Pengawas!Z86="","Harap diisi","OK"),IF(Pengawas!V86=2,IF(Pengawas!Z86="","Harap diisi","OK"),IF(Pengawas!V87&lt;1,"-",IF(Pengawas!V87&gt;2,"-","OK")))))</f>
        <v>-</v>
      </c>
      <c r="AA86" s="25" t="str">
        <f>IF(Pengawas!V86="","-",IF(Pengawas!V86=1,IF(Pengawas!AA86="","Harap diisi","OK"),IF(Pengawas!V86=2,IF(Pengawas!AA86="","Harap diisi","OK"),IF(Pengawas!V87&lt;1,"-",IF(Pengawas!V87&gt;2,"-","OK")))))</f>
        <v>-</v>
      </c>
      <c r="AB86" s="25" t="str">
        <f>IF(Pengawas!V86="","-",IF(Pengawas!V86=1,IF(Pengawas!AB86="","Harap diisi","OK"),IF(Pengawas!V86=2,IF(Pengawas!AB86="","Harap diisi","OK"),IF(Pengawas!V87&lt;1,"-",IF(Pengawas!V87&gt;2,"-","OK")))))</f>
        <v>-</v>
      </c>
      <c r="AC86" s="25" t="str">
        <f>IF(Pengawas!V86="","-",IF(Pengawas!V86=1,IF(Pengawas!AC86="","Harap diisi","OK"),IF(Pengawas!V86=2,IF(Pengawas!AC86="","Harap diisi","OK"),IF(Pengawas!V87&lt;1,"-",IF(Pengawas!V87&gt;2,"-","OK")))))</f>
        <v>-</v>
      </c>
      <c r="AD86" s="25" t="str">
        <f>IF(Pengawas!V86="","-",IF(Pengawas!V86=1,IF(Pengawas!AD86="","OK","Harap dikosongkan"),IF(Pengawas!V86=2,IF(Pengawas!AD86="","Harap diisi","OK"),IF(Pengawas!V87&lt;1,"-",IF(Pengawas!V87&gt;2,"-","OK")))))</f>
        <v>-</v>
      </c>
      <c r="AE86" s="25" t="str">
        <f>IF(Pengawas!V86="","-",IF(Pengawas!V86=1,IF(Pengawas!AE86="","OK","Harap dikosongkan"),IF(Pengawas!V86=2,IF(Pengawas!AE86="","Harap diisi","OK"),IF(Pengawas!V87&lt;1,"-",IF(Pengawas!V87&gt;2,"-","OK")))))</f>
        <v>-</v>
      </c>
      <c r="AF86" s="25" t="str">
        <f>IF(Pengawas!V86="","-",IF(Pengawas!V86=1,IF(Pengawas!AF86="","OK","Harap dikosongkan"),IF(Pengawas!V86=2,IF(Pengawas!AF86="","Harap diisi","OK"),IF(Pengawas!V87&lt;1,"-",IF(Pengawas!V87&gt;2,"-","OK")))))</f>
        <v>-</v>
      </c>
      <c r="AG86" s="25" t="str">
        <f>IF(Pengawas!V86="","-",IF(Pengawas!V86=1,IF(Pengawas!AG86="","OK","Harap dikosongkan"),IF(Pengawas!V86=2,IF(Pengawas!AG86="","Harap diisi","OK"),IF(Pengawas!V87&lt;1,"-",IF(Pengawas!V87&gt;2,"-","OK")))))</f>
        <v>-</v>
      </c>
      <c r="AH86" s="25" t="str">
        <f>IF(Pengawas!V86="","-",IF(Pengawas!V86=1,IF(Pengawas!AH86="","OK","Harap dikosongkan"),IF(Pengawas!V86=2,IF(Pengawas!AH86="","Harap diisi","OK"),IF(Pengawas!V87&lt;1,"-",IF(Pengawas!V87&gt;2,"-","OK")))))</f>
        <v>-</v>
      </c>
      <c r="AI86" s="25" t="str">
        <f>IF(Pengawas!V86="","-",IF(Pengawas!V86=1,IF(Pengawas!AI86="","OK","Harap dikosongkan"),IF(Pengawas!V86=2,IF(Pengawas!AI86="","Harap diisi","OK"),IF(Pengawas!V87&lt;1,"-",IF(Pengawas!V87&gt;2,"-","OK")))))</f>
        <v>-</v>
      </c>
      <c r="AJ86" s="25" t="str">
        <f>IF(Pengawas!V86="","-",IF(Pengawas!V86=1,IF(Pengawas!AJ86="","OK","Harap dikosongkan"),IF(Pengawas!V86=2,IF(Pengawas!AJ86="","Harap diisi","OK"),IF(Pengawas!V87&lt;1,"-",IF(Pengawas!V87&gt;2,"-","OK")))))</f>
        <v>-</v>
      </c>
      <c r="AK86" s="25" t="str">
        <f>IF(Pengawas!V86="","-",IF(Pengawas!V86=1,IF(Pengawas!AK86="","OK","Harap dikosongkan"),IF(Pengawas!V86=2,IF(Pengawas!AK86="","Harap diisi","OK"),IF(Pengawas!V87&lt;1,"-",IF(Pengawas!V87&gt;2,"-","OK")))))</f>
        <v>-</v>
      </c>
      <c r="AL86" s="25" t="str">
        <f>IF(Pengawas!AL86="","-",IF(Pengawas!AL86&gt;3,"Tidak valid",IF(Pengawas!AL86&lt;1,"Tidak valid","OK")))</f>
        <v>-</v>
      </c>
      <c r="AM86" s="25" t="str">
        <f>IF(Pengawas!AL86="",IF(Pengawas!AM86="","-","Harap dikosongkan"),IF(Pengawas!AL86&lt;&gt;1,IF(Pengawas!AM86="","OK","Harap dikosongkan"),IF(Pengawas!AM86="","Harap diisi",IF(Pengawas!AM86&gt;2015,"Cek lagi",IF(Pengawas!AM86&lt;2005,"Cek lagi","OK")))))</f>
        <v>-</v>
      </c>
      <c r="AN86" s="25" t="str">
        <f>IF(Pengawas!AL86="",IF(Pengawas!AN86="","-","Harap dikosongkan"),IF(Pengawas!AL86&lt;&gt;1,IF(Pengawas!AN86="","OK","Harap dikosongkan"),IF(Pengawas!AN86="","Harap diisi",IF(VALUE(Pengawas!AN86)&gt;33,"Tidak valid",IF(VALUE(Pengawas!AN86)&lt;1,"Tidak valid","OK")))))</f>
        <v>-</v>
      </c>
      <c r="AO86" s="25" t="str">
        <f>IF(Pengawas!AL86="",IF(Pengawas!AO86="","-","Harap dikosongkan"),IF(Pengawas!AL86&lt;&gt;1,IF(Pengawas!AO86="","OK","Harap dikosongkan"),IF(Pengawas!AO86="","Harap diisi",IF(Pengawas!AO86&gt;1,"Tidak valid","OK"))))</f>
        <v>-</v>
      </c>
      <c r="AP86" s="25" t="str">
        <f>IF(Pengawas!AL86&gt;1,"OK",IF(Pengawas!AO86="",IF(Pengawas!AP86="","-","Kolom AO cek lagi"),IF(Pengawas!AO86=0,IF(Pengawas!AP86="","OK","Harap dikosongkan"),IF(Pengawas!AP86="","Harap diisi",IF(LEN(Pengawas!AP86)&lt;12,"Tidak valid",IF(LEN(Pengawas!AP86)&gt;14,"Tidak valid","OK"))))))</f>
        <v>-</v>
      </c>
      <c r="AQ86" s="26" t="str">
        <f>IF(Pengawas!AL86&gt;1,"OK",IF(Pengawas!AO86="",IF(Pengawas!AQ86="","-","Kolom AO cek lagi"),IF(Pengawas!AO86=0,IF(Pengawas!AQ86="","OK","Harap dikosongkan"),IF(Pengawas!AQ86="","Harap diisi",IF(LEN(Pengawas!AQ86)&lt;5,"Cek lagi","OK")))))</f>
        <v>-</v>
      </c>
      <c r="AR86" s="26" t="str">
        <f>IF(Pengawas!AL86&gt;1,"OK",IF(Pengawas!AO86="",IF(Pengawas!AR86="","-","Kolom AT cek lagi"),IF(Pengawas!AO86=0,IF(Pengawas!AR86="","OK","Harap dikosongkan"),IF(Pengawas!AR86="","Harap diisi",IF(VALUE(LEFT(Pengawas!AR86,2))&gt;31,"Tanggal tidak valid",IF(VALUE(LEFT(RIGHT(Pengawas!AR86,7),2))&gt;12,"Bulan tidak valid",IF(VALUE(RIGHT(Pengawas!AR86,4))&gt;2016,"Tahun cek lagi",IF(VALUE(RIGHT(Pengawas!AR86,4))&lt;2005,"Tahun cek lagi","OK"))))))))</f>
        <v>-</v>
      </c>
      <c r="AS86" s="25" t="str">
        <f>IF(Pengawas!AP86="",IF(Pengawas!AS86="","-","Harap dikosongkan"),IF(Pengawas!AP86&lt;&gt;"",IF(Pengawas!AS86="","Harap diisi",IF(Pengawas!AS86&gt;1,"Tidak valid","OK"))))</f>
        <v>-</v>
      </c>
      <c r="AT86" s="25" t="str">
        <f>IF(Pengawas!AS86="",IF(Pengawas!AT86="","-","Harap dikosongkan"),IF(Pengawas!AS86&lt;&gt;1,IF(Pengawas!AT86="","OK","Harap dikosongkan"),IF(Pengawas!AS86="",IF(Pengawas!AT86="","-","Harap dikosongkan"),IF(Pengawas!AS86=0,IF(Pengawas!AT86="","OK","Harap dikosongkan"),IF(Pengawas!AT86="","Harap diisi",IF(Pengawas!AT86&gt;2016,"Cek lagi",IF(Pengawas!AT86&lt;2005,"Cek lagi",IF(Pengawas!AM86&gt;Pengawas!AT86,"Cek lagi dengan Kolom AL","OK"))))))))</f>
        <v>-</v>
      </c>
      <c r="AU86" s="25" t="str">
        <f>IF(Pengawas!AS86="",IF(Pengawas!AU86="","-","Harap dikosongkan"),IF(Pengawas!AS86&lt;&gt;1,IF(Pengawas!AU86="","OK","Harap dikosongkan"),IF(Pengawas!AS86="",IF(Pengawas!AU86="","-","Harap dikosongkan"),IF(Pengawas!AS86=0,IF(Pengawas!AU86="","OK","Harap dikosongkan"),IF(Pengawas!AU86="","Harap diisi",IF(Pengawas!AU86&gt;20000000,"Cek lagi",IF(Pengawas!AU86&lt;100000,"Cek lagi","OK")))))))</f>
        <v>-</v>
      </c>
      <c r="AV86" s="25" t="str">
        <f>IF(Pengawas!AV86="","-",IF(Pengawas!AV86&gt;3,"Tidak valid","OK"))</f>
        <v>-</v>
      </c>
      <c r="AW86" s="25" t="str">
        <f>IF(Pengawas!AV86="",IF(Pengawas!AW86="","-","Harap dikosongkan"),IF(Pengawas!AV86=0,IF(Pengawas!AW86="","OK","Harap dikosongkan"),IF(Pengawas!AV86&gt;0,IF(Pengawas!AW86="","Harap diisi",IF(Pengawas!AW86&gt;2015,"Tidak valid","OK")))))</f>
        <v>-</v>
      </c>
      <c r="AX86" s="25" t="str">
        <f>IF(Pengawas!AV86="",IF(Pengawas!AX86="","-","Harap dikosongkan"),IF(Pengawas!AV86=0,IF(Pengawas!AX86="","OK","Harap dikosongkan"),IF(Pengawas!AV86&gt;0,IF(Pengawas!AX86="","Harap diisi",IF(Pengawas!AX86="","-",IF(Pengawas!AX86&gt;1,"Tidak valid","OK"))))))</f>
        <v>-</v>
      </c>
      <c r="AY86" s="25" t="str">
        <f>IF(Pengawas!AY86="","-",IF(Pengawas!AY86&gt;2,"Tidak valid","OK"))</f>
        <v>-</v>
      </c>
      <c r="AZ86" s="25" t="str">
        <f>IF(Pengawas!AY86="",IF(Pengawas!AZ86="","-","Harap dikosongkan"),IF(Pengawas!AY86=0,IF(Pengawas!AZ86="","OK","Harap dikosongkan"),IF(Pengawas!AZ86="","Harap diisi",IF(Pengawas!AZ86&gt;2015,"Cek lagi",IF(Pengawas!AZ86&lt;2000,"Cek lagi","OK")))))</f>
        <v>-</v>
      </c>
      <c r="BA86" s="25" t="str">
        <f>IF(Pengawas!BA86="","-",IF(LEN(Pengawas!BA86)&lt;5,"Cek lagi","OK"))</f>
        <v>-</v>
      </c>
      <c r="BB86" s="25" t="str">
        <f>IF(Pengawas!BB86="","-",IF(LEN(Pengawas!BB86)&lt;4,"Cek lagi","OK"))</f>
        <v>-</v>
      </c>
      <c r="BC86" s="25" t="str">
        <f>IF(Pengawas!BC86="","-",IF(LEN(Pengawas!BC86)&lt;4,"Cek lagi","OK"))</f>
        <v>-</v>
      </c>
      <c r="BD86" s="25" t="str">
        <f>IF(Pengawas!BD86="","-",IF(LEN(Pengawas!BD86)&lt;4,"Cek lagi","OK"))</f>
        <v>-</v>
      </c>
      <c r="BE86" s="25" t="str">
        <f>IF(Pengawas!BE86="","-",IF(LEN(Pengawas!BE86)&lt;4,"Cek lagi","OK"))</f>
        <v>-</v>
      </c>
      <c r="BF86" s="25" t="str">
        <f>IF(Pengawas!BF86="","-",IF(LEN(Pengawas!BF86)&lt;&gt;5,"Tidak valid","OK"))</f>
        <v>-</v>
      </c>
      <c r="BG86" s="25" t="str">
        <f>IF(Pengawas!BG86="","-",IF(LEN(Pengawas!BG86)&lt;9,"Cek lagi",IF(LEN(Pengawas!BG86)&gt;14,"Cek lagi","OK")))</f>
        <v>-</v>
      </c>
    </row>
    <row r="87" spans="1:59" s="18" customFormat="1" ht="15" customHeight="1" x14ac:dyDescent="0.2">
      <c r="A87" s="25" t="str">
        <f>IF(Pengawas!A87="","-",IF(LEN(Pengawas!A87)&lt;4,"Cek lagi","OK"))</f>
        <v>-</v>
      </c>
      <c r="B87" s="25" t="str">
        <f>IF(Pengawas!B87="","-",IF(LEN(Pengawas!B87)&lt;4,"Cek lagi","OK"))</f>
        <v>-</v>
      </c>
      <c r="C87" s="25" t="str">
        <f>IF(Pengawas!C87="","-",IF(LEN(Pengawas!C87)&lt;&gt;18,"Tidak valid","OK"))</f>
        <v>-</v>
      </c>
      <c r="D87" s="25" t="str">
        <f>IF(Pengawas!D87="","-",IF(LEN(Pengawas!D87)&lt;&gt;16,"Tidak valid","OK"))</f>
        <v>-</v>
      </c>
      <c r="E87" s="25" t="str">
        <f>IF(Pengawas!E87="","-",IF(LEN(Pengawas!E87)&lt;4,"Cek lagi","OK"))</f>
        <v>-</v>
      </c>
      <c r="F87" s="25" t="str">
        <f>IF(Pengawas!F87="","-",IF(LEN(Pengawas!F87)&lt;&gt;16,"Tidak valid","OK"))</f>
        <v>-</v>
      </c>
      <c r="G87" s="25" t="str">
        <f>IF(Pengawas!G87="","-",IF(LEN(Pengawas!G87)&lt;4,"Cek lagi","OK"))</f>
        <v>-</v>
      </c>
      <c r="H87" s="26" t="str">
        <f>IF(Pengawas!H87="","-",IF(VALUE(LEFT(Pengawas!H87,2))&gt;31,"Tanggal tidak valid",IF(VALUE(LEFT(RIGHT(Pengawas!H87,7),2))&gt;12,"Bulan tidak valid",IF(VALUE(RIGHT(Pengawas!H87,4))&gt;1990,"Umur terlalu muda",IF(VALUE(RIGHT(Pengawas!H87,4))&lt;1955,"Umur terlalu tua","OK")))))</f>
        <v>-</v>
      </c>
      <c r="I87" s="25" t="str">
        <f>IF(Pengawas!I87="","-",IF(Pengawas!I87="L","OK",IF(Pengawas!I87="P","OK","Tidak valid")))</f>
        <v>-</v>
      </c>
      <c r="J87" s="25" t="str">
        <f>IF(Pengawas!J87="","-",IF(LEN(Pengawas!J87)&lt;4,"Cek lagi","OK"))</f>
        <v>-</v>
      </c>
      <c r="K87" s="25" t="str">
        <f>IF(Pengawas!K87="","-",IF(Pengawas!K87&gt;5,"Tidak valid",IF(Pengawas!K87&lt;1,"Tidak valid","OK")))</f>
        <v>-</v>
      </c>
      <c r="L87" s="25" t="str">
        <f>IF(Pengawas!L87="","-",IF(VALUE(LEFT(Pengawas!L87,1))&gt;1,"Tidak valid","OK"))</f>
        <v>-</v>
      </c>
      <c r="M87" s="25" t="str">
        <f>IF(Pengawas!M87="","-",IF(VALUE(LEFT(Pengawas!M87,1))&gt;1,"Tidak valid","OK"))</f>
        <v>-</v>
      </c>
      <c r="N87" s="25" t="str">
        <f>IF(Pengawas!N87="","-",IF(VALUE(LEFT(Pengawas!N87,2))&gt;31,"Tanggal tidak valid",IF(VALUE(LEFT(RIGHT(Pengawas!N87,7),2))&gt;12,"Bulan tidak valid",IF(VALUE(RIGHT(Pengawas!N87,4))&gt;2015,"Tahun cek lagi",IF(VALUE(RIGHT(Pengawas!N87,4))&lt;1930,"Tahun cek lagi","OK")))))</f>
        <v>-</v>
      </c>
      <c r="O87" s="26" t="str">
        <f>IF(Pengawas!O87="","-",IF(VALUE(LEFT(Pengawas!O87,2))&gt;31,"Tanggal tidak valid",IF(VALUE(LEFT(RIGHT(Pengawas!O87,7),2))&gt;12,"Bulan tidak valid",IF(VALUE(RIGHT(Pengawas!O87,4))&gt;2015,"Tahun cek lagi",IF(VALUE(RIGHT(Pengawas!O87,4))&lt;1930,"Tahun cek lagi","OK")))))</f>
        <v>-</v>
      </c>
      <c r="P87" s="26" t="str">
        <f>IF(Pengawas!P87="","-",IF(VALUE(LEFT(Pengawas!P87,2))&gt;31,"Tanggal tidak valid",IF(VALUE(LEFT(RIGHT(Pengawas!P87,7),2))&gt;12,"Bulan tidak valid",IF(VALUE(RIGHT(Pengawas!P87,4))&gt;2015,"Tahun cek lagi",IF(VALUE(RIGHT(Pengawas!P87,4))&lt;1930,"Tahun cek lagi","OK")))))</f>
        <v>-</v>
      </c>
      <c r="Q87" s="25" t="str">
        <f>IF(Pengawas!Q87="","-",IF(Pengawas!Q87&gt;3,"Tidak valid",IF(Pengawas!Q87&lt;1,"Tidak valid","OK")))</f>
        <v>-</v>
      </c>
      <c r="R87" s="25" t="str">
        <f>IF(Pengawas!R87="","-",IF(Pengawas!R87&gt;20000000,"Cek lagi",IF(Pengawas!R87&lt;50000,"Cek lagi","OK")))</f>
        <v>-</v>
      </c>
      <c r="S87" s="25" t="str">
        <f>IF(Pengawas!S87="","-",IF(Pengawas!S87&gt;3,"Tidak valid",IF(Pengawas!S87&lt;1,"Tidak valid","OK")))</f>
        <v>-</v>
      </c>
      <c r="T87" s="25" t="str">
        <f>IF(Pengawas!T87="","-",IF(Pengawas!T87&gt;6,"Tidak valid",IF(Pengawas!T87&lt;1,"Tidak valid","OK")))</f>
        <v>-</v>
      </c>
      <c r="U87" s="25" t="str">
        <f>IF(Pengawas!U87="","-",IF(Pengawas!U87&gt;4,"Tidak valid",IF(Pengawas!U87&lt;1,"Tidak valid","OK")))</f>
        <v>-</v>
      </c>
      <c r="V87" s="25" t="str">
        <f>IF(Pengawas!V87="","-",IF(Pengawas!V87&gt;2,"Tidak valid",IF(Pengawas!V87&lt;1,"Tidak valid","OK")))</f>
        <v>-</v>
      </c>
      <c r="W87" s="25" t="str">
        <f>IF(Pengawas!V87="","-",IF(Pengawas!V87=1,IF(Pengawas!W87="","Harap diisi","OK"),IF(Pengawas!V87=2,IF(Pengawas!W87="","Harap diisi","OK"),IF(Pengawas!V88&lt;1,"-",IF(Pengawas!V88&gt;2,"-","OK")))))</f>
        <v>-</v>
      </c>
      <c r="X87" s="25" t="str">
        <f>IF(Pengawas!V87="","-",IF(Pengawas!V87=1,IF(Pengawas!X87="","Harap diisi","OK"),IF(Pengawas!V87=2,IF(Pengawas!X87="","Harap diisi","OK"),IF(Pengawas!V88&lt;1,"-",IF(Pengawas!V88&gt;2,"-","OK")))))</f>
        <v>-</v>
      </c>
      <c r="Y87" s="25" t="str">
        <f>IF(Pengawas!V87="","-",IF(Pengawas!V87=1,IF(Pengawas!Y87="","Harap diisi","OK"),IF(Pengawas!V87=2,IF(Pengawas!Y87="","Harap diisi","OK"),IF(Pengawas!V88&lt;1,"-",IF(Pengawas!V88&gt;2,"-","OK")))))</f>
        <v>-</v>
      </c>
      <c r="Z87" s="25" t="str">
        <f>IF(Pengawas!V87="","-",IF(Pengawas!V87=1,IF(Pengawas!Z87="","Harap diisi","OK"),IF(Pengawas!V87=2,IF(Pengawas!Z87="","Harap diisi","OK"),IF(Pengawas!V88&lt;1,"-",IF(Pengawas!V88&gt;2,"-","OK")))))</f>
        <v>-</v>
      </c>
      <c r="AA87" s="25" t="str">
        <f>IF(Pengawas!V87="","-",IF(Pengawas!V87=1,IF(Pengawas!AA87="","Harap diisi","OK"),IF(Pengawas!V87=2,IF(Pengawas!AA87="","Harap diisi","OK"),IF(Pengawas!V88&lt;1,"-",IF(Pengawas!V88&gt;2,"-","OK")))))</f>
        <v>-</v>
      </c>
      <c r="AB87" s="25" t="str">
        <f>IF(Pengawas!V87="","-",IF(Pengawas!V87=1,IF(Pengawas!AB87="","Harap diisi","OK"),IF(Pengawas!V87=2,IF(Pengawas!AB87="","Harap diisi","OK"),IF(Pengawas!V88&lt;1,"-",IF(Pengawas!V88&gt;2,"-","OK")))))</f>
        <v>-</v>
      </c>
      <c r="AC87" s="25" t="str">
        <f>IF(Pengawas!V87="","-",IF(Pengawas!V87=1,IF(Pengawas!AC87="","Harap diisi","OK"),IF(Pengawas!V87=2,IF(Pengawas!AC87="","Harap diisi","OK"),IF(Pengawas!V88&lt;1,"-",IF(Pengawas!V88&gt;2,"-","OK")))))</f>
        <v>-</v>
      </c>
      <c r="AD87" s="25" t="str">
        <f>IF(Pengawas!V87="","-",IF(Pengawas!V87=1,IF(Pengawas!AD87="","OK","Harap dikosongkan"),IF(Pengawas!V87=2,IF(Pengawas!AD87="","Harap diisi","OK"),IF(Pengawas!V88&lt;1,"-",IF(Pengawas!V88&gt;2,"-","OK")))))</f>
        <v>-</v>
      </c>
      <c r="AE87" s="25" t="str">
        <f>IF(Pengawas!V87="","-",IF(Pengawas!V87=1,IF(Pengawas!AE87="","OK","Harap dikosongkan"),IF(Pengawas!V87=2,IF(Pengawas!AE87="","Harap diisi","OK"),IF(Pengawas!V88&lt;1,"-",IF(Pengawas!V88&gt;2,"-","OK")))))</f>
        <v>-</v>
      </c>
      <c r="AF87" s="25" t="str">
        <f>IF(Pengawas!V87="","-",IF(Pengawas!V87=1,IF(Pengawas!AF87="","OK","Harap dikosongkan"),IF(Pengawas!V87=2,IF(Pengawas!AF87="","Harap diisi","OK"),IF(Pengawas!V88&lt;1,"-",IF(Pengawas!V88&gt;2,"-","OK")))))</f>
        <v>-</v>
      </c>
      <c r="AG87" s="25" t="str">
        <f>IF(Pengawas!V87="","-",IF(Pengawas!V87=1,IF(Pengawas!AG87="","OK","Harap dikosongkan"),IF(Pengawas!V87=2,IF(Pengawas!AG87="","Harap diisi","OK"),IF(Pengawas!V88&lt;1,"-",IF(Pengawas!V88&gt;2,"-","OK")))))</f>
        <v>-</v>
      </c>
      <c r="AH87" s="25" t="str">
        <f>IF(Pengawas!V87="","-",IF(Pengawas!V87=1,IF(Pengawas!AH87="","OK","Harap dikosongkan"),IF(Pengawas!V87=2,IF(Pengawas!AH87="","Harap diisi","OK"),IF(Pengawas!V88&lt;1,"-",IF(Pengawas!V88&gt;2,"-","OK")))))</f>
        <v>-</v>
      </c>
      <c r="AI87" s="25" t="str">
        <f>IF(Pengawas!V87="","-",IF(Pengawas!V87=1,IF(Pengawas!AI87="","OK","Harap dikosongkan"),IF(Pengawas!V87=2,IF(Pengawas!AI87="","Harap diisi","OK"),IF(Pengawas!V88&lt;1,"-",IF(Pengawas!V88&gt;2,"-","OK")))))</f>
        <v>-</v>
      </c>
      <c r="AJ87" s="25" t="str">
        <f>IF(Pengawas!V87="","-",IF(Pengawas!V87=1,IF(Pengawas!AJ87="","OK","Harap dikosongkan"),IF(Pengawas!V87=2,IF(Pengawas!AJ87="","Harap diisi","OK"),IF(Pengawas!V88&lt;1,"-",IF(Pengawas!V88&gt;2,"-","OK")))))</f>
        <v>-</v>
      </c>
      <c r="AK87" s="25" t="str">
        <f>IF(Pengawas!V87="","-",IF(Pengawas!V87=1,IF(Pengawas!AK87="","OK","Harap dikosongkan"),IF(Pengawas!V87=2,IF(Pengawas!AK87="","Harap diisi","OK"),IF(Pengawas!V88&lt;1,"-",IF(Pengawas!V88&gt;2,"-","OK")))))</f>
        <v>-</v>
      </c>
      <c r="AL87" s="25" t="str">
        <f>IF(Pengawas!AL87="","-",IF(Pengawas!AL87&gt;3,"Tidak valid",IF(Pengawas!AL87&lt;1,"Tidak valid","OK")))</f>
        <v>-</v>
      </c>
      <c r="AM87" s="25" t="str">
        <f>IF(Pengawas!AL87="",IF(Pengawas!AM87="","-","Harap dikosongkan"),IF(Pengawas!AL87&lt;&gt;1,IF(Pengawas!AM87="","OK","Harap dikosongkan"),IF(Pengawas!AM87="","Harap diisi",IF(Pengawas!AM87&gt;2015,"Cek lagi",IF(Pengawas!AM87&lt;2005,"Cek lagi","OK")))))</f>
        <v>-</v>
      </c>
      <c r="AN87" s="25" t="str">
        <f>IF(Pengawas!AL87="",IF(Pengawas!AN87="","-","Harap dikosongkan"),IF(Pengawas!AL87&lt;&gt;1,IF(Pengawas!AN87="","OK","Harap dikosongkan"),IF(Pengawas!AN87="","Harap diisi",IF(VALUE(Pengawas!AN87)&gt;33,"Tidak valid",IF(VALUE(Pengawas!AN87)&lt;1,"Tidak valid","OK")))))</f>
        <v>-</v>
      </c>
      <c r="AO87" s="25" t="str">
        <f>IF(Pengawas!AL87="",IF(Pengawas!AO87="","-","Harap dikosongkan"),IF(Pengawas!AL87&lt;&gt;1,IF(Pengawas!AO87="","OK","Harap dikosongkan"),IF(Pengawas!AO87="","Harap diisi",IF(Pengawas!AO87&gt;1,"Tidak valid","OK"))))</f>
        <v>-</v>
      </c>
      <c r="AP87" s="25" t="str">
        <f>IF(Pengawas!AL87&gt;1,"OK",IF(Pengawas!AO87="",IF(Pengawas!AP87="","-","Kolom AO cek lagi"),IF(Pengawas!AO87=0,IF(Pengawas!AP87="","OK","Harap dikosongkan"),IF(Pengawas!AP87="","Harap diisi",IF(LEN(Pengawas!AP87)&lt;12,"Tidak valid",IF(LEN(Pengawas!AP87)&gt;14,"Tidak valid","OK"))))))</f>
        <v>-</v>
      </c>
      <c r="AQ87" s="26" t="str">
        <f>IF(Pengawas!AL87&gt;1,"OK",IF(Pengawas!AO87="",IF(Pengawas!AQ87="","-","Kolom AO cek lagi"),IF(Pengawas!AO87=0,IF(Pengawas!AQ87="","OK","Harap dikosongkan"),IF(Pengawas!AQ87="","Harap diisi",IF(LEN(Pengawas!AQ87)&lt;5,"Cek lagi","OK")))))</f>
        <v>-</v>
      </c>
      <c r="AR87" s="26" t="str">
        <f>IF(Pengawas!AL87&gt;1,"OK",IF(Pengawas!AO87="",IF(Pengawas!AR87="","-","Kolom AT cek lagi"),IF(Pengawas!AO87=0,IF(Pengawas!AR87="","OK","Harap dikosongkan"),IF(Pengawas!AR87="","Harap diisi",IF(VALUE(LEFT(Pengawas!AR87,2))&gt;31,"Tanggal tidak valid",IF(VALUE(LEFT(RIGHT(Pengawas!AR87,7),2))&gt;12,"Bulan tidak valid",IF(VALUE(RIGHT(Pengawas!AR87,4))&gt;2016,"Tahun cek lagi",IF(VALUE(RIGHT(Pengawas!AR87,4))&lt;2005,"Tahun cek lagi","OK"))))))))</f>
        <v>-</v>
      </c>
      <c r="AS87" s="25" t="str">
        <f>IF(Pengawas!AP87="",IF(Pengawas!AS87="","-","Harap dikosongkan"),IF(Pengawas!AP87&lt;&gt;"",IF(Pengawas!AS87="","Harap diisi",IF(Pengawas!AS87&gt;1,"Tidak valid","OK"))))</f>
        <v>-</v>
      </c>
      <c r="AT87" s="25" t="str">
        <f>IF(Pengawas!AS87="",IF(Pengawas!AT87="","-","Harap dikosongkan"),IF(Pengawas!AS87&lt;&gt;1,IF(Pengawas!AT87="","OK","Harap dikosongkan"),IF(Pengawas!AS87="",IF(Pengawas!AT87="","-","Harap dikosongkan"),IF(Pengawas!AS87=0,IF(Pengawas!AT87="","OK","Harap dikosongkan"),IF(Pengawas!AT87="","Harap diisi",IF(Pengawas!AT87&gt;2016,"Cek lagi",IF(Pengawas!AT87&lt;2005,"Cek lagi",IF(Pengawas!AM87&gt;Pengawas!AT87,"Cek lagi dengan Kolom AL","OK"))))))))</f>
        <v>-</v>
      </c>
      <c r="AU87" s="25" t="str">
        <f>IF(Pengawas!AS87="",IF(Pengawas!AU87="","-","Harap dikosongkan"),IF(Pengawas!AS87&lt;&gt;1,IF(Pengawas!AU87="","OK","Harap dikosongkan"),IF(Pengawas!AS87="",IF(Pengawas!AU87="","-","Harap dikosongkan"),IF(Pengawas!AS87=0,IF(Pengawas!AU87="","OK","Harap dikosongkan"),IF(Pengawas!AU87="","Harap diisi",IF(Pengawas!AU87&gt;20000000,"Cek lagi",IF(Pengawas!AU87&lt;100000,"Cek lagi","OK")))))))</f>
        <v>-</v>
      </c>
      <c r="AV87" s="25" t="str">
        <f>IF(Pengawas!AV87="","-",IF(Pengawas!AV87&gt;3,"Tidak valid","OK"))</f>
        <v>-</v>
      </c>
      <c r="AW87" s="25" t="str">
        <f>IF(Pengawas!AV87="",IF(Pengawas!AW87="","-","Harap dikosongkan"),IF(Pengawas!AV87=0,IF(Pengawas!AW87="","OK","Harap dikosongkan"),IF(Pengawas!AV87&gt;0,IF(Pengawas!AW87="","Harap diisi",IF(Pengawas!AW87&gt;2015,"Tidak valid","OK")))))</f>
        <v>-</v>
      </c>
      <c r="AX87" s="25" t="str">
        <f>IF(Pengawas!AV87="",IF(Pengawas!AX87="","-","Harap dikosongkan"),IF(Pengawas!AV87=0,IF(Pengawas!AX87="","OK","Harap dikosongkan"),IF(Pengawas!AV87&gt;0,IF(Pengawas!AX87="","Harap diisi",IF(Pengawas!AX87="","-",IF(Pengawas!AX87&gt;1,"Tidak valid","OK"))))))</f>
        <v>-</v>
      </c>
      <c r="AY87" s="25" t="str">
        <f>IF(Pengawas!AY87="","-",IF(Pengawas!AY87&gt;2,"Tidak valid","OK"))</f>
        <v>-</v>
      </c>
      <c r="AZ87" s="25" t="str">
        <f>IF(Pengawas!AY87="",IF(Pengawas!AZ87="","-","Harap dikosongkan"),IF(Pengawas!AY87=0,IF(Pengawas!AZ87="","OK","Harap dikosongkan"),IF(Pengawas!AZ87="","Harap diisi",IF(Pengawas!AZ87&gt;2015,"Cek lagi",IF(Pengawas!AZ87&lt;2000,"Cek lagi","OK")))))</f>
        <v>-</v>
      </c>
      <c r="BA87" s="25" t="str">
        <f>IF(Pengawas!BA87="","-",IF(LEN(Pengawas!BA87)&lt;5,"Cek lagi","OK"))</f>
        <v>-</v>
      </c>
      <c r="BB87" s="25" t="str">
        <f>IF(Pengawas!BB87="","-",IF(LEN(Pengawas!BB87)&lt;4,"Cek lagi","OK"))</f>
        <v>-</v>
      </c>
      <c r="BC87" s="25" t="str">
        <f>IF(Pengawas!BC87="","-",IF(LEN(Pengawas!BC87)&lt;4,"Cek lagi","OK"))</f>
        <v>-</v>
      </c>
      <c r="BD87" s="25" t="str">
        <f>IF(Pengawas!BD87="","-",IF(LEN(Pengawas!BD87)&lt;4,"Cek lagi","OK"))</f>
        <v>-</v>
      </c>
      <c r="BE87" s="25" t="str">
        <f>IF(Pengawas!BE87="","-",IF(LEN(Pengawas!BE87)&lt;4,"Cek lagi","OK"))</f>
        <v>-</v>
      </c>
      <c r="BF87" s="25" t="str">
        <f>IF(Pengawas!BF87="","-",IF(LEN(Pengawas!BF87)&lt;&gt;5,"Tidak valid","OK"))</f>
        <v>-</v>
      </c>
      <c r="BG87" s="25" t="str">
        <f>IF(Pengawas!BG87="","-",IF(LEN(Pengawas!BG87)&lt;9,"Cek lagi",IF(LEN(Pengawas!BG87)&gt;14,"Cek lagi","OK")))</f>
        <v>-</v>
      </c>
    </row>
    <row r="88" spans="1:59" s="18" customFormat="1" ht="15" customHeight="1" x14ac:dyDescent="0.2">
      <c r="A88" s="25" t="str">
        <f>IF(Pengawas!A88="","-",IF(LEN(Pengawas!A88)&lt;4,"Cek lagi","OK"))</f>
        <v>-</v>
      </c>
      <c r="B88" s="25" t="str">
        <f>IF(Pengawas!B88="","-",IF(LEN(Pengawas!B88)&lt;4,"Cek lagi","OK"))</f>
        <v>-</v>
      </c>
      <c r="C88" s="25" t="str">
        <f>IF(Pengawas!C88="","-",IF(LEN(Pengawas!C88)&lt;&gt;18,"Tidak valid","OK"))</f>
        <v>-</v>
      </c>
      <c r="D88" s="25" t="str">
        <f>IF(Pengawas!D88="","-",IF(LEN(Pengawas!D88)&lt;&gt;16,"Tidak valid","OK"))</f>
        <v>-</v>
      </c>
      <c r="E88" s="25" t="str">
        <f>IF(Pengawas!E88="","-",IF(LEN(Pengawas!E88)&lt;4,"Cek lagi","OK"))</f>
        <v>-</v>
      </c>
      <c r="F88" s="25" t="str">
        <f>IF(Pengawas!F88="","-",IF(LEN(Pengawas!F88)&lt;&gt;16,"Tidak valid","OK"))</f>
        <v>-</v>
      </c>
      <c r="G88" s="25" t="str">
        <f>IF(Pengawas!G88="","-",IF(LEN(Pengawas!G88)&lt;4,"Cek lagi","OK"))</f>
        <v>-</v>
      </c>
      <c r="H88" s="26" t="str">
        <f>IF(Pengawas!H88="","-",IF(VALUE(LEFT(Pengawas!H88,2))&gt;31,"Tanggal tidak valid",IF(VALUE(LEFT(RIGHT(Pengawas!H88,7),2))&gt;12,"Bulan tidak valid",IF(VALUE(RIGHT(Pengawas!H88,4))&gt;1990,"Umur terlalu muda",IF(VALUE(RIGHT(Pengawas!H88,4))&lt;1955,"Umur terlalu tua","OK")))))</f>
        <v>-</v>
      </c>
      <c r="I88" s="25" t="str">
        <f>IF(Pengawas!I88="","-",IF(Pengawas!I88="L","OK",IF(Pengawas!I88="P","OK","Tidak valid")))</f>
        <v>-</v>
      </c>
      <c r="J88" s="25" t="str">
        <f>IF(Pengawas!J88="","-",IF(LEN(Pengawas!J88)&lt;4,"Cek lagi","OK"))</f>
        <v>-</v>
      </c>
      <c r="K88" s="25" t="str">
        <f>IF(Pengawas!K88="","-",IF(Pengawas!K88&gt;5,"Tidak valid",IF(Pengawas!K88&lt;1,"Tidak valid","OK")))</f>
        <v>-</v>
      </c>
      <c r="L88" s="25" t="str">
        <f>IF(Pengawas!L88="","-",IF(VALUE(LEFT(Pengawas!L88,1))&gt;1,"Tidak valid","OK"))</f>
        <v>-</v>
      </c>
      <c r="M88" s="25" t="str">
        <f>IF(Pengawas!M88="","-",IF(VALUE(LEFT(Pengawas!M88,1))&gt;1,"Tidak valid","OK"))</f>
        <v>-</v>
      </c>
      <c r="N88" s="25" t="str">
        <f>IF(Pengawas!N88="","-",IF(VALUE(LEFT(Pengawas!N88,2))&gt;31,"Tanggal tidak valid",IF(VALUE(LEFT(RIGHT(Pengawas!N88,7),2))&gt;12,"Bulan tidak valid",IF(VALUE(RIGHT(Pengawas!N88,4))&gt;2015,"Tahun cek lagi",IF(VALUE(RIGHT(Pengawas!N88,4))&lt;1930,"Tahun cek lagi","OK")))))</f>
        <v>-</v>
      </c>
      <c r="O88" s="26" t="str">
        <f>IF(Pengawas!O88="","-",IF(VALUE(LEFT(Pengawas!O88,2))&gt;31,"Tanggal tidak valid",IF(VALUE(LEFT(RIGHT(Pengawas!O88,7),2))&gt;12,"Bulan tidak valid",IF(VALUE(RIGHT(Pengawas!O88,4))&gt;2015,"Tahun cek lagi",IF(VALUE(RIGHT(Pengawas!O88,4))&lt;1930,"Tahun cek lagi","OK")))))</f>
        <v>-</v>
      </c>
      <c r="P88" s="26" t="str">
        <f>IF(Pengawas!P88="","-",IF(VALUE(LEFT(Pengawas!P88,2))&gt;31,"Tanggal tidak valid",IF(VALUE(LEFT(RIGHT(Pengawas!P88,7),2))&gt;12,"Bulan tidak valid",IF(VALUE(RIGHT(Pengawas!P88,4))&gt;2015,"Tahun cek lagi",IF(VALUE(RIGHT(Pengawas!P88,4))&lt;1930,"Tahun cek lagi","OK")))))</f>
        <v>-</v>
      </c>
      <c r="Q88" s="25" t="str">
        <f>IF(Pengawas!Q88="","-",IF(Pengawas!Q88&gt;3,"Tidak valid",IF(Pengawas!Q88&lt;1,"Tidak valid","OK")))</f>
        <v>-</v>
      </c>
      <c r="R88" s="25" t="str">
        <f>IF(Pengawas!R88="","-",IF(Pengawas!R88&gt;20000000,"Cek lagi",IF(Pengawas!R88&lt;50000,"Cek lagi","OK")))</f>
        <v>-</v>
      </c>
      <c r="S88" s="25" t="str">
        <f>IF(Pengawas!S88="","-",IF(Pengawas!S88&gt;3,"Tidak valid",IF(Pengawas!S88&lt;1,"Tidak valid","OK")))</f>
        <v>-</v>
      </c>
      <c r="T88" s="25" t="str">
        <f>IF(Pengawas!T88="","-",IF(Pengawas!T88&gt;6,"Tidak valid",IF(Pengawas!T88&lt;1,"Tidak valid","OK")))</f>
        <v>-</v>
      </c>
      <c r="U88" s="25" t="str">
        <f>IF(Pengawas!U88="","-",IF(Pengawas!U88&gt;4,"Tidak valid",IF(Pengawas!U88&lt;1,"Tidak valid","OK")))</f>
        <v>-</v>
      </c>
      <c r="V88" s="25" t="str">
        <f>IF(Pengawas!V88="","-",IF(Pengawas!V88&gt;2,"Tidak valid",IF(Pengawas!V88&lt;1,"Tidak valid","OK")))</f>
        <v>-</v>
      </c>
      <c r="W88" s="25" t="str">
        <f>IF(Pengawas!V88="","-",IF(Pengawas!V88=1,IF(Pengawas!W88="","Harap diisi","OK"),IF(Pengawas!V88=2,IF(Pengawas!W88="","Harap diisi","OK"),IF(Pengawas!V89&lt;1,"-",IF(Pengawas!V89&gt;2,"-","OK")))))</f>
        <v>-</v>
      </c>
      <c r="X88" s="25" t="str">
        <f>IF(Pengawas!V88="","-",IF(Pengawas!V88=1,IF(Pengawas!X88="","Harap diisi","OK"),IF(Pengawas!V88=2,IF(Pengawas!X88="","Harap diisi","OK"),IF(Pengawas!V89&lt;1,"-",IF(Pengawas!V89&gt;2,"-","OK")))))</f>
        <v>-</v>
      </c>
      <c r="Y88" s="25" t="str">
        <f>IF(Pengawas!V88="","-",IF(Pengawas!V88=1,IF(Pengawas!Y88="","Harap diisi","OK"),IF(Pengawas!V88=2,IF(Pengawas!Y88="","Harap diisi","OK"),IF(Pengawas!V89&lt;1,"-",IF(Pengawas!V89&gt;2,"-","OK")))))</f>
        <v>-</v>
      </c>
      <c r="Z88" s="25" t="str">
        <f>IF(Pengawas!V88="","-",IF(Pengawas!V88=1,IF(Pengawas!Z88="","Harap diisi","OK"),IF(Pengawas!V88=2,IF(Pengawas!Z88="","Harap diisi","OK"),IF(Pengawas!V89&lt;1,"-",IF(Pengawas!V89&gt;2,"-","OK")))))</f>
        <v>-</v>
      </c>
      <c r="AA88" s="25" t="str">
        <f>IF(Pengawas!V88="","-",IF(Pengawas!V88=1,IF(Pengawas!AA88="","Harap diisi","OK"),IF(Pengawas!V88=2,IF(Pengawas!AA88="","Harap diisi","OK"),IF(Pengawas!V89&lt;1,"-",IF(Pengawas!V89&gt;2,"-","OK")))))</f>
        <v>-</v>
      </c>
      <c r="AB88" s="25" t="str">
        <f>IF(Pengawas!V88="","-",IF(Pengawas!V88=1,IF(Pengawas!AB88="","Harap diisi","OK"),IF(Pengawas!V88=2,IF(Pengawas!AB88="","Harap diisi","OK"),IF(Pengawas!V89&lt;1,"-",IF(Pengawas!V89&gt;2,"-","OK")))))</f>
        <v>-</v>
      </c>
      <c r="AC88" s="25" t="str">
        <f>IF(Pengawas!V88="","-",IF(Pengawas!V88=1,IF(Pengawas!AC88="","Harap diisi","OK"),IF(Pengawas!V88=2,IF(Pengawas!AC88="","Harap diisi","OK"),IF(Pengawas!V89&lt;1,"-",IF(Pengawas!V89&gt;2,"-","OK")))))</f>
        <v>-</v>
      </c>
      <c r="AD88" s="25" t="str">
        <f>IF(Pengawas!V88="","-",IF(Pengawas!V88=1,IF(Pengawas!AD88="","OK","Harap dikosongkan"),IF(Pengawas!V88=2,IF(Pengawas!AD88="","Harap diisi","OK"),IF(Pengawas!V89&lt;1,"-",IF(Pengawas!V89&gt;2,"-","OK")))))</f>
        <v>-</v>
      </c>
      <c r="AE88" s="25" t="str">
        <f>IF(Pengawas!V88="","-",IF(Pengawas!V88=1,IF(Pengawas!AE88="","OK","Harap dikosongkan"),IF(Pengawas!V88=2,IF(Pengawas!AE88="","Harap diisi","OK"),IF(Pengawas!V89&lt;1,"-",IF(Pengawas!V89&gt;2,"-","OK")))))</f>
        <v>-</v>
      </c>
      <c r="AF88" s="25" t="str">
        <f>IF(Pengawas!V88="","-",IF(Pengawas!V88=1,IF(Pengawas!AF88="","OK","Harap dikosongkan"),IF(Pengawas!V88=2,IF(Pengawas!AF88="","Harap diisi","OK"),IF(Pengawas!V89&lt;1,"-",IF(Pengawas!V89&gt;2,"-","OK")))))</f>
        <v>-</v>
      </c>
      <c r="AG88" s="25" t="str">
        <f>IF(Pengawas!V88="","-",IF(Pengawas!V88=1,IF(Pengawas!AG88="","OK","Harap dikosongkan"),IF(Pengawas!V88=2,IF(Pengawas!AG88="","Harap diisi","OK"),IF(Pengawas!V89&lt;1,"-",IF(Pengawas!V89&gt;2,"-","OK")))))</f>
        <v>-</v>
      </c>
      <c r="AH88" s="25" t="str">
        <f>IF(Pengawas!V88="","-",IF(Pengawas!V88=1,IF(Pengawas!AH88="","OK","Harap dikosongkan"),IF(Pengawas!V88=2,IF(Pengawas!AH88="","Harap diisi","OK"),IF(Pengawas!V89&lt;1,"-",IF(Pengawas!V89&gt;2,"-","OK")))))</f>
        <v>-</v>
      </c>
      <c r="AI88" s="25" t="str">
        <f>IF(Pengawas!V88="","-",IF(Pengawas!V88=1,IF(Pengawas!AI88="","OK","Harap dikosongkan"),IF(Pengawas!V88=2,IF(Pengawas!AI88="","Harap diisi","OK"),IF(Pengawas!V89&lt;1,"-",IF(Pengawas!V89&gt;2,"-","OK")))))</f>
        <v>-</v>
      </c>
      <c r="AJ88" s="25" t="str">
        <f>IF(Pengawas!V88="","-",IF(Pengawas!V88=1,IF(Pengawas!AJ88="","OK","Harap dikosongkan"),IF(Pengawas!V88=2,IF(Pengawas!AJ88="","Harap diisi","OK"),IF(Pengawas!V89&lt;1,"-",IF(Pengawas!V89&gt;2,"-","OK")))))</f>
        <v>-</v>
      </c>
      <c r="AK88" s="25" t="str">
        <f>IF(Pengawas!V88="","-",IF(Pengawas!V88=1,IF(Pengawas!AK88="","OK","Harap dikosongkan"),IF(Pengawas!V88=2,IF(Pengawas!AK88="","Harap diisi","OK"),IF(Pengawas!V89&lt;1,"-",IF(Pengawas!V89&gt;2,"-","OK")))))</f>
        <v>-</v>
      </c>
      <c r="AL88" s="25" t="str">
        <f>IF(Pengawas!AL88="","-",IF(Pengawas!AL88&gt;3,"Tidak valid",IF(Pengawas!AL88&lt;1,"Tidak valid","OK")))</f>
        <v>-</v>
      </c>
      <c r="AM88" s="25" t="str">
        <f>IF(Pengawas!AL88="",IF(Pengawas!AM88="","-","Harap dikosongkan"),IF(Pengawas!AL88&lt;&gt;1,IF(Pengawas!AM88="","OK","Harap dikosongkan"),IF(Pengawas!AM88="","Harap diisi",IF(Pengawas!AM88&gt;2015,"Cek lagi",IF(Pengawas!AM88&lt;2005,"Cek lagi","OK")))))</f>
        <v>-</v>
      </c>
      <c r="AN88" s="25" t="str">
        <f>IF(Pengawas!AL88="",IF(Pengawas!AN88="","-","Harap dikosongkan"),IF(Pengawas!AL88&lt;&gt;1,IF(Pengawas!AN88="","OK","Harap dikosongkan"),IF(Pengawas!AN88="","Harap diisi",IF(VALUE(Pengawas!AN88)&gt;33,"Tidak valid",IF(VALUE(Pengawas!AN88)&lt;1,"Tidak valid","OK")))))</f>
        <v>-</v>
      </c>
      <c r="AO88" s="25" t="str">
        <f>IF(Pengawas!AL88="",IF(Pengawas!AO88="","-","Harap dikosongkan"),IF(Pengawas!AL88&lt;&gt;1,IF(Pengawas!AO88="","OK","Harap dikosongkan"),IF(Pengawas!AO88="","Harap diisi",IF(Pengawas!AO88&gt;1,"Tidak valid","OK"))))</f>
        <v>-</v>
      </c>
      <c r="AP88" s="25" t="str">
        <f>IF(Pengawas!AL88&gt;1,"OK",IF(Pengawas!AO88="",IF(Pengawas!AP88="","-","Kolom AO cek lagi"),IF(Pengawas!AO88=0,IF(Pengawas!AP88="","OK","Harap dikosongkan"),IF(Pengawas!AP88="","Harap diisi",IF(LEN(Pengawas!AP88)&lt;12,"Tidak valid",IF(LEN(Pengawas!AP88)&gt;14,"Tidak valid","OK"))))))</f>
        <v>-</v>
      </c>
      <c r="AQ88" s="26" t="str">
        <f>IF(Pengawas!AL88&gt;1,"OK",IF(Pengawas!AO88="",IF(Pengawas!AQ88="","-","Kolom AO cek lagi"),IF(Pengawas!AO88=0,IF(Pengawas!AQ88="","OK","Harap dikosongkan"),IF(Pengawas!AQ88="","Harap diisi",IF(LEN(Pengawas!AQ88)&lt;5,"Cek lagi","OK")))))</f>
        <v>-</v>
      </c>
      <c r="AR88" s="26" t="str">
        <f>IF(Pengawas!AL88&gt;1,"OK",IF(Pengawas!AO88="",IF(Pengawas!AR88="","-","Kolom AT cek lagi"),IF(Pengawas!AO88=0,IF(Pengawas!AR88="","OK","Harap dikosongkan"),IF(Pengawas!AR88="","Harap diisi",IF(VALUE(LEFT(Pengawas!AR88,2))&gt;31,"Tanggal tidak valid",IF(VALUE(LEFT(RIGHT(Pengawas!AR88,7),2))&gt;12,"Bulan tidak valid",IF(VALUE(RIGHT(Pengawas!AR88,4))&gt;2016,"Tahun cek lagi",IF(VALUE(RIGHT(Pengawas!AR88,4))&lt;2005,"Tahun cek lagi","OK"))))))))</f>
        <v>-</v>
      </c>
      <c r="AS88" s="25" t="str">
        <f>IF(Pengawas!AP88="",IF(Pengawas!AS88="","-","Harap dikosongkan"),IF(Pengawas!AP88&lt;&gt;"",IF(Pengawas!AS88="","Harap diisi",IF(Pengawas!AS88&gt;1,"Tidak valid","OK"))))</f>
        <v>-</v>
      </c>
      <c r="AT88" s="25" t="str">
        <f>IF(Pengawas!AS88="",IF(Pengawas!AT88="","-","Harap dikosongkan"),IF(Pengawas!AS88&lt;&gt;1,IF(Pengawas!AT88="","OK","Harap dikosongkan"),IF(Pengawas!AS88="",IF(Pengawas!AT88="","-","Harap dikosongkan"),IF(Pengawas!AS88=0,IF(Pengawas!AT88="","OK","Harap dikosongkan"),IF(Pengawas!AT88="","Harap diisi",IF(Pengawas!AT88&gt;2016,"Cek lagi",IF(Pengawas!AT88&lt;2005,"Cek lagi",IF(Pengawas!AM88&gt;Pengawas!AT88,"Cek lagi dengan Kolom AL","OK"))))))))</f>
        <v>-</v>
      </c>
      <c r="AU88" s="25" t="str">
        <f>IF(Pengawas!AS88="",IF(Pengawas!AU88="","-","Harap dikosongkan"),IF(Pengawas!AS88&lt;&gt;1,IF(Pengawas!AU88="","OK","Harap dikosongkan"),IF(Pengawas!AS88="",IF(Pengawas!AU88="","-","Harap dikosongkan"),IF(Pengawas!AS88=0,IF(Pengawas!AU88="","OK","Harap dikosongkan"),IF(Pengawas!AU88="","Harap diisi",IF(Pengawas!AU88&gt;20000000,"Cek lagi",IF(Pengawas!AU88&lt;100000,"Cek lagi","OK")))))))</f>
        <v>-</v>
      </c>
      <c r="AV88" s="25" t="str">
        <f>IF(Pengawas!AV88="","-",IF(Pengawas!AV88&gt;3,"Tidak valid","OK"))</f>
        <v>-</v>
      </c>
      <c r="AW88" s="25" t="str">
        <f>IF(Pengawas!AV88="",IF(Pengawas!AW88="","-","Harap dikosongkan"),IF(Pengawas!AV88=0,IF(Pengawas!AW88="","OK","Harap dikosongkan"),IF(Pengawas!AV88&gt;0,IF(Pengawas!AW88="","Harap diisi",IF(Pengawas!AW88&gt;2015,"Tidak valid","OK")))))</f>
        <v>-</v>
      </c>
      <c r="AX88" s="25" t="str">
        <f>IF(Pengawas!AV88="",IF(Pengawas!AX88="","-","Harap dikosongkan"),IF(Pengawas!AV88=0,IF(Pengawas!AX88="","OK","Harap dikosongkan"),IF(Pengawas!AV88&gt;0,IF(Pengawas!AX88="","Harap diisi",IF(Pengawas!AX88="","-",IF(Pengawas!AX88&gt;1,"Tidak valid","OK"))))))</f>
        <v>-</v>
      </c>
      <c r="AY88" s="25" t="str">
        <f>IF(Pengawas!AY88="","-",IF(Pengawas!AY88&gt;2,"Tidak valid","OK"))</f>
        <v>-</v>
      </c>
      <c r="AZ88" s="25" t="str">
        <f>IF(Pengawas!AY88="",IF(Pengawas!AZ88="","-","Harap dikosongkan"),IF(Pengawas!AY88=0,IF(Pengawas!AZ88="","OK","Harap dikosongkan"),IF(Pengawas!AZ88="","Harap diisi",IF(Pengawas!AZ88&gt;2015,"Cek lagi",IF(Pengawas!AZ88&lt;2000,"Cek lagi","OK")))))</f>
        <v>-</v>
      </c>
      <c r="BA88" s="25" t="str">
        <f>IF(Pengawas!BA88="","-",IF(LEN(Pengawas!BA88)&lt;5,"Cek lagi","OK"))</f>
        <v>-</v>
      </c>
      <c r="BB88" s="25" t="str">
        <f>IF(Pengawas!BB88="","-",IF(LEN(Pengawas!BB88)&lt;4,"Cek lagi","OK"))</f>
        <v>-</v>
      </c>
      <c r="BC88" s="25" t="str">
        <f>IF(Pengawas!BC88="","-",IF(LEN(Pengawas!BC88)&lt;4,"Cek lagi","OK"))</f>
        <v>-</v>
      </c>
      <c r="BD88" s="25" t="str">
        <f>IF(Pengawas!BD88="","-",IF(LEN(Pengawas!BD88)&lt;4,"Cek lagi","OK"))</f>
        <v>-</v>
      </c>
      <c r="BE88" s="25" t="str">
        <f>IF(Pengawas!BE88="","-",IF(LEN(Pengawas!BE88)&lt;4,"Cek lagi","OK"))</f>
        <v>-</v>
      </c>
      <c r="BF88" s="25" t="str">
        <f>IF(Pengawas!BF88="","-",IF(LEN(Pengawas!BF88)&lt;&gt;5,"Tidak valid","OK"))</f>
        <v>-</v>
      </c>
      <c r="BG88" s="25" t="str">
        <f>IF(Pengawas!BG88="","-",IF(LEN(Pengawas!BG88)&lt;9,"Cek lagi",IF(LEN(Pengawas!BG88)&gt;14,"Cek lagi","OK")))</f>
        <v>-</v>
      </c>
    </row>
    <row r="89" spans="1:59" s="18" customFormat="1" ht="15" customHeight="1" x14ac:dyDescent="0.2">
      <c r="A89" s="25" t="str">
        <f>IF(Pengawas!A89="","-",IF(LEN(Pengawas!A89)&lt;4,"Cek lagi","OK"))</f>
        <v>-</v>
      </c>
      <c r="B89" s="25" t="str">
        <f>IF(Pengawas!B89="","-",IF(LEN(Pengawas!B89)&lt;4,"Cek lagi","OK"))</f>
        <v>-</v>
      </c>
      <c r="C89" s="25" t="str">
        <f>IF(Pengawas!C89="","-",IF(LEN(Pengawas!C89)&lt;&gt;18,"Tidak valid","OK"))</f>
        <v>-</v>
      </c>
      <c r="D89" s="25" t="str">
        <f>IF(Pengawas!D89="","-",IF(LEN(Pengawas!D89)&lt;&gt;16,"Tidak valid","OK"))</f>
        <v>-</v>
      </c>
      <c r="E89" s="25" t="str">
        <f>IF(Pengawas!E89="","-",IF(LEN(Pengawas!E89)&lt;4,"Cek lagi","OK"))</f>
        <v>-</v>
      </c>
      <c r="F89" s="25" t="str">
        <f>IF(Pengawas!F89="","-",IF(LEN(Pengawas!F89)&lt;&gt;16,"Tidak valid","OK"))</f>
        <v>-</v>
      </c>
      <c r="G89" s="25" t="str">
        <f>IF(Pengawas!G89="","-",IF(LEN(Pengawas!G89)&lt;4,"Cek lagi","OK"))</f>
        <v>-</v>
      </c>
      <c r="H89" s="26" t="str">
        <f>IF(Pengawas!H89="","-",IF(VALUE(LEFT(Pengawas!H89,2))&gt;31,"Tanggal tidak valid",IF(VALUE(LEFT(RIGHT(Pengawas!H89,7),2))&gt;12,"Bulan tidak valid",IF(VALUE(RIGHT(Pengawas!H89,4))&gt;1990,"Umur terlalu muda",IF(VALUE(RIGHT(Pengawas!H89,4))&lt;1955,"Umur terlalu tua","OK")))))</f>
        <v>-</v>
      </c>
      <c r="I89" s="25" t="str">
        <f>IF(Pengawas!I89="","-",IF(Pengawas!I89="L","OK",IF(Pengawas!I89="P","OK","Tidak valid")))</f>
        <v>-</v>
      </c>
      <c r="J89" s="25" t="str">
        <f>IF(Pengawas!J89="","-",IF(LEN(Pengawas!J89)&lt;4,"Cek lagi","OK"))</f>
        <v>-</v>
      </c>
      <c r="K89" s="25" t="str">
        <f>IF(Pengawas!K89="","-",IF(Pengawas!K89&gt;5,"Tidak valid",IF(Pengawas!K89&lt;1,"Tidak valid","OK")))</f>
        <v>-</v>
      </c>
      <c r="L89" s="25" t="str">
        <f>IF(Pengawas!L89="","-",IF(VALUE(LEFT(Pengawas!L89,1))&gt;1,"Tidak valid","OK"))</f>
        <v>-</v>
      </c>
      <c r="M89" s="25" t="str">
        <f>IF(Pengawas!M89="","-",IF(VALUE(LEFT(Pengawas!M89,1))&gt;1,"Tidak valid","OK"))</f>
        <v>-</v>
      </c>
      <c r="N89" s="25" t="str">
        <f>IF(Pengawas!N89="","-",IF(VALUE(LEFT(Pengawas!N89,2))&gt;31,"Tanggal tidak valid",IF(VALUE(LEFT(RIGHT(Pengawas!N89,7),2))&gt;12,"Bulan tidak valid",IF(VALUE(RIGHT(Pengawas!N89,4))&gt;2015,"Tahun cek lagi",IF(VALUE(RIGHT(Pengawas!N89,4))&lt;1930,"Tahun cek lagi","OK")))))</f>
        <v>-</v>
      </c>
      <c r="O89" s="26" t="str">
        <f>IF(Pengawas!O89="","-",IF(VALUE(LEFT(Pengawas!O89,2))&gt;31,"Tanggal tidak valid",IF(VALUE(LEFT(RIGHT(Pengawas!O89,7),2))&gt;12,"Bulan tidak valid",IF(VALUE(RIGHT(Pengawas!O89,4))&gt;2015,"Tahun cek lagi",IF(VALUE(RIGHT(Pengawas!O89,4))&lt;1930,"Tahun cek lagi","OK")))))</f>
        <v>-</v>
      </c>
      <c r="P89" s="26" t="str">
        <f>IF(Pengawas!P89="","-",IF(VALUE(LEFT(Pengawas!P89,2))&gt;31,"Tanggal tidak valid",IF(VALUE(LEFT(RIGHT(Pengawas!P89,7),2))&gt;12,"Bulan tidak valid",IF(VALUE(RIGHT(Pengawas!P89,4))&gt;2015,"Tahun cek lagi",IF(VALUE(RIGHT(Pengawas!P89,4))&lt;1930,"Tahun cek lagi","OK")))))</f>
        <v>-</v>
      </c>
      <c r="Q89" s="25" t="str">
        <f>IF(Pengawas!Q89="","-",IF(Pengawas!Q89&gt;3,"Tidak valid",IF(Pengawas!Q89&lt;1,"Tidak valid","OK")))</f>
        <v>-</v>
      </c>
      <c r="R89" s="25" t="str">
        <f>IF(Pengawas!R89="","-",IF(Pengawas!R89&gt;20000000,"Cek lagi",IF(Pengawas!R89&lt;50000,"Cek lagi","OK")))</f>
        <v>-</v>
      </c>
      <c r="S89" s="25" t="str">
        <f>IF(Pengawas!S89="","-",IF(Pengawas!S89&gt;3,"Tidak valid",IF(Pengawas!S89&lt;1,"Tidak valid","OK")))</f>
        <v>-</v>
      </c>
      <c r="T89" s="25" t="str">
        <f>IF(Pengawas!T89="","-",IF(Pengawas!T89&gt;6,"Tidak valid",IF(Pengawas!T89&lt;1,"Tidak valid","OK")))</f>
        <v>-</v>
      </c>
      <c r="U89" s="25" t="str">
        <f>IF(Pengawas!U89="","-",IF(Pengawas!U89&gt;4,"Tidak valid",IF(Pengawas!U89&lt;1,"Tidak valid","OK")))</f>
        <v>-</v>
      </c>
      <c r="V89" s="25" t="str">
        <f>IF(Pengawas!V89="","-",IF(Pengawas!V89&gt;2,"Tidak valid",IF(Pengawas!V89&lt;1,"Tidak valid","OK")))</f>
        <v>-</v>
      </c>
      <c r="W89" s="25" t="str">
        <f>IF(Pengawas!V89="","-",IF(Pengawas!V89=1,IF(Pengawas!W89="","Harap diisi","OK"),IF(Pengawas!V89=2,IF(Pengawas!W89="","Harap diisi","OK"),IF(Pengawas!V90&lt;1,"-",IF(Pengawas!V90&gt;2,"-","OK")))))</f>
        <v>-</v>
      </c>
      <c r="X89" s="25" t="str">
        <f>IF(Pengawas!V89="","-",IF(Pengawas!V89=1,IF(Pengawas!X89="","Harap diisi","OK"),IF(Pengawas!V89=2,IF(Pengawas!X89="","Harap diisi","OK"),IF(Pengawas!V90&lt;1,"-",IF(Pengawas!V90&gt;2,"-","OK")))))</f>
        <v>-</v>
      </c>
      <c r="Y89" s="25" t="str">
        <f>IF(Pengawas!V89="","-",IF(Pengawas!V89=1,IF(Pengawas!Y89="","Harap diisi","OK"),IF(Pengawas!V89=2,IF(Pengawas!Y89="","Harap diisi","OK"),IF(Pengawas!V90&lt;1,"-",IF(Pengawas!V90&gt;2,"-","OK")))))</f>
        <v>-</v>
      </c>
      <c r="Z89" s="25" t="str">
        <f>IF(Pengawas!V89="","-",IF(Pengawas!V89=1,IF(Pengawas!Z89="","Harap diisi","OK"),IF(Pengawas!V89=2,IF(Pengawas!Z89="","Harap diisi","OK"),IF(Pengawas!V90&lt;1,"-",IF(Pengawas!V90&gt;2,"-","OK")))))</f>
        <v>-</v>
      </c>
      <c r="AA89" s="25" t="str">
        <f>IF(Pengawas!V89="","-",IF(Pengawas!V89=1,IF(Pengawas!AA89="","Harap diisi","OK"),IF(Pengawas!V89=2,IF(Pengawas!AA89="","Harap diisi","OK"),IF(Pengawas!V90&lt;1,"-",IF(Pengawas!V90&gt;2,"-","OK")))))</f>
        <v>-</v>
      </c>
      <c r="AB89" s="25" t="str">
        <f>IF(Pengawas!V89="","-",IF(Pengawas!V89=1,IF(Pengawas!AB89="","Harap diisi","OK"),IF(Pengawas!V89=2,IF(Pengawas!AB89="","Harap diisi","OK"),IF(Pengawas!V90&lt;1,"-",IF(Pengawas!V90&gt;2,"-","OK")))))</f>
        <v>-</v>
      </c>
      <c r="AC89" s="25" t="str">
        <f>IF(Pengawas!V89="","-",IF(Pengawas!V89=1,IF(Pengawas!AC89="","Harap diisi","OK"),IF(Pengawas!V89=2,IF(Pengawas!AC89="","Harap diisi","OK"),IF(Pengawas!V90&lt;1,"-",IF(Pengawas!V90&gt;2,"-","OK")))))</f>
        <v>-</v>
      </c>
      <c r="AD89" s="25" t="str">
        <f>IF(Pengawas!V89="","-",IF(Pengawas!V89=1,IF(Pengawas!AD89="","OK","Harap dikosongkan"),IF(Pengawas!V89=2,IF(Pengawas!AD89="","Harap diisi","OK"),IF(Pengawas!V90&lt;1,"-",IF(Pengawas!V90&gt;2,"-","OK")))))</f>
        <v>-</v>
      </c>
      <c r="AE89" s="25" t="str">
        <f>IF(Pengawas!V89="","-",IF(Pengawas!V89=1,IF(Pengawas!AE89="","OK","Harap dikosongkan"),IF(Pengawas!V89=2,IF(Pengawas!AE89="","Harap diisi","OK"),IF(Pengawas!V90&lt;1,"-",IF(Pengawas!V90&gt;2,"-","OK")))))</f>
        <v>-</v>
      </c>
      <c r="AF89" s="25" t="str">
        <f>IF(Pengawas!V89="","-",IF(Pengawas!V89=1,IF(Pengawas!AF89="","OK","Harap dikosongkan"),IF(Pengawas!V89=2,IF(Pengawas!AF89="","Harap diisi","OK"),IF(Pengawas!V90&lt;1,"-",IF(Pengawas!V90&gt;2,"-","OK")))))</f>
        <v>-</v>
      </c>
      <c r="AG89" s="25" t="str">
        <f>IF(Pengawas!V89="","-",IF(Pengawas!V89=1,IF(Pengawas!AG89="","OK","Harap dikosongkan"),IF(Pengawas!V89=2,IF(Pengawas!AG89="","Harap diisi","OK"),IF(Pengawas!V90&lt;1,"-",IF(Pengawas!V90&gt;2,"-","OK")))))</f>
        <v>-</v>
      </c>
      <c r="AH89" s="25" t="str">
        <f>IF(Pengawas!V89="","-",IF(Pengawas!V89=1,IF(Pengawas!AH89="","OK","Harap dikosongkan"),IF(Pengawas!V89=2,IF(Pengawas!AH89="","Harap diisi","OK"),IF(Pengawas!V90&lt;1,"-",IF(Pengawas!V90&gt;2,"-","OK")))))</f>
        <v>-</v>
      </c>
      <c r="AI89" s="25" t="str">
        <f>IF(Pengawas!V89="","-",IF(Pengawas!V89=1,IF(Pengawas!AI89="","OK","Harap dikosongkan"),IF(Pengawas!V89=2,IF(Pengawas!AI89="","Harap diisi","OK"),IF(Pengawas!V90&lt;1,"-",IF(Pengawas!V90&gt;2,"-","OK")))))</f>
        <v>-</v>
      </c>
      <c r="AJ89" s="25" t="str">
        <f>IF(Pengawas!V89="","-",IF(Pengawas!V89=1,IF(Pengawas!AJ89="","OK","Harap dikosongkan"),IF(Pengawas!V89=2,IF(Pengawas!AJ89="","Harap diisi","OK"),IF(Pengawas!V90&lt;1,"-",IF(Pengawas!V90&gt;2,"-","OK")))))</f>
        <v>-</v>
      </c>
      <c r="AK89" s="25" t="str">
        <f>IF(Pengawas!V89="","-",IF(Pengawas!V89=1,IF(Pengawas!AK89="","OK","Harap dikosongkan"),IF(Pengawas!V89=2,IF(Pengawas!AK89="","Harap diisi","OK"),IF(Pengawas!V90&lt;1,"-",IF(Pengawas!V90&gt;2,"-","OK")))))</f>
        <v>-</v>
      </c>
      <c r="AL89" s="25" t="str">
        <f>IF(Pengawas!AL89="","-",IF(Pengawas!AL89&gt;3,"Tidak valid",IF(Pengawas!AL89&lt;1,"Tidak valid","OK")))</f>
        <v>-</v>
      </c>
      <c r="AM89" s="25" t="str">
        <f>IF(Pengawas!AL89="",IF(Pengawas!AM89="","-","Harap dikosongkan"),IF(Pengawas!AL89&lt;&gt;1,IF(Pengawas!AM89="","OK","Harap dikosongkan"),IF(Pengawas!AM89="","Harap diisi",IF(Pengawas!AM89&gt;2015,"Cek lagi",IF(Pengawas!AM89&lt;2005,"Cek lagi","OK")))))</f>
        <v>-</v>
      </c>
      <c r="AN89" s="25" t="str">
        <f>IF(Pengawas!AL89="",IF(Pengawas!AN89="","-","Harap dikosongkan"),IF(Pengawas!AL89&lt;&gt;1,IF(Pengawas!AN89="","OK","Harap dikosongkan"),IF(Pengawas!AN89="","Harap diisi",IF(VALUE(Pengawas!AN89)&gt;33,"Tidak valid",IF(VALUE(Pengawas!AN89)&lt;1,"Tidak valid","OK")))))</f>
        <v>-</v>
      </c>
      <c r="AO89" s="25" t="str">
        <f>IF(Pengawas!AL89="",IF(Pengawas!AO89="","-","Harap dikosongkan"),IF(Pengawas!AL89&lt;&gt;1,IF(Pengawas!AO89="","OK","Harap dikosongkan"),IF(Pengawas!AO89="","Harap diisi",IF(Pengawas!AO89&gt;1,"Tidak valid","OK"))))</f>
        <v>-</v>
      </c>
      <c r="AP89" s="25" t="str">
        <f>IF(Pengawas!AL89&gt;1,"OK",IF(Pengawas!AO89="",IF(Pengawas!AP89="","-","Kolom AO cek lagi"),IF(Pengawas!AO89=0,IF(Pengawas!AP89="","OK","Harap dikosongkan"),IF(Pengawas!AP89="","Harap diisi",IF(LEN(Pengawas!AP89)&lt;12,"Tidak valid",IF(LEN(Pengawas!AP89)&gt;14,"Tidak valid","OK"))))))</f>
        <v>-</v>
      </c>
      <c r="AQ89" s="26" t="str">
        <f>IF(Pengawas!AL89&gt;1,"OK",IF(Pengawas!AO89="",IF(Pengawas!AQ89="","-","Kolom AO cek lagi"),IF(Pengawas!AO89=0,IF(Pengawas!AQ89="","OK","Harap dikosongkan"),IF(Pengawas!AQ89="","Harap diisi",IF(LEN(Pengawas!AQ89)&lt;5,"Cek lagi","OK")))))</f>
        <v>-</v>
      </c>
      <c r="AR89" s="26" t="str">
        <f>IF(Pengawas!AL89&gt;1,"OK",IF(Pengawas!AO89="",IF(Pengawas!AR89="","-","Kolom AT cek lagi"),IF(Pengawas!AO89=0,IF(Pengawas!AR89="","OK","Harap dikosongkan"),IF(Pengawas!AR89="","Harap diisi",IF(VALUE(LEFT(Pengawas!AR89,2))&gt;31,"Tanggal tidak valid",IF(VALUE(LEFT(RIGHT(Pengawas!AR89,7),2))&gt;12,"Bulan tidak valid",IF(VALUE(RIGHT(Pengawas!AR89,4))&gt;2016,"Tahun cek lagi",IF(VALUE(RIGHT(Pengawas!AR89,4))&lt;2005,"Tahun cek lagi","OK"))))))))</f>
        <v>-</v>
      </c>
      <c r="AS89" s="25" t="str">
        <f>IF(Pengawas!AP89="",IF(Pengawas!AS89="","-","Harap dikosongkan"),IF(Pengawas!AP89&lt;&gt;"",IF(Pengawas!AS89="","Harap diisi",IF(Pengawas!AS89&gt;1,"Tidak valid","OK"))))</f>
        <v>-</v>
      </c>
      <c r="AT89" s="25" t="str">
        <f>IF(Pengawas!AS89="",IF(Pengawas!AT89="","-","Harap dikosongkan"),IF(Pengawas!AS89&lt;&gt;1,IF(Pengawas!AT89="","OK","Harap dikosongkan"),IF(Pengawas!AS89="",IF(Pengawas!AT89="","-","Harap dikosongkan"),IF(Pengawas!AS89=0,IF(Pengawas!AT89="","OK","Harap dikosongkan"),IF(Pengawas!AT89="","Harap diisi",IF(Pengawas!AT89&gt;2016,"Cek lagi",IF(Pengawas!AT89&lt;2005,"Cek lagi",IF(Pengawas!AM89&gt;Pengawas!AT89,"Cek lagi dengan Kolom AL","OK"))))))))</f>
        <v>-</v>
      </c>
      <c r="AU89" s="25" t="str">
        <f>IF(Pengawas!AS89="",IF(Pengawas!AU89="","-","Harap dikosongkan"),IF(Pengawas!AS89&lt;&gt;1,IF(Pengawas!AU89="","OK","Harap dikosongkan"),IF(Pengawas!AS89="",IF(Pengawas!AU89="","-","Harap dikosongkan"),IF(Pengawas!AS89=0,IF(Pengawas!AU89="","OK","Harap dikosongkan"),IF(Pengawas!AU89="","Harap diisi",IF(Pengawas!AU89&gt;20000000,"Cek lagi",IF(Pengawas!AU89&lt;100000,"Cek lagi","OK")))))))</f>
        <v>-</v>
      </c>
      <c r="AV89" s="25" t="str">
        <f>IF(Pengawas!AV89="","-",IF(Pengawas!AV89&gt;3,"Tidak valid","OK"))</f>
        <v>-</v>
      </c>
      <c r="AW89" s="25" t="str">
        <f>IF(Pengawas!AV89="",IF(Pengawas!AW89="","-","Harap dikosongkan"),IF(Pengawas!AV89=0,IF(Pengawas!AW89="","OK","Harap dikosongkan"),IF(Pengawas!AV89&gt;0,IF(Pengawas!AW89="","Harap diisi",IF(Pengawas!AW89&gt;2015,"Tidak valid","OK")))))</f>
        <v>-</v>
      </c>
      <c r="AX89" s="25" t="str">
        <f>IF(Pengawas!AV89="",IF(Pengawas!AX89="","-","Harap dikosongkan"),IF(Pengawas!AV89=0,IF(Pengawas!AX89="","OK","Harap dikosongkan"),IF(Pengawas!AV89&gt;0,IF(Pengawas!AX89="","Harap diisi",IF(Pengawas!AX89="","-",IF(Pengawas!AX89&gt;1,"Tidak valid","OK"))))))</f>
        <v>-</v>
      </c>
      <c r="AY89" s="25" t="str">
        <f>IF(Pengawas!AY89="","-",IF(Pengawas!AY89&gt;2,"Tidak valid","OK"))</f>
        <v>-</v>
      </c>
      <c r="AZ89" s="25" t="str">
        <f>IF(Pengawas!AY89="",IF(Pengawas!AZ89="","-","Harap dikosongkan"),IF(Pengawas!AY89=0,IF(Pengawas!AZ89="","OK","Harap dikosongkan"),IF(Pengawas!AZ89="","Harap diisi",IF(Pengawas!AZ89&gt;2015,"Cek lagi",IF(Pengawas!AZ89&lt;2000,"Cek lagi","OK")))))</f>
        <v>-</v>
      </c>
      <c r="BA89" s="25" t="str">
        <f>IF(Pengawas!BA89="","-",IF(LEN(Pengawas!BA89)&lt;5,"Cek lagi","OK"))</f>
        <v>-</v>
      </c>
      <c r="BB89" s="25" t="str">
        <f>IF(Pengawas!BB89="","-",IF(LEN(Pengawas!BB89)&lt;4,"Cek lagi","OK"))</f>
        <v>-</v>
      </c>
      <c r="BC89" s="25" t="str">
        <f>IF(Pengawas!BC89="","-",IF(LEN(Pengawas!BC89)&lt;4,"Cek lagi","OK"))</f>
        <v>-</v>
      </c>
      <c r="BD89" s="25" t="str">
        <f>IF(Pengawas!BD89="","-",IF(LEN(Pengawas!BD89)&lt;4,"Cek lagi","OK"))</f>
        <v>-</v>
      </c>
      <c r="BE89" s="25" t="str">
        <f>IF(Pengawas!BE89="","-",IF(LEN(Pengawas!BE89)&lt;4,"Cek lagi","OK"))</f>
        <v>-</v>
      </c>
      <c r="BF89" s="25" t="str">
        <f>IF(Pengawas!BF89="","-",IF(LEN(Pengawas!BF89)&lt;&gt;5,"Tidak valid","OK"))</f>
        <v>-</v>
      </c>
      <c r="BG89" s="25" t="str">
        <f>IF(Pengawas!BG89="","-",IF(LEN(Pengawas!BG89)&lt;9,"Cek lagi",IF(LEN(Pengawas!BG89)&gt;14,"Cek lagi","OK")))</f>
        <v>-</v>
      </c>
    </row>
    <row r="90" spans="1:59" s="18" customFormat="1" ht="15" customHeight="1" x14ac:dyDescent="0.2">
      <c r="A90" s="25" t="str">
        <f>IF(Pengawas!A90="","-",IF(LEN(Pengawas!A90)&lt;4,"Cek lagi","OK"))</f>
        <v>-</v>
      </c>
      <c r="B90" s="25" t="str">
        <f>IF(Pengawas!B90="","-",IF(LEN(Pengawas!B90)&lt;4,"Cek lagi","OK"))</f>
        <v>-</v>
      </c>
      <c r="C90" s="25" t="str">
        <f>IF(Pengawas!C90="","-",IF(LEN(Pengawas!C90)&lt;&gt;18,"Tidak valid","OK"))</f>
        <v>-</v>
      </c>
      <c r="D90" s="25" t="str">
        <f>IF(Pengawas!D90="","-",IF(LEN(Pengawas!D90)&lt;&gt;16,"Tidak valid","OK"))</f>
        <v>-</v>
      </c>
      <c r="E90" s="25" t="str">
        <f>IF(Pengawas!E90="","-",IF(LEN(Pengawas!E90)&lt;4,"Cek lagi","OK"))</f>
        <v>-</v>
      </c>
      <c r="F90" s="25" t="str">
        <f>IF(Pengawas!F90="","-",IF(LEN(Pengawas!F90)&lt;&gt;16,"Tidak valid","OK"))</f>
        <v>-</v>
      </c>
      <c r="G90" s="25" t="str">
        <f>IF(Pengawas!G90="","-",IF(LEN(Pengawas!G90)&lt;4,"Cek lagi","OK"))</f>
        <v>-</v>
      </c>
      <c r="H90" s="26" t="str">
        <f>IF(Pengawas!H90="","-",IF(VALUE(LEFT(Pengawas!H90,2))&gt;31,"Tanggal tidak valid",IF(VALUE(LEFT(RIGHT(Pengawas!H90,7),2))&gt;12,"Bulan tidak valid",IF(VALUE(RIGHT(Pengawas!H90,4))&gt;1990,"Umur terlalu muda",IF(VALUE(RIGHT(Pengawas!H90,4))&lt;1955,"Umur terlalu tua","OK")))))</f>
        <v>-</v>
      </c>
      <c r="I90" s="25" t="str">
        <f>IF(Pengawas!I90="","-",IF(Pengawas!I90="L","OK",IF(Pengawas!I90="P","OK","Tidak valid")))</f>
        <v>-</v>
      </c>
      <c r="J90" s="25" t="str">
        <f>IF(Pengawas!J90="","-",IF(LEN(Pengawas!J90)&lt;4,"Cek lagi","OK"))</f>
        <v>-</v>
      </c>
      <c r="K90" s="25" t="str">
        <f>IF(Pengawas!K90="","-",IF(Pengawas!K90&gt;5,"Tidak valid",IF(Pengawas!K90&lt;1,"Tidak valid","OK")))</f>
        <v>-</v>
      </c>
      <c r="L90" s="25" t="str">
        <f>IF(Pengawas!L90="","-",IF(VALUE(LEFT(Pengawas!L90,1))&gt;1,"Tidak valid","OK"))</f>
        <v>-</v>
      </c>
      <c r="M90" s="25" t="str">
        <f>IF(Pengawas!M90="","-",IF(VALUE(LEFT(Pengawas!M90,1))&gt;1,"Tidak valid","OK"))</f>
        <v>-</v>
      </c>
      <c r="N90" s="25" t="str">
        <f>IF(Pengawas!N90="","-",IF(VALUE(LEFT(Pengawas!N90,2))&gt;31,"Tanggal tidak valid",IF(VALUE(LEFT(RIGHT(Pengawas!N90,7),2))&gt;12,"Bulan tidak valid",IF(VALUE(RIGHT(Pengawas!N90,4))&gt;2015,"Tahun cek lagi",IF(VALUE(RIGHT(Pengawas!N90,4))&lt;1930,"Tahun cek lagi","OK")))))</f>
        <v>-</v>
      </c>
      <c r="O90" s="26" t="str">
        <f>IF(Pengawas!O90="","-",IF(VALUE(LEFT(Pengawas!O90,2))&gt;31,"Tanggal tidak valid",IF(VALUE(LEFT(RIGHT(Pengawas!O90,7),2))&gt;12,"Bulan tidak valid",IF(VALUE(RIGHT(Pengawas!O90,4))&gt;2015,"Tahun cek lagi",IF(VALUE(RIGHT(Pengawas!O90,4))&lt;1930,"Tahun cek lagi","OK")))))</f>
        <v>-</v>
      </c>
      <c r="P90" s="26" t="str">
        <f>IF(Pengawas!P90="","-",IF(VALUE(LEFT(Pengawas!P90,2))&gt;31,"Tanggal tidak valid",IF(VALUE(LEFT(RIGHT(Pengawas!P90,7),2))&gt;12,"Bulan tidak valid",IF(VALUE(RIGHT(Pengawas!P90,4))&gt;2015,"Tahun cek lagi",IF(VALUE(RIGHT(Pengawas!P90,4))&lt;1930,"Tahun cek lagi","OK")))))</f>
        <v>-</v>
      </c>
      <c r="Q90" s="25" t="str">
        <f>IF(Pengawas!Q90="","-",IF(Pengawas!Q90&gt;3,"Tidak valid",IF(Pengawas!Q90&lt;1,"Tidak valid","OK")))</f>
        <v>-</v>
      </c>
      <c r="R90" s="25" t="str">
        <f>IF(Pengawas!R90="","-",IF(Pengawas!R90&gt;20000000,"Cek lagi",IF(Pengawas!R90&lt;50000,"Cek lagi","OK")))</f>
        <v>-</v>
      </c>
      <c r="S90" s="25" t="str">
        <f>IF(Pengawas!S90="","-",IF(Pengawas!S90&gt;3,"Tidak valid",IF(Pengawas!S90&lt;1,"Tidak valid","OK")))</f>
        <v>-</v>
      </c>
      <c r="T90" s="25" t="str">
        <f>IF(Pengawas!T90="","-",IF(Pengawas!T90&gt;6,"Tidak valid",IF(Pengawas!T90&lt;1,"Tidak valid","OK")))</f>
        <v>-</v>
      </c>
      <c r="U90" s="25" t="str">
        <f>IF(Pengawas!U90="","-",IF(Pengawas!U90&gt;4,"Tidak valid",IF(Pengawas!U90&lt;1,"Tidak valid","OK")))</f>
        <v>-</v>
      </c>
      <c r="V90" s="25" t="str">
        <f>IF(Pengawas!V90="","-",IF(Pengawas!V90&gt;2,"Tidak valid",IF(Pengawas!V90&lt;1,"Tidak valid","OK")))</f>
        <v>-</v>
      </c>
      <c r="W90" s="25" t="str">
        <f>IF(Pengawas!V90="","-",IF(Pengawas!V90=1,IF(Pengawas!W90="","Harap diisi","OK"),IF(Pengawas!V90=2,IF(Pengawas!W90="","Harap diisi","OK"),IF(Pengawas!V91&lt;1,"-",IF(Pengawas!V91&gt;2,"-","OK")))))</f>
        <v>-</v>
      </c>
      <c r="X90" s="25" t="str">
        <f>IF(Pengawas!V90="","-",IF(Pengawas!V90=1,IF(Pengawas!X90="","Harap diisi","OK"),IF(Pengawas!V90=2,IF(Pengawas!X90="","Harap diisi","OK"),IF(Pengawas!V91&lt;1,"-",IF(Pengawas!V91&gt;2,"-","OK")))))</f>
        <v>-</v>
      </c>
      <c r="Y90" s="25" t="str">
        <f>IF(Pengawas!V90="","-",IF(Pengawas!V90=1,IF(Pengawas!Y90="","Harap diisi","OK"),IF(Pengawas!V90=2,IF(Pengawas!Y90="","Harap diisi","OK"),IF(Pengawas!V91&lt;1,"-",IF(Pengawas!V91&gt;2,"-","OK")))))</f>
        <v>-</v>
      </c>
      <c r="Z90" s="25" t="str">
        <f>IF(Pengawas!V90="","-",IF(Pengawas!V90=1,IF(Pengawas!Z90="","Harap diisi","OK"),IF(Pengawas!V90=2,IF(Pengawas!Z90="","Harap diisi","OK"),IF(Pengawas!V91&lt;1,"-",IF(Pengawas!V91&gt;2,"-","OK")))))</f>
        <v>-</v>
      </c>
      <c r="AA90" s="25" t="str">
        <f>IF(Pengawas!V90="","-",IF(Pengawas!V90=1,IF(Pengawas!AA90="","Harap diisi","OK"),IF(Pengawas!V90=2,IF(Pengawas!AA90="","Harap diisi","OK"),IF(Pengawas!V91&lt;1,"-",IF(Pengawas!V91&gt;2,"-","OK")))))</f>
        <v>-</v>
      </c>
      <c r="AB90" s="25" t="str">
        <f>IF(Pengawas!V90="","-",IF(Pengawas!V90=1,IF(Pengawas!AB90="","Harap diisi","OK"),IF(Pengawas!V90=2,IF(Pengawas!AB90="","Harap diisi","OK"),IF(Pengawas!V91&lt;1,"-",IF(Pengawas!V91&gt;2,"-","OK")))))</f>
        <v>-</v>
      </c>
      <c r="AC90" s="25" t="str">
        <f>IF(Pengawas!V90="","-",IF(Pengawas!V90=1,IF(Pengawas!AC90="","Harap diisi","OK"),IF(Pengawas!V90=2,IF(Pengawas!AC90="","Harap diisi","OK"),IF(Pengawas!V91&lt;1,"-",IF(Pengawas!V91&gt;2,"-","OK")))))</f>
        <v>-</v>
      </c>
      <c r="AD90" s="25" t="str">
        <f>IF(Pengawas!V90="","-",IF(Pengawas!V90=1,IF(Pengawas!AD90="","OK","Harap dikosongkan"),IF(Pengawas!V90=2,IF(Pengawas!AD90="","Harap diisi","OK"),IF(Pengawas!V91&lt;1,"-",IF(Pengawas!V91&gt;2,"-","OK")))))</f>
        <v>-</v>
      </c>
      <c r="AE90" s="25" t="str">
        <f>IF(Pengawas!V90="","-",IF(Pengawas!V90=1,IF(Pengawas!AE90="","OK","Harap dikosongkan"),IF(Pengawas!V90=2,IF(Pengawas!AE90="","Harap diisi","OK"),IF(Pengawas!V91&lt;1,"-",IF(Pengawas!V91&gt;2,"-","OK")))))</f>
        <v>-</v>
      </c>
      <c r="AF90" s="25" t="str">
        <f>IF(Pengawas!V90="","-",IF(Pengawas!V90=1,IF(Pengawas!AF90="","OK","Harap dikosongkan"),IF(Pengawas!V90=2,IF(Pengawas!AF90="","Harap diisi","OK"),IF(Pengawas!V91&lt;1,"-",IF(Pengawas!V91&gt;2,"-","OK")))))</f>
        <v>-</v>
      </c>
      <c r="AG90" s="25" t="str">
        <f>IF(Pengawas!V90="","-",IF(Pengawas!V90=1,IF(Pengawas!AG90="","OK","Harap dikosongkan"),IF(Pengawas!V90=2,IF(Pengawas!AG90="","Harap diisi","OK"),IF(Pengawas!V91&lt;1,"-",IF(Pengawas!V91&gt;2,"-","OK")))))</f>
        <v>-</v>
      </c>
      <c r="AH90" s="25" t="str">
        <f>IF(Pengawas!V90="","-",IF(Pengawas!V90=1,IF(Pengawas!AH90="","OK","Harap dikosongkan"),IF(Pengawas!V90=2,IF(Pengawas!AH90="","Harap diisi","OK"),IF(Pengawas!V91&lt;1,"-",IF(Pengawas!V91&gt;2,"-","OK")))))</f>
        <v>-</v>
      </c>
      <c r="AI90" s="25" t="str">
        <f>IF(Pengawas!V90="","-",IF(Pengawas!V90=1,IF(Pengawas!AI90="","OK","Harap dikosongkan"),IF(Pengawas!V90=2,IF(Pengawas!AI90="","Harap diisi","OK"),IF(Pengawas!V91&lt;1,"-",IF(Pengawas!V91&gt;2,"-","OK")))))</f>
        <v>-</v>
      </c>
      <c r="AJ90" s="25" t="str">
        <f>IF(Pengawas!V90="","-",IF(Pengawas!V90=1,IF(Pengawas!AJ90="","OK","Harap dikosongkan"),IF(Pengawas!V90=2,IF(Pengawas!AJ90="","Harap diisi","OK"),IF(Pengawas!V91&lt;1,"-",IF(Pengawas!V91&gt;2,"-","OK")))))</f>
        <v>-</v>
      </c>
      <c r="AK90" s="25" t="str">
        <f>IF(Pengawas!V90="","-",IF(Pengawas!V90=1,IF(Pengawas!AK90="","OK","Harap dikosongkan"),IF(Pengawas!V90=2,IF(Pengawas!AK90="","Harap diisi","OK"),IF(Pengawas!V91&lt;1,"-",IF(Pengawas!V91&gt;2,"-","OK")))))</f>
        <v>-</v>
      </c>
      <c r="AL90" s="25" t="str">
        <f>IF(Pengawas!AL90="","-",IF(Pengawas!AL90&gt;3,"Tidak valid",IF(Pengawas!AL90&lt;1,"Tidak valid","OK")))</f>
        <v>-</v>
      </c>
      <c r="AM90" s="25" t="str">
        <f>IF(Pengawas!AL90="",IF(Pengawas!AM90="","-","Harap dikosongkan"),IF(Pengawas!AL90&lt;&gt;1,IF(Pengawas!AM90="","OK","Harap dikosongkan"),IF(Pengawas!AM90="","Harap diisi",IF(Pengawas!AM90&gt;2015,"Cek lagi",IF(Pengawas!AM90&lt;2005,"Cek lagi","OK")))))</f>
        <v>-</v>
      </c>
      <c r="AN90" s="25" t="str">
        <f>IF(Pengawas!AL90="",IF(Pengawas!AN90="","-","Harap dikosongkan"),IF(Pengawas!AL90&lt;&gt;1,IF(Pengawas!AN90="","OK","Harap dikosongkan"),IF(Pengawas!AN90="","Harap diisi",IF(VALUE(Pengawas!AN90)&gt;33,"Tidak valid",IF(VALUE(Pengawas!AN90)&lt;1,"Tidak valid","OK")))))</f>
        <v>-</v>
      </c>
      <c r="AO90" s="25" t="str">
        <f>IF(Pengawas!AL90="",IF(Pengawas!AO90="","-","Harap dikosongkan"),IF(Pengawas!AL90&lt;&gt;1,IF(Pengawas!AO90="","OK","Harap dikosongkan"),IF(Pengawas!AO90="","Harap diisi",IF(Pengawas!AO90&gt;1,"Tidak valid","OK"))))</f>
        <v>-</v>
      </c>
      <c r="AP90" s="25" t="str">
        <f>IF(Pengawas!AL90&gt;1,"OK",IF(Pengawas!AO90="",IF(Pengawas!AP90="","-","Kolom AO cek lagi"),IF(Pengawas!AO90=0,IF(Pengawas!AP90="","OK","Harap dikosongkan"),IF(Pengawas!AP90="","Harap diisi",IF(LEN(Pengawas!AP90)&lt;12,"Tidak valid",IF(LEN(Pengawas!AP90)&gt;14,"Tidak valid","OK"))))))</f>
        <v>-</v>
      </c>
      <c r="AQ90" s="26" t="str">
        <f>IF(Pengawas!AL90&gt;1,"OK",IF(Pengawas!AO90="",IF(Pengawas!AQ90="","-","Kolom AO cek lagi"),IF(Pengawas!AO90=0,IF(Pengawas!AQ90="","OK","Harap dikosongkan"),IF(Pengawas!AQ90="","Harap diisi",IF(LEN(Pengawas!AQ90)&lt;5,"Cek lagi","OK")))))</f>
        <v>-</v>
      </c>
      <c r="AR90" s="26" t="str">
        <f>IF(Pengawas!AL90&gt;1,"OK",IF(Pengawas!AO90="",IF(Pengawas!AR90="","-","Kolom AT cek lagi"),IF(Pengawas!AO90=0,IF(Pengawas!AR90="","OK","Harap dikosongkan"),IF(Pengawas!AR90="","Harap diisi",IF(VALUE(LEFT(Pengawas!AR90,2))&gt;31,"Tanggal tidak valid",IF(VALUE(LEFT(RIGHT(Pengawas!AR90,7),2))&gt;12,"Bulan tidak valid",IF(VALUE(RIGHT(Pengawas!AR90,4))&gt;2016,"Tahun cek lagi",IF(VALUE(RIGHT(Pengawas!AR90,4))&lt;2005,"Tahun cek lagi","OK"))))))))</f>
        <v>-</v>
      </c>
      <c r="AS90" s="25" t="str">
        <f>IF(Pengawas!AP90="",IF(Pengawas!AS90="","-","Harap dikosongkan"),IF(Pengawas!AP90&lt;&gt;"",IF(Pengawas!AS90="","Harap diisi",IF(Pengawas!AS90&gt;1,"Tidak valid","OK"))))</f>
        <v>-</v>
      </c>
      <c r="AT90" s="25" t="str">
        <f>IF(Pengawas!AS90="",IF(Pengawas!AT90="","-","Harap dikosongkan"),IF(Pengawas!AS90&lt;&gt;1,IF(Pengawas!AT90="","OK","Harap dikosongkan"),IF(Pengawas!AS90="",IF(Pengawas!AT90="","-","Harap dikosongkan"),IF(Pengawas!AS90=0,IF(Pengawas!AT90="","OK","Harap dikosongkan"),IF(Pengawas!AT90="","Harap diisi",IF(Pengawas!AT90&gt;2016,"Cek lagi",IF(Pengawas!AT90&lt;2005,"Cek lagi",IF(Pengawas!AM90&gt;Pengawas!AT90,"Cek lagi dengan Kolom AL","OK"))))))))</f>
        <v>-</v>
      </c>
      <c r="AU90" s="25" t="str">
        <f>IF(Pengawas!AS90="",IF(Pengawas!AU90="","-","Harap dikosongkan"),IF(Pengawas!AS90&lt;&gt;1,IF(Pengawas!AU90="","OK","Harap dikosongkan"),IF(Pengawas!AS90="",IF(Pengawas!AU90="","-","Harap dikosongkan"),IF(Pengawas!AS90=0,IF(Pengawas!AU90="","OK","Harap dikosongkan"),IF(Pengawas!AU90="","Harap diisi",IF(Pengawas!AU90&gt;20000000,"Cek lagi",IF(Pengawas!AU90&lt;100000,"Cek lagi","OK")))))))</f>
        <v>-</v>
      </c>
      <c r="AV90" s="25" t="str">
        <f>IF(Pengawas!AV90="","-",IF(Pengawas!AV90&gt;3,"Tidak valid","OK"))</f>
        <v>-</v>
      </c>
      <c r="AW90" s="25" t="str">
        <f>IF(Pengawas!AV90="",IF(Pengawas!AW90="","-","Harap dikosongkan"),IF(Pengawas!AV90=0,IF(Pengawas!AW90="","OK","Harap dikosongkan"),IF(Pengawas!AV90&gt;0,IF(Pengawas!AW90="","Harap diisi",IF(Pengawas!AW90&gt;2015,"Tidak valid","OK")))))</f>
        <v>-</v>
      </c>
      <c r="AX90" s="25" t="str">
        <f>IF(Pengawas!AV90="",IF(Pengawas!AX90="","-","Harap dikosongkan"),IF(Pengawas!AV90=0,IF(Pengawas!AX90="","OK","Harap dikosongkan"),IF(Pengawas!AV90&gt;0,IF(Pengawas!AX90="","Harap diisi",IF(Pengawas!AX90="","-",IF(Pengawas!AX90&gt;1,"Tidak valid","OK"))))))</f>
        <v>-</v>
      </c>
      <c r="AY90" s="25" t="str">
        <f>IF(Pengawas!AY90="","-",IF(Pengawas!AY90&gt;2,"Tidak valid","OK"))</f>
        <v>-</v>
      </c>
      <c r="AZ90" s="25" t="str">
        <f>IF(Pengawas!AY90="",IF(Pengawas!AZ90="","-","Harap dikosongkan"),IF(Pengawas!AY90=0,IF(Pengawas!AZ90="","OK","Harap dikosongkan"),IF(Pengawas!AZ90="","Harap diisi",IF(Pengawas!AZ90&gt;2015,"Cek lagi",IF(Pengawas!AZ90&lt;2000,"Cek lagi","OK")))))</f>
        <v>-</v>
      </c>
      <c r="BA90" s="25" t="str">
        <f>IF(Pengawas!BA90="","-",IF(LEN(Pengawas!BA90)&lt;5,"Cek lagi","OK"))</f>
        <v>-</v>
      </c>
      <c r="BB90" s="25" t="str">
        <f>IF(Pengawas!BB90="","-",IF(LEN(Pengawas!BB90)&lt;4,"Cek lagi","OK"))</f>
        <v>-</v>
      </c>
      <c r="BC90" s="25" t="str">
        <f>IF(Pengawas!BC90="","-",IF(LEN(Pengawas!BC90)&lt;4,"Cek lagi","OK"))</f>
        <v>-</v>
      </c>
      <c r="BD90" s="25" t="str">
        <f>IF(Pengawas!BD90="","-",IF(LEN(Pengawas!BD90)&lt;4,"Cek lagi","OK"))</f>
        <v>-</v>
      </c>
      <c r="BE90" s="25" t="str">
        <f>IF(Pengawas!BE90="","-",IF(LEN(Pengawas!BE90)&lt;4,"Cek lagi","OK"))</f>
        <v>-</v>
      </c>
      <c r="BF90" s="25" t="str">
        <f>IF(Pengawas!BF90="","-",IF(LEN(Pengawas!BF90)&lt;&gt;5,"Tidak valid","OK"))</f>
        <v>-</v>
      </c>
      <c r="BG90" s="25" t="str">
        <f>IF(Pengawas!BG90="","-",IF(LEN(Pengawas!BG90)&lt;9,"Cek lagi",IF(LEN(Pengawas!BG90)&gt;14,"Cek lagi","OK")))</f>
        <v>-</v>
      </c>
    </row>
    <row r="91" spans="1:59" s="18" customFormat="1" ht="15" customHeight="1" x14ac:dyDescent="0.2">
      <c r="A91" s="25" t="str">
        <f>IF(Pengawas!A91="","-",IF(LEN(Pengawas!A91)&lt;4,"Cek lagi","OK"))</f>
        <v>-</v>
      </c>
      <c r="B91" s="25" t="str">
        <f>IF(Pengawas!B91="","-",IF(LEN(Pengawas!B91)&lt;4,"Cek lagi","OK"))</f>
        <v>-</v>
      </c>
      <c r="C91" s="25" t="str">
        <f>IF(Pengawas!C91="","-",IF(LEN(Pengawas!C91)&lt;&gt;18,"Tidak valid","OK"))</f>
        <v>-</v>
      </c>
      <c r="D91" s="25" t="str">
        <f>IF(Pengawas!D91="","-",IF(LEN(Pengawas!D91)&lt;&gt;16,"Tidak valid","OK"))</f>
        <v>-</v>
      </c>
      <c r="E91" s="25" t="str">
        <f>IF(Pengawas!E91="","-",IF(LEN(Pengawas!E91)&lt;4,"Cek lagi","OK"))</f>
        <v>-</v>
      </c>
      <c r="F91" s="25" t="str">
        <f>IF(Pengawas!F91="","-",IF(LEN(Pengawas!F91)&lt;&gt;16,"Tidak valid","OK"))</f>
        <v>-</v>
      </c>
      <c r="G91" s="25" t="str">
        <f>IF(Pengawas!G91="","-",IF(LEN(Pengawas!G91)&lt;4,"Cek lagi","OK"))</f>
        <v>-</v>
      </c>
      <c r="H91" s="26" t="str">
        <f>IF(Pengawas!H91="","-",IF(VALUE(LEFT(Pengawas!H91,2))&gt;31,"Tanggal tidak valid",IF(VALUE(LEFT(RIGHT(Pengawas!H91,7),2))&gt;12,"Bulan tidak valid",IF(VALUE(RIGHT(Pengawas!H91,4))&gt;1990,"Umur terlalu muda",IF(VALUE(RIGHT(Pengawas!H91,4))&lt;1955,"Umur terlalu tua","OK")))))</f>
        <v>-</v>
      </c>
      <c r="I91" s="25" t="str">
        <f>IF(Pengawas!I91="","-",IF(Pengawas!I91="L","OK",IF(Pengawas!I91="P","OK","Tidak valid")))</f>
        <v>-</v>
      </c>
      <c r="J91" s="25" t="str">
        <f>IF(Pengawas!J91="","-",IF(LEN(Pengawas!J91)&lt;4,"Cek lagi","OK"))</f>
        <v>-</v>
      </c>
      <c r="K91" s="25" t="str">
        <f>IF(Pengawas!K91="","-",IF(Pengawas!K91&gt;5,"Tidak valid",IF(Pengawas!K91&lt;1,"Tidak valid","OK")))</f>
        <v>-</v>
      </c>
      <c r="L91" s="25" t="str">
        <f>IF(Pengawas!L91="","-",IF(VALUE(LEFT(Pengawas!L91,1))&gt;1,"Tidak valid","OK"))</f>
        <v>-</v>
      </c>
      <c r="M91" s="25" t="str">
        <f>IF(Pengawas!M91="","-",IF(VALUE(LEFT(Pengawas!M91,1))&gt;1,"Tidak valid","OK"))</f>
        <v>-</v>
      </c>
      <c r="N91" s="25" t="str">
        <f>IF(Pengawas!N91="","-",IF(VALUE(LEFT(Pengawas!N91,2))&gt;31,"Tanggal tidak valid",IF(VALUE(LEFT(RIGHT(Pengawas!N91,7),2))&gt;12,"Bulan tidak valid",IF(VALUE(RIGHT(Pengawas!N91,4))&gt;2015,"Tahun cek lagi",IF(VALUE(RIGHT(Pengawas!N91,4))&lt;1930,"Tahun cek lagi","OK")))))</f>
        <v>-</v>
      </c>
      <c r="O91" s="26" t="str">
        <f>IF(Pengawas!O91="","-",IF(VALUE(LEFT(Pengawas!O91,2))&gt;31,"Tanggal tidak valid",IF(VALUE(LEFT(RIGHT(Pengawas!O91,7),2))&gt;12,"Bulan tidak valid",IF(VALUE(RIGHT(Pengawas!O91,4))&gt;2015,"Tahun cek lagi",IF(VALUE(RIGHT(Pengawas!O91,4))&lt;1930,"Tahun cek lagi","OK")))))</f>
        <v>-</v>
      </c>
      <c r="P91" s="26" t="str">
        <f>IF(Pengawas!P91="","-",IF(VALUE(LEFT(Pengawas!P91,2))&gt;31,"Tanggal tidak valid",IF(VALUE(LEFT(RIGHT(Pengawas!P91,7),2))&gt;12,"Bulan tidak valid",IF(VALUE(RIGHT(Pengawas!P91,4))&gt;2015,"Tahun cek lagi",IF(VALUE(RIGHT(Pengawas!P91,4))&lt;1930,"Tahun cek lagi","OK")))))</f>
        <v>-</v>
      </c>
      <c r="Q91" s="25" t="str">
        <f>IF(Pengawas!Q91="","-",IF(Pengawas!Q91&gt;3,"Tidak valid",IF(Pengawas!Q91&lt;1,"Tidak valid","OK")))</f>
        <v>-</v>
      </c>
      <c r="R91" s="25" t="str">
        <f>IF(Pengawas!R91="","-",IF(Pengawas!R91&gt;20000000,"Cek lagi",IF(Pengawas!R91&lt;50000,"Cek lagi","OK")))</f>
        <v>-</v>
      </c>
      <c r="S91" s="25" t="str">
        <f>IF(Pengawas!S91="","-",IF(Pengawas!S91&gt;3,"Tidak valid",IF(Pengawas!S91&lt;1,"Tidak valid","OK")))</f>
        <v>-</v>
      </c>
      <c r="T91" s="25" t="str">
        <f>IF(Pengawas!T91="","-",IF(Pengawas!T91&gt;6,"Tidak valid",IF(Pengawas!T91&lt;1,"Tidak valid","OK")))</f>
        <v>-</v>
      </c>
      <c r="U91" s="25" t="str">
        <f>IF(Pengawas!U91="","-",IF(Pengawas!U91&gt;4,"Tidak valid",IF(Pengawas!U91&lt;1,"Tidak valid","OK")))</f>
        <v>-</v>
      </c>
      <c r="V91" s="25" t="str">
        <f>IF(Pengawas!V91="","-",IF(Pengawas!V91&gt;2,"Tidak valid",IF(Pengawas!V91&lt;1,"Tidak valid","OK")))</f>
        <v>-</v>
      </c>
      <c r="W91" s="25" t="str">
        <f>IF(Pengawas!V91="","-",IF(Pengawas!V91=1,IF(Pengawas!W91="","Harap diisi","OK"),IF(Pengawas!V91=2,IF(Pengawas!W91="","Harap diisi","OK"),IF(Pengawas!V92&lt;1,"-",IF(Pengawas!V92&gt;2,"-","OK")))))</f>
        <v>-</v>
      </c>
      <c r="X91" s="25" t="str">
        <f>IF(Pengawas!V91="","-",IF(Pengawas!V91=1,IF(Pengawas!X91="","Harap diisi","OK"),IF(Pengawas!V91=2,IF(Pengawas!X91="","Harap diisi","OK"),IF(Pengawas!V92&lt;1,"-",IF(Pengawas!V92&gt;2,"-","OK")))))</f>
        <v>-</v>
      </c>
      <c r="Y91" s="25" t="str">
        <f>IF(Pengawas!V91="","-",IF(Pengawas!V91=1,IF(Pengawas!Y91="","Harap diisi","OK"),IF(Pengawas!V91=2,IF(Pengawas!Y91="","Harap diisi","OK"),IF(Pengawas!V92&lt;1,"-",IF(Pengawas!V92&gt;2,"-","OK")))))</f>
        <v>-</v>
      </c>
      <c r="Z91" s="25" t="str">
        <f>IF(Pengawas!V91="","-",IF(Pengawas!V91=1,IF(Pengawas!Z91="","Harap diisi","OK"),IF(Pengawas!V91=2,IF(Pengawas!Z91="","Harap diisi","OK"),IF(Pengawas!V92&lt;1,"-",IF(Pengawas!V92&gt;2,"-","OK")))))</f>
        <v>-</v>
      </c>
      <c r="AA91" s="25" t="str">
        <f>IF(Pengawas!V91="","-",IF(Pengawas!V91=1,IF(Pengawas!AA91="","Harap diisi","OK"),IF(Pengawas!V91=2,IF(Pengawas!AA91="","Harap diisi","OK"),IF(Pengawas!V92&lt;1,"-",IF(Pengawas!V92&gt;2,"-","OK")))))</f>
        <v>-</v>
      </c>
      <c r="AB91" s="25" t="str">
        <f>IF(Pengawas!V91="","-",IF(Pengawas!V91=1,IF(Pengawas!AB91="","Harap diisi","OK"),IF(Pengawas!V91=2,IF(Pengawas!AB91="","Harap diisi","OK"),IF(Pengawas!V92&lt;1,"-",IF(Pengawas!V92&gt;2,"-","OK")))))</f>
        <v>-</v>
      </c>
      <c r="AC91" s="25" t="str">
        <f>IF(Pengawas!V91="","-",IF(Pengawas!V91=1,IF(Pengawas!AC91="","Harap diisi","OK"),IF(Pengawas!V91=2,IF(Pengawas!AC91="","Harap diisi","OK"),IF(Pengawas!V92&lt;1,"-",IF(Pengawas!V92&gt;2,"-","OK")))))</f>
        <v>-</v>
      </c>
      <c r="AD91" s="25" t="str">
        <f>IF(Pengawas!V91="","-",IF(Pengawas!V91=1,IF(Pengawas!AD91="","OK","Harap dikosongkan"),IF(Pengawas!V91=2,IF(Pengawas!AD91="","Harap diisi","OK"),IF(Pengawas!V92&lt;1,"-",IF(Pengawas!V92&gt;2,"-","OK")))))</f>
        <v>-</v>
      </c>
      <c r="AE91" s="25" t="str">
        <f>IF(Pengawas!V91="","-",IF(Pengawas!V91=1,IF(Pengawas!AE91="","OK","Harap dikosongkan"),IF(Pengawas!V91=2,IF(Pengawas!AE91="","Harap diisi","OK"),IF(Pengawas!V92&lt;1,"-",IF(Pengawas!V92&gt;2,"-","OK")))))</f>
        <v>-</v>
      </c>
      <c r="AF91" s="25" t="str">
        <f>IF(Pengawas!V91="","-",IF(Pengawas!V91=1,IF(Pengawas!AF91="","OK","Harap dikosongkan"),IF(Pengawas!V91=2,IF(Pengawas!AF91="","Harap diisi","OK"),IF(Pengawas!V92&lt;1,"-",IF(Pengawas!V92&gt;2,"-","OK")))))</f>
        <v>-</v>
      </c>
      <c r="AG91" s="25" t="str">
        <f>IF(Pengawas!V91="","-",IF(Pengawas!V91=1,IF(Pengawas!AG91="","OK","Harap dikosongkan"),IF(Pengawas!V91=2,IF(Pengawas!AG91="","Harap diisi","OK"),IF(Pengawas!V92&lt;1,"-",IF(Pengawas!V92&gt;2,"-","OK")))))</f>
        <v>-</v>
      </c>
      <c r="AH91" s="25" t="str">
        <f>IF(Pengawas!V91="","-",IF(Pengawas!V91=1,IF(Pengawas!AH91="","OK","Harap dikosongkan"),IF(Pengawas!V91=2,IF(Pengawas!AH91="","Harap diisi","OK"),IF(Pengawas!V92&lt;1,"-",IF(Pengawas!V92&gt;2,"-","OK")))))</f>
        <v>-</v>
      </c>
      <c r="AI91" s="25" t="str">
        <f>IF(Pengawas!V91="","-",IF(Pengawas!V91=1,IF(Pengawas!AI91="","OK","Harap dikosongkan"),IF(Pengawas!V91=2,IF(Pengawas!AI91="","Harap diisi","OK"),IF(Pengawas!V92&lt;1,"-",IF(Pengawas!V92&gt;2,"-","OK")))))</f>
        <v>-</v>
      </c>
      <c r="AJ91" s="25" t="str">
        <f>IF(Pengawas!V91="","-",IF(Pengawas!V91=1,IF(Pengawas!AJ91="","OK","Harap dikosongkan"),IF(Pengawas!V91=2,IF(Pengawas!AJ91="","Harap diisi","OK"),IF(Pengawas!V92&lt;1,"-",IF(Pengawas!V92&gt;2,"-","OK")))))</f>
        <v>-</v>
      </c>
      <c r="AK91" s="25" t="str">
        <f>IF(Pengawas!V91="","-",IF(Pengawas!V91=1,IF(Pengawas!AK91="","OK","Harap dikosongkan"),IF(Pengawas!V91=2,IF(Pengawas!AK91="","Harap diisi","OK"),IF(Pengawas!V92&lt;1,"-",IF(Pengawas!V92&gt;2,"-","OK")))))</f>
        <v>-</v>
      </c>
      <c r="AL91" s="25" t="str">
        <f>IF(Pengawas!AL91="","-",IF(Pengawas!AL91&gt;3,"Tidak valid",IF(Pengawas!AL91&lt;1,"Tidak valid","OK")))</f>
        <v>-</v>
      </c>
      <c r="AM91" s="25" t="str">
        <f>IF(Pengawas!AL91="",IF(Pengawas!AM91="","-","Harap dikosongkan"),IF(Pengawas!AL91&lt;&gt;1,IF(Pengawas!AM91="","OK","Harap dikosongkan"),IF(Pengawas!AM91="","Harap diisi",IF(Pengawas!AM91&gt;2015,"Cek lagi",IF(Pengawas!AM91&lt;2005,"Cek lagi","OK")))))</f>
        <v>-</v>
      </c>
      <c r="AN91" s="25" t="str">
        <f>IF(Pengawas!AL91="",IF(Pengawas!AN91="","-","Harap dikosongkan"),IF(Pengawas!AL91&lt;&gt;1,IF(Pengawas!AN91="","OK","Harap dikosongkan"),IF(Pengawas!AN91="","Harap diisi",IF(VALUE(Pengawas!AN91)&gt;33,"Tidak valid",IF(VALUE(Pengawas!AN91)&lt;1,"Tidak valid","OK")))))</f>
        <v>-</v>
      </c>
      <c r="AO91" s="25" t="str">
        <f>IF(Pengawas!AL91="",IF(Pengawas!AO91="","-","Harap dikosongkan"),IF(Pengawas!AL91&lt;&gt;1,IF(Pengawas!AO91="","OK","Harap dikosongkan"),IF(Pengawas!AO91="","Harap diisi",IF(Pengawas!AO91&gt;1,"Tidak valid","OK"))))</f>
        <v>-</v>
      </c>
      <c r="AP91" s="25" t="str">
        <f>IF(Pengawas!AL91&gt;1,"OK",IF(Pengawas!AO91="",IF(Pengawas!AP91="","-","Kolom AO cek lagi"),IF(Pengawas!AO91=0,IF(Pengawas!AP91="","OK","Harap dikosongkan"),IF(Pengawas!AP91="","Harap diisi",IF(LEN(Pengawas!AP91)&lt;12,"Tidak valid",IF(LEN(Pengawas!AP91)&gt;14,"Tidak valid","OK"))))))</f>
        <v>-</v>
      </c>
      <c r="AQ91" s="26" t="str">
        <f>IF(Pengawas!AL91&gt;1,"OK",IF(Pengawas!AO91="",IF(Pengawas!AQ91="","-","Kolom AO cek lagi"),IF(Pengawas!AO91=0,IF(Pengawas!AQ91="","OK","Harap dikosongkan"),IF(Pengawas!AQ91="","Harap diisi",IF(LEN(Pengawas!AQ91)&lt;5,"Cek lagi","OK")))))</f>
        <v>-</v>
      </c>
      <c r="AR91" s="26" t="str">
        <f>IF(Pengawas!AL91&gt;1,"OK",IF(Pengawas!AO91="",IF(Pengawas!AR91="","-","Kolom AT cek lagi"),IF(Pengawas!AO91=0,IF(Pengawas!AR91="","OK","Harap dikosongkan"),IF(Pengawas!AR91="","Harap diisi",IF(VALUE(LEFT(Pengawas!AR91,2))&gt;31,"Tanggal tidak valid",IF(VALUE(LEFT(RIGHT(Pengawas!AR91,7),2))&gt;12,"Bulan tidak valid",IF(VALUE(RIGHT(Pengawas!AR91,4))&gt;2016,"Tahun cek lagi",IF(VALUE(RIGHT(Pengawas!AR91,4))&lt;2005,"Tahun cek lagi","OK"))))))))</f>
        <v>-</v>
      </c>
      <c r="AS91" s="25" t="str">
        <f>IF(Pengawas!AP91="",IF(Pengawas!AS91="","-","Harap dikosongkan"),IF(Pengawas!AP91&lt;&gt;"",IF(Pengawas!AS91="","Harap diisi",IF(Pengawas!AS91&gt;1,"Tidak valid","OK"))))</f>
        <v>-</v>
      </c>
      <c r="AT91" s="25" t="str">
        <f>IF(Pengawas!AS91="",IF(Pengawas!AT91="","-","Harap dikosongkan"),IF(Pengawas!AS91&lt;&gt;1,IF(Pengawas!AT91="","OK","Harap dikosongkan"),IF(Pengawas!AS91="",IF(Pengawas!AT91="","-","Harap dikosongkan"),IF(Pengawas!AS91=0,IF(Pengawas!AT91="","OK","Harap dikosongkan"),IF(Pengawas!AT91="","Harap diisi",IF(Pengawas!AT91&gt;2016,"Cek lagi",IF(Pengawas!AT91&lt;2005,"Cek lagi",IF(Pengawas!AM91&gt;Pengawas!AT91,"Cek lagi dengan Kolom AL","OK"))))))))</f>
        <v>-</v>
      </c>
      <c r="AU91" s="25" t="str">
        <f>IF(Pengawas!AS91="",IF(Pengawas!AU91="","-","Harap dikosongkan"),IF(Pengawas!AS91&lt;&gt;1,IF(Pengawas!AU91="","OK","Harap dikosongkan"),IF(Pengawas!AS91="",IF(Pengawas!AU91="","-","Harap dikosongkan"),IF(Pengawas!AS91=0,IF(Pengawas!AU91="","OK","Harap dikosongkan"),IF(Pengawas!AU91="","Harap diisi",IF(Pengawas!AU91&gt;20000000,"Cek lagi",IF(Pengawas!AU91&lt;100000,"Cek lagi","OK")))))))</f>
        <v>-</v>
      </c>
      <c r="AV91" s="25" t="str">
        <f>IF(Pengawas!AV91="","-",IF(Pengawas!AV91&gt;3,"Tidak valid","OK"))</f>
        <v>-</v>
      </c>
      <c r="AW91" s="25" t="str">
        <f>IF(Pengawas!AV91="",IF(Pengawas!AW91="","-","Harap dikosongkan"),IF(Pengawas!AV91=0,IF(Pengawas!AW91="","OK","Harap dikosongkan"),IF(Pengawas!AV91&gt;0,IF(Pengawas!AW91="","Harap diisi",IF(Pengawas!AW91&gt;2015,"Tidak valid","OK")))))</f>
        <v>-</v>
      </c>
      <c r="AX91" s="25" t="str">
        <f>IF(Pengawas!AV91="",IF(Pengawas!AX91="","-","Harap dikosongkan"),IF(Pengawas!AV91=0,IF(Pengawas!AX91="","OK","Harap dikosongkan"),IF(Pengawas!AV91&gt;0,IF(Pengawas!AX91="","Harap diisi",IF(Pengawas!AX91="","-",IF(Pengawas!AX91&gt;1,"Tidak valid","OK"))))))</f>
        <v>-</v>
      </c>
      <c r="AY91" s="25" t="str">
        <f>IF(Pengawas!AY91="","-",IF(Pengawas!AY91&gt;2,"Tidak valid","OK"))</f>
        <v>-</v>
      </c>
      <c r="AZ91" s="25" t="str">
        <f>IF(Pengawas!AY91="",IF(Pengawas!AZ91="","-","Harap dikosongkan"),IF(Pengawas!AY91=0,IF(Pengawas!AZ91="","OK","Harap dikosongkan"),IF(Pengawas!AZ91="","Harap diisi",IF(Pengawas!AZ91&gt;2015,"Cek lagi",IF(Pengawas!AZ91&lt;2000,"Cek lagi","OK")))))</f>
        <v>-</v>
      </c>
      <c r="BA91" s="25" t="str">
        <f>IF(Pengawas!BA91="","-",IF(LEN(Pengawas!BA91)&lt;5,"Cek lagi","OK"))</f>
        <v>-</v>
      </c>
      <c r="BB91" s="25" t="str">
        <f>IF(Pengawas!BB91="","-",IF(LEN(Pengawas!BB91)&lt;4,"Cek lagi","OK"))</f>
        <v>-</v>
      </c>
      <c r="BC91" s="25" t="str">
        <f>IF(Pengawas!BC91="","-",IF(LEN(Pengawas!BC91)&lt;4,"Cek lagi","OK"))</f>
        <v>-</v>
      </c>
      <c r="BD91" s="25" t="str">
        <f>IF(Pengawas!BD91="","-",IF(LEN(Pengawas!BD91)&lt;4,"Cek lagi","OK"))</f>
        <v>-</v>
      </c>
      <c r="BE91" s="25" t="str">
        <f>IF(Pengawas!BE91="","-",IF(LEN(Pengawas!BE91)&lt;4,"Cek lagi","OK"))</f>
        <v>-</v>
      </c>
      <c r="BF91" s="25" t="str">
        <f>IF(Pengawas!BF91="","-",IF(LEN(Pengawas!BF91)&lt;&gt;5,"Tidak valid","OK"))</f>
        <v>-</v>
      </c>
      <c r="BG91" s="25" t="str">
        <f>IF(Pengawas!BG91="","-",IF(LEN(Pengawas!BG91)&lt;9,"Cek lagi",IF(LEN(Pengawas!BG91)&gt;14,"Cek lagi","OK")))</f>
        <v>-</v>
      </c>
    </row>
    <row r="92" spans="1:59" s="18" customFormat="1" ht="15" customHeight="1" x14ac:dyDescent="0.2">
      <c r="A92" s="25" t="str">
        <f>IF(Pengawas!A92="","-",IF(LEN(Pengawas!A92)&lt;4,"Cek lagi","OK"))</f>
        <v>-</v>
      </c>
      <c r="B92" s="25" t="str">
        <f>IF(Pengawas!B92="","-",IF(LEN(Pengawas!B92)&lt;4,"Cek lagi","OK"))</f>
        <v>-</v>
      </c>
      <c r="C92" s="25" t="str">
        <f>IF(Pengawas!C92="","-",IF(LEN(Pengawas!C92)&lt;&gt;18,"Tidak valid","OK"))</f>
        <v>-</v>
      </c>
      <c r="D92" s="25" t="str">
        <f>IF(Pengawas!D92="","-",IF(LEN(Pengawas!D92)&lt;&gt;16,"Tidak valid","OK"))</f>
        <v>-</v>
      </c>
      <c r="E92" s="25" t="str">
        <f>IF(Pengawas!E92="","-",IF(LEN(Pengawas!E92)&lt;4,"Cek lagi","OK"))</f>
        <v>-</v>
      </c>
      <c r="F92" s="25" t="str">
        <f>IF(Pengawas!F92="","-",IF(LEN(Pengawas!F92)&lt;&gt;16,"Tidak valid","OK"))</f>
        <v>-</v>
      </c>
      <c r="G92" s="25" t="str">
        <f>IF(Pengawas!G92="","-",IF(LEN(Pengawas!G92)&lt;4,"Cek lagi","OK"))</f>
        <v>-</v>
      </c>
      <c r="H92" s="26" t="str">
        <f>IF(Pengawas!H92="","-",IF(VALUE(LEFT(Pengawas!H92,2))&gt;31,"Tanggal tidak valid",IF(VALUE(LEFT(RIGHT(Pengawas!H92,7),2))&gt;12,"Bulan tidak valid",IF(VALUE(RIGHT(Pengawas!H92,4))&gt;1990,"Umur terlalu muda",IF(VALUE(RIGHT(Pengawas!H92,4))&lt;1955,"Umur terlalu tua","OK")))))</f>
        <v>-</v>
      </c>
      <c r="I92" s="25" t="str">
        <f>IF(Pengawas!I92="","-",IF(Pengawas!I92="L","OK",IF(Pengawas!I92="P","OK","Tidak valid")))</f>
        <v>-</v>
      </c>
      <c r="J92" s="25" t="str">
        <f>IF(Pengawas!J92="","-",IF(LEN(Pengawas!J92)&lt;4,"Cek lagi","OK"))</f>
        <v>-</v>
      </c>
      <c r="K92" s="25" t="str">
        <f>IF(Pengawas!K92="","-",IF(Pengawas!K92&gt;5,"Tidak valid",IF(Pengawas!K92&lt;1,"Tidak valid","OK")))</f>
        <v>-</v>
      </c>
      <c r="L92" s="25" t="str">
        <f>IF(Pengawas!L92="","-",IF(VALUE(LEFT(Pengawas!L92,1))&gt;1,"Tidak valid","OK"))</f>
        <v>-</v>
      </c>
      <c r="M92" s="25" t="str">
        <f>IF(Pengawas!M92="","-",IF(VALUE(LEFT(Pengawas!M92,1))&gt;1,"Tidak valid","OK"))</f>
        <v>-</v>
      </c>
      <c r="N92" s="25" t="str">
        <f>IF(Pengawas!N92="","-",IF(VALUE(LEFT(Pengawas!N92,2))&gt;31,"Tanggal tidak valid",IF(VALUE(LEFT(RIGHT(Pengawas!N92,7),2))&gt;12,"Bulan tidak valid",IF(VALUE(RIGHT(Pengawas!N92,4))&gt;2015,"Tahun cek lagi",IF(VALUE(RIGHT(Pengawas!N92,4))&lt;1930,"Tahun cek lagi","OK")))))</f>
        <v>-</v>
      </c>
      <c r="O92" s="26" t="str">
        <f>IF(Pengawas!O92="","-",IF(VALUE(LEFT(Pengawas!O92,2))&gt;31,"Tanggal tidak valid",IF(VALUE(LEFT(RIGHT(Pengawas!O92,7),2))&gt;12,"Bulan tidak valid",IF(VALUE(RIGHT(Pengawas!O92,4))&gt;2015,"Tahun cek lagi",IF(VALUE(RIGHT(Pengawas!O92,4))&lt;1930,"Tahun cek lagi","OK")))))</f>
        <v>-</v>
      </c>
      <c r="P92" s="26" t="str">
        <f>IF(Pengawas!P92="","-",IF(VALUE(LEFT(Pengawas!P92,2))&gt;31,"Tanggal tidak valid",IF(VALUE(LEFT(RIGHT(Pengawas!P92,7),2))&gt;12,"Bulan tidak valid",IF(VALUE(RIGHT(Pengawas!P92,4))&gt;2015,"Tahun cek lagi",IF(VALUE(RIGHT(Pengawas!P92,4))&lt;1930,"Tahun cek lagi","OK")))))</f>
        <v>-</v>
      </c>
      <c r="Q92" s="25" t="str">
        <f>IF(Pengawas!Q92="","-",IF(Pengawas!Q92&gt;3,"Tidak valid",IF(Pengawas!Q92&lt;1,"Tidak valid","OK")))</f>
        <v>-</v>
      </c>
      <c r="R92" s="25" t="str">
        <f>IF(Pengawas!R92="","-",IF(Pengawas!R92&gt;20000000,"Cek lagi",IF(Pengawas!R92&lt;50000,"Cek lagi","OK")))</f>
        <v>-</v>
      </c>
      <c r="S92" s="25" t="str">
        <f>IF(Pengawas!S92="","-",IF(Pengawas!S92&gt;3,"Tidak valid",IF(Pengawas!S92&lt;1,"Tidak valid","OK")))</f>
        <v>-</v>
      </c>
      <c r="T92" s="25" t="str">
        <f>IF(Pengawas!T92="","-",IF(Pengawas!T92&gt;6,"Tidak valid",IF(Pengawas!T92&lt;1,"Tidak valid","OK")))</f>
        <v>-</v>
      </c>
      <c r="U92" s="25" t="str">
        <f>IF(Pengawas!U92="","-",IF(Pengawas!U92&gt;4,"Tidak valid",IF(Pengawas!U92&lt;1,"Tidak valid","OK")))</f>
        <v>-</v>
      </c>
      <c r="V92" s="25" t="str">
        <f>IF(Pengawas!V92="","-",IF(Pengawas!V92&gt;2,"Tidak valid",IF(Pengawas!V92&lt;1,"Tidak valid","OK")))</f>
        <v>-</v>
      </c>
      <c r="W92" s="25" t="str">
        <f>IF(Pengawas!V92="","-",IF(Pengawas!V92=1,IF(Pengawas!W92="","Harap diisi","OK"),IF(Pengawas!V92=2,IF(Pengawas!W92="","Harap diisi","OK"),IF(Pengawas!V93&lt;1,"-",IF(Pengawas!V93&gt;2,"-","OK")))))</f>
        <v>-</v>
      </c>
      <c r="X92" s="25" t="str">
        <f>IF(Pengawas!V92="","-",IF(Pengawas!V92=1,IF(Pengawas!X92="","Harap diisi","OK"),IF(Pengawas!V92=2,IF(Pengawas!X92="","Harap diisi","OK"),IF(Pengawas!V93&lt;1,"-",IF(Pengawas!V93&gt;2,"-","OK")))))</f>
        <v>-</v>
      </c>
      <c r="Y92" s="25" t="str">
        <f>IF(Pengawas!V92="","-",IF(Pengawas!V92=1,IF(Pengawas!Y92="","Harap diisi","OK"),IF(Pengawas!V92=2,IF(Pengawas!Y92="","Harap diisi","OK"),IF(Pengawas!V93&lt;1,"-",IF(Pengawas!V93&gt;2,"-","OK")))))</f>
        <v>-</v>
      </c>
      <c r="Z92" s="25" t="str">
        <f>IF(Pengawas!V92="","-",IF(Pengawas!V92=1,IF(Pengawas!Z92="","Harap diisi","OK"),IF(Pengawas!V92=2,IF(Pengawas!Z92="","Harap diisi","OK"),IF(Pengawas!V93&lt;1,"-",IF(Pengawas!V93&gt;2,"-","OK")))))</f>
        <v>-</v>
      </c>
      <c r="AA92" s="25" t="str">
        <f>IF(Pengawas!V92="","-",IF(Pengawas!V92=1,IF(Pengawas!AA92="","Harap diisi","OK"),IF(Pengawas!V92=2,IF(Pengawas!AA92="","Harap diisi","OK"),IF(Pengawas!V93&lt;1,"-",IF(Pengawas!V93&gt;2,"-","OK")))))</f>
        <v>-</v>
      </c>
      <c r="AB92" s="25" t="str">
        <f>IF(Pengawas!V92="","-",IF(Pengawas!V92=1,IF(Pengawas!AB92="","Harap diisi","OK"),IF(Pengawas!V92=2,IF(Pengawas!AB92="","Harap diisi","OK"),IF(Pengawas!V93&lt;1,"-",IF(Pengawas!V93&gt;2,"-","OK")))))</f>
        <v>-</v>
      </c>
      <c r="AC92" s="25" t="str">
        <f>IF(Pengawas!V92="","-",IF(Pengawas!V92=1,IF(Pengawas!AC92="","Harap diisi","OK"),IF(Pengawas!V92=2,IF(Pengawas!AC92="","Harap diisi","OK"),IF(Pengawas!V93&lt;1,"-",IF(Pengawas!V93&gt;2,"-","OK")))))</f>
        <v>-</v>
      </c>
      <c r="AD92" s="25" t="str">
        <f>IF(Pengawas!V92="","-",IF(Pengawas!V92=1,IF(Pengawas!AD92="","OK","Harap dikosongkan"),IF(Pengawas!V92=2,IF(Pengawas!AD92="","Harap diisi","OK"),IF(Pengawas!V93&lt;1,"-",IF(Pengawas!V93&gt;2,"-","OK")))))</f>
        <v>-</v>
      </c>
      <c r="AE92" s="25" t="str">
        <f>IF(Pengawas!V92="","-",IF(Pengawas!V92=1,IF(Pengawas!AE92="","OK","Harap dikosongkan"),IF(Pengawas!V92=2,IF(Pengawas!AE92="","Harap diisi","OK"),IF(Pengawas!V93&lt;1,"-",IF(Pengawas!V93&gt;2,"-","OK")))))</f>
        <v>-</v>
      </c>
      <c r="AF92" s="25" t="str">
        <f>IF(Pengawas!V92="","-",IF(Pengawas!V92=1,IF(Pengawas!AF92="","OK","Harap dikosongkan"),IF(Pengawas!V92=2,IF(Pengawas!AF92="","Harap diisi","OK"),IF(Pengawas!V93&lt;1,"-",IF(Pengawas!V93&gt;2,"-","OK")))))</f>
        <v>-</v>
      </c>
      <c r="AG92" s="25" t="str">
        <f>IF(Pengawas!V92="","-",IF(Pengawas!V92=1,IF(Pengawas!AG92="","OK","Harap dikosongkan"),IF(Pengawas!V92=2,IF(Pengawas!AG92="","Harap diisi","OK"),IF(Pengawas!V93&lt;1,"-",IF(Pengawas!V93&gt;2,"-","OK")))))</f>
        <v>-</v>
      </c>
      <c r="AH92" s="25" t="str">
        <f>IF(Pengawas!V92="","-",IF(Pengawas!V92=1,IF(Pengawas!AH92="","OK","Harap dikosongkan"),IF(Pengawas!V92=2,IF(Pengawas!AH92="","Harap diisi","OK"),IF(Pengawas!V93&lt;1,"-",IF(Pengawas!V93&gt;2,"-","OK")))))</f>
        <v>-</v>
      </c>
      <c r="AI92" s="25" t="str">
        <f>IF(Pengawas!V92="","-",IF(Pengawas!V92=1,IF(Pengawas!AI92="","OK","Harap dikosongkan"),IF(Pengawas!V92=2,IF(Pengawas!AI92="","Harap diisi","OK"),IF(Pengawas!V93&lt;1,"-",IF(Pengawas!V93&gt;2,"-","OK")))))</f>
        <v>-</v>
      </c>
      <c r="AJ92" s="25" t="str">
        <f>IF(Pengawas!V92="","-",IF(Pengawas!V92=1,IF(Pengawas!AJ92="","OK","Harap dikosongkan"),IF(Pengawas!V92=2,IF(Pengawas!AJ92="","Harap diisi","OK"),IF(Pengawas!V93&lt;1,"-",IF(Pengawas!V93&gt;2,"-","OK")))))</f>
        <v>-</v>
      </c>
      <c r="AK92" s="25" t="str">
        <f>IF(Pengawas!V92="","-",IF(Pengawas!V92=1,IF(Pengawas!AK92="","OK","Harap dikosongkan"),IF(Pengawas!V92=2,IF(Pengawas!AK92="","Harap diisi","OK"),IF(Pengawas!V93&lt;1,"-",IF(Pengawas!V93&gt;2,"-","OK")))))</f>
        <v>-</v>
      </c>
      <c r="AL92" s="25" t="str">
        <f>IF(Pengawas!AL92="","-",IF(Pengawas!AL92&gt;3,"Tidak valid",IF(Pengawas!AL92&lt;1,"Tidak valid","OK")))</f>
        <v>-</v>
      </c>
      <c r="AM92" s="25" t="str">
        <f>IF(Pengawas!AL92="",IF(Pengawas!AM92="","-","Harap dikosongkan"),IF(Pengawas!AL92&lt;&gt;1,IF(Pengawas!AM92="","OK","Harap dikosongkan"),IF(Pengawas!AM92="","Harap diisi",IF(Pengawas!AM92&gt;2015,"Cek lagi",IF(Pengawas!AM92&lt;2005,"Cek lagi","OK")))))</f>
        <v>-</v>
      </c>
      <c r="AN92" s="25" t="str">
        <f>IF(Pengawas!AL92="",IF(Pengawas!AN92="","-","Harap dikosongkan"),IF(Pengawas!AL92&lt;&gt;1,IF(Pengawas!AN92="","OK","Harap dikosongkan"),IF(Pengawas!AN92="","Harap diisi",IF(VALUE(Pengawas!AN92)&gt;33,"Tidak valid",IF(VALUE(Pengawas!AN92)&lt;1,"Tidak valid","OK")))))</f>
        <v>-</v>
      </c>
      <c r="AO92" s="25" t="str">
        <f>IF(Pengawas!AL92="",IF(Pengawas!AO92="","-","Harap dikosongkan"),IF(Pengawas!AL92&lt;&gt;1,IF(Pengawas!AO92="","OK","Harap dikosongkan"),IF(Pengawas!AO92="","Harap diisi",IF(Pengawas!AO92&gt;1,"Tidak valid","OK"))))</f>
        <v>-</v>
      </c>
      <c r="AP92" s="25" t="str">
        <f>IF(Pengawas!AL92&gt;1,"OK",IF(Pengawas!AO92="",IF(Pengawas!AP92="","-","Kolom AO cek lagi"),IF(Pengawas!AO92=0,IF(Pengawas!AP92="","OK","Harap dikosongkan"),IF(Pengawas!AP92="","Harap diisi",IF(LEN(Pengawas!AP92)&lt;12,"Tidak valid",IF(LEN(Pengawas!AP92)&gt;14,"Tidak valid","OK"))))))</f>
        <v>-</v>
      </c>
      <c r="AQ92" s="26" t="str">
        <f>IF(Pengawas!AL92&gt;1,"OK",IF(Pengawas!AO92="",IF(Pengawas!AQ92="","-","Kolom AO cek lagi"),IF(Pengawas!AO92=0,IF(Pengawas!AQ92="","OK","Harap dikosongkan"),IF(Pengawas!AQ92="","Harap diisi",IF(LEN(Pengawas!AQ92)&lt;5,"Cek lagi","OK")))))</f>
        <v>-</v>
      </c>
      <c r="AR92" s="26" t="str">
        <f>IF(Pengawas!AL92&gt;1,"OK",IF(Pengawas!AO92="",IF(Pengawas!AR92="","-","Kolom AT cek lagi"),IF(Pengawas!AO92=0,IF(Pengawas!AR92="","OK","Harap dikosongkan"),IF(Pengawas!AR92="","Harap diisi",IF(VALUE(LEFT(Pengawas!AR92,2))&gt;31,"Tanggal tidak valid",IF(VALUE(LEFT(RIGHT(Pengawas!AR92,7),2))&gt;12,"Bulan tidak valid",IF(VALUE(RIGHT(Pengawas!AR92,4))&gt;2016,"Tahun cek lagi",IF(VALUE(RIGHT(Pengawas!AR92,4))&lt;2005,"Tahun cek lagi","OK"))))))))</f>
        <v>-</v>
      </c>
      <c r="AS92" s="25" t="str">
        <f>IF(Pengawas!AP92="",IF(Pengawas!AS92="","-","Harap dikosongkan"),IF(Pengawas!AP92&lt;&gt;"",IF(Pengawas!AS92="","Harap diisi",IF(Pengawas!AS92&gt;1,"Tidak valid","OK"))))</f>
        <v>-</v>
      </c>
      <c r="AT92" s="25" t="str">
        <f>IF(Pengawas!AS92="",IF(Pengawas!AT92="","-","Harap dikosongkan"),IF(Pengawas!AS92&lt;&gt;1,IF(Pengawas!AT92="","OK","Harap dikosongkan"),IF(Pengawas!AS92="",IF(Pengawas!AT92="","-","Harap dikosongkan"),IF(Pengawas!AS92=0,IF(Pengawas!AT92="","OK","Harap dikosongkan"),IF(Pengawas!AT92="","Harap diisi",IF(Pengawas!AT92&gt;2016,"Cek lagi",IF(Pengawas!AT92&lt;2005,"Cek lagi",IF(Pengawas!AM92&gt;Pengawas!AT92,"Cek lagi dengan Kolom AL","OK"))))))))</f>
        <v>-</v>
      </c>
      <c r="AU92" s="25" t="str">
        <f>IF(Pengawas!AS92="",IF(Pengawas!AU92="","-","Harap dikosongkan"),IF(Pengawas!AS92&lt;&gt;1,IF(Pengawas!AU92="","OK","Harap dikosongkan"),IF(Pengawas!AS92="",IF(Pengawas!AU92="","-","Harap dikosongkan"),IF(Pengawas!AS92=0,IF(Pengawas!AU92="","OK","Harap dikosongkan"),IF(Pengawas!AU92="","Harap diisi",IF(Pengawas!AU92&gt;20000000,"Cek lagi",IF(Pengawas!AU92&lt;100000,"Cek lagi","OK")))))))</f>
        <v>-</v>
      </c>
      <c r="AV92" s="25" t="str">
        <f>IF(Pengawas!AV92="","-",IF(Pengawas!AV92&gt;3,"Tidak valid","OK"))</f>
        <v>-</v>
      </c>
      <c r="AW92" s="25" t="str">
        <f>IF(Pengawas!AV92="",IF(Pengawas!AW92="","-","Harap dikosongkan"),IF(Pengawas!AV92=0,IF(Pengawas!AW92="","OK","Harap dikosongkan"),IF(Pengawas!AV92&gt;0,IF(Pengawas!AW92="","Harap diisi",IF(Pengawas!AW92&gt;2015,"Tidak valid","OK")))))</f>
        <v>-</v>
      </c>
      <c r="AX92" s="25" t="str">
        <f>IF(Pengawas!AV92="",IF(Pengawas!AX92="","-","Harap dikosongkan"),IF(Pengawas!AV92=0,IF(Pengawas!AX92="","OK","Harap dikosongkan"),IF(Pengawas!AV92&gt;0,IF(Pengawas!AX92="","Harap diisi",IF(Pengawas!AX92="","-",IF(Pengawas!AX92&gt;1,"Tidak valid","OK"))))))</f>
        <v>-</v>
      </c>
      <c r="AY92" s="25" t="str">
        <f>IF(Pengawas!AY92="","-",IF(Pengawas!AY92&gt;2,"Tidak valid","OK"))</f>
        <v>-</v>
      </c>
      <c r="AZ92" s="25" t="str">
        <f>IF(Pengawas!AY92="",IF(Pengawas!AZ92="","-","Harap dikosongkan"),IF(Pengawas!AY92=0,IF(Pengawas!AZ92="","OK","Harap dikosongkan"),IF(Pengawas!AZ92="","Harap diisi",IF(Pengawas!AZ92&gt;2015,"Cek lagi",IF(Pengawas!AZ92&lt;2000,"Cek lagi","OK")))))</f>
        <v>-</v>
      </c>
      <c r="BA92" s="25" t="str">
        <f>IF(Pengawas!BA92="","-",IF(LEN(Pengawas!BA92)&lt;5,"Cek lagi","OK"))</f>
        <v>-</v>
      </c>
      <c r="BB92" s="25" t="str">
        <f>IF(Pengawas!BB92="","-",IF(LEN(Pengawas!BB92)&lt;4,"Cek lagi","OK"))</f>
        <v>-</v>
      </c>
      <c r="BC92" s="25" t="str">
        <f>IF(Pengawas!BC92="","-",IF(LEN(Pengawas!BC92)&lt;4,"Cek lagi","OK"))</f>
        <v>-</v>
      </c>
      <c r="BD92" s="25" t="str">
        <f>IF(Pengawas!BD92="","-",IF(LEN(Pengawas!BD92)&lt;4,"Cek lagi","OK"))</f>
        <v>-</v>
      </c>
      <c r="BE92" s="25" t="str">
        <f>IF(Pengawas!BE92="","-",IF(LEN(Pengawas!BE92)&lt;4,"Cek lagi","OK"))</f>
        <v>-</v>
      </c>
      <c r="BF92" s="25" t="str">
        <f>IF(Pengawas!BF92="","-",IF(LEN(Pengawas!BF92)&lt;&gt;5,"Tidak valid","OK"))</f>
        <v>-</v>
      </c>
      <c r="BG92" s="25" t="str">
        <f>IF(Pengawas!BG92="","-",IF(LEN(Pengawas!BG92)&lt;9,"Cek lagi",IF(LEN(Pengawas!BG92)&gt;14,"Cek lagi","OK")))</f>
        <v>-</v>
      </c>
    </row>
    <row r="93" spans="1:59" s="18" customFormat="1" ht="15" customHeight="1" x14ac:dyDescent="0.2">
      <c r="A93" s="25" t="str">
        <f>IF(Pengawas!A93="","-",IF(LEN(Pengawas!A93)&lt;4,"Cek lagi","OK"))</f>
        <v>-</v>
      </c>
      <c r="B93" s="25" t="str">
        <f>IF(Pengawas!B93="","-",IF(LEN(Pengawas!B93)&lt;4,"Cek lagi","OK"))</f>
        <v>-</v>
      </c>
      <c r="C93" s="25" t="str">
        <f>IF(Pengawas!C93="","-",IF(LEN(Pengawas!C93)&lt;&gt;18,"Tidak valid","OK"))</f>
        <v>-</v>
      </c>
      <c r="D93" s="25" t="str">
        <f>IF(Pengawas!D93="","-",IF(LEN(Pengawas!D93)&lt;&gt;16,"Tidak valid","OK"))</f>
        <v>-</v>
      </c>
      <c r="E93" s="25" t="str">
        <f>IF(Pengawas!E93="","-",IF(LEN(Pengawas!E93)&lt;4,"Cek lagi","OK"))</f>
        <v>-</v>
      </c>
      <c r="F93" s="25" t="str">
        <f>IF(Pengawas!F93="","-",IF(LEN(Pengawas!F93)&lt;&gt;16,"Tidak valid","OK"))</f>
        <v>-</v>
      </c>
      <c r="G93" s="25" t="str">
        <f>IF(Pengawas!G93="","-",IF(LEN(Pengawas!G93)&lt;4,"Cek lagi","OK"))</f>
        <v>-</v>
      </c>
      <c r="H93" s="26" t="str">
        <f>IF(Pengawas!H93="","-",IF(VALUE(LEFT(Pengawas!H93,2))&gt;31,"Tanggal tidak valid",IF(VALUE(LEFT(RIGHT(Pengawas!H93,7),2))&gt;12,"Bulan tidak valid",IF(VALUE(RIGHT(Pengawas!H93,4))&gt;1990,"Umur terlalu muda",IF(VALUE(RIGHT(Pengawas!H93,4))&lt;1955,"Umur terlalu tua","OK")))))</f>
        <v>-</v>
      </c>
      <c r="I93" s="25" t="str">
        <f>IF(Pengawas!I93="","-",IF(Pengawas!I93="L","OK",IF(Pengawas!I93="P","OK","Tidak valid")))</f>
        <v>-</v>
      </c>
      <c r="J93" s="25" t="str">
        <f>IF(Pengawas!J93="","-",IF(LEN(Pengawas!J93)&lt;4,"Cek lagi","OK"))</f>
        <v>-</v>
      </c>
      <c r="K93" s="25" t="str">
        <f>IF(Pengawas!K93="","-",IF(Pengawas!K93&gt;5,"Tidak valid",IF(Pengawas!K93&lt;1,"Tidak valid","OK")))</f>
        <v>-</v>
      </c>
      <c r="L93" s="25" t="str">
        <f>IF(Pengawas!L93="","-",IF(VALUE(LEFT(Pengawas!L93,1))&gt;1,"Tidak valid","OK"))</f>
        <v>-</v>
      </c>
      <c r="M93" s="25" t="str">
        <f>IF(Pengawas!M93="","-",IF(VALUE(LEFT(Pengawas!M93,1))&gt;1,"Tidak valid","OK"))</f>
        <v>-</v>
      </c>
      <c r="N93" s="25" t="str">
        <f>IF(Pengawas!N93="","-",IF(VALUE(LEFT(Pengawas!N93,2))&gt;31,"Tanggal tidak valid",IF(VALUE(LEFT(RIGHT(Pengawas!N93,7),2))&gt;12,"Bulan tidak valid",IF(VALUE(RIGHT(Pengawas!N93,4))&gt;2015,"Tahun cek lagi",IF(VALUE(RIGHT(Pengawas!N93,4))&lt;1930,"Tahun cek lagi","OK")))))</f>
        <v>-</v>
      </c>
      <c r="O93" s="26" t="str">
        <f>IF(Pengawas!O93="","-",IF(VALUE(LEFT(Pengawas!O93,2))&gt;31,"Tanggal tidak valid",IF(VALUE(LEFT(RIGHT(Pengawas!O93,7),2))&gt;12,"Bulan tidak valid",IF(VALUE(RIGHT(Pengawas!O93,4))&gt;2015,"Tahun cek lagi",IF(VALUE(RIGHT(Pengawas!O93,4))&lt;1930,"Tahun cek lagi","OK")))))</f>
        <v>-</v>
      </c>
      <c r="P93" s="26" t="str">
        <f>IF(Pengawas!P93="","-",IF(VALUE(LEFT(Pengawas!P93,2))&gt;31,"Tanggal tidak valid",IF(VALUE(LEFT(RIGHT(Pengawas!P93,7),2))&gt;12,"Bulan tidak valid",IF(VALUE(RIGHT(Pengawas!P93,4))&gt;2015,"Tahun cek lagi",IF(VALUE(RIGHT(Pengawas!P93,4))&lt;1930,"Tahun cek lagi","OK")))))</f>
        <v>-</v>
      </c>
      <c r="Q93" s="25" t="str">
        <f>IF(Pengawas!Q93="","-",IF(Pengawas!Q93&gt;3,"Tidak valid",IF(Pengawas!Q93&lt;1,"Tidak valid","OK")))</f>
        <v>-</v>
      </c>
      <c r="R93" s="25" t="str">
        <f>IF(Pengawas!R93="","-",IF(Pengawas!R93&gt;20000000,"Cek lagi",IF(Pengawas!R93&lt;50000,"Cek lagi","OK")))</f>
        <v>-</v>
      </c>
      <c r="S93" s="25" t="str">
        <f>IF(Pengawas!S93="","-",IF(Pengawas!S93&gt;3,"Tidak valid",IF(Pengawas!S93&lt;1,"Tidak valid","OK")))</f>
        <v>-</v>
      </c>
      <c r="T93" s="25" t="str">
        <f>IF(Pengawas!T93="","-",IF(Pengawas!T93&gt;6,"Tidak valid",IF(Pengawas!T93&lt;1,"Tidak valid","OK")))</f>
        <v>-</v>
      </c>
      <c r="U93" s="25" t="str">
        <f>IF(Pengawas!U93="","-",IF(Pengawas!U93&gt;4,"Tidak valid",IF(Pengawas!U93&lt;1,"Tidak valid","OK")))</f>
        <v>-</v>
      </c>
      <c r="V93" s="25" t="str">
        <f>IF(Pengawas!V93="","-",IF(Pengawas!V93&gt;2,"Tidak valid",IF(Pengawas!V93&lt;1,"Tidak valid","OK")))</f>
        <v>-</v>
      </c>
      <c r="W93" s="25" t="str">
        <f>IF(Pengawas!V93="","-",IF(Pengawas!V93=1,IF(Pengawas!W93="","Harap diisi","OK"),IF(Pengawas!V93=2,IF(Pengawas!W93="","Harap diisi","OK"),IF(Pengawas!V94&lt;1,"-",IF(Pengawas!V94&gt;2,"-","OK")))))</f>
        <v>-</v>
      </c>
      <c r="X93" s="25" t="str">
        <f>IF(Pengawas!V93="","-",IF(Pengawas!V93=1,IF(Pengawas!X93="","Harap diisi","OK"),IF(Pengawas!V93=2,IF(Pengawas!X93="","Harap diisi","OK"),IF(Pengawas!V94&lt;1,"-",IF(Pengawas!V94&gt;2,"-","OK")))))</f>
        <v>-</v>
      </c>
      <c r="Y93" s="25" t="str">
        <f>IF(Pengawas!V93="","-",IF(Pengawas!V93=1,IF(Pengawas!Y93="","Harap diisi","OK"),IF(Pengawas!V93=2,IF(Pengawas!Y93="","Harap diisi","OK"),IF(Pengawas!V94&lt;1,"-",IF(Pengawas!V94&gt;2,"-","OK")))))</f>
        <v>-</v>
      </c>
      <c r="Z93" s="25" t="str">
        <f>IF(Pengawas!V93="","-",IF(Pengawas!V93=1,IF(Pengawas!Z93="","Harap diisi","OK"),IF(Pengawas!V93=2,IF(Pengawas!Z93="","Harap diisi","OK"),IF(Pengawas!V94&lt;1,"-",IF(Pengawas!V94&gt;2,"-","OK")))))</f>
        <v>-</v>
      </c>
      <c r="AA93" s="25" t="str">
        <f>IF(Pengawas!V93="","-",IF(Pengawas!V93=1,IF(Pengawas!AA93="","Harap diisi","OK"),IF(Pengawas!V93=2,IF(Pengawas!AA93="","Harap diisi","OK"),IF(Pengawas!V94&lt;1,"-",IF(Pengawas!V94&gt;2,"-","OK")))))</f>
        <v>-</v>
      </c>
      <c r="AB93" s="25" t="str">
        <f>IF(Pengawas!V93="","-",IF(Pengawas!V93=1,IF(Pengawas!AB93="","Harap diisi","OK"),IF(Pengawas!V93=2,IF(Pengawas!AB93="","Harap diisi","OK"),IF(Pengawas!V94&lt;1,"-",IF(Pengawas!V94&gt;2,"-","OK")))))</f>
        <v>-</v>
      </c>
      <c r="AC93" s="25" t="str">
        <f>IF(Pengawas!V93="","-",IF(Pengawas!V93=1,IF(Pengawas!AC93="","Harap diisi","OK"),IF(Pengawas!V93=2,IF(Pengawas!AC93="","Harap diisi","OK"),IF(Pengawas!V94&lt;1,"-",IF(Pengawas!V94&gt;2,"-","OK")))))</f>
        <v>-</v>
      </c>
      <c r="AD93" s="25" t="str">
        <f>IF(Pengawas!V93="","-",IF(Pengawas!V93=1,IF(Pengawas!AD93="","OK","Harap dikosongkan"),IF(Pengawas!V93=2,IF(Pengawas!AD93="","Harap diisi","OK"),IF(Pengawas!V94&lt;1,"-",IF(Pengawas!V94&gt;2,"-","OK")))))</f>
        <v>-</v>
      </c>
      <c r="AE93" s="25" t="str">
        <f>IF(Pengawas!V93="","-",IF(Pengawas!V93=1,IF(Pengawas!AE93="","OK","Harap dikosongkan"),IF(Pengawas!V93=2,IF(Pengawas!AE93="","Harap diisi","OK"),IF(Pengawas!V94&lt;1,"-",IF(Pengawas!V94&gt;2,"-","OK")))))</f>
        <v>-</v>
      </c>
      <c r="AF93" s="25" t="str">
        <f>IF(Pengawas!V93="","-",IF(Pengawas!V93=1,IF(Pengawas!AF93="","OK","Harap dikosongkan"),IF(Pengawas!V93=2,IF(Pengawas!AF93="","Harap diisi","OK"),IF(Pengawas!V94&lt;1,"-",IF(Pengawas!V94&gt;2,"-","OK")))))</f>
        <v>-</v>
      </c>
      <c r="AG93" s="25" t="str">
        <f>IF(Pengawas!V93="","-",IF(Pengawas!V93=1,IF(Pengawas!AG93="","OK","Harap dikosongkan"),IF(Pengawas!V93=2,IF(Pengawas!AG93="","Harap diisi","OK"),IF(Pengawas!V94&lt;1,"-",IF(Pengawas!V94&gt;2,"-","OK")))))</f>
        <v>-</v>
      </c>
      <c r="AH93" s="25" t="str">
        <f>IF(Pengawas!V93="","-",IF(Pengawas!V93=1,IF(Pengawas!AH93="","OK","Harap dikosongkan"),IF(Pengawas!V93=2,IF(Pengawas!AH93="","Harap diisi","OK"),IF(Pengawas!V94&lt;1,"-",IF(Pengawas!V94&gt;2,"-","OK")))))</f>
        <v>-</v>
      </c>
      <c r="AI93" s="25" t="str">
        <f>IF(Pengawas!V93="","-",IF(Pengawas!V93=1,IF(Pengawas!AI93="","OK","Harap dikosongkan"),IF(Pengawas!V93=2,IF(Pengawas!AI93="","Harap diisi","OK"),IF(Pengawas!V94&lt;1,"-",IF(Pengawas!V94&gt;2,"-","OK")))))</f>
        <v>-</v>
      </c>
      <c r="AJ93" s="25" t="str">
        <f>IF(Pengawas!V93="","-",IF(Pengawas!V93=1,IF(Pengawas!AJ93="","OK","Harap dikosongkan"),IF(Pengawas!V93=2,IF(Pengawas!AJ93="","Harap diisi","OK"),IF(Pengawas!V94&lt;1,"-",IF(Pengawas!V94&gt;2,"-","OK")))))</f>
        <v>-</v>
      </c>
      <c r="AK93" s="25" t="str">
        <f>IF(Pengawas!V93="","-",IF(Pengawas!V93=1,IF(Pengawas!AK93="","OK","Harap dikosongkan"),IF(Pengawas!V93=2,IF(Pengawas!AK93="","Harap diisi","OK"),IF(Pengawas!V94&lt;1,"-",IF(Pengawas!V94&gt;2,"-","OK")))))</f>
        <v>-</v>
      </c>
      <c r="AL93" s="25" t="str">
        <f>IF(Pengawas!AL93="","-",IF(Pengawas!AL93&gt;3,"Tidak valid",IF(Pengawas!AL93&lt;1,"Tidak valid","OK")))</f>
        <v>-</v>
      </c>
      <c r="AM93" s="25" t="str">
        <f>IF(Pengawas!AL93="",IF(Pengawas!AM93="","-","Harap dikosongkan"),IF(Pengawas!AL93&lt;&gt;1,IF(Pengawas!AM93="","OK","Harap dikosongkan"),IF(Pengawas!AM93="","Harap diisi",IF(Pengawas!AM93&gt;2015,"Cek lagi",IF(Pengawas!AM93&lt;2005,"Cek lagi","OK")))))</f>
        <v>-</v>
      </c>
      <c r="AN93" s="25" t="str">
        <f>IF(Pengawas!AL93="",IF(Pengawas!AN93="","-","Harap dikosongkan"),IF(Pengawas!AL93&lt;&gt;1,IF(Pengawas!AN93="","OK","Harap dikosongkan"),IF(Pengawas!AN93="","Harap diisi",IF(VALUE(Pengawas!AN93)&gt;33,"Tidak valid",IF(VALUE(Pengawas!AN93)&lt;1,"Tidak valid","OK")))))</f>
        <v>-</v>
      </c>
      <c r="AO93" s="25" t="str">
        <f>IF(Pengawas!AL93="",IF(Pengawas!AO93="","-","Harap dikosongkan"),IF(Pengawas!AL93&lt;&gt;1,IF(Pengawas!AO93="","OK","Harap dikosongkan"),IF(Pengawas!AO93="","Harap diisi",IF(Pengawas!AO93&gt;1,"Tidak valid","OK"))))</f>
        <v>-</v>
      </c>
      <c r="AP93" s="25" t="str">
        <f>IF(Pengawas!AL93&gt;1,"OK",IF(Pengawas!AO93="",IF(Pengawas!AP93="","-","Kolom AO cek lagi"),IF(Pengawas!AO93=0,IF(Pengawas!AP93="","OK","Harap dikosongkan"),IF(Pengawas!AP93="","Harap diisi",IF(LEN(Pengawas!AP93)&lt;12,"Tidak valid",IF(LEN(Pengawas!AP93)&gt;14,"Tidak valid","OK"))))))</f>
        <v>-</v>
      </c>
      <c r="AQ93" s="26" t="str">
        <f>IF(Pengawas!AL93&gt;1,"OK",IF(Pengawas!AO93="",IF(Pengawas!AQ93="","-","Kolom AO cek lagi"),IF(Pengawas!AO93=0,IF(Pengawas!AQ93="","OK","Harap dikosongkan"),IF(Pengawas!AQ93="","Harap diisi",IF(LEN(Pengawas!AQ93)&lt;5,"Cek lagi","OK")))))</f>
        <v>-</v>
      </c>
      <c r="AR93" s="26" t="str">
        <f>IF(Pengawas!AL93&gt;1,"OK",IF(Pengawas!AO93="",IF(Pengawas!AR93="","-","Kolom AT cek lagi"),IF(Pengawas!AO93=0,IF(Pengawas!AR93="","OK","Harap dikosongkan"),IF(Pengawas!AR93="","Harap diisi",IF(VALUE(LEFT(Pengawas!AR93,2))&gt;31,"Tanggal tidak valid",IF(VALUE(LEFT(RIGHT(Pengawas!AR93,7),2))&gt;12,"Bulan tidak valid",IF(VALUE(RIGHT(Pengawas!AR93,4))&gt;2016,"Tahun cek lagi",IF(VALUE(RIGHT(Pengawas!AR93,4))&lt;2005,"Tahun cek lagi","OK"))))))))</f>
        <v>-</v>
      </c>
      <c r="AS93" s="25" t="str">
        <f>IF(Pengawas!AP93="",IF(Pengawas!AS93="","-","Harap dikosongkan"),IF(Pengawas!AP93&lt;&gt;"",IF(Pengawas!AS93="","Harap diisi",IF(Pengawas!AS93&gt;1,"Tidak valid","OK"))))</f>
        <v>-</v>
      </c>
      <c r="AT93" s="25" t="str">
        <f>IF(Pengawas!AS93="",IF(Pengawas!AT93="","-","Harap dikosongkan"),IF(Pengawas!AS93&lt;&gt;1,IF(Pengawas!AT93="","OK","Harap dikosongkan"),IF(Pengawas!AS93="",IF(Pengawas!AT93="","-","Harap dikosongkan"),IF(Pengawas!AS93=0,IF(Pengawas!AT93="","OK","Harap dikosongkan"),IF(Pengawas!AT93="","Harap diisi",IF(Pengawas!AT93&gt;2016,"Cek lagi",IF(Pengawas!AT93&lt;2005,"Cek lagi",IF(Pengawas!AM93&gt;Pengawas!AT93,"Cek lagi dengan Kolom AL","OK"))))))))</f>
        <v>-</v>
      </c>
      <c r="AU93" s="25" t="str">
        <f>IF(Pengawas!AS93="",IF(Pengawas!AU93="","-","Harap dikosongkan"),IF(Pengawas!AS93&lt;&gt;1,IF(Pengawas!AU93="","OK","Harap dikosongkan"),IF(Pengawas!AS93="",IF(Pengawas!AU93="","-","Harap dikosongkan"),IF(Pengawas!AS93=0,IF(Pengawas!AU93="","OK","Harap dikosongkan"),IF(Pengawas!AU93="","Harap diisi",IF(Pengawas!AU93&gt;20000000,"Cek lagi",IF(Pengawas!AU93&lt;100000,"Cek lagi","OK")))))))</f>
        <v>-</v>
      </c>
      <c r="AV93" s="25" t="str">
        <f>IF(Pengawas!AV93="","-",IF(Pengawas!AV93&gt;3,"Tidak valid","OK"))</f>
        <v>-</v>
      </c>
      <c r="AW93" s="25" t="str">
        <f>IF(Pengawas!AV93="",IF(Pengawas!AW93="","-","Harap dikosongkan"),IF(Pengawas!AV93=0,IF(Pengawas!AW93="","OK","Harap dikosongkan"),IF(Pengawas!AV93&gt;0,IF(Pengawas!AW93="","Harap diisi",IF(Pengawas!AW93&gt;2015,"Tidak valid","OK")))))</f>
        <v>-</v>
      </c>
      <c r="AX93" s="25" t="str">
        <f>IF(Pengawas!AV93="",IF(Pengawas!AX93="","-","Harap dikosongkan"),IF(Pengawas!AV93=0,IF(Pengawas!AX93="","OK","Harap dikosongkan"),IF(Pengawas!AV93&gt;0,IF(Pengawas!AX93="","Harap diisi",IF(Pengawas!AX93="","-",IF(Pengawas!AX93&gt;1,"Tidak valid","OK"))))))</f>
        <v>-</v>
      </c>
      <c r="AY93" s="25" t="str">
        <f>IF(Pengawas!AY93="","-",IF(Pengawas!AY93&gt;2,"Tidak valid","OK"))</f>
        <v>-</v>
      </c>
      <c r="AZ93" s="25" t="str">
        <f>IF(Pengawas!AY93="",IF(Pengawas!AZ93="","-","Harap dikosongkan"),IF(Pengawas!AY93=0,IF(Pengawas!AZ93="","OK","Harap dikosongkan"),IF(Pengawas!AZ93="","Harap diisi",IF(Pengawas!AZ93&gt;2015,"Cek lagi",IF(Pengawas!AZ93&lt;2000,"Cek lagi","OK")))))</f>
        <v>-</v>
      </c>
      <c r="BA93" s="25" t="str">
        <f>IF(Pengawas!BA93="","-",IF(LEN(Pengawas!BA93)&lt;5,"Cek lagi","OK"))</f>
        <v>-</v>
      </c>
      <c r="BB93" s="25" t="str">
        <f>IF(Pengawas!BB93="","-",IF(LEN(Pengawas!BB93)&lt;4,"Cek lagi","OK"))</f>
        <v>-</v>
      </c>
      <c r="BC93" s="25" t="str">
        <f>IF(Pengawas!BC93="","-",IF(LEN(Pengawas!BC93)&lt;4,"Cek lagi","OK"))</f>
        <v>-</v>
      </c>
      <c r="BD93" s="25" t="str">
        <f>IF(Pengawas!BD93="","-",IF(LEN(Pengawas!BD93)&lt;4,"Cek lagi","OK"))</f>
        <v>-</v>
      </c>
      <c r="BE93" s="25" t="str">
        <f>IF(Pengawas!BE93="","-",IF(LEN(Pengawas!BE93)&lt;4,"Cek lagi","OK"))</f>
        <v>-</v>
      </c>
      <c r="BF93" s="25" t="str">
        <f>IF(Pengawas!BF93="","-",IF(LEN(Pengawas!BF93)&lt;&gt;5,"Tidak valid","OK"))</f>
        <v>-</v>
      </c>
      <c r="BG93" s="25" t="str">
        <f>IF(Pengawas!BG93="","-",IF(LEN(Pengawas!BG93)&lt;9,"Cek lagi",IF(LEN(Pengawas!BG93)&gt;14,"Cek lagi","OK")))</f>
        <v>-</v>
      </c>
    </row>
    <row r="94" spans="1:59" s="18" customFormat="1" ht="15" customHeight="1" x14ac:dyDescent="0.2">
      <c r="A94" s="25" t="str">
        <f>IF(Pengawas!A94="","-",IF(LEN(Pengawas!A94)&lt;4,"Cek lagi","OK"))</f>
        <v>-</v>
      </c>
      <c r="B94" s="25" t="str">
        <f>IF(Pengawas!B94="","-",IF(LEN(Pengawas!B94)&lt;4,"Cek lagi","OK"))</f>
        <v>-</v>
      </c>
      <c r="C94" s="25" t="str">
        <f>IF(Pengawas!C94="","-",IF(LEN(Pengawas!C94)&lt;&gt;18,"Tidak valid","OK"))</f>
        <v>-</v>
      </c>
      <c r="D94" s="25" t="str">
        <f>IF(Pengawas!D94="","-",IF(LEN(Pengawas!D94)&lt;&gt;16,"Tidak valid","OK"))</f>
        <v>-</v>
      </c>
      <c r="E94" s="25" t="str">
        <f>IF(Pengawas!E94="","-",IF(LEN(Pengawas!E94)&lt;4,"Cek lagi","OK"))</f>
        <v>-</v>
      </c>
      <c r="F94" s="25" t="str">
        <f>IF(Pengawas!F94="","-",IF(LEN(Pengawas!F94)&lt;&gt;16,"Tidak valid","OK"))</f>
        <v>-</v>
      </c>
      <c r="G94" s="25" t="str">
        <f>IF(Pengawas!G94="","-",IF(LEN(Pengawas!G94)&lt;4,"Cek lagi","OK"))</f>
        <v>-</v>
      </c>
      <c r="H94" s="26" t="str">
        <f>IF(Pengawas!H94="","-",IF(VALUE(LEFT(Pengawas!H94,2))&gt;31,"Tanggal tidak valid",IF(VALUE(LEFT(RIGHT(Pengawas!H94,7),2))&gt;12,"Bulan tidak valid",IF(VALUE(RIGHT(Pengawas!H94,4))&gt;1990,"Umur terlalu muda",IF(VALUE(RIGHT(Pengawas!H94,4))&lt;1955,"Umur terlalu tua","OK")))))</f>
        <v>-</v>
      </c>
      <c r="I94" s="25" t="str">
        <f>IF(Pengawas!I94="","-",IF(Pengawas!I94="L","OK",IF(Pengawas!I94="P","OK","Tidak valid")))</f>
        <v>-</v>
      </c>
      <c r="J94" s="25" t="str">
        <f>IF(Pengawas!J94="","-",IF(LEN(Pengawas!J94)&lt;4,"Cek lagi","OK"))</f>
        <v>-</v>
      </c>
      <c r="K94" s="25" t="str">
        <f>IF(Pengawas!K94="","-",IF(Pengawas!K94&gt;5,"Tidak valid",IF(Pengawas!K94&lt;1,"Tidak valid","OK")))</f>
        <v>-</v>
      </c>
      <c r="L94" s="25" t="str">
        <f>IF(Pengawas!L94="","-",IF(VALUE(LEFT(Pengawas!L94,1))&gt;1,"Tidak valid","OK"))</f>
        <v>-</v>
      </c>
      <c r="M94" s="25" t="str">
        <f>IF(Pengawas!M94="","-",IF(VALUE(LEFT(Pengawas!M94,1))&gt;1,"Tidak valid","OK"))</f>
        <v>-</v>
      </c>
      <c r="N94" s="25" t="str">
        <f>IF(Pengawas!N94="","-",IF(VALUE(LEFT(Pengawas!N94,2))&gt;31,"Tanggal tidak valid",IF(VALUE(LEFT(RIGHT(Pengawas!N94,7),2))&gt;12,"Bulan tidak valid",IF(VALUE(RIGHT(Pengawas!N94,4))&gt;2015,"Tahun cek lagi",IF(VALUE(RIGHT(Pengawas!N94,4))&lt;1930,"Tahun cek lagi","OK")))))</f>
        <v>-</v>
      </c>
      <c r="O94" s="26" t="str">
        <f>IF(Pengawas!O94="","-",IF(VALUE(LEFT(Pengawas!O94,2))&gt;31,"Tanggal tidak valid",IF(VALUE(LEFT(RIGHT(Pengawas!O94,7),2))&gt;12,"Bulan tidak valid",IF(VALUE(RIGHT(Pengawas!O94,4))&gt;2015,"Tahun cek lagi",IF(VALUE(RIGHT(Pengawas!O94,4))&lt;1930,"Tahun cek lagi","OK")))))</f>
        <v>-</v>
      </c>
      <c r="P94" s="26" t="str">
        <f>IF(Pengawas!P94="","-",IF(VALUE(LEFT(Pengawas!P94,2))&gt;31,"Tanggal tidak valid",IF(VALUE(LEFT(RIGHT(Pengawas!P94,7),2))&gt;12,"Bulan tidak valid",IF(VALUE(RIGHT(Pengawas!P94,4))&gt;2015,"Tahun cek lagi",IF(VALUE(RIGHT(Pengawas!P94,4))&lt;1930,"Tahun cek lagi","OK")))))</f>
        <v>-</v>
      </c>
      <c r="Q94" s="25" t="str">
        <f>IF(Pengawas!Q94="","-",IF(Pengawas!Q94&gt;3,"Tidak valid",IF(Pengawas!Q94&lt;1,"Tidak valid","OK")))</f>
        <v>-</v>
      </c>
      <c r="R94" s="25" t="str">
        <f>IF(Pengawas!R94="","-",IF(Pengawas!R94&gt;20000000,"Cek lagi",IF(Pengawas!R94&lt;50000,"Cek lagi","OK")))</f>
        <v>-</v>
      </c>
      <c r="S94" s="25" t="str">
        <f>IF(Pengawas!S94="","-",IF(Pengawas!S94&gt;3,"Tidak valid",IF(Pengawas!S94&lt;1,"Tidak valid","OK")))</f>
        <v>-</v>
      </c>
      <c r="T94" s="25" t="str">
        <f>IF(Pengawas!T94="","-",IF(Pengawas!T94&gt;6,"Tidak valid",IF(Pengawas!T94&lt;1,"Tidak valid","OK")))</f>
        <v>-</v>
      </c>
      <c r="U94" s="25" t="str">
        <f>IF(Pengawas!U94="","-",IF(Pengawas!U94&gt;4,"Tidak valid",IF(Pengawas!U94&lt;1,"Tidak valid","OK")))</f>
        <v>-</v>
      </c>
      <c r="V94" s="25" t="str">
        <f>IF(Pengawas!V94="","-",IF(Pengawas!V94&gt;2,"Tidak valid",IF(Pengawas!V94&lt;1,"Tidak valid","OK")))</f>
        <v>-</v>
      </c>
      <c r="W94" s="25" t="str">
        <f>IF(Pengawas!V94="","-",IF(Pengawas!V94=1,IF(Pengawas!W94="","Harap diisi","OK"),IF(Pengawas!V94=2,IF(Pengawas!W94="","Harap diisi","OK"),IF(Pengawas!V95&lt;1,"-",IF(Pengawas!V95&gt;2,"-","OK")))))</f>
        <v>-</v>
      </c>
      <c r="X94" s="25" t="str">
        <f>IF(Pengawas!V94="","-",IF(Pengawas!V94=1,IF(Pengawas!X94="","Harap diisi","OK"),IF(Pengawas!V94=2,IF(Pengawas!X94="","Harap diisi","OK"),IF(Pengawas!V95&lt;1,"-",IF(Pengawas!V95&gt;2,"-","OK")))))</f>
        <v>-</v>
      </c>
      <c r="Y94" s="25" t="str">
        <f>IF(Pengawas!V94="","-",IF(Pengawas!V94=1,IF(Pengawas!Y94="","Harap diisi","OK"),IF(Pengawas!V94=2,IF(Pengawas!Y94="","Harap diisi","OK"),IF(Pengawas!V95&lt;1,"-",IF(Pengawas!V95&gt;2,"-","OK")))))</f>
        <v>-</v>
      </c>
      <c r="Z94" s="25" t="str">
        <f>IF(Pengawas!V94="","-",IF(Pengawas!V94=1,IF(Pengawas!Z94="","Harap diisi","OK"),IF(Pengawas!V94=2,IF(Pengawas!Z94="","Harap diisi","OK"),IF(Pengawas!V95&lt;1,"-",IF(Pengawas!V95&gt;2,"-","OK")))))</f>
        <v>-</v>
      </c>
      <c r="AA94" s="25" t="str">
        <f>IF(Pengawas!V94="","-",IF(Pengawas!V94=1,IF(Pengawas!AA94="","Harap diisi","OK"),IF(Pengawas!V94=2,IF(Pengawas!AA94="","Harap diisi","OK"),IF(Pengawas!V95&lt;1,"-",IF(Pengawas!V95&gt;2,"-","OK")))))</f>
        <v>-</v>
      </c>
      <c r="AB94" s="25" t="str">
        <f>IF(Pengawas!V94="","-",IF(Pengawas!V94=1,IF(Pengawas!AB94="","Harap diisi","OK"),IF(Pengawas!V94=2,IF(Pengawas!AB94="","Harap diisi","OK"),IF(Pengawas!V95&lt;1,"-",IF(Pengawas!V95&gt;2,"-","OK")))))</f>
        <v>-</v>
      </c>
      <c r="AC94" s="25" t="str">
        <f>IF(Pengawas!V94="","-",IF(Pengawas!V94=1,IF(Pengawas!AC94="","Harap diisi","OK"),IF(Pengawas!V94=2,IF(Pengawas!AC94="","Harap diisi","OK"),IF(Pengawas!V95&lt;1,"-",IF(Pengawas!V95&gt;2,"-","OK")))))</f>
        <v>-</v>
      </c>
      <c r="AD94" s="25" t="str">
        <f>IF(Pengawas!V94="","-",IF(Pengawas!V94=1,IF(Pengawas!AD94="","OK","Harap dikosongkan"),IF(Pengawas!V94=2,IF(Pengawas!AD94="","Harap diisi","OK"),IF(Pengawas!V95&lt;1,"-",IF(Pengawas!V95&gt;2,"-","OK")))))</f>
        <v>-</v>
      </c>
      <c r="AE94" s="25" t="str">
        <f>IF(Pengawas!V94="","-",IF(Pengawas!V94=1,IF(Pengawas!AE94="","OK","Harap dikosongkan"),IF(Pengawas!V94=2,IF(Pengawas!AE94="","Harap diisi","OK"),IF(Pengawas!V95&lt;1,"-",IF(Pengawas!V95&gt;2,"-","OK")))))</f>
        <v>-</v>
      </c>
      <c r="AF94" s="25" t="str">
        <f>IF(Pengawas!V94="","-",IF(Pengawas!V94=1,IF(Pengawas!AF94="","OK","Harap dikosongkan"),IF(Pengawas!V94=2,IF(Pengawas!AF94="","Harap diisi","OK"),IF(Pengawas!V95&lt;1,"-",IF(Pengawas!V95&gt;2,"-","OK")))))</f>
        <v>-</v>
      </c>
      <c r="AG94" s="25" t="str">
        <f>IF(Pengawas!V94="","-",IF(Pengawas!V94=1,IF(Pengawas!AG94="","OK","Harap dikosongkan"),IF(Pengawas!V94=2,IF(Pengawas!AG94="","Harap diisi","OK"),IF(Pengawas!V95&lt;1,"-",IF(Pengawas!V95&gt;2,"-","OK")))))</f>
        <v>-</v>
      </c>
      <c r="AH94" s="25" t="str">
        <f>IF(Pengawas!V94="","-",IF(Pengawas!V94=1,IF(Pengawas!AH94="","OK","Harap dikosongkan"),IF(Pengawas!V94=2,IF(Pengawas!AH94="","Harap diisi","OK"),IF(Pengawas!V95&lt;1,"-",IF(Pengawas!V95&gt;2,"-","OK")))))</f>
        <v>-</v>
      </c>
      <c r="AI94" s="25" t="str">
        <f>IF(Pengawas!V94="","-",IF(Pengawas!V94=1,IF(Pengawas!AI94="","OK","Harap dikosongkan"),IF(Pengawas!V94=2,IF(Pengawas!AI94="","Harap diisi","OK"),IF(Pengawas!V95&lt;1,"-",IF(Pengawas!V95&gt;2,"-","OK")))))</f>
        <v>-</v>
      </c>
      <c r="AJ94" s="25" t="str">
        <f>IF(Pengawas!V94="","-",IF(Pengawas!V94=1,IF(Pengawas!AJ94="","OK","Harap dikosongkan"),IF(Pengawas!V94=2,IF(Pengawas!AJ94="","Harap diisi","OK"),IF(Pengawas!V95&lt;1,"-",IF(Pengawas!V95&gt;2,"-","OK")))))</f>
        <v>-</v>
      </c>
      <c r="AK94" s="25" t="str">
        <f>IF(Pengawas!V94="","-",IF(Pengawas!V94=1,IF(Pengawas!AK94="","OK","Harap dikosongkan"),IF(Pengawas!V94=2,IF(Pengawas!AK94="","Harap diisi","OK"),IF(Pengawas!V95&lt;1,"-",IF(Pengawas!V95&gt;2,"-","OK")))))</f>
        <v>-</v>
      </c>
      <c r="AL94" s="25" t="str">
        <f>IF(Pengawas!AL94="","-",IF(Pengawas!AL94&gt;3,"Tidak valid",IF(Pengawas!AL94&lt;1,"Tidak valid","OK")))</f>
        <v>-</v>
      </c>
      <c r="AM94" s="25" t="str">
        <f>IF(Pengawas!AL94="",IF(Pengawas!AM94="","-","Harap dikosongkan"),IF(Pengawas!AL94&lt;&gt;1,IF(Pengawas!AM94="","OK","Harap dikosongkan"),IF(Pengawas!AM94="","Harap diisi",IF(Pengawas!AM94&gt;2015,"Cek lagi",IF(Pengawas!AM94&lt;2005,"Cek lagi","OK")))))</f>
        <v>-</v>
      </c>
      <c r="AN94" s="25" t="str">
        <f>IF(Pengawas!AL94="",IF(Pengawas!AN94="","-","Harap dikosongkan"),IF(Pengawas!AL94&lt;&gt;1,IF(Pengawas!AN94="","OK","Harap dikosongkan"),IF(Pengawas!AN94="","Harap diisi",IF(VALUE(Pengawas!AN94)&gt;33,"Tidak valid",IF(VALUE(Pengawas!AN94)&lt;1,"Tidak valid","OK")))))</f>
        <v>-</v>
      </c>
      <c r="AO94" s="25" t="str">
        <f>IF(Pengawas!AL94="",IF(Pengawas!AO94="","-","Harap dikosongkan"),IF(Pengawas!AL94&lt;&gt;1,IF(Pengawas!AO94="","OK","Harap dikosongkan"),IF(Pengawas!AO94="","Harap diisi",IF(Pengawas!AO94&gt;1,"Tidak valid","OK"))))</f>
        <v>-</v>
      </c>
      <c r="AP94" s="25" t="str">
        <f>IF(Pengawas!AL94&gt;1,"OK",IF(Pengawas!AO94="",IF(Pengawas!AP94="","-","Kolom AO cek lagi"),IF(Pengawas!AO94=0,IF(Pengawas!AP94="","OK","Harap dikosongkan"),IF(Pengawas!AP94="","Harap diisi",IF(LEN(Pengawas!AP94)&lt;12,"Tidak valid",IF(LEN(Pengawas!AP94)&gt;14,"Tidak valid","OK"))))))</f>
        <v>-</v>
      </c>
      <c r="AQ94" s="26" t="str">
        <f>IF(Pengawas!AL94&gt;1,"OK",IF(Pengawas!AO94="",IF(Pengawas!AQ94="","-","Kolom AO cek lagi"),IF(Pengawas!AO94=0,IF(Pengawas!AQ94="","OK","Harap dikosongkan"),IF(Pengawas!AQ94="","Harap diisi",IF(LEN(Pengawas!AQ94)&lt;5,"Cek lagi","OK")))))</f>
        <v>-</v>
      </c>
      <c r="AR94" s="26" t="str">
        <f>IF(Pengawas!AL94&gt;1,"OK",IF(Pengawas!AO94="",IF(Pengawas!AR94="","-","Kolom AT cek lagi"),IF(Pengawas!AO94=0,IF(Pengawas!AR94="","OK","Harap dikosongkan"),IF(Pengawas!AR94="","Harap diisi",IF(VALUE(LEFT(Pengawas!AR94,2))&gt;31,"Tanggal tidak valid",IF(VALUE(LEFT(RIGHT(Pengawas!AR94,7),2))&gt;12,"Bulan tidak valid",IF(VALUE(RIGHT(Pengawas!AR94,4))&gt;2016,"Tahun cek lagi",IF(VALUE(RIGHT(Pengawas!AR94,4))&lt;2005,"Tahun cek lagi","OK"))))))))</f>
        <v>-</v>
      </c>
      <c r="AS94" s="25" t="str">
        <f>IF(Pengawas!AP94="",IF(Pengawas!AS94="","-","Harap dikosongkan"),IF(Pengawas!AP94&lt;&gt;"",IF(Pengawas!AS94="","Harap diisi",IF(Pengawas!AS94&gt;1,"Tidak valid","OK"))))</f>
        <v>-</v>
      </c>
      <c r="AT94" s="25" t="str">
        <f>IF(Pengawas!AS94="",IF(Pengawas!AT94="","-","Harap dikosongkan"),IF(Pengawas!AS94&lt;&gt;1,IF(Pengawas!AT94="","OK","Harap dikosongkan"),IF(Pengawas!AS94="",IF(Pengawas!AT94="","-","Harap dikosongkan"),IF(Pengawas!AS94=0,IF(Pengawas!AT94="","OK","Harap dikosongkan"),IF(Pengawas!AT94="","Harap diisi",IF(Pengawas!AT94&gt;2016,"Cek lagi",IF(Pengawas!AT94&lt;2005,"Cek lagi",IF(Pengawas!AM94&gt;Pengawas!AT94,"Cek lagi dengan Kolom AL","OK"))))))))</f>
        <v>-</v>
      </c>
      <c r="AU94" s="25" t="str">
        <f>IF(Pengawas!AS94="",IF(Pengawas!AU94="","-","Harap dikosongkan"),IF(Pengawas!AS94&lt;&gt;1,IF(Pengawas!AU94="","OK","Harap dikosongkan"),IF(Pengawas!AS94="",IF(Pengawas!AU94="","-","Harap dikosongkan"),IF(Pengawas!AS94=0,IF(Pengawas!AU94="","OK","Harap dikosongkan"),IF(Pengawas!AU94="","Harap diisi",IF(Pengawas!AU94&gt;20000000,"Cek lagi",IF(Pengawas!AU94&lt;100000,"Cek lagi","OK")))))))</f>
        <v>-</v>
      </c>
      <c r="AV94" s="25" t="str">
        <f>IF(Pengawas!AV94="","-",IF(Pengawas!AV94&gt;3,"Tidak valid","OK"))</f>
        <v>-</v>
      </c>
      <c r="AW94" s="25" t="str">
        <f>IF(Pengawas!AV94="",IF(Pengawas!AW94="","-","Harap dikosongkan"),IF(Pengawas!AV94=0,IF(Pengawas!AW94="","OK","Harap dikosongkan"),IF(Pengawas!AV94&gt;0,IF(Pengawas!AW94="","Harap diisi",IF(Pengawas!AW94&gt;2015,"Tidak valid","OK")))))</f>
        <v>-</v>
      </c>
      <c r="AX94" s="25" t="str">
        <f>IF(Pengawas!AV94="",IF(Pengawas!AX94="","-","Harap dikosongkan"),IF(Pengawas!AV94=0,IF(Pengawas!AX94="","OK","Harap dikosongkan"),IF(Pengawas!AV94&gt;0,IF(Pengawas!AX94="","Harap diisi",IF(Pengawas!AX94="","-",IF(Pengawas!AX94&gt;1,"Tidak valid","OK"))))))</f>
        <v>-</v>
      </c>
      <c r="AY94" s="25" t="str">
        <f>IF(Pengawas!AY94="","-",IF(Pengawas!AY94&gt;2,"Tidak valid","OK"))</f>
        <v>-</v>
      </c>
      <c r="AZ94" s="25" t="str">
        <f>IF(Pengawas!AY94="",IF(Pengawas!AZ94="","-","Harap dikosongkan"),IF(Pengawas!AY94=0,IF(Pengawas!AZ94="","OK","Harap dikosongkan"),IF(Pengawas!AZ94="","Harap diisi",IF(Pengawas!AZ94&gt;2015,"Cek lagi",IF(Pengawas!AZ94&lt;2000,"Cek lagi","OK")))))</f>
        <v>-</v>
      </c>
      <c r="BA94" s="25" t="str">
        <f>IF(Pengawas!BA94="","-",IF(LEN(Pengawas!BA94)&lt;5,"Cek lagi","OK"))</f>
        <v>-</v>
      </c>
      <c r="BB94" s="25" t="str">
        <f>IF(Pengawas!BB94="","-",IF(LEN(Pengawas!BB94)&lt;4,"Cek lagi","OK"))</f>
        <v>-</v>
      </c>
      <c r="BC94" s="25" t="str">
        <f>IF(Pengawas!BC94="","-",IF(LEN(Pengawas!BC94)&lt;4,"Cek lagi","OK"))</f>
        <v>-</v>
      </c>
      <c r="BD94" s="25" t="str">
        <f>IF(Pengawas!BD94="","-",IF(LEN(Pengawas!BD94)&lt;4,"Cek lagi","OK"))</f>
        <v>-</v>
      </c>
      <c r="BE94" s="25" t="str">
        <f>IF(Pengawas!BE94="","-",IF(LEN(Pengawas!BE94)&lt;4,"Cek lagi","OK"))</f>
        <v>-</v>
      </c>
      <c r="BF94" s="25" t="str">
        <f>IF(Pengawas!BF94="","-",IF(LEN(Pengawas!BF94)&lt;&gt;5,"Tidak valid","OK"))</f>
        <v>-</v>
      </c>
      <c r="BG94" s="25" t="str">
        <f>IF(Pengawas!BG94="","-",IF(LEN(Pengawas!BG94)&lt;9,"Cek lagi",IF(LEN(Pengawas!BG94)&gt;14,"Cek lagi","OK")))</f>
        <v>-</v>
      </c>
    </row>
    <row r="95" spans="1:59" s="18" customFormat="1" ht="15" customHeight="1" x14ac:dyDescent="0.2">
      <c r="A95" s="25" t="str">
        <f>IF(Pengawas!A95="","-",IF(LEN(Pengawas!A95)&lt;4,"Cek lagi","OK"))</f>
        <v>-</v>
      </c>
      <c r="B95" s="25" t="str">
        <f>IF(Pengawas!B95="","-",IF(LEN(Pengawas!B95)&lt;4,"Cek lagi","OK"))</f>
        <v>-</v>
      </c>
      <c r="C95" s="25" t="str">
        <f>IF(Pengawas!C95="","-",IF(LEN(Pengawas!C95)&lt;&gt;18,"Tidak valid","OK"))</f>
        <v>-</v>
      </c>
      <c r="D95" s="25" t="str">
        <f>IF(Pengawas!D95="","-",IF(LEN(Pengawas!D95)&lt;&gt;16,"Tidak valid","OK"))</f>
        <v>-</v>
      </c>
      <c r="E95" s="25" t="str">
        <f>IF(Pengawas!E95="","-",IF(LEN(Pengawas!E95)&lt;4,"Cek lagi","OK"))</f>
        <v>-</v>
      </c>
      <c r="F95" s="25" t="str">
        <f>IF(Pengawas!F95="","-",IF(LEN(Pengawas!F95)&lt;&gt;16,"Tidak valid","OK"))</f>
        <v>-</v>
      </c>
      <c r="G95" s="25" t="str">
        <f>IF(Pengawas!G95="","-",IF(LEN(Pengawas!G95)&lt;4,"Cek lagi","OK"))</f>
        <v>-</v>
      </c>
      <c r="H95" s="26" t="str">
        <f>IF(Pengawas!H95="","-",IF(VALUE(LEFT(Pengawas!H95,2))&gt;31,"Tanggal tidak valid",IF(VALUE(LEFT(RIGHT(Pengawas!H95,7),2))&gt;12,"Bulan tidak valid",IF(VALUE(RIGHT(Pengawas!H95,4))&gt;1990,"Umur terlalu muda",IF(VALUE(RIGHT(Pengawas!H95,4))&lt;1955,"Umur terlalu tua","OK")))))</f>
        <v>-</v>
      </c>
      <c r="I95" s="25" t="str">
        <f>IF(Pengawas!I95="","-",IF(Pengawas!I95="L","OK",IF(Pengawas!I95="P","OK","Tidak valid")))</f>
        <v>-</v>
      </c>
      <c r="J95" s="25" t="str">
        <f>IF(Pengawas!J95="","-",IF(LEN(Pengawas!J95)&lt;4,"Cek lagi","OK"))</f>
        <v>-</v>
      </c>
      <c r="K95" s="25" t="str">
        <f>IF(Pengawas!K95="","-",IF(Pengawas!K95&gt;5,"Tidak valid",IF(Pengawas!K95&lt;1,"Tidak valid","OK")))</f>
        <v>-</v>
      </c>
      <c r="L95" s="25" t="str">
        <f>IF(Pengawas!L95="","-",IF(VALUE(LEFT(Pengawas!L95,1))&gt;1,"Tidak valid","OK"))</f>
        <v>-</v>
      </c>
      <c r="M95" s="25" t="str">
        <f>IF(Pengawas!M95="","-",IF(VALUE(LEFT(Pengawas!M95,1))&gt;1,"Tidak valid","OK"))</f>
        <v>-</v>
      </c>
      <c r="N95" s="25" t="str">
        <f>IF(Pengawas!N95="","-",IF(VALUE(LEFT(Pengawas!N95,2))&gt;31,"Tanggal tidak valid",IF(VALUE(LEFT(RIGHT(Pengawas!N95,7),2))&gt;12,"Bulan tidak valid",IF(VALUE(RIGHT(Pengawas!N95,4))&gt;2015,"Tahun cek lagi",IF(VALUE(RIGHT(Pengawas!N95,4))&lt;1930,"Tahun cek lagi","OK")))))</f>
        <v>-</v>
      </c>
      <c r="O95" s="26" t="str">
        <f>IF(Pengawas!O95="","-",IF(VALUE(LEFT(Pengawas!O95,2))&gt;31,"Tanggal tidak valid",IF(VALUE(LEFT(RIGHT(Pengawas!O95,7),2))&gt;12,"Bulan tidak valid",IF(VALUE(RIGHT(Pengawas!O95,4))&gt;2015,"Tahun cek lagi",IF(VALUE(RIGHT(Pengawas!O95,4))&lt;1930,"Tahun cek lagi","OK")))))</f>
        <v>-</v>
      </c>
      <c r="P95" s="26" t="str">
        <f>IF(Pengawas!P95="","-",IF(VALUE(LEFT(Pengawas!P95,2))&gt;31,"Tanggal tidak valid",IF(VALUE(LEFT(RIGHT(Pengawas!P95,7),2))&gt;12,"Bulan tidak valid",IF(VALUE(RIGHT(Pengawas!P95,4))&gt;2015,"Tahun cek lagi",IF(VALUE(RIGHT(Pengawas!P95,4))&lt;1930,"Tahun cek lagi","OK")))))</f>
        <v>-</v>
      </c>
      <c r="Q95" s="25" t="str">
        <f>IF(Pengawas!Q95="","-",IF(Pengawas!Q95&gt;3,"Tidak valid",IF(Pengawas!Q95&lt;1,"Tidak valid","OK")))</f>
        <v>-</v>
      </c>
      <c r="R95" s="25" t="str">
        <f>IF(Pengawas!R95="","-",IF(Pengawas!R95&gt;20000000,"Cek lagi",IF(Pengawas!R95&lt;50000,"Cek lagi","OK")))</f>
        <v>-</v>
      </c>
      <c r="S95" s="25" t="str">
        <f>IF(Pengawas!S95="","-",IF(Pengawas!S95&gt;3,"Tidak valid",IF(Pengawas!S95&lt;1,"Tidak valid","OK")))</f>
        <v>-</v>
      </c>
      <c r="T95" s="25" t="str">
        <f>IF(Pengawas!T95="","-",IF(Pengawas!T95&gt;6,"Tidak valid",IF(Pengawas!T95&lt;1,"Tidak valid","OK")))</f>
        <v>-</v>
      </c>
      <c r="U95" s="25" t="str">
        <f>IF(Pengawas!U95="","-",IF(Pengawas!U95&gt;4,"Tidak valid",IF(Pengawas!U95&lt;1,"Tidak valid","OK")))</f>
        <v>-</v>
      </c>
      <c r="V95" s="25" t="str">
        <f>IF(Pengawas!V95="","-",IF(Pengawas!V95&gt;2,"Tidak valid",IF(Pengawas!V95&lt;1,"Tidak valid","OK")))</f>
        <v>-</v>
      </c>
      <c r="W95" s="25" t="str">
        <f>IF(Pengawas!V95="","-",IF(Pengawas!V95=1,IF(Pengawas!W95="","Harap diisi","OK"),IF(Pengawas!V95=2,IF(Pengawas!W95="","Harap diisi","OK"),IF(Pengawas!V96&lt;1,"-",IF(Pengawas!V96&gt;2,"-","OK")))))</f>
        <v>-</v>
      </c>
      <c r="X95" s="25" t="str">
        <f>IF(Pengawas!V95="","-",IF(Pengawas!V95=1,IF(Pengawas!X95="","Harap diisi","OK"),IF(Pengawas!V95=2,IF(Pengawas!X95="","Harap diisi","OK"),IF(Pengawas!V96&lt;1,"-",IF(Pengawas!V96&gt;2,"-","OK")))))</f>
        <v>-</v>
      </c>
      <c r="Y95" s="25" t="str">
        <f>IF(Pengawas!V95="","-",IF(Pengawas!V95=1,IF(Pengawas!Y95="","Harap diisi","OK"),IF(Pengawas!V95=2,IF(Pengawas!Y95="","Harap diisi","OK"),IF(Pengawas!V96&lt;1,"-",IF(Pengawas!V96&gt;2,"-","OK")))))</f>
        <v>-</v>
      </c>
      <c r="Z95" s="25" t="str">
        <f>IF(Pengawas!V95="","-",IF(Pengawas!V95=1,IF(Pengawas!Z95="","Harap diisi","OK"),IF(Pengawas!V95=2,IF(Pengawas!Z95="","Harap diisi","OK"),IF(Pengawas!V96&lt;1,"-",IF(Pengawas!V96&gt;2,"-","OK")))))</f>
        <v>-</v>
      </c>
      <c r="AA95" s="25" t="str">
        <f>IF(Pengawas!V95="","-",IF(Pengawas!V95=1,IF(Pengawas!AA95="","Harap diisi","OK"),IF(Pengawas!V95=2,IF(Pengawas!AA95="","Harap diisi","OK"),IF(Pengawas!V96&lt;1,"-",IF(Pengawas!V96&gt;2,"-","OK")))))</f>
        <v>-</v>
      </c>
      <c r="AB95" s="25" t="str">
        <f>IF(Pengawas!V95="","-",IF(Pengawas!V95=1,IF(Pengawas!AB95="","Harap diisi","OK"),IF(Pengawas!V95=2,IF(Pengawas!AB95="","Harap diisi","OK"),IF(Pengawas!V96&lt;1,"-",IF(Pengawas!V96&gt;2,"-","OK")))))</f>
        <v>-</v>
      </c>
      <c r="AC95" s="25" t="str">
        <f>IF(Pengawas!V95="","-",IF(Pengawas!V95=1,IF(Pengawas!AC95="","Harap diisi","OK"),IF(Pengawas!V95=2,IF(Pengawas!AC95="","Harap diisi","OK"),IF(Pengawas!V96&lt;1,"-",IF(Pengawas!V96&gt;2,"-","OK")))))</f>
        <v>-</v>
      </c>
      <c r="AD95" s="25" t="str">
        <f>IF(Pengawas!V95="","-",IF(Pengawas!V95=1,IF(Pengawas!AD95="","OK","Harap dikosongkan"),IF(Pengawas!V95=2,IF(Pengawas!AD95="","Harap diisi","OK"),IF(Pengawas!V96&lt;1,"-",IF(Pengawas!V96&gt;2,"-","OK")))))</f>
        <v>-</v>
      </c>
      <c r="AE95" s="25" t="str">
        <f>IF(Pengawas!V95="","-",IF(Pengawas!V95=1,IF(Pengawas!AE95="","OK","Harap dikosongkan"),IF(Pengawas!V95=2,IF(Pengawas!AE95="","Harap diisi","OK"),IF(Pengawas!V96&lt;1,"-",IF(Pengawas!V96&gt;2,"-","OK")))))</f>
        <v>-</v>
      </c>
      <c r="AF95" s="25" t="str">
        <f>IF(Pengawas!V95="","-",IF(Pengawas!V95=1,IF(Pengawas!AF95="","OK","Harap dikosongkan"),IF(Pengawas!V95=2,IF(Pengawas!AF95="","Harap diisi","OK"),IF(Pengawas!V96&lt;1,"-",IF(Pengawas!V96&gt;2,"-","OK")))))</f>
        <v>-</v>
      </c>
      <c r="AG95" s="25" t="str">
        <f>IF(Pengawas!V95="","-",IF(Pengawas!V95=1,IF(Pengawas!AG95="","OK","Harap dikosongkan"),IF(Pengawas!V95=2,IF(Pengawas!AG95="","Harap diisi","OK"),IF(Pengawas!V96&lt;1,"-",IF(Pengawas!V96&gt;2,"-","OK")))))</f>
        <v>-</v>
      </c>
      <c r="AH95" s="25" t="str">
        <f>IF(Pengawas!V95="","-",IF(Pengawas!V95=1,IF(Pengawas!AH95="","OK","Harap dikosongkan"),IF(Pengawas!V95=2,IF(Pengawas!AH95="","Harap diisi","OK"),IF(Pengawas!V96&lt;1,"-",IF(Pengawas!V96&gt;2,"-","OK")))))</f>
        <v>-</v>
      </c>
      <c r="AI95" s="25" t="str">
        <f>IF(Pengawas!V95="","-",IF(Pengawas!V95=1,IF(Pengawas!AI95="","OK","Harap dikosongkan"),IF(Pengawas!V95=2,IF(Pengawas!AI95="","Harap diisi","OK"),IF(Pengawas!V96&lt;1,"-",IF(Pengawas!V96&gt;2,"-","OK")))))</f>
        <v>-</v>
      </c>
      <c r="AJ95" s="25" t="str">
        <f>IF(Pengawas!V95="","-",IF(Pengawas!V95=1,IF(Pengawas!AJ95="","OK","Harap dikosongkan"),IF(Pengawas!V95=2,IF(Pengawas!AJ95="","Harap diisi","OK"),IF(Pengawas!V96&lt;1,"-",IF(Pengawas!V96&gt;2,"-","OK")))))</f>
        <v>-</v>
      </c>
      <c r="AK95" s="25" t="str">
        <f>IF(Pengawas!V95="","-",IF(Pengawas!V95=1,IF(Pengawas!AK95="","OK","Harap dikosongkan"),IF(Pengawas!V95=2,IF(Pengawas!AK95="","Harap diisi","OK"),IF(Pengawas!V96&lt;1,"-",IF(Pengawas!V96&gt;2,"-","OK")))))</f>
        <v>-</v>
      </c>
      <c r="AL95" s="25" t="str">
        <f>IF(Pengawas!AL95="","-",IF(Pengawas!AL95&gt;3,"Tidak valid",IF(Pengawas!AL95&lt;1,"Tidak valid","OK")))</f>
        <v>-</v>
      </c>
      <c r="AM95" s="25" t="str">
        <f>IF(Pengawas!AL95="",IF(Pengawas!AM95="","-","Harap dikosongkan"),IF(Pengawas!AL95&lt;&gt;1,IF(Pengawas!AM95="","OK","Harap dikosongkan"),IF(Pengawas!AM95="","Harap diisi",IF(Pengawas!AM95&gt;2015,"Cek lagi",IF(Pengawas!AM95&lt;2005,"Cek lagi","OK")))))</f>
        <v>-</v>
      </c>
      <c r="AN95" s="25" t="str">
        <f>IF(Pengawas!AL95="",IF(Pengawas!AN95="","-","Harap dikosongkan"),IF(Pengawas!AL95&lt;&gt;1,IF(Pengawas!AN95="","OK","Harap dikosongkan"),IF(Pengawas!AN95="","Harap diisi",IF(VALUE(Pengawas!AN95)&gt;33,"Tidak valid",IF(VALUE(Pengawas!AN95)&lt;1,"Tidak valid","OK")))))</f>
        <v>-</v>
      </c>
      <c r="AO95" s="25" t="str">
        <f>IF(Pengawas!AL95="",IF(Pengawas!AO95="","-","Harap dikosongkan"),IF(Pengawas!AL95&lt;&gt;1,IF(Pengawas!AO95="","OK","Harap dikosongkan"),IF(Pengawas!AO95="","Harap diisi",IF(Pengawas!AO95&gt;1,"Tidak valid","OK"))))</f>
        <v>-</v>
      </c>
      <c r="AP95" s="25" t="str">
        <f>IF(Pengawas!AL95&gt;1,"OK",IF(Pengawas!AO95="",IF(Pengawas!AP95="","-","Kolom AO cek lagi"),IF(Pengawas!AO95=0,IF(Pengawas!AP95="","OK","Harap dikosongkan"),IF(Pengawas!AP95="","Harap diisi",IF(LEN(Pengawas!AP95)&lt;12,"Tidak valid",IF(LEN(Pengawas!AP95)&gt;14,"Tidak valid","OK"))))))</f>
        <v>-</v>
      </c>
      <c r="AQ95" s="26" t="str">
        <f>IF(Pengawas!AL95&gt;1,"OK",IF(Pengawas!AO95="",IF(Pengawas!AQ95="","-","Kolom AO cek lagi"),IF(Pengawas!AO95=0,IF(Pengawas!AQ95="","OK","Harap dikosongkan"),IF(Pengawas!AQ95="","Harap diisi",IF(LEN(Pengawas!AQ95)&lt;5,"Cek lagi","OK")))))</f>
        <v>-</v>
      </c>
      <c r="AR95" s="26" t="str">
        <f>IF(Pengawas!AL95&gt;1,"OK",IF(Pengawas!AO95="",IF(Pengawas!AR95="","-","Kolom AT cek lagi"),IF(Pengawas!AO95=0,IF(Pengawas!AR95="","OK","Harap dikosongkan"),IF(Pengawas!AR95="","Harap diisi",IF(VALUE(LEFT(Pengawas!AR95,2))&gt;31,"Tanggal tidak valid",IF(VALUE(LEFT(RIGHT(Pengawas!AR95,7),2))&gt;12,"Bulan tidak valid",IF(VALUE(RIGHT(Pengawas!AR95,4))&gt;2016,"Tahun cek lagi",IF(VALUE(RIGHT(Pengawas!AR95,4))&lt;2005,"Tahun cek lagi","OK"))))))))</f>
        <v>-</v>
      </c>
      <c r="AS95" s="25" t="str">
        <f>IF(Pengawas!AP95="",IF(Pengawas!AS95="","-","Harap dikosongkan"),IF(Pengawas!AP95&lt;&gt;"",IF(Pengawas!AS95="","Harap diisi",IF(Pengawas!AS95&gt;1,"Tidak valid","OK"))))</f>
        <v>-</v>
      </c>
      <c r="AT95" s="25" t="str">
        <f>IF(Pengawas!AS95="",IF(Pengawas!AT95="","-","Harap dikosongkan"),IF(Pengawas!AS95&lt;&gt;1,IF(Pengawas!AT95="","OK","Harap dikosongkan"),IF(Pengawas!AS95="",IF(Pengawas!AT95="","-","Harap dikosongkan"),IF(Pengawas!AS95=0,IF(Pengawas!AT95="","OK","Harap dikosongkan"),IF(Pengawas!AT95="","Harap diisi",IF(Pengawas!AT95&gt;2016,"Cek lagi",IF(Pengawas!AT95&lt;2005,"Cek lagi",IF(Pengawas!AM95&gt;Pengawas!AT95,"Cek lagi dengan Kolom AL","OK"))))))))</f>
        <v>-</v>
      </c>
      <c r="AU95" s="25" t="str">
        <f>IF(Pengawas!AS95="",IF(Pengawas!AU95="","-","Harap dikosongkan"),IF(Pengawas!AS95&lt;&gt;1,IF(Pengawas!AU95="","OK","Harap dikosongkan"),IF(Pengawas!AS95="",IF(Pengawas!AU95="","-","Harap dikosongkan"),IF(Pengawas!AS95=0,IF(Pengawas!AU95="","OK","Harap dikosongkan"),IF(Pengawas!AU95="","Harap diisi",IF(Pengawas!AU95&gt;20000000,"Cek lagi",IF(Pengawas!AU95&lt;100000,"Cek lagi","OK")))))))</f>
        <v>-</v>
      </c>
      <c r="AV95" s="25" t="str">
        <f>IF(Pengawas!AV95="","-",IF(Pengawas!AV95&gt;3,"Tidak valid","OK"))</f>
        <v>-</v>
      </c>
      <c r="AW95" s="25" t="str">
        <f>IF(Pengawas!AV95="",IF(Pengawas!AW95="","-","Harap dikosongkan"),IF(Pengawas!AV95=0,IF(Pengawas!AW95="","OK","Harap dikosongkan"),IF(Pengawas!AV95&gt;0,IF(Pengawas!AW95="","Harap diisi",IF(Pengawas!AW95&gt;2015,"Tidak valid","OK")))))</f>
        <v>-</v>
      </c>
      <c r="AX95" s="25" t="str">
        <f>IF(Pengawas!AV95="",IF(Pengawas!AX95="","-","Harap dikosongkan"),IF(Pengawas!AV95=0,IF(Pengawas!AX95="","OK","Harap dikosongkan"),IF(Pengawas!AV95&gt;0,IF(Pengawas!AX95="","Harap diisi",IF(Pengawas!AX95="","-",IF(Pengawas!AX95&gt;1,"Tidak valid","OK"))))))</f>
        <v>-</v>
      </c>
      <c r="AY95" s="25" t="str">
        <f>IF(Pengawas!AY95="","-",IF(Pengawas!AY95&gt;2,"Tidak valid","OK"))</f>
        <v>-</v>
      </c>
      <c r="AZ95" s="25" t="str">
        <f>IF(Pengawas!AY95="",IF(Pengawas!AZ95="","-","Harap dikosongkan"),IF(Pengawas!AY95=0,IF(Pengawas!AZ95="","OK","Harap dikosongkan"),IF(Pengawas!AZ95="","Harap diisi",IF(Pengawas!AZ95&gt;2015,"Cek lagi",IF(Pengawas!AZ95&lt;2000,"Cek lagi","OK")))))</f>
        <v>-</v>
      </c>
      <c r="BA95" s="25" t="str">
        <f>IF(Pengawas!BA95="","-",IF(LEN(Pengawas!BA95)&lt;5,"Cek lagi","OK"))</f>
        <v>-</v>
      </c>
      <c r="BB95" s="25" t="str">
        <f>IF(Pengawas!BB95="","-",IF(LEN(Pengawas!BB95)&lt;4,"Cek lagi","OK"))</f>
        <v>-</v>
      </c>
      <c r="BC95" s="25" t="str">
        <f>IF(Pengawas!BC95="","-",IF(LEN(Pengawas!BC95)&lt;4,"Cek lagi","OK"))</f>
        <v>-</v>
      </c>
      <c r="BD95" s="25" t="str">
        <f>IF(Pengawas!BD95="","-",IF(LEN(Pengawas!BD95)&lt;4,"Cek lagi","OK"))</f>
        <v>-</v>
      </c>
      <c r="BE95" s="25" t="str">
        <f>IF(Pengawas!BE95="","-",IF(LEN(Pengawas!BE95)&lt;4,"Cek lagi","OK"))</f>
        <v>-</v>
      </c>
      <c r="BF95" s="25" t="str">
        <f>IF(Pengawas!BF95="","-",IF(LEN(Pengawas!BF95)&lt;&gt;5,"Tidak valid","OK"))</f>
        <v>-</v>
      </c>
      <c r="BG95" s="25" t="str">
        <f>IF(Pengawas!BG95="","-",IF(LEN(Pengawas!BG95)&lt;9,"Cek lagi",IF(LEN(Pengawas!BG95)&gt;14,"Cek lagi","OK")))</f>
        <v>-</v>
      </c>
    </row>
    <row r="96" spans="1:59" s="18" customFormat="1" ht="15" customHeight="1" x14ac:dyDescent="0.2">
      <c r="A96" s="25" t="str">
        <f>IF(Pengawas!A96="","-",IF(LEN(Pengawas!A96)&lt;4,"Cek lagi","OK"))</f>
        <v>-</v>
      </c>
      <c r="B96" s="25" t="str">
        <f>IF(Pengawas!B96="","-",IF(LEN(Pengawas!B96)&lt;4,"Cek lagi","OK"))</f>
        <v>-</v>
      </c>
      <c r="C96" s="25" t="str">
        <f>IF(Pengawas!C96="","-",IF(LEN(Pengawas!C96)&lt;&gt;18,"Tidak valid","OK"))</f>
        <v>-</v>
      </c>
      <c r="D96" s="25" t="str">
        <f>IF(Pengawas!D96="","-",IF(LEN(Pengawas!D96)&lt;&gt;16,"Tidak valid","OK"))</f>
        <v>-</v>
      </c>
      <c r="E96" s="25" t="str">
        <f>IF(Pengawas!E96="","-",IF(LEN(Pengawas!E96)&lt;4,"Cek lagi","OK"))</f>
        <v>-</v>
      </c>
      <c r="F96" s="25" t="str">
        <f>IF(Pengawas!F96="","-",IF(LEN(Pengawas!F96)&lt;&gt;16,"Tidak valid","OK"))</f>
        <v>-</v>
      </c>
      <c r="G96" s="25" t="str">
        <f>IF(Pengawas!G96="","-",IF(LEN(Pengawas!G96)&lt;4,"Cek lagi","OK"))</f>
        <v>-</v>
      </c>
      <c r="H96" s="26" t="str">
        <f>IF(Pengawas!H96="","-",IF(VALUE(LEFT(Pengawas!H96,2))&gt;31,"Tanggal tidak valid",IF(VALUE(LEFT(RIGHT(Pengawas!H96,7),2))&gt;12,"Bulan tidak valid",IF(VALUE(RIGHT(Pengawas!H96,4))&gt;1990,"Umur terlalu muda",IF(VALUE(RIGHT(Pengawas!H96,4))&lt;1955,"Umur terlalu tua","OK")))))</f>
        <v>-</v>
      </c>
      <c r="I96" s="25" t="str">
        <f>IF(Pengawas!I96="","-",IF(Pengawas!I96="L","OK",IF(Pengawas!I96="P","OK","Tidak valid")))</f>
        <v>-</v>
      </c>
      <c r="J96" s="25" t="str">
        <f>IF(Pengawas!J96="","-",IF(LEN(Pengawas!J96)&lt;4,"Cek lagi","OK"))</f>
        <v>-</v>
      </c>
      <c r="K96" s="25" t="str">
        <f>IF(Pengawas!K96="","-",IF(Pengawas!K96&gt;5,"Tidak valid",IF(Pengawas!K96&lt;1,"Tidak valid","OK")))</f>
        <v>-</v>
      </c>
      <c r="L96" s="25" t="str">
        <f>IF(Pengawas!L96="","-",IF(VALUE(LEFT(Pengawas!L96,1))&gt;1,"Tidak valid","OK"))</f>
        <v>-</v>
      </c>
      <c r="M96" s="25" t="str">
        <f>IF(Pengawas!M96="","-",IF(VALUE(LEFT(Pengawas!M96,1))&gt;1,"Tidak valid","OK"))</f>
        <v>-</v>
      </c>
      <c r="N96" s="25" t="str">
        <f>IF(Pengawas!N96="","-",IF(VALUE(LEFT(Pengawas!N96,2))&gt;31,"Tanggal tidak valid",IF(VALUE(LEFT(RIGHT(Pengawas!N96,7),2))&gt;12,"Bulan tidak valid",IF(VALUE(RIGHT(Pengawas!N96,4))&gt;2015,"Tahun cek lagi",IF(VALUE(RIGHT(Pengawas!N96,4))&lt;1930,"Tahun cek lagi","OK")))))</f>
        <v>-</v>
      </c>
      <c r="O96" s="26" t="str">
        <f>IF(Pengawas!O96="","-",IF(VALUE(LEFT(Pengawas!O96,2))&gt;31,"Tanggal tidak valid",IF(VALUE(LEFT(RIGHT(Pengawas!O96,7),2))&gt;12,"Bulan tidak valid",IF(VALUE(RIGHT(Pengawas!O96,4))&gt;2015,"Tahun cek lagi",IF(VALUE(RIGHT(Pengawas!O96,4))&lt;1930,"Tahun cek lagi","OK")))))</f>
        <v>-</v>
      </c>
      <c r="P96" s="26" t="str">
        <f>IF(Pengawas!P96="","-",IF(VALUE(LEFT(Pengawas!P96,2))&gt;31,"Tanggal tidak valid",IF(VALUE(LEFT(RIGHT(Pengawas!P96,7),2))&gt;12,"Bulan tidak valid",IF(VALUE(RIGHT(Pengawas!P96,4))&gt;2015,"Tahun cek lagi",IF(VALUE(RIGHT(Pengawas!P96,4))&lt;1930,"Tahun cek lagi","OK")))))</f>
        <v>-</v>
      </c>
      <c r="Q96" s="25" t="str">
        <f>IF(Pengawas!Q96="","-",IF(Pengawas!Q96&gt;3,"Tidak valid",IF(Pengawas!Q96&lt;1,"Tidak valid","OK")))</f>
        <v>-</v>
      </c>
      <c r="R96" s="25" t="str">
        <f>IF(Pengawas!R96="","-",IF(Pengawas!R96&gt;20000000,"Cek lagi",IF(Pengawas!R96&lt;50000,"Cek lagi","OK")))</f>
        <v>-</v>
      </c>
      <c r="S96" s="25" t="str">
        <f>IF(Pengawas!S96="","-",IF(Pengawas!S96&gt;3,"Tidak valid",IF(Pengawas!S96&lt;1,"Tidak valid","OK")))</f>
        <v>-</v>
      </c>
      <c r="T96" s="25" t="str">
        <f>IF(Pengawas!T96="","-",IF(Pengawas!T96&gt;6,"Tidak valid",IF(Pengawas!T96&lt;1,"Tidak valid","OK")))</f>
        <v>-</v>
      </c>
      <c r="U96" s="25" t="str">
        <f>IF(Pengawas!U96="","-",IF(Pengawas!U96&gt;4,"Tidak valid",IF(Pengawas!U96&lt;1,"Tidak valid","OK")))</f>
        <v>-</v>
      </c>
      <c r="V96" s="25" t="str">
        <f>IF(Pengawas!V96="","-",IF(Pengawas!V96&gt;2,"Tidak valid",IF(Pengawas!V96&lt;1,"Tidak valid","OK")))</f>
        <v>-</v>
      </c>
      <c r="W96" s="25" t="str">
        <f>IF(Pengawas!V96="","-",IF(Pengawas!V96=1,IF(Pengawas!W96="","Harap diisi","OK"),IF(Pengawas!V96=2,IF(Pengawas!W96="","Harap diisi","OK"),IF(Pengawas!V97&lt;1,"-",IF(Pengawas!V97&gt;2,"-","OK")))))</f>
        <v>-</v>
      </c>
      <c r="X96" s="25" t="str">
        <f>IF(Pengawas!V96="","-",IF(Pengawas!V96=1,IF(Pengawas!X96="","Harap diisi","OK"),IF(Pengawas!V96=2,IF(Pengawas!X96="","Harap diisi","OK"),IF(Pengawas!V97&lt;1,"-",IF(Pengawas!V97&gt;2,"-","OK")))))</f>
        <v>-</v>
      </c>
      <c r="Y96" s="25" t="str">
        <f>IF(Pengawas!V96="","-",IF(Pengawas!V96=1,IF(Pengawas!Y96="","Harap diisi","OK"),IF(Pengawas!V96=2,IF(Pengawas!Y96="","Harap diisi","OK"),IF(Pengawas!V97&lt;1,"-",IF(Pengawas!V97&gt;2,"-","OK")))))</f>
        <v>-</v>
      </c>
      <c r="Z96" s="25" t="str">
        <f>IF(Pengawas!V96="","-",IF(Pengawas!V96=1,IF(Pengawas!Z96="","Harap diisi","OK"),IF(Pengawas!V96=2,IF(Pengawas!Z96="","Harap diisi","OK"),IF(Pengawas!V97&lt;1,"-",IF(Pengawas!V97&gt;2,"-","OK")))))</f>
        <v>-</v>
      </c>
      <c r="AA96" s="25" t="str">
        <f>IF(Pengawas!V96="","-",IF(Pengawas!V96=1,IF(Pengawas!AA96="","Harap diisi","OK"),IF(Pengawas!V96=2,IF(Pengawas!AA96="","Harap diisi","OK"),IF(Pengawas!V97&lt;1,"-",IF(Pengawas!V97&gt;2,"-","OK")))))</f>
        <v>-</v>
      </c>
      <c r="AB96" s="25" t="str">
        <f>IF(Pengawas!V96="","-",IF(Pengawas!V96=1,IF(Pengawas!AB96="","Harap diisi","OK"),IF(Pengawas!V96=2,IF(Pengawas!AB96="","Harap diisi","OK"),IF(Pengawas!V97&lt;1,"-",IF(Pengawas!V97&gt;2,"-","OK")))))</f>
        <v>-</v>
      </c>
      <c r="AC96" s="25" t="str">
        <f>IF(Pengawas!V96="","-",IF(Pengawas!V96=1,IF(Pengawas!AC96="","Harap diisi","OK"),IF(Pengawas!V96=2,IF(Pengawas!AC96="","Harap diisi","OK"),IF(Pengawas!V97&lt;1,"-",IF(Pengawas!V97&gt;2,"-","OK")))))</f>
        <v>-</v>
      </c>
      <c r="AD96" s="25" t="str">
        <f>IF(Pengawas!V96="","-",IF(Pengawas!V96=1,IF(Pengawas!AD96="","OK","Harap dikosongkan"),IF(Pengawas!V96=2,IF(Pengawas!AD96="","Harap diisi","OK"),IF(Pengawas!V97&lt;1,"-",IF(Pengawas!V97&gt;2,"-","OK")))))</f>
        <v>-</v>
      </c>
      <c r="AE96" s="25" t="str">
        <f>IF(Pengawas!V96="","-",IF(Pengawas!V96=1,IF(Pengawas!AE96="","OK","Harap dikosongkan"),IF(Pengawas!V96=2,IF(Pengawas!AE96="","Harap diisi","OK"),IF(Pengawas!V97&lt;1,"-",IF(Pengawas!V97&gt;2,"-","OK")))))</f>
        <v>-</v>
      </c>
      <c r="AF96" s="25" t="str">
        <f>IF(Pengawas!V96="","-",IF(Pengawas!V96=1,IF(Pengawas!AF96="","OK","Harap dikosongkan"),IF(Pengawas!V96=2,IF(Pengawas!AF96="","Harap diisi","OK"),IF(Pengawas!V97&lt;1,"-",IF(Pengawas!V97&gt;2,"-","OK")))))</f>
        <v>-</v>
      </c>
      <c r="AG96" s="25" t="str">
        <f>IF(Pengawas!V96="","-",IF(Pengawas!V96=1,IF(Pengawas!AG96="","OK","Harap dikosongkan"),IF(Pengawas!V96=2,IF(Pengawas!AG96="","Harap diisi","OK"),IF(Pengawas!V97&lt;1,"-",IF(Pengawas!V97&gt;2,"-","OK")))))</f>
        <v>-</v>
      </c>
      <c r="AH96" s="25" t="str">
        <f>IF(Pengawas!V96="","-",IF(Pengawas!V96=1,IF(Pengawas!AH96="","OK","Harap dikosongkan"),IF(Pengawas!V96=2,IF(Pengawas!AH96="","Harap diisi","OK"),IF(Pengawas!V97&lt;1,"-",IF(Pengawas!V97&gt;2,"-","OK")))))</f>
        <v>-</v>
      </c>
      <c r="AI96" s="25" t="str">
        <f>IF(Pengawas!V96="","-",IF(Pengawas!V96=1,IF(Pengawas!AI96="","OK","Harap dikosongkan"),IF(Pengawas!V96=2,IF(Pengawas!AI96="","Harap diisi","OK"),IF(Pengawas!V97&lt;1,"-",IF(Pengawas!V97&gt;2,"-","OK")))))</f>
        <v>-</v>
      </c>
      <c r="AJ96" s="25" t="str">
        <f>IF(Pengawas!V96="","-",IF(Pengawas!V96=1,IF(Pengawas!AJ96="","OK","Harap dikosongkan"),IF(Pengawas!V96=2,IF(Pengawas!AJ96="","Harap diisi","OK"),IF(Pengawas!V97&lt;1,"-",IF(Pengawas!V97&gt;2,"-","OK")))))</f>
        <v>-</v>
      </c>
      <c r="AK96" s="25" t="str">
        <f>IF(Pengawas!V96="","-",IF(Pengawas!V96=1,IF(Pengawas!AK96="","OK","Harap dikosongkan"),IF(Pengawas!V96=2,IF(Pengawas!AK96="","Harap diisi","OK"),IF(Pengawas!V97&lt;1,"-",IF(Pengawas!V97&gt;2,"-","OK")))))</f>
        <v>-</v>
      </c>
      <c r="AL96" s="25" t="str">
        <f>IF(Pengawas!AL96="","-",IF(Pengawas!AL96&gt;3,"Tidak valid",IF(Pengawas!AL96&lt;1,"Tidak valid","OK")))</f>
        <v>-</v>
      </c>
      <c r="AM96" s="25" t="str">
        <f>IF(Pengawas!AL96="",IF(Pengawas!AM96="","-","Harap dikosongkan"),IF(Pengawas!AL96&lt;&gt;1,IF(Pengawas!AM96="","OK","Harap dikosongkan"),IF(Pengawas!AM96="","Harap diisi",IF(Pengawas!AM96&gt;2015,"Cek lagi",IF(Pengawas!AM96&lt;2005,"Cek lagi","OK")))))</f>
        <v>-</v>
      </c>
      <c r="AN96" s="25" t="str">
        <f>IF(Pengawas!AL96="",IF(Pengawas!AN96="","-","Harap dikosongkan"),IF(Pengawas!AL96&lt;&gt;1,IF(Pengawas!AN96="","OK","Harap dikosongkan"),IF(Pengawas!AN96="","Harap diisi",IF(VALUE(Pengawas!AN96)&gt;33,"Tidak valid",IF(VALUE(Pengawas!AN96)&lt;1,"Tidak valid","OK")))))</f>
        <v>-</v>
      </c>
      <c r="AO96" s="25" t="str">
        <f>IF(Pengawas!AL96="",IF(Pengawas!AO96="","-","Harap dikosongkan"),IF(Pengawas!AL96&lt;&gt;1,IF(Pengawas!AO96="","OK","Harap dikosongkan"),IF(Pengawas!AO96="","Harap diisi",IF(Pengawas!AO96&gt;1,"Tidak valid","OK"))))</f>
        <v>-</v>
      </c>
      <c r="AP96" s="25" t="str">
        <f>IF(Pengawas!AL96&gt;1,"OK",IF(Pengawas!AO96="",IF(Pengawas!AP96="","-","Kolom AO cek lagi"),IF(Pengawas!AO96=0,IF(Pengawas!AP96="","OK","Harap dikosongkan"),IF(Pengawas!AP96="","Harap diisi",IF(LEN(Pengawas!AP96)&lt;12,"Tidak valid",IF(LEN(Pengawas!AP96)&gt;14,"Tidak valid","OK"))))))</f>
        <v>-</v>
      </c>
      <c r="AQ96" s="26" t="str">
        <f>IF(Pengawas!AL96&gt;1,"OK",IF(Pengawas!AO96="",IF(Pengawas!AQ96="","-","Kolom AO cek lagi"),IF(Pengawas!AO96=0,IF(Pengawas!AQ96="","OK","Harap dikosongkan"),IF(Pengawas!AQ96="","Harap diisi",IF(LEN(Pengawas!AQ96)&lt;5,"Cek lagi","OK")))))</f>
        <v>-</v>
      </c>
      <c r="AR96" s="26" t="str">
        <f>IF(Pengawas!AL96&gt;1,"OK",IF(Pengawas!AO96="",IF(Pengawas!AR96="","-","Kolom AT cek lagi"),IF(Pengawas!AO96=0,IF(Pengawas!AR96="","OK","Harap dikosongkan"),IF(Pengawas!AR96="","Harap diisi",IF(VALUE(LEFT(Pengawas!AR96,2))&gt;31,"Tanggal tidak valid",IF(VALUE(LEFT(RIGHT(Pengawas!AR96,7),2))&gt;12,"Bulan tidak valid",IF(VALUE(RIGHT(Pengawas!AR96,4))&gt;2016,"Tahun cek lagi",IF(VALUE(RIGHT(Pengawas!AR96,4))&lt;2005,"Tahun cek lagi","OK"))))))))</f>
        <v>-</v>
      </c>
      <c r="AS96" s="25" t="str">
        <f>IF(Pengawas!AP96="",IF(Pengawas!AS96="","-","Harap dikosongkan"),IF(Pengawas!AP96&lt;&gt;"",IF(Pengawas!AS96="","Harap diisi",IF(Pengawas!AS96&gt;1,"Tidak valid","OK"))))</f>
        <v>-</v>
      </c>
      <c r="AT96" s="25" t="str">
        <f>IF(Pengawas!AS96="",IF(Pengawas!AT96="","-","Harap dikosongkan"),IF(Pengawas!AS96&lt;&gt;1,IF(Pengawas!AT96="","OK","Harap dikosongkan"),IF(Pengawas!AS96="",IF(Pengawas!AT96="","-","Harap dikosongkan"),IF(Pengawas!AS96=0,IF(Pengawas!AT96="","OK","Harap dikosongkan"),IF(Pengawas!AT96="","Harap diisi",IF(Pengawas!AT96&gt;2016,"Cek lagi",IF(Pengawas!AT96&lt;2005,"Cek lagi",IF(Pengawas!AM96&gt;Pengawas!AT96,"Cek lagi dengan Kolom AL","OK"))))))))</f>
        <v>-</v>
      </c>
      <c r="AU96" s="25" t="str">
        <f>IF(Pengawas!AS96="",IF(Pengawas!AU96="","-","Harap dikosongkan"),IF(Pengawas!AS96&lt;&gt;1,IF(Pengawas!AU96="","OK","Harap dikosongkan"),IF(Pengawas!AS96="",IF(Pengawas!AU96="","-","Harap dikosongkan"),IF(Pengawas!AS96=0,IF(Pengawas!AU96="","OK","Harap dikosongkan"),IF(Pengawas!AU96="","Harap diisi",IF(Pengawas!AU96&gt;20000000,"Cek lagi",IF(Pengawas!AU96&lt;100000,"Cek lagi","OK")))))))</f>
        <v>-</v>
      </c>
      <c r="AV96" s="25" t="str">
        <f>IF(Pengawas!AV96="","-",IF(Pengawas!AV96&gt;3,"Tidak valid","OK"))</f>
        <v>-</v>
      </c>
      <c r="AW96" s="25" t="str">
        <f>IF(Pengawas!AV96="",IF(Pengawas!AW96="","-","Harap dikosongkan"),IF(Pengawas!AV96=0,IF(Pengawas!AW96="","OK","Harap dikosongkan"),IF(Pengawas!AV96&gt;0,IF(Pengawas!AW96="","Harap diisi",IF(Pengawas!AW96&gt;2015,"Tidak valid","OK")))))</f>
        <v>-</v>
      </c>
      <c r="AX96" s="25" t="str">
        <f>IF(Pengawas!AV96="",IF(Pengawas!AX96="","-","Harap dikosongkan"),IF(Pengawas!AV96=0,IF(Pengawas!AX96="","OK","Harap dikosongkan"),IF(Pengawas!AV96&gt;0,IF(Pengawas!AX96="","Harap diisi",IF(Pengawas!AX96="","-",IF(Pengawas!AX96&gt;1,"Tidak valid","OK"))))))</f>
        <v>-</v>
      </c>
      <c r="AY96" s="25" t="str">
        <f>IF(Pengawas!AY96="","-",IF(Pengawas!AY96&gt;2,"Tidak valid","OK"))</f>
        <v>-</v>
      </c>
      <c r="AZ96" s="25" t="str">
        <f>IF(Pengawas!AY96="",IF(Pengawas!AZ96="","-","Harap dikosongkan"),IF(Pengawas!AY96=0,IF(Pengawas!AZ96="","OK","Harap dikosongkan"),IF(Pengawas!AZ96="","Harap diisi",IF(Pengawas!AZ96&gt;2015,"Cek lagi",IF(Pengawas!AZ96&lt;2000,"Cek lagi","OK")))))</f>
        <v>-</v>
      </c>
      <c r="BA96" s="25" t="str">
        <f>IF(Pengawas!BA96="","-",IF(LEN(Pengawas!BA96)&lt;5,"Cek lagi","OK"))</f>
        <v>-</v>
      </c>
      <c r="BB96" s="25" t="str">
        <f>IF(Pengawas!BB96="","-",IF(LEN(Pengawas!BB96)&lt;4,"Cek lagi","OK"))</f>
        <v>-</v>
      </c>
      <c r="BC96" s="25" t="str">
        <f>IF(Pengawas!BC96="","-",IF(LEN(Pengawas!BC96)&lt;4,"Cek lagi","OK"))</f>
        <v>-</v>
      </c>
      <c r="BD96" s="25" t="str">
        <f>IF(Pengawas!BD96="","-",IF(LEN(Pengawas!BD96)&lt;4,"Cek lagi","OK"))</f>
        <v>-</v>
      </c>
      <c r="BE96" s="25" t="str">
        <f>IF(Pengawas!BE96="","-",IF(LEN(Pengawas!BE96)&lt;4,"Cek lagi","OK"))</f>
        <v>-</v>
      </c>
      <c r="BF96" s="25" t="str">
        <f>IF(Pengawas!BF96="","-",IF(LEN(Pengawas!BF96)&lt;&gt;5,"Tidak valid","OK"))</f>
        <v>-</v>
      </c>
      <c r="BG96" s="25" t="str">
        <f>IF(Pengawas!BG96="","-",IF(LEN(Pengawas!BG96)&lt;9,"Cek lagi",IF(LEN(Pengawas!BG96)&gt;14,"Cek lagi","OK")))</f>
        <v>-</v>
      </c>
    </row>
    <row r="97" spans="1:59" s="18" customFormat="1" ht="15" customHeight="1" x14ac:dyDescent="0.2">
      <c r="A97" s="25" t="str">
        <f>IF(Pengawas!A97="","-",IF(LEN(Pengawas!A97)&lt;4,"Cek lagi","OK"))</f>
        <v>-</v>
      </c>
      <c r="B97" s="25" t="str">
        <f>IF(Pengawas!B97="","-",IF(LEN(Pengawas!B97)&lt;4,"Cek lagi","OK"))</f>
        <v>-</v>
      </c>
      <c r="C97" s="25" t="str">
        <f>IF(Pengawas!C97="","-",IF(LEN(Pengawas!C97)&lt;&gt;18,"Tidak valid","OK"))</f>
        <v>-</v>
      </c>
      <c r="D97" s="25" t="str">
        <f>IF(Pengawas!D97="","-",IF(LEN(Pengawas!D97)&lt;&gt;16,"Tidak valid","OK"))</f>
        <v>-</v>
      </c>
      <c r="E97" s="25" t="str">
        <f>IF(Pengawas!E97="","-",IF(LEN(Pengawas!E97)&lt;4,"Cek lagi","OK"))</f>
        <v>-</v>
      </c>
      <c r="F97" s="25" t="str">
        <f>IF(Pengawas!F97="","-",IF(LEN(Pengawas!F97)&lt;&gt;16,"Tidak valid","OK"))</f>
        <v>-</v>
      </c>
      <c r="G97" s="25" t="str">
        <f>IF(Pengawas!G97="","-",IF(LEN(Pengawas!G97)&lt;4,"Cek lagi","OK"))</f>
        <v>-</v>
      </c>
      <c r="H97" s="26" t="str">
        <f>IF(Pengawas!H97="","-",IF(VALUE(LEFT(Pengawas!H97,2))&gt;31,"Tanggal tidak valid",IF(VALUE(LEFT(RIGHT(Pengawas!H97,7),2))&gt;12,"Bulan tidak valid",IF(VALUE(RIGHT(Pengawas!H97,4))&gt;1990,"Umur terlalu muda",IF(VALUE(RIGHT(Pengawas!H97,4))&lt;1955,"Umur terlalu tua","OK")))))</f>
        <v>-</v>
      </c>
      <c r="I97" s="25" t="str">
        <f>IF(Pengawas!I97="","-",IF(Pengawas!I97="L","OK",IF(Pengawas!I97="P","OK","Tidak valid")))</f>
        <v>-</v>
      </c>
      <c r="J97" s="25" t="str">
        <f>IF(Pengawas!J97="","-",IF(LEN(Pengawas!J97)&lt;4,"Cek lagi","OK"))</f>
        <v>-</v>
      </c>
      <c r="K97" s="25" t="str">
        <f>IF(Pengawas!K97="","-",IF(Pengawas!K97&gt;5,"Tidak valid",IF(Pengawas!K97&lt;1,"Tidak valid","OK")))</f>
        <v>-</v>
      </c>
      <c r="L97" s="25" t="str">
        <f>IF(Pengawas!L97="","-",IF(VALUE(LEFT(Pengawas!L97,1))&gt;1,"Tidak valid","OK"))</f>
        <v>-</v>
      </c>
      <c r="M97" s="25" t="str">
        <f>IF(Pengawas!M97="","-",IF(VALUE(LEFT(Pengawas!M97,1))&gt;1,"Tidak valid","OK"))</f>
        <v>-</v>
      </c>
      <c r="N97" s="25" t="str">
        <f>IF(Pengawas!N97="","-",IF(VALUE(LEFT(Pengawas!N97,2))&gt;31,"Tanggal tidak valid",IF(VALUE(LEFT(RIGHT(Pengawas!N97,7),2))&gt;12,"Bulan tidak valid",IF(VALUE(RIGHT(Pengawas!N97,4))&gt;2015,"Tahun cek lagi",IF(VALUE(RIGHT(Pengawas!N97,4))&lt;1930,"Tahun cek lagi","OK")))))</f>
        <v>-</v>
      </c>
      <c r="O97" s="26" t="str">
        <f>IF(Pengawas!O97="","-",IF(VALUE(LEFT(Pengawas!O97,2))&gt;31,"Tanggal tidak valid",IF(VALUE(LEFT(RIGHT(Pengawas!O97,7),2))&gt;12,"Bulan tidak valid",IF(VALUE(RIGHT(Pengawas!O97,4))&gt;2015,"Tahun cek lagi",IF(VALUE(RIGHT(Pengawas!O97,4))&lt;1930,"Tahun cek lagi","OK")))))</f>
        <v>-</v>
      </c>
      <c r="P97" s="26" t="str">
        <f>IF(Pengawas!P97="","-",IF(VALUE(LEFT(Pengawas!P97,2))&gt;31,"Tanggal tidak valid",IF(VALUE(LEFT(RIGHT(Pengawas!P97,7),2))&gt;12,"Bulan tidak valid",IF(VALUE(RIGHT(Pengawas!P97,4))&gt;2015,"Tahun cek lagi",IF(VALUE(RIGHT(Pengawas!P97,4))&lt;1930,"Tahun cek lagi","OK")))))</f>
        <v>-</v>
      </c>
      <c r="Q97" s="25" t="str">
        <f>IF(Pengawas!Q97="","-",IF(Pengawas!Q97&gt;3,"Tidak valid",IF(Pengawas!Q97&lt;1,"Tidak valid","OK")))</f>
        <v>-</v>
      </c>
      <c r="R97" s="25" t="str">
        <f>IF(Pengawas!R97="","-",IF(Pengawas!R97&gt;20000000,"Cek lagi",IF(Pengawas!R97&lt;50000,"Cek lagi","OK")))</f>
        <v>-</v>
      </c>
      <c r="S97" s="25" t="str">
        <f>IF(Pengawas!S97="","-",IF(Pengawas!S97&gt;3,"Tidak valid",IF(Pengawas!S97&lt;1,"Tidak valid","OK")))</f>
        <v>-</v>
      </c>
      <c r="T97" s="25" t="str">
        <f>IF(Pengawas!T97="","-",IF(Pengawas!T97&gt;6,"Tidak valid",IF(Pengawas!T97&lt;1,"Tidak valid","OK")))</f>
        <v>-</v>
      </c>
      <c r="U97" s="25" t="str">
        <f>IF(Pengawas!U97="","-",IF(Pengawas!U97&gt;4,"Tidak valid",IF(Pengawas!U97&lt;1,"Tidak valid","OK")))</f>
        <v>-</v>
      </c>
      <c r="V97" s="25" t="str">
        <f>IF(Pengawas!V97="","-",IF(Pengawas!V97&gt;2,"Tidak valid",IF(Pengawas!V97&lt;1,"Tidak valid","OK")))</f>
        <v>-</v>
      </c>
      <c r="W97" s="25" t="str">
        <f>IF(Pengawas!V97="","-",IF(Pengawas!V97=1,IF(Pengawas!W97="","Harap diisi","OK"),IF(Pengawas!V97=2,IF(Pengawas!W97="","Harap diisi","OK"),IF(Pengawas!V98&lt;1,"-",IF(Pengawas!V98&gt;2,"-","OK")))))</f>
        <v>-</v>
      </c>
      <c r="X97" s="25" t="str">
        <f>IF(Pengawas!V97="","-",IF(Pengawas!V97=1,IF(Pengawas!X97="","Harap diisi","OK"),IF(Pengawas!V97=2,IF(Pengawas!X97="","Harap diisi","OK"),IF(Pengawas!V98&lt;1,"-",IF(Pengawas!V98&gt;2,"-","OK")))))</f>
        <v>-</v>
      </c>
      <c r="Y97" s="25" t="str">
        <f>IF(Pengawas!V97="","-",IF(Pengawas!V97=1,IF(Pengawas!Y97="","Harap diisi","OK"),IF(Pengawas!V97=2,IF(Pengawas!Y97="","Harap diisi","OK"),IF(Pengawas!V98&lt;1,"-",IF(Pengawas!V98&gt;2,"-","OK")))))</f>
        <v>-</v>
      </c>
      <c r="Z97" s="25" t="str">
        <f>IF(Pengawas!V97="","-",IF(Pengawas!V97=1,IF(Pengawas!Z97="","Harap diisi","OK"),IF(Pengawas!V97=2,IF(Pengawas!Z97="","Harap diisi","OK"),IF(Pengawas!V98&lt;1,"-",IF(Pengawas!V98&gt;2,"-","OK")))))</f>
        <v>-</v>
      </c>
      <c r="AA97" s="25" t="str">
        <f>IF(Pengawas!V97="","-",IF(Pengawas!V97=1,IF(Pengawas!AA97="","Harap diisi","OK"),IF(Pengawas!V97=2,IF(Pengawas!AA97="","Harap diisi","OK"),IF(Pengawas!V98&lt;1,"-",IF(Pengawas!V98&gt;2,"-","OK")))))</f>
        <v>-</v>
      </c>
      <c r="AB97" s="25" t="str">
        <f>IF(Pengawas!V97="","-",IF(Pengawas!V97=1,IF(Pengawas!AB97="","Harap diisi","OK"),IF(Pengawas!V97=2,IF(Pengawas!AB97="","Harap diisi","OK"),IF(Pengawas!V98&lt;1,"-",IF(Pengawas!V98&gt;2,"-","OK")))))</f>
        <v>-</v>
      </c>
      <c r="AC97" s="25" t="str">
        <f>IF(Pengawas!V97="","-",IF(Pengawas!V97=1,IF(Pengawas!AC97="","Harap diisi","OK"),IF(Pengawas!V97=2,IF(Pengawas!AC97="","Harap diisi","OK"),IF(Pengawas!V98&lt;1,"-",IF(Pengawas!V98&gt;2,"-","OK")))))</f>
        <v>-</v>
      </c>
      <c r="AD97" s="25" t="str">
        <f>IF(Pengawas!V97="","-",IF(Pengawas!V97=1,IF(Pengawas!AD97="","OK","Harap dikosongkan"),IF(Pengawas!V97=2,IF(Pengawas!AD97="","Harap diisi","OK"),IF(Pengawas!V98&lt;1,"-",IF(Pengawas!V98&gt;2,"-","OK")))))</f>
        <v>-</v>
      </c>
      <c r="AE97" s="25" t="str">
        <f>IF(Pengawas!V97="","-",IF(Pengawas!V97=1,IF(Pengawas!AE97="","OK","Harap dikosongkan"),IF(Pengawas!V97=2,IF(Pengawas!AE97="","Harap diisi","OK"),IF(Pengawas!V98&lt;1,"-",IF(Pengawas!V98&gt;2,"-","OK")))))</f>
        <v>-</v>
      </c>
      <c r="AF97" s="25" t="str">
        <f>IF(Pengawas!V97="","-",IF(Pengawas!V97=1,IF(Pengawas!AF97="","OK","Harap dikosongkan"),IF(Pengawas!V97=2,IF(Pengawas!AF97="","Harap diisi","OK"),IF(Pengawas!V98&lt;1,"-",IF(Pengawas!V98&gt;2,"-","OK")))))</f>
        <v>-</v>
      </c>
      <c r="AG97" s="25" t="str">
        <f>IF(Pengawas!V97="","-",IF(Pengawas!V97=1,IF(Pengawas!AG97="","OK","Harap dikosongkan"),IF(Pengawas!V97=2,IF(Pengawas!AG97="","Harap diisi","OK"),IF(Pengawas!V98&lt;1,"-",IF(Pengawas!V98&gt;2,"-","OK")))))</f>
        <v>-</v>
      </c>
      <c r="AH97" s="25" t="str">
        <f>IF(Pengawas!V97="","-",IF(Pengawas!V97=1,IF(Pengawas!AH97="","OK","Harap dikosongkan"),IF(Pengawas!V97=2,IF(Pengawas!AH97="","Harap diisi","OK"),IF(Pengawas!V98&lt;1,"-",IF(Pengawas!V98&gt;2,"-","OK")))))</f>
        <v>-</v>
      </c>
      <c r="AI97" s="25" t="str">
        <f>IF(Pengawas!V97="","-",IF(Pengawas!V97=1,IF(Pengawas!AI97="","OK","Harap dikosongkan"),IF(Pengawas!V97=2,IF(Pengawas!AI97="","Harap diisi","OK"),IF(Pengawas!V98&lt;1,"-",IF(Pengawas!V98&gt;2,"-","OK")))))</f>
        <v>-</v>
      </c>
      <c r="AJ97" s="25" t="str">
        <f>IF(Pengawas!V97="","-",IF(Pengawas!V97=1,IF(Pengawas!AJ97="","OK","Harap dikosongkan"),IF(Pengawas!V97=2,IF(Pengawas!AJ97="","Harap diisi","OK"),IF(Pengawas!V98&lt;1,"-",IF(Pengawas!V98&gt;2,"-","OK")))))</f>
        <v>-</v>
      </c>
      <c r="AK97" s="25" t="str">
        <f>IF(Pengawas!V97="","-",IF(Pengawas!V97=1,IF(Pengawas!AK97="","OK","Harap dikosongkan"),IF(Pengawas!V97=2,IF(Pengawas!AK97="","Harap diisi","OK"),IF(Pengawas!V98&lt;1,"-",IF(Pengawas!V98&gt;2,"-","OK")))))</f>
        <v>-</v>
      </c>
      <c r="AL97" s="25" t="str">
        <f>IF(Pengawas!AL97="","-",IF(Pengawas!AL97&gt;3,"Tidak valid",IF(Pengawas!AL97&lt;1,"Tidak valid","OK")))</f>
        <v>-</v>
      </c>
      <c r="AM97" s="25" t="str">
        <f>IF(Pengawas!AL97="",IF(Pengawas!AM97="","-","Harap dikosongkan"),IF(Pengawas!AL97&lt;&gt;1,IF(Pengawas!AM97="","OK","Harap dikosongkan"),IF(Pengawas!AM97="","Harap diisi",IF(Pengawas!AM97&gt;2015,"Cek lagi",IF(Pengawas!AM97&lt;2005,"Cek lagi","OK")))))</f>
        <v>-</v>
      </c>
      <c r="AN97" s="25" t="str">
        <f>IF(Pengawas!AL97="",IF(Pengawas!AN97="","-","Harap dikosongkan"),IF(Pengawas!AL97&lt;&gt;1,IF(Pengawas!AN97="","OK","Harap dikosongkan"),IF(Pengawas!AN97="","Harap diisi",IF(VALUE(Pengawas!AN97)&gt;33,"Tidak valid",IF(VALUE(Pengawas!AN97)&lt;1,"Tidak valid","OK")))))</f>
        <v>-</v>
      </c>
      <c r="AO97" s="25" t="str">
        <f>IF(Pengawas!AL97="",IF(Pengawas!AO97="","-","Harap dikosongkan"),IF(Pengawas!AL97&lt;&gt;1,IF(Pengawas!AO97="","OK","Harap dikosongkan"),IF(Pengawas!AO97="","Harap diisi",IF(Pengawas!AO97&gt;1,"Tidak valid","OK"))))</f>
        <v>-</v>
      </c>
      <c r="AP97" s="25" t="str">
        <f>IF(Pengawas!AL97&gt;1,"OK",IF(Pengawas!AO97="",IF(Pengawas!AP97="","-","Kolom AO cek lagi"),IF(Pengawas!AO97=0,IF(Pengawas!AP97="","OK","Harap dikosongkan"),IF(Pengawas!AP97="","Harap diisi",IF(LEN(Pengawas!AP97)&lt;12,"Tidak valid",IF(LEN(Pengawas!AP97)&gt;14,"Tidak valid","OK"))))))</f>
        <v>-</v>
      </c>
      <c r="AQ97" s="26" t="str">
        <f>IF(Pengawas!AL97&gt;1,"OK",IF(Pengawas!AO97="",IF(Pengawas!AQ97="","-","Kolom AO cek lagi"),IF(Pengawas!AO97=0,IF(Pengawas!AQ97="","OK","Harap dikosongkan"),IF(Pengawas!AQ97="","Harap diisi",IF(LEN(Pengawas!AQ97)&lt;5,"Cek lagi","OK")))))</f>
        <v>-</v>
      </c>
      <c r="AR97" s="26" t="str">
        <f>IF(Pengawas!AL97&gt;1,"OK",IF(Pengawas!AO97="",IF(Pengawas!AR97="","-","Kolom AT cek lagi"),IF(Pengawas!AO97=0,IF(Pengawas!AR97="","OK","Harap dikosongkan"),IF(Pengawas!AR97="","Harap diisi",IF(VALUE(LEFT(Pengawas!AR97,2))&gt;31,"Tanggal tidak valid",IF(VALUE(LEFT(RIGHT(Pengawas!AR97,7),2))&gt;12,"Bulan tidak valid",IF(VALUE(RIGHT(Pengawas!AR97,4))&gt;2016,"Tahun cek lagi",IF(VALUE(RIGHT(Pengawas!AR97,4))&lt;2005,"Tahun cek lagi","OK"))))))))</f>
        <v>-</v>
      </c>
      <c r="AS97" s="25" t="str">
        <f>IF(Pengawas!AP97="",IF(Pengawas!AS97="","-","Harap dikosongkan"),IF(Pengawas!AP97&lt;&gt;"",IF(Pengawas!AS97="","Harap diisi",IF(Pengawas!AS97&gt;1,"Tidak valid","OK"))))</f>
        <v>-</v>
      </c>
      <c r="AT97" s="25" t="str">
        <f>IF(Pengawas!AS97="",IF(Pengawas!AT97="","-","Harap dikosongkan"),IF(Pengawas!AS97&lt;&gt;1,IF(Pengawas!AT97="","OK","Harap dikosongkan"),IF(Pengawas!AS97="",IF(Pengawas!AT97="","-","Harap dikosongkan"),IF(Pengawas!AS97=0,IF(Pengawas!AT97="","OK","Harap dikosongkan"),IF(Pengawas!AT97="","Harap diisi",IF(Pengawas!AT97&gt;2016,"Cek lagi",IF(Pengawas!AT97&lt;2005,"Cek lagi",IF(Pengawas!AM97&gt;Pengawas!AT97,"Cek lagi dengan Kolom AL","OK"))))))))</f>
        <v>-</v>
      </c>
      <c r="AU97" s="25" t="str">
        <f>IF(Pengawas!AS97="",IF(Pengawas!AU97="","-","Harap dikosongkan"),IF(Pengawas!AS97&lt;&gt;1,IF(Pengawas!AU97="","OK","Harap dikosongkan"),IF(Pengawas!AS97="",IF(Pengawas!AU97="","-","Harap dikosongkan"),IF(Pengawas!AS97=0,IF(Pengawas!AU97="","OK","Harap dikosongkan"),IF(Pengawas!AU97="","Harap diisi",IF(Pengawas!AU97&gt;20000000,"Cek lagi",IF(Pengawas!AU97&lt;100000,"Cek lagi","OK")))))))</f>
        <v>-</v>
      </c>
      <c r="AV97" s="25" t="str">
        <f>IF(Pengawas!AV97="","-",IF(Pengawas!AV97&gt;3,"Tidak valid","OK"))</f>
        <v>-</v>
      </c>
      <c r="AW97" s="25" t="str">
        <f>IF(Pengawas!AV97="",IF(Pengawas!AW97="","-","Harap dikosongkan"),IF(Pengawas!AV97=0,IF(Pengawas!AW97="","OK","Harap dikosongkan"),IF(Pengawas!AV97&gt;0,IF(Pengawas!AW97="","Harap diisi",IF(Pengawas!AW97&gt;2015,"Tidak valid","OK")))))</f>
        <v>-</v>
      </c>
      <c r="AX97" s="25" t="str">
        <f>IF(Pengawas!AV97="",IF(Pengawas!AX97="","-","Harap dikosongkan"),IF(Pengawas!AV97=0,IF(Pengawas!AX97="","OK","Harap dikosongkan"),IF(Pengawas!AV97&gt;0,IF(Pengawas!AX97="","Harap diisi",IF(Pengawas!AX97="","-",IF(Pengawas!AX97&gt;1,"Tidak valid","OK"))))))</f>
        <v>-</v>
      </c>
      <c r="AY97" s="25" t="str">
        <f>IF(Pengawas!AY97="","-",IF(Pengawas!AY97&gt;2,"Tidak valid","OK"))</f>
        <v>-</v>
      </c>
      <c r="AZ97" s="25" t="str">
        <f>IF(Pengawas!AY97="",IF(Pengawas!AZ97="","-","Harap dikosongkan"),IF(Pengawas!AY97=0,IF(Pengawas!AZ97="","OK","Harap dikosongkan"),IF(Pengawas!AZ97="","Harap diisi",IF(Pengawas!AZ97&gt;2015,"Cek lagi",IF(Pengawas!AZ97&lt;2000,"Cek lagi","OK")))))</f>
        <v>-</v>
      </c>
      <c r="BA97" s="25" t="str">
        <f>IF(Pengawas!BA97="","-",IF(LEN(Pengawas!BA97)&lt;5,"Cek lagi","OK"))</f>
        <v>-</v>
      </c>
      <c r="BB97" s="25" t="str">
        <f>IF(Pengawas!BB97="","-",IF(LEN(Pengawas!BB97)&lt;4,"Cek lagi","OK"))</f>
        <v>-</v>
      </c>
      <c r="BC97" s="25" t="str">
        <f>IF(Pengawas!BC97="","-",IF(LEN(Pengawas!BC97)&lt;4,"Cek lagi","OK"))</f>
        <v>-</v>
      </c>
      <c r="BD97" s="25" t="str">
        <f>IF(Pengawas!BD97="","-",IF(LEN(Pengawas!BD97)&lt;4,"Cek lagi","OK"))</f>
        <v>-</v>
      </c>
      <c r="BE97" s="25" t="str">
        <f>IF(Pengawas!BE97="","-",IF(LEN(Pengawas!BE97)&lt;4,"Cek lagi","OK"))</f>
        <v>-</v>
      </c>
      <c r="BF97" s="25" t="str">
        <f>IF(Pengawas!BF97="","-",IF(LEN(Pengawas!BF97)&lt;&gt;5,"Tidak valid","OK"))</f>
        <v>-</v>
      </c>
      <c r="BG97" s="25" t="str">
        <f>IF(Pengawas!BG97="","-",IF(LEN(Pengawas!BG97)&lt;9,"Cek lagi",IF(LEN(Pengawas!BG97)&gt;14,"Cek lagi","OK")))</f>
        <v>-</v>
      </c>
    </row>
    <row r="98" spans="1:59" s="18" customFormat="1" ht="15" customHeight="1" x14ac:dyDescent="0.2">
      <c r="A98" s="25" t="str">
        <f>IF(Pengawas!A98="","-",IF(LEN(Pengawas!A98)&lt;4,"Cek lagi","OK"))</f>
        <v>-</v>
      </c>
      <c r="B98" s="25" t="str">
        <f>IF(Pengawas!B98="","-",IF(LEN(Pengawas!B98)&lt;4,"Cek lagi","OK"))</f>
        <v>-</v>
      </c>
      <c r="C98" s="25" t="str">
        <f>IF(Pengawas!C98="","-",IF(LEN(Pengawas!C98)&lt;&gt;18,"Tidak valid","OK"))</f>
        <v>-</v>
      </c>
      <c r="D98" s="25" t="str">
        <f>IF(Pengawas!D98="","-",IF(LEN(Pengawas!D98)&lt;&gt;16,"Tidak valid","OK"))</f>
        <v>-</v>
      </c>
      <c r="E98" s="25" t="str">
        <f>IF(Pengawas!E98="","-",IF(LEN(Pengawas!E98)&lt;4,"Cek lagi","OK"))</f>
        <v>-</v>
      </c>
      <c r="F98" s="25" t="str">
        <f>IF(Pengawas!F98="","-",IF(LEN(Pengawas!F98)&lt;&gt;16,"Tidak valid","OK"))</f>
        <v>-</v>
      </c>
      <c r="G98" s="25" t="str">
        <f>IF(Pengawas!G98="","-",IF(LEN(Pengawas!G98)&lt;4,"Cek lagi","OK"))</f>
        <v>-</v>
      </c>
      <c r="H98" s="26" t="str">
        <f>IF(Pengawas!H98="","-",IF(VALUE(LEFT(Pengawas!H98,2))&gt;31,"Tanggal tidak valid",IF(VALUE(LEFT(RIGHT(Pengawas!H98,7),2))&gt;12,"Bulan tidak valid",IF(VALUE(RIGHT(Pengawas!H98,4))&gt;1990,"Umur terlalu muda",IF(VALUE(RIGHT(Pengawas!H98,4))&lt;1955,"Umur terlalu tua","OK")))))</f>
        <v>-</v>
      </c>
      <c r="I98" s="25" t="str">
        <f>IF(Pengawas!I98="","-",IF(Pengawas!I98="L","OK",IF(Pengawas!I98="P","OK","Tidak valid")))</f>
        <v>-</v>
      </c>
      <c r="J98" s="25" t="str">
        <f>IF(Pengawas!J98="","-",IF(LEN(Pengawas!J98)&lt;4,"Cek lagi","OK"))</f>
        <v>-</v>
      </c>
      <c r="K98" s="25" t="str">
        <f>IF(Pengawas!K98="","-",IF(Pengawas!K98&gt;5,"Tidak valid",IF(Pengawas!K98&lt;1,"Tidak valid","OK")))</f>
        <v>-</v>
      </c>
      <c r="L98" s="25" t="str">
        <f>IF(Pengawas!L98="","-",IF(VALUE(LEFT(Pengawas!L98,1))&gt;1,"Tidak valid","OK"))</f>
        <v>-</v>
      </c>
      <c r="M98" s="25" t="str">
        <f>IF(Pengawas!M98="","-",IF(VALUE(LEFT(Pengawas!M98,1))&gt;1,"Tidak valid","OK"))</f>
        <v>-</v>
      </c>
      <c r="N98" s="25" t="str">
        <f>IF(Pengawas!N98="","-",IF(VALUE(LEFT(Pengawas!N98,2))&gt;31,"Tanggal tidak valid",IF(VALUE(LEFT(RIGHT(Pengawas!N98,7),2))&gt;12,"Bulan tidak valid",IF(VALUE(RIGHT(Pengawas!N98,4))&gt;2015,"Tahun cek lagi",IF(VALUE(RIGHT(Pengawas!N98,4))&lt;1930,"Tahun cek lagi","OK")))))</f>
        <v>-</v>
      </c>
      <c r="O98" s="26" t="str">
        <f>IF(Pengawas!O98="","-",IF(VALUE(LEFT(Pengawas!O98,2))&gt;31,"Tanggal tidak valid",IF(VALUE(LEFT(RIGHT(Pengawas!O98,7),2))&gt;12,"Bulan tidak valid",IF(VALUE(RIGHT(Pengawas!O98,4))&gt;2015,"Tahun cek lagi",IF(VALUE(RIGHT(Pengawas!O98,4))&lt;1930,"Tahun cek lagi","OK")))))</f>
        <v>-</v>
      </c>
      <c r="P98" s="26" t="str">
        <f>IF(Pengawas!P98="","-",IF(VALUE(LEFT(Pengawas!P98,2))&gt;31,"Tanggal tidak valid",IF(VALUE(LEFT(RIGHT(Pengawas!P98,7),2))&gt;12,"Bulan tidak valid",IF(VALUE(RIGHT(Pengawas!P98,4))&gt;2015,"Tahun cek lagi",IF(VALUE(RIGHT(Pengawas!P98,4))&lt;1930,"Tahun cek lagi","OK")))))</f>
        <v>-</v>
      </c>
      <c r="Q98" s="25" t="str">
        <f>IF(Pengawas!Q98="","-",IF(Pengawas!Q98&gt;3,"Tidak valid",IF(Pengawas!Q98&lt;1,"Tidak valid","OK")))</f>
        <v>-</v>
      </c>
      <c r="R98" s="25" t="str">
        <f>IF(Pengawas!R98="","-",IF(Pengawas!R98&gt;20000000,"Cek lagi",IF(Pengawas!R98&lt;50000,"Cek lagi","OK")))</f>
        <v>-</v>
      </c>
      <c r="S98" s="25" t="str">
        <f>IF(Pengawas!S98="","-",IF(Pengawas!S98&gt;3,"Tidak valid",IF(Pengawas!S98&lt;1,"Tidak valid","OK")))</f>
        <v>-</v>
      </c>
      <c r="T98" s="25" t="str">
        <f>IF(Pengawas!T98="","-",IF(Pengawas!T98&gt;6,"Tidak valid",IF(Pengawas!T98&lt;1,"Tidak valid","OK")))</f>
        <v>-</v>
      </c>
      <c r="U98" s="25" t="str">
        <f>IF(Pengawas!U98="","-",IF(Pengawas!U98&gt;4,"Tidak valid",IF(Pengawas!U98&lt;1,"Tidak valid","OK")))</f>
        <v>-</v>
      </c>
      <c r="V98" s="25" t="str">
        <f>IF(Pengawas!V98="","-",IF(Pengawas!V98&gt;2,"Tidak valid",IF(Pengawas!V98&lt;1,"Tidak valid","OK")))</f>
        <v>-</v>
      </c>
      <c r="W98" s="25" t="str">
        <f>IF(Pengawas!V98="","-",IF(Pengawas!V98=1,IF(Pengawas!W98="","Harap diisi","OK"),IF(Pengawas!V98=2,IF(Pengawas!W98="","Harap diisi","OK"),IF(Pengawas!V99&lt;1,"-",IF(Pengawas!V99&gt;2,"-","OK")))))</f>
        <v>-</v>
      </c>
      <c r="X98" s="25" t="str">
        <f>IF(Pengawas!V98="","-",IF(Pengawas!V98=1,IF(Pengawas!X98="","Harap diisi","OK"),IF(Pengawas!V98=2,IF(Pengawas!X98="","Harap diisi","OK"),IF(Pengawas!V99&lt;1,"-",IF(Pengawas!V99&gt;2,"-","OK")))))</f>
        <v>-</v>
      </c>
      <c r="Y98" s="25" t="str">
        <f>IF(Pengawas!V98="","-",IF(Pengawas!V98=1,IF(Pengawas!Y98="","Harap diisi","OK"),IF(Pengawas!V98=2,IF(Pengawas!Y98="","Harap diisi","OK"),IF(Pengawas!V99&lt;1,"-",IF(Pengawas!V99&gt;2,"-","OK")))))</f>
        <v>-</v>
      </c>
      <c r="Z98" s="25" t="str">
        <f>IF(Pengawas!V98="","-",IF(Pengawas!V98=1,IF(Pengawas!Z98="","Harap diisi","OK"),IF(Pengawas!V98=2,IF(Pengawas!Z98="","Harap diisi","OK"),IF(Pengawas!V99&lt;1,"-",IF(Pengawas!V99&gt;2,"-","OK")))))</f>
        <v>-</v>
      </c>
      <c r="AA98" s="25" t="str">
        <f>IF(Pengawas!V98="","-",IF(Pengawas!V98=1,IF(Pengawas!AA98="","Harap diisi","OK"),IF(Pengawas!V98=2,IF(Pengawas!AA98="","Harap diisi","OK"),IF(Pengawas!V99&lt;1,"-",IF(Pengawas!V99&gt;2,"-","OK")))))</f>
        <v>-</v>
      </c>
      <c r="AB98" s="25" t="str">
        <f>IF(Pengawas!V98="","-",IF(Pengawas!V98=1,IF(Pengawas!AB98="","Harap diisi","OK"),IF(Pengawas!V98=2,IF(Pengawas!AB98="","Harap diisi","OK"),IF(Pengawas!V99&lt;1,"-",IF(Pengawas!V99&gt;2,"-","OK")))))</f>
        <v>-</v>
      </c>
      <c r="AC98" s="25" t="str">
        <f>IF(Pengawas!V98="","-",IF(Pengawas!V98=1,IF(Pengawas!AC98="","Harap diisi","OK"),IF(Pengawas!V98=2,IF(Pengawas!AC98="","Harap diisi","OK"),IF(Pengawas!V99&lt;1,"-",IF(Pengawas!V99&gt;2,"-","OK")))))</f>
        <v>-</v>
      </c>
      <c r="AD98" s="25" t="str">
        <f>IF(Pengawas!V98="","-",IF(Pengawas!V98=1,IF(Pengawas!AD98="","OK","Harap dikosongkan"),IF(Pengawas!V98=2,IF(Pengawas!AD98="","Harap diisi","OK"),IF(Pengawas!V99&lt;1,"-",IF(Pengawas!V99&gt;2,"-","OK")))))</f>
        <v>-</v>
      </c>
      <c r="AE98" s="25" t="str">
        <f>IF(Pengawas!V98="","-",IF(Pengawas!V98=1,IF(Pengawas!AE98="","OK","Harap dikosongkan"),IF(Pengawas!V98=2,IF(Pengawas!AE98="","Harap diisi","OK"),IF(Pengawas!V99&lt;1,"-",IF(Pengawas!V99&gt;2,"-","OK")))))</f>
        <v>-</v>
      </c>
      <c r="AF98" s="25" t="str">
        <f>IF(Pengawas!V98="","-",IF(Pengawas!V98=1,IF(Pengawas!AF98="","OK","Harap dikosongkan"),IF(Pengawas!V98=2,IF(Pengawas!AF98="","Harap diisi","OK"),IF(Pengawas!V99&lt;1,"-",IF(Pengawas!V99&gt;2,"-","OK")))))</f>
        <v>-</v>
      </c>
      <c r="AG98" s="25" t="str">
        <f>IF(Pengawas!V98="","-",IF(Pengawas!V98=1,IF(Pengawas!AG98="","OK","Harap dikosongkan"),IF(Pengawas!V98=2,IF(Pengawas!AG98="","Harap diisi","OK"),IF(Pengawas!V99&lt;1,"-",IF(Pengawas!V99&gt;2,"-","OK")))))</f>
        <v>-</v>
      </c>
      <c r="AH98" s="25" t="str">
        <f>IF(Pengawas!V98="","-",IF(Pengawas!V98=1,IF(Pengawas!AH98="","OK","Harap dikosongkan"),IF(Pengawas!V98=2,IF(Pengawas!AH98="","Harap diisi","OK"),IF(Pengawas!V99&lt;1,"-",IF(Pengawas!V99&gt;2,"-","OK")))))</f>
        <v>-</v>
      </c>
      <c r="AI98" s="25" t="str">
        <f>IF(Pengawas!V98="","-",IF(Pengawas!V98=1,IF(Pengawas!AI98="","OK","Harap dikosongkan"),IF(Pengawas!V98=2,IF(Pengawas!AI98="","Harap diisi","OK"),IF(Pengawas!V99&lt;1,"-",IF(Pengawas!V99&gt;2,"-","OK")))))</f>
        <v>-</v>
      </c>
      <c r="AJ98" s="25" t="str">
        <f>IF(Pengawas!V98="","-",IF(Pengawas!V98=1,IF(Pengawas!AJ98="","OK","Harap dikosongkan"),IF(Pengawas!V98=2,IF(Pengawas!AJ98="","Harap diisi","OK"),IF(Pengawas!V99&lt;1,"-",IF(Pengawas!V99&gt;2,"-","OK")))))</f>
        <v>-</v>
      </c>
      <c r="AK98" s="25" t="str">
        <f>IF(Pengawas!V98="","-",IF(Pengawas!V98=1,IF(Pengawas!AK98="","OK","Harap dikosongkan"),IF(Pengawas!V98=2,IF(Pengawas!AK98="","Harap diisi","OK"),IF(Pengawas!V99&lt;1,"-",IF(Pengawas!V99&gt;2,"-","OK")))))</f>
        <v>-</v>
      </c>
      <c r="AL98" s="25" t="str">
        <f>IF(Pengawas!AL98="","-",IF(Pengawas!AL98&gt;3,"Tidak valid",IF(Pengawas!AL98&lt;1,"Tidak valid","OK")))</f>
        <v>-</v>
      </c>
      <c r="AM98" s="25" t="str">
        <f>IF(Pengawas!AL98="",IF(Pengawas!AM98="","-","Harap dikosongkan"),IF(Pengawas!AL98&lt;&gt;1,IF(Pengawas!AM98="","OK","Harap dikosongkan"),IF(Pengawas!AM98="","Harap diisi",IF(Pengawas!AM98&gt;2015,"Cek lagi",IF(Pengawas!AM98&lt;2005,"Cek lagi","OK")))))</f>
        <v>-</v>
      </c>
      <c r="AN98" s="25" t="str">
        <f>IF(Pengawas!AL98="",IF(Pengawas!AN98="","-","Harap dikosongkan"),IF(Pengawas!AL98&lt;&gt;1,IF(Pengawas!AN98="","OK","Harap dikosongkan"),IF(Pengawas!AN98="","Harap diisi",IF(VALUE(Pengawas!AN98)&gt;33,"Tidak valid",IF(VALUE(Pengawas!AN98)&lt;1,"Tidak valid","OK")))))</f>
        <v>-</v>
      </c>
      <c r="AO98" s="25" t="str">
        <f>IF(Pengawas!AL98="",IF(Pengawas!AO98="","-","Harap dikosongkan"),IF(Pengawas!AL98&lt;&gt;1,IF(Pengawas!AO98="","OK","Harap dikosongkan"),IF(Pengawas!AO98="","Harap diisi",IF(Pengawas!AO98&gt;1,"Tidak valid","OK"))))</f>
        <v>-</v>
      </c>
      <c r="AP98" s="25" t="str">
        <f>IF(Pengawas!AL98&gt;1,"OK",IF(Pengawas!AO98="",IF(Pengawas!AP98="","-","Kolom AO cek lagi"),IF(Pengawas!AO98=0,IF(Pengawas!AP98="","OK","Harap dikosongkan"),IF(Pengawas!AP98="","Harap diisi",IF(LEN(Pengawas!AP98)&lt;12,"Tidak valid",IF(LEN(Pengawas!AP98)&gt;14,"Tidak valid","OK"))))))</f>
        <v>-</v>
      </c>
      <c r="AQ98" s="26" t="str">
        <f>IF(Pengawas!AL98&gt;1,"OK",IF(Pengawas!AO98="",IF(Pengawas!AQ98="","-","Kolom AO cek lagi"),IF(Pengawas!AO98=0,IF(Pengawas!AQ98="","OK","Harap dikosongkan"),IF(Pengawas!AQ98="","Harap diisi",IF(LEN(Pengawas!AQ98)&lt;5,"Cek lagi","OK")))))</f>
        <v>-</v>
      </c>
      <c r="AR98" s="26" t="str">
        <f>IF(Pengawas!AL98&gt;1,"OK",IF(Pengawas!AO98="",IF(Pengawas!AR98="","-","Kolom AT cek lagi"),IF(Pengawas!AO98=0,IF(Pengawas!AR98="","OK","Harap dikosongkan"),IF(Pengawas!AR98="","Harap diisi",IF(VALUE(LEFT(Pengawas!AR98,2))&gt;31,"Tanggal tidak valid",IF(VALUE(LEFT(RIGHT(Pengawas!AR98,7),2))&gt;12,"Bulan tidak valid",IF(VALUE(RIGHT(Pengawas!AR98,4))&gt;2016,"Tahun cek lagi",IF(VALUE(RIGHT(Pengawas!AR98,4))&lt;2005,"Tahun cek lagi","OK"))))))))</f>
        <v>-</v>
      </c>
      <c r="AS98" s="25" t="str">
        <f>IF(Pengawas!AP98="",IF(Pengawas!AS98="","-","Harap dikosongkan"),IF(Pengawas!AP98&lt;&gt;"",IF(Pengawas!AS98="","Harap diisi",IF(Pengawas!AS98&gt;1,"Tidak valid","OK"))))</f>
        <v>-</v>
      </c>
      <c r="AT98" s="25" t="str">
        <f>IF(Pengawas!AS98="",IF(Pengawas!AT98="","-","Harap dikosongkan"),IF(Pengawas!AS98&lt;&gt;1,IF(Pengawas!AT98="","OK","Harap dikosongkan"),IF(Pengawas!AS98="",IF(Pengawas!AT98="","-","Harap dikosongkan"),IF(Pengawas!AS98=0,IF(Pengawas!AT98="","OK","Harap dikosongkan"),IF(Pengawas!AT98="","Harap diisi",IF(Pengawas!AT98&gt;2016,"Cek lagi",IF(Pengawas!AT98&lt;2005,"Cek lagi",IF(Pengawas!AM98&gt;Pengawas!AT98,"Cek lagi dengan Kolom AL","OK"))))))))</f>
        <v>-</v>
      </c>
      <c r="AU98" s="25" t="str">
        <f>IF(Pengawas!AS98="",IF(Pengawas!AU98="","-","Harap dikosongkan"),IF(Pengawas!AS98&lt;&gt;1,IF(Pengawas!AU98="","OK","Harap dikosongkan"),IF(Pengawas!AS98="",IF(Pengawas!AU98="","-","Harap dikosongkan"),IF(Pengawas!AS98=0,IF(Pengawas!AU98="","OK","Harap dikosongkan"),IF(Pengawas!AU98="","Harap diisi",IF(Pengawas!AU98&gt;20000000,"Cek lagi",IF(Pengawas!AU98&lt;100000,"Cek lagi","OK")))))))</f>
        <v>-</v>
      </c>
      <c r="AV98" s="25" t="str">
        <f>IF(Pengawas!AV98="","-",IF(Pengawas!AV98&gt;3,"Tidak valid","OK"))</f>
        <v>-</v>
      </c>
      <c r="AW98" s="25" t="str">
        <f>IF(Pengawas!AV98="",IF(Pengawas!AW98="","-","Harap dikosongkan"),IF(Pengawas!AV98=0,IF(Pengawas!AW98="","OK","Harap dikosongkan"),IF(Pengawas!AV98&gt;0,IF(Pengawas!AW98="","Harap diisi",IF(Pengawas!AW98&gt;2015,"Tidak valid","OK")))))</f>
        <v>-</v>
      </c>
      <c r="AX98" s="25" t="str">
        <f>IF(Pengawas!AV98="",IF(Pengawas!AX98="","-","Harap dikosongkan"),IF(Pengawas!AV98=0,IF(Pengawas!AX98="","OK","Harap dikosongkan"),IF(Pengawas!AV98&gt;0,IF(Pengawas!AX98="","Harap diisi",IF(Pengawas!AX98="","-",IF(Pengawas!AX98&gt;1,"Tidak valid","OK"))))))</f>
        <v>-</v>
      </c>
      <c r="AY98" s="25" t="str">
        <f>IF(Pengawas!AY98="","-",IF(Pengawas!AY98&gt;2,"Tidak valid","OK"))</f>
        <v>-</v>
      </c>
      <c r="AZ98" s="25" t="str">
        <f>IF(Pengawas!AY98="",IF(Pengawas!AZ98="","-","Harap dikosongkan"),IF(Pengawas!AY98=0,IF(Pengawas!AZ98="","OK","Harap dikosongkan"),IF(Pengawas!AZ98="","Harap diisi",IF(Pengawas!AZ98&gt;2015,"Cek lagi",IF(Pengawas!AZ98&lt;2000,"Cek lagi","OK")))))</f>
        <v>-</v>
      </c>
      <c r="BA98" s="25" t="str">
        <f>IF(Pengawas!BA98="","-",IF(LEN(Pengawas!BA98)&lt;5,"Cek lagi","OK"))</f>
        <v>-</v>
      </c>
      <c r="BB98" s="25" t="str">
        <f>IF(Pengawas!BB98="","-",IF(LEN(Pengawas!BB98)&lt;4,"Cek lagi","OK"))</f>
        <v>-</v>
      </c>
      <c r="BC98" s="25" t="str">
        <f>IF(Pengawas!BC98="","-",IF(LEN(Pengawas!BC98)&lt;4,"Cek lagi","OK"))</f>
        <v>-</v>
      </c>
      <c r="BD98" s="25" t="str">
        <f>IF(Pengawas!BD98="","-",IF(LEN(Pengawas!BD98)&lt;4,"Cek lagi","OK"))</f>
        <v>-</v>
      </c>
      <c r="BE98" s="25" t="str">
        <f>IF(Pengawas!BE98="","-",IF(LEN(Pengawas!BE98)&lt;4,"Cek lagi","OK"))</f>
        <v>-</v>
      </c>
      <c r="BF98" s="25" t="str">
        <f>IF(Pengawas!BF98="","-",IF(LEN(Pengawas!BF98)&lt;&gt;5,"Tidak valid","OK"))</f>
        <v>-</v>
      </c>
      <c r="BG98" s="25" t="str">
        <f>IF(Pengawas!BG98="","-",IF(LEN(Pengawas!BG98)&lt;9,"Cek lagi",IF(LEN(Pengawas!BG98)&gt;14,"Cek lagi","OK")))</f>
        <v>-</v>
      </c>
    </row>
    <row r="99" spans="1:59" s="18" customFormat="1" ht="15" customHeight="1" x14ac:dyDescent="0.2">
      <c r="A99" s="25" t="str">
        <f>IF(Pengawas!A99="","-",IF(LEN(Pengawas!A99)&lt;4,"Cek lagi","OK"))</f>
        <v>-</v>
      </c>
      <c r="B99" s="25" t="str">
        <f>IF(Pengawas!B99="","-",IF(LEN(Pengawas!B99)&lt;4,"Cek lagi","OK"))</f>
        <v>-</v>
      </c>
      <c r="C99" s="25" t="str">
        <f>IF(Pengawas!C99="","-",IF(LEN(Pengawas!C99)&lt;&gt;18,"Tidak valid","OK"))</f>
        <v>-</v>
      </c>
      <c r="D99" s="25" t="str">
        <f>IF(Pengawas!D99="","-",IF(LEN(Pengawas!D99)&lt;&gt;16,"Tidak valid","OK"))</f>
        <v>-</v>
      </c>
      <c r="E99" s="25" t="str">
        <f>IF(Pengawas!E99="","-",IF(LEN(Pengawas!E99)&lt;4,"Cek lagi","OK"))</f>
        <v>-</v>
      </c>
      <c r="F99" s="25" t="str">
        <f>IF(Pengawas!F99="","-",IF(LEN(Pengawas!F99)&lt;&gt;16,"Tidak valid","OK"))</f>
        <v>-</v>
      </c>
      <c r="G99" s="25" t="str">
        <f>IF(Pengawas!G99="","-",IF(LEN(Pengawas!G99)&lt;4,"Cek lagi","OK"))</f>
        <v>-</v>
      </c>
      <c r="H99" s="26" t="str">
        <f>IF(Pengawas!H99="","-",IF(VALUE(LEFT(Pengawas!H99,2))&gt;31,"Tanggal tidak valid",IF(VALUE(LEFT(RIGHT(Pengawas!H99,7),2))&gt;12,"Bulan tidak valid",IF(VALUE(RIGHT(Pengawas!H99,4))&gt;1990,"Umur terlalu muda",IF(VALUE(RIGHT(Pengawas!H99,4))&lt;1955,"Umur terlalu tua","OK")))))</f>
        <v>-</v>
      </c>
      <c r="I99" s="25" t="str">
        <f>IF(Pengawas!I99="","-",IF(Pengawas!I99="L","OK",IF(Pengawas!I99="P","OK","Tidak valid")))</f>
        <v>-</v>
      </c>
      <c r="J99" s="25" t="str">
        <f>IF(Pengawas!J99="","-",IF(LEN(Pengawas!J99)&lt;4,"Cek lagi","OK"))</f>
        <v>-</v>
      </c>
      <c r="K99" s="25" t="str">
        <f>IF(Pengawas!K99="","-",IF(Pengawas!K99&gt;5,"Tidak valid",IF(Pengawas!K99&lt;1,"Tidak valid","OK")))</f>
        <v>-</v>
      </c>
      <c r="L99" s="25" t="str">
        <f>IF(Pengawas!L99="","-",IF(VALUE(LEFT(Pengawas!L99,1))&gt;1,"Tidak valid","OK"))</f>
        <v>-</v>
      </c>
      <c r="M99" s="25" t="str">
        <f>IF(Pengawas!M99="","-",IF(VALUE(LEFT(Pengawas!M99,1))&gt;1,"Tidak valid","OK"))</f>
        <v>-</v>
      </c>
      <c r="N99" s="25" t="str">
        <f>IF(Pengawas!N99="","-",IF(VALUE(LEFT(Pengawas!N99,2))&gt;31,"Tanggal tidak valid",IF(VALUE(LEFT(RIGHT(Pengawas!N99,7),2))&gt;12,"Bulan tidak valid",IF(VALUE(RIGHT(Pengawas!N99,4))&gt;2015,"Tahun cek lagi",IF(VALUE(RIGHT(Pengawas!N99,4))&lt;1930,"Tahun cek lagi","OK")))))</f>
        <v>-</v>
      </c>
      <c r="O99" s="26" t="str">
        <f>IF(Pengawas!O99="","-",IF(VALUE(LEFT(Pengawas!O99,2))&gt;31,"Tanggal tidak valid",IF(VALUE(LEFT(RIGHT(Pengawas!O99,7),2))&gt;12,"Bulan tidak valid",IF(VALUE(RIGHT(Pengawas!O99,4))&gt;2015,"Tahun cek lagi",IF(VALUE(RIGHT(Pengawas!O99,4))&lt;1930,"Tahun cek lagi","OK")))))</f>
        <v>-</v>
      </c>
      <c r="P99" s="26" t="str">
        <f>IF(Pengawas!P99="","-",IF(VALUE(LEFT(Pengawas!P99,2))&gt;31,"Tanggal tidak valid",IF(VALUE(LEFT(RIGHT(Pengawas!P99,7),2))&gt;12,"Bulan tidak valid",IF(VALUE(RIGHT(Pengawas!P99,4))&gt;2015,"Tahun cek lagi",IF(VALUE(RIGHT(Pengawas!P99,4))&lt;1930,"Tahun cek lagi","OK")))))</f>
        <v>-</v>
      </c>
      <c r="Q99" s="25" t="str">
        <f>IF(Pengawas!Q99="","-",IF(Pengawas!Q99&gt;3,"Tidak valid",IF(Pengawas!Q99&lt;1,"Tidak valid","OK")))</f>
        <v>-</v>
      </c>
      <c r="R99" s="25" t="str">
        <f>IF(Pengawas!R99="","-",IF(Pengawas!R99&gt;20000000,"Cek lagi",IF(Pengawas!R99&lt;50000,"Cek lagi","OK")))</f>
        <v>-</v>
      </c>
      <c r="S99" s="25" t="str">
        <f>IF(Pengawas!S99="","-",IF(Pengawas!S99&gt;3,"Tidak valid",IF(Pengawas!S99&lt;1,"Tidak valid","OK")))</f>
        <v>-</v>
      </c>
      <c r="T99" s="25" t="str">
        <f>IF(Pengawas!T99="","-",IF(Pengawas!T99&gt;6,"Tidak valid",IF(Pengawas!T99&lt;1,"Tidak valid","OK")))</f>
        <v>-</v>
      </c>
      <c r="U99" s="25" t="str">
        <f>IF(Pengawas!U99="","-",IF(Pengawas!U99&gt;4,"Tidak valid",IF(Pengawas!U99&lt;1,"Tidak valid","OK")))</f>
        <v>-</v>
      </c>
      <c r="V99" s="25" t="str">
        <f>IF(Pengawas!V99="","-",IF(Pengawas!V99&gt;2,"Tidak valid",IF(Pengawas!V99&lt;1,"Tidak valid","OK")))</f>
        <v>-</v>
      </c>
      <c r="W99" s="25" t="str">
        <f>IF(Pengawas!V99="","-",IF(Pengawas!V99=1,IF(Pengawas!W99="","Harap diisi","OK"),IF(Pengawas!V99=2,IF(Pengawas!W99="","Harap diisi","OK"),IF(Pengawas!V100&lt;1,"-",IF(Pengawas!V100&gt;2,"-","OK")))))</f>
        <v>-</v>
      </c>
      <c r="X99" s="25" t="str">
        <f>IF(Pengawas!V99="","-",IF(Pengawas!V99=1,IF(Pengawas!X99="","Harap diisi","OK"),IF(Pengawas!V99=2,IF(Pengawas!X99="","Harap diisi","OK"),IF(Pengawas!V100&lt;1,"-",IF(Pengawas!V100&gt;2,"-","OK")))))</f>
        <v>-</v>
      </c>
      <c r="Y99" s="25" t="str">
        <f>IF(Pengawas!V99="","-",IF(Pengawas!V99=1,IF(Pengawas!Y99="","Harap diisi","OK"),IF(Pengawas!V99=2,IF(Pengawas!Y99="","Harap diisi","OK"),IF(Pengawas!V100&lt;1,"-",IF(Pengawas!V100&gt;2,"-","OK")))))</f>
        <v>-</v>
      </c>
      <c r="Z99" s="25" t="str">
        <f>IF(Pengawas!V99="","-",IF(Pengawas!V99=1,IF(Pengawas!Z99="","Harap diisi","OK"),IF(Pengawas!V99=2,IF(Pengawas!Z99="","Harap diisi","OK"),IF(Pengawas!V100&lt;1,"-",IF(Pengawas!V100&gt;2,"-","OK")))))</f>
        <v>-</v>
      </c>
      <c r="AA99" s="25" t="str">
        <f>IF(Pengawas!V99="","-",IF(Pengawas!V99=1,IF(Pengawas!AA99="","Harap diisi","OK"),IF(Pengawas!V99=2,IF(Pengawas!AA99="","Harap diisi","OK"),IF(Pengawas!V100&lt;1,"-",IF(Pengawas!V100&gt;2,"-","OK")))))</f>
        <v>-</v>
      </c>
      <c r="AB99" s="25" t="str">
        <f>IF(Pengawas!V99="","-",IF(Pengawas!V99=1,IF(Pengawas!AB99="","Harap diisi","OK"),IF(Pengawas!V99=2,IF(Pengawas!AB99="","Harap diisi","OK"),IF(Pengawas!V100&lt;1,"-",IF(Pengawas!V100&gt;2,"-","OK")))))</f>
        <v>-</v>
      </c>
      <c r="AC99" s="25" t="str">
        <f>IF(Pengawas!V99="","-",IF(Pengawas!V99=1,IF(Pengawas!AC99="","Harap diisi","OK"),IF(Pengawas!V99=2,IF(Pengawas!AC99="","Harap diisi","OK"),IF(Pengawas!V100&lt;1,"-",IF(Pengawas!V100&gt;2,"-","OK")))))</f>
        <v>-</v>
      </c>
      <c r="AD99" s="25" t="str">
        <f>IF(Pengawas!V99="","-",IF(Pengawas!V99=1,IF(Pengawas!AD99="","OK","Harap dikosongkan"),IF(Pengawas!V99=2,IF(Pengawas!AD99="","Harap diisi","OK"),IF(Pengawas!V100&lt;1,"-",IF(Pengawas!V100&gt;2,"-","OK")))))</f>
        <v>-</v>
      </c>
      <c r="AE99" s="25" t="str">
        <f>IF(Pengawas!V99="","-",IF(Pengawas!V99=1,IF(Pengawas!AE99="","OK","Harap dikosongkan"),IF(Pengawas!V99=2,IF(Pengawas!AE99="","Harap diisi","OK"),IF(Pengawas!V100&lt;1,"-",IF(Pengawas!V100&gt;2,"-","OK")))))</f>
        <v>-</v>
      </c>
      <c r="AF99" s="25" t="str">
        <f>IF(Pengawas!V99="","-",IF(Pengawas!V99=1,IF(Pengawas!AF99="","OK","Harap dikosongkan"),IF(Pengawas!V99=2,IF(Pengawas!AF99="","Harap diisi","OK"),IF(Pengawas!V100&lt;1,"-",IF(Pengawas!V100&gt;2,"-","OK")))))</f>
        <v>-</v>
      </c>
      <c r="AG99" s="25" t="str">
        <f>IF(Pengawas!V99="","-",IF(Pengawas!V99=1,IF(Pengawas!AG99="","OK","Harap dikosongkan"),IF(Pengawas!V99=2,IF(Pengawas!AG99="","Harap diisi","OK"),IF(Pengawas!V100&lt;1,"-",IF(Pengawas!V100&gt;2,"-","OK")))))</f>
        <v>-</v>
      </c>
      <c r="AH99" s="25" t="str">
        <f>IF(Pengawas!V99="","-",IF(Pengawas!V99=1,IF(Pengawas!AH99="","OK","Harap dikosongkan"),IF(Pengawas!V99=2,IF(Pengawas!AH99="","Harap diisi","OK"),IF(Pengawas!V100&lt;1,"-",IF(Pengawas!V100&gt;2,"-","OK")))))</f>
        <v>-</v>
      </c>
      <c r="AI99" s="25" t="str">
        <f>IF(Pengawas!V99="","-",IF(Pengawas!V99=1,IF(Pengawas!AI99="","OK","Harap dikosongkan"),IF(Pengawas!V99=2,IF(Pengawas!AI99="","Harap diisi","OK"),IF(Pengawas!V100&lt;1,"-",IF(Pengawas!V100&gt;2,"-","OK")))))</f>
        <v>-</v>
      </c>
      <c r="AJ99" s="25" t="str">
        <f>IF(Pengawas!V99="","-",IF(Pengawas!V99=1,IF(Pengawas!AJ99="","OK","Harap dikosongkan"),IF(Pengawas!V99=2,IF(Pengawas!AJ99="","Harap diisi","OK"),IF(Pengawas!V100&lt;1,"-",IF(Pengawas!V100&gt;2,"-","OK")))))</f>
        <v>-</v>
      </c>
      <c r="AK99" s="25" t="str">
        <f>IF(Pengawas!V99="","-",IF(Pengawas!V99=1,IF(Pengawas!AK99="","OK","Harap dikosongkan"),IF(Pengawas!V99=2,IF(Pengawas!AK99="","Harap diisi","OK"),IF(Pengawas!V100&lt;1,"-",IF(Pengawas!V100&gt;2,"-","OK")))))</f>
        <v>-</v>
      </c>
      <c r="AL99" s="25" t="str">
        <f>IF(Pengawas!AL99="","-",IF(Pengawas!AL99&gt;3,"Tidak valid",IF(Pengawas!AL99&lt;1,"Tidak valid","OK")))</f>
        <v>-</v>
      </c>
      <c r="AM99" s="25" t="str">
        <f>IF(Pengawas!AL99="",IF(Pengawas!AM99="","-","Harap dikosongkan"),IF(Pengawas!AL99&lt;&gt;1,IF(Pengawas!AM99="","OK","Harap dikosongkan"),IF(Pengawas!AM99="","Harap diisi",IF(Pengawas!AM99&gt;2015,"Cek lagi",IF(Pengawas!AM99&lt;2005,"Cek lagi","OK")))))</f>
        <v>-</v>
      </c>
      <c r="AN99" s="25" t="str">
        <f>IF(Pengawas!AL99="",IF(Pengawas!AN99="","-","Harap dikosongkan"),IF(Pengawas!AL99&lt;&gt;1,IF(Pengawas!AN99="","OK","Harap dikosongkan"),IF(Pengawas!AN99="","Harap diisi",IF(VALUE(Pengawas!AN99)&gt;33,"Tidak valid",IF(VALUE(Pengawas!AN99)&lt;1,"Tidak valid","OK")))))</f>
        <v>-</v>
      </c>
      <c r="AO99" s="25" t="str">
        <f>IF(Pengawas!AL99="",IF(Pengawas!AO99="","-","Harap dikosongkan"),IF(Pengawas!AL99&lt;&gt;1,IF(Pengawas!AO99="","OK","Harap dikosongkan"),IF(Pengawas!AO99="","Harap diisi",IF(Pengawas!AO99&gt;1,"Tidak valid","OK"))))</f>
        <v>-</v>
      </c>
      <c r="AP99" s="25" t="str">
        <f>IF(Pengawas!AL99&gt;1,"OK",IF(Pengawas!AO99="",IF(Pengawas!AP99="","-","Kolom AO cek lagi"),IF(Pengawas!AO99=0,IF(Pengawas!AP99="","OK","Harap dikosongkan"),IF(Pengawas!AP99="","Harap diisi",IF(LEN(Pengawas!AP99)&lt;12,"Tidak valid",IF(LEN(Pengawas!AP99)&gt;14,"Tidak valid","OK"))))))</f>
        <v>-</v>
      </c>
      <c r="AQ99" s="26" t="str">
        <f>IF(Pengawas!AL99&gt;1,"OK",IF(Pengawas!AO99="",IF(Pengawas!AQ99="","-","Kolom AO cek lagi"),IF(Pengawas!AO99=0,IF(Pengawas!AQ99="","OK","Harap dikosongkan"),IF(Pengawas!AQ99="","Harap diisi",IF(LEN(Pengawas!AQ99)&lt;5,"Cek lagi","OK")))))</f>
        <v>-</v>
      </c>
      <c r="AR99" s="26" t="str">
        <f>IF(Pengawas!AL99&gt;1,"OK",IF(Pengawas!AO99="",IF(Pengawas!AR99="","-","Kolom AT cek lagi"),IF(Pengawas!AO99=0,IF(Pengawas!AR99="","OK","Harap dikosongkan"),IF(Pengawas!AR99="","Harap diisi",IF(VALUE(LEFT(Pengawas!AR99,2))&gt;31,"Tanggal tidak valid",IF(VALUE(LEFT(RIGHT(Pengawas!AR99,7),2))&gt;12,"Bulan tidak valid",IF(VALUE(RIGHT(Pengawas!AR99,4))&gt;2016,"Tahun cek lagi",IF(VALUE(RIGHT(Pengawas!AR99,4))&lt;2005,"Tahun cek lagi","OK"))))))))</f>
        <v>-</v>
      </c>
      <c r="AS99" s="25" t="str">
        <f>IF(Pengawas!AP99="",IF(Pengawas!AS99="","-","Harap dikosongkan"),IF(Pengawas!AP99&lt;&gt;"",IF(Pengawas!AS99="","Harap diisi",IF(Pengawas!AS99&gt;1,"Tidak valid","OK"))))</f>
        <v>-</v>
      </c>
      <c r="AT99" s="25" t="str">
        <f>IF(Pengawas!AS99="",IF(Pengawas!AT99="","-","Harap dikosongkan"),IF(Pengawas!AS99&lt;&gt;1,IF(Pengawas!AT99="","OK","Harap dikosongkan"),IF(Pengawas!AS99="",IF(Pengawas!AT99="","-","Harap dikosongkan"),IF(Pengawas!AS99=0,IF(Pengawas!AT99="","OK","Harap dikosongkan"),IF(Pengawas!AT99="","Harap diisi",IF(Pengawas!AT99&gt;2016,"Cek lagi",IF(Pengawas!AT99&lt;2005,"Cek lagi",IF(Pengawas!AM99&gt;Pengawas!AT99,"Cek lagi dengan Kolom AL","OK"))))))))</f>
        <v>-</v>
      </c>
      <c r="AU99" s="25" t="str">
        <f>IF(Pengawas!AS99="",IF(Pengawas!AU99="","-","Harap dikosongkan"),IF(Pengawas!AS99&lt;&gt;1,IF(Pengawas!AU99="","OK","Harap dikosongkan"),IF(Pengawas!AS99="",IF(Pengawas!AU99="","-","Harap dikosongkan"),IF(Pengawas!AS99=0,IF(Pengawas!AU99="","OK","Harap dikosongkan"),IF(Pengawas!AU99="","Harap diisi",IF(Pengawas!AU99&gt;20000000,"Cek lagi",IF(Pengawas!AU99&lt;100000,"Cek lagi","OK")))))))</f>
        <v>-</v>
      </c>
      <c r="AV99" s="25" t="str">
        <f>IF(Pengawas!AV99="","-",IF(Pengawas!AV99&gt;3,"Tidak valid","OK"))</f>
        <v>-</v>
      </c>
      <c r="AW99" s="25" t="str">
        <f>IF(Pengawas!AV99="",IF(Pengawas!AW99="","-","Harap dikosongkan"),IF(Pengawas!AV99=0,IF(Pengawas!AW99="","OK","Harap dikosongkan"),IF(Pengawas!AV99&gt;0,IF(Pengawas!AW99="","Harap diisi",IF(Pengawas!AW99&gt;2015,"Tidak valid","OK")))))</f>
        <v>-</v>
      </c>
      <c r="AX99" s="25" t="str">
        <f>IF(Pengawas!AV99="",IF(Pengawas!AX99="","-","Harap dikosongkan"),IF(Pengawas!AV99=0,IF(Pengawas!AX99="","OK","Harap dikosongkan"),IF(Pengawas!AV99&gt;0,IF(Pengawas!AX99="","Harap diisi",IF(Pengawas!AX99="","-",IF(Pengawas!AX99&gt;1,"Tidak valid","OK"))))))</f>
        <v>-</v>
      </c>
      <c r="AY99" s="25" t="str">
        <f>IF(Pengawas!AY99="","-",IF(Pengawas!AY99&gt;2,"Tidak valid","OK"))</f>
        <v>-</v>
      </c>
      <c r="AZ99" s="25" t="str">
        <f>IF(Pengawas!AY99="",IF(Pengawas!AZ99="","-","Harap dikosongkan"),IF(Pengawas!AY99=0,IF(Pengawas!AZ99="","OK","Harap dikosongkan"),IF(Pengawas!AZ99="","Harap diisi",IF(Pengawas!AZ99&gt;2015,"Cek lagi",IF(Pengawas!AZ99&lt;2000,"Cek lagi","OK")))))</f>
        <v>-</v>
      </c>
      <c r="BA99" s="25" t="str">
        <f>IF(Pengawas!BA99="","-",IF(LEN(Pengawas!BA99)&lt;5,"Cek lagi","OK"))</f>
        <v>-</v>
      </c>
      <c r="BB99" s="25" t="str">
        <f>IF(Pengawas!BB99="","-",IF(LEN(Pengawas!BB99)&lt;4,"Cek lagi","OK"))</f>
        <v>-</v>
      </c>
      <c r="BC99" s="25" t="str">
        <f>IF(Pengawas!BC99="","-",IF(LEN(Pengawas!BC99)&lt;4,"Cek lagi","OK"))</f>
        <v>-</v>
      </c>
      <c r="BD99" s="25" t="str">
        <f>IF(Pengawas!BD99="","-",IF(LEN(Pengawas!BD99)&lt;4,"Cek lagi","OK"))</f>
        <v>-</v>
      </c>
      <c r="BE99" s="25" t="str">
        <f>IF(Pengawas!BE99="","-",IF(LEN(Pengawas!BE99)&lt;4,"Cek lagi","OK"))</f>
        <v>-</v>
      </c>
      <c r="BF99" s="25" t="str">
        <f>IF(Pengawas!BF99="","-",IF(LEN(Pengawas!BF99)&lt;&gt;5,"Tidak valid","OK"))</f>
        <v>-</v>
      </c>
      <c r="BG99" s="25" t="str">
        <f>IF(Pengawas!BG99="","-",IF(LEN(Pengawas!BG99)&lt;9,"Cek lagi",IF(LEN(Pengawas!BG99)&gt;14,"Cek lagi","OK")))</f>
        <v>-</v>
      </c>
    </row>
    <row r="100" spans="1:59" s="18" customFormat="1" ht="15" customHeight="1" x14ac:dyDescent="0.2">
      <c r="A100" s="25" t="str">
        <f>IF(Pengawas!A100="","-",IF(LEN(Pengawas!A100)&lt;4,"Cek lagi","OK"))</f>
        <v>-</v>
      </c>
      <c r="B100" s="25" t="str">
        <f>IF(Pengawas!B100="","-",IF(LEN(Pengawas!B100)&lt;4,"Cek lagi","OK"))</f>
        <v>-</v>
      </c>
      <c r="C100" s="25" t="str">
        <f>IF(Pengawas!C100="","-",IF(LEN(Pengawas!C100)&lt;&gt;18,"Tidak valid","OK"))</f>
        <v>-</v>
      </c>
      <c r="D100" s="25" t="str">
        <f>IF(Pengawas!D100="","-",IF(LEN(Pengawas!D100)&lt;&gt;16,"Tidak valid","OK"))</f>
        <v>-</v>
      </c>
      <c r="E100" s="25" t="str">
        <f>IF(Pengawas!E100="","-",IF(LEN(Pengawas!E100)&lt;4,"Cek lagi","OK"))</f>
        <v>-</v>
      </c>
      <c r="F100" s="25" t="str">
        <f>IF(Pengawas!F100="","-",IF(LEN(Pengawas!F100)&lt;&gt;16,"Tidak valid","OK"))</f>
        <v>-</v>
      </c>
      <c r="G100" s="25" t="str">
        <f>IF(Pengawas!G100="","-",IF(LEN(Pengawas!G100)&lt;4,"Cek lagi","OK"))</f>
        <v>-</v>
      </c>
      <c r="H100" s="26" t="str">
        <f>IF(Pengawas!H100="","-",IF(VALUE(LEFT(Pengawas!H100,2))&gt;31,"Tanggal tidak valid",IF(VALUE(LEFT(RIGHT(Pengawas!H100,7),2))&gt;12,"Bulan tidak valid",IF(VALUE(RIGHT(Pengawas!H100,4))&gt;1990,"Umur terlalu muda",IF(VALUE(RIGHT(Pengawas!H100,4))&lt;1955,"Umur terlalu tua","OK")))))</f>
        <v>-</v>
      </c>
      <c r="I100" s="25" t="str">
        <f>IF(Pengawas!I100="","-",IF(Pengawas!I100="L","OK",IF(Pengawas!I100="P","OK","Tidak valid")))</f>
        <v>-</v>
      </c>
      <c r="J100" s="25" t="str">
        <f>IF(Pengawas!J100="","-",IF(LEN(Pengawas!J100)&lt;4,"Cek lagi","OK"))</f>
        <v>-</v>
      </c>
      <c r="K100" s="25" t="str">
        <f>IF(Pengawas!K100="","-",IF(Pengawas!K100&gt;5,"Tidak valid",IF(Pengawas!K100&lt;1,"Tidak valid","OK")))</f>
        <v>-</v>
      </c>
      <c r="L100" s="25" t="str">
        <f>IF(Pengawas!L100="","-",IF(VALUE(LEFT(Pengawas!L100,1))&gt;1,"Tidak valid","OK"))</f>
        <v>-</v>
      </c>
      <c r="M100" s="25" t="str">
        <f>IF(Pengawas!M100="","-",IF(VALUE(LEFT(Pengawas!M100,1))&gt;1,"Tidak valid","OK"))</f>
        <v>-</v>
      </c>
      <c r="N100" s="25" t="str">
        <f>IF(Pengawas!N100="","-",IF(VALUE(LEFT(Pengawas!N100,2))&gt;31,"Tanggal tidak valid",IF(VALUE(LEFT(RIGHT(Pengawas!N100,7),2))&gt;12,"Bulan tidak valid",IF(VALUE(RIGHT(Pengawas!N100,4))&gt;2015,"Tahun cek lagi",IF(VALUE(RIGHT(Pengawas!N100,4))&lt;1930,"Tahun cek lagi","OK")))))</f>
        <v>-</v>
      </c>
      <c r="O100" s="26" t="str">
        <f>IF(Pengawas!O100="","-",IF(VALUE(LEFT(Pengawas!O100,2))&gt;31,"Tanggal tidak valid",IF(VALUE(LEFT(RIGHT(Pengawas!O100,7),2))&gt;12,"Bulan tidak valid",IF(VALUE(RIGHT(Pengawas!O100,4))&gt;2015,"Tahun cek lagi",IF(VALUE(RIGHT(Pengawas!O100,4))&lt;1930,"Tahun cek lagi","OK")))))</f>
        <v>-</v>
      </c>
      <c r="P100" s="26" t="str">
        <f>IF(Pengawas!P100="","-",IF(VALUE(LEFT(Pengawas!P100,2))&gt;31,"Tanggal tidak valid",IF(VALUE(LEFT(RIGHT(Pengawas!P100,7),2))&gt;12,"Bulan tidak valid",IF(VALUE(RIGHT(Pengawas!P100,4))&gt;2015,"Tahun cek lagi",IF(VALUE(RIGHT(Pengawas!P100,4))&lt;1930,"Tahun cek lagi","OK")))))</f>
        <v>-</v>
      </c>
      <c r="Q100" s="25" t="str">
        <f>IF(Pengawas!Q100="","-",IF(Pengawas!Q100&gt;3,"Tidak valid",IF(Pengawas!Q100&lt;1,"Tidak valid","OK")))</f>
        <v>-</v>
      </c>
      <c r="R100" s="25" t="str">
        <f>IF(Pengawas!R100="","-",IF(Pengawas!R100&gt;20000000,"Cek lagi",IF(Pengawas!R100&lt;50000,"Cek lagi","OK")))</f>
        <v>-</v>
      </c>
      <c r="S100" s="25" t="str">
        <f>IF(Pengawas!S100="","-",IF(Pengawas!S100&gt;3,"Tidak valid",IF(Pengawas!S100&lt;1,"Tidak valid","OK")))</f>
        <v>-</v>
      </c>
      <c r="T100" s="25" t="str">
        <f>IF(Pengawas!T100="","-",IF(Pengawas!T100&gt;6,"Tidak valid",IF(Pengawas!T100&lt;1,"Tidak valid","OK")))</f>
        <v>-</v>
      </c>
      <c r="U100" s="25" t="str">
        <f>IF(Pengawas!U100="","-",IF(Pengawas!U100&gt;4,"Tidak valid",IF(Pengawas!U100&lt;1,"Tidak valid","OK")))</f>
        <v>-</v>
      </c>
      <c r="V100" s="25" t="str">
        <f>IF(Pengawas!V100="","-",IF(Pengawas!V100&gt;2,"Tidak valid",IF(Pengawas!V100&lt;1,"Tidak valid","OK")))</f>
        <v>-</v>
      </c>
      <c r="W100" s="25" t="str">
        <f>IF(Pengawas!V100="","-",IF(Pengawas!V100=1,IF(Pengawas!W100="","Harap diisi","OK"),IF(Pengawas!V100=2,IF(Pengawas!W100="","Harap diisi","OK"),IF(Pengawas!V101&lt;1,"-",IF(Pengawas!V101&gt;2,"-","OK")))))</f>
        <v>-</v>
      </c>
      <c r="X100" s="25" t="str">
        <f>IF(Pengawas!V100="","-",IF(Pengawas!V100=1,IF(Pengawas!X100="","Harap diisi","OK"),IF(Pengawas!V100=2,IF(Pengawas!X100="","Harap diisi","OK"),IF(Pengawas!V101&lt;1,"-",IF(Pengawas!V101&gt;2,"-","OK")))))</f>
        <v>-</v>
      </c>
      <c r="Y100" s="25" t="str">
        <f>IF(Pengawas!V100="","-",IF(Pengawas!V100=1,IF(Pengawas!Y100="","Harap diisi","OK"),IF(Pengawas!V100=2,IF(Pengawas!Y100="","Harap diisi","OK"),IF(Pengawas!V101&lt;1,"-",IF(Pengawas!V101&gt;2,"-","OK")))))</f>
        <v>-</v>
      </c>
      <c r="Z100" s="25" t="str">
        <f>IF(Pengawas!V100="","-",IF(Pengawas!V100=1,IF(Pengawas!Z100="","Harap diisi","OK"),IF(Pengawas!V100=2,IF(Pengawas!Z100="","Harap diisi","OK"),IF(Pengawas!V101&lt;1,"-",IF(Pengawas!V101&gt;2,"-","OK")))))</f>
        <v>-</v>
      </c>
      <c r="AA100" s="25" t="str">
        <f>IF(Pengawas!V100="","-",IF(Pengawas!V100=1,IF(Pengawas!AA100="","Harap diisi","OK"),IF(Pengawas!V100=2,IF(Pengawas!AA100="","Harap diisi","OK"),IF(Pengawas!V101&lt;1,"-",IF(Pengawas!V101&gt;2,"-","OK")))))</f>
        <v>-</v>
      </c>
      <c r="AB100" s="25" t="str">
        <f>IF(Pengawas!V100="","-",IF(Pengawas!V100=1,IF(Pengawas!AB100="","Harap diisi","OK"),IF(Pengawas!V100=2,IF(Pengawas!AB100="","Harap diisi","OK"),IF(Pengawas!V101&lt;1,"-",IF(Pengawas!V101&gt;2,"-","OK")))))</f>
        <v>-</v>
      </c>
      <c r="AC100" s="25" t="str">
        <f>IF(Pengawas!V100="","-",IF(Pengawas!V100=1,IF(Pengawas!AC100="","Harap diisi","OK"),IF(Pengawas!V100=2,IF(Pengawas!AC100="","Harap diisi","OK"),IF(Pengawas!V101&lt;1,"-",IF(Pengawas!V101&gt;2,"-","OK")))))</f>
        <v>-</v>
      </c>
      <c r="AD100" s="25" t="str">
        <f>IF(Pengawas!V100="","-",IF(Pengawas!V100=1,IF(Pengawas!AD100="","OK","Harap dikosongkan"),IF(Pengawas!V100=2,IF(Pengawas!AD100="","Harap diisi","OK"),IF(Pengawas!V101&lt;1,"-",IF(Pengawas!V101&gt;2,"-","OK")))))</f>
        <v>-</v>
      </c>
      <c r="AE100" s="25" t="str">
        <f>IF(Pengawas!V100="","-",IF(Pengawas!V100=1,IF(Pengawas!AE100="","OK","Harap dikosongkan"),IF(Pengawas!V100=2,IF(Pengawas!AE100="","Harap diisi","OK"),IF(Pengawas!V101&lt;1,"-",IF(Pengawas!V101&gt;2,"-","OK")))))</f>
        <v>-</v>
      </c>
      <c r="AF100" s="25" t="str">
        <f>IF(Pengawas!V100="","-",IF(Pengawas!V100=1,IF(Pengawas!AF100="","OK","Harap dikosongkan"),IF(Pengawas!V100=2,IF(Pengawas!AF100="","Harap diisi","OK"),IF(Pengawas!V101&lt;1,"-",IF(Pengawas!V101&gt;2,"-","OK")))))</f>
        <v>-</v>
      </c>
      <c r="AG100" s="25" t="str">
        <f>IF(Pengawas!V100="","-",IF(Pengawas!V100=1,IF(Pengawas!AG100="","OK","Harap dikosongkan"),IF(Pengawas!V100=2,IF(Pengawas!AG100="","Harap diisi","OK"),IF(Pengawas!V101&lt;1,"-",IF(Pengawas!V101&gt;2,"-","OK")))))</f>
        <v>-</v>
      </c>
      <c r="AH100" s="25" t="str">
        <f>IF(Pengawas!V100="","-",IF(Pengawas!V100=1,IF(Pengawas!AH100="","OK","Harap dikosongkan"),IF(Pengawas!V100=2,IF(Pengawas!AH100="","Harap diisi","OK"),IF(Pengawas!V101&lt;1,"-",IF(Pengawas!V101&gt;2,"-","OK")))))</f>
        <v>-</v>
      </c>
      <c r="AI100" s="25" t="str">
        <f>IF(Pengawas!V100="","-",IF(Pengawas!V100=1,IF(Pengawas!AI100="","OK","Harap dikosongkan"),IF(Pengawas!V100=2,IF(Pengawas!AI100="","Harap diisi","OK"),IF(Pengawas!V101&lt;1,"-",IF(Pengawas!V101&gt;2,"-","OK")))))</f>
        <v>-</v>
      </c>
      <c r="AJ100" s="25" t="str">
        <f>IF(Pengawas!V100="","-",IF(Pengawas!V100=1,IF(Pengawas!AJ100="","OK","Harap dikosongkan"),IF(Pengawas!V100=2,IF(Pengawas!AJ100="","Harap diisi","OK"),IF(Pengawas!V101&lt;1,"-",IF(Pengawas!V101&gt;2,"-","OK")))))</f>
        <v>-</v>
      </c>
      <c r="AK100" s="25" t="str">
        <f>IF(Pengawas!V100="","-",IF(Pengawas!V100=1,IF(Pengawas!AK100="","OK","Harap dikosongkan"),IF(Pengawas!V100=2,IF(Pengawas!AK100="","Harap diisi","OK"),IF(Pengawas!V101&lt;1,"-",IF(Pengawas!V101&gt;2,"-","OK")))))</f>
        <v>-</v>
      </c>
      <c r="AL100" s="25" t="str">
        <f>IF(Pengawas!AL100="","-",IF(Pengawas!AL100&gt;3,"Tidak valid",IF(Pengawas!AL100&lt;1,"Tidak valid","OK")))</f>
        <v>-</v>
      </c>
      <c r="AM100" s="25" t="str">
        <f>IF(Pengawas!AL100="",IF(Pengawas!AM100="","-","Harap dikosongkan"),IF(Pengawas!AL100&lt;&gt;1,IF(Pengawas!AM100="","OK","Harap dikosongkan"),IF(Pengawas!AM100="","Harap diisi",IF(Pengawas!AM100&gt;2015,"Cek lagi",IF(Pengawas!AM100&lt;2005,"Cek lagi","OK")))))</f>
        <v>-</v>
      </c>
      <c r="AN100" s="25" t="str">
        <f>IF(Pengawas!AL100="",IF(Pengawas!AN100="","-","Harap dikosongkan"),IF(Pengawas!AL100&lt;&gt;1,IF(Pengawas!AN100="","OK","Harap dikosongkan"),IF(Pengawas!AN100="","Harap diisi",IF(VALUE(Pengawas!AN100)&gt;33,"Tidak valid",IF(VALUE(Pengawas!AN100)&lt;1,"Tidak valid","OK")))))</f>
        <v>-</v>
      </c>
      <c r="AO100" s="25" t="str">
        <f>IF(Pengawas!AL100="",IF(Pengawas!AO100="","-","Harap dikosongkan"),IF(Pengawas!AL100&lt;&gt;1,IF(Pengawas!AO100="","OK","Harap dikosongkan"),IF(Pengawas!AO100="","Harap diisi",IF(Pengawas!AO100&gt;1,"Tidak valid","OK"))))</f>
        <v>-</v>
      </c>
      <c r="AP100" s="25" t="str">
        <f>IF(Pengawas!AL100&gt;1,"OK",IF(Pengawas!AO100="",IF(Pengawas!AP100="","-","Kolom AO cek lagi"),IF(Pengawas!AO100=0,IF(Pengawas!AP100="","OK","Harap dikosongkan"),IF(Pengawas!AP100="","Harap diisi",IF(LEN(Pengawas!AP100)&lt;12,"Tidak valid",IF(LEN(Pengawas!AP100)&gt;14,"Tidak valid","OK"))))))</f>
        <v>-</v>
      </c>
      <c r="AQ100" s="26" t="str">
        <f>IF(Pengawas!AL100&gt;1,"OK",IF(Pengawas!AO100="",IF(Pengawas!AQ100="","-","Kolom AO cek lagi"),IF(Pengawas!AO100=0,IF(Pengawas!AQ100="","OK","Harap dikosongkan"),IF(Pengawas!AQ100="","Harap diisi",IF(LEN(Pengawas!AQ100)&lt;5,"Cek lagi","OK")))))</f>
        <v>-</v>
      </c>
      <c r="AR100" s="26" t="str">
        <f>IF(Pengawas!AL100&gt;1,"OK",IF(Pengawas!AO100="",IF(Pengawas!AR100="","-","Kolom AT cek lagi"),IF(Pengawas!AO100=0,IF(Pengawas!AR100="","OK","Harap dikosongkan"),IF(Pengawas!AR100="","Harap diisi",IF(VALUE(LEFT(Pengawas!AR100,2))&gt;31,"Tanggal tidak valid",IF(VALUE(LEFT(RIGHT(Pengawas!AR100,7),2))&gt;12,"Bulan tidak valid",IF(VALUE(RIGHT(Pengawas!AR100,4))&gt;2016,"Tahun cek lagi",IF(VALUE(RIGHT(Pengawas!AR100,4))&lt;2005,"Tahun cek lagi","OK"))))))))</f>
        <v>-</v>
      </c>
      <c r="AS100" s="25" t="str">
        <f>IF(Pengawas!AP100="",IF(Pengawas!AS100="","-","Harap dikosongkan"),IF(Pengawas!AP100&lt;&gt;"",IF(Pengawas!AS100="","Harap diisi",IF(Pengawas!AS100&gt;1,"Tidak valid","OK"))))</f>
        <v>-</v>
      </c>
      <c r="AT100" s="25" t="str">
        <f>IF(Pengawas!AS100="",IF(Pengawas!AT100="","-","Harap dikosongkan"),IF(Pengawas!AS100&lt;&gt;1,IF(Pengawas!AT100="","OK","Harap dikosongkan"),IF(Pengawas!AS100="",IF(Pengawas!AT100="","-","Harap dikosongkan"),IF(Pengawas!AS100=0,IF(Pengawas!AT100="","OK","Harap dikosongkan"),IF(Pengawas!AT100="","Harap diisi",IF(Pengawas!AT100&gt;2016,"Cek lagi",IF(Pengawas!AT100&lt;2005,"Cek lagi",IF(Pengawas!AM100&gt;Pengawas!AT100,"Cek lagi dengan Kolom AL","OK"))))))))</f>
        <v>-</v>
      </c>
      <c r="AU100" s="25" t="str">
        <f>IF(Pengawas!AS100="",IF(Pengawas!AU100="","-","Harap dikosongkan"),IF(Pengawas!AS100&lt;&gt;1,IF(Pengawas!AU100="","OK","Harap dikosongkan"),IF(Pengawas!AS100="",IF(Pengawas!AU100="","-","Harap dikosongkan"),IF(Pengawas!AS100=0,IF(Pengawas!AU100="","OK","Harap dikosongkan"),IF(Pengawas!AU100="","Harap diisi",IF(Pengawas!AU100&gt;20000000,"Cek lagi",IF(Pengawas!AU100&lt;100000,"Cek lagi","OK")))))))</f>
        <v>-</v>
      </c>
      <c r="AV100" s="25" t="str">
        <f>IF(Pengawas!AV100="","-",IF(Pengawas!AV100&gt;3,"Tidak valid","OK"))</f>
        <v>-</v>
      </c>
      <c r="AW100" s="25" t="str">
        <f>IF(Pengawas!AV100="",IF(Pengawas!AW100="","-","Harap dikosongkan"),IF(Pengawas!AV100=0,IF(Pengawas!AW100="","OK","Harap dikosongkan"),IF(Pengawas!AV100&gt;0,IF(Pengawas!AW100="","Harap diisi",IF(Pengawas!AW100&gt;2015,"Tidak valid","OK")))))</f>
        <v>-</v>
      </c>
      <c r="AX100" s="25" t="str">
        <f>IF(Pengawas!AV100="",IF(Pengawas!AX100="","-","Harap dikosongkan"),IF(Pengawas!AV100=0,IF(Pengawas!AX100="","OK","Harap dikosongkan"),IF(Pengawas!AV100&gt;0,IF(Pengawas!AX100="","Harap diisi",IF(Pengawas!AX100="","-",IF(Pengawas!AX100&gt;1,"Tidak valid","OK"))))))</f>
        <v>-</v>
      </c>
      <c r="AY100" s="25" t="str">
        <f>IF(Pengawas!AY100="","-",IF(Pengawas!AY100&gt;2,"Tidak valid","OK"))</f>
        <v>-</v>
      </c>
      <c r="AZ100" s="25" t="str">
        <f>IF(Pengawas!AY100="",IF(Pengawas!AZ100="","-","Harap dikosongkan"),IF(Pengawas!AY100=0,IF(Pengawas!AZ100="","OK","Harap dikosongkan"),IF(Pengawas!AZ100="","Harap diisi",IF(Pengawas!AZ100&gt;2015,"Cek lagi",IF(Pengawas!AZ100&lt;2000,"Cek lagi","OK")))))</f>
        <v>-</v>
      </c>
      <c r="BA100" s="25" t="str">
        <f>IF(Pengawas!BA100="","-",IF(LEN(Pengawas!BA100)&lt;5,"Cek lagi","OK"))</f>
        <v>-</v>
      </c>
      <c r="BB100" s="25" t="str">
        <f>IF(Pengawas!BB100="","-",IF(LEN(Pengawas!BB100)&lt;4,"Cek lagi","OK"))</f>
        <v>-</v>
      </c>
      <c r="BC100" s="25" t="str">
        <f>IF(Pengawas!BC100="","-",IF(LEN(Pengawas!BC100)&lt;4,"Cek lagi","OK"))</f>
        <v>-</v>
      </c>
      <c r="BD100" s="25" t="str">
        <f>IF(Pengawas!BD100="","-",IF(LEN(Pengawas!BD100)&lt;4,"Cek lagi","OK"))</f>
        <v>-</v>
      </c>
      <c r="BE100" s="25" t="str">
        <f>IF(Pengawas!BE100="","-",IF(LEN(Pengawas!BE100)&lt;4,"Cek lagi","OK"))</f>
        <v>-</v>
      </c>
      <c r="BF100" s="25" t="str">
        <f>IF(Pengawas!BF100="","-",IF(LEN(Pengawas!BF100)&lt;&gt;5,"Tidak valid","OK"))</f>
        <v>-</v>
      </c>
      <c r="BG100" s="25" t="str">
        <f>IF(Pengawas!BG100="","-",IF(LEN(Pengawas!BG100)&lt;9,"Cek lagi",IF(LEN(Pengawas!BG100)&gt;14,"Cek lagi","OK")))</f>
        <v>-</v>
      </c>
    </row>
    <row r="101" spans="1:59" s="18" customFormat="1" ht="15" customHeight="1" x14ac:dyDescent="0.2">
      <c r="A101" s="25" t="str">
        <f>IF(Pengawas!A101="","-",IF(LEN(Pengawas!A101)&lt;4,"Cek lagi","OK"))</f>
        <v>-</v>
      </c>
      <c r="B101" s="25" t="str">
        <f>IF(Pengawas!B101="","-",IF(LEN(Pengawas!B101)&lt;4,"Cek lagi","OK"))</f>
        <v>-</v>
      </c>
      <c r="C101" s="25" t="str">
        <f>IF(Pengawas!C101="","-",IF(LEN(Pengawas!C101)&lt;&gt;18,"Tidak valid","OK"))</f>
        <v>-</v>
      </c>
      <c r="D101" s="25" t="str">
        <f>IF(Pengawas!D101="","-",IF(LEN(Pengawas!D101)&lt;&gt;16,"Tidak valid","OK"))</f>
        <v>-</v>
      </c>
      <c r="E101" s="25" t="str">
        <f>IF(Pengawas!E101="","-",IF(LEN(Pengawas!E101)&lt;4,"Cek lagi","OK"))</f>
        <v>-</v>
      </c>
      <c r="F101" s="25" t="str">
        <f>IF(Pengawas!F101="","-",IF(LEN(Pengawas!F101)&lt;&gt;16,"Tidak valid","OK"))</f>
        <v>-</v>
      </c>
      <c r="G101" s="25" t="str">
        <f>IF(Pengawas!G101="","-",IF(LEN(Pengawas!G101)&lt;4,"Cek lagi","OK"))</f>
        <v>-</v>
      </c>
      <c r="H101" s="26" t="str">
        <f>IF(Pengawas!H101="","-",IF(VALUE(LEFT(Pengawas!H101,2))&gt;31,"Tanggal tidak valid",IF(VALUE(LEFT(RIGHT(Pengawas!H101,7),2))&gt;12,"Bulan tidak valid",IF(VALUE(RIGHT(Pengawas!H101,4))&gt;1990,"Umur terlalu muda",IF(VALUE(RIGHT(Pengawas!H101,4))&lt;1955,"Umur terlalu tua","OK")))))</f>
        <v>-</v>
      </c>
      <c r="I101" s="25" t="str">
        <f>IF(Pengawas!I101="","-",IF(Pengawas!I101="L","OK",IF(Pengawas!I101="P","OK","Tidak valid")))</f>
        <v>-</v>
      </c>
      <c r="J101" s="25" t="str">
        <f>IF(Pengawas!J101="","-",IF(LEN(Pengawas!J101)&lt;4,"Cek lagi","OK"))</f>
        <v>-</v>
      </c>
      <c r="K101" s="25" t="str">
        <f>IF(Pengawas!K101="","-",IF(Pengawas!K101&gt;5,"Tidak valid",IF(Pengawas!K101&lt;1,"Tidak valid","OK")))</f>
        <v>-</v>
      </c>
      <c r="L101" s="25" t="str">
        <f>IF(Pengawas!L101="","-",IF(VALUE(LEFT(Pengawas!L101,1))&gt;1,"Tidak valid","OK"))</f>
        <v>-</v>
      </c>
      <c r="M101" s="25" t="str">
        <f>IF(Pengawas!M101="","-",IF(VALUE(LEFT(Pengawas!M101,1))&gt;1,"Tidak valid","OK"))</f>
        <v>-</v>
      </c>
      <c r="N101" s="25" t="str">
        <f>IF(Pengawas!N101="","-",IF(VALUE(LEFT(Pengawas!N101,2))&gt;31,"Tanggal tidak valid",IF(VALUE(LEFT(RIGHT(Pengawas!N101,7),2))&gt;12,"Bulan tidak valid",IF(VALUE(RIGHT(Pengawas!N101,4))&gt;2015,"Tahun cek lagi",IF(VALUE(RIGHT(Pengawas!N101,4))&lt;1930,"Tahun cek lagi","OK")))))</f>
        <v>-</v>
      </c>
      <c r="O101" s="26" t="str">
        <f>IF(Pengawas!O101="","-",IF(VALUE(LEFT(Pengawas!O101,2))&gt;31,"Tanggal tidak valid",IF(VALUE(LEFT(RIGHT(Pengawas!O101,7),2))&gt;12,"Bulan tidak valid",IF(VALUE(RIGHT(Pengawas!O101,4))&gt;2015,"Tahun cek lagi",IF(VALUE(RIGHT(Pengawas!O101,4))&lt;1930,"Tahun cek lagi","OK")))))</f>
        <v>-</v>
      </c>
      <c r="P101" s="26" t="str">
        <f>IF(Pengawas!P101="","-",IF(VALUE(LEFT(Pengawas!P101,2))&gt;31,"Tanggal tidak valid",IF(VALUE(LEFT(RIGHT(Pengawas!P101,7),2))&gt;12,"Bulan tidak valid",IF(VALUE(RIGHT(Pengawas!P101,4))&gt;2015,"Tahun cek lagi",IF(VALUE(RIGHT(Pengawas!P101,4))&lt;1930,"Tahun cek lagi","OK")))))</f>
        <v>-</v>
      </c>
      <c r="Q101" s="25" t="str">
        <f>IF(Pengawas!Q101="","-",IF(Pengawas!Q101&gt;3,"Tidak valid",IF(Pengawas!Q101&lt;1,"Tidak valid","OK")))</f>
        <v>-</v>
      </c>
      <c r="R101" s="25" t="str">
        <f>IF(Pengawas!R101="","-",IF(Pengawas!R101&gt;20000000,"Cek lagi",IF(Pengawas!R101&lt;50000,"Cek lagi","OK")))</f>
        <v>-</v>
      </c>
      <c r="S101" s="25" t="str">
        <f>IF(Pengawas!S101="","-",IF(Pengawas!S101&gt;3,"Tidak valid",IF(Pengawas!S101&lt;1,"Tidak valid","OK")))</f>
        <v>-</v>
      </c>
      <c r="T101" s="25" t="str">
        <f>IF(Pengawas!T101="","-",IF(Pengawas!T101&gt;6,"Tidak valid",IF(Pengawas!T101&lt;1,"Tidak valid","OK")))</f>
        <v>-</v>
      </c>
      <c r="U101" s="25" t="str">
        <f>IF(Pengawas!U101="","-",IF(Pengawas!U101&gt;4,"Tidak valid",IF(Pengawas!U101&lt;1,"Tidak valid","OK")))</f>
        <v>-</v>
      </c>
      <c r="V101" s="25" t="str">
        <f>IF(Pengawas!V101="","-",IF(Pengawas!V101&gt;2,"Tidak valid",IF(Pengawas!V101&lt;1,"Tidak valid","OK")))</f>
        <v>-</v>
      </c>
      <c r="W101" s="25" t="str">
        <f>IF(Pengawas!V101="","-",IF(Pengawas!V101=1,IF(Pengawas!W101="","Harap diisi","OK"),IF(Pengawas!V101=2,IF(Pengawas!W101="","Harap diisi","OK"),IF(Pengawas!V102&lt;1,"-",IF(Pengawas!V102&gt;2,"-","OK")))))</f>
        <v>-</v>
      </c>
      <c r="X101" s="25" t="str">
        <f>IF(Pengawas!V101="","-",IF(Pengawas!V101=1,IF(Pengawas!X101="","Harap diisi","OK"),IF(Pengawas!V101=2,IF(Pengawas!X101="","Harap diisi","OK"),IF(Pengawas!V102&lt;1,"-",IF(Pengawas!V102&gt;2,"-","OK")))))</f>
        <v>-</v>
      </c>
      <c r="Y101" s="25" t="str">
        <f>IF(Pengawas!V101="","-",IF(Pengawas!V101=1,IF(Pengawas!Y101="","Harap diisi","OK"),IF(Pengawas!V101=2,IF(Pengawas!Y101="","Harap diisi","OK"),IF(Pengawas!V102&lt;1,"-",IF(Pengawas!V102&gt;2,"-","OK")))))</f>
        <v>-</v>
      </c>
      <c r="Z101" s="25" t="str">
        <f>IF(Pengawas!V101="","-",IF(Pengawas!V101=1,IF(Pengawas!Z101="","Harap diisi","OK"),IF(Pengawas!V101=2,IF(Pengawas!Z101="","Harap diisi","OK"),IF(Pengawas!V102&lt;1,"-",IF(Pengawas!V102&gt;2,"-","OK")))))</f>
        <v>-</v>
      </c>
      <c r="AA101" s="25" t="str">
        <f>IF(Pengawas!V101="","-",IF(Pengawas!V101=1,IF(Pengawas!AA101="","Harap diisi","OK"),IF(Pengawas!V101=2,IF(Pengawas!AA101="","Harap diisi","OK"),IF(Pengawas!V102&lt;1,"-",IF(Pengawas!V102&gt;2,"-","OK")))))</f>
        <v>-</v>
      </c>
      <c r="AB101" s="25" t="str">
        <f>IF(Pengawas!V101="","-",IF(Pengawas!V101=1,IF(Pengawas!AB101="","Harap diisi","OK"),IF(Pengawas!V101=2,IF(Pengawas!AB101="","Harap diisi","OK"),IF(Pengawas!V102&lt;1,"-",IF(Pengawas!V102&gt;2,"-","OK")))))</f>
        <v>-</v>
      </c>
      <c r="AC101" s="25" t="str">
        <f>IF(Pengawas!V101="","-",IF(Pengawas!V101=1,IF(Pengawas!AC101="","Harap diisi","OK"),IF(Pengawas!V101=2,IF(Pengawas!AC101="","Harap diisi","OK"),IF(Pengawas!V102&lt;1,"-",IF(Pengawas!V102&gt;2,"-","OK")))))</f>
        <v>-</v>
      </c>
      <c r="AD101" s="25" t="str">
        <f>IF(Pengawas!V101="","-",IF(Pengawas!V101=1,IF(Pengawas!AD101="","OK","Harap dikosongkan"),IF(Pengawas!V101=2,IF(Pengawas!AD101="","Harap diisi","OK"),IF(Pengawas!V102&lt;1,"-",IF(Pengawas!V102&gt;2,"-","OK")))))</f>
        <v>-</v>
      </c>
      <c r="AE101" s="25" t="str">
        <f>IF(Pengawas!V101="","-",IF(Pengawas!V101=1,IF(Pengawas!AE101="","OK","Harap dikosongkan"),IF(Pengawas!V101=2,IF(Pengawas!AE101="","Harap diisi","OK"),IF(Pengawas!V102&lt;1,"-",IF(Pengawas!V102&gt;2,"-","OK")))))</f>
        <v>-</v>
      </c>
      <c r="AF101" s="25" t="str">
        <f>IF(Pengawas!V101="","-",IF(Pengawas!V101=1,IF(Pengawas!AF101="","OK","Harap dikosongkan"),IF(Pengawas!V101=2,IF(Pengawas!AF101="","Harap diisi","OK"),IF(Pengawas!V102&lt;1,"-",IF(Pengawas!V102&gt;2,"-","OK")))))</f>
        <v>-</v>
      </c>
      <c r="AG101" s="25" t="str">
        <f>IF(Pengawas!V101="","-",IF(Pengawas!V101=1,IF(Pengawas!AG101="","OK","Harap dikosongkan"),IF(Pengawas!V101=2,IF(Pengawas!AG101="","Harap diisi","OK"),IF(Pengawas!V102&lt;1,"-",IF(Pengawas!V102&gt;2,"-","OK")))))</f>
        <v>-</v>
      </c>
      <c r="AH101" s="25" t="str">
        <f>IF(Pengawas!V101="","-",IF(Pengawas!V101=1,IF(Pengawas!AH101="","OK","Harap dikosongkan"),IF(Pengawas!V101=2,IF(Pengawas!AH101="","Harap diisi","OK"),IF(Pengawas!V102&lt;1,"-",IF(Pengawas!V102&gt;2,"-","OK")))))</f>
        <v>-</v>
      </c>
      <c r="AI101" s="25" t="str">
        <f>IF(Pengawas!V101="","-",IF(Pengawas!V101=1,IF(Pengawas!AI101="","OK","Harap dikosongkan"),IF(Pengawas!V101=2,IF(Pengawas!AI101="","Harap diisi","OK"),IF(Pengawas!V102&lt;1,"-",IF(Pengawas!V102&gt;2,"-","OK")))))</f>
        <v>-</v>
      </c>
      <c r="AJ101" s="25" t="str">
        <f>IF(Pengawas!V101="","-",IF(Pengawas!V101=1,IF(Pengawas!AJ101="","OK","Harap dikosongkan"),IF(Pengawas!V101=2,IF(Pengawas!AJ101="","Harap diisi","OK"),IF(Pengawas!V102&lt;1,"-",IF(Pengawas!V102&gt;2,"-","OK")))))</f>
        <v>-</v>
      </c>
      <c r="AK101" s="25" t="str">
        <f>IF(Pengawas!V101="","-",IF(Pengawas!V101=1,IF(Pengawas!AK101="","OK","Harap dikosongkan"),IF(Pengawas!V101=2,IF(Pengawas!AK101="","Harap diisi","OK"),IF(Pengawas!V102&lt;1,"-",IF(Pengawas!V102&gt;2,"-","OK")))))</f>
        <v>-</v>
      </c>
      <c r="AL101" s="25" t="str">
        <f>IF(Pengawas!AL101="","-",IF(Pengawas!AL101&gt;3,"Tidak valid",IF(Pengawas!AL101&lt;1,"Tidak valid","OK")))</f>
        <v>-</v>
      </c>
      <c r="AM101" s="25" t="str">
        <f>IF(Pengawas!AL101="",IF(Pengawas!AM101="","-","Harap dikosongkan"),IF(Pengawas!AL101&lt;&gt;1,IF(Pengawas!AM101="","OK","Harap dikosongkan"),IF(Pengawas!AM101="","Harap diisi",IF(Pengawas!AM101&gt;2015,"Cek lagi",IF(Pengawas!AM101&lt;2005,"Cek lagi","OK")))))</f>
        <v>-</v>
      </c>
      <c r="AN101" s="25" t="str">
        <f>IF(Pengawas!AL101="",IF(Pengawas!AN101="","-","Harap dikosongkan"),IF(Pengawas!AL101&lt;&gt;1,IF(Pengawas!AN101="","OK","Harap dikosongkan"),IF(Pengawas!AN101="","Harap diisi",IF(VALUE(Pengawas!AN101)&gt;33,"Tidak valid",IF(VALUE(Pengawas!AN101)&lt;1,"Tidak valid","OK")))))</f>
        <v>-</v>
      </c>
      <c r="AO101" s="25" t="str">
        <f>IF(Pengawas!AL101="",IF(Pengawas!AO101="","-","Harap dikosongkan"),IF(Pengawas!AL101&lt;&gt;1,IF(Pengawas!AO101="","OK","Harap dikosongkan"),IF(Pengawas!AO101="","Harap diisi",IF(Pengawas!AO101&gt;1,"Tidak valid","OK"))))</f>
        <v>-</v>
      </c>
      <c r="AP101" s="25" t="str">
        <f>IF(Pengawas!AL101&gt;1,"OK",IF(Pengawas!AO101="",IF(Pengawas!AP101="","-","Kolom AO cek lagi"),IF(Pengawas!AO101=0,IF(Pengawas!AP101="","OK","Harap dikosongkan"),IF(Pengawas!AP101="","Harap diisi",IF(LEN(Pengawas!AP101)&lt;12,"Tidak valid",IF(LEN(Pengawas!AP101)&gt;14,"Tidak valid","OK"))))))</f>
        <v>-</v>
      </c>
      <c r="AQ101" s="26" t="str">
        <f>IF(Pengawas!AL101&gt;1,"OK",IF(Pengawas!AO101="",IF(Pengawas!AQ101="","-","Kolom AO cek lagi"),IF(Pengawas!AO101=0,IF(Pengawas!AQ101="","OK","Harap dikosongkan"),IF(Pengawas!AQ101="","Harap diisi",IF(LEN(Pengawas!AQ101)&lt;5,"Cek lagi","OK")))))</f>
        <v>-</v>
      </c>
      <c r="AR101" s="26" t="str">
        <f>IF(Pengawas!AL101&gt;1,"OK",IF(Pengawas!AO101="",IF(Pengawas!AR101="","-","Kolom AT cek lagi"),IF(Pengawas!AO101=0,IF(Pengawas!AR101="","OK","Harap dikosongkan"),IF(Pengawas!AR101="","Harap diisi",IF(VALUE(LEFT(Pengawas!AR101,2))&gt;31,"Tanggal tidak valid",IF(VALUE(LEFT(RIGHT(Pengawas!AR101,7),2))&gt;12,"Bulan tidak valid",IF(VALUE(RIGHT(Pengawas!AR101,4))&gt;2016,"Tahun cek lagi",IF(VALUE(RIGHT(Pengawas!AR101,4))&lt;2005,"Tahun cek lagi","OK"))))))))</f>
        <v>-</v>
      </c>
      <c r="AS101" s="25" t="str">
        <f>IF(Pengawas!AP101="",IF(Pengawas!AS101="","-","Harap dikosongkan"),IF(Pengawas!AP101&lt;&gt;"",IF(Pengawas!AS101="","Harap diisi",IF(Pengawas!AS101&gt;1,"Tidak valid","OK"))))</f>
        <v>-</v>
      </c>
      <c r="AT101" s="25" t="str">
        <f>IF(Pengawas!AS101="",IF(Pengawas!AT101="","-","Harap dikosongkan"),IF(Pengawas!AS101&lt;&gt;1,IF(Pengawas!AT101="","OK","Harap dikosongkan"),IF(Pengawas!AS101="",IF(Pengawas!AT101="","-","Harap dikosongkan"),IF(Pengawas!AS101=0,IF(Pengawas!AT101="","OK","Harap dikosongkan"),IF(Pengawas!AT101="","Harap diisi",IF(Pengawas!AT101&gt;2016,"Cek lagi",IF(Pengawas!AT101&lt;2005,"Cek lagi",IF(Pengawas!AM101&gt;Pengawas!AT101,"Cek lagi dengan Kolom AL","OK"))))))))</f>
        <v>-</v>
      </c>
      <c r="AU101" s="25" t="str">
        <f>IF(Pengawas!AS101="",IF(Pengawas!AU101="","-","Harap dikosongkan"),IF(Pengawas!AS101&lt;&gt;1,IF(Pengawas!AU101="","OK","Harap dikosongkan"),IF(Pengawas!AS101="",IF(Pengawas!AU101="","-","Harap dikosongkan"),IF(Pengawas!AS101=0,IF(Pengawas!AU101="","OK","Harap dikosongkan"),IF(Pengawas!AU101="","Harap diisi",IF(Pengawas!AU101&gt;20000000,"Cek lagi",IF(Pengawas!AU101&lt;100000,"Cek lagi","OK")))))))</f>
        <v>-</v>
      </c>
      <c r="AV101" s="25" t="str">
        <f>IF(Pengawas!AV101="","-",IF(Pengawas!AV101&gt;3,"Tidak valid","OK"))</f>
        <v>-</v>
      </c>
      <c r="AW101" s="25" t="str">
        <f>IF(Pengawas!AV101="",IF(Pengawas!AW101="","-","Harap dikosongkan"),IF(Pengawas!AV101=0,IF(Pengawas!AW101="","OK","Harap dikosongkan"),IF(Pengawas!AV101&gt;0,IF(Pengawas!AW101="","Harap diisi",IF(Pengawas!AW101&gt;2015,"Tidak valid","OK")))))</f>
        <v>-</v>
      </c>
      <c r="AX101" s="25" t="str">
        <f>IF(Pengawas!AV101="",IF(Pengawas!AX101="","-","Harap dikosongkan"),IF(Pengawas!AV101=0,IF(Pengawas!AX101="","OK","Harap dikosongkan"),IF(Pengawas!AV101&gt;0,IF(Pengawas!AX101="","Harap diisi",IF(Pengawas!AX101="","-",IF(Pengawas!AX101&gt;1,"Tidak valid","OK"))))))</f>
        <v>-</v>
      </c>
      <c r="AY101" s="25" t="str">
        <f>IF(Pengawas!AY101="","-",IF(Pengawas!AY101&gt;2,"Tidak valid","OK"))</f>
        <v>-</v>
      </c>
      <c r="AZ101" s="25" t="str">
        <f>IF(Pengawas!AY101="",IF(Pengawas!AZ101="","-","Harap dikosongkan"),IF(Pengawas!AY101=0,IF(Pengawas!AZ101="","OK","Harap dikosongkan"),IF(Pengawas!AZ101="","Harap diisi",IF(Pengawas!AZ101&gt;2015,"Cek lagi",IF(Pengawas!AZ101&lt;2000,"Cek lagi","OK")))))</f>
        <v>-</v>
      </c>
      <c r="BA101" s="25" t="str">
        <f>IF(Pengawas!BA101="","-",IF(LEN(Pengawas!BA101)&lt;5,"Cek lagi","OK"))</f>
        <v>-</v>
      </c>
      <c r="BB101" s="25" t="str">
        <f>IF(Pengawas!BB101="","-",IF(LEN(Pengawas!BB101)&lt;4,"Cek lagi","OK"))</f>
        <v>-</v>
      </c>
      <c r="BC101" s="25" t="str">
        <f>IF(Pengawas!BC101="","-",IF(LEN(Pengawas!BC101)&lt;4,"Cek lagi","OK"))</f>
        <v>-</v>
      </c>
      <c r="BD101" s="25" t="str">
        <f>IF(Pengawas!BD101="","-",IF(LEN(Pengawas!BD101)&lt;4,"Cek lagi","OK"))</f>
        <v>-</v>
      </c>
      <c r="BE101" s="25" t="str">
        <f>IF(Pengawas!BE101="","-",IF(LEN(Pengawas!BE101)&lt;4,"Cek lagi","OK"))</f>
        <v>-</v>
      </c>
      <c r="BF101" s="25" t="str">
        <f>IF(Pengawas!BF101="","-",IF(LEN(Pengawas!BF101)&lt;&gt;5,"Tidak valid","OK"))</f>
        <v>-</v>
      </c>
      <c r="BG101" s="25" t="str">
        <f>IF(Pengawas!BG101="","-",IF(LEN(Pengawas!BG101)&lt;9,"Cek lagi",IF(LEN(Pengawas!BG101)&gt;14,"Cek lagi","OK")))</f>
        <v>-</v>
      </c>
    </row>
    <row r="102" spans="1:59" s="18" customFormat="1" ht="15" customHeight="1" x14ac:dyDescent="0.2">
      <c r="A102" s="25" t="str">
        <f>IF(Pengawas!A102="","-",IF(LEN(Pengawas!A102)&lt;4,"Cek lagi","OK"))</f>
        <v>-</v>
      </c>
      <c r="B102" s="25" t="str">
        <f>IF(Pengawas!B102="","-",IF(LEN(Pengawas!B102)&lt;4,"Cek lagi","OK"))</f>
        <v>-</v>
      </c>
      <c r="C102" s="25" t="str">
        <f>IF(Pengawas!C102="","-",IF(LEN(Pengawas!C102)&lt;&gt;18,"Tidak valid","OK"))</f>
        <v>-</v>
      </c>
      <c r="D102" s="25" t="str">
        <f>IF(Pengawas!D102="","-",IF(LEN(Pengawas!D102)&lt;&gt;16,"Tidak valid","OK"))</f>
        <v>-</v>
      </c>
      <c r="E102" s="25" t="str">
        <f>IF(Pengawas!E102="","-",IF(LEN(Pengawas!E102)&lt;4,"Cek lagi","OK"))</f>
        <v>-</v>
      </c>
      <c r="F102" s="25" t="str">
        <f>IF(Pengawas!F102="","-",IF(LEN(Pengawas!F102)&lt;&gt;16,"Tidak valid","OK"))</f>
        <v>-</v>
      </c>
      <c r="G102" s="25" t="str">
        <f>IF(Pengawas!G102="","-",IF(LEN(Pengawas!G102)&lt;4,"Cek lagi","OK"))</f>
        <v>-</v>
      </c>
      <c r="H102" s="26" t="str">
        <f>IF(Pengawas!H102="","-",IF(VALUE(LEFT(Pengawas!H102,2))&gt;31,"Tanggal tidak valid",IF(VALUE(LEFT(RIGHT(Pengawas!H102,7),2))&gt;12,"Bulan tidak valid",IF(VALUE(RIGHT(Pengawas!H102,4))&gt;1990,"Umur terlalu muda",IF(VALUE(RIGHT(Pengawas!H102,4))&lt;1955,"Umur terlalu tua","OK")))))</f>
        <v>-</v>
      </c>
      <c r="I102" s="25" t="str">
        <f>IF(Pengawas!I102="","-",IF(Pengawas!I102="L","OK",IF(Pengawas!I102="P","OK","Tidak valid")))</f>
        <v>-</v>
      </c>
      <c r="J102" s="25" t="str">
        <f>IF(Pengawas!J102="","-",IF(LEN(Pengawas!J102)&lt;4,"Cek lagi","OK"))</f>
        <v>-</v>
      </c>
      <c r="K102" s="25" t="str">
        <f>IF(Pengawas!K102="","-",IF(Pengawas!K102&gt;5,"Tidak valid",IF(Pengawas!K102&lt;1,"Tidak valid","OK")))</f>
        <v>-</v>
      </c>
      <c r="L102" s="25" t="str">
        <f>IF(Pengawas!L102="","-",IF(VALUE(LEFT(Pengawas!L102,1))&gt;1,"Tidak valid","OK"))</f>
        <v>-</v>
      </c>
      <c r="M102" s="25" t="str">
        <f>IF(Pengawas!M102="","-",IF(VALUE(LEFT(Pengawas!M102,1))&gt;1,"Tidak valid","OK"))</f>
        <v>-</v>
      </c>
      <c r="N102" s="25" t="str">
        <f>IF(Pengawas!N102="","-",IF(VALUE(LEFT(Pengawas!N102,2))&gt;31,"Tanggal tidak valid",IF(VALUE(LEFT(RIGHT(Pengawas!N102,7),2))&gt;12,"Bulan tidak valid",IF(VALUE(RIGHT(Pengawas!N102,4))&gt;2015,"Tahun cek lagi",IF(VALUE(RIGHT(Pengawas!N102,4))&lt;1930,"Tahun cek lagi","OK")))))</f>
        <v>-</v>
      </c>
      <c r="O102" s="26" t="str">
        <f>IF(Pengawas!O102="","-",IF(VALUE(LEFT(Pengawas!O102,2))&gt;31,"Tanggal tidak valid",IF(VALUE(LEFT(RIGHT(Pengawas!O102,7),2))&gt;12,"Bulan tidak valid",IF(VALUE(RIGHT(Pengawas!O102,4))&gt;2015,"Tahun cek lagi",IF(VALUE(RIGHT(Pengawas!O102,4))&lt;1930,"Tahun cek lagi","OK")))))</f>
        <v>-</v>
      </c>
      <c r="P102" s="26" t="str">
        <f>IF(Pengawas!P102="","-",IF(VALUE(LEFT(Pengawas!P102,2))&gt;31,"Tanggal tidak valid",IF(VALUE(LEFT(RIGHT(Pengawas!P102,7),2))&gt;12,"Bulan tidak valid",IF(VALUE(RIGHT(Pengawas!P102,4))&gt;2015,"Tahun cek lagi",IF(VALUE(RIGHT(Pengawas!P102,4))&lt;1930,"Tahun cek lagi","OK")))))</f>
        <v>-</v>
      </c>
      <c r="Q102" s="25" t="str">
        <f>IF(Pengawas!Q102="","-",IF(Pengawas!Q102&gt;3,"Tidak valid",IF(Pengawas!Q102&lt;1,"Tidak valid","OK")))</f>
        <v>-</v>
      </c>
      <c r="R102" s="25" t="str">
        <f>IF(Pengawas!R102="","-",IF(Pengawas!R102&gt;20000000,"Cek lagi",IF(Pengawas!R102&lt;50000,"Cek lagi","OK")))</f>
        <v>-</v>
      </c>
      <c r="S102" s="25" t="str">
        <f>IF(Pengawas!S102="","-",IF(Pengawas!S102&gt;3,"Tidak valid",IF(Pengawas!S102&lt;1,"Tidak valid","OK")))</f>
        <v>-</v>
      </c>
      <c r="T102" s="25" t="str">
        <f>IF(Pengawas!T102="","-",IF(Pengawas!T102&gt;6,"Tidak valid",IF(Pengawas!T102&lt;1,"Tidak valid","OK")))</f>
        <v>-</v>
      </c>
      <c r="U102" s="25" t="str">
        <f>IF(Pengawas!U102="","-",IF(Pengawas!U102&gt;4,"Tidak valid",IF(Pengawas!U102&lt;1,"Tidak valid","OK")))</f>
        <v>-</v>
      </c>
      <c r="V102" s="25" t="str">
        <f>IF(Pengawas!V102="","-",IF(Pengawas!V102&gt;2,"Tidak valid",IF(Pengawas!V102&lt;1,"Tidak valid","OK")))</f>
        <v>-</v>
      </c>
      <c r="W102" s="25" t="str">
        <f>IF(Pengawas!V102="","-",IF(Pengawas!V102=1,IF(Pengawas!W102="","Harap diisi","OK"),IF(Pengawas!V102=2,IF(Pengawas!W102="","Harap diisi","OK"),IF(Pengawas!V103&lt;1,"-",IF(Pengawas!V103&gt;2,"-","OK")))))</f>
        <v>-</v>
      </c>
      <c r="X102" s="25" t="str">
        <f>IF(Pengawas!V102="","-",IF(Pengawas!V102=1,IF(Pengawas!X102="","Harap diisi","OK"),IF(Pengawas!V102=2,IF(Pengawas!X102="","Harap diisi","OK"),IF(Pengawas!V103&lt;1,"-",IF(Pengawas!V103&gt;2,"-","OK")))))</f>
        <v>-</v>
      </c>
      <c r="Y102" s="25" t="str">
        <f>IF(Pengawas!V102="","-",IF(Pengawas!V102=1,IF(Pengawas!Y102="","Harap diisi","OK"),IF(Pengawas!V102=2,IF(Pengawas!Y102="","Harap diisi","OK"),IF(Pengawas!V103&lt;1,"-",IF(Pengawas!V103&gt;2,"-","OK")))))</f>
        <v>-</v>
      </c>
      <c r="Z102" s="25" t="str">
        <f>IF(Pengawas!V102="","-",IF(Pengawas!V102=1,IF(Pengawas!Z102="","Harap diisi","OK"),IF(Pengawas!V102=2,IF(Pengawas!Z102="","Harap diisi","OK"),IF(Pengawas!V103&lt;1,"-",IF(Pengawas!V103&gt;2,"-","OK")))))</f>
        <v>-</v>
      </c>
      <c r="AA102" s="25" t="str">
        <f>IF(Pengawas!V102="","-",IF(Pengawas!V102=1,IF(Pengawas!AA102="","Harap diisi","OK"),IF(Pengawas!V102=2,IF(Pengawas!AA102="","Harap diisi","OK"),IF(Pengawas!V103&lt;1,"-",IF(Pengawas!V103&gt;2,"-","OK")))))</f>
        <v>-</v>
      </c>
      <c r="AB102" s="25" t="str">
        <f>IF(Pengawas!V102="","-",IF(Pengawas!V102=1,IF(Pengawas!AB102="","Harap diisi","OK"),IF(Pengawas!V102=2,IF(Pengawas!AB102="","Harap diisi","OK"),IF(Pengawas!V103&lt;1,"-",IF(Pengawas!V103&gt;2,"-","OK")))))</f>
        <v>-</v>
      </c>
      <c r="AC102" s="25" t="str">
        <f>IF(Pengawas!V102="","-",IF(Pengawas!V102=1,IF(Pengawas!AC102="","Harap diisi","OK"),IF(Pengawas!V102=2,IF(Pengawas!AC102="","Harap diisi","OK"),IF(Pengawas!V103&lt;1,"-",IF(Pengawas!V103&gt;2,"-","OK")))))</f>
        <v>-</v>
      </c>
      <c r="AD102" s="25" t="str">
        <f>IF(Pengawas!V102="","-",IF(Pengawas!V102=1,IF(Pengawas!AD102="","OK","Harap dikosongkan"),IF(Pengawas!V102=2,IF(Pengawas!AD102="","Harap diisi","OK"),IF(Pengawas!V103&lt;1,"-",IF(Pengawas!V103&gt;2,"-","OK")))))</f>
        <v>-</v>
      </c>
      <c r="AE102" s="25" t="str">
        <f>IF(Pengawas!V102="","-",IF(Pengawas!V102=1,IF(Pengawas!AE102="","OK","Harap dikosongkan"),IF(Pengawas!V102=2,IF(Pengawas!AE102="","Harap diisi","OK"),IF(Pengawas!V103&lt;1,"-",IF(Pengawas!V103&gt;2,"-","OK")))))</f>
        <v>-</v>
      </c>
      <c r="AF102" s="25" t="str">
        <f>IF(Pengawas!V102="","-",IF(Pengawas!V102=1,IF(Pengawas!AF102="","OK","Harap dikosongkan"),IF(Pengawas!V102=2,IF(Pengawas!AF102="","Harap diisi","OK"),IF(Pengawas!V103&lt;1,"-",IF(Pengawas!V103&gt;2,"-","OK")))))</f>
        <v>-</v>
      </c>
      <c r="AG102" s="25" t="str">
        <f>IF(Pengawas!V102="","-",IF(Pengawas!V102=1,IF(Pengawas!AG102="","OK","Harap dikosongkan"),IF(Pengawas!V102=2,IF(Pengawas!AG102="","Harap diisi","OK"),IF(Pengawas!V103&lt;1,"-",IF(Pengawas!V103&gt;2,"-","OK")))))</f>
        <v>-</v>
      </c>
      <c r="AH102" s="25" t="str">
        <f>IF(Pengawas!V102="","-",IF(Pengawas!V102=1,IF(Pengawas!AH102="","OK","Harap dikosongkan"),IF(Pengawas!V102=2,IF(Pengawas!AH102="","Harap diisi","OK"),IF(Pengawas!V103&lt;1,"-",IF(Pengawas!V103&gt;2,"-","OK")))))</f>
        <v>-</v>
      </c>
      <c r="AI102" s="25" t="str">
        <f>IF(Pengawas!V102="","-",IF(Pengawas!V102=1,IF(Pengawas!AI102="","OK","Harap dikosongkan"),IF(Pengawas!V102=2,IF(Pengawas!AI102="","Harap diisi","OK"),IF(Pengawas!V103&lt;1,"-",IF(Pengawas!V103&gt;2,"-","OK")))))</f>
        <v>-</v>
      </c>
      <c r="AJ102" s="25" t="str">
        <f>IF(Pengawas!V102="","-",IF(Pengawas!V102=1,IF(Pengawas!AJ102="","OK","Harap dikosongkan"),IF(Pengawas!V102=2,IF(Pengawas!AJ102="","Harap diisi","OK"),IF(Pengawas!V103&lt;1,"-",IF(Pengawas!V103&gt;2,"-","OK")))))</f>
        <v>-</v>
      </c>
      <c r="AK102" s="25" t="str">
        <f>IF(Pengawas!V102="","-",IF(Pengawas!V102=1,IF(Pengawas!AK102="","OK","Harap dikosongkan"),IF(Pengawas!V102=2,IF(Pengawas!AK102="","Harap diisi","OK"),IF(Pengawas!V103&lt;1,"-",IF(Pengawas!V103&gt;2,"-","OK")))))</f>
        <v>-</v>
      </c>
      <c r="AL102" s="25" t="str">
        <f>IF(Pengawas!AL102="","-",IF(Pengawas!AL102&gt;3,"Tidak valid",IF(Pengawas!AL102&lt;1,"Tidak valid","OK")))</f>
        <v>-</v>
      </c>
      <c r="AM102" s="25" t="str">
        <f>IF(Pengawas!AL102="",IF(Pengawas!AM102="","-","Harap dikosongkan"),IF(Pengawas!AL102&lt;&gt;1,IF(Pengawas!AM102="","OK","Harap dikosongkan"),IF(Pengawas!AM102="","Harap diisi",IF(Pengawas!AM102&gt;2015,"Cek lagi",IF(Pengawas!AM102&lt;2005,"Cek lagi","OK")))))</f>
        <v>-</v>
      </c>
      <c r="AN102" s="25" t="str">
        <f>IF(Pengawas!AL102="",IF(Pengawas!AN102="","-","Harap dikosongkan"),IF(Pengawas!AL102&lt;&gt;1,IF(Pengawas!AN102="","OK","Harap dikosongkan"),IF(Pengawas!AN102="","Harap diisi",IF(VALUE(Pengawas!AN102)&gt;33,"Tidak valid",IF(VALUE(Pengawas!AN102)&lt;1,"Tidak valid","OK")))))</f>
        <v>-</v>
      </c>
      <c r="AO102" s="25" t="str">
        <f>IF(Pengawas!AL102="",IF(Pengawas!AO102="","-","Harap dikosongkan"),IF(Pengawas!AL102&lt;&gt;1,IF(Pengawas!AO102="","OK","Harap dikosongkan"),IF(Pengawas!AO102="","Harap diisi",IF(Pengawas!AO102&gt;1,"Tidak valid","OK"))))</f>
        <v>-</v>
      </c>
      <c r="AP102" s="25" t="str">
        <f>IF(Pengawas!AL102&gt;1,"OK",IF(Pengawas!AO102="",IF(Pengawas!AP102="","-","Kolom AO cek lagi"),IF(Pengawas!AO102=0,IF(Pengawas!AP102="","OK","Harap dikosongkan"),IF(Pengawas!AP102="","Harap diisi",IF(LEN(Pengawas!AP102)&lt;12,"Tidak valid",IF(LEN(Pengawas!AP102)&gt;14,"Tidak valid","OK"))))))</f>
        <v>-</v>
      </c>
      <c r="AQ102" s="26" t="str">
        <f>IF(Pengawas!AL102&gt;1,"OK",IF(Pengawas!AO102="",IF(Pengawas!AQ102="","-","Kolom AO cek lagi"),IF(Pengawas!AO102=0,IF(Pengawas!AQ102="","OK","Harap dikosongkan"),IF(Pengawas!AQ102="","Harap diisi",IF(LEN(Pengawas!AQ102)&lt;5,"Cek lagi","OK")))))</f>
        <v>-</v>
      </c>
      <c r="AR102" s="26" t="str">
        <f>IF(Pengawas!AL102&gt;1,"OK",IF(Pengawas!AO102="",IF(Pengawas!AR102="","-","Kolom AT cek lagi"),IF(Pengawas!AO102=0,IF(Pengawas!AR102="","OK","Harap dikosongkan"),IF(Pengawas!AR102="","Harap diisi",IF(VALUE(LEFT(Pengawas!AR102,2))&gt;31,"Tanggal tidak valid",IF(VALUE(LEFT(RIGHT(Pengawas!AR102,7),2))&gt;12,"Bulan tidak valid",IF(VALUE(RIGHT(Pengawas!AR102,4))&gt;2016,"Tahun cek lagi",IF(VALUE(RIGHT(Pengawas!AR102,4))&lt;2005,"Tahun cek lagi","OK"))))))))</f>
        <v>-</v>
      </c>
      <c r="AS102" s="25" t="str">
        <f>IF(Pengawas!AP102="",IF(Pengawas!AS102="","-","Harap dikosongkan"),IF(Pengawas!AP102&lt;&gt;"",IF(Pengawas!AS102="","Harap diisi",IF(Pengawas!AS102&gt;1,"Tidak valid","OK"))))</f>
        <v>-</v>
      </c>
      <c r="AT102" s="25" t="str">
        <f>IF(Pengawas!AS102="",IF(Pengawas!AT102="","-","Harap dikosongkan"),IF(Pengawas!AS102&lt;&gt;1,IF(Pengawas!AT102="","OK","Harap dikosongkan"),IF(Pengawas!AS102="",IF(Pengawas!AT102="","-","Harap dikosongkan"),IF(Pengawas!AS102=0,IF(Pengawas!AT102="","OK","Harap dikosongkan"),IF(Pengawas!AT102="","Harap diisi",IF(Pengawas!AT102&gt;2016,"Cek lagi",IF(Pengawas!AT102&lt;2005,"Cek lagi",IF(Pengawas!AM102&gt;Pengawas!AT102,"Cek lagi dengan Kolom AL","OK"))))))))</f>
        <v>-</v>
      </c>
      <c r="AU102" s="25" t="str">
        <f>IF(Pengawas!AS102="",IF(Pengawas!AU102="","-","Harap dikosongkan"),IF(Pengawas!AS102&lt;&gt;1,IF(Pengawas!AU102="","OK","Harap dikosongkan"),IF(Pengawas!AS102="",IF(Pengawas!AU102="","-","Harap dikosongkan"),IF(Pengawas!AS102=0,IF(Pengawas!AU102="","OK","Harap dikosongkan"),IF(Pengawas!AU102="","Harap diisi",IF(Pengawas!AU102&gt;20000000,"Cek lagi",IF(Pengawas!AU102&lt;100000,"Cek lagi","OK")))))))</f>
        <v>-</v>
      </c>
      <c r="AV102" s="25" t="str">
        <f>IF(Pengawas!AV102="","-",IF(Pengawas!AV102&gt;3,"Tidak valid","OK"))</f>
        <v>-</v>
      </c>
      <c r="AW102" s="25" t="str">
        <f>IF(Pengawas!AV102="",IF(Pengawas!AW102="","-","Harap dikosongkan"),IF(Pengawas!AV102=0,IF(Pengawas!AW102="","OK","Harap dikosongkan"),IF(Pengawas!AV102&gt;0,IF(Pengawas!AW102="","Harap diisi",IF(Pengawas!AW102&gt;2015,"Tidak valid","OK")))))</f>
        <v>-</v>
      </c>
      <c r="AX102" s="25" t="str">
        <f>IF(Pengawas!AV102="",IF(Pengawas!AX102="","-","Harap dikosongkan"),IF(Pengawas!AV102=0,IF(Pengawas!AX102="","OK","Harap dikosongkan"),IF(Pengawas!AV102&gt;0,IF(Pengawas!AX102="","Harap diisi",IF(Pengawas!AX102="","-",IF(Pengawas!AX102&gt;1,"Tidak valid","OK"))))))</f>
        <v>-</v>
      </c>
      <c r="AY102" s="25" t="str">
        <f>IF(Pengawas!AY102="","-",IF(Pengawas!AY102&gt;2,"Tidak valid","OK"))</f>
        <v>-</v>
      </c>
      <c r="AZ102" s="25" t="str">
        <f>IF(Pengawas!AY102="",IF(Pengawas!AZ102="","-","Harap dikosongkan"),IF(Pengawas!AY102=0,IF(Pengawas!AZ102="","OK","Harap dikosongkan"),IF(Pengawas!AZ102="","Harap diisi",IF(Pengawas!AZ102&gt;2015,"Cek lagi",IF(Pengawas!AZ102&lt;2000,"Cek lagi","OK")))))</f>
        <v>-</v>
      </c>
      <c r="BA102" s="25" t="str">
        <f>IF(Pengawas!BA102="","-",IF(LEN(Pengawas!BA102)&lt;5,"Cek lagi","OK"))</f>
        <v>-</v>
      </c>
      <c r="BB102" s="25" t="str">
        <f>IF(Pengawas!BB102="","-",IF(LEN(Pengawas!BB102)&lt;4,"Cek lagi","OK"))</f>
        <v>-</v>
      </c>
      <c r="BC102" s="25" t="str">
        <f>IF(Pengawas!BC102="","-",IF(LEN(Pengawas!BC102)&lt;4,"Cek lagi","OK"))</f>
        <v>-</v>
      </c>
      <c r="BD102" s="25" t="str">
        <f>IF(Pengawas!BD102="","-",IF(LEN(Pengawas!BD102)&lt;4,"Cek lagi","OK"))</f>
        <v>-</v>
      </c>
      <c r="BE102" s="25" t="str">
        <f>IF(Pengawas!BE102="","-",IF(LEN(Pengawas!BE102)&lt;4,"Cek lagi","OK"))</f>
        <v>-</v>
      </c>
      <c r="BF102" s="25" t="str">
        <f>IF(Pengawas!BF102="","-",IF(LEN(Pengawas!BF102)&lt;&gt;5,"Tidak valid","OK"))</f>
        <v>-</v>
      </c>
      <c r="BG102" s="25" t="str">
        <f>IF(Pengawas!BG102="","-",IF(LEN(Pengawas!BG102)&lt;9,"Cek lagi",IF(LEN(Pengawas!BG102)&gt;14,"Cek lagi","OK")))</f>
        <v>-</v>
      </c>
    </row>
    <row r="103" spans="1:59" s="18" customFormat="1" ht="15" customHeight="1" x14ac:dyDescent="0.2">
      <c r="A103" s="25" t="str">
        <f>IF(Pengawas!A103="","-",IF(LEN(Pengawas!A103)&lt;4,"Cek lagi","OK"))</f>
        <v>-</v>
      </c>
      <c r="B103" s="25" t="str">
        <f>IF(Pengawas!B103="","-",IF(LEN(Pengawas!B103)&lt;4,"Cek lagi","OK"))</f>
        <v>-</v>
      </c>
      <c r="C103" s="25" t="str">
        <f>IF(Pengawas!C103="","-",IF(LEN(Pengawas!C103)&lt;&gt;18,"Tidak valid","OK"))</f>
        <v>-</v>
      </c>
      <c r="D103" s="25" t="str">
        <f>IF(Pengawas!D103="","-",IF(LEN(Pengawas!D103)&lt;&gt;16,"Tidak valid","OK"))</f>
        <v>-</v>
      </c>
      <c r="E103" s="25" t="str">
        <f>IF(Pengawas!E103="","-",IF(LEN(Pengawas!E103)&lt;4,"Cek lagi","OK"))</f>
        <v>-</v>
      </c>
      <c r="F103" s="25" t="str">
        <f>IF(Pengawas!F103="","-",IF(LEN(Pengawas!F103)&lt;&gt;16,"Tidak valid","OK"))</f>
        <v>-</v>
      </c>
      <c r="G103" s="25" t="str">
        <f>IF(Pengawas!G103="","-",IF(LEN(Pengawas!G103)&lt;4,"Cek lagi","OK"))</f>
        <v>-</v>
      </c>
      <c r="H103" s="26" t="str">
        <f>IF(Pengawas!H103="","-",IF(VALUE(LEFT(Pengawas!H103,2))&gt;31,"Tanggal tidak valid",IF(VALUE(LEFT(RIGHT(Pengawas!H103,7),2))&gt;12,"Bulan tidak valid",IF(VALUE(RIGHT(Pengawas!H103,4))&gt;1990,"Umur terlalu muda",IF(VALUE(RIGHT(Pengawas!H103,4))&lt;1955,"Umur terlalu tua","OK")))))</f>
        <v>-</v>
      </c>
      <c r="I103" s="25" t="str">
        <f>IF(Pengawas!I103="","-",IF(Pengawas!I103="L","OK",IF(Pengawas!I103="P","OK","Tidak valid")))</f>
        <v>-</v>
      </c>
      <c r="J103" s="25" t="str">
        <f>IF(Pengawas!J103="","-",IF(LEN(Pengawas!J103)&lt;4,"Cek lagi","OK"))</f>
        <v>-</v>
      </c>
      <c r="K103" s="25" t="str">
        <f>IF(Pengawas!K103="","-",IF(Pengawas!K103&gt;5,"Tidak valid",IF(Pengawas!K103&lt;1,"Tidak valid","OK")))</f>
        <v>-</v>
      </c>
      <c r="L103" s="25" t="str">
        <f>IF(Pengawas!L103="","-",IF(VALUE(LEFT(Pengawas!L103,1))&gt;1,"Tidak valid","OK"))</f>
        <v>-</v>
      </c>
      <c r="M103" s="25" t="str">
        <f>IF(Pengawas!M103="","-",IF(VALUE(LEFT(Pengawas!M103,1))&gt;1,"Tidak valid","OK"))</f>
        <v>-</v>
      </c>
      <c r="N103" s="25" t="str">
        <f>IF(Pengawas!N103="","-",IF(VALUE(LEFT(Pengawas!N103,2))&gt;31,"Tanggal tidak valid",IF(VALUE(LEFT(RIGHT(Pengawas!N103,7),2))&gt;12,"Bulan tidak valid",IF(VALUE(RIGHT(Pengawas!N103,4))&gt;2015,"Tahun cek lagi",IF(VALUE(RIGHT(Pengawas!N103,4))&lt;1930,"Tahun cek lagi","OK")))))</f>
        <v>-</v>
      </c>
      <c r="O103" s="26" t="str">
        <f>IF(Pengawas!O103="","-",IF(VALUE(LEFT(Pengawas!O103,2))&gt;31,"Tanggal tidak valid",IF(VALUE(LEFT(RIGHT(Pengawas!O103,7),2))&gt;12,"Bulan tidak valid",IF(VALUE(RIGHT(Pengawas!O103,4))&gt;2015,"Tahun cek lagi",IF(VALUE(RIGHT(Pengawas!O103,4))&lt;1930,"Tahun cek lagi","OK")))))</f>
        <v>-</v>
      </c>
      <c r="P103" s="26" t="str">
        <f>IF(Pengawas!P103="","-",IF(VALUE(LEFT(Pengawas!P103,2))&gt;31,"Tanggal tidak valid",IF(VALUE(LEFT(RIGHT(Pengawas!P103,7),2))&gt;12,"Bulan tidak valid",IF(VALUE(RIGHT(Pengawas!P103,4))&gt;2015,"Tahun cek lagi",IF(VALUE(RIGHT(Pengawas!P103,4))&lt;1930,"Tahun cek lagi","OK")))))</f>
        <v>-</v>
      </c>
      <c r="Q103" s="25" t="str">
        <f>IF(Pengawas!Q103="","-",IF(Pengawas!Q103&gt;3,"Tidak valid",IF(Pengawas!Q103&lt;1,"Tidak valid","OK")))</f>
        <v>-</v>
      </c>
      <c r="R103" s="25" t="str">
        <f>IF(Pengawas!R103="","-",IF(Pengawas!R103&gt;20000000,"Cek lagi",IF(Pengawas!R103&lt;50000,"Cek lagi","OK")))</f>
        <v>-</v>
      </c>
      <c r="S103" s="25" t="str">
        <f>IF(Pengawas!S103="","-",IF(Pengawas!S103&gt;3,"Tidak valid",IF(Pengawas!S103&lt;1,"Tidak valid","OK")))</f>
        <v>-</v>
      </c>
      <c r="T103" s="25" t="str">
        <f>IF(Pengawas!T103="","-",IF(Pengawas!T103&gt;6,"Tidak valid",IF(Pengawas!T103&lt;1,"Tidak valid","OK")))</f>
        <v>-</v>
      </c>
      <c r="U103" s="25" t="str">
        <f>IF(Pengawas!U103="","-",IF(Pengawas!U103&gt;4,"Tidak valid",IF(Pengawas!U103&lt;1,"Tidak valid","OK")))</f>
        <v>-</v>
      </c>
      <c r="V103" s="25" t="str">
        <f>IF(Pengawas!V103="","-",IF(Pengawas!V103&gt;2,"Tidak valid",IF(Pengawas!V103&lt;1,"Tidak valid","OK")))</f>
        <v>-</v>
      </c>
      <c r="W103" s="25" t="str">
        <f>IF(Pengawas!V103="","-",IF(Pengawas!V103=1,IF(Pengawas!W103="","Harap diisi","OK"),IF(Pengawas!V103=2,IF(Pengawas!W103="","Harap diisi","OK"),IF(Pengawas!V104&lt;1,"-",IF(Pengawas!V104&gt;2,"-","OK")))))</f>
        <v>-</v>
      </c>
      <c r="X103" s="25" t="str">
        <f>IF(Pengawas!V103="","-",IF(Pengawas!V103=1,IF(Pengawas!X103="","Harap diisi","OK"),IF(Pengawas!V103=2,IF(Pengawas!X103="","Harap diisi","OK"),IF(Pengawas!V104&lt;1,"-",IF(Pengawas!V104&gt;2,"-","OK")))))</f>
        <v>-</v>
      </c>
      <c r="Y103" s="25" t="str">
        <f>IF(Pengawas!V103="","-",IF(Pengawas!V103=1,IF(Pengawas!Y103="","Harap diisi","OK"),IF(Pengawas!V103=2,IF(Pengawas!Y103="","Harap diisi","OK"),IF(Pengawas!V104&lt;1,"-",IF(Pengawas!V104&gt;2,"-","OK")))))</f>
        <v>-</v>
      </c>
      <c r="Z103" s="25" t="str">
        <f>IF(Pengawas!V103="","-",IF(Pengawas!V103=1,IF(Pengawas!Z103="","Harap diisi","OK"),IF(Pengawas!V103=2,IF(Pengawas!Z103="","Harap diisi","OK"),IF(Pengawas!V104&lt;1,"-",IF(Pengawas!V104&gt;2,"-","OK")))))</f>
        <v>-</v>
      </c>
      <c r="AA103" s="25" t="str">
        <f>IF(Pengawas!V103="","-",IF(Pengawas!V103=1,IF(Pengawas!AA103="","Harap diisi","OK"),IF(Pengawas!V103=2,IF(Pengawas!AA103="","Harap diisi","OK"),IF(Pengawas!V104&lt;1,"-",IF(Pengawas!V104&gt;2,"-","OK")))))</f>
        <v>-</v>
      </c>
      <c r="AB103" s="25" t="str">
        <f>IF(Pengawas!V103="","-",IF(Pengawas!V103=1,IF(Pengawas!AB103="","Harap diisi","OK"),IF(Pengawas!V103=2,IF(Pengawas!AB103="","Harap diisi","OK"),IF(Pengawas!V104&lt;1,"-",IF(Pengawas!V104&gt;2,"-","OK")))))</f>
        <v>-</v>
      </c>
      <c r="AC103" s="25" t="str">
        <f>IF(Pengawas!V103="","-",IF(Pengawas!V103=1,IF(Pengawas!AC103="","Harap diisi","OK"),IF(Pengawas!V103=2,IF(Pengawas!AC103="","Harap diisi","OK"),IF(Pengawas!V104&lt;1,"-",IF(Pengawas!V104&gt;2,"-","OK")))))</f>
        <v>-</v>
      </c>
      <c r="AD103" s="25" t="str">
        <f>IF(Pengawas!V103="","-",IF(Pengawas!V103=1,IF(Pengawas!AD103="","OK","Harap dikosongkan"),IF(Pengawas!V103=2,IF(Pengawas!AD103="","Harap diisi","OK"),IF(Pengawas!V104&lt;1,"-",IF(Pengawas!V104&gt;2,"-","OK")))))</f>
        <v>-</v>
      </c>
      <c r="AE103" s="25" t="str">
        <f>IF(Pengawas!V103="","-",IF(Pengawas!V103=1,IF(Pengawas!AE103="","OK","Harap dikosongkan"),IF(Pengawas!V103=2,IF(Pengawas!AE103="","Harap diisi","OK"),IF(Pengawas!V104&lt;1,"-",IF(Pengawas!V104&gt;2,"-","OK")))))</f>
        <v>-</v>
      </c>
      <c r="AF103" s="25" t="str">
        <f>IF(Pengawas!V103="","-",IF(Pengawas!V103=1,IF(Pengawas!AF103="","OK","Harap dikosongkan"),IF(Pengawas!V103=2,IF(Pengawas!AF103="","Harap diisi","OK"),IF(Pengawas!V104&lt;1,"-",IF(Pengawas!V104&gt;2,"-","OK")))))</f>
        <v>-</v>
      </c>
      <c r="AG103" s="25" t="str">
        <f>IF(Pengawas!V103="","-",IF(Pengawas!V103=1,IF(Pengawas!AG103="","OK","Harap dikosongkan"),IF(Pengawas!V103=2,IF(Pengawas!AG103="","Harap diisi","OK"),IF(Pengawas!V104&lt;1,"-",IF(Pengawas!V104&gt;2,"-","OK")))))</f>
        <v>-</v>
      </c>
      <c r="AH103" s="25" t="str">
        <f>IF(Pengawas!V103="","-",IF(Pengawas!V103=1,IF(Pengawas!AH103="","OK","Harap dikosongkan"),IF(Pengawas!V103=2,IF(Pengawas!AH103="","Harap diisi","OK"),IF(Pengawas!V104&lt;1,"-",IF(Pengawas!V104&gt;2,"-","OK")))))</f>
        <v>-</v>
      </c>
      <c r="AI103" s="25" t="str">
        <f>IF(Pengawas!V103="","-",IF(Pengawas!V103=1,IF(Pengawas!AI103="","OK","Harap dikosongkan"),IF(Pengawas!V103=2,IF(Pengawas!AI103="","Harap diisi","OK"),IF(Pengawas!V104&lt;1,"-",IF(Pengawas!V104&gt;2,"-","OK")))))</f>
        <v>-</v>
      </c>
      <c r="AJ103" s="25" t="str">
        <f>IF(Pengawas!V103="","-",IF(Pengawas!V103=1,IF(Pengawas!AJ103="","OK","Harap dikosongkan"),IF(Pengawas!V103=2,IF(Pengawas!AJ103="","Harap diisi","OK"),IF(Pengawas!V104&lt;1,"-",IF(Pengawas!V104&gt;2,"-","OK")))))</f>
        <v>-</v>
      </c>
      <c r="AK103" s="25" t="str">
        <f>IF(Pengawas!V103="","-",IF(Pengawas!V103=1,IF(Pengawas!AK103="","OK","Harap dikosongkan"),IF(Pengawas!V103=2,IF(Pengawas!AK103="","Harap diisi","OK"),IF(Pengawas!V104&lt;1,"-",IF(Pengawas!V104&gt;2,"-","OK")))))</f>
        <v>-</v>
      </c>
      <c r="AL103" s="25" t="str">
        <f>IF(Pengawas!AL103="","-",IF(Pengawas!AL103&gt;3,"Tidak valid",IF(Pengawas!AL103&lt;1,"Tidak valid","OK")))</f>
        <v>-</v>
      </c>
      <c r="AM103" s="25" t="str">
        <f>IF(Pengawas!AL103="",IF(Pengawas!AM103="","-","Harap dikosongkan"),IF(Pengawas!AL103&lt;&gt;1,IF(Pengawas!AM103="","OK","Harap dikosongkan"),IF(Pengawas!AM103="","Harap diisi",IF(Pengawas!AM103&gt;2015,"Cek lagi",IF(Pengawas!AM103&lt;2005,"Cek lagi","OK")))))</f>
        <v>-</v>
      </c>
      <c r="AN103" s="25" t="str">
        <f>IF(Pengawas!AL103="",IF(Pengawas!AN103="","-","Harap dikosongkan"),IF(Pengawas!AL103&lt;&gt;1,IF(Pengawas!AN103="","OK","Harap dikosongkan"),IF(Pengawas!AN103="","Harap diisi",IF(VALUE(Pengawas!AN103)&gt;33,"Tidak valid",IF(VALUE(Pengawas!AN103)&lt;1,"Tidak valid","OK")))))</f>
        <v>-</v>
      </c>
      <c r="AO103" s="25" t="str">
        <f>IF(Pengawas!AL103="",IF(Pengawas!AO103="","-","Harap dikosongkan"),IF(Pengawas!AL103&lt;&gt;1,IF(Pengawas!AO103="","OK","Harap dikosongkan"),IF(Pengawas!AO103="","Harap diisi",IF(Pengawas!AO103&gt;1,"Tidak valid","OK"))))</f>
        <v>-</v>
      </c>
      <c r="AP103" s="25" t="str">
        <f>IF(Pengawas!AL103&gt;1,"OK",IF(Pengawas!AO103="",IF(Pengawas!AP103="","-","Kolom AO cek lagi"),IF(Pengawas!AO103=0,IF(Pengawas!AP103="","OK","Harap dikosongkan"),IF(Pengawas!AP103="","Harap diisi",IF(LEN(Pengawas!AP103)&lt;12,"Tidak valid",IF(LEN(Pengawas!AP103)&gt;14,"Tidak valid","OK"))))))</f>
        <v>-</v>
      </c>
      <c r="AQ103" s="26" t="str">
        <f>IF(Pengawas!AL103&gt;1,"OK",IF(Pengawas!AO103="",IF(Pengawas!AQ103="","-","Kolom AO cek lagi"),IF(Pengawas!AO103=0,IF(Pengawas!AQ103="","OK","Harap dikosongkan"),IF(Pengawas!AQ103="","Harap diisi",IF(LEN(Pengawas!AQ103)&lt;5,"Cek lagi","OK")))))</f>
        <v>-</v>
      </c>
      <c r="AR103" s="26" t="str">
        <f>IF(Pengawas!AL103&gt;1,"OK",IF(Pengawas!AO103="",IF(Pengawas!AR103="","-","Kolom AT cek lagi"),IF(Pengawas!AO103=0,IF(Pengawas!AR103="","OK","Harap dikosongkan"),IF(Pengawas!AR103="","Harap diisi",IF(VALUE(LEFT(Pengawas!AR103,2))&gt;31,"Tanggal tidak valid",IF(VALUE(LEFT(RIGHT(Pengawas!AR103,7),2))&gt;12,"Bulan tidak valid",IF(VALUE(RIGHT(Pengawas!AR103,4))&gt;2016,"Tahun cek lagi",IF(VALUE(RIGHT(Pengawas!AR103,4))&lt;2005,"Tahun cek lagi","OK"))))))))</f>
        <v>-</v>
      </c>
      <c r="AS103" s="25" t="str">
        <f>IF(Pengawas!AP103="",IF(Pengawas!AS103="","-","Harap dikosongkan"),IF(Pengawas!AP103&lt;&gt;"",IF(Pengawas!AS103="","Harap diisi",IF(Pengawas!AS103&gt;1,"Tidak valid","OK"))))</f>
        <v>-</v>
      </c>
      <c r="AT103" s="25" t="str">
        <f>IF(Pengawas!AS103="",IF(Pengawas!AT103="","-","Harap dikosongkan"),IF(Pengawas!AS103&lt;&gt;1,IF(Pengawas!AT103="","OK","Harap dikosongkan"),IF(Pengawas!AS103="",IF(Pengawas!AT103="","-","Harap dikosongkan"),IF(Pengawas!AS103=0,IF(Pengawas!AT103="","OK","Harap dikosongkan"),IF(Pengawas!AT103="","Harap diisi",IF(Pengawas!AT103&gt;2016,"Cek lagi",IF(Pengawas!AT103&lt;2005,"Cek lagi",IF(Pengawas!AM103&gt;Pengawas!AT103,"Cek lagi dengan Kolom AL","OK"))))))))</f>
        <v>-</v>
      </c>
      <c r="AU103" s="25" t="str">
        <f>IF(Pengawas!AS103="",IF(Pengawas!AU103="","-","Harap dikosongkan"),IF(Pengawas!AS103&lt;&gt;1,IF(Pengawas!AU103="","OK","Harap dikosongkan"),IF(Pengawas!AS103="",IF(Pengawas!AU103="","-","Harap dikosongkan"),IF(Pengawas!AS103=0,IF(Pengawas!AU103="","OK","Harap dikosongkan"),IF(Pengawas!AU103="","Harap diisi",IF(Pengawas!AU103&gt;20000000,"Cek lagi",IF(Pengawas!AU103&lt;100000,"Cek lagi","OK")))))))</f>
        <v>-</v>
      </c>
      <c r="AV103" s="25" t="str">
        <f>IF(Pengawas!AV103="","-",IF(Pengawas!AV103&gt;3,"Tidak valid","OK"))</f>
        <v>-</v>
      </c>
      <c r="AW103" s="25" t="str">
        <f>IF(Pengawas!AV103="",IF(Pengawas!AW103="","-","Harap dikosongkan"),IF(Pengawas!AV103=0,IF(Pengawas!AW103="","OK","Harap dikosongkan"),IF(Pengawas!AV103&gt;0,IF(Pengawas!AW103="","Harap diisi",IF(Pengawas!AW103&gt;2015,"Tidak valid","OK")))))</f>
        <v>-</v>
      </c>
      <c r="AX103" s="25" t="str">
        <f>IF(Pengawas!AV103="",IF(Pengawas!AX103="","-","Harap dikosongkan"),IF(Pengawas!AV103=0,IF(Pengawas!AX103="","OK","Harap dikosongkan"),IF(Pengawas!AV103&gt;0,IF(Pengawas!AX103="","Harap diisi",IF(Pengawas!AX103="","-",IF(Pengawas!AX103&gt;1,"Tidak valid","OK"))))))</f>
        <v>-</v>
      </c>
      <c r="AY103" s="25" t="str">
        <f>IF(Pengawas!AY103="","-",IF(Pengawas!AY103&gt;2,"Tidak valid","OK"))</f>
        <v>-</v>
      </c>
      <c r="AZ103" s="25" t="str">
        <f>IF(Pengawas!AY103="",IF(Pengawas!AZ103="","-","Harap dikosongkan"),IF(Pengawas!AY103=0,IF(Pengawas!AZ103="","OK","Harap dikosongkan"),IF(Pengawas!AZ103="","Harap diisi",IF(Pengawas!AZ103&gt;2015,"Cek lagi",IF(Pengawas!AZ103&lt;2000,"Cek lagi","OK")))))</f>
        <v>-</v>
      </c>
      <c r="BA103" s="25" t="str">
        <f>IF(Pengawas!BA103="","-",IF(LEN(Pengawas!BA103)&lt;5,"Cek lagi","OK"))</f>
        <v>-</v>
      </c>
      <c r="BB103" s="25" t="str">
        <f>IF(Pengawas!BB103="","-",IF(LEN(Pengawas!BB103)&lt;4,"Cek lagi","OK"))</f>
        <v>-</v>
      </c>
      <c r="BC103" s="25" t="str">
        <f>IF(Pengawas!BC103="","-",IF(LEN(Pengawas!BC103)&lt;4,"Cek lagi","OK"))</f>
        <v>-</v>
      </c>
      <c r="BD103" s="25" t="str">
        <f>IF(Pengawas!BD103="","-",IF(LEN(Pengawas!BD103)&lt;4,"Cek lagi","OK"))</f>
        <v>-</v>
      </c>
      <c r="BE103" s="25" t="str">
        <f>IF(Pengawas!BE103="","-",IF(LEN(Pengawas!BE103)&lt;4,"Cek lagi","OK"))</f>
        <v>-</v>
      </c>
      <c r="BF103" s="25" t="str">
        <f>IF(Pengawas!BF103="","-",IF(LEN(Pengawas!BF103)&lt;&gt;5,"Tidak valid","OK"))</f>
        <v>-</v>
      </c>
      <c r="BG103" s="25" t="str">
        <f>IF(Pengawas!BG103="","-",IF(LEN(Pengawas!BG103)&lt;9,"Cek lagi",IF(LEN(Pengawas!BG103)&gt;14,"Cek lagi","OK")))</f>
        <v>-</v>
      </c>
    </row>
    <row r="104" spans="1:59" s="18" customFormat="1" ht="15" customHeight="1" x14ac:dyDescent="0.2">
      <c r="A104" s="25" t="str">
        <f>IF(Pengawas!A104="","-",IF(LEN(Pengawas!A104)&lt;4,"Cek lagi","OK"))</f>
        <v>-</v>
      </c>
      <c r="B104" s="25" t="str">
        <f>IF(Pengawas!B104="","-",IF(LEN(Pengawas!B104)&lt;4,"Cek lagi","OK"))</f>
        <v>-</v>
      </c>
      <c r="C104" s="25" t="str">
        <f>IF(Pengawas!C104="","-",IF(LEN(Pengawas!C104)&lt;&gt;18,"Tidak valid","OK"))</f>
        <v>-</v>
      </c>
      <c r="D104" s="25" t="str">
        <f>IF(Pengawas!D104="","-",IF(LEN(Pengawas!D104)&lt;&gt;16,"Tidak valid","OK"))</f>
        <v>-</v>
      </c>
      <c r="E104" s="25" t="str">
        <f>IF(Pengawas!E104="","-",IF(LEN(Pengawas!E104)&lt;4,"Cek lagi","OK"))</f>
        <v>-</v>
      </c>
      <c r="F104" s="25" t="str">
        <f>IF(Pengawas!F104="","-",IF(LEN(Pengawas!F104)&lt;&gt;16,"Tidak valid","OK"))</f>
        <v>-</v>
      </c>
      <c r="G104" s="25" t="str">
        <f>IF(Pengawas!G104="","-",IF(LEN(Pengawas!G104)&lt;4,"Cek lagi","OK"))</f>
        <v>-</v>
      </c>
      <c r="H104" s="26" t="str">
        <f>IF(Pengawas!H104="","-",IF(VALUE(LEFT(Pengawas!H104,2))&gt;31,"Tanggal tidak valid",IF(VALUE(LEFT(RIGHT(Pengawas!H104,7),2))&gt;12,"Bulan tidak valid",IF(VALUE(RIGHT(Pengawas!H104,4))&gt;1990,"Umur terlalu muda",IF(VALUE(RIGHT(Pengawas!H104,4))&lt;1955,"Umur terlalu tua","OK")))))</f>
        <v>-</v>
      </c>
      <c r="I104" s="25" t="str">
        <f>IF(Pengawas!I104="","-",IF(Pengawas!I104="L","OK",IF(Pengawas!I104="P","OK","Tidak valid")))</f>
        <v>-</v>
      </c>
      <c r="J104" s="25" t="str">
        <f>IF(Pengawas!J104="","-",IF(LEN(Pengawas!J104)&lt;4,"Cek lagi","OK"))</f>
        <v>-</v>
      </c>
      <c r="K104" s="25" t="str">
        <f>IF(Pengawas!K104="","-",IF(Pengawas!K104&gt;5,"Tidak valid",IF(Pengawas!K104&lt;1,"Tidak valid","OK")))</f>
        <v>-</v>
      </c>
      <c r="L104" s="25" t="str">
        <f>IF(Pengawas!L104="","-",IF(VALUE(LEFT(Pengawas!L104,1))&gt;1,"Tidak valid","OK"))</f>
        <v>-</v>
      </c>
      <c r="M104" s="25" t="str">
        <f>IF(Pengawas!M104="","-",IF(VALUE(LEFT(Pengawas!M104,1))&gt;1,"Tidak valid","OK"))</f>
        <v>-</v>
      </c>
      <c r="N104" s="25" t="str">
        <f>IF(Pengawas!N104="","-",IF(VALUE(LEFT(Pengawas!N104,2))&gt;31,"Tanggal tidak valid",IF(VALUE(LEFT(RIGHT(Pengawas!N104,7),2))&gt;12,"Bulan tidak valid",IF(VALUE(RIGHT(Pengawas!N104,4))&gt;2015,"Tahun cek lagi",IF(VALUE(RIGHT(Pengawas!N104,4))&lt;1930,"Tahun cek lagi","OK")))))</f>
        <v>-</v>
      </c>
      <c r="O104" s="26" t="str">
        <f>IF(Pengawas!O104="","-",IF(VALUE(LEFT(Pengawas!O104,2))&gt;31,"Tanggal tidak valid",IF(VALUE(LEFT(RIGHT(Pengawas!O104,7),2))&gt;12,"Bulan tidak valid",IF(VALUE(RIGHT(Pengawas!O104,4))&gt;2015,"Tahun cek lagi",IF(VALUE(RIGHT(Pengawas!O104,4))&lt;1930,"Tahun cek lagi","OK")))))</f>
        <v>-</v>
      </c>
      <c r="P104" s="26" t="str">
        <f>IF(Pengawas!P104="","-",IF(VALUE(LEFT(Pengawas!P104,2))&gt;31,"Tanggal tidak valid",IF(VALUE(LEFT(RIGHT(Pengawas!P104,7),2))&gt;12,"Bulan tidak valid",IF(VALUE(RIGHT(Pengawas!P104,4))&gt;2015,"Tahun cek lagi",IF(VALUE(RIGHT(Pengawas!P104,4))&lt;1930,"Tahun cek lagi","OK")))))</f>
        <v>-</v>
      </c>
      <c r="Q104" s="25" t="str">
        <f>IF(Pengawas!Q104="","-",IF(Pengawas!Q104&gt;3,"Tidak valid",IF(Pengawas!Q104&lt;1,"Tidak valid","OK")))</f>
        <v>-</v>
      </c>
      <c r="R104" s="25" t="str">
        <f>IF(Pengawas!R104="","-",IF(Pengawas!R104&gt;20000000,"Cek lagi",IF(Pengawas!R104&lt;50000,"Cek lagi","OK")))</f>
        <v>-</v>
      </c>
      <c r="S104" s="25" t="str">
        <f>IF(Pengawas!S104="","-",IF(Pengawas!S104&gt;3,"Tidak valid",IF(Pengawas!S104&lt;1,"Tidak valid","OK")))</f>
        <v>-</v>
      </c>
      <c r="T104" s="25" t="str">
        <f>IF(Pengawas!T104="","-",IF(Pengawas!T104&gt;6,"Tidak valid",IF(Pengawas!T104&lt;1,"Tidak valid","OK")))</f>
        <v>-</v>
      </c>
      <c r="U104" s="25" t="str">
        <f>IF(Pengawas!U104="","-",IF(Pengawas!U104&gt;4,"Tidak valid",IF(Pengawas!U104&lt;1,"Tidak valid","OK")))</f>
        <v>-</v>
      </c>
      <c r="V104" s="25" t="str">
        <f>IF(Pengawas!V104="","-",IF(Pengawas!V104&gt;2,"Tidak valid",IF(Pengawas!V104&lt;1,"Tidak valid","OK")))</f>
        <v>-</v>
      </c>
      <c r="W104" s="25" t="str">
        <f>IF(Pengawas!V104="","-",IF(Pengawas!V104=1,IF(Pengawas!W104="","Harap diisi","OK"),IF(Pengawas!V104=2,IF(Pengawas!W104="","Harap diisi","OK"),IF(Pengawas!V105&lt;1,"-",IF(Pengawas!V105&gt;2,"-","OK")))))</f>
        <v>-</v>
      </c>
      <c r="X104" s="25" t="str">
        <f>IF(Pengawas!V104="","-",IF(Pengawas!V104=1,IF(Pengawas!X104="","Harap diisi","OK"),IF(Pengawas!V104=2,IF(Pengawas!X104="","Harap diisi","OK"),IF(Pengawas!V105&lt;1,"-",IF(Pengawas!V105&gt;2,"-","OK")))))</f>
        <v>-</v>
      </c>
      <c r="Y104" s="25" t="str">
        <f>IF(Pengawas!V104="","-",IF(Pengawas!V104=1,IF(Pengawas!Y104="","Harap diisi","OK"),IF(Pengawas!V104=2,IF(Pengawas!Y104="","Harap diisi","OK"),IF(Pengawas!V105&lt;1,"-",IF(Pengawas!V105&gt;2,"-","OK")))))</f>
        <v>-</v>
      </c>
      <c r="Z104" s="25" t="str">
        <f>IF(Pengawas!V104="","-",IF(Pengawas!V104=1,IF(Pengawas!Z104="","Harap diisi","OK"),IF(Pengawas!V104=2,IF(Pengawas!Z104="","Harap diisi","OK"),IF(Pengawas!V105&lt;1,"-",IF(Pengawas!V105&gt;2,"-","OK")))))</f>
        <v>-</v>
      </c>
      <c r="AA104" s="25" t="str">
        <f>IF(Pengawas!V104="","-",IF(Pengawas!V104=1,IF(Pengawas!AA104="","Harap diisi","OK"),IF(Pengawas!V104=2,IF(Pengawas!AA104="","Harap diisi","OK"),IF(Pengawas!V105&lt;1,"-",IF(Pengawas!V105&gt;2,"-","OK")))))</f>
        <v>-</v>
      </c>
      <c r="AB104" s="25" t="str">
        <f>IF(Pengawas!V104="","-",IF(Pengawas!V104=1,IF(Pengawas!AB104="","Harap diisi","OK"),IF(Pengawas!V104=2,IF(Pengawas!AB104="","Harap diisi","OK"),IF(Pengawas!V105&lt;1,"-",IF(Pengawas!V105&gt;2,"-","OK")))))</f>
        <v>-</v>
      </c>
      <c r="AC104" s="25" t="str">
        <f>IF(Pengawas!V104="","-",IF(Pengawas!V104=1,IF(Pengawas!AC104="","Harap diisi","OK"),IF(Pengawas!V104=2,IF(Pengawas!AC104="","Harap diisi","OK"),IF(Pengawas!V105&lt;1,"-",IF(Pengawas!V105&gt;2,"-","OK")))))</f>
        <v>-</v>
      </c>
      <c r="AD104" s="25" t="str">
        <f>IF(Pengawas!V104="","-",IF(Pengawas!V104=1,IF(Pengawas!AD104="","OK","Harap dikosongkan"),IF(Pengawas!V104=2,IF(Pengawas!AD104="","Harap diisi","OK"),IF(Pengawas!V105&lt;1,"-",IF(Pengawas!V105&gt;2,"-","OK")))))</f>
        <v>-</v>
      </c>
      <c r="AE104" s="25" t="str">
        <f>IF(Pengawas!V104="","-",IF(Pengawas!V104=1,IF(Pengawas!AE104="","OK","Harap dikosongkan"),IF(Pengawas!V104=2,IF(Pengawas!AE104="","Harap diisi","OK"),IF(Pengawas!V105&lt;1,"-",IF(Pengawas!V105&gt;2,"-","OK")))))</f>
        <v>-</v>
      </c>
      <c r="AF104" s="25" t="str">
        <f>IF(Pengawas!V104="","-",IF(Pengawas!V104=1,IF(Pengawas!AF104="","OK","Harap dikosongkan"),IF(Pengawas!V104=2,IF(Pengawas!AF104="","Harap diisi","OK"),IF(Pengawas!V105&lt;1,"-",IF(Pengawas!V105&gt;2,"-","OK")))))</f>
        <v>-</v>
      </c>
      <c r="AG104" s="25" t="str">
        <f>IF(Pengawas!V104="","-",IF(Pengawas!V104=1,IF(Pengawas!AG104="","OK","Harap dikosongkan"),IF(Pengawas!V104=2,IF(Pengawas!AG104="","Harap diisi","OK"),IF(Pengawas!V105&lt;1,"-",IF(Pengawas!V105&gt;2,"-","OK")))))</f>
        <v>-</v>
      </c>
      <c r="AH104" s="25" t="str">
        <f>IF(Pengawas!V104="","-",IF(Pengawas!V104=1,IF(Pengawas!AH104="","OK","Harap dikosongkan"),IF(Pengawas!V104=2,IF(Pengawas!AH104="","Harap diisi","OK"),IF(Pengawas!V105&lt;1,"-",IF(Pengawas!V105&gt;2,"-","OK")))))</f>
        <v>-</v>
      </c>
      <c r="AI104" s="25" t="str">
        <f>IF(Pengawas!V104="","-",IF(Pengawas!V104=1,IF(Pengawas!AI104="","OK","Harap dikosongkan"),IF(Pengawas!V104=2,IF(Pengawas!AI104="","Harap diisi","OK"),IF(Pengawas!V105&lt;1,"-",IF(Pengawas!V105&gt;2,"-","OK")))))</f>
        <v>-</v>
      </c>
      <c r="AJ104" s="25" t="str">
        <f>IF(Pengawas!V104="","-",IF(Pengawas!V104=1,IF(Pengawas!AJ104="","OK","Harap dikosongkan"),IF(Pengawas!V104=2,IF(Pengawas!AJ104="","Harap diisi","OK"),IF(Pengawas!V105&lt;1,"-",IF(Pengawas!V105&gt;2,"-","OK")))))</f>
        <v>-</v>
      </c>
      <c r="AK104" s="25" t="str">
        <f>IF(Pengawas!V104="","-",IF(Pengawas!V104=1,IF(Pengawas!AK104="","OK","Harap dikosongkan"),IF(Pengawas!V104=2,IF(Pengawas!AK104="","Harap diisi","OK"),IF(Pengawas!V105&lt;1,"-",IF(Pengawas!V105&gt;2,"-","OK")))))</f>
        <v>-</v>
      </c>
      <c r="AL104" s="25" t="str">
        <f>IF(Pengawas!AL104="","-",IF(Pengawas!AL104&gt;3,"Tidak valid",IF(Pengawas!AL104&lt;1,"Tidak valid","OK")))</f>
        <v>-</v>
      </c>
      <c r="AM104" s="25" t="str">
        <f>IF(Pengawas!AL104="",IF(Pengawas!AM104="","-","Harap dikosongkan"),IF(Pengawas!AL104&lt;&gt;1,IF(Pengawas!AM104="","OK","Harap dikosongkan"),IF(Pengawas!AM104="","Harap diisi",IF(Pengawas!AM104&gt;2015,"Cek lagi",IF(Pengawas!AM104&lt;2005,"Cek lagi","OK")))))</f>
        <v>-</v>
      </c>
      <c r="AN104" s="25" t="str">
        <f>IF(Pengawas!AL104="",IF(Pengawas!AN104="","-","Harap dikosongkan"),IF(Pengawas!AL104&lt;&gt;1,IF(Pengawas!AN104="","OK","Harap dikosongkan"),IF(Pengawas!AN104="","Harap diisi",IF(VALUE(Pengawas!AN104)&gt;33,"Tidak valid",IF(VALUE(Pengawas!AN104)&lt;1,"Tidak valid","OK")))))</f>
        <v>-</v>
      </c>
      <c r="AO104" s="25" t="str">
        <f>IF(Pengawas!AL104="",IF(Pengawas!AO104="","-","Harap dikosongkan"),IF(Pengawas!AL104&lt;&gt;1,IF(Pengawas!AO104="","OK","Harap dikosongkan"),IF(Pengawas!AO104="","Harap diisi",IF(Pengawas!AO104&gt;1,"Tidak valid","OK"))))</f>
        <v>-</v>
      </c>
      <c r="AP104" s="25" t="str">
        <f>IF(Pengawas!AL104&gt;1,"OK",IF(Pengawas!AO104="",IF(Pengawas!AP104="","-","Kolom AO cek lagi"),IF(Pengawas!AO104=0,IF(Pengawas!AP104="","OK","Harap dikosongkan"),IF(Pengawas!AP104="","Harap diisi",IF(LEN(Pengawas!AP104)&lt;12,"Tidak valid",IF(LEN(Pengawas!AP104)&gt;14,"Tidak valid","OK"))))))</f>
        <v>-</v>
      </c>
      <c r="AQ104" s="26" t="str">
        <f>IF(Pengawas!AL104&gt;1,"OK",IF(Pengawas!AO104="",IF(Pengawas!AQ104="","-","Kolom AO cek lagi"),IF(Pengawas!AO104=0,IF(Pengawas!AQ104="","OK","Harap dikosongkan"),IF(Pengawas!AQ104="","Harap diisi",IF(LEN(Pengawas!AQ104)&lt;5,"Cek lagi","OK")))))</f>
        <v>-</v>
      </c>
      <c r="AR104" s="26" t="str">
        <f>IF(Pengawas!AL104&gt;1,"OK",IF(Pengawas!AO104="",IF(Pengawas!AR104="","-","Kolom AT cek lagi"),IF(Pengawas!AO104=0,IF(Pengawas!AR104="","OK","Harap dikosongkan"),IF(Pengawas!AR104="","Harap diisi",IF(VALUE(LEFT(Pengawas!AR104,2))&gt;31,"Tanggal tidak valid",IF(VALUE(LEFT(RIGHT(Pengawas!AR104,7),2))&gt;12,"Bulan tidak valid",IF(VALUE(RIGHT(Pengawas!AR104,4))&gt;2016,"Tahun cek lagi",IF(VALUE(RIGHT(Pengawas!AR104,4))&lt;2005,"Tahun cek lagi","OK"))))))))</f>
        <v>-</v>
      </c>
      <c r="AS104" s="25" t="str">
        <f>IF(Pengawas!AP104="",IF(Pengawas!AS104="","-","Harap dikosongkan"),IF(Pengawas!AP104&lt;&gt;"",IF(Pengawas!AS104="","Harap diisi",IF(Pengawas!AS104&gt;1,"Tidak valid","OK"))))</f>
        <v>-</v>
      </c>
      <c r="AT104" s="25" t="str">
        <f>IF(Pengawas!AS104="",IF(Pengawas!AT104="","-","Harap dikosongkan"),IF(Pengawas!AS104&lt;&gt;1,IF(Pengawas!AT104="","OK","Harap dikosongkan"),IF(Pengawas!AS104="",IF(Pengawas!AT104="","-","Harap dikosongkan"),IF(Pengawas!AS104=0,IF(Pengawas!AT104="","OK","Harap dikosongkan"),IF(Pengawas!AT104="","Harap diisi",IF(Pengawas!AT104&gt;2016,"Cek lagi",IF(Pengawas!AT104&lt;2005,"Cek lagi",IF(Pengawas!AM104&gt;Pengawas!AT104,"Cek lagi dengan Kolom AL","OK"))))))))</f>
        <v>-</v>
      </c>
      <c r="AU104" s="25" t="str">
        <f>IF(Pengawas!AS104="",IF(Pengawas!AU104="","-","Harap dikosongkan"),IF(Pengawas!AS104&lt;&gt;1,IF(Pengawas!AU104="","OK","Harap dikosongkan"),IF(Pengawas!AS104="",IF(Pengawas!AU104="","-","Harap dikosongkan"),IF(Pengawas!AS104=0,IF(Pengawas!AU104="","OK","Harap dikosongkan"),IF(Pengawas!AU104="","Harap diisi",IF(Pengawas!AU104&gt;20000000,"Cek lagi",IF(Pengawas!AU104&lt;100000,"Cek lagi","OK")))))))</f>
        <v>-</v>
      </c>
      <c r="AV104" s="25" t="str">
        <f>IF(Pengawas!AV104="","-",IF(Pengawas!AV104&gt;3,"Tidak valid","OK"))</f>
        <v>-</v>
      </c>
      <c r="AW104" s="25" t="str">
        <f>IF(Pengawas!AV104="",IF(Pengawas!AW104="","-","Harap dikosongkan"),IF(Pengawas!AV104=0,IF(Pengawas!AW104="","OK","Harap dikosongkan"),IF(Pengawas!AV104&gt;0,IF(Pengawas!AW104="","Harap diisi",IF(Pengawas!AW104&gt;2015,"Tidak valid","OK")))))</f>
        <v>-</v>
      </c>
      <c r="AX104" s="25" t="str">
        <f>IF(Pengawas!AV104="",IF(Pengawas!AX104="","-","Harap dikosongkan"),IF(Pengawas!AV104=0,IF(Pengawas!AX104="","OK","Harap dikosongkan"),IF(Pengawas!AV104&gt;0,IF(Pengawas!AX104="","Harap diisi",IF(Pengawas!AX104="","-",IF(Pengawas!AX104&gt;1,"Tidak valid","OK"))))))</f>
        <v>-</v>
      </c>
      <c r="AY104" s="25" t="str">
        <f>IF(Pengawas!AY104="","-",IF(Pengawas!AY104&gt;2,"Tidak valid","OK"))</f>
        <v>-</v>
      </c>
      <c r="AZ104" s="25" t="str">
        <f>IF(Pengawas!AY104="",IF(Pengawas!AZ104="","-","Harap dikosongkan"),IF(Pengawas!AY104=0,IF(Pengawas!AZ104="","OK","Harap dikosongkan"),IF(Pengawas!AZ104="","Harap diisi",IF(Pengawas!AZ104&gt;2015,"Cek lagi",IF(Pengawas!AZ104&lt;2000,"Cek lagi","OK")))))</f>
        <v>-</v>
      </c>
      <c r="BA104" s="25" t="str">
        <f>IF(Pengawas!BA104="","-",IF(LEN(Pengawas!BA104)&lt;5,"Cek lagi","OK"))</f>
        <v>-</v>
      </c>
      <c r="BB104" s="25" t="str">
        <f>IF(Pengawas!BB104="","-",IF(LEN(Pengawas!BB104)&lt;4,"Cek lagi","OK"))</f>
        <v>-</v>
      </c>
      <c r="BC104" s="25" t="str">
        <f>IF(Pengawas!BC104="","-",IF(LEN(Pengawas!BC104)&lt;4,"Cek lagi","OK"))</f>
        <v>-</v>
      </c>
      <c r="BD104" s="25" t="str">
        <f>IF(Pengawas!BD104="","-",IF(LEN(Pengawas!BD104)&lt;4,"Cek lagi","OK"))</f>
        <v>-</v>
      </c>
      <c r="BE104" s="25" t="str">
        <f>IF(Pengawas!BE104="","-",IF(LEN(Pengawas!BE104)&lt;4,"Cek lagi","OK"))</f>
        <v>-</v>
      </c>
      <c r="BF104" s="25" t="str">
        <f>IF(Pengawas!BF104="","-",IF(LEN(Pengawas!BF104)&lt;&gt;5,"Tidak valid","OK"))</f>
        <v>-</v>
      </c>
      <c r="BG104" s="25" t="str">
        <f>IF(Pengawas!BG104="","-",IF(LEN(Pengawas!BG104)&lt;9,"Cek lagi",IF(LEN(Pengawas!BG104)&gt;14,"Cek lagi","OK")))</f>
        <v>-</v>
      </c>
    </row>
    <row r="105" spans="1:59" s="18" customFormat="1" ht="15" customHeight="1" x14ac:dyDescent="0.2">
      <c r="A105" s="25" t="str">
        <f>IF(Pengawas!A105="","-",IF(LEN(Pengawas!A105)&lt;4,"Cek lagi","OK"))</f>
        <v>-</v>
      </c>
      <c r="B105" s="25" t="str">
        <f>IF(Pengawas!B105="","-",IF(LEN(Pengawas!B105)&lt;4,"Cek lagi","OK"))</f>
        <v>-</v>
      </c>
      <c r="C105" s="25" t="str">
        <f>IF(Pengawas!C105="","-",IF(LEN(Pengawas!C105)&lt;&gt;18,"Tidak valid","OK"))</f>
        <v>-</v>
      </c>
      <c r="D105" s="25" t="str">
        <f>IF(Pengawas!D105="","-",IF(LEN(Pengawas!D105)&lt;&gt;16,"Tidak valid","OK"))</f>
        <v>-</v>
      </c>
      <c r="E105" s="25" t="str">
        <f>IF(Pengawas!E105="","-",IF(LEN(Pengawas!E105)&lt;4,"Cek lagi","OK"))</f>
        <v>-</v>
      </c>
      <c r="F105" s="25" t="str">
        <f>IF(Pengawas!F105="","-",IF(LEN(Pengawas!F105)&lt;&gt;16,"Tidak valid","OK"))</f>
        <v>-</v>
      </c>
      <c r="G105" s="25" t="str">
        <f>IF(Pengawas!G105="","-",IF(LEN(Pengawas!G105)&lt;4,"Cek lagi","OK"))</f>
        <v>-</v>
      </c>
      <c r="H105" s="26" t="str">
        <f>IF(Pengawas!H105="","-",IF(VALUE(LEFT(Pengawas!H105,2))&gt;31,"Tanggal tidak valid",IF(VALUE(LEFT(RIGHT(Pengawas!H105,7),2))&gt;12,"Bulan tidak valid",IF(VALUE(RIGHT(Pengawas!H105,4))&gt;1990,"Umur terlalu muda",IF(VALUE(RIGHT(Pengawas!H105,4))&lt;1955,"Umur terlalu tua","OK")))))</f>
        <v>-</v>
      </c>
      <c r="I105" s="25" t="str">
        <f>IF(Pengawas!I105="","-",IF(Pengawas!I105="L","OK",IF(Pengawas!I105="P","OK","Tidak valid")))</f>
        <v>-</v>
      </c>
      <c r="J105" s="25" t="str">
        <f>IF(Pengawas!J105="","-",IF(LEN(Pengawas!J105)&lt;4,"Cek lagi","OK"))</f>
        <v>-</v>
      </c>
      <c r="K105" s="25" t="str">
        <f>IF(Pengawas!K105="","-",IF(Pengawas!K105&gt;5,"Tidak valid",IF(Pengawas!K105&lt;1,"Tidak valid","OK")))</f>
        <v>-</v>
      </c>
      <c r="L105" s="25" t="str">
        <f>IF(Pengawas!L105="","-",IF(VALUE(LEFT(Pengawas!L105,1))&gt;1,"Tidak valid","OK"))</f>
        <v>-</v>
      </c>
      <c r="M105" s="25" t="str">
        <f>IF(Pengawas!M105="","-",IF(VALUE(LEFT(Pengawas!M105,1))&gt;1,"Tidak valid","OK"))</f>
        <v>-</v>
      </c>
      <c r="N105" s="25" t="str">
        <f>IF(Pengawas!N105="","-",IF(VALUE(LEFT(Pengawas!N105,2))&gt;31,"Tanggal tidak valid",IF(VALUE(LEFT(RIGHT(Pengawas!N105,7),2))&gt;12,"Bulan tidak valid",IF(VALUE(RIGHT(Pengawas!N105,4))&gt;2015,"Tahun cek lagi",IF(VALUE(RIGHT(Pengawas!N105,4))&lt;1930,"Tahun cek lagi","OK")))))</f>
        <v>-</v>
      </c>
      <c r="O105" s="26" t="str">
        <f>IF(Pengawas!O105="","-",IF(VALUE(LEFT(Pengawas!O105,2))&gt;31,"Tanggal tidak valid",IF(VALUE(LEFT(RIGHT(Pengawas!O105,7),2))&gt;12,"Bulan tidak valid",IF(VALUE(RIGHT(Pengawas!O105,4))&gt;2015,"Tahun cek lagi",IF(VALUE(RIGHT(Pengawas!O105,4))&lt;1930,"Tahun cek lagi","OK")))))</f>
        <v>-</v>
      </c>
      <c r="P105" s="26" t="str">
        <f>IF(Pengawas!P105="","-",IF(VALUE(LEFT(Pengawas!P105,2))&gt;31,"Tanggal tidak valid",IF(VALUE(LEFT(RIGHT(Pengawas!P105,7),2))&gt;12,"Bulan tidak valid",IF(VALUE(RIGHT(Pengawas!P105,4))&gt;2015,"Tahun cek lagi",IF(VALUE(RIGHT(Pengawas!P105,4))&lt;1930,"Tahun cek lagi","OK")))))</f>
        <v>-</v>
      </c>
      <c r="Q105" s="25" t="str">
        <f>IF(Pengawas!Q105="","-",IF(Pengawas!Q105&gt;3,"Tidak valid",IF(Pengawas!Q105&lt;1,"Tidak valid","OK")))</f>
        <v>-</v>
      </c>
      <c r="R105" s="25" t="str">
        <f>IF(Pengawas!R105="","-",IF(Pengawas!R105&gt;20000000,"Cek lagi",IF(Pengawas!R105&lt;50000,"Cek lagi","OK")))</f>
        <v>-</v>
      </c>
      <c r="S105" s="25" t="str">
        <f>IF(Pengawas!S105="","-",IF(Pengawas!S105&gt;3,"Tidak valid",IF(Pengawas!S105&lt;1,"Tidak valid","OK")))</f>
        <v>-</v>
      </c>
      <c r="T105" s="25" t="str">
        <f>IF(Pengawas!T105="","-",IF(Pengawas!T105&gt;6,"Tidak valid",IF(Pengawas!T105&lt;1,"Tidak valid","OK")))</f>
        <v>-</v>
      </c>
      <c r="U105" s="25" t="str">
        <f>IF(Pengawas!U105="","-",IF(Pengawas!U105&gt;4,"Tidak valid",IF(Pengawas!U105&lt;1,"Tidak valid","OK")))</f>
        <v>-</v>
      </c>
      <c r="V105" s="25" t="str">
        <f>IF(Pengawas!V105="","-",IF(Pengawas!V105&gt;2,"Tidak valid",IF(Pengawas!V105&lt;1,"Tidak valid","OK")))</f>
        <v>-</v>
      </c>
      <c r="W105" s="25" t="str">
        <f>IF(Pengawas!V105="","-",IF(Pengawas!V105=1,IF(Pengawas!W105="","Harap diisi","OK"),IF(Pengawas!V105=2,IF(Pengawas!W105="","Harap diisi","OK"),IF(Pengawas!V106&lt;1,"-",IF(Pengawas!V106&gt;2,"-","OK")))))</f>
        <v>-</v>
      </c>
      <c r="X105" s="25" t="str">
        <f>IF(Pengawas!V105="","-",IF(Pengawas!V105=1,IF(Pengawas!X105="","Harap diisi","OK"),IF(Pengawas!V105=2,IF(Pengawas!X105="","Harap diisi","OK"),IF(Pengawas!V106&lt;1,"-",IF(Pengawas!V106&gt;2,"-","OK")))))</f>
        <v>-</v>
      </c>
      <c r="Y105" s="25" t="str">
        <f>IF(Pengawas!V105="","-",IF(Pengawas!V105=1,IF(Pengawas!Y105="","Harap diisi","OK"),IF(Pengawas!V105=2,IF(Pengawas!Y105="","Harap diisi","OK"),IF(Pengawas!V106&lt;1,"-",IF(Pengawas!V106&gt;2,"-","OK")))))</f>
        <v>-</v>
      </c>
      <c r="Z105" s="25" t="str">
        <f>IF(Pengawas!V105="","-",IF(Pengawas!V105=1,IF(Pengawas!Z105="","Harap diisi","OK"),IF(Pengawas!V105=2,IF(Pengawas!Z105="","Harap diisi","OK"),IF(Pengawas!V106&lt;1,"-",IF(Pengawas!V106&gt;2,"-","OK")))))</f>
        <v>-</v>
      </c>
      <c r="AA105" s="25" t="str">
        <f>IF(Pengawas!V105="","-",IF(Pengawas!V105=1,IF(Pengawas!AA105="","Harap diisi","OK"),IF(Pengawas!V105=2,IF(Pengawas!AA105="","Harap diisi","OK"),IF(Pengawas!V106&lt;1,"-",IF(Pengawas!V106&gt;2,"-","OK")))))</f>
        <v>-</v>
      </c>
      <c r="AB105" s="25" t="str">
        <f>IF(Pengawas!V105="","-",IF(Pengawas!V105=1,IF(Pengawas!AB105="","Harap diisi","OK"),IF(Pengawas!V105=2,IF(Pengawas!AB105="","Harap diisi","OK"),IF(Pengawas!V106&lt;1,"-",IF(Pengawas!V106&gt;2,"-","OK")))))</f>
        <v>-</v>
      </c>
      <c r="AC105" s="25" t="str">
        <f>IF(Pengawas!V105="","-",IF(Pengawas!V105=1,IF(Pengawas!AC105="","Harap diisi","OK"),IF(Pengawas!V105=2,IF(Pengawas!AC105="","Harap diisi","OK"),IF(Pengawas!V106&lt;1,"-",IF(Pengawas!V106&gt;2,"-","OK")))))</f>
        <v>-</v>
      </c>
      <c r="AD105" s="25" t="str">
        <f>IF(Pengawas!V105="","-",IF(Pengawas!V105=1,IF(Pengawas!AD105="","OK","Harap dikosongkan"),IF(Pengawas!V105=2,IF(Pengawas!AD105="","Harap diisi","OK"),IF(Pengawas!V106&lt;1,"-",IF(Pengawas!V106&gt;2,"-","OK")))))</f>
        <v>-</v>
      </c>
      <c r="AE105" s="25" t="str">
        <f>IF(Pengawas!V105="","-",IF(Pengawas!V105=1,IF(Pengawas!AE105="","OK","Harap dikosongkan"),IF(Pengawas!V105=2,IF(Pengawas!AE105="","Harap diisi","OK"),IF(Pengawas!V106&lt;1,"-",IF(Pengawas!V106&gt;2,"-","OK")))))</f>
        <v>-</v>
      </c>
      <c r="AF105" s="25" t="str">
        <f>IF(Pengawas!V105="","-",IF(Pengawas!V105=1,IF(Pengawas!AF105="","OK","Harap dikosongkan"),IF(Pengawas!V105=2,IF(Pengawas!AF105="","Harap diisi","OK"),IF(Pengawas!V106&lt;1,"-",IF(Pengawas!V106&gt;2,"-","OK")))))</f>
        <v>-</v>
      </c>
      <c r="AG105" s="25" t="str">
        <f>IF(Pengawas!V105="","-",IF(Pengawas!V105=1,IF(Pengawas!AG105="","OK","Harap dikosongkan"),IF(Pengawas!V105=2,IF(Pengawas!AG105="","Harap diisi","OK"),IF(Pengawas!V106&lt;1,"-",IF(Pengawas!V106&gt;2,"-","OK")))))</f>
        <v>-</v>
      </c>
      <c r="AH105" s="25" t="str">
        <f>IF(Pengawas!V105="","-",IF(Pengawas!V105=1,IF(Pengawas!AH105="","OK","Harap dikosongkan"),IF(Pengawas!V105=2,IF(Pengawas!AH105="","Harap diisi","OK"),IF(Pengawas!V106&lt;1,"-",IF(Pengawas!V106&gt;2,"-","OK")))))</f>
        <v>-</v>
      </c>
      <c r="AI105" s="25" t="str">
        <f>IF(Pengawas!V105="","-",IF(Pengawas!V105=1,IF(Pengawas!AI105="","OK","Harap dikosongkan"),IF(Pengawas!V105=2,IF(Pengawas!AI105="","Harap diisi","OK"),IF(Pengawas!V106&lt;1,"-",IF(Pengawas!V106&gt;2,"-","OK")))))</f>
        <v>-</v>
      </c>
      <c r="AJ105" s="25" t="str">
        <f>IF(Pengawas!V105="","-",IF(Pengawas!V105=1,IF(Pengawas!AJ105="","OK","Harap dikosongkan"),IF(Pengawas!V105=2,IF(Pengawas!AJ105="","Harap diisi","OK"),IF(Pengawas!V106&lt;1,"-",IF(Pengawas!V106&gt;2,"-","OK")))))</f>
        <v>-</v>
      </c>
      <c r="AK105" s="25" t="str">
        <f>IF(Pengawas!V105="","-",IF(Pengawas!V105=1,IF(Pengawas!AK105="","OK","Harap dikosongkan"),IF(Pengawas!V105=2,IF(Pengawas!AK105="","Harap diisi","OK"),IF(Pengawas!V106&lt;1,"-",IF(Pengawas!V106&gt;2,"-","OK")))))</f>
        <v>-</v>
      </c>
      <c r="AL105" s="25" t="str">
        <f>IF(Pengawas!AL105="","-",IF(Pengawas!AL105&gt;3,"Tidak valid",IF(Pengawas!AL105&lt;1,"Tidak valid","OK")))</f>
        <v>-</v>
      </c>
      <c r="AM105" s="25" t="str">
        <f>IF(Pengawas!AL105="",IF(Pengawas!AM105="","-","Harap dikosongkan"),IF(Pengawas!AL105&lt;&gt;1,IF(Pengawas!AM105="","OK","Harap dikosongkan"),IF(Pengawas!AM105="","Harap diisi",IF(Pengawas!AM105&gt;2015,"Cek lagi",IF(Pengawas!AM105&lt;2005,"Cek lagi","OK")))))</f>
        <v>-</v>
      </c>
      <c r="AN105" s="25" t="str">
        <f>IF(Pengawas!AL105="",IF(Pengawas!AN105="","-","Harap dikosongkan"),IF(Pengawas!AL105&lt;&gt;1,IF(Pengawas!AN105="","OK","Harap dikosongkan"),IF(Pengawas!AN105="","Harap diisi",IF(VALUE(Pengawas!AN105)&gt;33,"Tidak valid",IF(VALUE(Pengawas!AN105)&lt;1,"Tidak valid","OK")))))</f>
        <v>-</v>
      </c>
      <c r="AO105" s="25" t="str">
        <f>IF(Pengawas!AL105="",IF(Pengawas!AO105="","-","Harap dikosongkan"),IF(Pengawas!AL105&lt;&gt;1,IF(Pengawas!AO105="","OK","Harap dikosongkan"),IF(Pengawas!AO105="","Harap diisi",IF(Pengawas!AO105&gt;1,"Tidak valid","OK"))))</f>
        <v>-</v>
      </c>
      <c r="AP105" s="25" t="str">
        <f>IF(Pengawas!AL105&gt;1,"OK",IF(Pengawas!AO105="",IF(Pengawas!AP105="","-","Kolom AO cek lagi"),IF(Pengawas!AO105=0,IF(Pengawas!AP105="","OK","Harap dikosongkan"),IF(Pengawas!AP105="","Harap diisi",IF(LEN(Pengawas!AP105)&lt;12,"Tidak valid",IF(LEN(Pengawas!AP105)&gt;14,"Tidak valid","OK"))))))</f>
        <v>-</v>
      </c>
      <c r="AQ105" s="26" t="str">
        <f>IF(Pengawas!AL105&gt;1,"OK",IF(Pengawas!AO105="",IF(Pengawas!AQ105="","-","Kolom AO cek lagi"),IF(Pengawas!AO105=0,IF(Pengawas!AQ105="","OK","Harap dikosongkan"),IF(Pengawas!AQ105="","Harap diisi",IF(LEN(Pengawas!AQ105)&lt;5,"Cek lagi","OK")))))</f>
        <v>-</v>
      </c>
      <c r="AR105" s="26" t="str">
        <f>IF(Pengawas!AL105&gt;1,"OK",IF(Pengawas!AO105="",IF(Pengawas!AR105="","-","Kolom AT cek lagi"),IF(Pengawas!AO105=0,IF(Pengawas!AR105="","OK","Harap dikosongkan"),IF(Pengawas!AR105="","Harap diisi",IF(VALUE(LEFT(Pengawas!AR105,2))&gt;31,"Tanggal tidak valid",IF(VALUE(LEFT(RIGHT(Pengawas!AR105,7),2))&gt;12,"Bulan tidak valid",IF(VALUE(RIGHT(Pengawas!AR105,4))&gt;2016,"Tahun cek lagi",IF(VALUE(RIGHT(Pengawas!AR105,4))&lt;2005,"Tahun cek lagi","OK"))))))))</f>
        <v>-</v>
      </c>
      <c r="AS105" s="25" t="str">
        <f>IF(Pengawas!AP105="",IF(Pengawas!AS105="","-","Harap dikosongkan"),IF(Pengawas!AP105&lt;&gt;"",IF(Pengawas!AS105="","Harap diisi",IF(Pengawas!AS105&gt;1,"Tidak valid","OK"))))</f>
        <v>-</v>
      </c>
      <c r="AT105" s="25" t="str">
        <f>IF(Pengawas!AS105="",IF(Pengawas!AT105="","-","Harap dikosongkan"),IF(Pengawas!AS105&lt;&gt;1,IF(Pengawas!AT105="","OK","Harap dikosongkan"),IF(Pengawas!AS105="",IF(Pengawas!AT105="","-","Harap dikosongkan"),IF(Pengawas!AS105=0,IF(Pengawas!AT105="","OK","Harap dikosongkan"),IF(Pengawas!AT105="","Harap diisi",IF(Pengawas!AT105&gt;2016,"Cek lagi",IF(Pengawas!AT105&lt;2005,"Cek lagi",IF(Pengawas!AM105&gt;Pengawas!AT105,"Cek lagi dengan Kolom AL","OK"))))))))</f>
        <v>-</v>
      </c>
      <c r="AU105" s="25" t="str">
        <f>IF(Pengawas!AS105="",IF(Pengawas!AU105="","-","Harap dikosongkan"),IF(Pengawas!AS105&lt;&gt;1,IF(Pengawas!AU105="","OK","Harap dikosongkan"),IF(Pengawas!AS105="",IF(Pengawas!AU105="","-","Harap dikosongkan"),IF(Pengawas!AS105=0,IF(Pengawas!AU105="","OK","Harap dikosongkan"),IF(Pengawas!AU105="","Harap diisi",IF(Pengawas!AU105&gt;20000000,"Cek lagi",IF(Pengawas!AU105&lt;100000,"Cek lagi","OK")))))))</f>
        <v>-</v>
      </c>
      <c r="AV105" s="25" t="str">
        <f>IF(Pengawas!AV105="","-",IF(Pengawas!AV105&gt;3,"Tidak valid","OK"))</f>
        <v>-</v>
      </c>
      <c r="AW105" s="25" t="str">
        <f>IF(Pengawas!AV105="",IF(Pengawas!AW105="","-","Harap dikosongkan"),IF(Pengawas!AV105=0,IF(Pengawas!AW105="","OK","Harap dikosongkan"),IF(Pengawas!AV105&gt;0,IF(Pengawas!AW105="","Harap diisi",IF(Pengawas!AW105&gt;2015,"Tidak valid","OK")))))</f>
        <v>-</v>
      </c>
      <c r="AX105" s="25" t="str">
        <f>IF(Pengawas!AV105="",IF(Pengawas!AX105="","-","Harap dikosongkan"),IF(Pengawas!AV105=0,IF(Pengawas!AX105="","OK","Harap dikosongkan"),IF(Pengawas!AV105&gt;0,IF(Pengawas!AX105="","Harap diisi",IF(Pengawas!AX105="","-",IF(Pengawas!AX105&gt;1,"Tidak valid","OK"))))))</f>
        <v>-</v>
      </c>
      <c r="AY105" s="25" t="str">
        <f>IF(Pengawas!AY105="","-",IF(Pengawas!AY105&gt;2,"Tidak valid","OK"))</f>
        <v>-</v>
      </c>
      <c r="AZ105" s="25" t="str">
        <f>IF(Pengawas!AY105="",IF(Pengawas!AZ105="","-","Harap dikosongkan"),IF(Pengawas!AY105=0,IF(Pengawas!AZ105="","OK","Harap dikosongkan"),IF(Pengawas!AZ105="","Harap diisi",IF(Pengawas!AZ105&gt;2015,"Cek lagi",IF(Pengawas!AZ105&lt;2000,"Cek lagi","OK")))))</f>
        <v>-</v>
      </c>
      <c r="BA105" s="25" t="str">
        <f>IF(Pengawas!BA105="","-",IF(LEN(Pengawas!BA105)&lt;5,"Cek lagi","OK"))</f>
        <v>-</v>
      </c>
      <c r="BB105" s="25" t="str">
        <f>IF(Pengawas!BB105="","-",IF(LEN(Pengawas!BB105)&lt;4,"Cek lagi","OK"))</f>
        <v>-</v>
      </c>
      <c r="BC105" s="25" t="str">
        <f>IF(Pengawas!BC105="","-",IF(LEN(Pengawas!BC105)&lt;4,"Cek lagi","OK"))</f>
        <v>-</v>
      </c>
      <c r="BD105" s="25" t="str">
        <f>IF(Pengawas!BD105="","-",IF(LEN(Pengawas!BD105)&lt;4,"Cek lagi","OK"))</f>
        <v>-</v>
      </c>
      <c r="BE105" s="25" t="str">
        <f>IF(Pengawas!BE105="","-",IF(LEN(Pengawas!BE105)&lt;4,"Cek lagi","OK"))</f>
        <v>-</v>
      </c>
      <c r="BF105" s="25" t="str">
        <f>IF(Pengawas!BF105="","-",IF(LEN(Pengawas!BF105)&lt;&gt;5,"Tidak valid","OK"))</f>
        <v>-</v>
      </c>
      <c r="BG105" s="25" t="str">
        <f>IF(Pengawas!BG105="","-",IF(LEN(Pengawas!BG105)&lt;9,"Cek lagi",IF(LEN(Pengawas!BG105)&gt;14,"Cek lagi","OK")))</f>
        <v>-</v>
      </c>
    </row>
    <row r="106" spans="1:59" s="18" customFormat="1" ht="15" customHeight="1" x14ac:dyDescent="0.2">
      <c r="A106" s="25" t="str">
        <f>IF(Pengawas!A106="","-",IF(LEN(Pengawas!A106)&lt;4,"Cek lagi","OK"))</f>
        <v>-</v>
      </c>
      <c r="B106" s="25" t="str">
        <f>IF(Pengawas!B106="","-",IF(LEN(Pengawas!B106)&lt;4,"Cek lagi","OK"))</f>
        <v>-</v>
      </c>
      <c r="C106" s="25" t="str">
        <f>IF(Pengawas!C106="","-",IF(LEN(Pengawas!C106)&lt;&gt;18,"Tidak valid","OK"))</f>
        <v>-</v>
      </c>
      <c r="D106" s="25" t="str">
        <f>IF(Pengawas!D106="","-",IF(LEN(Pengawas!D106)&lt;&gt;16,"Tidak valid","OK"))</f>
        <v>-</v>
      </c>
      <c r="E106" s="25" t="str">
        <f>IF(Pengawas!E106="","-",IF(LEN(Pengawas!E106)&lt;4,"Cek lagi","OK"))</f>
        <v>-</v>
      </c>
      <c r="F106" s="25" t="str">
        <f>IF(Pengawas!F106="","-",IF(LEN(Pengawas!F106)&lt;&gt;16,"Tidak valid","OK"))</f>
        <v>-</v>
      </c>
      <c r="G106" s="25" t="str">
        <f>IF(Pengawas!G106="","-",IF(LEN(Pengawas!G106)&lt;4,"Cek lagi","OK"))</f>
        <v>-</v>
      </c>
      <c r="H106" s="26" t="str">
        <f>IF(Pengawas!H106="","-",IF(VALUE(LEFT(Pengawas!H106,2))&gt;31,"Tanggal tidak valid",IF(VALUE(LEFT(RIGHT(Pengawas!H106,7),2))&gt;12,"Bulan tidak valid",IF(VALUE(RIGHT(Pengawas!H106,4))&gt;1990,"Umur terlalu muda",IF(VALUE(RIGHT(Pengawas!H106,4))&lt;1955,"Umur terlalu tua","OK")))))</f>
        <v>-</v>
      </c>
      <c r="I106" s="25" t="str">
        <f>IF(Pengawas!I106="","-",IF(Pengawas!I106="L","OK",IF(Pengawas!I106="P","OK","Tidak valid")))</f>
        <v>-</v>
      </c>
      <c r="J106" s="25" t="str">
        <f>IF(Pengawas!J106="","-",IF(LEN(Pengawas!J106)&lt;4,"Cek lagi","OK"))</f>
        <v>-</v>
      </c>
      <c r="K106" s="25" t="str">
        <f>IF(Pengawas!K106="","-",IF(Pengawas!K106&gt;5,"Tidak valid",IF(Pengawas!K106&lt;1,"Tidak valid","OK")))</f>
        <v>-</v>
      </c>
      <c r="L106" s="25" t="str">
        <f>IF(Pengawas!L106="","-",IF(VALUE(LEFT(Pengawas!L106,1))&gt;1,"Tidak valid","OK"))</f>
        <v>-</v>
      </c>
      <c r="M106" s="25" t="str">
        <f>IF(Pengawas!M106="","-",IF(VALUE(LEFT(Pengawas!M106,1))&gt;1,"Tidak valid","OK"))</f>
        <v>-</v>
      </c>
      <c r="N106" s="25" t="str">
        <f>IF(Pengawas!N106="","-",IF(VALUE(LEFT(Pengawas!N106,2))&gt;31,"Tanggal tidak valid",IF(VALUE(LEFT(RIGHT(Pengawas!N106,7),2))&gt;12,"Bulan tidak valid",IF(VALUE(RIGHT(Pengawas!N106,4))&gt;2015,"Tahun cek lagi",IF(VALUE(RIGHT(Pengawas!N106,4))&lt;1930,"Tahun cek lagi","OK")))))</f>
        <v>-</v>
      </c>
      <c r="O106" s="26" t="str">
        <f>IF(Pengawas!O106="","-",IF(VALUE(LEFT(Pengawas!O106,2))&gt;31,"Tanggal tidak valid",IF(VALUE(LEFT(RIGHT(Pengawas!O106,7),2))&gt;12,"Bulan tidak valid",IF(VALUE(RIGHT(Pengawas!O106,4))&gt;2015,"Tahun cek lagi",IF(VALUE(RIGHT(Pengawas!O106,4))&lt;1930,"Tahun cek lagi","OK")))))</f>
        <v>-</v>
      </c>
      <c r="P106" s="26" t="str">
        <f>IF(Pengawas!P106="","-",IF(VALUE(LEFT(Pengawas!P106,2))&gt;31,"Tanggal tidak valid",IF(VALUE(LEFT(RIGHT(Pengawas!P106,7),2))&gt;12,"Bulan tidak valid",IF(VALUE(RIGHT(Pengawas!P106,4))&gt;2015,"Tahun cek lagi",IF(VALUE(RIGHT(Pengawas!P106,4))&lt;1930,"Tahun cek lagi","OK")))))</f>
        <v>-</v>
      </c>
      <c r="Q106" s="25" t="str">
        <f>IF(Pengawas!Q106="","-",IF(Pengawas!Q106&gt;3,"Tidak valid",IF(Pengawas!Q106&lt;1,"Tidak valid","OK")))</f>
        <v>-</v>
      </c>
      <c r="R106" s="25" t="str">
        <f>IF(Pengawas!R106="","-",IF(Pengawas!R106&gt;20000000,"Cek lagi",IF(Pengawas!R106&lt;50000,"Cek lagi","OK")))</f>
        <v>-</v>
      </c>
      <c r="S106" s="25" t="str">
        <f>IF(Pengawas!S106="","-",IF(Pengawas!S106&gt;3,"Tidak valid",IF(Pengawas!S106&lt;1,"Tidak valid","OK")))</f>
        <v>-</v>
      </c>
      <c r="T106" s="25" t="str">
        <f>IF(Pengawas!T106="","-",IF(Pengawas!T106&gt;6,"Tidak valid",IF(Pengawas!T106&lt;1,"Tidak valid","OK")))</f>
        <v>-</v>
      </c>
      <c r="U106" s="25" t="str">
        <f>IF(Pengawas!U106="","-",IF(Pengawas!U106&gt;4,"Tidak valid",IF(Pengawas!U106&lt;1,"Tidak valid","OK")))</f>
        <v>-</v>
      </c>
      <c r="V106" s="25" t="str">
        <f>IF(Pengawas!V106="","-",IF(Pengawas!V106&gt;2,"Tidak valid",IF(Pengawas!V106&lt;1,"Tidak valid","OK")))</f>
        <v>-</v>
      </c>
      <c r="W106" s="25" t="str">
        <f>IF(Pengawas!V106="","-",IF(Pengawas!V106=1,IF(Pengawas!W106="","Harap diisi","OK"),IF(Pengawas!V106=2,IF(Pengawas!W106="","Harap diisi","OK"),IF(Pengawas!V107&lt;1,"-",IF(Pengawas!V107&gt;2,"-","OK")))))</f>
        <v>-</v>
      </c>
      <c r="X106" s="25" t="str">
        <f>IF(Pengawas!V106="","-",IF(Pengawas!V106=1,IF(Pengawas!X106="","Harap diisi","OK"),IF(Pengawas!V106=2,IF(Pengawas!X106="","Harap diisi","OK"),IF(Pengawas!V107&lt;1,"-",IF(Pengawas!V107&gt;2,"-","OK")))))</f>
        <v>-</v>
      </c>
      <c r="Y106" s="25" t="str">
        <f>IF(Pengawas!V106="","-",IF(Pengawas!V106=1,IF(Pengawas!Y106="","Harap diisi","OK"),IF(Pengawas!V106=2,IF(Pengawas!Y106="","Harap diisi","OK"),IF(Pengawas!V107&lt;1,"-",IF(Pengawas!V107&gt;2,"-","OK")))))</f>
        <v>-</v>
      </c>
      <c r="Z106" s="25" t="str">
        <f>IF(Pengawas!V106="","-",IF(Pengawas!V106=1,IF(Pengawas!Z106="","Harap diisi","OK"),IF(Pengawas!V106=2,IF(Pengawas!Z106="","Harap diisi","OK"),IF(Pengawas!V107&lt;1,"-",IF(Pengawas!V107&gt;2,"-","OK")))))</f>
        <v>-</v>
      </c>
      <c r="AA106" s="25" t="str">
        <f>IF(Pengawas!V106="","-",IF(Pengawas!V106=1,IF(Pengawas!AA106="","Harap diisi","OK"),IF(Pengawas!V106=2,IF(Pengawas!AA106="","Harap diisi","OK"),IF(Pengawas!V107&lt;1,"-",IF(Pengawas!V107&gt;2,"-","OK")))))</f>
        <v>-</v>
      </c>
      <c r="AB106" s="25" t="str">
        <f>IF(Pengawas!V106="","-",IF(Pengawas!V106=1,IF(Pengawas!AB106="","Harap diisi","OK"),IF(Pengawas!V106=2,IF(Pengawas!AB106="","Harap diisi","OK"),IF(Pengawas!V107&lt;1,"-",IF(Pengawas!V107&gt;2,"-","OK")))))</f>
        <v>-</v>
      </c>
      <c r="AC106" s="25" t="str">
        <f>IF(Pengawas!V106="","-",IF(Pengawas!V106=1,IF(Pengawas!AC106="","Harap diisi","OK"),IF(Pengawas!V106=2,IF(Pengawas!AC106="","Harap diisi","OK"),IF(Pengawas!V107&lt;1,"-",IF(Pengawas!V107&gt;2,"-","OK")))))</f>
        <v>-</v>
      </c>
      <c r="AD106" s="25" t="str">
        <f>IF(Pengawas!V106="","-",IF(Pengawas!V106=1,IF(Pengawas!AD106="","OK","Harap dikosongkan"),IF(Pengawas!V106=2,IF(Pengawas!AD106="","Harap diisi","OK"),IF(Pengawas!V107&lt;1,"-",IF(Pengawas!V107&gt;2,"-","OK")))))</f>
        <v>-</v>
      </c>
      <c r="AE106" s="25" t="str">
        <f>IF(Pengawas!V106="","-",IF(Pengawas!V106=1,IF(Pengawas!AE106="","OK","Harap dikosongkan"),IF(Pengawas!V106=2,IF(Pengawas!AE106="","Harap diisi","OK"),IF(Pengawas!V107&lt;1,"-",IF(Pengawas!V107&gt;2,"-","OK")))))</f>
        <v>-</v>
      </c>
      <c r="AF106" s="25" t="str">
        <f>IF(Pengawas!V106="","-",IF(Pengawas!V106=1,IF(Pengawas!AF106="","OK","Harap dikosongkan"),IF(Pengawas!V106=2,IF(Pengawas!AF106="","Harap diisi","OK"),IF(Pengawas!V107&lt;1,"-",IF(Pengawas!V107&gt;2,"-","OK")))))</f>
        <v>-</v>
      </c>
      <c r="AG106" s="25" t="str">
        <f>IF(Pengawas!V106="","-",IF(Pengawas!V106=1,IF(Pengawas!AG106="","OK","Harap dikosongkan"),IF(Pengawas!V106=2,IF(Pengawas!AG106="","Harap diisi","OK"),IF(Pengawas!V107&lt;1,"-",IF(Pengawas!V107&gt;2,"-","OK")))))</f>
        <v>-</v>
      </c>
      <c r="AH106" s="25" t="str">
        <f>IF(Pengawas!V106="","-",IF(Pengawas!V106=1,IF(Pengawas!AH106="","OK","Harap dikosongkan"),IF(Pengawas!V106=2,IF(Pengawas!AH106="","Harap diisi","OK"),IF(Pengawas!V107&lt;1,"-",IF(Pengawas!V107&gt;2,"-","OK")))))</f>
        <v>-</v>
      </c>
      <c r="AI106" s="25" t="str">
        <f>IF(Pengawas!V106="","-",IF(Pengawas!V106=1,IF(Pengawas!AI106="","OK","Harap dikosongkan"),IF(Pengawas!V106=2,IF(Pengawas!AI106="","Harap diisi","OK"),IF(Pengawas!V107&lt;1,"-",IF(Pengawas!V107&gt;2,"-","OK")))))</f>
        <v>-</v>
      </c>
      <c r="AJ106" s="25" t="str">
        <f>IF(Pengawas!V106="","-",IF(Pengawas!V106=1,IF(Pengawas!AJ106="","OK","Harap dikosongkan"),IF(Pengawas!V106=2,IF(Pengawas!AJ106="","Harap diisi","OK"),IF(Pengawas!V107&lt;1,"-",IF(Pengawas!V107&gt;2,"-","OK")))))</f>
        <v>-</v>
      </c>
      <c r="AK106" s="25" t="str">
        <f>IF(Pengawas!V106="","-",IF(Pengawas!V106=1,IF(Pengawas!AK106="","OK","Harap dikosongkan"),IF(Pengawas!V106=2,IF(Pengawas!AK106="","Harap diisi","OK"),IF(Pengawas!V107&lt;1,"-",IF(Pengawas!V107&gt;2,"-","OK")))))</f>
        <v>-</v>
      </c>
      <c r="AL106" s="25" t="str">
        <f>IF(Pengawas!AL106="","-",IF(Pengawas!AL106&gt;3,"Tidak valid",IF(Pengawas!AL106&lt;1,"Tidak valid","OK")))</f>
        <v>-</v>
      </c>
      <c r="AM106" s="25" t="str">
        <f>IF(Pengawas!AL106="",IF(Pengawas!AM106="","-","Harap dikosongkan"),IF(Pengawas!AL106&lt;&gt;1,IF(Pengawas!AM106="","OK","Harap dikosongkan"),IF(Pengawas!AM106="","Harap diisi",IF(Pengawas!AM106&gt;2015,"Cek lagi",IF(Pengawas!AM106&lt;2005,"Cek lagi","OK")))))</f>
        <v>-</v>
      </c>
      <c r="AN106" s="25" t="str">
        <f>IF(Pengawas!AL106="",IF(Pengawas!AN106="","-","Harap dikosongkan"),IF(Pengawas!AL106&lt;&gt;1,IF(Pengawas!AN106="","OK","Harap dikosongkan"),IF(Pengawas!AN106="","Harap diisi",IF(VALUE(Pengawas!AN106)&gt;33,"Tidak valid",IF(VALUE(Pengawas!AN106)&lt;1,"Tidak valid","OK")))))</f>
        <v>-</v>
      </c>
      <c r="AO106" s="25" t="str">
        <f>IF(Pengawas!AL106="",IF(Pengawas!AO106="","-","Harap dikosongkan"),IF(Pengawas!AL106&lt;&gt;1,IF(Pengawas!AO106="","OK","Harap dikosongkan"),IF(Pengawas!AO106="","Harap diisi",IF(Pengawas!AO106&gt;1,"Tidak valid","OK"))))</f>
        <v>-</v>
      </c>
      <c r="AP106" s="25" t="str">
        <f>IF(Pengawas!AL106&gt;1,"OK",IF(Pengawas!AO106="",IF(Pengawas!AP106="","-","Kolom AO cek lagi"),IF(Pengawas!AO106=0,IF(Pengawas!AP106="","OK","Harap dikosongkan"),IF(Pengawas!AP106="","Harap diisi",IF(LEN(Pengawas!AP106)&lt;12,"Tidak valid",IF(LEN(Pengawas!AP106)&gt;14,"Tidak valid","OK"))))))</f>
        <v>-</v>
      </c>
      <c r="AQ106" s="26" t="str">
        <f>IF(Pengawas!AL106&gt;1,"OK",IF(Pengawas!AO106="",IF(Pengawas!AQ106="","-","Kolom AO cek lagi"),IF(Pengawas!AO106=0,IF(Pengawas!AQ106="","OK","Harap dikosongkan"),IF(Pengawas!AQ106="","Harap diisi",IF(LEN(Pengawas!AQ106)&lt;5,"Cek lagi","OK")))))</f>
        <v>-</v>
      </c>
      <c r="AR106" s="26" t="str">
        <f>IF(Pengawas!AL106&gt;1,"OK",IF(Pengawas!AO106="",IF(Pengawas!AR106="","-","Kolom AT cek lagi"),IF(Pengawas!AO106=0,IF(Pengawas!AR106="","OK","Harap dikosongkan"),IF(Pengawas!AR106="","Harap diisi",IF(VALUE(LEFT(Pengawas!AR106,2))&gt;31,"Tanggal tidak valid",IF(VALUE(LEFT(RIGHT(Pengawas!AR106,7),2))&gt;12,"Bulan tidak valid",IF(VALUE(RIGHT(Pengawas!AR106,4))&gt;2016,"Tahun cek lagi",IF(VALUE(RIGHT(Pengawas!AR106,4))&lt;2005,"Tahun cek lagi","OK"))))))))</f>
        <v>-</v>
      </c>
      <c r="AS106" s="25" t="str">
        <f>IF(Pengawas!AP106="",IF(Pengawas!AS106="","-","Harap dikosongkan"),IF(Pengawas!AP106&lt;&gt;"",IF(Pengawas!AS106="","Harap diisi",IF(Pengawas!AS106&gt;1,"Tidak valid","OK"))))</f>
        <v>-</v>
      </c>
      <c r="AT106" s="25" t="str">
        <f>IF(Pengawas!AS106="",IF(Pengawas!AT106="","-","Harap dikosongkan"),IF(Pengawas!AS106&lt;&gt;1,IF(Pengawas!AT106="","OK","Harap dikosongkan"),IF(Pengawas!AS106="",IF(Pengawas!AT106="","-","Harap dikosongkan"),IF(Pengawas!AS106=0,IF(Pengawas!AT106="","OK","Harap dikosongkan"),IF(Pengawas!AT106="","Harap diisi",IF(Pengawas!AT106&gt;2016,"Cek lagi",IF(Pengawas!AT106&lt;2005,"Cek lagi",IF(Pengawas!AM106&gt;Pengawas!AT106,"Cek lagi dengan Kolom AL","OK"))))))))</f>
        <v>-</v>
      </c>
      <c r="AU106" s="25" t="str">
        <f>IF(Pengawas!AS106="",IF(Pengawas!AU106="","-","Harap dikosongkan"),IF(Pengawas!AS106&lt;&gt;1,IF(Pengawas!AU106="","OK","Harap dikosongkan"),IF(Pengawas!AS106="",IF(Pengawas!AU106="","-","Harap dikosongkan"),IF(Pengawas!AS106=0,IF(Pengawas!AU106="","OK","Harap dikosongkan"),IF(Pengawas!AU106="","Harap diisi",IF(Pengawas!AU106&gt;20000000,"Cek lagi",IF(Pengawas!AU106&lt;100000,"Cek lagi","OK")))))))</f>
        <v>-</v>
      </c>
      <c r="AV106" s="25" t="str">
        <f>IF(Pengawas!AV106="","-",IF(Pengawas!AV106&gt;3,"Tidak valid","OK"))</f>
        <v>-</v>
      </c>
      <c r="AW106" s="25" t="str">
        <f>IF(Pengawas!AV106="",IF(Pengawas!AW106="","-","Harap dikosongkan"),IF(Pengawas!AV106=0,IF(Pengawas!AW106="","OK","Harap dikosongkan"),IF(Pengawas!AV106&gt;0,IF(Pengawas!AW106="","Harap diisi",IF(Pengawas!AW106&gt;2015,"Tidak valid","OK")))))</f>
        <v>-</v>
      </c>
      <c r="AX106" s="25" t="str">
        <f>IF(Pengawas!AV106="",IF(Pengawas!AX106="","-","Harap dikosongkan"),IF(Pengawas!AV106=0,IF(Pengawas!AX106="","OK","Harap dikosongkan"),IF(Pengawas!AV106&gt;0,IF(Pengawas!AX106="","Harap diisi",IF(Pengawas!AX106="","-",IF(Pengawas!AX106&gt;1,"Tidak valid","OK"))))))</f>
        <v>-</v>
      </c>
      <c r="AY106" s="25" t="str">
        <f>IF(Pengawas!AY106="","-",IF(Pengawas!AY106&gt;2,"Tidak valid","OK"))</f>
        <v>-</v>
      </c>
      <c r="AZ106" s="25" t="str">
        <f>IF(Pengawas!AY106="",IF(Pengawas!AZ106="","-","Harap dikosongkan"),IF(Pengawas!AY106=0,IF(Pengawas!AZ106="","OK","Harap dikosongkan"),IF(Pengawas!AZ106="","Harap diisi",IF(Pengawas!AZ106&gt;2015,"Cek lagi",IF(Pengawas!AZ106&lt;2000,"Cek lagi","OK")))))</f>
        <v>-</v>
      </c>
      <c r="BA106" s="25" t="str">
        <f>IF(Pengawas!BA106="","-",IF(LEN(Pengawas!BA106)&lt;5,"Cek lagi","OK"))</f>
        <v>-</v>
      </c>
      <c r="BB106" s="25" t="str">
        <f>IF(Pengawas!BB106="","-",IF(LEN(Pengawas!BB106)&lt;4,"Cek lagi","OK"))</f>
        <v>-</v>
      </c>
      <c r="BC106" s="25" t="str">
        <f>IF(Pengawas!BC106="","-",IF(LEN(Pengawas!BC106)&lt;4,"Cek lagi","OK"))</f>
        <v>-</v>
      </c>
      <c r="BD106" s="25" t="str">
        <f>IF(Pengawas!BD106="","-",IF(LEN(Pengawas!BD106)&lt;4,"Cek lagi","OK"))</f>
        <v>-</v>
      </c>
      <c r="BE106" s="25" t="str">
        <f>IF(Pengawas!BE106="","-",IF(LEN(Pengawas!BE106)&lt;4,"Cek lagi","OK"))</f>
        <v>-</v>
      </c>
      <c r="BF106" s="25" t="str">
        <f>IF(Pengawas!BF106="","-",IF(LEN(Pengawas!BF106)&lt;&gt;5,"Tidak valid","OK"))</f>
        <v>-</v>
      </c>
      <c r="BG106" s="25" t="str">
        <f>IF(Pengawas!BG106="","-",IF(LEN(Pengawas!BG106)&lt;9,"Cek lagi",IF(LEN(Pengawas!BG106)&gt;14,"Cek lagi","OK")))</f>
        <v>-</v>
      </c>
    </row>
    <row r="107" spans="1:59" s="18" customFormat="1" ht="15" customHeight="1" x14ac:dyDescent="0.2">
      <c r="A107" s="25" t="str">
        <f>IF(Pengawas!A107="","-",IF(LEN(Pengawas!A107)&lt;4,"Cek lagi","OK"))</f>
        <v>-</v>
      </c>
      <c r="B107" s="25" t="str">
        <f>IF(Pengawas!B107="","-",IF(LEN(Pengawas!B107)&lt;4,"Cek lagi","OK"))</f>
        <v>-</v>
      </c>
      <c r="C107" s="25" t="str">
        <f>IF(Pengawas!C107="","-",IF(LEN(Pengawas!C107)&lt;&gt;18,"Tidak valid","OK"))</f>
        <v>-</v>
      </c>
      <c r="D107" s="25" t="str">
        <f>IF(Pengawas!D107="","-",IF(LEN(Pengawas!D107)&lt;&gt;16,"Tidak valid","OK"))</f>
        <v>-</v>
      </c>
      <c r="E107" s="25" t="str">
        <f>IF(Pengawas!E107="","-",IF(LEN(Pengawas!E107)&lt;4,"Cek lagi","OK"))</f>
        <v>-</v>
      </c>
      <c r="F107" s="25" t="str">
        <f>IF(Pengawas!F107="","-",IF(LEN(Pengawas!F107)&lt;&gt;16,"Tidak valid","OK"))</f>
        <v>-</v>
      </c>
      <c r="G107" s="25" t="str">
        <f>IF(Pengawas!G107="","-",IF(LEN(Pengawas!G107)&lt;4,"Cek lagi","OK"))</f>
        <v>-</v>
      </c>
      <c r="H107" s="26" t="str">
        <f>IF(Pengawas!H107="","-",IF(VALUE(LEFT(Pengawas!H107,2))&gt;31,"Tanggal tidak valid",IF(VALUE(LEFT(RIGHT(Pengawas!H107,7),2))&gt;12,"Bulan tidak valid",IF(VALUE(RIGHT(Pengawas!H107,4))&gt;1990,"Umur terlalu muda",IF(VALUE(RIGHT(Pengawas!H107,4))&lt;1955,"Umur terlalu tua","OK")))))</f>
        <v>-</v>
      </c>
      <c r="I107" s="25" t="str">
        <f>IF(Pengawas!I107="","-",IF(Pengawas!I107="L","OK",IF(Pengawas!I107="P","OK","Tidak valid")))</f>
        <v>-</v>
      </c>
      <c r="J107" s="25" t="str">
        <f>IF(Pengawas!J107="","-",IF(LEN(Pengawas!J107)&lt;4,"Cek lagi","OK"))</f>
        <v>-</v>
      </c>
      <c r="K107" s="25" t="str">
        <f>IF(Pengawas!K107="","-",IF(Pengawas!K107&gt;5,"Tidak valid",IF(Pengawas!K107&lt;1,"Tidak valid","OK")))</f>
        <v>-</v>
      </c>
      <c r="L107" s="25" t="str">
        <f>IF(Pengawas!L107="","-",IF(VALUE(LEFT(Pengawas!L107,1))&gt;1,"Tidak valid","OK"))</f>
        <v>-</v>
      </c>
      <c r="M107" s="25" t="str">
        <f>IF(Pengawas!M107="","-",IF(VALUE(LEFT(Pengawas!M107,1))&gt;1,"Tidak valid","OK"))</f>
        <v>-</v>
      </c>
      <c r="N107" s="25" t="str">
        <f>IF(Pengawas!N107="","-",IF(VALUE(LEFT(Pengawas!N107,2))&gt;31,"Tanggal tidak valid",IF(VALUE(LEFT(RIGHT(Pengawas!N107,7),2))&gt;12,"Bulan tidak valid",IF(VALUE(RIGHT(Pengawas!N107,4))&gt;2015,"Tahun cek lagi",IF(VALUE(RIGHT(Pengawas!N107,4))&lt;1930,"Tahun cek lagi","OK")))))</f>
        <v>-</v>
      </c>
      <c r="O107" s="26" t="str">
        <f>IF(Pengawas!O107="","-",IF(VALUE(LEFT(Pengawas!O107,2))&gt;31,"Tanggal tidak valid",IF(VALUE(LEFT(RIGHT(Pengawas!O107,7),2))&gt;12,"Bulan tidak valid",IF(VALUE(RIGHT(Pengawas!O107,4))&gt;2015,"Tahun cek lagi",IF(VALUE(RIGHT(Pengawas!O107,4))&lt;1930,"Tahun cek lagi","OK")))))</f>
        <v>-</v>
      </c>
      <c r="P107" s="26" t="str">
        <f>IF(Pengawas!P107="","-",IF(VALUE(LEFT(Pengawas!P107,2))&gt;31,"Tanggal tidak valid",IF(VALUE(LEFT(RIGHT(Pengawas!P107,7),2))&gt;12,"Bulan tidak valid",IF(VALUE(RIGHT(Pengawas!P107,4))&gt;2015,"Tahun cek lagi",IF(VALUE(RIGHT(Pengawas!P107,4))&lt;1930,"Tahun cek lagi","OK")))))</f>
        <v>-</v>
      </c>
      <c r="Q107" s="25" t="str">
        <f>IF(Pengawas!Q107="","-",IF(Pengawas!Q107&gt;3,"Tidak valid",IF(Pengawas!Q107&lt;1,"Tidak valid","OK")))</f>
        <v>-</v>
      </c>
      <c r="R107" s="25" t="str">
        <f>IF(Pengawas!R107="","-",IF(Pengawas!R107&gt;20000000,"Cek lagi",IF(Pengawas!R107&lt;50000,"Cek lagi","OK")))</f>
        <v>-</v>
      </c>
      <c r="S107" s="25" t="str">
        <f>IF(Pengawas!S107="","-",IF(Pengawas!S107&gt;3,"Tidak valid",IF(Pengawas!S107&lt;1,"Tidak valid","OK")))</f>
        <v>-</v>
      </c>
      <c r="T107" s="25" t="str">
        <f>IF(Pengawas!T107="","-",IF(Pengawas!T107&gt;6,"Tidak valid",IF(Pengawas!T107&lt;1,"Tidak valid","OK")))</f>
        <v>-</v>
      </c>
      <c r="U107" s="25" t="str">
        <f>IF(Pengawas!U107="","-",IF(Pengawas!U107&gt;4,"Tidak valid",IF(Pengawas!U107&lt;1,"Tidak valid","OK")))</f>
        <v>-</v>
      </c>
      <c r="V107" s="25" t="str">
        <f>IF(Pengawas!V107="","-",IF(Pengawas!V107&gt;2,"Tidak valid",IF(Pengawas!V107&lt;1,"Tidak valid","OK")))</f>
        <v>-</v>
      </c>
      <c r="W107" s="25" t="str">
        <f>IF(Pengawas!V107="","-",IF(Pengawas!V107=1,IF(Pengawas!W107="","Harap diisi","OK"),IF(Pengawas!V107=2,IF(Pengawas!W107="","Harap diisi","OK"),IF(Pengawas!V108&lt;1,"-",IF(Pengawas!V108&gt;2,"-","OK")))))</f>
        <v>-</v>
      </c>
      <c r="X107" s="25" t="str">
        <f>IF(Pengawas!V107="","-",IF(Pengawas!V107=1,IF(Pengawas!X107="","Harap diisi","OK"),IF(Pengawas!V107=2,IF(Pengawas!X107="","Harap diisi","OK"),IF(Pengawas!V108&lt;1,"-",IF(Pengawas!V108&gt;2,"-","OK")))))</f>
        <v>-</v>
      </c>
      <c r="Y107" s="25" t="str">
        <f>IF(Pengawas!V107="","-",IF(Pengawas!V107=1,IF(Pengawas!Y107="","Harap diisi","OK"),IF(Pengawas!V107=2,IF(Pengawas!Y107="","Harap diisi","OK"),IF(Pengawas!V108&lt;1,"-",IF(Pengawas!V108&gt;2,"-","OK")))))</f>
        <v>-</v>
      </c>
      <c r="Z107" s="25" t="str">
        <f>IF(Pengawas!V107="","-",IF(Pengawas!V107=1,IF(Pengawas!Z107="","Harap diisi","OK"),IF(Pengawas!V107=2,IF(Pengawas!Z107="","Harap diisi","OK"),IF(Pengawas!V108&lt;1,"-",IF(Pengawas!V108&gt;2,"-","OK")))))</f>
        <v>-</v>
      </c>
      <c r="AA107" s="25" t="str">
        <f>IF(Pengawas!V107="","-",IF(Pengawas!V107=1,IF(Pengawas!AA107="","Harap diisi","OK"),IF(Pengawas!V107=2,IF(Pengawas!AA107="","Harap diisi","OK"),IF(Pengawas!V108&lt;1,"-",IF(Pengawas!V108&gt;2,"-","OK")))))</f>
        <v>-</v>
      </c>
      <c r="AB107" s="25" t="str">
        <f>IF(Pengawas!V107="","-",IF(Pengawas!V107=1,IF(Pengawas!AB107="","Harap diisi","OK"),IF(Pengawas!V107=2,IF(Pengawas!AB107="","Harap diisi","OK"),IF(Pengawas!V108&lt;1,"-",IF(Pengawas!V108&gt;2,"-","OK")))))</f>
        <v>-</v>
      </c>
      <c r="AC107" s="25" t="str">
        <f>IF(Pengawas!V107="","-",IF(Pengawas!V107=1,IF(Pengawas!AC107="","Harap diisi","OK"),IF(Pengawas!V107=2,IF(Pengawas!AC107="","Harap diisi","OK"),IF(Pengawas!V108&lt;1,"-",IF(Pengawas!V108&gt;2,"-","OK")))))</f>
        <v>-</v>
      </c>
      <c r="AD107" s="25" t="str">
        <f>IF(Pengawas!V107="","-",IF(Pengawas!V107=1,IF(Pengawas!AD107="","OK","Harap dikosongkan"),IF(Pengawas!V107=2,IF(Pengawas!AD107="","Harap diisi","OK"),IF(Pengawas!V108&lt;1,"-",IF(Pengawas!V108&gt;2,"-","OK")))))</f>
        <v>-</v>
      </c>
      <c r="AE107" s="25" t="str">
        <f>IF(Pengawas!V107="","-",IF(Pengawas!V107=1,IF(Pengawas!AE107="","OK","Harap dikosongkan"),IF(Pengawas!V107=2,IF(Pengawas!AE107="","Harap diisi","OK"),IF(Pengawas!V108&lt;1,"-",IF(Pengawas!V108&gt;2,"-","OK")))))</f>
        <v>-</v>
      </c>
      <c r="AF107" s="25" t="str">
        <f>IF(Pengawas!V107="","-",IF(Pengawas!V107=1,IF(Pengawas!AF107="","OK","Harap dikosongkan"),IF(Pengawas!V107=2,IF(Pengawas!AF107="","Harap diisi","OK"),IF(Pengawas!V108&lt;1,"-",IF(Pengawas!V108&gt;2,"-","OK")))))</f>
        <v>-</v>
      </c>
      <c r="AG107" s="25" t="str">
        <f>IF(Pengawas!V107="","-",IF(Pengawas!V107=1,IF(Pengawas!AG107="","OK","Harap dikosongkan"),IF(Pengawas!V107=2,IF(Pengawas!AG107="","Harap diisi","OK"),IF(Pengawas!V108&lt;1,"-",IF(Pengawas!V108&gt;2,"-","OK")))))</f>
        <v>-</v>
      </c>
      <c r="AH107" s="25" t="str">
        <f>IF(Pengawas!V107="","-",IF(Pengawas!V107=1,IF(Pengawas!AH107="","OK","Harap dikosongkan"),IF(Pengawas!V107=2,IF(Pengawas!AH107="","Harap diisi","OK"),IF(Pengawas!V108&lt;1,"-",IF(Pengawas!V108&gt;2,"-","OK")))))</f>
        <v>-</v>
      </c>
      <c r="AI107" s="25" t="str">
        <f>IF(Pengawas!V107="","-",IF(Pengawas!V107=1,IF(Pengawas!AI107="","OK","Harap dikosongkan"),IF(Pengawas!V107=2,IF(Pengawas!AI107="","Harap diisi","OK"),IF(Pengawas!V108&lt;1,"-",IF(Pengawas!V108&gt;2,"-","OK")))))</f>
        <v>-</v>
      </c>
      <c r="AJ107" s="25" t="str">
        <f>IF(Pengawas!V107="","-",IF(Pengawas!V107=1,IF(Pengawas!AJ107="","OK","Harap dikosongkan"),IF(Pengawas!V107=2,IF(Pengawas!AJ107="","Harap diisi","OK"),IF(Pengawas!V108&lt;1,"-",IF(Pengawas!V108&gt;2,"-","OK")))))</f>
        <v>-</v>
      </c>
      <c r="AK107" s="25" t="str">
        <f>IF(Pengawas!V107="","-",IF(Pengawas!V107=1,IF(Pengawas!AK107="","OK","Harap dikosongkan"),IF(Pengawas!V107=2,IF(Pengawas!AK107="","Harap diisi","OK"),IF(Pengawas!V108&lt;1,"-",IF(Pengawas!V108&gt;2,"-","OK")))))</f>
        <v>-</v>
      </c>
      <c r="AL107" s="25" t="str">
        <f>IF(Pengawas!AL107="","-",IF(Pengawas!AL107&gt;3,"Tidak valid",IF(Pengawas!AL107&lt;1,"Tidak valid","OK")))</f>
        <v>-</v>
      </c>
      <c r="AM107" s="25" t="str">
        <f>IF(Pengawas!AL107="",IF(Pengawas!AM107="","-","Harap dikosongkan"),IF(Pengawas!AL107&lt;&gt;1,IF(Pengawas!AM107="","OK","Harap dikosongkan"),IF(Pengawas!AM107="","Harap diisi",IF(Pengawas!AM107&gt;2015,"Cek lagi",IF(Pengawas!AM107&lt;2005,"Cek lagi","OK")))))</f>
        <v>-</v>
      </c>
      <c r="AN107" s="25" t="str">
        <f>IF(Pengawas!AL107="",IF(Pengawas!AN107="","-","Harap dikosongkan"),IF(Pengawas!AL107&lt;&gt;1,IF(Pengawas!AN107="","OK","Harap dikosongkan"),IF(Pengawas!AN107="","Harap diisi",IF(VALUE(Pengawas!AN107)&gt;33,"Tidak valid",IF(VALUE(Pengawas!AN107)&lt;1,"Tidak valid","OK")))))</f>
        <v>-</v>
      </c>
      <c r="AO107" s="25" t="str">
        <f>IF(Pengawas!AL107="",IF(Pengawas!AO107="","-","Harap dikosongkan"),IF(Pengawas!AL107&lt;&gt;1,IF(Pengawas!AO107="","OK","Harap dikosongkan"),IF(Pengawas!AO107="","Harap diisi",IF(Pengawas!AO107&gt;1,"Tidak valid","OK"))))</f>
        <v>-</v>
      </c>
      <c r="AP107" s="25" t="str">
        <f>IF(Pengawas!AL107&gt;1,"OK",IF(Pengawas!AO107="",IF(Pengawas!AP107="","-","Kolom AO cek lagi"),IF(Pengawas!AO107=0,IF(Pengawas!AP107="","OK","Harap dikosongkan"),IF(Pengawas!AP107="","Harap diisi",IF(LEN(Pengawas!AP107)&lt;12,"Tidak valid",IF(LEN(Pengawas!AP107)&gt;14,"Tidak valid","OK"))))))</f>
        <v>-</v>
      </c>
      <c r="AQ107" s="26" t="str">
        <f>IF(Pengawas!AL107&gt;1,"OK",IF(Pengawas!AO107="",IF(Pengawas!AQ107="","-","Kolom AO cek lagi"),IF(Pengawas!AO107=0,IF(Pengawas!AQ107="","OK","Harap dikosongkan"),IF(Pengawas!AQ107="","Harap diisi",IF(LEN(Pengawas!AQ107)&lt;5,"Cek lagi","OK")))))</f>
        <v>-</v>
      </c>
      <c r="AR107" s="26" t="str">
        <f>IF(Pengawas!AL107&gt;1,"OK",IF(Pengawas!AO107="",IF(Pengawas!AR107="","-","Kolom AT cek lagi"),IF(Pengawas!AO107=0,IF(Pengawas!AR107="","OK","Harap dikosongkan"),IF(Pengawas!AR107="","Harap diisi",IF(VALUE(LEFT(Pengawas!AR107,2))&gt;31,"Tanggal tidak valid",IF(VALUE(LEFT(RIGHT(Pengawas!AR107,7),2))&gt;12,"Bulan tidak valid",IF(VALUE(RIGHT(Pengawas!AR107,4))&gt;2016,"Tahun cek lagi",IF(VALUE(RIGHT(Pengawas!AR107,4))&lt;2005,"Tahun cek lagi","OK"))))))))</f>
        <v>-</v>
      </c>
      <c r="AS107" s="25" t="str">
        <f>IF(Pengawas!AP107="",IF(Pengawas!AS107="","-","Harap dikosongkan"),IF(Pengawas!AP107&lt;&gt;"",IF(Pengawas!AS107="","Harap diisi",IF(Pengawas!AS107&gt;1,"Tidak valid","OK"))))</f>
        <v>-</v>
      </c>
      <c r="AT107" s="25" t="str">
        <f>IF(Pengawas!AS107="",IF(Pengawas!AT107="","-","Harap dikosongkan"),IF(Pengawas!AS107&lt;&gt;1,IF(Pengawas!AT107="","OK","Harap dikosongkan"),IF(Pengawas!AS107="",IF(Pengawas!AT107="","-","Harap dikosongkan"),IF(Pengawas!AS107=0,IF(Pengawas!AT107="","OK","Harap dikosongkan"),IF(Pengawas!AT107="","Harap diisi",IF(Pengawas!AT107&gt;2016,"Cek lagi",IF(Pengawas!AT107&lt;2005,"Cek lagi",IF(Pengawas!AM107&gt;Pengawas!AT107,"Cek lagi dengan Kolom AL","OK"))))))))</f>
        <v>-</v>
      </c>
      <c r="AU107" s="25" t="str">
        <f>IF(Pengawas!AS107="",IF(Pengawas!AU107="","-","Harap dikosongkan"),IF(Pengawas!AS107&lt;&gt;1,IF(Pengawas!AU107="","OK","Harap dikosongkan"),IF(Pengawas!AS107="",IF(Pengawas!AU107="","-","Harap dikosongkan"),IF(Pengawas!AS107=0,IF(Pengawas!AU107="","OK","Harap dikosongkan"),IF(Pengawas!AU107="","Harap diisi",IF(Pengawas!AU107&gt;20000000,"Cek lagi",IF(Pengawas!AU107&lt;100000,"Cek lagi","OK")))))))</f>
        <v>-</v>
      </c>
      <c r="AV107" s="25" t="str">
        <f>IF(Pengawas!AV107="","-",IF(Pengawas!AV107&gt;3,"Tidak valid","OK"))</f>
        <v>-</v>
      </c>
      <c r="AW107" s="25" t="str">
        <f>IF(Pengawas!AV107="",IF(Pengawas!AW107="","-","Harap dikosongkan"),IF(Pengawas!AV107=0,IF(Pengawas!AW107="","OK","Harap dikosongkan"),IF(Pengawas!AV107&gt;0,IF(Pengawas!AW107="","Harap diisi",IF(Pengawas!AW107&gt;2015,"Tidak valid","OK")))))</f>
        <v>-</v>
      </c>
      <c r="AX107" s="25" t="str">
        <f>IF(Pengawas!AV107="",IF(Pengawas!AX107="","-","Harap dikosongkan"),IF(Pengawas!AV107=0,IF(Pengawas!AX107="","OK","Harap dikosongkan"),IF(Pengawas!AV107&gt;0,IF(Pengawas!AX107="","Harap diisi",IF(Pengawas!AX107="","-",IF(Pengawas!AX107&gt;1,"Tidak valid","OK"))))))</f>
        <v>-</v>
      </c>
      <c r="AY107" s="25" t="str">
        <f>IF(Pengawas!AY107="","-",IF(Pengawas!AY107&gt;2,"Tidak valid","OK"))</f>
        <v>-</v>
      </c>
      <c r="AZ107" s="25" t="str">
        <f>IF(Pengawas!AY107="",IF(Pengawas!AZ107="","-","Harap dikosongkan"),IF(Pengawas!AY107=0,IF(Pengawas!AZ107="","OK","Harap dikosongkan"),IF(Pengawas!AZ107="","Harap diisi",IF(Pengawas!AZ107&gt;2015,"Cek lagi",IF(Pengawas!AZ107&lt;2000,"Cek lagi","OK")))))</f>
        <v>-</v>
      </c>
      <c r="BA107" s="25" t="str">
        <f>IF(Pengawas!BA107="","-",IF(LEN(Pengawas!BA107)&lt;5,"Cek lagi","OK"))</f>
        <v>-</v>
      </c>
      <c r="BB107" s="25" t="str">
        <f>IF(Pengawas!BB107="","-",IF(LEN(Pengawas!BB107)&lt;4,"Cek lagi","OK"))</f>
        <v>-</v>
      </c>
      <c r="BC107" s="25" t="str">
        <f>IF(Pengawas!BC107="","-",IF(LEN(Pengawas!BC107)&lt;4,"Cek lagi","OK"))</f>
        <v>-</v>
      </c>
      <c r="BD107" s="25" t="str">
        <f>IF(Pengawas!BD107="","-",IF(LEN(Pengawas!BD107)&lt;4,"Cek lagi","OK"))</f>
        <v>-</v>
      </c>
      <c r="BE107" s="25" t="str">
        <f>IF(Pengawas!BE107="","-",IF(LEN(Pengawas!BE107)&lt;4,"Cek lagi","OK"))</f>
        <v>-</v>
      </c>
      <c r="BF107" s="25" t="str">
        <f>IF(Pengawas!BF107="","-",IF(LEN(Pengawas!BF107)&lt;&gt;5,"Tidak valid","OK"))</f>
        <v>-</v>
      </c>
      <c r="BG107" s="25" t="str">
        <f>IF(Pengawas!BG107="","-",IF(LEN(Pengawas!BG107)&lt;9,"Cek lagi",IF(LEN(Pengawas!BG107)&gt;14,"Cek lagi","OK")))</f>
        <v>-</v>
      </c>
    </row>
    <row r="108" spans="1:59" s="18" customFormat="1" ht="15" customHeight="1" x14ac:dyDescent="0.2">
      <c r="A108" s="25" t="str">
        <f>IF(Pengawas!A108="","-",IF(LEN(Pengawas!A108)&lt;4,"Cek lagi","OK"))</f>
        <v>-</v>
      </c>
      <c r="B108" s="25" t="str">
        <f>IF(Pengawas!B108="","-",IF(LEN(Pengawas!B108)&lt;4,"Cek lagi","OK"))</f>
        <v>-</v>
      </c>
      <c r="C108" s="25" t="str">
        <f>IF(Pengawas!C108="","-",IF(LEN(Pengawas!C108)&lt;&gt;18,"Tidak valid","OK"))</f>
        <v>-</v>
      </c>
      <c r="D108" s="25" t="str">
        <f>IF(Pengawas!D108="","-",IF(LEN(Pengawas!D108)&lt;&gt;16,"Tidak valid","OK"))</f>
        <v>-</v>
      </c>
      <c r="E108" s="25" t="str">
        <f>IF(Pengawas!E108="","-",IF(LEN(Pengawas!E108)&lt;4,"Cek lagi","OK"))</f>
        <v>-</v>
      </c>
      <c r="F108" s="25" t="str">
        <f>IF(Pengawas!F108="","-",IF(LEN(Pengawas!F108)&lt;&gt;16,"Tidak valid","OK"))</f>
        <v>-</v>
      </c>
      <c r="G108" s="25" t="str">
        <f>IF(Pengawas!G108="","-",IF(LEN(Pengawas!G108)&lt;4,"Cek lagi","OK"))</f>
        <v>-</v>
      </c>
      <c r="H108" s="26" t="str">
        <f>IF(Pengawas!H108="","-",IF(VALUE(LEFT(Pengawas!H108,2))&gt;31,"Tanggal tidak valid",IF(VALUE(LEFT(RIGHT(Pengawas!H108,7),2))&gt;12,"Bulan tidak valid",IF(VALUE(RIGHT(Pengawas!H108,4))&gt;1990,"Umur terlalu muda",IF(VALUE(RIGHT(Pengawas!H108,4))&lt;1955,"Umur terlalu tua","OK")))))</f>
        <v>-</v>
      </c>
      <c r="I108" s="25" t="str">
        <f>IF(Pengawas!I108="","-",IF(Pengawas!I108="L","OK",IF(Pengawas!I108="P","OK","Tidak valid")))</f>
        <v>-</v>
      </c>
      <c r="J108" s="25" t="str">
        <f>IF(Pengawas!J108="","-",IF(LEN(Pengawas!J108)&lt;4,"Cek lagi","OK"))</f>
        <v>-</v>
      </c>
      <c r="K108" s="25" t="str">
        <f>IF(Pengawas!K108="","-",IF(Pengawas!K108&gt;5,"Tidak valid",IF(Pengawas!K108&lt;1,"Tidak valid","OK")))</f>
        <v>-</v>
      </c>
      <c r="L108" s="25" t="str">
        <f>IF(Pengawas!L108="","-",IF(VALUE(LEFT(Pengawas!L108,1))&gt;1,"Tidak valid","OK"))</f>
        <v>-</v>
      </c>
      <c r="M108" s="25" t="str">
        <f>IF(Pengawas!M108="","-",IF(VALUE(LEFT(Pengawas!M108,1))&gt;1,"Tidak valid","OK"))</f>
        <v>-</v>
      </c>
      <c r="N108" s="25" t="str">
        <f>IF(Pengawas!N108="","-",IF(VALUE(LEFT(Pengawas!N108,2))&gt;31,"Tanggal tidak valid",IF(VALUE(LEFT(RIGHT(Pengawas!N108,7),2))&gt;12,"Bulan tidak valid",IF(VALUE(RIGHT(Pengawas!N108,4))&gt;2015,"Tahun cek lagi",IF(VALUE(RIGHT(Pengawas!N108,4))&lt;1930,"Tahun cek lagi","OK")))))</f>
        <v>-</v>
      </c>
      <c r="O108" s="26" t="str">
        <f>IF(Pengawas!O108="","-",IF(VALUE(LEFT(Pengawas!O108,2))&gt;31,"Tanggal tidak valid",IF(VALUE(LEFT(RIGHT(Pengawas!O108,7),2))&gt;12,"Bulan tidak valid",IF(VALUE(RIGHT(Pengawas!O108,4))&gt;2015,"Tahun cek lagi",IF(VALUE(RIGHT(Pengawas!O108,4))&lt;1930,"Tahun cek lagi","OK")))))</f>
        <v>-</v>
      </c>
      <c r="P108" s="26" t="str">
        <f>IF(Pengawas!P108="","-",IF(VALUE(LEFT(Pengawas!P108,2))&gt;31,"Tanggal tidak valid",IF(VALUE(LEFT(RIGHT(Pengawas!P108,7),2))&gt;12,"Bulan tidak valid",IF(VALUE(RIGHT(Pengawas!P108,4))&gt;2015,"Tahun cek lagi",IF(VALUE(RIGHT(Pengawas!P108,4))&lt;1930,"Tahun cek lagi","OK")))))</f>
        <v>-</v>
      </c>
      <c r="Q108" s="25" t="str">
        <f>IF(Pengawas!Q108="","-",IF(Pengawas!Q108&gt;3,"Tidak valid",IF(Pengawas!Q108&lt;1,"Tidak valid","OK")))</f>
        <v>-</v>
      </c>
      <c r="R108" s="25" t="str">
        <f>IF(Pengawas!R108="","-",IF(Pengawas!R108&gt;20000000,"Cek lagi",IF(Pengawas!R108&lt;50000,"Cek lagi","OK")))</f>
        <v>-</v>
      </c>
      <c r="S108" s="25" t="str">
        <f>IF(Pengawas!S108="","-",IF(Pengawas!S108&gt;3,"Tidak valid",IF(Pengawas!S108&lt;1,"Tidak valid","OK")))</f>
        <v>-</v>
      </c>
      <c r="T108" s="25" t="str">
        <f>IF(Pengawas!T108="","-",IF(Pengawas!T108&gt;6,"Tidak valid",IF(Pengawas!T108&lt;1,"Tidak valid","OK")))</f>
        <v>-</v>
      </c>
      <c r="U108" s="25" t="str">
        <f>IF(Pengawas!U108="","-",IF(Pengawas!U108&gt;4,"Tidak valid",IF(Pengawas!U108&lt;1,"Tidak valid","OK")))</f>
        <v>-</v>
      </c>
      <c r="V108" s="25" t="str">
        <f>IF(Pengawas!V108="","-",IF(Pengawas!V108&gt;2,"Tidak valid",IF(Pengawas!V108&lt;1,"Tidak valid","OK")))</f>
        <v>-</v>
      </c>
      <c r="W108" s="25" t="str">
        <f>IF(Pengawas!V108="","-",IF(Pengawas!V108=1,IF(Pengawas!W108="","Harap diisi","OK"),IF(Pengawas!V108=2,IF(Pengawas!W108="","Harap diisi","OK"),IF(Pengawas!V109&lt;1,"-",IF(Pengawas!V109&gt;2,"-","OK")))))</f>
        <v>-</v>
      </c>
      <c r="X108" s="25" t="str">
        <f>IF(Pengawas!V108="","-",IF(Pengawas!V108=1,IF(Pengawas!X108="","Harap diisi","OK"),IF(Pengawas!V108=2,IF(Pengawas!X108="","Harap diisi","OK"),IF(Pengawas!V109&lt;1,"-",IF(Pengawas!V109&gt;2,"-","OK")))))</f>
        <v>-</v>
      </c>
      <c r="Y108" s="25" t="str">
        <f>IF(Pengawas!V108="","-",IF(Pengawas!V108=1,IF(Pengawas!Y108="","Harap diisi","OK"),IF(Pengawas!V108=2,IF(Pengawas!Y108="","Harap diisi","OK"),IF(Pengawas!V109&lt;1,"-",IF(Pengawas!V109&gt;2,"-","OK")))))</f>
        <v>-</v>
      </c>
      <c r="Z108" s="25" t="str">
        <f>IF(Pengawas!V108="","-",IF(Pengawas!V108=1,IF(Pengawas!Z108="","Harap diisi","OK"),IF(Pengawas!V108=2,IF(Pengawas!Z108="","Harap diisi","OK"),IF(Pengawas!V109&lt;1,"-",IF(Pengawas!V109&gt;2,"-","OK")))))</f>
        <v>-</v>
      </c>
      <c r="AA108" s="25" t="str">
        <f>IF(Pengawas!V108="","-",IF(Pengawas!V108=1,IF(Pengawas!AA108="","Harap diisi","OK"),IF(Pengawas!V108=2,IF(Pengawas!AA108="","Harap diisi","OK"),IF(Pengawas!V109&lt;1,"-",IF(Pengawas!V109&gt;2,"-","OK")))))</f>
        <v>-</v>
      </c>
      <c r="AB108" s="25" t="str">
        <f>IF(Pengawas!V108="","-",IF(Pengawas!V108=1,IF(Pengawas!AB108="","Harap diisi","OK"),IF(Pengawas!V108=2,IF(Pengawas!AB108="","Harap diisi","OK"),IF(Pengawas!V109&lt;1,"-",IF(Pengawas!V109&gt;2,"-","OK")))))</f>
        <v>-</v>
      </c>
      <c r="AC108" s="25" t="str">
        <f>IF(Pengawas!V108="","-",IF(Pengawas!V108=1,IF(Pengawas!AC108="","Harap diisi","OK"),IF(Pengawas!V108=2,IF(Pengawas!AC108="","Harap diisi","OK"),IF(Pengawas!V109&lt;1,"-",IF(Pengawas!V109&gt;2,"-","OK")))))</f>
        <v>-</v>
      </c>
      <c r="AD108" s="25" t="str">
        <f>IF(Pengawas!V108="","-",IF(Pengawas!V108=1,IF(Pengawas!AD108="","OK","Harap dikosongkan"),IF(Pengawas!V108=2,IF(Pengawas!AD108="","Harap diisi","OK"),IF(Pengawas!V109&lt;1,"-",IF(Pengawas!V109&gt;2,"-","OK")))))</f>
        <v>-</v>
      </c>
      <c r="AE108" s="25" t="str">
        <f>IF(Pengawas!V108="","-",IF(Pengawas!V108=1,IF(Pengawas!AE108="","OK","Harap dikosongkan"),IF(Pengawas!V108=2,IF(Pengawas!AE108="","Harap diisi","OK"),IF(Pengawas!V109&lt;1,"-",IF(Pengawas!V109&gt;2,"-","OK")))))</f>
        <v>-</v>
      </c>
      <c r="AF108" s="25" t="str">
        <f>IF(Pengawas!V108="","-",IF(Pengawas!V108=1,IF(Pengawas!AF108="","OK","Harap dikosongkan"),IF(Pengawas!V108=2,IF(Pengawas!AF108="","Harap diisi","OK"),IF(Pengawas!V109&lt;1,"-",IF(Pengawas!V109&gt;2,"-","OK")))))</f>
        <v>-</v>
      </c>
      <c r="AG108" s="25" t="str">
        <f>IF(Pengawas!V108="","-",IF(Pengawas!V108=1,IF(Pengawas!AG108="","OK","Harap dikosongkan"),IF(Pengawas!V108=2,IF(Pengawas!AG108="","Harap diisi","OK"),IF(Pengawas!V109&lt;1,"-",IF(Pengawas!V109&gt;2,"-","OK")))))</f>
        <v>-</v>
      </c>
      <c r="AH108" s="25" t="str">
        <f>IF(Pengawas!V108="","-",IF(Pengawas!V108=1,IF(Pengawas!AH108="","OK","Harap dikosongkan"),IF(Pengawas!V108=2,IF(Pengawas!AH108="","Harap diisi","OK"),IF(Pengawas!V109&lt;1,"-",IF(Pengawas!V109&gt;2,"-","OK")))))</f>
        <v>-</v>
      </c>
      <c r="AI108" s="25" t="str">
        <f>IF(Pengawas!V108="","-",IF(Pengawas!V108=1,IF(Pengawas!AI108="","OK","Harap dikosongkan"),IF(Pengawas!V108=2,IF(Pengawas!AI108="","Harap diisi","OK"),IF(Pengawas!V109&lt;1,"-",IF(Pengawas!V109&gt;2,"-","OK")))))</f>
        <v>-</v>
      </c>
      <c r="AJ108" s="25" t="str">
        <f>IF(Pengawas!V108="","-",IF(Pengawas!V108=1,IF(Pengawas!AJ108="","OK","Harap dikosongkan"),IF(Pengawas!V108=2,IF(Pengawas!AJ108="","Harap diisi","OK"),IF(Pengawas!V109&lt;1,"-",IF(Pengawas!V109&gt;2,"-","OK")))))</f>
        <v>-</v>
      </c>
      <c r="AK108" s="25" t="str">
        <f>IF(Pengawas!V108="","-",IF(Pengawas!V108=1,IF(Pengawas!AK108="","OK","Harap dikosongkan"),IF(Pengawas!V108=2,IF(Pengawas!AK108="","Harap diisi","OK"),IF(Pengawas!V109&lt;1,"-",IF(Pengawas!V109&gt;2,"-","OK")))))</f>
        <v>-</v>
      </c>
      <c r="AL108" s="25" t="str">
        <f>IF(Pengawas!AL108="","-",IF(Pengawas!AL108&gt;3,"Tidak valid",IF(Pengawas!AL108&lt;1,"Tidak valid","OK")))</f>
        <v>-</v>
      </c>
      <c r="AM108" s="25" t="str">
        <f>IF(Pengawas!AL108="",IF(Pengawas!AM108="","-","Harap dikosongkan"),IF(Pengawas!AL108&lt;&gt;1,IF(Pengawas!AM108="","OK","Harap dikosongkan"),IF(Pengawas!AM108="","Harap diisi",IF(Pengawas!AM108&gt;2015,"Cek lagi",IF(Pengawas!AM108&lt;2005,"Cek lagi","OK")))))</f>
        <v>-</v>
      </c>
      <c r="AN108" s="25" t="str">
        <f>IF(Pengawas!AL108="",IF(Pengawas!AN108="","-","Harap dikosongkan"),IF(Pengawas!AL108&lt;&gt;1,IF(Pengawas!AN108="","OK","Harap dikosongkan"),IF(Pengawas!AN108="","Harap diisi",IF(VALUE(Pengawas!AN108)&gt;33,"Tidak valid",IF(VALUE(Pengawas!AN108)&lt;1,"Tidak valid","OK")))))</f>
        <v>-</v>
      </c>
      <c r="AO108" s="25" t="str">
        <f>IF(Pengawas!AL108="",IF(Pengawas!AO108="","-","Harap dikosongkan"),IF(Pengawas!AL108&lt;&gt;1,IF(Pengawas!AO108="","OK","Harap dikosongkan"),IF(Pengawas!AO108="","Harap diisi",IF(Pengawas!AO108&gt;1,"Tidak valid","OK"))))</f>
        <v>-</v>
      </c>
      <c r="AP108" s="25" t="str">
        <f>IF(Pengawas!AL108&gt;1,"OK",IF(Pengawas!AO108="",IF(Pengawas!AP108="","-","Kolom AO cek lagi"),IF(Pengawas!AO108=0,IF(Pengawas!AP108="","OK","Harap dikosongkan"),IF(Pengawas!AP108="","Harap diisi",IF(LEN(Pengawas!AP108)&lt;12,"Tidak valid",IF(LEN(Pengawas!AP108)&gt;14,"Tidak valid","OK"))))))</f>
        <v>-</v>
      </c>
      <c r="AQ108" s="26" t="str">
        <f>IF(Pengawas!AL108&gt;1,"OK",IF(Pengawas!AO108="",IF(Pengawas!AQ108="","-","Kolom AO cek lagi"),IF(Pengawas!AO108=0,IF(Pengawas!AQ108="","OK","Harap dikosongkan"),IF(Pengawas!AQ108="","Harap diisi",IF(LEN(Pengawas!AQ108)&lt;5,"Cek lagi","OK")))))</f>
        <v>-</v>
      </c>
      <c r="AR108" s="26" t="str">
        <f>IF(Pengawas!AL108&gt;1,"OK",IF(Pengawas!AO108="",IF(Pengawas!AR108="","-","Kolom AT cek lagi"),IF(Pengawas!AO108=0,IF(Pengawas!AR108="","OK","Harap dikosongkan"),IF(Pengawas!AR108="","Harap diisi",IF(VALUE(LEFT(Pengawas!AR108,2))&gt;31,"Tanggal tidak valid",IF(VALUE(LEFT(RIGHT(Pengawas!AR108,7),2))&gt;12,"Bulan tidak valid",IF(VALUE(RIGHT(Pengawas!AR108,4))&gt;2016,"Tahun cek lagi",IF(VALUE(RIGHT(Pengawas!AR108,4))&lt;2005,"Tahun cek lagi","OK"))))))))</f>
        <v>-</v>
      </c>
      <c r="AS108" s="25" t="str">
        <f>IF(Pengawas!AP108="",IF(Pengawas!AS108="","-","Harap dikosongkan"),IF(Pengawas!AP108&lt;&gt;"",IF(Pengawas!AS108="","Harap diisi",IF(Pengawas!AS108&gt;1,"Tidak valid","OK"))))</f>
        <v>-</v>
      </c>
      <c r="AT108" s="25" t="str">
        <f>IF(Pengawas!AS108="",IF(Pengawas!AT108="","-","Harap dikosongkan"),IF(Pengawas!AS108&lt;&gt;1,IF(Pengawas!AT108="","OK","Harap dikosongkan"),IF(Pengawas!AS108="",IF(Pengawas!AT108="","-","Harap dikosongkan"),IF(Pengawas!AS108=0,IF(Pengawas!AT108="","OK","Harap dikosongkan"),IF(Pengawas!AT108="","Harap diisi",IF(Pengawas!AT108&gt;2016,"Cek lagi",IF(Pengawas!AT108&lt;2005,"Cek lagi",IF(Pengawas!AM108&gt;Pengawas!AT108,"Cek lagi dengan Kolom AL","OK"))))))))</f>
        <v>-</v>
      </c>
      <c r="AU108" s="25" t="str">
        <f>IF(Pengawas!AS108="",IF(Pengawas!AU108="","-","Harap dikosongkan"),IF(Pengawas!AS108&lt;&gt;1,IF(Pengawas!AU108="","OK","Harap dikosongkan"),IF(Pengawas!AS108="",IF(Pengawas!AU108="","-","Harap dikosongkan"),IF(Pengawas!AS108=0,IF(Pengawas!AU108="","OK","Harap dikosongkan"),IF(Pengawas!AU108="","Harap diisi",IF(Pengawas!AU108&gt;20000000,"Cek lagi",IF(Pengawas!AU108&lt;100000,"Cek lagi","OK")))))))</f>
        <v>-</v>
      </c>
      <c r="AV108" s="25" t="str">
        <f>IF(Pengawas!AV108="","-",IF(Pengawas!AV108&gt;3,"Tidak valid","OK"))</f>
        <v>-</v>
      </c>
      <c r="AW108" s="25" t="str">
        <f>IF(Pengawas!AV108="",IF(Pengawas!AW108="","-","Harap dikosongkan"),IF(Pengawas!AV108=0,IF(Pengawas!AW108="","OK","Harap dikosongkan"),IF(Pengawas!AV108&gt;0,IF(Pengawas!AW108="","Harap diisi",IF(Pengawas!AW108&gt;2015,"Tidak valid","OK")))))</f>
        <v>-</v>
      </c>
      <c r="AX108" s="25" t="str">
        <f>IF(Pengawas!AV108="",IF(Pengawas!AX108="","-","Harap dikosongkan"),IF(Pengawas!AV108=0,IF(Pengawas!AX108="","OK","Harap dikosongkan"),IF(Pengawas!AV108&gt;0,IF(Pengawas!AX108="","Harap diisi",IF(Pengawas!AX108="","-",IF(Pengawas!AX108&gt;1,"Tidak valid","OK"))))))</f>
        <v>-</v>
      </c>
      <c r="AY108" s="25" t="str">
        <f>IF(Pengawas!AY108="","-",IF(Pengawas!AY108&gt;2,"Tidak valid","OK"))</f>
        <v>-</v>
      </c>
      <c r="AZ108" s="25" t="str">
        <f>IF(Pengawas!AY108="",IF(Pengawas!AZ108="","-","Harap dikosongkan"),IF(Pengawas!AY108=0,IF(Pengawas!AZ108="","OK","Harap dikosongkan"),IF(Pengawas!AZ108="","Harap diisi",IF(Pengawas!AZ108&gt;2015,"Cek lagi",IF(Pengawas!AZ108&lt;2000,"Cek lagi","OK")))))</f>
        <v>-</v>
      </c>
      <c r="BA108" s="25" t="str">
        <f>IF(Pengawas!BA108="","-",IF(LEN(Pengawas!BA108)&lt;5,"Cek lagi","OK"))</f>
        <v>-</v>
      </c>
      <c r="BB108" s="25" t="str">
        <f>IF(Pengawas!BB108="","-",IF(LEN(Pengawas!BB108)&lt;4,"Cek lagi","OK"))</f>
        <v>-</v>
      </c>
      <c r="BC108" s="25" t="str">
        <f>IF(Pengawas!BC108="","-",IF(LEN(Pengawas!BC108)&lt;4,"Cek lagi","OK"))</f>
        <v>-</v>
      </c>
      <c r="BD108" s="25" t="str">
        <f>IF(Pengawas!BD108="","-",IF(LEN(Pengawas!BD108)&lt;4,"Cek lagi","OK"))</f>
        <v>-</v>
      </c>
      <c r="BE108" s="25" t="str">
        <f>IF(Pengawas!BE108="","-",IF(LEN(Pengawas!BE108)&lt;4,"Cek lagi","OK"))</f>
        <v>-</v>
      </c>
      <c r="BF108" s="25" t="str">
        <f>IF(Pengawas!BF108="","-",IF(LEN(Pengawas!BF108)&lt;&gt;5,"Tidak valid","OK"))</f>
        <v>-</v>
      </c>
      <c r="BG108" s="25" t="str">
        <f>IF(Pengawas!BG108="","-",IF(LEN(Pengawas!BG108)&lt;9,"Cek lagi",IF(LEN(Pengawas!BG108)&gt;14,"Cek lagi","OK")))</f>
        <v>-</v>
      </c>
    </row>
    <row r="109" spans="1:59" s="18" customFormat="1" ht="15" customHeight="1" x14ac:dyDescent="0.2">
      <c r="A109" s="25" t="str">
        <f>IF(Pengawas!A109="","-",IF(LEN(Pengawas!A109)&lt;4,"Cek lagi","OK"))</f>
        <v>-</v>
      </c>
      <c r="B109" s="25" t="str">
        <f>IF(Pengawas!B109="","-",IF(LEN(Pengawas!B109)&lt;4,"Cek lagi","OK"))</f>
        <v>-</v>
      </c>
      <c r="C109" s="25" t="str">
        <f>IF(Pengawas!C109="","-",IF(LEN(Pengawas!C109)&lt;&gt;18,"Tidak valid","OK"))</f>
        <v>-</v>
      </c>
      <c r="D109" s="25" t="str">
        <f>IF(Pengawas!D109="","-",IF(LEN(Pengawas!D109)&lt;&gt;16,"Tidak valid","OK"))</f>
        <v>-</v>
      </c>
      <c r="E109" s="25" t="str">
        <f>IF(Pengawas!E109="","-",IF(LEN(Pengawas!E109)&lt;4,"Cek lagi","OK"))</f>
        <v>-</v>
      </c>
      <c r="F109" s="25" t="str">
        <f>IF(Pengawas!F109="","-",IF(LEN(Pengawas!F109)&lt;&gt;16,"Tidak valid","OK"))</f>
        <v>-</v>
      </c>
      <c r="G109" s="25" t="str">
        <f>IF(Pengawas!G109="","-",IF(LEN(Pengawas!G109)&lt;4,"Cek lagi","OK"))</f>
        <v>-</v>
      </c>
      <c r="H109" s="26" t="str">
        <f>IF(Pengawas!H109="","-",IF(VALUE(LEFT(Pengawas!H109,2))&gt;31,"Tanggal tidak valid",IF(VALUE(LEFT(RIGHT(Pengawas!H109,7),2))&gt;12,"Bulan tidak valid",IF(VALUE(RIGHT(Pengawas!H109,4))&gt;1990,"Umur terlalu muda",IF(VALUE(RIGHT(Pengawas!H109,4))&lt;1955,"Umur terlalu tua","OK")))))</f>
        <v>-</v>
      </c>
      <c r="I109" s="25" t="str">
        <f>IF(Pengawas!I109="","-",IF(Pengawas!I109="L","OK",IF(Pengawas!I109="P","OK","Tidak valid")))</f>
        <v>-</v>
      </c>
      <c r="J109" s="25" t="str">
        <f>IF(Pengawas!J109="","-",IF(LEN(Pengawas!J109)&lt;4,"Cek lagi","OK"))</f>
        <v>-</v>
      </c>
      <c r="K109" s="25" t="str">
        <f>IF(Pengawas!K109="","-",IF(Pengawas!K109&gt;5,"Tidak valid",IF(Pengawas!K109&lt;1,"Tidak valid","OK")))</f>
        <v>-</v>
      </c>
      <c r="L109" s="25" t="str">
        <f>IF(Pengawas!L109="","-",IF(VALUE(LEFT(Pengawas!L109,1))&gt;1,"Tidak valid","OK"))</f>
        <v>-</v>
      </c>
      <c r="M109" s="25" t="str">
        <f>IF(Pengawas!M109="","-",IF(VALUE(LEFT(Pengawas!M109,1))&gt;1,"Tidak valid","OK"))</f>
        <v>-</v>
      </c>
      <c r="N109" s="25" t="str">
        <f>IF(Pengawas!N109="","-",IF(VALUE(LEFT(Pengawas!N109,2))&gt;31,"Tanggal tidak valid",IF(VALUE(LEFT(RIGHT(Pengawas!N109,7),2))&gt;12,"Bulan tidak valid",IF(VALUE(RIGHT(Pengawas!N109,4))&gt;2015,"Tahun cek lagi",IF(VALUE(RIGHT(Pengawas!N109,4))&lt;1930,"Tahun cek lagi","OK")))))</f>
        <v>-</v>
      </c>
      <c r="O109" s="26" t="str">
        <f>IF(Pengawas!O109="","-",IF(VALUE(LEFT(Pengawas!O109,2))&gt;31,"Tanggal tidak valid",IF(VALUE(LEFT(RIGHT(Pengawas!O109,7),2))&gt;12,"Bulan tidak valid",IF(VALUE(RIGHT(Pengawas!O109,4))&gt;2015,"Tahun cek lagi",IF(VALUE(RIGHT(Pengawas!O109,4))&lt;1930,"Tahun cek lagi","OK")))))</f>
        <v>-</v>
      </c>
      <c r="P109" s="26" t="str">
        <f>IF(Pengawas!P109="","-",IF(VALUE(LEFT(Pengawas!P109,2))&gt;31,"Tanggal tidak valid",IF(VALUE(LEFT(RIGHT(Pengawas!P109,7),2))&gt;12,"Bulan tidak valid",IF(VALUE(RIGHT(Pengawas!P109,4))&gt;2015,"Tahun cek lagi",IF(VALUE(RIGHT(Pengawas!P109,4))&lt;1930,"Tahun cek lagi","OK")))))</f>
        <v>-</v>
      </c>
      <c r="Q109" s="25" t="str">
        <f>IF(Pengawas!Q109="","-",IF(Pengawas!Q109&gt;3,"Tidak valid",IF(Pengawas!Q109&lt;1,"Tidak valid","OK")))</f>
        <v>-</v>
      </c>
      <c r="R109" s="25" t="str">
        <f>IF(Pengawas!R109="","-",IF(Pengawas!R109&gt;20000000,"Cek lagi",IF(Pengawas!R109&lt;50000,"Cek lagi","OK")))</f>
        <v>-</v>
      </c>
      <c r="S109" s="25" t="str">
        <f>IF(Pengawas!S109="","-",IF(Pengawas!S109&gt;3,"Tidak valid",IF(Pengawas!S109&lt;1,"Tidak valid","OK")))</f>
        <v>-</v>
      </c>
      <c r="T109" s="25" t="str">
        <f>IF(Pengawas!T109="","-",IF(Pengawas!T109&gt;6,"Tidak valid",IF(Pengawas!T109&lt;1,"Tidak valid","OK")))</f>
        <v>-</v>
      </c>
      <c r="U109" s="25" t="str">
        <f>IF(Pengawas!U109="","-",IF(Pengawas!U109&gt;4,"Tidak valid",IF(Pengawas!U109&lt;1,"Tidak valid","OK")))</f>
        <v>-</v>
      </c>
      <c r="V109" s="25" t="str">
        <f>IF(Pengawas!V109="","-",IF(Pengawas!V109&gt;2,"Tidak valid",IF(Pengawas!V109&lt;1,"Tidak valid","OK")))</f>
        <v>-</v>
      </c>
      <c r="W109" s="25" t="str">
        <f>IF(Pengawas!V109="","-",IF(Pengawas!V109=1,IF(Pengawas!W109="","Harap diisi","OK"),IF(Pengawas!V109=2,IF(Pengawas!W109="","Harap diisi","OK"),IF(Pengawas!V110&lt;1,"-",IF(Pengawas!V110&gt;2,"-","OK")))))</f>
        <v>-</v>
      </c>
      <c r="X109" s="25" t="str">
        <f>IF(Pengawas!V109="","-",IF(Pengawas!V109=1,IF(Pengawas!X109="","Harap diisi","OK"),IF(Pengawas!V109=2,IF(Pengawas!X109="","Harap diisi","OK"),IF(Pengawas!V110&lt;1,"-",IF(Pengawas!V110&gt;2,"-","OK")))))</f>
        <v>-</v>
      </c>
      <c r="Y109" s="25" t="str">
        <f>IF(Pengawas!V109="","-",IF(Pengawas!V109=1,IF(Pengawas!Y109="","Harap diisi","OK"),IF(Pengawas!V109=2,IF(Pengawas!Y109="","Harap diisi","OK"),IF(Pengawas!V110&lt;1,"-",IF(Pengawas!V110&gt;2,"-","OK")))))</f>
        <v>-</v>
      </c>
      <c r="Z109" s="25" t="str">
        <f>IF(Pengawas!V109="","-",IF(Pengawas!V109=1,IF(Pengawas!Z109="","Harap diisi","OK"),IF(Pengawas!V109=2,IF(Pengawas!Z109="","Harap diisi","OK"),IF(Pengawas!V110&lt;1,"-",IF(Pengawas!V110&gt;2,"-","OK")))))</f>
        <v>-</v>
      </c>
      <c r="AA109" s="25" t="str">
        <f>IF(Pengawas!V109="","-",IF(Pengawas!V109=1,IF(Pengawas!AA109="","Harap diisi","OK"),IF(Pengawas!V109=2,IF(Pengawas!AA109="","Harap diisi","OK"),IF(Pengawas!V110&lt;1,"-",IF(Pengawas!V110&gt;2,"-","OK")))))</f>
        <v>-</v>
      </c>
      <c r="AB109" s="25" t="str">
        <f>IF(Pengawas!V109="","-",IF(Pengawas!V109=1,IF(Pengawas!AB109="","Harap diisi","OK"),IF(Pengawas!V109=2,IF(Pengawas!AB109="","Harap diisi","OK"),IF(Pengawas!V110&lt;1,"-",IF(Pengawas!V110&gt;2,"-","OK")))))</f>
        <v>-</v>
      </c>
      <c r="AC109" s="25" t="str">
        <f>IF(Pengawas!V109="","-",IF(Pengawas!V109=1,IF(Pengawas!AC109="","Harap diisi","OK"),IF(Pengawas!V109=2,IF(Pengawas!AC109="","Harap diisi","OK"),IF(Pengawas!V110&lt;1,"-",IF(Pengawas!V110&gt;2,"-","OK")))))</f>
        <v>-</v>
      </c>
      <c r="AD109" s="25" t="str">
        <f>IF(Pengawas!V109="","-",IF(Pengawas!V109=1,IF(Pengawas!AD109="","OK","Harap dikosongkan"),IF(Pengawas!V109=2,IF(Pengawas!AD109="","Harap diisi","OK"),IF(Pengawas!V110&lt;1,"-",IF(Pengawas!V110&gt;2,"-","OK")))))</f>
        <v>-</v>
      </c>
      <c r="AE109" s="25" t="str">
        <f>IF(Pengawas!V109="","-",IF(Pengawas!V109=1,IF(Pengawas!AE109="","OK","Harap dikosongkan"),IF(Pengawas!V109=2,IF(Pengawas!AE109="","Harap diisi","OK"),IF(Pengawas!V110&lt;1,"-",IF(Pengawas!V110&gt;2,"-","OK")))))</f>
        <v>-</v>
      </c>
      <c r="AF109" s="25" t="str">
        <f>IF(Pengawas!V109="","-",IF(Pengawas!V109=1,IF(Pengawas!AF109="","OK","Harap dikosongkan"),IF(Pengawas!V109=2,IF(Pengawas!AF109="","Harap diisi","OK"),IF(Pengawas!V110&lt;1,"-",IF(Pengawas!V110&gt;2,"-","OK")))))</f>
        <v>-</v>
      </c>
      <c r="AG109" s="25" t="str">
        <f>IF(Pengawas!V109="","-",IF(Pengawas!V109=1,IF(Pengawas!AG109="","OK","Harap dikosongkan"),IF(Pengawas!V109=2,IF(Pengawas!AG109="","Harap diisi","OK"),IF(Pengawas!V110&lt;1,"-",IF(Pengawas!V110&gt;2,"-","OK")))))</f>
        <v>-</v>
      </c>
      <c r="AH109" s="25" t="str">
        <f>IF(Pengawas!V109="","-",IF(Pengawas!V109=1,IF(Pengawas!AH109="","OK","Harap dikosongkan"),IF(Pengawas!V109=2,IF(Pengawas!AH109="","Harap diisi","OK"),IF(Pengawas!V110&lt;1,"-",IF(Pengawas!V110&gt;2,"-","OK")))))</f>
        <v>-</v>
      </c>
      <c r="AI109" s="25" t="str">
        <f>IF(Pengawas!V109="","-",IF(Pengawas!V109=1,IF(Pengawas!AI109="","OK","Harap dikosongkan"),IF(Pengawas!V109=2,IF(Pengawas!AI109="","Harap diisi","OK"),IF(Pengawas!V110&lt;1,"-",IF(Pengawas!V110&gt;2,"-","OK")))))</f>
        <v>-</v>
      </c>
      <c r="AJ109" s="25" t="str">
        <f>IF(Pengawas!V109="","-",IF(Pengawas!V109=1,IF(Pengawas!AJ109="","OK","Harap dikosongkan"),IF(Pengawas!V109=2,IF(Pengawas!AJ109="","Harap diisi","OK"),IF(Pengawas!V110&lt;1,"-",IF(Pengawas!V110&gt;2,"-","OK")))))</f>
        <v>-</v>
      </c>
      <c r="AK109" s="25" t="str">
        <f>IF(Pengawas!V109="","-",IF(Pengawas!V109=1,IF(Pengawas!AK109="","OK","Harap dikosongkan"),IF(Pengawas!V109=2,IF(Pengawas!AK109="","Harap diisi","OK"),IF(Pengawas!V110&lt;1,"-",IF(Pengawas!V110&gt;2,"-","OK")))))</f>
        <v>-</v>
      </c>
      <c r="AL109" s="25" t="str">
        <f>IF(Pengawas!AL109="","-",IF(Pengawas!AL109&gt;3,"Tidak valid",IF(Pengawas!AL109&lt;1,"Tidak valid","OK")))</f>
        <v>-</v>
      </c>
      <c r="AM109" s="25" t="str">
        <f>IF(Pengawas!AL109="",IF(Pengawas!AM109="","-","Harap dikosongkan"),IF(Pengawas!AL109&lt;&gt;1,IF(Pengawas!AM109="","OK","Harap dikosongkan"),IF(Pengawas!AM109="","Harap diisi",IF(Pengawas!AM109&gt;2015,"Cek lagi",IF(Pengawas!AM109&lt;2005,"Cek lagi","OK")))))</f>
        <v>-</v>
      </c>
      <c r="AN109" s="25" t="str">
        <f>IF(Pengawas!AL109="",IF(Pengawas!AN109="","-","Harap dikosongkan"),IF(Pengawas!AL109&lt;&gt;1,IF(Pengawas!AN109="","OK","Harap dikosongkan"),IF(Pengawas!AN109="","Harap diisi",IF(VALUE(Pengawas!AN109)&gt;33,"Tidak valid",IF(VALUE(Pengawas!AN109)&lt;1,"Tidak valid","OK")))))</f>
        <v>-</v>
      </c>
      <c r="AO109" s="25" t="str">
        <f>IF(Pengawas!AL109="",IF(Pengawas!AO109="","-","Harap dikosongkan"),IF(Pengawas!AL109&lt;&gt;1,IF(Pengawas!AO109="","OK","Harap dikosongkan"),IF(Pengawas!AO109="","Harap diisi",IF(Pengawas!AO109&gt;1,"Tidak valid","OK"))))</f>
        <v>-</v>
      </c>
      <c r="AP109" s="25" t="str">
        <f>IF(Pengawas!AL109&gt;1,"OK",IF(Pengawas!AO109="",IF(Pengawas!AP109="","-","Kolom AO cek lagi"),IF(Pengawas!AO109=0,IF(Pengawas!AP109="","OK","Harap dikosongkan"),IF(Pengawas!AP109="","Harap diisi",IF(LEN(Pengawas!AP109)&lt;12,"Tidak valid",IF(LEN(Pengawas!AP109)&gt;14,"Tidak valid","OK"))))))</f>
        <v>-</v>
      </c>
      <c r="AQ109" s="26" t="str">
        <f>IF(Pengawas!AL109&gt;1,"OK",IF(Pengawas!AO109="",IF(Pengawas!AQ109="","-","Kolom AO cek lagi"),IF(Pengawas!AO109=0,IF(Pengawas!AQ109="","OK","Harap dikosongkan"),IF(Pengawas!AQ109="","Harap diisi",IF(LEN(Pengawas!AQ109)&lt;5,"Cek lagi","OK")))))</f>
        <v>-</v>
      </c>
      <c r="AR109" s="26" t="str">
        <f>IF(Pengawas!AL109&gt;1,"OK",IF(Pengawas!AO109="",IF(Pengawas!AR109="","-","Kolom AT cek lagi"),IF(Pengawas!AO109=0,IF(Pengawas!AR109="","OK","Harap dikosongkan"),IF(Pengawas!AR109="","Harap diisi",IF(VALUE(LEFT(Pengawas!AR109,2))&gt;31,"Tanggal tidak valid",IF(VALUE(LEFT(RIGHT(Pengawas!AR109,7),2))&gt;12,"Bulan tidak valid",IF(VALUE(RIGHT(Pengawas!AR109,4))&gt;2016,"Tahun cek lagi",IF(VALUE(RIGHT(Pengawas!AR109,4))&lt;2005,"Tahun cek lagi","OK"))))))))</f>
        <v>-</v>
      </c>
      <c r="AS109" s="25" t="str">
        <f>IF(Pengawas!AP109="",IF(Pengawas!AS109="","-","Harap dikosongkan"),IF(Pengawas!AP109&lt;&gt;"",IF(Pengawas!AS109="","Harap diisi",IF(Pengawas!AS109&gt;1,"Tidak valid","OK"))))</f>
        <v>-</v>
      </c>
      <c r="AT109" s="25" t="str">
        <f>IF(Pengawas!AS109="",IF(Pengawas!AT109="","-","Harap dikosongkan"),IF(Pengawas!AS109&lt;&gt;1,IF(Pengawas!AT109="","OK","Harap dikosongkan"),IF(Pengawas!AS109="",IF(Pengawas!AT109="","-","Harap dikosongkan"),IF(Pengawas!AS109=0,IF(Pengawas!AT109="","OK","Harap dikosongkan"),IF(Pengawas!AT109="","Harap diisi",IF(Pengawas!AT109&gt;2016,"Cek lagi",IF(Pengawas!AT109&lt;2005,"Cek lagi",IF(Pengawas!AM109&gt;Pengawas!AT109,"Cek lagi dengan Kolom AL","OK"))))))))</f>
        <v>-</v>
      </c>
      <c r="AU109" s="25" t="str">
        <f>IF(Pengawas!AS109="",IF(Pengawas!AU109="","-","Harap dikosongkan"),IF(Pengawas!AS109&lt;&gt;1,IF(Pengawas!AU109="","OK","Harap dikosongkan"),IF(Pengawas!AS109="",IF(Pengawas!AU109="","-","Harap dikosongkan"),IF(Pengawas!AS109=0,IF(Pengawas!AU109="","OK","Harap dikosongkan"),IF(Pengawas!AU109="","Harap diisi",IF(Pengawas!AU109&gt;20000000,"Cek lagi",IF(Pengawas!AU109&lt;100000,"Cek lagi","OK")))))))</f>
        <v>-</v>
      </c>
      <c r="AV109" s="25" t="str">
        <f>IF(Pengawas!AV109="","-",IF(Pengawas!AV109&gt;3,"Tidak valid","OK"))</f>
        <v>-</v>
      </c>
      <c r="AW109" s="25" t="str">
        <f>IF(Pengawas!AV109="",IF(Pengawas!AW109="","-","Harap dikosongkan"),IF(Pengawas!AV109=0,IF(Pengawas!AW109="","OK","Harap dikosongkan"),IF(Pengawas!AV109&gt;0,IF(Pengawas!AW109="","Harap diisi",IF(Pengawas!AW109&gt;2015,"Tidak valid","OK")))))</f>
        <v>-</v>
      </c>
      <c r="AX109" s="25" t="str">
        <f>IF(Pengawas!AV109="",IF(Pengawas!AX109="","-","Harap dikosongkan"),IF(Pengawas!AV109=0,IF(Pengawas!AX109="","OK","Harap dikosongkan"),IF(Pengawas!AV109&gt;0,IF(Pengawas!AX109="","Harap diisi",IF(Pengawas!AX109="","-",IF(Pengawas!AX109&gt;1,"Tidak valid","OK"))))))</f>
        <v>-</v>
      </c>
      <c r="AY109" s="25" t="str">
        <f>IF(Pengawas!AY109="","-",IF(Pengawas!AY109&gt;2,"Tidak valid","OK"))</f>
        <v>-</v>
      </c>
      <c r="AZ109" s="25" t="str">
        <f>IF(Pengawas!AY109="",IF(Pengawas!AZ109="","-","Harap dikosongkan"),IF(Pengawas!AY109=0,IF(Pengawas!AZ109="","OK","Harap dikosongkan"),IF(Pengawas!AZ109="","Harap diisi",IF(Pengawas!AZ109&gt;2015,"Cek lagi",IF(Pengawas!AZ109&lt;2000,"Cek lagi","OK")))))</f>
        <v>-</v>
      </c>
      <c r="BA109" s="25" t="str">
        <f>IF(Pengawas!BA109="","-",IF(LEN(Pengawas!BA109)&lt;5,"Cek lagi","OK"))</f>
        <v>-</v>
      </c>
      <c r="BB109" s="25" t="str">
        <f>IF(Pengawas!BB109="","-",IF(LEN(Pengawas!BB109)&lt;4,"Cek lagi","OK"))</f>
        <v>-</v>
      </c>
      <c r="BC109" s="25" t="str">
        <f>IF(Pengawas!BC109="","-",IF(LEN(Pengawas!BC109)&lt;4,"Cek lagi","OK"))</f>
        <v>-</v>
      </c>
      <c r="BD109" s="25" t="str">
        <f>IF(Pengawas!BD109="","-",IF(LEN(Pengawas!BD109)&lt;4,"Cek lagi","OK"))</f>
        <v>-</v>
      </c>
      <c r="BE109" s="25" t="str">
        <f>IF(Pengawas!BE109="","-",IF(LEN(Pengawas!BE109)&lt;4,"Cek lagi","OK"))</f>
        <v>-</v>
      </c>
      <c r="BF109" s="25" t="str">
        <f>IF(Pengawas!BF109="","-",IF(LEN(Pengawas!BF109)&lt;&gt;5,"Tidak valid","OK"))</f>
        <v>-</v>
      </c>
      <c r="BG109" s="25" t="str">
        <f>IF(Pengawas!BG109="","-",IF(LEN(Pengawas!BG109)&lt;9,"Cek lagi",IF(LEN(Pengawas!BG109)&gt;14,"Cek lagi","OK")))</f>
        <v>-</v>
      </c>
    </row>
    <row r="110" spans="1:59" s="18" customFormat="1" ht="15" customHeight="1" x14ac:dyDescent="0.2">
      <c r="A110" s="25" t="str">
        <f>IF(Pengawas!A110="","-",IF(LEN(Pengawas!A110)&lt;4,"Cek lagi","OK"))</f>
        <v>-</v>
      </c>
      <c r="B110" s="25" t="str">
        <f>IF(Pengawas!B110="","-",IF(LEN(Pengawas!B110)&lt;4,"Cek lagi","OK"))</f>
        <v>-</v>
      </c>
      <c r="C110" s="25" t="str">
        <f>IF(Pengawas!C110="","-",IF(LEN(Pengawas!C110)&lt;&gt;18,"Tidak valid","OK"))</f>
        <v>-</v>
      </c>
      <c r="D110" s="25" t="str">
        <f>IF(Pengawas!D110="","-",IF(LEN(Pengawas!D110)&lt;&gt;16,"Tidak valid","OK"))</f>
        <v>-</v>
      </c>
      <c r="E110" s="25" t="str">
        <f>IF(Pengawas!E110="","-",IF(LEN(Pengawas!E110)&lt;4,"Cek lagi","OK"))</f>
        <v>-</v>
      </c>
      <c r="F110" s="25" t="str">
        <f>IF(Pengawas!F110="","-",IF(LEN(Pengawas!F110)&lt;&gt;16,"Tidak valid","OK"))</f>
        <v>-</v>
      </c>
      <c r="G110" s="25" t="str">
        <f>IF(Pengawas!G110="","-",IF(LEN(Pengawas!G110)&lt;4,"Cek lagi","OK"))</f>
        <v>-</v>
      </c>
      <c r="H110" s="26" t="str">
        <f>IF(Pengawas!H110="","-",IF(VALUE(LEFT(Pengawas!H110,2))&gt;31,"Tanggal tidak valid",IF(VALUE(LEFT(RIGHT(Pengawas!H110,7),2))&gt;12,"Bulan tidak valid",IF(VALUE(RIGHT(Pengawas!H110,4))&gt;1990,"Umur terlalu muda",IF(VALUE(RIGHT(Pengawas!H110,4))&lt;1955,"Umur terlalu tua","OK")))))</f>
        <v>-</v>
      </c>
      <c r="I110" s="25" t="str">
        <f>IF(Pengawas!I110="","-",IF(Pengawas!I110="L","OK",IF(Pengawas!I110="P","OK","Tidak valid")))</f>
        <v>-</v>
      </c>
      <c r="J110" s="25" t="str">
        <f>IF(Pengawas!J110="","-",IF(LEN(Pengawas!J110)&lt;4,"Cek lagi","OK"))</f>
        <v>-</v>
      </c>
      <c r="K110" s="25" t="str">
        <f>IF(Pengawas!K110="","-",IF(Pengawas!K110&gt;5,"Tidak valid",IF(Pengawas!K110&lt;1,"Tidak valid","OK")))</f>
        <v>-</v>
      </c>
      <c r="L110" s="25" t="str">
        <f>IF(Pengawas!L110="","-",IF(VALUE(LEFT(Pengawas!L110,1))&gt;1,"Tidak valid","OK"))</f>
        <v>-</v>
      </c>
      <c r="M110" s="25" t="str">
        <f>IF(Pengawas!M110="","-",IF(VALUE(LEFT(Pengawas!M110,1))&gt;1,"Tidak valid","OK"))</f>
        <v>-</v>
      </c>
      <c r="N110" s="25" t="str">
        <f>IF(Pengawas!N110="","-",IF(VALUE(LEFT(Pengawas!N110,2))&gt;31,"Tanggal tidak valid",IF(VALUE(LEFT(RIGHT(Pengawas!N110,7),2))&gt;12,"Bulan tidak valid",IF(VALUE(RIGHT(Pengawas!N110,4))&gt;2015,"Tahun cek lagi",IF(VALUE(RIGHT(Pengawas!N110,4))&lt;1930,"Tahun cek lagi","OK")))))</f>
        <v>-</v>
      </c>
      <c r="O110" s="26" t="str">
        <f>IF(Pengawas!O110="","-",IF(VALUE(LEFT(Pengawas!O110,2))&gt;31,"Tanggal tidak valid",IF(VALUE(LEFT(RIGHT(Pengawas!O110,7),2))&gt;12,"Bulan tidak valid",IF(VALUE(RIGHT(Pengawas!O110,4))&gt;2015,"Tahun cek lagi",IF(VALUE(RIGHT(Pengawas!O110,4))&lt;1930,"Tahun cek lagi","OK")))))</f>
        <v>-</v>
      </c>
      <c r="P110" s="26" t="str">
        <f>IF(Pengawas!P110="","-",IF(VALUE(LEFT(Pengawas!P110,2))&gt;31,"Tanggal tidak valid",IF(VALUE(LEFT(RIGHT(Pengawas!P110,7),2))&gt;12,"Bulan tidak valid",IF(VALUE(RIGHT(Pengawas!P110,4))&gt;2015,"Tahun cek lagi",IF(VALUE(RIGHT(Pengawas!P110,4))&lt;1930,"Tahun cek lagi","OK")))))</f>
        <v>-</v>
      </c>
      <c r="Q110" s="25" t="str">
        <f>IF(Pengawas!Q110="","-",IF(Pengawas!Q110&gt;3,"Tidak valid",IF(Pengawas!Q110&lt;1,"Tidak valid","OK")))</f>
        <v>-</v>
      </c>
      <c r="R110" s="25" t="str">
        <f>IF(Pengawas!R110="","-",IF(Pengawas!R110&gt;20000000,"Cek lagi",IF(Pengawas!R110&lt;50000,"Cek lagi","OK")))</f>
        <v>-</v>
      </c>
      <c r="S110" s="25" t="str">
        <f>IF(Pengawas!S110="","-",IF(Pengawas!S110&gt;3,"Tidak valid",IF(Pengawas!S110&lt;1,"Tidak valid","OK")))</f>
        <v>-</v>
      </c>
      <c r="T110" s="25" t="str">
        <f>IF(Pengawas!T110="","-",IF(Pengawas!T110&gt;6,"Tidak valid",IF(Pengawas!T110&lt;1,"Tidak valid","OK")))</f>
        <v>-</v>
      </c>
      <c r="U110" s="25" t="str">
        <f>IF(Pengawas!U110="","-",IF(Pengawas!U110&gt;4,"Tidak valid",IF(Pengawas!U110&lt;1,"Tidak valid","OK")))</f>
        <v>-</v>
      </c>
      <c r="V110" s="25" t="str">
        <f>IF(Pengawas!V110="","-",IF(Pengawas!V110&gt;2,"Tidak valid",IF(Pengawas!V110&lt;1,"Tidak valid","OK")))</f>
        <v>-</v>
      </c>
      <c r="W110" s="25" t="str">
        <f>IF(Pengawas!V110="","-",IF(Pengawas!V110=1,IF(Pengawas!W110="","Harap diisi","OK"),IF(Pengawas!V110=2,IF(Pengawas!W110="","Harap diisi","OK"),IF(Pengawas!V111&lt;1,"-",IF(Pengawas!V111&gt;2,"-","OK")))))</f>
        <v>-</v>
      </c>
      <c r="X110" s="25" t="str">
        <f>IF(Pengawas!V110="","-",IF(Pengawas!V110=1,IF(Pengawas!X110="","Harap diisi","OK"),IF(Pengawas!V110=2,IF(Pengawas!X110="","Harap diisi","OK"),IF(Pengawas!V111&lt;1,"-",IF(Pengawas!V111&gt;2,"-","OK")))))</f>
        <v>-</v>
      </c>
      <c r="Y110" s="25" t="str">
        <f>IF(Pengawas!V110="","-",IF(Pengawas!V110=1,IF(Pengawas!Y110="","Harap diisi","OK"),IF(Pengawas!V110=2,IF(Pengawas!Y110="","Harap diisi","OK"),IF(Pengawas!V111&lt;1,"-",IF(Pengawas!V111&gt;2,"-","OK")))))</f>
        <v>-</v>
      </c>
      <c r="Z110" s="25" t="str">
        <f>IF(Pengawas!V110="","-",IF(Pengawas!V110=1,IF(Pengawas!Z110="","Harap diisi","OK"),IF(Pengawas!V110=2,IF(Pengawas!Z110="","Harap diisi","OK"),IF(Pengawas!V111&lt;1,"-",IF(Pengawas!V111&gt;2,"-","OK")))))</f>
        <v>-</v>
      </c>
      <c r="AA110" s="25" t="str">
        <f>IF(Pengawas!V110="","-",IF(Pengawas!V110=1,IF(Pengawas!AA110="","Harap diisi","OK"),IF(Pengawas!V110=2,IF(Pengawas!AA110="","Harap diisi","OK"),IF(Pengawas!V111&lt;1,"-",IF(Pengawas!V111&gt;2,"-","OK")))))</f>
        <v>-</v>
      </c>
      <c r="AB110" s="25" t="str">
        <f>IF(Pengawas!V110="","-",IF(Pengawas!V110=1,IF(Pengawas!AB110="","Harap diisi","OK"),IF(Pengawas!V110=2,IF(Pengawas!AB110="","Harap diisi","OK"),IF(Pengawas!V111&lt;1,"-",IF(Pengawas!V111&gt;2,"-","OK")))))</f>
        <v>-</v>
      </c>
      <c r="AC110" s="25" t="str">
        <f>IF(Pengawas!V110="","-",IF(Pengawas!V110=1,IF(Pengawas!AC110="","Harap diisi","OK"),IF(Pengawas!V110=2,IF(Pengawas!AC110="","Harap diisi","OK"),IF(Pengawas!V111&lt;1,"-",IF(Pengawas!V111&gt;2,"-","OK")))))</f>
        <v>-</v>
      </c>
      <c r="AD110" s="25" t="str">
        <f>IF(Pengawas!V110="","-",IF(Pengawas!V110=1,IF(Pengawas!AD110="","OK","Harap dikosongkan"),IF(Pengawas!V110=2,IF(Pengawas!AD110="","Harap diisi","OK"),IF(Pengawas!V111&lt;1,"-",IF(Pengawas!V111&gt;2,"-","OK")))))</f>
        <v>-</v>
      </c>
      <c r="AE110" s="25" t="str">
        <f>IF(Pengawas!V110="","-",IF(Pengawas!V110=1,IF(Pengawas!AE110="","OK","Harap dikosongkan"),IF(Pengawas!V110=2,IF(Pengawas!AE110="","Harap diisi","OK"),IF(Pengawas!V111&lt;1,"-",IF(Pengawas!V111&gt;2,"-","OK")))))</f>
        <v>-</v>
      </c>
      <c r="AF110" s="25" t="str">
        <f>IF(Pengawas!V110="","-",IF(Pengawas!V110=1,IF(Pengawas!AF110="","OK","Harap dikosongkan"),IF(Pengawas!V110=2,IF(Pengawas!AF110="","Harap diisi","OK"),IF(Pengawas!V111&lt;1,"-",IF(Pengawas!V111&gt;2,"-","OK")))))</f>
        <v>-</v>
      </c>
      <c r="AG110" s="25" t="str">
        <f>IF(Pengawas!V110="","-",IF(Pengawas!V110=1,IF(Pengawas!AG110="","OK","Harap dikosongkan"),IF(Pengawas!V110=2,IF(Pengawas!AG110="","Harap diisi","OK"),IF(Pengawas!V111&lt;1,"-",IF(Pengawas!V111&gt;2,"-","OK")))))</f>
        <v>-</v>
      </c>
      <c r="AH110" s="25" t="str">
        <f>IF(Pengawas!V110="","-",IF(Pengawas!V110=1,IF(Pengawas!AH110="","OK","Harap dikosongkan"),IF(Pengawas!V110=2,IF(Pengawas!AH110="","Harap diisi","OK"),IF(Pengawas!V111&lt;1,"-",IF(Pengawas!V111&gt;2,"-","OK")))))</f>
        <v>-</v>
      </c>
      <c r="AI110" s="25" t="str">
        <f>IF(Pengawas!V110="","-",IF(Pengawas!V110=1,IF(Pengawas!AI110="","OK","Harap dikosongkan"),IF(Pengawas!V110=2,IF(Pengawas!AI110="","Harap diisi","OK"),IF(Pengawas!V111&lt;1,"-",IF(Pengawas!V111&gt;2,"-","OK")))))</f>
        <v>-</v>
      </c>
      <c r="AJ110" s="25" t="str">
        <f>IF(Pengawas!V110="","-",IF(Pengawas!V110=1,IF(Pengawas!AJ110="","OK","Harap dikosongkan"),IF(Pengawas!V110=2,IF(Pengawas!AJ110="","Harap diisi","OK"),IF(Pengawas!V111&lt;1,"-",IF(Pengawas!V111&gt;2,"-","OK")))))</f>
        <v>-</v>
      </c>
      <c r="AK110" s="25" t="str">
        <f>IF(Pengawas!V110="","-",IF(Pengawas!V110=1,IF(Pengawas!AK110="","OK","Harap dikosongkan"),IF(Pengawas!V110=2,IF(Pengawas!AK110="","Harap diisi","OK"),IF(Pengawas!V111&lt;1,"-",IF(Pengawas!V111&gt;2,"-","OK")))))</f>
        <v>-</v>
      </c>
      <c r="AL110" s="25" t="str">
        <f>IF(Pengawas!AL110="","-",IF(Pengawas!AL110&gt;3,"Tidak valid",IF(Pengawas!AL110&lt;1,"Tidak valid","OK")))</f>
        <v>-</v>
      </c>
      <c r="AM110" s="25" t="str">
        <f>IF(Pengawas!AL110="",IF(Pengawas!AM110="","-","Harap dikosongkan"),IF(Pengawas!AL110&lt;&gt;1,IF(Pengawas!AM110="","OK","Harap dikosongkan"),IF(Pengawas!AM110="","Harap diisi",IF(Pengawas!AM110&gt;2015,"Cek lagi",IF(Pengawas!AM110&lt;2005,"Cek lagi","OK")))))</f>
        <v>-</v>
      </c>
      <c r="AN110" s="25" t="str">
        <f>IF(Pengawas!AL110="",IF(Pengawas!AN110="","-","Harap dikosongkan"),IF(Pengawas!AL110&lt;&gt;1,IF(Pengawas!AN110="","OK","Harap dikosongkan"),IF(Pengawas!AN110="","Harap diisi",IF(VALUE(Pengawas!AN110)&gt;33,"Tidak valid",IF(VALUE(Pengawas!AN110)&lt;1,"Tidak valid","OK")))))</f>
        <v>-</v>
      </c>
      <c r="AO110" s="25" t="str">
        <f>IF(Pengawas!AL110="",IF(Pengawas!AO110="","-","Harap dikosongkan"),IF(Pengawas!AL110&lt;&gt;1,IF(Pengawas!AO110="","OK","Harap dikosongkan"),IF(Pengawas!AO110="","Harap diisi",IF(Pengawas!AO110&gt;1,"Tidak valid","OK"))))</f>
        <v>-</v>
      </c>
      <c r="AP110" s="25" t="str">
        <f>IF(Pengawas!AL110&gt;1,"OK",IF(Pengawas!AO110="",IF(Pengawas!AP110="","-","Kolom AO cek lagi"),IF(Pengawas!AO110=0,IF(Pengawas!AP110="","OK","Harap dikosongkan"),IF(Pengawas!AP110="","Harap diisi",IF(LEN(Pengawas!AP110)&lt;12,"Tidak valid",IF(LEN(Pengawas!AP110)&gt;14,"Tidak valid","OK"))))))</f>
        <v>-</v>
      </c>
      <c r="AQ110" s="26" t="str">
        <f>IF(Pengawas!AL110&gt;1,"OK",IF(Pengawas!AO110="",IF(Pengawas!AQ110="","-","Kolom AO cek lagi"),IF(Pengawas!AO110=0,IF(Pengawas!AQ110="","OK","Harap dikosongkan"),IF(Pengawas!AQ110="","Harap diisi",IF(LEN(Pengawas!AQ110)&lt;5,"Cek lagi","OK")))))</f>
        <v>-</v>
      </c>
      <c r="AR110" s="26" t="str">
        <f>IF(Pengawas!AL110&gt;1,"OK",IF(Pengawas!AO110="",IF(Pengawas!AR110="","-","Kolom AT cek lagi"),IF(Pengawas!AO110=0,IF(Pengawas!AR110="","OK","Harap dikosongkan"),IF(Pengawas!AR110="","Harap diisi",IF(VALUE(LEFT(Pengawas!AR110,2))&gt;31,"Tanggal tidak valid",IF(VALUE(LEFT(RIGHT(Pengawas!AR110,7),2))&gt;12,"Bulan tidak valid",IF(VALUE(RIGHT(Pengawas!AR110,4))&gt;2016,"Tahun cek lagi",IF(VALUE(RIGHT(Pengawas!AR110,4))&lt;2005,"Tahun cek lagi","OK"))))))))</f>
        <v>-</v>
      </c>
      <c r="AS110" s="25" t="str">
        <f>IF(Pengawas!AP110="",IF(Pengawas!AS110="","-","Harap dikosongkan"),IF(Pengawas!AP110&lt;&gt;"",IF(Pengawas!AS110="","Harap diisi",IF(Pengawas!AS110&gt;1,"Tidak valid","OK"))))</f>
        <v>-</v>
      </c>
      <c r="AT110" s="25" t="str">
        <f>IF(Pengawas!AS110="",IF(Pengawas!AT110="","-","Harap dikosongkan"),IF(Pengawas!AS110&lt;&gt;1,IF(Pengawas!AT110="","OK","Harap dikosongkan"),IF(Pengawas!AS110="",IF(Pengawas!AT110="","-","Harap dikosongkan"),IF(Pengawas!AS110=0,IF(Pengawas!AT110="","OK","Harap dikosongkan"),IF(Pengawas!AT110="","Harap diisi",IF(Pengawas!AT110&gt;2016,"Cek lagi",IF(Pengawas!AT110&lt;2005,"Cek lagi",IF(Pengawas!AM110&gt;Pengawas!AT110,"Cek lagi dengan Kolom AL","OK"))))))))</f>
        <v>-</v>
      </c>
      <c r="AU110" s="25" t="str">
        <f>IF(Pengawas!AS110="",IF(Pengawas!AU110="","-","Harap dikosongkan"),IF(Pengawas!AS110&lt;&gt;1,IF(Pengawas!AU110="","OK","Harap dikosongkan"),IF(Pengawas!AS110="",IF(Pengawas!AU110="","-","Harap dikosongkan"),IF(Pengawas!AS110=0,IF(Pengawas!AU110="","OK","Harap dikosongkan"),IF(Pengawas!AU110="","Harap diisi",IF(Pengawas!AU110&gt;20000000,"Cek lagi",IF(Pengawas!AU110&lt;100000,"Cek lagi","OK")))))))</f>
        <v>-</v>
      </c>
      <c r="AV110" s="25" t="str">
        <f>IF(Pengawas!AV110="","-",IF(Pengawas!AV110&gt;3,"Tidak valid","OK"))</f>
        <v>-</v>
      </c>
      <c r="AW110" s="25" t="str">
        <f>IF(Pengawas!AV110="",IF(Pengawas!AW110="","-","Harap dikosongkan"),IF(Pengawas!AV110=0,IF(Pengawas!AW110="","OK","Harap dikosongkan"),IF(Pengawas!AV110&gt;0,IF(Pengawas!AW110="","Harap diisi",IF(Pengawas!AW110&gt;2015,"Tidak valid","OK")))))</f>
        <v>-</v>
      </c>
      <c r="AX110" s="25" t="str">
        <f>IF(Pengawas!AV110="",IF(Pengawas!AX110="","-","Harap dikosongkan"),IF(Pengawas!AV110=0,IF(Pengawas!AX110="","OK","Harap dikosongkan"),IF(Pengawas!AV110&gt;0,IF(Pengawas!AX110="","Harap diisi",IF(Pengawas!AX110="","-",IF(Pengawas!AX110&gt;1,"Tidak valid","OK"))))))</f>
        <v>-</v>
      </c>
      <c r="AY110" s="25" t="str">
        <f>IF(Pengawas!AY110="","-",IF(Pengawas!AY110&gt;2,"Tidak valid","OK"))</f>
        <v>-</v>
      </c>
      <c r="AZ110" s="25" t="str">
        <f>IF(Pengawas!AY110="",IF(Pengawas!AZ110="","-","Harap dikosongkan"),IF(Pengawas!AY110=0,IF(Pengawas!AZ110="","OK","Harap dikosongkan"),IF(Pengawas!AZ110="","Harap diisi",IF(Pengawas!AZ110&gt;2015,"Cek lagi",IF(Pengawas!AZ110&lt;2000,"Cek lagi","OK")))))</f>
        <v>-</v>
      </c>
      <c r="BA110" s="25" t="str">
        <f>IF(Pengawas!BA110="","-",IF(LEN(Pengawas!BA110)&lt;5,"Cek lagi","OK"))</f>
        <v>-</v>
      </c>
      <c r="BB110" s="25" t="str">
        <f>IF(Pengawas!BB110="","-",IF(LEN(Pengawas!BB110)&lt;4,"Cek lagi","OK"))</f>
        <v>-</v>
      </c>
      <c r="BC110" s="25" t="str">
        <f>IF(Pengawas!BC110="","-",IF(LEN(Pengawas!BC110)&lt;4,"Cek lagi","OK"))</f>
        <v>-</v>
      </c>
      <c r="BD110" s="25" t="str">
        <f>IF(Pengawas!BD110="","-",IF(LEN(Pengawas!BD110)&lt;4,"Cek lagi","OK"))</f>
        <v>-</v>
      </c>
      <c r="BE110" s="25" t="str">
        <f>IF(Pengawas!BE110="","-",IF(LEN(Pengawas!BE110)&lt;4,"Cek lagi","OK"))</f>
        <v>-</v>
      </c>
      <c r="BF110" s="25" t="str">
        <f>IF(Pengawas!BF110="","-",IF(LEN(Pengawas!BF110)&lt;&gt;5,"Tidak valid","OK"))</f>
        <v>-</v>
      </c>
      <c r="BG110" s="25" t="str">
        <f>IF(Pengawas!BG110="","-",IF(LEN(Pengawas!BG110)&lt;9,"Cek lagi",IF(LEN(Pengawas!BG110)&gt;14,"Cek lagi","OK")))</f>
        <v>-</v>
      </c>
    </row>
    <row r="111" spans="1:59" s="18" customFormat="1" ht="15" customHeight="1" x14ac:dyDescent="0.2">
      <c r="A111" s="25" t="str">
        <f>IF(Pengawas!A111="","-",IF(LEN(Pengawas!A111)&lt;4,"Cek lagi","OK"))</f>
        <v>-</v>
      </c>
      <c r="B111" s="25" t="str">
        <f>IF(Pengawas!B111="","-",IF(LEN(Pengawas!B111)&lt;4,"Cek lagi","OK"))</f>
        <v>-</v>
      </c>
      <c r="C111" s="25" t="str">
        <f>IF(Pengawas!C111="","-",IF(LEN(Pengawas!C111)&lt;&gt;18,"Tidak valid","OK"))</f>
        <v>-</v>
      </c>
      <c r="D111" s="25" t="str">
        <f>IF(Pengawas!D111="","-",IF(LEN(Pengawas!D111)&lt;&gt;16,"Tidak valid","OK"))</f>
        <v>-</v>
      </c>
      <c r="E111" s="25" t="str">
        <f>IF(Pengawas!E111="","-",IF(LEN(Pengawas!E111)&lt;4,"Cek lagi","OK"))</f>
        <v>-</v>
      </c>
      <c r="F111" s="25" t="str">
        <f>IF(Pengawas!F111="","-",IF(LEN(Pengawas!F111)&lt;&gt;16,"Tidak valid","OK"))</f>
        <v>-</v>
      </c>
      <c r="G111" s="25" t="str">
        <f>IF(Pengawas!G111="","-",IF(LEN(Pengawas!G111)&lt;4,"Cek lagi","OK"))</f>
        <v>-</v>
      </c>
      <c r="H111" s="26" t="str">
        <f>IF(Pengawas!H111="","-",IF(VALUE(LEFT(Pengawas!H111,2))&gt;31,"Tanggal tidak valid",IF(VALUE(LEFT(RIGHT(Pengawas!H111,7),2))&gt;12,"Bulan tidak valid",IF(VALUE(RIGHT(Pengawas!H111,4))&gt;1990,"Umur terlalu muda",IF(VALUE(RIGHT(Pengawas!H111,4))&lt;1955,"Umur terlalu tua","OK")))))</f>
        <v>-</v>
      </c>
      <c r="I111" s="25" t="str">
        <f>IF(Pengawas!I111="","-",IF(Pengawas!I111="L","OK",IF(Pengawas!I111="P","OK","Tidak valid")))</f>
        <v>-</v>
      </c>
      <c r="J111" s="25" t="str">
        <f>IF(Pengawas!J111="","-",IF(LEN(Pengawas!J111)&lt;4,"Cek lagi","OK"))</f>
        <v>-</v>
      </c>
      <c r="K111" s="25" t="str">
        <f>IF(Pengawas!K111="","-",IF(Pengawas!K111&gt;5,"Tidak valid",IF(Pengawas!K111&lt;1,"Tidak valid","OK")))</f>
        <v>-</v>
      </c>
      <c r="L111" s="25" t="str">
        <f>IF(Pengawas!L111="","-",IF(VALUE(LEFT(Pengawas!L111,1))&gt;1,"Tidak valid","OK"))</f>
        <v>-</v>
      </c>
      <c r="M111" s="25" t="str">
        <f>IF(Pengawas!M111="","-",IF(VALUE(LEFT(Pengawas!M111,1))&gt;1,"Tidak valid","OK"))</f>
        <v>-</v>
      </c>
      <c r="N111" s="25" t="str">
        <f>IF(Pengawas!N111="","-",IF(VALUE(LEFT(Pengawas!N111,2))&gt;31,"Tanggal tidak valid",IF(VALUE(LEFT(RIGHT(Pengawas!N111,7),2))&gt;12,"Bulan tidak valid",IF(VALUE(RIGHT(Pengawas!N111,4))&gt;2015,"Tahun cek lagi",IF(VALUE(RIGHT(Pengawas!N111,4))&lt;1930,"Tahun cek lagi","OK")))))</f>
        <v>-</v>
      </c>
      <c r="O111" s="26" t="str">
        <f>IF(Pengawas!O111="","-",IF(VALUE(LEFT(Pengawas!O111,2))&gt;31,"Tanggal tidak valid",IF(VALUE(LEFT(RIGHT(Pengawas!O111,7),2))&gt;12,"Bulan tidak valid",IF(VALUE(RIGHT(Pengawas!O111,4))&gt;2015,"Tahun cek lagi",IF(VALUE(RIGHT(Pengawas!O111,4))&lt;1930,"Tahun cek lagi","OK")))))</f>
        <v>-</v>
      </c>
      <c r="P111" s="26" t="str">
        <f>IF(Pengawas!P111="","-",IF(VALUE(LEFT(Pengawas!P111,2))&gt;31,"Tanggal tidak valid",IF(VALUE(LEFT(RIGHT(Pengawas!P111,7),2))&gt;12,"Bulan tidak valid",IF(VALUE(RIGHT(Pengawas!P111,4))&gt;2015,"Tahun cek lagi",IF(VALUE(RIGHT(Pengawas!P111,4))&lt;1930,"Tahun cek lagi","OK")))))</f>
        <v>-</v>
      </c>
      <c r="Q111" s="25" t="str">
        <f>IF(Pengawas!Q111="","-",IF(Pengawas!Q111&gt;3,"Tidak valid",IF(Pengawas!Q111&lt;1,"Tidak valid","OK")))</f>
        <v>-</v>
      </c>
      <c r="R111" s="25" t="str">
        <f>IF(Pengawas!R111="","-",IF(Pengawas!R111&gt;20000000,"Cek lagi",IF(Pengawas!R111&lt;50000,"Cek lagi","OK")))</f>
        <v>-</v>
      </c>
      <c r="S111" s="25" t="str">
        <f>IF(Pengawas!S111="","-",IF(Pengawas!S111&gt;3,"Tidak valid",IF(Pengawas!S111&lt;1,"Tidak valid","OK")))</f>
        <v>-</v>
      </c>
      <c r="T111" s="25" t="str">
        <f>IF(Pengawas!T111="","-",IF(Pengawas!T111&gt;6,"Tidak valid",IF(Pengawas!T111&lt;1,"Tidak valid","OK")))</f>
        <v>-</v>
      </c>
      <c r="U111" s="25" t="str">
        <f>IF(Pengawas!U111="","-",IF(Pengawas!U111&gt;4,"Tidak valid",IF(Pengawas!U111&lt;1,"Tidak valid","OK")))</f>
        <v>-</v>
      </c>
      <c r="V111" s="25" t="str">
        <f>IF(Pengawas!V111="","-",IF(Pengawas!V111&gt;2,"Tidak valid",IF(Pengawas!V111&lt;1,"Tidak valid","OK")))</f>
        <v>-</v>
      </c>
      <c r="W111" s="25" t="str">
        <f>IF(Pengawas!V111="","-",IF(Pengawas!V111=1,IF(Pengawas!W111="","Harap diisi","OK"),IF(Pengawas!V111=2,IF(Pengawas!W111="","Harap diisi","OK"),IF(Pengawas!V112&lt;1,"-",IF(Pengawas!V112&gt;2,"-","OK")))))</f>
        <v>-</v>
      </c>
      <c r="X111" s="25" t="str">
        <f>IF(Pengawas!V111="","-",IF(Pengawas!V111=1,IF(Pengawas!X111="","Harap diisi","OK"),IF(Pengawas!V111=2,IF(Pengawas!X111="","Harap diisi","OK"),IF(Pengawas!V112&lt;1,"-",IF(Pengawas!V112&gt;2,"-","OK")))))</f>
        <v>-</v>
      </c>
      <c r="Y111" s="25" t="str">
        <f>IF(Pengawas!V111="","-",IF(Pengawas!V111=1,IF(Pengawas!Y111="","Harap diisi","OK"),IF(Pengawas!V111=2,IF(Pengawas!Y111="","Harap diisi","OK"),IF(Pengawas!V112&lt;1,"-",IF(Pengawas!V112&gt;2,"-","OK")))))</f>
        <v>-</v>
      </c>
      <c r="Z111" s="25" t="str">
        <f>IF(Pengawas!V111="","-",IF(Pengawas!V111=1,IF(Pengawas!Z111="","Harap diisi","OK"),IF(Pengawas!V111=2,IF(Pengawas!Z111="","Harap diisi","OK"),IF(Pengawas!V112&lt;1,"-",IF(Pengawas!V112&gt;2,"-","OK")))))</f>
        <v>-</v>
      </c>
      <c r="AA111" s="25" t="str">
        <f>IF(Pengawas!V111="","-",IF(Pengawas!V111=1,IF(Pengawas!AA111="","Harap diisi","OK"),IF(Pengawas!V111=2,IF(Pengawas!AA111="","Harap diisi","OK"),IF(Pengawas!V112&lt;1,"-",IF(Pengawas!V112&gt;2,"-","OK")))))</f>
        <v>-</v>
      </c>
      <c r="AB111" s="25" t="str">
        <f>IF(Pengawas!V111="","-",IF(Pengawas!V111=1,IF(Pengawas!AB111="","Harap diisi","OK"),IF(Pengawas!V111=2,IF(Pengawas!AB111="","Harap diisi","OK"),IF(Pengawas!V112&lt;1,"-",IF(Pengawas!V112&gt;2,"-","OK")))))</f>
        <v>-</v>
      </c>
      <c r="AC111" s="25" t="str">
        <f>IF(Pengawas!V111="","-",IF(Pengawas!V111=1,IF(Pengawas!AC111="","Harap diisi","OK"),IF(Pengawas!V111=2,IF(Pengawas!AC111="","Harap diisi","OK"),IF(Pengawas!V112&lt;1,"-",IF(Pengawas!V112&gt;2,"-","OK")))))</f>
        <v>-</v>
      </c>
      <c r="AD111" s="25" t="str">
        <f>IF(Pengawas!V111="","-",IF(Pengawas!V111=1,IF(Pengawas!AD111="","OK","Harap dikosongkan"),IF(Pengawas!V111=2,IF(Pengawas!AD111="","Harap diisi","OK"),IF(Pengawas!V112&lt;1,"-",IF(Pengawas!V112&gt;2,"-","OK")))))</f>
        <v>-</v>
      </c>
      <c r="AE111" s="25" t="str">
        <f>IF(Pengawas!V111="","-",IF(Pengawas!V111=1,IF(Pengawas!AE111="","OK","Harap dikosongkan"),IF(Pengawas!V111=2,IF(Pengawas!AE111="","Harap diisi","OK"),IF(Pengawas!V112&lt;1,"-",IF(Pengawas!V112&gt;2,"-","OK")))))</f>
        <v>-</v>
      </c>
      <c r="AF111" s="25" t="str">
        <f>IF(Pengawas!V111="","-",IF(Pengawas!V111=1,IF(Pengawas!AF111="","OK","Harap dikosongkan"),IF(Pengawas!V111=2,IF(Pengawas!AF111="","Harap diisi","OK"),IF(Pengawas!V112&lt;1,"-",IF(Pengawas!V112&gt;2,"-","OK")))))</f>
        <v>-</v>
      </c>
      <c r="AG111" s="25" t="str">
        <f>IF(Pengawas!V111="","-",IF(Pengawas!V111=1,IF(Pengawas!AG111="","OK","Harap dikosongkan"),IF(Pengawas!V111=2,IF(Pengawas!AG111="","Harap diisi","OK"),IF(Pengawas!V112&lt;1,"-",IF(Pengawas!V112&gt;2,"-","OK")))))</f>
        <v>-</v>
      </c>
      <c r="AH111" s="25" t="str">
        <f>IF(Pengawas!V111="","-",IF(Pengawas!V111=1,IF(Pengawas!AH111="","OK","Harap dikosongkan"),IF(Pengawas!V111=2,IF(Pengawas!AH111="","Harap diisi","OK"),IF(Pengawas!V112&lt;1,"-",IF(Pengawas!V112&gt;2,"-","OK")))))</f>
        <v>-</v>
      </c>
      <c r="AI111" s="25" t="str">
        <f>IF(Pengawas!V111="","-",IF(Pengawas!V111=1,IF(Pengawas!AI111="","OK","Harap dikosongkan"),IF(Pengawas!V111=2,IF(Pengawas!AI111="","Harap diisi","OK"),IF(Pengawas!V112&lt;1,"-",IF(Pengawas!V112&gt;2,"-","OK")))))</f>
        <v>-</v>
      </c>
      <c r="AJ111" s="25" t="str">
        <f>IF(Pengawas!V111="","-",IF(Pengawas!V111=1,IF(Pengawas!AJ111="","OK","Harap dikosongkan"),IF(Pengawas!V111=2,IF(Pengawas!AJ111="","Harap diisi","OK"),IF(Pengawas!V112&lt;1,"-",IF(Pengawas!V112&gt;2,"-","OK")))))</f>
        <v>-</v>
      </c>
      <c r="AK111" s="25" t="str">
        <f>IF(Pengawas!V111="","-",IF(Pengawas!V111=1,IF(Pengawas!AK111="","OK","Harap dikosongkan"),IF(Pengawas!V111=2,IF(Pengawas!AK111="","Harap diisi","OK"),IF(Pengawas!V112&lt;1,"-",IF(Pengawas!V112&gt;2,"-","OK")))))</f>
        <v>-</v>
      </c>
      <c r="AL111" s="25" t="str">
        <f>IF(Pengawas!AL111="","-",IF(Pengawas!AL111&gt;3,"Tidak valid",IF(Pengawas!AL111&lt;1,"Tidak valid","OK")))</f>
        <v>-</v>
      </c>
      <c r="AM111" s="25" t="str">
        <f>IF(Pengawas!AL111="",IF(Pengawas!AM111="","-","Harap dikosongkan"),IF(Pengawas!AL111&lt;&gt;1,IF(Pengawas!AM111="","OK","Harap dikosongkan"),IF(Pengawas!AM111="","Harap diisi",IF(Pengawas!AM111&gt;2015,"Cek lagi",IF(Pengawas!AM111&lt;2005,"Cek lagi","OK")))))</f>
        <v>-</v>
      </c>
      <c r="AN111" s="25" t="str">
        <f>IF(Pengawas!AL111="",IF(Pengawas!AN111="","-","Harap dikosongkan"),IF(Pengawas!AL111&lt;&gt;1,IF(Pengawas!AN111="","OK","Harap dikosongkan"),IF(Pengawas!AN111="","Harap diisi",IF(VALUE(Pengawas!AN111)&gt;33,"Tidak valid",IF(VALUE(Pengawas!AN111)&lt;1,"Tidak valid","OK")))))</f>
        <v>-</v>
      </c>
      <c r="AO111" s="25" t="str">
        <f>IF(Pengawas!AL111="",IF(Pengawas!AO111="","-","Harap dikosongkan"),IF(Pengawas!AL111&lt;&gt;1,IF(Pengawas!AO111="","OK","Harap dikosongkan"),IF(Pengawas!AO111="","Harap diisi",IF(Pengawas!AO111&gt;1,"Tidak valid","OK"))))</f>
        <v>-</v>
      </c>
      <c r="AP111" s="25" t="str">
        <f>IF(Pengawas!AL111&gt;1,"OK",IF(Pengawas!AO111="",IF(Pengawas!AP111="","-","Kolom AO cek lagi"),IF(Pengawas!AO111=0,IF(Pengawas!AP111="","OK","Harap dikosongkan"),IF(Pengawas!AP111="","Harap diisi",IF(LEN(Pengawas!AP111)&lt;12,"Tidak valid",IF(LEN(Pengawas!AP111)&gt;14,"Tidak valid","OK"))))))</f>
        <v>-</v>
      </c>
      <c r="AQ111" s="26" t="str">
        <f>IF(Pengawas!AL111&gt;1,"OK",IF(Pengawas!AO111="",IF(Pengawas!AQ111="","-","Kolom AO cek lagi"),IF(Pengawas!AO111=0,IF(Pengawas!AQ111="","OK","Harap dikosongkan"),IF(Pengawas!AQ111="","Harap diisi",IF(LEN(Pengawas!AQ111)&lt;5,"Cek lagi","OK")))))</f>
        <v>-</v>
      </c>
      <c r="AR111" s="26" t="str">
        <f>IF(Pengawas!AL111&gt;1,"OK",IF(Pengawas!AO111="",IF(Pengawas!AR111="","-","Kolom AT cek lagi"),IF(Pengawas!AO111=0,IF(Pengawas!AR111="","OK","Harap dikosongkan"),IF(Pengawas!AR111="","Harap diisi",IF(VALUE(LEFT(Pengawas!AR111,2))&gt;31,"Tanggal tidak valid",IF(VALUE(LEFT(RIGHT(Pengawas!AR111,7),2))&gt;12,"Bulan tidak valid",IF(VALUE(RIGHT(Pengawas!AR111,4))&gt;2016,"Tahun cek lagi",IF(VALUE(RIGHT(Pengawas!AR111,4))&lt;2005,"Tahun cek lagi","OK"))))))))</f>
        <v>-</v>
      </c>
      <c r="AS111" s="25" t="str">
        <f>IF(Pengawas!AP111="",IF(Pengawas!AS111="","-","Harap dikosongkan"),IF(Pengawas!AP111&lt;&gt;"",IF(Pengawas!AS111="","Harap diisi",IF(Pengawas!AS111&gt;1,"Tidak valid","OK"))))</f>
        <v>-</v>
      </c>
      <c r="AT111" s="25" t="str">
        <f>IF(Pengawas!AS111="",IF(Pengawas!AT111="","-","Harap dikosongkan"),IF(Pengawas!AS111&lt;&gt;1,IF(Pengawas!AT111="","OK","Harap dikosongkan"),IF(Pengawas!AS111="",IF(Pengawas!AT111="","-","Harap dikosongkan"),IF(Pengawas!AS111=0,IF(Pengawas!AT111="","OK","Harap dikosongkan"),IF(Pengawas!AT111="","Harap diisi",IF(Pengawas!AT111&gt;2016,"Cek lagi",IF(Pengawas!AT111&lt;2005,"Cek lagi",IF(Pengawas!AM111&gt;Pengawas!AT111,"Cek lagi dengan Kolom AL","OK"))))))))</f>
        <v>-</v>
      </c>
      <c r="AU111" s="25" t="str">
        <f>IF(Pengawas!AS111="",IF(Pengawas!AU111="","-","Harap dikosongkan"),IF(Pengawas!AS111&lt;&gt;1,IF(Pengawas!AU111="","OK","Harap dikosongkan"),IF(Pengawas!AS111="",IF(Pengawas!AU111="","-","Harap dikosongkan"),IF(Pengawas!AS111=0,IF(Pengawas!AU111="","OK","Harap dikosongkan"),IF(Pengawas!AU111="","Harap diisi",IF(Pengawas!AU111&gt;20000000,"Cek lagi",IF(Pengawas!AU111&lt;100000,"Cek lagi","OK")))))))</f>
        <v>-</v>
      </c>
      <c r="AV111" s="25" t="str">
        <f>IF(Pengawas!AV111="","-",IF(Pengawas!AV111&gt;3,"Tidak valid","OK"))</f>
        <v>-</v>
      </c>
      <c r="AW111" s="25" t="str">
        <f>IF(Pengawas!AV111="",IF(Pengawas!AW111="","-","Harap dikosongkan"),IF(Pengawas!AV111=0,IF(Pengawas!AW111="","OK","Harap dikosongkan"),IF(Pengawas!AV111&gt;0,IF(Pengawas!AW111="","Harap diisi",IF(Pengawas!AW111&gt;2015,"Tidak valid","OK")))))</f>
        <v>-</v>
      </c>
      <c r="AX111" s="25" t="str">
        <f>IF(Pengawas!AV111="",IF(Pengawas!AX111="","-","Harap dikosongkan"),IF(Pengawas!AV111=0,IF(Pengawas!AX111="","OK","Harap dikosongkan"),IF(Pengawas!AV111&gt;0,IF(Pengawas!AX111="","Harap diisi",IF(Pengawas!AX111="","-",IF(Pengawas!AX111&gt;1,"Tidak valid","OK"))))))</f>
        <v>-</v>
      </c>
      <c r="AY111" s="25" t="str">
        <f>IF(Pengawas!AY111="","-",IF(Pengawas!AY111&gt;2,"Tidak valid","OK"))</f>
        <v>-</v>
      </c>
      <c r="AZ111" s="25" t="str">
        <f>IF(Pengawas!AY111="",IF(Pengawas!AZ111="","-","Harap dikosongkan"),IF(Pengawas!AY111=0,IF(Pengawas!AZ111="","OK","Harap dikosongkan"),IF(Pengawas!AZ111="","Harap diisi",IF(Pengawas!AZ111&gt;2015,"Cek lagi",IF(Pengawas!AZ111&lt;2000,"Cek lagi","OK")))))</f>
        <v>-</v>
      </c>
      <c r="BA111" s="25" t="str">
        <f>IF(Pengawas!BA111="","-",IF(LEN(Pengawas!BA111)&lt;5,"Cek lagi","OK"))</f>
        <v>-</v>
      </c>
      <c r="BB111" s="25" t="str">
        <f>IF(Pengawas!BB111="","-",IF(LEN(Pengawas!BB111)&lt;4,"Cek lagi","OK"))</f>
        <v>-</v>
      </c>
      <c r="BC111" s="25" t="str">
        <f>IF(Pengawas!BC111="","-",IF(LEN(Pengawas!BC111)&lt;4,"Cek lagi","OK"))</f>
        <v>-</v>
      </c>
      <c r="BD111" s="25" t="str">
        <f>IF(Pengawas!BD111="","-",IF(LEN(Pengawas!BD111)&lt;4,"Cek lagi","OK"))</f>
        <v>-</v>
      </c>
      <c r="BE111" s="25" t="str">
        <f>IF(Pengawas!BE111="","-",IF(LEN(Pengawas!BE111)&lt;4,"Cek lagi","OK"))</f>
        <v>-</v>
      </c>
      <c r="BF111" s="25" t="str">
        <f>IF(Pengawas!BF111="","-",IF(LEN(Pengawas!BF111)&lt;&gt;5,"Tidak valid","OK"))</f>
        <v>-</v>
      </c>
      <c r="BG111" s="25" t="str">
        <f>IF(Pengawas!BG111="","-",IF(LEN(Pengawas!BG111)&lt;9,"Cek lagi",IF(LEN(Pengawas!BG111)&gt;14,"Cek lagi","OK")))</f>
        <v>-</v>
      </c>
    </row>
    <row r="112" spans="1:59" s="18" customFormat="1" ht="15" customHeight="1" x14ac:dyDescent="0.2">
      <c r="A112" s="25" t="str">
        <f>IF(Pengawas!A112="","-",IF(LEN(Pengawas!A112)&lt;4,"Cek lagi","OK"))</f>
        <v>-</v>
      </c>
      <c r="B112" s="25" t="str">
        <f>IF(Pengawas!B112="","-",IF(LEN(Pengawas!B112)&lt;4,"Cek lagi","OK"))</f>
        <v>-</v>
      </c>
      <c r="C112" s="25" t="str">
        <f>IF(Pengawas!C112="","-",IF(LEN(Pengawas!C112)&lt;&gt;18,"Tidak valid","OK"))</f>
        <v>-</v>
      </c>
      <c r="D112" s="25" t="str">
        <f>IF(Pengawas!D112="","-",IF(LEN(Pengawas!D112)&lt;&gt;16,"Tidak valid","OK"))</f>
        <v>-</v>
      </c>
      <c r="E112" s="25" t="str">
        <f>IF(Pengawas!E112="","-",IF(LEN(Pengawas!E112)&lt;4,"Cek lagi","OK"))</f>
        <v>-</v>
      </c>
      <c r="F112" s="25" t="str">
        <f>IF(Pengawas!F112="","-",IF(LEN(Pengawas!F112)&lt;&gt;16,"Tidak valid","OK"))</f>
        <v>-</v>
      </c>
      <c r="G112" s="25" t="str">
        <f>IF(Pengawas!G112="","-",IF(LEN(Pengawas!G112)&lt;4,"Cek lagi","OK"))</f>
        <v>-</v>
      </c>
      <c r="H112" s="26" t="str">
        <f>IF(Pengawas!H112="","-",IF(VALUE(LEFT(Pengawas!H112,2))&gt;31,"Tanggal tidak valid",IF(VALUE(LEFT(RIGHT(Pengawas!H112,7),2))&gt;12,"Bulan tidak valid",IF(VALUE(RIGHT(Pengawas!H112,4))&gt;1990,"Umur terlalu muda",IF(VALUE(RIGHT(Pengawas!H112,4))&lt;1955,"Umur terlalu tua","OK")))))</f>
        <v>-</v>
      </c>
      <c r="I112" s="25" t="str">
        <f>IF(Pengawas!I112="","-",IF(Pengawas!I112="L","OK",IF(Pengawas!I112="P","OK","Tidak valid")))</f>
        <v>-</v>
      </c>
      <c r="J112" s="25" t="str">
        <f>IF(Pengawas!J112="","-",IF(LEN(Pengawas!J112)&lt;4,"Cek lagi","OK"))</f>
        <v>-</v>
      </c>
      <c r="K112" s="25" t="str">
        <f>IF(Pengawas!K112="","-",IF(Pengawas!K112&gt;5,"Tidak valid",IF(Pengawas!K112&lt;1,"Tidak valid","OK")))</f>
        <v>-</v>
      </c>
      <c r="L112" s="25" t="str">
        <f>IF(Pengawas!L112="","-",IF(VALUE(LEFT(Pengawas!L112,1))&gt;1,"Tidak valid","OK"))</f>
        <v>-</v>
      </c>
      <c r="M112" s="25" t="str">
        <f>IF(Pengawas!M112="","-",IF(VALUE(LEFT(Pengawas!M112,1))&gt;1,"Tidak valid","OK"))</f>
        <v>-</v>
      </c>
      <c r="N112" s="25" t="str">
        <f>IF(Pengawas!N112="","-",IF(VALUE(LEFT(Pengawas!N112,2))&gt;31,"Tanggal tidak valid",IF(VALUE(LEFT(RIGHT(Pengawas!N112,7),2))&gt;12,"Bulan tidak valid",IF(VALUE(RIGHT(Pengawas!N112,4))&gt;2015,"Tahun cek lagi",IF(VALUE(RIGHT(Pengawas!N112,4))&lt;1930,"Tahun cek lagi","OK")))))</f>
        <v>-</v>
      </c>
      <c r="O112" s="26" t="str">
        <f>IF(Pengawas!O112="","-",IF(VALUE(LEFT(Pengawas!O112,2))&gt;31,"Tanggal tidak valid",IF(VALUE(LEFT(RIGHT(Pengawas!O112,7),2))&gt;12,"Bulan tidak valid",IF(VALUE(RIGHT(Pengawas!O112,4))&gt;2015,"Tahun cek lagi",IF(VALUE(RIGHT(Pengawas!O112,4))&lt;1930,"Tahun cek lagi","OK")))))</f>
        <v>-</v>
      </c>
      <c r="P112" s="26" t="str">
        <f>IF(Pengawas!P112="","-",IF(VALUE(LEFT(Pengawas!P112,2))&gt;31,"Tanggal tidak valid",IF(VALUE(LEFT(RIGHT(Pengawas!P112,7),2))&gt;12,"Bulan tidak valid",IF(VALUE(RIGHT(Pengawas!P112,4))&gt;2015,"Tahun cek lagi",IF(VALUE(RIGHT(Pengawas!P112,4))&lt;1930,"Tahun cek lagi","OK")))))</f>
        <v>-</v>
      </c>
      <c r="Q112" s="25" t="str">
        <f>IF(Pengawas!Q112="","-",IF(Pengawas!Q112&gt;3,"Tidak valid",IF(Pengawas!Q112&lt;1,"Tidak valid","OK")))</f>
        <v>-</v>
      </c>
      <c r="R112" s="25" t="str">
        <f>IF(Pengawas!R112="","-",IF(Pengawas!R112&gt;20000000,"Cek lagi",IF(Pengawas!R112&lt;50000,"Cek lagi","OK")))</f>
        <v>-</v>
      </c>
      <c r="S112" s="25" t="str">
        <f>IF(Pengawas!S112="","-",IF(Pengawas!S112&gt;3,"Tidak valid",IF(Pengawas!S112&lt;1,"Tidak valid","OK")))</f>
        <v>-</v>
      </c>
      <c r="T112" s="25" t="str">
        <f>IF(Pengawas!T112="","-",IF(Pengawas!T112&gt;6,"Tidak valid",IF(Pengawas!T112&lt;1,"Tidak valid","OK")))</f>
        <v>-</v>
      </c>
      <c r="U112" s="25" t="str">
        <f>IF(Pengawas!U112="","-",IF(Pengawas!U112&gt;4,"Tidak valid",IF(Pengawas!U112&lt;1,"Tidak valid","OK")))</f>
        <v>-</v>
      </c>
      <c r="V112" s="25" t="str">
        <f>IF(Pengawas!V112="","-",IF(Pengawas!V112&gt;2,"Tidak valid",IF(Pengawas!V112&lt;1,"Tidak valid","OK")))</f>
        <v>-</v>
      </c>
      <c r="W112" s="25" t="str">
        <f>IF(Pengawas!V112="","-",IF(Pengawas!V112=1,IF(Pengawas!W112="","Harap diisi","OK"),IF(Pengawas!V112=2,IF(Pengawas!W112="","Harap diisi","OK"),IF(Pengawas!V113&lt;1,"-",IF(Pengawas!V113&gt;2,"-","OK")))))</f>
        <v>-</v>
      </c>
      <c r="X112" s="25" t="str">
        <f>IF(Pengawas!V112="","-",IF(Pengawas!V112=1,IF(Pengawas!X112="","Harap diisi","OK"),IF(Pengawas!V112=2,IF(Pengawas!X112="","Harap diisi","OK"),IF(Pengawas!V113&lt;1,"-",IF(Pengawas!V113&gt;2,"-","OK")))))</f>
        <v>-</v>
      </c>
      <c r="Y112" s="25" t="str">
        <f>IF(Pengawas!V112="","-",IF(Pengawas!V112=1,IF(Pengawas!Y112="","Harap diisi","OK"),IF(Pengawas!V112=2,IF(Pengawas!Y112="","Harap diisi","OK"),IF(Pengawas!V113&lt;1,"-",IF(Pengawas!V113&gt;2,"-","OK")))))</f>
        <v>-</v>
      </c>
      <c r="Z112" s="25" t="str">
        <f>IF(Pengawas!V112="","-",IF(Pengawas!V112=1,IF(Pengawas!Z112="","Harap diisi","OK"),IF(Pengawas!V112=2,IF(Pengawas!Z112="","Harap diisi","OK"),IF(Pengawas!V113&lt;1,"-",IF(Pengawas!V113&gt;2,"-","OK")))))</f>
        <v>-</v>
      </c>
      <c r="AA112" s="25" t="str">
        <f>IF(Pengawas!V112="","-",IF(Pengawas!V112=1,IF(Pengawas!AA112="","Harap diisi","OK"),IF(Pengawas!V112=2,IF(Pengawas!AA112="","Harap diisi","OK"),IF(Pengawas!V113&lt;1,"-",IF(Pengawas!V113&gt;2,"-","OK")))))</f>
        <v>-</v>
      </c>
      <c r="AB112" s="25" t="str">
        <f>IF(Pengawas!V112="","-",IF(Pengawas!V112=1,IF(Pengawas!AB112="","Harap diisi","OK"),IF(Pengawas!V112=2,IF(Pengawas!AB112="","Harap diisi","OK"),IF(Pengawas!V113&lt;1,"-",IF(Pengawas!V113&gt;2,"-","OK")))))</f>
        <v>-</v>
      </c>
      <c r="AC112" s="25" t="str">
        <f>IF(Pengawas!V112="","-",IF(Pengawas!V112=1,IF(Pengawas!AC112="","Harap diisi","OK"),IF(Pengawas!V112=2,IF(Pengawas!AC112="","Harap diisi","OK"),IF(Pengawas!V113&lt;1,"-",IF(Pengawas!V113&gt;2,"-","OK")))))</f>
        <v>-</v>
      </c>
      <c r="AD112" s="25" t="str">
        <f>IF(Pengawas!V112="","-",IF(Pengawas!V112=1,IF(Pengawas!AD112="","OK","Harap dikosongkan"),IF(Pengawas!V112=2,IF(Pengawas!AD112="","Harap diisi","OK"),IF(Pengawas!V113&lt;1,"-",IF(Pengawas!V113&gt;2,"-","OK")))))</f>
        <v>-</v>
      </c>
      <c r="AE112" s="25" t="str">
        <f>IF(Pengawas!V112="","-",IF(Pengawas!V112=1,IF(Pengawas!AE112="","OK","Harap dikosongkan"),IF(Pengawas!V112=2,IF(Pengawas!AE112="","Harap diisi","OK"),IF(Pengawas!V113&lt;1,"-",IF(Pengawas!V113&gt;2,"-","OK")))))</f>
        <v>-</v>
      </c>
      <c r="AF112" s="25" t="str">
        <f>IF(Pengawas!V112="","-",IF(Pengawas!V112=1,IF(Pengawas!AF112="","OK","Harap dikosongkan"),IF(Pengawas!V112=2,IF(Pengawas!AF112="","Harap diisi","OK"),IF(Pengawas!V113&lt;1,"-",IF(Pengawas!V113&gt;2,"-","OK")))))</f>
        <v>-</v>
      </c>
      <c r="AG112" s="25" t="str">
        <f>IF(Pengawas!V112="","-",IF(Pengawas!V112=1,IF(Pengawas!AG112="","OK","Harap dikosongkan"),IF(Pengawas!V112=2,IF(Pengawas!AG112="","Harap diisi","OK"),IF(Pengawas!V113&lt;1,"-",IF(Pengawas!V113&gt;2,"-","OK")))))</f>
        <v>-</v>
      </c>
      <c r="AH112" s="25" t="str">
        <f>IF(Pengawas!V112="","-",IF(Pengawas!V112=1,IF(Pengawas!AH112="","OK","Harap dikosongkan"),IF(Pengawas!V112=2,IF(Pengawas!AH112="","Harap diisi","OK"),IF(Pengawas!V113&lt;1,"-",IF(Pengawas!V113&gt;2,"-","OK")))))</f>
        <v>-</v>
      </c>
      <c r="AI112" s="25" t="str">
        <f>IF(Pengawas!V112="","-",IF(Pengawas!V112=1,IF(Pengawas!AI112="","OK","Harap dikosongkan"),IF(Pengawas!V112=2,IF(Pengawas!AI112="","Harap diisi","OK"),IF(Pengawas!V113&lt;1,"-",IF(Pengawas!V113&gt;2,"-","OK")))))</f>
        <v>-</v>
      </c>
      <c r="AJ112" s="25" t="str">
        <f>IF(Pengawas!V112="","-",IF(Pengawas!V112=1,IF(Pengawas!AJ112="","OK","Harap dikosongkan"),IF(Pengawas!V112=2,IF(Pengawas!AJ112="","Harap diisi","OK"),IF(Pengawas!V113&lt;1,"-",IF(Pengawas!V113&gt;2,"-","OK")))))</f>
        <v>-</v>
      </c>
      <c r="AK112" s="25" t="str">
        <f>IF(Pengawas!V112="","-",IF(Pengawas!V112=1,IF(Pengawas!AK112="","OK","Harap dikosongkan"),IF(Pengawas!V112=2,IF(Pengawas!AK112="","Harap diisi","OK"),IF(Pengawas!V113&lt;1,"-",IF(Pengawas!V113&gt;2,"-","OK")))))</f>
        <v>-</v>
      </c>
      <c r="AL112" s="25" t="str">
        <f>IF(Pengawas!AL112="","-",IF(Pengawas!AL112&gt;3,"Tidak valid",IF(Pengawas!AL112&lt;1,"Tidak valid","OK")))</f>
        <v>-</v>
      </c>
      <c r="AM112" s="25" t="str">
        <f>IF(Pengawas!AL112="",IF(Pengawas!AM112="","-","Harap dikosongkan"),IF(Pengawas!AL112&lt;&gt;1,IF(Pengawas!AM112="","OK","Harap dikosongkan"),IF(Pengawas!AM112="","Harap diisi",IF(Pengawas!AM112&gt;2015,"Cek lagi",IF(Pengawas!AM112&lt;2005,"Cek lagi","OK")))))</f>
        <v>-</v>
      </c>
      <c r="AN112" s="25" t="str">
        <f>IF(Pengawas!AL112="",IF(Pengawas!AN112="","-","Harap dikosongkan"),IF(Pengawas!AL112&lt;&gt;1,IF(Pengawas!AN112="","OK","Harap dikosongkan"),IF(Pengawas!AN112="","Harap diisi",IF(VALUE(Pengawas!AN112)&gt;33,"Tidak valid",IF(VALUE(Pengawas!AN112)&lt;1,"Tidak valid","OK")))))</f>
        <v>-</v>
      </c>
      <c r="AO112" s="25" t="str">
        <f>IF(Pengawas!AL112="",IF(Pengawas!AO112="","-","Harap dikosongkan"),IF(Pengawas!AL112&lt;&gt;1,IF(Pengawas!AO112="","OK","Harap dikosongkan"),IF(Pengawas!AO112="","Harap diisi",IF(Pengawas!AO112&gt;1,"Tidak valid","OK"))))</f>
        <v>-</v>
      </c>
      <c r="AP112" s="25" t="str">
        <f>IF(Pengawas!AL112&gt;1,"OK",IF(Pengawas!AO112="",IF(Pengawas!AP112="","-","Kolom AO cek lagi"),IF(Pengawas!AO112=0,IF(Pengawas!AP112="","OK","Harap dikosongkan"),IF(Pengawas!AP112="","Harap diisi",IF(LEN(Pengawas!AP112)&lt;12,"Tidak valid",IF(LEN(Pengawas!AP112)&gt;14,"Tidak valid","OK"))))))</f>
        <v>-</v>
      </c>
      <c r="AQ112" s="26" t="str">
        <f>IF(Pengawas!AL112&gt;1,"OK",IF(Pengawas!AO112="",IF(Pengawas!AQ112="","-","Kolom AO cek lagi"),IF(Pengawas!AO112=0,IF(Pengawas!AQ112="","OK","Harap dikosongkan"),IF(Pengawas!AQ112="","Harap diisi",IF(LEN(Pengawas!AQ112)&lt;5,"Cek lagi","OK")))))</f>
        <v>-</v>
      </c>
      <c r="AR112" s="26" t="str">
        <f>IF(Pengawas!AL112&gt;1,"OK",IF(Pengawas!AO112="",IF(Pengawas!AR112="","-","Kolom AT cek lagi"),IF(Pengawas!AO112=0,IF(Pengawas!AR112="","OK","Harap dikosongkan"),IF(Pengawas!AR112="","Harap diisi",IF(VALUE(LEFT(Pengawas!AR112,2))&gt;31,"Tanggal tidak valid",IF(VALUE(LEFT(RIGHT(Pengawas!AR112,7),2))&gt;12,"Bulan tidak valid",IF(VALUE(RIGHT(Pengawas!AR112,4))&gt;2016,"Tahun cek lagi",IF(VALUE(RIGHT(Pengawas!AR112,4))&lt;2005,"Tahun cek lagi","OK"))))))))</f>
        <v>-</v>
      </c>
      <c r="AS112" s="25" t="str">
        <f>IF(Pengawas!AP112="",IF(Pengawas!AS112="","-","Harap dikosongkan"),IF(Pengawas!AP112&lt;&gt;"",IF(Pengawas!AS112="","Harap diisi",IF(Pengawas!AS112&gt;1,"Tidak valid","OK"))))</f>
        <v>-</v>
      </c>
      <c r="AT112" s="25" t="str">
        <f>IF(Pengawas!AS112="",IF(Pengawas!AT112="","-","Harap dikosongkan"),IF(Pengawas!AS112&lt;&gt;1,IF(Pengawas!AT112="","OK","Harap dikosongkan"),IF(Pengawas!AS112="",IF(Pengawas!AT112="","-","Harap dikosongkan"),IF(Pengawas!AS112=0,IF(Pengawas!AT112="","OK","Harap dikosongkan"),IF(Pengawas!AT112="","Harap diisi",IF(Pengawas!AT112&gt;2016,"Cek lagi",IF(Pengawas!AT112&lt;2005,"Cek lagi",IF(Pengawas!AM112&gt;Pengawas!AT112,"Cek lagi dengan Kolom AL","OK"))))))))</f>
        <v>-</v>
      </c>
      <c r="AU112" s="25" t="str">
        <f>IF(Pengawas!AS112="",IF(Pengawas!AU112="","-","Harap dikosongkan"),IF(Pengawas!AS112&lt;&gt;1,IF(Pengawas!AU112="","OK","Harap dikosongkan"),IF(Pengawas!AS112="",IF(Pengawas!AU112="","-","Harap dikosongkan"),IF(Pengawas!AS112=0,IF(Pengawas!AU112="","OK","Harap dikosongkan"),IF(Pengawas!AU112="","Harap diisi",IF(Pengawas!AU112&gt;20000000,"Cek lagi",IF(Pengawas!AU112&lt;100000,"Cek lagi","OK")))))))</f>
        <v>-</v>
      </c>
      <c r="AV112" s="25" t="str">
        <f>IF(Pengawas!AV112="","-",IF(Pengawas!AV112&gt;3,"Tidak valid","OK"))</f>
        <v>-</v>
      </c>
      <c r="AW112" s="25" t="str">
        <f>IF(Pengawas!AV112="",IF(Pengawas!AW112="","-","Harap dikosongkan"),IF(Pengawas!AV112=0,IF(Pengawas!AW112="","OK","Harap dikosongkan"),IF(Pengawas!AV112&gt;0,IF(Pengawas!AW112="","Harap diisi",IF(Pengawas!AW112&gt;2015,"Tidak valid","OK")))))</f>
        <v>-</v>
      </c>
      <c r="AX112" s="25" t="str">
        <f>IF(Pengawas!AV112="",IF(Pengawas!AX112="","-","Harap dikosongkan"),IF(Pengawas!AV112=0,IF(Pengawas!AX112="","OK","Harap dikosongkan"),IF(Pengawas!AV112&gt;0,IF(Pengawas!AX112="","Harap diisi",IF(Pengawas!AX112="","-",IF(Pengawas!AX112&gt;1,"Tidak valid","OK"))))))</f>
        <v>-</v>
      </c>
      <c r="AY112" s="25" t="str">
        <f>IF(Pengawas!AY112="","-",IF(Pengawas!AY112&gt;2,"Tidak valid","OK"))</f>
        <v>-</v>
      </c>
      <c r="AZ112" s="25" t="str">
        <f>IF(Pengawas!AY112="",IF(Pengawas!AZ112="","-","Harap dikosongkan"),IF(Pengawas!AY112=0,IF(Pengawas!AZ112="","OK","Harap dikosongkan"),IF(Pengawas!AZ112="","Harap diisi",IF(Pengawas!AZ112&gt;2015,"Cek lagi",IF(Pengawas!AZ112&lt;2000,"Cek lagi","OK")))))</f>
        <v>-</v>
      </c>
      <c r="BA112" s="25" t="str">
        <f>IF(Pengawas!BA112="","-",IF(LEN(Pengawas!BA112)&lt;5,"Cek lagi","OK"))</f>
        <v>-</v>
      </c>
      <c r="BB112" s="25" t="str">
        <f>IF(Pengawas!BB112="","-",IF(LEN(Pengawas!BB112)&lt;4,"Cek lagi","OK"))</f>
        <v>-</v>
      </c>
      <c r="BC112" s="25" t="str">
        <f>IF(Pengawas!BC112="","-",IF(LEN(Pengawas!BC112)&lt;4,"Cek lagi","OK"))</f>
        <v>-</v>
      </c>
      <c r="BD112" s="25" t="str">
        <f>IF(Pengawas!BD112="","-",IF(LEN(Pengawas!BD112)&lt;4,"Cek lagi","OK"))</f>
        <v>-</v>
      </c>
      <c r="BE112" s="25" t="str">
        <f>IF(Pengawas!BE112="","-",IF(LEN(Pengawas!BE112)&lt;4,"Cek lagi","OK"))</f>
        <v>-</v>
      </c>
      <c r="BF112" s="25" t="str">
        <f>IF(Pengawas!BF112="","-",IF(LEN(Pengawas!BF112)&lt;&gt;5,"Tidak valid","OK"))</f>
        <v>-</v>
      </c>
      <c r="BG112" s="25" t="str">
        <f>IF(Pengawas!BG112="","-",IF(LEN(Pengawas!BG112)&lt;9,"Cek lagi",IF(LEN(Pengawas!BG112)&gt;14,"Cek lagi","OK")))</f>
        <v>-</v>
      </c>
    </row>
    <row r="113" spans="1:59" s="18" customFormat="1" ht="15" customHeight="1" x14ac:dyDescent="0.2">
      <c r="A113" s="25" t="str">
        <f>IF(Pengawas!A113="","-",IF(LEN(Pengawas!A113)&lt;4,"Cek lagi","OK"))</f>
        <v>-</v>
      </c>
      <c r="B113" s="25" t="str">
        <f>IF(Pengawas!B113="","-",IF(LEN(Pengawas!B113)&lt;4,"Cek lagi","OK"))</f>
        <v>-</v>
      </c>
      <c r="C113" s="25" t="str">
        <f>IF(Pengawas!C113="","-",IF(LEN(Pengawas!C113)&lt;&gt;18,"Tidak valid","OK"))</f>
        <v>-</v>
      </c>
      <c r="D113" s="25" t="str">
        <f>IF(Pengawas!D113="","-",IF(LEN(Pengawas!D113)&lt;&gt;16,"Tidak valid","OK"))</f>
        <v>-</v>
      </c>
      <c r="E113" s="25" t="str">
        <f>IF(Pengawas!E113="","-",IF(LEN(Pengawas!E113)&lt;4,"Cek lagi","OK"))</f>
        <v>-</v>
      </c>
      <c r="F113" s="25" t="str">
        <f>IF(Pengawas!F113="","-",IF(LEN(Pengawas!F113)&lt;&gt;16,"Tidak valid","OK"))</f>
        <v>-</v>
      </c>
      <c r="G113" s="25" t="str">
        <f>IF(Pengawas!G113="","-",IF(LEN(Pengawas!G113)&lt;4,"Cek lagi","OK"))</f>
        <v>-</v>
      </c>
      <c r="H113" s="26" t="str">
        <f>IF(Pengawas!H113="","-",IF(VALUE(LEFT(Pengawas!H113,2))&gt;31,"Tanggal tidak valid",IF(VALUE(LEFT(RIGHT(Pengawas!H113,7),2))&gt;12,"Bulan tidak valid",IF(VALUE(RIGHT(Pengawas!H113,4))&gt;1990,"Umur terlalu muda",IF(VALUE(RIGHT(Pengawas!H113,4))&lt;1955,"Umur terlalu tua","OK")))))</f>
        <v>-</v>
      </c>
      <c r="I113" s="25" t="str">
        <f>IF(Pengawas!I113="","-",IF(Pengawas!I113="L","OK",IF(Pengawas!I113="P","OK","Tidak valid")))</f>
        <v>-</v>
      </c>
      <c r="J113" s="25" t="str">
        <f>IF(Pengawas!J113="","-",IF(LEN(Pengawas!J113)&lt;4,"Cek lagi","OK"))</f>
        <v>-</v>
      </c>
      <c r="K113" s="25" t="str">
        <f>IF(Pengawas!K113="","-",IF(Pengawas!K113&gt;5,"Tidak valid",IF(Pengawas!K113&lt;1,"Tidak valid","OK")))</f>
        <v>-</v>
      </c>
      <c r="L113" s="25" t="str">
        <f>IF(Pengawas!L113="","-",IF(VALUE(LEFT(Pengawas!L113,1))&gt;1,"Tidak valid","OK"))</f>
        <v>-</v>
      </c>
      <c r="M113" s="25" t="str">
        <f>IF(Pengawas!M113="","-",IF(VALUE(LEFT(Pengawas!M113,1))&gt;1,"Tidak valid","OK"))</f>
        <v>-</v>
      </c>
      <c r="N113" s="25" t="str">
        <f>IF(Pengawas!N113="","-",IF(VALUE(LEFT(Pengawas!N113,2))&gt;31,"Tanggal tidak valid",IF(VALUE(LEFT(RIGHT(Pengawas!N113,7),2))&gt;12,"Bulan tidak valid",IF(VALUE(RIGHT(Pengawas!N113,4))&gt;2015,"Tahun cek lagi",IF(VALUE(RIGHT(Pengawas!N113,4))&lt;1930,"Tahun cek lagi","OK")))))</f>
        <v>-</v>
      </c>
      <c r="O113" s="26" t="str">
        <f>IF(Pengawas!O113="","-",IF(VALUE(LEFT(Pengawas!O113,2))&gt;31,"Tanggal tidak valid",IF(VALUE(LEFT(RIGHT(Pengawas!O113,7),2))&gt;12,"Bulan tidak valid",IF(VALUE(RIGHT(Pengawas!O113,4))&gt;2015,"Tahun cek lagi",IF(VALUE(RIGHT(Pengawas!O113,4))&lt;1930,"Tahun cek lagi","OK")))))</f>
        <v>-</v>
      </c>
      <c r="P113" s="26" t="str">
        <f>IF(Pengawas!P113="","-",IF(VALUE(LEFT(Pengawas!P113,2))&gt;31,"Tanggal tidak valid",IF(VALUE(LEFT(RIGHT(Pengawas!P113,7),2))&gt;12,"Bulan tidak valid",IF(VALUE(RIGHT(Pengawas!P113,4))&gt;2015,"Tahun cek lagi",IF(VALUE(RIGHT(Pengawas!P113,4))&lt;1930,"Tahun cek lagi","OK")))))</f>
        <v>-</v>
      </c>
      <c r="Q113" s="25" t="str">
        <f>IF(Pengawas!Q113="","-",IF(Pengawas!Q113&gt;3,"Tidak valid",IF(Pengawas!Q113&lt;1,"Tidak valid","OK")))</f>
        <v>-</v>
      </c>
      <c r="R113" s="25" t="str">
        <f>IF(Pengawas!R113="","-",IF(Pengawas!R113&gt;20000000,"Cek lagi",IF(Pengawas!R113&lt;50000,"Cek lagi","OK")))</f>
        <v>-</v>
      </c>
      <c r="S113" s="25" t="str">
        <f>IF(Pengawas!S113="","-",IF(Pengawas!S113&gt;3,"Tidak valid",IF(Pengawas!S113&lt;1,"Tidak valid","OK")))</f>
        <v>-</v>
      </c>
      <c r="T113" s="25" t="str">
        <f>IF(Pengawas!T113="","-",IF(Pengawas!T113&gt;6,"Tidak valid",IF(Pengawas!T113&lt;1,"Tidak valid","OK")))</f>
        <v>-</v>
      </c>
      <c r="U113" s="25" t="str">
        <f>IF(Pengawas!U113="","-",IF(Pengawas!U113&gt;4,"Tidak valid",IF(Pengawas!U113&lt;1,"Tidak valid","OK")))</f>
        <v>-</v>
      </c>
      <c r="V113" s="25" t="str">
        <f>IF(Pengawas!V113="","-",IF(Pengawas!V113&gt;2,"Tidak valid",IF(Pengawas!V113&lt;1,"Tidak valid","OK")))</f>
        <v>-</v>
      </c>
      <c r="W113" s="25" t="str">
        <f>IF(Pengawas!V113="","-",IF(Pengawas!V113=1,IF(Pengawas!W113="","Harap diisi","OK"),IF(Pengawas!V113=2,IF(Pengawas!W113="","Harap diisi","OK"),IF(Pengawas!V114&lt;1,"-",IF(Pengawas!V114&gt;2,"-","OK")))))</f>
        <v>-</v>
      </c>
      <c r="X113" s="25" t="str">
        <f>IF(Pengawas!V113="","-",IF(Pengawas!V113=1,IF(Pengawas!X113="","Harap diisi","OK"),IF(Pengawas!V113=2,IF(Pengawas!X113="","Harap diisi","OK"),IF(Pengawas!V114&lt;1,"-",IF(Pengawas!V114&gt;2,"-","OK")))))</f>
        <v>-</v>
      </c>
      <c r="Y113" s="25" t="str">
        <f>IF(Pengawas!V113="","-",IF(Pengawas!V113=1,IF(Pengawas!Y113="","Harap diisi","OK"),IF(Pengawas!V113=2,IF(Pengawas!Y113="","Harap diisi","OK"),IF(Pengawas!V114&lt;1,"-",IF(Pengawas!V114&gt;2,"-","OK")))))</f>
        <v>-</v>
      </c>
      <c r="Z113" s="25" t="str">
        <f>IF(Pengawas!V113="","-",IF(Pengawas!V113=1,IF(Pengawas!Z113="","Harap diisi","OK"),IF(Pengawas!V113=2,IF(Pengawas!Z113="","Harap diisi","OK"),IF(Pengawas!V114&lt;1,"-",IF(Pengawas!V114&gt;2,"-","OK")))))</f>
        <v>-</v>
      </c>
      <c r="AA113" s="25" t="str">
        <f>IF(Pengawas!V113="","-",IF(Pengawas!V113=1,IF(Pengawas!AA113="","Harap diisi","OK"),IF(Pengawas!V113=2,IF(Pengawas!AA113="","Harap diisi","OK"),IF(Pengawas!V114&lt;1,"-",IF(Pengawas!V114&gt;2,"-","OK")))))</f>
        <v>-</v>
      </c>
      <c r="AB113" s="25" t="str">
        <f>IF(Pengawas!V113="","-",IF(Pengawas!V113=1,IF(Pengawas!AB113="","Harap diisi","OK"),IF(Pengawas!V113=2,IF(Pengawas!AB113="","Harap diisi","OK"),IF(Pengawas!V114&lt;1,"-",IF(Pengawas!V114&gt;2,"-","OK")))))</f>
        <v>-</v>
      </c>
      <c r="AC113" s="25" t="str">
        <f>IF(Pengawas!V113="","-",IF(Pengawas!V113=1,IF(Pengawas!AC113="","Harap diisi","OK"),IF(Pengawas!V113=2,IF(Pengawas!AC113="","Harap diisi","OK"),IF(Pengawas!V114&lt;1,"-",IF(Pengawas!V114&gt;2,"-","OK")))))</f>
        <v>-</v>
      </c>
      <c r="AD113" s="25" t="str">
        <f>IF(Pengawas!V113="","-",IF(Pengawas!V113=1,IF(Pengawas!AD113="","OK","Harap dikosongkan"),IF(Pengawas!V113=2,IF(Pengawas!AD113="","Harap diisi","OK"),IF(Pengawas!V114&lt;1,"-",IF(Pengawas!V114&gt;2,"-","OK")))))</f>
        <v>-</v>
      </c>
      <c r="AE113" s="25" t="str">
        <f>IF(Pengawas!V113="","-",IF(Pengawas!V113=1,IF(Pengawas!AE113="","OK","Harap dikosongkan"),IF(Pengawas!V113=2,IF(Pengawas!AE113="","Harap diisi","OK"),IF(Pengawas!V114&lt;1,"-",IF(Pengawas!V114&gt;2,"-","OK")))))</f>
        <v>-</v>
      </c>
      <c r="AF113" s="25" t="str">
        <f>IF(Pengawas!V113="","-",IF(Pengawas!V113=1,IF(Pengawas!AF113="","OK","Harap dikosongkan"),IF(Pengawas!V113=2,IF(Pengawas!AF113="","Harap diisi","OK"),IF(Pengawas!V114&lt;1,"-",IF(Pengawas!V114&gt;2,"-","OK")))))</f>
        <v>-</v>
      </c>
      <c r="AG113" s="25" t="str">
        <f>IF(Pengawas!V113="","-",IF(Pengawas!V113=1,IF(Pengawas!AG113="","OK","Harap dikosongkan"),IF(Pengawas!V113=2,IF(Pengawas!AG113="","Harap diisi","OK"),IF(Pengawas!V114&lt;1,"-",IF(Pengawas!V114&gt;2,"-","OK")))))</f>
        <v>-</v>
      </c>
      <c r="AH113" s="25" t="str">
        <f>IF(Pengawas!V113="","-",IF(Pengawas!V113=1,IF(Pengawas!AH113="","OK","Harap dikosongkan"),IF(Pengawas!V113=2,IF(Pengawas!AH113="","Harap diisi","OK"),IF(Pengawas!V114&lt;1,"-",IF(Pengawas!V114&gt;2,"-","OK")))))</f>
        <v>-</v>
      </c>
      <c r="AI113" s="25" t="str">
        <f>IF(Pengawas!V113="","-",IF(Pengawas!V113=1,IF(Pengawas!AI113="","OK","Harap dikosongkan"),IF(Pengawas!V113=2,IF(Pengawas!AI113="","Harap diisi","OK"),IF(Pengawas!V114&lt;1,"-",IF(Pengawas!V114&gt;2,"-","OK")))))</f>
        <v>-</v>
      </c>
      <c r="AJ113" s="25" t="str">
        <f>IF(Pengawas!V113="","-",IF(Pengawas!V113=1,IF(Pengawas!AJ113="","OK","Harap dikosongkan"),IF(Pengawas!V113=2,IF(Pengawas!AJ113="","Harap diisi","OK"),IF(Pengawas!V114&lt;1,"-",IF(Pengawas!V114&gt;2,"-","OK")))))</f>
        <v>-</v>
      </c>
      <c r="AK113" s="25" t="str">
        <f>IF(Pengawas!V113="","-",IF(Pengawas!V113=1,IF(Pengawas!AK113="","OK","Harap dikosongkan"),IF(Pengawas!V113=2,IF(Pengawas!AK113="","Harap diisi","OK"),IF(Pengawas!V114&lt;1,"-",IF(Pengawas!V114&gt;2,"-","OK")))))</f>
        <v>-</v>
      </c>
      <c r="AL113" s="25" t="str">
        <f>IF(Pengawas!AL113="","-",IF(Pengawas!AL113&gt;3,"Tidak valid",IF(Pengawas!AL113&lt;1,"Tidak valid","OK")))</f>
        <v>-</v>
      </c>
      <c r="AM113" s="25" t="str">
        <f>IF(Pengawas!AL113="",IF(Pengawas!AM113="","-","Harap dikosongkan"),IF(Pengawas!AL113&lt;&gt;1,IF(Pengawas!AM113="","OK","Harap dikosongkan"),IF(Pengawas!AM113="","Harap diisi",IF(Pengawas!AM113&gt;2015,"Cek lagi",IF(Pengawas!AM113&lt;2005,"Cek lagi","OK")))))</f>
        <v>-</v>
      </c>
      <c r="AN113" s="25" t="str">
        <f>IF(Pengawas!AL113="",IF(Pengawas!AN113="","-","Harap dikosongkan"),IF(Pengawas!AL113&lt;&gt;1,IF(Pengawas!AN113="","OK","Harap dikosongkan"),IF(Pengawas!AN113="","Harap diisi",IF(VALUE(Pengawas!AN113)&gt;33,"Tidak valid",IF(VALUE(Pengawas!AN113)&lt;1,"Tidak valid","OK")))))</f>
        <v>-</v>
      </c>
      <c r="AO113" s="25" t="str">
        <f>IF(Pengawas!AL113="",IF(Pengawas!AO113="","-","Harap dikosongkan"),IF(Pengawas!AL113&lt;&gt;1,IF(Pengawas!AO113="","OK","Harap dikosongkan"),IF(Pengawas!AO113="","Harap diisi",IF(Pengawas!AO113&gt;1,"Tidak valid","OK"))))</f>
        <v>-</v>
      </c>
      <c r="AP113" s="25" t="str">
        <f>IF(Pengawas!AL113&gt;1,"OK",IF(Pengawas!AO113="",IF(Pengawas!AP113="","-","Kolom AO cek lagi"),IF(Pengawas!AO113=0,IF(Pengawas!AP113="","OK","Harap dikosongkan"),IF(Pengawas!AP113="","Harap diisi",IF(LEN(Pengawas!AP113)&lt;12,"Tidak valid",IF(LEN(Pengawas!AP113)&gt;14,"Tidak valid","OK"))))))</f>
        <v>-</v>
      </c>
      <c r="AQ113" s="26" t="str">
        <f>IF(Pengawas!AL113&gt;1,"OK",IF(Pengawas!AO113="",IF(Pengawas!AQ113="","-","Kolom AO cek lagi"),IF(Pengawas!AO113=0,IF(Pengawas!AQ113="","OK","Harap dikosongkan"),IF(Pengawas!AQ113="","Harap diisi",IF(LEN(Pengawas!AQ113)&lt;5,"Cek lagi","OK")))))</f>
        <v>-</v>
      </c>
      <c r="AR113" s="26" t="str">
        <f>IF(Pengawas!AL113&gt;1,"OK",IF(Pengawas!AO113="",IF(Pengawas!AR113="","-","Kolom AT cek lagi"),IF(Pengawas!AO113=0,IF(Pengawas!AR113="","OK","Harap dikosongkan"),IF(Pengawas!AR113="","Harap diisi",IF(VALUE(LEFT(Pengawas!AR113,2))&gt;31,"Tanggal tidak valid",IF(VALUE(LEFT(RIGHT(Pengawas!AR113,7),2))&gt;12,"Bulan tidak valid",IF(VALUE(RIGHT(Pengawas!AR113,4))&gt;2016,"Tahun cek lagi",IF(VALUE(RIGHT(Pengawas!AR113,4))&lt;2005,"Tahun cek lagi","OK"))))))))</f>
        <v>-</v>
      </c>
      <c r="AS113" s="25" t="str">
        <f>IF(Pengawas!AP113="",IF(Pengawas!AS113="","-","Harap dikosongkan"),IF(Pengawas!AP113&lt;&gt;"",IF(Pengawas!AS113="","Harap diisi",IF(Pengawas!AS113&gt;1,"Tidak valid","OK"))))</f>
        <v>-</v>
      </c>
      <c r="AT113" s="25" t="str">
        <f>IF(Pengawas!AS113="",IF(Pengawas!AT113="","-","Harap dikosongkan"),IF(Pengawas!AS113&lt;&gt;1,IF(Pengawas!AT113="","OK","Harap dikosongkan"),IF(Pengawas!AS113="",IF(Pengawas!AT113="","-","Harap dikosongkan"),IF(Pengawas!AS113=0,IF(Pengawas!AT113="","OK","Harap dikosongkan"),IF(Pengawas!AT113="","Harap diisi",IF(Pengawas!AT113&gt;2016,"Cek lagi",IF(Pengawas!AT113&lt;2005,"Cek lagi",IF(Pengawas!AM113&gt;Pengawas!AT113,"Cek lagi dengan Kolom AL","OK"))))))))</f>
        <v>-</v>
      </c>
      <c r="AU113" s="25" t="str">
        <f>IF(Pengawas!AS113="",IF(Pengawas!AU113="","-","Harap dikosongkan"),IF(Pengawas!AS113&lt;&gt;1,IF(Pengawas!AU113="","OK","Harap dikosongkan"),IF(Pengawas!AS113="",IF(Pengawas!AU113="","-","Harap dikosongkan"),IF(Pengawas!AS113=0,IF(Pengawas!AU113="","OK","Harap dikosongkan"),IF(Pengawas!AU113="","Harap diisi",IF(Pengawas!AU113&gt;20000000,"Cek lagi",IF(Pengawas!AU113&lt;100000,"Cek lagi","OK")))))))</f>
        <v>-</v>
      </c>
      <c r="AV113" s="25" t="str">
        <f>IF(Pengawas!AV113="","-",IF(Pengawas!AV113&gt;3,"Tidak valid","OK"))</f>
        <v>-</v>
      </c>
      <c r="AW113" s="25" t="str">
        <f>IF(Pengawas!AV113="",IF(Pengawas!AW113="","-","Harap dikosongkan"),IF(Pengawas!AV113=0,IF(Pengawas!AW113="","OK","Harap dikosongkan"),IF(Pengawas!AV113&gt;0,IF(Pengawas!AW113="","Harap diisi",IF(Pengawas!AW113&gt;2015,"Tidak valid","OK")))))</f>
        <v>-</v>
      </c>
      <c r="AX113" s="25" t="str">
        <f>IF(Pengawas!AV113="",IF(Pengawas!AX113="","-","Harap dikosongkan"),IF(Pengawas!AV113=0,IF(Pengawas!AX113="","OK","Harap dikosongkan"),IF(Pengawas!AV113&gt;0,IF(Pengawas!AX113="","Harap diisi",IF(Pengawas!AX113="","-",IF(Pengawas!AX113&gt;1,"Tidak valid","OK"))))))</f>
        <v>-</v>
      </c>
      <c r="AY113" s="25" t="str">
        <f>IF(Pengawas!AY113="","-",IF(Pengawas!AY113&gt;2,"Tidak valid","OK"))</f>
        <v>-</v>
      </c>
      <c r="AZ113" s="25" t="str">
        <f>IF(Pengawas!AY113="",IF(Pengawas!AZ113="","-","Harap dikosongkan"),IF(Pengawas!AY113=0,IF(Pengawas!AZ113="","OK","Harap dikosongkan"),IF(Pengawas!AZ113="","Harap diisi",IF(Pengawas!AZ113&gt;2015,"Cek lagi",IF(Pengawas!AZ113&lt;2000,"Cek lagi","OK")))))</f>
        <v>-</v>
      </c>
      <c r="BA113" s="25" t="str">
        <f>IF(Pengawas!BA113="","-",IF(LEN(Pengawas!BA113)&lt;5,"Cek lagi","OK"))</f>
        <v>-</v>
      </c>
      <c r="BB113" s="25" t="str">
        <f>IF(Pengawas!BB113="","-",IF(LEN(Pengawas!BB113)&lt;4,"Cek lagi","OK"))</f>
        <v>-</v>
      </c>
      <c r="BC113" s="25" t="str">
        <f>IF(Pengawas!BC113="","-",IF(LEN(Pengawas!BC113)&lt;4,"Cek lagi","OK"))</f>
        <v>-</v>
      </c>
      <c r="BD113" s="25" t="str">
        <f>IF(Pengawas!BD113="","-",IF(LEN(Pengawas!BD113)&lt;4,"Cek lagi","OK"))</f>
        <v>-</v>
      </c>
      <c r="BE113" s="25" t="str">
        <f>IF(Pengawas!BE113="","-",IF(LEN(Pengawas!BE113)&lt;4,"Cek lagi","OK"))</f>
        <v>-</v>
      </c>
      <c r="BF113" s="25" t="str">
        <f>IF(Pengawas!BF113="","-",IF(LEN(Pengawas!BF113)&lt;&gt;5,"Tidak valid","OK"))</f>
        <v>-</v>
      </c>
      <c r="BG113" s="25" t="str">
        <f>IF(Pengawas!BG113="","-",IF(LEN(Pengawas!BG113)&lt;9,"Cek lagi",IF(LEN(Pengawas!BG113)&gt;14,"Cek lagi","OK")))</f>
        <v>-</v>
      </c>
    </row>
    <row r="114" spans="1:59" s="18" customFormat="1" ht="15" customHeight="1" x14ac:dyDescent="0.2">
      <c r="A114" s="25" t="str">
        <f>IF(Pengawas!A114="","-",IF(LEN(Pengawas!A114)&lt;4,"Cek lagi","OK"))</f>
        <v>-</v>
      </c>
      <c r="B114" s="25" t="str">
        <f>IF(Pengawas!B114="","-",IF(LEN(Pengawas!B114)&lt;4,"Cek lagi","OK"))</f>
        <v>-</v>
      </c>
      <c r="C114" s="25" t="str">
        <f>IF(Pengawas!C114="","-",IF(LEN(Pengawas!C114)&lt;&gt;18,"Tidak valid","OK"))</f>
        <v>-</v>
      </c>
      <c r="D114" s="25" t="str">
        <f>IF(Pengawas!D114="","-",IF(LEN(Pengawas!D114)&lt;&gt;16,"Tidak valid","OK"))</f>
        <v>-</v>
      </c>
      <c r="E114" s="25" t="str">
        <f>IF(Pengawas!E114="","-",IF(LEN(Pengawas!E114)&lt;4,"Cek lagi","OK"))</f>
        <v>-</v>
      </c>
      <c r="F114" s="25" t="str">
        <f>IF(Pengawas!F114="","-",IF(LEN(Pengawas!F114)&lt;&gt;16,"Tidak valid","OK"))</f>
        <v>-</v>
      </c>
      <c r="G114" s="25" t="str">
        <f>IF(Pengawas!G114="","-",IF(LEN(Pengawas!G114)&lt;4,"Cek lagi","OK"))</f>
        <v>-</v>
      </c>
      <c r="H114" s="26" t="str">
        <f>IF(Pengawas!H114="","-",IF(VALUE(LEFT(Pengawas!H114,2))&gt;31,"Tanggal tidak valid",IF(VALUE(LEFT(RIGHT(Pengawas!H114,7),2))&gt;12,"Bulan tidak valid",IF(VALUE(RIGHT(Pengawas!H114,4))&gt;1990,"Umur terlalu muda",IF(VALUE(RIGHT(Pengawas!H114,4))&lt;1955,"Umur terlalu tua","OK")))))</f>
        <v>-</v>
      </c>
      <c r="I114" s="25" t="str">
        <f>IF(Pengawas!I114="","-",IF(Pengawas!I114="L","OK",IF(Pengawas!I114="P","OK","Tidak valid")))</f>
        <v>-</v>
      </c>
      <c r="J114" s="25" t="str">
        <f>IF(Pengawas!J114="","-",IF(LEN(Pengawas!J114)&lt;4,"Cek lagi","OK"))</f>
        <v>-</v>
      </c>
      <c r="K114" s="25" t="str">
        <f>IF(Pengawas!K114="","-",IF(Pengawas!K114&gt;5,"Tidak valid",IF(Pengawas!K114&lt;1,"Tidak valid","OK")))</f>
        <v>-</v>
      </c>
      <c r="L114" s="25" t="str">
        <f>IF(Pengawas!L114="","-",IF(VALUE(LEFT(Pengawas!L114,1))&gt;1,"Tidak valid","OK"))</f>
        <v>-</v>
      </c>
      <c r="M114" s="25" t="str">
        <f>IF(Pengawas!M114="","-",IF(VALUE(LEFT(Pengawas!M114,1))&gt;1,"Tidak valid","OK"))</f>
        <v>-</v>
      </c>
      <c r="N114" s="25" t="str">
        <f>IF(Pengawas!N114="","-",IF(VALUE(LEFT(Pengawas!N114,2))&gt;31,"Tanggal tidak valid",IF(VALUE(LEFT(RIGHT(Pengawas!N114,7),2))&gt;12,"Bulan tidak valid",IF(VALUE(RIGHT(Pengawas!N114,4))&gt;2015,"Tahun cek lagi",IF(VALUE(RIGHT(Pengawas!N114,4))&lt;1930,"Tahun cek lagi","OK")))))</f>
        <v>-</v>
      </c>
      <c r="O114" s="26" t="str">
        <f>IF(Pengawas!O114="","-",IF(VALUE(LEFT(Pengawas!O114,2))&gt;31,"Tanggal tidak valid",IF(VALUE(LEFT(RIGHT(Pengawas!O114,7),2))&gt;12,"Bulan tidak valid",IF(VALUE(RIGHT(Pengawas!O114,4))&gt;2015,"Tahun cek lagi",IF(VALUE(RIGHT(Pengawas!O114,4))&lt;1930,"Tahun cek lagi","OK")))))</f>
        <v>-</v>
      </c>
      <c r="P114" s="26" t="str">
        <f>IF(Pengawas!P114="","-",IF(VALUE(LEFT(Pengawas!P114,2))&gt;31,"Tanggal tidak valid",IF(VALUE(LEFT(RIGHT(Pengawas!P114,7),2))&gt;12,"Bulan tidak valid",IF(VALUE(RIGHT(Pengawas!P114,4))&gt;2015,"Tahun cek lagi",IF(VALUE(RIGHT(Pengawas!P114,4))&lt;1930,"Tahun cek lagi","OK")))))</f>
        <v>-</v>
      </c>
      <c r="Q114" s="25" t="str">
        <f>IF(Pengawas!Q114="","-",IF(Pengawas!Q114&gt;3,"Tidak valid",IF(Pengawas!Q114&lt;1,"Tidak valid","OK")))</f>
        <v>-</v>
      </c>
      <c r="R114" s="25" t="str">
        <f>IF(Pengawas!R114="","-",IF(Pengawas!R114&gt;20000000,"Cek lagi",IF(Pengawas!R114&lt;50000,"Cek lagi","OK")))</f>
        <v>-</v>
      </c>
      <c r="S114" s="25" t="str">
        <f>IF(Pengawas!S114="","-",IF(Pengawas!S114&gt;3,"Tidak valid",IF(Pengawas!S114&lt;1,"Tidak valid","OK")))</f>
        <v>-</v>
      </c>
      <c r="T114" s="25" t="str">
        <f>IF(Pengawas!T114="","-",IF(Pengawas!T114&gt;6,"Tidak valid",IF(Pengawas!T114&lt;1,"Tidak valid","OK")))</f>
        <v>-</v>
      </c>
      <c r="U114" s="25" t="str">
        <f>IF(Pengawas!U114="","-",IF(Pengawas!U114&gt;4,"Tidak valid",IF(Pengawas!U114&lt;1,"Tidak valid","OK")))</f>
        <v>-</v>
      </c>
      <c r="V114" s="25" t="str">
        <f>IF(Pengawas!V114="","-",IF(Pengawas!V114&gt;2,"Tidak valid",IF(Pengawas!V114&lt;1,"Tidak valid","OK")))</f>
        <v>-</v>
      </c>
      <c r="W114" s="25" t="str">
        <f>IF(Pengawas!V114="","-",IF(Pengawas!V114=1,IF(Pengawas!W114="","Harap diisi","OK"),IF(Pengawas!V114=2,IF(Pengawas!W114="","Harap diisi","OK"),IF(Pengawas!V115&lt;1,"-",IF(Pengawas!V115&gt;2,"-","OK")))))</f>
        <v>-</v>
      </c>
      <c r="X114" s="25" t="str">
        <f>IF(Pengawas!V114="","-",IF(Pengawas!V114=1,IF(Pengawas!X114="","Harap diisi","OK"),IF(Pengawas!V114=2,IF(Pengawas!X114="","Harap diisi","OK"),IF(Pengawas!V115&lt;1,"-",IF(Pengawas!V115&gt;2,"-","OK")))))</f>
        <v>-</v>
      </c>
      <c r="Y114" s="25" t="str">
        <f>IF(Pengawas!V114="","-",IF(Pengawas!V114=1,IF(Pengawas!Y114="","Harap diisi","OK"),IF(Pengawas!V114=2,IF(Pengawas!Y114="","Harap diisi","OK"),IF(Pengawas!V115&lt;1,"-",IF(Pengawas!V115&gt;2,"-","OK")))))</f>
        <v>-</v>
      </c>
      <c r="Z114" s="25" t="str">
        <f>IF(Pengawas!V114="","-",IF(Pengawas!V114=1,IF(Pengawas!Z114="","Harap diisi","OK"),IF(Pengawas!V114=2,IF(Pengawas!Z114="","Harap diisi","OK"),IF(Pengawas!V115&lt;1,"-",IF(Pengawas!V115&gt;2,"-","OK")))))</f>
        <v>-</v>
      </c>
      <c r="AA114" s="25" t="str">
        <f>IF(Pengawas!V114="","-",IF(Pengawas!V114=1,IF(Pengawas!AA114="","Harap diisi","OK"),IF(Pengawas!V114=2,IF(Pengawas!AA114="","Harap diisi","OK"),IF(Pengawas!V115&lt;1,"-",IF(Pengawas!V115&gt;2,"-","OK")))))</f>
        <v>-</v>
      </c>
      <c r="AB114" s="25" t="str">
        <f>IF(Pengawas!V114="","-",IF(Pengawas!V114=1,IF(Pengawas!AB114="","Harap diisi","OK"),IF(Pengawas!V114=2,IF(Pengawas!AB114="","Harap diisi","OK"),IF(Pengawas!V115&lt;1,"-",IF(Pengawas!V115&gt;2,"-","OK")))))</f>
        <v>-</v>
      </c>
      <c r="AC114" s="25" t="str">
        <f>IF(Pengawas!V114="","-",IF(Pengawas!V114=1,IF(Pengawas!AC114="","Harap diisi","OK"),IF(Pengawas!V114=2,IF(Pengawas!AC114="","Harap diisi","OK"),IF(Pengawas!V115&lt;1,"-",IF(Pengawas!V115&gt;2,"-","OK")))))</f>
        <v>-</v>
      </c>
      <c r="AD114" s="25" t="str">
        <f>IF(Pengawas!V114="","-",IF(Pengawas!V114=1,IF(Pengawas!AD114="","OK","Harap dikosongkan"),IF(Pengawas!V114=2,IF(Pengawas!AD114="","Harap diisi","OK"),IF(Pengawas!V115&lt;1,"-",IF(Pengawas!V115&gt;2,"-","OK")))))</f>
        <v>-</v>
      </c>
      <c r="AE114" s="25" t="str">
        <f>IF(Pengawas!V114="","-",IF(Pengawas!V114=1,IF(Pengawas!AE114="","OK","Harap dikosongkan"),IF(Pengawas!V114=2,IF(Pengawas!AE114="","Harap diisi","OK"),IF(Pengawas!V115&lt;1,"-",IF(Pengawas!V115&gt;2,"-","OK")))))</f>
        <v>-</v>
      </c>
      <c r="AF114" s="25" t="str">
        <f>IF(Pengawas!V114="","-",IF(Pengawas!V114=1,IF(Pengawas!AF114="","OK","Harap dikosongkan"),IF(Pengawas!V114=2,IF(Pengawas!AF114="","Harap diisi","OK"),IF(Pengawas!V115&lt;1,"-",IF(Pengawas!V115&gt;2,"-","OK")))))</f>
        <v>-</v>
      </c>
      <c r="AG114" s="25" t="str">
        <f>IF(Pengawas!V114="","-",IF(Pengawas!V114=1,IF(Pengawas!AG114="","OK","Harap dikosongkan"),IF(Pengawas!V114=2,IF(Pengawas!AG114="","Harap diisi","OK"),IF(Pengawas!V115&lt;1,"-",IF(Pengawas!V115&gt;2,"-","OK")))))</f>
        <v>-</v>
      </c>
      <c r="AH114" s="25" t="str">
        <f>IF(Pengawas!V114="","-",IF(Pengawas!V114=1,IF(Pengawas!AH114="","OK","Harap dikosongkan"),IF(Pengawas!V114=2,IF(Pengawas!AH114="","Harap diisi","OK"),IF(Pengawas!V115&lt;1,"-",IF(Pengawas!V115&gt;2,"-","OK")))))</f>
        <v>-</v>
      </c>
      <c r="AI114" s="25" t="str">
        <f>IF(Pengawas!V114="","-",IF(Pengawas!V114=1,IF(Pengawas!AI114="","OK","Harap dikosongkan"),IF(Pengawas!V114=2,IF(Pengawas!AI114="","Harap diisi","OK"),IF(Pengawas!V115&lt;1,"-",IF(Pengawas!V115&gt;2,"-","OK")))))</f>
        <v>-</v>
      </c>
      <c r="AJ114" s="25" t="str">
        <f>IF(Pengawas!V114="","-",IF(Pengawas!V114=1,IF(Pengawas!AJ114="","OK","Harap dikosongkan"),IF(Pengawas!V114=2,IF(Pengawas!AJ114="","Harap diisi","OK"),IF(Pengawas!V115&lt;1,"-",IF(Pengawas!V115&gt;2,"-","OK")))))</f>
        <v>-</v>
      </c>
      <c r="AK114" s="25" t="str">
        <f>IF(Pengawas!V114="","-",IF(Pengawas!V114=1,IF(Pengawas!AK114="","OK","Harap dikosongkan"),IF(Pengawas!V114=2,IF(Pengawas!AK114="","Harap diisi","OK"),IF(Pengawas!V115&lt;1,"-",IF(Pengawas!V115&gt;2,"-","OK")))))</f>
        <v>-</v>
      </c>
      <c r="AL114" s="25" t="str">
        <f>IF(Pengawas!AL114="","-",IF(Pengawas!AL114&gt;3,"Tidak valid",IF(Pengawas!AL114&lt;1,"Tidak valid","OK")))</f>
        <v>-</v>
      </c>
      <c r="AM114" s="25" t="str">
        <f>IF(Pengawas!AL114="",IF(Pengawas!AM114="","-","Harap dikosongkan"),IF(Pengawas!AL114&lt;&gt;1,IF(Pengawas!AM114="","OK","Harap dikosongkan"),IF(Pengawas!AM114="","Harap diisi",IF(Pengawas!AM114&gt;2015,"Cek lagi",IF(Pengawas!AM114&lt;2005,"Cek lagi","OK")))))</f>
        <v>-</v>
      </c>
      <c r="AN114" s="25" t="str">
        <f>IF(Pengawas!AL114="",IF(Pengawas!AN114="","-","Harap dikosongkan"),IF(Pengawas!AL114&lt;&gt;1,IF(Pengawas!AN114="","OK","Harap dikosongkan"),IF(Pengawas!AN114="","Harap diisi",IF(VALUE(Pengawas!AN114)&gt;33,"Tidak valid",IF(VALUE(Pengawas!AN114)&lt;1,"Tidak valid","OK")))))</f>
        <v>-</v>
      </c>
      <c r="AO114" s="25" t="str">
        <f>IF(Pengawas!AL114="",IF(Pengawas!AO114="","-","Harap dikosongkan"),IF(Pengawas!AL114&lt;&gt;1,IF(Pengawas!AO114="","OK","Harap dikosongkan"),IF(Pengawas!AO114="","Harap diisi",IF(Pengawas!AO114&gt;1,"Tidak valid","OK"))))</f>
        <v>-</v>
      </c>
      <c r="AP114" s="25" t="str">
        <f>IF(Pengawas!AL114&gt;1,"OK",IF(Pengawas!AO114="",IF(Pengawas!AP114="","-","Kolom AO cek lagi"),IF(Pengawas!AO114=0,IF(Pengawas!AP114="","OK","Harap dikosongkan"),IF(Pengawas!AP114="","Harap diisi",IF(LEN(Pengawas!AP114)&lt;12,"Tidak valid",IF(LEN(Pengawas!AP114)&gt;14,"Tidak valid","OK"))))))</f>
        <v>-</v>
      </c>
      <c r="AQ114" s="26" t="str">
        <f>IF(Pengawas!AL114&gt;1,"OK",IF(Pengawas!AO114="",IF(Pengawas!AQ114="","-","Kolom AO cek lagi"),IF(Pengawas!AO114=0,IF(Pengawas!AQ114="","OK","Harap dikosongkan"),IF(Pengawas!AQ114="","Harap diisi",IF(LEN(Pengawas!AQ114)&lt;5,"Cek lagi","OK")))))</f>
        <v>-</v>
      </c>
      <c r="AR114" s="26" t="str">
        <f>IF(Pengawas!AL114&gt;1,"OK",IF(Pengawas!AO114="",IF(Pengawas!AR114="","-","Kolom AT cek lagi"),IF(Pengawas!AO114=0,IF(Pengawas!AR114="","OK","Harap dikosongkan"),IF(Pengawas!AR114="","Harap diisi",IF(VALUE(LEFT(Pengawas!AR114,2))&gt;31,"Tanggal tidak valid",IF(VALUE(LEFT(RIGHT(Pengawas!AR114,7),2))&gt;12,"Bulan tidak valid",IF(VALUE(RIGHT(Pengawas!AR114,4))&gt;2016,"Tahun cek lagi",IF(VALUE(RIGHT(Pengawas!AR114,4))&lt;2005,"Tahun cek lagi","OK"))))))))</f>
        <v>-</v>
      </c>
      <c r="AS114" s="25" t="str">
        <f>IF(Pengawas!AP114="",IF(Pengawas!AS114="","-","Harap dikosongkan"),IF(Pengawas!AP114&lt;&gt;"",IF(Pengawas!AS114="","Harap diisi",IF(Pengawas!AS114&gt;1,"Tidak valid","OK"))))</f>
        <v>-</v>
      </c>
      <c r="AT114" s="25" t="str">
        <f>IF(Pengawas!AS114="",IF(Pengawas!AT114="","-","Harap dikosongkan"),IF(Pengawas!AS114&lt;&gt;1,IF(Pengawas!AT114="","OK","Harap dikosongkan"),IF(Pengawas!AS114="",IF(Pengawas!AT114="","-","Harap dikosongkan"),IF(Pengawas!AS114=0,IF(Pengawas!AT114="","OK","Harap dikosongkan"),IF(Pengawas!AT114="","Harap diisi",IF(Pengawas!AT114&gt;2016,"Cek lagi",IF(Pengawas!AT114&lt;2005,"Cek lagi",IF(Pengawas!AM114&gt;Pengawas!AT114,"Cek lagi dengan Kolom AL","OK"))))))))</f>
        <v>-</v>
      </c>
      <c r="AU114" s="25" t="str">
        <f>IF(Pengawas!AS114="",IF(Pengawas!AU114="","-","Harap dikosongkan"),IF(Pengawas!AS114&lt;&gt;1,IF(Pengawas!AU114="","OK","Harap dikosongkan"),IF(Pengawas!AS114="",IF(Pengawas!AU114="","-","Harap dikosongkan"),IF(Pengawas!AS114=0,IF(Pengawas!AU114="","OK","Harap dikosongkan"),IF(Pengawas!AU114="","Harap diisi",IF(Pengawas!AU114&gt;20000000,"Cek lagi",IF(Pengawas!AU114&lt;100000,"Cek lagi","OK")))))))</f>
        <v>-</v>
      </c>
      <c r="AV114" s="25" t="str">
        <f>IF(Pengawas!AV114="","-",IF(Pengawas!AV114&gt;3,"Tidak valid","OK"))</f>
        <v>-</v>
      </c>
      <c r="AW114" s="25" t="str">
        <f>IF(Pengawas!AV114="",IF(Pengawas!AW114="","-","Harap dikosongkan"),IF(Pengawas!AV114=0,IF(Pengawas!AW114="","OK","Harap dikosongkan"),IF(Pengawas!AV114&gt;0,IF(Pengawas!AW114="","Harap diisi",IF(Pengawas!AW114&gt;2015,"Tidak valid","OK")))))</f>
        <v>-</v>
      </c>
      <c r="AX114" s="25" t="str">
        <f>IF(Pengawas!AV114="",IF(Pengawas!AX114="","-","Harap dikosongkan"),IF(Pengawas!AV114=0,IF(Pengawas!AX114="","OK","Harap dikosongkan"),IF(Pengawas!AV114&gt;0,IF(Pengawas!AX114="","Harap diisi",IF(Pengawas!AX114="","-",IF(Pengawas!AX114&gt;1,"Tidak valid","OK"))))))</f>
        <v>-</v>
      </c>
      <c r="AY114" s="25" t="str">
        <f>IF(Pengawas!AY114="","-",IF(Pengawas!AY114&gt;2,"Tidak valid","OK"))</f>
        <v>-</v>
      </c>
      <c r="AZ114" s="25" t="str">
        <f>IF(Pengawas!AY114="",IF(Pengawas!AZ114="","-","Harap dikosongkan"),IF(Pengawas!AY114=0,IF(Pengawas!AZ114="","OK","Harap dikosongkan"),IF(Pengawas!AZ114="","Harap diisi",IF(Pengawas!AZ114&gt;2015,"Cek lagi",IF(Pengawas!AZ114&lt;2000,"Cek lagi","OK")))))</f>
        <v>-</v>
      </c>
      <c r="BA114" s="25" t="str">
        <f>IF(Pengawas!BA114="","-",IF(LEN(Pengawas!BA114)&lt;5,"Cek lagi","OK"))</f>
        <v>-</v>
      </c>
      <c r="BB114" s="25" t="str">
        <f>IF(Pengawas!BB114="","-",IF(LEN(Pengawas!BB114)&lt;4,"Cek lagi","OK"))</f>
        <v>-</v>
      </c>
      <c r="BC114" s="25" t="str">
        <f>IF(Pengawas!BC114="","-",IF(LEN(Pengawas!BC114)&lt;4,"Cek lagi","OK"))</f>
        <v>-</v>
      </c>
      <c r="BD114" s="25" t="str">
        <f>IF(Pengawas!BD114="","-",IF(LEN(Pengawas!BD114)&lt;4,"Cek lagi","OK"))</f>
        <v>-</v>
      </c>
      <c r="BE114" s="25" t="str">
        <f>IF(Pengawas!BE114="","-",IF(LEN(Pengawas!BE114)&lt;4,"Cek lagi","OK"))</f>
        <v>-</v>
      </c>
      <c r="BF114" s="25" t="str">
        <f>IF(Pengawas!BF114="","-",IF(LEN(Pengawas!BF114)&lt;&gt;5,"Tidak valid","OK"))</f>
        <v>-</v>
      </c>
      <c r="BG114" s="25" t="str">
        <f>IF(Pengawas!BG114="","-",IF(LEN(Pengawas!BG114)&lt;9,"Cek lagi",IF(LEN(Pengawas!BG114)&gt;14,"Cek lagi","OK")))</f>
        <v>-</v>
      </c>
    </row>
    <row r="115" spans="1:59" s="18" customFormat="1" ht="15" customHeight="1" x14ac:dyDescent="0.2">
      <c r="A115" s="25" t="str">
        <f>IF(Pengawas!A115="","-",IF(LEN(Pengawas!A115)&lt;4,"Cek lagi","OK"))</f>
        <v>-</v>
      </c>
      <c r="B115" s="25" t="str">
        <f>IF(Pengawas!B115="","-",IF(LEN(Pengawas!B115)&lt;4,"Cek lagi","OK"))</f>
        <v>-</v>
      </c>
      <c r="C115" s="25" t="str">
        <f>IF(Pengawas!C115="","-",IF(LEN(Pengawas!C115)&lt;&gt;18,"Tidak valid","OK"))</f>
        <v>-</v>
      </c>
      <c r="D115" s="25" t="str">
        <f>IF(Pengawas!D115="","-",IF(LEN(Pengawas!D115)&lt;&gt;16,"Tidak valid","OK"))</f>
        <v>-</v>
      </c>
      <c r="E115" s="25" t="str">
        <f>IF(Pengawas!E115="","-",IF(LEN(Pengawas!E115)&lt;4,"Cek lagi","OK"))</f>
        <v>-</v>
      </c>
      <c r="F115" s="25" t="str">
        <f>IF(Pengawas!F115="","-",IF(LEN(Pengawas!F115)&lt;&gt;16,"Tidak valid","OK"))</f>
        <v>-</v>
      </c>
      <c r="G115" s="25" t="str">
        <f>IF(Pengawas!G115="","-",IF(LEN(Pengawas!G115)&lt;4,"Cek lagi","OK"))</f>
        <v>-</v>
      </c>
      <c r="H115" s="26" t="str">
        <f>IF(Pengawas!H115="","-",IF(VALUE(LEFT(Pengawas!H115,2))&gt;31,"Tanggal tidak valid",IF(VALUE(LEFT(RIGHT(Pengawas!H115,7),2))&gt;12,"Bulan tidak valid",IF(VALUE(RIGHT(Pengawas!H115,4))&gt;1990,"Umur terlalu muda",IF(VALUE(RIGHT(Pengawas!H115,4))&lt;1955,"Umur terlalu tua","OK")))))</f>
        <v>-</v>
      </c>
      <c r="I115" s="25" t="str">
        <f>IF(Pengawas!I115="","-",IF(Pengawas!I115="L","OK",IF(Pengawas!I115="P","OK","Tidak valid")))</f>
        <v>-</v>
      </c>
      <c r="J115" s="25" t="str">
        <f>IF(Pengawas!J115="","-",IF(LEN(Pengawas!J115)&lt;4,"Cek lagi","OK"))</f>
        <v>-</v>
      </c>
      <c r="K115" s="25" t="str">
        <f>IF(Pengawas!K115="","-",IF(Pengawas!K115&gt;5,"Tidak valid",IF(Pengawas!K115&lt;1,"Tidak valid","OK")))</f>
        <v>-</v>
      </c>
      <c r="L115" s="25" t="str">
        <f>IF(Pengawas!L115="","-",IF(VALUE(LEFT(Pengawas!L115,1))&gt;1,"Tidak valid","OK"))</f>
        <v>-</v>
      </c>
      <c r="M115" s="25" t="str">
        <f>IF(Pengawas!M115="","-",IF(VALUE(LEFT(Pengawas!M115,1))&gt;1,"Tidak valid","OK"))</f>
        <v>-</v>
      </c>
      <c r="N115" s="25" t="str">
        <f>IF(Pengawas!N115="","-",IF(VALUE(LEFT(Pengawas!N115,2))&gt;31,"Tanggal tidak valid",IF(VALUE(LEFT(RIGHT(Pengawas!N115,7),2))&gt;12,"Bulan tidak valid",IF(VALUE(RIGHT(Pengawas!N115,4))&gt;2015,"Tahun cek lagi",IF(VALUE(RIGHT(Pengawas!N115,4))&lt;1930,"Tahun cek lagi","OK")))))</f>
        <v>-</v>
      </c>
      <c r="O115" s="26" t="str">
        <f>IF(Pengawas!O115="","-",IF(VALUE(LEFT(Pengawas!O115,2))&gt;31,"Tanggal tidak valid",IF(VALUE(LEFT(RIGHT(Pengawas!O115,7),2))&gt;12,"Bulan tidak valid",IF(VALUE(RIGHT(Pengawas!O115,4))&gt;2015,"Tahun cek lagi",IF(VALUE(RIGHT(Pengawas!O115,4))&lt;1930,"Tahun cek lagi","OK")))))</f>
        <v>-</v>
      </c>
      <c r="P115" s="26" t="str">
        <f>IF(Pengawas!P115="","-",IF(VALUE(LEFT(Pengawas!P115,2))&gt;31,"Tanggal tidak valid",IF(VALUE(LEFT(RIGHT(Pengawas!P115,7),2))&gt;12,"Bulan tidak valid",IF(VALUE(RIGHT(Pengawas!P115,4))&gt;2015,"Tahun cek lagi",IF(VALUE(RIGHT(Pengawas!P115,4))&lt;1930,"Tahun cek lagi","OK")))))</f>
        <v>-</v>
      </c>
      <c r="Q115" s="25" t="str">
        <f>IF(Pengawas!Q115="","-",IF(Pengawas!Q115&gt;3,"Tidak valid",IF(Pengawas!Q115&lt;1,"Tidak valid","OK")))</f>
        <v>-</v>
      </c>
      <c r="R115" s="25" t="str">
        <f>IF(Pengawas!R115="","-",IF(Pengawas!R115&gt;20000000,"Cek lagi",IF(Pengawas!R115&lt;50000,"Cek lagi","OK")))</f>
        <v>-</v>
      </c>
      <c r="S115" s="25" t="str">
        <f>IF(Pengawas!S115="","-",IF(Pengawas!S115&gt;3,"Tidak valid",IF(Pengawas!S115&lt;1,"Tidak valid","OK")))</f>
        <v>-</v>
      </c>
      <c r="T115" s="25" t="str">
        <f>IF(Pengawas!T115="","-",IF(Pengawas!T115&gt;6,"Tidak valid",IF(Pengawas!T115&lt;1,"Tidak valid","OK")))</f>
        <v>-</v>
      </c>
      <c r="U115" s="25" t="str">
        <f>IF(Pengawas!U115="","-",IF(Pengawas!U115&gt;4,"Tidak valid",IF(Pengawas!U115&lt;1,"Tidak valid","OK")))</f>
        <v>-</v>
      </c>
      <c r="V115" s="25" t="str">
        <f>IF(Pengawas!V115="","-",IF(Pengawas!V115&gt;2,"Tidak valid",IF(Pengawas!V115&lt;1,"Tidak valid","OK")))</f>
        <v>-</v>
      </c>
      <c r="W115" s="25" t="str">
        <f>IF(Pengawas!V115="","-",IF(Pengawas!V115=1,IF(Pengawas!W115="","Harap diisi","OK"),IF(Pengawas!V115=2,IF(Pengawas!W115="","Harap diisi","OK"),IF(Pengawas!V116&lt;1,"-",IF(Pengawas!V116&gt;2,"-","OK")))))</f>
        <v>-</v>
      </c>
      <c r="X115" s="25" t="str">
        <f>IF(Pengawas!V115="","-",IF(Pengawas!V115=1,IF(Pengawas!X115="","Harap diisi","OK"),IF(Pengawas!V115=2,IF(Pengawas!X115="","Harap diisi","OK"),IF(Pengawas!V116&lt;1,"-",IF(Pengawas!V116&gt;2,"-","OK")))))</f>
        <v>-</v>
      </c>
      <c r="Y115" s="25" t="str">
        <f>IF(Pengawas!V115="","-",IF(Pengawas!V115=1,IF(Pengawas!Y115="","Harap diisi","OK"),IF(Pengawas!V115=2,IF(Pengawas!Y115="","Harap diisi","OK"),IF(Pengawas!V116&lt;1,"-",IF(Pengawas!V116&gt;2,"-","OK")))))</f>
        <v>-</v>
      </c>
      <c r="Z115" s="25" t="str">
        <f>IF(Pengawas!V115="","-",IF(Pengawas!V115=1,IF(Pengawas!Z115="","Harap diisi","OK"),IF(Pengawas!V115=2,IF(Pengawas!Z115="","Harap diisi","OK"),IF(Pengawas!V116&lt;1,"-",IF(Pengawas!V116&gt;2,"-","OK")))))</f>
        <v>-</v>
      </c>
      <c r="AA115" s="25" t="str">
        <f>IF(Pengawas!V115="","-",IF(Pengawas!V115=1,IF(Pengawas!AA115="","Harap diisi","OK"),IF(Pengawas!V115=2,IF(Pengawas!AA115="","Harap diisi","OK"),IF(Pengawas!V116&lt;1,"-",IF(Pengawas!V116&gt;2,"-","OK")))))</f>
        <v>-</v>
      </c>
      <c r="AB115" s="25" t="str">
        <f>IF(Pengawas!V115="","-",IF(Pengawas!V115=1,IF(Pengawas!AB115="","Harap diisi","OK"),IF(Pengawas!V115=2,IF(Pengawas!AB115="","Harap diisi","OK"),IF(Pengawas!V116&lt;1,"-",IF(Pengawas!V116&gt;2,"-","OK")))))</f>
        <v>-</v>
      </c>
      <c r="AC115" s="25" t="str">
        <f>IF(Pengawas!V115="","-",IF(Pengawas!V115=1,IF(Pengawas!AC115="","Harap diisi","OK"),IF(Pengawas!V115=2,IF(Pengawas!AC115="","Harap diisi","OK"),IF(Pengawas!V116&lt;1,"-",IF(Pengawas!V116&gt;2,"-","OK")))))</f>
        <v>-</v>
      </c>
      <c r="AD115" s="25" t="str">
        <f>IF(Pengawas!V115="","-",IF(Pengawas!V115=1,IF(Pengawas!AD115="","OK","Harap dikosongkan"),IF(Pengawas!V115=2,IF(Pengawas!AD115="","Harap diisi","OK"),IF(Pengawas!V116&lt;1,"-",IF(Pengawas!V116&gt;2,"-","OK")))))</f>
        <v>-</v>
      </c>
      <c r="AE115" s="25" t="str">
        <f>IF(Pengawas!V115="","-",IF(Pengawas!V115=1,IF(Pengawas!AE115="","OK","Harap dikosongkan"),IF(Pengawas!V115=2,IF(Pengawas!AE115="","Harap diisi","OK"),IF(Pengawas!V116&lt;1,"-",IF(Pengawas!V116&gt;2,"-","OK")))))</f>
        <v>-</v>
      </c>
      <c r="AF115" s="25" t="str">
        <f>IF(Pengawas!V115="","-",IF(Pengawas!V115=1,IF(Pengawas!AF115="","OK","Harap dikosongkan"),IF(Pengawas!V115=2,IF(Pengawas!AF115="","Harap diisi","OK"),IF(Pengawas!V116&lt;1,"-",IF(Pengawas!V116&gt;2,"-","OK")))))</f>
        <v>-</v>
      </c>
      <c r="AG115" s="25" t="str">
        <f>IF(Pengawas!V115="","-",IF(Pengawas!V115=1,IF(Pengawas!AG115="","OK","Harap dikosongkan"),IF(Pengawas!V115=2,IF(Pengawas!AG115="","Harap diisi","OK"),IF(Pengawas!V116&lt;1,"-",IF(Pengawas!V116&gt;2,"-","OK")))))</f>
        <v>-</v>
      </c>
      <c r="AH115" s="25" t="str">
        <f>IF(Pengawas!V115="","-",IF(Pengawas!V115=1,IF(Pengawas!AH115="","OK","Harap dikosongkan"),IF(Pengawas!V115=2,IF(Pengawas!AH115="","Harap diisi","OK"),IF(Pengawas!V116&lt;1,"-",IF(Pengawas!V116&gt;2,"-","OK")))))</f>
        <v>-</v>
      </c>
      <c r="AI115" s="25" t="str">
        <f>IF(Pengawas!V115="","-",IF(Pengawas!V115=1,IF(Pengawas!AI115="","OK","Harap dikosongkan"),IF(Pengawas!V115=2,IF(Pengawas!AI115="","Harap diisi","OK"),IF(Pengawas!V116&lt;1,"-",IF(Pengawas!V116&gt;2,"-","OK")))))</f>
        <v>-</v>
      </c>
      <c r="AJ115" s="25" t="str">
        <f>IF(Pengawas!V115="","-",IF(Pengawas!V115=1,IF(Pengawas!AJ115="","OK","Harap dikosongkan"),IF(Pengawas!V115=2,IF(Pengawas!AJ115="","Harap diisi","OK"),IF(Pengawas!V116&lt;1,"-",IF(Pengawas!V116&gt;2,"-","OK")))))</f>
        <v>-</v>
      </c>
      <c r="AK115" s="25" t="str">
        <f>IF(Pengawas!V115="","-",IF(Pengawas!V115=1,IF(Pengawas!AK115="","OK","Harap dikosongkan"),IF(Pengawas!V115=2,IF(Pengawas!AK115="","Harap diisi","OK"),IF(Pengawas!V116&lt;1,"-",IF(Pengawas!V116&gt;2,"-","OK")))))</f>
        <v>-</v>
      </c>
      <c r="AL115" s="25" t="str">
        <f>IF(Pengawas!AL115="","-",IF(Pengawas!AL115&gt;3,"Tidak valid",IF(Pengawas!AL115&lt;1,"Tidak valid","OK")))</f>
        <v>-</v>
      </c>
      <c r="AM115" s="25" t="str">
        <f>IF(Pengawas!AL115="",IF(Pengawas!AM115="","-","Harap dikosongkan"),IF(Pengawas!AL115&lt;&gt;1,IF(Pengawas!AM115="","OK","Harap dikosongkan"),IF(Pengawas!AM115="","Harap diisi",IF(Pengawas!AM115&gt;2015,"Cek lagi",IF(Pengawas!AM115&lt;2005,"Cek lagi","OK")))))</f>
        <v>-</v>
      </c>
      <c r="AN115" s="25" t="str">
        <f>IF(Pengawas!AL115="",IF(Pengawas!AN115="","-","Harap dikosongkan"),IF(Pengawas!AL115&lt;&gt;1,IF(Pengawas!AN115="","OK","Harap dikosongkan"),IF(Pengawas!AN115="","Harap diisi",IF(VALUE(Pengawas!AN115)&gt;33,"Tidak valid",IF(VALUE(Pengawas!AN115)&lt;1,"Tidak valid","OK")))))</f>
        <v>-</v>
      </c>
      <c r="AO115" s="25" t="str">
        <f>IF(Pengawas!AL115="",IF(Pengawas!AO115="","-","Harap dikosongkan"),IF(Pengawas!AL115&lt;&gt;1,IF(Pengawas!AO115="","OK","Harap dikosongkan"),IF(Pengawas!AO115="","Harap diisi",IF(Pengawas!AO115&gt;1,"Tidak valid","OK"))))</f>
        <v>-</v>
      </c>
      <c r="AP115" s="25" t="str">
        <f>IF(Pengawas!AL115&gt;1,"OK",IF(Pengawas!AO115="",IF(Pengawas!AP115="","-","Kolom AO cek lagi"),IF(Pengawas!AO115=0,IF(Pengawas!AP115="","OK","Harap dikosongkan"),IF(Pengawas!AP115="","Harap diisi",IF(LEN(Pengawas!AP115)&lt;12,"Tidak valid",IF(LEN(Pengawas!AP115)&gt;14,"Tidak valid","OK"))))))</f>
        <v>-</v>
      </c>
      <c r="AQ115" s="26" t="str">
        <f>IF(Pengawas!AL115&gt;1,"OK",IF(Pengawas!AO115="",IF(Pengawas!AQ115="","-","Kolom AO cek lagi"),IF(Pengawas!AO115=0,IF(Pengawas!AQ115="","OK","Harap dikosongkan"),IF(Pengawas!AQ115="","Harap diisi",IF(LEN(Pengawas!AQ115)&lt;5,"Cek lagi","OK")))))</f>
        <v>-</v>
      </c>
      <c r="AR115" s="26" t="str">
        <f>IF(Pengawas!AL115&gt;1,"OK",IF(Pengawas!AO115="",IF(Pengawas!AR115="","-","Kolom AT cek lagi"),IF(Pengawas!AO115=0,IF(Pengawas!AR115="","OK","Harap dikosongkan"),IF(Pengawas!AR115="","Harap diisi",IF(VALUE(LEFT(Pengawas!AR115,2))&gt;31,"Tanggal tidak valid",IF(VALUE(LEFT(RIGHT(Pengawas!AR115,7),2))&gt;12,"Bulan tidak valid",IF(VALUE(RIGHT(Pengawas!AR115,4))&gt;2016,"Tahun cek lagi",IF(VALUE(RIGHT(Pengawas!AR115,4))&lt;2005,"Tahun cek lagi","OK"))))))))</f>
        <v>-</v>
      </c>
      <c r="AS115" s="25" t="str">
        <f>IF(Pengawas!AP115="",IF(Pengawas!AS115="","-","Harap dikosongkan"),IF(Pengawas!AP115&lt;&gt;"",IF(Pengawas!AS115="","Harap diisi",IF(Pengawas!AS115&gt;1,"Tidak valid","OK"))))</f>
        <v>-</v>
      </c>
      <c r="AT115" s="25" t="str">
        <f>IF(Pengawas!AS115="",IF(Pengawas!AT115="","-","Harap dikosongkan"),IF(Pengawas!AS115&lt;&gt;1,IF(Pengawas!AT115="","OK","Harap dikosongkan"),IF(Pengawas!AS115="",IF(Pengawas!AT115="","-","Harap dikosongkan"),IF(Pengawas!AS115=0,IF(Pengawas!AT115="","OK","Harap dikosongkan"),IF(Pengawas!AT115="","Harap diisi",IF(Pengawas!AT115&gt;2016,"Cek lagi",IF(Pengawas!AT115&lt;2005,"Cek lagi",IF(Pengawas!AM115&gt;Pengawas!AT115,"Cek lagi dengan Kolom AL","OK"))))))))</f>
        <v>-</v>
      </c>
      <c r="AU115" s="25" t="str">
        <f>IF(Pengawas!AS115="",IF(Pengawas!AU115="","-","Harap dikosongkan"),IF(Pengawas!AS115&lt;&gt;1,IF(Pengawas!AU115="","OK","Harap dikosongkan"),IF(Pengawas!AS115="",IF(Pengawas!AU115="","-","Harap dikosongkan"),IF(Pengawas!AS115=0,IF(Pengawas!AU115="","OK","Harap dikosongkan"),IF(Pengawas!AU115="","Harap diisi",IF(Pengawas!AU115&gt;20000000,"Cek lagi",IF(Pengawas!AU115&lt;100000,"Cek lagi","OK")))))))</f>
        <v>-</v>
      </c>
      <c r="AV115" s="25" t="str">
        <f>IF(Pengawas!AV115="","-",IF(Pengawas!AV115&gt;3,"Tidak valid","OK"))</f>
        <v>-</v>
      </c>
      <c r="AW115" s="25" t="str">
        <f>IF(Pengawas!AV115="",IF(Pengawas!AW115="","-","Harap dikosongkan"),IF(Pengawas!AV115=0,IF(Pengawas!AW115="","OK","Harap dikosongkan"),IF(Pengawas!AV115&gt;0,IF(Pengawas!AW115="","Harap diisi",IF(Pengawas!AW115&gt;2015,"Tidak valid","OK")))))</f>
        <v>-</v>
      </c>
      <c r="AX115" s="25" t="str">
        <f>IF(Pengawas!AV115="",IF(Pengawas!AX115="","-","Harap dikosongkan"),IF(Pengawas!AV115=0,IF(Pengawas!AX115="","OK","Harap dikosongkan"),IF(Pengawas!AV115&gt;0,IF(Pengawas!AX115="","Harap diisi",IF(Pengawas!AX115="","-",IF(Pengawas!AX115&gt;1,"Tidak valid","OK"))))))</f>
        <v>-</v>
      </c>
      <c r="AY115" s="25" t="str">
        <f>IF(Pengawas!AY115="","-",IF(Pengawas!AY115&gt;2,"Tidak valid","OK"))</f>
        <v>-</v>
      </c>
      <c r="AZ115" s="25" t="str">
        <f>IF(Pengawas!AY115="",IF(Pengawas!AZ115="","-","Harap dikosongkan"),IF(Pengawas!AY115=0,IF(Pengawas!AZ115="","OK","Harap dikosongkan"),IF(Pengawas!AZ115="","Harap diisi",IF(Pengawas!AZ115&gt;2015,"Cek lagi",IF(Pengawas!AZ115&lt;2000,"Cek lagi","OK")))))</f>
        <v>-</v>
      </c>
      <c r="BA115" s="25" t="str">
        <f>IF(Pengawas!BA115="","-",IF(LEN(Pengawas!BA115)&lt;5,"Cek lagi","OK"))</f>
        <v>-</v>
      </c>
      <c r="BB115" s="25" t="str">
        <f>IF(Pengawas!BB115="","-",IF(LEN(Pengawas!BB115)&lt;4,"Cek lagi","OK"))</f>
        <v>-</v>
      </c>
      <c r="BC115" s="25" t="str">
        <f>IF(Pengawas!BC115="","-",IF(LEN(Pengawas!BC115)&lt;4,"Cek lagi","OK"))</f>
        <v>-</v>
      </c>
      <c r="BD115" s="25" t="str">
        <f>IF(Pengawas!BD115="","-",IF(LEN(Pengawas!BD115)&lt;4,"Cek lagi","OK"))</f>
        <v>-</v>
      </c>
      <c r="BE115" s="25" t="str">
        <f>IF(Pengawas!BE115="","-",IF(LEN(Pengawas!BE115)&lt;4,"Cek lagi","OK"))</f>
        <v>-</v>
      </c>
      <c r="BF115" s="25" t="str">
        <f>IF(Pengawas!BF115="","-",IF(LEN(Pengawas!BF115)&lt;&gt;5,"Tidak valid","OK"))</f>
        <v>-</v>
      </c>
      <c r="BG115" s="25" t="str">
        <f>IF(Pengawas!BG115="","-",IF(LEN(Pengawas!BG115)&lt;9,"Cek lagi",IF(LEN(Pengawas!BG115)&gt;14,"Cek lagi","OK")))</f>
        <v>-</v>
      </c>
    </row>
    <row r="116" spans="1:59" s="18" customFormat="1" ht="15" customHeight="1" x14ac:dyDescent="0.2">
      <c r="A116" s="25" t="str">
        <f>IF(Pengawas!A116="","-",IF(LEN(Pengawas!A116)&lt;4,"Cek lagi","OK"))</f>
        <v>-</v>
      </c>
      <c r="B116" s="25" t="str">
        <f>IF(Pengawas!B116="","-",IF(LEN(Pengawas!B116)&lt;4,"Cek lagi","OK"))</f>
        <v>-</v>
      </c>
      <c r="C116" s="25" t="str">
        <f>IF(Pengawas!C116="","-",IF(LEN(Pengawas!C116)&lt;&gt;18,"Tidak valid","OK"))</f>
        <v>-</v>
      </c>
      <c r="D116" s="25" t="str">
        <f>IF(Pengawas!D116="","-",IF(LEN(Pengawas!D116)&lt;&gt;16,"Tidak valid","OK"))</f>
        <v>-</v>
      </c>
      <c r="E116" s="25" t="str">
        <f>IF(Pengawas!E116="","-",IF(LEN(Pengawas!E116)&lt;4,"Cek lagi","OK"))</f>
        <v>-</v>
      </c>
      <c r="F116" s="25" t="str">
        <f>IF(Pengawas!F116="","-",IF(LEN(Pengawas!F116)&lt;&gt;16,"Tidak valid","OK"))</f>
        <v>-</v>
      </c>
      <c r="G116" s="25" t="str">
        <f>IF(Pengawas!G116="","-",IF(LEN(Pengawas!G116)&lt;4,"Cek lagi","OK"))</f>
        <v>-</v>
      </c>
      <c r="H116" s="26" t="str">
        <f>IF(Pengawas!H116="","-",IF(VALUE(LEFT(Pengawas!H116,2))&gt;31,"Tanggal tidak valid",IF(VALUE(LEFT(RIGHT(Pengawas!H116,7),2))&gt;12,"Bulan tidak valid",IF(VALUE(RIGHT(Pengawas!H116,4))&gt;1990,"Umur terlalu muda",IF(VALUE(RIGHT(Pengawas!H116,4))&lt;1955,"Umur terlalu tua","OK")))))</f>
        <v>-</v>
      </c>
      <c r="I116" s="25" t="str">
        <f>IF(Pengawas!I116="","-",IF(Pengawas!I116="L","OK",IF(Pengawas!I116="P","OK","Tidak valid")))</f>
        <v>-</v>
      </c>
      <c r="J116" s="25" t="str">
        <f>IF(Pengawas!J116="","-",IF(LEN(Pengawas!J116)&lt;4,"Cek lagi","OK"))</f>
        <v>-</v>
      </c>
      <c r="K116" s="25" t="str">
        <f>IF(Pengawas!K116="","-",IF(Pengawas!K116&gt;5,"Tidak valid",IF(Pengawas!K116&lt;1,"Tidak valid","OK")))</f>
        <v>-</v>
      </c>
      <c r="L116" s="25" t="str">
        <f>IF(Pengawas!L116="","-",IF(VALUE(LEFT(Pengawas!L116,1))&gt;1,"Tidak valid","OK"))</f>
        <v>-</v>
      </c>
      <c r="M116" s="25" t="str">
        <f>IF(Pengawas!M116="","-",IF(VALUE(LEFT(Pengawas!M116,1))&gt;1,"Tidak valid","OK"))</f>
        <v>-</v>
      </c>
      <c r="N116" s="25" t="str">
        <f>IF(Pengawas!N116="","-",IF(VALUE(LEFT(Pengawas!N116,2))&gt;31,"Tanggal tidak valid",IF(VALUE(LEFT(RIGHT(Pengawas!N116,7),2))&gt;12,"Bulan tidak valid",IF(VALUE(RIGHT(Pengawas!N116,4))&gt;2015,"Tahun cek lagi",IF(VALUE(RIGHT(Pengawas!N116,4))&lt;1930,"Tahun cek lagi","OK")))))</f>
        <v>-</v>
      </c>
      <c r="O116" s="26" t="str">
        <f>IF(Pengawas!O116="","-",IF(VALUE(LEFT(Pengawas!O116,2))&gt;31,"Tanggal tidak valid",IF(VALUE(LEFT(RIGHT(Pengawas!O116,7),2))&gt;12,"Bulan tidak valid",IF(VALUE(RIGHT(Pengawas!O116,4))&gt;2015,"Tahun cek lagi",IF(VALUE(RIGHT(Pengawas!O116,4))&lt;1930,"Tahun cek lagi","OK")))))</f>
        <v>-</v>
      </c>
      <c r="P116" s="26" t="str">
        <f>IF(Pengawas!P116="","-",IF(VALUE(LEFT(Pengawas!P116,2))&gt;31,"Tanggal tidak valid",IF(VALUE(LEFT(RIGHT(Pengawas!P116,7),2))&gt;12,"Bulan tidak valid",IF(VALUE(RIGHT(Pengawas!P116,4))&gt;2015,"Tahun cek lagi",IF(VALUE(RIGHT(Pengawas!P116,4))&lt;1930,"Tahun cek lagi","OK")))))</f>
        <v>-</v>
      </c>
      <c r="Q116" s="25" t="str">
        <f>IF(Pengawas!Q116="","-",IF(Pengawas!Q116&gt;3,"Tidak valid",IF(Pengawas!Q116&lt;1,"Tidak valid","OK")))</f>
        <v>-</v>
      </c>
      <c r="R116" s="25" t="str">
        <f>IF(Pengawas!R116="","-",IF(Pengawas!R116&gt;20000000,"Cek lagi",IF(Pengawas!R116&lt;50000,"Cek lagi","OK")))</f>
        <v>-</v>
      </c>
      <c r="S116" s="25" t="str">
        <f>IF(Pengawas!S116="","-",IF(Pengawas!S116&gt;3,"Tidak valid",IF(Pengawas!S116&lt;1,"Tidak valid","OK")))</f>
        <v>-</v>
      </c>
      <c r="T116" s="25" t="str">
        <f>IF(Pengawas!T116="","-",IF(Pengawas!T116&gt;6,"Tidak valid",IF(Pengawas!T116&lt;1,"Tidak valid","OK")))</f>
        <v>-</v>
      </c>
      <c r="U116" s="25" t="str">
        <f>IF(Pengawas!U116="","-",IF(Pengawas!U116&gt;4,"Tidak valid",IF(Pengawas!U116&lt;1,"Tidak valid","OK")))</f>
        <v>-</v>
      </c>
      <c r="V116" s="25" t="str">
        <f>IF(Pengawas!V116="","-",IF(Pengawas!V116&gt;2,"Tidak valid",IF(Pengawas!V116&lt;1,"Tidak valid","OK")))</f>
        <v>-</v>
      </c>
      <c r="W116" s="25" t="str">
        <f>IF(Pengawas!V116="","-",IF(Pengawas!V116=1,IF(Pengawas!W116="","Harap diisi","OK"),IF(Pengawas!V116=2,IF(Pengawas!W116="","Harap diisi","OK"),IF(Pengawas!V117&lt;1,"-",IF(Pengawas!V117&gt;2,"-","OK")))))</f>
        <v>-</v>
      </c>
      <c r="X116" s="25" t="str">
        <f>IF(Pengawas!V116="","-",IF(Pengawas!V116=1,IF(Pengawas!X116="","Harap diisi","OK"),IF(Pengawas!V116=2,IF(Pengawas!X116="","Harap diisi","OK"),IF(Pengawas!V117&lt;1,"-",IF(Pengawas!V117&gt;2,"-","OK")))))</f>
        <v>-</v>
      </c>
      <c r="Y116" s="25" t="str">
        <f>IF(Pengawas!V116="","-",IF(Pengawas!V116=1,IF(Pengawas!Y116="","Harap diisi","OK"),IF(Pengawas!V116=2,IF(Pengawas!Y116="","Harap diisi","OK"),IF(Pengawas!V117&lt;1,"-",IF(Pengawas!V117&gt;2,"-","OK")))))</f>
        <v>-</v>
      </c>
      <c r="Z116" s="25" t="str">
        <f>IF(Pengawas!V116="","-",IF(Pengawas!V116=1,IF(Pengawas!Z116="","Harap diisi","OK"),IF(Pengawas!V116=2,IF(Pengawas!Z116="","Harap diisi","OK"),IF(Pengawas!V117&lt;1,"-",IF(Pengawas!V117&gt;2,"-","OK")))))</f>
        <v>-</v>
      </c>
      <c r="AA116" s="25" t="str">
        <f>IF(Pengawas!V116="","-",IF(Pengawas!V116=1,IF(Pengawas!AA116="","Harap diisi","OK"),IF(Pengawas!V116=2,IF(Pengawas!AA116="","Harap diisi","OK"),IF(Pengawas!V117&lt;1,"-",IF(Pengawas!V117&gt;2,"-","OK")))))</f>
        <v>-</v>
      </c>
      <c r="AB116" s="25" t="str">
        <f>IF(Pengawas!V116="","-",IF(Pengawas!V116=1,IF(Pengawas!AB116="","Harap diisi","OK"),IF(Pengawas!V116=2,IF(Pengawas!AB116="","Harap diisi","OK"),IF(Pengawas!V117&lt;1,"-",IF(Pengawas!V117&gt;2,"-","OK")))))</f>
        <v>-</v>
      </c>
      <c r="AC116" s="25" t="str">
        <f>IF(Pengawas!V116="","-",IF(Pengawas!V116=1,IF(Pengawas!AC116="","Harap diisi","OK"),IF(Pengawas!V116=2,IF(Pengawas!AC116="","Harap diisi","OK"),IF(Pengawas!V117&lt;1,"-",IF(Pengawas!V117&gt;2,"-","OK")))))</f>
        <v>-</v>
      </c>
      <c r="AD116" s="25" t="str">
        <f>IF(Pengawas!V116="","-",IF(Pengawas!V116=1,IF(Pengawas!AD116="","OK","Harap dikosongkan"),IF(Pengawas!V116=2,IF(Pengawas!AD116="","Harap diisi","OK"),IF(Pengawas!V117&lt;1,"-",IF(Pengawas!V117&gt;2,"-","OK")))))</f>
        <v>-</v>
      </c>
      <c r="AE116" s="25" t="str">
        <f>IF(Pengawas!V116="","-",IF(Pengawas!V116=1,IF(Pengawas!AE116="","OK","Harap dikosongkan"),IF(Pengawas!V116=2,IF(Pengawas!AE116="","Harap diisi","OK"),IF(Pengawas!V117&lt;1,"-",IF(Pengawas!V117&gt;2,"-","OK")))))</f>
        <v>-</v>
      </c>
      <c r="AF116" s="25" t="str">
        <f>IF(Pengawas!V116="","-",IF(Pengawas!V116=1,IF(Pengawas!AF116="","OK","Harap dikosongkan"),IF(Pengawas!V116=2,IF(Pengawas!AF116="","Harap diisi","OK"),IF(Pengawas!V117&lt;1,"-",IF(Pengawas!V117&gt;2,"-","OK")))))</f>
        <v>-</v>
      </c>
      <c r="AG116" s="25" t="str">
        <f>IF(Pengawas!V116="","-",IF(Pengawas!V116=1,IF(Pengawas!AG116="","OK","Harap dikosongkan"),IF(Pengawas!V116=2,IF(Pengawas!AG116="","Harap diisi","OK"),IF(Pengawas!V117&lt;1,"-",IF(Pengawas!V117&gt;2,"-","OK")))))</f>
        <v>-</v>
      </c>
      <c r="AH116" s="25" t="str">
        <f>IF(Pengawas!V116="","-",IF(Pengawas!V116=1,IF(Pengawas!AH116="","OK","Harap dikosongkan"),IF(Pengawas!V116=2,IF(Pengawas!AH116="","Harap diisi","OK"),IF(Pengawas!V117&lt;1,"-",IF(Pengawas!V117&gt;2,"-","OK")))))</f>
        <v>-</v>
      </c>
      <c r="AI116" s="25" t="str">
        <f>IF(Pengawas!V116="","-",IF(Pengawas!V116=1,IF(Pengawas!AI116="","OK","Harap dikosongkan"),IF(Pengawas!V116=2,IF(Pengawas!AI116="","Harap diisi","OK"),IF(Pengawas!V117&lt;1,"-",IF(Pengawas!V117&gt;2,"-","OK")))))</f>
        <v>-</v>
      </c>
      <c r="AJ116" s="25" t="str">
        <f>IF(Pengawas!V116="","-",IF(Pengawas!V116=1,IF(Pengawas!AJ116="","OK","Harap dikosongkan"),IF(Pengawas!V116=2,IF(Pengawas!AJ116="","Harap diisi","OK"),IF(Pengawas!V117&lt;1,"-",IF(Pengawas!V117&gt;2,"-","OK")))))</f>
        <v>-</v>
      </c>
      <c r="AK116" s="25" t="str">
        <f>IF(Pengawas!V116="","-",IF(Pengawas!V116=1,IF(Pengawas!AK116="","OK","Harap dikosongkan"),IF(Pengawas!V116=2,IF(Pengawas!AK116="","Harap diisi","OK"),IF(Pengawas!V117&lt;1,"-",IF(Pengawas!V117&gt;2,"-","OK")))))</f>
        <v>-</v>
      </c>
      <c r="AL116" s="25" t="str">
        <f>IF(Pengawas!AL116="","-",IF(Pengawas!AL116&gt;3,"Tidak valid",IF(Pengawas!AL116&lt;1,"Tidak valid","OK")))</f>
        <v>-</v>
      </c>
      <c r="AM116" s="25" t="str">
        <f>IF(Pengawas!AL116="",IF(Pengawas!AM116="","-","Harap dikosongkan"),IF(Pengawas!AL116&lt;&gt;1,IF(Pengawas!AM116="","OK","Harap dikosongkan"),IF(Pengawas!AM116="","Harap diisi",IF(Pengawas!AM116&gt;2015,"Cek lagi",IF(Pengawas!AM116&lt;2005,"Cek lagi","OK")))))</f>
        <v>-</v>
      </c>
      <c r="AN116" s="25" t="str">
        <f>IF(Pengawas!AL116="",IF(Pengawas!AN116="","-","Harap dikosongkan"),IF(Pengawas!AL116&lt;&gt;1,IF(Pengawas!AN116="","OK","Harap dikosongkan"),IF(Pengawas!AN116="","Harap diisi",IF(VALUE(Pengawas!AN116)&gt;33,"Tidak valid",IF(VALUE(Pengawas!AN116)&lt;1,"Tidak valid","OK")))))</f>
        <v>-</v>
      </c>
      <c r="AO116" s="25" t="str">
        <f>IF(Pengawas!AL116="",IF(Pengawas!AO116="","-","Harap dikosongkan"),IF(Pengawas!AL116&lt;&gt;1,IF(Pengawas!AO116="","OK","Harap dikosongkan"),IF(Pengawas!AO116="","Harap diisi",IF(Pengawas!AO116&gt;1,"Tidak valid","OK"))))</f>
        <v>-</v>
      </c>
      <c r="AP116" s="25" t="str">
        <f>IF(Pengawas!AL116&gt;1,"OK",IF(Pengawas!AO116="",IF(Pengawas!AP116="","-","Kolom AO cek lagi"),IF(Pengawas!AO116=0,IF(Pengawas!AP116="","OK","Harap dikosongkan"),IF(Pengawas!AP116="","Harap diisi",IF(LEN(Pengawas!AP116)&lt;12,"Tidak valid",IF(LEN(Pengawas!AP116)&gt;14,"Tidak valid","OK"))))))</f>
        <v>-</v>
      </c>
      <c r="AQ116" s="26" t="str">
        <f>IF(Pengawas!AL116&gt;1,"OK",IF(Pengawas!AO116="",IF(Pengawas!AQ116="","-","Kolom AO cek lagi"),IF(Pengawas!AO116=0,IF(Pengawas!AQ116="","OK","Harap dikosongkan"),IF(Pengawas!AQ116="","Harap diisi",IF(LEN(Pengawas!AQ116)&lt;5,"Cek lagi","OK")))))</f>
        <v>-</v>
      </c>
      <c r="AR116" s="26" t="str">
        <f>IF(Pengawas!AL116&gt;1,"OK",IF(Pengawas!AO116="",IF(Pengawas!AR116="","-","Kolom AT cek lagi"),IF(Pengawas!AO116=0,IF(Pengawas!AR116="","OK","Harap dikosongkan"),IF(Pengawas!AR116="","Harap diisi",IF(VALUE(LEFT(Pengawas!AR116,2))&gt;31,"Tanggal tidak valid",IF(VALUE(LEFT(RIGHT(Pengawas!AR116,7),2))&gt;12,"Bulan tidak valid",IF(VALUE(RIGHT(Pengawas!AR116,4))&gt;2016,"Tahun cek lagi",IF(VALUE(RIGHT(Pengawas!AR116,4))&lt;2005,"Tahun cek lagi","OK"))))))))</f>
        <v>-</v>
      </c>
      <c r="AS116" s="25" t="str">
        <f>IF(Pengawas!AP116="",IF(Pengawas!AS116="","-","Harap dikosongkan"),IF(Pengawas!AP116&lt;&gt;"",IF(Pengawas!AS116="","Harap diisi",IF(Pengawas!AS116&gt;1,"Tidak valid","OK"))))</f>
        <v>-</v>
      </c>
      <c r="AT116" s="25" t="str">
        <f>IF(Pengawas!AS116="",IF(Pengawas!AT116="","-","Harap dikosongkan"),IF(Pengawas!AS116&lt;&gt;1,IF(Pengawas!AT116="","OK","Harap dikosongkan"),IF(Pengawas!AS116="",IF(Pengawas!AT116="","-","Harap dikosongkan"),IF(Pengawas!AS116=0,IF(Pengawas!AT116="","OK","Harap dikosongkan"),IF(Pengawas!AT116="","Harap diisi",IF(Pengawas!AT116&gt;2016,"Cek lagi",IF(Pengawas!AT116&lt;2005,"Cek lagi",IF(Pengawas!AM116&gt;Pengawas!AT116,"Cek lagi dengan Kolom AL","OK"))))))))</f>
        <v>-</v>
      </c>
      <c r="AU116" s="25" t="str">
        <f>IF(Pengawas!AS116="",IF(Pengawas!AU116="","-","Harap dikosongkan"),IF(Pengawas!AS116&lt;&gt;1,IF(Pengawas!AU116="","OK","Harap dikosongkan"),IF(Pengawas!AS116="",IF(Pengawas!AU116="","-","Harap dikosongkan"),IF(Pengawas!AS116=0,IF(Pengawas!AU116="","OK","Harap dikosongkan"),IF(Pengawas!AU116="","Harap diisi",IF(Pengawas!AU116&gt;20000000,"Cek lagi",IF(Pengawas!AU116&lt;100000,"Cek lagi","OK")))))))</f>
        <v>-</v>
      </c>
      <c r="AV116" s="25" t="str">
        <f>IF(Pengawas!AV116="","-",IF(Pengawas!AV116&gt;3,"Tidak valid","OK"))</f>
        <v>-</v>
      </c>
      <c r="AW116" s="25" t="str">
        <f>IF(Pengawas!AV116="",IF(Pengawas!AW116="","-","Harap dikosongkan"),IF(Pengawas!AV116=0,IF(Pengawas!AW116="","OK","Harap dikosongkan"),IF(Pengawas!AV116&gt;0,IF(Pengawas!AW116="","Harap diisi",IF(Pengawas!AW116&gt;2015,"Tidak valid","OK")))))</f>
        <v>-</v>
      </c>
      <c r="AX116" s="25" t="str">
        <f>IF(Pengawas!AV116="",IF(Pengawas!AX116="","-","Harap dikosongkan"),IF(Pengawas!AV116=0,IF(Pengawas!AX116="","OK","Harap dikosongkan"),IF(Pengawas!AV116&gt;0,IF(Pengawas!AX116="","Harap diisi",IF(Pengawas!AX116="","-",IF(Pengawas!AX116&gt;1,"Tidak valid","OK"))))))</f>
        <v>-</v>
      </c>
      <c r="AY116" s="25" t="str">
        <f>IF(Pengawas!AY116="","-",IF(Pengawas!AY116&gt;2,"Tidak valid","OK"))</f>
        <v>-</v>
      </c>
      <c r="AZ116" s="25" t="str">
        <f>IF(Pengawas!AY116="",IF(Pengawas!AZ116="","-","Harap dikosongkan"),IF(Pengawas!AY116=0,IF(Pengawas!AZ116="","OK","Harap dikosongkan"),IF(Pengawas!AZ116="","Harap diisi",IF(Pengawas!AZ116&gt;2015,"Cek lagi",IF(Pengawas!AZ116&lt;2000,"Cek lagi","OK")))))</f>
        <v>-</v>
      </c>
      <c r="BA116" s="25" t="str">
        <f>IF(Pengawas!BA116="","-",IF(LEN(Pengawas!BA116)&lt;5,"Cek lagi","OK"))</f>
        <v>-</v>
      </c>
      <c r="BB116" s="25" t="str">
        <f>IF(Pengawas!BB116="","-",IF(LEN(Pengawas!BB116)&lt;4,"Cek lagi","OK"))</f>
        <v>-</v>
      </c>
      <c r="BC116" s="25" t="str">
        <f>IF(Pengawas!BC116="","-",IF(LEN(Pengawas!BC116)&lt;4,"Cek lagi","OK"))</f>
        <v>-</v>
      </c>
      <c r="BD116" s="25" t="str">
        <f>IF(Pengawas!BD116="","-",IF(LEN(Pengawas!BD116)&lt;4,"Cek lagi","OK"))</f>
        <v>-</v>
      </c>
      <c r="BE116" s="25" t="str">
        <f>IF(Pengawas!BE116="","-",IF(LEN(Pengawas!BE116)&lt;4,"Cek lagi","OK"))</f>
        <v>-</v>
      </c>
      <c r="BF116" s="25" t="str">
        <f>IF(Pengawas!BF116="","-",IF(LEN(Pengawas!BF116)&lt;&gt;5,"Tidak valid","OK"))</f>
        <v>-</v>
      </c>
      <c r="BG116" s="25" t="str">
        <f>IF(Pengawas!BG116="","-",IF(LEN(Pengawas!BG116)&lt;9,"Cek lagi",IF(LEN(Pengawas!BG116)&gt;14,"Cek lagi","OK")))</f>
        <v>-</v>
      </c>
    </row>
    <row r="117" spans="1:59" s="18" customFormat="1" ht="15" customHeight="1" x14ac:dyDescent="0.2">
      <c r="A117" s="25" t="str">
        <f>IF(Pengawas!A117="","-",IF(LEN(Pengawas!A117)&lt;4,"Cek lagi","OK"))</f>
        <v>-</v>
      </c>
      <c r="B117" s="25" t="str">
        <f>IF(Pengawas!B117="","-",IF(LEN(Pengawas!B117)&lt;4,"Cek lagi","OK"))</f>
        <v>-</v>
      </c>
      <c r="C117" s="25" t="str">
        <f>IF(Pengawas!C117="","-",IF(LEN(Pengawas!C117)&lt;&gt;18,"Tidak valid","OK"))</f>
        <v>-</v>
      </c>
      <c r="D117" s="25" t="str">
        <f>IF(Pengawas!D117="","-",IF(LEN(Pengawas!D117)&lt;&gt;16,"Tidak valid","OK"))</f>
        <v>-</v>
      </c>
      <c r="E117" s="25" t="str">
        <f>IF(Pengawas!E117="","-",IF(LEN(Pengawas!E117)&lt;4,"Cek lagi","OK"))</f>
        <v>-</v>
      </c>
      <c r="F117" s="25" t="str">
        <f>IF(Pengawas!F117="","-",IF(LEN(Pengawas!F117)&lt;&gt;16,"Tidak valid","OK"))</f>
        <v>-</v>
      </c>
      <c r="G117" s="25" t="str">
        <f>IF(Pengawas!G117="","-",IF(LEN(Pengawas!G117)&lt;4,"Cek lagi","OK"))</f>
        <v>-</v>
      </c>
      <c r="H117" s="26" t="str">
        <f>IF(Pengawas!H117="","-",IF(VALUE(LEFT(Pengawas!H117,2))&gt;31,"Tanggal tidak valid",IF(VALUE(LEFT(RIGHT(Pengawas!H117,7),2))&gt;12,"Bulan tidak valid",IF(VALUE(RIGHT(Pengawas!H117,4))&gt;1990,"Umur terlalu muda",IF(VALUE(RIGHT(Pengawas!H117,4))&lt;1955,"Umur terlalu tua","OK")))))</f>
        <v>-</v>
      </c>
      <c r="I117" s="25" t="str">
        <f>IF(Pengawas!I117="","-",IF(Pengawas!I117="L","OK",IF(Pengawas!I117="P","OK","Tidak valid")))</f>
        <v>-</v>
      </c>
      <c r="J117" s="25" t="str">
        <f>IF(Pengawas!J117="","-",IF(LEN(Pengawas!J117)&lt;4,"Cek lagi","OK"))</f>
        <v>-</v>
      </c>
      <c r="K117" s="25" t="str">
        <f>IF(Pengawas!K117="","-",IF(Pengawas!K117&gt;5,"Tidak valid",IF(Pengawas!K117&lt;1,"Tidak valid","OK")))</f>
        <v>-</v>
      </c>
      <c r="L117" s="25" t="str">
        <f>IF(Pengawas!L117="","-",IF(VALUE(LEFT(Pengawas!L117,1))&gt;1,"Tidak valid","OK"))</f>
        <v>-</v>
      </c>
      <c r="M117" s="25" t="str">
        <f>IF(Pengawas!M117="","-",IF(VALUE(LEFT(Pengawas!M117,1))&gt;1,"Tidak valid","OK"))</f>
        <v>-</v>
      </c>
      <c r="N117" s="25" t="str">
        <f>IF(Pengawas!N117="","-",IF(VALUE(LEFT(Pengawas!N117,2))&gt;31,"Tanggal tidak valid",IF(VALUE(LEFT(RIGHT(Pengawas!N117,7),2))&gt;12,"Bulan tidak valid",IF(VALUE(RIGHT(Pengawas!N117,4))&gt;2015,"Tahun cek lagi",IF(VALUE(RIGHT(Pengawas!N117,4))&lt;1930,"Tahun cek lagi","OK")))))</f>
        <v>-</v>
      </c>
      <c r="O117" s="26" t="str">
        <f>IF(Pengawas!O117="","-",IF(VALUE(LEFT(Pengawas!O117,2))&gt;31,"Tanggal tidak valid",IF(VALUE(LEFT(RIGHT(Pengawas!O117,7),2))&gt;12,"Bulan tidak valid",IF(VALUE(RIGHT(Pengawas!O117,4))&gt;2015,"Tahun cek lagi",IF(VALUE(RIGHT(Pengawas!O117,4))&lt;1930,"Tahun cek lagi","OK")))))</f>
        <v>-</v>
      </c>
      <c r="P117" s="26" t="str">
        <f>IF(Pengawas!P117="","-",IF(VALUE(LEFT(Pengawas!P117,2))&gt;31,"Tanggal tidak valid",IF(VALUE(LEFT(RIGHT(Pengawas!P117,7),2))&gt;12,"Bulan tidak valid",IF(VALUE(RIGHT(Pengawas!P117,4))&gt;2015,"Tahun cek lagi",IF(VALUE(RIGHT(Pengawas!P117,4))&lt;1930,"Tahun cek lagi","OK")))))</f>
        <v>-</v>
      </c>
      <c r="Q117" s="25" t="str">
        <f>IF(Pengawas!Q117="","-",IF(Pengawas!Q117&gt;3,"Tidak valid",IF(Pengawas!Q117&lt;1,"Tidak valid","OK")))</f>
        <v>-</v>
      </c>
      <c r="R117" s="25" t="str">
        <f>IF(Pengawas!R117="","-",IF(Pengawas!R117&gt;20000000,"Cek lagi",IF(Pengawas!R117&lt;50000,"Cek lagi","OK")))</f>
        <v>-</v>
      </c>
      <c r="S117" s="25" t="str">
        <f>IF(Pengawas!S117="","-",IF(Pengawas!S117&gt;3,"Tidak valid",IF(Pengawas!S117&lt;1,"Tidak valid","OK")))</f>
        <v>-</v>
      </c>
      <c r="T117" s="25" t="str">
        <f>IF(Pengawas!T117="","-",IF(Pengawas!T117&gt;6,"Tidak valid",IF(Pengawas!T117&lt;1,"Tidak valid","OK")))</f>
        <v>-</v>
      </c>
      <c r="U117" s="25" t="str">
        <f>IF(Pengawas!U117="","-",IF(Pengawas!U117&gt;4,"Tidak valid",IF(Pengawas!U117&lt;1,"Tidak valid","OK")))</f>
        <v>-</v>
      </c>
      <c r="V117" s="25" t="str">
        <f>IF(Pengawas!V117="","-",IF(Pengawas!V117&gt;2,"Tidak valid",IF(Pengawas!V117&lt;1,"Tidak valid","OK")))</f>
        <v>-</v>
      </c>
      <c r="W117" s="25" t="str">
        <f>IF(Pengawas!V117="","-",IF(Pengawas!V117=1,IF(Pengawas!W117="","Harap diisi","OK"),IF(Pengawas!V117=2,IF(Pengawas!W117="","Harap diisi","OK"),IF(Pengawas!V118&lt;1,"-",IF(Pengawas!V118&gt;2,"-","OK")))))</f>
        <v>-</v>
      </c>
      <c r="X117" s="25" t="str">
        <f>IF(Pengawas!V117="","-",IF(Pengawas!V117=1,IF(Pengawas!X117="","Harap diisi","OK"),IF(Pengawas!V117=2,IF(Pengawas!X117="","Harap diisi","OK"),IF(Pengawas!V118&lt;1,"-",IF(Pengawas!V118&gt;2,"-","OK")))))</f>
        <v>-</v>
      </c>
      <c r="Y117" s="25" t="str">
        <f>IF(Pengawas!V117="","-",IF(Pengawas!V117=1,IF(Pengawas!Y117="","Harap diisi","OK"),IF(Pengawas!V117=2,IF(Pengawas!Y117="","Harap diisi","OK"),IF(Pengawas!V118&lt;1,"-",IF(Pengawas!V118&gt;2,"-","OK")))))</f>
        <v>-</v>
      </c>
      <c r="Z117" s="25" t="str">
        <f>IF(Pengawas!V117="","-",IF(Pengawas!V117=1,IF(Pengawas!Z117="","Harap diisi","OK"),IF(Pengawas!V117=2,IF(Pengawas!Z117="","Harap diisi","OK"),IF(Pengawas!V118&lt;1,"-",IF(Pengawas!V118&gt;2,"-","OK")))))</f>
        <v>-</v>
      </c>
      <c r="AA117" s="25" t="str">
        <f>IF(Pengawas!V117="","-",IF(Pengawas!V117=1,IF(Pengawas!AA117="","Harap diisi","OK"),IF(Pengawas!V117=2,IF(Pengawas!AA117="","Harap diisi","OK"),IF(Pengawas!V118&lt;1,"-",IF(Pengawas!V118&gt;2,"-","OK")))))</f>
        <v>-</v>
      </c>
      <c r="AB117" s="25" t="str">
        <f>IF(Pengawas!V117="","-",IF(Pengawas!V117=1,IF(Pengawas!AB117="","Harap diisi","OK"),IF(Pengawas!V117=2,IF(Pengawas!AB117="","Harap diisi","OK"),IF(Pengawas!V118&lt;1,"-",IF(Pengawas!V118&gt;2,"-","OK")))))</f>
        <v>-</v>
      </c>
      <c r="AC117" s="25" t="str">
        <f>IF(Pengawas!V117="","-",IF(Pengawas!V117=1,IF(Pengawas!AC117="","Harap diisi","OK"),IF(Pengawas!V117=2,IF(Pengawas!AC117="","Harap diisi","OK"),IF(Pengawas!V118&lt;1,"-",IF(Pengawas!V118&gt;2,"-","OK")))))</f>
        <v>-</v>
      </c>
      <c r="AD117" s="25" t="str">
        <f>IF(Pengawas!V117="","-",IF(Pengawas!V117=1,IF(Pengawas!AD117="","OK","Harap dikosongkan"),IF(Pengawas!V117=2,IF(Pengawas!AD117="","Harap diisi","OK"),IF(Pengawas!V118&lt;1,"-",IF(Pengawas!V118&gt;2,"-","OK")))))</f>
        <v>-</v>
      </c>
      <c r="AE117" s="25" t="str">
        <f>IF(Pengawas!V117="","-",IF(Pengawas!V117=1,IF(Pengawas!AE117="","OK","Harap dikosongkan"),IF(Pengawas!V117=2,IF(Pengawas!AE117="","Harap diisi","OK"),IF(Pengawas!V118&lt;1,"-",IF(Pengawas!V118&gt;2,"-","OK")))))</f>
        <v>-</v>
      </c>
      <c r="AF117" s="25" t="str">
        <f>IF(Pengawas!V117="","-",IF(Pengawas!V117=1,IF(Pengawas!AF117="","OK","Harap dikosongkan"),IF(Pengawas!V117=2,IF(Pengawas!AF117="","Harap diisi","OK"),IF(Pengawas!V118&lt;1,"-",IF(Pengawas!V118&gt;2,"-","OK")))))</f>
        <v>-</v>
      </c>
      <c r="AG117" s="25" t="str">
        <f>IF(Pengawas!V117="","-",IF(Pengawas!V117=1,IF(Pengawas!AG117="","OK","Harap dikosongkan"),IF(Pengawas!V117=2,IF(Pengawas!AG117="","Harap diisi","OK"),IF(Pengawas!V118&lt;1,"-",IF(Pengawas!V118&gt;2,"-","OK")))))</f>
        <v>-</v>
      </c>
      <c r="AH117" s="25" t="str">
        <f>IF(Pengawas!V117="","-",IF(Pengawas!V117=1,IF(Pengawas!AH117="","OK","Harap dikosongkan"),IF(Pengawas!V117=2,IF(Pengawas!AH117="","Harap diisi","OK"),IF(Pengawas!V118&lt;1,"-",IF(Pengawas!V118&gt;2,"-","OK")))))</f>
        <v>-</v>
      </c>
      <c r="AI117" s="25" t="str">
        <f>IF(Pengawas!V117="","-",IF(Pengawas!V117=1,IF(Pengawas!AI117="","OK","Harap dikosongkan"),IF(Pengawas!V117=2,IF(Pengawas!AI117="","Harap diisi","OK"),IF(Pengawas!V118&lt;1,"-",IF(Pengawas!V118&gt;2,"-","OK")))))</f>
        <v>-</v>
      </c>
      <c r="AJ117" s="25" t="str">
        <f>IF(Pengawas!V117="","-",IF(Pengawas!V117=1,IF(Pengawas!AJ117="","OK","Harap dikosongkan"),IF(Pengawas!V117=2,IF(Pengawas!AJ117="","Harap diisi","OK"),IF(Pengawas!V118&lt;1,"-",IF(Pengawas!V118&gt;2,"-","OK")))))</f>
        <v>-</v>
      </c>
      <c r="AK117" s="25" t="str">
        <f>IF(Pengawas!V117="","-",IF(Pengawas!V117=1,IF(Pengawas!AK117="","OK","Harap dikosongkan"),IF(Pengawas!V117=2,IF(Pengawas!AK117="","Harap diisi","OK"),IF(Pengawas!V118&lt;1,"-",IF(Pengawas!V118&gt;2,"-","OK")))))</f>
        <v>-</v>
      </c>
      <c r="AL117" s="25" t="str">
        <f>IF(Pengawas!AL117="","-",IF(Pengawas!AL117&gt;3,"Tidak valid",IF(Pengawas!AL117&lt;1,"Tidak valid","OK")))</f>
        <v>-</v>
      </c>
      <c r="AM117" s="25" t="str">
        <f>IF(Pengawas!AL117="",IF(Pengawas!AM117="","-","Harap dikosongkan"),IF(Pengawas!AL117&lt;&gt;1,IF(Pengawas!AM117="","OK","Harap dikosongkan"),IF(Pengawas!AM117="","Harap diisi",IF(Pengawas!AM117&gt;2015,"Cek lagi",IF(Pengawas!AM117&lt;2005,"Cek lagi","OK")))))</f>
        <v>-</v>
      </c>
      <c r="AN117" s="25" t="str">
        <f>IF(Pengawas!AL117="",IF(Pengawas!AN117="","-","Harap dikosongkan"),IF(Pengawas!AL117&lt;&gt;1,IF(Pengawas!AN117="","OK","Harap dikosongkan"),IF(Pengawas!AN117="","Harap diisi",IF(VALUE(Pengawas!AN117)&gt;33,"Tidak valid",IF(VALUE(Pengawas!AN117)&lt;1,"Tidak valid","OK")))))</f>
        <v>-</v>
      </c>
      <c r="AO117" s="25" t="str">
        <f>IF(Pengawas!AL117="",IF(Pengawas!AO117="","-","Harap dikosongkan"),IF(Pengawas!AL117&lt;&gt;1,IF(Pengawas!AO117="","OK","Harap dikosongkan"),IF(Pengawas!AO117="","Harap diisi",IF(Pengawas!AO117&gt;1,"Tidak valid","OK"))))</f>
        <v>-</v>
      </c>
      <c r="AP117" s="25" t="str">
        <f>IF(Pengawas!AL117&gt;1,"OK",IF(Pengawas!AO117="",IF(Pengawas!AP117="","-","Kolom AO cek lagi"),IF(Pengawas!AO117=0,IF(Pengawas!AP117="","OK","Harap dikosongkan"),IF(Pengawas!AP117="","Harap diisi",IF(LEN(Pengawas!AP117)&lt;12,"Tidak valid",IF(LEN(Pengawas!AP117)&gt;14,"Tidak valid","OK"))))))</f>
        <v>-</v>
      </c>
      <c r="AQ117" s="26" t="str">
        <f>IF(Pengawas!AL117&gt;1,"OK",IF(Pengawas!AO117="",IF(Pengawas!AQ117="","-","Kolom AO cek lagi"),IF(Pengawas!AO117=0,IF(Pengawas!AQ117="","OK","Harap dikosongkan"),IF(Pengawas!AQ117="","Harap diisi",IF(LEN(Pengawas!AQ117)&lt;5,"Cek lagi","OK")))))</f>
        <v>-</v>
      </c>
      <c r="AR117" s="26" t="str">
        <f>IF(Pengawas!AL117&gt;1,"OK",IF(Pengawas!AO117="",IF(Pengawas!AR117="","-","Kolom AT cek lagi"),IF(Pengawas!AO117=0,IF(Pengawas!AR117="","OK","Harap dikosongkan"),IF(Pengawas!AR117="","Harap diisi",IF(VALUE(LEFT(Pengawas!AR117,2))&gt;31,"Tanggal tidak valid",IF(VALUE(LEFT(RIGHT(Pengawas!AR117,7),2))&gt;12,"Bulan tidak valid",IF(VALUE(RIGHT(Pengawas!AR117,4))&gt;2016,"Tahun cek lagi",IF(VALUE(RIGHT(Pengawas!AR117,4))&lt;2005,"Tahun cek lagi","OK"))))))))</f>
        <v>-</v>
      </c>
      <c r="AS117" s="25" t="str">
        <f>IF(Pengawas!AP117="",IF(Pengawas!AS117="","-","Harap dikosongkan"),IF(Pengawas!AP117&lt;&gt;"",IF(Pengawas!AS117="","Harap diisi",IF(Pengawas!AS117&gt;1,"Tidak valid","OK"))))</f>
        <v>-</v>
      </c>
      <c r="AT117" s="25" t="str">
        <f>IF(Pengawas!AS117="",IF(Pengawas!AT117="","-","Harap dikosongkan"),IF(Pengawas!AS117&lt;&gt;1,IF(Pengawas!AT117="","OK","Harap dikosongkan"),IF(Pengawas!AS117="",IF(Pengawas!AT117="","-","Harap dikosongkan"),IF(Pengawas!AS117=0,IF(Pengawas!AT117="","OK","Harap dikosongkan"),IF(Pengawas!AT117="","Harap diisi",IF(Pengawas!AT117&gt;2016,"Cek lagi",IF(Pengawas!AT117&lt;2005,"Cek lagi",IF(Pengawas!AM117&gt;Pengawas!AT117,"Cek lagi dengan Kolom AL","OK"))))))))</f>
        <v>-</v>
      </c>
      <c r="AU117" s="25" t="str">
        <f>IF(Pengawas!AS117="",IF(Pengawas!AU117="","-","Harap dikosongkan"),IF(Pengawas!AS117&lt;&gt;1,IF(Pengawas!AU117="","OK","Harap dikosongkan"),IF(Pengawas!AS117="",IF(Pengawas!AU117="","-","Harap dikosongkan"),IF(Pengawas!AS117=0,IF(Pengawas!AU117="","OK","Harap dikosongkan"),IF(Pengawas!AU117="","Harap diisi",IF(Pengawas!AU117&gt;20000000,"Cek lagi",IF(Pengawas!AU117&lt;100000,"Cek lagi","OK")))))))</f>
        <v>-</v>
      </c>
      <c r="AV117" s="25" t="str">
        <f>IF(Pengawas!AV117="","-",IF(Pengawas!AV117&gt;3,"Tidak valid","OK"))</f>
        <v>-</v>
      </c>
      <c r="AW117" s="25" t="str">
        <f>IF(Pengawas!AV117="",IF(Pengawas!AW117="","-","Harap dikosongkan"),IF(Pengawas!AV117=0,IF(Pengawas!AW117="","OK","Harap dikosongkan"),IF(Pengawas!AV117&gt;0,IF(Pengawas!AW117="","Harap diisi",IF(Pengawas!AW117&gt;2015,"Tidak valid","OK")))))</f>
        <v>-</v>
      </c>
      <c r="AX117" s="25" t="str">
        <f>IF(Pengawas!AV117="",IF(Pengawas!AX117="","-","Harap dikosongkan"),IF(Pengawas!AV117=0,IF(Pengawas!AX117="","OK","Harap dikosongkan"),IF(Pengawas!AV117&gt;0,IF(Pengawas!AX117="","Harap diisi",IF(Pengawas!AX117="","-",IF(Pengawas!AX117&gt;1,"Tidak valid","OK"))))))</f>
        <v>-</v>
      </c>
      <c r="AY117" s="25" t="str">
        <f>IF(Pengawas!AY117="","-",IF(Pengawas!AY117&gt;2,"Tidak valid","OK"))</f>
        <v>-</v>
      </c>
      <c r="AZ117" s="25" t="str">
        <f>IF(Pengawas!AY117="",IF(Pengawas!AZ117="","-","Harap dikosongkan"),IF(Pengawas!AY117=0,IF(Pengawas!AZ117="","OK","Harap dikosongkan"),IF(Pengawas!AZ117="","Harap diisi",IF(Pengawas!AZ117&gt;2015,"Cek lagi",IF(Pengawas!AZ117&lt;2000,"Cek lagi","OK")))))</f>
        <v>-</v>
      </c>
      <c r="BA117" s="25" t="str">
        <f>IF(Pengawas!BA117="","-",IF(LEN(Pengawas!BA117)&lt;5,"Cek lagi","OK"))</f>
        <v>-</v>
      </c>
      <c r="BB117" s="25" t="str">
        <f>IF(Pengawas!BB117="","-",IF(LEN(Pengawas!BB117)&lt;4,"Cek lagi","OK"))</f>
        <v>-</v>
      </c>
      <c r="BC117" s="25" t="str">
        <f>IF(Pengawas!BC117="","-",IF(LEN(Pengawas!BC117)&lt;4,"Cek lagi","OK"))</f>
        <v>-</v>
      </c>
      <c r="BD117" s="25" t="str">
        <f>IF(Pengawas!BD117="","-",IF(LEN(Pengawas!BD117)&lt;4,"Cek lagi","OK"))</f>
        <v>-</v>
      </c>
      <c r="BE117" s="25" t="str">
        <f>IF(Pengawas!BE117="","-",IF(LEN(Pengawas!BE117)&lt;4,"Cek lagi","OK"))</f>
        <v>-</v>
      </c>
      <c r="BF117" s="25" t="str">
        <f>IF(Pengawas!BF117="","-",IF(LEN(Pengawas!BF117)&lt;&gt;5,"Tidak valid","OK"))</f>
        <v>-</v>
      </c>
      <c r="BG117" s="25" t="str">
        <f>IF(Pengawas!BG117="","-",IF(LEN(Pengawas!BG117)&lt;9,"Cek lagi",IF(LEN(Pengawas!BG117)&gt;14,"Cek lagi","OK")))</f>
        <v>-</v>
      </c>
    </row>
    <row r="118" spans="1:59" s="18" customFormat="1" ht="15" customHeight="1" x14ac:dyDescent="0.2">
      <c r="A118" s="25" t="str">
        <f>IF(Pengawas!A118="","-",IF(LEN(Pengawas!A118)&lt;4,"Cek lagi","OK"))</f>
        <v>-</v>
      </c>
      <c r="B118" s="25" t="str">
        <f>IF(Pengawas!B118="","-",IF(LEN(Pengawas!B118)&lt;4,"Cek lagi","OK"))</f>
        <v>-</v>
      </c>
      <c r="C118" s="25" t="str">
        <f>IF(Pengawas!C118="","-",IF(LEN(Pengawas!C118)&lt;&gt;18,"Tidak valid","OK"))</f>
        <v>-</v>
      </c>
      <c r="D118" s="25" t="str">
        <f>IF(Pengawas!D118="","-",IF(LEN(Pengawas!D118)&lt;&gt;16,"Tidak valid","OK"))</f>
        <v>-</v>
      </c>
      <c r="E118" s="25" t="str">
        <f>IF(Pengawas!E118="","-",IF(LEN(Pengawas!E118)&lt;4,"Cek lagi","OK"))</f>
        <v>-</v>
      </c>
      <c r="F118" s="25" t="str">
        <f>IF(Pengawas!F118="","-",IF(LEN(Pengawas!F118)&lt;&gt;16,"Tidak valid","OK"))</f>
        <v>-</v>
      </c>
      <c r="G118" s="25" t="str">
        <f>IF(Pengawas!G118="","-",IF(LEN(Pengawas!G118)&lt;4,"Cek lagi","OK"))</f>
        <v>-</v>
      </c>
      <c r="H118" s="26" t="str">
        <f>IF(Pengawas!H118="","-",IF(VALUE(LEFT(Pengawas!H118,2))&gt;31,"Tanggal tidak valid",IF(VALUE(LEFT(RIGHT(Pengawas!H118,7),2))&gt;12,"Bulan tidak valid",IF(VALUE(RIGHT(Pengawas!H118,4))&gt;1990,"Umur terlalu muda",IF(VALUE(RIGHT(Pengawas!H118,4))&lt;1955,"Umur terlalu tua","OK")))))</f>
        <v>-</v>
      </c>
      <c r="I118" s="25" t="str">
        <f>IF(Pengawas!I118="","-",IF(Pengawas!I118="L","OK",IF(Pengawas!I118="P","OK","Tidak valid")))</f>
        <v>-</v>
      </c>
      <c r="J118" s="25" t="str">
        <f>IF(Pengawas!J118="","-",IF(LEN(Pengawas!J118)&lt;4,"Cek lagi","OK"))</f>
        <v>-</v>
      </c>
      <c r="K118" s="25" t="str">
        <f>IF(Pengawas!K118="","-",IF(Pengawas!K118&gt;5,"Tidak valid",IF(Pengawas!K118&lt;1,"Tidak valid","OK")))</f>
        <v>-</v>
      </c>
      <c r="L118" s="25" t="str">
        <f>IF(Pengawas!L118="","-",IF(VALUE(LEFT(Pengawas!L118,1))&gt;1,"Tidak valid","OK"))</f>
        <v>-</v>
      </c>
      <c r="M118" s="25" t="str">
        <f>IF(Pengawas!M118="","-",IF(VALUE(LEFT(Pengawas!M118,1))&gt;1,"Tidak valid","OK"))</f>
        <v>-</v>
      </c>
      <c r="N118" s="25" t="str">
        <f>IF(Pengawas!N118="","-",IF(VALUE(LEFT(Pengawas!N118,2))&gt;31,"Tanggal tidak valid",IF(VALUE(LEFT(RIGHT(Pengawas!N118,7),2))&gt;12,"Bulan tidak valid",IF(VALUE(RIGHT(Pengawas!N118,4))&gt;2015,"Tahun cek lagi",IF(VALUE(RIGHT(Pengawas!N118,4))&lt;1930,"Tahun cek lagi","OK")))))</f>
        <v>-</v>
      </c>
      <c r="O118" s="26" t="str">
        <f>IF(Pengawas!O118="","-",IF(VALUE(LEFT(Pengawas!O118,2))&gt;31,"Tanggal tidak valid",IF(VALUE(LEFT(RIGHT(Pengawas!O118,7),2))&gt;12,"Bulan tidak valid",IF(VALUE(RIGHT(Pengawas!O118,4))&gt;2015,"Tahun cek lagi",IF(VALUE(RIGHT(Pengawas!O118,4))&lt;1930,"Tahun cek lagi","OK")))))</f>
        <v>-</v>
      </c>
      <c r="P118" s="26" t="str">
        <f>IF(Pengawas!P118="","-",IF(VALUE(LEFT(Pengawas!P118,2))&gt;31,"Tanggal tidak valid",IF(VALUE(LEFT(RIGHT(Pengawas!P118,7),2))&gt;12,"Bulan tidak valid",IF(VALUE(RIGHT(Pengawas!P118,4))&gt;2015,"Tahun cek lagi",IF(VALUE(RIGHT(Pengawas!P118,4))&lt;1930,"Tahun cek lagi","OK")))))</f>
        <v>-</v>
      </c>
      <c r="Q118" s="25" t="str">
        <f>IF(Pengawas!Q118="","-",IF(Pengawas!Q118&gt;3,"Tidak valid",IF(Pengawas!Q118&lt;1,"Tidak valid","OK")))</f>
        <v>-</v>
      </c>
      <c r="R118" s="25" t="str">
        <f>IF(Pengawas!R118="","-",IF(Pengawas!R118&gt;20000000,"Cek lagi",IF(Pengawas!R118&lt;50000,"Cek lagi","OK")))</f>
        <v>-</v>
      </c>
      <c r="S118" s="25" t="str">
        <f>IF(Pengawas!S118="","-",IF(Pengawas!S118&gt;3,"Tidak valid",IF(Pengawas!S118&lt;1,"Tidak valid","OK")))</f>
        <v>-</v>
      </c>
      <c r="T118" s="25" t="str">
        <f>IF(Pengawas!T118="","-",IF(Pengawas!T118&gt;6,"Tidak valid",IF(Pengawas!T118&lt;1,"Tidak valid","OK")))</f>
        <v>-</v>
      </c>
      <c r="U118" s="25" t="str">
        <f>IF(Pengawas!U118="","-",IF(Pengawas!U118&gt;4,"Tidak valid",IF(Pengawas!U118&lt;1,"Tidak valid","OK")))</f>
        <v>-</v>
      </c>
      <c r="V118" s="25" t="str">
        <f>IF(Pengawas!V118="","-",IF(Pengawas!V118&gt;2,"Tidak valid",IF(Pengawas!V118&lt;1,"Tidak valid","OK")))</f>
        <v>-</v>
      </c>
      <c r="W118" s="25" t="str">
        <f>IF(Pengawas!V118="","-",IF(Pengawas!V118=1,IF(Pengawas!W118="","Harap diisi","OK"),IF(Pengawas!V118=2,IF(Pengawas!W118="","Harap diisi","OK"),IF(Pengawas!V119&lt;1,"-",IF(Pengawas!V119&gt;2,"-","OK")))))</f>
        <v>-</v>
      </c>
      <c r="X118" s="25" t="str">
        <f>IF(Pengawas!V118="","-",IF(Pengawas!V118=1,IF(Pengawas!X118="","Harap diisi","OK"),IF(Pengawas!V118=2,IF(Pengawas!X118="","Harap diisi","OK"),IF(Pengawas!V119&lt;1,"-",IF(Pengawas!V119&gt;2,"-","OK")))))</f>
        <v>-</v>
      </c>
      <c r="Y118" s="25" t="str">
        <f>IF(Pengawas!V118="","-",IF(Pengawas!V118=1,IF(Pengawas!Y118="","Harap diisi","OK"),IF(Pengawas!V118=2,IF(Pengawas!Y118="","Harap diisi","OK"),IF(Pengawas!V119&lt;1,"-",IF(Pengawas!V119&gt;2,"-","OK")))))</f>
        <v>-</v>
      </c>
      <c r="Z118" s="25" t="str">
        <f>IF(Pengawas!V118="","-",IF(Pengawas!V118=1,IF(Pengawas!Z118="","Harap diisi","OK"),IF(Pengawas!V118=2,IF(Pengawas!Z118="","Harap diisi","OK"),IF(Pengawas!V119&lt;1,"-",IF(Pengawas!V119&gt;2,"-","OK")))))</f>
        <v>-</v>
      </c>
      <c r="AA118" s="25" t="str">
        <f>IF(Pengawas!V118="","-",IF(Pengawas!V118=1,IF(Pengawas!AA118="","Harap diisi","OK"),IF(Pengawas!V118=2,IF(Pengawas!AA118="","Harap diisi","OK"),IF(Pengawas!V119&lt;1,"-",IF(Pengawas!V119&gt;2,"-","OK")))))</f>
        <v>-</v>
      </c>
      <c r="AB118" s="25" t="str">
        <f>IF(Pengawas!V118="","-",IF(Pengawas!V118=1,IF(Pengawas!AB118="","Harap diisi","OK"),IF(Pengawas!V118=2,IF(Pengawas!AB118="","Harap diisi","OK"),IF(Pengawas!V119&lt;1,"-",IF(Pengawas!V119&gt;2,"-","OK")))))</f>
        <v>-</v>
      </c>
      <c r="AC118" s="25" t="str">
        <f>IF(Pengawas!V118="","-",IF(Pengawas!V118=1,IF(Pengawas!AC118="","Harap diisi","OK"),IF(Pengawas!V118=2,IF(Pengawas!AC118="","Harap diisi","OK"),IF(Pengawas!V119&lt;1,"-",IF(Pengawas!V119&gt;2,"-","OK")))))</f>
        <v>-</v>
      </c>
      <c r="AD118" s="25" t="str">
        <f>IF(Pengawas!V118="","-",IF(Pengawas!V118=1,IF(Pengawas!AD118="","OK","Harap dikosongkan"),IF(Pengawas!V118=2,IF(Pengawas!AD118="","Harap diisi","OK"),IF(Pengawas!V119&lt;1,"-",IF(Pengawas!V119&gt;2,"-","OK")))))</f>
        <v>-</v>
      </c>
      <c r="AE118" s="25" t="str">
        <f>IF(Pengawas!V118="","-",IF(Pengawas!V118=1,IF(Pengawas!AE118="","OK","Harap dikosongkan"),IF(Pengawas!V118=2,IF(Pengawas!AE118="","Harap diisi","OK"),IF(Pengawas!V119&lt;1,"-",IF(Pengawas!V119&gt;2,"-","OK")))))</f>
        <v>-</v>
      </c>
      <c r="AF118" s="25" t="str">
        <f>IF(Pengawas!V118="","-",IF(Pengawas!V118=1,IF(Pengawas!AF118="","OK","Harap dikosongkan"),IF(Pengawas!V118=2,IF(Pengawas!AF118="","Harap diisi","OK"),IF(Pengawas!V119&lt;1,"-",IF(Pengawas!V119&gt;2,"-","OK")))))</f>
        <v>-</v>
      </c>
      <c r="AG118" s="25" t="str">
        <f>IF(Pengawas!V118="","-",IF(Pengawas!V118=1,IF(Pengawas!AG118="","OK","Harap dikosongkan"),IF(Pengawas!V118=2,IF(Pengawas!AG118="","Harap diisi","OK"),IF(Pengawas!V119&lt;1,"-",IF(Pengawas!V119&gt;2,"-","OK")))))</f>
        <v>-</v>
      </c>
      <c r="AH118" s="25" t="str">
        <f>IF(Pengawas!V118="","-",IF(Pengawas!V118=1,IF(Pengawas!AH118="","OK","Harap dikosongkan"),IF(Pengawas!V118=2,IF(Pengawas!AH118="","Harap diisi","OK"),IF(Pengawas!V119&lt;1,"-",IF(Pengawas!V119&gt;2,"-","OK")))))</f>
        <v>-</v>
      </c>
      <c r="AI118" s="25" t="str">
        <f>IF(Pengawas!V118="","-",IF(Pengawas!V118=1,IF(Pengawas!AI118="","OK","Harap dikosongkan"),IF(Pengawas!V118=2,IF(Pengawas!AI118="","Harap diisi","OK"),IF(Pengawas!V119&lt;1,"-",IF(Pengawas!V119&gt;2,"-","OK")))))</f>
        <v>-</v>
      </c>
      <c r="AJ118" s="25" t="str">
        <f>IF(Pengawas!V118="","-",IF(Pengawas!V118=1,IF(Pengawas!AJ118="","OK","Harap dikosongkan"),IF(Pengawas!V118=2,IF(Pengawas!AJ118="","Harap diisi","OK"),IF(Pengawas!V119&lt;1,"-",IF(Pengawas!V119&gt;2,"-","OK")))))</f>
        <v>-</v>
      </c>
      <c r="AK118" s="25" t="str">
        <f>IF(Pengawas!V118="","-",IF(Pengawas!V118=1,IF(Pengawas!AK118="","OK","Harap dikosongkan"),IF(Pengawas!V118=2,IF(Pengawas!AK118="","Harap diisi","OK"),IF(Pengawas!V119&lt;1,"-",IF(Pengawas!V119&gt;2,"-","OK")))))</f>
        <v>-</v>
      </c>
      <c r="AL118" s="25" t="str">
        <f>IF(Pengawas!AL118="","-",IF(Pengawas!AL118&gt;3,"Tidak valid",IF(Pengawas!AL118&lt;1,"Tidak valid","OK")))</f>
        <v>-</v>
      </c>
      <c r="AM118" s="25" t="str">
        <f>IF(Pengawas!AL118="",IF(Pengawas!AM118="","-","Harap dikosongkan"),IF(Pengawas!AL118&lt;&gt;1,IF(Pengawas!AM118="","OK","Harap dikosongkan"),IF(Pengawas!AM118="","Harap diisi",IF(Pengawas!AM118&gt;2015,"Cek lagi",IF(Pengawas!AM118&lt;2005,"Cek lagi","OK")))))</f>
        <v>-</v>
      </c>
      <c r="AN118" s="25" t="str">
        <f>IF(Pengawas!AL118="",IF(Pengawas!AN118="","-","Harap dikosongkan"),IF(Pengawas!AL118&lt;&gt;1,IF(Pengawas!AN118="","OK","Harap dikosongkan"),IF(Pengawas!AN118="","Harap diisi",IF(VALUE(Pengawas!AN118)&gt;33,"Tidak valid",IF(VALUE(Pengawas!AN118)&lt;1,"Tidak valid","OK")))))</f>
        <v>-</v>
      </c>
      <c r="AO118" s="25" t="str">
        <f>IF(Pengawas!AL118="",IF(Pengawas!AO118="","-","Harap dikosongkan"),IF(Pengawas!AL118&lt;&gt;1,IF(Pengawas!AO118="","OK","Harap dikosongkan"),IF(Pengawas!AO118="","Harap diisi",IF(Pengawas!AO118&gt;1,"Tidak valid","OK"))))</f>
        <v>-</v>
      </c>
      <c r="AP118" s="25" t="str">
        <f>IF(Pengawas!AL118&gt;1,"OK",IF(Pengawas!AO118="",IF(Pengawas!AP118="","-","Kolom AO cek lagi"),IF(Pengawas!AO118=0,IF(Pengawas!AP118="","OK","Harap dikosongkan"),IF(Pengawas!AP118="","Harap diisi",IF(LEN(Pengawas!AP118)&lt;12,"Tidak valid",IF(LEN(Pengawas!AP118)&gt;14,"Tidak valid","OK"))))))</f>
        <v>-</v>
      </c>
      <c r="AQ118" s="26" t="str">
        <f>IF(Pengawas!AL118&gt;1,"OK",IF(Pengawas!AO118="",IF(Pengawas!AQ118="","-","Kolom AO cek lagi"),IF(Pengawas!AO118=0,IF(Pengawas!AQ118="","OK","Harap dikosongkan"),IF(Pengawas!AQ118="","Harap diisi",IF(LEN(Pengawas!AQ118)&lt;5,"Cek lagi","OK")))))</f>
        <v>-</v>
      </c>
      <c r="AR118" s="26" t="str">
        <f>IF(Pengawas!AL118&gt;1,"OK",IF(Pengawas!AO118="",IF(Pengawas!AR118="","-","Kolom AT cek lagi"),IF(Pengawas!AO118=0,IF(Pengawas!AR118="","OK","Harap dikosongkan"),IF(Pengawas!AR118="","Harap diisi",IF(VALUE(LEFT(Pengawas!AR118,2))&gt;31,"Tanggal tidak valid",IF(VALUE(LEFT(RIGHT(Pengawas!AR118,7),2))&gt;12,"Bulan tidak valid",IF(VALUE(RIGHT(Pengawas!AR118,4))&gt;2016,"Tahun cek lagi",IF(VALUE(RIGHT(Pengawas!AR118,4))&lt;2005,"Tahun cek lagi","OK"))))))))</f>
        <v>-</v>
      </c>
      <c r="AS118" s="25" t="str">
        <f>IF(Pengawas!AP118="",IF(Pengawas!AS118="","-","Harap dikosongkan"),IF(Pengawas!AP118&lt;&gt;"",IF(Pengawas!AS118="","Harap diisi",IF(Pengawas!AS118&gt;1,"Tidak valid","OK"))))</f>
        <v>-</v>
      </c>
      <c r="AT118" s="25" t="str">
        <f>IF(Pengawas!AS118="",IF(Pengawas!AT118="","-","Harap dikosongkan"),IF(Pengawas!AS118&lt;&gt;1,IF(Pengawas!AT118="","OK","Harap dikosongkan"),IF(Pengawas!AS118="",IF(Pengawas!AT118="","-","Harap dikosongkan"),IF(Pengawas!AS118=0,IF(Pengawas!AT118="","OK","Harap dikosongkan"),IF(Pengawas!AT118="","Harap diisi",IF(Pengawas!AT118&gt;2016,"Cek lagi",IF(Pengawas!AT118&lt;2005,"Cek lagi",IF(Pengawas!AM118&gt;Pengawas!AT118,"Cek lagi dengan Kolom AL","OK"))))))))</f>
        <v>-</v>
      </c>
      <c r="AU118" s="25" t="str">
        <f>IF(Pengawas!AS118="",IF(Pengawas!AU118="","-","Harap dikosongkan"),IF(Pengawas!AS118&lt;&gt;1,IF(Pengawas!AU118="","OK","Harap dikosongkan"),IF(Pengawas!AS118="",IF(Pengawas!AU118="","-","Harap dikosongkan"),IF(Pengawas!AS118=0,IF(Pengawas!AU118="","OK","Harap dikosongkan"),IF(Pengawas!AU118="","Harap diisi",IF(Pengawas!AU118&gt;20000000,"Cek lagi",IF(Pengawas!AU118&lt;100000,"Cek lagi","OK")))))))</f>
        <v>-</v>
      </c>
      <c r="AV118" s="25" t="str">
        <f>IF(Pengawas!AV118="","-",IF(Pengawas!AV118&gt;3,"Tidak valid","OK"))</f>
        <v>-</v>
      </c>
      <c r="AW118" s="25" t="str">
        <f>IF(Pengawas!AV118="",IF(Pengawas!AW118="","-","Harap dikosongkan"),IF(Pengawas!AV118=0,IF(Pengawas!AW118="","OK","Harap dikosongkan"),IF(Pengawas!AV118&gt;0,IF(Pengawas!AW118="","Harap diisi",IF(Pengawas!AW118&gt;2015,"Tidak valid","OK")))))</f>
        <v>-</v>
      </c>
      <c r="AX118" s="25" t="str">
        <f>IF(Pengawas!AV118="",IF(Pengawas!AX118="","-","Harap dikosongkan"),IF(Pengawas!AV118=0,IF(Pengawas!AX118="","OK","Harap dikosongkan"),IF(Pengawas!AV118&gt;0,IF(Pengawas!AX118="","Harap diisi",IF(Pengawas!AX118="","-",IF(Pengawas!AX118&gt;1,"Tidak valid","OK"))))))</f>
        <v>-</v>
      </c>
      <c r="AY118" s="25" t="str">
        <f>IF(Pengawas!AY118="","-",IF(Pengawas!AY118&gt;2,"Tidak valid","OK"))</f>
        <v>-</v>
      </c>
      <c r="AZ118" s="25" t="str">
        <f>IF(Pengawas!AY118="",IF(Pengawas!AZ118="","-","Harap dikosongkan"),IF(Pengawas!AY118=0,IF(Pengawas!AZ118="","OK","Harap dikosongkan"),IF(Pengawas!AZ118="","Harap diisi",IF(Pengawas!AZ118&gt;2015,"Cek lagi",IF(Pengawas!AZ118&lt;2000,"Cek lagi","OK")))))</f>
        <v>-</v>
      </c>
      <c r="BA118" s="25" t="str">
        <f>IF(Pengawas!BA118="","-",IF(LEN(Pengawas!BA118)&lt;5,"Cek lagi","OK"))</f>
        <v>-</v>
      </c>
      <c r="BB118" s="25" t="str">
        <f>IF(Pengawas!BB118="","-",IF(LEN(Pengawas!BB118)&lt;4,"Cek lagi","OK"))</f>
        <v>-</v>
      </c>
      <c r="BC118" s="25" t="str">
        <f>IF(Pengawas!BC118="","-",IF(LEN(Pengawas!BC118)&lt;4,"Cek lagi","OK"))</f>
        <v>-</v>
      </c>
      <c r="BD118" s="25" t="str">
        <f>IF(Pengawas!BD118="","-",IF(LEN(Pengawas!BD118)&lt;4,"Cek lagi","OK"))</f>
        <v>-</v>
      </c>
      <c r="BE118" s="25" t="str">
        <f>IF(Pengawas!BE118="","-",IF(LEN(Pengawas!BE118)&lt;4,"Cek lagi","OK"))</f>
        <v>-</v>
      </c>
      <c r="BF118" s="25" t="str">
        <f>IF(Pengawas!BF118="","-",IF(LEN(Pengawas!BF118)&lt;&gt;5,"Tidak valid","OK"))</f>
        <v>-</v>
      </c>
      <c r="BG118" s="25" t="str">
        <f>IF(Pengawas!BG118="","-",IF(LEN(Pengawas!BG118)&lt;9,"Cek lagi",IF(LEN(Pengawas!BG118)&gt;14,"Cek lagi","OK")))</f>
        <v>-</v>
      </c>
    </row>
    <row r="119" spans="1:59" s="18" customFormat="1" ht="15" customHeight="1" x14ac:dyDescent="0.2">
      <c r="A119" s="25" t="str">
        <f>IF(Pengawas!A119="","-",IF(LEN(Pengawas!A119)&lt;4,"Cek lagi","OK"))</f>
        <v>-</v>
      </c>
      <c r="B119" s="25" t="str">
        <f>IF(Pengawas!B119="","-",IF(LEN(Pengawas!B119)&lt;4,"Cek lagi","OK"))</f>
        <v>-</v>
      </c>
      <c r="C119" s="25" t="str">
        <f>IF(Pengawas!C119="","-",IF(LEN(Pengawas!C119)&lt;&gt;18,"Tidak valid","OK"))</f>
        <v>-</v>
      </c>
      <c r="D119" s="25" t="str">
        <f>IF(Pengawas!D119="","-",IF(LEN(Pengawas!D119)&lt;&gt;16,"Tidak valid","OK"))</f>
        <v>-</v>
      </c>
      <c r="E119" s="25" t="str">
        <f>IF(Pengawas!E119="","-",IF(LEN(Pengawas!E119)&lt;4,"Cek lagi","OK"))</f>
        <v>-</v>
      </c>
      <c r="F119" s="25" t="str">
        <f>IF(Pengawas!F119="","-",IF(LEN(Pengawas!F119)&lt;&gt;16,"Tidak valid","OK"))</f>
        <v>-</v>
      </c>
      <c r="G119" s="25" t="str">
        <f>IF(Pengawas!G119="","-",IF(LEN(Pengawas!G119)&lt;4,"Cek lagi","OK"))</f>
        <v>-</v>
      </c>
      <c r="H119" s="26" t="str">
        <f>IF(Pengawas!H119="","-",IF(VALUE(LEFT(Pengawas!H119,2))&gt;31,"Tanggal tidak valid",IF(VALUE(LEFT(RIGHT(Pengawas!H119,7),2))&gt;12,"Bulan tidak valid",IF(VALUE(RIGHT(Pengawas!H119,4))&gt;1990,"Umur terlalu muda",IF(VALUE(RIGHT(Pengawas!H119,4))&lt;1955,"Umur terlalu tua","OK")))))</f>
        <v>-</v>
      </c>
      <c r="I119" s="25" t="str">
        <f>IF(Pengawas!I119="","-",IF(Pengawas!I119="L","OK",IF(Pengawas!I119="P","OK","Tidak valid")))</f>
        <v>-</v>
      </c>
      <c r="J119" s="25" t="str">
        <f>IF(Pengawas!J119="","-",IF(LEN(Pengawas!J119)&lt;4,"Cek lagi","OK"))</f>
        <v>-</v>
      </c>
      <c r="K119" s="25" t="str">
        <f>IF(Pengawas!K119="","-",IF(Pengawas!K119&gt;5,"Tidak valid",IF(Pengawas!K119&lt;1,"Tidak valid","OK")))</f>
        <v>-</v>
      </c>
      <c r="L119" s="25" t="str">
        <f>IF(Pengawas!L119="","-",IF(VALUE(LEFT(Pengawas!L119,1))&gt;1,"Tidak valid","OK"))</f>
        <v>-</v>
      </c>
      <c r="M119" s="25" t="str">
        <f>IF(Pengawas!M119="","-",IF(VALUE(LEFT(Pengawas!M119,1))&gt;1,"Tidak valid","OK"))</f>
        <v>-</v>
      </c>
      <c r="N119" s="25" t="str">
        <f>IF(Pengawas!N119="","-",IF(VALUE(LEFT(Pengawas!N119,2))&gt;31,"Tanggal tidak valid",IF(VALUE(LEFT(RIGHT(Pengawas!N119,7),2))&gt;12,"Bulan tidak valid",IF(VALUE(RIGHT(Pengawas!N119,4))&gt;2015,"Tahun cek lagi",IF(VALUE(RIGHT(Pengawas!N119,4))&lt;1930,"Tahun cek lagi","OK")))))</f>
        <v>-</v>
      </c>
      <c r="O119" s="26" t="str">
        <f>IF(Pengawas!O119="","-",IF(VALUE(LEFT(Pengawas!O119,2))&gt;31,"Tanggal tidak valid",IF(VALUE(LEFT(RIGHT(Pengawas!O119,7),2))&gt;12,"Bulan tidak valid",IF(VALUE(RIGHT(Pengawas!O119,4))&gt;2015,"Tahun cek lagi",IF(VALUE(RIGHT(Pengawas!O119,4))&lt;1930,"Tahun cek lagi","OK")))))</f>
        <v>-</v>
      </c>
      <c r="P119" s="26" t="str">
        <f>IF(Pengawas!P119="","-",IF(VALUE(LEFT(Pengawas!P119,2))&gt;31,"Tanggal tidak valid",IF(VALUE(LEFT(RIGHT(Pengawas!P119,7),2))&gt;12,"Bulan tidak valid",IF(VALUE(RIGHT(Pengawas!P119,4))&gt;2015,"Tahun cek lagi",IF(VALUE(RIGHT(Pengawas!P119,4))&lt;1930,"Tahun cek lagi","OK")))))</f>
        <v>-</v>
      </c>
      <c r="Q119" s="25" t="str">
        <f>IF(Pengawas!Q119="","-",IF(Pengawas!Q119&gt;3,"Tidak valid",IF(Pengawas!Q119&lt;1,"Tidak valid","OK")))</f>
        <v>-</v>
      </c>
      <c r="R119" s="25" t="str">
        <f>IF(Pengawas!R119="","-",IF(Pengawas!R119&gt;20000000,"Cek lagi",IF(Pengawas!R119&lt;50000,"Cek lagi","OK")))</f>
        <v>-</v>
      </c>
      <c r="S119" s="25" t="str">
        <f>IF(Pengawas!S119="","-",IF(Pengawas!S119&gt;3,"Tidak valid",IF(Pengawas!S119&lt;1,"Tidak valid","OK")))</f>
        <v>-</v>
      </c>
      <c r="T119" s="25" t="str">
        <f>IF(Pengawas!T119="","-",IF(Pengawas!T119&gt;6,"Tidak valid",IF(Pengawas!T119&lt;1,"Tidak valid","OK")))</f>
        <v>-</v>
      </c>
      <c r="U119" s="25" t="str">
        <f>IF(Pengawas!U119="","-",IF(Pengawas!U119&gt;4,"Tidak valid",IF(Pengawas!U119&lt;1,"Tidak valid","OK")))</f>
        <v>-</v>
      </c>
      <c r="V119" s="25" t="str">
        <f>IF(Pengawas!V119="","-",IF(Pengawas!V119&gt;2,"Tidak valid",IF(Pengawas!V119&lt;1,"Tidak valid","OK")))</f>
        <v>-</v>
      </c>
      <c r="W119" s="25" t="str">
        <f>IF(Pengawas!V119="","-",IF(Pengawas!V119=1,IF(Pengawas!W119="","Harap diisi","OK"),IF(Pengawas!V119=2,IF(Pengawas!W119="","Harap diisi","OK"),IF(Pengawas!V120&lt;1,"-",IF(Pengawas!V120&gt;2,"-","OK")))))</f>
        <v>-</v>
      </c>
      <c r="X119" s="25" t="str">
        <f>IF(Pengawas!V119="","-",IF(Pengawas!V119=1,IF(Pengawas!X119="","Harap diisi","OK"),IF(Pengawas!V119=2,IF(Pengawas!X119="","Harap diisi","OK"),IF(Pengawas!V120&lt;1,"-",IF(Pengawas!V120&gt;2,"-","OK")))))</f>
        <v>-</v>
      </c>
      <c r="Y119" s="25" t="str">
        <f>IF(Pengawas!V119="","-",IF(Pengawas!V119=1,IF(Pengawas!Y119="","Harap diisi","OK"),IF(Pengawas!V119=2,IF(Pengawas!Y119="","Harap diisi","OK"),IF(Pengawas!V120&lt;1,"-",IF(Pengawas!V120&gt;2,"-","OK")))))</f>
        <v>-</v>
      </c>
      <c r="Z119" s="25" t="str">
        <f>IF(Pengawas!V119="","-",IF(Pengawas!V119=1,IF(Pengawas!Z119="","Harap diisi","OK"),IF(Pengawas!V119=2,IF(Pengawas!Z119="","Harap diisi","OK"),IF(Pengawas!V120&lt;1,"-",IF(Pengawas!V120&gt;2,"-","OK")))))</f>
        <v>-</v>
      </c>
      <c r="AA119" s="25" t="str">
        <f>IF(Pengawas!V119="","-",IF(Pengawas!V119=1,IF(Pengawas!AA119="","Harap diisi","OK"),IF(Pengawas!V119=2,IF(Pengawas!AA119="","Harap diisi","OK"),IF(Pengawas!V120&lt;1,"-",IF(Pengawas!V120&gt;2,"-","OK")))))</f>
        <v>-</v>
      </c>
      <c r="AB119" s="25" t="str">
        <f>IF(Pengawas!V119="","-",IF(Pengawas!V119=1,IF(Pengawas!AB119="","Harap diisi","OK"),IF(Pengawas!V119=2,IF(Pengawas!AB119="","Harap diisi","OK"),IF(Pengawas!V120&lt;1,"-",IF(Pengawas!V120&gt;2,"-","OK")))))</f>
        <v>-</v>
      </c>
      <c r="AC119" s="25" t="str">
        <f>IF(Pengawas!V119="","-",IF(Pengawas!V119=1,IF(Pengawas!AC119="","Harap diisi","OK"),IF(Pengawas!V119=2,IF(Pengawas!AC119="","Harap diisi","OK"),IF(Pengawas!V120&lt;1,"-",IF(Pengawas!V120&gt;2,"-","OK")))))</f>
        <v>-</v>
      </c>
      <c r="AD119" s="25" t="str">
        <f>IF(Pengawas!V119="","-",IF(Pengawas!V119=1,IF(Pengawas!AD119="","OK","Harap dikosongkan"),IF(Pengawas!V119=2,IF(Pengawas!AD119="","Harap diisi","OK"),IF(Pengawas!V120&lt;1,"-",IF(Pengawas!V120&gt;2,"-","OK")))))</f>
        <v>-</v>
      </c>
      <c r="AE119" s="25" t="str">
        <f>IF(Pengawas!V119="","-",IF(Pengawas!V119=1,IF(Pengawas!AE119="","OK","Harap dikosongkan"),IF(Pengawas!V119=2,IF(Pengawas!AE119="","Harap diisi","OK"),IF(Pengawas!V120&lt;1,"-",IF(Pengawas!V120&gt;2,"-","OK")))))</f>
        <v>-</v>
      </c>
      <c r="AF119" s="25" t="str">
        <f>IF(Pengawas!V119="","-",IF(Pengawas!V119=1,IF(Pengawas!AF119="","OK","Harap dikosongkan"),IF(Pengawas!V119=2,IF(Pengawas!AF119="","Harap diisi","OK"),IF(Pengawas!V120&lt;1,"-",IF(Pengawas!V120&gt;2,"-","OK")))))</f>
        <v>-</v>
      </c>
      <c r="AG119" s="25" t="str">
        <f>IF(Pengawas!V119="","-",IF(Pengawas!V119=1,IF(Pengawas!AG119="","OK","Harap dikosongkan"),IF(Pengawas!V119=2,IF(Pengawas!AG119="","Harap diisi","OK"),IF(Pengawas!V120&lt;1,"-",IF(Pengawas!V120&gt;2,"-","OK")))))</f>
        <v>-</v>
      </c>
      <c r="AH119" s="25" t="str">
        <f>IF(Pengawas!V119="","-",IF(Pengawas!V119=1,IF(Pengawas!AH119="","OK","Harap dikosongkan"),IF(Pengawas!V119=2,IF(Pengawas!AH119="","Harap diisi","OK"),IF(Pengawas!V120&lt;1,"-",IF(Pengawas!V120&gt;2,"-","OK")))))</f>
        <v>-</v>
      </c>
      <c r="AI119" s="25" t="str">
        <f>IF(Pengawas!V119="","-",IF(Pengawas!V119=1,IF(Pengawas!AI119="","OK","Harap dikosongkan"),IF(Pengawas!V119=2,IF(Pengawas!AI119="","Harap diisi","OK"),IF(Pengawas!V120&lt;1,"-",IF(Pengawas!V120&gt;2,"-","OK")))))</f>
        <v>-</v>
      </c>
      <c r="AJ119" s="25" t="str">
        <f>IF(Pengawas!V119="","-",IF(Pengawas!V119=1,IF(Pengawas!AJ119="","OK","Harap dikosongkan"),IF(Pengawas!V119=2,IF(Pengawas!AJ119="","Harap diisi","OK"),IF(Pengawas!V120&lt;1,"-",IF(Pengawas!V120&gt;2,"-","OK")))))</f>
        <v>-</v>
      </c>
      <c r="AK119" s="25" t="str">
        <f>IF(Pengawas!V119="","-",IF(Pengawas!V119=1,IF(Pengawas!AK119="","OK","Harap dikosongkan"),IF(Pengawas!V119=2,IF(Pengawas!AK119="","Harap diisi","OK"),IF(Pengawas!V120&lt;1,"-",IF(Pengawas!V120&gt;2,"-","OK")))))</f>
        <v>-</v>
      </c>
      <c r="AL119" s="25" t="str">
        <f>IF(Pengawas!AL119="","-",IF(Pengawas!AL119&gt;3,"Tidak valid",IF(Pengawas!AL119&lt;1,"Tidak valid","OK")))</f>
        <v>-</v>
      </c>
      <c r="AM119" s="25" t="str">
        <f>IF(Pengawas!AL119="",IF(Pengawas!AM119="","-","Harap dikosongkan"),IF(Pengawas!AL119&lt;&gt;1,IF(Pengawas!AM119="","OK","Harap dikosongkan"),IF(Pengawas!AM119="","Harap diisi",IF(Pengawas!AM119&gt;2015,"Cek lagi",IF(Pengawas!AM119&lt;2005,"Cek lagi","OK")))))</f>
        <v>-</v>
      </c>
      <c r="AN119" s="25" t="str">
        <f>IF(Pengawas!AL119="",IF(Pengawas!AN119="","-","Harap dikosongkan"),IF(Pengawas!AL119&lt;&gt;1,IF(Pengawas!AN119="","OK","Harap dikosongkan"),IF(Pengawas!AN119="","Harap diisi",IF(VALUE(Pengawas!AN119)&gt;33,"Tidak valid",IF(VALUE(Pengawas!AN119)&lt;1,"Tidak valid","OK")))))</f>
        <v>-</v>
      </c>
      <c r="AO119" s="25" t="str">
        <f>IF(Pengawas!AL119="",IF(Pengawas!AO119="","-","Harap dikosongkan"),IF(Pengawas!AL119&lt;&gt;1,IF(Pengawas!AO119="","OK","Harap dikosongkan"),IF(Pengawas!AO119="","Harap diisi",IF(Pengawas!AO119&gt;1,"Tidak valid","OK"))))</f>
        <v>-</v>
      </c>
      <c r="AP119" s="25" t="str">
        <f>IF(Pengawas!AL119&gt;1,"OK",IF(Pengawas!AO119="",IF(Pengawas!AP119="","-","Kolom AO cek lagi"),IF(Pengawas!AO119=0,IF(Pengawas!AP119="","OK","Harap dikosongkan"),IF(Pengawas!AP119="","Harap diisi",IF(LEN(Pengawas!AP119)&lt;12,"Tidak valid",IF(LEN(Pengawas!AP119)&gt;14,"Tidak valid","OK"))))))</f>
        <v>-</v>
      </c>
      <c r="AQ119" s="26" t="str">
        <f>IF(Pengawas!AL119&gt;1,"OK",IF(Pengawas!AO119="",IF(Pengawas!AQ119="","-","Kolom AO cek lagi"),IF(Pengawas!AO119=0,IF(Pengawas!AQ119="","OK","Harap dikosongkan"),IF(Pengawas!AQ119="","Harap diisi",IF(LEN(Pengawas!AQ119)&lt;5,"Cek lagi","OK")))))</f>
        <v>-</v>
      </c>
      <c r="AR119" s="26" t="str">
        <f>IF(Pengawas!AL119&gt;1,"OK",IF(Pengawas!AO119="",IF(Pengawas!AR119="","-","Kolom AT cek lagi"),IF(Pengawas!AO119=0,IF(Pengawas!AR119="","OK","Harap dikosongkan"),IF(Pengawas!AR119="","Harap diisi",IF(VALUE(LEFT(Pengawas!AR119,2))&gt;31,"Tanggal tidak valid",IF(VALUE(LEFT(RIGHT(Pengawas!AR119,7),2))&gt;12,"Bulan tidak valid",IF(VALUE(RIGHT(Pengawas!AR119,4))&gt;2016,"Tahun cek lagi",IF(VALUE(RIGHT(Pengawas!AR119,4))&lt;2005,"Tahun cek lagi","OK"))))))))</f>
        <v>-</v>
      </c>
      <c r="AS119" s="25" t="str">
        <f>IF(Pengawas!AP119="",IF(Pengawas!AS119="","-","Harap dikosongkan"),IF(Pengawas!AP119&lt;&gt;"",IF(Pengawas!AS119="","Harap diisi",IF(Pengawas!AS119&gt;1,"Tidak valid","OK"))))</f>
        <v>-</v>
      </c>
      <c r="AT119" s="25" t="str">
        <f>IF(Pengawas!AS119="",IF(Pengawas!AT119="","-","Harap dikosongkan"),IF(Pengawas!AS119&lt;&gt;1,IF(Pengawas!AT119="","OK","Harap dikosongkan"),IF(Pengawas!AS119="",IF(Pengawas!AT119="","-","Harap dikosongkan"),IF(Pengawas!AS119=0,IF(Pengawas!AT119="","OK","Harap dikosongkan"),IF(Pengawas!AT119="","Harap diisi",IF(Pengawas!AT119&gt;2016,"Cek lagi",IF(Pengawas!AT119&lt;2005,"Cek lagi",IF(Pengawas!AM119&gt;Pengawas!AT119,"Cek lagi dengan Kolom AL","OK"))))))))</f>
        <v>-</v>
      </c>
      <c r="AU119" s="25" t="str">
        <f>IF(Pengawas!AS119="",IF(Pengawas!AU119="","-","Harap dikosongkan"),IF(Pengawas!AS119&lt;&gt;1,IF(Pengawas!AU119="","OK","Harap dikosongkan"),IF(Pengawas!AS119="",IF(Pengawas!AU119="","-","Harap dikosongkan"),IF(Pengawas!AS119=0,IF(Pengawas!AU119="","OK","Harap dikosongkan"),IF(Pengawas!AU119="","Harap diisi",IF(Pengawas!AU119&gt;20000000,"Cek lagi",IF(Pengawas!AU119&lt;100000,"Cek lagi","OK")))))))</f>
        <v>-</v>
      </c>
      <c r="AV119" s="25" t="str">
        <f>IF(Pengawas!AV119="","-",IF(Pengawas!AV119&gt;3,"Tidak valid","OK"))</f>
        <v>-</v>
      </c>
      <c r="AW119" s="25" t="str">
        <f>IF(Pengawas!AV119="",IF(Pengawas!AW119="","-","Harap dikosongkan"),IF(Pengawas!AV119=0,IF(Pengawas!AW119="","OK","Harap dikosongkan"),IF(Pengawas!AV119&gt;0,IF(Pengawas!AW119="","Harap diisi",IF(Pengawas!AW119&gt;2015,"Tidak valid","OK")))))</f>
        <v>-</v>
      </c>
      <c r="AX119" s="25" t="str">
        <f>IF(Pengawas!AV119="",IF(Pengawas!AX119="","-","Harap dikosongkan"),IF(Pengawas!AV119=0,IF(Pengawas!AX119="","OK","Harap dikosongkan"),IF(Pengawas!AV119&gt;0,IF(Pengawas!AX119="","Harap diisi",IF(Pengawas!AX119="","-",IF(Pengawas!AX119&gt;1,"Tidak valid","OK"))))))</f>
        <v>-</v>
      </c>
      <c r="AY119" s="25" t="str">
        <f>IF(Pengawas!AY119="","-",IF(Pengawas!AY119&gt;2,"Tidak valid","OK"))</f>
        <v>-</v>
      </c>
      <c r="AZ119" s="25" t="str">
        <f>IF(Pengawas!AY119="",IF(Pengawas!AZ119="","-","Harap dikosongkan"),IF(Pengawas!AY119=0,IF(Pengawas!AZ119="","OK","Harap dikosongkan"),IF(Pengawas!AZ119="","Harap diisi",IF(Pengawas!AZ119&gt;2015,"Cek lagi",IF(Pengawas!AZ119&lt;2000,"Cek lagi","OK")))))</f>
        <v>-</v>
      </c>
      <c r="BA119" s="25" t="str">
        <f>IF(Pengawas!BA119="","-",IF(LEN(Pengawas!BA119)&lt;5,"Cek lagi","OK"))</f>
        <v>-</v>
      </c>
      <c r="BB119" s="25" t="str">
        <f>IF(Pengawas!BB119="","-",IF(LEN(Pengawas!BB119)&lt;4,"Cek lagi","OK"))</f>
        <v>-</v>
      </c>
      <c r="BC119" s="25" t="str">
        <f>IF(Pengawas!BC119="","-",IF(LEN(Pengawas!BC119)&lt;4,"Cek lagi","OK"))</f>
        <v>-</v>
      </c>
      <c r="BD119" s="25" t="str">
        <f>IF(Pengawas!BD119="","-",IF(LEN(Pengawas!BD119)&lt;4,"Cek lagi","OK"))</f>
        <v>-</v>
      </c>
      <c r="BE119" s="25" t="str">
        <f>IF(Pengawas!BE119="","-",IF(LEN(Pengawas!BE119)&lt;4,"Cek lagi","OK"))</f>
        <v>-</v>
      </c>
      <c r="BF119" s="25" t="str">
        <f>IF(Pengawas!BF119="","-",IF(LEN(Pengawas!BF119)&lt;&gt;5,"Tidak valid","OK"))</f>
        <v>-</v>
      </c>
      <c r="BG119" s="25" t="str">
        <f>IF(Pengawas!BG119="","-",IF(LEN(Pengawas!BG119)&lt;9,"Cek lagi",IF(LEN(Pengawas!BG119)&gt;14,"Cek lagi","OK")))</f>
        <v>-</v>
      </c>
    </row>
    <row r="120" spans="1:59" s="18" customFormat="1" ht="15" customHeight="1" x14ac:dyDescent="0.2">
      <c r="A120" s="25" t="str">
        <f>IF(Pengawas!A120="","-",IF(LEN(Pengawas!A120)&lt;4,"Cek lagi","OK"))</f>
        <v>-</v>
      </c>
      <c r="B120" s="25" t="str">
        <f>IF(Pengawas!B120="","-",IF(LEN(Pengawas!B120)&lt;4,"Cek lagi","OK"))</f>
        <v>-</v>
      </c>
      <c r="C120" s="25" t="str">
        <f>IF(Pengawas!C120="","-",IF(LEN(Pengawas!C120)&lt;&gt;18,"Tidak valid","OK"))</f>
        <v>-</v>
      </c>
      <c r="D120" s="25" t="str">
        <f>IF(Pengawas!D120="","-",IF(LEN(Pengawas!D120)&lt;&gt;16,"Tidak valid","OK"))</f>
        <v>-</v>
      </c>
      <c r="E120" s="25" t="str">
        <f>IF(Pengawas!E120="","-",IF(LEN(Pengawas!E120)&lt;4,"Cek lagi","OK"))</f>
        <v>-</v>
      </c>
      <c r="F120" s="25" t="str">
        <f>IF(Pengawas!F120="","-",IF(LEN(Pengawas!F120)&lt;&gt;16,"Tidak valid","OK"))</f>
        <v>-</v>
      </c>
      <c r="G120" s="25" t="str">
        <f>IF(Pengawas!G120="","-",IF(LEN(Pengawas!G120)&lt;4,"Cek lagi","OK"))</f>
        <v>-</v>
      </c>
      <c r="H120" s="26" t="str">
        <f>IF(Pengawas!H120="","-",IF(VALUE(LEFT(Pengawas!H120,2))&gt;31,"Tanggal tidak valid",IF(VALUE(LEFT(RIGHT(Pengawas!H120,7),2))&gt;12,"Bulan tidak valid",IF(VALUE(RIGHT(Pengawas!H120,4))&gt;1990,"Umur terlalu muda",IF(VALUE(RIGHT(Pengawas!H120,4))&lt;1955,"Umur terlalu tua","OK")))))</f>
        <v>-</v>
      </c>
      <c r="I120" s="25" t="str">
        <f>IF(Pengawas!I120="","-",IF(Pengawas!I120="L","OK",IF(Pengawas!I120="P","OK","Tidak valid")))</f>
        <v>-</v>
      </c>
      <c r="J120" s="25" t="str">
        <f>IF(Pengawas!J120="","-",IF(LEN(Pengawas!J120)&lt;4,"Cek lagi","OK"))</f>
        <v>-</v>
      </c>
      <c r="K120" s="25" t="str">
        <f>IF(Pengawas!K120="","-",IF(Pengawas!K120&gt;5,"Tidak valid",IF(Pengawas!K120&lt;1,"Tidak valid","OK")))</f>
        <v>-</v>
      </c>
      <c r="L120" s="25" t="str">
        <f>IF(Pengawas!L120="","-",IF(VALUE(LEFT(Pengawas!L120,1))&gt;1,"Tidak valid","OK"))</f>
        <v>-</v>
      </c>
      <c r="M120" s="25" t="str">
        <f>IF(Pengawas!M120="","-",IF(VALUE(LEFT(Pengawas!M120,1))&gt;1,"Tidak valid","OK"))</f>
        <v>-</v>
      </c>
      <c r="N120" s="25" t="str">
        <f>IF(Pengawas!N120="","-",IF(VALUE(LEFT(Pengawas!N120,2))&gt;31,"Tanggal tidak valid",IF(VALUE(LEFT(RIGHT(Pengawas!N120,7),2))&gt;12,"Bulan tidak valid",IF(VALUE(RIGHT(Pengawas!N120,4))&gt;2015,"Tahun cek lagi",IF(VALUE(RIGHT(Pengawas!N120,4))&lt;1930,"Tahun cek lagi","OK")))))</f>
        <v>-</v>
      </c>
      <c r="O120" s="26" t="str">
        <f>IF(Pengawas!O120="","-",IF(VALUE(LEFT(Pengawas!O120,2))&gt;31,"Tanggal tidak valid",IF(VALUE(LEFT(RIGHT(Pengawas!O120,7),2))&gt;12,"Bulan tidak valid",IF(VALUE(RIGHT(Pengawas!O120,4))&gt;2015,"Tahun cek lagi",IF(VALUE(RIGHT(Pengawas!O120,4))&lt;1930,"Tahun cek lagi","OK")))))</f>
        <v>-</v>
      </c>
      <c r="P120" s="26" t="str">
        <f>IF(Pengawas!P120="","-",IF(VALUE(LEFT(Pengawas!P120,2))&gt;31,"Tanggal tidak valid",IF(VALUE(LEFT(RIGHT(Pengawas!P120,7),2))&gt;12,"Bulan tidak valid",IF(VALUE(RIGHT(Pengawas!P120,4))&gt;2015,"Tahun cek lagi",IF(VALUE(RIGHT(Pengawas!P120,4))&lt;1930,"Tahun cek lagi","OK")))))</f>
        <v>-</v>
      </c>
      <c r="Q120" s="25" t="str">
        <f>IF(Pengawas!Q120="","-",IF(Pengawas!Q120&gt;3,"Tidak valid",IF(Pengawas!Q120&lt;1,"Tidak valid","OK")))</f>
        <v>-</v>
      </c>
      <c r="R120" s="25" t="str">
        <f>IF(Pengawas!R120="","-",IF(Pengawas!R120&gt;20000000,"Cek lagi",IF(Pengawas!R120&lt;50000,"Cek lagi","OK")))</f>
        <v>-</v>
      </c>
      <c r="S120" s="25" t="str">
        <f>IF(Pengawas!S120="","-",IF(Pengawas!S120&gt;3,"Tidak valid",IF(Pengawas!S120&lt;1,"Tidak valid","OK")))</f>
        <v>-</v>
      </c>
      <c r="T120" s="25" t="str">
        <f>IF(Pengawas!T120="","-",IF(Pengawas!T120&gt;6,"Tidak valid",IF(Pengawas!T120&lt;1,"Tidak valid","OK")))</f>
        <v>-</v>
      </c>
      <c r="U120" s="25" t="str">
        <f>IF(Pengawas!U120="","-",IF(Pengawas!U120&gt;4,"Tidak valid",IF(Pengawas!U120&lt;1,"Tidak valid","OK")))</f>
        <v>-</v>
      </c>
      <c r="V120" s="25" t="str">
        <f>IF(Pengawas!V120="","-",IF(Pengawas!V120&gt;2,"Tidak valid",IF(Pengawas!V120&lt;1,"Tidak valid","OK")))</f>
        <v>-</v>
      </c>
      <c r="W120" s="25" t="str">
        <f>IF(Pengawas!V120="","-",IF(Pengawas!V120=1,IF(Pengawas!W120="","Harap diisi","OK"),IF(Pengawas!V120=2,IF(Pengawas!W120="","Harap diisi","OK"),IF(Pengawas!V121&lt;1,"-",IF(Pengawas!V121&gt;2,"-","OK")))))</f>
        <v>-</v>
      </c>
      <c r="X120" s="25" t="str">
        <f>IF(Pengawas!V120="","-",IF(Pengawas!V120=1,IF(Pengawas!X120="","Harap diisi","OK"),IF(Pengawas!V120=2,IF(Pengawas!X120="","Harap diisi","OK"),IF(Pengawas!V121&lt;1,"-",IF(Pengawas!V121&gt;2,"-","OK")))))</f>
        <v>-</v>
      </c>
      <c r="Y120" s="25" t="str">
        <f>IF(Pengawas!V120="","-",IF(Pengawas!V120=1,IF(Pengawas!Y120="","Harap diisi","OK"),IF(Pengawas!V120=2,IF(Pengawas!Y120="","Harap diisi","OK"),IF(Pengawas!V121&lt;1,"-",IF(Pengawas!V121&gt;2,"-","OK")))))</f>
        <v>-</v>
      </c>
      <c r="Z120" s="25" t="str">
        <f>IF(Pengawas!V120="","-",IF(Pengawas!V120=1,IF(Pengawas!Z120="","Harap diisi","OK"),IF(Pengawas!V120=2,IF(Pengawas!Z120="","Harap diisi","OK"),IF(Pengawas!V121&lt;1,"-",IF(Pengawas!V121&gt;2,"-","OK")))))</f>
        <v>-</v>
      </c>
      <c r="AA120" s="25" t="str">
        <f>IF(Pengawas!V120="","-",IF(Pengawas!V120=1,IF(Pengawas!AA120="","Harap diisi","OK"),IF(Pengawas!V120=2,IF(Pengawas!AA120="","Harap diisi","OK"),IF(Pengawas!V121&lt;1,"-",IF(Pengawas!V121&gt;2,"-","OK")))))</f>
        <v>-</v>
      </c>
      <c r="AB120" s="25" t="str">
        <f>IF(Pengawas!V120="","-",IF(Pengawas!V120=1,IF(Pengawas!AB120="","Harap diisi","OK"),IF(Pengawas!V120=2,IF(Pengawas!AB120="","Harap diisi","OK"),IF(Pengawas!V121&lt;1,"-",IF(Pengawas!V121&gt;2,"-","OK")))))</f>
        <v>-</v>
      </c>
      <c r="AC120" s="25" t="str">
        <f>IF(Pengawas!V120="","-",IF(Pengawas!V120=1,IF(Pengawas!AC120="","Harap diisi","OK"),IF(Pengawas!V120=2,IF(Pengawas!AC120="","Harap diisi","OK"),IF(Pengawas!V121&lt;1,"-",IF(Pengawas!V121&gt;2,"-","OK")))))</f>
        <v>-</v>
      </c>
      <c r="AD120" s="25" t="str">
        <f>IF(Pengawas!V120="","-",IF(Pengawas!V120=1,IF(Pengawas!AD120="","OK","Harap dikosongkan"),IF(Pengawas!V120=2,IF(Pengawas!AD120="","Harap diisi","OK"),IF(Pengawas!V121&lt;1,"-",IF(Pengawas!V121&gt;2,"-","OK")))))</f>
        <v>-</v>
      </c>
      <c r="AE120" s="25" t="str">
        <f>IF(Pengawas!V120="","-",IF(Pengawas!V120=1,IF(Pengawas!AE120="","OK","Harap dikosongkan"),IF(Pengawas!V120=2,IF(Pengawas!AE120="","Harap diisi","OK"),IF(Pengawas!V121&lt;1,"-",IF(Pengawas!V121&gt;2,"-","OK")))))</f>
        <v>-</v>
      </c>
      <c r="AF120" s="25" t="str">
        <f>IF(Pengawas!V120="","-",IF(Pengawas!V120=1,IF(Pengawas!AF120="","OK","Harap dikosongkan"),IF(Pengawas!V120=2,IF(Pengawas!AF120="","Harap diisi","OK"),IF(Pengawas!V121&lt;1,"-",IF(Pengawas!V121&gt;2,"-","OK")))))</f>
        <v>-</v>
      </c>
      <c r="AG120" s="25" t="str">
        <f>IF(Pengawas!V120="","-",IF(Pengawas!V120=1,IF(Pengawas!AG120="","OK","Harap dikosongkan"),IF(Pengawas!V120=2,IF(Pengawas!AG120="","Harap diisi","OK"),IF(Pengawas!V121&lt;1,"-",IF(Pengawas!V121&gt;2,"-","OK")))))</f>
        <v>-</v>
      </c>
      <c r="AH120" s="25" t="str">
        <f>IF(Pengawas!V120="","-",IF(Pengawas!V120=1,IF(Pengawas!AH120="","OK","Harap dikosongkan"),IF(Pengawas!V120=2,IF(Pengawas!AH120="","Harap diisi","OK"),IF(Pengawas!V121&lt;1,"-",IF(Pengawas!V121&gt;2,"-","OK")))))</f>
        <v>-</v>
      </c>
      <c r="AI120" s="25" t="str">
        <f>IF(Pengawas!V120="","-",IF(Pengawas!V120=1,IF(Pengawas!AI120="","OK","Harap dikosongkan"),IF(Pengawas!V120=2,IF(Pengawas!AI120="","Harap diisi","OK"),IF(Pengawas!V121&lt;1,"-",IF(Pengawas!V121&gt;2,"-","OK")))))</f>
        <v>-</v>
      </c>
      <c r="AJ120" s="25" t="str">
        <f>IF(Pengawas!V120="","-",IF(Pengawas!V120=1,IF(Pengawas!AJ120="","OK","Harap dikosongkan"),IF(Pengawas!V120=2,IF(Pengawas!AJ120="","Harap diisi","OK"),IF(Pengawas!V121&lt;1,"-",IF(Pengawas!V121&gt;2,"-","OK")))))</f>
        <v>-</v>
      </c>
      <c r="AK120" s="25" t="str">
        <f>IF(Pengawas!V120="","-",IF(Pengawas!V120=1,IF(Pengawas!AK120="","OK","Harap dikosongkan"),IF(Pengawas!V120=2,IF(Pengawas!AK120="","Harap diisi","OK"),IF(Pengawas!V121&lt;1,"-",IF(Pengawas!V121&gt;2,"-","OK")))))</f>
        <v>-</v>
      </c>
      <c r="AL120" s="25" t="str">
        <f>IF(Pengawas!AL120="","-",IF(Pengawas!AL120&gt;3,"Tidak valid",IF(Pengawas!AL120&lt;1,"Tidak valid","OK")))</f>
        <v>-</v>
      </c>
      <c r="AM120" s="25" t="str">
        <f>IF(Pengawas!AL120="",IF(Pengawas!AM120="","-","Harap dikosongkan"),IF(Pengawas!AL120&lt;&gt;1,IF(Pengawas!AM120="","OK","Harap dikosongkan"),IF(Pengawas!AM120="","Harap diisi",IF(Pengawas!AM120&gt;2015,"Cek lagi",IF(Pengawas!AM120&lt;2005,"Cek lagi","OK")))))</f>
        <v>-</v>
      </c>
      <c r="AN120" s="25" t="str">
        <f>IF(Pengawas!AL120="",IF(Pengawas!AN120="","-","Harap dikosongkan"),IF(Pengawas!AL120&lt;&gt;1,IF(Pengawas!AN120="","OK","Harap dikosongkan"),IF(Pengawas!AN120="","Harap diisi",IF(VALUE(Pengawas!AN120)&gt;33,"Tidak valid",IF(VALUE(Pengawas!AN120)&lt;1,"Tidak valid","OK")))))</f>
        <v>-</v>
      </c>
      <c r="AO120" s="25" t="str">
        <f>IF(Pengawas!AL120="",IF(Pengawas!AO120="","-","Harap dikosongkan"),IF(Pengawas!AL120&lt;&gt;1,IF(Pengawas!AO120="","OK","Harap dikosongkan"),IF(Pengawas!AO120="","Harap diisi",IF(Pengawas!AO120&gt;1,"Tidak valid","OK"))))</f>
        <v>-</v>
      </c>
      <c r="AP120" s="25" t="str">
        <f>IF(Pengawas!AL120&gt;1,"OK",IF(Pengawas!AO120="",IF(Pengawas!AP120="","-","Kolom AO cek lagi"),IF(Pengawas!AO120=0,IF(Pengawas!AP120="","OK","Harap dikosongkan"),IF(Pengawas!AP120="","Harap diisi",IF(LEN(Pengawas!AP120)&lt;12,"Tidak valid",IF(LEN(Pengawas!AP120)&gt;14,"Tidak valid","OK"))))))</f>
        <v>-</v>
      </c>
      <c r="AQ120" s="26" t="str">
        <f>IF(Pengawas!AL120&gt;1,"OK",IF(Pengawas!AO120="",IF(Pengawas!AQ120="","-","Kolom AO cek lagi"),IF(Pengawas!AO120=0,IF(Pengawas!AQ120="","OK","Harap dikosongkan"),IF(Pengawas!AQ120="","Harap diisi",IF(LEN(Pengawas!AQ120)&lt;5,"Cek lagi","OK")))))</f>
        <v>-</v>
      </c>
      <c r="AR120" s="26" t="str">
        <f>IF(Pengawas!AL120&gt;1,"OK",IF(Pengawas!AO120="",IF(Pengawas!AR120="","-","Kolom AT cek lagi"),IF(Pengawas!AO120=0,IF(Pengawas!AR120="","OK","Harap dikosongkan"),IF(Pengawas!AR120="","Harap diisi",IF(VALUE(LEFT(Pengawas!AR120,2))&gt;31,"Tanggal tidak valid",IF(VALUE(LEFT(RIGHT(Pengawas!AR120,7),2))&gt;12,"Bulan tidak valid",IF(VALUE(RIGHT(Pengawas!AR120,4))&gt;2016,"Tahun cek lagi",IF(VALUE(RIGHT(Pengawas!AR120,4))&lt;2005,"Tahun cek lagi","OK"))))))))</f>
        <v>-</v>
      </c>
      <c r="AS120" s="25" t="str">
        <f>IF(Pengawas!AP120="",IF(Pengawas!AS120="","-","Harap dikosongkan"),IF(Pengawas!AP120&lt;&gt;"",IF(Pengawas!AS120="","Harap diisi",IF(Pengawas!AS120&gt;1,"Tidak valid","OK"))))</f>
        <v>-</v>
      </c>
      <c r="AT120" s="25" t="str">
        <f>IF(Pengawas!AS120="",IF(Pengawas!AT120="","-","Harap dikosongkan"),IF(Pengawas!AS120&lt;&gt;1,IF(Pengawas!AT120="","OK","Harap dikosongkan"),IF(Pengawas!AS120="",IF(Pengawas!AT120="","-","Harap dikosongkan"),IF(Pengawas!AS120=0,IF(Pengawas!AT120="","OK","Harap dikosongkan"),IF(Pengawas!AT120="","Harap diisi",IF(Pengawas!AT120&gt;2016,"Cek lagi",IF(Pengawas!AT120&lt;2005,"Cek lagi",IF(Pengawas!AM120&gt;Pengawas!AT120,"Cek lagi dengan Kolom AL","OK"))))))))</f>
        <v>-</v>
      </c>
      <c r="AU120" s="25" t="str">
        <f>IF(Pengawas!AS120="",IF(Pengawas!AU120="","-","Harap dikosongkan"),IF(Pengawas!AS120&lt;&gt;1,IF(Pengawas!AU120="","OK","Harap dikosongkan"),IF(Pengawas!AS120="",IF(Pengawas!AU120="","-","Harap dikosongkan"),IF(Pengawas!AS120=0,IF(Pengawas!AU120="","OK","Harap dikosongkan"),IF(Pengawas!AU120="","Harap diisi",IF(Pengawas!AU120&gt;20000000,"Cek lagi",IF(Pengawas!AU120&lt;100000,"Cek lagi","OK")))))))</f>
        <v>-</v>
      </c>
      <c r="AV120" s="25" t="str">
        <f>IF(Pengawas!AV120="","-",IF(Pengawas!AV120&gt;3,"Tidak valid","OK"))</f>
        <v>-</v>
      </c>
      <c r="AW120" s="25" t="str">
        <f>IF(Pengawas!AV120="",IF(Pengawas!AW120="","-","Harap dikosongkan"),IF(Pengawas!AV120=0,IF(Pengawas!AW120="","OK","Harap dikosongkan"),IF(Pengawas!AV120&gt;0,IF(Pengawas!AW120="","Harap diisi",IF(Pengawas!AW120&gt;2015,"Tidak valid","OK")))))</f>
        <v>-</v>
      </c>
      <c r="AX120" s="25" t="str">
        <f>IF(Pengawas!AV120="",IF(Pengawas!AX120="","-","Harap dikosongkan"),IF(Pengawas!AV120=0,IF(Pengawas!AX120="","OK","Harap dikosongkan"),IF(Pengawas!AV120&gt;0,IF(Pengawas!AX120="","Harap diisi",IF(Pengawas!AX120="","-",IF(Pengawas!AX120&gt;1,"Tidak valid","OK"))))))</f>
        <v>-</v>
      </c>
      <c r="AY120" s="25" t="str">
        <f>IF(Pengawas!AY120="","-",IF(Pengawas!AY120&gt;2,"Tidak valid","OK"))</f>
        <v>-</v>
      </c>
      <c r="AZ120" s="25" t="str">
        <f>IF(Pengawas!AY120="",IF(Pengawas!AZ120="","-","Harap dikosongkan"),IF(Pengawas!AY120=0,IF(Pengawas!AZ120="","OK","Harap dikosongkan"),IF(Pengawas!AZ120="","Harap diisi",IF(Pengawas!AZ120&gt;2015,"Cek lagi",IF(Pengawas!AZ120&lt;2000,"Cek lagi","OK")))))</f>
        <v>-</v>
      </c>
      <c r="BA120" s="25" t="str">
        <f>IF(Pengawas!BA120="","-",IF(LEN(Pengawas!BA120)&lt;5,"Cek lagi","OK"))</f>
        <v>-</v>
      </c>
      <c r="BB120" s="25" t="str">
        <f>IF(Pengawas!BB120="","-",IF(LEN(Pengawas!BB120)&lt;4,"Cek lagi","OK"))</f>
        <v>-</v>
      </c>
      <c r="BC120" s="25" t="str">
        <f>IF(Pengawas!BC120="","-",IF(LEN(Pengawas!BC120)&lt;4,"Cek lagi","OK"))</f>
        <v>-</v>
      </c>
      <c r="BD120" s="25" t="str">
        <f>IF(Pengawas!BD120="","-",IF(LEN(Pengawas!BD120)&lt;4,"Cek lagi","OK"))</f>
        <v>-</v>
      </c>
      <c r="BE120" s="25" t="str">
        <f>IF(Pengawas!BE120="","-",IF(LEN(Pengawas!BE120)&lt;4,"Cek lagi","OK"))</f>
        <v>-</v>
      </c>
      <c r="BF120" s="25" t="str">
        <f>IF(Pengawas!BF120="","-",IF(LEN(Pengawas!BF120)&lt;&gt;5,"Tidak valid","OK"))</f>
        <v>-</v>
      </c>
      <c r="BG120" s="25" t="str">
        <f>IF(Pengawas!BG120="","-",IF(LEN(Pengawas!BG120)&lt;9,"Cek lagi",IF(LEN(Pengawas!BG120)&gt;14,"Cek lagi","OK")))</f>
        <v>-</v>
      </c>
    </row>
    <row r="121" spans="1:59" s="18" customFormat="1" ht="15" customHeight="1" x14ac:dyDescent="0.2">
      <c r="A121" s="25" t="str">
        <f>IF(Pengawas!A121="","-",IF(LEN(Pengawas!A121)&lt;4,"Cek lagi","OK"))</f>
        <v>-</v>
      </c>
      <c r="B121" s="25" t="str">
        <f>IF(Pengawas!B121="","-",IF(LEN(Pengawas!B121)&lt;4,"Cek lagi","OK"))</f>
        <v>-</v>
      </c>
      <c r="C121" s="25" t="str">
        <f>IF(Pengawas!C121="","-",IF(LEN(Pengawas!C121)&lt;&gt;18,"Tidak valid","OK"))</f>
        <v>-</v>
      </c>
      <c r="D121" s="25" t="str">
        <f>IF(Pengawas!D121="","-",IF(LEN(Pengawas!D121)&lt;&gt;16,"Tidak valid","OK"))</f>
        <v>-</v>
      </c>
      <c r="E121" s="25" t="str">
        <f>IF(Pengawas!E121="","-",IF(LEN(Pengawas!E121)&lt;4,"Cek lagi","OK"))</f>
        <v>-</v>
      </c>
      <c r="F121" s="25" t="str">
        <f>IF(Pengawas!F121="","-",IF(LEN(Pengawas!F121)&lt;&gt;16,"Tidak valid","OK"))</f>
        <v>-</v>
      </c>
      <c r="G121" s="25" t="str">
        <f>IF(Pengawas!G121="","-",IF(LEN(Pengawas!G121)&lt;4,"Cek lagi","OK"))</f>
        <v>-</v>
      </c>
      <c r="H121" s="26" t="str">
        <f>IF(Pengawas!H121="","-",IF(VALUE(LEFT(Pengawas!H121,2))&gt;31,"Tanggal tidak valid",IF(VALUE(LEFT(RIGHT(Pengawas!H121,7),2))&gt;12,"Bulan tidak valid",IF(VALUE(RIGHT(Pengawas!H121,4))&gt;1990,"Umur terlalu muda",IF(VALUE(RIGHT(Pengawas!H121,4))&lt;1955,"Umur terlalu tua","OK")))))</f>
        <v>-</v>
      </c>
      <c r="I121" s="25" t="str">
        <f>IF(Pengawas!I121="","-",IF(Pengawas!I121="L","OK",IF(Pengawas!I121="P","OK","Tidak valid")))</f>
        <v>-</v>
      </c>
      <c r="J121" s="25" t="str">
        <f>IF(Pengawas!J121="","-",IF(LEN(Pengawas!J121)&lt;4,"Cek lagi","OK"))</f>
        <v>-</v>
      </c>
      <c r="K121" s="25" t="str">
        <f>IF(Pengawas!K121="","-",IF(Pengawas!K121&gt;5,"Tidak valid",IF(Pengawas!K121&lt;1,"Tidak valid","OK")))</f>
        <v>-</v>
      </c>
      <c r="L121" s="25" t="str">
        <f>IF(Pengawas!L121="","-",IF(VALUE(LEFT(Pengawas!L121,1))&gt;1,"Tidak valid","OK"))</f>
        <v>-</v>
      </c>
      <c r="M121" s="25" t="str">
        <f>IF(Pengawas!M121="","-",IF(VALUE(LEFT(Pengawas!M121,1))&gt;1,"Tidak valid","OK"))</f>
        <v>-</v>
      </c>
      <c r="N121" s="25" t="str">
        <f>IF(Pengawas!N121="","-",IF(VALUE(LEFT(Pengawas!N121,2))&gt;31,"Tanggal tidak valid",IF(VALUE(LEFT(RIGHT(Pengawas!N121,7),2))&gt;12,"Bulan tidak valid",IF(VALUE(RIGHT(Pengawas!N121,4))&gt;2015,"Tahun cek lagi",IF(VALUE(RIGHT(Pengawas!N121,4))&lt;1930,"Tahun cek lagi","OK")))))</f>
        <v>-</v>
      </c>
      <c r="O121" s="26" t="str">
        <f>IF(Pengawas!O121="","-",IF(VALUE(LEFT(Pengawas!O121,2))&gt;31,"Tanggal tidak valid",IF(VALUE(LEFT(RIGHT(Pengawas!O121,7),2))&gt;12,"Bulan tidak valid",IF(VALUE(RIGHT(Pengawas!O121,4))&gt;2015,"Tahun cek lagi",IF(VALUE(RIGHT(Pengawas!O121,4))&lt;1930,"Tahun cek lagi","OK")))))</f>
        <v>-</v>
      </c>
      <c r="P121" s="26" t="str">
        <f>IF(Pengawas!P121="","-",IF(VALUE(LEFT(Pengawas!P121,2))&gt;31,"Tanggal tidak valid",IF(VALUE(LEFT(RIGHT(Pengawas!P121,7),2))&gt;12,"Bulan tidak valid",IF(VALUE(RIGHT(Pengawas!P121,4))&gt;2015,"Tahun cek lagi",IF(VALUE(RIGHT(Pengawas!P121,4))&lt;1930,"Tahun cek lagi","OK")))))</f>
        <v>-</v>
      </c>
      <c r="Q121" s="25" t="str">
        <f>IF(Pengawas!Q121="","-",IF(Pengawas!Q121&gt;3,"Tidak valid",IF(Pengawas!Q121&lt;1,"Tidak valid","OK")))</f>
        <v>-</v>
      </c>
      <c r="R121" s="25" t="str">
        <f>IF(Pengawas!R121="","-",IF(Pengawas!R121&gt;20000000,"Cek lagi",IF(Pengawas!R121&lt;50000,"Cek lagi","OK")))</f>
        <v>-</v>
      </c>
      <c r="S121" s="25" t="str">
        <f>IF(Pengawas!S121="","-",IF(Pengawas!S121&gt;3,"Tidak valid",IF(Pengawas!S121&lt;1,"Tidak valid","OK")))</f>
        <v>-</v>
      </c>
      <c r="T121" s="25" t="str">
        <f>IF(Pengawas!T121="","-",IF(Pengawas!T121&gt;6,"Tidak valid",IF(Pengawas!T121&lt;1,"Tidak valid","OK")))</f>
        <v>-</v>
      </c>
      <c r="U121" s="25" t="str">
        <f>IF(Pengawas!U121="","-",IF(Pengawas!U121&gt;4,"Tidak valid",IF(Pengawas!U121&lt;1,"Tidak valid","OK")))</f>
        <v>-</v>
      </c>
      <c r="V121" s="25" t="str">
        <f>IF(Pengawas!V121="","-",IF(Pengawas!V121&gt;2,"Tidak valid",IF(Pengawas!V121&lt;1,"Tidak valid","OK")))</f>
        <v>-</v>
      </c>
      <c r="W121" s="25" t="str">
        <f>IF(Pengawas!V121="","-",IF(Pengawas!V121=1,IF(Pengawas!W121="","Harap diisi","OK"),IF(Pengawas!V121=2,IF(Pengawas!W121="","Harap diisi","OK"),IF(Pengawas!V122&lt;1,"-",IF(Pengawas!V122&gt;2,"-","OK")))))</f>
        <v>-</v>
      </c>
      <c r="X121" s="25" t="str">
        <f>IF(Pengawas!V121="","-",IF(Pengawas!V121=1,IF(Pengawas!X121="","Harap diisi","OK"),IF(Pengawas!V121=2,IF(Pengawas!X121="","Harap diisi","OK"),IF(Pengawas!V122&lt;1,"-",IF(Pengawas!V122&gt;2,"-","OK")))))</f>
        <v>-</v>
      </c>
      <c r="Y121" s="25" t="str">
        <f>IF(Pengawas!V121="","-",IF(Pengawas!V121=1,IF(Pengawas!Y121="","Harap diisi","OK"),IF(Pengawas!V121=2,IF(Pengawas!Y121="","Harap diisi","OK"),IF(Pengawas!V122&lt;1,"-",IF(Pengawas!V122&gt;2,"-","OK")))))</f>
        <v>-</v>
      </c>
      <c r="Z121" s="25" t="str">
        <f>IF(Pengawas!V121="","-",IF(Pengawas!V121=1,IF(Pengawas!Z121="","Harap diisi","OK"),IF(Pengawas!V121=2,IF(Pengawas!Z121="","Harap diisi","OK"),IF(Pengawas!V122&lt;1,"-",IF(Pengawas!V122&gt;2,"-","OK")))))</f>
        <v>-</v>
      </c>
      <c r="AA121" s="25" t="str">
        <f>IF(Pengawas!V121="","-",IF(Pengawas!V121=1,IF(Pengawas!AA121="","Harap diisi","OK"),IF(Pengawas!V121=2,IF(Pengawas!AA121="","Harap diisi","OK"),IF(Pengawas!V122&lt;1,"-",IF(Pengawas!V122&gt;2,"-","OK")))))</f>
        <v>-</v>
      </c>
      <c r="AB121" s="25" t="str">
        <f>IF(Pengawas!V121="","-",IF(Pengawas!V121=1,IF(Pengawas!AB121="","Harap diisi","OK"),IF(Pengawas!V121=2,IF(Pengawas!AB121="","Harap diisi","OK"),IF(Pengawas!V122&lt;1,"-",IF(Pengawas!V122&gt;2,"-","OK")))))</f>
        <v>-</v>
      </c>
      <c r="AC121" s="25" t="str">
        <f>IF(Pengawas!V121="","-",IF(Pengawas!V121=1,IF(Pengawas!AC121="","Harap diisi","OK"),IF(Pengawas!V121=2,IF(Pengawas!AC121="","Harap diisi","OK"),IF(Pengawas!V122&lt;1,"-",IF(Pengawas!V122&gt;2,"-","OK")))))</f>
        <v>-</v>
      </c>
      <c r="AD121" s="25" t="str">
        <f>IF(Pengawas!V121="","-",IF(Pengawas!V121=1,IF(Pengawas!AD121="","OK","Harap dikosongkan"),IF(Pengawas!V121=2,IF(Pengawas!AD121="","Harap diisi","OK"),IF(Pengawas!V122&lt;1,"-",IF(Pengawas!V122&gt;2,"-","OK")))))</f>
        <v>-</v>
      </c>
      <c r="AE121" s="25" t="str">
        <f>IF(Pengawas!V121="","-",IF(Pengawas!V121=1,IF(Pengawas!AE121="","OK","Harap dikosongkan"),IF(Pengawas!V121=2,IF(Pengawas!AE121="","Harap diisi","OK"),IF(Pengawas!V122&lt;1,"-",IF(Pengawas!V122&gt;2,"-","OK")))))</f>
        <v>-</v>
      </c>
      <c r="AF121" s="25" t="str">
        <f>IF(Pengawas!V121="","-",IF(Pengawas!V121=1,IF(Pengawas!AF121="","OK","Harap dikosongkan"),IF(Pengawas!V121=2,IF(Pengawas!AF121="","Harap diisi","OK"),IF(Pengawas!V122&lt;1,"-",IF(Pengawas!V122&gt;2,"-","OK")))))</f>
        <v>-</v>
      </c>
      <c r="AG121" s="25" t="str">
        <f>IF(Pengawas!V121="","-",IF(Pengawas!V121=1,IF(Pengawas!AG121="","OK","Harap dikosongkan"),IF(Pengawas!V121=2,IF(Pengawas!AG121="","Harap diisi","OK"),IF(Pengawas!V122&lt;1,"-",IF(Pengawas!V122&gt;2,"-","OK")))))</f>
        <v>-</v>
      </c>
      <c r="AH121" s="25" t="str">
        <f>IF(Pengawas!V121="","-",IF(Pengawas!V121=1,IF(Pengawas!AH121="","OK","Harap dikosongkan"),IF(Pengawas!V121=2,IF(Pengawas!AH121="","Harap diisi","OK"),IF(Pengawas!V122&lt;1,"-",IF(Pengawas!V122&gt;2,"-","OK")))))</f>
        <v>-</v>
      </c>
      <c r="AI121" s="25" t="str">
        <f>IF(Pengawas!V121="","-",IF(Pengawas!V121=1,IF(Pengawas!AI121="","OK","Harap dikosongkan"),IF(Pengawas!V121=2,IF(Pengawas!AI121="","Harap diisi","OK"),IF(Pengawas!V122&lt;1,"-",IF(Pengawas!V122&gt;2,"-","OK")))))</f>
        <v>-</v>
      </c>
      <c r="AJ121" s="25" t="str">
        <f>IF(Pengawas!V121="","-",IF(Pengawas!V121=1,IF(Pengawas!AJ121="","OK","Harap dikosongkan"),IF(Pengawas!V121=2,IF(Pengawas!AJ121="","Harap diisi","OK"),IF(Pengawas!V122&lt;1,"-",IF(Pengawas!V122&gt;2,"-","OK")))))</f>
        <v>-</v>
      </c>
      <c r="AK121" s="25" t="str">
        <f>IF(Pengawas!V121="","-",IF(Pengawas!V121=1,IF(Pengawas!AK121="","OK","Harap dikosongkan"),IF(Pengawas!V121=2,IF(Pengawas!AK121="","Harap diisi","OK"),IF(Pengawas!V122&lt;1,"-",IF(Pengawas!V122&gt;2,"-","OK")))))</f>
        <v>-</v>
      </c>
      <c r="AL121" s="25" t="str">
        <f>IF(Pengawas!AL121="","-",IF(Pengawas!AL121&gt;3,"Tidak valid",IF(Pengawas!AL121&lt;1,"Tidak valid","OK")))</f>
        <v>-</v>
      </c>
      <c r="AM121" s="25" t="str">
        <f>IF(Pengawas!AL121="",IF(Pengawas!AM121="","-","Harap dikosongkan"),IF(Pengawas!AL121&lt;&gt;1,IF(Pengawas!AM121="","OK","Harap dikosongkan"),IF(Pengawas!AM121="","Harap diisi",IF(Pengawas!AM121&gt;2015,"Cek lagi",IF(Pengawas!AM121&lt;2005,"Cek lagi","OK")))))</f>
        <v>-</v>
      </c>
      <c r="AN121" s="25" t="str">
        <f>IF(Pengawas!AL121="",IF(Pengawas!AN121="","-","Harap dikosongkan"),IF(Pengawas!AL121&lt;&gt;1,IF(Pengawas!AN121="","OK","Harap dikosongkan"),IF(Pengawas!AN121="","Harap diisi",IF(VALUE(Pengawas!AN121)&gt;33,"Tidak valid",IF(VALUE(Pengawas!AN121)&lt;1,"Tidak valid","OK")))))</f>
        <v>-</v>
      </c>
      <c r="AO121" s="25" t="str">
        <f>IF(Pengawas!AL121="",IF(Pengawas!AO121="","-","Harap dikosongkan"),IF(Pengawas!AL121&lt;&gt;1,IF(Pengawas!AO121="","OK","Harap dikosongkan"),IF(Pengawas!AO121="","Harap diisi",IF(Pengawas!AO121&gt;1,"Tidak valid","OK"))))</f>
        <v>-</v>
      </c>
      <c r="AP121" s="25" t="str">
        <f>IF(Pengawas!AL121&gt;1,"OK",IF(Pengawas!AO121="",IF(Pengawas!AP121="","-","Kolom AO cek lagi"),IF(Pengawas!AO121=0,IF(Pengawas!AP121="","OK","Harap dikosongkan"),IF(Pengawas!AP121="","Harap diisi",IF(LEN(Pengawas!AP121)&lt;12,"Tidak valid",IF(LEN(Pengawas!AP121)&gt;14,"Tidak valid","OK"))))))</f>
        <v>-</v>
      </c>
      <c r="AQ121" s="26" t="str">
        <f>IF(Pengawas!AL121&gt;1,"OK",IF(Pengawas!AO121="",IF(Pengawas!AQ121="","-","Kolom AO cek lagi"),IF(Pengawas!AO121=0,IF(Pengawas!AQ121="","OK","Harap dikosongkan"),IF(Pengawas!AQ121="","Harap diisi",IF(LEN(Pengawas!AQ121)&lt;5,"Cek lagi","OK")))))</f>
        <v>-</v>
      </c>
      <c r="AR121" s="26" t="str">
        <f>IF(Pengawas!AL121&gt;1,"OK",IF(Pengawas!AO121="",IF(Pengawas!AR121="","-","Kolom AT cek lagi"),IF(Pengawas!AO121=0,IF(Pengawas!AR121="","OK","Harap dikosongkan"),IF(Pengawas!AR121="","Harap diisi",IF(VALUE(LEFT(Pengawas!AR121,2))&gt;31,"Tanggal tidak valid",IF(VALUE(LEFT(RIGHT(Pengawas!AR121,7),2))&gt;12,"Bulan tidak valid",IF(VALUE(RIGHT(Pengawas!AR121,4))&gt;2016,"Tahun cek lagi",IF(VALUE(RIGHT(Pengawas!AR121,4))&lt;2005,"Tahun cek lagi","OK"))))))))</f>
        <v>-</v>
      </c>
      <c r="AS121" s="25" t="str">
        <f>IF(Pengawas!AP121="",IF(Pengawas!AS121="","-","Harap dikosongkan"),IF(Pengawas!AP121&lt;&gt;"",IF(Pengawas!AS121="","Harap diisi",IF(Pengawas!AS121&gt;1,"Tidak valid","OK"))))</f>
        <v>-</v>
      </c>
      <c r="AT121" s="25" t="str">
        <f>IF(Pengawas!AS121="",IF(Pengawas!AT121="","-","Harap dikosongkan"),IF(Pengawas!AS121&lt;&gt;1,IF(Pengawas!AT121="","OK","Harap dikosongkan"),IF(Pengawas!AS121="",IF(Pengawas!AT121="","-","Harap dikosongkan"),IF(Pengawas!AS121=0,IF(Pengawas!AT121="","OK","Harap dikosongkan"),IF(Pengawas!AT121="","Harap diisi",IF(Pengawas!AT121&gt;2016,"Cek lagi",IF(Pengawas!AT121&lt;2005,"Cek lagi",IF(Pengawas!AM121&gt;Pengawas!AT121,"Cek lagi dengan Kolom AL","OK"))))))))</f>
        <v>-</v>
      </c>
      <c r="AU121" s="25" t="str">
        <f>IF(Pengawas!AS121="",IF(Pengawas!AU121="","-","Harap dikosongkan"),IF(Pengawas!AS121&lt;&gt;1,IF(Pengawas!AU121="","OK","Harap dikosongkan"),IF(Pengawas!AS121="",IF(Pengawas!AU121="","-","Harap dikosongkan"),IF(Pengawas!AS121=0,IF(Pengawas!AU121="","OK","Harap dikosongkan"),IF(Pengawas!AU121="","Harap diisi",IF(Pengawas!AU121&gt;20000000,"Cek lagi",IF(Pengawas!AU121&lt;100000,"Cek lagi","OK")))))))</f>
        <v>-</v>
      </c>
      <c r="AV121" s="25" t="str">
        <f>IF(Pengawas!AV121="","-",IF(Pengawas!AV121&gt;3,"Tidak valid","OK"))</f>
        <v>-</v>
      </c>
      <c r="AW121" s="25" t="str">
        <f>IF(Pengawas!AV121="",IF(Pengawas!AW121="","-","Harap dikosongkan"),IF(Pengawas!AV121=0,IF(Pengawas!AW121="","OK","Harap dikosongkan"),IF(Pengawas!AV121&gt;0,IF(Pengawas!AW121="","Harap diisi",IF(Pengawas!AW121&gt;2015,"Tidak valid","OK")))))</f>
        <v>-</v>
      </c>
      <c r="AX121" s="25" t="str">
        <f>IF(Pengawas!AV121="",IF(Pengawas!AX121="","-","Harap dikosongkan"),IF(Pengawas!AV121=0,IF(Pengawas!AX121="","OK","Harap dikosongkan"),IF(Pengawas!AV121&gt;0,IF(Pengawas!AX121="","Harap diisi",IF(Pengawas!AX121="","-",IF(Pengawas!AX121&gt;1,"Tidak valid","OK"))))))</f>
        <v>-</v>
      </c>
      <c r="AY121" s="25" t="str">
        <f>IF(Pengawas!AY121="","-",IF(Pengawas!AY121&gt;2,"Tidak valid","OK"))</f>
        <v>-</v>
      </c>
      <c r="AZ121" s="25" t="str">
        <f>IF(Pengawas!AY121="",IF(Pengawas!AZ121="","-","Harap dikosongkan"),IF(Pengawas!AY121=0,IF(Pengawas!AZ121="","OK","Harap dikosongkan"),IF(Pengawas!AZ121="","Harap diisi",IF(Pengawas!AZ121&gt;2015,"Cek lagi",IF(Pengawas!AZ121&lt;2000,"Cek lagi","OK")))))</f>
        <v>-</v>
      </c>
      <c r="BA121" s="25" t="str">
        <f>IF(Pengawas!BA121="","-",IF(LEN(Pengawas!BA121)&lt;5,"Cek lagi","OK"))</f>
        <v>-</v>
      </c>
      <c r="BB121" s="25" t="str">
        <f>IF(Pengawas!BB121="","-",IF(LEN(Pengawas!BB121)&lt;4,"Cek lagi","OK"))</f>
        <v>-</v>
      </c>
      <c r="BC121" s="25" t="str">
        <f>IF(Pengawas!BC121="","-",IF(LEN(Pengawas!BC121)&lt;4,"Cek lagi","OK"))</f>
        <v>-</v>
      </c>
      <c r="BD121" s="25" t="str">
        <f>IF(Pengawas!BD121="","-",IF(LEN(Pengawas!BD121)&lt;4,"Cek lagi","OK"))</f>
        <v>-</v>
      </c>
      <c r="BE121" s="25" t="str">
        <f>IF(Pengawas!BE121="","-",IF(LEN(Pengawas!BE121)&lt;4,"Cek lagi","OK"))</f>
        <v>-</v>
      </c>
      <c r="BF121" s="25" t="str">
        <f>IF(Pengawas!BF121="","-",IF(LEN(Pengawas!BF121)&lt;&gt;5,"Tidak valid","OK"))</f>
        <v>-</v>
      </c>
      <c r="BG121" s="25" t="str">
        <f>IF(Pengawas!BG121="","-",IF(LEN(Pengawas!BG121)&lt;9,"Cek lagi",IF(LEN(Pengawas!BG121)&gt;14,"Cek lagi","OK")))</f>
        <v>-</v>
      </c>
    </row>
    <row r="122" spans="1:59" s="18" customFormat="1" ht="15" customHeight="1" x14ac:dyDescent="0.2">
      <c r="A122" s="25" t="str">
        <f>IF(Pengawas!A122="","-",IF(LEN(Pengawas!A122)&lt;4,"Cek lagi","OK"))</f>
        <v>-</v>
      </c>
      <c r="B122" s="25" t="str">
        <f>IF(Pengawas!B122="","-",IF(LEN(Pengawas!B122)&lt;4,"Cek lagi","OK"))</f>
        <v>-</v>
      </c>
      <c r="C122" s="25" t="str">
        <f>IF(Pengawas!C122="","-",IF(LEN(Pengawas!C122)&lt;&gt;18,"Tidak valid","OK"))</f>
        <v>-</v>
      </c>
      <c r="D122" s="25" t="str">
        <f>IF(Pengawas!D122="","-",IF(LEN(Pengawas!D122)&lt;&gt;16,"Tidak valid","OK"))</f>
        <v>-</v>
      </c>
      <c r="E122" s="25" t="str">
        <f>IF(Pengawas!E122="","-",IF(LEN(Pengawas!E122)&lt;4,"Cek lagi","OK"))</f>
        <v>-</v>
      </c>
      <c r="F122" s="25" t="str">
        <f>IF(Pengawas!F122="","-",IF(LEN(Pengawas!F122)&lt;&gt;16,"Tidak valid","OK"))</f>
        <v>-</v>
      </c>
      <c r="G122" s="25" t="str">
        <f>IF(Pengawas!G122="","-",IF(LEN(Pengawas!G122)&lt;4,"Cek lagi","OK"))</f>
        <v>-</v>
      </c>
      <c r="H122" s="26" t="str">
        <f>IF(Pengawas!H122="","-",IF(VALUE(LEFT(Pengawas!H122,2))&gt;31,"Tanggal tidak valid",IF(VALUE(LEFT(RIGHT(Pengawas!H122,7),2))&gt;12,"Bulan tidak valid",IF(VALUE(RIGHT(Pengawas!H122,4))&gt;1990,"Umur terlalu muda",IF(VALUE(RIGHT(Pengawas!H122,4))&lt;1955,"Umur terlalu tua","OK")))))</f>
        <v>-</v>
      </c>
      <c r="I122" s="25" t="str">
        <f>IF(Pengawas!I122="","-",IF(Pengawas!I122="L","OK",IF(Pengawas!I122="P","OK","Tidak valid")))</f>
        <v>-</v>
      </c>
      <c r="J122" s="25" t="str">
        <f>IF(Pengawas!J122="","-",IF(LEN(Pengawas!J122)&lt;4,"Cek lagi","OK"))</f>
        <v>-</v>
      </c>
      <c r="K122" s="25" t="str">
        <f>IF(Pengawas!K122="","-",IF(Pengawas!K122&gt;5,"Tidak valid",IF(Pengawas!K122&lt;1,"Tidak valid","OK")))</f>
        <v>-</v>
      </c>
      <c r="L122" s="25" t="str">
        <f>IF(Pengawas!L122="","-",IF(VALUE(LEFT(Pengawas!L122,1))&gt;1,"Tidak valid","OK"))</f>
        <v>-</v>
      </c>
      <c r="M122" s="25" t="str">
        <f>IF(Pengawas!M122="","-",IF(VALUE(LEFT(Pengawas!M122,1))&gt;1,"Tidak valid","OK"))</f>
        <v>-</v>
      </c>
      <c r="N122" s="25" t="str">
        <f>IF(Pengawas!N122="","-",IF(VALUE(LEFT(Pengawas!N122,2))&gt;31,"Tanggal tidak valid",IF(VALUE(LEFT(RIGHT(Pengawas!N122,7),2))&gt;12,"Bulan tidak valid",IF(VALUE(RIGHT(Pengawas!N122,4))&gt;2015,"Tahun cek lagi",IF(VALUE(RIGHT(Pengawas!N122,4))&lt;1930,"Tahun cek lagi","OK")))))</f>
        <v>-</v>
      </c>
      <c r="O122" s="26" t="str">
        <f>IF(Pengawas!O122="","-",IF(VALUE(LEFT(Pengawas!O122,2))&gt;31,"Tanggal tidak valid",IF(VALUE(LEFT(RIGHT(Pengawas!O122,7),2))&gt;12,"Bulan tidak valid",IF(VALUE(RIGHT(Pengawas!O122,4))&gt;2015,"Tahun cek lagi",IF(VALUE(RIGHT(Pengawas!O122,4))&lt;1930,"Tahun cek lagi","OK")))))</f>
        <v>-</v>
      </c>
      <c r="P122" s="26" t="str">
        <f>IF(Pengawas!P122="","-",IF(VALUE(LEFT(Pengawas!P122,2))&gt;31,"Tanggal tidak valid",IF(VALUE(LEFT(RIGHT(Pengawas!P122,7),2))&gt;12,"Bulan tidak valid",IF(VALUE(RIGHT(Pengawas!P122,4))&gt;2015,"Tahun cek lagi",IF(VALUE(RIGHT(Pengawas!P122,4))&lt;1930,"Tahun cek lagi","OK")))))</f>
        <v>-</v>
      </c>
      <c r="Q122" s="25" t="str">
        <f>IF(Pengawas!Q122="","-",IF(Pengawas!Q122&gt;3,"Tidak valid",IF(Pengawas!Q122&lt;1,"Tidak valid","OK")))</f>
        <v>-</v>
      </c>
      <c r="R122" s="25" t="str">
        <f>IF(Pengawas!R122="","-",IF(Pengawas!R122&gt;20000000,"Cek lagi",IF(Pengawas!R122&lt;50000,"Cek lagi","OK")))</f>
        <v>-</v>
      </c>
      <c r="S122" s="25" t="str">
        <f>IF(Pengawas!S122="","-",IF(Pengawas!S122&gt;3,"Tidak valid",IF(Pengawas!S122&lt;1,"Tidak valid","OK")))</f>
        <v>-</v>
      </c>
      <c r="T122" s="25" t="str">
        <f>IF(Pengawas!T122="","-",IF(Pengawas!T122&gt;6,"Tidak valid",IF(Pengawas!T122&lt;1,"Tidak valid","OK")))</f>
        <v>-</v>
      </c>
      <c r="U122" s="25" t="str">
        <f>IF(Pengawas!U122="","-",IF(Pengawas!U122&gt;4,"Tidak valid",IF(Pengawas!U122&lt;1,"Tidak valid","OK")))</f>
        <v>-</v>
      </c>
      <c r="V122" s="25" t="str">
        <f>IF(Pengawas!V122="","-",IF(Pengawas!V122&gt;2,"Tidak valid",IF(Pengawas!V122&lt;1,"Tidak valid","OK")))</f>
        <v>-</v>
      </c>
      <c r="W122" s="25" t="str">
        <f>IF(Pengawas!V122="","-",IF(Pengawas!V122=1,IF(Pengawas!W122="","Harap diisi","OK"),IF(Pengawas!V122=2,IF(Pengawas!W122="","Harap diisi","OK"),IF(Pengawas!V123&lt;1,"-",IF(Pengawas!V123&gt;2,"-","OK")))))</f>
        <v>-</v>
      </c>
      <c r="X122" s="25" t="str">
        <f>IF(Pengawas!V122="","-",IF(Pengawas!V122=1,IF(Pengawas!X122="","Harap diisi","OK"),IF(Pengawas!V122=2,IF(Pengawas!X122="","Harap diisi","OK"),IF(Pengawas!V123&lt;1,"-",IF(Pengawas!V123&gt;2,"-","OK")))))</f>
        <v>-</v>
      </c>
      <c r="Y122" s="25" t="str">
        <f>IF(Pengawas!V122="","-",IF(Pengawas!V122=1,IF(Pengawas!Y122="","Harap diisi","OK"),IF(Pengawas!V122=2,IF(Pengawas!Y122="","Harap diisi","OK"),IF(Pengawas!V123&lt;1,"-",IF(Pengawas!V123&gt;2,"-","OK")))))</f>
        <v>-</v>
      </c>
      <c r="Z122" s="25" t="str">
        <f>IF(Pengawas!V122="","-",IF(Pengawas!V122=1,IF(Pengawas!Z122="","Harap diisi","OK"),IF(Pengawas!V122=2,IF(Pengawas!Z122="","Harap diisi","OK"),IF(Pengawas!V123&lt;1,"-",IF(Pengawas!V123&gt;2,"-","OK")))))</f>
        <v>-</v>
      </c>
      <c r="AA122" s="25" t="str">
        <f>IF(Pengawas!V122="","-",IF(Pengawas!V122=1,IF(Pengawas!AA122="","Harap diisi","OK"),IF(Pengawas!V122=2,IF(Pengawas!AA122="","Harap diisi","OK"),IF(Pengawas!V123&lt;1,"-",IF(Pengawas!V123&gt;2,"-","OK")))))</f>
        <v>-</v>
      </c>
      <c r="AB122" s="25" t="str">
        <f>IF(Pengawas!V122="","-",IF(Pengawas!V122=1,IF(Pengawas!AB122="","Harap diisi","OK"),IF(Pengawas!V122=2,IF(Pengawas!AB122="","Harap diisi","OK"),IF(Pengawas!V123&lt;1,"-",IF(Pengawas!V123&gt;2,"-","OK")))))</f>
        <v>-</v>
      </c>
      <c r="AC122" s="25" t="str">
        <f>IF(Pengawas!V122="","-",IF(Pengawas!V122=1,IF(Pengawas!AC122="","Harap diisi","OK"),IF(Pengawas!V122=2,IF(Pengawas!AC122="","Harap diisi","OK"),IF(Pengawas!V123&lt;1,"-",IF(Pengawas!V123&gt;2,"-","OK")))))</f>
        <v>-</v>
      </c>
      <c r="AD122" s="25" t="str">
        <f>IF(Pengawas!V122="","-",IF(Pengawas!V122=1,IF(Pengawas!AD122="","OK","Harap dikosongkan"),IF(Pengawas!V122=2,IF(Pengawas!AD122="","Harap diisi","OK"),IF(Pengawas!V123&lt;1,"-",IF(Pengawas!V123&gt;2,"-","OK")))))</f>
        <v>-</v>
      </c>
      <c r="AE122" s="25" t="str">
        <f>IF(Pengawas!V122="","-",IF(Pengawas!V122=1,IF(Pengawas!AE122="","OK","Harap dikosongkan"),IF(Pengawas!V122=2,IF(Pengawas!AE122="","Harap diisi","OK"),IF(Pengawas!V123&lt;1,"-",IF(Pengawas!V123&gt;2,"-","OK")))))</f>
        <v>-</v>
      </c>
      <c r="AF122" s="25" t="str">
        <f>IF(Pengawas!V122="","-",IF(Pengawas!V122=1,IF(Pengawas!AF122="","OK","Harap dikosongkan"),IF(Pengawas!V122=2,IF(Pengawas!AF122="","Harap diisi","OK"),IF(Pengawas!V123&lt;1,"-",IF(Pengawas!V123&gt;2,"-","OK")))))</f>
        <v>-</v>
      </c>
      <c r="AG122" s="25" t="str">
        <f>IF(Pengawas!V122="","-",IF(Pengawas!V122=1,IF(Pengawas!AG122="","OK","Harap dikosongkan"),IF(Pengawas!V122=2,IF(Pengawas!AG122="","Harap diisi","OK"),IF(Pengawas!V123&lt;1,"-",IF(Pengawas!V123&gt;2,"-","OK")))))</f>
        <v>-</v>
      </c>
      <c r="AH122" s="25" t="str">
        <f>IF(Pengawas!V122="","-",IF(Pengawas!V122=1,IF(Pengawas!AH122="","OK","Harap dikosongkan"),IF(Pengawas!V122=2,IF(Pengawas!AH122="","Harap diisi","OK"),IF(Pengawas!V123&lt;1,"-",IF(Pengawas!V123&gt;2,"-","OK")))))</f>
        <v>-</v>
      </c>
      <c r="AI122" s="25" t="str">
        <f>IF(Pengawas!V122="","-",IF(Pengawas!V122=1,IF(Pengawas!AI122="","OK","Harap dikosongkan"),IF(Pengawas!V122=2,IF(Pengawas!AI122="","Harap diisi","OK"),IF(Pengawas!V123&lt;1,"-",IF(Pengawas!V123&gt;2,"-","OK")))))</f>
        <v>-</v>
      </c>
      <c r="AJ122" s="25" t="str">
        <f>IF(Pengawas!V122="","-",IF(Pengawas!V122=1,IF(Pengawas!AJ122="","OK","Harap dikosongkan"),IF(Pengawas!V122=2,IF(Pengawas!AJ122="","Harap diisi","OK"),IF(Pengawas!V123&lt;1,"-",IF(Pengawas!V123&gt;2,"-","OK")))))</f>
        <v>-</v>
      </c>
      <c r="AK122" s="25" t="str">
        <f>IF(Pengawas!V122="","-",IF(Pengawas!V122=1,IF(Pengawas!AK122="","OK","Harap dikosongkan"),IF(Pengawas!V122=2,IF(Pengawas!AK122="","Harap diisi","OK"),IF(Pengawas!V123&lt;1,"-",IF(Pengawas!V123&gt;2,"-","OK")))))</f>
        <v>-</v>
      </c>
      <c r="AL122" s="25" t="str">
        <f>IF(Pengawas!AL122="","-",IF(Pengawas!AL122&gt;3,"Tidak valid",IF(Pengawas!AL122&lt;1,"Tidak valid","OK")))</f>
        <v>-</v>
      </c>
      <c r="AM122" s="25" t="str">
        <f>IF(Pengawas!AL122="",IF(Pengawas!AM122="","-","Harap dikosongkan"),IF(Pengawas!AL122&lt;&gt;1,IF(Pengawas!AM122="","OK","Harap dikosongkan"),IF(Pengawas!AM122="","Harap diisi",IF(Pengawas!AM122&gt;2015,"Cek lagi",IF(Pengawas!AM122&lt;2005,"Cek lagi","OK")))))</f>
        <v>-</v>
      </c>
      <c r="AN122" s="25" t="str">
        <f>IF(Pengawas!AL122="",IF(Pengawas!AN122="","-","Harap dikosongkan"),IF(Pengawas!AL122&lt;&gt;1,IF(Pengawas!AN122="","OK","Harap dikosongkan"),IF(Pengawas!AN122="","Harap diisi",IF(VALUE(Pengawas!AN122)&gt;33,"Tidak valid",IF(VALUE(Pengawas!AN122)&lt;1,"Tidak valid","OK")))))</f>
        <v>-</v>
      </c>
      <c r="AO122" s="25" t="str">
        <f>IF(Pengawas!AL122="",IF(Pengawas!AO122="","-","Harap dikosongkan"),IF(Pengawas!AL122&lt;&gt;1,IF(Pengawas!AO122="","OK","Harap dikosongkan"),IF(Pengawas!AO122="","Harap diisi",IF(Pengawas!AO122&gt;1,"Tidak valid","OK"))))</f>
        <v>-</v>
      </c>
      <c r="AP122" s="25" t="str">
        <f>IF(Pengawas!AL122&gt;1,"OK",IF(Pengawas!AO122="",IF(Pengawas!AP122="","-","Kolom AO cek lagi"),IF(Pengawas!AO122=0,IF(Pengawas!AP122="","OK","Harap dikosongkan"),IF(Pengawas!AP122="","Harap diisi",IF(LEN(Pengawas!AP122)&lt;12,"Tidak valid",IF(LEN(Pengawas!AP122)&gt;14,"Tidak valid","OK"))))))</f>
        <v>-</v>
      </c>
      <c r="AQ122" s="26" t="str">
        <f>IF(Pengawas!AL122&gt;1,"OK",IF(Pengawas!AO122="",IF(Pengawas!AQ122="","-","Kolom AO cek lagi"),IF(Pengawas!AO122=0,IF(Pengawas!AQ122="","OK","Harap dikosongkan"),IF(Pengawas!AQ122="","Harap diisi",IF(LEN(Pengawas!AQ122)&lt;5,"Cek lagi","OK")))))</f>
        <v>-</v>
      </c>
      <c r="AR122" s="26" t="str">
        <f>IF(Pengawas!AL122&gt;1,"OK",IF(Pengawas!AO122="",IF(Pengawas!AR122="","-","Kolom AT cek lagi"),IF(Pengawas!AO122=0,IF(Pengawas!AR122="","OK","Harap dikosongkan"),IF(Pengawas!AR122="","Harap diisi",IF(VALUE(LEFT(Pengawas!AR122,2))&gt;31,"Tanggal tidak valid",IF(VALUE(LEFT(RIGHT(Pengawas!AR122,7),2))&gt;12,"Bulan tidak valid",IF(VALUE(RIGHT(Pengawas!AR122,4))&gt;2016,"Tahun cek lagi",IF(VALUE(RIGHT(Pengawas!AR122,4))&lt;2005,"Tahun cek lagi","OK"))))))))</f>
        <v>-</v>
      </c>
      <c r="AS122" s="25" t="str">
        <f>IF(Pengawas!AP122="",IF(Pengawas!AS122="","-","Harap dikosongkan"),IF(Pengawas!AP122&lt;&gt;"",IF(Pengawas!AS122="","Harap diisi",IF(Pengawas!AS122&gt;1,"Tidak valid","OK"))))</f>
        <v>-</v>
      </c>
      <c r="AT122" s="25" t="str">
        <f>IF(Pengawas!AS122="",IF(Pengawas!AT122="","-","Harap dikosongkan"),IF(Pengawas!AS122&lt;&gt;1,IF(Pengawas!AT122="","OK","Harap dikosongkan"),IF(Pengawas!AS122="",IF(Pengawas!AT122="","-","Harap dikosongkan"),IF(Pengawas!AS122=0,IF(Pengawas!AT122="","OK","Harap dikosongkan"),IF(Pengawas!AT122="","Harap diisi",IF(Pengawas!AT122&gt;2016,"Cek lagi",IF(Pengawas!AT122&lt;2005,"Cek lagi",IF(Pengawas!AM122&gt;Pengawas!AT122,"Cek lagi dengan Kolom AL","OK"))))))))</f>
        <v>-</v>
      </c>
      <c r="AU122" s="25" t="str">
        <f>IF(Pengawas!AS122="",IF(Pengawas!AU122="","-","Harap dikosongkan"),IF(Pengawas!AS122&lt;&gt;1,IF(Pengawas!AU122="","OK","Harap dikosongkan"),IF(Pengawas!AS122="",IF(Pengawas!AU122="","-","Harap dikosongkan"),IF(Pengawas!AS122=0,IF(Pengawas!AU122="","OK","Harap dikosongkan"),IF(Pengawas!AU122="","Harap diisi",IF(Pengawas!AU122&gt;20000000,"Cek lagi",IF(Pengawas!AU122&lt;100000,"Cek lagi","OK")))))))</f>
        <v>-</v>
      </c>
      <c r="AV122" s="25" t="str">
        <f>IF(Pengawas!AV122="","-",IF(Pengawas!AV122&gt;3,"Tidak valid","OK"))</f>
        <v>-</v>
      </c>
      <c r="AW122" s="25" t="str">
        <f>IF(Pengawas!AV122="",IF(Pengawas!AW122="","-","Harap dikosongkan"),IF(Pengawas!AV122=0,IF(Pengawas!AW122="","OK","Harap dikosongkan"),IF(Pengawas!AV122&gt;0,IF(Pengawas!AW122="","Harap diisi",IF(Pengawas!AW122&gt;2015,"Tidak valid","OK")))))</f>
        <v>-</v>
      </c>
      <c r="AX122" s="25" t="str">
        <f>IF(Pengawas!AV122="",IF(Pengawas!AX122="","-","Harap dikosongkan"),IF(Pengawas!AV122=0,IF(Pengawas!AX122="","OK","Harap dikosongkan"),IF(Pengawas!AV122&gt;0,IF(Pengawas!AX122="","Harap diisi",IF(Pengawas!AX122="","-",IF(Pengawas!AX122&gt;1,"Tidak valid","OK"))))))</f>
        <v>-</v>
      </c>
      <c r="AY122" s="25" t="str">
        <f>IF(Pengawas!AY122="","-",IF(Pengawas!AY122&gt;2,"Tidak valid","OK"))</f>
        <v>-</v>
      </c>
      <c r="AZ122" s="25" t="str">
        <f>IF(Pengawas!AY122="",IF(Pengawas!AZ122="","-","Harap dikosongkan"),IF(Pengawas!AY122=0,IF(Pengawas!AZ122="","OK","Harap dikosongkan"),IF(Pengawas!AZ122="","Harap diisi",IF(Pengawas!AZ122&gt;2015,"Cek lagi",IF(Pengawas!AZ122&lt;2000,"Cek lagi","OK")))))</f>
        <v>-</v>
      </c>
      <c r="BA122" s="25" t="str">
        <f>IF(Pengawas!BA122="","-",IF(LEN(Pengawas!BA122)&lt;5,"Cek lagi","OK"))</f>
        <v>-</v>
      </c>
      <c r="BB122" s="25" t="str">
        <f>IF(Pengawas!BB122="","-",IF(LEN(Pengawas!BB122)&lt;4,"Cek lagi","OK"))</f>
        <v>-</v>
      </c>
      <c r="BC122" s="25" t="str">
        <f>IF(Pengawas!BC122="","-",IF(LEN(Pengawas!BC122)&lt;4,"Cek lagi","OK"))</f>
        <v>-</v>
      </c>
      <c r="BD122" s="25" t="str">
        <f>IF(Pengawas!BD122="","-",IF(LEN(Pengawas!BD122)&lt;4,"Cek lagi","OK"))</f>
        <v>-</v>
      </c>
      <c r="BE122" s="25" t="str">
        <f>IF(Pengawas!BE122="","-",IF(LEN(Pengawas!BE122)&lt;4,"Cek lagi","OK"))</f>
        <v>-</v>
      </c>
      <c r="BF122" s="25" t="str">
        <f>IF(Pengawas!BF122="","-",IF(LEN(Pengawas!BF122)&lt;&gt;5,"Tidak valid","OK"))</f>
        <v>-</v>
      </c>
      <c r="BG122" s="25" t="str">
        <f>IF(Pengawas!BG122="","-",IF(LEN(Pengawas!BG122)&lt;9,"Cek lagi",IF(LEN(Pengawas!BG122)&gt;14,"Cek lagi","OK")))</f>
        <v>-</v>
      </c>
    </row>
    <row r="123" spans="1:59" s="18" customFormat="1" ht="15" customHeight="1" x14ac:dyDescent="0.2">
      <c r="A123" s="25" t="str">
        <f>IF(Pengawas!A123="","-",IF(LEN(Pengawas!A123)&lt;4,"Cek lagi","OK"))</f>
        <v>-</v>
      </c>
      <c r="B123" s="25" t="str">
        <f>IF(Pengawas!B123="","-",IF(LEN(Pengawas!B123)&lt;4,"Cek lagi","OK"))</f>
        <v>-</v>
      </c>
      <c r="C123" s="25" t="str">
        <f>IF(Pengawas!C123="","-",IF(LEN(Pengawas!C123)&lt;&gt;18,"Tidak valid","OK"))</f>
        <v>-</v>
      </c>
      <c r="D123" s="25" t="str">
        <f>IF(Pengawas!D123="","-",IF(LEN(Pengawas!D123)&lt;&gt;16,"Tidak valid","OK"))</f>
        <v>-</v>
      </c>
      <c r="E123" s="25" t="str">
        <f>IF(Pengawas!E123="","-",IF(LEN(Pengawas!E123)&lt;4,"Cek lagi","OK"))</f>
        <v>-</v>
      </c>
      <c r="F123" s="25" t="str">
        <f>IF(Pengawas!F123="","-",IF(LEN(Pengawas!F123)&lt;&gt;16,"Tidak valid","OK"))</f>
        <v>-</v>
      </c>
      <c r="G123" s="25" t="str">
        <f>IF(Pengawas!G123="","-",IF(LEN(Pengawas!G123)&lt;4,"Cek lagi","OK"))</f>
        <v>-</v>
      </c>
      <c r="H123" s="26" t="str">
        <f>IF(Pengawas!H123="","-",IF(VALUE(LEFT(Pengawas!H123,2))&gt;31,"Tanggal tidak valid",IF(VALUE(LEFT(RIGHT(Pengawas!H123,7),2))&gt;12,"Bulan tidak valid",IF(VALUE(RIGHT(Pengawas!H123,4))&gt;1990,"Umur terlalu muda",IF(VALUE(RIGHT(Pengawas!H123,4))&lt;1955,"Umur terlalu tua","OK")))))</f>
        <v>-</v>
      </c>
      <c r="I123" s="25" t="str">
        <f>IF(Pengawas!I123="","-",IF(Pengawas!I123="L","OK",IF(Pengawas!I123="P","OK","Tidak valid")))</f>
        <v>-</v>
      </c>
      <c r="J123" s="25" t="str">
        <f>IF(Pengawas!J123="","-",IF(LEN(Pengawas!J123)&lt;4,"Cek lagi","OK"))</f>
        <v>-</v>
      </c>
      <c r="K123" s="25" t="str">
        <f>IF(Pengawas!K123="","-",IF(Pengawas!K123&gt;5,"Tidak valid",IF(Pengawas!K123&lt;1,"Tidak valid","OK")))</f>
        <v>-</v>
      </c>
      <c r="L123" s="25" t="str">
        <f>IF(Pengawas!L123="","-",IF(VALUE(LEFT(Pengawas!L123,1))&gt;1,"Tidak valid","OK"))</f>
        <v>-</v>
      </c>
      <c r="M123" s="25" t="str">
        <f>IF(Pengawas!M123="","-",IF(VALUE(LEFT(Pengawas!M123,1))&gt;1,"Tidak valid","OK"))</f>
        <v>-</v>
      </c>
      <c r="N123" s="25" t="str">
        <f>IF(Pengawas!N123="","-",IF(VALUE(LEFT(Pengawas!N123,2))&gt;31,"Tanggal tidak valid",IF(VALUE(LEFT(RIGHT(Pengawas!N123,7),2))&gt;12,"Bulan tidak valid",IF(VALUE(RIGHT(Pengawas!N123,4))&gt;2015,"Tahun cek lagi",IF(VALUE(RIGHT(Pengawas!N123,4))&lt;1930,"Tahun cek lagi","OK")))))</f>
        <v>-</v>
      </c>
      <c r="O123" s="26" t="str">
        <f>IF(Pengawas!O123="","-",IF(VALUE(LEFT(Pengawas!O123,2))&gt;31,"Tanggal tidak valid",IF(VALUE(LEFT(RIGHT(Pengawas!O123,7),2))&gt;12,"Bulan tidak valid",IF(VALUE(RIGHT(Pengawas!O123,4))&gt;2015,"Tahun cek lagi",IF(VALUE(RIGHT(Pengawas!O123,4))&lt;1930,"Tahun cek lagi","OK")))))</f>
        <v>-</v>
      </c>
      <c r="P123" s="26" t="str">
        <f>IF(Pengawas!P123="","-",IF(VALUE(LEFT(Pengawas!P123,2))&gt;31,"Tanggal tidak valid",IF(VALUE(LEFT(RIGHT(Pengawas!P123,7),2))&gt;12,"Bulan tidak valid",IF(VALUE(RIGHT(Pengawas!P123,4))&gt;2015,"Tahun cek lagi",IF(VALUE(RIGHT(Pengawas!P123,4))&lt;1930,"Tahun cek lagi","OK")))))</f>
        <v>-</v>
      </c>
      <c r="Q123" s="25" t="str">
        <f>IF(Pengawas!Q123="","-",IF(Pengawas!Q123&gt;3,"Tidak valid",IF(Pengawas!Q123&lt;1,"Tidak valid","OK")))</f>
        <v>-</v>
      </c>
      <c r="R123" s="25" t="str">
        <f>IF(Pengawas!R123="","-",IF(Pengawas!R123&gt;20000000,"Cek lagi",IF(Pengawas!R123&lt;50000,"Cek lagi","OK")))</f>
        <v>-</v>
      </c>
      <c r="S123" s="25" t="str">
        <f>IF(Pengawas!S123="","-",IF(Pengawas!S123&gt;3,"Tidak valid",IF(Pengawas!S123&lt;1,"Tidak valid","OK")))</f>
        <v>-</v>
      </c>
      <c r="T123" s="25" t="str">
        <f>IF(Pengawas!T123="","-",IF(Pengawas!T123&gt;6,"Tidak valid",IF(Pengawas!T123&lt;1,"Tidak valid","OK")))</f>
        <v>-</v>
      </c>
      <c r="U123" s="25" t="str">
        <f>IF(Pengawas!U123="","-",IF(Pengawas!U123&gt;4,"Tidak valid",IF(Pengawas!U123&lt;1,"Tidak valid","OK")))</f>
        <v>-</v>
      </c>
      <c r="V123" s="25" t="str">
        <f>IF(Pengawas!V123="","-",IF(Pengawas!V123&gt;2,"Tidak valid",IF(Pengawas!V123&lt;1,"Tidak valid","OK")))</f>
        <v>-</v>
      </c>
      <c r="W123" s="25" t="str">
        <f>IF(Pengawas!V123="","-",IF(Pengawas!V123=1,IF(Pengawas!W123="","Harap diisi","OK"),IF(Pengawas!V123=2,IF(Pengawas!W123="","Harap diisi","OK"),IF(Pengawas!V124&lt;1,"-",IF(Pengawas!V124&gt;2,"-","OK")))))</f>
        <v>-</v>
      </c>
      <c r="X123" s="25" t="str">
        <f>IF(Pengawas!V123="","-",IF(Pengawas!V123=1,IF(Pengawas!X123="","Harap diisi","OK"),IF(Pengawas!V123=2,IF(Pengawas!X123="","Harap diisi","OK"),IF(Pengawas!V124&lt;1,"-",IF(Pengawas!V124&gt;2,"-","OK")))))</f>
        <v>-</v>
      </c>
      <c r="Y123" s="25" t="str">
        <f>IF(Pengawas!V123="","-",IF(Pengawas!V123=1,IF(Pengawas!Y123="","Harap diisi","OK"),IF(Pengawas!V123=2,IF(Pengawas!Y123="","Harap diisi","OK"),IF(Pengawas!V124&lt;1,"-",IF(Pengawas!V124&gt;2,"-","OK")))))</f>
        <v>-</v>
      </c>
      <c r="Z123" s="25" t="str">
        <f>IF(Pengawas!V123="","-",IF(Pengawas!V123=1,IF(Pengawas!Z123="","Harap diisi","OK"),IF(Pengawas!V123=2,IF(Pengawas!Z123="","Harap diisi","OK"),IF(Pengawas!V124&lt;1,"-",IF(Pengawas!V124&gt;2,"-","OK")))))</f>
        <v>-</v>
      </c>
      <c r="AA123" s="25" t="str">
        <f>IF(Pengawas!V123="","-",IF(Pengawas!V123=1,IF(Pengawas!AA123="","Harap diisi","OK"),IF(Pengawas!V123=2,IF(Pengawas!AA123="","Harap diisi","OK"),IF(Pengawas!V124&lt;1,"-",IF(Pengawas!V124&gt;2,"-","OK")))))</f>
        <v>-</v>
      </c>
      <c r="AB123" s="25" t="str">
        <f>IF(Pengawas!V123="","-",IF(Pengawas!V123=1,IF(Pengawas!AB123="","Harap diisi","OK"),IF(Pengawas!V123=2,IF(Pengawas!AB123="","Harap diisi","OK"),IF(Pengawas!V124&lt;1,"-",IF(Pengawas!V124&gt;2,"-","OK")))))</f>
        <v>-</v>
      </c>
      <c r="AC123" s="25" t="str">
        <f>IF(Pengawas!V123="","-",IF(Pengawas!V123=1,IF(Pengawas!AC123="","Harap diisi","OK"),IF(Pengawas!V123=2,IF(Pengawas!AC123="","Harap diisi","OK"),IF(Pengawas!V124&lt;1,"-",IF(Pengawas!V124&gt;2,"-","OK")))))</f>
        <v>-</v>
      </c>
      <c r="AD123" s="25" t="str">
        <f>IF(Pengawas!V123="","-",IF(Pengawas!V123=1,IF(Pengawas!AD123="","OK","Harap dikosongkan"),IF(Pengawas!V123=2,IF(Pengawas!AD123="","Harap diisi","OK"),IF(Pengawas!V124&lt;1,"-",IF(Pengawas!V124&gt;2,"-","OK")))))</f>
        <v>-</v>
      </c>
      <c r="AE123" s="25" t="str">
        <f>IF(Pengawas!V123="","-",IF(Pengawas!V123=1,IF(Pengawas!AE123="","OK","Harap dikosongkan"),IF(Pengawas!V123=2,IF(Pengawas!AE123="","Harap diisi","OK"),IF(Pengawas!V124&lt;1,"-",IF(Pengawas!V124&gt;2,"-","OK")))))</f>
        <v>-</v>
      </c>
      <c r="AF123" s="25" t="str">
        <f>IF(Pengawas!V123="","-",IF(Pengawas!V123=1,IF(Pengawas!AF123="","OK","Harap dikosongkan"),IF(Pengawas!V123=2,IF(Pengawas!AF123="","Harap diisi","OK"),IF(Pengawas!V124&lt;1,"-",IF(Pengawas!V124&gt;2,"-","OK")))))</f>
        <v>-</v>
      </c>
      <c r="AG123" s="25" t="str">
        <f>IF(Pengawas!V123="","-",IF(Pengawas!V123=1,IF(Pengawas!AG123="","OK","Harap dikosongkan"),IF(Pengawas!V123=2,IF(Pengawas!AG123="","Harap diisi","OK"),IF(Pengawas!V124&lt;1,"-",IF(Pengawas!V124&gt;2,"-","OK")))))</f>
        <v>-</v>
      </c>
      <c r="AH123" s="25" t="str">
        <f>IF(Pengawas!V123="","-",IF(Pengawas!V123=1,IF(Pengawas!AH123="","OK","Harap dikosongkan"),IF(Pengawas!V123=2,IF(Pengawas!AH123="","Harap diisi","OK"),IF(Pengawas!V124&lt;1,"-",IF(Pengawas!V124&gt;2,"-","OK")))))</f>
        <v>-</v>
      </c>
      <c r="AI123" s="25" t="str">
        <f>IF(Pengawas!V123="","-",IF(Pengawas!V123=1,IF(Pengawas!AI123="","OK","Harap dikosongkan"),IF(Pengawas!V123=2,IF(Pengawas!AI123="","Harap diisi","OK"),IF(Pengawas!V124&lt;1,"-",IF(Pengawas!V124&gt;2,"-","OK")))))</f>
        <v>-</v>
      </c>
      <c r="AJ123" s="25" t="str">
        <f>IF(Pengawas!V123="","-",IF(Pengawas!V123=1,IF(Pengawas!AJ123="","OK","Harap dikosongkan"),IF(Pengawas!V123=2,IF(Pengawas!AJ123="","Harap diisi","OK"),IF(Pengawas!V124&lt;1,"-",IF(Pengawas!V124&gt;2,"-","OK")))))</f>
        <v>-</v>
      </c>
      <c r="AK123" s="25" t="str">
        <f>IF(Pengawas!V123="","-",IF(Pengawas!V123=1,IF(Pengawas!AK123="","OK","Harap dikosongkan"),IF(Pengawas!V123=2,IF(Pengawas!AK123="","Harap diisi","OK"),IF(Pengawas!V124&lt;1,"-",IF(Pengawas!V124&gt;2,"-","OK")))))</f>
        <v>-</v>
      </c>
      <c r="AL123" s="25" t="str">
        <f>IF(Pengawas!AL123="","-",IF(Pengawas!AL123&gt;3,"Tidak valid",IF(Pengawas!AL123&lt;1,"Tidak valid","OK")))</f>
        <v>-</v>
      </c>
      <c r="AM123" s="25" t="str">
        <f>IF(Pengawas!AL123="",IF(Pengawas!AM123="","-","Harap dikosongkan"),IF(Pengawas!AL123&lt;&gt;1,IF(Pengawas!AM123="","OK","Harap dikosongkan"),IF(Pengawas!AM123="","Harap diisi",IF(Pengawas!AM123&gt;2015,"Cek lagi",IF(Pengawas!AM123&lt;2005,"Cek lagi","OK")))))</f>
        <v>-</v>
      </c>
      <c r="AN123" s="25" t="str">
        <f>IF(Pengawas!AL123="",IF(Pengawas!AN123="","-","Harap dikosongkan"),IF(Pengawas!AL123&lt;&gt;1,IF(Pengawas!AN123="","OK","Harap dikosongkan"),IF(Pengawas!AN123="","Harap diisi",IF(VALUE(Pengawas!AN123)&gt;33,"Tidak valid",IF(VALUE(Pengawas!AN123)&lt;1,"Tidak valid","OK")))))</f>
        <v>-</v>
      </c>
      <c r="AO123" s="25" t="str">
        <f>IF(Pengawas!AL123="",IF(Pengawas!AO123="","-","Harap dikosongkan"),IF(Pengawas!AL123&lt;&gt;1,IF(Pengawas!AO123="","OK","Harap dikosongkan"),IF(Pengawas!AO123="","Harap diisi",IF(Pengawas!AO123&gt;1,"Tidak valid","OK"))))</f>
        <v>-</v>
      </c>
      <c r="AP123" s="25" t="str">
        <f>IF(Pengawas!AL123&gt;1,"OK",IF(Pengawas!AO123="",IF(Pengawas!AP123="","-","Kolom AO cek lagi"),IF(Pengawas!AO123=0,IF(Pengawas!AP123="","OK","Harap dikosongkan"),IF(Pengawas!AP123="","Harap diisi",IF(LEN(Pengawas!AP123)&lt;12,"Tidak valid",IF(LEN(Pengawas!AP123)&gt;14,"Tidak valid","OK"))))))</f>
        <v>-</v>
      </c>
      <c r="AQ123" s="26" t="str">
        <f>IF(Pengawas!AL123&gt;1,"OK",IF(Pengawas!AO123="",IF(Pengawas!AQ123="","-","Kolom AO cek lagi"),IF(Pengawas!AO123=0,IF(Pengawas!AQ123="","OK","Harap dikosongkan"),IF(Pengawas!AQ123="","Harap diisi",IF(LEN(Pengawas!AQ123)&lt;5,"Cek lagi","OK")))))</f>
        <v>-</v>
      </c>
      <c r="AR123" s="26" t="str">
        <f>IF(Pengawas!AL123&gt;1,"OK",IF(Pengawas!AO123="",IF(Pengawas!AR123="","-","Kolom AT cek lagi"),IF(Pengawas!AO123=0,IF(Pengawas!AR123="","OK","Harap dikosongkan"),IF(Pengawas!AR123="","Harap diisi",IF(VALUE(LEFT(Pengawas!AR123,2))&gt;31,"Tanggal tidak valid",IF(VALUE(LEFT(RIGHT(Pengawas!AR123,7),2))&gt;12,"Bulan tidak valid",IF(VALUE(RIGHT(Pengawas!AR123,4))&gt;2016,"Tahun cek lagi",IF(VALUE(RIGHT(Pengawas!AR123,4))&lt;2005,"Tahun cek lagi","OK"))))))))</f>
        <v>-</v>
      </c>
      <c r="AS123" s="25" t="str">
        <f>IF(Pengawas!AP123="",IF(Pengawas!AS123="","-","Harap dikosongkan"),IF(Pengawas!AP123&lt;&gt;"",IF(Pengawas!AS123="","Harap diisi",IF(Pengawas!AS123&gt;1,"Tidak valid","OK"))))</f>
        <v>-</v>
      </c>
      <c r="AT123" s="25" t="str">
        <f>IF(Pengawas!AS123="",IF(Pengawas!AT123="","-","Harap dikosongkan"),IF(Pengawas!AS123&lt;&gt;1,IF(Pengawas!AT123="","OK","Harap dikosongkan"),IF(Pengawas!AS123="",IF(Pengawas!AT123="","-","Harap dikosongkan"),IF(Pengawas!AS123=0,IF(Pengawas!AT123="","OK","Harap dikosongkan"),IF(Pengawas!AT123="","Harap diisi",IF(Pengawas!AT123&gt;2016,"Cek lagi",IF(Pengawas!AT123&lt;2005,"Cek lagi",IF(Pengawas!AM123&gt;Pengawas!AT123,"Cek lagi dengan Kolom AL","OK"))))))))</f>
        <v>-</v>
      </c>
      <c r="AU123" s="25" t="str">
        <f>IF(Pengawas!AS123="",IF(Pengawas!AU123="","-","Harap dikosongkan"),IF(Pengawas!AS123&lt;&gt;1,IF(Pengawas!AU123="","OK","Harap dikosongkan"),IF(Pengawas!AS123="",IF(Pengawas!AU123="","-","Harap dikosongkan"),IF(Pengawas!AS123=0,IF(Pengawas!AU123="","OK","Harap dikosongkan"),IF(Pengawas!AU123="","Harap diisi",IF(Pengawas!AU123&gt;20000000,"Cek lagi",IF(Pengawas!AU123&lt;100000,"Cek lagi","OK")))))))</f>
        <v>-</v>
      </c>
      <c r="AV123" s="25" t="str">
        <f>IF(Pengawas!AV123="","-",IF(Pengawas!AV123&gt;3,"Tidak valid","OK"))</f>
        <v>-</v>
      </c>
      <c r="AW123" s="25" t="str">
        <f>IF(Pengawas!AV123="",IF(Pengawas!AW123="","-","Harap dikosongkan"),IF(Pengawas!AV123=0,IF(Pengawas!AW123="","OK","Harap dikosongkan"),IF(Pengawas!AV123&gt;0,IF(Pengawas!AW123="","Harap diisi",IF(Pengawas!AW123&gt;2015,"Tidak valid","OK")))))</f>
        <v>-</v>
      </c>
      <c r="AX123" s="25" t="str">
        <f>IF(Pengawas!AV123="",IF(Pengawas!AX123="","-","Harap dikosongkan"),IF(Pengawas!AV123=0,IF(Pengawas!AX123="","OK","Harap dikosongkan"),IF(Pengawas!AV123&gt;0,IF(Pengawas!AX123="","Harap diisi",IF(Pengawas!AX123="","-",IF(Pengawas!AX123&gt;1,"Tidak valid","OK"))))))</f>
        <v>-</v>
      </c>
      <c r="AY123" s="25" t="str">
        <f>IF(Pengawas!AY123="","-",IF(Pengawas!AY123&gt;2,"Tidak valid","OK"))</f>
        <v>-</v>
      </c>
      <c r="AZ123" s="25" t="str">
        <f>IF(Pengawas!AY123="",IF(Pengawas!AZ123="","-","Harap dikosongkan"),IF(Pengawas!AY123=0,IF(Pengawas!AZ123="","OK","Harap dikosongkan"),IF(Pengawas!AZ123="","Harap diisi",IF(Pengawas!AZ123&gt;2015,"Cek lagi",IF(Pengawas!AZ123&lt;2000,"Cek lagi","OK")))))</f>
        <v>-</v>
      </c>
      <c r="BA123" s="25" t="str">
        <f>IF(Pengawas!BA123="","-",IF(LEN(Pengawas!BA123)&lt;5,"Cek lagi","OK"))</f>
        <v>-</v>
      </c>
      <c r="BB123" s="25" t="str">
        <f>IF(Pengawas!BB123="","-",IF(LEN(Pengawas!BB123)&lt;4,"Cek lagi","OK"))</f>
        <v>-</v>
      </c>
      <c r="BC123" s="25" t="str">
        <f>IF(Pengawas!BC123="","-",IF(LEN(Pengawas!BC123)&lt;4,"Cek lagi","OK"))</f>
        <v>-</v>
      </c>
      <c r="BD123" s="25" t="str">
        <f>IF(Pengawas!BD123="","-",IF(LEN(Pengawas!BD123)&lt;4,"Cek lagi","OK"))</f>
        <v>-</v>
      </c>
      <c r="BE123" s="25" t="str">
        <f>IF(Pengawas!BE123="","-",IF(LEN(Pengawas!BE123)&lt;4,"Cek lagi","OK"))</f>
        <v>-</v>
      </c>
      <c r="BF123" s="25" t="str">
        <f>IF(Pengawas!BF123="","-",IF(LEN(Pengawas!BF123)&lt;&gt;5,"Tidak valid","OK"))</f>
        <v>-</v>
      </c>
      <c r="BG123" s="25" t="str">
        <f>IF(Pengawas!BG123="","-",IF(LEN(Pengawas!BG123)&lt;9,"Cek lagi",IF(LEN(Pengawas!BG123)&gt;14,"Cek lagi","OK")))</f>
        <v>-</v>
      </c>
    </row>
    <row r="124" spans="1:59" s="18" customFormat="1" ht="15" customHeight="1" x14ac:dyDescent="0.2">
      <c r="A124" s="25" t="str">
        <f>IF(Pengawas!A124="","-",IF(LEN(Pengawas!A124)&lt;4,"Cek lagi","OK"))</f>
        <v>-</v>
      </c>
      <c r="B124" s="25" t="str">
        <f>IF(Pengawas!B124="","-",IF(LEN(Pengawas!B124)&lt;4,"Cek lagi","OK"))</f>
        <v>-</v>
      </c>
      <c r="C124" s="25" t="str">
        <f>IF(Pengawas!C124="","-",IF(LEN(Pengawas!C124)&lt;&gt;18,"Tidak valid","OK"))</f>
        <v>-</v>
      </c>
      <c r="D124" s="25" t="str">
        <f>IF(Pengawas!D124="","-",IF(LEN(Pengawas!D124)&lt;&gt;16,"Tidak valid","OK"))</f>
        <v>-</v>
      </c>
      <c r="E124" s="25" t="str">
        <f>IF(Pengawas!E124="","-",IF(LEN(Pengawas!E124)&lt;4,"Cek lagi","OK"))</f>
        <v>-</v>
      </c>
      <c r="F124" s="25" t="str">
        <f>IF(Pengawas!F124="","-",IF(LEN(Pengawas!F124)&lt;&gt;16,"Tidak valid","OK"))</f>
        <v>-</v>
      </c>
      <c r="G124" s="25" t="str">
        <f>IF(Pengawas!G124="","-",IF(LEN(Pengawas!G124)&lt;4,"Cek lagi","OK"))</f>
        <v>-</v>
      </c>
      <c r="H124" s="26" t="str">
        <f>IF(Pengawas!H124="","-",IF(VALUE(LEFT(Pengawas!H124,2))&gt;31,"Tanggal tidak valid",IF(VALUE(LEFT(RIGHT(Pengawas!H124,7),2))&gt;12,"Bulan tidak valid",IF(VALUE(RIGHT(Pengawas!H124,4))&gt;1990,"Umur terlalu muda",IF(VALUE(RIGHT(Pengawas!H124,4))&lt;1955,"Umur terlalu tua","OK")))))</f>
        <v>-</v>
      </c>
      <c r="I124" s="25" t="str">
        <f>IF(Pengawas!I124="","-",IF(Pengawas!I124="L","OK",IF(Pengawas!I124="P","OK","Tidak valid")))</f>
        <v>-</v>
      </c>
      <c r="J124" s="25" t="str">
        <f>IF(Pengawas!J124="","-",IF(LEN(Pengawas!J124)&lt;4,"Cek lagi","OK"))</f>
        <v>-</v>
      </c>
      <c r="K124" s="25" t="str">
        <f>IF(Pengawas!K124="","-",IF(Pengawas!K124&gt;5,"Tidak valid",IF(Pengawas!K124&lt;1,"Tidak valid","OK")))</f>
        <v>-</v>
      </c>
      <c r="L124" s="25" t="str">
        <f>IF(Pengawas!L124="","-",IF(VALUE(LEFT(Pengawas!L124,1))&gt;1,"Tidak valid","OK"))</f>
        <v>-</v>
      </c>
      <c r="M124" s="25" t="str">
        <f>IF(Pengawas!M124="","-",IF(VALUE(LEFT(Pengawas!M124,1))&gt;1,"Tidak valid","OK"))</f>
        <v>-</v>
      </c>
      <c r="N124" s="25" t="str">
        <f>IF(Pengawas!N124="","-",IF(VALUE(LEFT(Pengawas!N124,2))&gt;31,"Tanggal tidak valid",IF(VALUE(LEFT(RIGHT(Pengawas!N124,7),2))&gt;12,"Bulan tidak valid",IF(VALUE(RIGHT(Pengawas!N124,4))&gt;2015,"Tahun cek lagi",IF(VALUE(RIGHT(Pengawas!N124,4))&lt;1930,"Tahun cek lagi","OK")))))</f>
        <v>-</v>
      </c>
      <c r="O124" s="26" t="str">
        <f>IF(Pengawas!O124="","-",IF(VALUE(LEFT(Pengawas!O124,2))&gt;31,"Tanggal tidak valid",IF(VALUE(LEFT(RIGHT(Pengawas!O124,7),2))&gt;12,"Bulan tidak valid",IF(VALUE(RIGHT(Pengawas!O124,4))&gt;2015,"Tahun cek lagi",IF(VALUE(RIGHT(Pengawas!O124,4))&lt;1930,"Tahun cek lagi","OK")))))</f>
        <v>-</v>
      </c>
      <c r="P124" s="26" t="str">
        <f>IF(Pengawas!P124="","-",IF(VALUE(LEFT(Pengawas!P124,2))&gt;31,"Tanggal tidak valid",IF(VALUE(LEFT(RIGHT(Pengawas!P124,7),2))&gt;12,"Bulan tidak valid",IF(VALUE(RIGHT(Pengawas!P124,4))&gt;2015,"Tahun cek lagi",IF(VALUE(RIGHT(Pengawas!P124,4))&lt;1930,"Tahun cek lagi","OK")))))</f>
        <v>-</v>
      </c>
      <c r="Q124" s="25" t="str">
        <f>IF(Pengawas!Q124="","-",IF(Pengawas!Q124&gt;3,"Tidak valid",IF(Pengawas!Q124&lt;1,"Tidak valid","OK")))</f>
        <v>-</v>
      </c>
      <c r="R124" s="25" t="str">
        <f>IF(Pengawas!R124="","-",IF(Pengawas!R124&gt;20000000,"Cek lagi",IF(Pengawas!R124&lt;50000,"Cek lagi","OK")))</f>
        <v>-</v>
      </c>
      <c r="S124" s="25" t="str">
        <f>IF(Pengawas!S124="","-",IF(Pengawas!S124&gt;3,"Tidak valid",IF(Pengawas!S124&lt;1,"Tidak valid","OK")))</f>
        <v>-</v>
      </c>
      <c r="T124" s="25" t="str">
        <f>IF(Pengawas!T124="","-",IF(Pengawas!T124&gt;6,"Tidak valid",IF(Pengawas!T124&lt;1,"Tidak valid","OK")))</f>
        <v>-</v>
      </c>
      <c r="U124" s="25" t="str">
        <f>IF(Pengawas!U124="","-",IF(Pengawas!U124&gt;4,"Tidak valid",IF(Pengawas!U124&lt;1,"Tidak valid","OK")))</f>
        <v>-</v>
      </c>
      <c r="V124" s="25" t="str">
        <f>IF(Pengawas!V124="","-",IF(Pengawas!V124&gt;2,"Tidak valid",IF(Pengawas!V124&lt;1,"Tidak valid","OK")))</f>
        <v>-</v>
      </c>
      <c r="W124" s="25" t="str">
        <f>IF(Pengawas!V124="","-",IF(Pengawas!V124=1,IF(Pengawas!W124="","Harap diisi","OK"),IF(Pengawas!V124=2,IF(Pengawas!W124="","Harap diisi","OK"),IF(Pengawas!V125&lt;1,"-",IF(Pengawas!V125&gt;2,"-","OK")))))</f>
        <v>-</v>
      </c>
      <c r="X124" s="25" t="str">
        <f>IF(Pengawas!V124="","-",IF(Pengawas!V124=1,IF(Pengawas!X124="","Harap diisi","OK"),IF(Pengawas!V124=2,IF(Pengawas!X124="","Harap diisi","OK"),IF(Pengawas!V125&lt;1,"-",IF(Pengawas!V125&gt;2,"-","OK")))))</f>
        <v>-</v>
      </c>
      <c r="Y124" s="25" t="str">
        <f>IF(Pengawas!V124="","-",IF(Pengawas!V124=1,IF(Pengawas!Y124="","Harap diisi","OK"),IF(Pengawas!V124=2,IF(Pengawas!Y124="","Harap diisi","OK"),IF(Pengawas!V125&lt;1,"-",IF(Pengawas!V125&gt;2,"-","OK")))))</f>
        <v>-</v>
      </c>
      <c r="Z124" s="25" t="str">
        <f>IF(Pengawas!V124="","-",IF(Pengawas!V124=1,IF(Pengawas!Z124="","Harap diisi","OK"),IF(Pengawas!V124=2,IF(Pengawas!Z124="","Harap diisi","OK"),IF(Pengawas!V125&lt;1,"-",IF(Pengawas!V125&gt;2,"-","OK")))))</f>
        <v>-</v>
      </c>
      <c r="AA124" s="25" t="str">
        <f>IF(Pengawas!V124="","-",IF(Pengawas!V124=1,IF(Pengawas!AA124="","Harap diisi","OK"),IF(Pengawas!V124=2,IF(Pengawas!AA124="","Harap diisi","OK"),IF(Pengawas!V125&lt;1,"-",IF(Pengawas!V125&gt;2,"-","OK")))))</f>
        <v>-</v>
      </c>
      <c r="AB124" s="25" t="str">
        <f>IF(Pengawas!V124="","-",IF(Pengawas!V124=1,IF(Pengawas!AB124="","Harap diisi","OK"),IF(Pengawas!V124=2,IF(Pengawas!AB124="","Harap diisi","OK"),IF(Pengawas!V125&lt;1,"-",IF(Pengawas!V125&gt;2,"-","OK")))))</f>
        <v>-</v>
      </c>
      <c r="AC124" s="25" t="str">
        <f>IF(Pengawas!V124="","-",IF(Pengawas!V124=1,IF(Pengawas!AC124="","Harap diisi","OK"),IF(Pengawas!V124=2,IF(Pengawas!AC124="","Harap diisi","OK"),IF(Pengawas!V125&lt;1,"-",IF(Pengawas!V125&gt;2,"-","OK")))))</f>
        <v>-</v>
      </c>
      <c r="AD124" s="25" t="str">
        <f>IF(Pengawas!V124="","-",IF(Pengawas!V124=1,IF(Pengawas!AD124="","OK","Harap dikosongkan"),IF(Pengawas!V124=2,IF(Pengawas!AD124="","Harap diisi","OK"),IF(Pengawas!V125&lt;1,"-",IF(Pengawas!V125&gt;2,"-","OK")))))</f>
        <v>-</v>
      </c>
      <c r="AE124" s="25" t="str">
        <f>IF(Pengawas!V124="","-",IF(Pengawas!V124=1,IF(Pengawas!AE124="","OK","Harap dikosongkan"),IF(Pengawas!V124=2,IF(Pengawas!AE124="","Harap diisi","OK"),IF(Pengawas!V125&lt;1,"-",IF(Pengawas!V125&gt;2,"-","OK")))))</f>
        <v>-</v>
      </c>
      <c r="AF124" s="25" t="str">
        <f>IF(Pengawas!V124="","-",IF(Pengawas!V124=1,IF(Pengawas!AF124="","OK","Harap dikosongkan"),IF(Pengawas!V124=2,IF(Pengawas!AF124="","Harap diisi","OK"),IF(Pengawas!V125&lt;1,"-",IF(Pengawas!V125&gt;2,"-","OK")))))</f>
        <v>-</v>
      </c>
      <c r="AG124" s="25" t="str">
        <f>IF(Pengawas!V124="","-",IF(Pengawas!V124=1,IF(Pengawas!AG124="","OK","Harap dikosongkan"),IF(Pengawas!V124=2,IF(Pengawas!AG124="","Harap diisi","OK"),IF(Pengawas!V125&lt;1,"-",IF(Pengawas!V125&gt;2,"-","OK")))))</f>
        <v>-</v>
      </c>
      <c r="AH124" s="25" t="str">
        <f>IF(Pengawas!V124="","-",IF(Pengawas!V124=1,IF(Pengawas!AH124="","OK","Harap dikosongkan"),IF(Pengawas!V124=2,IF(Pengawas!AH124="","Harap diisi","OK"),IF(Pengawas!V125&lt;1,"-",IF(Pengawas!V125&gt;2,"-","OK")))))</f>
        <v>-</v>
      </c>
      <c r="AI124" s="25" t="str">
        <f>IF(Pengawas!V124="","-",IF(Pengawas!V124=1,IF(Pengawas!AI124="","OK","Harap dikosongkan"),IF(Pengawas!V124=2,IF(Pengawas!AI124="","Harap diisi","OK"),IF(Pengawas!V125&lt;1,"-",IF(Pengawas!V125&gt;2,"-","OK")))))</f>
        <v>-</v>
      </c>
      <c r="AJ124" s="25" t="str">
        <f>IF(Pengawas!V124="","-",IF(Pengawas!V124=1,IF(Pengawas!AJ124="","OK","Harap dikosongkan"),IF(Pengawas!V124=2,IF(Pengawas!AJ124="","Harap diisi","OK"),IF(Pengawas!V125&lt;1,"-",IF(Pengawas!V125&gt;2,"-","OK")))))</f>
        <v>-</v>
      </c>
      <c r="AK124" s="25" t="str">
        <f>IF(Pengawas!V124="","-",IF(Pengawas!V124=1,IF(Pengawas!AK124="","OK","Harap dikosongkan"),IF(Pengawas!V124=2,IF(Pengawas!AK124="","Harap diisi","OK"),IF(Pengawas!V125&lt;1,"-",IF(Pengawas!V125&gt;2,"-","OK")))))</f>
        <v>-</v>
      </c>
      <c r="AL124" s="25" t="str">
        <f>IF(Pengawas!AL124="","-",IF(Pengawas!AL124&gt;3,"Tidak valid",IF(Pengawas!AL124&lt;1,"Tidak valid","OK")))</f>
        <v>-</v>
      </c>
      <c r="AM124" s="25" t="str">
        <f>IF(Pengawas!AL124="",IF(Pengawas!AM124="","-","Harap dikosongkan"),IF(Pengawas!AL124&lt;&gt;1,IF(Pengawas!AM124="","OK","Harap dikosongkan"),IF(Pengawas!AM124="","Harap diisi",IF(Pengawas!AM124&gt;2015,"Cek lagi",IF(Pengawas!AM124&lt;2005,"Cek lagi","OK")))))</f>
        <v>-</v>
      </c>
      <c r="AN124" s="25" t="str">
        <f>IF(Pengawas!AL124="",IF(Pengawas!AN124="","-","Harap dikosongkan"),IF(Pengawas!AL124&lt;&gt;1,IF(Pengawas!AN124="","OK","Harap dikosongkan"),IF(Pengawas!AN124="","Harap diisi",IF(VALUE(Pengawas!AN124)&gt;33,"Tidak valid",IF(VALUE(Pengawas!AN124)&lt;1,"Tidak valid","OK")))))</f>
        <v>-</v>
      </c>
      <c r="AO124" s="25" t="str">
        <f>IF(Pengawas!AL124="",IF(Pengawas!AO124="","-","Harap dikosongkan"),IF(Pengawas!AL124&lt;&gt;1,IF(Pengawas!AO124="","OK","Harap dikosongkan"),IF(Pengawas!AO124="","Harap diisi",IF(Pengawas!AO124&gt;1,"Tidak valid","OK"))))</f>
        <v>-</v>
      </c>
      <c r="AP124" s="25" t="str">
        <f>IF(Pengawas!AL124&gt;1,"OK",IF(Pengawas!AO124="",IF(Pengawas!AP124="","-","Kolom AO cek lagi"),IF(Pengawas!AO124=0,IF(Pengawas!AP124="","OK","Harap dikosongkan"),IF(Pengawas!AP124="","Harap diisi",IF(LEN(Pengawas!AP124)&lt;12,"Tidak valid",IF(LEN(Pengawas!AP124)&gt;14,"Tidak valid","OK"))))))</f>
        <v>-</v>
      </c>
      <c r="AQ124" s="26" t="str">
        <f>IF(Pengawas!AL124&gt;1,"OK",IF(Pengawas!AO124="",IF(Pengawas!AQ124="","-","Kolom AO cek lagi"),IF(Pengawas!AO124=0,IF(Pengawas!AQ124="","OK","Harap dikosongkan"),IF(Pengawas!AQ124="","Harap diisi",IF(LEN(Pengawas!AQ124)&lt;5,"Cek lagi","OK")))))</f>
        <v>-</v>
      </c>
      <c r="AR124" s="26" t="str">
        <f>IF(Pengawas!AL124&gt;1,"OK",IF(Pengawas!AO124="",IF(Pengawas!AR124="","-","Kolom AT cek lagi"),IF(Pengawas!AO124=0,IF(Pengawas!AR124="","OK","Harap dikosongkan"),IF(Pengawas!AR124="","Harap diisi",IF(VALUE(LEFT(Pengawas!AR124,2))&gt;31,"Tanggal tidak valid",IF(VALUE(LEFT(RIGHT(Pengawas!AR124,7),2))&gt;12,"Bulan tidak valid",IF(VALUE(RIGHT(Pengawas!AR124,4))&gt;2016,"Tahun cek lagi",IF(VALUE(RIGHT(Pengawas!AR124,4))&lt;2005,"Tahun cek lagi","OK"))))))))</f>
        <v>-</v>
      </c>
      <c r="AS124" s="25" t="str">
        <f>IF(Pengawas!AP124="",IF(Pengawas!AS124="","-","Harap dikosongkan"),IF(Pengawas!AP124&lt;&gt;"",IF(Pengawas!AS124="","Harap diisi",IF(Pengawas!AS124&gt;1,"Tidak valid","OK"))))</f>
        <v>-</v>
      </c>
      <c r="AT124" s="25" t="str">
        <f>IF(Pengawas!AS124="",IF(Pengawas!AT124="","-","Harap dikosongkan"),IF(Pengawas!AS124&lt;&gt;1,IF(Pengawas!AT124="","OK","Harap dikosongkan"),IF(Pengawas!AS124="",IF(Pengawas!AT124="","-","Harap dikosongkan"),IF(Pengawas!AS124=0,IF(Pengawas!AT124="","OK","Harap dikosongkan"),IF(Pengawas!AT124="","Harap diisi",IF(Pengawas!AT124&gt;2016,"Cek lagi",IF(Pengawas!AT124&lt;2005,"Cek lagi",IF(Pengawas!AM124&gt;Pengawas!AT124,"Cek lagi dengan Kolom AL","OK"))))))))</f>
        <v>-</v>
      </c>
      <c r="AU124" s="25" t="str">
        <f>IF(Pengawas!AS124="",IF(Pengawas!AU124="","-","Harap dikosongkan"),IF(Pengawas!AS124&lt;&gt;1,IF(Pengawas!AU124="","OK","Harap dikosongkan"),IF(Pengawas!AS124="",IF(Pengawas!AU124="","-","Harap dikosongkan"),IF(Pengawas!AS124=0,IF(Pengawas!AU124="","OK","Harap dikosongkan"),IF(Pengawas!AU124="","Harap diisi",IF(Pengawas!AU124&gt;20000000,"Cek lagi",IF(Pengawas!AU124&lt;100000,"Cek lagi","OK")))))))</f>
        <v>-</v>
      </c>
      <c r="AV124" s="25" t="str">
        <f>IF(Pengawas!AV124="","-",IF(Pengawas!AV124&gt;3,"Tidak valid","OK"))</f>
        <v>-</v>
      </c>
      <c r="AW124" s="25" t="str">
        <f>IF(Pengawas!AV124="",IF(Pengawas!AW124="","-","Harap dikosongkan"),IF(Pengawas!AV124=0,IF(Pengawas!AW124="","OK","Harap dikosongkan"),IF(Pengawas!AV124&gt;0,IF(Pengawas!AW124="","Harap diisi",IF(Pengawas!AW124&gt;2015,"Tidak valid","OK")))))</f>
        <v>-</v>
      </c>
      <c r="AX124" s="25" t="str">
        <f>IF(Pengawas!AV124="",IF(Pengawas!AX124="","-","Harap dikosongkan"),IF(Pengawas!AV124=0,IF(Pengawas!AX124="","OK","Harap dikosongkan"),IF(Pengawas!AV124&gt;0,IF(Pengawas!AX124="","Harap diisi",IF(Pengawas!AX124="","-",IF(Pengawas!AX124&gt;1,"Tidak valid","OK"))))))</f>
        <v>-</v>
      </c>
      <c r="AY124" s="25" t="str">
        <f>IF(Pengawas!AY124="","-",IF(Pengawas!AY124&gt;2,"Tidak valid","OK"))</f>
        <v>-</v>
      </c>
      <c r="AZ124" s="25" t="str">
        <f>IF(Pengawas!AY124="",IF(Pengawas!AZ124="","-","Harap dikosongkan"),IF(Pengawas!AY124=0,IF(Pengawas!AZ124="","OK","Harap dikosongkan"),IF(Pengawas!AZ124="","Harap diisi",IF(Pengawas!AZ124&gt;2015,"Cek lagi",IF(Pengawas!AZ124&lt;2000,"Cek lagi","OK")))))</f>
        <v>-</v>
      </c>
      <c r="BA124" s="25" t="str">
        <f>IF(Pengawas!BA124="","-",IF(LEN(Pengawas!BA124)&lt;5,"Cek lagi","OK"))</f>
        <v>-</v>
      </c>
      <c r="BB124" s="25" t="str">
        <f>IF(Pengawas!BB124="","-",IF(LEN(Pengawas!BB124)&lt;4,"Cek lagi","OK"))</f>
        <v>-</v>
      </c>
      <c r="BC124" s="25" t="str">
        <f>IF(Pengawas!BC124="","-",IF(LEN(Pengawas!BC124)&lt;4,"Cek lagi","OK"))</f>
        <v>-</v>
      </c>
      <c r="BD124" s="25" t="str">
        <f>IF(Pengawas!BD124="","-",IF(LEN(Pengawas!BD124)&lt;4,"Cek lagi","OK"))</f>
        <v>-</v>
      </c>
      <c r="BE124" s="25" t="str">
        <f>IF(Pengawas!BE124="","-",IF(LEN(Pengawas!BE124)&lt;4,"Cek lagi","OK"))</f>
        <v>-</v>
      </c>
      <c r="BF124" s="25" t="str">
        <f>IF(Pengawas!BF124="","-",IF(LEN(Pengawas!BF124)&lt;&gt;5,"Tidak valid","OK"))</f>
        <v>-</v>
      </c>
      <c r="BG124" s="25" t="str">
        <f>IF(Pengawas!BG124="","-",IF(LEN(Pengawas!BG124)&lt;9,"Cek lagi",IF(LEN(Pengawas!BG124)&gt;14,"Cek lagi","OK")))</f>
        <v>-</v>
      </c>
    </row>
    <row r="125" spans="1:59" s="18" customFormat="1" ht="15" customHeight="1" x14ac:dyDescent="0.2">
      <c r="A125" s="25" t="str">
        <f>IF(Pengawas!A125="","-",IF(LEN(Pengawas!A125)&lt;4,"Cek lagi","OK"))</f>
        <v>-</v>
      </c>
      <c r="B125" s="25" t="str">
        <f>IF(Pengawas!B125="","-",IF(LEN(Pengawas!B125)&lt;4,"Cek lagi","OK"))</f>
        <v>-</v>
      </c>
      <c r="C125" s="25" t="str">
        <f>IF(Pengawas!C125="","-",IF(LEN(Pengawas!C125)&lt;&gt;18,"Tidak valid","OK"))</f>
        <v>-</v>
      </c>
      <c r="D125" s="25" t="str">
        <f>IF(Pengawas!D125="","-",IF(LEN(Pengawas!D125)&lt;&gt;16,"Tidak valid","OK"))</f>
        <v>-</v>
      </c>
      <c r="E125" s="25" t="str">
        <f>IF(Pengawas!E125="","-",IF(LEN(Pengawas!E125)&lt;4,"Cek lagi","OK"))</f>
        <v>-</v>
      </c>
      <c r="F125" s="25" t="str">
        <f>IF(Pengawas!F125="","-",IF(LEN(Pengawas!F125)&lt;&gt;16,"Tidak valid","OK"))</f>
        <v>-</v>
      </c>
      <c r="G125" s="25" t="str">
        <f>IF(Pengawas!G125="","-",IF(LEN(Pengawas!G125)&lt;4,"Cek lagi","OK"))</f>
        <v>-</v>
      </c>
      <c r="H125" s="26" t="str">
        <f>IF(Pengawas!H125="","-",IF(VALUE(LEFT(Pengawas!H125,2))&gt;31,"Tanggal tidak valid",IF(VALUE(LEFT(RIGHT(Pengawas!H125,7),2))&gt;12,"Bulan tidak valid",IF(VALUE(RIGHT(Pengawas!H125,4))&gt;1990,"Umur terlalu muda",IF(VALUE(RIGHT(Pengawas!H125,4))&lt;1955,"Umur terlalu tua","OK")))))</f>
        <v>-</v>
      </c>
      <c r="I125" s="25" t="str">
        <f>IF(Pengawas!I125="","-",IF(Pengawas!I125="L","OK",IF(Pengawas!I125="P","OK","Tidak valid")))</f>
        <v>-</v>
      </c>
      <c r="J125" s="25" t="str">
        <f>IF(Pengawas!J125="","-",IF(LEN(Pengawas!J125)&lt;4,"Cek lagi","OK"))</f>
        <v>-</v>
      </c>
      <c r="K125" s="25" t="str">
        <f>IF(Pengawas!K125="","-",IF(Pengawas!K125&gt;5,"Tidak valid",IF(Pengawas!K125&lt;1,"Tidak valid","OK")))</f>
        <v>-</v>
      </c>
      <c r="L125" s="25" t="str">
        <f>IF(Pengawas!L125="","-",IF(VALUE(LEFT(Pengawas!L125,1))&gt;1,"Tidak valid","OK"))</f>
        <v>-</v>
      </c>
      <c r="M125" s="25" t="str">
        <f>IF(Pengawas!M125="","-",IF(VALUE(LEFT(Pengawas!M125,1))&gt;1,"Tidak valid","OK"))</f>
        <v>-</v>
      </c>
      <c r="N125" s="25" t="str">
        <f>IF(Pengawas!N125="","-",IF(VALUE(LEFT(Pengawas!N125,2))&gt;31,"Tanggal tidak valid",IF(VALUE(LEFT(RIGHT(Pengawas!N125,7),2))&gt;12,"Bulan tidak valid",IF(VALUE(RIGHT(Pengawas!N125,4))&gt;2015,"Tahun cek lagi",IF(VALUE(RIGHT(Pengawas!N125,4))&lt;1930,"Tahun cek lagi","OK")))))</f>
        <v>-</v>
      </c>
      <c r="O125" s="26" t="str">
        <f>IF(Pengawas!O125="","-",IF(VALUE(LEFT(Pengawas!O125,2))&gt;31,"Tanggal tidak valid",IF(VALUE(LEFT(RIGHT(Pengawas!O125,7),2))&gt;12,"Bulan tidak valid",IF(VALUE(RIGHT(Pengawas!O125,4))&gt;2015,"Tahun cek lagi",IF(VALUE(RIGHT(Pengawas!O125,4))&lt;1930,"Tahun cek lagi","OK")))))</f>
        <v>-</v>
      </c>
      <c r="P125" s="26" t="str">
        <f>IF(Pengawas!P125="","-",IF(VALUE(LEFT(Pengawas!P125,2))&gt;31,"Tanggal tidak valid",IF(VALUE(LEFT(RIGHT(Pengawas!P125,7),2))&gt;12,"Bulan tidak valid",IF(VALUE(RIGHT(Pengawas!P125,4))&gt;2015,"Tahun cek lagi",IF(VALUE(RIGHT(Pengawas!P125,4))&lt;1930,"Tahun cek lagi","OK")))))</f>
        <v>-</v>
      </c>
      <c r="Q125" s="25" t="str">
        <f>IF(Pengawas!Q125="","-",IF(Pengawas!Q125&gt;3,"Tidak valid",IF(Pengawas!Q125&lt;1,"Tidak valid","OK")))</f>
        <v>-</v>
      </c>
      <c r="R125" s="25" t="str">
        <f>IF(Pengawas!R125="","-",IF(Pengawas!R125&gt;20000000,"Cek lagi",IF(Pengawas!R125&lt;50000,"Cek lagi","OK")))</f>
        <v>-</v>
      </c>
      <c r="S125" s="25" t="str">
        <f>IF(Pengawas!S125="","-",IF(Pengawas!S125&gt;3,"Tidak valid",IF(Pengawas!S125&lt;1,"Tidak valid","OK")))</f>
        <v>-</v>
      </c>
      <c r="T125" s="25" t="str">
        <f>IF(Pengawas!T125="","-",IF(Pengawas!T125&gt;6,"Tidak valid",IF(Pengawas!T125&lt;1,"Tidak valid","OK")))</f>
        <v>-</v>
      </c>
      <c r="U125" s="25" t="str">
        <f>IF(Pengawas!U125="","-",IF(Pengawas!U125&gt;4,"Tidak valid",IF(Pengawas!U125&lt;1,"Tidak valid","OK")))</f>
        <v>-</v>
      </c>
      <c r="V125" s="25" t="str">
        <f>IF(Pengawas!V125="","-",IF(Pengawas!V125&gt;2,"Tidak valid",IF(Pengawas!V125&lt;1,"Tidak valid","OK")))</f>
        <v>-</v>
      </c>
      <c r="W125" s="25" t="str">
        <f>IF(Pengawas!V125="","-",IF(Pengawas!V125=1,IF(Pengawas!W125="","Harap diisi","OK"),IF(Pengawas!V125=2,IF(Pengawas!W125="","Harap diisi","OK"),IF(Pengawas!V126&lt;1,"-",IF(Pengawas!V126&gt;2,"-","OK")))))</f>
        <v>-</v>
      </c>
      <c r="X125" s="25" t="str">
        <f>IF(Pengawas!V125="","-",IF(Pengawas!V125=1,IF(Pengawas!X125="","Harap diisi","OK"),IF(Pengawas!V125=2,IF(Pengawas!X125="","Harap diisi","OK"),IF(Pengawas!V126&lt;1,"-",IF(Pengawas!V126&gt;2,"-","OK")))))</f>
        <v>-</v>
      </c>
      <c r="Y125" s="25" t="str">
        <f>IF(Pengawas!V125="","-",IF(Pengawas!V125=1,IF(Pengawas!Y125="","Harap diisi","OK"),IF(Pengawas!V125=2,IF(Pengawas!Y125="","Harap diisi","OK"),IF(Pengawas!V126&lt;1,"-",IF(Pengawas!V126&gt;2,"-","OK")))))</f>
        <v>-</v>
      </c>
      <c r="Z125" s="25" t="str">
        <f>IF(Pengawas!V125="","-",IF(Pengawas!V125=1,IF(Pengawas!Z125="","Harap diisi","OK"),IF(Pengawas!V125=2,IF(Pengawas!Z125="","Harap diisi","OK"),IF(Pengawas!V126&lt;1,"-",IF(Pengawas!V126&gt;2,"-","OK")))))</f>
        <v>-</v>
      </c>
      <c r="AA125" s="25" t="str">
        <f>IF(Pengawas!V125="","-",IF(Pengawas!V125=1,IF(Pengawas!AA125="","Harap diisi","OK"),IF(Pengawas!V125=2,IF(Pengawas!AA125="","Harap diisi","OK"),IF(Pengawas!V126&lt;1,"-",IF(Pengawas!V126&gt;2,"-","OK")))))</f>
        <v>-</v>
      </c>
      <c r="AB125" s="25" t="str">
        <f>IF(Pengawas!V125="","-",IF(Pengawas!V125=1,IF(Pengawas!AB125="","Harap diisi","OK"),IF(Pengawas!V125=2,IF(Pengawas!AB125="","Harap diisi","OK"),IF(Pengawas!V126&lt;1,"-",IF(Pengawas!V126&gt;2,"-","OK")))))</f>
        <v>-</v>
      </c>
      <c r="AC125" s="25" t="str">
        <f>IF(Pengawas!V125="","-",IF(Pengawas!V125=1,IF(Pengawas!AC125="","Harap diisi","OK"),IF(Pengawas!V125=2,IF(Pengawas!AC125="","Harap diisi","OK"),IF(Pengawas!V126&lt;1,"-",IF(Pengawas!V126&gt;2,"-","OK")))))</f>
        <v>-</v>
      </c>
      <c r="AD125" s="25" t="str">
        <f>IF(Pengawas!V125="","-",IF(Pengawas!V125=1,IF(Pengawas!AD125="","OK","Harap dikosongkan"),IF(Pengawas!V125=2,IF(Pengawas!AD125="","Harap diisi","OK"),IF(Pengawas!V126&lt;1,"-",IF(Pengawas!V126&gt;2,"-","OK")))))</f>
        <v>-</v>
      </c>
      <c r="AE125" s="25" t="str">
        <f>IF(Pengawas!V125="","-",IF(Pengawas!V125=1,IF(Pengawas!AE125="","OK","Harap dikosongkan"),IF(Pengawas!V125=2,IF(Pengawas!AE125="","Harap diisi","OK"),IF(Pengawas!V126&lt;1,"-",IF(Pengawas!V126&gt;2,"-","OK")))))</f>
        <v>-</v>
      </c>
      <c r="AF125" s="25" t="str">
        <f>IF(Pengawas!V125="","-",IF(Pengawas!V125=1,IF(Pengawas!AF125="","OK","Harap dikosongkan"),IF(Pengawas!V125=2,IF(Pengawas!AF125="","Harap diisi","OK"),IF(Pengawas!V126&lt;1,"-",IF(Pengawas!V126&gt;2,"-","OK")))))</f>
        <v>-</v>
      </c>
      <c r="AG125" s="25" t="str">
        <f>IF(Pengawas!V125="","-",IF(Pengawas!V125=1,IF(Pengawas!AG125="","OK","Harap dikosongkan"),IF(Pengawas!V125=2,IF(Pengawas!AG125="","Harap diisi","OK"),IF(Pengawas!V126&lt;1,"-",IF(Pengawas!V126&gt;2,"-","OK")))))</f>
        <v>-</v>
      </c>
      <c r="AH125" s="25" t="str">
        <f>IF(Pengawas!V125="","-",IF(Pengawas!V125=1,IF(Pengawas!AH125="","OK","Harap dikosongkan"),IF(Pengawas!V125=2,IF(Pengawas!AH125="","Harap diisi","OK"),IF(Pengawas!V126&lt;1,"-",IF(Pengawas!V126&gt;2,"-","OK")))))</f>
        <v>-</v>
      </c>
      <c r="AI125" s="25" t="str">
        <f>IF(Pengawas!V125="","-",IF(Pengawas!V125=1,IF(Pengawas!AI125="","OK","Harap dikosongkan"),IF(Pengawas!V125=2,IF(Pengawas!AI125="","Harap diisi","OK"),IF(Pengawas!V126&lt;1,"-",IF(Pengawas!V126&gt;2,"-","OK")))))</f>
        <v>-</v>
      </c>
      <c r="AJ125" s="25" t="str">
        <f>IF(Pengawas!V125="","-",IF(Pengawas!V125=1,IF(Pengawas!AJ125="","OK","Harap dikosongkan"),IF(Pengawas!V125=2,IF(Pengawas!AJ125="","Harap diisi","OK"),IF(Pengawas!V126&lt;1,"-",IF(Pengawas!V126&gt;2,"-","OK")))))</f>
        <v>-</v>
      </c>
      <c r="AK125" s="25" t="str">
        <f>IF(Pengawas!V125="","-",IF(Pengawas!V125=1,IF(Pengawas!AK125="","OK","Harap dikosongkan"),IF(Pengawas!V125=2,IF(Pengawas!AK125="","Harap diisi","OK"),IF(Pengawas!V126&lt;1,"-",IF(Pengawas!V126&gt;2,"-","OK")))))</f>
        <v>-</v>
      </c>
      <c r="AL125" s="25" t="str">
        <f>IF(Pengawas!AL125="","-",IF(Pengawas!AL125&gt;3,"Tidak valid",IF(Pengawas!AL125&lt;1,"Tidak valid","OK")))</f>
        <v>-</v>
      </c>
      <c r="AM125" s="25" t="str">
        <f>IF(Pengawas!AL125="",IF(Pengawas!AM125="","-","Harap dikosongkan"),IF(Pengawas!AL125&lt;&gt;1,IF(Pengawas!AM125="","OK","Harap dikosongkan"),IF(Pengawas!AM125="","Harap diisi",IF(Pengawas!AM125&gt;2015,"Cek lagi",IF(Pengawas!AM125&lt;2005,"Cek lagi","OK")))))</f>
        <v>-</v>
      </c>
      <c r="AN125" s="25" t="str">
        <f>IF(Pengawas!AL125="",IF(Pengawas!AN125="","-","Harap dikosongkan"),IF(Pengawas!AL125&lt;&gt;1,IF(Pengawas!AN125="","OK","Harap dikosongkan"),IF(Pengawas!AN125="","Harap diisi",IF(VALUE(Pengawas!AN125)&gt;33,"Tidak valid",IF(VALUE(Pengawas!AN125)&lt;1,"Tidak valid","OK")))))</f>
        <v>-</v>
      </c>
      <c r="AO125" s="25" t="str">
        <f>IF(Pengawas!AL125="",IF(Pengawas!AO125="","-","Harap dikosongkan"),IF(Pengawas!AL125&lt;&gt;1,IF(Pengawas!AO125="","OK","Harap dikosongkan"),IF(Pengawas!AO125="","Harap diisi",IF(Pengawas!AO125&gt;1,"Tidak valid","OK"))))</f>
        <v>-</v>
      </c>
      <c r="AP125" s="25" t="str">
        <f>IF(Pengawas!AL125&gt;1,"OK",IF(Pengawas!AO125="",IF(Pengawas!AP125="","-","Kolom AO cek lagi"),IF(Pengawas!AO125=0,IF(Pengawas!AP125="","OK","Harap dikosongkan"),IF(Pengawas!AP125="","Harap diisi",IF(LEN(Pengawas!AP125)&lt;12,"Tidak valid",IF(LEN(Pengawas!AP125)&gt;14,"Tidak valid","OK"))))))</f>
        <v>-</v>
      </c>
      <c r="AQ125" s="26" t="str">
        <f>IF(Pengawas!AL125&gt;1,"OK",IF(Pengawas!AO125="",IF(Pengawas!AQ125="","-","Kolom AO cek lagi"),IF(Pengawas!AO125=0,IF(Pengawas!AQ125="","OK","Harap dikosongkan"),IF(Pengawas!AQ125="","Harap diisi",IF(LEN(Pengawas!AQ125)&lt;5,"Cek lagi","OK")))))</f>
        <v>-</v>
      </c>
      <c r="AR125" s="26" t="str">
        <f>IF(Pengawas!AL125&gt;1,"OK",IF(Pengawas!AO125="",IF(Pengawas!AR125="","-","Kolom AT cek lagi"),IF(Pengawas!AO125=0,IF(Pengawas!AR125="","OK","Harap dikosongkan"),IF(Pengawas!AR125="","Harap diisi",IF(VALUE(LEFT(Pengawas!AR125,2))&gt;31,"Tanggal tidak valid",IF(VALUE(LEFT(RIGHT(Pengawas!AR125,7),2))&gt;12,"Bulan tidak valid",IF(VALUE(RIGHT(Pengawas!AR125,4))&gt;2016,"Tahun cek lagi",IF(VALUE(RIGHT(Pengawas!AR125,4))&lt;2005,"Tahun cek lagi","OK"))))))))</f>
        <v>-</v>
      </c>
      <c r="AS125" s="25" t="str">
        <f>IF(Pengawas!AP125="",IF(Pengawas!AS125="","-","Harap dikosongkan"),IF(Pengawas!AP125&lt;&gt;"",IF(Pengawas!AS125="","Harap diisi",IF(Pengawas!AS125&gt;1,"Tidak valid","OK"))))</f>
        <v>-</v>
      </c>
      <c r="AT125" s="25" t="str">
        <f>IF(Pengawas!AS125="",IF(Pengawas!AT125="","-","Harap dikosongkan"),IF(Pengawas!AS125&lt;&gt;1,IF(Pengawas!AT125="","OK","Harap dikosongkan"),IF(Pengawas!AS125="",IF(Pengawas!AT125="","-","Harap dikosongkan"),IF(Pengawas!AS125=0,IF(Pengawas!AT125="","OK","Harap dikosongkan"),IF(Pengawas!AT125="","Harap diisi",IF(Pengawas!AT125&gt;2016,"Cek lagi",IF(Pengawas!AT125&lt;2005,"Cek lagi",IF(Pengawas!AM125&gt;Pengawas!AT125,"Cek lagi dengan Kolom AL","OK"))))))))</f>
        <v>-</v>
      </c>
      <c r="AU125" s="25" t="str">
        <f>IF(Pengawas!AS125="",IF(Pengawas!AU125="","-","Harap dikosongkan"),IF(Pengawas!AS125&lt;&gt;1,IF(Pengawas!AU125="","OK","Harap dikosongkan"),IF(Pengawas!AS125="",IF(Pengawas!AU125="","-","Harap dikosongkan"),IF(Pengawas!AS125=0,IF(Pengawas!AU125="","OK","Harap dikosongkan"),IF(Pengawas!AU125="","Harap diisi",IF(Pengawas!AU125&gt;20000000,"Cek lagi",IF(Pengawas!AU125&lt;100000,"Cek lagi","OK")))))))</f>
        <v>-</v>
      </c>
      <c r="AV125" s="25" t="str">
        <f>IF(Pengawas!AV125="","-",IF(Pengawas!AV125&gt;3,"Tidak valid","OK"))</f>
        <v>-</v>
      </c>
      <c r="AW125" s="25" t="str">
        <f>IF(Pengawas!AV125="",IF(Pengawas!AW125="","-","Harap dikosongkan"),IF(Pengawas!AV125=0,IF(Pengawas!AW125="","OK","Harap dikosongkan"),IF(Pengawas!AV125&gt;0,IF(Pengawas!AW125="","Harap diisi",IF(Pengawas!AW125&gt;2015,"Tidak valid","OK")))))</f>
        <v>-</v>
      </c>
      <c r="AX125" s="25" t="str">
        <f>IF(Pengawas!AV125="",IF(Pengawas!AX125="","-","Harap dikosongkan"),IF(Pengawas!AV125=0,IF(Pengawas!AX125="","OK","Harap dikosongkan"),IF(Pengawas!AV125&gt;0,IF(Pengawas!AX125="","Harap diisi",IF(Pengawas!AX125="","-",IF(Pengawas!AX125&gt;1,"Tidak valid","OK"))))))</f>
        <v>-</v>
      </c>
      <c r="AY125" s="25" t="str">
        <f>IF(Pengawas!AY125="","-",IF(Pengawas!AY125&gt;2,"Tidak valid","OK"))</f>
        <v>-</v>
      </c>
      <c r="AZ125" s="25" t="str">
        <f>IF(Pengawas!AY125="",IF(Pengawas!AZ125="","-","Harap dikosongkan"),IF(Pengawas!AY125=0,IF(Pengawas!AZ125="","OK","Harap dikosongkan"),IF(Pengawas!AZ125="","Harap diisi",IF(Pengawas!AZ125&gt;2015,"Cek lagi",IF(Pengawas!AZ125&lt;2000,"Cek lagi","OK")))))</f>
        <v>-</v>
      </c>
      <c r="BA125" s="25" t="str">
        <f>IF(Pengawas!BA125="","-",IF(LEN(Pengawas!BA125)&lt;5,"Cek lagi","OK"))</f>
        <v>-</v>
      </c>
      <c r="BB125" s="25" t="str">
        <f>IF(Pengawas!BB125="","-",IF(LEN(Pengawas!BB125)&lt;4,"Cek lagi","OK"))</f>
        <v>-</v>
      </c>
      <c r="BC125" s="25" t="str">
        <f>IF(Pengawas!BC125="","-",IF(LEN(Pengawas!BC125)&lt;4,"Cek lagi","OK"))</f>
        <v>-</v>
      </c>
      <c r="BD125" s="25" t="str">
        <f>IF(Pengawas!BD125="","-",IF(LEN(Pengawas!BD125)&lt;4,"Cek lagi","OK"))</f>
        <v>-</v>
      </c>
      <c r="BE125" s="25" t="str">
        <f>IF(Pengawas!BE125="","-",IF(LEN(Pengawas!BE125)&lt;4,"Cek lagi","OK"))</f>
        <v>-</v>
      </c>
      <c r="BF125" s="25" t="str">
        <f>IF(Pengawas!BF125="","-",IF(LEN(Pengawas!BF125)&lt;&gt;5,"Tidak valid","OK"))</f>
        <v>-</v>
      </c>
      <c r="BG125" s="25" t="str">
        <f>IF(Pengawas!BG125="","-",IF(LEN(Pengawas!BG125)&lt;9,"Cek lagi",IF(LEN(Pengawas!BG125)&gt;14,"Cek lagi","OK")))</f>
        <v>-</v>
      </c>
    </row>
    <row r="126" spans="1:59" s="18" customFormat="1" ht="15" customHeight="1" x14ac:dyDescent="0.2">
      <c r="A126" s="25" t="str">
        <f>IF(Pengawas!A126="","-",IF(LEN(Pengawas!A126)&lt;4,"Cek lagi","OK"))</f>
        <v>-</v>
      </c>
      <c r="B126" s="25" t="str">
        <f>IF(Pengawas!B126="","-",IF(LEN(Pengawas!B126)&lt;4,"Cek lagi","OK"))</f>
        <v>-</v>
      </c>
      <c r="C126" s="25" t="str">
        <f>IF(Pengawas!C126="","-",IF(LEN(Pengawas!C126)&lt;&gt;18,"Tidak valid","OK"))</f>
        <v>-</v>
      </c>
      <c r="D126" s="25" t="str">
        <f>IF(Pengawas!D126="","-",IF(LEN(Pengawas!D126)&lt;&gt;16,"Tidak valid","OK"))</f>
        <v>-</v>
      </c>
      <c r="E126" s="25" t="str">
        <f>IF(Pengawas!E126="","-",IF(LEN(Pengawas!E126)&lt;4,"Cek lagi","OK"))</f>
        <v>-</v>
      </c>
      <c r="F126" s="25" t="str">
        <f>IF(Pengawas!F126="","-",IF(LEN(Pengawas!F126)&lt;&gt;16,"Tidak valid","OK"))</f>
        <v>-</v>
      </c>
      <c r="G126" s="25" t="str">
        <f>IF(Pengawas!G126="","-",IF(LEN(Pengawas!G126)&lt;4,"Cek lagi","OK"))</f>
        <v>-</v>
      </c>
      <c r="H126" s="26" t="str">
        <f>IF(Pengawas!H126="","-",IF(VALUE(LEFT(Pengawas!H126,2))&gt;31,"Tanggal tidak valid",IF(VALUE(LEFT(RIGHT(Pengawas!H126,7),2))&gt;12,"Bulan tidak valid",IF(VALUE(RIGHT(Pengawas!H126,4))&gt;1990,"Umur terlalu muda",IF(VALUE(RIGHT(Pengawas!H126,4))&lt;1955,"Umur terlalu tua","OK")))))</f>
        <v>-</v>
      </c>
      <c r="I126" s="25" t="str">
        <f>IF(Pengawas!I126="","-",IF(Pengawas!I126="L","OK",IF(Pengawas!I126="P","OK","Tidak valid")))</f>
        <v>-</v>
      </c>
      <c r="J126" s="25" t="str">
        <f>IF(Pengawas!J126="","-",IF(LEN(Pengawas!J126)&lt;4,"Cek lagi","OK"))</f>
        <v>-</v>
      </c>
      <c r="K126" s="25" t="str">
        <f>IF(Pengawas!K126="","-",IF(Pengawas!K126&gt;5,"Tidak valid",IF(Pengawas!K126&lt;1,"Tidak valid","OK")))</f>
        <v>-</v>
      </c>
      <c r="L126" s="25" t="str">
        <f>IF(Pengawas!L126="","-",IF(VALUE(LEFT(Pengawas!L126,1))&gt;1,"Tidak valid","OK"))</f>
        <v>-</v>
      </c>
      <c r="M126" s="25" t="str">
        <f>IF(Pengawas!M126="","-",IF(VALUE(LEFT(Pengawas!M126,1))&gt;1,"Tidak valid","OK"))</f>
        <v>-</v>
      </c>
      <c r="N126" s="25" t="str">
        <f>IF(Pengawas!N126="","-",IF(VALUE(LEFT(Pengawas!N126,2))&gt;31,"Tanggal tidak valid",IF(VALUE(LEFT(RIGHT(Pengawas!N126,7),2))&gt;12,"Bulan tidak valid",IF(VALUE(RIGHT(Pengawas!N126,4))&gt;2015,"Tahun cek lagi",IF(VALUE(RIGHT(Pengawas!N126,4))&lt;1930,"Tahun cek lagi","OK")))))</f>
        <v>-</v>
      </c>
      <c r="O126" s="26" t="str">
        <f>IF(Pengawas!O126="","-",IF(VALUE(LEFT(Pengawas!O126,2))&gt;31,"Tanggal tidak valid",IF(VALUE(LEFT(RIGHT(Pengawas!O126,7),2))&gt;12,"Bulan tidak valid",IF(VALUE(RIGHT(Pengawas!O126,4))&gt;2015,"Tahun cek lagi",IF(VALUE(RIGHT(Pengawas!O126,4))&lt;1930,"Tahun cek lagi","OK")))))</f>
        <v>-</v>
      </c>
      <c r="P126" s="26" t="str">
        <f>IF(Pengawas!P126="","-",IF(VALUE(LEFT(Pengawas!P126,2))&gt;31,"Tanggal tidak valid",IF(VALUE(LEFT(RIGHT(Pengawas!P126,7),2))&gt;12,"Bulan tidak valid",IF(VALUE(RIGHT(Pengawas!P126,4))&gt;2015,"Tahun cek lagi",IF(VALUE(RIGHT(Pengawas!P126,4))&lt;1930,"Tahun cek lagi","OK")))))</f>
        <v>-</v>
      </c>
      <c r="Q126" s="25" t="str">
        <f>IF(Pengawas!Q126="","-",IF(Pengawas!Q126&gt;3,"Tidak valid",IF(Pengawas!Q126&lt;1,"Tidak valid","OK")))</f>
        <v>-</v>
      </c>
      <c r="R126" s="25" t="str">
        <f>IF(Pengawas!R126="","-",IF(Pengawas!R126&gt;20000000,"Cek lagi",IF(Pengawas!R126&lt;50000,"Cek lagi","OK")))</f>
        <v>-</v>
      </c>
      <c r="S126" s="25" t="str">
        <f>IF(Pengawas!S126="","-",IF(Pengawas!S126&gt;3,"Tidak valid",IF(Pengawas!S126&lt;1,"Tidak valid","OK")))</f>
        <v>-</v>
      </c>
      <c r="T126" s="25" t="str">
        <f>IF(Pengawas!T126="","-",IF(Pengawas!T126&gt;6,"Tidak valid",IF(Pengawas!T126&lt;1,"Tidak valid","OK")))</f>
        <v>-</v>
      </c>
      <c r="U126" s="25" t="str">
        <f>IF(Pengawas!U126="","-",IF(Pengawas!U126&gt;4,"Tidak valid",IF(Pengawas!U126&lt;1,"Tidak valid","OK")))</f>
        <v>-</v>
      </c>
      <c r="V126" s="25" t="str">
        <f>IF(Pengawas!V126="","-",IF(Pengawas!V126&gt;2,"Tidak valid",IF(Pengawas!V126&lt;1,"Tidak valid","OK")))</f>
        <v>-</v>
      </c>
      <c r="W126" s="25" t="str">
        <f>IF(Pengawas!V126="","-",IF(Pengawas!V126=1,IF(Pengawas!W126="","Harap diisi","OK"),IF(Pengawas!V126=2,IF(Pengawas!W126="","Harap diisi","OK"),IF(Pengawas!V127&lt;1,"-",IF(Pengawas!V127&gt;2,"-","OK")))))</f>
        <v>-</v>
      </c>
      <c r="X126" s="25" t="str">
        <f>IF(Pengawas!V126="","-",IF(Pengawas!V126=1,IF(Pengawas!X126="","Harap diisi","OK"),IF(Pengawas!V126=2,IF(Pengawas!X126="","Harap diisi","OK"),IF(Pengawas!V127&lt;1,"-",IF(Pengawas!V127&gt;2,"-","OK")))))</f>
        <v>-</v>
      </c>
      <c r="Y126" s="25" t="str">
        <f>IF(Pengawas!V126="","-",IF(Pengawas!V126=1,IF(Pengawas!Y126="","Harap diisi","OK"),IF(Pengawas!V126=2,IF(Pengawas!Y126="","Harap diisi","OK"),IF(Pengawas!V127&lt;1,"-",IF(Pengawas!V127&gt;2,"-","OK")))))</f>
        <v>-</v>
      </c>
      <c r="Z126" s="25" t="str">
        <f>IF(Pengawas!V126="","-",IF(Pengawas!V126=1,IF(Pengawas!Z126="","Harap diisi","OK"),IF(Pengawas!V126=2,IF(Pengawas!Z126="","Harap diisi","OK"),IF(Pengawas!V127&lt;1,"-",IF(Pengawas!V127&gt;2,"-","OK")))))</f>
        <v>-</v>
      </c>
      <c r="AA126" s="25" t="str">
        <f>IF(Pengawas!V126="","-",IF(Pengawas!V126=1,IF(Pengawas!AA126="","Harap diisi","OK"),IF(Pengawas!V126=2,IF(Pengawas!AA126="","Harap diisi","OK"),IF(Pengawas!V127&lt;1,"-",IF(Pengawas!V127&gt;2,"-","OK")))))</f>
        <v>-</v>
      </c>
      <c r="AB126" s="25" t="str">
        <f>IF(Pengawas!V126="","-",IF(Pengawas!V126=1,IF(Pengawas!AB126="","Harap diisi","OK"),IF(Pengawas!V126=2,IF(Pengawas!AB126="","Harap diisi","OK"),IF(Pengawas!V127&lt;1,"-",IF(Pengawas!V127&gt;2,"-","OK")))))</f>
        <v>-</v>
      </c>
      <c r="AC126" s="25" t="str">
        <f>IF(Pengawas!V126="","-",IF(Pengawas!V126=1,IF(Pengawas!AC126="","Harap diisi","OK"),IF(Pengawas!V126=2,IF(Pengawas!AC126="","Harap diisi","OK"),IF(Pengawas!V127&lt;1,"-",IF(Pengawas!V127&gt;2,"-","OK")))))</f>
        <v>-</v>
      </c>
      <c r="AD126" s="25" t="str">
        <f>IF(Pengawas!V126="","-",IF(Pengawas!V126=1,IF(Pengawas!AD126="","OK","Harap dikosongkan"),IF(Pengawas!V126=2,IF(Pengawas!AD126="","Harap diisi","OK"),IF(Pengawas!V127&lt;1,"-",IF(Pengawas!V127&gt;2,"-","OK")))))</f>
        <v>-</v>
      </c>
      <c r="AE126" s="25" t="str">
        <f>IF(Pengawas!V126="","-",IF(Pengawas!V126=1,IF(Pengawas!AE126="","OK","Harap dikosongkan"),IF(Pengawas!V126=2,IF(Pengawas!AE126="","Harap diisi","OK"),IF(Pengawas!V127&lt;1,"-",IF(Pengawas!V127&gt;2,"-","OK")))))</f>
        <v>-</v>
      </c>
      <c r="AF126" s="25" t="str">
        <f>IF(Pengawas!V126="","-",IF(Pengawas!V126=1,IF(Pengawas!AF126="","OK","Harap dikosongkan"),IF(Pengawas!V126=2,IF(Pengawas!AF126="","Harap diisi","OK"),IF(Pengawas!V127&lt;1,"-",IF(Pengawas!V127&gt;2,"-","OK")))))</f>
        <v>-</v>
      </c>
      <c r="AG126" s="25" t="str">
        <f>IF(Pengawas!V126="","-",IF(Pengawas!V126=1,IF(Pengawas!AG126="","OK","Harap dikosongkan"),IF(Pengawas!V126=2,IF(Pengawas!AG126="","Harap diisi","OK"),IF(Pengawas!V127&lt;1,"-",IF(Pengawas!V127&gt;2,"-","OK")))))</f>
        <v>-</v>
      </c>
      <c r="AH126" s="25" t="str">
        <f>IF(Pengawas!V126="","-",IF(Pengawas!V126=1,IF(Pengawas!AH126="","OK","Harap dikosongkan"),IF(Pengawas!V126=2,IF(Pengawas!AH126="","Harap diisi","OK"),IF(Pengawas!V127&lt;1,"-",IF(Pengawas!V127&gt;2,"-","OK")))))</f>
        <v>-</v>
      </c>
      <c r="AI126" s="25" t="str">
        <f>IF(Pengawas!V126="","-",IF(Pengawas!V126=1,IF(Pengawas!AI126="","OK","Harap dikosongkan"),IF(Pengawas!V126=2,IF(Pengawas!AI126="","Harap diisi","OK"),IF(Pengawas!V127&lt;1,"-",IF(Pengawas!V127&gt;2,"-","OK")))))</f>
        <v>-</v>
      </c>
      <c r="AJ126" s="25" t="str">
        <f>IF(Pengawas!V126="","-",IF(Pengawas!V126=1,IF(Pengawas!AJ126="","OK","Harap dikosongkan"),IF(Pengawas!V126=2,IF(Pengawas!AJ126="","Harap diisi","OK"),IF(Pengawas!V127&lt;1,"-",IF(Pengawas!V127&gt;2,"-","OK")))))</f>
        <v>-</v>
      </c>
      <c r="AK126" s="25" t="str">
        <f>IF(Pengawas!V126="","-",IF(Pengawas!V126=1,IF(Pengawas!AK126="","OK","Harap dikosongkan"),IF(Pengawas!V126=2,IF(Pengawas!AK126="","Harap diisi","OK"),IF(Pengawas!V127&lt;1,"-",IF(Pengawas!V127&gt;2,"-","OK")))))</f>
        <v>-</v>
      </c>
      <c r="AL126" s="25" t="str">
        <f>IF(Pengawas!AL126="","-",IF(Pengawas!AL126&gt;3,"Tidak valid",IF(Pengawas!AL126&lt;1,"Tidak valid","OK")))</f>
        <v>-</v>
      </c>
      <c r="AM126" s="25" t="str">
        <f>IF(Pengawas!AL126="",IF(Pengawas!AM126="","-","Harap dikosongkan"),IF(Pengawas!AL126&lt;&gt;1,IF(Pengawas!AM126="","OK","Harap dikosongkan"),IF(Pengawas!AM126="","Harap diisi",IF(Pengawas!AM126&gt;2015,"Cek lagi",IF(Pengawas!AM126&lt;2005,"Cek lagi","OK")))))</f>
        <v>-</v>
      </c>
      <c r="AN126" s="25" t="str">
        <f>IF(Pengawas!AL126="",IF(Pengawas!AN126="","-","Harap dikosongkan"),IF(Pengawas!AL126&lt;&gt;1,IF(Pengawas!AN126="","OK","Harap dikosongkan"),IF(Pengawas!AN126="","Harap diisi",IF(VALUE(Pengawas!AN126)&gt;33,"Tidak valid",IF(VALUE(Pengawas!AN126)&lt;1,"Tidak valid","OK")))))</f>
        <v>-</v>
      </c>
      <c r="AO126" s="25" t="str">
        <f>IF(Pengawas!AL126="",IF(Pengawas!AO126="","-","Harap dikosongkan"),IF(Pengawas!AL126&lt;&gt;1,IF(Pengawas!AO126="","OK","Harap dikosongkan"),IF(Pengawas!AO126="","Harap diisi",IF(Pengawas!AO126&gt;1,"Tidak valid","OK"))))</f>
        <v>-</v>
      </c>
      <c r="AP126" s="25" t="str">
        <f>IF(Pengawas!AL126&gt;1,"OK",IF(Pengawas!AO126="",IF(Pengawas!AP126="","-","Kolom AO cek lagi"),IF(Pengawas!AO126=0,IF(Pengawas!AP126="","OK","Harap dikosongkan"),IF(Pengawas!AP126="","Harap diisi",IF(LEN(Pengawas!AP126)&lt;12,"Tidak valid",IF(LEN(Pengawas!AP126)&gt;14,"Tidak valid","OK"))))))</f>
        <v>-</v>
      </c>
      <c r="AQ126" s="26" t="str">
        <f>IF(Pengawas!AL126&gt;1,"OK",IF(Pengawas!AO126="",IF(Pengawas!AQ126="","-","Kolom AO cek lagi"),IF(Pengawas!AO126=0,IF(Pengawas!AQ126="","OK","Harap dikosongkan"),IF(Pengawas!AQ126="","Harap diisi",IF(LEN(Pengawas!AQ126)&lt;5,"Cek lagi","OK")))))</f>
        <v>-</v>
      </c>
      <c r="AR126" s="26" t="str">
        <f>IF(Pengawas!AL126&gt;1,"OK",IF(Pengawas!AO126="",IF(Pengawas!AR126="","-","Kolom AT cek lagi"),IF(Pengawas!AO126=0,IF(Pengawas!AR126="","OK","Harap dikosongkan"),IF(Pengawas!AR126="","Harap diisi",IF(VALUE(LEFT(Pengawas!AR126,2))&gt;31,"Tanggal tidak valid",IF(VALUE(LEFT(RIGHT(Pengawas!AR126,7),2))&gt;12,"Bulan tidak valid",IF(VALUE(RIGHT(Pengawas!AR126,4))&gt;2016,"Tahun cek lagi",IF(VALUE(RIGHT(Pengawas!AR126,4))&lt;2005,"Tahun cek lagi","OK"))))))))</f>
        <v>-</v>
      </c>
      <c r="AS126" s="25" t="str">
        <f>IF(Pengawas!AP126="",IF(Pengawas!AS126="","-","Harap dikosongkan"),IF(Pengawas!AP126&lt;&gt;"",IF(Pengawas!AS126="","Harap diisi",IF(Pengawas!AS126&gt;1,"Tidak valid","OK"))))</f>
        <v>-</v>
      </c>
      <c r="AT126" s="25" t="str">
        <f>IF(Pengawas!AS126="",IF(Pengawas!AT126="","-","Harap dikosongkan"),IF(Pengawas!AS126&lt;&gt;1,IF(Pengawas!AT126="","OK","Harap dikosongkan"),IF(Pengawas!AS126="",IF(Pengawas!AT126="","-","Harap dikosongkan"),IF(Pengawas!AS126=0,IF(Pengawas!AT126="","OK","Harap dikosongkan"),IF(Pengawas!AT126="","Harap diisi",IF(Pengawas!AT126&gt;2016,"Cek lagi",IF(Pengawas!AT126&lt;2005,"Cek lagi",IF(Pengawas!AM126&gt;Pengawas!AT126,"Cek lagi dengan Kolom AL","OK"))))))))</f>
        <v>-</v>
      </c>
      <c r="AU126" s="25" t="str">
        <f>IF(Pengawas!AS126="",IF(Pengawas!AU126="","-","Harap dikosongkan"),IF(Pengawas!AS126&lt;&gt;1,IF(Pengawas!AU126="","OK","Harap dikosongkan"),IF(Pengawas!AS126="",IF(Pengawas!AU126="","-","Harap dikosongkan"),IF(Pengawas!AS126=0,IF(Pengawas!AU126="","OK","Harap dikosongkan"),IF(Pengawas!AU126="","Harap diisi",IF(Pengawas!AU126&gt;20000000,"Cek lagi",IF(Pengawas!AU126&lt;100000,"Cek lagi","OK")))))))</f>
        <v>-</v>
      </c>
      <c r="AV126" s="25" t="str">
        <f>IF(Pengawas!AV126="","-",IF(Pengawas!AV126&gt;3,"Tidak valid","OK"))</f>
        <v>-</v>
      </c>
      <c r="AW126" s="25" t="str">
        <f>IF(Pengawas!AV126="",IF(Pengawas!AW126="","-","Harap dikosongkan"),IF(Pengawas!AV126=0,IF(Pengawas!AW126="","OK","Harap dikosongkan"),IF(Pengawas!AV126&gt;0,IF(Pengawas!AW126="","Harap diisi",IF(Pengawas!AW126&gt;2015,"Tidak valid","OK")))))</f>
        <v>-</v>
      </c>
      <c r="AX126" s="25" t="str">
        <f>IF(Pengawas!AV126="",IF(Pengawas!AX126="","-","Harap dikosongkan"),IF(Pengawas!AV126=0,IF(Pengawas!AX126="","OK","Harap dikosongkan"),IF(Pengawas!AV126&gt;0,IF(Pengawas!AX126="","Harap diisi",IF(Pengawas!AX126="","-",IF(Pengawas!AX126&gt;1,"Tidak valid","OK"))))))</f>
        <v>-</v>
      </c>
      <c r="AY126" s="25" t="str">
        <f>IF(Pengawas!AY126="","-",IF(Pengawas!AY126&gt;2,"Tidak valid","OK"))</f>
        <v>-</v>
      </c>
      <c r="AZ126" s="25" t="str">
        <f>IF(Pengawas!AY126="",IF(Pengawas!AZ126="","-","Harap dikosongkan"),IF(Pengawas!AY126=0,IF(Pengawas!AZ126="","OK","Harap dikosongkan"),IF(Pengawas!AZ126="","Harap diisi",IF(Pengawas!AZ126&gt;2015,"Cek lagi",IF(Pengawas!AZ126&lt;2000,"Cek lagi","OK")))))</f>
        <v>-</v>
      </c>
      <c r="BA126" s="25" t="str">
        <f>IF(Pengawas!BA126="","-",IF(LEN(Pengawas!BA126)&lt;5,"Cek lagi","OK"))</f>
        <v>-</v>
      </c>
      <c r="BB126" s="25" t="str">
        <f>IF(Pengawas!BB126="","-",IF(LEN(Pengawas!BB126)&lt;4,"Cek lagi","OK"))</f>
        <v>-</v>
      </c>
      <c r="BC126" s="25" t="str">
        <f>IF(Pengawas!BC126="","-",IF(LEN(Pengawas!BC126)&lt;4,"Cek lagi","OK"))</f>
        <v>-</v>
      </c>
      <c r="BD126" s="25" t="str">
        <f>IF(Pengawas!BD126="","-",IF(LEN(Pengawas!BD126)&lt;4,"Cek lagi","OK"))</f>
        <v>-</v>
      </c>
      <c r="BE126" s="25" t="str">
        <f>IF(Pengawas!BE126="","-",IF(LEN(Pengawas!BE126)&lt;4,"Cek lagi","OK"))</f>
        <v>-</v>
      </c>
      <c r="BF126" s="25" t="str">
        <f>IF(Pengawas!BF126="","-",IF(LEN(Pengawas!BF126)&lt;&gt;5,"Tidak valid","OK"))</f>
        <v>-</v>
      </c>
      <c r="BG126" s="25" t="str">
        <f>IF(Pengawas!BG126="","-",IF(LEN(Pengawas!BG126)&lt;9,"Cek lagi",IF(LEN(Pengawas!BG126)&gt;14,"Cek lagi","OK")))</f>
        <v>-</v>
      </c>
    </row>
    <row r="127" spans="1:59" s="18" customFormat="1" ht="15" customHeight="1" x14ac:dyDescent="0.2">
      <c r="A127" s="25" t="str">
        <f>IF(Pengawas!A127="","-",IF(LEN(Pengawas!A127)&lt;4,"Cek lagi","OK"))</f>
        <v>-</v>
      </c>
      <c r="B127" s="25" t="str">
        <f>IF(Pengawas!B127="","-",IF(LEN(Pengawas!B127)&lt;4,"Cek lagi","OK"))</f>
        <v>-</v>
      </c>
      <c r="C127" s="25" t="str">
        <f>IF(Pengawas!C127="","-",IF(LEN(Pengawas!C127)&lt;&gt;18,"Tidak valid","OK"))</f>
        <v>-</v>
      </c>
      <c r="D127" s="25" t="str">
        <f>IF(Pengawas!D127="","-",IF(LEN(Pengawas!D127)&lt;&gt;16,"Tidak valid","OK"))</f>
        <v>-</v>
      </c>
      <c r="E127" s="25" t="str">
        <f>IF(Pengawas!E127="","-",IF(LEN(Pengawas!E127)&lt;4,"Cek lagi","OK"))</f>
        <v>-</v>
      </c>
      <c r="F127" s="25" t="str">
        <f>IF(Pengawas!F127="","-",IF(LEN(Pengawas!F127)&lt;&gt;16,"Tidak valid","OK"))</f>
        <v>-</v>
      </c>
      <c r="G127" s="25" t="str">
        <f>IF(Pengawas!G127="","-",IF(LEN(Pengawas!G127)&lt;4,"Cek lagi","OK"))</f>
        <v>-</v>
      </c>
      <c r="H127" s="26" t="str">
        <f>IF(Pengawas!H127="","-",IF(VALUE(LEFT(Pengawas!H127,2))&gt;31,"Tanggal tidak valid",IF(VALUE(LEFT(RIGHT(Pengawas!H127,7),2))&gt;12,"Bulan tidak valid",IF(VALUE(RIGHT(Pengawas!H127,4))&gt;1990,"Umur terlalu muda",IF(VALUE(RIGHT(Pengawas!H127,4))&lt;1955,"Umur terlalu tua","OK")))))</f>
        <v>-</v>
      </c>
      <c r="I127" s="25" t="str">
        <f>IF(Pengawas!I127="","-",IF(Pengawas!I127="L","OK",IF(Pengawas!I127="P","OK","Tidak valid")))</f>
        <v>-</v>
      </c>
      <c r="J127" s="25" t="str">
        <f>IF(Pengawas!J127="","-",IF(LEN(Pengawas!J127)&lt;4,"Cek lagi","OK"))</f>
        <v>-</v>
      </c>
      <c r="K127" s="25" t="str">
        <f>IF(Pengawas!K127="","-",IF(Pengawas!K127&gt;5,"Tidak valid",IF(Pengawas!K127&lt;1,"Tidak valid","OK")))</f>
        <v>-</v>
      </c>
      <c r="L127" s="25" t="str">
        <f>IF(Pengawas!L127="","-",IF(VALUE(LEFT(Pengawas!L127,1))&gt;1,"Tidak valid","OK"))</f>
        <v>-</v>
      </c>
      <c r="M127" s="25" t="str">
        <f>IF(Pengawas!M127="","-",IF(VALUE(LEFT(Pengawas!M127,1))&gt;1,"Tidak valid","OK"))</f>
        <v>-</v>
      </c>
      <c r="N127" s="25" t="str">
        <f>IF(Pengawas!N127="","-",IF(VALUE(LEFT(Pengawas!N127,2))&gt;31,"Tanggal tidak valid",IF(VALUE(LEFT(RIGHT(Pengawas!N127,7),2))&gt;12,"Bulan tidak valid",IF(VALUE(RIGHT(Pengawas!N127,4))&gt;2015,"Tahun cek lagi",IF(VALUE(RIGHT(Pengawas!N127,4))&lt;1930,"Tahun cek lagi","OK")))))</f>
        <v>-</v>
      </c>
      <c r="O127" s="26" t="str">
        <f>IF(Pengawas!O127="","-",IF(VALUE(LEFT(Pengawas!O127,2))&gt;31,"Tanggal tidak valid",IF(VALUE(LEFT(RIGHT(Pengawas!O127,7),2))&gt;12,"Bulan tidak valid",IF(VALUE(RIGHT(Pengawas!O127,4))&gt;2015,"Tahun cek lagi",IF(VALUE(RIGHT(Pengawas!O127,4))&lt;1930,"Tahun cek lagi","OK")))))</f>
        <v>-</v>
      </c>
      <c r="P127" s="26" t="str">
        <f>IF(Pengawas!P127="","-",IF(VALUE(LEFT(Pengawas!P127,2))&gt;31,"Tanggal tidak valid",IF(VALUE(LEFT(RIGHT(Pengawas!P127,7),2))&gt;12,"Bulan tidak valid",IF(VALUE(RIGHT(Pengawas!P127,4))&gt;2015,"Tahun cek lagi",IF(VALUE(RIGHT(Pengawas!P127,4))&lt;1930,"Tahun cek lagi","OK")))))</f>
        <v>-</v>
      </c>
      <c r="Q127" s="25" t="str">
        <f>IF(Pengawas!Q127="","-",IF(Pengawas!Q127&gt;3,"Tidak valid",IF(Pengawas!Q127&lt;1,"Tidak valid","OK")))</f>
        <v>-</v>
      </c>
      <c r="R127" s="25" t="str">
        <f>IF(Pengawas!R127="","-",IF(Pengawas!R127&gt;20000000,"Cek lagi",IF(Pengawas!R127&lt;50000,"Cek lagi","OK")))</f>
        <v>-</v>
      </c>
      <c r="S127" s="25" t="str">
        <f>IF(Pengawas!S127="","-",IF(Pengawas!S127&gt;3,"Tidak valid",IF(Pengawas!S127&lt;1,"Tidak valid","OK")))</f>
        <v>-</v>
      </c>
      <c r="T127" s="25" t="str">
        <f>IF(Pengawas!T127="","-",IF(Pengawas!T127&gt;6,"Tidak valid",IF(Pengawas!T127&lt;1,"Tidak valid","OK")))</f>
        <v>-</v>
      </c>
      <c r="U127" s="25" t="str">
        <f>IF(Pengawas!U127="","-",IF(Pengawas!U127&gt;4,"Tidak valid",IF(Pengawas!U127&lt;1,"Tidak valid","OK")))</f>
        <v>-</v>
      </c>
      <c r="V127" s="25" t="str">
        <f>IF(Pengawas!V127="","-",IF(Pengawas!V127&gt;2,"Tidak valid",IF(Pengawas!V127&lt;1,"Tidak valid","OK")))</f>
        <v>-</v>
      </c>
      <c r="W127" s="25" t="str">
        <f>IF(Pengawas!V127="","-",IF(Pengawas!V127=1,IF(Pengawas!W127="","Harap diisi","OK"),IF(Pengawas!V127=2,IF(Pengawas!W127="","Harap diisi","OK"),IF(Pengawas!V128&lt;1,"-",IF(Pengawas!V128&gt;2,"-","OK")))))</f>
        <v>-</v>
      </c>
      <c r="X127" s="25" t="str">
        <f>IF(Pengawas!V127="","-",IF(Pengawas!V127=1,IF(Pengawas!X127="","Harap diisi","OK"),IF(Pengawas!V127=2,IF(Pengawas!X127="","Harap diisi","OK"),IF(Pengawas!V128&lt;1,"-",IF(Pengawas!V128&gt;2,"-","OK")))))</f>
        <v>-</v>
      </c>
      <c r="Y127" s="25" t="str">
        <f>IF(Pengawas!V127="","-",IF(Pengawas!V127=1,IF(Pengawas!Y127="","Harap diisi","OK"),IF(Pengawas!V127=2,IF(Pengawas!Y127="","Harap diisi","OK"),IF(Pengawas!V128&lt;1,"-",IF(Pengawas!V128&gt;2,"-","OK")))))</f>
        <v>-</v>
      </c>
      <c r="Z127" s="25" t="str">
        <f>IF(Pengawas!V127="","-",IF(Pengawas!V127=1,IF(Pengawas!Z127="","Harap diisi","OK"),IF(Pengawas!V127=2,IF(Pengawas!Z127="","Harap diisi","OK"),IF(Pengawas!V128&lt;1,"-",IF(Pengawas!V128&gt;2,"-","OK")))))</f>
        <v>-</v>
      </c>
      <c r="AA127" s="25" t="str">
        <f>IF(Pengawas!V127="","-",IF(Pengawas!V127=1,IF(Pengawas!AA127="","Harap diisi","OK"),IF(Pengawas!V127=2,IF(Pengawas!AA127="","Harap diisi","OK"),IF(Pengawas!V128&lt;1,"-",IF(Pengawas!V128&gt;2,"-","OK")))))</f>
        <v>-</v>
      </c>
      <c r="AB127" s="25" t="str">
        <f>IF(Pengawas!V127="","-",IF(Pengawas!V127=1,IF(Pengawas!AB127="","Harap diisi","OK"),IF(Pengawas!V127=2,IF(Pengawas!AB127="","Harap diisi","OK"),IF(Pengawas!V128&lt;1,"-",IF(Pengawas!V128&gt;2,"-","OK")))))</f>
        <v>-</v>
      </c>
      <c r="AC127" s="25" t="str">
        <f>IF(Pengawas!V127="","-",IF(Pengawas!V127=1,IF(Pengawas!AC127="","Harap diisi","OK"),IF(Pengawas!V127=2,IF(Pengawas!AC127="","Harap diisi","OK"),IF(Pengawas!V128&lt;1,"-",IF(Pengawas!V128&gt;2,"-","OK")))))</f>
        <v>-</v>
      </c>
      <c r="AD127" s="25" t="str">
        <f>IF(Pengawas!V127="","-",IF(Pengawas!V127=1,IF(Pengawas!AD127="","OK","Harap dikosongkan"),IF(Pengawas!V127=2,IF(Pengawas!AD127="","Harap diisi","OK"),IF(Pengawas!V128&lt;1,"-",IF(Pengawas!V128&gt;2,"-","OK")))))</f>
        <v>-</v>
      </c>
      <c r="AE127" s="25" t="str">
        <f>IF(Pengawas!V127="","-",IF(Pengawas!V127=1,IF(Pengawas!AE127="","OK","Harap dikosongkan"),IF(Pengawas!V127=2,IF(Pengawas!AE127="","Harap diisi","OK"),IF(Pengawas!V128&lt;1,"-",IF(Pengawas!V128&gt;2,"-","OK")))))</f>
        <v>-</v>
      </c>
      <c r="AF127" s="25" t="str">
        <f>IF(Pengawas!V127="","-",IF(Pengawas!V127=1,IF(Pengawas!AF127="","OK","Harap dikosongkan"),IF(Pengawas!V127=2,IF(Pengawas!AF127="","Harap diisi","OK"),IF(Pengawas!V128&lt;1,"-",IF(Pengawas!V128&gt;2,"-","OK")))))</f>
        <v>-</v>
      </c>
      <c r="AG127" s="25" t="str">
        <f>IF(Pengawas!V127="","-",IF(Pengawas!V127=1,IF(Pengawas!AG127="","OK","Harap dikosongkan"),IF(Pengawas!V127=2,IF(Pengawas!AG127="","Harap diisi","OK"),IF(Pengawas!V128&lt;1,"-",IF(Pengawas!V128&gt;2,"-","OK")))))</f>
        <v>-</v>
      </c>
      <c r="AH127" s="25" t="str">
        <f>IF(Pengawas!V127="","-",IF(Pengawas!V127=1,IF(Pengawas!AH127="","OK","Harap dikosongkan"),IF(Pengawas!V127=2,IF(Pengawas!AH127="","Harap diisi","OK"),IF(Pengawas!V128&lt;1,"-",IF(Pengawas!V128&gt;2,"-","OK")))))</f>
        <v>-</v>
      </c>
      <c r="AI127" s="25" t="str">
        <f>IF(Pengawas!V127="","-",IF(Pengawas!V127=1,IF(Pengawas!AI127="","OK","Harap dikosongkan"),IF(Pengawas!V127=2,IF(Pengawas!AI127="","Harap diisi","OK"),IF(Pengawas!V128&lt;1,"-",IF(Pengawas!V128&gt;2,"-","OK")))))</f>
        <v>-</v>
      </c>
      <c r="AJ127" s="25" t="str">
        <f>IF(Pengawas!V127="","-",IF(Pengawas!V127=1,IF(Pengawas!AJ127="","OK","Harap dikosongkan"),IF(Pengawas!V127=2,IF(Pengawas!AJ127="","Harap diisi","OK"),IF(Pengawas!V128&lt;1,"-",IF(Pengawas!V128&gt;2,"-","OK")))))</f>
        <v>-</v>
      </c>
      <c r="AK127" s="25" t="str">
        <f>IF(Pengawas!V127="","-",IF(Pengawas!V127=1,IF(Pengawas!AK127="","OK","Harap dikosongkan"),IF(Pengawas!V127=2,IF(Pengawas!AK127="","Harap diisi","OK"),IF(Pengawas!V128&lt;1,"-",IF(Pengawas!V128&gt;2,"-","OK")))))</f>
        <v>-</v>
      </c>
      <c r="AL127" s="25" t="str">
        <f>IF(Pengawas!AL127="","-",IF(Pengawas!AL127&gt;3,"Tidak valid",IF(Pengawas!AL127&lt;1,"Tidak valid","OK")))</f>
        <v>-</v>
      </c>
      <c r="AM127" s="25" t="str">
        <f>IF(Pengawas!AL127="",IF(Pengawas!AM127="","-","Harap dikosongkan"),IF(Pengawas!AL127&lt;&gt;1,IF(Pengawas!AM127="","OK","Harap dikosongkan"),IF(Pengawas!AM127="","Harap diisi",IF(Pengawas!AM127&gt;2015,"Cek lagi",IF(Pengawas!AM127&lt;2005,"Cek lagi","OK")))))</f>
        <v>-</v>
      </c>
      <c r="AN127" s="25" t="str">
        <f>IF(Pengawas!AL127="",IF(Pengawas!AN127="","-","Harap dikosongkan"),IF(Pengawas!AL127&lt;&gt;1,IF(Pengawas!AN127="","OK","Harap dikosongkan"),IF(Pengawas!AN127="","Harap diisi",IF(VALUE(Pengawas!AN127)&gt;33,"Tidak valid",IF(VALUE(Pengawas!AN127)&lt;1,"Tidak valid","OK")))))</f>
        <v>-</v>
      </c>
      <c r="AO127" s="25" t="str">
        <f>IF(Pengawas!AL127="",IF(Pengawas!AO127="","-","Harap dikosongkan"),IF(Pengawas!AL127&lt;&gt;1,IF(Pengawas!AO127="","OK","Harap dikosongkan"),IF(Pengawas!AO127="","Harap diisi",IF(Pengawas!AO127&gt;1,"Tidak valid","OK"))))</f>
        <v>-</v>
      </c>
      <c r="AP127" s="25" t="str">
        <f>IF(Pengawas!AL127&gt;1,"OK",IF(Pengawas!AO127="",IF(Pengawas!AP127="","-","Kolom AO cek lagi"),IF(Pengawas!AO127=0,IF(Pengawas!AP127="","OK","Harap dikosongkan"),IF(Pengawas!AP127="","Harap diisi",IF(LEN(Pengawas!AP127)&lt;12,"Tidak valid",IF(LEN(Pengawas!AP127)&gt;14,"Tidak valid","OK"))))))</f>
        <v>-</v>
      </c>
      <c r="AQ127" s="26" t="str">
        <f>IF(Pengawas!AL127&gt;1,"OK",IF(Pengawas!AO127="",IF(Pengawas!AQ127="","-","Kolom AO cek lagi"),IF(Pengawas!AO127=0,IF(Pengawas!AQ127="","OK","Harap dikosongkan"),IF(Pengawas!AQ127="","Harap diisi",IF(LEN(Pengawas!AQ127)&lt;5,"Cek lagi","OK")))))</f>
        <v>-</v>
      </c>
      <c r="AR127" s="26" t="str">
        <f>IF(Pengawas!AL127&gt;1,"OK",IF(Pengawas!AO127="",IF(Pengawas!AR127="","-","Kolom AT cek lagi"),IF(Pengawas!AO127=0,IF(Pengawas!AR127="","OK","Harap dikosongkan"),IF(Pengawas!AR127="","Harap diisi",IF(VALUE(LEFT(Pengawas!AR127,2))&gt;31,"Tanggal tidak valid",IF(VALUE(LEFT(RIGHT(Pengawas!AR127,7),2))&gt;12,"Bulan tidak valid",IF(VALUE(RIGHT(Pengawas!AR127,4))&gt;2016,"Tahun cek lagi",IF(VALUE(RIGHT(Pengawas!AR127,4))&lt;2005,"Tahun cek lagi","OK"))))))))</f>
        <v>-</v>
      </c>
      <c r="AS127" s="25" t="str">
        <f>IF(Pengawas!AP127="",IF(Pengawas!AS127="","-","Harap dikosongkan"),IF(Pengawas!AP127&lt;&gt;"",IF(Pengawas!AS127="","Harap diisi",IF(Pengawas!AS127&gt;1,"Tidak valid","OK"))))</f>
        <v>-</v>
      </c>
      <c r="AT127" s="25" t="str">
        <f>IF(Pengawas!AS127="",IF(Pengawas!AT127="","-","Harap dikosongkan"),IF(Pengawas!AS127&lt;&gt;1,IF(Pengawas!AT127="","OK","Harap dikosongkan"),IF(Pengawas!AS127="",IF(Pengawas!AT127="","-","Harap dikosongkan"),IF(Pengawas!AS127=0,IF(Pengawas!AT127="","OK","Harap dikosongkan"),IF(Pengawas!AT127="","Harap diisi",IF(Pengawas!AT127&gt;2016,"Cek lagi",IF(Pengawas!AT127&lt;2005,"Cek lagi",IF(Pengawas!AM127&gt;Pengawas!AT127,"Cek lagi dengan Kolom AL","OK"))))))))</f>
        <v>-</v>
      </c>
      <c r="AU127" s="25" t="str">
        <f>IF(Pengawas!AS127="",IF(Pengawas!AU127="","-","Harap dikosongkan"),IF(Pengawas!AS127&lt;&gt;1,IF(Pengawas!AU127="","OK","Harap dikosongkan"),IF(Pengawas!AS127="",IF(Pengawas!AU127="","-","Harap dikosongkan"),IF(Pengawas!AS127=0,IF(Pengawas!AU127="","OK","Harap dikosongkan"),IF(Pengawas!AU127="","Harap diisi",IF(Pengawas!AU127&gt;20000000,"Cek lagi",IF(Pengawas!AU127&lt;100000,"Cek lagi","OK")))))))</f>
        <v>-</v>
      </c>
      <c r="AV127" s="25" t="str">
        <f>IF(Pengawas!AV127="","-",IF(Pengawas!AV127&gt;3,"Tidak valid","OK"))</f>
        <v>-</v>
      </c>
      <c r="AW127" s="25" t="str">
        <f>IF(Pengawas!AV127="",IF(Pengawas!AW127="","-","Harap dikosongkan"),IF(Pengawas!AV127=0,IF(Pengawas!AW127="","OK","Harap dikosongkan"),IF(Pengawas!AV127&gt;0,IF(Pengawas!AW127="","Harap diisi",IF(Pengawas!AW127&gt;2015,"Tidak valid","OK")))))</f>
        <v>-</v>
      </c>
      <c r="AX127" s="25" t="str">
        <f>IF(Pengawas!AV127="",IF(Pengawas!AX127="","-","Harap dikosongkan"),IF(Pengawas!AV127=0,IF(Pengawas!AX127="","OK","Harap dikosongkan"),IF(Pengawas!AV127&gt;0,IF(Pengawas!AX127="","Harap diisi",IF(Pengawas!AX127="","-",IF(Pengawas!AX127&gt;1,"Tidak valid","OK"))))))</f>
        <v>-</v>
      </c>
      <c r="AY127" s="25" t="str">
        <f>IF(Pengawas!AY127="","-",IF(Pengawas!AY127&gt;2,"Tidak valid","OK"))</f>
        <v>-</v>
      </c>
      <c r="AZ127" s="25" t="str">
        <f>IF(Pengawas!AY127="",IF(Pengawas!AZ127="","-","Harap dikosongkan"),IF(Pengawas!AY127=0,IF(Pengawas!AZ127="","OK","Harap dikosongkan"),IF(Pengawas!AZ127="","Harap diisi",IF(Pengawas!AZ127&gt;2015,"Cek lagi",IF(Pengawas!AZ127&lt;2000,"Cek lagi","OK")))))</f>
        <v>-</v>
      </c>
      <c r="BA127" s="25" t="str">
        <f>IF(Pengawas!BA127="","-",IF(LEN(Pengawas!BA127)&lt;5,"Cek lagi","OK"))</f>
        <v>-</v>
      </c>
      <c r="BB127" s="25" t="str">
        <f>IF(Pengawas!BB127="","-",IF(LEN(Pengawas!BB127)&lt;4,"Cek lagi","OK"))</f>
        <v>-</v>
      </c>
      <c r="BC127" s="25" t="str">
        <f>IF(Pengawas!BC127="","-",IF(LEN(Pengawas!BC127)&lt;4,"Cek lagi","OK"))</f>
        <v>-</v>
      </c>
      <c r="BD127" s="25" t="str">
        <f>IF(Pengawas!BD127="","-",IF(LEN(Pengawas!BD127)&lt;4,"Cek lagi","OK"))</f>
        <v>-</v>
      </c>
      <c r="BE127" s="25" t="str">
        <f>IF(Pengawas!BE127="","-",IF(LEN(Pengawas!BE127)&lt;4,"Cek lagi","OK"))</f>
        <v>-</v>
      </c>
      <c r="BF127" s="25" t="str">
        <f>IF(Pengawas!BF127="","-",IF(LEN(Pengawas!BF127)&lt;&gt;5,"Tidak valid","OK"))</f>
        <v>-</v>
      </c>
      <c r="BG127" s="25" t="str">
        <f>IF(Pengawas!BG127="","-",IF(LEN(Pengawas!BG127)&lt;9,"Cek lagi",IF(LEN(Pengawas!BG127)&gt;14,"Cek lagi","OK")))</f>
        <v>-</v>
      </c>
    </row>
    <row r="128" spans="1:59" s="18" customFormat="1" ht="15" customHeight="1" x14ac:dyDescent="0.2">
      <c r="A128" s="25" t="str">
        <f>IF(Pengawas!A128="","-",IF(LEN(Pengawas!A128)&lt;4,"Cek lagi","OK"))</f>
        <v>-</v>
      </c>
      <c r="B128" s="25" t="str">
        <f>IF(Pengawas!B128="","-",IF(LEN(Pengawas!B128)&lt;4,"Cek lagi","OK"))</f>
        <v>-</v>
      </c>
      <c r="C128" s="25" t="str">
        <f>IF(Pengawas!C128="","-",IF(LEN(Pengawas!C128)&lt;&gt;18,"Tidak valid","OK"))</f>
        <v>-</v>
      </c>
      <c r="D128" s="25" t="str">
        <f>IF(Pengawas!D128="","-",IF(LEN(Pengawas!D128)&lt;&gt;16,"Tidak valid","OK"))</f>
        <v>-</v>
      </c>
      <c r="E128" s="25" t="str">
        <f>IF(Pengawas!E128="","-",IF(LEN(Pengawas!E128)&lt;4,"Cek lagi","OK"))</f>
        <v>-</v>
      </c>
      <c r="F128" s="25" t="str">
        <f>IF(Pengawas!F128="","-",IF(LEN(Pengawas!F128)&lt;&gt;16,"Tidak valid","OK"))</f>
        <v>-</v>
      </c>
      <c r="G128" s="25" t="str">
        <f>IF(Pengawas!G128="","-",IF(LEN(Pengawas!G128)&lt;4,"Cek lagi","OK"))</f>
        <v>-</v>
      </c>
      <c r="H128" s="26" t="str">
        <f>IF(Pengawas!H128="","-",IF(VALUE(LEFT(Pengawas!H128,2))&gt;31,"Tanggal tidak valid",IF(VALUE(LEFT(RIGHT(Pengawas!H128,7),2))&gt;12,"Bulan tidak valid",IF(VALUE(RIGHT(Pengawas!H128,4))&gt;1990,"Umur terlalu muda",IF(VALUE(RIGHT(Pengawas!H128,4))&lt;1955,"Umur terlalu tua","OK")))))</f>
        <v>-</v>
      </c>
      <c r="I128" s="25" t="str">
        <f>IF(Pengawas!I128="","-",IF(Pengawas!I128="L","OK",IF(Pengawas!I128="P","OK","Tidak valid")))</f>
        <v>-</v>
      </c>
      <c r="J128" s="25" t="str">
        <f>IF(Pengawas!J128="","-",IF(LEN(Pengawas!J128)&lt;4,"Cek lagi","OK"))</f>
        <v>-</v>
      </c>
      <c r="K128" s="25" t="str">
        <f>IF(Pengawas!K128="","-",IF(Pengawas!K128&gt;5,"Tidak valid",IF(Pengawas!K128&lt;1,"Tidak valid","OK")))</f>
        <v>-</v>
      </c>
      <c r="L128" s="25" t="str">
        <f>IF(Pengawas!L128="","-",IF(VALUE(LEFT(Pengawas!L128,1))&gt;1,"Tidak valid","OK"))</f>
        <v>-</v>
      </c>
      <c r="M128" s="25" t="str">
        <f>IF(Pengawas!M128="","-",IF(VALUE(LEFT(Pengawas!M128,1))&gt;1,"Tidak valid","OK"))</f>
        <v>-</v>
      </c>
      <c r="N128" s="25" t="str">
        <f>IF(Pengawas!N128="","-",IF(VALUE(LEFT(Pengawas!N128,2))&gt;31,"Tanggal tidak valid",IF(VALUE(LEFT(RIGHT(Pengawas!N128,7),2))&gt;12,"Bulan tidak valid",IF(VALUE(RIGHT(Pengawas!N128,4))&gt;2015,"Tahun cek lagi",IF(VALUE(RIGHT(Pengawas!N128,4))&lt;1930,"Tahun cek lagi","OK")))))</f>
        <v>-</v>
      </c>
      <c r="O128" s="26" t="str">
        <f>IF(Pengawas!O128="","-",IF(VALUE(LEFT(Pengawas!O128,2))&gt;31,"Tanggal tidak valid",IF(VALUE(LEFT(RIGHT(Pengawas!O128,7),2))&gt;12,"Bulan tidak valid",IF(VALUE(RIGHT(Pengawas!O128,4))&gt;2015,"Tahun cek lagi",IF(VALUE(RIGHT(Pengawas!O128,4))&lt;1930,"Tahun cek lagi","OK")))))</f>
        <v>-</v>
      </c>
      <c r="P128" s="26" t="str">
        <f>IF(Pengawas!P128="","-",IF(VALUE(LEFT(Pengawas!P128,2))&gt;31,"Tanggal tidak valid",IF(VALUE(LEFT(RIGHT(Pengawas!P128,7),2))&gt;12,"Bulan tidak valid",IF(VALUE(RIGHT(Pengawas!P128,4))&gt;2015,"Tahun cek lagi",IF(VALUE(RIGHT(Pengawas!P128,4))&lt;1930,"Tahun cek lagi","OK")))))</f>
        <v>-</v>
      </c>
      <c r="Q128" s="25" t="str">
        <f>IF(Pengawas!Q128="","-",IF(Pengawas!Q128&gt;3,"Tidak valid",IF(Pengawas!Q128&lt;1,"Tidak valid","OK")))</f>
        <v>-</v>
      </c>
      <c r="R128" s="25" t="str">
        <f>IF(Pengawas!R128="","-",IF(Pengawas!R128&gt;20000000,"Cek lagi",IF(Pengawas!R128&lt;50000,"Cek lagi","OK")))</f>
        <v>-</v>
      </c>
      <c r="S128" s="25" t="str">
        <f>IF(Pengawas!S128="","-",IF(Pengawas!S128&gt;3,"Tidak valid",IF(Pengawas!S128&lt;1,"Tidak valid","OK")))</f>
        <v>-</v>
      </c>
      <c r="T128" s="25" t="str">
        <f>IF(Pengawas!T128="","-",IF(Pengawas!T128&gt;6,"Tidak valid",IF(Pengawas!T128&lt;1,"Tidak valid","OK")))</f>
        <v>-</v>
      </c>
      <c r="U128" s="25" t="str">
        <f>IF(Pengawas!U128="","-",IF(Pengawas!U128&gt;4,"Tidak valid",IF(Pengawas!U128&lt;1,"Tidak valid","OK")))</f>
        <v>-</v>
      </c>
      <c r="V128" s="25" t="str">
        <f>IF(Pengawas!V128="","-",IF(Pengawas!V128&gt;2,"Tidak valid",IF(Pengawas!V128&lt;1,"Tidak valid","OK")))</f>
        <v>-</v>
      </c>
      <c r="W128" s="25" t="str">
        <f>IF(Pengawas!V128="","-",IF(Pengawas!V128=1,IF(Pengawas!W128="","Harap diisi","OK"),IF(Pengawas!V128=2,IF(Pengawas!W128="","Harap diisi","OK"),IF(Pengawas!V129&lt;1,"-",IF(Pengawas!V129&gt;2,"-","OK")))))</f>
        <v>-</v>
      </c>
      <c r="X128" s="25" t="str">
        <f>IF(Pengawas!V128="","-",IF(Pengawas!V128=1,IF(Pengawas!X128="","Harap diisi","OK"),IF(Pengawas!V128=2,IF(Pengawas!X128="","Harap diisi","OK"),IF(Pengawas!V129&lt;1,"-",IF(Pengawas!V129&gt;2,"-","OK")))))</f>
        <v>-</v>
      </c>
      <c r="Y128" s="25" t="str">
        <f>IF(Pengawas!V128="","-",IF(Pengawas!V128=1,IF(Pengawas!Y128="","Harap diisi","OK"),IF(Pengawas!V128=2,IF(Pengawas!Y128="","Harap diisi","OK"),IF(Pengawas!V129&lt;1,"-",IF(Pengawas!V129&gt;2,"-","OK")))))</f>
        <v>-</v>
      </c>
      <c r="Z128" s="25" t="str">
        <f>IF(Pengawas!V128="","-",IF(Pengawas!V128=1,IF(Pengawas!Z128="","Harap diisi","OK"),IF(Pengawas!V128=2,IF(Pengawas!Z128="","Harap diisi","OK"),IF(Pengawas!V129&lt;1,"-",IF(Pengawas!V129&gt;2,"-","OK")))))</f>
        <v>-</v>
      </c>
      <c r="AA128" s="25" t="str">
        <f>IF(Pengawas!V128="","-",IF(Pengawas!V128=1,IF(Pengawas!AA128="","Harap diisi","OK"),IF(Pengawas!V128=2,IF(Pengawas!AA128="","Harap diisi","OK"),IF(Pengawas!V129&lt;1,"-",IF(Pengawas!V129&gt;2,"-","OK")))))</f>
        <v>-</v>
      </c>
      <c r="AB128" s="25" t="str">
        <f>IF(Pengawas!V128="","-",IF(Pengawas!V128=1,IF(Pengawas!AB128="","Harap diisi","OK"),IF(Pengawas!V128=2,IF(Pengawas!AB128="","Harap diisi","OK"),IF(Pengawas!V129&lt;1,"-",IF(Pengawas!V129&gt;2,"-","OK")))))</f>
        <v>-</v>
      </c>
      <c r="AC128" s="25" t="str">
        <f>IF(Pengawas!V128="","-",IF(Pengawas!V128=1,IF(Pengawas!AC128="","Harap diisi","OK"),IF(Pengawas!V128=2,IF(Pengawas!AC128="","Harap diisi","OK"),IF(Pengawas!V129&lt;1,"-",IF(Pengawas!V129&gt;2,"-","OK")))))</f>
        <v>-</v>
      </c>
      <c r="AD128" s="25" t="str">
        <f>IF(Pengawas!V128="","-",IF(Pengawas!V128=1,IF(Pengawas!AD128="","OK","Harap dikosongkan"),IF(Pengawas!V128=2,IF(Pengawas!AD128="","Harap diisi","OK"),IF(Pengawas!V129&lt;1,"-",IF(Pengawas!V129&gt;2,"-","OK")))))</f>
        <v>-</v>
      </c>
      <c r="AE128" s="25" t="str">
        <f>IF(Pengawas!V128="","-",IF(Pengawas!V128=1,IF(Pengawas!AE128="","OK","Harap dikosongkan"),IF(Pengawas!V128=2,IF(Pengawas!AE128="","Harap diisi","OK"),IF(Pengawas!V129&lt;1,"-",IF(Pengawas!V129&gt;2,"-","OK")))))</f>
        <v>-</v>
      </c>
      <c r="AF128" s="25" t="str">
        <f>IF(Pengawas!V128="","-",IF(Pengawas!V128=1,IF(Pengawas!AF128="","OK","Harap dikosongkan"),IF(Pengawas!V128=2,IF(Pengawas!AF128="","Harap diisi","OK"),IF(Pengawas!V129&lt;1,"-",IF(Pengawas!V129&gt;2,"-","OK")))))</f>
        <v>-</v>
      </c>
      <c r="AG128" s="25" t="str">
        <f>IF(Pengawas!V128="","-",IF(Pengawas!V128=1,IF(Pengawas!AG128="","OK","Harap dikosongkan"),IF(Pengawas!V128=2,IF(Pengawas!AG128="","Harap diisi","OK"),IF(Pengawas!V129&lt;1,"-",IF(Pengawas!V129&gt;2,"-","OK")))))</f>
        <v>-</v>
      </c>
      <c r="AH128" s="25" t="str">
        <f>IF(Pengawas!V128="","-",IF(Pengawas!V128=1,IF(Pengawas!AH128="","OK","Harap dikosongkan"),IF(Pengawas!V128=2,IF(Pengawas!AH128="","Harap diisi","OK"),IF(Pengawas!V129&lt;1,"-",IF(Pengawas!V129&gt;2,"-","OK")))))</f>
        <v>-</v>
      </c>
      <c r="AI128" s="25" t="str">
        <f>IF(Pengawas!V128="","-",IF(Pengawas!V128=1,IF(Pengawas!AI128="","OK","Harap dikosongkan"),IF(Pengawas!V128=2,IF(Pengawas!AI128="","Harap diisi","OK"),IF(Pengawas!V129&lt;1,"-",IF(Pengawas!V129&gt;2,"-","OK")))))</f>
        <v>-</v>
      </c>
      <c r="AJ128" s="25" t="str">
        <f>IF(Pengawas!V128="","-",IF(Pengawas!V128=1,IF(Pengawas!AJ128="","OK","Harap dikosongkan"),IF(Pengawas!V128=2,IF(Pengawas!AJ128="","Harap diisi","OK"),IF(Pengawas!V129&lt;1,"-",IF(Pengawas!V129&gt;2,"-","OK")))))</f>
        <v>-</v>
      </c>
      <c r="AK128" s="25" t="str">
        <f>IF(Pengawas!V128="","-",IF(Pengawas!V128=1,IF(Pengawas!AK128="","OK","Harap dikosongkan"),IF(Pengawas!V128=2,IF(Pengawas!AK128="","Harap diisi","OK"),IF(Pengawas!V129&lt;1,"-",IF(Pengawas!V129&gt;2,"-","OK")))))</f>
        <v>-</v>
      </c>
      <c r="AL128" s="25" t="str">
        <f>IF(Pengawas!AL128="","-",IF(Pengawas!AL128&gt;3,"Tidak valid",IF(Pengawas!AL128&lt;1,"Tidak valid","OK")))</f>
        <v>-</v>
      </c>
      <c r="AM128" s="25" t="str">
        <f>IF(Pengawas!AL128="",IF(Pengawas!AM128="","-","Harap dikosongkan"),IF(Pengawas!AL128&lt;&gt;1,IF(Pengawas!AM128="","OK","Harap dikosongkan"),IF(Pengawas!AM128="","Harap diisi",IF(Pengawas!AM128&gt;2015,"Cek lagi",IF(Pengawas!AM128&lt;2005,"Cek lagi","OK")))))</f>
        <v>-</v>
      </c>
      <c r="AN128" s="25" t="str">
        <f>IF(Pengawas!AL128="",IF(Pengawas!AN128="","-","Harap dikosongkan"),IF(Pengawas!AL128&lt;&gt;1,IF(Pengawas!AN128="","OK","Harap dikosongkan"),IF(Pengawas!AN128="","Harap diisi",IF(VALUE(Pengawas!AN128)&gt;33,"Tidak valid",IF(VALUE(Pengawas!AN128)&lt;1,"Tidak valid","OK")))))</f>
        <v>-</v>
      </c>
      <c r="AO128" s="25" t="str">
        <f>IF(Pengawas!AL128="",IF(Pengawas!AO128="","-","Harap dikosongkan"),IF(Pengawas!AL128&lt;&gt;1,IF(Pengawas!AO128="","OK","Harap dikosongkan"),IF(Pengawas!AO128="","Harap diisi",IF(Pengawas!AO128&gt;1,"Tidak valid","OK"))))</f>
        <v>-</v>
      </c>
      <c r="AP128" s="25" t="str">
        <f>IF(Pengawas!AL128&gt;1,"OK",IF(Pengawas!AO128="",IF(Pengawas!AP128="","-","Kolom AO cek lagi"),IF(Pengawas!AO128=0,IF(Pengawas!AP128="","OK","Harap dikosongkan"),IF(Pengawas!AP128="","Harap diisi",IF(LEN(Pengawas!AP128)&lt;12,"Tidak valid",IF(LEN(Pengawas!AP128)&gt;14,"Tidak valid","OK"))))))</f>
        <v>-</v>
      </c>
      <c r="AQ128" s="26" t="str">
        <f>IF(Pengawas!AL128&gt;1,"OK",IF(Pengawas!AO128="",IF(Pengawas!AQ128="","-","Kolom AO cek lagi"),IF(Pengawas!AO128=0,IF(Pengawas!AQ128="","OK","Harap dikosongkan"),IF(Pengawas!AQ128="","Harap diisi",IF(LEN(Pengawas!AQ128)&lt;5,"Cek lagi","OK")))))</f>
        <v>-</v>
      </c>
      <c r="AR128" s="26" t="str">
        <f>IF(Pengawas!AL128&gt;1,"OK",IF(Pengawas!AO128="",IF(Pengawas!AR128="","-","Kolom AT cek lagi"),IF(Pengawas!AO128=0,IF(Pengawas!AR128="","OK","Harap dikosongkan"),IF(Pengawas!AR128="","Harap diisi",IF(VALUE(LEFT(Pengawas!AR128,2))&gt;31,"Tanggal tidak valid",IF(VALUE(LEFT(RIGHT(Pengawas!AR128,7),2))&gt;12,"Bulan tidak valid",IF(VALUE(RIGHT(Pengawas!AR128,4))&gt;2016,"Tahun cek lagi",IF(VALUE(RIGHT(Pengawas!AR128,4))&lt;2005,"Tahun cek lagi","OK"))))))))</f>
        <v>-</v>
      </c>
      <c r="AS128" s="25" t="str">
        <f>IF(Pengawas!AP128="",IF(Pengawas!AS128="","-","Harap dikosongkan"),IF(Pengawas!AP128&lt;&gt;"",IF(Pengawas!AS128="","Harap diisi",IF(Pengawas!AS128&gt;1,"Tidak valid","OK"))))</f>
        <v>-</v>
      </c>
      <c r="AT128" s="25" t="str">
        <f>IF(Pengawas!AS128="",IF(Pengawas!AT128="","-","Harap dikosongkan"),IF(Pengawas!AS128&lt;&gt;1,IF(Pengawas!AT128="","OK","Harap dikosongkan"),IF(Pengawas!AS128="",IF(Pengawas!AT128="","-","Harap dikosongkan"),IF(Pengawas!AS128=0,IF(Pengawas!AT128="","OK","Harap dikosongkan"),IF(Pengawas!AT128="","Harap diisi",IF(Pengawas!AT128&gt;2016,"Cek lagi",IF(Pengawas!AT128&lt;2005,"Cek lagi",IF(Pengawas!AM128&gt;Pengawas!AT128,"Cek lagi dengan Kolom AL","OK"))))))))</f>
        <v>-</v>
      </c>
      <c r="AU128" s="25" t="str">
        <f>IF(Pengawas!AS128="",IF(Pengawas!AU128="","-","Harap dikosongkan"),IF(Pengawas!AS128&lt;&gt;1,IF(Pengawas!AU128="","OK","Harap dikosongkan"),IF(Pengawas!AS128="",IF(Pengawas!AU128="","-","Harap dikosongkan"),IF(Pengawas!AS128=0,IF(Pengawas!AU128="","OK","Harap dikosongkan"),IF(Pengawas!AU128="","Harap diisi",IF(Pengawas!AU128&gt;20000000,"Cek lagi",IF(Pengawas!AU128&lt;100000,"Cek lagi","OK")))))))</f>
        <v>-</v>
      </c>
      <c r="AV128" s="25" t="str">
        <f>IF(Pengawas!AV128="","-",IF(Pengawas!AV128&gt;3,"Tidak valid","OK"))</f>
        <v>-</v>
      </c>
      <c r="AW128" s="25" t="str">
        <f>IF(Pengawas!AV128="",IF(Pengawas!AW128="","-","Harap dikosongkan"),IF(Pengawas!AV128=0,IF(Pengawas!AW128="","OK","Harap dikosongkan"),IF(Pengawas!AV128&gt;0,IF(Pengawas!AW128="","Harap diisi",IF(Pengawas!AW128&gt;2015,"Tidak valid","OK")))))</f>
        <v>-</v>
      </c>
      <c r="AX128" s="25" t="str">
        <f>IF(Pengawas!AV128="",IF(Pengawas!AX128="","-","Harap dikosongkan"),IF(Pengawas!AV128=0,IF(Pengawas!AX128="","OK","Harap dikosongkan"),IF(Pengawas!AV128&gt;0,IF(Pengawas!AX128="","Harap diisi",IF(Pengawas!AX128="","-",IF(Pengawas!AX128&gt;1,"Tidak valid","OK"))))))</f>
        <v>-</v>
      </c>
      <c r="AY128" s="25" t="str">
        <f>IF(Pengawas!AY128="","-",IF(Pengawas!AY128&gt;2,"Tidak valid","OK"))</f>
        <v>-</v>
      </c>
      <c r="AZ128" s="25" t="str">
        <f>IF(Pengawas!AY128="",IF(Pengawas!AZ128="","-","Harap dikosongkan"),IF(Pengawas!AY128=0,IF(Pengawas!AZ128="","OK","Harap dikosongkan"),IF(Pengawas!AZ128="","Harap diisi",IF(Pengawas!AZ128&gt;2015,"Cek lagi",IF(Pengawas!AZ128&lt;2000,"Cek lagi","OK")))))</f>
        <v>-</v>
      </c>
      <c r="BA128" s="25" t="str">
        <f>IF(Pengawas!BA128="","-",IF(LEN(Pengawas!BA128)&lt;5,"Cek lagi","OK"))</f>
        <v>-</v>
      </c>
      <c r="BB128" s="25" t="str">
        <f>IF(Pengawas!BB128="","-",IF(LEN(Pengawas!BB128)&lt;4,"Cek lagi","OK"))</f>
        <v>-</v>
      </c>
      <c r="BC128" s="25" t="str">
        <f>IF(Pengawas!BC128="","-",IF(LEN(Pengawas!BC128)&lt;4,"Cek lagi","OK"))</f>
        <v>-</v>
      </c>
      <c r="BD128" s="25" t="str">
        <f>IF(Pengawas!BD128="","-",IF(LEN(Pengawas!BD128)&lt;4,"Cek lagi","OK"))</f>
        <v>-</v>
      </c>
      <c r="BE128" s="25" t="str">
        <f>IF(Pengawas!BE128="","-",IF(LEN(Pengawas!BE128)&lt;4,"Cek lagi","OK"))</f>
        <v>-</v>
      </c>
      <c r="BF128" s="25" t="str">
        <f>IF(Pengawas!BF128="","-",IF(LEN(Pengawas!BF128)&lt;&gt;5,"Tidak valid","OK"))</f>
        <v>-</v>
      </c>
      <c r="BG128" s="25" t="str">
        <f>IF(Pengawas!BG128="","-",IF(LEN(Pengawas!BG128)&lt;9,"Cek lagi",IF(LEN(Pengawas!BG128)&gt;14,"Cek lagi","OK")))</f>
        <v>-</v>
      </c>
    </row>
    <row r="129" spans="1:59" s="18" customFormat="1" ht="15" customHeight="1" x14ac:dyDescent="0.2">
      <c r="A129" s="25" t="str">
        <f>IF(Pengawas!A129="","-",IF(LEN(Pengawas!A129)&lt;4,"Cek lagi","OK"))</f>
        <v>-</v>
      </c>
      <c r="B129" s="25" t="str">
        <f>IF(Pengawas!B129="","-",IF(LEN(Pengawas!B129)&lt;4,"Cek lagi","OK"))</f>
        <v>-</v>
      </c>
      <c r="C129" s="25" t="str">
        <f>IF(Pengawas!C129="","-",IF(LEN(Pengawas!C129)&lt;&gt;18,"Tidak valid","OK"))</f>
        <v>-</v>
      </c>
      <c r="D129" s="25" t="str">
        <f>IF(Pengawas!D129="","-",IF(LEN(Pengawas!D129)&lt;&gt;16,"Tidak valid","OK"))</f>
        <v>-</v>
      </c>
      <c r="E129" s="25" t="str">
        <f>IF(Pengawas!E129="","-",IF(LEN(Pengawas!E129)&lt;4,"Cek lagi","OK"))</f>
        <v>-</v>
      </c>
      <c r="F129" s="25" t="str">
        <f>IF(Pengawas!F129="","-",IF(LEN(Pengawas!F129)&lt;&gt;16,"Tidak valid","OK"))</f>
        <v>-</v>
      </c>
      <c r="G129" s="25" t="str">
        <f>IF(Pengawas!G129="","-",IF(LEN(Pengawas!G129)&lt;4,"Cek lagi","OK"))</f>
        <v>-</v>
      </c>
      <c r="H129" s="26" t="str">
        <f>IF(Pengawas!H129="","-",IF(VALUE(LEFT(Pengawas!H129,2))&gt;31,"Tanggal tidak valid",IF(VALUE(LEFT(RIGHT(Pengawas!H129,7),2))&gt;12,"Bulan tidak valid",IF(VALUE(RIGHT(Pengawas!H129,4))&gt;1990,"Umur terlalu muda",IF(VALUE(RIGHT(Pengawas!H129,4))&lt;1955,"Umur terlalu tua","OK")))))</f>
        <v>-</v>
      </c>
      <c r="I129" s="25" t="str">
        <f>IF(Pengawas!I129="","-",IF(Pengawas!I129="L","OK",IF(Pengawas!I129="P","OK","Tidak valid")))</f>
        <v>-</v>
      </c>
      <c r="J129" s="25" t="str">
        <f>IF(Pengawas!J129="","-",IF(LEN(Pengawas!J129)&lt;4,"Cek lagi","OK"))</f>
        <v>-</v>
      </c>
      <c r="K129" s="25" t="str">
        <f>IF(Pengawas!K129="","-",IF(Pengawas!K129&gt;5,"Tidak valid",IF(Pengawas!K129&lt;1,"Tidak valid","OK")))</f>
        <v>-</v>
      </c>
      <c r="L129" s="25" t="str">
        <f>IF(Pengawas!L129="","-",IF(VALUE(LEFT(Pengawas!L129,1))&gt;1,"Tidak valid","OK"))</f>
        <v>-</v>
      </c>
      <c r="M129" s="25" t="str">
        <f>IF(Pengawas!M129="","-",IF(VALUE(LEFT(Pengawas!M129,1))&gt;1,"Tidak valid","OK"))</f>
        <v>-</v>
      </c>
      <c r="N129" s="25" t="str">
        <f>IF(Pengawas!N129="","-",IF(VALUE(LEFT(Pengawas!N129,2))&gt;31,"Tanggal tidak valid",IF(VALUE(LEFT(RIGHT(Pengawas!N129,7),2))&gt;12,"Bulan tidak valid",IF(VALUE(RIGHT(Pengawas!N129,4))&gt;2015,"Tahun cek lagi",IF(VALUE(RIGHT(Pengawas!N129,4))&lt;1930,"Tahun cek lagi","OK")))))</f>
        <v>-</v>
      </c>
      <c r="O129" s="26" t="str">
        <f>IF(Pengawas!O129="","-",IF(VALUE(LEFT(Pengawas!O129,2))&gt;31,"Tanggal tidak valid",IF(VALUE(LEFT(RIGHT(Pengawas!O129,7),2))&gt;12,"Bulan tidak valid",IF(VALUE(RIGHT(Pengawas!O129,4))&gt;2015,"Tahun cek lagi",IF(VALUE(RIGHT(Pengawas!O129,4))&lt;1930,"Tahun cek lagi","OK")))))</f>
        <v>-</v>
      </c>
      <c r="P129" s="26" t="str">
        <f>IF(Pengawas!P129="","-",IF(VALUE(LEFT(Pengawas!P129,2))&gt;31,"Tanggal tidak valid",IF(VALUE(LEFT(RIGHT(Pengawas!P129,7),2))&gt;12,"Bulan tidak valid",IF(VALUE(RIGHT(Pengawas!P129,4))&gt;2015,"Tahun cek lagi",IF(VALUE(RIGHT(Pengawas!P129,4))&lt;1930,"Tahun cek lagi","OK")))))</f>
        <v>-</v>
      </c>
      <c r="Q129" s="25" t="str">
        <f>IF(Pengawas!Q129="","-",IF(Pengawas!Q129&gt;3,"Tidak valid",IF(Pengawas!Q129&lt;1,"Tidak valid","OK")))</f>
        <v>-</v>
      </c>
      <c r="R129" s="25" t="str">
        <f>IF(Pengawas!R129="","-",IF(Pengawas!R129&gt;20000000,"Cek lagi",IF(Pengawas!R129&lt;50000,"Cek lagi","OK")))</f>
        <v>-</v>
      </c>
      <c r="S129" s="25" t="str">
        <f>IF(Pengawas!S129="","-",IF(Pengawas!S129&gt;3,"Tidak valid",IF(Pengawas!S129&lt;1,"Tidak valid","OK")))</f>
        <v>-</v>
      </c>
      <c r="T129" s="25" t="str">
        <f>IF(Pengawas!T129="","-",IF(Pengawas!T129&gt;6,"Tidak valid",IF(Pengawas!T129&lt;1,"Tidak valid","OK")))</f>
        <v>-</v>
      </c>
      <c r="U129" s="25" t="str">
        <f>IF(Pengawas!U129="","-",IF(Pengawas!U129&gt;4,"Tidak valid",IF(Pengawas!U129&lt;1,"Tidak valid","OK")))</f>
        <v>-</v>
      </c>
      <c r="V129" s="25" t="str">
        <f>IF(Pengawas!V129="","-",IF(Pengawas!V129&gt;2,"Tidak valid",IF(Pengawas!V129&lt;1,"Tidak valid","OK")))</f>
        <v>-</v>
      </c>
      <c r="W129" s="25" t="str">
        <f>IF(Pengawas!V129="","-",IF(Pengawas!V129=1,IF(Pengawas!W129="","Harap diisi","OK"),IF(Pengawas!V129=2,IF(Pengawas!W129="","Harap diisi","OK"),IF(Pengawas!V130&lt;1,"-",IF(Pengawas!V130&gt;2,"-","OK")))))</f>
        <v>-</v>
      </c>
      <c r="X129" s="25" t="str">
        <f>IF(Pengawas!V129="","-",IF(Pengawas!V129=1,IF(Pengawas!X129="","Harap diisi","OK"),IF(Pengawas!V129=2,IF(Pengawas!X129="","Harap diisi","OK"),IF(Pengawas!V130&lt;1,"-",IF(Pengawas!V130&gt;2,"-","OK")))))</f>
        <v>-</v>
      </c>
      <c r="Y129" s="25" t="str">
        <f>IF(Pengawas!V129="","-",IF(Pengawas!V129=1,IF(Pengawas!Y129="","Harap diisi","OK"),IF(Pengawas!V129=2,IF(Pengawas!Y129="","Harap diisi","OK"),IF(Pengawas!V130&lt;1,"-",IF(Pengawas!V130&gt;2,"-","OK")))))</f>
        <v>-</v>
      </c>
      <c r="Z129" s="25" t="str">
        <f>IF(Pengawas!V129="","-",IF(Pengawas!V129=1,IF(Pengawas!Z129="","Harap diisi","OK"),IF(Pengawas!V129=2,IF(Pengawas!Z129="","Harap diisi","OK"),IF(Pengawas!V130&lt;1,"-",IF(Pengawas!V130&gt;2,"-","OK")))))</f>
        <v>-</v>
      </c>
      <c r="AA129" s="25" t="str">
        <f>IF(Pengawas!V129="","-",IF(Pengawas!V129=1,IF(Pengawas!AA129="","Harap diisi","OK"),IF(Pengawas!V129=2,IF(Pengawas!AA129="","Harap diisi","OK"),IF(Pengawas!V130&lt;1,"-",IF(Pengawas!V130&gt;2,"-","OK")))))</f>
        <v>-</v>
      </c>
      <c r="AB129" s="25" t="str">
        <f>IF(Pengawas!V129="","-",IF(Pengawas!V129=1,IF(Pengawas!AB129="","Harap diisi","OK"),IF(Pengawas!V129=2,IF(Pengawas!AB129="","Harap diisi","OK"),IF(Pengawas!V130&lt;1,"-",IF(Pengawas!V130&gt;2,"-","OK")))))</f>
        <v>-</v>
      </c>
      <c r="AC129" s="25" t="str">
        <f>IF(Pengawas!V129="","-",IF(Pengawas!V129=1,IF(Pengawas!AC129="","Harap diisi","OK"),IF(Pengawas!V129=2,IF(Pengawas!AC129="","Harap diisi","OK"),IF(Pengawas!V130&lt;1,"-",IF(Pengawas!V130&gt;2,"-","OK")))))</f>
        <v>-</v>
      </c>
      <c r="AD129" s="25" t="str">
        <f>IF(Pengawas!V129="","-",IF(Pengawas!V129=1,IF(Pengawas!AD129="","OK","Harap dikosongkan"),IF(Pengawas!V129=2,IF(Pengawas!AD129="","Harap diisi","OK"),IF(Pengawas!V130&lt;1,"-",IF(Pengawas!V130&gt;2,"-","OK")))))</f>
        <v>-</v>
      </c>
      <c r="AE129" s="25" t="str">
        <f>IF(Pengawas!V129="","-",IF(Pengawas!V129=1,IF(Pengawas!AE129="","OK","Harap dikosongkan"),IF(Pengawas!V129=2,IF(Pengawas!AE129="","Harap diisi","OK"),IF(Pengawas!V130&lt;1,"-",IF(Pengawas!V130&gt;2,"-","OK")))))</f>
        <v>-</v>
      </c>
      <c r="AF129" s="25" t="str">
        <f>IF(Pengawas!V129="","-",IF(Pengawas!V129=1,IF(Pengawas!AF129="","OK","Harap dikosongkan"),IF(Pengawas!V129=2,IF(Pengawas!AF129="","Harap diisi","OK"),IF(Pengawas!V130&lt;1,"-",IF(Pengawas!V130&gt;2,"-","OK")))))</f>
        <v>-</v>
      </c>
      <c r="AG129" s="25" t="str">
        <f>IF(Pengawas!V129="","-",IF(Pengawas!V129=1,IF(Pengawas!AG129="","OK","Harap dikosongkan"),IF(Pengawas!V129=2,IF(Pengawas!AG129="","Harap diisi","OK"),IF(Pengawas!V130&lt;1,"-",IF(Pengawas!V130&gt;2,"-","OK")))))</f>
        <v>-</v>
      </c>
      <c r="AH129" s="25" t="str">
        <f>IF(Pengawas!V129="","-",IF(Pengawas!V129=1,IF(Pengawas!AH129="","OK","Harap dikosongkan"),IF(Pengawas!V129=2,IF(Pengawas!AH129="","Harap diisi","OK"),IF(Pengawas!V130&lt;1,"-",IF(Pengawas!V130&gt;2,"-","OK")))))</f>
        <v>-</v>
      </c>
      <c r="AI129" s="25" t="str">
        <f>IF(Pengawas!V129="","-",IF(Pengawas!V129=1,IF(Pengawas!AI129="","OK","Harap dikosongkan"),IF(Pengawas!V129=2,IF(Pengawas!AI129="","Harap diisi","OK"),IF(Pengawas!V130&lt;1,"-",IF(Pengawas!V130&gt;2,"-","OK")))))</f>
        <v>-</v>
      </c>
      <c r="AJ129" s="25" t="str">
        <f>IF(Pengawas!V129="","-",IF(Pengawas!V129=1,IF(Pengawas!AJ129="","OK","Harap dikosongkan"),IF(Pengawas!V129=2,IF(Pengawas!AJ129="","Harap diisi","OK"),IF(Pengawas!V130&lt;1,"-",IF(Pengawas!V130&gt;2,"-","OK")))))</f>
        <v>-</v>
      </c>
      <c r="AK129" s="25" t="str">
        <f>IF(Pengawas!V129="","-",IF(Pengawas!V129=1,IF(Pengawas!AK129="","OK","Harap dikosongkan"),IF(Pengawas!V129=2,IF(Pengawas!AK129="","Harap diisi","OK"),IF(Pengawas!V130&lt;1,"-",IF(Pengawas!V130&gt;2,"-","OK")))))</f>
        <v>-</v>
      </c>
      <c r="AL129" s="25" t="str">
        <f>IF(Pengawas!AL129="","-",IF(Pengawas!AL129&gt;3,"Tidak valid",IF(Pengawas!AL129&lt;1,"Tidak valid","OK")))</f>
        <v>-</v>
      </c>
      <c r="AM129" s="25" t="str">
        <f>IF(Pengawas!AL129="",IF(Pengawas!AM129="","-","Harap dikosongkan"),IF(Pengawas!AL129&lt;&gt;1,IF(Pengawas!AM129="","OK","Harap dikosongkan"),IF(Pengawas!AM129="","Harap diisi",IF(Pengawas!AM129&gt;2015,"Cek lagi",IF(Pengawas!AM129&lt;2005,"Cek lagi","OK")))))</f>
        <v>-</v>
      </c>
      <c r="AN129" s="25" t="str">
        <f>IF(Pengawas!AL129="",IF(Pengawas!AN129="","-","Harap dikosongkan"),IF(Pengawas!AL129&lt;&gt;1,IF(Pengawas!AN129="","OK","Harap dikosongkan"),IF(Pengawas!AN129="","Harap diisi",IF(VALUE(Pengawas!AN129)&gt;33,"Tidak valid",IF(VALUE(Pengawas!AN129)&lt;1,"Tidak valid","OK")))))</f>
        <v>-</v>
      </c>
      <c r="AO129" s="25" t="str">
        <f>IF(Pengawas!AL129="",IF(Pengawas!AO129="","-","Harap dikosongkan"),IF(Pengawas!AL129&lt;&gt;1,IF(Pengawas!AO129="","OK","Harap dikosongkan"),IF(Pengawas!AO129="","Harap diisi",IF(Pengawas!AO129&gt;1,"Tidak valid","OK"))))</f>
        <v>-</v>
      </c>
      <c r="AP129" s="25" t="str">
        <f>IF(Pengawas!AL129&gt;1,"OK",IF(Pengawas!AO129="",IF(Pengawas!AP129="","-","Kolom AO cek lagi"),IF(Pengawas!AO129=0,IF(Pengawas!AP129="","OK","Harap dikosongkan"),IF(Pengawas!AP129="","Harap diisi",IF(LEN(Pengawas!AP129)&lt;12,"Tidak valid",IF(LEN(Pengawas!AP129)&gt;14,"Tidak valid","OK"))))))</f>
        <v>-</v>
      </c>
      <c r="AQ129" s="26" t="str">
        <f>IF(Pengawas!AL129&gt;1,"OK",IF(Pengawas!AO129="",IF(Pengawas!AQ129="","-","Kolom AO cek lagi"),IF(Pengawas!AO129=0,IF(Pengawas!AQ129="","OK","Harap dikosongkan"),IF(Pengawas!AQ129="","Harap diisi",IF(LEN(Pengawas!AQ129)&lt;5,"Cek lagi","OK")))))</f>
        <v>-</v>
      </c>
      <c r="AR129" s="26" t="str">
        <f>IF(Pengawas!AL129&gt;1,"OK",IF(Pengawas!AO129="",IF(Pengawas!AR129="","-","Kolom AT cek lagi"),IF(Pengawas!AO129=0,IF(Pengawas!AR129="","OK","Harap dikosongkan"),IF(Pengawas!AR129="","Harap diisi",IF(VALUE(LEFT(Pengawas!AR129,2))&gt;31,"Tanggal tidak valid",IF(VALUE(LEFT(RIGHT(Pengawas!AR129,7),2))&gt;12,"Bulan tidak valid",IF(VALUE(RIGHT(Pengawas!AR129,4))&gt;2016,"Tahun cek lagi",IF(VALUE(RIGHT(Pengawas!AR129,4))&lt;2005,"Tahun cek lagi","OK"))))))))</f>
        <v>-</v>
      </c>
      <c r="AS129" s="25" t="str">
        <f>IF(Pengawas!AP129="",IF(Pengawas!AS129="","-","Harap dikosongkan"),IF(Pengawas!AP129&lt;&gt;"",IF(Pengawas!AS129="","Harap diisi",IF(Pengawas!AS129&gt;1,"Tidak valid","OK"))))</f>
        <v>-</v>
      </c>
      <c r="AT129" s="25" t="str">
        <f>IF(Pengawas!AS129="",IF(Pengawas!AT129="","-","Harap dikosongkan"),IF(Pengawas!AS129&lt;&gt;1,IF(Pengawas!AT129="","OK","Harap dikosongkan"),IF(Pengawas!AS129="",IF(Pengawas!AT129="","-","Harap dikosongkan"),IF(Pengawas!AS129=0,IF(Pengawas!AT129="","OK","Harap dikosongkan"),IF(Pengawas!AT129="","Harap diisi",IF(Pengawas!AT129&gt;2016,"Cek lagi",IF(Pengawas!AT129&lt;2005,"Cek lagi",IF(Pengawas!AM129&gt;Pengawas!AT129,"Cek lagi dengan Kolom AL","OK"))))))))</f>
        <v>-</v>
      </c>
      <c r="AU129" s="25" t="str">
        <f>IF(Pengawas!AS129="",IF(Pengawas!AU129="","-","Harap dikosongkan"),IF(Pengawas!AS129&lt;&gt;1,IF(Pengawas!AU129="","OK","Harap dikosongkan"),IF(Pengawas!AS129="",IF(Pengawas!AU129="","-","Harap dikosongkan"),IF(Pengawas!AS129=0,IF(Pengawas!AU129="","OK","Harap dikosongkan"),IF(Pengawas!AU129="","Harap diisi",IF(Pengawas!AU129&gt;20000000,"Cek lagi",IF(Pengawas!AU129&lt;100000,"Cek lagi","OK")))))))</f>
        <v>-</v>
      </c>
      <c r="AV129" s="25" t="str">
        <f>IF(Pengawas!AV129="","-",IF(Pengawas!AV129&gt;3,"Tidak valid","OK"))</f>
        <v>-</v>
      </c>
      <c r="AW129" s="25" t="str">
        <f>IF(Pengawas!AV129="",IF(Pengawas!AW129="","-","Harap dikosongkan"),IF(Pengawas!AV129=0,IF(Pengawas!AW129="","OK","Harap dikosongkan"),IF(Pengawas!AV129&gt;0,IF(Pengawas!AW129="","Harap diisi",IF(Pengawas!AW129&gt;2015,"Tidak valid","OK")))))</f>
        <v>-</v>
      </c>
      <c r="AX129" s="25" t="str">
        <f>IF(Pengawas!AV129="",IF(Pengawas!AX129="","-","Harap dikosongkan"),IF(Pengawas!AV129=0,IF(Pengawas!AX129="","OK","Harap dikosongkan"),IF(Pengawas!AV129&gt;0,IF(Pengawas!AX129="","Harap diisi",IF(Pengawas!AX129="","-",IF(Pengawas!AX129&gt;1,"Tidak valid","OK"))))))</f>
        <v>-</v>
      </c>
      <c r="AY129" s="25" t="str">
        <f>IF(Pengawas!AY129="","-",IF(Pengawas!AY129&gt;2,"Tidak valid","OK"))</f>
        <v>-</v>
      </c>
      <c r="AZ129" s="25" t="str">
        <f>IF(Pengawas!AY129="",IF(Pengawas!AZ129="","-","Harap dikosongkan"),IF(Pengawas!AY129=0,IF(Pengawas!AZ129="","OK","Harap dikosongkan"),IF(Pengawas!AZ129="","Harap diisi",IF(Pengawas!AZ129&gt;2015,"Cek lagi",IF(Pengawas!AZ129&lt;2000,"Cek lagi","OK")))))</f>
        <v>-</v>
      </c>
      <c r="BA129" s="25" t="str">
        <f>IF(Pengawas!BA129="","-",IF(LEN(Pengawas!BA129)&lt;5,"Cek lagi","OK"))</f>
        <v>-</v>
      </c>
      <c r="BB129" s="25" t="str">
        <f>IF(Pengawas!BB129="","-",IF(LEN(Pengawas!BB129)&lt;4,"Cek lagi","OK"))</f>
        <v>-</v>
      </c>
      <c r="BC129" s="25" t="str">
        <f>IF(Pengawas!BC129="","-",IF(LEN(Pengawas!BC129)&lt;4,"Cek lagi","OK"))</f>
        <v>-</v>
      </c>
      <c r="BD129" s="25" t="str">
        <f>IF(Pengawas!BD129="","-",IF(LEN(Pengawas!BD129)&lt;4,"Cek lagi","OK"))</f>
        <v>-</v>
      </c>
      <c r="BE129" s="25" t="str">
        <f>IF(Pengawas!BE129="","-",IF(LEN(Pengawas!BE129)&lt;4,"Cek lagi","OK"))</f>
        <v>-</v>
      </c>
      <c r="BF129" s="25" t="str">
        <f>IF(Pengawas!BF129="","-",IF(LEN(Pengawas!BF129)&lt;&gt;5,"Tidak valid","OK"))</f>
        <v>-</v>
      </c>
      <c r="BG129" s="25" t="str">
        <f>IF(Pengawas!BG129="","-",IF(LEN(Pengawas!BG129)&lt;9,"Cek lagi",IF(LEN(Pengawas!BG129)&gt;14,"Cek lagi","OK")))</f>
        <v>-</v>
      </c>
    </row>
    <row r="130" spans="1:59" s="18" customFormat="1" ht="15" customHeight="1" x14ac:dyDescent="0.2">
      <c r="A130" s="25" t="str">
        <f>IF(Pengawas!A130="","-",IF(LEN(Pengawas!A130)&lt;4,"Cek lagi","OK"))</f>
        <v>-</v>
      </c>
      <c r="B130" s="25" t="str">
        <f>IF(Pengawas!B130="","-",IF(LEN(Pengawas!B130)&lt;4,"Cek lagi","OK"))</f>
        <v>-</v>
      </c>
      <c r="C130" s="25" t="str">
        <f>IF(Pengawas!C130="","-",IF(LEN(Pengawas!C130)&lt;&gt;18,"Tidak valid","OK"))</f>
        <v>-</v>
      </c>
      <c r="D130" s="25" t="str">
        <f>IF(Pengawas!D130="","-",IF(LEN(Pengawas!D130)&lt;&gt;16,"Tidak valid","OK"))</f>
        <v>-</v>
      </c>
      <c r="E130" s="25" t="str">
        <f>IF(Pengawas!E130="","-",IF(LEN(Pengawas!E130)&lt;4,"Cek lagi","OK"))</f>
        <v>-</v>
      </c>
      <c r="F130" s="25" t="str">
        <f>IF(Pengawas!F130="","-",IF(LEN(Pengawas!F130)&lt;&gt;16,"Tidak valid","OK"))</f>
        <v>-</v>
      </c>
      <c r="G130" s="25" t="str">
        <f>IF(Pengawas!G130="","-",IF(LEN(Pengawas!G130)&lt;4,"Cek lagi","OK"))</f>
        <v>-</v>
      </c>
      <c r="H130" s="26" t="str">
        <f>IF(Pengawas!H130="","-",IF(VALUE(LEFT(Pengawas!H130,2))&gt;31,"Tanggal tidak valid",IF(VALUE(LEFT(RIGHT(Pengawas!H130,7),2))&gt;12,"Bulan tidak valid",IF(VALUE(RIGHT(Pengawas!H130,4))&gt;1990,"Umur terlalu muda",IF(VALUE(RIGHT(Pengawas!H130,4))&lt;1955,"Umur terlalu tua","OK")))))</f>
        <v>-</v>
      </c>
      <c r="I130" s="25" t="str">
        <f>IF(Pengawas!I130="","-",IF(Pengawas!I130="L","OK",IF(Pengawas!I130="P","OK","Tidak valid")))</f>
        <v>-</v>
      </c>
      <c r="J130" s="25" t="str">
        <f>IF(Pengawas!J130="","-",IF(LEN(Pengawas!J130)&lt;4,"Cek lagi","OK"))</f>
        <v>-</v>
      </c>
      <c r="K130" s="25" t="str">
        <f>IF(Pengawas!K130="","-",IF(Pengawas!K130&gt;5,"Tidak valid",IF(Pengawas!K130&lt;1,"Tidak valid","OK")))</f>
        <v>-</v>
      </c>
      <c r="L130" s="25" t="str">
        <f>IF(Pengawas!L130="","-",IF(VALUE(LEFT(Pengawas!L130,1))&gt;1,"Tidak valid","OK"))</f>
        <v>-</v>
      </c>
      <c r="M130" s="25" t="str">
        <f>IF(Pengawas!M130="","-",IF(VALUE(LEFT(Pengawas!M130,1))&gt;1,"Tidak valid","OK"))</f>
        <v>-</v>
      </c>
      <c r="N130" s="25" t="str">
        <f>IF(Pengawas!N130="","-",IF(VALUE(LEFT(Pengawas!N130,2))&gt;31,"Tanggal tidak valid",IF(VALUE(LEFT(RIGHT(Pengawas!N130,7),2))&gt;12,"Bulan tidak valid",IF(VALUE(RIGHT(Pengawas!N130,4))&gt;2015,"Tahun cek lagi",IF(VALUE(RIGHT(Pengawas!N130,4))&lt;1930,"Tahun cek lagi","OK")))))</f>
        <v>-</v>
      </c>
      <c r="O130" s="26" t="str">
        <f>IF(Pengawas!O130="","-",IF(VALUE(LEFT(Pengawas!O130,2))&gt;31,"Tanggal tidak valid",IF(VALUE(LEFT(RIGHT(Pengawas!O130,7),2))&gt;12,"Bulan tidak valid",IF(VALUE(RIGHT(Pengawas!O130,4))&gt;2015,"Tahun cek lagi",IF(VALUE(RIGHT(Pengawas!O130,4))&lt;1930,"Tahun cek lagi","OK")))))</f>
        <v>-</v>
      </c>
      <c r="P130" s="26" t="str">
        <f>IF(Pengawas!P130="","-",IF(VALUE(LEFT(Pengawas!P130,2))&gt;31,"Tanggal tidak valid",IF(VALUE(LEFT(RIGHT(Pengawas!P130,7),2))&gt;12,"Bulan tidak valid",IF(VALUE(RIGHT(Pengawas!P130,4))&gt;2015,"Tahun cek lagi",IF(VALUE(RIGHT(Pengawas!P130,4))&lt;1930,"Tahun cek lagi","OK")))))</f>
        <v>-</v>
      </c>
      <c r="Q130" s="25" t="str">
        <f>IF(Pengawas!Q130="","-",IF(Pengawas!Q130&gt;3,"Tidak valid",IF(Pengawas!Q130&lt;1,"Tidak valid","OK")))</f>
        <v>-</v>
      </c>
      <c r="R130" s="25" t="str">
        <f>IF(Pengawas!R130="","-",IF(Pengawas!R130&gt;20000000,"Cek lagi",IF(Pengawas!R130&lt;50000,"Cek lagi","OK")))</f>
        <v>-</v>
      </c>
      <c r="S130" s="25" t="str">
        <f>IF(Pengawas!S130="","-",IF(Pengawas!S130&gt;3,"Tidak valid",IF(Pengawas!S130&lt;1,"Tidak valid","OK")))</f>
        <v>-</v>
      </c>
      <c r="T130" s="25" t="str">
        <f>IF(Pengawas!T130="","-",IF(Pengawas!T130&gt;6,"Tidak valid",IF(Pengawas!T130&lt;1,"Tidak valid","OK")))</f>
        <v>-</v>
      </c>
      <c r="U130" s="25" t="str">
        <f>IF(Pengawas!U130="","-",IF(Pengawas!U130&gt;4,"Tidak valid",IF(Pengawas!U130&lt;1,"Tidak valid","OK")))</f>
        <v>-</v>
      </c>
      <c r="V130" s="25" t="str">
        <f>IF(Pengawas!V130="","-",IF(Pengawas!V130&gt;2,"Tidak valid",IF(Pengawas!V130&lt;1,"Tidak valid","OK")))</f>
        <v>-</v>
      </c>
      <c r="W130" s="25" t="str">
        <f>IF(Pengawas!V130="","-",IF(Pengawas!V130=1,IF(Pengawas!W130="","Harap diisi","OK"),IF(Pengawas!V130=2,IF(Pengawas!W130="","Harap diisi","OK"),IF(Pengawas!V131&lt;1,"-",IF(Pengawas!V131&gt;2,"-","OK")))))</f>
        <v>-</v>
      </c>
      <c r="X130" s="25" t="str">
        <f>IF(Pengawas!V130="","-",IF(Pengawas!V130=1,IF(Pengawas!X130="","Harap diisi","OK"),IF(Pengawas!V130=2,IF(Pengawas!X130="","Harap diisi","OK"),IF(Pengawas!V131&lt;1,"-",IF(Pengawas!V131&gt;2,"-","OK")))))</f>
        <v>-</v>
      </c>
      <c r="Y130" s="25" t="str">
        <f>IF(Pengawas!V130="","-",IF(Pengawas!V130=1,IF(Pengawas!Y130="","Harap diisi","OK"),IF(Pengawas!V130=2,IF(Pengawas!Y130="","Harap diisi","OK"),IF(Pengawas!V131&lt;1,"-",IF(Pengawas!V131&gt;2,"-","OK")))))</f>
        <v>-</v>
      </c>
      <c r="Z130" s="25" t="str">
        <f>IF(Pengawas!V130="","-",IF(Pengawas!V130=1,IF(Pengawas!Z130="","Harap diisi","OK"),IF(Pengawas!V130=2,IF(Pengawas!Z130="","Harap diisi","OK"),IF(Pengawas!V131&lt;1,"-",IF(Pengawas!V131&gt;2,"-","OK")))))</f>
        <v>-</v>
      </c>
      <c r="AA130" s="25" t="str">
        <f>IF(Pengawas!V130="","-",IF(Pengawas!V130=1,IF(Pengawas!AA130="","Harap diisi","OK"),IF(Pengawas!V130=2,IF(Pengawas!AA130="","Harap diisi","OK"),IF(Pengawas!V131&lt;1,"-",IF(Pengawas!V131&gt;2,"-","OK")))))</f>
        <v>-</v>
      </c>
      <c r="AB130" s="25" t="str">
        <f>IF(Pengawas!V130="","-",IF(Pengawas!V130=1,IF(Pengawas!AB130="","Harap diisi","OK"),IF(Pengawas!V130=2,IF(Pengawas!AB130="","Harap diisi","OK"),IF(Pengawas!V131&lt;1,"-",IF(Pengawas!V131&gt;2,"-","OK")))))</f>
        <v>-</v>
      </c>
      <c r="AC130" s="25" t="str">
        <f>IF(Pengawas!V130="","-",IF(Pengawas!V130=1,IF(Pengawas!AC130="","Harap diisi","OK"),IF(Pengawas!V130=2,IF(Pengawas!AC130="","Harap diisi","OK"),IF(Pengawas!V131&lt;1,"-",IF(Pengawas!V131&gt;2,"-","OK")))))</f>
        <v>-</v>
      </c>
      <c r="AD130" s="25" t="str">
        <f>IF(Pengawas!V130="","-",IF(Pengawas!V130=1,IF(Pengawas!AD130="","OK","Harap dikosongkan"),IF(Pengawas!V130=2,IF(Pengawas!AD130="","Harap diisi","OK"),IF(Pengawas!V131&lt;1,"-",IF(Pengawas!V131&gt;2,"-","OK")))))</f>
        <v>-</v>
      </c>
      <c r="AE130" s="25" t="str">
        <f>IF(Pengawas!V130="","-",IF(Pengawas!V130=1,IF(Pengawas!AE130="","OK","Harap dikosongkan"),IF(Pengawas!V130=2,IF(Pengawas!AE130="","Harap diisi","OK"),IF(Pengawas!V131&lt;1,"-",IF(Pengawas!V131&gt;2,"-","OK")))))</f>
        <v>-</v>
      </c>
      <c r="AF130" s="25" t="str">
        <f>IF(Pengawas!V130="","-",IF(Pengawas!V130=1,IF(Pengawas!AF130="","OK","Harap dikosongkan"),IF(Pengawas!V130=2,IF(Pengawas!AF130="","Harap diisi","OK"),IF(Pengawas!V131&lt;1,"-",IF(Pengawas!V131&gt;2,"-","OK")))))</f>
        <v>-</v>
      </c>
      <c r="AG130" s="25" t="str">
        <f>IF(Pengawas!V130="","-",IF(Pengawas!V130=1,IF(Pengawas!AG130="","OK","Harap dikosongkan"),IF(Pengawas!V130=2,IF(Pengawas!AG130="","Harap diisi","OK"),IF(Pengawas!V131&lt;1,"-",IF(Pengawas!V131&gt;2,"-","OK")))))</f>
        <v>-</v>
      </c>
      <c r="AH130" s="25" t="str">
        <f>IF(Pengawas!V130="","-",IF(Pengawas!V130=1,IF(Pengawas!AH130="","OK","Harap dikosongkan"),IF(Pengawas!V130=2,IF(Pengawas!AH130="","Harap diisi","OK"),IF(Pengawas!V131&lt;1,"-",IF(Pengawas!V131&gt;2,"-","OK")))))</f>
        <v>-</v>
      </c>
      <c r="AI130" s="25" t="str">
        <f>IF(Pengawas!V130="","-",IF(Pengawas!V130=1,IF(Pengawas!AI130="","OK","Harap dikosongkan"),IF(Pengawas!V130=2,IF(Pengawas!AI130="","Harap diisi","OK"),IF(Pengawas!V131&lt;1,"-",IF(Pengawas!V131&gt;2,"-","OK")))))</f>
        <v>-</v>
      </c>
      <c r="AJ130" s="25" t="str">
        <f>IF(Pengawas!V130="","-",IF(Pengawas!V130=1,IF(Pengawas!AJ130="","OK","Harap dikosongkan"),IF(Pengawas!V130=2,IF(Pengawas!AJ130="","Harap diisi","OK"),IF(Pengawas!V131&lt;1,"-",IF(Pengawas!V131&gt;2,"-","OK")))))</f>
        <v>-</v>
      </c>
      <c r="AK130" s="25" t="str">
        <f>IF(Pengawas!V130="","-",IF(Pengawas!V130=1,IF(Pengawas!AK130="","OK","Harap dikosongkan"),IF(Pengawas!V130=2,IF(Pengawas!AK130="","Harap diisi","OK"),IF(Pengawas!V131&lt;1,"-",IF(Pengawas!V131&gt;2,"-","OK")))))</f>
        <v>-</v>
      </c>
      <c r="AL130" s="25" t="str">
        <f>IF(Pengawas!AL130="","-",IF(Pengawas!AL130&gt;3,"Tidak valid",IF(Pengawas!AL130&lt;1,"Tidak valid","OK")))</f>
        <v>-</v>
      </c>
      <c r="AM130" s="25" t="str">
        <f>IF(Pengawas!AL130="",IF(Pengawas!AM130="","-","Harap dikosongkan"),IF(Pengawas!AL130&lt;&gt;1,IF(Pengawas!AM130="","OK","Harap dikosongkan"),IF(Pengawas!AM130="","Harap diisi",IF(Pengawas!AM130&gt;2015,"Cek lagi",IF(Pengawas!AM130&lt;2005,"Cek lagi","OK")))))</f>
        <v>-</v>
      </c>
      <c r="AN130" s="25" t="str">
        <f>IF(Pengawas!AL130="",IF(Pengawas!AN130="","-","Harap dikosongkan"),IF(Pengawas!AL130&lt;&gt;1,IF(Pengawas!AN130="","OK","Harap dikosongkan"),IF(Pengawas!AN130="","Harap diisi",IF(VALUE(Pengawas!AN130)&gt;33,"Tidak valid",IF(VALUE(Pengawas!AN130)&lt;1,"Tidak valid","OK")))))</f>
        <v>-</v>
      </c>
      <c r="AO130" s="25" t="str">
        <f>IF(Pengawas!AL130="",IF(Pengawas!AO130="","-","Harap dikosongkan"),IF(Pengawas!AL130&lt;&gt;1,IF(Pengawas!AO130="","OK","Harap dikosongkan"),IF(Pengawas!AO130="","Harap diisi",IF(Pengawas!AO130&gt;1,"Tidak valid","OK"))))</f>
        <v>-</v>
      </c>
      <c r="AP130" s="25" t="str">
        <f>IF(Pengawas!AL130&gt;1,"OK",IF(Pengawas!AO130="",IF(Pengawas!AP130="","-","Kolom AO cek lagi"),IF(Pengawas!AO130=0,IF(Pengawas!AP130="","OK","Harap dikosongkan"),IF(Pengawas!AP130="","Harap diisi",IF(LEN(Pengawas!AP130)&lt;12,"Tidak valid",IF(LEN(Pengawas!AP130)&gt;14,"Tidak valid","OK"))))))</f>
        <v>-</v>
      </c>
      <c r="AQ130" s="26" t="str">
        <f>IF(Pengawas!AL130&gt;1,"OK",IF(Pengawas!AO130="",IF(Pengawas!AQ130="","-","Kolom AO cek lagi"),IF(Pengawas!AO130=0,IF(Pengawas!AQ130="","OK","Harap dikosongkan"),IF(Pengawas!AQ130="","Harap diisi",IF(LEN(Pengawas!AQ130)&lt;5,"Cek lagi","OK")))))</f>
        <v>-</v>
      </c>
      <c r="AR130" s="26" t="str">
        <f>IF(Pengawas!AL130&gt;1,"OK",IF(Pengawas!AO130="",IF(Pengawas!AR130="","-","Kolom AT cek lagi"),IF(Pengawas!AO130=0,IF(Pengawas!AR130="","OK","Harap dikosongkan"),IF(Pengawas!AR130="","Harap diisi",IF(VALUE(LEFT(Pengawas!AR130,2))&gt;31,"Tanggal tidak valid",IF(VALUE(LEFT(RIGHT(Pengawas!AR130,7),2))&gt;12,"Bulan tidak valid",IF(VALUE(RIGHT(Pengawas!AR130,4))&gt;2016,"Tahun cek lagi",IF(VALUE(RIGHT(Pengawas!AR130,4))&lt;2005,"Tahun cek lagi","OK"))))))))</f>
        <v>-</v>
      </c>
      <c r="AS130" s="25" t="str">
        <f>IF(Pengawas!AP130="",IF(Pengawas!AS130="","-","Harap dikosongkan"),IF(Pengawas!AP130&lt;&gt;"",IF(Pengawas!AS130="","Harap diisi",IF(Pengawas!AS130&gt;1,"Tidak valid","OK"))))</f>
        <v>-</v>
      </c>
      <c r="AT130" s="25" t="str">
        <f>IF(Pengawas!AS130="",IF(Pengawas!AT130="","-","Harap dikosongkan"),IF(Pengawas!AS130&lt;&gt;1,IF(Pengawas!AT130="","OK","Harap dikosongkan"),IF(Pengawas!AS130="",IF(Pengawas!AT130="","-","Harap dikosongkan"),IF(Pengawas!AS130=0,IF(Pengawas!AT130="","OK","Harap dikosongkan"),IF(Pengawas!AT130="","Harap diisi",IF(Pengawas!AT130&gt;2016,"Cek lagi",IF(Pengawas!AT130&lt;2005,"Cek lagi",IF(Pengawas!AM130&gt;Pengawas!AT130,"Cek lagi dengan Kolom AL","OK"))))))))</f>
        <v>-</v>
      </c>
      <c r="AU130" s="25" t="str">
        <f>IF(Pengawas!AS130="",IF(Pengawas!AU130="","-","Harap dikosongkan"),IF(Pengawas!AS130&lt;&gt;1,IF(Pengawas!AU130="","OK","Harap dikosongkan"),IF(Pengawas!AS130="",IF(Pengawas!AU130="","-","Harap dikosongkan"),IF(Pengawas!AS130=0,IF(Pengawas!AU130="","OK","Harap dikosongkan"),IF(Pengawas!AU130="","Harap diisi",IF(Pengawas!AU130&gt;20000000,"Cek lagi",IF(Pengawas!AU130&lt;100000,"Cek lagi","OK")))))))</f>
        <v>-</v>
      </c>
      <c r="AV130" s="25" t="str">
        <f>IF(Pengawas!AV130="","-",IF(Pengawas!AV130&gt;3,"Tidak valid","OK"))</f>
        <v>-</v>
      </c>
      <c r="AW130" s="25" t="str">
        <f>IF(Pengawas!AV130="",IF(Pengawas!AW130="","-","Harap dikosongkan"),IF(Pengawas!AV130=0,IF(Pengawas!AW130="","OK","Harap dikosongkan"),IF(Pengawas!AV130&gt;0,IF(Pengawas!AW130="","Harap diisi",IF(Pengawas!AW130&gt;2015,"Tidak valid","OK")))))</f>
        <v>-</v>
      </c>
      <c r="AX130" s="25" t="str">
        <f>IF(Pengawas!AV130="",IF(Pengawas!AX130="","-","Harap dikosongkan"),IF(Pengawas!AV130=0,IF(Pengawas!AX130="","OK","Harap dikosongkan"),IF(Pengawas!AV130&gt;0,IF(Pengawas!AX130="","Harap diisi",IF(Pengawas!AX130="","-",IF(Pengawas!AX130&gt;1,"Tidak valid","OK"))))))</f>
        <v>-</v>
      </c>
      <c r="AY130" s="25" t="str">
        <f>IF(Pengawas!AY130="","-",IF(Pengawas!AY130&gt;2,"Tidak valid","OK"))</f>
        <v>-</v>
      </c>
      <c r="AZ130" s="25" t="str">
        <f>IF(Pengawas!AY130="",IF(Pengawas!AZ130="","-","Harap dikosongkan"),IF(Pengawas!AY130=0,IF(Pengawas!AZ130="","OK","Harap dikosongkan"),IF(Pengawas!AZ130="","Harap diisi",IF(Pengawas!AZ130&gt;2015,"Cek lagi",IF(Pengawas!AZ130&lt;2000,"Cek lagi","OK")))))</f>
        <v>-</v>
      </c>
      <c r="BA130" s="25" t="str">
        <f>IF(Pengawas!BA130="","-",IF(LEN(Pengawas!BA130)&lt;5,"Cek lagi","OK"))</f>
        <v>-</v>
      </c>
      <c r="BB130" s="25" t="str">
        <f>IF(Pengawas!BB130="","-",IF(LEN(Pengawas!BB130)&lt;4,"Cek lagi","OK"))</f>
        <v>-</v>
      </c>
      <c r="BC130" s="25" t="str">
        <f>IF(Pengawas!BC130="","-",IF(LEN(Pengawas!BC130)&lt;4,"Cek lagi","OK"))</f>
        <v>-</v>
      </c>
      <c r="BD130" s="25" t="str">
        <f>IF(Pengawas!BD130="","-",IF(LEN(Pengawas!BD130)&lt;4,"Cek lagi","OK"))</f>
        <v>-</v>
      </c>
      <c r="BE130" s="25" t="str">
        <f>IF(Pengawas!BE130="","-",IF(LEN(Pengawas!BE130)&lt;4,"Cek lagi","OK"))</f>
        <v>-</v>
      </c>
      <c r="BF130" s="25" t="str">
        <f>IF(Pengawas!BF130="","-",IF(LEN(Pengawas!BF130)&lt;&gt;5,"Tidak valid","OK"))</f>
        <v>-</v>
      </c>
      <c r="BG130" s="25" t="str">
        <f>IF(Pengawas!BG130="","-",IF(LEN(Pengawas!BG130)&lt;9,"Cek lagi",IF(LEN(Pengawas!BG130)&gt;14,"Cek lagi","OK")))</f>
        <v>-</v>
      </c>
    </row>
    <row r="131" spans="1:59" s="18" customFormat="1" ht="15" customHeight="1" x14ac:dyDescent="0.2">
      <c r="A131" s="25" t="str">
        <f>IF(Pengawas!A131="","-",IF(LEN(Pengawas!A131)&lt;4,"Cek lagi","OK"))</f>
        <v>-</v>
      </c>
      <c r="B131" s="25" t="str">
        <f>IF(Pengawas!B131="","-",IF(LEN(Pengawas!B131)&lt;4,"Cek lagi","OK"))</f>
        <v>-</v>
      </c>
      <c r="C131" s="25" t="str">
        <f>IF(Pengawas!C131="","-",IF(LEN(Pengawas!C131)&lt;&gt;18,"Tidak valid","OK"))</f>
        <v>-</v>
      </c>
      <c r="D131" s="25" t="str">
        <f>IF(Pengawas!D131="","-",IF(LEN(Pengawas!D131)&lt;&gt;16,"Tidak valid","OK"))</f>
        <v>-</v>
      </c>
      <c r="E131" s="25" t="str">
        <f>IF(Pengawas!E131="","-",IF(LEN(Pengawas!E131)&lt;4,"Cek lagi","OK"))</f>
        <v>-</v>
      </c>
      <c r="F131" s="25" t="str">
        <f>IF(Pengawas!F131="","-",IF(LEN(Pengawas!F131)&lt;&gt;16,"Tidak valid","OK"))</f>
        <v>-</v>
      </c>
      <c r="G131" s="25" t="str">
        <f>IF(Pengawas!G131="","-",IF(LEN(Pengawas!G131)&lt;4,"Cek lagi","OK"))</f>
        <v>-</v>
      </c>
      <c r="H131" s="26" t="str">
        <f>IF(Pengawas!H131="","-",IF(VALUE(LEFT(Pengawas!H131,2))&gt;31,"Tanggal tidak valid",IF(VALUE(LEFT(RIGHT(Pengawas!H131,7),2))&gt;12,"Bulan tidak valid",IF(VALUE(RIGHT(Pengawas!H131,4))&gt;1990,"Umur terlalu muda",IF(VALUE(RIGHT(Pengawas!H131,4))&lt;1955,"Umur terlalu tua","OK")))))</f>
        <v>-</v>
      </c>
      <c r="I131" s="25" t="str">
        <f>IF(Pengawas!I131="","-",IF(Pengawas!I131="L","OK",IF(Pengawas!I131="P","OK","Tidak valid")))</f>
        <v>-</v>
      </c>
      <c r="J131" s="25" t="str">
        <f>IF(Pengawas!J131="","-",IF(LEN(Pengawas!J131)&lt;4,"Cek lagi","OK"))</f>
        <v>-</v>
      </c>
      <c r="K131" s="25" t="str">
        <f>IF(Pengawas!K131="","-",IF(Pengawas!K131&gt;5,"Tidak valid",IF(Pengawas!K131&lt;1,"Tidak valid","OK")))</f>
        <v>-</v>
      </c>
      <c r="L131" s="25" t="str">
        <f>IF(Pengawas!L131="","-",IF(VALUE(LEFT(Pengawas!L131,1))&gt;1,"Tidak valid","OK"))</f>
        <v>-</v>
      </c>
      <c r="M131" s="25" t="str">
        <f>IF(Pengawas!M131="","-",IF(VALUE(LEFT(Pengawas!M131,1))&gt;1,"Tidak valid","OK"))</f>
        <v>-</v>
      </c>
      <c r="N131" s="25" t="str">
        <f>IF(Pengawas!N131="","-",IF(VALUE(LEFT(Pengawas!N131,2))&gt;31,"Tanggal tidak valid",IF(VALUE(LEFT(RIGHT(Pengawas!N131,7),2))&gt;12,"Bulan tidak valid",IF(VALUE(RIGHT(Pengawas!N131,4))&gt;2015,"Tahun cek lagi",IF(VALUE(RIGHT(Pengawas!N131,4))&lt;1930,"Tahun cek lagi","OK")))))</f>
        <v>-</v>
      </c>
      <c r="O131" s="26" t="str">
        <f>IF(Pengawas!O131="","-",IF(VALUE(LEFT(Pengawas!O131,2))&gt;31,"Tanggal tidak valid",IF(VALUE(LEFT(RIGHT(Pengawas!O131,7),2))&gt;12,"Bulan tidak valid",IF(VALUE(RIGHT(Pengawas!O131,4))&gt;2015,"Tahun cek lagi",IF(VALUE(RIGHT(Pengawas!O131,4))&lt;1930,"Tahun cek lagi","OK")))))</f>
        <v>-</v>
      </c>
      <c r="P131" s="26" t="str">
        <f>IF(Pengawas!P131="","-",IF(VALUE(LEFT(Pengawas!P131,2))&gt;31,"Tanggal tidak valid",IF(VALUE(LEFT(RIGHT(Pengawas!P131,7),2))&gt;12,"Bulan tidak valid",IF(VALUE(RIGHT(Pengawas!P131,4))&gt;2015,"Tahun cek lagi",IF(VALUE(RIGHT(Pengawas!P131,4))&lt;1930,"Tahun cek lagi","OK")))))</f>
        <v>-</v>
      </c>
      <c r="Q131" s="25" t="str">
        <f>IF(Pengawas!Q131="","-",IF(Pengawas!Q131&gt;3,"Tidak valid",IF(Pengawas!Q131&lt;1,"Tidak valid","OK")))</f>
        <v>-</v>
      </c>
      <c r="R131" s="25" t="str">
        <f>IF(Pengawas!R131="","-",IF(Pengawas!R131&gt;20000000,"Cek lagi",IF(Pengawas!R131&lt;50000,"Cek lagi","OK")))</f>
        <v>-</v>
      </c>
      <c r="S131" s="25" t="str">
        <f>IF(Pengawas!S131="","-",IF(Pengawas!S131&gt;3,"Tidak valid",IF(Pengawas!S131&lt;1,"Tidak valid","OK")))</f>
        <v>-</v>
      </c>
      <c r="T131" s="25" t="str">
        <f>IF(Pengawas!T131="","-",IF(Pengawas!T131&gt;6,"Tidak valid",IF(Pengawas!T131&lt;1,"Tidak valid","OK")))</f>
        <v>-</v>
      </c>
      <c r="U131" s="25" t="str">
        <f>IF(Pengawas!U131="","-",IF(Pengawas!U131&gt;4,"Tidak valid",IF(Pengawas!U131&lt;1,"Tidak valid","OK")))</f>
        <v>-</v>
      </c>
      <c r="V131" s="25" t="str">
        <f>IF(Pengawas!V131="","-",IF(Pengawas!V131&gt;2,"Tidak valid",IF(Pengawas!V131&lt;1,"Tidak valid","OK")))</f>
        <v>-</v>
      </c>
      <c r="W131" s="25" t="str">
        <f>IF(Pengawas!V131="","-",IF(Pengawas!V131=1,IF(Pengawas!W131="","Harap diisi","OK"),IF(Pengawas!V131=2,IF(Pengawas!W131="","Harap diisi","OK"),IF(Pengawas!V132&lt;1,"-",IF(Pengawas!V132&gt;2,"-","OK")))))</f>
        <v>-</v>
      </c>
      <c r="X131" s="25" t="str">
        <f>IF(Pengawas!V131="","-",IF(Pengawas!V131=1,IF(Pengawas!X131="","Harap diisi","OK"),IF(Pengawas!V131=2,IF(Pengawas!X131="","Harap diisi","OK"),IF(Pengawas!V132&lt;1,"-",IF(Pengawas!V132&gt;2,"-","OK")))))</f>
        <v>-</v>
      </c>
      <c r="Y131" s="25" t="str">
        <f>IF(Pengawas!V131="","-",IF(Pengawas!V131=1,IF(Pengawas!Y131="","Harap diisi","OK"),IF(Pengawas!V131=2,IF(Pengawas!Y131="","Harap diisi","OK"),IF(Pengawas!V132&lt;1,"-",IF(Pengawas!V132&gt;2,"-","OK")))))</f>
        <v>-</v>
      </c>
      <c r="Z131" s="25" t="str">
        <f>IF(Pengawas!V131="","-",IF(Pengawas!V131=1,IF(Pengawas!Z131="","Harap diisi","OK"),IF(Pengawas!V131=2,IF(Pengawas!Z131="","Harap diisi","OK"),IF(Pengawas!V132&lt;1,"-",IF(Pengawas!V132&gt;2,"-","OK")))))</f>
        <v>-</v>
      </c>
      <c r="AA131" s="25" t="str">
        <f>IF(Pengawas!V131="","-",IF(Pengawas!V131=1,IF(Pengawas!AA131="","Harap diisi","OK"),IF(Pengawas!V131=2,IF(Pengawas!AA131="","Harap diisi","OK"),IF(Pengawas!V132&lt;1,"-",IF(Pengawas!V132&gt;2,"-","OK")))))</f>
        <v>-</v>
      </c>
      <c r="AB131" s="25" t="str">
        <f>IF(Pengawas!V131="","-",IF(Pengawas!V131=1,IF(Pengawas!AB131="","Harap diisi","OK"),IF(Pengawas!V131=2,IF(Pengawas!AB131="","Harap diisi","OK"),IF(Pengawas!V132&lt;1,"-",IF(Pengawas!V132&gt;2,"-","OK")))))</f>
        <v>-</v>
      </c>
      <c r="AC131" s="25" t="str">
        <f>IF(Pengawas!V131="","-",IF(Pengawas!V131=1,IF(Pengawas!AC131="","Harap diisi","OK"),IF(Pengawas!V131=2,IF(Pengawas!AC131="","Harap diisi","OK"),IF(Pengawas!V132&lt;1,"-",IF(Pengawas!V132&gt;2,"-","OK")))))</f>
        <v>-</v>
      </c>
      <c r="AD131" s="25" t="str">
        <f>IF(Pengawas!V131="","-",IF(Pengawas!V131=1,IF(Pengawas!AD131="","OK","Harap dikosongkan"),IF(Pengawas!V131=2,IF(Pengawas!AD131="","Harap diisi","OK"),IF(Pengawas!V132&lt;1,"-",IF(Pengawas!V132&gt;2,"-","OK")))))</f>
        <v>-</v>
      </c>
      <c r="AE131" s="25" t="str">
        <f>IF(Pengawas!V131="","-",IF(Pengawas!V131=1,IF(Pengawas!AE131="","OK","Harap dikosongkan"),IF(Pengawas!V131=2,IF(Pengawas!AE131="","Harap diisi","OK"),IF(Pengawas!V132&lt;1,"-",IF(Pengawas!V132&gt;2,"-","OK")))))</f>
        <v>-</v>
      </c>
      <c r="AF131" s="25" t="str">
        <f>IF(Pengawas!V131="","-",IF(Pengawas!V131=1,IF(Pengawas!AF131="","OK","Harap dikosongkan"),IF(Pengawas!V131=2,IF(Pengawas!AF131="","Harap diisi","OK"),IF(Pengawas!V132&lt;1,"-",IF(Pengawas!V132&gt;2,"-","OK")))))</f>
        <v>-</v>
      </c>
      <c r="AG131" s="25" t="str">
        <f>IF(Pengawas!V131="","-",IF(Pengawas!V131=1,IF(Pengawas!AG131="","OK","Harap dikosongkan"),IF(Pengawas!V131=2,IF(Pengawas!AG131="","Harap diisi","OK"),IF(Pengawas!V132&lt;1,"-",IF(Pengawas!V132&gt;2,"-","OK")))))</f>
        <v>-</v>
      </c>
      <c r="AH131" s="25" t="str">
        <f>IF(Pengawas!V131="","-",IF(Pengawas!V131=1,IF(Pengawas!AH131="","OK","Harap dikosongkan"),IF(Pengawas!V131=2,IF(Pengawas!AH131="","Harap diisi","OK"),IF(Pengawas!V132&lt;1,"-",IF(Pengawas!V132&gt;2,"-","OK")))))</f>
        <v>-</v>
      </c>
      <c r="AI131" s="25" t="str">
        <f>IF(Pengawas!V131="","-",IF(Pengawas!V131=1,IF(Pengawas!AI131="","OK","Harap dikosongkan"),IF(Pengawas!V131=2,IF(Pengawas!AI131="","Harap diisi","OK"),IF(Pengawas!V132&lt;1,"-",IF(Pengawas!V132&gt;2,"-","OK")))))</f>
        <v>-</v>
      </c>
      <c r="AJ131" s="25" t="str">
        <f>IF(Pengawas!V131="","-",IF(Pengawas!V131=1,IF(Pengawas!AJ131="","OK","Harap dikosongkan"),IF(Pengawas!V131=2,IF(Pengawas!AJ131="","Harap diisi","OK"),IF(Pengawas!V132&lt;1,"-",IF(Pengawas!V132&gt;2,"-","OK")))))</f>
        <v>-</v>
      </c>
      <c r="AK131" s="25" t="str">
        <f>IF(Pengawas!V131="","-",IF(Pengawas!V131=1,IF(Pengawas!AK131="","OK","Harap dikosongkan"),IF(Pengawas!V131=2,IF(Pengawas!AK131="","Harap diisi","OK"),IF(Pengawas!V132&lt;1,"-",IF(Pengawas!V132&gt;2,"-","OK")))))</f>
        <v>-</v>
      </c>
      <c r="AL131" s="25" t="str">
        <f>IF(Pengawas!AL131="","-",IF(Pengawas!AL131&gt;3,"Tidak valid",IF(Pengawas!AL131&lt;1,"Tidak valid","OK")))</f>
        <v>-</v>
      </c>
      <c r="AM131" s="25" t="str">
        <f>IF(Pengawas!AL131="",IF(Pengawas!AM131="","-","Harap dikosongkan"),IF(Pengawas!AL131&lt;&gt;1,IF(Pengawas!AM131="","OK","Harap dikosongkan"),IF(Pengawas!AM131="","Harap diisi",IF(Pengawas!AM131&gt;2015,"Cek lagi",IF(Pengawas!AM131&lt;2005,"Cek lagi","OK")))))</f>
        <v>-</v>
      </c>
      <c r="AN131" s="25" t="str">
        <f>IF(Pengawas!AL131="",IF(Pengawas!AN131="","-","Harap dikosongkan"),IF(Pengawas!AL131&lt;&gt;1,IF(Pengawas!AN131="","OK","Harap dikosongkan"),IF(Pengawas!AN131="","Harap diisi",IF(VALUE(Pengawas!AN131)&gt;33,"Tidak valid",IF(VALUE(Pengawas!AN131)&lt;1,"Tidak valid","OK")))))</f>
        <v>-</v>
      </c>
      <c r="AO131" s="25" t="str">
        <f>IF(Pengawas!AL131="",IF(Pengawas!AO131="","-","Harap dikosongkan"),IF(Pengawas!AL131&lt;&gt;1,IF(Pengawas!AO131="","OK","Harap dikosongkan"),IF(Pengawas!AO131="","Harap diisi",IF(Pengawas!AO131&gt;1,"Tidak valid","OK"))))</f>
        <v>-</v>
      </c>
      <c r="AP131" s="25" t="str">
        <f>IF(Pengawas!AL131&gt;1,"OK",IF(Pengawas!AO131="",IF(Pengawas!AP131="","-","Kolom AO cek lagi"),IF(Pengawas!AO131=0,IF(Pengawas!AP131="","OK","Harap dikosongkan"),IF(Pengawas!AP131="","Harap diisi",IF(LEN(Pengawas!AP131)&lt;12,"Tidak valid",IF(LEN(Pengawas!AP131)&gt;14,"Tidak valid","OK"))))))</f>
        <v>-</v>
      </c>
      <c r="AQ131" s="26" t="str">
        <f>IF(Pengawas!AL131&gt;1,"OK",IF(Pengawas!AO131="",IF(Pengawas!AQ131="","-","Kolom AO cek lagi"),IF(Pengawas!AO131=0,IF(Pengawas!AQ131="","OK","Harap dikosongkan"),IF(Pengawas!AQ131="","Harap diisi",IF(LEN(Pengawas!AQ131)&lt;5,"Cek lagi","OK")))))</f>
        <v>-</v>
      </c>
      <c r="AR131" s="26" t="str">
        <f>IF(Pengawas!AL131&gt;1,"OK",IF(Pengawas!AO131="",IF(Pengawas!AR131="","-","Kolom AT cek lagi"),IF(Pengawas!AO131=0,IF(Pengawas!AR131="","OK","Harap dikosongkan"),IF(Pengawas!AR131="","Harap diisi",IF(VALUE(LEFT(Pengawas!AR131,2))&gt;31,"Tanggal tidak valid",IF(VALUE(LEFT(RIGHT(Pengawas!AR131,7),2))&gt;12,"Bulan tidak valid",IF(VALUE(RIGHT(Pengawas!AR131,4))&gt;2016,"Tahun cek lagi",IF(VALUE(RIGHT(Pengawas!AR131,4))&lt;2005,"Tahun cek lagi","OK"))))))))</f>
        <v>-</v>
      </c>
      <c r="AS131" s="25" t="str">
        <f>IF(Pengawas!AP131="",IF(Pengawas!AS131="","-","Harap dikosongkan"),IF(Pengawas!AP131&lt;&gt;"",IF(Pengawas!AS131="","Harap diisi",IF(Pengawas!AS131&gt;1,"Tidak valid","OK"))))</f>
        <v>-</v>
      </c>
      <c r="AT131" s="25" t="str">
        <f>IF(Pengawas!AS131="",IF(Pengawas!AT131="","-","Harap dikosongkan"),IF(Pengawas!AS131&lt;&gt;1,IF(Pengawas!AT131="","OK","Harap dikosongkan"),IF(Pengawas!AS131="",IF(Pengawas!AT131="","-","Harap dikosongkan"),IF(Pengawas!AS131=0,IF(Pengawas!AT131="","OK","Harap dikosongkan"),IF(Pengawas!AT131="","Harap diisi",IF(Pengawas!AT131&gt;2016,"Cek lagi",IF(Pengawas!AT131&lt;2005,"Cek lagi",IF(Pengawas!AM131&gt;Pengawas!AT131,"Cek lagi dengan Kolom AL","OK"))))))))</f>
        <v>-</v>
      </c>
      <c r="AU131" s="25" t="str">
        <f>IF(Pengawas!AS131="",IF(Pengawas!AU131="","-","Harap dikosongkan"),IF(Pengawas!AS131&lt;&gt;1,IF(Pengawas!AU131="","OK","Harap dikosongkan"),IF(Pengawas!AS131="",IF(Pengawas!AU131="","-","Harap dikosongkan"),IF(Pengawas!AS131=0,IF(Pengawas!AU131="","OK","Harap dikosongkan"),IF(Pengawas!AU131="","Harap diisi",IF(Pengawas!AU131&gt;20000000,"Cek lagi",IF(Pengawas!AU131&lt;100000,"Cek lagi","OK")))))))</f>
        <v>-</v>
      </c>
      <c r="AV131" s="25" t="str">
        <f>IF(Pengawas!AV131="","-",IF(Pengawas!AV131&gt;3,"Tidak valid","OK"))</f>
        <v>-</v>
      </c>
      <c r="AW131" s="25" t="str">
        <f>IF(Pengawas!AV131="",IF(Pengawas!AW131="","-","Harap dikosongkan"),IF(Pengawas!AV131=0,IF(Pengawas!AW131="","OK","Harap dikosongkan"),IF(Pengawas!AV131&gt;0,IF(Pengawas!AW131="","Harap diisi",IF(Pengawas!AW131&gt;2015,"Tidak valid","OK")))))</f>
        <v>-</v>
      </c>
      <c r="AX131" s="25" t="str">
        <f>IF(Pengawas!AV131="",IF(Pengawas!AX131="","-","Harap dikosongkan"),IF(Pengawas!AV131=0,IF(Pengawas!AX131="","OK","Harap dikosongkan"),IF(Pengawas!AV131&gt;0,IF(Pengawas!AX131="","Harap diisi",IF(Pengawas!AX131="","-",IF(Pengawas!AX131&gt;1,"Tidak valid","OK"))))))</f>
        <v>-</v>
      </c>
      <c r="AY131" s="25" t="str">
        <f>IF(Pengawas!AY131="","-",IF(Pengawas!AY131&gt;2,"Tidak valid","OK"))</f>
        <v>-</v>
      </c>
      <c r="AZ131" s="25" t="str">
        <f>IF(Pengawas!AY131="",IF(Pengawas!AZ131="","-","Harap dikosongkan"),IF(Pengawas!AY131=0,IF(Pengawas!AZ131="","OK","Harap dikosongkan"),IF(Pengawas!AZ131="","Harap diisi",IF(Pengawas!AZ131&gt;2015,"Cek lagi",IF(Pengawas!AZ131&lt;2000,"Cek lagi","OK")))))</f>
        <v>-</v>
      </c>
      <c r="BA131" s="25" t="str">
        <f>IF(Pengawas!BA131="","-",IF(LEN(Pengawas!BA131)&lt;5,"Cek lagi","OK"))</f>
        <v>-</v>
      </c>
      <c r="BB131" s="25" t="str">
        <f>IF(Pengawas!BB131="","-",IF(LEN(Pengawas!BB131)&lt;4,"Cek lagi","OK"))</f>
        <v>-</v>
      </c>
      <c r="BC131" s="25" t="str">
        <f>IF(Pengawas!BC131="","-",IF(LEN(Pengawas!BC131)&lt;4,"Cek lagi","OK"))</f>
        <v>-</v>
      </c>
      <c r="BD131" s="25" t="str">
        <f>IF(Pengawas!BD131="","-",IF(LEN(Pengawas!BD131)&lt;4,"Cek lagi","OK"))</f>
        <v>-</v>
      </c>
      <c r="BE131" s="25" t="str">
        <f>IF(Pengawas!BE131="","-",IF(LEN(Pengawas!BE131)&lt;4,"Cek lagi","OK"))</f>
        <v>-</v>
      </c>
      <c r="BF131" s="25" t="str">
        <f>IF(Pengawas!BF131="","-",IF(LEN(Pengawas!BF131)&lt;&gt;5,"Tidak valid","OK"))</f>
        <v>-</v>
      </c>
      <c r="BG131" s="25" t="str">
        <f>IF(Pengawas!BG131="","-",IF(LEN(Pengawas!BG131)&lt;9,"Cek lagi",IF(LEN(Pengawas!BG131)&gt;14,"Cek lagi","OK")))</f>
        <v>-</v>
      </c>
    </row>
    <row r="132" spans="1:59" s="18" customFormat="1" ht="15" customHeight="1" x14ac:dyDescent="0.2">
      <c r="A132" s="25" t="str">
        <f>IF(Pengawas!A132="","-",IF(LEN(Pengawas!A132)&lt;4,"Cek lagi","OK"))</f>
        <v>-</v>
      </c>
      <c r="B132" s="25" t="str">
        <f>IF(Pengawas!B132="","-",IF(LEN(Pengawas!B132)&lt;4,"Cek lagi","OK"))</f>
        <v>-</v>
      </c>
      <c r="C132" s="25" t="str">
        <f>IF(Pengawas!C132="","-",IF(LEN(Pengawas!C132)&lt;&gt;18,"Tidak valid","OK"))</f>
        <v>-</v>
      </c>
      <c r="D132" s="25" t="str">
        <f>IF(Pengawas!D132="","-",IF(LEN(Pengawas!D132)&lt;&gt;16,"Tidak valid","OK"))</f>
        <v>-</v>
      </c>
      <c r="E132" s="25" t="str">
        <f>IF(Pengawas!E132="","-",IF(LEN(Pengawas!E132)&lt;4,"Cek lagi","OK"))</f>
        <v>-</v>
      </c>
      <c r="F132" s="25" t="str">
        <f>IF(Pengawas!F132="","-",IF(LEN(Pengawas!F132)&lt;&gt;16,"Tidak valid","OK"))</f>
        <v>-</v>
      </c>
      <c r="G132" s="25" t="str">
        <f>IF(Pengawas!G132="","-",IF(LEN(Pengawas!G132)&lt;4,"Cek lagi","OK"))</f>
        <v>-</v>
      </c>
      <c r="H132" s="26" t="str">
        <f>IF(Pengawas!H132="","-",IF(VALUE(LEFT(Pengawas!H132,2))&gt;31,"Tanggal tidak valid",IF(VALUE(LEFT(RIGHT(Pengawas!H132,7),2))&gt;12,"Bulan tidak valid",IF(VALUE(RIGHT(Pengawas!H132,4))&gt;1990,"Umur terlalu muda",IF(VALUE(RIGHT(Pengawas!H132,4))&lt;1955,"Umur terlalu tua","OK")))))</f>
        <v>-</v>
      </c>
      <c r="I132" s="25" t="str">
        <f>IF(Pengawas!I132="","-",IF(Pengawas!I132="L","OK",IF(Pengawas!I132="P","OK","Tidak valid")))</f>
        <v>-</v>
      </c>
      <c r="J132" s="25" t="str">
        <f>IF(Pengawas!J132="","-",IF(LEN(Pengawas!J132)&lt;4,"Cek lagi","OK"))</f>
        <v>-</v>
      </c>
      <c r="K132" s="25" t="str">
        <f>IF(Pengawas!K132="","-",IF(Pengawas!K132&gt;5,"Tidak valid",IF(Pengawas!K132&lt;1,"Tidak valid","OK")))</f>
        <v>-</v>
      </c>
      <c r="L132" s="25" t="str">
        <f>IF(Pengawas!L132="","-",IF(VALUE(LEFT(Pengawas!L132,1))&gt;1,"Tidak valid","OK"))</f>
        <v>-</v>
      </c>
      <c r="M132" s="25" t="str">
        <f>IF(Pengawas!M132="","-",IF(VALUE(LEFT(Pengawas!M132,1))&gt;1,"Tidak valid","OK"))</f>
        <v>-</v>
      </c>
      <c r="N132" s="25" t="str">
        <f>IF(Pengawas!N132="","-",IF(VALUE(LEFT(Pengawas!N132,2))&gt;31,"Tanggal tidak valid",IF(VALUE(LEFT(RIGHT(Pengawas!N132,7),2))&gt;12,"Bulan tidak valid",IF(VALUE(RIGHT(Pengawas!N132,4))&gt;2015,"Tahun cek lagi",IF(VALUE(RIGHT(Pengawas!N132,4))&lt;1930,"Tahun cek lagi","OK")))))</f>
        <v>-</v>
      </c>
      <c r="O132" s="26" t="str">
        <f>IF(Pengawas!O132="","-",IF(VALUE(LEFT(Pengawas!O132,2))&gt;31,"Tanggal tidak valid",IF(VALUE(LEFT(RIGHT(Pengawas!O132,7),2))&gt;12,"Bulan tidak valid",IF(VALUE(RIGHT(Pengawas!O132,4))&gt;2015,"Tahun cek lagi",IF(VALUE(RIGHT(Pengawas!O132,4))&lt;1930,"Tahun cek lagi","OK")))))</f>
        <v>-</v>
      </c>
      <c r="P132" s="26" t="str">
        <f>IF(Pengawas!P132="","-",IF(VALUE(LEFT(Pengawas!P132,2))&gt;31,"Tanggal tidak valid",IF(VALUE(LEFT(RIGHT(Pengawas!P132,7),2))&gt;12,"Bulan tidak valid",IF(VALUE(RIGHT(Pengawas!P132,4))&gt;2015,"Tahun cek lagi",IF(VALUE(RIGHT(Pengawas!P132,4))&lt;1930,"Tahun cek lagi","OK")))))</f>
        <v>-</v>
      </c>
      <c r="Q132" s="25" t="str">
        <f>IF(Pengawas!Q132="","-",IF(Pengawas!Q132&gt;3,"Tidak valid",IF(Pengawas!Q132&lt;1,"Tidak valid","OK")))</f>
        <v>-</v>
      </c>
      <c r="R132" s="25" t="str">
        <f>IF(Pengawas!R132="","-",IF(Pengawas!R132&gt;20000000,"Cek lagi",IF(Pengawas!R132&lt;50000,"Cek lagi","OK")))</f>
        <v>-</v>
      </c>
      <c r="S132" s="25" t="str">
        <f>IF(Pengawas!S132="","-",IF(Pengawas!S132&gt;3,"Tidak valid",IF(Pengawas!S132&lt;1,"Tidak valid","OK")))</f>
        <v>-</v>
      </c>
      <c r="T132" s="25" t="str">
        <f>IF(Pengawas!T132="","-",IF(Pengawas!T132&gt;6,"Tidak valid",IF(Pengawas!T132&lt;1,"Tidak valid","OK")))</f>
        <v>-</v>
      </c>
      <c r="U132" s="25" t="str">
        <f>IF(Pengawas!U132="","-",IF(Pengawas!U132&gt;4,"Tidak valid",IF(Pengawas!U132&lt;1,"Tidak valid","OK")))</f>
        <v>-</v>
      </c>
      <c r="V132" s="25" t="str">
        <f>IF(Pengawas!V132="","-",IF(Pengawas!V132&gt;2,"Tidak valid",IF(Pengawas!V132&lt;1,"Tidak valid","OK")))</f>
        <v>-</v>
      </c>
      <c r="W132" s="25" t="str">
        <f>IF(Pengawas!V132="","-",IF(Pengawas!V132=1,IF(Pengawas!W132="","Harap diisi","OK"),IF(Pengawas!V132=2,IF(Pengawas!W132="","Harap diisi","OK"),IF(Pengawas!V133&lt;1,"-",IF(Pengawas!V133&gt;2,"-","OK")))))</f>
        <v>-</v>
      </c>
      <c r="X132" s="25" t="str">
        <f>IF(Pengawas!V132="","-",IF(Pengawas!V132=1,IF(Pengawas!X132="","Harap diisi","OK"),IF(Pengawas!V132=2,IF(Pengawas!X132="","Harap diisi","OK"),IF(Pengawas!V133&lt;1,"-",IF(Pengawas!V133&gt;2,"-","OK")))))</f>
        <v>-</v>
      </c>
      <c r="Y132" s="25" t="str">
        <f>IF(Pengawas!V132="","-",IF(Pengawas!V132=1,IF(Pengawas!Y132="","Harap diisi","OK"),IF(Pengawas!V132=2,IF(Pengawas!Y132="","Harap diisi","OK"),IF(Pengawas!V133&lt;1,"-",IF(Pengawas!V133&gt;2,"-","OK")))))</f>
        <v>-</v>
      </c>
      <c r="Z132" s="25" t="str">
        <f>IF(Pengawas!V132="","-",IF(Pengawas!V132=1,IF(Pengawas!Z132="","Harap diisi","OK"),IF(Pengawas!V132=2,IF(Pengawas!Z132="","Harap diisi","OK"),IF(Pengawas!V133&lt;1,"-",IF(Pengawas!V133&gt;2,"-","OK")))))</f>
        <v>-</v>
      </c>
      <c r="AA132" s="25" t="str">
        <f>IF(Pengawas!V132="","-",IF(Pengawas!V132=1,IF(Pengawas!AA132="","Harap diisi","OK"),IF(Pengawas!V132=2,IF(Pengawas!AA132="","Harap diisi","OK"),IF(Pengawas!V133&lt;1,"-",IF(Pengawas!V133&gt;2,"-","OK")))))</f>
        <v>-</v>
      </c>
      <c r="AB132" s="25" t="str">
        <f>IF(Pengawas!V132="","-",IF(Pengawas!V132=1,IF(Pengawas!AB132="","Harap diisi","OK"),IF(Pengawas!V132=2,IF(Pengawas!AB132="","Harap diisi","OK"),IF(Pengawas!V133&lt;1,"-",IF(Pengawas!V133&gt;2,"-","OK")))))</f>
        <v>-</v>
      </c>
      <c r="AC132" s="25" t="str">
        <f>IF(Pengawas!V132="","-",IF(Pengawas!V132=1,IF(Pengawas!AC132="","Harap diisi","OK"),IF(Pengawas!V132=2,IF(Pengawas!AC132="","Harap diisi","OK"),IF(Pengawas!V133&lt;1,"-",IF(Pengawas!V133&gt;2,"-","OK")))))</f>
        <v>-</v>
      </c>
      <c r="AD132" s="25" t="str">
        <f>IF(Pengawas!V132="","-",IF(Pengawas!V132=1,IF(Pengawas!AD132="","OK","Harap dikosongkan"),IF(Pengawas!V132=2,IF(Pengawas!AD132="","Harap diisi","OK"),IF(Pengawas!V133&lt;1,"-",IF(Pengawas!V133&gt;2,"-","OK")))))</f>
        <v>-</v>
      </c>
      <c r="AE132" s="25" t="str">
        <f>IF(Pengawas!V132="","-",IF(Pengawas!V132=1,IF(Pengawas!AE132="","OK","Harap dikosongkan"),IF(Pengawas!V132=2,IF(Pengawas!AE132="","Harap diisi","OK"),IF(Pengawas!V133&lt;1,"-",IF(Pengawas!V133&gt;2,"-","OK")))))</f>
        <v>-</v>
      </c>
      <c r="AF132" s="25" t="str">
        <f>IF(Pengawas!V132="","-",IF(Pengawas!V132=1,IF(Pengawas!AF132="","OK","Harap dikosongkan"),IF(Pengawas!V132=2,IF(Pengawas!AF132="","Harap diisi","OK"),IF(Pengawas!V133&lt;1,"-",IF(Pengawas!V133&gt;2,"-","OK")))))</f>
        <v>-</v>
      </c>
      <c r="AG132" s="25" t="str">
        <f>IF(Pengawas!V132="","-",IF(Pengawas!V132=1,IF(Pengawas!AG132="","OK","Harap dikosongkan"),IF(Pengawas!V132=2,IF(Pengawas!AG132="","Harap diisi","OK"),IF(Pengawas!V133&lt;1,"-",IF(Pengawas!V133&gt;2,"-","OK")))))</f>
        <v>-</v>
      </c>
      <c r="AH132" s="25" t="str">
        <f>IF(Pengawas!V132="","-",IF(Pengawas!V132=1,IF(Pengawas!AH132="","OK","Harap dikosongkan"),IF(Pengawas!V132=2,IF(Pengawas!AH132="","Harap diisi","OK"),IF(Pengawas!V133&lt;1,"-",IF(Pengawas!V133&gt;2,"-","OK")))))</f>
        <v>-</v>
      </c>
      <c r="AI132" s="25" t="str">
        <f>IF(Pengawas!V132="","-",IF(Pengawas!V132=1,IF(Pengawas!AI132="","OK","Harap dikosongkan"),IF(Pengawas!V132=2,IF(Pengawas!AI132="","Harap diisi","OK"),IF(Pengawas!V133&lt;1,"-",IF(Pengawas!V133&gt;2,"-","OK")))))</f>
        <v>-</v>
      </c>
      <c r="AJ132" s="25" t="str">
        <f>IF(Pengawas!V132="","-",IF(Pengawas!V132=1,IF(Pengawas!AJ132="","OK","Harap dikosongkan"),IF(Pengawas!V132=2,IF(Pengawas!AJ132="","Harap diisi","OK"),IF(Pengawas!V133&lt;1,"-",IF(Pengawas!V133&gt;2,"-","OK")))))</f>
        <v>-</v>
      </c>
      <c r="AK132" s="25" t="str">
        <f>IF(Pengawas!V132="","-",IF(Pengawas!V132=1,IF(Pengawas!AK132="","OK","Harap dikosongkan"),IF(Pengawas!V132=2,IF(Pengawas!AK132="","Harap diisi","OK"),IF(Pengawas!V133&lt;1,"-",IF(Pengawas!V133&gt;2,"-","OK")))))</f>
        <v>-</v>
      </c>
      <c r="AL132" s="25" t="str">
        <f>IF(Pengawas!AL132="","-",IF(Pengawas!AL132&gt;3,"Tidak valid",IF(Pengawas!AL132&lt;1,"Tidak valid","OK")))</f>
        <v>-</v>
      </c>
      <c r="AM132" s="25" t="str">
        <f>IF(Pengawas!AL132="",IF(Pengawas!AM132="","-","Harap dikosongkan"),IF(Pengawas!AL132&lt;&gt;1,IF(Pengawas!AM132="","OK","Harap dikosongkan"),IF(Pengawas!AM132="","Harap diisi",IF(Pengawas!AM132&gt;2015,"Cek lagi",IF(Pengawas!AM132&lt;2005,"Cek lagi","OK")))))</f>
        <v>-</v>
      </c>
      <c r="AN132" s="25" t="str">
        <f>IF(Pengawas!AL132="",IF(Pengawas!AN132="","-","Harap dikosongkan"),IF(Pengawas!AL132&lt;&gt;1,IF(Pengawas!AN132="","OK","Harap dikosongkan"),IF(Pengawas!AN132="","Harap diisi",IF(VALUE(Pengawas!AN132)&gt;33,"Tidak valid",IF(VALUE(Pengawas!AN132)&lt;1,"Tidak valid","OK")))))</f>
        <v>-</v>
      </c>
      <c r="AO132" s="25" t="str">
        <f>IF(Pengawas!AL132="",IF(Pengawas!AO132="","-","Harap dikosongkan"),IF(Pengawas!AL132&lt;&gt;1,IF(Pengawas!AO132="","OK","Harap dikosongkan"),IF(Pengawas!AO132="","Harap diisi",IF(Pengawas!AO132&gt;1,"Tidak valid","OK"))))</f>
        <v>-</v>
      </c>
      <c r="AP132" s="25" t="str">
        <f>IF(Pengawas!AL132&gt;1,"OK",IF(Pengawas!AO132="",IF(Pengawas!AP132="","-","Kolom AO cek lagi"),IF(Pengawas!AO132=0,IF(Pengawas!AP132="","OK","Harap dikosongkan"),IF(Pengawas!AP132="","Harap diisi",IF(LEN(Pengawas!AP132)&lt;12,"Tidak valid",IF(LEN(Pengawas!AP132)&gt;14,"Tidak valid","OK"))))))</f>
        <v>-</v>
      </c>
      <c r="AQ132" s="26" t="str">
        <f>IF(Pengawas!AL132&gt;1,"OK",IF(Pengawas!AO132="",IF(Pengawas!AQ132="","-","Kolom AO cek lagi"),IF(Pengawas!AO132=0,IF(Pengawas!AQ132="","OK","Harap dikosongkan"),IF(Pengawas!AQ132="","Harap diisi",IF(LEN(Pengawas!AQ132)&lt;5,"Cek lagi","OK")))))</f>
        <v>-</v>
      </c>
      <c r="AR132" s="26" t="str">
        <f>IF(Pengawas!AL132&gt;1,"OK",IF(Pengawas!AO132="",IF(Pengawas!AR132="","-","Kolom AT cek lagi"),IF(Pengawas!AO132=0,IF(Pengawas!AR132="","OK","Harap dikosongkan"),IF(Pengawas!AR132="","Harap diisi",IF(VALUE(LEFT(Pengawas!AR132,2))&gt;31,"Tanggal tidak valid",IF(VALUE(LEFT(RIGHT(Pengawas!AR132,7),2))&gt;12,"Bulan tidak valid",IF(VALUE(RIGHT(Pengawas!AR132,4))&gt;2016,"Tahun cek lagi",IF(VALUE(RIGHT(Pengawas!AR132,4))&lt;2005,"Tahun cek lagi","OK"))))))))</f>
        <v>-</v>
      </c>
      <c r="AS132" s="25" t="str">
        <f>IF(Pengawas!AP132="",IF(Pengawas!AS132="","-","Harap dikosongkan"),IF(Pengawas!AP132&lt;&gt;"",IF(Pengawas!AS132="","Harap diisi",IF(Pengawas!AS132&gt;1,"Tidak valid","OK"))))</f>
        <v>-</v>
      </c>
      <c r="AT132" s="25" t="str">
        <f>IF(Pengawas!AS132="",IF(Pengawas!AT132="","-","Harap dikosongkan"),IF(Pengawas!AS132&lt;&gt;1,IF(Pengawas!AT132="","OK","Harap dikosongkan"),IF(Pengawas!AS132="",IF(Pengawas!AT132="","-","Harap dikosongkan"),IF(Pengawas!AS132=0,IF(Pengawas!AT132="","OK","Harap dikosongkan"),IF(Pengawas!AT132="","Harap diisi",IF(Pengawas!AT132&gt;2016,"Cek lagi",IF(Pengawas!AT132&lt;2005,"Cek lagi",IF(Pengawas!AM132&gt;Pengawas!AT132,"Cek lagi dengan Kolom AL","OK"))))))))</f>
        <v>-</v>
      </c>
      <c r="AU132" s="25" t="str">
        <f>IF(Pengawas!AS132="",IF(Pengawas!AU132="","-","Harap dikosongkan"),IF(Pengawas!AS132&lt;&gt;1,IF(Pengawas!AU132="","OK","Harap dikosongkan"),IF(Pengawas!AS132="",IF(Pengawas!AU132="","-","Harap dikosongkan"),IF(Pengawas!AS132=0,IF(Pengawas!AU132="","OK","Harap dikosongkan"),IF(Pengawas!AU132="","Harap diisi",IF(Pengawas!AU132&gt;20000000,"Cek lagi",IF(Pengawas!AU132&lt;100000,"Cek lagi","OK")))))))</f>
        <v>-</v>
      </c>
      <c r="AV132" s="25" t="str">
        <f>IF(Pengawas!AV132="","-",IF(Pengawas!AV132&gt;3,"Tidak valid","OK"))</f>
        <v>-</v>
      </c>
      <c r="AW132" s="25" t="str">
        <f>IF(Pengawas!AV132="",IF(Pengawas!AW132="","-","Harap dikosongkan"),IF(Pengawas!AV132=0,IF(Pengawas!AW132="","OK","Harap dikosongkan"),IF(Pengawas!AV132&gt;0,IF(Pengawas!AW132="","Harap diisi",IF(Pengawas!AW132&gt;2015,"Tidak valid","OK")))))</f>
        <v>-</v>
      </c>
      <c r="AX132" s="25" t="str">
        <f>IF(Pengawas!AV132="",IF(Pengawas!AX132="","-","Harap dikosongkan"),IF(Pengawas!AV132=0,IF(Pengawas!AX132="","OK","Harap dikosongkan"),IF(Pengawas!AV132&gt;0,IF(Pengawas!AX132="","Harap diisi",IF(Pengawas!AX132="","-",IF(Pengawas!AX132&gt;1,"Tidak valid","OK"))))))</f>
        <v>-</v>
      </c>
      <c r="AY132" s="25" t="str">
        <f>IF(Pengawas!AY132="","-",IF(Pengawas!AY132&gt;2,"Tidak valid","OK"))</f>
        <v>-</v>
      </c>
      <c r="AZ132" s="25" t="str">
        <f>IF(Pengawas!AY132="",IF(Pengawas!AZ132="","-","Harap dikosongkan"),IF(Pengawas!AY132=0,IF(Pengawas!AZ132="","OK","Harap dikosongkan"),IF(Pengawas!AZ132="","Harap diisi",IF(Pengawas!AZ132&gt;2015,"Cek lagi",IF(Pengawas!AZ132&lt;2000,"Cek lagi","OK")))))</f>
        <v>-</v>
      </c>
      <c r="BA132" s="25" t="str">
        <f>IF(Pengawas!BA132="","-",IF(LEN(Pengawas!BA132)&lt;5,"Cek lagi","OK"))</f>
        <v>-</v>
      </c>
      <c r="BB132" s="25" t="str">
        <f>IF(Pengawas!BB132="","-",IF(LEN(Pengawas!BB132)&lt;4,"Cek lagi","OK"))</f>
        <v>-</v>
      </c>
      <c r="BC132" s="25" t="str">
        <f>IF(Pengawas!BC132="","-",IF(LEN(Pengawas!BC132)&lt;4,"Cek lagi","OK"))</f>
        <v>-</v>
      </c>
      <c r="BD132" s="25" t="str">
        <f>IF(Pengawas!BD132="","-",IF(LEN(Pengawas!BD132)&lt;4,"Cek lagi","OK"))</f>
        <v>-</v>
      </c>
      <c r="BE132" s="25" t="str">
        <f>IF(Pengawas!BE132="","-",IF(LEN(Pengawas!BE132)&lt;4,"Cek lagi","OK"))</f>
        <v>-</v>
      </c>
      <c r="BF132" s="25" t="str">
        <f>IF(Pengawas!BF132="","-",IF(LEN(Pengawas!BF132)&lt;&gt;5,"Tidak valid","OK"))</f>
        <v>-</v>
      </c>
      <c r="BG132" s="25" t="str">
        <f>IF(Pengawas!BG132="","-",IF(LEN(Pengawas!BG132)&lt;9,"Cek lagi",IF(LEN(Pengawas!BG132)&gt;14,"Cek lagi","OK")))</f>
        <v>-</v>
      </c>
    </row>
    <row r="133" spans="1:59" s="18" customFormat="1" ht="15" customHeight="1" x14ac:dyDescent="0.2">
      <c r="A133" s="25" t="str">
        <f>IF(Pengawas!A133="","-",IF(LEN(Pengawas!A133)&lt;4,"Cek lagi","OK"))</f>
        <v>-</v>
      </c>
      <c r="B133" s="25" t="str">
        <f>IF(Pengawas!B133="","-",IF(LEN(Pengawas!B133)&lt;4,"Cek lagi","OK"))</f>
        <v>-</v>
      </c>
      <c r="C133" s="25" t="str">
        <f>IF(Pengawas!C133="","-",IF(LEN(Pengawas!C133)&lt;&gt;18,"Tidak valid","OK"))</f>
        <v>-</v>
      </c>
      <c r="D133" s="25" t="str">
        <f>IF(Pengawas!D133="","-",IF(LEN(Pengawas!D133)&lt;&gt;16,"Tidak valid","OK"))</f>
        <v>-</v>
      </c>
      <c r="E133" s="25" t="str">
        <f>IF(Pengawas!E133="","-",IF(LEN(Pengawas!E133)&lt;4,"Cek lagi","OK"))</f>
        <v>-</v>
      </c>
      <c r="F133" s="25" t="str">
        <f>IF(Pengawas!F133="","-",IF(LEN(Pengawas!F133)&lt;&gt;16,"Tidak valid","OK"))</f>
        <v>-</v>
      </c>
      <c r="G133" s="25" t="str">
        <f>IF(Pengawas!G133="","-",IF(LEN(Pengawas!G133)&lt;4,"Cek lagi","OK"))</f>
        <v>-</v>
      </c>
      <c r="H133" s="26" t="str">
        <f>IF(Pengawas!H133="","-",IF(VALUE(LEFT(Pengawas!H133,2))&gt;31,"Tanggal tidak valid",IF(VALUE(LEFT(RIGHT(Pengawas!H133,7),2))&gt;12,"Bulan tidak valid",IF(VALUE(RIGHT(Pengawas!H133,4))&gt;1990,"Umur terlalu muda",IF(VALUE(RIGHT(Pengawas!H133,4))&lt;1955,"Umur terlalu tua","OK")))))</f>
        <v>-</v>
      </c>
      <c r="I133" s="25" t="str">
        <f>IF(Pengawas!I133="","-",IF(Pengawas!I133="L","OK",IF(Pengawas!I133="P","OK","Tidak valid")))</f>
        <v>-</v>
      </c>
      <c r="J133" s="25" t="str">
        <f>IF(Pengawas!J133="","-",IF(LEN(Pengawas!J133)&lt;4,"Cek lagi","OK"))</f>
        <v>-</v>
      </c>
      <c r="K133" s="25" t="str">
        <f>IF(Pengawas!K133="","-",IF(Pengawas!K133&gt;5,"Tidak valid",IF(Pengawas!K133&lt;1,"Tidak valid","OK")))</f>
        <v>-</v>
      </c>
      <c r="L133" s="25" t="str">
        <f>IF(Pengawas!L133="","-",IF(VALUE(LEFT(Pengawas!L133,1))&gt;1,"Tidak valid","OK"))</f>
        <v>-</v>
      </c>
      <c r="M133" s="25" t="str">
        <f>IF(Pengawas!M133="","-",IF(VALUE(LEFT(Pengawas!M133,1))&gt;1,"Tidak valid","OK"))</f>
        <v>-</v>
      </c>
      <c r="N133" s="25" t="str">
        <f>IF(Pengawas!N133="","-",IF(VALUE(LEFT(Pengawas!N133,2))&gt;31,"Tanggal tidak valid",IF(VALUE(LEFT(RIGHT(Pengawas!N133,7),2))&gt;12,"Bulan tidak valid",IF(VALUE(RIGHT(Pengawas!N133,4))&gt;2015,"Tahun cek lagi",IF(VALUE(RIGHT(Pengawas!N133,4))&lt;1930,"Tahun cek lagi","OK")))))</f>
        <v>-</v>
      </c>
      <c r="O133" s="26" t="str">
        <f>IF(Pengawas!O133="","-",IF(VALUE(LEFT(Pengawas!O133,2))&gt;31,"Tanggal tidak valid",IF(VALUE(LEFT(RIGHT(Pengawas!O133,7),2))&gt;12,"Bulan tidak valid",IF(VALUE(RIGHT(Pengawas!O133,4))&gt;2015,"Tahun cek lagi",IF(VALUE(RIGHT(Pengawas!O133,4))&lt;1930,"Tahun cek lagi","OK")))))</f>
        <v>-</v>
      </c>
      <c r="P133" s="26" t="str">
        <f>IF(Pengawas!P133="","-",IF(VALUE(LEFT(Pengawas!P133,2))&gt;31,"Tanggal tidak valid",IF(VALUE(LEFT(RIGHT(Pengawas!P133,7),2))&gt;12,"Bulan tidak valid",IF(VALUE(RIGHT(Pengawas!P133,4))&gt;2015,"Tahun cek lagi",IF(VALUE(RIGHT(Pengawas!P133,4))&lt;1930,"Tahun cek lagi","OK")))))</f>
        <v>-</v>
      </c>
      <c r="Q133" s="25" t="str">
        <f>IF(Pengawas!Q133="","-",IF(Pengawas!Q133&gt;3,"Tidak valid",IF(Pengawas!Q133&lt;1,"Tidak valid","OK")))</f>
        <v>-</v>
      </c>
      <c r="R133" s="25" t="str">
        <f>IF(Pengawas!R133="","-",IF(Pengawas!R133&gt;20000000,"Cek lagi",IF(Pengawas!R133&lt;50000,"Cek lagi","OK")))</f>
        <v>-</v>
      </c>
      <c r="S133" s="25" t="str">
        <f>IF(Pengawas!S133="","-",IF(Pengawas!S133&gt;3,"Tidak valid",IF(Pengawas!S133&lt;1,"Tidak valid","OK")))</f>
        <v>-</v>
      </c>
      <c r="T133" s="25" t="str">
        <f>IF(Pengawas!T133="","-",IF(Pengawas!T133&gt;6,"Tidak valid",IF(Pengawas!T133&lt;1,"Tidak valid","OK")))</f>
        <v>-</v>
      </c>
      <c r="U133" s="25" t="str">
        <f>IF(Pengawas!U133="","-",IF(Pengawas!U133&gt;4,"Tidak valid",IF(Pengawas!U133&lt;1,"Tidak valid","OK")))</f>
        <v>-</v>
      </c>
      <c r="V133" s="25" t="str">
        <f>IF(Pengawas!V133="","-",IF(Pengawas!V133&gt;2,"Tidak valid",IF(Pengawas!V133&lt;1,"Tidak valid","OK")))</f>
        <v>-</v>
      </c>
      <c r="W133" s="25" t="str">
        <f>IF(Pengawas!V133="","-",IF(Pengawas!V133=1,IF(Pengawas!W133="","Harap diisi","OK"),IF(Pengawas!V133=2,IF(Pengawas!W133="","Harap diisi","OK"),IF(Pengawas!V134&lt;1,"-",IF(Pengawas!V134&gt;2,"-","OK")))))</f>
        <v>-</v>
      </c>
      <c r="X133" s="25" t="str">
        <f>IF(Pengawas!V133="","-",IF(Pengawas!V133=1,IF(Pengawas!X133="","Harap diisi","OK"),IF(Pengawas!V133=2,IF(Pengawas!X133="","Harap diisi","OK"),IF(Pengawas!V134&lt;1,"-",IF(Pengawas!V134&gt;2,"-","OK")))))</f>
        <v>-</v>
      </c>
      <c r="Y133" s="25" t="str">
        <f>IF(Pengawas!V133="","-",IF(Pengawas!V133=1,IF(Pengawas!Y133="","Harap diisi","OK"),IF(Pengawas!V133=2,IF(Pengawas!Y133="","Harap diisi","OK"),IF(Pengawas!V134&lt;1,"-",IF(Pengawas!V134&gt;2,"-","OK")))))</f>
        <v>-</v>
      </c>
      <c r="Z133" s="25" t="str">
        <f>IF(Pengawas!V133="","-",IF(Pengawas!V133=1,IF(Pengawas!Z133="","Harap diisi","OK"),IF(Pengawas!V133=2,IF(Pengawas!Z133="","Harap diisi","OK"),IF(Pengawas!V134&lt;1,"-",IF(Pengawas!V134&gt;2,"-","OK")))))</f>
        <v>-</v>
      </c>
      <c r="AA133" s="25" t="str">
        <f>IF(Pengawas!V133="","-",IF(Pengawas!V133=1,IF(Pengawas!AA133="","Harap diisi","OK"),IF(Pengawas!V133=2,IF(Pengawas!AA133="","Harap diisi","OK"),IF(Pengawas!V134&lt;1,"-",IF(Pengawas!V134&gt;2,"-","OK")))))</f>
        <v>-</v>
      </c>
      <c r="AB133" s="25" t="str">
        <f>IF(Pengawas!V133="","-",IF(Pengawas!V133=1,IF(Pengawas!AB133="","Harap diisi","OK"),IF(Pengawas!V133=2,IF(Pengawas!AB133="","Harap diisi","OK"),IF(Pengawas!V134&lt;1,"-",IF(Pengawas!V134&gt;2,"-","OK")))))</f>
        <v>-</v>
      </c>
      <c r="AC133" s="25" t="str">
        <f>IF(Pengawas!V133="","-",IF(Pengawas!V133=1,IF(Pengawas!AC133="","Harap diisi","OK"),IF(Pengawas!V133=2,IF(Pengawas!AC133="","Harap diisi","OK"),IF(Pengawas!V134&lt;1,"-",IF(Pengawas!V134&gt;2,"-","OK")))))</f>
        <v>-</v>
      </c>
      <c r="AD133" s="25" t="str">
        <f>IF(Pengawas!V133="","-",IF(Pengawas!V133=1,IF(Pengawas!AD133="","OK","Harap dikosongkan"),IF(Pengawas!V133=2,IF(Pengawas!AD133="","Harap diisi","OK"),IF(Pengawas!V134&lt;1,"-",IF(Pengawas!V134&gt;2,"-","OK")))))</f>
        <v>-</v>
      </c>
      <c r="AE133" s="25" t="str">
        <f>IF(Pengawas!V133="","-",IF(Pengawas!V133=1,IF(Pengawas!AE133="","OK","Harap dikosongkan"),IF(Pengawas!V133=2,IF(Pengawas!AE133="","Harap diisi","OK"),IF(Pengawas!V134&lt;1,"-",IF(Pengawas!V134&gt;2,"-","OK")))))</f>
        <v>-</v>
      </c>
      <c r="AF133" s="25" t="str">
        <f>IF(Pengawas!V133="","-",IF(Pengawas!V133=1,IF(Pengawas!AF133="","OK","Harap dikosongkan"),IF(Pengawas!V133=2,IF(Pengawas!AF133="","Harap diisi","OK"),IF(Pengawas!V134&lt;1,"-",IF(Pengawas!V134&gt;2,"-","OK")))))</f>
        <v>-</v>
      </c>
      <c r="AG133" s="25" t="str">
        <f>IF(Pengawas!V133="","-",IF(Pengawas!V133=1,IF(Pengawas!AG133="","OK","Harap dikosongkan"),IF(Pengawas!V133=2,IF(Pengawas!AG133="","Harap diisi","OK"),IF(Pengawas!V134&lt;1,"-",IF(Pengawas!V134&gt;2,"-","OK")))))</f>
        <v>-</v>
      </c>
      <c r="AH133" s="25" t="str">
        <f>IF(Pengawas!V133="","-",IF(Pengawas!V133=1,IF(Pengawas!AH133="","OK","Harap dikosongkan"),IF(Pengawas!V133=2,IF(Pengawas!AH133="","Harap diisi","OK"),IF(Pengawas!V134&lt;1,"-",IF(Pengawas!V134&gt;2,"-","OK")))))</f>
        <v>-</v>
      </c>
      <c r="AI133" s="25" t="str">
        <f>IF(Pengawas!V133="","-",IF(Pengawas!V133=1,IF(Pengawas!AI133="","OK","Harap dikosongkan"),IF(Pengawas!V133=2,IF(Pengawas!AI133="","Harap diisi","OK"),IF(Pengawas!V134&lt;1,"-",IF(Pengawas!V134&gt;2,"-","OK")))))</f>
        <v>-</v>
      </c>
      <c r="AJ133" s="25" t="str">
        <f>IF(Pengawas!V133="","-",IF(Pengawas!V133=1,IF(Pengawas!AJ133="","OK","Harap dikosongkan"),IF(Pengawas!V133=2,IF(Pengawas!AJ133="","Harap diisi","OK"),IF(Pengawas!V134&lt;1,"-",IF(Pengawas!V134&gt;2,"-","OK")))))</f>
        <v>-</v>
      </c>
      <c r="AK133" s="25" t="str">
        <f>IF(Pengawas!V133="","-",IF(Pengawas!V133=1,IF(Pengawas!AK133="","OK","Harap dikosongkan"),IF(Pengawas!V133=2,IF(Pengawas!AK133="","Harap diisi","OK"),IF(Pengawas!V134&lt;1,"-",IF(Pengawas!V134&gt;2,"-","OK")))))</f>
        <v>-</v>
      </c>
      <c r="AL133" s="25" t="str">
        <f>IF(Pengawas!AL133="","-",IF(Pengawas!AL133&gt;3,"Tidak valid",IF(Pengawas!AL133&lt;1,"Tidak valid","OK")))</f>
        <v>-</v>
      </c>
      <c r="AM133" s="25" t="str">
        <f>IF(Pengawas!AL133="",IF(Pengawas!AM133="","-","Harap dikosongkan"),IF(Pengawas!AL133&lt;&gt;1,IF(Pengawas!AM133="","OK","Harap dikosongkan"),IF(Pengawas!AM133="","Harap diisi",IF(Pengawas!AM133&gt;2015,"Cek lagi",IF(Pengawas!AM133&lt;2005,"Cek lagi","OK")))))</f>
        <v>-</v>
      </c>
      <c r="AN133" s="25" t="str">
        <f>IF(Pengawas!AL133="",IF(Pengawas!AN133="","-","Harap dikosongkan"),IF(Pengawas!AL133&lt;&gt;1,IF(Pengawas!AN133="","OK","Harap dikosongkan"),IF(Pengawas!AN133="","Harap diisi",IF(VALUE(Pengawas!AN133)&gt;33,"Tidak valid",IF(VALUE(Pengawas!AN133)&lt;1,"Tidak valid","OK")))))</f>
        <v>-</v>
      </c>
      <c r="AO133" s="25" t="str">
        <f>IF(Pengawas!AL133="",IF(Pengawas!AO133="","-","Harap dikosongkan"),IF(Pengawas!AL133&lt;&gt;1,IF(Pengawas!AO133="","OK","Harap dikosongkan"),IF(Pengawas!AO133="","Harap diisi",IF(Pengawas!AO133&gt;1,"Tidak valid","OK"))))</f>
        <v>-</v>
      </c>
      <c r="AP133" s="25" t="str">
        <f>IF(Pengawas!AL133&gt;1,"OK",IF(Pengawas!AO133="",IF(Pengawas!AP133="","-","Kolom AO cek lagi"),IF(Pengawas!AO133=0,IF(Pengawas!AP133="","OK","Harap dikosongkan"),IF(Pengawas!AP133="","Harap diisi",IF(LEN(Pengawas!AP133)&lt;12,"Tidak valid",IF(LEN(Pengawas!AP133)&gt;14,"Tidak valid","OK"))))))</f>
        <v>-</v>
      </c>
      <c r="AQ133" s="26" t="str">
        <f>IF(Pengawas!AL133&gt;1,"OK",IF(Pengawas!AO133="",IF(Pengawas!AQ133="","-","Kolom AO cek lagi"),IF(Pengawas!AO133=0,IF(Pengawas!AQ133="","OK","Harap dikosongkan"),IF(Pengawas!AQ133="","Harap diisi",IF(LEN(Pengawas!AQ133)&lt;5,"Cek lagi","OK")))))</f>
        <v>-</v>
      </c>
      <c r="AR133" s="26" t="str">
        <f>IF(Pengawas!AL133&gt;1,"OK",IF(Pengawas!AO133="",IF(Pengawas!AR133="","-","Kolom AT cek lagi"),IF(Pengawas!AO133=0,IF(Pengawas!AR133="","OK","Harap dikosongkan"),IF(Pengawas!AR133="","Harap diisi",IF(VALUE(LEFT(Pengawas!AR133,2))&gt;31,"Tanggal tidak valid",IF(VALUE(LEFT(RIGHT(Pengawas!AR133,7),2))&gt;12,"Bulan tidak valid",IF(VALUE(RIGHT(Pengawas!AR133,4))&gt;2016,"Tahun cek lagi",IF(VALUE(RIGHT(Pengawas!AR133,4))&lt;2005,"Tahun cek lagi","OK"))))))))</f>
        <v>-</v>
      </c>
      <c r="AS133" s="25" t="str">
        <f>IF(Pengawas!AP133="",IF(Pengawas!AS133="","-","Harap dikosongkan"),IF(Pengawas!AP133&lt;&gt;"",IF(Pengawas!AS133="","Harap diisi",IF(Pengawas!AS133&gt;1,"Tidak valid","OK"))))</f>
        <v>-</v>
      </c>
      <c r="AT133" s="25" t="str">
        <f>IF(Pengawas!AS133="",IF(Pengawas!AT133="","-","Harap dikosongkan"),IF(Pengawas!AS133&lt;&gt;1,IF(Pengawas!AT133="","OK","Harap dikosongkan"),IF(Pengawas!AS133="",IF(Pengawas!AT133="","-","Harap dikosongkan"),IF(Pengawas!AS133=0,IF(Pengawas!AT133="","OK","Harap dikosongkan"),IF(Pengawas!AT133="","Harap diisi",IF(Pengawas!AT133&gt;2016,"Cek lagi",IF(Pengawas!AT133&lt;2005,"Cek lagi",IF(Pengawas!AM133&gt;Pengawas!AT133,"Cek lagi dengan Kolom AL","OK"))))))))</f>
        <v>-</v>
      </c>
      <c r="AU133" s="25" t="str">
        <f>IF(Pengawas!AS133="",IF(Pengawas!AU133="","-","Harap dikosongkan"),IF(Pengawas!AS133&lt;&gt;1,IF(Pengawas!AU133="","OK","Harap dikosongkan"),IF(Pengawas!AS133="",IF(Pengawas!AU133="","-","Harap dikosongkan"),IF(Pengawas!AS133=0,IF(Pengawas!AU133="","OK","Harap dikosongkan"),IF(Pengawas!AU133="","Harap diisi",IF(Pengawas!AU133&gt;20000000,"Cek lagi",IF(Pengawas!AU133&lt;100000,"Cek lagi","OK")))))))</f>
        <v>-</v>
      </c>
      <c r="AV133" s="25" t="str">
        <f>IF(Pengawas!AV133="","-",IF(Pengawas!AV133&gt;3,"Tidak valid","OK"))</f>
        <v>-</v>
      </c>
      <c r="AW133" s="25" t="str">
        <f>IF(Pengawas!AV133="",IF(Pengawas!AW133="","-","Harap dikosongkan"),IF(Pengawas!AV133=0,IF(Pengawas!AW133="","OK","Harap dikosongkan"),IF(Pengawas!AV133&gt;0,IF(Pengawas!AW133="","Harap diisi",IF(Pengawas!AW133&gt;2015,"Tidak valid","OK")))))</f>
        <v>-</v>
      </c>
      <c r="AX133" s="25" t="str">
        <f>IF(Pengawas!AV133="",IF(Pengawas!AX133="","-","Harap dikosongkan"),IF(Pengawas!AV133=0,IF(Pengawas!AX133="","OK","Harap dikosongkan"),IF(Pengawas!AV133&gt;0,IF(Pengawas!AX133="","Harap diisi",IF(Pengawas!AX133="","-",IF(Pengawas!AX133&gt;1,"Tidak valid","OK"))))))</f>
        <v>-</v>
      </c>
      <c r="AY133" s="25" t="str">
        <f>IF(Pengawas!AY133="","-",IF(Pengawas!AY133&gt;2,"Tidak valid","OK"))</f>
        <v>-</v>
      </c>
      <c r="AZ133" s="25" t="str">
        <f>IF(Pengawas!AY133="",IF(Pengawas!AZ133="","-","Harap dikosongkan"),IF(Pengawas!AY133=0,IF(Pengawas!AZ133="","OK","Harap dikosongkan"),IF(Pengawas!AZ133="","Harap diisi",IF(Pengawas!AZ133&gt;2015,"Cek lagi",IF(Pengawas!AZ133&lt;2000,"Cek lagi","OK")))))</f>
        <v>-</v>
      </c>
      <c r="BA133" s="25" t="str">
        <f>IF(Pengawas!BA133="","-",IF(LEN(Pengawas!BA133)&lt;5,"Cek lagi","OK"))</f>
        <v>-</v>
      </c>
      <c r="BB133" s="25" t="str">
        <f>IF(Pengawas!BB133="","-",IF(LEN(Pengawas!BB133)&lt;4,"Cek lagi","OK"))</f>
        <v>-</v>
      </c>
      <c r="BC133" s="25" t="str">
        <f>IF(Pengawas!BC133="","-",IF(LEN(Pengawas!BC133)&lt;4,"Cek lagi","OK"))</f>
        <v>-</v>
      </c>
      <c r="BD133" s="25" t="str">
        <f>IF(Pengawas!BD133="","-",IF(LEN(Pengawas!BD133)&lt;4,"Cek lagi","OK"))</f>
        <v>-</v>
      </c>
      <c r="BE133" s="25" t="str">
        <f>IF(Pengawas!BE133="","-",IF(LEN(Pengawas!BE133)&lt;4,"Cek lagi","OK"))</f>
        <v>-</v>
      </c>
      <c r="BF133" s="25" t="str">
        <f>IF(Pengawas!BF133="","-",IF(LEN(Pengawas!BF133)&lt;&gt;5,"Tidak valid","OK"))</f>
        <v>-</v>
      </c>
      <c r="BG133" s="25" t="str">
        <f>IF(Pengawas!BG133="","-",IF(LEN(Pengawas!BG133)&lt;9,"Cek lagi",IF(LEN(Pengawas!BG133)&gt;14,"Cek lagi","OK")))</f>
        <v>-</v>
      </c>
    </row>
    <row r="134" spans="1:59" s="18" customFormat="1" ht="15" customHeight="1" x14ac:dyDescent="0.2">
      <c r="A134" s="25" t="str">
        <f>IF(Pengawas!A134="","-",IF(LEN(Pengawas!A134)&lt;4,"Cek lagi","OK"))</f>
        <v>-</v>
      </c>
      <c r="B134" s="25" t="str">
        <f>IF(Pengawas!B134="","-",IF(LEN(Pengawas!B134)&lt;4,"Cek lagi","OK"))</f>
        <v>-</v>
      </c>
      <c r="C134" s="25" t="str">
        <f>IF(Pengawas!C134="","-",IF(LEN(Pengawas!C134)&lt;&gt;18,"Tidak valid","OK"))</f>
        <v>-</v>
      </c>
      <c r="D134" s="25" t="str">
        <f>IF(Pengawas!D134="","-",IF(LEN(Pengawas!D134)&lt;&gt;16,"Tidak valid","OK"))</f>
        <v>-</v>
      </c>
      <c r="E134" s="25" t="str">
        <f>IF(Pengawas!E134="","-",IF(LEN(Pengawas!E134)&lt;4,"Cek lagi","OK"))</f>
        <v>-</v>
      </c>
      <c r="F134" s="25" t="str">
        <f>IF(Pengawas!F134="","-",IF(LEN(Pengawas!F134)&lt;&gt;16,"Tidak valid","OK"))</f>
        <v>-</v>
      </c>
      <c r="G134" s="25" t="str">
        <f>IF(Pengawas!G134="","-",IF(LEN(Pengawas!G134)&lt;4,"Cek lagi","OK"))</f>
        <v>-</v>
      </c>
      <c r="H134" s="26" t="str">
        <f>IF(Pengawas!H134="","-",IF(VALUE(LEFT(Pengawas!H134,2))&gt;31,"Tanggal tidak valid",IF(VALUE(LEFT(RIGHT(Pengawas!H134,7),2))&gt;12,"Bulan tidak valid",IF(VALUE(RIGHT(Pengawas!H134,4))&gt;1990,"Umur terlalu muda",IF(VALUE(RIGHT(Pengawas!H134,4))&lt;1955,"Umur terlalu tua","OK")))))</f>
        <v>-</v>
      </c>
      <c r="I134" s="25" t="str">
        <f>IF(Pengawas!I134="","-",IF(Pengawas!I134="L","OK",IF(Pengawas!I134="P","OK","Tidak valid")))</f>
        <v>-</v>
      </c>
      <c r="J134" s="25" t="str">
        <f>IF(Pengawas!J134="","-",IF(LEN(Pengawas!J134)&lt;4,"Cek lagi","OK"))</f>
        <v>-</v>
      </c>
      <c r="K134" s="25" t="str">
        <f>IF(Pengawas!K134="","-",IF(Pengawas!K134&gt;5,"Tidak valid",IF(Pengawas!K134&lt;1,"Tidak valid","OK")))</f>
        <v>-</v>
      </c>
      <c r="L134" s="25" t="str">
        <f>IF(Pengawas!L134="","-",IF(VALUE(LEFT(Pengawas!L134,1))&gt;1,"Tidak valid","OK"))</f>
        <v>-</v>
      </c>
      <c r="M134" s="25" t="str">
        <f>IF(Pengawas!M134="","-",IF(VALUE(LEFT(Pengawas!M134,1))&gt;1,"Tidak valid","OK"))</f>
        <v>-</v>
      </c>
      <c r="N134" s="25" t="str">
        <f>IF(Pengawas!N134="","-",IF(VALUE(LEFT(Pengawas!N134,2))&gt;31,"Tanggal tidak valid",IF(VALUE(LEFT(RIGHT(Pengawas!N134,7),2))&gt;12,"Bulan tidak valid",IF(VALUE(RIGHT(Pengawas!N134,4))&gt;2015,"Tahun cek lagi",IF(VALUE(RIGHT(Pengawas!N134,4))&lt;1930,"Tahun cek lagi","OK")))))</f>
        <v>-</v>
      </c>
      <c r="O134" s="26" t="str">
        <f>IF(Pengawas!O134="","-",IF(VALUE(LEFT(Pengawas!O134,2))&gt;31,"Tanggal tidak valid",IF(VALUE(LEFT(RIGHT(Pengawas!O134,7),2))&gt;12,"Bulan tidak valid",IF(VALUE(RIGHT(Pengawas!O134,4))&gt;2015,"Tahun cek lagi",IF(VALUE(RIGHT(Pengawas!O134,4))&lt;1930,"Tahun cek lagi","OK")))))</f>
        <v>-</v>
      </c>
      <c r="P134" s="26" t="str">
        <f>IF(Pengawas!P134="","-",IF(VALUE(LEFT(Pengawas!P134,2))&gt;31,"Tanggal tidak valid",IF(VALUE(LEFT(RIGHT(Pengawas!P134,7),2))&gt;12,"Bulan tidak valid",IF(VALUE(RIGHT(Pengawas!P134,4))&gt;2015,"Tahun cek lagi",IF(VALUE(RIGHT(Pengawas!P134,4))&lt;1930,"Tahun cek lagi","OK")))))</f>
        <v>-</v>
      </c>
      <c r="Q134" s="25" t="str">
        <f>IF(Pengawas!Q134="","-",IF(Pengawas!Q134&gt;3,"Tidak valid",IF(Pengawas!Q134&lt;1,"Tidak valid","OK")))</f>
        <v>-</v>
      </c>
      <c r="R134" s="25" t="str">
        <f>IF(Pengawas!R134="","-",IF(Pengawas!R134&gt;20000000,"Cek lagi",IF(Pengawas!R134&lt;50000,"Cek lagi","OK")))</f>
        <v>-</v>
      </c>
      <c r="S134" s="25" t="str">
        <f>IF(Pengawas!S134="","-",IF(Pengawas!S134&gt;3,"Tidak valid",IF(Pengawas!S134&lt;1,"Tidak valid","OK")))</f>
        <v>-</v>
      </c>
      <c r="T134" s="25" t="str">
        <f>IF(Pengawas!T134="","-",IF(Pengawas!T134&gt;6,"Tidak valid",IF(Pengawas!T134&lt;1,"Tidak valid","OK")))</f>
        <v>-</v>
      </c>
      <c r="U134" s="25" t="str">
        <f>IF(Pengawas!U134="","-",IF(Pengawas!U134&gt;4,"Tidak valid",IF(Pengawas!U134&lt;1,"Tidak valid","OK")))</f>
        <v>-</v>
      </c>
      <c r="V134" s="25" t="str">
        <f>IF(Pengawas!V134="","-",IF(Pengawas!V134&gt;2,"Tidak valid",IF(Pengawas!V134&lt;1,"Tidak valid","OK")))</f>
        <v>-</v>
      </c>
      <c r="W134" s="25" t="str">
        <f>IF(Pengawas!V134="","-",IF(Pengawas!V134=1,IF(Pengawas!W134="","Harap diisi","OK"),IF(Pengawas!V134=2,IF(Pengawas!W134="","Harap diisi","OK"),IF(Pengawas!V135&lt;1,"-",IF(Pengawas!V135&gt;2,"-","OK")))))</f>
        <v>-</v>
      </c>
      <c r="X134" s="25" t="str">
        <f>IF(Pengawas!V134="","-",IF(Pengawas!V134=1,IF(Pengawas!X134="","Harap diisi","OK"),IF(Pengawas!V134=2,IF(Pengawas!X134="","Harap diisi","OK"),IF(Pengawas!V135&lt;1,"-",IF(Pengawas!V135&gt;2,"-","OK")))))</f>
        <v>-</v>
      </c>
      <c r="Y134" s="25" t="str">
        <f>IF(Pengawas!V134="","-",IF(Pengawas!V134=1,IF(Pengawas!Y134="","Harap diisi","OK"),IF(Pengawas!V134=2,IF(Pengawas!Y134="","Harap diisi","OK"),IF(Pengawas!V135&lt;1,"-",IF(Pengawas!V135&gt;2,"-","OK")))))</f>
        <v>-</v>
      </c>
      <c r="Z134" s="25" t="str">
        <f>IF(Pengawas!V134="","-",IF(Pengawas!V134=1,IF(Pengawas!Z134="","Harap diisi","OK"),IF(Pengawas!V134=2,IF(Pengawas!Z134="","Harap diisi","OK"),IF(Pengawas!V135&lt;1,"-",IF(Pengawas!V135&gt;2,"-","OK")))))</f>
        <v>-</v>
      </c>
      <c r="AA134" s="25" t="str">
        <f>IF(Pengawas!V134="","-",IF(Pengawas!V134=1,IF(Pengawas!AA134="","Harap diisi","OK"),IF(Pengawas!V134=2,IF(Pengawas!AA134="","Harap diisi","OK"),IF(Pengawas!V135&lt;1,"-",IF(Pengawas!V135&gt;2,"-","OK")))))</f>
        <v>-</v>
      </c>
      <c r="AB134" s="25" t="str">
        <f>IF(Pengawas!V134="","-",IF(Pengawas!V134=1,IF(Pengawas!AB134="","Harap diisi","OK"),IF(Pengawas!V134=2,IF(Pengawas!AB134="","Harap diisi","OK"),IF(Pengawas!V135&lt;1,"-",IF(Pengawas!V135&gt;2,"-","OK")))))</f>
        <v>-</v>
      </c>
      <c r="AC134" s="25" t="str">
        <f>IF(Pengawas!V134="","-",IF(Pengawas!V134=1,IF(Pengawas!AC134="","Harap diisi","OK"),IF(Pengawas!V134=2,IF(Pengawas!AC134="","Harap diisi","OK"),IF(Pengawas!V135&lt;1,"-",IF(Pengawas!V135&gt;2,"-","OK")))))</f>
        <v>-</v>
      </c>
      <c r="AD134" s="25" t="str">
        <f>IF(Pengawas!V134="","-",IF(Pengawas!V134=1,IF(Pengawas!AD134="","OK","Harap dikosongkan"),IF(Pengawas!V134=2,IF(Pengawas!AD134="","Harap diisi","OK"),IF(Pengawas!V135&lt;1,"-",IF(Pengawas!V135&gt;2,"-","OK")))))</f>
        <v>-</v>
      </c>
      <c r="AE134" s="25" t="str">
        <f>IF(Pengawas!V134="","-",IF(Pengawas!V134=1,IF(Pengawas!AE134="","OK","Harap dikosongkan"),IF(Pengawas!V134=2,IF(Pengawas!AE134="","Harap diisi","OK"),IF(Pengawas!V135&lt;1,"-",IF(Pengawas!V135&gt;2,"-","OK")))))</f>
        <v>-</v>
      </c>
      <c r="AF134" s="25" t="str">
        <f>IF(Pengawas!V134="","-",IF(Pengawas!V134=1,IF(Pengawas!AF134="","OK","Harap dikosongkan"),IF(Pengawas!V134=2,IF(Pengawas!AF134="","Harap diisi","OK"),IF(Pengawas!V135&lt;1,"-",IF(Pengawas!V135&gt;2,"-","OK")))))</f>
        <v>-</v>
      </c>
      <c r="AG134" s="25" t="str">
        <f>IF(Pengawas!V134="","-",IF(Pengawas!V134=1,IF(Pengawas!AG134="","OK","Harap dikosongkan"),IF(Pengawas!V134=2,IF(Pengawas!AG134="","Harap diisi","OK"),IF(Pengawas!V135&lt;1,"-",IF(Pengawas!V135&gt;2,"-","OK")))))</f>
        <v>-</v>
      </c>
      <c r="AH134" s="25" t="str">
        <f>IF(Pengawas!V134="","-",IF(Pengawas!V134=1,IF(Pengawas!AH134="","OK","Harap dikosongkan"),IF(Pengawas!V134=2,IF(Pengawas!AH134="","Harap diisi","OK"),IF(Pengawas!V135&lt;1,"-",IF(Pengawas!V135&gt;2,"-","OK")))))</f>
        <v>-</v>
      </c>
      <c r="AI134" s="25" t="str">
        <f>IF(Pengawas!V134="","-",IF(Pengawas!V134=1,IF(Pengawas!AI134="","OK","Harap dikosongkan"),IF(Pengawas!V134=2,IF(Pengawas!AI134="","Harap diisi","OK"),IF(Pengawas!V135&lt;1,"-",IF(Pengawas!V135&gt;2,"-","OK")))))</f>
        <v>-</v>
      </c>
      <c r="AJ134" s="25" t="str">
        <f>IF(Pengawas!V134="","-",IF(Pengawas!V134=1,IF(Pengawas!AJ134="","OK","Harap dikosongkan"),IF(Pengawas!V134=2,IF(Pengawas!AJ134="","Harap diisi","OK"),IF(Pengawas!V135&lt;1,"-",IF(Pengawas!V135&gt;2,"-","OK")))))</f>
        <v>-</v>
      </c>
      <c r="AK134" s="25" t="str">
        <f>IF(Pengawas!V134="","-",IF(Pengawas!V134=1,IF(Pengawas!AK134="","OK","Harap dikosongkan"),IF(Pengawas!V134=2,IF(Pengawas!AK134="","Harap diisi","OK"),IF(Pengawas!V135&lt;1,"-",IF(Pengawas!V135&gt;2,"-","OK")))))</f>
        <v>-</v>
      </c>
      <c r="AL134" s="25" t="str">
        <f>IF(Pengawas!AL134="","-",IF(Pengawas!AL134&gt;3,"Tidak valid",IF(Pengawas!AL134&lt;1,"Tidak valid","OK")))</f>
        <v>-</v>
      </c>
      <c r="AM134" s="25" t="str">
        <f>IF(Pengawas!AL134="",IF(Pengawas!AM134="","-","Harap dikosongkan"),IF(Pengawas!AL134&lt;&gt;1,IF(Pengawas!AM134="","OK","Harap dikosongkan"),IF(Pengawas!AM134="","Harap diisi",IF(Pengawas!AM134&gt;2015,"Cek lagi",IF(Pengawas!AM134&lt;2005,"Cek lagi","OK")))))</f>
        <v>-</v>
      </c>
      <c r="AN134" s="25" t="str">
        <f>IF(Pengawas!AL134="",IF(Pengawas!AN134="","-","Harap dikosongkan"),IF(Pengawas!AL134&lt;&gt;1,IF(Pengawas!AN134="","OK","Harap dikosongkan"),IF(Pengawas!AN134="","Harap diisi",IF(VALUE(Pengawas!AN134)&gt;33,"Tidak valid",IF(VALUE(Pengawas!AN134)&lt;1,"Tidak valid","OK")))))</f>
        <v>-</v>
      </c>
      <c r="AO134" s="25" t="str">
        <f>IF(Pengawas!AL134="",IF(Pengawas!AO134="","-","Harap dikosongkan"),IF(Pengawas!AL134&lt;&gt;1,IF(Pengawas!AO134="","OK","Harap dikosongkan"),IF(Pengawas!AO134="","Harap diisi",IF(Pengawas!AO134&gt;1,"Tidak valid","OK"))))</f>
        <v>-</v>
      </c>
      <c r="AP134" s="25" t="str">
        <f>IF(Pengawas!AL134&gt;1,"OK",IF(Pengawas!AO134="",IF(Pengawas!AP134="","-","Kolom AO cek lagi"),IF(Pengawas!AO134=0,IF(Pengawas!AP134="","OK","Harap dikosongkan"),IF(Pengawas!AP134="","Harap diisi",IF(LEN(Pengawas!AP134)&lt;12,"Tidak valid",IF(LEN(Pengawas!AP134)&gt;14,"Tidak valid","OK"))))))</f>
        <v>-</v>
      </c>
      <c r="AQ134" s="26" t="str">
        <f>IF(Pengawas!AL134&gt;1,"OK",IF(Pengawas!AO134="",IF(Pengawas!AQ134="","-","Kolom AO cek lagi"),IF(Pengawas!AO134=0,IF(Pengawas!AQ134="","OK","Harap dikosongkan"),IF(Pengawas!AQ134="","Harap diisi",IF(LEN(Pengawas!AQ134)&lt;5,"Cek lagi","OK")))))</f>
        <v>-</v>
      </c>
      <c r="AR134" s="26" t="str">
        <f>IF(Pengawas!AL134&gt;1,"OK",IF(Pengawas!AO134="",IF(Pengawas!AR134="","-","Kolom AT cek lagi"),IF(Pengawas!AO134=0,IF(Pengawas!AR134="","OK","Harap dikosongkan"),IF(Pengawas!AR134="","Harap diisi",IF(VALUE(LEFT(Pengawas!AR134,2))&gt;31,"Tanggal tidak valid",IF(VALUE(LEFT(RIGHT(Pengawas!AR134,7),2))&gt;12,"Bulan tidak valid",IF(VALUE(RIGHT(Pengawas!AR134,4))&gt;2016,"Tahun cek lagi",IF(VALUE(RIGHT(Pengawas!AR134,4))&lt;2005,"Tahun cek lagi","OK"))))))))</f>
        <v>-</v>
      </c>
      <c r="AS134" s="25" t="str">
        <f>IF(Pengawas!AP134="",IF(Pengawas!AS134="","-","Harap dikosongkan"),IF(Pengawas!AP134&lt;&gt;"",IF(Pengawas!AS134="","Harap diisi",IF(Pengawas!AS134&gt;1,"Tidak valid","OK"))))</f>
        <v>-</v>
      </c>
      <c r="AT134" s="25" t="str">
        <f>IF(Pengawas!AS134="",IF(Pengawas!AT134="","-","Harap dikosongkan"),IF(Pengawas!AS134&lt;&gt;1,IF(Pengawas!AT134="","OK","Harap dikosongkan"),IF(Pengawas!AS134="",IF(Pengawas!AT134="","-","Harap dikosongkan"),IF(Pengawas!AS134=0,IF(Pengawas!AT134="","OK","Harap dikosongkan"),IF(Pengawas!AT134="","Harap diisi",IF(Pengawas!AT134&gt;2016,"Cek lagi",IF(Pengawas!AT134&lt;2005,"Cek lagi",IF(Pengawas!AM134&gt;Pengawas!AT134,"Cek lagi dengan Kolom AL","OK"))))))))</f>
        <v>-</v>
      </c>
      <c r="AU134" s="25" t="str">
        <f>IF(Pengawas!AS134="",IF(Pengawas!AU134="","-","Harap dikosongkan"),IF(Pengawas!AS134&lt;&gt;1,IF(Pengawas!AU134="","OK","Harap dikosongkan"),IF(Pengawas!AS134="",IF(Pengawas!AU134="","-","Harap dikosongkan"),IF(Pengawas!AS134=0,IF(Pengawas!AU134="","OK","Harap dikosongkan"),IF(Pengawas!AU134="","Harap diisi",IF(Pengawas!AU134&gt;20000000,"Cek lagi",IF(Pengawas!AU134&lt;100000,"Cek lagi","OK")))))))</f>
        <v>-</v>
      </c>
      <c r="AV134" s="25" t="str">
        <f>IF(Pengawas!AV134="","-",IF(Pengawas!AV134&gt;3,"Tidak valid","OK"))</f>
        <v>-</v>
      </c>
      <c r="AW134" s="25" t="str">
        <f>IF(Pengawas!AV134="",IF(Pengawas!AW134="","-","Harap dikosongkan"),IF(Pengawas!AV134=0,IF(Pengawas!AW134="","OK","Harap dikosongkan"),IF(Pengawas!AV134&gt;0,IF(Pengawas!AW134="","Harap diisi",IF(Pengawas!AW134&gt;2015,"Tidak valid","OK")))))</f>
        <v>-</v>
      </c>
      <c r="AX134" s="25" t="str">
        <f>IF(Pengawas!AV134="",IF(Pengawas!AX134="","-","Harap dikosongkan"),IF(Pengawas!AV134=0,IF(Pengawas!AX134="","OK","Harap dikosongkan"),IF(Pengawas!AV134&gt;0,IF(Pengawas!AX134="","Harap diisi",IF(Pengawas!AX134="","-",IF(Pengawas!AX134&gt;1,"Tidak valid","OK"))))))</f>
        <v>-</v>
      </c>
      <c r="AY134" s="25" t="str">
        <f>IF(Pengawas!AY134="","-",IF(Pengawas!AY134&gt;2,"Tidak valid","OK"))</f>
        <v>-</v>
      </c>
      <c r="AZ134" s="25" t="str">
        <f>IF(Pengawas!AY134="",IF(Pengawas!AZ134="","-","Harap dikosongkan"),IF(Pengawas!AY134=0,IF(Pengawas!AZ134="","OK","Harap dikosongkan"),IF(Pengawas!AZ134="","Harap diisi",IF(Pengawas!AZ134&gt;2015,"Cek lagi",IF(Pengawas!AZ134&lt;2000,"Cek lagi","OK")))))</f>
        <v>-</v>
      </c>
      <c r="BA134" s="25" t="str">
        <f>IF(Pengawas!BA134="","-",IF(LEN(Pengawas!BA134)&lt;5,"Cek lagi","OK"))</f>
        <v>-</v>
      </c>
      <c r="BB134" s="25" t="str">
        <f>IF(Pengawas!BB134="","-",IF(LEN(Pengawas!BB134)&lt;4,"Cek lagi","OK"))</f>
        <v>-</v>
      </c>
      <c r="BC134" s="25" t="str">
        <f>IF(Pengawas!BC134="","-",IF(LEN(Pengawas!BC134)&lt;4,"Cek lagi","OK"))</f>
        <v>-</v>
      </c>
      <c r="BD134" s="25" t="str">
        <f>IF(Pengawas!BD134="","-",IF(LEN(Pengawas!BD134)&lt;4,"Cek lagi","OK"))</f>
        <v>-</v>
      </c>
      <c r="BE134" s="25" t="str">
        <f>IF(Pengawas!BE134="","-",IF(LEN(Pengawas!BE134)&lt;4,"Cek lagi","OK"))</f>
        <v>-</v>
      </c>
      <c r="BF134" s="25" t="str">
        <f>IF(Pengawas!BF134="","-",IF(LEN(Pengawas!BF134)&lt;&gt;5,"Tidak valid","OK"))</f>
        <v>-</v>
      </c>
      <c r="BG134" s="25" t="str">
        <f>IF(Pengawas!BG134="","-",IF(LEN(Pengawas!BG134)&lt;9,"Cek lagi",IF(LEN(Pengawas!BG134)&gt;14,"Cek lagi","OK")))</f>
        <v>-</v>
      </c>
    </row>
    <row r="135" spans="1:59" s="18" customFormat="1" ht="15" customHeight="1" x14ac:dyDescent="0.2">
      <c r="A135" s="25" t="str">
        <f>IF(Pengawas!A135="","-",IF(LEN(Pengawas!A135)&lt;4,"Cek lagi","OK"))</f>
        <v>-</v>
      </c>
      <c r="B135" s="25" t="str">
        <f>IF(Pengawas!B135="","-",IF(LEN(Pengawas!B135)&lt;4,"Cek lagi","OK"))</f>
        <v>-</v>
      </c>
      <c r="C135" s="25" t="str">
        <f>IF(Pengawas!C135="","-",IF(LEN(Pengawas!C135)&lt;&gt;18,"Tidak valid","OK"))</f>
        <v>-</v>
      </c>
      <c r="D135" s="25" t="str">
        <f>IF(Pengawas!D135="","-",IF(LEN(Pengawas!D135)&lt;&gt;16,"Tidak valid","OK"))</f>
        <v>-</v>
      </c>
      <c r="E135" s="25" t="str">
        <f>IF(Pengawas!E135="","-",IF(LEN(Pengawas!E135)&lt;4,"Cek lagi","OK"))</f>
        <v>-</v>
      </c>
      <c r="F135" s="25" t="str">
        <f>IF(Pengawas!F135="","-",IF(LEN(Pengawas!F135)&lt;&gt;16,"Tidak valid","OK"))</f>
        <v>-</v>
      </c>
      <c r="G135" s="25" t="str">
        <f>IF(Pengawas!G135="","-",IF(LEN(Pengawas!G135)&lt;4,"Cek lagi","OK"))</f>
        <v>-</v>
      </c>
      <c r="H135" s="26" t="str">
        <f>IF(Pengawas!H135="","-",IF(VALUE(LEFT(Pengawas!H135,2))&gt;31,"Tanggal tidak valid",IF(VALUE(LEFT(RIGHT(Pengawas!H135,7),2))&gt;12,"Bulan tidak valid",IF(VALUE(RIGHT(Pengawas!H135,4))&gt;1990,"Umur terlalu muda",IF(VALUE(RIGHT(Pengawas!H135,4))&lt;1955,"Umur terlalu tua","OK")))))</f>
        <v>-</v>
      </c>
      <c r="I135" s="25" t="str">
        <f>IF(Pengawas!I135="","-",IF(Pengawas!I135="L","OK",IF(Pengawas!I135="P","OK","Tidak valid")))</f>
        <v>-</v>
      </c>
      <c r="J135" s="25" t="str">
        <f>IF(Pengawas!J135="","-",IF(LEN(Pengawas!J135)&lt;4,"Cek lagi","OK"))</f>
        <v>-</v>
      </c>
      <c r="K135" s="25" t="str">
        <f>IF(Pengawas!K135="","-",IF(Pengawas!K135&gt;5,"Tidak valid",IF(Pengawas!K135&lt;1,"Tidak valid","OK")))</f>
        <v>-</v>
      </c>
      <c r="L135" s="25" t="str">
        <f>IF(Pengawas!L135="","-",IF(VALUE(LEFT(Pengawas!L135,1))&gt;1,"Tidak valid","OK"))</f>
        <v>-</v>
      </c>
      <c r="M135" s="25" t="str">
        <f>IF(Pengawas!M135="","-",IF(VALUE(LEFT(Pengawas!M135,1))&gt;1,"Tidak valid","OK"))</f>
        <v>-</v>
      </c>
      <c r="N135" s="25" t="str">
        <f>IF(Pengawas!N135="","-",IF(VALUE(LEFT(Pengawas!N135,2))&gt;31,"Tanggal tidak valid",IF(VALUE(LEFT(RIGHT(Pengawas!N135,7),2))&gt;12,"Bulan tidak valid",IF(VALUE(RIGHT(Pengawas!N135,4))&gt;2015,"Tahun cek lagi",IF(VALUE(RIGHT(Pengawas!N135,4))&lt;1930,"Tahun cek lagi","OK")))))</f>
        <v>-</v>
      </c>
      <c r="O135" s="26" t="str">
        <f>IF(Pengawas!O135="","-",IF(VALUE(LEFT(Pengawas!O135,2))&gt;31,"Tanggal tidak valid",IF(VALUE(LEFT(RIGHT(Pengawas!O135,7),2))&gt;12,"Bulan tidak valid",IF(VALUE(RIGHT(Pengawas!O135,4))&gt;2015,"Tahun cek lagi",IF(VALUE(RIGHT(Pengawas!O135,4))&lt;1930,"Tahun cek lagi","OK")))))</f>
        <v>-</v>
      </c>
      <c r="P135" s="26" t="str">
        <f>IF(Pengawas!P135="","-",IF(VALUE(LEFT(Pengawas!P135,2))&gt;31,"Tanggal tidak valid",IF(VALUE(LEFT(RIGHT(Pengawas!P135,7),2))&gt;12,"Bulan tidak valid",IF(VALUE(RIGHT(Pengawas!P135,4))&gt;2015,"Tahun cek lagi",IF(VALUE(RIGHT(Pengawas!P135,4))&lt;1930,"Tahun cek lagi","OK")))))</f>
        <v>-</v>
      </c>
      <c r="Q135" s="25" t="str">
        <f>IF(Pengawas!Q135="","-",IF(Pengawas!Q135&gt;3,"Tidak valid",IF(Pengawas!Q135&lt;1,"Tidak valid","OK")))</f>
        <v>-</v>
      </c>
      <c r="R135" s="25" t="str">
        <f>IF(Pengawas!R135="","-",IF(Pengawas!R135&gt;20000000,"Cek lagi",IF(Pengawas!R135&lt;50000,"Cek lagi","OK")))</f>
        <v>-</v>
      </c>
      <c r="S135" s="25" t="str">
        <f>IF(Pengawas!S135="","-",IF(Pengawas!S135&gt;3,"Tidak valid",IF(Pengawas!S135&lt;1,"Tidak valid","OK")))</f>
        <v>-</v>
      </c>
      <c r="T135" s="25" t="str">
        <f>IF(Pengawas!T135="","-",IF(Pengawas!T135&gt;6,"Tidak valid",IF(Pengawas!T135&lt;1,"Tidak valid","OK")))</f>
        <v>-</v>
      </c>
      <c r="U135" s="25" t="str">
        <f>IF(Pengawas!U135="","-",IF(Pengawas!U135&gt;4,"Tidak valid",IF(Pengawas!U135&lt;1,"Tidak valid","OK")))</f>
        <v>-</v>
      </c>
      <c r="V135" s="25" t="str">
        <f>IF(Pengawas!V135="","-",IF(Pengawas!V135&gt;2,"Tidak valid",IF(Pengawas!V135&lt;1,"Tidak valid","OK")))</f>
        <v>-</v>
      </c>
      <c r="W135" s="25" t="str">
        <f>IF(Pengawas!V135="","-",IF(Pengawas!V135=1,IF(Pengawas!W135="","Harap diisi","OK"),IF(Pengawas!V135=2,IF(Pengawas!W135="","Harap diisi","OK"),IF(Pengawas!V136&lt;1,"-",IF(Pengawas!V136&gt;2,"-","OK")))))</f>
        <v>-</v>
      </c>
      <c r="X135" s="25" t="str">
        <f>IF(Pengawas!V135="","-",IF(Pengawas!V135=1,IF(Pengawas!X135="","Harap diisi","OK"),IF(Pengawas!V135=2,IF(Pengawas!X135="","Harap diisi","OK"),IF(Pengawas!V136&lt;1,"-",IF(Pengawas!V136&gt;2,"-","OK")))))</f>
        <v>-</v>
      </c>
      <c r="Y135" s="25" t="str">
        <f>IF(Pengawas!V135="","-",IF(Pengawas!V135=1,IF(Pengawas!Y135="","Harap diisi","OK"),IF(Pengawas!V135=2,IF(Pengawas!Y135="","Harap diisi","OK"),IF(Pengawas!V136&lt;1,"-",IF(Pengawas!V136&gt;2,"-","OK")))))</f>
        <v>-</v>
      </c>
      <c r="Z135" s="25" t="str">
        <f>IF(Pengawas!V135="","-",IF(Pengawas!V135=1,IF(Pengawas!Z135="","Harap diisi","OK"),IF(Pengawas!V135=2,IF(Pengawas!Z135="","Harap diisi","OK"),IF(Pengawas!V136&lt;1,"-",IF(Pengawas!V136&gt;2,"-","OK")))))</f>
        <v>-</v>
      </c>
      <c r="AA135" s="25" t="str">
        <f>IF(Pengawas!V135="","-",IF(Pengawas!V135=1,IF(Pengawas!AA135="","Harap diisi","OK"),IF(Pengawas!V135=2,IF(Pengawas!AA135="","Harap diisi","OK"),IF(Pengawas!V136&lt;1,"-",IF(Pengawas!V136&gt;2,"-","OK")))))</f>
        <v>-</v>
      </c>
      <c r="AB135" s="25" t="str">
        <f>IF(Pengawas!V135="","-",IF(Pengawas!V135=1,IF(Pengawas!AB135="","Harap diisi","OK"),IF(Pengawas!V135=2,IF(Pengawas!AB135="","Harap diisi","OK"),IF(Pengawas!V136&lt;1,"-",IF(Pengawas!V136&gt;2,"-","OK")))))</f>
        <v>-</v>
      </c>
      <c r="AC135" s="25" t="str">
        <f>IF(Pengawas!V135="","-",IF(Pengawas!V135=1,IF(Pengawas!AC135="","Harap diisi","OK"),IF(Pengawas!V135=2,IF(Pengawas!AC135="","Harap diisi","OK"),IF(Pengawas!V136&lt;1,"-",IF(Pengawas!V136&gt;2,"-","OK")))))</f>
        <v>-</v>
      </c>
      <c r="AD135" s="25" t="str">
        <f>IF(Pengawas!V135="","-",IF(Pengawas!V135=1,IF(Pengawas!AD135="","OK","Harap dikosongkan"),IF(Pengawas!V135=2,IF(Pengawas!AD135="","Harap diisi","OK"),IF(Pengawas!V136&lt;1,"-",IF(Pengawas!V136&gt;2,"-","OK")))))</f>
        <v>-</v>
      </c>
      <c r="AE135" s="25" t="str">
        <f>IF(Pengawas!V135="","-",IF(Pengawas!V135=1,IF(Pengawas!AE135="","OK","Harap dikosongkan"),IF(Pengawas!V135=2,IF(Pengawas!AE135="","Harap diisi","OK"),IF(Pengawas!V136&lt;1,"-",IF(Pengawas!V136&gt;2,"-","OK")))))</f>
        <v>-</v>
      </c>
      <c r="AF135" s="25" t="str">
        <f>IF(Pengawas!V135="","-",IF(Pengawas!V135=1,IF(Pengawas!AF135="","OK","Harap dikosongkan"),IF(Pengawas!V135=2,IF(Pengawas!AF135="","Harap diisi","OK"),IF(Pengawas!V136&lt;1,"-",IF(Pengawas!V136&gt;2,"-","OK")))))</f>
        <v>-</v>
      </c>
      <c r="AG135" s="25" t="str">
        <f>IF(Pengawas!V135="","-",IF(Pengawas!V135=1,IF(Pengawas!AG135="","OK","Harap dikosongkan"),IF(Pengawas!V135=2,IF(Pengawas!AG135="","Harap diisi","OK"),IF(Pengawas!V136&lt;1,"-",IF(Pengawas!V136&gt;2,"-","OK")))))</f>
        <v>-</v>
      </c>
      <c r="AH135" s="25" t="str">
        <f>IF(Pengawas!V135="","-",IF(Pengawas!V135=1,IF(Pengawas!AH135="","OK","Harap dikosongkan"),IF(Pengawas!V135=2,IF(Pengawas!AH135="","Harap diisi","OK"),IF(Pengawas!V136&lt;1,"-",IF(Pengawas!V136&gt;2,"-","OK")))))</f>
        <v>-</v>
      </c>
      <c r="AI135" s="25" t="str">
        <f>IF(Pengawas!V135="","-",IF(Pengawas!V135=1,IF(Pengawas!AI135="","OK","Harap dikosongkan"),IF(Pengawas!V135=2,IF(Pengawas!AI135="","Harap diisi","OK"),IF(Pengawas!V136&lt;1,"-",IF(Pengawas!V136&gt;2,"-","OK")))))</f>
        <v>-</v>
      </c>
      <c r="AJ135" s="25" t="str">
        <f>IF(Pengawas!V135="","-",IF(Pengawas!V135=1,IF(Pengawas!AJ135="","OK","Harap dikosongkan"),IF(Pengawas!V135=2,IF(Pengawas!AJ135="","Harap diisi","OK"),IF(Pengawas!V136&lt;1,"-",IF(Pengawas!V136&gt;2,"-","OK")))))</f>
        <v>-</v>
      </c>
      <c r="AK135" s="25" t="str">
        <f>IF(Pengawas!V135="","-",IF(Pengawas!V135=1,IF(Pengawas!AK135="","OK","Harap dikosongkan"),IF(Pengawas!V135=2,IF(Pengawas!AK135="","Harap diisi","OK"),IF(Pengawas!V136&lt;1,"-",IF(Pengawas!V136&gt;2,"-","OK")))))</f>
        <v>-</v>
      </c>
      <c r="AL135" s="25" t="str">
        <f>IF(Pengawas!AL135="","-",IF(Pengawas!AL135&gt;3,"Tidak valid",IF(Pengawas!AL135&lt;1,"Tidak valid","OK")))</f>
        <v>-</v>
      </c>
      <c r="AM135" s="25" t="str">
        <f>IF(Pengawas!AL135="",IF(Pengawas!AM135="","-","Harap dikosongkan"),IF(Pengawas!AL135&lt;&gt;1,IF(Pengawas!AM135="","OK","Harap dikosongkan"),IF(Pengawas!AM135="","Harap diisi",IF(Pengawas!AM135&gt;2015,"Cek lagi",IF(Pengawas!AM135&lt;2005,"Cek lagi","OK")))))</f>
        <v>-</v>
      </c>
      <c r="AN135" s="25" t="str">
        <f>IF(Pengawas!AL135="",IF(Pengawas!AN135="","-","Harap dikosongkan"),IF(Pengawas!AL135&lt;&gt;1,IF(Pengawas!AN135="","OK","Harap dikosongkan"),IF(Pengawas!AN135="","Harap diisi",IF(VALUE(Pengawas!AN135)&gt;33,"Tidak valid",IF(VALUE(Pengawas!AN135)&lt;1,"Tidak valid","OK")))))</f>
        <v>-</v>
      </c>
      <c r="AO135" s="25" t="str">
        <f>IF(Pengawas!AL135="",IF(Pengawas!AO135="","-","Harap dikosongkan"),IF(Pengawas!AL135&lt;&gt;1,IF(Pengawas!AO135="","OK","Harap dikosongkan"),IF(Pengawas!AO135="","Harap diisi",IF(Pengawas!AO135&gt;1,"Tidak valid","OK"))))</f>
        <v>-</v>
      </c>
      <c r="AP135" s="25" t="str">
        <f>IF(Pengawas!AL135&gt;1,"OK",IF(Pengawas!AO135="",IF(Pengawas!AP135="","-","Kolom AO cek lagi"),IF(Pengawas!AO135=0,IF(Pengawas!AP135="","OK","Harap dikosongkan"),IF(Pengawas!AP135="","Harap diisi",IF(LEN(Pengawas!AP135)&lt;12,"Tidak valid",IF(LEN(Pengawas!AP135)&gt;14,"Tidak valid","OK"))))))</f>
        <v>-</v>
      </c>
      <c r="AQ135" s="26" t="str">
        <f>IF(Pengawas!AL135&gt;1,"OK",IF(Pengawas!AO135="",IF(Pengawas!AQ135="","-","Kolom AO cek lagi"),IF(Pengawas!AO135=0,IF(Pengawas!AQ135="","OK","Harap dikosongkan"),IF(Pengawas!AQ135="","Harap diisi",IF(LEN(Pengawas!AQ135)&lt;5,"Cek lagi","OK")))))</f>
        <v>-</v>
      </c>
      <c r="AR135" s="26" t="str">
        <f>IF(Pengawas!AL135&gt;1,"OK",IF(Pengawas!AO135="",IF(Pengawas!AR135="","-","Kolom AT cek lagi"),IF(Pengawas!AO135=0,IF(Pengawas!AR135="","OK","Harap dikosongkan"),IF(Pengawas!AR135="","Harap diisi",IF(VALUE(LEFT(Pengawas!AR135,2))&gt;31,"Tanggal tidak valid",IF(VALUE(LEFT(RIGHT(Pengawas!AR135,7),2))&gt;12,"Bulan tidak valid",IF(VALUE(RIGHT(Pengawas!AR135,4))&gt;2016,"Tahun cek lagi",IF(VALUE(RIGHT(Pengawas!AR135,4))&lt;2005,"Tahun cek lagi","OK"))))))))</f>
        <v>-</v>
      </c>
      <c r="AS135" s="25" t="str">
        <f>IF(Pengawas!AP135="",IF(Pengawas!AS135="","-","Harap dikosongkan"),IF(Pengawas!AP135&lt;&gt;"",IF(Pengawas!AS135="","Harap diisi",IF(Pengawas!AS135&gt;1,"Tidak valid","OK"))))</f>
        <v>-</v>
      </c>
      <c r="AT135" s="25" t="str">
        <f>IF(Pengawas!AS135="",IF(Pengawas!AT135="","-","Harap dikosongkan"),IF(Pengawas!AS135&lt;&gt;1,IF(Pengawas!AT135="","OK","Harap dikosongkan"),IF(Pengawas!AS135="",IF(Pengawas!AT135="","-","Harap dikosongkan"),IF(Pengawas!AS135=0,IF(Pengawas!AT135="","OK","Harap dikosongkan"),IF(Pengawas!AT135="","Harap diisi",IF(Pengawas!AT135&gt;2016,"Cek lagi",IF(Pengawas!AT135&lt;2005,"Cek lagi",IF(Pengawas!AM135&gt;Pengawas!AT135,"Cek lagi dengan Kolom AL","OK"))))))))</f>
        <v>-</v>
      </c>
      <c r="AU135" s="25" t="str">
        <f>IF(Pengawas!AS135="",IF(Pengawas!AU135="","-","Harap dikosongkan"),IF(Pengawas!AS135&lt;&gt;1,IF(Pengawas!AU135="","OK","Harap dikosongkan"),IF(Pengawas!AS135="",IF(Pengawas!AU135="","-","Harap dikosongkan"),IF(Pengawas!AS135=0,IF(Pengawas!AU135="","OK","Harap dikosongkan"),IF(Pengawas!AU135="","Harap diisi",IF(Pengawas!AU135&gt;20000000,"Cek lagi",IF(Pengawas!AU135&lt;100000,"Cek lagi","OK")))))))</f>
        <v>-</v>
      </c>
      <c r="AV135" s="25" t="str">
        <f>IF(Pengawas!AV135="","-",IF(Pengawas!AV135&gt;3,"Tidak valid","OK"))</f>
        <v>-</v>
      </c>
      <c r="AW135" s="25" t="str">
        <f>IF(Pengawas!AV135="",IF(Pengawas!AW135="","-","Harap dikosongkan"),IF(Pengawas!AV135=0,IF(Pengawas!AW135="","OK","Harap dikosongkan"),IF(Pengawas!AV135&gt;0,IF(Pengawas!AW135="","Harap diisi",IF(Pengawas!AW135&gt;2015,"Tidak valid","OK")))))</f>
        <v>-</v>
      </c>
      <c r="AX135" s="25" t="str">
        <f>IF(Pengawas!AV135="",IF(Pengawas!AX135="","-","Harap dikosongkan"),IF(Pengawas!AV135=0,IF(Pengawas!AX135="","OK","Harap dikosongkan"),IF(Pengawas!AV135&gt;0,IF(Pengawas!AX135="","Harap diisi",IF(Pengawas!AX135="","-",IF(Pengawas!AX135&gt;1,"Tidak valid","OK"))))))</f>
        <v>-</v>
      </c>
      <c r="AY135" s="25" t="str">
        <f>IF(Pengawas!AY135="","-",IF(Pengawas!AY135&gt;2,"Tidak valid","OK"))</f>
        <v>-</v>
      </c>
      <c r="AZ135" s="25" t="str">
        <f>IF(Pengawas!AY135="",IF(Pengawas!AZ135="","-","Harap dikosongkan"),IF(Pengawas!AY135=0,IF(Pengawas!AZ135="","OK","Harap dikosongkan"),IF(Pengawas!AZ135="","Harap diisi",IF(Pengawas!AZ135&gt;2015,"Cek lagi",IF(Pengawas!AZ135&lt;2000,"Cek lagi","OK")))))</f>
        <v>-</v>
      </c>
      <c r="BA135" s="25" t="str">
        <f>IF(Pengawas!BA135="","-",IF(LEN(Pengawas!BA135)&lt;5,"Cek lagi","OK"))</f>
        <v>-</v>
      </c>
      <c r="BB135" s="25" t="str">
        <f>IF(Pengawas!BB135="","-",IF(LEN(Pengawas!BB135)&lt;4,"Cek lagi","OK"))</f>
        <v>-</v>
      </c>
      <c r="BC135" s="25" t="str">
        <f>IF(Pengawas!BC135="","-",IF(LEN(Pengawas!BC135)&lt;4,"Cek lagi","OK"))</f>
        <v>-</v>
      </c>
      <c r="BD135" s="25" t="str">
        <f>IF(Pengawas!BD135="","-",IF(LEN(Pengawas!BD135)&lt;4,"Cek lagi","OK"))</f>
        <v>-</v>
      </c>
      <c r="BE135" s="25" t="str">
        <f>IF(Pengawas!BE135="","-",IF(LEN(Pengawas!BE135)&lt;4,"Cek lagi","OK"))</f>
        <v>-</v>
      </c>
      <c r="BF135" s="25" t="str">
        <f>IF(Pengawas!BF135="","-",IF(LEN(Pengawas!BF135)&lt;&gt;5,"Tidak valid","OK"))</f>
        <v>-</v>
      </c>
      <c r="BG135" s="25" t="str">
        <f>IF(Pengawas!BG135="","-",IF(LEN(Pengawas!BG135)&lt;9,"Cek lagi",IF(LEN(Pengawas!BG135)&gt;14,"Cek lagi","OK")))</f>
        <v>-</v>
      </c>
    </row>
    <row r="136" spans="1:59" s="18" customFormat="1" ht="15" customHeight="1" x14ac:dyDescent="0.2">
      <c r="A136" s="25" t="str">
        <f>IF(Pengawas!A136="","-",IF(LEN(Pengawas!A136)&lt;4,"Cek lagi","OK"))</f>
        <v>-</v>
      </c>
      <c r="B136" s="25" t="str">
        <f>IF(Pengawas!B136="","-",IF(LEN(Pengawas!B136)&lt;4,"Cek lagi","OK"))</f>
        <v>-</v>
      </c>
      <c r="C136" s="25" t="str">
        <f>IF(Pengawas!C136="","-",IF(LEN(Pengawas!C136)&lt;&gt;18,"Tidak valid","OK"))</f>
        <v>-</v>
      </c>
      <c r="D136" s="25" t="str">
        <f>IF(Pengawas!D136="","-",IF(LEN(Pengawas!D136)&lt;&gt;16,"Tidak valid","OK"))</f>
        <v>-</v>
      </c>
      <c r="E136" s="25" t="str">
        <f>IF(Pengawas!E136="","-",IF(LEN(Pengawas!E136)&lt;4,"Cek lagi","OK"))</f>
        <v>-</v>
      </c>
      <c r="F136" s="25" t="str">
        <f>IF(Pengawas!F136="","-",IF(LEN(Pengawas!F136)&lt;&gt;16,"Tidak valid","OK"))</f>
        <v>-</v>
      </c>
      <c r="G136" s="25" t="str">
        <f>IF(Pengawas!G136="","-",IF(LEN(Pengawas!G136)&lt;4,"Cek lagi","OK"))</f>
        <v>-</v>
      </c>
      <c r="H136" s="26" t="str">
        <f>IF(Pengawas!H136="","-",IF(VALUE(LEFT(Pengawas!H136,2))&gt;31,"Tanggal tidak valid",IF(VALUE(LEFT(RIGHT(Pengawas!H136,7),2))&gt;12,"Bulan tidak valid",IF(VALUE(RIGHT(Pengawas!H136,4))&gt;1990,"Umur terlalu muda",IF(VALUE(RIGHT(Pengawas!H136,4))&lt;1955,"Umur terlalu tua","OK")))))</f>
        <v>-</v>
      </c>
      <c r="I136" s="25" t="str">
        <f>IF(Pengawas!I136="","-",IF(Pengawas!I136="L","OK",IF(Pengawas!I136="P","OK","Tidak valid")))</f>
        <v>-</v>
      </c>
      <c r="J136" s="25" t="str">
        <f>IF(Pengawas!J136="","-",IF(LEN(Pengawas!J136)&lt;4,"Cek lagi","OK"))</f>
        <v>-</v>
      </c>
      <c r="K136" s="25" t="str">
        <f>IF(Pengawas!K136="","-",IF(Pengawas!K136&gt;5,"Tidak valid",IF(Pengawas!K136&lt;1,"Tidak valid","OK")))</f>
        <v>-</v>
      </c>
      <c r="L136" s="25" t="str">
        <f>IF(Pengawas!L136="","-",IF(VALUE(LEFT(Pengawas!L136,1))&gt;1,"Tidak valid","OK"))</f>
        <v>-</v>
      </c>
      <c r="M136" s="25" t="str">
        <f>IF(Pengawas!M136="","-",IF(VALUE(LEFT(Pengawas!M136,1))&gt;1,"Tidak valid","OK"))</f>
        <v>-</v>
      </c>
      <c r="N136" s="25" t="str">
        <f>IF(Pengawas!N136="","-",IF(VALUE(LEFT(Pengawas!N136,2))&gt;31,"Tanggal tidak valid",IF(VALUE(LEFT(RIGHT(Pengawas!N136,7),2))&gt;12,"Bulan tidak valid",IF(VALUE(RIGHT(Pengawas!N136,4))&gt;2015,"Tahun cek lagi",IF(VALUE(RIGHT(Pengawas!N136,4))&lt;1930,"Tahun cek lagi","OK")))))</f>
        <v>-</v>
      </c>
      <c r="O136" s="26" t="str">
        <f>IF(Pengawas!O136="","-",IF(VALUE(LEFT(Pengawas!O136,2))&gt;31,"Tanggal tidak valid",IF(VALUE(LEFT(RIGHT(Pengawas!O136,7),2))&gt;12,"Bulan tidak valid",IF(VALUE(RIGHT(Pengawas!O136,4))&gt;2015,"Tahun cek lagi",IF(VALUE(RIGHT(Pengawas!O136,4))&lt;1930,"Tahun cek lagi","OK")))))</f>
        <v>-</v>
      </c>
      <c r="P136" s="26" t="str">
        <f>IF(Pengawas!P136="","-",IF(VALUE(LEFT(Pengawas!P136,2))&gt;31,"Tanggal tidak valid",IF(VALUE(LEFT(RIGHT(Pengawas!P136,7),2))&gt;12,"Bulan tidak valid",IF(VALUE(RIGHT(Pengawas!P136,4))&gt;2015,"Tahun cek lagi",IF(VALUE(RIGHT(Pengawas!P136,4))&lt;1930,"Tahun cek lagi","OK")))))</f>
        <v>-</v>
      </c>
      <c r="Q136" s="25" t="str">
        <f>IF(Pengawas!Q136="","-",IF(Pengawas!Q136&gt;3,"Tidak valid",IF(Pengawas!Q136&lt;1,"Tidak valid","OK")))</f>
        <v>-</v>
      </c>
      <c r="R136" s="25" t="str">
        <f>IF(Pengawas!R136="","-",IF(Pengawas!R136&gt;20000000,"Cek lagi",IF(Pengawas!R136&lt;50000,"Cek lagi","OK")))</f>
        <v>-</v>
      </c>
      <c r="S136" s="25" t="str">
        <f>IF(Pengawas!S136="","-",IF(Pengawas!S136&gt;3,"Tidak valid",IF(Pengawas!S136&lt;1,"Tidak valid","OK")))</f>
        <v>-</v>
      </c>
      <c r="T136" s="25" t="str">
        <f>IF(Pengawas!T136="","-",IF(Pengawas!T136&gt;6,"Tidak valid",IF(Pengawas!T136&lt;1,"Tidak valid","OK")))</f>
        <v>-</v>
      </c>
      <c r="U136" s="25" t="str">
        <f>IF(Pengawas!U136="","-",IF(Pengawas!U136&gt;4,"Tidak valid",IF(Pengawas!U136&lt;1,"Tidak valid","OK")))</f>
        <v>-</v>
      </c>
      <c r="V136" s="25" t="str">
        <f>IF(Pengawas!V136="","-",IF(Pengawas!V136&gt;2,"Tidak valid",IF(Pengawas!V136&lt;1,"Tidak valid","OK")))</f>
        <v>-</v>
      </c>
      <c r="W136" s="25" t="str">
        <f>IF(Pengawas!V136="","-",IF(Pengawas!V136=1,IF(Pengawas!W136="","Harap diisi","OK"),IF(Pengawas!V136=2,IF(Pengawas!W136="","Harap diisi","OK"),IF(Pengawas!V137&lt;1,"-",IF(Pengawas!V137&gt;2,"-","OK")))))</f>
        <v>-</v>
      </c>
      <c r="X136" s="25" t="str">
        <f>IF(Pengawas!V136="","-",IF(Pengawas!V136=1,IF(Pengawas!X136="","Harap diisi","OK"),IF(Pengawas!V136=2,IF(Pengawas!X136="","Harap diisi","OK"),IF(Pengawas!V137&lt;1,"-",IF(Pengawas!V137&gt;2,"-","OK")))))</f>
        <v>-</v>
      </c>
      <c r="Y136" s="25" t="str">
        <f>IF(Pengawas!V136="","-",IF(Pengawas!V136=1,IF(Pengawas!Y136="","Harap diisi","OK"),IF(Pengawas!V136=2,IF(Pengawas!Y136="","Harap diisi","OK"),IF(Pengawas!V137&lt;1,"-",IF(Pengawas!V137&gt;2,"-","OK")))))</f>
        <v>-</v>
      </c>
      <c r="Z136" s="25" t="str">
        <f>IF(Pengawas!V136="","-",IF(Pengawas!V136=1,IF(Pengawas!Z136="","Harap diisi","OK"),IF(Pengawas!V136=2,IF(Pengawas!Z136="","Harap diisi","OK"),IF(Pengawas!V137&lt;1,"-",IF(Pengawas!V137&gt;2,"-","OK")))))</f>
        <v>-</v>
      </c>
      <c r="AA136" s="25" t="str">
        <f>IF(Pengawas!V136="","-",IF(Pengawas!V136=1,IF(Pengawas!AA136="","Harap diisi","OK"),IF(Pengawas!V136=2,IF(Pengawas!AA136="","Harap diisi","OK"),IF(Pengawas!V137&lt;1,"-",IF(Pengawas!V137&gt;2,"-","OK")))))</f>
        <v>-</v>
      </c>
      <c r="AB136" s="25" t="str">
        <f>IF(Pengawas!V136="","-",IF(Pengawas!V136=1,IF(Pengawas!AB136="","Harap diisi","OK"),IF(Pengawas!V136=2,IF(Pengawas!AB136="","Harap diisi","OK"),IF(Pengawas!V137&lt;1,"-",IF(Pengawas!V137&gt;2,"-","OK")))))</f>
        <v>-</v>
      </c>
      <c r="AC136" s="25" t="str">
        <f>IF(Pengawas!V136="","-",IF(Pengawas!V136=1,IF(Pengawas!AC136="","Harap diisi","OK"),IF(Pengawas!V136=2,IF(Pengawas!AC136="","Harap diisi","OK"),IF(Pengawas!V137&lt;1,"-",IF(Pengawas!V137&gt;2,"-","OK")))))</f>
        <v>-</v>
      </c>
      <c r="AD136" s="25" t="str">
        <f>IF(Pengawas!V136="","-",IF(Pengawas!V136=1,IF(Pengawas!AD136="","OK","Harap dikosongkan"),IF(Pengawas!V136=2,IF(Pengawas!AD136="","Harap diisi","OK"),IF(Pengawas!V137&lt;1,"-",IF(Pengawas!V137&gt;2,"-","OK")))))</f>
        <v>-</v>
      </c>
      <c r="AE136" s="25" t="str">
        <f>IF(Pengawas!V136="","-",IF(Pengawas!V136=1,IF(Pengawas!AE136="","OK","Harap dikosongkan"),IF(Pengawas!V136=2,IF(Pengawas!AE136="","Harap diisi","OK"),IF(Pengawas!V137&lt;1,"-",IF(Pengawas!V137&gt;2,"-","OK")))))</f>
        <v>-</v>
      </c>
      <c r="AF136" s="25" t="str">
        <f>IF(Pengawas!V136="","-",IF(Pengawas!V136=1,IF(Pengawas!AF136="","OK","Harap dikosongkan"),IF(Pengawas!V136=2,IF(Pengawas!AF136="","Harap diisi","OK"),IF(Pengawas!V137&lt;1,"-",IF(Pengawas!V137&gt;2,"-","OK")))))</f>
        <v>-</v>
      </c>
      <c r="AG136" s="25" t="str">
        <f>IF(Pengawas!V136="","-",IF(Pengawas!V136=1,IF(Pengawas!AG136="","OK","Harap dikosongkan"),IF(Pengawas!V136=2,IF(Pengawas!AG136="","Harap diisi","OK"),IF(Pengawas!V137&lt;1,"-",IF(Pengawas!V137&gt;2,"-","OK")))))</f>
        <v>-</v>
      </c>
      <c r="AH136" s="25" t="str">
        <f>IF(Pengawas!V136="","-",IF(Pengawas!V136=1,IF(Pengawas!AH136="","OK","Harap dikosongkan"),IF(Pengawas!V136=2,IF(Pengawas!AH136="","Harap diisi","OK"),IF(Pengawas!V137&lt;1,"-",IF(Pengawas!V137&gt;2,"-","OK")))))</f>
        <v>-</v>
      </c>
      <c r="AI136" s="25" t="str">
        <f>IF(Pengawas!V136="","-",IF(Pengawas!V136=1,IF(Pengawas!AI136="","OK","Harap dikosongkan"),IF(Pengawas!V136=2,IF(Pengawas!AI136="","Harap diisi","OK"),IF(Pengawas!V137&lt;1,"-",IF(Pengawas!V137&gt;2,"-","OK")))))</f>
        <v>-</v>
      </c>
      <c r="AJ136" s="25" t="str">
        <f>IF(Pengawas!V136="","-",IF(Pengawas!V136=1,IF(Pengawas!AJ136="","OK","Harap dikosongkan"),IF(Pengawas!V136=2,IF(Pengawas!AJ136="","Harap diisi","OK"),IF(Pengawas!V137&lt;1,"-",IF(Pengawas!V137&gt;2,"-","OK")))))</f>
        <v>-</v>
      </c>
      <c r="AK136" s="25" t="str">
        <f>IF(Pengawas!V136="","-",IF(Pengawas!V136=1,IF(Pengawas!AK136="","OK","Harap dikosongkan"),IF(Pengawas!V136=2,IF(Pengawas!AK136="","Harap diisi","OK"),IF(Pengawas!V137&lt;1,"-",IF(Pengawas!V137&gt;2,"-","OK")))))</f>
        <v>-</v>
      </c>
      <c r="AL136" s="25" t="str">
        <f>IF(Pengawas!AL136="","-",IF(Pengawas!AL136&gt;3,"Tidak valid",IF(Pengawas!AL136&lt;1,"Tidak valid","OK")))</f>
        <v>-</v>
      </c>
      <c r="AM136" s="25" t="str">
        <f>IF(Pengawas!AL136="",IF(Pengawas!AM136="","-","Harap dikosongkan"),IF(Pengawas!AL136&lt;&gt;1,IF(Pengawas!AM136="","OK","Harap dikosongkan"),IF(Pengawas!AM136="","Harap diisi",IF(Pengawas!AM136&gt;2015,"Cek lagi",IF(Pengawas!AM136&lt;2005,"Cek lagi","OK")))))</f>
        <v>-</v>
      </c>
      <c r="AN136" s="25" t="str">
        <f>IF(Pengawas!AL136="",IF(Pengawas!AN136="","-","Harap dikosongkan"),IF(Pengawas!AL136&lt;&gt;1,IF(Pengawas!AN136="","OK","Harap dikosongkan"),IF(Pengawas!AN136="","Harap diisi",IF(VALUE(Pengawas!AN136)&gt;33,"Tidak valid",IF(VALUE(Pengawas!AN136)&lt;1,"Tidak valid","OK")))))</f>
        <v>-</v>
      </c>
      <c r="AO136" s="25" t="str">
        <f>IF(Pengawas!AL136="",IF(Pengawas!AO136="","-","Harap dikosongkan"),IF(Pengawas!AL136&lt;&gt;1,IF(Pengawas!AO136="","OK","Harap dikosongkan"),IF(Pengawas!AO136="","Harap diisi",IF(Pengawas!AO136&gt;1,"Tidak valid","OK"))))</f>
        <v>-</v>
      </c>
      <c r="AP136" s="25" t="str">
        <f>IF(Pengawas!AL136&gt;1,"OK",IF(Pengawas!AO136="",IF(Pengawas!AP136="","-","Kolom AO cek lagi"),IF(Pengawas!AO136=0,IF(Pengawas!AP136="","OK","Harap dikosongkan"),IF(Pengawas!AP136="","Harap diisi",IF(LEN(Pengawas!AP136)&lt;12,"Tidak valid",IF(LEN(Pengawas!AP136)&gt;14,"Tidak valid","OK"))))))</f>
        <v>-</v>
      </c>
      <c r="AQ136" s="26" t="str">
        <f>IF(Pengawas!AL136&gt;1,"OK",IF(Pengawas!AO136="",IF(Pengawas!AQ136="","-","Kolom AO cek lagi"),IF(Pengawas!AO136=0,IF(Pengawas!AQ136="","OK","Harap dikosongkan"),IF(Pengawas!AQ136="","Harap diisi",IF(LEN(Pengawas!AQ136)&lt;5,"Cek lagi","OK")))))</f>
        <v>-</v>
      </c>
      <c r="AR136" s="26" t="str">
        <f>IF(Pengawas!AL136&gt;1,"OK",IF(Pengawas!AO136="",IF(Pengawas!AR136="","-","Kolom AT cek lagi"),IF(Pengawas!AO136=0,IF(Pengawas!AR136="","OK","Harap dikosongkan"),IF(Pengawas!AR136="","Harap diisi",IF(VALUE(LEFT(Pengawas!AR136,2))&gt;31,"Tanggal tidak valid",IF(VALUE(LEFT(RIGHT(Pengawas!AR136,7),2))&gt;12,"Bulan tidak valid",IF(VALUE(RIGHT(Pengawas!AR136,4))&gt;2016,"Tahun cek lagi",IF(VALUE(RIGHT(Pengawas!AR136,4))&lt;2005,"Tahun cek lagi","OK"))))))))</f>
        <v>-</v>
      </c>
      <c r="AS136" s="25" t="str">
        <f>IF(Pengawas!AP136="",IF(Pengawas!AS136="","-","Harap dikosongkan"),IF(Pengawas!AP136&lt;&gt;"",IF(Pengawas!AS136="","Harap diisi",IF(Pengawas!AS136&gt;1,"Tidak valid","OK"))))</f>
        <v>-</v>
      </c>
      <c r="AT136" s="25" t="str">
        <f>IF(Pengawas!AS136="",IF(Pengawas!AT136="","-","Harap dikosongkan"),IF(Pengawas!AS136&lt;&gt;1,IF(Pengawas!AT136="","OK","Harap dikosongkan"),IF(Pengawas!AS136="",IF(Pengawas!AT136="","-","Harap dikosongkan"),IF(Pengawas!AS136=0,IF(Pengawas!AT136="","OK","Harap dikosongkan"),IF(Pengawas!AT136="","Harap diisi",IF(Pengawas!AT136&gt;2016,"Cek lagi",IF(Pengawas!AT136&lt;2005,"Cek lagi",IF(Pengawas!AM136&gt;Pengawas!AT136,"Cek lagi dengan Kolom AL","OK"))))))))</f>
        <v>-</v>
      </c>
      <c r="AU136" s="25" t="str">
        <f>IF(Pengawas!AS136="",IF(Pengawas!AU136="","-","Harap dikosongkan"),IF(Pengawas!AS136&lt;&gt;1,IF(Pengawas!AU136="","OK","Harap dikosongkan"),IF(Pengawas!AS136="",IF(Pengawas!AU136="","-","Harap dikosongkan"),IF(Pengawas!AS136=0,IF(Pengawas!AU136="","OK","Harap dikosongkan"),IF(Pengawas!AU136="","Harap diisi",IF(Pengawas!AU136&gt;20000000,"Cek lagi",IF(Pengawas!AU136&lt;100000,"Cek lagi","OK")))))))</f>
        <v>-</v>
      </c>
      <c r="AV136" s="25" t="str">
        <f>IF(Pengawas!AV136="","-",IF(Pengawas!AV136&gt;3,"Tidak valid","OK"))</f>
        <v>-</v>
      </c>
      <c r="AW136" s="25" t="str">
        <f>IF(Pengawas!AV136="",IF(Pengawas!AW136="","-","Harap dikosongkan"),IF(Pengawas!AV136=0,IF(Pengawas!AW136="","OK","Harap dikosongkan"),IF(Pengawas!AV136&gt;0,IF(Pengawas!AW136="","Harap diisi",IF(Pengawas!AW136&gt;2015,"Tidak valid","OK")))))</f>
        <v>-</v>
      </c>
      <c r="AX136" s="25" t="str">
        <f>IF(Pengawas!AV136="",IF(Pengawas!AX136="","-","Harap dikosongkan"),IF(Pengawas!AV136=0,IF(Pengawas!AX136="","OK","Harap dikosongkan"),IF(Pengawas!AV136&gt;0,IF(Pengawas!AX136="","Harap diisi",IF(Pengawas!AX136="","-",IF(Pengawas!AX136&gt;1,"Tidak valid","OK"))))))</f>
        <v>-</v>
      </c>
      <c r="AY136" s="25" t="str">
        <f>IF(Pengawas!AY136="","-",IF(Pengawas!AY136&gt;2,"Tidak valid","OK"))</f>
        <v>-</v>
      </c>
      <c r="AZ136" s="25" t="str">
        <f>IF(Pengawas!AY136="",IF(Pengawas!AZ136="","-","Harap dikosongkan"),IF(Pengawas!AY136=0,IF(Pengawas!AZ136="","OK","Harap dikosongkan"),IF(Pengawas!AZ136="","Harap diisi",IF(Pengawas!AZ136&gt;2015,"Cek lagi",IF(Pengawas!AZ136&lt;2000,"Cek lagi","OK")))))</f>
        <v>-</v>
      </c>
      <c r="BA136" s="25" t="str">
        <f>IF(Pengawas!BA136="","-",IF(LEN(Pengawas!BA136)&lt;5,"Cek lagi","OK"))</f>
        <v>-</v>
      </c>
      <c r="BB136" s="25" t="str">
        <f>IF(Pengawas!BB136="","-",IF(LEN(Pengawas!BB136)&lt;4,"Cek lagi","OK"))</f>
        <v>-</v>
      </c>
      <c r="BC136" s="25" t="str">
        <f>IF(Pengawas!BC136="","-",IF(LEN(Pengawas!BC136)&lt;4,"Cek lagi","OK"))</f>
        <v>-</v>
      </c>
      <c r="BD136" s="25" t="str">
        <f>IF(Pengawas!BD136="","-",IF(LEN(Pengawas!BD136)&lt;4,"Cek lagi","OK"))</f>
        <v>-</v>
      </c>
      <c r="BE136" s="25" t="str">
        <f>IF(Pengawas!BE136="","-",IF(LEN(Pengawas!BE136)&lt;4,"Cek lagi","OK"))</f>
        <v>-</v>
      </c>
      <c r="BF136" s="25" t="str">
        <f>IF(Pengawas!BF136="","-",IF(LEN(Pengawas!BF136)&lt;&gt;5,"Tidak valid","OK"))</f>
        <v>-</v>
      </c>
      <c r="BG136" s="25" t="str">
        <f>IF(Pengawas!BG136="","-",IF(LEN(Pengawas!BG136)&lt;9,"Cek lagi",IF(LEN(Pengawas!BG136)&gt;14,"Cek lagi","OK")))</f>
        <v>-</v>
      </c>
    </row>
    <row r="137" spans="1:59" s="18" customFormat="1" ht="15" customHeight="1" x14ac:dyDescent="0.2">
      <c r="A137" s="25" t="str">
        <f>IF(Pengawas!A137="","-",IF(LEN(Pengawas!A137)&lt;4,"Cek lagi","OK"))</f>
        <v>-</v>
      </c>
      <c r="B137" s="25" t="str">
        <f>IF(Pengawas!B137="","-",IF(LEN(Pengawas!B137)&lt;4,"Cek lagi","OK"))</f>
        <v>-</v>
      </c>
      <c r="C137" s="25" t="str">
        <f>IF(Pengawas!C137="","-",IF(LEN(Pengawas!C137)&lt;&gt;18,"Tidak valid","OK"))</f>
        <v>-</v>
      </c>
      <c r="D137" s="25" t="str">
        <f>IF(Pengawas!D137="","-",IF(LEN(Pengawas!D137)&lt;&gt;16,"Tidak valid","OK"))</f>
        <v>-</v>
      </c>
      <c r="E137" s="25" t="str">
        <f>IF(Pengawas!E137="","-",IF(LEN(Pengawas!E137)&lt;4,"Cek lagi","OK"))</f>
        <v>-</v>
      </c>
      <c r="F137" s="25" t="str">
        <f>IF(Pengawas!F137="","-",IF(LEN(Pengawas!F137)&lt;&gt;16,"Tidak valid","OK"))</f>
        <v>-</v>
      </c>
      <c r="G137" s="25" t="str">
        <f>IF(Pengawas!G137="","-",IF(LEN(Pengawas!G137)&lt;4,"Cek lagi","OK"))</f>
        <v>-</v>
      </c>
      <c r="H137" s="26" t="str">
        <f>IF(Pengawas!H137="","-",IF(VALUE(LEFT(Pengawas!H137,2))&gt;31,"Tanggal tidak valid",IF(VALUE(LEFT(RIGHT(Pengawas!H137,7),2))&gt;12,"Bulan tidak valid",IF(VALUE(RIGHT(Pengawas!H137,4))&gt;1990,"Umur terlalu muda",IF(VALUE(RIGHT(Pengawas!H137,4))&lt;1955,"Umur terlalu tua","OK")))))</f>
        <v>-</v>
      </c>
      <c r="I137" s="25" t="str">
        <f>IF(Pengawas!I137="","-",IF(Pengawas!I137="L","OK",IF(Pengawas!I137="P","OK","Tidak valid")))</f>
        <v>-</v>
      </c>
      <c r="J137" s="25" t="str">
        <f>IF(Pengawas!J137="","-",IF(LEN(Pengawas!J137)&lt;4,"Cek lagi","OK"))</f>
        <v>-</v>
      </c>
      <c r="K137" s="25" t="str">
        <f>IF(Pengawas!K137="","-",IF(Pengawas!K137&gt;5,"Tidak valid",IF(Pengawas!K137&lt;1,"Tidak valid","OK")))</f>
        <v>-</v>
      </c>
      <c r="L137" s="25" t="str">
        <f>IF(Pengawas!L137="","-",IF(VALUE(LEFT(Pengawas!L137,1))&gt;1,"Tidak valid","OK"))</f>
        <v>-</v>
      </c>
      <c r="M137" s="25" t="str">
        <f>IF(Pengawas!M137="","-",IF(VALUE(LEFT(Pengawas!M137,1))&gt;1,"Tidak valid","OK"))</f>
        <v>-</v>
      </c>
      <c r="N137" s="25" t="str">
        <f>IF(Pengawas!N137="","-",IF(VALUE(LEFT(Pengawas!N137,2))&gt;31,"Tanggal tidak valid",IF(VALUE(LEFT(RIGHT(Pengawas!N137,7),2))&gt;12,"Bulan tidak valid",IF(VALUE(RIGHT(Pengawas!N137,4))&gt;2015,"Tahun cek lagi",IF(VALUE(RIGHT(Pengawas!N137,4))&lt;1930,"Tahun cek lagi","OK")))))</f>
        <v>-</v>
      </c>
      <c r="O137" s="26" t="str">
        <f>IF(Pengawas!O137="","-",IF(VALUE(LEFT(Pengawas!O137,2))&gt;31,"Tanggal tidak valid",IF(VALUE(LEFT(RIGHT(Pengawas!O137,7),2))&gt;12,"Bulan tidak valid",IF(VALUE(RIGHT(Pengawas!O137,4))&gt;2015,"Tahun cek lagi",IF(VALUE(RIGHT(Pengawas!O137,4))&lt;1930,"Tahun cek lagi","OK")))))</f>
        <v>-</v>
      </c>
      <c r="P137" s="26" t="str">
        <f>IF(Pengawas!P137="","-",IF(VALUE(LEFT(Pengawas!P137,2))&gt;31,"Tanggal tidak valid",IF(VALUE(LEFT(RIGHT(Pengawas!P137,7),2))&gt;12,"Bulan tidak valid",IF(VALUE(RIGHT(Pengawas!P137,4))&gt;2015,"Tahun cek lagi",IF(VALUE(RIGHT(Pengawas!P137,4))&lt;1930,"Tahun cek lagi","OK")))))</f>
        <v>-</v>
      </c>
      <c r="Q137" s="25" t="str">
        <f>IF(Pengawas!Q137="","-",IF(Pengawas!Q137&gt;3,"Tidak valid",IF(Pengawas!Q137&lt;1,"Tidak valid","OK")))</f>
        <v>-</v>
      </c>
      <c r="R137" s="25" t="str">
        <f>IF(Pengawas!R137="","-",IF(Pengawas!R137&gt;20000000,"Cek lagi",IF(Pengawas!R137&lt;50000,"Cek lagi","OK")))</f>
        <v>-</v>
      </c>
      <c r="S137" s="25" t="str">
        <f>IF(Pengawas!S137="","-",IF(Pengawas!S137&gt;3,"Tidak valid",IF(Pengawas!S137&lt;1,"Tidak valid","OK")))</f>
        <v>-</v>
      </c>
      <c r="T137" s="25" t="str">
        <f>IF(Pengawas!T137="","-",IF(Pengawas!T137&gt;6,"Tidak valid",IF(Pengawas!T137&lt;1,"Tidak valid","OK")))</f>
        <v>-</v>
      </c>
      <c r="U137" s="25" t="str">
        <f>IF(Pengawas!U137="","-",IF(Pengawas!U137&gt;4,"Tidak valid",IF(Pengawas!U137&lt;1,"Tidak valid","OK")))</f>
        <v>-</v>
      </c>
      <c r="V137" s="25" t="str">
        <f>IF(Pengawas!V137="","-",IF(Pengawas!V137&gt;2,"Tidak valid",IF(Pengawas!V137&lt;1,"Tidak valid","OK")))</f>
        <v>-</v>
      </c>
      <c r="W137" s="25" t="str">
        <f>IF(Pengawas!V137="","-",IF(Pengawas!V137=1,IF(Pengawas!W137="","Harap diisi","OK"),IF(Pengawas!V137=2,IF(Pengawas!W137="","Harap diisi","OK"),IF(Pengawas!V138&lt;1,"-",IF(Pengawas!V138&gt;2,"-","OK")))))</f>
        <v>-</v>
      </c>
      <c r="X137" s="25" t="str">
        <f>IF(Pengawas!V137="","-",IF(Pengawas!V137=1,IF(Pengawas!X137="","Harap diisi","OK"),IF(Pengawas!V137=2,IF(Pengawas!X137="","Harap diisi","OK"),IF(Pengawas!V138&lt;1,"-",IF(Pengawas!V138&gt;2,"-","OK")))))</f>
        <v>-</v>
      </c>
      <c r="Y137" s="25" t="str">
        <f>IF(Pengawas!V137="","-",IF(Pengawas!V137=1,IF(Pengawas!Y137="","Harap diisi","OK"),IF(Pengawas!V137=2,IF(Pengawas!Y137="","Harap diisi","OK"),IF(Pengawas!V138&lt;1,"-",IF(Pengawas!V138&gt;2,"-","OK")))))</f>
        <v>-</v>
      </c>
      <c r="Z137" s="25" t="str">
        <f>IF(Pengawas!V137="","-",IF(Pengawas!V137=1,IF(Pengawas!Z137="","Harap diisi","OK"),IF(Pengawas!V137=2,IF(Pengawas!Z137="","Harap diisi","OK"),IF(Pengawas!V138&lt;1,"-",IF(Pengawas!V138&gt;2,"-","OK")))))</f>
        <v>-</v>
      </c>
      <c r="AA137" s="25" t="str">
        <f>IF(Pengawas!V137="","-",IF(Pengawas!V137=1,IF(Pengawas!AA137="","Harap diisi","OK"),IF(Pengawas!V137=2,IF(Pengawas!AA137="","Harap diisi","OK"),IF(Pengawas!V138&lt;1,"-",IF(Pengawas!V138&gt;2,"-","OK")))))</f>
        <v>-</v>
      </c>
      <c r="AB137" s="25" t="str">
        <f>IF(Pengawas!V137="","-",IF(Pengawas!V137=1,IF(Pengawas!AB137="","Harap diisi","OK"),IF(Pengawas!V137=2,IF(Pengawas!AB137="","Harap diisi","OK"),IF(Pengawas!V138&lt;1,"-",IF(Pengawas!V138&gt;2,"-","OK")))))</f>
        <v>-</v>
      </c>
      <c r="AC137" s="25" t="str">
        <f>IF(Pengawas!V137="","-",IF(Pengawas!V137=1,IF(Pengawas!AC137="","Harap diisi","OK"),IF(Pengawas!V137=2,IF(Pengawas!AC137="","Harap diisi","OK"),IF(Pengawas!V138&lt;1,"-",IF(Pengawas!V138&gt;2,"-","OK")))))</f>
        <v>-</v>
      </c>
      <c r="AD137" s="25" t="str">
        <f>IF(Pengawas!V137="","-",IF(Pengawas!V137=1,IF(Pengawas!AD137="","OK","Harap dikosongkan"),IF(Pengawas!V137=2,IF(Pengawas!AD137="","Harap diisi","OK"),IF(Pengawas!V138&lt;1,"-",IF(Pengawas!V138&gt;2,"-","OK")))))</f>
        <v>-</v>
      </c>
      <c r="AE137" s="25" t="str">
        <f>IF(Pengawas!V137="","-",IF(Pengawas!V137=1,IF(Pengawas!AE137="","OK","Harap dikosongkan"),IF(Pengawas!V137=2,IF(Pengawas!AE137="","Harap diisi","OK"),IF(Pengawas!V138&lt;1,"-",IF(Pengawas!V138&gt;2,"-","OK")))))</f>
        <v>-</v>
      </c>
      <c r="AF137" s="25" t="str">
        <f>IF(Pengawas!V137="","-",IF(Pengawas!V137=1,IF(Pengawas!AF137="","OK","Harap dikosongkan"),IF(Pengawas!V137=2,IF(Pengawas!AF137="","Harap diisi","OK"),IF(Pengawas!V138&lt;1,"-",IF(Pengawas!V138&gt;2,"-","OK")))))</f>
        <v>-</v>
      </c>
      <c r="AG137" s="25" t="str">
        <f>IF(Pengawas!V137="","-",IF(Pengawas!V137=1,IF(Pengawas!AG137="","OK","Harap dikosongkan"),IF(Pengawas!V137=2,IF(Pengawas!AG137="","Harap diisi","OK"),IF(Pengawas!V138&lt;1,"-",IF(Pengawas!V138&gt;2,"-","OK")))))</f>
        <v>-</v>
      </c>
      <c r="AH137" s="25" t="str">
        <f>IF(Pengawas!V137="","-",IF(Pengawas!V137=1,IF(Pengawas!AH137="","OK","Harap dikosongkan"),IF(Pengawas!V137=2,IF(Pengawas!AH137="","Harap diisi","OK"),IF(Pengawas!V138&lt;1,"-",IF(Pengawas!V138&gt;2,"-","OK")))))</f>
        <v>-</v>
      </c>
      <c r="AI137" s="25" t="str">
        <f>IF(Pengawas!V137="","-",IF(Pengawas!V137=1,IF(Pengawas!AI137="","OK","Harap dikosongkan"),IF(Pengawas!V137=2,IF(Pengawas!AI137="","Harap diisi","OK"),IF(Pengawas!V138&lt;1,"-",IF(Pengawas!V138&gt;2,"-","OK")))))</f>
        <v>-</v>
      </c>
      <c r="AJ137" s="25" t="str">
        <f>IF(Pengawas!V137="","-",IF(Pengawas!V137=1,IF(Pengawas!AJ137="","OK","Harap dikosongkan"),IF(Pengawas!V137=2,IF(Pengawas!AJ137="","Harap diisi","OK"),IF(Pengawas!V138&lt;1,"-",IF(Pengawas!V138&gt;2,"-","OK")))))</f>
        <v>-</v>
      </c>
      <c r="AK137" s="25" t="str">
        <f>IF(Pengawas!V137="","-",IF(Pengawas!V137=1,IF(Pengawas!AK137="","OK","Harap dikosongkan"),IF(Pengawas!V137=2,IF(Pengawas!AK137="","Harap diisi","OK"),IF(Pengawas!V138&lt;1,"-",IF(Pengawas!V138&gt;2,"-","OK")))))</f>
        <v>-</v>
      </c>
      <c r="AL137" s="25" t="str">
        <f>IF(Pengawas!AL137="","-",IF(Pengawas!AL137&gt;3,"Tidak valid",IF(Pengawas!AL137&lt;1,"Tidak valid","OK")))</f>
        <v>-</v>
      </c>
      <c r="AM137" s="25" t="str">
        <f>IF(Pengawas!AL137="",IF(Pengawas!AM137="","-","Harap dikosongkan"),IF(Pengawas!AL137&lt;&gt;1,IF(Pengawas!AM137="","OK","Harap dikosongkan"),IF(Pengawas!AM137="","Harap diisi",IF(Pengawas!AM137&gt;2015,"Cek lagi",IF(Pengawas!AM137&lt;2005,"Cek lagi","OK")))))</f>
        <v>-</v>
      </c>
      <c r="AN137" s="25" t="str">
        <f>IF(Pengawas!AL137="",IF(Pengawas!AN137="","-","Harap dikosongkan"),IF(Pengawas!AL137&lt;&gt;1,IF(Pengawas!AN137="","OK","Harap dikosongkan"),IF(Pengawas!AN137="","Harap diisi",IF(VALUE(Pengawas!AN137)&gt;33,"Tidak valid",IF(VALUE(Pengawas!AN137)&lt;1,"Tidak valid","OK")))))</f>
        <v>-</v>
      </c>
      <c r="AO137" s="25" t="str">
        <f>IF(Pengawas!AL137="",IF(Pengawas!AO137="","-","Harap dikosongkan"),IF(Pengawas!AL137&lt;&gt;1,IF(Pengawas!AO137="","OK","Harap dikosongkan"),IF(Pengawas!AO137="","Harap diisi",IF(Pengawas!AO137&gt;1,"Tidak valid","OK"))))</f>
        <v>-</v>
      </c>
      <c r="AP137" s="25" t="str">
        <f>IF(Pengawas!AL137&gt;1,"OK",IF(Pengawas!AO137="",IF(Pengawas!AP137="","-","Kolom AO cek lagi"),IF(Pengawas!AO137=0,IF(Pengawas!AP137="","OK","Harap dikosongkan"),IF(Pengawas!AP137="","Harap diisi",IF(LEN(Pengawas!AP137)&lt;12,"Tidak valid",IF(LEN(Pengawas!AP137)&gt;14,"Tidak valid","OK"))))))</f>
        <v>-</v>
      </c>
      <c r="AQ137" s="26" t="str">
        <f>IF(Pengawas!AL137&gt;1,"OK",IF(Pengawas!AO137="",IF(Pengawas!AQ137="","-","Kolom AO cek lagi"),IF(Pengawas!AO137=0,IF(Pengawas!AQ137="","OK","Harap dikosongkan"),IF(Pengawas!AQ137="","Harap diisi",IF(LEN(Pengawas!AQ137)&lt;5,"Cek lagi","OK")))))</f>
        <v>-</v>
      </c>
      <c r="AR137" s="26" t="str">
        <f>IF(Pengawas!AL137&gt;1,"OK",IF(Pengawas!AO137="",IF(Pengawas!AR137="","-","Kolom AT cek lagi"),IF(Pengawas!AO137=0,IF(Pengawas!AR137="","OK","Harap dikosongkan"),IF(Pengawas!AR137="","Harap diisi",IF(VALUE(LEFT(Pengawas!AR137,2))&gt;31,"Tanggal tidak valid",IF(VALUE(LEFT(RIGHT(Pengawas!AR137,7),2))&gt;12,"Bulan tidak valid",IF(VALUE(RIGHT(Pengawas!AR137,4))&gt;2016,"Tahun cek lagi",IF(VALUE(RIGHT(Pengawas!AR137,4))&lt;2005,"Tahun cek lagi","OK"))))))))</f>
        <v>-</v>
      </c>
      <c r="AS137" s="25" t="str">
        <f>IF(Pengawas!AP137="",IF(Pengawas!AS137="","-","Harap dikosongkan"),IF(Pengawas!AP137&lt;&gt;"",IF(Pengawas!AS137="","Harap diisi",IF(Pengawas!AS137&gt;1,"Tidak valid","OK"))))</f>
        <v>-</v>
      </c>
      <c r="AT137" s="25" t="str">
        <f>IF(Pengawas!AS137="",IF(Pengawas!AT137="","-","Harap dikosongkan"),IF(Pengawas!AS137&lt;&gt;1,IF(Pengawas!AT137="","OK","Harap dikosongkan"),IF(Pengawas!AS137="",IF(Pengawas!AT137="","-","Harap dikosongkan"),IF(Pengawas!AS137=0,IF(Pengawas!AT137="","OK","Harap dikosongkan"),IF(Pengawas!AT137="","Harap diisi",IF(Pengawas!AT137&gt;2016,"Cek lagi",IF(Pengawas!AT137&lt;2005,"Cek lagi",IF(Pengawas!AM137&gt;Pengawas!AT137,"Cek lagi dengan Kolom AL","OK"))))))))</f>
        <v>-</v>
      </c>
      <c r="AU137" s="25" t="str">
        <f>IF(Pengawas!AS137="",IF(Pengawas!AU137="","-","Harap dikosongkan"),IF(Pengawas!AS137&lt;&gt;1,IF(Pengawas!AU137="","OK","Harap dikosongkan"),IF(Pengawas!AS137="",IF(Pengawas!AU137="","-","Harap dikosongkan"),IF(Pengawas!AS137=0,IF(Pengawas!AU137="","OK","Harap dikosongkan"),IF(Pengawas!AU137="","Harap diisi",IF(Pengawas!AU137&gt;20000000,"Cek lagi",IF(Pengawas!AU137&lt;100000,"Cek lagi","OK")))))))</f>
        <v>-</v>
      </c>
      <c r="AV137" s="25" t="str">
        <f>IF(Pengawas!AV137="","-",IF(Pengawas!AV137&gt;3,"Tidak valid","OK"))</f>
        <v>-</v>
      </c>
      <c r="AW137" s="25" t="str">
        <f>IF(Pengawas!AV137="",IF(Pengawas!AW137="","-","Harap dikosongkan"),IF(Pengawas!AV137=0,IF(Pengawas!AW137="","OK","Harap dikosongkan"),IF(Pengawas!AV137&gt;0,IF(Pengawas!AW137="","Harap diisi",IF(Pengawas!AW137&gt;2015,"Tidak valid","OK")))))</f>
        <v>-</v>
      </c>
      <c r="AX137" s="25" t="str">
        <f>IF(Pengawas!AV137="",IF(Pengawas!AX137="","-","Harap dikosongkan"),IF(Pengawas!AV137=0,IF(Pengawas!AX137="","OK","Harap dikosongkan"),IF(Pengawas!AV137&gt;0,IF(Pengawas!AX137="","Harap diisi",IF(Pengawas!AX137="","-",IF(Pengawas!AX137&gt;1,"Tidak valid","OK"))))))</f>
        <v>-</v>
      </c>
      <c r="AY137" s="25" t="str">
        <f>IF(Pengawas!AY137="","-",IF(Pengawas!AY137&gt;2,"Tidak valid","OK"))</f>
        <v>-</v>
      </c>
      <c r="AZ137" s="25" t="str">
        <f>IF(Pengawas!AY137="",IF(Pengawas!AZ137="","-","Harap dikosongkan"),IF(Pengawas!AY137=0,IF(Pengawas!AZ137="","OK","Harap dikosongkan"),IF(Pengawas!AZ137="","Harap diisi",IF(Pengawas!AZ137&gt;2015,"Cek lagi",IF(Pengawas!AZ137&lt;2000,"Cek lagi","OK")))))</f>
        <v>-</v>
      </c>
      <c r="BA137" s="25" t="str">
        <f>IF(Pengawas!BA137="","-",IF(LEN(Pengawas!BA137)&lt;5,"Cek lagi","OK"))</f>
        <v>-</v>
      </c>
      <c r="BB137" s="25" t="str">
        <f>IF(Pengawas!BB137="","-",IF(LEN(Pengawas!BB137)&lt;4,"Cek lagi","OK"))</f>
        <v>-</v>
      </c>
      <c r="BC137" s="25" t="str">
        <f>IF(Pengawas!BC137="","-",IF(LEN(Pengawas!BC137)&lt;4,"Cek lagi","OK"))</f>
        <v>-</v>
      </c>
      <c r="BD137" s="25" t="str">
        <f>IF(Pengawas!BD137="","-",IF(LEN(Pengawas!BD137)&lt;4,"Cek lagi","OK"))</f>
        <v>-</v>
      </c>
      <c r="BE137" s="25" t="str">
        <f>IF(Pengawas!BE137="","-",IF(LEN(Pengawas!BE137)&lt;4,"Cek lagi","OK"))</f>
        <v>-</v>
      </c>
      <c r="BF137" s="25" t="str">
        <f>IF(Pengawas!BF137="","-",IF(LEN(Pengawas!BF137)&lt;&gt;5,"Tidak valid","OK"))</f>
        <v>-</v>
      </c>
      <c r="BG137" s="25" t="str">
        <f>IF(Pengawas!BG137="","-",IF(LEN(Pengawas!BG137)&lt;9,"Cek lagi",IF(LEN(Pengawas!BG137)&gt;14,"Cek lagi","OK")))</f>
        <v>-</v>
      </c>
    </row>
    <row r="138" spans="1:59" s="18" customFormat="1" ht="15" customHeight="1" x14ac:dyDescent="0.2">
      <c r="A138" s="25" t="str">
        <f>IF(Pengawas!A138="","-",IF(LEN(Pengawas!A138)&lt;4,"Cek lagi","OK"))</f>
        <v>-</v>
      </c>
      <c r="B138" s="25" t="str">
        <f>IF(Pengawas!B138="","-",IF(LEN(Pengawas!B138)&lt;4,"Cek lagi","OK"))</f>
        <v>-</v>
      </c>
      <c r="C138" s="25" t="str">
        <f>IF(Pengawas!C138="","-",IF(LEN(Pengawas!C138)&lt;&gt;18,"Tidak valid","OK"))</f>
        <v>-</v>
      </c>
      <c r="D138" s="25" t="str">
        <f>IF(Pengawas!D138="","-",IF(LEN(Pengawas!D138)&lt;&gt;16,"Tidak valid","OK"))</f>
        <v>-</v>
      </c>
      <c r="E138" s="25" t="str">
        <f>IF(Pengawas!E138="","-",IF(LEN(Pengawas!E138)&lt;4,"Cek lagi","OK"))</f>
        <v>-</v>
      </c>
      <c r="F138" s="25" t="str">
        <f>IF(Pengawas!F138="","-",IF(LEN(Pengawas!F138)&lt;&gt;16,"Tidak valid","OK"))</f>
        <v>-</v>
      </c>
      <c r="G138" s="25" t="str">
        <f>IF(Pengawas!G138="","-",IF(LEN(Pengawas!G138)&lt;4,"Cek lagi","OK"))</f>
        <v>-</v>
      </c>
      <c r="H138" s="26" t="str">
        <f>IF(Pengawas!H138="","-",IF(VALUE(LEFT(Pengawas!H138,2))&gt;31,"Tanggal tidak valid",IF(VALUE(LEFT(RIGHT(Pengawas!H138,7),2))&gt;12,"Bulan tidak valid",IF(VALUE(RIGHT(Pengawas!H138,4))&gt;1990,"Umur terlalu muda",IF(VALUE(RIGHT(Pengawas!H138,4))&lt;1955,"Umur terlalu tua","OK")))))</f>
        <v>-</v>
      </c>
      <c r="I138" s="25" t="str">
        <f>IF(Pengawas!I138="","-",IF(Pengawas!I138="L","OK",IF(Pengawas!I138="P","OK","Tidak valid")))</f>
        <v>-</v>
      </c>
      <c r="J138" s="25" t="str">
        <f>IF(Pengawas!J138="","-",IF(LEN(Pengawas!J138)&lt;4,"Cek lagi","OK"))</f>
        <v>-</v>
      </c>
      <c r="K138" s="25" t="str">
        <f>IF(Pengawas!K138="","-",IF(Pengawas!K138&gt;5,"Tidak valid",IF(Pengawas!K138&lt;1,"Tidak valid","OK")))</f>
        <v>-</v>
      </c>
      <c r="L138" s="25" t="str">
        <f>IF(Pengawas!L138="","-",IF(VALUE(LEFT(Pengawas!L138,1))&gt;1,"Tidak valid","OK"))</f>
        <v>-</v>
      </c>
      <c r="M138" s="25" t="str">
        <f>IF(Pengawas!M138="","-",IF(VALUE(LEFT(Pengawas!M138,1))&gt;1,"Tidak valid","OK"))</f>
        <v>-</v>
      </c>
      <c r="N138" s="25" t="str">
        <f>IF(Pengawas!N138="","-",IF(VALUE(LEFT(Pengawas!N138,2))&gt;31,"Tanggal tidak valid",IF(VALUE(LEFT(RIGHT(Pengawas!N138,7),2))&gt;12,"Bulan tidak valid",IF(VALUE(RIGHT(Pengawas!N138,4))&gt;2015,"Tahun cek lagi",IF(VALUE(RIGHT(Pengawas!N138,4))&lt;1930,"Tahun cek lagi","OK")))))</f>
        <v>-</v>
      </c>
      <c r="O138" s="26" t="str">
        <f>IF(Pengawas!O138="","-",IF(VALUE(LEFT(Pengawas!O138,2))&gt;31,"Tanggal tidak valid",IF(VALUE(LEFT(RIGHT(Pengawas!O138,7),2))&gt;12,"Bulan tidak valid",IF(VALUE(RIGHT(Pengawas!O138,4))&gt;2015,"Tahun cek lagi",IF(VALUE(RIGHT(Pengawas!O138,4))&lt;1930,"Tahun cek lagi","OK")))))</f>
        <v>-</v>
      </c>
      <c r="P138" s="26" t="str">
        <f>IF(Pengawas!P138="","-",IF(VALUE(LEFT(Pengawas!P138,2))&gt;31,"Tanggal tidak valid",IF(VALUE(LEFT(RIGHT(Pengawas!P138,7),2))&gt;12,"Bulan tidak valid",IF(VALUE(RIGHT(Pengawas!P138,4))&gt;2015,"Tahun cek lagi",IF(VALUE(RIGHT(Pengawas!P138,4))&lt;1930,"Tahun cek lagi","OK")))))</f>
        <v>-</v>
      </c>
      <c r="Q138" s="25" t="str">
        <f>IF(Pengawas!Q138="","-",IF(Pengawas!Q138&gt;3,"Tidak valid",IF(Pengawas!Q138&lt;1,"Tidak valid","OK")))</f>
        <v>-</v>
      </c>
      <c r="R138" s="25" t="str">
        <f>IF(Pengawas!R138="","-",IF(Pengawas!R138&gt;20000000,"Cek lagi",IF(Pengawas!R138&lt;50000,"Cek lagi","OK")))</f>
        <v>-</v>
      </c>
      <c r="S138" s="25" t="str">
        <f>IF(Pengawas!S138="","-",IF(Pengawas!S138&gt;3,"Tidak valid",IF(Pengawas!S138&lt;1,"Tidak valid","OK")))</f>
        <v>-</v>
      </c>
      <c r="T138" s="25" t="str">
        <f>IF(Pengawas!T138="","-",IF(Pengawas!T138&gt;6,"Tidak valid",IF(Pengawas!T138&lt;1,"Tidak valid","OK")))</f>
        <v>-</v>
      </c>
      <c r="U138" s="25" t="str">
        <f>IF(Pengawas!U138="","-",IF(Pengawas!U138&gt;4,"Tidak valid",IF(Pengawas!U138&lt;1,"Tidak valid","OK")))</f>
        <v>-</v>
      </c>
      <c r="V138" s="25" t="str">
        <f>IF(Pengawas!V138="","-",IF(Pengawas!V138&gt;2,"Tidak valid",IF(Pengawas!V138&lt;1,"Tidak valid","OK")))</f>
        <v>-</v>
      </c>
      <c r="W138" s="25" t="str">
        <f>IF(Pengawas!V138="","-",IF(Pengawas!V138=1,IF(Pengawas!W138="","Harap diisi","OK"),IF(Pengawas!V138=2,IF(Pengawas!W138="","Harap diisi","OK"),IF(Pengawas!V139&lt;1,"-",IF(Pengawas!V139&gt;2,"-","OK")))))</f>
        <v>-</v>
      </c>
      <c r="X138" s="25" t="str">
        <f>IF(Pengawas!V138="","-",IF(Pengawas!V138=1,IF(Pengawas!X138="","Harap diisi","OK"),IF(Pengawas!V138=2,IF(Pengawas!X138="","Harap diisi","OK"),IF(Pengawas!V139&lt;1,"-",IF(Pengawas!V139&gt;2,"-","OK")))))</f>
        <v>-</v>
      </c>
      <c r="Y138" s="25" t="str">
        <f>IF(Pengawas!V138="","-",IF(Pengawas!V138=1,IF(Pengawas!Y138="","Harap diisi","OK"),IF(Pengawas!V138=2,IF(Pengawas!Y138="","Harap diisi","OK"),IF(Pengawas!V139&lt;1,"-",IF(Pengawas!V139&gt;2,"-","OK")))))</f>
        <v>-</v>
      </c>
      <c r="Z138" s="25" t="str">
        <f>IF(Pengawas!V138="","-",IF(Pengawas!V138=1,IF(Pengawas!Z138="","Harap diisi","OK"),IF(Pengawas!V138=2,IF(Pengawas!Z138="","Harap diisi","OK"),IF(Pengawas!V139&lt;1,"-",IF(Pengawas!V139&gt;2,"-","OK")))))</f>
        <v>-</v>
      </c>
      <c r="AA138" s="25" t="str">
        <f>IF(Pengawas!V138="","-",IF(Pengawas!V138=1,IF(Pengawas!AA138="","Harap diisi","OK"),IF(Pengawas!V138=2,IF(Pengawas!AA138="","Harap diisi","OK"),IF(Pengawas!V139&lt;1,"-",IF(Pengawas!V139&gt;2,"-","OK")))))</f>
        <v>-</v>
      </c>
      <c r="AB138" s="25" t="str">
        <f>IF(Pengawas!V138="","-",IF(Pengawas!V138=1,IF(Pengawas!AB138="","Harap diisi","OK"),IF(Pengawas!V138=2,IF(Pengawas!AB138="","Harap diisi","OK"),IF(Pengawas!V139&lt;1,"-",IF(Pengawas!V139&gt;2,"-","OK")))))</f>
        <v>-</v>
      </c>
      <c r="AC138" s="25" t="str">
        <f>IF(Pengawas!V138="","-",IF(Pengawas!V138=1,IF(Pengawas!AC138="","Harap diisi","OK"),IF(Pengawas!V138=2,IF(Pengawas!AC138="","Harap diisi","OK"),IF(Pengawas!V139&lt;1,"-",IF(Pengawas!V139&gt;2,"-","OK")))))</f>
        <v>-</v>
      </c>
      <c r="AD138" s="25" t="str">
        <f>IF(Pengawas!V138="","-",IF(Pengawas!V138=1,IF(Pengawas!AD138="","OK","Harap dikosongkan"),IF(Pengawas!V138=2,IF(Pengawas!AD138="","Harap diisi","OK"),IF(Pengawas!V139&lt;1,"-",IF(Pengawas!V139&gt;2,"-","OK")))))</f>
        <v>-</v>
      </c>
      <c r="AE138" s="25" t="str">
        <f>IF(Pengawas!V138="","-",IF(Pengawas!V138=1,IF(Pengawas!AE138="","OK","Harap dikosongkan"),IF(Pengawas!V138=2,IF(Pengawas!AE138="","Harap diisi","OK"),IF(Pengawas!V139&lt;1,"-",IF(Pengawas!V139&gt;2,"-","OK")))))</f>
        <v>-</v>
      </c>
      <c r="AF138" s="25" t="str">
        <f>IF(Pengawas!V138="","-",IF(Pengawas!V138=1,IF(Pengawas!AF138="","OK","Harap dikosongkan"),IF(Pengawas!V138=2,IF(Pengawas!AF138="","Harap diisi","OK"),IF(Pengawas!V139&lt;1,"-",IF(Pengawas!V139&gt;2,"-","OK")))))</f>
        <v>-</v>
      </c>
      <c r="AG138" s="25" t="str">
        <f>IF(Pengawas!V138="","-",IF(Pengawas!V138=1,IF(Pengawas!AG138="","OK","Harap dikosongkan"),IF(Pengawas!V138=2,IF(Pengawas!AG138="","Harap diisi","OK"),IF(Pengawas!V139&lt;1,"-",IF(Pengawas!V139&gt;2,"-","OK")))))</f>
        <v>-</v>
      </c>
      <c r="AH138" s="25" t="str">
        <f>IF(Pengawas!V138="","-",IF(Pengawas!V138=1,IF(Pengawas!AH138="","OK","Harap dikosongkan"),IF(Pengawas!V138=2,IF(Pengawas!AH138="","Harap diisi","OK"),IF(Pengawas!V139&lt;1,"-",IF(Pengawas!V139&gt;2,"-","OK")))))</f>
        <v>-</v>
      </c>
      <c r="AI138" s="25" t="str">
        <f>IF(Pengawas!V138="","-",IF(Pengawas!V138=1,IF(Pengawas!AI138="","OK","Harap dikosongkan"),IF(Pengawas!V138=2,IF(Pengawas!AI138="","Harap diisi","OK"),IF(Pengawas!V139&lt;1,"-",IF(Pengawas!V139&gt;2,"-","OK")))))</f>
        <v>-</v>
      </c>
      <c r="AJ138" s="25" t="str">
        <f>IF(Pengawas!V138="","-",IF(Pengawas!V138=1,IF(Pengawas!AJ138="","OK","Harap dikosongkan"),IF(Pengawas!V138=2,IF(Pengawas!AJ138="","Harap diisi","OK"),IF(Pengawas!V139&lt;1,"-",IF(Pengawas!V139&gt;2,"-","OK")))))</f>
        <v>-</v>
      </c>
      <c r="AK138" s="25" t="str">
        <f>IF(Pengawas!V138="","-",IF(Pengawas!V138=1,IF(Pengawas!AK138="","OK","Harap dikosongkan"),IF(Pengawas!V138=2,IF(Pengawas!AK138="","Harap diisi","OK"),IF(Pengawas!V139&lt;1,"-",IF(Pengawas!V139&gt;2,"-","OK")))))</f>
        <v>-</v>
      </c>
      <c r="AL138" s="25" t="str">
        <f>IF(Pengawas!AL138="","-",IF(Pengawas!AL138&gt;3,"Tidak valid",IF(Pengawas!AL138&lt;1,"Tidak valid","OK")))</f>
        <v>-</v>
      </c>
      <c r="AM138" s="25" t="str">
        <f>IF(Pengawas!AL138="",IF(Pengawas!AM138="","-","Harap dikosongkan"),IF(Pengawas!AL138&lt;&gt;1,IF(Pengawas!AM138="","OK","Harap dikosongkan"),IF(Pengawas!AM138="","Harap diisi",IF(Pengawas!AM138&gt;2015,"Cek lagi",IF(Pengawas!AM138&lt;2005,"Cek lagi","OK")))))</f>
        <v>-</v>
      </c>
      <c r="AN138" s="25" t="str">
        <f>IF(Pengawas!AL138="",IF(Pengawas!AN138="","-","Harap dikosongkan"),IF(Pengawas!AL138&lt;&gt;1,IF(Pengawas!AN138="","OK","Harap dikosongkan"),IF(Pengawas!AN138="","Harap diisi",IF(VALUE(Pengawas!AN138)&gt;33,"Tidak valid",IF(VALUE(Pengawas!AN138)&lt;1,"Tidak valid","OK")))))</f>
        <v>-</v>
      </c>
      <c r="AO138" s="25" t="str">
        <f>IF(Pengawas!AL138="",IF(Pengawas!AO138="","-","Harap dikosongkan"),IF(Pengawas!AL138&lt;&gt;1,IF(Pengawas!AO138="","OK","Harap dikosongkan"),IF(Pengawas!AO138="","Harap diisi",IF(Pengawas!AO138&gt;1,"Tidak valid","OK"))))</f>
        <v>-</v>
      </c>
      <c r="AP138" s="25" t="str">
        <f>IF(Pengawas!AL138&gt;1,"OK",IF(Pengawas!AO138="",IF(Pengawas!AP138="","-","Kolom AO cek lagi"),IF(Pengawas!AO138=0,IF(Pengawas!AP138="","OK","Harap dikosongkan"),IF(Pengawas!AP138="","Harap diisi",IF(LEN(Pengawas!AP138)&lt;12,"Tidak valid",IF(LEN(Pengawas!AP138)&gt;14,"Tidak valid","OK"))))))</f>
        <v>-</v>
      </c>
      <c r="AQ138" s="26" t="str">
        <f>IF(Pengawas!AL138&gt;1,"OK",IF(Pengawas!AO138="",IF(Pengawas!AQ138="","-","Kolom AO cek lagi"),IF(Pengawas!AO138=0,IF(Pengawas!AQ138="","OK","Harap dikosongkan"),IF(Pengawas!AQ138="","Harap diisi",IF(LEN(Pengawas!AQ138)&lt;5,"Cek lagi","OK")))))</f>
        <v>-</v>
      </c>
      <c r="AR138" s="26" t="str">
        <f>IF(Pengawas!AL138&gt;1,"OK",IF(Pengawas!AO138="",IF(Pengawas!AR138="","-","Kolom AT cek lagi"),IF(Pengawas!AO138=0,IF(Pengawas!AR138="","OK","Harap dikosongkan"),IF(Pengawas!AR138="","Harap diisi",IF(VALUE(LEFT(Pengawas!AR138,2))&gt;31,"Tanggal tidak valid",IF(VALUE(LEFT(RIGHT(Pengawas!AR138,7),2))&gt;12,"Bulan tidak valid",IF(VALUE(RIGHT(Pengawas!AR138,4))&gt;2016,"Tahun cek lagi",IF(VALUE(RIGHT(Pengawas!AR138,4))&lt;2005,"Tahun cek lagi","OK"))))))))</f>
        <v>-</v>
      </c>
      <c r="AS138" s="25" t="str">
        <f>IF(Pengawas!AP138="",IF(Pengawas!AS138="","-","Harap dikosongkan"),IF(Pengawas!AP138&lt;&gt;"",IF(Pengawas!AS138="","Harap diisi",IF(Pengawas!AS138&gt;1,"Tidak valid","OK"))))</f>
        <v>-</v>
      </c>
      <c r="AT138" s="25" t="str">
        <f>IF(Pengawas!AS138="",IF(Pengawas!AT138="","-","Harap dikosongkan"),IF(Pengawas!AS138&lt;&gt;1,IF(Pengawas!AT138="","OK","Harap dikosongkan"),IF(Pengawas!AS138="",IF(Pengawas!AT138="","-","Harap dikosongkan"),IF(Pengawas!AS138=0,IF(Pengawas!AT138="","OK","Harap dikosongkan"),IF(Pengawas!AT138="","Harap diisi",IF(Pengawas!AT138&gt;2016,"Cek lagi",IF(Pengawas!AT138&lt;2005,"Cek lagi",IF(Pengawas!AM138&gt;Pengawas!AT138,"Cek lagi dengan Kolom AL","OK"))))))))</f>
        <v>-</v>
      </c>
      <c r="AU138" s="25" t="str">
        <f>IF(Pengawas!AS138="",IF(Pengawas!AU138="","-","Harap dikosongkan"),IF(Pengawas!AS138&lt;&gt;1,IF(Pengawas!AU138="","OK","Harap dikosongkan"),IF(Pengawas!AS138="",IF(Pengawas!AU138="","-","Harap dikosongkan"),IF(Pengawas!AS138=0,IF(Pengawas!AU138="","OK","Harap dikosongkan"),IF(Pengawas!AU138="","Harap diisi",IF(Pengawas!AU138&gt;20000000,"Cek lagi",IF(Pengawas!AU138&lt;100000,"Cek lagi","OK")))))))</f>
        <v>-</v>
      </c>
      <c r="AV138" s="25" t="str">
        <f>IF(Pengawas!AV138="","-",IF(Pengawas!AV138&gt;3,"Tidak valid","OK"))</f>
        <v>-</v>
      </c>
      <c r="AW138" s="25" t="str">
        <f>IF(Pengawas!AV138="",IF(Pengawas!AW138="","-","Harap dikosongkan"),IF(Pengawas!AV138=0,IF(Pengawas!AW138="","OK","Harap dikosongkan"),IF(Pengawas!AV138&gt;0,IF(Pengawas!AW138="","Harap diisi",IF(Pengawas!AW138&gt;2015,"Tidak valid","OK")))))</f>
        <v>-</v>
      </c>
      <c r="AX138" s="25" t="str">
        <f>IF(Pengawas!AV138="",IF(Pengawas!AX138="","-","Harap dikosongkan"),IF(Pengawas!AV138=0,IF(Pengawas!AX138="","OK","Harap dikosongkan"),IF(Pengawas!AV138&gt;0,IF(Pengawas!AX138="","Harap diisi",IF(Pengawas!AX138="","-",IF(Pengawas!AX138&gt;1,"Tidak valid","OK"))))))</f>
        <v>-</v>
      </c>
      <c r="AY138" s="25" t="str">
        <f>IF(Pengawas!AY138="","-",IF(Pengawas!AY138&gt;2,"Tidak valid","OK"))</f>
        <v>-</v>
      </c>
      <c r="AZ138" s="25" t="str">
        <f>IF(Pengawas!AY138="",IF(Pengawas!AZ138="","-","Harap dikosongkan"),IF(Pengawas!AY138=0,IF(Pengawas!AZ138="","OK","Harap dikosongkan"),IF(Pengawas!AZ138="","Harap diisi",IF(Pengawas!AZ138&gt;2015,"Cek lagi",IF(Pengawas!AZ138&lt;2000,"Cek lagi","OK")))))</f>
        <v>-</v>
      </c>
      <c r="BA138" s="25" t="str">
        <f>IF(Pengawas!BA138="","-",IF(LEN(Pengawas!BA138)&lt;5,"Cek lagi","OK"))</f>
        <v>-</v>
      </c>
      <c r="BB138" s="25" t="str">
        <f>IF(Pengawas!BB138="","-",IF(LEN(Pengawas!BB138)&lt;4,"Cek lagi","OK"))</f>
        <v>-</v>
      </c>
      <c r="BC138" s="25" t="str">
        <f>IF(Pengawas!BC138="","-",IF(LEN(Pengawas!BC138)&lt;4,"Cek lagi","OK"))</f>
        <v>-</v>
      </c>
      <c r="BD138" s="25" t="str">
        <f>IF(Pengawas!BD138="","-",IF(LEN(Pengawas!BD138)&lt;4,"Cek lagi","OK"))</f>
        <v>-</v>
      </c>
      <c r="BE138" s="25" t="str">
        <f>IF(Pengawas!BE138="","-",IF(LEN(Pengawas!BE138)&lt;4,"Cek lagi","OK"))</f>
        <v>-</v>
      </c>
      <c r="BF138" s="25" t="str">
        <f>IF(Pengawas!BF138="","-",IF(LEN(Pengawas!BF138)&lt;&gt;5,"Tidak valid","OK"))</f>
        <v>-</v>
      </c>
      <c r="BG138" s="25" t="str">
        <f>IF(Pengawas!BG138="","-",IF(LEN(Pengawas!BG138)&lt;9,"Cek lagi",IF(LEN(Pengawas!BG138)&gt;14,"Cek lagi","OK")))</f>
        <v>-</v>
      </c>
    </row>
    <row r="139" spans="1:59" s="18" customFormat="1" ht="15" customHeight="1" x14ac:dyDescent="0.2">
      <c r="A139" s="25" t="str">
        <f>IF(Pengawas!A139="","-",IF(LEN(Pengawas!A139)&lt;4,"Cek lagi","OK"))</f>
        <v>-</v>
      </c>
      <c r="B139" s="25" t="str">
        <f>IF(Pengawas!B139="","-",IF(LEN(Pengawas!B139)&lt;4,"Cek lagi","OK"))</f>
        <v>-</v>
      </c>
      <c r="C139" s="25" t="str">
        <f>IF(Pengawas!C139="","-",IF(LEN(Pengawas!C139)&lt;&gt;18,"Tidak valid","OK"))</f>
        <v>-</v>
      </c>
      <c r="D139" s="25" t="str">
        <f>IF(Pengawas!D139="","-",IF(LEN(Pengawas!D139)&lt;&gt;16,"Tidak valid","OK"))</f>
        <v>-</v>
      </c>
      <c r="E139" s="25" t="str">
        <f>IF(Pengawas!E139="","-",IF(LEN(Pengawas!E139)&lt;4,"Cek lagi","OK"))</f>
        <v>-</v>
      </c>
      <c r="F139" s="25" t="str">
        <f>IF(Pengawas!F139="","-",IF(LEN(Pengawas!F139)&lt;&gt;16,"Tidak valid","OK"))</f>
        <v>-</v>
      </c>
      <c r="G139" s="25" t="str">
        <f>IF(Pengawas!G139="","-",IF(LEN(Pengawas!G139)&lt;4,"Cek lagi","OK"))</f>
        <v>-</v>
      </c>
      <c r="H139" s="26" t="str">
        <f>IF(Pengawas!H139="","-",IF(VALUE(LEFT(Pengawas!H139,2))&gt;31,"Tanggal tidak valid",IF(VALUE(LEFT(RIGHT(Pengawas!H139,7),2))&gt;12,"Bulan tidak valid",IF(VALUE(RIGHT(Pengawas!H139,4))&gt;1990,"Umur terlalu muda",IF(VALUE(RIGHT(Pengawas!H139,4))&lt;1955,"Umur terlalu tua","OK")))))</f>
        <v>-</v>
      </c>
      <c r="I139" s="25" t="str">
        <f>IF(Pengawas!I139="","-",IF(Pengawas!I139="L","OK",IF(Pengawas!I139="P","OK","Tidak valid")))</f>
        <v>-</v>
      </c>
      <c r="J139" s="25" t="str">
        <f>IF(Pengawas!J139="","-",IF(LEN(Pengawas!J139)&lt;4,"Cek lagi","OK"))</f>
        <v>-</v>
      </c>
      <c r="K139" s="25" t="str">
        <f>IF(Pengawas!K139="","-",IF(Pengawas!K139&gt;5,"Tidak valid",IF(Pengawas!K139&lt;1,"Tidak valid","OK")))</f>
        <v>-</v>
      </c>
      <c r="L139" s="25" t="str">
        <f>IF(Pengawas!L139="","-",IF(VALUE(LEFT(Pengawas!L139,1))&gt;1,"Tidak valid","OK"))</f>
        <v>-</v>
      </c>
      <c r="M139" s="25" t="str">
        <f>IF(Pengawas!M139="","-",IF(VALUE(LEFT(Pengawas!M139,1))&gt;1,"Tidak valid","OK"))</f>
        <v>-</v>
      </c>
      <c r="N139" s="25" t="str">
        <f>IF(Pengawas!N139="","-",IF(VALUE(LEFT(Pengawas!N139,2))&gt;31,"Tanggal tidak valid",IF(VALUE(LEFT(RIGHT(Pengawas!N139,7),2))&gt;12,"Bulan tidak valid",IF(VALUE(RIGHT(Pengawas!N139,4))&gt;2015,"Tahun cek lagi",IF(VALUE(RIGHT(Pengawas!N139,4))&lt;1930,"Tahun cek lagi","OK")))))</f>
        <v>-</v>
      </c>
      <c r="O139" s="26" t="str">
        <f>IF(Pengawas!O139="","-",IF(VALUE(LEFT(Pengawas!O139,2))&gt;31,"Tanggal tidak valid",IF(VALUE(LEFT(RIGHT(Pengawas!O139,7),2))&gt;12,"Bulan tidak valid",IF(VALUE(RIGHT(Pengawas!O139,4))&gt;2015,"Tahun cek lagi",IF(VALUE(RIGHT(Pengawas!O139,4))&lt;1930,"Tahun cek lagi","OK")))))</f>
        <v>-</v>
      </c>
      <c r="P139" s="26" t="str">
        <f>IF(Pengawas!P139="","-",IF(VALUE(LEFT(Pengawas!P139,2))&gt;31,"Tanggal tidak valid",IF(VALUE(LEFT(RIGHT(Pengawas!P139,7),2))&gt;12,"Bulan tidak valid",IF(VALUE(RIGHT(Pengawas!P139,4))&gt;2015,"Tahun cek lagi",IF(VALUE(RIGHT(Pengawas!P139,4))&lt;1930,"Tahun cek lagi","OK")))))</f>
        <v>-</v>
      </c>
      <c r="Q139" s="25" t="str">
        <f>IF(Pengawas!Q139="","-",IF(Pengawas!Q139&gt;3,"Tidak valid",IF(Pengawas!Q139&lt;1,"Tidak valid","OK")))</f>
        <v>-</v>
      </c>
      <c r="R139" s="25" t="str">
        <f>IF(Pengawas!R139="","-",IF(Pengawas!R139&gt;20000000,"Cek lagi",IF(Pengawas!R139&lt;50000,"Cek lagi","OK")))</f>
        <v>-</v>
      </c>
      <c r="S139" s="25" t="str">
        <f>IF(Pengawas!S139="","-",IF(Pengawas!S139&gt;3,"Tidak valid",IF(Pengawas!S139&lt;1,"Tidak valid","OK")))</f>
        <v>-</v>
      </c>
      <c r="T139" s="25" t="str">
        <f>IF(Pengawas!T139="","-",IF(Pengawas!T139&gt;6,"Tidak valid",IF(Pengawas!T139&lt;1,"Tidak valid","OK")))</f>
        <v>-</v>
      </c>
      <c r="U139" s="25" t="str">
        <f>IF(Pengawas!U139="","-",IF(Pengawas!U139&gt;4,"Tidak valid",IF(Pengawas!U139&lt;1,"Tidak valid","OK")))</f>
        <v>-</v>
      </c>
      <c r="V139" s="25" t="str">
        <f>IF(Pengawas!V139="","-",IF(Pengawas!V139&gt;2,"Tidak valid",IF(Pengawas!V139&lt;1,"Tidak valid","OK")))</f>
        <v>-</v>
      </c>
      <c r="W139" s="25" t="str">
        <f>IF(Pengawas!V139="","-",IF(Pengawas!V139=1,IF(Pengawas!W139="","Harap diisi","OK"),IF(Pengawas!V139=2,IF(Pengawas!W139="","Harap diisi","OK"),IF(Pengawas!V140&lt;1,"-",IF(Pengawas!V140&gt;2,"-","OK")))))</f>
        <v>-</v>
      </c>
      <c r="X139" s="25" t="str">
        <f>IF(Pengawas!V139="","-",IF(Pengawas!V139=1,IF(Pengawas!X139="","Harap diisi","OK"),IF(Pengawas!V139=2,IF(Pengawas!X139="","Harap diisi","OK"),IF(Pengawas!V140&lt;1,"-",IF(Pengawas!V140&gt;2,"-","OK")))))</f>
        <v>-</v>
      </c>
      <c r="Y139" s="25" t="str">
        <f>IF(Pengawas!V139="","-",IF(Pengawas!V139=1,IF(Pengawas!Y139="","Harap diisi","OK"),IF(Pengawas!V139=2,IF(Pengawas!Y139="","Harap diisi","OK"),IF(Pengawas!V140&lt;1,"-",IF(Pengawas!V140&gt;2,"-","OK")))))</f>
        <v>-</v>
      </c>
      <c r="Z139" s="25" t="str">
        <f>IF(Pengawas!V139="","-",IF(Pengawas!V139=1,IF(Pengawas!Z139="","Harap diisi","OK"),IF(Pengawas!V139=2,IF(Pengawas!Z139="","Harap diisi","OK"),IF(Pengawas!V140&lt;1,"-",IF(Pengawas!V140&gt;2,"-","OK")))))</f>
        <v>-</v>
      </c>
      <c r="AA139" s="25" t="str">
        <f>IF(Pengawas!V139="","-",IF(Pengawas!V139=1,IF(Pengawas!AA139="","Harap diisi","OK"),IF(Pengawas!V139=2,IF(Pengawas!AA139="","Harap diisi","OK"),IF(Pengawas!V140&lt;1,"-",IF(Pengawas!V140&gt;2,"-","OK")))))</f>
        <v>-</v>
      </c>
      <c r="AB139" s="25" t="str">
        <f>IF(Pengawas!V139="","-",IF(Pengawas!V139=1,IF(Pengawas!AB139="","Harap diisi","OK"),IF(Pengawas!V139=2,IF(Pengawas!AB139="","Harap diisi","OK"),IF(Pengawas!V140&lt;1,"-",IF(Pengawas!V140&gt;2,"-","OK")))))</f>
        <v>-</v>
      </c>
      <c r="AC139" s="25" t="str">
        <f>IF(Pengawas!V139="","-",IF(Pengawas!V139=1,IF(Pengawas!AC139="","Harap diisi","OK"),IF(Pengawas!V139=2,IF(Pengawas!AC139="","Harap diisi","OK"),IF(Pengawas!V140&lt;1,"-",IF(Pengawas!V140&gt;2,"-","OK")))))</f>
        <v>-</v>
      </c>
      <c r="AD139" s="25" t="str">
        <f>IF(Pengawas!V139="","-",IF(Pengawas!V139=1,IF(Pengawas!AD139="","OK","Harap dikosongkan"),IF(Pengawas!V139=2,IF(Pengawas!AD139="","Harap diisi","OK"),IF(Pengawas!V140&lt;1,"-",IF(Pengawas!V140&gt;2,"-","OK")))))</f>
        <v>-</v>
      </c>
      <c r="AE139" s="25" t="str">
        <f>IF(Pengawas!V139="","-",IF(Pengawas!V139=1,IF(Pengawas!AE139="","OK","Harap dikosongkan"),IF(Pengawas!V139=2,IF(Pengawas!AE139="","Harap diisi","OK"),IF(Pengawas!V140&lt;1,"-",IF(Pengawas!V140&gt;2,"-","OK")))))</f>
        <v>-</v>
      </c>
      <c r="AF139" s="25" t="str">
        <f>IF(Pengawas!V139="","-",IF(Pengawas!V139=1,IF(Pengawas!AF139="","OK","Harap dikosongkan"),IF(Pengawas!V139=2,IF(Pengawas!AF139="","Harap diisi","OK"),IF(Pengawas!V140&lt;1,"-",IF(Pengawas!V140&gt;2,"-","OK")))))</f>
        <v>-</v>
      </c>
      <c r="AG139" s="25" t="str">
        <f>IF(Pengawas!V139="","-",IF(Pengawas!V139=1,IF(Pengawas!AG139="","OK","Harap dikosongkan"),IF(Pengawas!V139=2,IF(Pengawas!AG139="","Harap diisi","OK"),IF(Pengawas!V140&lt;1,"-",IF(Pengawas!V140&gt;2,"-","OK")))))</f>
        <v>-</v>
      </c>
      <c r="AH139" s="25" t="str">
        <f>IF(Pengawas!V139="","-",IF(Pengawas!V139=1,IF(Pengawas!AH139="","OK","Harap dikosongkan"),IF(Pengawas!V139=2,IF(Pengawas!AH139="","Harap diisi","OK"),IF(Pengawas!V140&lt;1,"-",IF(Pengawas!V140&gt;2,"-","OK")))))</f>
        <v>-</v>
      </c>
      <c r="AI139" s="25" t="str">
        <f>IF(Pengawas!V139="","-",IF(Pengawas!V139=1,IF(Pengawas!AI139="","OK","Harap dikosongkan"),IF(Pengawas!V139=2,IF(Pengawas!AI139="","Harap diisi","OK"),IF(Pengawas!V140&lt;1,"-",IF(Pengawas!V140&gt;2,"-","OK")))))</f>
        <v>-</v>
      </c>
      <c r="AJ139" s="25" t="str">
        <f>IF(Pengawas!V139="","-",IF(Pengawas!V139=1,IF(Pengawas!AJ139="","OK","Harap dikosongkan"),IF(Pengawas!V139=2,IF(Pengawas!AJ139="","Harap diisi","OK"),IF(Pengawas!V140&lt;1,"-",IF(Pengawas!V140&gt;2,"-","OK")))))</f>
        <v>-</v>
      </c>
      <c r="AK139" s="25" t="str">
        <f>IF(Pengawas!V139="","-",IF(Pengawas!V139=1,IF(Pengawas!AK139="","OK","Harap dikosongkan"),IF(Pengawas!V139=2,IF(Pengawas!AK139="","Harap diisi","OK"),IF(Pengawas!V140&lt;1,"-",IF(Pengawas!V140&gt;2,"-","OK")))))</f>
        <v>-</v>
      </c>
      <c r="AL139" s="25" t="str">
        <f>IF(Pengawas!AL139="","-",IF(Pengawas!AL139&gt;3,"Tidak valid",IF(Pengawas!AL139&lt;1,"Tidak valid","OK")))</f>
        <v>-</v>
      </c>
      <c r="AM139" s="25" t="str">
        <f>IF(Pengawas!AL139="",IF(Pengawas!AM139="","-","Harap dikosongkan"),IF(Pengawas!AL139&lt;&gt;1,IF(Pengawas!AM139="","OK","Harap dikosongkan"),IF(Pengawas!AM139="","Harap diisi",IF(Pengawas!AM139&gt;2015,"Cek lagi",IF(Pengawas!AM139&lt;2005,"Cek lagi","OK")))))</f>
        <v>-</v>
      </c>
      <c r="AN139" s="25" t="str">
        <f>IF(Pengawas!AL139="",IF(Pengawas!AN139="","-","Harap dikosongkan"),IF(Pengawas!AL139&lt;&gt;1,IF(Pengawas!AN139="","OK","Harap dikosongkan"),IF(Pengawas!AN139="","Harap diisi",IF(VALUE(Pengawas!AN139)&gt;33,"Tidak valid",IF(VALUE(Pengawas!AN139)&lt;1,"Tidak valid","OK")))))</f>
        <v>-</v>
      </c>
      <c r="AO139" s="25" t="str">
        <f>IF(Pengawas!AL139="",IF(Pengawas!AO139="","-","Harap dikosongkan"),IF(Pengawas!AL139&lt;&gt;1,IF(Pengawas!AO139="","OK","Harap dikosongkan"),IF(Pengawas!AO139="","Harap diisi",IF(Pengawas!AO139&gt;1,"Tidak valid","OK"))))</f>
        <v>-</v>
      </c>
      <c r="AP139" s="25" t="str">
        <f>IF(Pengawas!AL139&gt;1,"OK",IF(Pengawas!AO139="",IF(Pengawas!AP139="","-","Kolom AO cek lagi"),IF(Pengawas!AO139=0,IF(Pengawas!AP139="","OK","Harap dikosongkan"),IF(Pengawas!AP139="","Harap diisi",IF(LEN(Pengawas!AP139)&lt;12,"Tidak valid",IF(LEN(Pengawas!AP139)&gt;14,"Tidak valid","OK"))))))</f>
        <v>-</v>
      </c>
      <c r="AQ139" s="26" t="str">
        <f>IF(Pengawas!AL139&gt;1,"OK",IF(Pengawas!AO139="",IF(Pengawas!AQ139="","-","Kolom AO cek lagi"),IF(Pengawas!AO139=0,IF(Pengawas!AQ139="","OK","Harap dikosongkan"),IF(Pengawas!AQ139="","Harap diisi",IF(LEN(Pengawas!AQ139)&lt;5,"Cek lagi","OK")))))</f>
        <v>-</v>
      </c>
      <c r="AR139" s="26" t="str">
        <f>IF(Pengawas!AL139&gt;1,"OK",IF(Pengawas!AO139="",IF(Pengawas!AR139="","-","Kolom AT cek lagi"),IF(Pengawas!AO139=0,IF(Pengawas!AR139="","OK","Harap dikosongkan"),IF(Pengawas!AR139="","Harap diisi",IF(VALUE(LEFT(Pengawas!AR139,2))&gt;31,"Tanggal tidak valid",IF(VALUE(LEFT(RIGHT(Pengawas!AR139,7),2))&gt;12,"Bulan tidak valid",IF(VALUE(RIGHT(Pengawas!AR139,4))&gt;2016,"Tahun cek lagi",IF(VALUE(RIGHT(Pengawas!AR139,4))&lt;2005,"Tahun cek lagi","OK"))))))))</f>
        <v>-</v>
      </c>
      <c r="AS139" s="25" t="str">
        <f>IF(Pengawas!AP139="",IF(Pengawas!AS139="","-","Harap dikosongkan"),IF(Pengawas!AP139&lt;&gt;"",IF(Pengawas!AS139="","Harap diisi",IF(Pengawas!AS139&gt;1,"Tidak valid","OK"))))</f>
        <v>-</v>
      </c>
      <c r="AT139" s="25" t="str">
        <f>IF(Pengawas!AS139="",IF(Pengawas!AT139="","-","Harap dikosongkan"),IF(Pengawas!AS139&lt;&gt;1,IF(Pengawas!AT139="","OK","Harap dikosongkan"),IF(Pengawas!AS139="",IF(Pengawas!AT139="","-","Harap dikosongkan"),IF(Pengawas!AS139=0,IF(Pengawas!AT139="","OK","Harap dikosongkan"),IF(Pengawas!AT139="","Harap diisi",IF(Pengawas!AT139&gt;2016,"Cek lagi",IF(Pengawas!AT139&lt;2005,"Cek lagi",IF(Pengawas!AM139&gt;Pengawas!AT139,"Cek lagi dengan Kolom AL","OK"))))))))</f>
        <v>-</v>
      </c>
      <c r="AU139" s="25" t="str">
        <f>IF(Pengawas!AS139="",IF(Pengawas!AU139="","-","Harap dikosongkan"),IF(Pengawas!AS139&lt;&gt;1,IF(Pengawas!AU139="","OK","Harap dikosongkan"),IF(Pengawas!AS139="",IF(Pengawas!AU139="","-","Harap dikosongkan"),IF(Pengawas!AS139=0,IF(Pengawas!AU139="","OK","Harap dikosongkan"),IF(Pengawas!AU139="","Harap diisi",IF(Pengawas!AU139&gt;20000000,"Cek lagi",IF(Pengawas!AU139&lt;100000,"Cek lagi","OK")))))))</f>
        <v>-</v>
      </c>
      <c r="AV139" s="25" t="str">
        <f>IF(Pengawas!AV139="","-",IF(Pengawas!AV139&gt;3,"Tidak valid","OK"))</f>
        <v>-</v>
      </c>
      <c r="AW139" s="25" t="str">
        <f>IF(Pengawas!AV139="",IF(Pengawas!AW139="","-","Harap dikosongkan"),IF(Pengawas!AV139=0,IF(Pengawas!AW139="","OK","Harap dikosongkan"),IF(Pengawas!AV139&gt;0,IF(Pengawas!AW139="","Harap diisi",IF(Pengawas!AW139&gt;2015,"Tidak valid","OK")))))</f>
        <v>-</v>
      </c>
      <c r="AX139" s="25" t="str">
        <f>IF(Pengawas!AV139="",IF(Pengawas!AX139="","-","Harap dikosongkan"),IF(Pengawas!AV139=0,IF(Pengawas!AX139="","OK","Harap dikosongkan"),IF(Pengawas!AV139&gt;0,IF(Pengawas!AX139="","Harap diisi",IF(Pengawas!AX139="","-",IF(Pengawas!AX139&gt;1,"Tidak valid","OK"))))))</f>
        <v>-</v>
      </c>
      <c r="AY139" s="25" t="str">
        <f>IF(Pengawas!AY139="","-",IF(Pengawas!AY139&gt;2,"Tidak valid","OK"))</f>
        <v>-</v>
      </c>
      <c r="AZ139" s="25" t="str">
        <f>IF(Pengawas!AY139="",IF(Pengawas!AZ139="","-","Harap dikosongkan"),IF(Pengawas!AY139=0,IF(Pengawas!AZ139="","OK","Harap dikosongkan"),IF(Pengawas!AZ139="","Harap diisi",IF(Pengawas!AZ139&gt;2015,"Cek lagi",IF(Pengawas!AZ139&lt;2000,"Cek lagi","OK")))))</f>
        <v>-</v>
      </c>
      <c r="BA139" s="25" t="str">
        <f>IF(Pengawas!BA139="","-",IF(LEN(Pengawas!BA139)&lt;5,"Cek lagi","OK"))</f>
        <v>-</v>
      </c>
      <c r="BB139" s="25" t="str">
        <f>IF(Pengawas!BB139="","-",IF(LEN(Pengawas!BB139)&lt;4,"Cek lagi","OK"))</f>
        <v>-</v>
      </c>
      <c r="BC139" s="25" t="str">
        <f>IF(Pengawas!BC139="","-",IF(LEN(Pengawas!BC139)&lt;4,"Cek lagi","OK"))</f>
        <v>-</v>
      </c>
      <c r="BD139" s="25" t="str">
        <f>IF(Pengawas!BD139="","-",IF(LEN(Pengawas!BD139)&lt;4,"Cek lagi","OK"))</f>
        <v>-</v>
      </c>
      <c r="BE139" s="25" t="str">
        <f>IF(Pengawas!BE139="","-",IF(LEN(Pengawas!BE139)&lt;4,"Cek lagi","OK"))</f>
        <v>-</v>
      </c>
      <c r="BF139" s="25" t="str">
        <f>IF(Pengawas!BF139="","-",IF(LEN(Pengawas!BF139)&lt;&gt;5,"Tidak valid","OK"))</f>
        <v>-</v>
      </c>
      <c r="BG139" s="25" t="str">
        <f>IF(Pengawas!BG139="","-",IF(LEN(Pengawas!BG139)&lt;9,"Cek lagi",IF(LEN(Pengawas!BG139)&gt;14,"Cek lagi","OK")))</f>
        <v>-</v>
      </c>
    </row>
    <row r="140" spans="1:59" s="18" customFormat="1" ht="15" customHeight="1" x14ac:dyDescent="0.2">
      <c r="A140" s="25" t="str">
        <f>IF(Pengawas!A140="","-",IF(LEN(Pengawas!A140)&lt;4,"Cek lagi","OK"))</f>
        <v>-</v>
      </c>
      <c r="B140" s="25" t="str">
        <f>IF(Pengawas!B140="","-",IF(LEN(Pengawas!B140)&lt;4,"Cek lagi","OK"))</f>
        <v>-</v>
      </c>
      <c r="C140" s="25" t="str">
        <f>IF(Pengawas!C140="","-",IF(LEN(Pengawas!C140)&lt;&gt;18,"Tidak valid","OK"))</f>
        <v>-</v>
      </c>
      <c r="D140" s="25" t="str">
        <f>IF(Pengawas!D140="","-",IF(LEN(Pengawas!D140)&lt;&gt;16,"Tidak valid","OK"))</f>
        <v>-</v>
      </c>
      <c r="E140" s="25" t="str">
        <f>IF(Pengawas!E140="","-",IF(LEN(Pengawas!E140)&lt;4,"Cek lagi","OK"))</f>
        <v>-</v>
      </c>
      <c r="F140" s="25" t="str">
        <f>IF(Pengawas!F140="","-",IF(LEN(Pengawas!F140)&lt;&gt;16,"Tidak valid","OK"))</f>
        <v>-</v>
      </c>
      <c r="G140" s="25" t="str">
        <f>IF(Pengawas!G140="","-",IF(LEN(Pengawas!G140)&lt;4,"Cek lagi","OK"))</f>
        <v>-</v>
      </c>
      <c r="H140" s="26" t="str">
        <f>IF(Pengawas!H140="","-",IF(VALUE(LEFT(Pengawas!H140,2))&gt;31,"Tanggal tidak valid",IF(VALUE(LEFT(RIGHT(Pengawas!H140,7),2))&gt;12,"Bulan tidak valid",IF(VALUE(RIGHT(Pengawas!H140,4))&gt;1990,"Umur terlalu muda",IF(VALUE(RIGHT(Pengawas!H140,4))&lt;1955,"Umur terlalu tua","OK")))))</f>
        <v>-</v>
      </c>
      <c r="I140" s="25" t="str">
        <f>IF(Pengawas!I140="","-",IF(Pengawas!I140="L","OK",IF(Pengawas!I140="P","OK","Tidak valid")))</f>
        <v>-</v>
      </c>
      <c r="J140" s="25" t="str">
        <f>IF(Pengawas!J140="","-",IF(LEN(Pengawas!J140)&lt;4,"Cek lagi","OK"))</f>
        <v>-</v>
      </c>
      <c r="K140" s="25" t="str">
        <f>IF(Pengawas!K140="","-",IF(Pengawas!K140&gt;5,"Tidak valid",IF(Pengawas!K140&lt;1,"Tidak valid","OK")))</f>
        <v>-</v>
      </c>
      <c r="L140" s="25" t="str">
        <f>IF(Pengawas!L140="","-",IF(VALUE(LEFT(Pengawas!L140,1))&gt;1,"Tidak valid","OK"))</f>
        <v>-</v>
      </c>
      <c r="M140" s="25" t="str">
        <f>IF(Pengawas!M140="","-",IF(VALUE(LEFT(Pengawas!M140,1))&gt;1,"Tidak valid","OK"))</f>
        <v>-</v>
      </c>
      <c r="N140" s="25" t="str">
        <f>IF(Pengawas!N140="","-",IF(VALUE(LEFT(Pengawas!N140,2))&gt;31,"Tanggal tidak valid",IF(VALUE(LEFT(RIGHT(Pengawas!N140,7),2))&gt;12,"Bulan tidak valid",IF(VALUE(RIGHT(Pengawas!N140,4))&gt;2015,"Tahun cek lagi",IF(VALUE(RIGHT(Pengawas!N140,4))&lt;1930,"Tahun cek lagi","OK")))))</f>
        <v>-</v>
      </c>
      <c r="O140" s="26" t="str">
        <f>IF(Pengawas!O140="","-",IF(VALUE(LEFT(Pengawas!O140,2))&gt;31,"Tanggal tidak valid",IF(VALUE(LEFT(RIGHT(Pengawas!O140,7),2))&gt;12,"Bulan tidak valid",IF(VALUE(RIGHT(Pengawas!O140,4))&gt;2015,"Tahun cek lagi",IF(VALUE(RIGHT(Pengawas!O140,4))&lt;1930,"Tahun cek lagi","OK")))))</f>
        <v>-</v>
      </c>
      <c r="P140" s="26" t="str">
        <f>IF(Pengawas!P140="","-",IF(VALUE(LEFT(Pengawas!P140,2))&gt;31,"Tanggal tidak valid",IF(VALUE(LEFT(RIGHT(Pengawas!P140,7),2))&gt;12,"Bulan tidak valid",IF(VALUE(RIGHT(Pengawas!P140,4))&gt;2015,"Tahun cek lagi",IF(VALUE(RIGHT(Pengawas!P140,4))&lt;1930,"Tahun cek lagi","OK")))))</f>
        <v>-</v>
      </c>
      <c r="Q140" s="25" t="str">
        <f>IF(Pengawas!Q140="","-",IF(Pengawas!Q140&gt;3,"Tidak valid",IF(Pengawas!Q140&lt;1,"Tidak valid","OK")))</f>
        <v>-</v>
      </c>
      <c r="R140" s="25" t="str">
        <f>IF(Pengawas!R140="","-",IF(Pengawas!R140&gt;20000000,"Cek lagi",IF(Pengawas!R140&lt;50000,"Cek lagi","OK")))</f>
        <v>-</v>
      </c>
      <c r="S140" s="25" t="str">
        <f>IF(Pengawas!S140="","-",IF(Pengawas!S140&gt;3,"Tidak valid",IF(Pengawas!S140&lt;1,"Tidak valid","OK")))</f>
        <v>-</v>
      </c>
      <c r="T140" s="25" t="str">
        <f>IF(Pengawas!T140="","-",IF(Pengawas!T140&gt;6,"Tidak valid",IF(Pengawas!T140&lt;1,"Tidak valid","OK")))</f>
        <v>-</v>
      </c>
      <c r="U140" s="25" t="str">
        <f>IF(Pengawas!U140="","-",IF(Pengawas!U140&gt;4,"Tidak valid",IF(Pengawas!U140&lt;1,"Tidak valid","OK")))</f>
        <v>-</v>
      </c>
      <c r="V140" s="25" t="str">
        <f>IF(Pengawas!V140="","-",IF(Pengawas!V140&gt;2,"Tidak valid",IF(Pengawas!V140&lt;1,"Tidak valid","OK")))</f>
        <v>-</v>
      </c>
      <c r="W140" s="25" t="str">
        <f>IF(Pengawas!V140="","-",IF(Pengawas!V140=1,IF(Pengawas!W140="","Harap diisi","OK"),IF(Pengawas!V140=2,IF(Pengawas!W140="","Harap diisi","OK"),IF(Pengawas!V141&lt;1,"-",IF(Pengawas!V141&gt;2,"-","OK")))))</f>
        <v>-</v>
      </c>
      <c r="X140" s="25" t="str">
        <f>IF(Pengawas!V140="","-",IF(Pengawas!V140=1,IF(Pengawas!X140="","Harap diisi","OK"),IF(Pengawas!V140=2,IF(Pengawas!X140="","Harap diisi","OK"),IF(Pengawas!V141&lt;1,"-",IF(Pengawas!V141&gt;2,"-","OK")))))</f>
        <v>-</v>
      </c>
      <c r="Y140" s="25" t="str">
        <f>IF(Pengawas!V140="","-",IF(Pengawas!V140=1,IF(Pengawas!Y140="","Harap diisi","OK"),IF(Pengawas!V140=2,IF(Pengawas!Y140="","Harap diisi","OK"),IF(Pengawas!V141&lt;1,"-",IF(Pengawas!V141&gt;2,"-","OK")))))</f>
        <v>-</v>
      </c>
      <c r="Z140" s="25" t="str">
        <f>IF(Pengawas!V140="","-",IF(Pengawas!V140=1,IF(Pengawas!Z140="","Harap diisi","OK"),IF(Pengawas!V140=2,IF(Pengawas!Z140="","Harap diisi","OK"),IF(Pengawas!V141&lt;1,"-",IF(Pengawas!V141&gt;2,"-","OK")))))</f>
        <v>-</v>
      </c>
      <c r="AA140" s="25" t="str">
        <f>IF(Pengawas!V140="","-",IF(Pengawas!V140=1,IF(Pengawas!AA140="","Harap diisi","OK"),IF(Pengawas!V140=2,IF(Pengawas!AA140="","Harap diisi","OK"),IF(Pengawas!V141&lt;1,"-",IF(Pengawas!V141&gt;2,"-","OK")))))</f>
        <v>-</v>
      </c>
      <c r="AB140" s="25" t="str">
        <f>IF(Pengawas!V140="","-",IF(Pengawas!V140=1,IF(Pengawas!AB140="","Harap diisi","OK"),IF(Pengawas!V140=2,IF(Pengawas!AB140="","Harap diisi","OK"),IF(Pengawas!V141&lt;1,"-",IF(Pengawas!V141&gt;2,"-","OK")))))</f>
        <v>-</v>
      </c>
      <c r="AC140" s="25" t="str">
        <f>IF(Pengawas!V140="","-",IF(Pengawas!V140=1,IF(Pengawas!AC140="","Harap diisi","OK"),IF(Pengawas!V140=2,IF(Pengawas!AC140="","Harap diisi","OK"),IF(Pengawas!V141&lt;1,"-",IF(Pengawas!V141&gt;2,"-","OK")))))</f>
        <v>-</v>
      </c>
      <c r="AD140" s="25" t="str">
        <f>IF(Pengawas!V140="","-",IF(Pengawas!V140=1,IF(Pengawas!AD140="","OK","Harap dikosongkan"),IF(Pengawas!V140=2,IF(Pengawas!AD140="","Harap diisi","OK"),IF(Pengawas!V141&lt;1,"-",IF(Pengawas!V141&gt;2,"-","OK")))))</f>
        <v>-</v>
      </c>
      <c r="AE140" s="25" t="str">
        <f>IF(Pengawas!V140="","-",IF(Pengawas!V140=1,IF(Pengawas!AE140="","OK","Harap dikosongkan"),IF(Pengawas!V140=2,IF(Pengawas!AE140="","Harap diisi","OK"),IF(Pengawas!V141&lt;1,"-",IF(Pengawas!V141&gt;2,"-","OK")))))</f>
        <v>-</v>
      </c>
      <c r="AF140" s="25" t="str">
        <f>IF(Pengawas!V140="","-",IF(Pengawas!V140=1,IF(Pengawas!AF140="","OK","Harap dikosongkan"),IF(Pengawas!V140=2,IF(Pengawas!AF140="","Harap diisi","OK"),IF(Pengawas!V141&lt;1,"-",IF(Pengawas!V141&gt;2,"-","OK")))))</f>
        <v>-</v>
      </c>
      <c r="AG140" s="25" t="str">
        <f>IF(Pengawas!V140="","-",IF(Pengawas!V140=1,IF(Pengawas!AG140="","OK","Harap dikosongkan"),IF(Pengawas!V140=2,IF(Pengawas!AG140="","Harap diisi","OK"),IF(Pengawas!V141&lt;1,"-",IF(Pengawas!V141&gt;2,"-","OK")))))</f>
        <v>-</v>
      </c>
      <c r="AH140" s="25" t="str">
        <f>IF(Pengawas!V140="","-",IF(Pengawas!V140=1,IF(Pengawas!AH140="","OK","Harap dikosongkan"),IF(Pengawas!V140=2,IF(Pengawas!AH140="","Harap diisi","OK"),IF(Pengawas!V141&lt;1,"-",IF(Pengawas!V141&gt;2,"-","OK")))))</f>
        <v>-</v>
      </c>
      <c r="AI140" s="25" t="str">
        <f>IF(Pengawas!V140="","-",IF(Pengawas!V140=1,IF(Pengawas!AI140="","OK","Harap dikosongkan"),IF(Pengawas!V140=2,IF(Pengawas!AI140="","Harap diisi","OK"),IF(Pengawas!V141&lt;1,"-",IF(Pengawas!V141&gt;2,"-","OK")))))</f>
        <v>-</v>
      </c>
      <c r="AJ140" s="25" t="str">
        <f>IF(Pengawas!V140="","-",IF(Pengawas!V140=1,IF(Pengawas!AJ140="","OK","Harap dikosongkan"),IF(Pengawas!V140=2,IF(Pengawas!AJ140="","Harap diisi","OK"),IF(Pengawas!V141&lt;1,"-",IF(Pengawas!V141&gt;2,"-","OK")))))</f>
        <v>-</v>
      </c>
      <c r="AK140" s="25" t="str">
        <f>IF(Pengawas!V140="","-",IF(Pengawas!V140=1,IF(Pengawas!AK140="","OK","Harap dikosongkan"),IF(Pengawas!V140=2,IF(Pengawas!AK140="","Harap diisi","OK"),IF(Pengawas!V141&lt;1,"-",IF(Pengawas!V141&gt;2,"-","OK")))))</f>
        <v>-</v>
      </c>
      <c r="AL140" s="25" t="str">
        <f>IF(Pengawas!AL140="","-",IF(Pengawas!AL140&gt;3,"Tidak valid",IF(Pengawas!AL140&lt;1,"Tidak valid","OK")))</f>
        <v>-</v>
      </c>
      <c r="AM140" s="25" t="str">
        <f>IF(Pengawas!AL140="",IF(Pengawas!AM140="","-","Harap dikosongkan"),IF(Pengawas!AL140&lt;&gt;1,IF(Pengawas!AM140="","OK","Harap dikosongkan"),IF(Pengawas!AM140="","Harap diisi",IF(Pengawas!AM140&gt;2015,"Cek lagi",IF(Pengawas!AM140&lt;2005,"Cek lagi","OK")))))</f>
        <v>-</v>
      </c>
      <c r="AN140" s="25" t="str">
        <f>IF(Pengawas!AL140="",IF(Pengawas!AN140="","-","Harap dikosongkan"),IF(Pengawas!AL140&lt;&gt;1,IF(Pengawas!AN140="","OK","Harap dikosongkan"),IF(Pengawas!AN140="","Harap diisi",IF(VALUE(Pengawas!AN140)&gt;33,"Tidak valid",IF(VALUE(Pengawas!AN140)&lt;1,"Tidak valid","OK")))))</f>
        <v>-</v>
      </c>
      <c r="AO140" s="25" t="str">
        <f>IF(Pengawas!AL140="",IF(Pengawas!AO140="","-","Harap dikosongkan"),IF(Pengawas!AL140&lt;&gt;1,IF(Pengawas!AO140="","OK","Harap dikosongkan"),IF(Pengawas!AO140="","Harap diisi",IF(Pengawas!AO140&gt;1,"Tidak valid","OK"))))</f>
        <v>-</v>
      </c>
      <c r="AP140" s="25" t="str">
        <f>IF(Pengawas!AL140&gt;1,"OK",IF(Pengawas!AO140="",IF(Pengawas!AP140="","-","Kolom AO cek lagi"),IF(Pengawas!AO140=0,IF(Pengawas!AP140="","OK","Harap dikosongkan"),IF(Pengawas!AP140="","Harap diisi",IF(LEN(Pengawas!AP140)&lt;12,"Tidak valid",IF(LEN(Pengawas!AP140)&gt;14,"Tidak valid","OK"))))))</f>
        <v>-</v>
      </c>
      <c r="AQ140" s="26" t="str">
        <f>IF(Pengawas!AL140&gt;1,"OK",IF(Pengawas!AO140="",IF(Pengawas!AQ140="","-","Kolom AO cek lagi"),IF(Pengawas!AO140=0,IF(Pengawas!AQ140="","OK","Harap dikosongkan"),IF(Pengawas!AQ140="","Harap diisi",IF(LEN(Pengawas!AQ140)&lt;5,"Cek lagi","OK")))))</f>
        <v>-</v>
      </c>
      <c r="AR140" s="26" t="str">
        <f>IF(Pengawas!AL140&gt;1,"OK",IF(Pengawas!AO140="",IF(Pengawas!AR140="","-","Kolom AT cek lagi"),IF(Pengawas!AO140=0,IF(Pengawas!AR140="","OK","Harap dikosongkan"),IF(Pengawas!AR140="","Harap diisi",IF(VALUE(LEFT(Pengawas!AR140,2))&gt;31,"Tanggal tidak valid",IF(VALUE(LEFT(RIGHT(Pengawas!AR140,7),2))&gt;12,"Bulan tidak valid",IF(VALUE(RIGHT(Pengawas!AR140,4))&gt;2016,"Tahun cek lagi",IF(VALUE(RIGHT(Pengawas!AR140,4))&lt;2005,"Tahun cek lagi","OK"))))))))</f>
        <v>-</v>
      </c>
      <c r="AS140" s="25" t="str">
        <f>IF(Pengawas!AP140="",IF(Pengawas!AS140="","-","Harap dikosongkan"),IF(Pengawas!AP140&lt;&gt;"",IF(Pengawas!AS140="","Harap diisi",IF(Pengawas!AS140&gt;1,"Tidak valid","OK"))))</f>
        <v>-</v>
      </c>
      <c r="AT140" s="25" t="str">
        <f>IF(Pengawas!AS140="",IF(Pengawas!AT140="","-","Harap dikosongkan"),IF(Pengawas!AS140&lt;&gt;1,IF(Pengawas!AT140="","OK","Harap dikosongkan"),IF(Pengawas!AS140="",IF(Pengawas!AT140="","-","Harap dikosongkan"),IF(Pengawas!AS140=0,IF(Pengawas!AT140="","OK","Harap dikosongkan"),IF(Pengawas!AT140="","Harap diisi",IF(Pengawas!AT140&gt;2016,"Cek lagi",IF(Pengawas!AT140&lt;2005,"Cek lagi",IF(Pengawas!AM140&gt;Pengawas!AT140,"Cek lagi dengan Kolom AL","OK"))))))))</f>
        <v>-</v>
      </c>
      <c r="AU140" s="25" t="str">
        <f>IF(Pengawas!AS140="",IF(Pengawas!AU140="","-","Harap dikosongkan"),IF(Pengawas!AS140&lt;&gt;1,IF(Pengawas!AU140="","OK","Harap dikosongkan"),IF(Pengawas!AS140="",IF(Pengawas!AU140="","-","Harap dikosongkan"),IF(Pengawas!AS140=0,IF(Pengawas!AU140="","OK","Harap dikosongkan"),IF(Pengawas!AU140="","Harap diisi",IF(Pengawas!AU140&gt;20000000,"Cek lagi",IF(Pengawas!AU140&lt;100000,"Cek lagi","OK")))))))</f>
        <v>-</v>
      </c>
      <c r="AV140" s="25" t="str">
        <f>IF(Pengawas!AV140="","-",IF(Pengawas!AV140&gt;3,"Tidak valid","OK"))</f>
        <v>-</v>
      </c>
      <c r="AW140" s="25" t="str">
        <f>IF(Pengawas!AV140="",IF(Pengawas!AW140="","-","Harap dikosongkan"),IF(Pengawas!AV140=0,IF(Pengawas!AW140="","OK","Harap dikosongkan"),IF(Pengawas!AV140&gt;0,IF(Pengawas!AW140="","Harap diisi",IF(Pengawas!AW140&gt;2015,"Tidak valid","OK")))))</f>
        <v>-</v>
      </c>
      <c r="AX140" s="25" t="str">
        <f>IF(Pengawas!AV140="",IF(Pengawas!AX140="","-","Harap dikosongkan"),IF(Pengawas!AV140=0,IF(Pengawas!AX140="","OK","Harap dikosongkan"),IF(Pengawas!AV140&gt;0,IF(Pengawas!AX140="","Harap diisi",IF(Pengawas!AX140="","-",IF(Pengawas!AX140&gt;1,"Tidak valid","OK"))))))</f>
        <v>-</v>
      </c>
      <c r="AY140" s="25" t="str">
        <f>IF(Pengawas!AY140="","-",IF(Pengawas!AY140&gt;2,"Tidak valid","OK"))</f>
        <v>-</v>
      </c>
      <c r="AZ140" s="25" t="str">
        <f>IF(Pengawas!AY140="",IF(Pengawas!AZ140="","-","Harap dikosongkan"),IF(Pengawas!AY140=0,IF(Pengawas!AZ140="","OK","Harap dikosongkan"),IF(Pengawas!AZ140="","Harap diisi",IF(Pengawas!AZ140&gt;2015,"Cek lagi",IF(Pengawas!AZ140&lt;2000,"Cek lagi","OK")))))</f>
        <v>-</v>
      </c>
      <c r="BA140" s="25" t="str">
        <f>IF(Pengawas!BA140="","-",IF(LEN(Pengawas!BA140)&lt;5,"Cek lagi","OK"))</f>
        <v>-</v>
      </c>
      <c r="BB140" s="25" t="str">
        <f>IF(Pengawas!BB140="","-",IF(LEN(Pengawas!BB140)&lt;4,"Cek lagi","OK"))</f>
        <v>-</v>
      </c>
      <c r="BC140" s="25" t="str">
        <f>IF(Pengawas!BC140="","-",IF(LEN(Pengawas!BC140)&lt;4,"Cek lagi","OK"))</f>
        <v>-</v>
      </c>
      <c r="BD140" s="25" t="str">
        <f>IF(Pengawas!BD140="","-",IF(LEN(Pengawas!BD140)&lt;4,"Cek lagi","OK"))</f>
        <v>-</v>
      </c>
      <c r="BE140" s="25" t="str">
        <f>IF(Pengawas!BE140="","-",IF(LEN(Pengawas!BE140)&lt;4,"Cek lagi","OK"))</f>
        <v>-</v>
      </c>
      <c r="BF140" s="25" t="str">
        <f>IF(Pengawas!BF140="","-",IF(LEN(Pengawas!BF140)&lt;&gt;5,"Tidak valid","OK"))</f>
        <v>-</v>
      </c>
      <c r="BG140" s="25" t="str">
        <f>IF(Pengawas!BG140="","-",IF(LEN(Pengawas!BG140)&lt;9,"Cek lagi",IF(LEN(Pengawas!BG140)&gt;14,"Cek lagi","OK")))</f>
        <v>-</v>
      </c>
    </row>
    <row r="141" spans="1:59" s="18" customFormat="1" ht="15" customHeight="1" x14ac:dyDescent="0.2">
      <c r="A141" s="25" t="str">
        <f>IF(Pengawas!A141="","-",IF(LEN(Pengawas!A141)&lt;4,"Cek lagi","OK"))</f>
        <v>-</v>
      </c>
      <c r="B141" s="25" t="str">
        <f>IF(Pengawas!B141="","-",IF(LEN(Pengawas!B141)&lt;4,"Cek lagi","OK"))</f>
        <v>-</v>
      </c>
      <c r="C141" s="25" t="str">
        <f>IF(Pengawas!C141="","-",IF(LEN(Pengawas!C141)&lt;&gt;18,"Tidak valid","OK"))</f>
        <v>-</v>
      </c>
      <c r="D141" s="25" t="str">
        <f>IF(Pengawas!D141="","-",IF(LEN(Pengawas!D141)&lt;&gt;16,"Tidak valid","OK"))</f>
        <v>-</v>
      </c>
      <c r="E141" s="25" t="str">
        <f>IF(Pengawas!E141="","-",IF(LEN(Pengawas!E141)&lt;4,"Cek lagi","OK"))</f>
        <v>-</v>
      </c>
      <c r="F141" s="25" t="str">
        <f>IF(Pengawas!F141="","-",IF(LEN(Pengawas!F141)&lt;&gt;16,"Tidak valid","OK"))</f>
        <v>-</v>
      </c>
      <c r="G141" s="25" t="str">
        <f>IF(Pengawas!G141="","-",IF(LEN(Pengawas!G141)&lt;4,"Cek lagi","OK"))</f>
        <v>-</v>
      </c>
      <c r="H141" s="26" t="str">
        <f>IF(Pengawas!H141="","-",IF(VALUE(LEFT(Pengawas!H141,2))&gt;31,"Tanggal tidak valid",IF(VALUE(LEFT(RIGHT(Pengawas!H141,7),2))&gt;12,"Bulan tidak valid",IF(VALUE(RIGHT(Pengawas!H141,4))&gt;1990,"Umur terlalu muda",IF(VALUE(RIGHT(Pengawas!H141,4))&lt;1955,"Umur terlalu tua","OK")))))</f>
        <v>-</v>
      </c>
      <c r="I141" s="25" t="str">
        <f>IF(Pengawas!I141="","-",IF(Pengawas!I141="L","OK",IF(Pengawas!I141="P","OK","Tidak valid")))</f>
        <v>-</v>
      </c>
      <c r="J141" s="25" t="str">
        <f>IF(Pengawas!J141="","-",IF(LEN(Pengawas!J141)&lt;4,"Cek lagi","OK"))</f>
        <v>-</v>
      </c>
      <c r="K141" s="25" t="str">
        <f>IF(Pengawas!K141="","-",IF(Pengawas!K141&gt;5,"Tidak valid",IF(Pengawas!K141&lt;1,"Tidak valid","OK")))</f>
        <v>-</v>
      </c>
      <c r="L141" s="25" t="str">
        <f>IF(Pengawas!L141="","-",IF(VALUE(LEFT(Pengawas!L141,1))&gt;1,"Tidak valid","OK"))</f>
        <v>-</v>
      </c>
      <c r="M141" s="25" t="str">
        <f>IF(Pengawas!M141="","-",IF(VALUE(LEFT(Pengawas!M141,1))&gt;1,"Tidak valid","OK"))</f>
        <v>-</v>
      </c>
      <c r="N141" s="25" t="str">
        <f>IF(Pengawas!N141="","-",IF(VALUE(LEFT(Pengawas!N141,2))&gt;31,"Tanggal tidak valid",IF(VALUE(LEFT(RIGHT(Pengawas!N141,7),2))&gt;12,"Bulan tidak valid",IF(VALUE(RIGHT(Pengawas!N141,4))&gt;2015,"Tahun cek lagi",IF(VALUE(RIGHT(Pengawas!N141,4))&lt;1930,"Tahun cek lagi","OK")))))</f>
        <v>-</v>
      </c>
      <c r="O141" s="26" t="str">
        <f>IF(Pengawas!O141="","-",IF(VALUE(LEFT(Pengawas!O141,2))&gt;31,"Tanggal tidak valid",IF(VALUE(LEFT(RIGHT(Pengawas!O141,7),2))&gt;12,"Bulan tidak valid",IF(VALUE(RIGHT(Pengawas!O141,4))&gt;2015,"Tahun cek lagi",IF(VALUE(RIGHT(Pengawas!O141,4))&lt;1930,"Tahun cek lagi","OK")))))</f>
        <v>-</v>
      </c>
      <c r="P141" s="26" t="str">
        <f>IF(Pengawas!P141="","-",IF(VALUE(LEFT(Pengawas!P141,2))&gt;31,"Tanggal tidak valid",IF(VALUE(LEFT(RIGHT(Pengawas!P141,7),2))&gt;12,"Bulan tidak valid",IF(VALUE(RIGHT(Pengawas!P141,4))&gt;2015,"Tahun cek lagi",IF(VALUE(RIGHT(Pengawas!P141,4))&lt;1930,"Tahun cek lagi","OK")))))</f>
        <v>-</v>
      </c>
      <c r="Q141" s="25" t="str">
        <f>IF(Pengawas!Q141="","-",IF(Pengawas!Q141&gt;3,"Tidak valid",IF(Pengawas!Q141&lt;1,"Tidak valid","OK")))</f>
        <v>-</v>
      </c>
      <c r="R141" s="25" t="str">
        <f>IF(Pengawas!R141="","-",IF(Pengawas!R141&gt;20000000,"Cek lagi",IF(Pengawas!R141&lt;50000,"Cek lagi","OK")))</f>
        <v>-</v>
      </c>
      <c r="S141" s="25" t="str">
        <f>IF(Pengawas!S141="","-",IF(Pengawas!S141&gt;3,"Tidak valid",IF(Pengawas!S141&lt;1,"Tidak valid","OK")))</f>
        <v>-</v>
      </c>
      <c r="T141" s="25" t="str">
        <f>IF(Pengawas!T141="","-",IF(Pengawas!T141&gt;6,"Tidak valid",IF(Pengawas!T141&lt;1,"Tidak valid","OK")))</f>
        <v>-</v>
      </c>
      <c r="U141" s="25" t="str">
        <f>IF(Pengawas!U141="","-",IF(Pengawas!U141&gt;4,"Tidak valid",IF(Pengawas!U141&lt;1,"Tidak valid","OK")))</f>
        <v>-</v>
      </c>
      <c r="V141" s="25" t="str">
        <f>IF(Pengawas!V141="","-",IF(Pengawas!V141&gt;2,"Tidak valid",IF(Pengawas!V141&lt;1,"Tidak valid","OK")))</f>
        <v>-</v>
      </c>
      <c r="W141" s="25" t="str">
        <f>IF(Pengawas!V141="","-",IF(Pengawas!V141=1,IF(Pengawas!W141="","Harap diisi","OK"),IF(Pengawas!V141=2,IF(Pengawas!W141="","Harap diisi","OK"),IF(Pengawas!V142&lt;1,"-",IF(Pengawas!V142&gt;2,"-","OK")))))</f>
        <v>-</v>
      </c>
      <c r="X141" s="25" t="str">
        <f>IF(Pengawas!V141="","-",IF(Pengawas!V141=1,IF(Pengawas!X141="","Harap diisi","OK"),IF(Pengawas!V141=2,IF(Pengawas!X141="","Harap diisi","OK"),IF(Pengawas!V142&lt;1,"-",IF(Pengawas!V142&gt;2,"-","OK")))))</f>
        <v>-</v>
      </c>
      <c r="Y141" s="25" t="str">
        <f>IF(Pengawas!V141="","-",IF(Pengawas!V141=1,IF(Pengawas!Y141="","Harap diisi","OK"),IF(Pengawas!V141=2,IF(Pengawas!Y141="","Harap diisi","OK"),IF(Pengawas!V142&lt;1,"-",IF(Pengawas!V142&gt;2,"-","OK")))))</f>
        <v>-</v>
      </c>
      <c r="Z141" s="25" t="str">
        <f>IF(Pengawas!V141="","-",IF(Pengawas!V141=1,IF(Pengawas!Z141="","Harap diisi","OK"),IF(Pengawas!V141=2,IF(Pengawas!Z141="","Harap diisi","OK"),IF(Pengawas!V142&lt;1,"-",IF(Pengawas!V142&gt;2,"-","OK")))))</f>
        <v>-</v>
      </c>
      <c r="AA141" s="25" t="str">
        <f>IF(Pengawas!V141="","-",IF(Pengawas!V141=1,IF(Pengawas!AA141="","Harap diisi","OK"),IF(Pengawas!V141=2,IF(Pengawas!AA141="","Harap diisi","OK"),IF(Pengawas!V142&lt;1,"-",IF(Pengawas!V142&gt;2,"-","OK")))))</f>
        <v>-</v>
      </c>
      <c r="AB141" s="25" t="str">
        <f>IF(Pengawas!V141="","-",IF(Pengawas!V141=1,IF(Pengawas!AB141="","Harap diisi","OK"),IF(Pengawas!V141=2,IF(Pengawas!AB141="","Harap diisi","OK"),IF(Pengawas!V142&lt;1,"-",IF(Pengawas!V142&gt;2,"-","OK")))))</f>
        <v>-</v>
      </c>
      <c r="AC141" s="25" t="str">
        <f>IF(Pengawas!V141="","-",IF(Pengawas!V141=1,IF(Pengawas!AC141="","Harap diisi","OK"),IF(Pengawas!V141=2,IF(Pengawas!AC141="","Harap diisi","OK"),IF(Pengawas!V142&lt;1,"-",IF(Pengawas!V142&gt;2,"-","OK")))))</f>
        <v>-</v>
      </c>
      <c r="AD141" s="25" t="str">
        <f>IF(Pengawas!V141="","-",IF(Pengawas!V141=1,IF(Pengawas!AD141="","OK","Harap dikosongkan"),IF(Pengawas!V141=2,IF(Pengawas!AD141="","Harap diisi","OK"),IF(Pengawas!V142&lt;1,"-",IF(Pengawas!V142&gt;2,"-","OK")))))</f>
        <v>-</v>
      </c>
      <c r="AE141" s="25" t="str">
        <f>IF(Pengawas!V141="","-",IF(Pengawas!V141=1,IF(Pengawas!AE141="","OK","Harap dikosongkan"),IF(Pengawas!V141=2,IF(Pengawas!AE141="","Harap diisi","OK"),IF(Pengawas!V142&lt;1,"-",IF(Pengawas!V142&gt;2,"-","OK")))))</f>
        <v>-</v>
      </c>
      <c r="AF141" s="25" t="str">
        <f>IF(Pengawas!V141="","-",IF(Pengawas!V141=1,IF(Pengawas!AF141="","OK","Harap dikosongkan"),IF(Pengawas!V141=2,IF(Pengawas!AF141="","Harap diisi","OK"),IF(Pengawas!V142&lt;1,"-",IF(Pengawas!V142&gt;2,"-","OK")))))</f>
        <v>-</v>
      </c>
      <c r="AG141" s="25" t="str">
        <f>IF(Pengawas!V141="","-",IF(Pengawas!V141=1,IF(Pengawas!AG141="","OK","Harap dikosongkan"),IF(Pengawas!V141=2,IF(Pengawas!AG141="","Harap diisi","OK"),IF(Pengawas!V142&lt;1,"-",IF(Pengawas!V142&gt;2,"-","OK")))))</f>
        <v>-</v>
      </c>
      <c r="AH141" s="25" t="str">
        <f>IF(Pengawas!V141="","-",IF(Pengawas!V141=1,IF(Pengawas!AH141="","OK","Harap dikosongkan"),IF(Pengawas!V141=2,IF(Pengawas!AH141="","Harap diisi","OK"),IF(Pengawas!V142&lt;1,"-",IF(Pengawas!V142&gt;2,"-","OK")))))</f>
        <v>-</v>
      </c>
      <c r="AI141" s="25" t="str">
        <f>IF(Pengawas!V141="","-",IF(Pengawas!V141=1,IF(Pengawas!AI141="","OK","Harap dikosongkan"),IF(Pengawas!V141=2,IF(Pengawas!AI141="","Harap diisi","OK"),IF(Pengawas!V142&lt;1,"-",IF(Pengawas!V142&gt;2,"-","OK")))))</f>
        <v>-</v>
      </c>
      <c r="AJ141" s="25" t="str">
        <f>IF(Pengawas!V141="","-",IF(Pengawas!V141=1,IF(Pengawas!AJ141="","OK","Harap dikosongkan"),IF(Pengawas!V141=2,IF(Pengawas!AJ141="","Harap diisi","OK"),IF(Pengawas!V142&lt;1,"-",IF(Pengawas!V142&gt;2,"-","OK")))))</f>
        <v>-</v>
      </c>
      <c r="AK141" s="25" t="str">
        <f>IF(Pengawas!V141="","-",IF(Pengawas!V141=1,IF(Pengawas!AK141="","OK","Harap dikosongkan"),IF(Pengawas!V141=2,IF(Pengawas!AK141="","Harap diisi","OK"),IF(Pengawas!V142&lt;1,"-",IF(Pengawas!V142&gt;2,"-","OK")))))</f>
        <v>-</v>
      </c>
      <c r="AL141" s="25" t="str">
        <f>IF(Pengawas!AL141="","-",IF(Pengawas!AL141&gt;3,"Tidak valid",IF(Pengawas!AL141&lt;1,"Tidak valid","OK")))</f>
        <v>-</v>
      </c>
      <c r="AM141" s="25" t="str">
        <f>IF(Pengawas!AL141="",IF(Pengawas!AM141="","-","Harap dikosongkan"),IF(Pengawas!AL141&lt;&gt;1,IF(Pengawas!AM141="","OK","Harap dikosongkan"),IF(Pengawas!AM141="","Harap diisi",IF(Pengawas!AM141&gt;2015,"Cek lagi",IF(Pengawas!AM141&lt;2005,"Cek lagi","OK")))))</f>
        <v>-</v>
      </c>
      <c r="AN141" s="25" t="str">
        <f>IF(Pengawas!AL141="",IF(Pengawas!AN141="","-","Harap dikosongkan"),IF(Pengawas!AL141&lt;&gt;1,IF(Pengawas!AN141="","OK","Harap dikosongkan"),IF(Pengawas!AN141="","Harap diisi",IF(VALUE(Pengawas!AN141)&gt;33,"Tidak valid",IF(VALUE(Pengawas!AN141)&lt;1,"Tidak valid","OK")))))</f>
        <v>-</v>
      </c>
      <c r="AO141" s="25" t="str">
        <f>IF(Pengawas!AL141="",IF(Pengawas!AO141="","-","Harap dikosongkan"),IF(Pengawas!AL141&lt;&gt;1,IF(Pengawas!AO141="","OK","Harap dikosongkan"),IF(Pengawas!AO141="","Harap diisi",IF(Pengawas!AO141&gt;1,"Tidak valid","OK"))))</f>
        <v>-</v>
      </c>
      <c r="AP141" s="25" t="str">
        <f>IF(Pengawas!AL141&gt;1,"OK",IF(Pengawas!AO141="",IF(Pengawas!AP141="","-","Kolom AO cek lagi"),IF(Pengawas!AO141=0,IF(Pengawas!AP141="","OK","Harap dikosongkan"),IF(Pengawas!AP141="","Harap diisi",IF(LEN(Pengawas!AP141)&lt;12,"Tidak valid",IF(LEN(Pengawas!AP141)&gt;14,"Tidak valid","OK"))))))</f>
        <v>-</v>
      </c>
      <c r="AQ141" s="26" t="str">
        <f>IF(Pengawas!AL141&gt;1,"OK",IF(Pengawas!AO141="",IF(Pengawas!AQ141="","-","Kolom AO cek lagi"),IF(Pengawas!AO141=0,IF(Pengawas!AQ141="","OK","Harap dikosongkan"),IF(Pengawas!AQ141="","Harap diisi",IF(LEN(Pengawas!AQ141)&lt;5,"Cek lagi","OK")))))</f>
        <v>-</v>
      </c>
      <c r="AR141" s="26" t="str">
        <f>IF(Pengawas!AL141&gt;1,"OK",IF(Pengawas!AO141="",IF(Pengawas!AR141="","-","Kolom AT cek lagi"),IF(Pengawas!AO141=0,IF(Pengawas!AR141="","OK","Harap dikosongkan"),IF(Pengawas!AR141="","Harap diisi",IF(VALUE(LEFT(Pengawas!AR141,2))&gt;31,"Tanggal tidak valid",IF(VALUE(LEFT(RIGHT(Pengawas!AR141,7),2))&gt;12,"Bulan tidak valid",IF(VALUE(RIGHT(Pengawas!AR141,4))&gt;2016,"Tahun cek lagi",IF(VALUE(RIGHT(Pengawas!AR141,4))&lt;2005,"Tahun cek lagi","OK"))))))))</f>
        <v>-</v>
      </c>
      <c r="AS141" s="25" t="str">
        <f>IF(Pengawas!AP141="",IF(Pengawas!AS141="","-","Harap dikosongkan"),IF(Pengawas!AP141&lt;&gt;"",IF(Pengawas!AS141="","Harap diisi",IF(Pengawas!AS141&gt;1,"Tidak valid","OK"))))</f>
        <v>-</v>
      </c>
      <c r="AT141" s="25" t="str">
        <f>IF(Pengawas!AS141="",IF(Pengawas!AT141="","-","Harap dikosongkan"),IF(Pengawas!AS141&lt;&gt;1,IF(Pengawas!AT141="","OK","Harap dikosongkan"),IF(Pengawas!AS141="",IF(Pengawas!AT141="","-","Harap dikosongkan"),IF(Pengawas!AS141=0,IF(Pengawas!AT141="","OK","Harap dikosongkan"),IF(Pengawas!AT141="","Harap diisi",IF(Pengawas!AT141&gt;2016,"Cek lagi",IF(Pengawas!AT141&lt;2005,"Cek lagi",IF(Pengawas!AM141&gt;Pengawas!AT141,"Cek lagi dengan Kolom AL","OK"))))))))</f>
        <v>-</v>
      </c>
      <c r="AU141" s="25" t="str">
        <f>IF(Pengawas!AS141="",IF(Pengawas!AU141="","-","Harap dikosongkan"),IF(Pengawas!AS141&lt;&gt;1,IF(Pengawas!AU141="","OK","Harap dikosongkan"),IF(Pengawas!AS141="",IF(Pengawas!AU141="","-","Harap dikosongkan"),IF(Pengawas!AS141=0,IF(Pengawas!AU141="","OK","Harap dikosongkan"),IF(Pengawas!AU141="","Harap diisi",IF(Pengawas!AU141&gt;20000000,"Cek lagi",IF(Pengawas!AU141&lt;100000,"Cek lagi","OK")))))))</f>
        <v>-</v>
      </c>
      <c r="AV141" s="25" t="str">
        <f>IF(Pengawas!AV141="","-",IF(Pengawas!AV141&gt;3,"Tidak valid","OK"))</f>
        <v>-</v>
      </c>
      <c r="AW141" s="25" t="str">
        <f>IF(Pengawas!AV141="",IF(Pengawas!AW141="","-","Harap dikosongkan"),IF(Pengawas!AV141=0,IF(Pengawas!AW141="","OK","Harap dikosongkan"),IF(Pengawas!AV141&gt;0,IF(Pengawas!AW141="","Harap diisi",IF(Pengawas!AW141&gt;2015,"Tidak valid","OK")))))</f>
        <v>-</v>
      </c>
      <c r="AX141" s="25" t="str">
        <f>IF(Pengawas!AV141="",IF(Pengawas!AX141="","-","Harap dikosongkan"),IF(Pengawas!AV141=0,IF(Pengawas!AX141="","OK","Harap dikosongkan"),IF(Pengawas!AV141&gt;0,IF(Pengawas!AX141="","Harap diisi",IF(Pengawas!AX141="","-",IF(Pengawas!AX141&gt;1,"Tidak valid","OK"))))))</f>
        <v>-</v>
      </c>
      <c r="AY141" s="25" t="str">
        <f>IF(Pengawas!AY141="","-",IF(Pengawas!AY141&gt;2,"Tidak valid","OK"))</f>
        <v>-</v>
      </c>
      <c r="AZ141" s="25" t="str">
        <f>IF(Pengawas!AY141="",IF(Pengawas!AZ141="","-","Harap dikosongkan"),IF(Pengawas!AY141=0,IF(Pengawas!AZ141="","OK","Harap dikosongkan"),IF(Pengawas!AZ141="","Harap diisi",IF(Pengawas!AZ141&gt;2015,"Cek lagi",IF(Pengawas!AZ141&lt;2000,"Cek lagi","OK")))))</f>
        <v>-</v>
      </c>
      <c r="BA141" s="25" t="str">
        <f>IF(Pengawas!BA141="","-",IF(LEN(Pengawas!BA141)&lt;5,"Cek lagi","OK"))</f>
        <v>-</v>
      </c>
      <c r="BB141" s="25" t="str">
        <f>IF(Pengawas!BB141="","-",IF(LEN(Pengawas!BB141)&lt;4,"Cek lagi","OK"))</f>
        <v>-</v>
      </c>
      <c r="BC141" s="25" t="str">
        <f>IF(Pengawas!BC141="","-",IF(LEN(Pengawas!BC141)&lt;4,"Cek lagi","OK"))</f>
        <v>-</v>
      </c>
      <c r="BD141" s="25" t="str">
        <f>IF(Pengawas!BD141="","-",IF(LEN(Pengawas!BD141)&lt;4,"Cek lagi","OK"))</f>
        <v>-</v>
      </c>
      <c r="BE141" s="25" t="str">
        <f>IF(Pengawas!BE141="","-",IF(LEN(Pengawas!BE141)&lt;4,"Cek lagi","OK"))</f>
        <v>-</v>
      </c>
      <c r="BF141" s="25" t="str">
        <f>IF(Pengawas!BF141="","-",IF(LEN(Pengawas!BF141)&lt;&gt;5,"Tidak valid","OK"))</f>
        <v>-</v>
      </c>
      <c r="BG141" s="25" t="str">
        <f>IF(Pengawas!BG141="","-",IF(LEN(Pengawas!BG141)&lt;9,"Cek lagi",IF(LEN(Pengawas!BG141)&gt;14,"Cek lagi","OK")))</f>
        <v>-</v>
      </c>
    </row>
    <row r="142" spans="1:59" s="18" customFormat="1" ht="15" customHeight="1" x14ac:dyDescent="0.2">
      <c r="A142" s="25" t="str">
        <f>IF(Pengawas!A142="","-",IF(LEN(Pengawas!A142)&lt;4,"Cek lagi","OK"))</f>
        <v>-</v>
      </c>
      <c r="B142" s="25" t="str">
        <f>IF(Pengawas!B142="","-",IF(LEN(Pengawas!B142)&lt;4,"Cek lagi","OK"))</f>
        <v>-</v>
      </c>
      <c r="C142" s="25" t="str">
        <f>IF(Pengawas!C142="","-",IF(LEN(Pengawas!C142)&lt;&gt;18,"Tidak valid","OK"))</f>
        <v>-</v>
      </c>
      <c r="D142" s="25" t="str">
        <f>IF(Pengawas!D142="","-",IF(LEN(Pengawas!D142)&lt;&gt;16,"Tidak valid","OK"))</f>
        <v>-</v>
      </c>
      <c r="E142" s="25" t="str">
        <f>IF(Pengawas!E142="","-",IF(LEN(Pengawas!E142)&lt;4,"Cek lagi","OK"))</f>
        <v>-</v>
      </c>
      <c r="F142" s="25" t="str">
        <f>IF(Pengawas!F142="","-",IF(LEN(Pengawas!F142)&lt;&gt;16,"Tidak valid","OK"))</f>
        <v>-</v>
      </c>
      <c r="G142" s="25" t="str">
        <f>IF(Pengawas!G142="","-",IF(LEN(Pengawas!G142)&lt;4,"Cek lagi","OK"))</f>
        <v>-</v>
      </c>
      <c r="H142" s="26" t="str">
        <f>IF(Pengawas!H142="","-",IF(VALUE(LEFT(Pengawas!H142,2))&gt;31,"Tanggal tidak valid",IF(VALUE(LEFT(RIGHT(Pengawas!H142,7),2))&gt;12,"Bulan tidak valid",IF(VALUE(RIGHT(Pengawas!H142,4))&gt;1990,"Umur terlalu muda",IF(VALUE(RIGHT(Pengawas!H142,4))&lt;1955,"Umur terlalu tua","OK")))))</f>
        <v>-</v>
      </c>
      <c r="I142" s="25" t="str">
        <f>IF(Pengawas!I142="","-",IF(Pengawas!I142="L","OK",IF(Pengawas!I142="P","OK","Tidak valid")))</f>
        <v>-</v>
      </c>
      <c r="J142" s="25" t="str">
        <f>IF(Pengawas!J142="","-",IF(LEN(Pengawas!J142)&lt;4,"Cek lagi","OK"))</f>
        <v>-</v>
      </c>
      <c r="K142" s="25" t="str">
        <f>IF(Pengawas!K142="","-",IF(Pengawas!K142&gt;5,"Tidak valid",IF(Pengawas!K142&lt;1,"Tidak valid","OK")))</f>
        <v>-</v>
      </c>
      <c r="L142" s="25" t="str">
        <f>IF(Pengawas!L142="","-",IF(VALUE(LEFT(Pengawas!L142,1))&gt;1,"Tidak valid","OK"))</f>
        <v>-</v>
      </c>
      <c r="M142" s="25" t="str">
        <f>IF(Pengawas!M142="","-",IF(VALUE(LEFT(Pengawas!M142,1))&gt;1,"Tidak valid","OK"))</f>
        <v>-</v>
      </c>
      <c r="N142" s="25" t="str">
        <f>IF(Pengawas!N142="","-",IF(VALUE(LEFT(Pengawas!N142,2))&gt;31,"Tanggal tidak valid",IF(VALUE(LEFT(RIGHT(Pengawas!N142,7),2))&gt;12,"Bulan tidak valid",IF(VALUE(RIGHT(Pengawas!N142,4))&gt;2015,"Tahun cek lagi",IF(VALUE(RIGHT(Pengawas!N142,4))&lt;1930,"Tahun cek lagi","OK")))))</f>
        <v>-</v>
      </c>
      <c r="O142" s="26" t="str">
        <f>IF(Pengawas!O142="","-",IF(VALUE(LEFT(Pengawas!O142,2))&gt;31,"Tanggal tidak valid",IF(VALUE(LEFT(RIGHT(Pengawas!O142,7),2))&gt;12,"Bulan tidak valid",IF(VALUE(RIGHT(Pengawas!O142,4))&gt;2015,"Tahun cek lagi",IF(VALUE(RIGHT(Pengawas!O142,4))&lt;1930,"Tahun cek lagi","OK")))))</f>
        <v>-</v>
      </c>
      <c r="P142" s="26" t="str">
        <f>IF(Pengawas!P142="","-",IF(VALUE(LEFT(Pengawas!P142,2))&gt;31,"Tanggal tidak valid",IF(VALUE(LEFT(RIGHT(Pengawas!P142,7),2))&gt;12,"Bulan tidak valid",IF(VALUE(RIGHT(Pengawas!P142,4))&gt;2015,"Tahun cek lagi",IF(VALUE(RIGHT(Pengawas!P142,4))&lt;1930,"Tahun cek lagi","OK")))))</f>
        <v>-</v>
      </c>
      <c r="Q142" s="25" t="str">
        <f>IF(Pengawas!Q142="","-",IF(Pengawas!Q142&gt;3,"Tidak valid",IF(Pengawas!Q142&lt;1,"Tidak valid","OK")))</f>
        <v>-</v>
      </c>
      <c r="R142" s="25" t="str">
        <f>IF(Pengawas!R142="","-",IF(Pengawas!R142&gt;20000000,"Cek lagi",IF(Pengawas!R142&lt;50000,"Cek lagi","OK")))</f>
        <v>-</v>
      </c>
      <c r="S142" s="25" t="str">
        <f>IF(Pengawas!S142="","-",IF(Pengawas!S142&gt;3,"Tidak valid",IF(Pengawas!S142&lt;1,"Tidak valid","OK")))</f>
        <v>-</v>
      </c>
      <c r="T142" s="25" t="str">
        <f>IF(Pengawas!T142="","-",IF(Pengawas!T142&gt;6,"Tidak valid",IF(Pengawas!T142&lt;1,"Tidak valid","OK")))</f>
        <v>-</v>
      </c>
      <c r="U142" s="25" t="str">
        <f>IF(Pengawas!U142="","-",IF(Pengawas!U142&gt;4,"Tidak valid",IF(Pengawas!U142&lt;1,"Tidak valid","OK")))</f>
        <v>-</v>
      </c>
      <c r="V142" s="25" t="str">
        <f>IF(Pengawas!V142="","-",IF(Pengawas!V142&gt;2,"Tidak valid",IF(Pengawas!V142&lt;1,"Tidak valid","OK")))</f>
        <v>-</v>
      </c>
      <c r="W142" s="25" t="str">
        <f>IF(Pengawas!V142="","-",IF(Pengawas!V142=1,IF(Pengawas!W142="","Harap diisi","OK"),IF(Pengawas!V142=2,IF(Pengawas!W142="","Harap diisi","OK"),IF(Pengawas!V143&lt;1,"-",IF(Pengawas!V143&gt;2,"-","OK")))))</f>
        <v>-</v>
      </c>
      <c r="X142" s="25" t="str">
        <f>IF(Pengawas!V142="","-",IF(Pengawas!V142=1,IF(Pengawas!X142="","Harap diisi","OK"),IF(Pengawas!V142=2,IF(Pengawas!X142="","Harap diisi","OK"),IF(Pengawas!V143&lt;1,"-",IF(Pengawas!V143&gt;2,"-","OK")))))</f>
        <v>-</v>
      </c>
      <c r="Y142" s="25" t="str">
        <f>IF(Pengawas!V142="","-",IF(Pengawas!V142=1,IF(Pengawas!Y142="","Harap diisi","OK"),IF(Pengawas!V142=2,IF(Pengawas!Y142="","Harap diisi","OK"),IF(Pengawas!V143&lt;1,"-",IF(Pengawas!V143&gt;2,"-","OK")))))</f>
        <v>-</v>
      </c>
      <c r="Z142" s="25" t="str">
        <f>IF(Pengawas!V142="","-",IF(Pengawas!V142=1,IF(Pengawas!Z142="","Harap diisi","OK"),IF(Pengawas!V142=2,IF(Pengawas!Z142="","Harap diisi","OK"),IF(Pengawas!V143&lt;1,"-",IF(Pengawas!V143&gt;2,"-","OK")))))</f>
        <v>-</v>
      </c>
      <c r="AA142" s="25" t="str">
        <f>IF(Pengawas!V142="","-",IF(Pengawas!V142=1,IF(Pengawas!AA142="","Harap diisi","OK"),IF(Pengawas!V142=2,IF(Pengawas!AA142="","Harap diisi","OK"),IF(Pengawas!V143&lt;1,"-",IF(Pengawas!V143&gt;2,"-","OK")))))</f>
        <v>-</v>
      </c>
      <c r="AB142" s="25" t="str">
        <f>IF(Pengawas!V142="","-",IF(Pengawas!V142=1,IF(Pengawas!AB142="","Harap diisi","OK"),IF(Pengawas!V142=2,IF(Pengawas!AB142="","Harap diisi","OK"),IF(Pengawas!V143&lt;1,"-",IF(Pengawas!V143&gt;2,"-","OK")))))</f>
        <v>-</v>
      </c>
      <c r="AC142" s="25" t="str">
        <f>IF(Pengawas!V142="","-",IF(Pengawas!V142=1,IF(Pengawas!AC142="","Harap diisi","OK"),IF(Pengawas!V142=2,IF(Pengawas!AC142="","Harap diisi","OK"),IF(Pengawas!V143&lt;1,"-",IF(Pengawas!V143&gt;2,"-","OK")))))</f>
        <v>-</v>
      </c>
      <c r="AD142" s="25" t="str">
        <f>IF(Pengawas!V142="","-",IF(Pengawas!V142=1,IF(Pengawas!AD142="","OK","Harap dikosongkan"),IF(Pengawas!V142=2,IF(Pengawas!AD142="","Harap diisi","OK"),IF(Pengawas!V143&lt;1,"-",IF(Pengawas!V143&gt;2,"-","OK")))))</f>
        <v>-</v>
      </c>
      <c r="AE142" s="25" t="str">
        <f>IF(Pengawas!V142="","-",IF(Pengawas!V142=1,IF(Pengawas!AE142="","OK","Harap dikosongkan"),IF(Pengawas!V142=2,IF(Pengawas!AE142="","Harap diisi","OK"),IF(Pengawas!V143&lt;1,"-",IF(Pengawas!V143&gt;2,"-","OK")))))</f>
        <v>-</v>
      </c>
      <c r="AF142" s="25" t="str">
        <f>IF(Pengawas!V142="","-",IF(Pengawas!V142=1,IF(Pengawas!AF142="","OK","Harap dikosongkan"),IF(Pengawas!V142=2,IF(Pengawas!AF142="","Harap diisi","OK"),IF(Pengawas!V143&lt;1,"-",IF(Pengawas!V143&gt;2,"-","OK")))))</f>
        <v>-</v>
      </c>
      <c r="AG142" s="25" t="str">
        <f>IF(Pengawas!V142="","-",IF(Pengawas!V142=1,IF(Pengawas!AG142="","OK","Harap dikosongkan"),IF(Pengawas!V142=2,IF(Pengawas!AG142="","Harap diisi","OK"),IF(Pengawas!V143&lt;1,"-",IF(Pengawas!V143&gt;2,"-","OK")))))</f>
        <v>-</v>
      </c>
      <c r="AH142" s="25" t="str">
        <f>IF(Pengawas!V142="","-",IF(Pengawas!V142=1,IF(Pengawas!AH142="","OK","Harap dikosongkan"),IF(Pengawas!V142=2,IF(Pengawas!AH142="","Harap diisi","OK"),IF(Pengawas!V143&lt;1,"-",IF(Pengawas!V143&gt;2,"-","OK")))))</f>
        <v>-</v>
      </c>
      <c r="AI142" s="25" t="str">
        <f>IF(Pengawas!V142="","-",IF(Pengawas!V142=1,IF(Pengawas!AI142="","OK","Harap dikosongkan"),IF(Pengawas!V142=2,IF(Pengawas!AI142="","Harap diisi","OK"),IF(Pengawas!V143&lt;1,"-",IF(Pengawas!V143&gt;2,"-","OK")))))</f>
        <v>-</v>
      </c>
      <c r="AJ142" s="25" t="str">
        <f>IF(Pengawas!V142="","-",IF(Pengawas!V142=1,IF(Pengawas!AJ142="","OK","Harap dikosongkan"),IF(Pengawas!V142=2,IF(Pengawas!AJ142="","Harap diisi","OK"),IF(Pengawas!V143&lt;1,"-",IF(Pengawas!V143&gt;2,"-","OK")))))</f>
        <v>-</v>
      </c>
      <c r="AK142" s="25" t="str">
        <f>IF(Pengawas!V142="","-",IF(Pengawas!V142=1,IF(Pengawas!AK142="","OK","Harap dikosongkan"),IF(Pengawas!V142=2,IF(Pengawas!AK142="","Harap diisi","OK"),IF(Pengawas!V143&lt;1,"-",IF(Pengawas!V143&gt;2,"-","OK")))))</f>
        <v>-</v>
      </c>
      <c r="AL142" s="25" t="str">
        <f>IF(Pengawas!AL142="","-",IF(Pengawas!AL142&gt;3,"Tidak valid",IF(Pengawas!AL142&lt;1,"Tidak valid","OK")))</f>
        <v>-</v>
      </c>
      <c r="AM142" s="25" t="str">
        <f>IF(Pengawas!AL142="",IF(Pengawas!AM142="","-","Harap dikosongkan"),IF(Pengawas!AL142&lt;&gt;1,IF(Pengawas!AM142="","OK","Harap dikosongkan"),IF(Pengawas!AM142="","Harap diisi",IF(Pengawas!AM142&gt;2015,"Cek lagi",IF(Pengawas!AM142&lt;2005,"Cek lagi","OK")))))</f>
        <v>-</v>
      </c>
      <c r="AN142" s="25" t="str">
        <f>IF(Pengawas!AL142="",IF(Pengawas!AN142="","-","Harap dikosongkan"),IF(Pengawas!AL142&lt;&gt;1,IF(Pengawas!AN142="","OK","Harap dikosongkan"),IF(Pengawas!AN142="","Harap diisi",IF(VALUE(Pengawas!AN142)&gt;33,"Tidak valid",IF(VALUE(Pengawas!AN142)&lt;1,"Tidak valid","OK")))))</f>
        <v>-</v>
      </c>
      <c r="AO142" s="25" t="str">
        <f>IF(Pengawas!AL142="",IF(Pengawas!AO142="","-","Harap dikosongkan"),IF(Pengawas!AL142&lt;&gt;1,IF(Pengawas!AO142="","OK","Harap dikosongkan"),IF(Pengawas!AO142="","Harap diisi",IF(Pengawas!AO142&gt;1,"Tidak valid","OK"))))</f>
        <v>-</v>
      </c>
      <c r="AP142" s="25" t="str">
        <f>IF(Pengawas!AL142&gt;1,"OK",IF(Pengawas!AO142="",IF(Pengawas!AP142="","-","Kolom AO cek lagi"),IF(Pengawas!AO142=0,IF(Pengawas!AP142="","OK","Harap dikosongkan"),IF(Pengawas!AP142="","Harap diisi",IF(LEN(Pengawas!AP142)&lt;12,"Tidak valid",IF(LEN(Pengawas!AP142)&gt;14,"Tidak valid","OK"))))))</f>
        <v>-</v>
      </c>
      <c r="AQ142" s="26" t="str">
        <f>IF(Pengawas!AL142&gt;1,"OK",IF(Pengawas!AO142="",IF(Pengawas!AQ142="","-","Kolom AO cek lagi"),IF(Pengawas!AO142=0,IF(Pengawas!AQ142="","OK","Harap dikosongkan"),IF(Pengawas!AQ142="","Harap diisi",IF(LEN(Pengawas!AQ142)&lt;5,"Cek lagi","OK")))))</f>
        <v>-</v>
      </c>
      <c r="AR142" s="26" t="str">
        <f>IF(Pengawas!AL142&gt;1,"OK",IF(Pengawas!AO142="",IF(Pengawas!AR142="","-","Kolom AT cek lagi"),IF(Pengawas!AO142=0,IF(Pengawas!AR142="","OK","Harap dikosongkan"),IF(Pengawas!AR142="","Harap diisi",IF(VALUE(LEFT(Pengawas!AR142,2))&gt;31,"Tanggal tidak valid",IF(VALUE(LEFT(RIGHT(Pengawas!AR142,7),2))&gt;12,"Bulan tidak valid",IF(VALUE(RIGHT(Pengawas!AR142,4))&gt;2016,"Tahun cek lagi",IF(VALUE(RIGHT(Pengawas!AR142,4))&lt;2005,"Tahun cek lagi","OK"))))))))</f>
        <v>-</v>
      </c>
      <c r="AS142" s="25" t="str">
        <f>IF(Pengawas!AP142="",IF(Pengawas!AS142="","-","Harap dikosongkan"),IF(Pengawas!AP142&lt;&gt;"",IF(Pengawas!AS142="","Harap diisi",IF(Pengawas!AS142&gt;1,"Tidak valid","OK"))))</f>
        <v>-</v>
      </c>
      <c r="AT142" s="25" t="str">
        <f>IF(Pengawas!AS142="",IF(Pengawas!AT142="","-","Harap dikosongkan"),IF(Pengawas!AS142&lt;&gt;1,IF(Pengawas!AT142="","OK","Harap dikosongkan"),IF(Pengawas!AS142="",IF(Pengawas!AT142="","-","Harap dikosongkan"),IF(Pengawas!AS142=0,IF(Pengawas!AT142="","OK","Harap dikosongkan"),IF(Pengawas!AT142="","Harap diisi",IF(Pengawas!AT142&gt;2016,"Cek lagi",IF(Pengawas!AT142&lt;2005,"Cek lagi",IF(Pengawas!AM142&gt;Pengawas!AT142,"Cek lagi dengan Kolom AL","OK"))))))))</f>
        <v>-</v>
      </c>
      <c r="AU142" s="25" t="str">
        <f>IF(Pengawas!AS142="",IF(Pengawas!AU142="","-","Harap dikosongkan"),IF(Pengawas!AS142&lt;&gt;1,IF(Pengawas!AU142="","OK","Harap dikosongkan"),IF(Pengawas!AS142="",IF(Pengawas!AU142="","-","Harap dikosongkan"),IF(Pengawas!AS142=0,IF(Pengawas!AU142="","OK","Harap dikosongkan"),IF(Pengawas!AU142="","Harap diisi",IF(Pengawas!AU142&gt;20000000,"Cek lagi",IF(Pengawas!AU142&lt;100000,"Cek lagi","OK")))))))</f>
        <v>-</v>
      </c>
      <c r="AV142" s="25" t="str">
        <f>IF(Pengawas!AV142="","-",IF(Pengawas!AV142&gt;3,"Tidak valid","OK"))</f>
        <v>-</v>
      </c>
      <c r="AW142" s="25" t="str">
        <f>IF(Pengawas!AV142="",IF(Pengawas!AW142="","-","Harap dikosongkan"),IF(Pengawas!AV142=0,IF(Pengawas!AW142="","OK","Harap dikosongkan"),IF(Pengawas!AV142&gt;0,IF(Pengawas!AW142="","Harap diisi",IF(Pengawas!AW142&gt;2015,"Tidak valid","OK")))))</f>
        <v>-</v>
      </c>
      <c r="AX142" s="25" t="str">
        <f>IF(Pengawas!AV142="",IF(Pengawas!AX142="","-","Harap dikosongkan"),IF(Pengawas!AV142=0,IF(Pengawas!AX142="","OK","Harap dikosongkan"),IF(Pengawas!AV142&gt;0,IF(Pengawas!AX142="","Harap diisi",IF(Pengawas!AX142="","-",IF(Pengawas!AX142&gt;1,"Tidak valid","OK"))))))</f>
        <v>-</v>
      </c>
      <c r="AY142" s="25" t="str">
        <f>IF(Pengawas!AY142="","-",IF(Pengawas!AY142&gt;2,"Tidak valid","OK"))</f>
        <v>-</v>
      </c>
      <c r="AZ142" s="25" t="str">
        <f>IF(Pengawas!AY142="",IF(Pengawas!AZ142="","-","Harap dikosongkan"),IF(Pengawas!AY142=0,IF(Pengawas!AZ142="","OK","Harap dikosongkan"),IF(Pengawas!AZ142="","Harap diisi",IF(Pengawas!AZ142&gt;2015,"Cek lagi",IF(Pengawas!AZ142&lt;2000,"Cek lagi","OK")))))</f>
        <v>-</v>
      </c>
      <c r="BA142" s="25" t="str">
        <f>IF(Pengawas!BA142="","-",IF(LEN(Pengawas!BA142)&lt;5,"Cek lagi","OK"))</f>
        <v>-</v>
      </c>
      <c r="BB142" s="25" t="str">
        <f>IF(Pengawas!BB142="","-",IF(LEN(Pengawas!BB142)&lt;4,"Cek lagi","OK"))</f>
        <v>-</v>
      </c>
      <c r="BC142" s="25" t="str">
        <f>IF(Pengawas!BC142="","-",IF(LEN(Pengawas!BC142)&lt;4,"Cek lagi","OK"))</f>
        <v>-</v>
      </c>
      <c r="BD142" s="25" t="str">
        <f>IF(Pengawas!BD142="","-",IF(LEN(Pengawas!BD142)&lt;4,"Cek lagi","OK"))</f>
        <v>-</v>
      </c>
      <c r="BE142" s="25" t="str">
        <f>IF(Pengawas!BE142="","-",IF(LEN(Pengawas!BE142)&lt;4,"Cek lagi","OK"))</f>
        <v>-</v>
      </c>
      <c r="BF142" s="25" t="str">
        <f>IF(Pengawas!BF142="","-",IF(LEN(Pengawas!BF142)&lt;&gt;5,"Tidak valid","OK"))</f>
        <v>-</v>
      </c>
      <c r="BG142" s="25" t="str">
        <f>IF(Pengawas!BG142="","-",IF(LEN(Pengawas!BG142)&lt;9,"Cek lagi",IF(LEN(Pengawas!BG142)&gt;14,"Cek lagi","OK")))</f>
        <v>-</v>
      </c>
    </row>
    <row r="143" spans="1:59" s="18" customFormat="1" ht="15" customHeight="1" x14ac:dyDescent="0.2">
      <c r="A143" s="25" t="str">
        <f>IF(Pengawas!A143="","-",IF(LEN(Pengawas!A143)&lt;4,"Cek lagi","OK"))</f>
        <v>-</v>
      </c>
      <c r="B143" s="25" t="str">
        <f>IF(Pengawas!B143="","-",IF(LEN(Pengawas!B143)&lt;4,"Cek lagi","OK"))</f>
        <v>-</v>
      </c>
      <c r="C143" s="25" t="str">
        <f>IF(Pengawas!C143="","-",IF(LEN(Pengawas!C143)&lt;&gt;18,"Tidak valid","OK"))</f>
        <v>-</v>
      </c>
      <c r="D143" s="25" t="str">
        <f>IF(Pengawas!D143="","-",IF(LEN(Pengawas!D143)&lt;&gt;16,"Tidak valid","OK"))</f>
        <v>-</v>
      </c>
      <c r="E143" s="25" t="str">
        <f>IF(Pengawas!E143="","-",IF(LEN(Pengawas!E143)&lt;4,"Cek lagi","OK"))</f>
        <v>-</v>
      </c>
      <c r="F143" s="25" t="str">
        <f>IF(Pengawas!F143="","-",IF(LEN(Pengawas!F143)&lt;&gt;16,"Tidak valid","OK"))</f>
        <v>-</v>
      </c>
      <c r="G143" s="25" t="str">
        <f>IF(Pengawas!G143="","-",IF(LEN(Pengawas!G143)&lt;4,"Cek lagi","OK"))</f>
        <v>-</v>
      </c>
      <c r="H143" s="26" t="str">
        <f>IF(Pengawas!H143="","-",IF(VALUE(LEFT(Pengawas!H143,2))&gt;31,"Tanggal tidak valid",IF(VALUE(LEFT(RIGHT(Pengawas!H143,7),2))&gt;12,"Bulan tidak valid",IF(VALUE(RIGHT(Pengawas!H143,4))&gt;1990,"Umur terlalu muda",IF(VALUE(RIGHT(Pengawas!H143,4))&lt;1955,"Umur terlalu tua","OK")))))</f>
        <v>-</v>
      </c>
      <c r="I143" s="25" t="str">
        <f>IF(Pengawas!I143="","-",IF(Pengawas!I143="L","OK",IF(Pengawas!I143="P","OK","Tidak valid")))</f>
        <v>-</v>
      </c>
      <c r="J143" s="25" t="str">
        <f>IF(Pengawas!J143="","-",IF(LEN(Pengawas!J143)&lt;4,"Cek lagi","OK"))</f>
        <v>-</v>
      </c>
      <c r="K143" s="25" t="str">
        <f>IF(Pengawas!K143="","-",IF(Pengawas!K143&gt;5,"Tidak valid",IF(Pengawas!K143&lt;1,"Tidak valid","OK")))</f>
        <v>-</v>
      </c>
      <c r="L143" s="25" t="str">
        <f>IF(Pengawas!L143="","-",IF(VALUE(LEFT(Pengawas!L143,1))&gt;1,"Tidak valid","OK"))</f>
        <v>-</v>
      </c>
      <c r="M143" s="25" t="str">
        <f>IF(Pengawas!M143="","-",IF(VALUE(LEFT(Pengawas!M143,1))&gt;1,"Tidak valid","OK"))</f>
        <v>-</v>
      </c>
      <c r="N143" s="25" t="str">
        <f>IF(Pengawas!N143="","-",IF(VALUE(LEFT(Pengawas!N143,2))&gt;31,"Tanggal tidak valid",IF(VALUE(LEFT(RIGHT(Pengawas!N143,7),2))&gt;12,"Bulan tidak valid",IF(VALUE(RIGHT(Pengawas!N143,4))&gt;2015,"Tahun cek lagi",IF(VALUE(RIGHT(Pengawas!N143,4))&lt;1930,"Tahun cek lagi","OK")))))</f>
        <v>-</v>
      </c>
      <c r="O143" s="26" t="str">
        <f>IF(Pengawas!O143="","-",IF(VALUE(LEFT(Pengawas!O143,2))&gt;31,"Tanggal tidak valid",IF(VALUE(LEFT(RIGHT(Pengawas!O143,7),2))&gt;12,"Bulan tidak valid",IF(VALUE(RIGHT(Pengawas!O143,4))&gt;2015,"Tahun cek lagi",IF(VALUE(RIGHT(Pengawas!O143,4))&lt;1930,"Tahun cek lagi","OK")))))</f>
        <v>-</v>
      </c>
      <c r="P143" s="26" t="str">
        <f>IF(Pengawas!P143="","-",IF(VALUE(LEFT(Pengawas!P143,2))&gt;31,"Tanggal tidak valid",IF(VALUE(LEFT(RIGHT(Pengawas!P143,7),2))&gt;12,"Bulan tidak valid",IF(VALUE(RIGHT(Pengawas!P143,4))&gt;2015,"Tahun cek lagi",IF(VALUE(RIGHT(Pengawas!P143,4))&lt;1930,"Tahun cek lagi","OK")))))</f>
        <v>-</v>
      </c>
      <c r="Q143" s="25" t="str">
        <f>IF(Pengawas!Q143="","-",IF(Pengawas!Q143&gt;3,"Tidak valid",IF(Pengawas!Q143&lt;1,"Tidak valid","OK")))</f>
        <v>-</v>
      </c>
      <c r="R143" s="25" t="str">
        <f>IF(Pengawas!R143="","-",IF(Pengawas!R143&gt;20000000,"Cek lagi",IF(Pengawas!R143&lt;50000,"Cek lagi","OK")))</f>
        <v>-</v>
      </c>
      <c r="S143" s="25" t="str">
        <f>IF(Pengawas!S143="","-",IF(Pengawas!S143&gt;3,"Tidak valid",IF(Pengawas!S143&lt;1,"Tidak valid","OK")))</f>
        <v>-</v>
      </c>
      <c r="T143" s="25" t="str">
        <f>IF(Pengawas!T143="","-",IF(Pengawas!T143&gt;6,"Tidak valid",IF(Pengawas!T143&lt;1,"Tidak valid","OK")))</f>
        <v>-</v>
      </c>
      <c r="U143" s="25" t="str">
        <f>IF(Pengawas!U143="","-",IF(Pengawas!U143&gt;4,"Tidak valid",IF(Pengawas!U143&lt;1,"Tidak valid","OK")))</f>
        <v>-</v>
      </c>
      <c r="V143" s="25" t="str">
        <f>IF(Pengawas!V143="","-",IF(Pengawas!V143&gt;2,"Tidak valid",IF(Pengawas!V143&lt;1,"Tidak valid","OK")))</f>
        <v>-</v>
      </c>
      <c r="W143" s="25" t="str">
        <f>IF(Pengawas!V143="","-",IF(Pengawas!V143=1,IF(Pengawas!W143="","Harap diisi","OK"),IF(Pengawas!V143=2,IF(Pengawas!W143="","Harap diisi","OK"),IF(Pengawas!V144&lt;1,"-",IF(Pengawas!V144&gt;2,"-","OK")))))</f>
        <v>-</v>
      </c>
      <c r="X143" s="25" t="str">
        <f>IF(Pengawas!V143="","-",IF(Pengawas!V143=1,IF(Pengawas!X143="","Harap diisi","OK"),IF(Pengawas!V143=2,IF(Pengawas!X143="","Harap diisi","OK"),IF(Pengawas!V144&lt;1,"-",IF(Pengawas!V144&gt;2,"-","OK")))))</f>
        <v>-</v>
      </c>
      <c r="Y143" s="25" t="str">
        <f>IF(Pengawas!V143="","-",IF(Pengawas!V143=1,IF(Pengawas!Y143="","Harap diisi","OK"),IF(Pengawas!V143=2,IF(Pengawas!Y143="","Harap diisi","OK"),IF(Pengawas!V144&lt;1,"-",IF(Pengawas!V144&gt;2,"-","OK")))))</f>
        <v>-</v>
      </c>
      <c r="Z143" s="25" t="str">
        <f>IF(Pengawas!V143="","-",IF(Pengawas!V143=1,IF(Pengawas!Z143="","Harap diisi","OK"),IF(Pengawas!V143=2,IF(Pengawas!Z143="","Harap diisi","OK"),IF(Pengawas!V144&lt;1,"-",IF(Pengawas!V144&gt;2,"-","OK")))))</f>
        <v>-</v>
      </c>
      <c r="AA143" s="25" t="str">
        <f>IF(Pengawas!V143="","-",IF(Pengawas!V143=1,IF(Pengawas!AA143="","Harap diisi","OK"),IF(Pengawas!V143=2,IF(Pengawas!AA143="","Harap diisi","OK"),IF(Pengawas!V144&lt;1,"-",IF(Pengawas!V144&gt;2,"-","OK")))))</f>
        <v>-</v>
      </c>
      <c r="AB143" s="25" t="str">
        <f>IF(Pengawas!V143="","-",IF(Pengawas!V143=1,IF(Pengawas!AB143="","Harap diisi","OK"),IF(Pengawas!V143=2,IF(Pengawas!AB143="","Harap diisi","OK"),IF(Pengawas!V144&lt;1,"-",IF(Pengawas!V144&gt;2,"-","OK")))))</f>
        <v>-</v>
      </c>
      <c r="AC143" s="25" t="str">
        <f>IF(Pengawas!V143="","-",IF(Pengawas!V143=1,IF(Pengawas!AC143="","Harap diisi","OK"),IF(Pengawas!V143=2,IF(Pengawas!AC143="","Harap diisi","OK"),IF(Pengawas!V144&lt;1,"-",IF(Pengawas!V144&gt;2,"-","OK")))))</f>
        <v>-</v>
      </c>
      <c r="AD143" s="25" t="str">
        <f>IF(Pengawas!V143="","-",IF(Pengawas!V143=1,IF(Pengawas!AD143="","OK","Harap dikosongkan"),IF(Pengawas!V143=2,IF(Pengawas!AD143="","Harap diisi","OK"),IF(Pengawas!V144&lt;1,"-",IF(Pengawas!V144&gt;2,"-","OK")))))</f>
        <v>-</v>
      </c>
      <c r="AE143" s="25" t="str">
        <f>IF(Pengawas!V143="","-",IF(Pengawas!V143=1,IF(Pengawas!AE143="","OK","Harap dikosongkan"),IF(Pengawas!V143=2,IF(Pengawas!AE143="","Harap diisi","OK"),IF(Pengawas!V144&lt;1,"-",IF(Pengawas!V144&gt;2,"-","OK")))))</f>
        <v>-</v>
      </c>
      <c r="AF143" s="25" t="str">
        <f>IF(Pengawas!V143="","-",IF(Pengawas!V143=1,IF(Pengawas!AF143="","OK","Harap dikosongkan"),IF(Pengawas!V143=2,IF(Pengawas!AF143="","Harap diisi","OK"),IF(Pengawas!V144&lt;1,"-",IF(Pengawas!V144&gt;2,"-","OK")))))</f>
        <v>-</v>
      </c>
      <c r="AG143" s="25" t="str">
        <f>IF(Pengawas!V143="","-",IF(Pengawas!V143=1,IF(Pengawas!AG143="","OK","Harap dikosongkan"),IF(Pengawas!V143=2,IF(Pengawas!AG143="","Harap diisi","OK"),IF(Pengawas!V144&lt;1,"-",IF(Pengawas!V144&gt;2,"-","OK")))))</f>
        <v>-</v>
      </c>
      <c r="AH143" s="25" t="str">
        <f>IF(Pengawas!V143="","-",IF(Pengawas!V143=1,IF(Pengawas!AH143="","OK","Harap dikosongkan"),IF(Pengawas!V143=2,IF(Pengawas!AH143="","Harap diisi","OK"),IF(Pengawas!V144&lt;1,"-",IF(Pengawas!V144&gt;2,"-","OK")))))</f>
        <v>-</v>
      </c>
      <c r="AI143" s="25" t="str">
        <f>IF(Pengawas!V143="","-",IF(Pengawas!V143=1,IF(Pengawas!AI143="","OK","Harap dikosongkan"),IF(Pengawas!V143=2,IF(Pengawas!AI143="","Harap diisi","OK"),IF(Pengawas!V144&lt;1,"-",IF(Pengawas!V144&gt;2,"-","OK")))))</f>
        <v>-</v>
      </c>
      <c r="AJ143" s="25" t="str">
        <f>IF(Pengawas!V143="","-",IF(Pengawas!V143=1,IF(Pengawas!AJ143="","OK","Harap dikosongkan"),IF(Pengawas!V143=2,IF(Pengawas!AJ143="","Harap diisi","OK"),IF(Pengawas!V144&lt;1,"-",IF(Pengawas!V144&gt;2,"-","OK")))))</f>
        <v>-</v>
      </c>
      <c r="AK143" s="25" t="str">
        <f>IF(Pengawas!V143="","-",IF(Pengawas!V143=1,IF(Pengawas!AK143="","OK","Harap dikosongkan"),IF(Pengawas!V143=2,IF(Pengawas!AK143="","Harap diisi","OK"),IF(Pengawas!V144&lt;1,"-",IF(Pengawas!V144&gt;2,"-","OK")))))</f>
        <v>-</v>
      </c>
      <c r="AL143" s="25" t="str">
        <f>IF(Pengawas!AL143="","-",IF(Pengawas!AL143&gt;3,"Tidak valid",IF(Pengawas!AL143&lt;1,"Tidak valid","OK")))</f>
        <v>-</v>
      </c>
      <c r="AM143" s="25" t="str">
        <f>IF(Pengawas!AL143="",IF(Pengawas!AM143="","-","Harap dikosongkan"),IF(Pengawas!AL143&lt;&gt;1,IF(Pengawas!AM143="","OK","Harap dikosongkan"),IF(Pengawas!AM143="","Harap diisi",IF(Pengawas!AM143&gt;2015,"Cek lagi",IF(Pengawas!AM143&lt;2005,"Cek lagi","OK")))))</f>
        <v>-</v>
      </c>
      <c r="AN143" s="25" t="str">
        <f>IF(Pengawas!AL143="",IF(Pengawas!AN143="","-","Harap dikosongkan"),IF(Pengawas!AL143&lt;&gt;1,IF(Pengawas!AN143="","OK","Harap dikosongkan"),IF(Pengawas!AN143="","Harap diisi",IF(VALUE(Pengawas!AN143)&gt;33,"Tidak valid",IF(VALUE(Pengawas!AN143)&lt;1,"Tidak valid","OK")))))</f>
        <v>-</v>
      </c>
      <c r="AO143" s="25" t="str">
        <f>IF(Pengawas!AL143="",IF(Pengawas!AO143="","-","Harap dikosongkan"),IF(Pengawas!AL143&lt;&gt;1,IF(Pengawas!AO143="","OK","Harap dikosongkan"),IF(Pengawas!AO143="","Harap diisi",IF(Pengawas!AO143&gt;1,"Tidak valid","OK"))))</f>
        <v>-</v>
      </c>
      <c r="AP143" s="25" t="str">
        <f>IF(Pengawas!AL143&gt;1,"OK",IF(Pengawas!AO143="",IF(Pengawas!AP143="","-","Kolom AO cek lagi"),IF(Pengawas!AO143=0,IF(Pengawas!AP143="","OK","Harap dikosongkan"),IF(Pengawas!AP143="","Harap diisi",IF(LEN(Pengawas!AP143)&lt;12,"Tidak valid",IF(LEN(Pengawas!AP143)&gt;14,"Tidak valid","OK"))))))</f>
        <v>-</v>
      </c>
      <c r="AQ143" s="26" t="str">
        <f>IF(Pengawas!AL143&gt;1,"OK",IF(Pengawas!AO143="",IF(Pengawas!AQ143="","-","Kolom AO cek lagi"),IF(Pengawas!AO143=0,IF(Pengawas!AQ143="","OK","Harap dikosongkan"),IF(Pengawas!AQ143="","Harap diisi",IF(LEN(Pengawas!AQ143)&lt;5,"Cek lagi","OK")))))</f>
        <v>-</v>
      </c>
      <c r="AR143" s="26" t="str">
        <f>IF(Pengawas!AL143&gt;1,"OK",IF(Pengawas!AO143="",IF(Pengawas!AR143="","-","Kolom AT cek lagi"),IF(Pengawas!AO143=0,IF(Pengawas!AR143="","OK","Harap dikosongkan"),IF(Pengawas!AR143="","Harap diisi",IF(VALUE(LEFT(Pengawas!AR143,2))&gt;31,"Tanggal tidak valid",IF(VALUE(LEFT(RIGHT(Pengawas!AR143,7),2))&gt;12,"Bulan tidak valid",IF(VALUE(RIGHT(Pengawas!AR143,4))&gt;2016,"Tahun cek lagi",IF(VALUE(RIGHT(Pengawas!AR143,4))&lt;2005,"Tahun cek lagi","OK"))))))))</f>
        <v>-</v>
      </c>
      <c r="AS143" s="25" t="str">
        <f>IF(Pengawas!AP143="",IF(Pengawas!AS143="","-","Harap dikosongkan"),IF(Pengawas!AP143&lt;&gt;"",IF(Pengawas!AS143="","Harap diisi",IF(Pengawas!AS143&gt;1,"Tidak valid","OK"))))</f>
        <v>-</v>
      </c>
      <c r="AT143" s="25" t="str">
        <f>IF(Pengawas!AS143="",IF(Pengawas!AT143="","-","Harap dikosongkan"),IF(Pengawas!AS143&lt;&gt;1,IF(Pengawas!AT143="","OK","Harap dikosongkan"),IF(Pengawas!AS143="",IF(Pengawas!AT143="","-","Harap dikosongkan"),IF(Pengawas!AS143=0,IF(Pengawas!AT143="","OK","Harap dikosongkan"),IF(Pengawas!AT143="","Harap diisi",IF(Pengawas!AT143&gt;2016,"Cek lagi",IF(Pengawas!AT143&lt;2005,"Cek lagi",IF(Pengawas!AM143&gt;Pengawas!AT143,"Cek lagi dengan Kolom AL","OK"))))))))</f>
        <v>-</v>
      </c>
      <c r="AU143" s="25" t="str">
        <f>IF(Pengawas!AS143="",IF(Pengawas!AU143="","-","Harap dikosongkan"),IF(Pengawas!AS143&lt;&gt;1,IF(Pengawas!AU143="","OK","Harap dikosongkan"),IF(Pengawas!AS143="",IF(Pengawas!AU143="","-","Harap dikosongkan"),IF(Pengawas!AS143=0,IF(Pengawas!AU143="","OK","Harap dikosongkan"),IF(Pengawas!AU143="","Harap diisi",IF(Pengawas!AU143&gt;20000000,"Cek lagi",IF(Pengawas!AU143&lt;100000,"Cek lagi","OK")))))))</f>
        <v>-</v>
      </c>
      <c r="AV143" s="25" t="str">
        <f>IF(Pengawas!AV143="","-",IF(Pengawas!AV143&gt;3,"Tidak valid","OK"))</f>
        <v>-</v>
      </c>
      <c r="AW143" s="25" t="str">
        <f>IF(Pengawas!AV143="",IF(Pengawas!AW143="","-","Harap dikosongkan"),IF(Pengawas!AV143=0,IF(Pengawas!AW143="","OK","Harap dikosongkan"),IF(Pengawas!AV143&gt;0,IF(Pengawas!AW143="","Harap diisi",IF(Pengawas!AW143&gt;2015,"Tidak valid","OK")))))</f>
        <v>-</v>
      </c>
      <c r="AX143" s="25" t="str">
        <f>IF(Pengawas!AV143="",IF(Pengawas!AX143="","-","Harap dikosongkan"),IF(Pengawas!AV143=0,IF(Pengawas!AX143="","OK","Harap dikosongkan"),IF(Pengawas!AV143&gt;0,IF(Pengawas!AX143="","Harap diisi",IF(Pengawas!AX143="","-",IF(Pengawas!AX143&gt;1,"Tidak valid","OK"))))))</f>
        <v>-</v>
      </c>
      <c r="AY143" s="25" t="str">
        <f>IF(Pengawas!AY143="","-",IF(Pengawas!AY143&gt;2,"Tidak valid","OK"))</f>
        <v>-</v>
      </c>
      <c r="AZ143" s="25" t="str">
        <f>IF(Pengawas!AY143="",IF(Pengawas!AZ143="","-","Harap dikosongkan"),IF(Pengawas!AY143=0,IF(Pengawas!AZ143="","OK","Harap dikosongkan"),IF(Pengawas!AZ143="","Harap diisi",IF(Pengawas!AZ143&gt;2015,"Cek lagi",IF(Pengawas!AZ143&lt;2000,"Cek lagi","OK")))))</f>
        <v>-</v>
      </c>
      <c r="BA143" s="25" t="str">
        <f>IF(Pengawas!BA143="","-",IF(LEN(Pengawas!BA143)&lt;5,"Cek lagi","OK"))</f>
        <v>-</v>
      </c>
      <c r="BB143" s="25" t="str">
        <f>IF(Pengawas!BB143="","-",IF(LEN(Pengawas!BB143)&lt;4,"Cek lagi","OK"))</f>
        <v>-</v>
      </c>
      <c r="BC143" s="25" t="str">
        <f>IF(Pengawas!BC143="","-",IF(LEN(Pengawas!BC143)&lt;4,"Cek lagi","OK"))</f>
        <v>-</v>
      </c>
      <c r="BD143" s="25" t="str">
        <f>IF(Pengawas!BD143="","-",IF(LEN(Pengawas!BD143)&lt;4,"Cek lagi","OK"))</f>
        <v>-</v>
      </c>
      <c r="BE143" s="25" t="str">
        <f>IF(Pengawas!BE143="","-",IF(LEN(Pengawas!BE143)&lt;4,"Cek lagi","OK"))</f>
        <v>-</v>
      </c>
      <c r="BF143" s="25" t="str">
        <f>IF(Pengawas!BF143="","-",IF(LEN(Pengawas!BF143)&lt;&gt;5,"Tidak valid","OK"))</f>
        <v>-</v>
      </c>
      <c r="BG143" s="25" t="str">
        <f>IF(Pengawas!BG143="","-",IF(LEN(Pengawas!BG143)&lt;9,"Cek lagi",IF(LEN(Pengawas!BG143)&gt;14,"Cek lagi","OK")))</f>
        <v>-</v>
      </c>
    </row>
    <row r="144" spans="1:59" s="18" customFormat="1" ht="15" customHeight="1" x14ac:dyDescent="0.2">
      <c r="A144" s="25" t="str">
        <f>IF(Pengawas!A144="","-",IF(LEN(Pengawas!A144)&lt;4,"Cek lagi","OK"))</f>
        <v>-</v>
      </c>
      <c r="B144" s="25" t="str">
        <f>IF(Pengawas!B144="","-",IF(LEN(Pengawas!B144)&lt;4,"Cek lagi","OK"))</f>
        <v>-</v>
      </c>
      <c r="C144" s="25" t="str">
        <f>IF(Pengawas!C144="","-",IF(LEN(Pengawas!C144)&lt;&gt;18,"Tidak valid","OK"))</f>
        <v>-</v>
      </c>
      <c r="D144" s="25" t="str">
        <f>IF(Pengawas!D144="","-",IF(LEN(Pengawas!D144)&lt;&gt;16,"Tidak valid","OK"))</f>
        <v>-</v>
      </c>
      <c r="E144" s="25" t="str">
        <f>IF(Pengawas!E144="","-",IF(LEN(Pengawas!E144)&lt;4,"Cek lagi","OK"))</f>
        <v>-</v>
      </c>
      <c r="F144" s="25" t="str">
        <f>IF(Pengawas!F144="","-",IF(LEN(Pengawas!F144)&lt;&gt;16,"Tidak valid","OK"))</f>
        <v>-</v>
      </c>
      <c r="G144" s="25" t="str">
        <f>IF(Pengawas!G144="","-",IF(LEN(Pengawas!G144)&lt;4,"Cek lagi","OK"))</f>
        <v>-</v>
      </c>
      <c r="H144" s="26" t="str">
        <f>IF(Pengawas!H144="","-",IF(VALUE(LEFT(Pengawas!H144,2))&gt;31,"Tanggal tidak valid",IF(VALUE(LEFT(RIGHT(Pengawas!H144,7),2))&gt;12,"Bulan tidak valid",IF(VALUE(RIGHT(Pengawas!H144,4))&gt;1990,"Umur terlalu muda",IF(VALUE(RIGHT(Pengawas!H144,4))&lt;1955,"Umur terlalu tua","OK")))))</f>
        <v>-</v>
      </c>
      <c r="I144" s="25" t="str">
        <f>IF(Pengawas!I144="","-",IF(Pengawas!I144="L","OK",IF(Pengawas!I144="P","OK","Tidak valid")))</f>
        <v>-</v>
      </c>
      <c r="J144" s="25" t="str">
        <f>IF(Pengawas!J144="","-",IF(LEN(Pengawas!J144)&lt;4,"Cek lagi","OK"))</f>
        <v>-</v>
      </c>
      <c r="K144" s="25" t="str">
        <f>IF(Pengawas!K144="","-",IF(Pengawas!K144&gt;5,"Tidak valid",IF(Pengawas!K144&lt;1,"Tidak valid","OK")))</f>
        <v>-</v>
      </c>
      <c r="L144" s="25" t="str">
        <f>IF(Pengawas!L144="","-",IF(VALUE(LEFT(Pengawas!L144,1))&gt;1,"Tidak valid","OK"))</f>
        <v>-</v>
      </c>
      <c r="M144" s="25" t="str">
        <f>IF(Pengawas!M144="","-",IF(VALUE(LEFT(Pengawas!M144,1))&gt;1,"Tidak valid","OK"))</f>
        <v>-</v>
      </c>
      <c r="N144" s="25" t="str">
        <f>IF(Pengawas!N144="","-",IF(VALUE(LEFT(Pengawas!N144,2))&gt;31,"Tanggal tidak valid",IF(VALUE(LEFT(RIGHT(Pengawas!N144,7),2))&gt;12,"Bulan tidak valid",IF(VALUE(RIGHT(Pengawas!N144,4))&gt;2015,"Tahun cek lagi",IF(VALUE(RIGHT(Pengawas!N144,4))&lt;1930,"Tahun cek lagi","OK")))))</f>
        <v>-</v>
      </c>
      <c r="O144" s="26" t="str">
        <f>IF(Pengawas!O144="","-",IF(VALUE(LEFT(Pengawas!O144,2))&gt;31,"Tanggal tidak valid",IF(VALUE(LEFT(RIGHT(Pengawas!O144,7),2))&gt;12,"Bulan tidak valid",IF(VALUE(RIGHT(Pengawas!O144,4))&gt;2015,"Tahun cek lagi",IF(VALUE(RIGHT(Pengawas!O144,4))&lt;1930,"Tahun cek lagi","OK")))))</f>
        <v>-</v>
      </c>
      <c r="P144" s="26" t="str">
        <f>IF(Pengawas!P144="","-",IF(VALUE(LEFT(Pengawas!P144,2))&gt;31,"Tanggal tidak valid",IF(VALUE(LEFT(RIGHT(Pengawas!P144,7),2))&gt;12,"Bulan tidak valid",IF(VALUE(RIGHT(Pengawas!P144,4))&gt;2015,"Tahun cek lagi",IF(VALUE(RIGHT(Pengawas!P144,4))&lt;1930,"Tahun cek lagi","OK")))))</f>
        <v>-</v>
      </c>
      <c r="Q144" s="25" t="str">
        <f>IF(Pengawas!Q144="","-",IF(Pengawas!Q144&gt;3,"Tidak valid",IF(Pengawas!Q144&lt;1,"Tidak valid","OK")))</f>
        <v>-</v>
      </c>
      <c r="R144" s="25" t="str">
        <f>IF(Pengawas!R144="","-",IF(Pengawas!R144&gt;20000000,"Cek lagi",IF(Pengawas!R144&lt;50000,"Cek lagi","OK")))</f>
        <v>-</v>
      </c>
      <c r="S144" s="25" t="str">
        <f>IF(Pengawas!S144="","-",IF(Pengawas!S144&gt;3,"Tidak valid",IF(Pengawas!S144&lt;1,"Tidak valid","OK")))</f>
        <v>-</v>
      </c>
      <c r="T144" s="25" t="str">
        <f>IF(Pengawas!T144="","-",IF(Pengawas!T144&gt;6,"Tidak valid",IF(Pengawas!T144&lt;1,"Tidak valid","OK")))</f>
        <v>-</v>
      </c>
      <c r="U144" s="25" t="str">
        <f>IF(Pengawas!U144="","-",IF(Pengawas!U144&gt;4,"Tidak valid",IF(Pengawas!U144&lt;1,"Tidak valid","OK")))</f>
        <v>-</v>
      </c>
      <c r="V144" s="25" t="str">
        <f>IF(Pengawas!V144="","-",IF(Pengawas!V144&gt;2,"Tidak valid",IF(Pengawas!V144&lt;1,"Tidak valid","OK")))</f>
        <v>-</v>
      </c>
      <c r="W144" s="25" t="str">
        <f>IF(Pengawas!V144="","-",IF(Pengawas!V144=1,IF(Pengawas!W144="","Harap diisi","OK"),IF(Pengawas!V144=2,IF(Pengawas!W144="","Harap diisi","OK"),IF(Pengawas!V145&lt;1,"-",IF(Pengawas!V145&gt;2,"-","OK")))))</f>
        <v>-</v>
      </c>
      <c r="X144" s="25" t="str">
        <f>IF(Pengawas!V144="","-",IF(Pengawas!V144=1,IF(Pengawas!X144="","Harap diisi","OK"),IF(Pengawas!V144=2,IF(Pengawas!X144="","Harap diisi","OK"),IF(Pengawas!V145&lt;1,"-",IF(Pengawas!V145&gt;2,"-","OK")))))</f>
        <v>-</v>
      </c>
      <c r="Y144" s="25" t="str">
        <f>IF(Pengawas!V144="","-",IF(Pengawas!V144=1,IF(Pengawas!Y144="","Harap diisi","OK"),IF(Pengawas!V144=2,IF(Pengawas!Y144="","Harap diisi","OK"),IF(Pengawas!V145&lt;1,"-",IF(Pengawas!V145&gt;2,"-","OK")))))</f>
        <v>-</v>
      </c>
      <c r="Z144" s="25" t="str">
        <f>IF(Pengawas!V144="","-",IF(Pengawas!V144=1,IF(Pengawas!Z144="","Harap diisi","OK"),IF(Pengawas!V144=2,IF(Pengawas!Z144="","Harap diisi","OK"),IF(Pengawas!V145&lt;1,"-",IF(Pengawas!V145&gt;2,"-","OK")))))</f>
        <v>-</v>
      </c>
      <c r="AA144" s="25" t="str">
        <f>IF(Pengawas!V144="","-",IF(Pengawas!V144=1,IF(Pengawas!AA144="","Harap diisi","OK"),IF(Pengawas!V144=2,IF(Pengawas!AA144="","Harap diisi","OK"),IF(Pengawas!V145&lt;1,"-",IF(Pengawas!V145&gt;2,"-","OK")))))</f>
        <v>-</v>
      </c>
      <c r="AB144" s="25" t="str">
        <f>IF(Pengawas!V144="","-",IF(Pengawas!V144=1,IF(Pengawas!AB144="","Harap diisi","OK"),IF(Pengawas!V144=2,IF(Pengawas!AB144="","Harap diisi","OK"),IF(Pengawas!V145&lt;1,"-",IF(Pengawas!V145&gt;2,"-","OK")))))</f>
        <v>-</v>
      </c>
      <c r="AC144" s="25" t="str">
        <f>IF(Pengawas!V144="","-",IF(Pengawas!V144=1,IF(Pengawas!AC144="","Harap diisi","OK"),IF(Pengawas!V144=2,IF(Pengawas!AC144="","Harap diisi","OK"),IF(Pengawas!V145&lt;1,"-",IF(Pengawas!V145&gt;2,"-","OK")))))</f>
        <v>-</v>
      </c>
      <c r="AD144" s="25" t="str">
        <f>IF(Pengawas!V144="","-",IF(Pengawas!V144=1,IF(Pengawas!AD144="","OK","Harap dikosongkan"),IF(Pengawas!V144=2,IF(Pengawas!AD144="","Harap diisi","OK"),IF(Pengawas!V145&lt;1,"-",IF(Pengawas!V145&gt;2,"-","OK")))))</f>
        <v>-</v>
      </c>
      <c r="AE144" s="25" t="str">
        <f>IF(Pengawas!V144="","-",IF(Pengawas!V144=1,IF(Pengawas!AE144="","OK","Harap dikosongkan"),IF(Pengawas!V144=2,IF(Pengawas!AE144="","Harap diisi","OK"),IF(Pengawas!V145&lt;1,"-",IF(Pengawas!V145&gt;2,"-","OK")))))</f>
        <v>-</v>
      </c>
      <c r="AF144" s="25" t="str">
        <f>IF(Pengawas!V144="","-",IF(Pengawas!V144=1,IF(Pengawas!AF144="","OK","Harap dikosongkan"),IF(Pengawas!V144=2,IF(Pengawas!AF144="","Harap diisi","OK"),IF(Pengawas!V145&lt;1,"-",IF(Pengawas!V145&gt;2,"-","OK")))))</f>
        <v>-</v>
      </c>
      <c r="AG144" s="25" t="str">
        <f>IF(Pengawas!V144="","-",IF(Pengawas!V144=1,IF(Pengawas!AG144="","OK","Harap dikosongkan"),IF(Pengawas!V144=2,IF(Pengawas!AG144="","Harap diisi","OK"),IF(Pengawas!V145&lt;1,"-",IF(Pengawas!V145&gt;2,"-","OK")))))</f>
        <v>-</v>
      </c>
      <c r="AH144" s="25" t="str">
        <f>IF(Pengawas!V144="","-",IF(Pengawas!V144=1,IF(Pengawas!AH144="","OK","Harap dikosongkan"),IF(Pengawas!V144=2,IF(Pengawas!AH144="","Harap diisi","OK"),IF(Pengawas!V145&lt;1,"-",IF(Pengawas!V145&gt;2,"-","OK")))))</f>
        <v>-</v>
      </c>
      <c r="AI144" s="25" t="str">
        <f>IF(Pengawas!V144="","-",IF(Pengawas!V144=1,IF(Pengawas!AI144="","OK","Harap dikosongkan"),IF(Pengawas!V144=2,IF(Pengawas!AI144="","Harap diisi","OK"),IF(Pengawas!V145&lt;1,"-",IF(Pengawas!V145&gt;2,"-","OK")))))</f>
        <v>-</v>
      </c>
      <c r="AJ144" s="25" t="str">
        <f>IF(Pengawas!V144="","-",IF(Pengawas!V144=1,IF(Pengawas!AJ144="","OK","Harap dikosongkan"),IF(Pengawas!V144=2,IF(Pengawas!AJ144="","Harap diisi","OK"),IF(Pengawas!V145&lt;1,"-",IF(Pengawas!V145&gt;2,"-","OK")))))</f>
        <v>-</v>
      </c>
      <c r="AK144" s="25" t="str">
        <f>IF(Pengawas!V144="","-",IF(Pengawas!V144=1,IF(Pengawas!AK144="","OK","Harap dikosongkan"),IF(Pengawas!V144=2,IF(Pengawas!AK144="","Harap diisi","OK"),IF(Pengawas!V145&lt;1,"-",IF(Pengawas!V145&gt;2,"-","OK")))))</f>
        <v>-</v>
      </c>
      <c r="AL144" s="25" t="str">
        <f>IF(Pengawas!AL144="","-",IF(Pengawas!AL144&gt;3,"Tidak valid",IF(Pengawas!AL144&lt;1,"Tidak valid","OK")))</f>
        <v>-</v>
      </c>
      <c r="AM144" s="25" t="str">
        <f>IF(Pengawas!AL144="",IF(Pengawas!AM144="","-","Harap dikosongkan"),IF(Pengawas!AL144&lt;&gt;1,IF(Pengawas!AM144="","OK","Harap dikosongkan"),IF(Pengawas!AM144="","Harap diisi",IF(Pengawas!AM144&gt;2015,"Cek lagi",IF(Pengawas!AM144&lt;2005,"Cek lagi","OK")))))</f>
        <v>-</v>
      </c>
      <c r="AN144" s="25" t="str">
        <f>IF(Pengawas!AL144="",IF(Pengawas!AN144="","-","Harap dikosongkan"),IF(Pengawas!AL144&lt;&gt;1,IF(Pengawas!AN144="","OK","Harap dikosongkan"),IF(Pengawas!AN144="","Harap diisi",IF(VALUE(Pengawas!AN144)&gt;33,"Tidak valid",IF(VALUE(Pengawas!AN144)&lt;1,"Tidak valid","OK")))))</f>
        <v>-</v>
      </c>
      <c r="AO144" s="25" t="str">
        <f>IF(Pengawas!AL144="",IF(Pengawas!AO144="","-","Harap dikosongkan"),IF(Pengawas!AL144&lt;&gt;1,IF(Pengawas!AO144="","OK","Harap dikosongkan"),IF(Pengawas!AO144="","Harap diisi",IF(Pengawas!AO144&gt;1,"Tidak valid","OK"))))</f>
        <v>-</v>
      </c>
      <c r="AP144" s="25" t="str">
        <f>IF(Pengawas!AL144&gt;1,"OK",IF(Pengawas!AO144="",IF(Pengawas!AP144="","-","Kolom AO cek lagi"),IF(Pengawas!AO144=0,IF(Pengawas!AP144="","OK","Harap dikosongkan"),IF(Pengawas!AP144="","Harap diisi",IF(LEN(Pengawas!AP144)&lt;12,"Tidak valid",IF(LEN(Pengawas!AP144)&gt;14,"Tidak valid","OK"))))))</f>
        <v>-</v>
      </c>
      <c r="AQ144" s="26" t="str">
        <f>IF(Pengawas!AL144&gt;1,"OK",IF(Pengawas!AO144="",IF(Pengawas!AQ144="","-","Kolom AO cek lagi"),IF(Pengawas!AO144=0,IF(Pengawas!AQ144="","OK","Harap dikosongkan"),IF(Pengawas!AQ144="","Harap diisi",IF(LEN(Pengawas!AQ144)&lt;5,"Cek lagi","OK")))))</f>
        <v>-</v>
      </c>
      <c r="AR144" s="26" t="str">
        <f>IF(Pengawas!AL144&gt;1,"OK",IF(Pengawas!AO144="",IF(Pengawas!AR144="","-","Kolom AT cek lagi"),IF(Pengawas!AO144=0,IF(Pengawas!AR144="","OK","Harap dikosongkan"),IF(Pengawas!AR144="","Harap diisi",IF(VALUE(LEFT(Pengawas!AR144,2))&gt;31,"Tanggal tidak valid",IF(VALUE(LEFT(RIGHT(Pengawas!AR144,7),2))&gt;12,"Bulan tidak valid",IF(VALUE(RIGHT(Pengawas!AR144,4))&gt;2016,"Tahun cek lagi",IF(VALUE(RIGHT(Pengawas!AR144,4))&lt;2005,"Tahun cek lagi","OK"))))))))</f>
        <v>-</v>
      </c>
      <c r="AS144" s="25" t="str">
        <f>IF(Pengawas!AP144="",IF(Pengawas!AS144="","-","Harap dikosongkan"),IF(Pengawas!AP144&lt;&gt;"",IF(Pengawas!AS144="","Harap diisi",IF(Pengawas!AS144&gt;1,"Tidak valid","OK"))))</f>
        <v>-</v>
      </c>
      <c r="AT144" s="25" t="str">
        <f>IF(Pengawas!AS144="",IF(Pengawas!AT144="","-","Harap dikosongkan"),IF(Pengawas!AS144&lt;&gt;1,IF(Pengawas!AT144="","OK","Harap dikosongkan"),IF(Pengawas!AS144="",IF(Pengawas!AT144="","-","Harap dikosongkan"),IF(Pengawas!AS144=0,IF(Pengawas!AT144="","OK","Harap dikosongkan"),IF(Pengawas!AT144="","Harap diisi",IF(Pengawas!AT144&gt;2016,"Cek lagi",IF(Pengawas!AT144&lt;2005,"Cek lagi",IF(Pengawas!AM144&gt;Pengawas!AT144,"Cek lagi dengan Kolom AL","OK"))))))))</f>
        <v>-</v>
      </c>
      <c r="AU144" s="25" t="str">
        <f>IF(Pengawas!AS144="",IF(Pengawas!AU144="","-","Harap dikosongkan"),IF(Pengawas!AS144&lt;&gt;1,IF(Pengawas!AU144="","OK","Harap dikosongkan"),IF(Pengawas!AS144="",IF(Pengawas!AU144="","-","Harap dikosongkan"),IF(Pengawas!AS144=0,IF(Pengawas!AU144="","OK","Harap dikosongkan"),IF(Pengawas!AU144="","Harap diisi",IF(Pengawas!AU144&gt;20000000,"Cek lagi",IF(Pengawas!AU144&lt;100000,"Cek lagi","OK")))))))</f>
        <v>-</v>
      </c>
      <c r="AV144" s="25" t="str">
        <f>IF(Pengawas!AV144="","-",IF(Pengawas!AV144&gt;3,"Tidak valid","OK"))</f>
        <v>-</v>
      </c>
      <c r="AW144" s="25" t="str">
        <f>IF(Pengawas!AV144="",IF(Pengawas!AW144="","-","Harap dikosongkan"),IF(Pengawas!AV144=0,IF(Pengawas!AW144="","OK","Harap dikosongkan"),IF(Pengawas!AV144&gt;0,IF(Pengawas!AW144="","Harap diisi",IF(Pengawas!AW144&gt;2015,"Tidak valid","OK")))))</f>
        <v>-</v>
      </c>
      <c r="AX144" s="25" t="str">
        <f>IF(Pengawas!AV144="",IF(Pengawas!AX144="","-","Harap dikosongkan"),IF(Pengawas!AV144=0,IF(Pengawas!AX144="","OK","Harap dikosongkan"),IF(Pengawas!AV144&gt;0,IF(Pengawas!AX144="","Harap diisi",IF(Pengawas!AX144="","-",IF(Pengawas!AX144&gt;1,"Tidak valid","OK"))))))</f>
        <v>-</v>
      </c>
      <c r="AY144" s="25" t="str">
        <f>IF(Pengawas!AY144="","-",IF(Pengawas!AY144&gt;2,"Tidak valid","OK"))</f>
        <v>-</v>
      </c>
      <c r="AZ144" s="25" t="str">
        <f>IF(Pengawas!AY144="",IF(Pengawas!AZ144="","-","Harap dikosongkan"),IF(Pengawas!AY144=0,IF(Pengawas!AZ144="","OK","Harap dikosongkan"),IF(Pengawas!AZ144="","Harap diisi",IF(Pengawas!AZ144&gt;2015,"Cek lagi",IF(Pengawas!AZ144&lt;2000,"Cek lagi","OK")))))</f>
        <v>-</v>
      </c>
      <c r="BA144" s="25" t="str">
        <f>IF(Pengawas!BA144="","-",IF(LEN(Pengawas!BA144)&lt;5,"Cek lagi","OK"))</f>
        <v>-</v>
      </c>
      <c r="BB144" s="25" t="str">
        <f>IF(Pengawas!BB144="","-",IF(LEN(Pengawas!BB144)&lt;4,"Cek lagi","OK"))</f>
        <v>-</v>
      </c>
      <c r="BC144" s="25" t="str">
        <f>IF(Pengawas!BC144="","-",IF(LEN(Pengawas!BC144)&lt;4,"Cek lagi","OK"))</f>
        <v>-</v>
      </c>
      <c r="BD144" s="25" t="str">
        <f>IF(Pengawas!BD144="","-",IF(LEN(Pengawas!BD144)&lt;4,"Cek lagi","OK"))</f>
        <v>-</v>
      </c>
      <c r="BE144" s="25" t="str">
        <f>IF(Pengawas!BE144="","-",IF(LEN(Pengawas!BE144)&lt;4,"Cek lagi","OK"))</f>
        <v>-</v>
      </c>
      <c r="BF144" s="25" t="str">
        <f>IF(Pengawas!BF144="","-",IF(LEN(Pengawas!BF144)&lt;&gt;5,"Tidak valid","OK"))</f>
        <v>-</v>
      </c>
      <c r="BG144" s="25" t="str">
        <f>IF(Pengawas!BG144="","-",IF(LEN(Pengawas!BG144)&lt;9,"Cek lagi",IF(LEN(Pengawas!BG144)&gt;14,"Cek lagi","OK")))</f>
        <v>-</v>
      </c>
    </row>
    <row r="145" spans="1:59" s="18" customFormat="1" ht="15" customHeight="1" x14ac:dyDescent="0.2">
      <c r="A145" s="25" t="str">
        <f>IF(Pengawas!A145="","-",IF(LEN(Pengawas!A145)&lt;4,"Cek lagi","OK"))</f>
        <v>-</v>
      </c>
      <c r="B145" s="25" t="str">
        <f>IF(Pengawas!B145="","-",IF(LEN(Pengawas!B145)&lt;4,"Cek lagi","OK"))</f>
        <v>-</v>
      </c>
      <c r="C145" s="25" t="str">
        <f>IF(Pengawas!C145="","-",IF(LEN(Pengawas!C145)&lt;&gt;18,"Tidak valid","OK"))</f>
        <v>-</v>
      </c>
      <c r="D145" s="25" t="str">
        <f>IF(Pengawas!D145="","-",IF(LEN(Pengawas!D145)&lt;&gt;16,"Tidak valid","OK"))</f>
        <v>-</v>
      </c>
      <c r="E145" s="25" t="str">
        <f>IF(Pengawas!E145="","-",IF(LEN(Pengawas!E145)&lt;4,"Cek lagi","OK"))</f>
        <v>-</v>
      </c>
      <c r="F145" s="25" t="str">
        <f>IF(Pengawas!F145="","-",IF(LEN(Pengawas!F145)&lt;&gt;16,"Tidak valid","OK"))</f>
        <v>-</v>
      </c>
      <c r="G145" s="25" t="str">
        <f>IF(Pengawas!G145="","-",IF(LEN(Pengawas!G145)&lt;4,"Cek lagi","OK"))</f>
        <v>-</v>
      </c>
      <c r="H145" s="26" t="str">
        <f>IF(Pengawas!H145="","-",IF(VALUE(LEFT(Pengawas!H145,2))&gt;31,"Tanggal tidak valid",IF(VALUE(LEFT(RIGHT(Pengawas!H145,7),2))&gt;12,"Bulan tidak valid",IF(VALUE(RIGHT(Pengawas!H145,4))&gt;1990,"Umur terlalu muda",IF(VALUE(RIGHT(Pengawas!H145,4))&lt;1955,"Umur terlalu tua","OK")))))</f>
        <v>-</v>
      </c>
      <c r="I145" s="25" t="str">
        <f>IF(Pengawas!I145="","-",IF(Pengawas!I145="L","OK",IF(Pengawas!I145="P","OK","Tidak valid")))</f>
        <v>-</v>
      </c>
      <c r="J145" s="25" t="str">
        <f>IF(Pengawas!J145="","-",IF(LEN(Pengawas!J145)&lt;4,"Cek lagi","OK"))</f>
        <v>-</v>
      </c>
      <c r="K145" s="25" t="str">
        <f>IF(Pengawas!K145="","-",IF(Pengawas!K145&gt;5,"Tidak valid",IF(Pengawas!K145&lt;1,"Tidak valid","OK")))</f>
        <v>-</v>
      </c>
      <c r="L145" s="25" t="str">
        <f>IF(Pengawas!L145="","-",IF(VALUE(LEFT(Pengawas!L145,1))&gt;1,"Tidak valid","OK"))</f>
        <v>-</v>
      </c>
      <c r="M145" s="25" t="str">
        <f>IF(Pengawas!M145="","-",IF(VALUE(LEFT(Pengawas!M145,1))&gt;1,"Tidak valid","OK"))</f>
        <v>-</v>
      </c>
      <c r="N145" s="25" t="str">
        <f>IF(Pengawas!N145="","-",IF(VALUE(LEFT(Pengawas!N145,2))&gt;31,"Tanggal tidak valid",IF(VALUE(LEFT(RIGHT(Pengawas!N145,7),2))&gt;12,"Bulan tidak valid",IF(VALUE(RIGHT(Pengawas!N145,4))&gt;2015,"Tahun cek lagi",IF(VALUE(RIGHT(Pengawas!N145,4))&lt;1930,"Tahun cek lagi","OK")))))</f>
        <v>-</v>
      </c>
      <c r="O145" s="26" t="str">
        <f>IF(Pengawas!O145="","-",IF(VALUE(LEFT(Pengawas!O145,2))&gt;31,"Tanggal tidak valid",IF(VALUE(LEFT(RIGHT(Pengawas!O145,7),2))&gt;12,"Bulan tidak valid",IF(VALUE(RIGHT(Pengawas!O145,4))&gt;2015,"Tahun cek lagi",IF(VALUE(RIGHT(Pengawas!O145,4))&lt;1930,"Tahun cek lagi","OK")))))</f>
        <v>-</v>
      </c>
      <c r="P145" s="26" t="str">
        <f>IF(Pengawas!P145="","-",IF(VALUE(LEFT(Pengawas!P145,2))&gt;31,"Tanggal tidak valid",IF(VALUE(LEFT(RIGHT(Pengawas!P145,7),2))&gt;12,"Bulan tidak valid",IF(VALUE(RIGHT(Pengawas!P145,4))&gt;2015,"Tahun cek lagi",IF(VALUE(RIGHT(Pengawas!P145,4))&lt;1930,"Tahun cek lagi","OK")))))</f>
        <v>-</v>
      </c>
      <c r="Q145" s="25" t="str">
        <f>IF(Pengawas!Q145="","-",IF(Pengawas!Q145&gt;3,"Tidak valid",IF(Pengawas!Q145&lt;1,"Tidak valid","OK")))</f>
        <v>-</v>
      </c>
      <c r="R145" s="25" t="str">
        <f>IF(Pengawas!R145="","-",IF(Pengawas!R145&gt;20000000,"Cek lagi",IF(Pengawas!R145&lt;50000,"Cek lagi","OK")))</f>
        <v>-</v>
      </c>
      <c r="S145" s="25" t="str">
        <f>IF(Pengawas!S145="","-",IF(Pengawas!S145&gt;3,"Tidak valid",IF(Pengawas!S145&lt;1,"Tidak valid","OK")))</f>
        <v>-</v>
      </c>
      <c r="T145" s="25" t="str">
        <f>IF(Pengawas!T145="","-",IF(Pengawas!T145&gt;6,"Tidak valid",IF(Pengawas!T145&lt;1,"Tidak valid","OK")))</f>
        <v>-</v>
      </c>
      <c r="U145" s="25" t="str">
        <f>IF(Pengawas!U145="","-",IF(Pengawas!U145&gt;4,"Tidak valid",IF(Pengawas!U145&lt;1,"Tidak valid","OK")))</f>
        <v>-</v>
      </c>
      <c r="V145" s="25" t="str">
        <f>IF(Pengawas!V145="","-",IF(Pengawas!V145&gt;2,"Tidak valid",IF(Pengawas!V145&lt;1,"Tidak valid","OK")))</f>
        <v>-</v>
      </c>
      <c r="W145" s="25" t="str">
        <f>IF(Pengawas!V145="","-",IF(Pengawas!V145=1,IF(Pengawas!W145="","Harap diisi","OK"),IF(Pengawas!V145=2,IF(Pengawas!W145="","Harap diisi","OK"),IF(Pengawas!V146&lt;1,"-",IF(Pengawas!V146&gt;2,"-","OK")))))</f>
        <v>-</v>
      </c>
      <c r="X145" s="25" t="str">
        <f>IF(Pengawas!V145="","-",IF(Pengawas!V145=1,IF(Pengawas!X145="","Harap diisi","OK"),IF(Pengawas!V145=2,IF(Pengawas!X145="","Harap diisi","OK"),IF(Pengawas!V146&lt;1,"-",IF(Pengawas!V146&gt;2,"-","OK")))))</f>
        <v>-</v>
      </c>
      <c r="Y145" s="25" t="str">
        <f>IF(Pengawas!V145="","-",IF(Pengawas!V145=1,IF(Pengawas!Y145="","Harap diisi","OK"),IF(Pengawas!V145=2,IF(Pengawas!Y145="","Harap diisi","OK"),IF(Pengawas!V146&lt;1,"-",IF(Pengawas!V146&gt;2,"-","OK")))))</f>
        <v>-</v>
      </c>
      <c r="Z145" s="25" t="str">
        <f>IF(Pengawas!V145="","-",IF(Pengawas!V145=1,IF(Pengawas!Z145="","Harap diisi","OK"),IF(Pengawas!V145=2,IF(Pengawas!Z145="","Harap diisi","OK"),IF(Pengawas!V146&lt;1,"-",IF(Pengawas!V146&gt;2,"-","OK")))))</f>
        <v>-</v>
      </c>
      <c r="AA145" s="25" t="str">
        <f>IF(Pengawas!V145="","-",IF(Pengawas!V145=1,IF(Pengawas!AA145="","Harap diisi","OK"),IF(Pengawas!V145=2,IF(Pengawas!AA145="","Harap diisi","OK"),IF(Pengawas!V146&lt;1,"-",IF(Pengawas!V146&gt;2,"-","OK")))))</f>
        <v>-</v>
      </c>
      <c r="AB145" s="25" t="str">
        <f>IF(Pengawas!V145="","-",IF(Pengawas!V145=1,IF(Pengawas!AB145="","Harap diisi","OK"),IF(Pengawas!V145=2,IF(Pengawas!AB145="","Harap diisi","OK"),IF(Pengawas!V146&lt;1,"-",IF(Pengawas!V146&gt;2,"-","OK")))))</f>
        <v>-</v>
      </c>
      <c r="AC145" s="25" t="str">
        <f>IF(Pengawas!V145="","-",IF(Pengawas!V145=1,IF(Pengawas!AC145="","Harap diisi","OK"),IF(Pengawas!V145=2,IF(Pengawas!AC145="","Harap diisi","OK"),IF(Pengawas!V146&lt;1,"-",IF(Pengawas!V146&gt;2,"-","OK")))))</f>
        <v>-</v>
      </c>
      <c r="AD145" s="25" t="str">
        <f>IF(Pengawas!V145="","-",IF(Pengawas!V145=1,IF(Pengawas!AD145="","OK","Harap dikosongkan"),IF(Pengawas!V145=2,IF(Pengawas!AD145="","Harap diisi","OK"),IF(Pengawas!V146&lt;1,"-",IF(Pengawas!V146&gt;2,"-","OK")))))</f>
        <v>-</v>
      </c>
      <c r="AE145" s="25" t="str">
        <f>IF(Pengawas!V145="","-",IF(Pengawas!V145=1,IF(Pengawas!AE145="","OK","Harap dikosongkan"),IF(Pengawas!V145=2,IF(Pengawas!AE145="","Harap diisi","OK"),IF(Pengawas!V146&lt;1,"-",IF(Pengawas!V146&gt;2,"-","OK")))))</f>
        <v>-</v>
      </c>
      <c r="AF145" s="25" t="str">
        <f>IF(Pengawas!V145="","-",IF(Pengawas!V145=1,IF(Pengawas!AF145="","OK","Harap dikosongkan"),IF(Pengawas!V145=2,IF(Pengawas!AF145="","Harap diisi","OK"),IF(Pengawas!V146&lt;1,"-",IF(Pengawas!V146&gt;2,"-","OK")))))</f>
        <v>-</v>
      </c>
      <c r="AG145" s="25" t="str">
        <f>IF(Pengawas!V145="","-",IF(Pengawas!V145=1,IF(Pengawas!AG145="","OK","Harap dikosongkan"),IF(Pengawas!V145=2,IF(Pengawas!AG145="","Harap diisi","OK"),IF(Pengawas!V146&lt;1,"-",IF(Pengawas!V146&gt;2,"-","OK")))))</f>
        <v>-</v>
      </c>
      <c r="AH145" s="25" t="str">
        <f>IF(Pengawas!V145="","-",IF(Pengawas!V145=1,IF(Pengawas!AH145="","OK","Harap dikosongkan"),IF(Pengawas!V145=2,IF(Pengawas!AH145="","Harap diisi","OK"),IF(Pengawas!V146&lt;1,"-",IF(Pengawas!V146&gt;2,"-","OK")))))</f>
        <v>-</v>
      </c>
      <c r="AI145" s="25" t="str">
        <f>IF(Pengawas!V145="","-",IF(Pengawas!V145=1,IF(Pengawas!AI145="","OK","Harap dikosongkan"),IF(Pengawas!V145=2,IF(Pengawas!AI145="","Harap diisi","OK"),IF(Pengawas!V146&lt;1,"-",IF(Pengawas!V146&gt;2,"-","OK")))))</f>
        <v>-</v>
      </c>
      <c r="AJ145" s="25" t="str">
        <f>IF(Pengawas!V145="","-",IF(Pengawas!V145=1,IF(Pengawas!AJ145="","OK","Harap dikosongkan"),IF(Pengawas!V145=2,IF(Pengawas!AJ145="","Harap diisi","OK"),IF(Pengawas!V146&lt;1,"-",IF(Pengawas!V146&gt;2,"-","OK")))))</f>
        <v>-</v>
      </c>
      <c r="AK145" s="25" t="str">
        <f>IF(Pengawas!V145="","-",IF(Pengawas!V145=1,IF(Pengawas!AK145="","OK","Harap dikosongkan"),IF(Pengawas!V145=2,IF(Pengawas!AK145="","Harap diisi","OK"),IF(Pengawas!V146&lt;1,"-",IF(Pengawas!V146&gt;2,"-","OK")))))</f>
        <v>-</v>
      </c>
      <c r="AL145" s="25" t="str">
        <f>IF(Pengawas!AL145="","-",IF(Pengawas!AL145&gt;3,"Tidak valid",IF(Pengawas!AL145&lt;1,"Tidak valid","OK")))</f>
        <v>-</v>
      </c>
      <c r="AM145" s="25" t="str">
        <f>IF(Pengawas!AL145="",IF(Pengawas!AM145="","-","Harap dikosongkan"),IF(Pengawas!AL145&lt;&gt;1,IF(Pengawas!AM145="","OK","Harap dikosongkan"),IF(Pengawas!AM145="","Harap diisi",IF(Pengawas!AM145&gt;2015,"Cek lagi",IF(Pengawas!AM145&lt;2005,"Cek lagi","OK")))))</f>
        <v>-</v>
      </c>
      <c r="AN145" s="25" t="str">
        <f>IF(Pengawas!AL145="",IF(Pengawas!AN145="","-","Harap dikosongkan"),IF(Pengawas!AL145&lt;&gt;1,IF(Pengawas!AN145="","OK","Harap dikosongkan"),IF(Pengawas!AN145="","Harap diisi",IF(VALUE(Pengawas!AN145)&gt;33,"Tidak valid",IF(VALUE(Pengawas!AN145)&lt;1,"Tidak valid","OK")))))</f>
        <v>-</v>
      </c>
      <c r="AO145" s="25" t="str">
        <f>IF(Pengawas!AL145="",IF(Pengawas!AO145="","-","Harap dikosongkan"),IF(Pengawas!AL145&lt;&gt;1,IF(Pengawas!AO145="","OK","Harap dikosongkan"),IF(Pengawas!AO145="","Harap diisi",IF(Pengawas!AO145&gt;1,"Tidak valid","OK"))))</f>
        <v>-</v>
      </c>
      <c r="AP145" s="25" t="str">
        <f>IF(Pengawas!AL145&gt;1,"OK",IF(Pengawas!AO145="",IF(Pengawas!AP145="","-","Kolom AO cek lagi"),IF(Pengawas!AO145=0,IF(Pengawas!AP145="","OK","Harap dikosongkan"),IF(Pengawas!AP145="","Harap diisi",IF(LEN(Pengawas!AP145)&lt;12,"Tidak valid",IF(LEN(Pengawas!AP145)&gt;14,"Tidak valid","OK"))))))</f>
        <v>-</v>
      </c>
      <c r="AQ145" s="26" t="str">
        <f>IF(Pengawas!AL145&gt;1,"OK",IF(Pengawas!AO145="",IF(Pengawas!AQ145="","-","Kolom AO cek lagi"),IF(Pengawas!AO145=0,IF(Pengawas!AQ145="","OK","Harap dikosongkan"),IF(Pengawas!AQ145="","Harap diisi",IF(LEN(Pengawas!AQ145)&lt;5,"Cek lagi","OK")))))</f>
        <v>-</v>
      </c>
      <c r="AR145" s="26" t="str">
        <f>IF(Pengawas!AL145&gt;1,"OK",IF(Pengawas!AO145="",IF(Pengawas!AR145="","-","Kolom AT cek lagi"),IF(Pengawas!AO145=0,IF(Pengawas!AR145="","OK","Harap dikosongkan"),IF(Pengawas!AR145="","Harap diisi",IF(VALUE(LEFT(Pengawas!AR145,2))&gt;31,"Tanggal tidak valid",IF(VALUE(LEFT(RIGHT(Pengawas!AR145,7),2))&gt;12,"Bulan tidak valid",IF(VALUE(RIGHT(Pengawas!AR145,4))&gt;2016,"Tahun cek lagi",IF(VALUE(RIGHT(Pengawas!AR145,4))&lt;2005,"Tahun cek lagi","OK"))))))))</f>
        <v>-</v>
      </c>
      <c r="AS145" s="25" t="str">
        <f>IF(Pengawas!AP145="",IF(Pengawas!AS145="","-","Harap dikosongkan"),IF(Pengawas!AP145&lt;&gt;"",IF(Pengawas!AS145="","Harap diisi",IF(Pengawas!AS145&gt;1,"Tidak valid","OK"))))</f>
        <v>-</v>
      </c>
      <c r="AT145" s="25" t="str">
        <f>IF(Pengawas!AS145="",IF(Pengawas!AT145="","-","Harap dikosongkan"),IF(Pengawas!AS145&lt;&gt;1,IF(Pengawas!AT145="","OK","Harap dikosongkan"),IF(Pengawas!AS145="",IF(Pengawas!AT145="","-","Harap dikosongkan"),IF(Pengawas!AS145=0,IF(Pengawas!AT145="","OK","Harap dikosongkan"),IF(Pengawas!AT145="","Harap diisi",IF(Pengawas!AT145&gt;2016,"Cek lagi",IF(Pengawas!AT145&lt;2005,"Cek lagi",IF(Pengawas!AM145&gt;Pengawas!AT145,"Cek lagi dengan Kolom AL","OK"))))))))</f>
        <v>-</v>
      </c>
      <c r="AU145" s="25" t="str">
        <f>IF(Pengawas!AS145="",IF(Pengawas!AU145="","-","Harap dikosongkan"),IF(Pengawas!AS145&lt;&gt;1,IF(Pengawas!AU145="","OK","Harap dikosongkan"),IF(Pengawas!AS145="",IF(Pengawas!AU145="","-","Harap dikosongkan"),IF(Pengawas!AS145=0,IF(Pengawas!AU145="","OK","Harap dikosongkan"),IF(Pengawas!AU145="","Harap diisi",IF(Pengawas!AU145&gt;20000000,"Cek lagi",IF(Pengawas!AU145&lt;100000,"Cek lagi","OK")))))))</f>
        <v>-</v>
      </c>
      <c r="AV145" s="25" t="str">
        <f>IF(Pengawas!AV145="","-",IF(Pengawas!AV145&gt;3,"Tidak valid","OK"))</f>
        <v>-</v>
      </c>
      <c r="AW145" s="25" t="str">
        <f>IF(Pengawas!AV145="",IF(Pengawas!AW145="","-","Harap dikosongkan"),IF(Pengawas!AV145=0,IF(Pengawas!AW145="","OK","Harap dikosongkan"),IF(Pengawas!AV145&gt;0,IF(Pengawas!AW145="","Harap diisi",IF(Pengawas!AW145&gt;2015,"Tidak valid","OK")))))</f>
        <v>-</v>
      </c>
      <c r="AX145" s="25" t="str">
        <f>IF(Pengawas!AV145="",IF(Pengawas!AX145="","-","Harap dikosongkan"),IF(Pengawas!AV145=0,IF(Pengawas!AX145="","OK","Harap dikosongkan"),IF(Pengawas!AV145&gt;0,IF(Pengawas!AX145="","Harap diisi",IF(Pengawas!AX145="","-",IF(Pengawas!AX145&gt;1,"Tidak valid","OK"))))))</f>
        <v>-</v>
      </c>
      <c r="AY145" s="25" t="str">
        <f>IF(Pengawas!AY145="","-",IF(Pengawas!AY145&gt;2,"Tidak valid","OK"))</f>
        <v>-</v>
      </c>
      <c r="AZ145" s="25" t="str">
        <f>IF(Pengawas!AY145="",IF(Pengawas!AZ145="","-","Harap dikosongkan"),IF(Pengawas!AY145=0,IF(Pengawas!AZ145="","OK","Harap dikosongkan"),IF(Pengawas!AZ145="","Harap diisi",IF(Pengawas!AZ145&gt;2015,"Cek lagi",IF(Pengawas!AZ145&lt;2000,"Cek lagi","OK")))))</f>
        <v>-</v>
      </c>
      <c r="BA145" s="25" t="str">
        <f>IF(Pengawas!BA145="","-",IF(LEN(Pengawas!BA145)&lt;5,"Cek lagi","OK"))</f>
        <v>-</v>
      </c>
      <c r="BB145" s="25" t="str">
        <f>IF(Pengawas!BB145="","-",IF(LEN(Pengawas!BB145)&lt;4,"Cek lagi","OK"))</f>
        <v>-</v>
      </c>
      <c r="BC145" s="25" t="str">
        <f>IF(Pengawas!BC145="","-",IF(LEN(Pengawas!BC145)&lt;4,"Cek lagi","OK"))</f>
        <v>-</v>
      </c>
      <c r="BD145" s="25" t="str">
        <f>IF(Pengawas!BD145="","-",IF(LEN(Pengawas!BD145)&lt;4,"Cek lagi","OK"))</f>
        <v>-</v>
      </c>
      <c r="BE145" s="25" t="str">
        <f>IF(Pengawas!BE145="","-",IF(LEN(Pengawas!BE145)&lt;4,"Cek lagi","OK"))</f>
        <v>-</v>
      </c>
      <c r="BF145" s="25" t="str">
        <f>IF(Pengawas!BF145="","-",IF(LEN(Pengawas!BF145)&lt;&gt;5,"Tidak valid","OK"))</f>
        <v>-</v>
      </c>
      <c r="BG145" s="25" t="str">
        <f>IF(Pengawas!BG145="","-",IF(LEN(Pengawas!BG145)&lt;9,"Cek lagi",IF(LEN(Pengawas!BG145)&gt;14,"Cek lagi","OK")))</f>
        <v>-</v>
      </c>
    </row>
    <row r="146" spans="1:59" s="18" customFormat="1" ht="15" customHeight="1" x14ac:dyDescent="0.2">
      <c r="A146" s="25" t="str">
        <f>IF(Pengawas!A146="","-",IF(LEN(Pengawas!A146)&lt;4,"Cek lagi","OK"))</f>
        <v>-</v>
      </c>
      <c r="B146" s="25" t="str">
        <f>IF(Pengawas!B146="","-",IF(LEN(Pengawas!B146)&lt;4,"Cek lagi","OK"))</f>
        <v>-</v>
      </c>
      <c r="C146" s="25" t="str">
        <f>IF(Pengawas!C146="","-",IF(LEN(Pengawas!C146)&lt;&gt;18,"Tidak valid","OK"))</f>
        <v>-</v>
      </c>
      <c r="D146" s="25" t="str">
        <f>IF(Pengawas!D146="","-",IF(LEN(Pengawas!D146)&lt;&gt;16,"Tidak valid","OK"))</f>
        <v>-</v>
      </c>
      <c r="E146" s="25" t="str">
        <f>IF(Pengawas!E146="","-",IF(LEN(Pengawas!E146)&lt;4,"Cek lagi","OK"))</f>
        <v>-</v>
      </c>
      <c r="F146" s="25" t="str">
        <f>IF(Pengawas!F146="","-",IF(LEN(Pengawas!F146)&lt;&gt;16,"Tidak valid","OK"))</f>
        <v>-</v>
      </c>
      <c r="G146" s="25" t="str">
        <f>IF(Pengawas!G146="","-",IF(LEN(Pengawas!G146)&lt;4,"Cek lagi","OK"))</f>
        <v>-</v>
      </c>
      <c r="H146" s="26" t="str">
        <f>IF(Pengawas!H146="","-",IF(VALUE(LEFT(Pengawas!H146,2))&gt;31,"Tanggal tidak valid",IF(VALUE(LEFT(RIGHT(Pengawas!H146,7),2))&gt;12,"Bulan tidak valid",IF(VALUE(RIGHT(Pengawas!H146,4))&gt;1990,"Umur terlalu muda",IF(VALUE(RIGHT(Pengawas!H146,4))&lt;1955,"Umur terlalu tua","OK")))))</f>
        <v>-</v>
      </c>
      <c r="I146" s="25" t="str">
        <f>IF(Pengawas!I146="","-",IF(Pengawas!I146="L","OK",IF(Pengawas!I146="P","OK","Tidak valid")))</f>
        <v>-</v>
      </c>
      <c r="J146" s="25" t="str">
        <f>IF(Pengawas!J146="","-",IF(LEN(Pengawas!J146)&lt;4,"Cek lagi","OK"))</f>
        <v>-</v>
      </c>
      <c r="K146" s="25" t="str">
        <f>IF(Pengawas!K146="","-",IF(Pengawas!K146&gt;5,"Tidak valid",IF(Pengawas!K146&lt;1,"Tidak valid","OK")))</f>
        <v>-</v>
      </c>
      <c r="L146" s="25" t="str">
        <f>IF(Pengawas!L146="","-",IF(VALUE(LEFT(Pengawas!L146,1))&gt;1,"Tidak valid","OK"))</f>
        <v>-</v>
      </c>
      <c r="M146" s="25" t="str">
        <f>IF(Pengawas!M146="","-",IF(VALUE(LEFT(Pengawas!M146,1))&gt;1,"Tidak valid","OK"))</f>
        <v>-</v>
      </c>
      <c r="N146" s="25" t="str">
        <f>IF(Pengawas!N146="","-",IF(VALUE(LEFT(Pengawas!N146,2))&gt;31,"Tanggal tidak valid",IF(VALUE(LEFT(RIGHT(Pengawas!N146,7),2))&gt;12,"Bulan tidak valid",IF(VALUE(RIGHT(Pengawas!N146,4))&gt;2015,"Tahun cek lagi",IF(VALUE(RIGHT(Pengawas!N146,4))&lt;1930,"Tahun cek lagi","OK")))))</f>
        <v>-</v>
      </c>
      <c r="O146" s="26" t="str">
        <f>IF(Pengawas!O146="","-",IF(VALUE(LEFT(Pengawas!O146,2))&gt;31,"Tanggal tidak valid",IF(VALUE(LEFT(RIGHT(Pengawas!O146,7),2))&gt;12,"Bulan tidak valid",IF(VALUE(RIGHT(Pengawas!O146,4))&gt;2015,"Tahun cek lagi",IF(VALUE(RIGHT(Pengawas!O146,4))&lt;1930,"Tahun cek lagi","OK")))))</f>
        <v>-</v>
      </c>
      <c r="P146" s="26" t="str">
        <f>IF(Pengawas!P146="","-",IF(VALUE(LEFT(Pengawas!P146,2))&gt;31,"Tanggal tidak valid",IF(VALUE(LEFT(RIGHT(Pengawas!P146,7),2))&gt;12,"Bulan tidak valid",IF(VALUE(RIGHT(Pengawas!P146,4))&gt;2015,"Tahun cek lagi",IF(VALUE(RIGHT(Pengawas!P146,4))&lt;1930,"Tahun cek lagi","OK")))))</f>
        <v>-</v>
      </c>
      <c r="Q146" s="25" t="str">
        <f>IF(Pengawas!Q146="","-",IF(Pengawas!Q146&gt;3,"Tidak valid",IF(Pengawas!Q146&lt;1,"Tidak valid","OK")))</f>
        <v>-</v>
      </c>
      <c r="R146" s="25" t="str">
        <f>IF(Pengawas!R146="","-",IF(Pengawas!R146&gt;20000000,"Cek lagi",IF(Pengawas!R146&lt;50000,"Cek lagi","OK")))</f>
        <v>-</v>
      </c>
      <c r="S146" s="25" t="str">
        <f>IF(Pengawas!S146="","-",IF(Pengawas!S146&gt;3,"Tidak valid",IF(Pengawas!S146&lt;1,"Tidak valid","OK")))</f>
        <v>-</v>
      </c>
      <c r="T146" s="25" t="str">
        <f>IF(Pengawas!T146="","-",IF(Pengawas!T146&gt;6,"Tidak valid",IF(Pengawas!T146&lt;1,"Tidak valid","OK")))</f>
        <v>-</v>
      </c>
      <c r="U146" s="25" t="str">
        <f>IF(Pengawas!U146="","-",IF(Pengawas!U146&gt;4,"Tidak valid",IF(Pengawas!U146&lt;1,"Tidak valid","OK")))</f>
        <v>-</v>
      </c>
      <c r="V146" s="25" t="str">
        <f>IF(Pengawas!V146="","-",IF(Pengawas!V146&gt;2,"Tidak valid",IF(Pengawas!V146&lt;1,"Tidak valid","OK")))</f>
        <v>-</v>
      </c>
      <c r="W146" s="25" t="str">
        <f>IF(Pengawas!V146="","-",IF(Pengawas!V146=1,IF(Pengawas!W146="","Harap diisi","OK"),IF(Pengawas!V146=2,IF(Pengawas!W146="","Harap diisi","OK"),IF(Pengawas!V147&lt;1,"-",IF(Pengawas!V147&gt;2,"-","OK")))))</f>
        <v>-</v>
      </c>
      <c r="X146" s="25" t="str">
        <f>IF(Pengawas!V146="","-",IF(Pengawas!V146=1,IF(Pengawas!X146="","Harap diisi","OK"),IF(Pengawas!V146=2,IF(Pengawas!X146="","Harap diisi","OK"),IF(Pengawas!V147&lt;1,"-",IF(Pengawas!V147&gt;2,"-","OK")))))</f>
        <v>-</v>
      </c>
      <c r="Y146" s="25" t="str">
        <f>IF(Pengawas!V146="","-",IF(Pengawas!V146=1,IF(Pengawas!Y146="","Harap diisi","OK"),IF(Pengawas!V146=2,IF(Pengawas!Y146="","Harap diisi","OK"),IF(Pengawas!V147&lt;1,"-",IF(Pengawas!V147&gt;2,"-","OK")))))</f>
        <v>-</v>
      </c>
      <c r="Z146" s="25" t="str">
        <f>IF(Pengawas!V146="","-",IF(Pengawas!V146=1,IF(Pengawas!Z146="","Harap diisi","OK"),IF(Pengawas!V146=2,IF(Pengawas!Z146="","Harap diisi","OK"),IF(Pengawas!V147&lt;1,"-",IF(Pengawas!V147&gt;2,"-","OK")))))</f>
        <v>-</v>
      </c>
      <c r="AA146" s="25" t="str">
        <f>IF(Pengawas!V146="","-",IF(Pengawas!V146=1,IF(Pengawas!AA146="","Harap diisi","OK"),IF(Pengawas!V146=2,IF(Pengawas!AA146="","Harap diisi","OK"),IF(Pengawas!V147&lt;1,"-",IF(Pengawas!V147&gt;2,"-","OK")))))</f>
        <v>-</v>
      </c>
      <c r="AB146" s="25" t="str">
        <f>IF(Pengawas!V146="","-",IF(Pengawas!V146=1,IF(Pengawas!AB146="","Harap diisi","OK"),IF(Pengawas!V146=2,IF(Pengawas!AB146="","Harap diisi","OK"),IF(Pengawas!V147&lt;1,"-",IF(Pengawas!V147&gt;2,"-","OK")))))</f>
        <v>-</v>
      </c>
      <c r="AC146" s="25" t="str">
        <f>IF(Pengawas!V146="","-",IF(Pengawas!V146=1,IF(Pengawas!AC146="","Harap diisi","OK"),IF(Pengawas!V146=2,IF(Pengawas!AC146="","Harap diisi","OK"),IF(Pengawas!V147&lt;1,"-",IF(Pengawas!V147&gt;2,"-","OK")))))</f>
        <v>-</v>
      </c>
      <c r="AD146" s="25" t="str">
        <f>IF(Pengawas!V146="","-",IF(Pengawas!V146=1,IF(Pengawas!AD146="","OK","Harap dikosongkan"),IF(Pengawas!V146=2,IF(Pengawas!AD146="","Harap diisi","OK"),IF(Pengawas!V147&lt;1,"-",IF(Pengawas!V147&gt;2,"-","OK")))))</f>
        <v>-</v>
      </c>
      <c r="AE146" s="25" t="str">
        <f>IF(Pengawas!V146="","-",IF(Pengawas!V146=1,IF(Pengawas!AE146="","OK","Harap dikosongkan"),IF(Pengawas!V146=2,IF(Pengawas!AE146="","Harap diisi","OK"),IF(Pengawas!V147&lt;1,"-",IF(Pengawas!V147&gt;2,"-","OK")))))</f>
        <v>-</v>
      </c>
      <c r="AF146" s="25" t="str">
        <f>IF(Pengawas!V146="","-",IF(Pengawas!V146=1,IF(Pengawas!AF146="","OK","Harap dikosongkan"),IF(Pengawas!V146=2,IF(Pengawas!AF146="","Harap diisi","OK"),IF(Pengawas!V147&lt;1,"-",IF(Pengawas!V147&gt;2,"-","OK")))))</f>
        <v>-</v>
      </c>
      <c r="AG146" s="25" t="str">
        <f>IF(Pengawas!V146="","-",IF(Pengawas!V146=1,IF(Pengawas!AG146="","OK","Harap dikosongkan"),IF(Pengawas!V146=2,IF(Pengawas!AG146="","Harap diisi","OK"),IF(Pengawas!V147&lt;1,"-",IF(Pengawas!V147&gt;2,"-","OK")))))</f>
        <v>-</v>
      </c>
      <c r="AH146" s="25" t="str">
        <f>IF(Pengawas!V146="","-",IF(Pengawas!V146=1,IF(Pengawas!AH146="","OK","Harap dikosongkan"),IF(Pengawas!V146=2,IF(Pengawas!AH146="","Harap diisi","OK"),IF(Pengawas!V147&lt;1,"-",IF(Pengawas!V147&gt;2,"-","OK")))))</f>
        <v>-</v>
      </c>
      <c r="AI146" s="25" t="str">
        <f>IF(Pengawas!V146="","-",IF(Pengawas!V146=1,IF(Pengawas!AI146="","OK","Harap dikosongkan"),IF(Pengawas!V146=2,IF(Pengawas!AI146="","Harap diisi","OK"),IF(Pengawas!V147&lt;1,"-",IF(Pengawas!V147&gt;2,"-","OK")))))</f>
        <v>-</v>
      </c>
      <c r="AJ146" s="25" t="str">
        <f>IF(Pengawas!V146="","-",IF(Pengawas!V146=1,IF(Pengawas!AJ146="","OK","Harap dikosongkan"),IF(Pengawas!V146=2,IF(Pengawas!AJ146="","Harap diisi","OK"),IF(Pengawas!V147&lt;1,"-",IF(Pengawas!V147&gt;2,"-","OK")))))</f>
        <v>-</v>
      </c>
      <c r="AK146" s="25" t="str">
        <f>IF(Pengawas!V146="","-",IF(Pengawas!V146=1,IF(Pengawas!AK146="","OK","Harap dikosongkan"),IF(Pengawas!V146=2,IF(Pengawas!AK146="","Harap diisi","OK"),IF(Pengawas!V147&lt;1,"-",IF(Pengawas!V147&gt;2,"-","OK")))))</f>
        <v>-</v>
      </c>
      <c r="AL146" s="25" t="str">
        <f>IF(Pengawas!AL146="","-",IF(Pengawas!AL146&gt;3,"Tidak valid",IF(Pengawas!AL146&lt;1,"Tidak valid","OK")))</f>
        <v>-</v>
      </c>
      <c r="AM146" s="25" t="str">
        <f>IF(Pengawas!AL146="",IF(Pengawas!AM146="","-","Harap dikosongkan"),IF(Pengawas!AL146&lt;&gt;1,IF(Pengawas!AM146="","OK","Harap dikosongkan"),IF(Pengawas!AM146="","Harap diisi",IF(Pengawas!AM146&gt;2015,"Cek lagi",IF(Pengawas!AM146&lt;2005,"Cek lagi","OK")))))</f>
        <v>-</v>
      </c>
      <c r="AN146" s="25" t="str">
        <f>IF(Pengawas!AL146="",IF(Pengawas!AN146="","-","Harap dikosongkan"),IF(Pengawas!AL146&lt;&gt;1,IF(Pengawas!AN146="","OK","Harap dikosongkan"),IF(Pengawas!AN146="","Harap diisi",IF(VALUE(Pengawas!AN146)&gt;33,"Tidak valid",IF(VALUE(Pengawas!AN146)&lt;1,"Tidak valid","OK")))))</f>
        <v>-</v>
      </c>
      <c r="AO146" s="25" t="str">
        <f>IF(Pengawas!AL146="",IF(Pengawas!AO146="","-","Harap dikosongkan"),IF(Pengawas!AL146&lt;&gt;1,IF(Pengawas!AO146="","OK","Harap dikosongkan"),IF(Pengawas!AO146="","Harap diisi",IF(Pengawas!AO146&gt;1,"Tidak valid","OK"))))</f>
        <v>-</v>
      </c>
      <c r="AP146" s="25" t="str">
        <f>IF(Pengawas!AL146&gt;1,"OK",IF(Pengawas!AO146="",IF(Pengawas!AP146="","-","Kolom AO cek lagi"),IF(Pengawas!AO146=0,IF(Pengawas!AP146="","OK","Harap dikosongkan"),IF(Pengawas!AP146="","Harap diisi",IF(LEN(Pengawas!AP146)&lt;12,"Tidak valid",IF(LEN(Pengawas!AP146)&gt;14,"Tidak valid","OK"))))))</f>
        <v>-</v>
      </c>
      <c r="AQ146" s="26" t="str">
        <f>IF(Pengawas!AL146&gt;1,"OK",IF(Pengawas!AO146="",IF(Pengawas!AQ146="","-","Kolom AO cek lagi"),IF(Pengawas!AO146=0,IF(Pengawas!AQ146="","OK","Harap dikosongkan"),IF(Pengawas!AQ146="","Harap diisi",IF(LEN(Pengawas!AQ146)&lt;5,"Cek lagi","OK")))))</f>
        <v>-</v>
      </c>
      <c r="AR146" s="26" t="str">
        <f>IF(Pengawas!AL146&gt;1,"OK",IF(Pengawas!AO146="",IF(Pengawas!AR146="","-","Kolom AT cek lagi"),IF(Pengawas!AO146=0,IF(Pengawas!AR146="","OK","Harap dikosongkan"),IF(Pengawas!AR146="","Harap diisi",IF(VALUE(LEFT(Pengawas!AR146,2))&gt;31,"Tanggal tidak valid",IF(VALUE(LEFT(RIGHT(Pengawas!AR146,7),2))&gt;12,"Bulan tidak valid",IF(VALUE(RIGHT(Pengawas!AR146,4))&gt;2016,"Tahun cek lagi",IF(VALUE(RIGHT(Pengawas!AR146,4))&lt;2005,"Tahun cek lagi","OK"))))))))</f>
        <v>-</v>
      </c>
      <c r="AS146" s="25" t="str">
        <f>IF(Pengawas!AP146="",IF(Pengawas!AS146="","-","Harap dikosongkan"),IF(Pengawas!AP146&lt;&gt;"",IF(Pengawas!AS146="","Harap diisi",IF(Pengawas!AS146&gt;1,"Tidak valid","OK"))))</f>
        <v>-</v>
      </c>
      <c r="AT146" s="25" t="str">
        <f>IF(Pengawas!AS146="",IF(Pengawas!AT146="","-","Harap dikosongkan"),IF(Pengawas!AS146&lt;&gt;1,IF(Pengawas!AT146="","OK","Harap dikosongkan"),IF(Pengawas!AS146="",IF(Pengawas!AT146="","-","Harap dikosongkan"),IF(Pengawas!AS146=0,IF(Pengawas!AT146="","OK","Harap dikosongkan"),IF(Pengawas!AT146="","Harap diisi",IF(Pengawas!AT146&gt;2016,"Cek lagi",IF(Pengawas!AT146&lt;2005,"Cek lagi",IF(Pengawas!AM146&gt;Pengawas!AT146,"Cek lagi dengan Kolom AL","OK"))))))))</f>
        <v>-</v>
      </c>
      <c r="AU146" s="25" t="str">
        <f>IF(Pengawas!AS146="",IF(Pengawas!AU146="","-","Harap dikosongkan"),IF(Pengawas!AS146&lt;&gt;1,IF(Pengawas!AU146="","OK","Harap dikosongkan"),IF(Pengawas!AS146="",IF(Pengawas!AU146="","-","Harap dikosongkan"),IF(Pengawas!AS146=0,IF(Pengawas!AU146="","OK","Harap dikosongkan"),IF(Pengawas!AU146="","Harap diisi",IF(Pengawas!AU146&gt;20000000,"Cek lagi",IF(Pengawas!AU146&lt;100000,"Cek lagi","OK")))))))</f>
        <v>-</v>
      </c>
      <c r="AV146" s="25" t="str">
        <f>IF(Pengawas!AV146="","-",IF(Pengawas!AV146&gt;3,"Tidak valid","OK"))</f>
        <v>-</v>
      </c>
      <c r="AW146" s="25" t="str">
        <f>IF(Pengawas!AV146="",IF(Pengawas!AW146="","-","Harap dikosongkan"),IF(Pengawas!AV146=0,IF(Pengawas!AW146="","OK","Harap dikosongkan"),IF(Pengawas!AV146&gt;0,IF(Pengawas!AW146="","Harap diisi",IF(Pengawas!AW146&gt;2015,"Tidak valid","OK")))))</f>
        <v>-</v>
      </c>
      <c r="AX146" s="25" t="str">
        <f>IF(Pengawas!AV146="",IF(Pengawas!AX146="","-","Harap dikosongkan"),IF(Pengawas!AV146=0,IF(Pengawas!AX146="","OK","Harap dikosongkan"),IF(Pengawas!AV146&gt;0,IF(Pengawas!AX146="","Harap diisi",IF(Pengawas!AX146="","-",IF(Pengawas!AX146&gt;1,"Tidak valid","OK"))))))</f>
        <v>-</v>
      </c>
      <c r="AY146" s="25" t="str">
        <f>IF(Pengawas!AY146="","-",IF(Pengawas!AY146&gt;2,"Tidak valid","OK"))</f>
        <v>-</v>
      </c>
      <c r="AZ146" s="25" t="str">
        <f>IF(Pengawas!AY146="",IF(Pengawas!AZ146="","-","Harap dikosongkan"),IF(Pengawas!AY146=0,IF(Pengawas!AZ146="","OK","Harap dikosongkan"),IF(Pengawas!AZ146="","Harap diisi",IF(Pengawas!AZ146&gt;2015,"Cek lagi",IF(Pengawas!AZ146&lt;2000,"Cek lagi","OK")))))</f>
        <v>-</v>
      </c>
      <c r="BA146" s="25" t="str">
        <f>IF(Pengawas!BA146="","-",IF(LEN(Pengawas!BA146)&lt;5,"Cek lagi","OK"))</f>
        <v>-</v>
      </c>
      <c r="BB146" s="25" t="str">
        <f>IF(Pengawas!BB146="","-",IF(LEN(Pengawas!BB146)&lt;4,"Cek lagi","OK"))</f>
        <v>-</v>
      </c>
      <c r="BC146" s="25" t="str">
        <f>IF(Pengawas!BC146="","-",IF(LEN(Pengawas!BC146)&lt;4,"Cek lagi","OK"))</f>
        <v>-</v>
      </c>
      <c r="BD146" s="25" t="str">
        <f>IF(Pengawas!BD146="","-",IF(LEN(Pengawas!BD146)&lt;4,"Cek lagi","OK"))</f>
        <v>-</v>
      </c>
      <c r="BE146" s="25" t="str">
        <f>IF(Pengawas!BE146="","-",IF(LEN(Pengawas!BE146)&lt;4,"Cek lagi","OK"))</f>
        <v>-</v>
      </c>
      <c r="BF146" s="25" t="str">
        <f>IF(Pengawas!BF146="","-",IF(LEN(Pengawas!BF146)&lt;&gt;5,"Tidak valid","OK"))</f>
        <v>-</v>
      </c>
      <c r="BG146" s="25" t="str">
        <f>IF(Pengawas!BG146="","-",IF(LEN(Pengawas!BG146)&lt;9,"Cek lagi",IF(LEN(Pengawas!BG146)&gt;14,"Cek lagi","OK")))</f>
        <v>-</v>
      </c>
    </row>
    <row r="147" spans="1:59" s="18" customFormat="1" ht="15" customHeight="1" x14ac:dyDescent="0.2">
      <c r="A147" s="25" t="str">
        <f>IF(Pengawas!A147="","-",IF(LEN(Pengawas!A147)&lt;4,"Cek lagi","OK"))</f>
        <v>-</v>
      </c>
      <c r="B147" s="25" t="str">
        <f>IF(Pengawas!B147="","-",IF(LEN(Pengawas!B147)&lt;4,"Cek lagi","OK"))</f>
        <v>-</v>
      </c>
      <c r="C147" s="25" t="str">
        <f>IF(Pengawas!C147="","-",IF(LEN(Pengawas!C147)&lt;&gt;18,"Tidak valid","OK"))</f>
        <v>-</v>
      </c>
      <c r="D147" s="25" t="str">
        <f>IF(Pengawas!D147="","-",IF(LEN(Pengawas!D147)&lt;&gt;16,"Tidak valid","OK"))</f>
        <v>-</v>
      </c>
      <c r="E147" s="25" t="str">
        <f>IF(Pengawas!E147="","-",IF(LEN(Pengawas!E147)&lt;4,"Cek lagi","OK"))</f>
        <v>-</v>
      </c>
      <c r="F147" s="25" t="str">
        <f>IF(Pengawas!F147="","-",IF(LEN(Pengawas!F147)&lt;&gt;16,"Tidak valid","OK"))</f>
        <v>-</v>
      </c>
      <c r="G147" s="25" t="str">
        <f>IF(Pengawas!G147="","-",IF(LEN(Pengawas!G147)&lt;4,"Cek lagi","OK"))</f>
        <v>-</v>
      </c>
      <c r="H147" s="26" t="str">
        <f>IF(Pengawas!H147="","-",IF(VALUE(LEFT(Pengawas!H147,2))&gt;31,"Tanggal tidak valid",IF(VALUE(LEFT(RIGHT(Pengawas!H147,7),2))&gt;12,"Bulan tidak valid",IF(VALUE(RIGHT(Pengawas!H147,4))&gt;1990,"Umur terlalu muda",IF(VALUE(RIGHT(Pengawas!H147,4))&lt;1955,"Umur terlalu tua","OK")))))</f>
        <v>-</v>
      </c>
      <c r="I147" s="25" t="str">
        <f>IF(Pengawas!I147="","-",IF(Pengawas!I147="L","OK",IF(Pengawas!I147="P","OK","Tidak valid")))</f>
        <v>-</v>
      </c>
      <c r="J147" s="25" t="str">
        <f>IF(Pengawas!J147="","-",IF(LEN(Pengawas!J147)&lt;4,"Cek lagi","OK"))</f>
        <v>-</v>
      </c>
      <c r="K147" s="25" t="str">
        <f>IF(Pengawas!K147="","-",IF(Pengawas!K147&gt;5,"Tidak valid",IF(Pengawas!K147&lt;1,"Tidak valid","OK")))</f>
        <v>-</v>
      </c>
      <c r="L147" s="25" t="str">
        <f>IF(Pengawas!L147="","-",IF(VALUE(LEFT(Pengawas!L147,1))&gt;1,"Tidak valid","OK"))</f>
        <v>-</v>
      </c>
      <c r="M147" s="25" t="str">
        <f>IF(Pengawas!M147="","-",IF(VALUE(LEFT(Pengawas!M147,1))&gt;1,"Tidak valid","OK"))</f>
        <v>-</v>
      </c>
      <c r="N147" s="25" t="str">
        <f>IF(Pengawas!N147="","-",IF(VALUE(LEFT(Pengawas!N147,2))&gt;31,"Tanggal tidak valid",IF(VALUE(LEFT(RIGHT(Pengawas!N147,7),2))&gt;12,"Bulan tidak valid",IF(VALUE(RIGHT(Pengawas!N147,4))&gt;2015,"Tahun cek lagi",IF(VALUE(RIGHT(Pengawas!N147,4))&lt;1930,"Tahun cek lagi","OK")))))</f>
        <v>-</v>
      </c>
      <c r="O147" s="26" t="str">
        <f>IF(Pengawas!O147="","-",IF(VALUE(LEFT(Pengawas!O147,2))&gt;31,"Tanggal tidak valid",IF(VALUE(LEFT(RIGHT(Pengawas!O147,7),2))&gt;12,"Bulan tidak valid",IF(VALUE(RIGHT(Pengawas!O147,4))&gt;2015,"Tahun cek lagi",IF(VALUE(RIGHT(Pengawas!O147,4))&lt;1930,"Tahun cek lagi","OK")))))</f>
        <v>-</v>
      </c>
      <c r="P147" s="26" t="str">
        <f>IF(Pengawas!P147="","-",IF(VALUE(LEFT(Pengawas!P147,2))&gt;31,"Tanggal tidak valid",IF(VALUE(LEFT(RIGHT(Pengawas!P147,7),2))&gt;12,"Bulan tidak valid",IF(VALUE(RIGHT(Pengawas!P147,4))&gt;2015,"Tahun cek lagi",IF(VALUE(RIGHT(Pengawas!P147,4))&lt;1930,"Tahun cek lagi","OK")))))</f>
        <v>-</v>
      </c>
      <c r="Q147" s="25" t="str">
        <f>IF(Pengawas!Q147="","-",IF(Pengawas!Q147&gt;3,"Tidak valid",IF(Pengawas!Q147&lt;1,"Tidak valid","OK")))</f>
        <v>-</v>
      </c>
      <c r="R147" s="25" t="str">
        <f>IF(Pengawas!R147="","-",IF(Pengawas!R147&gt;20000000,"Cek lagi",IF(Pengawas!R147&lt;50000,"Cek lagi","OK")))</f>
        <v>-</v>
      </c>
      <c r="S147" s="25" t="str">
        <f>IF(Pengawas!S147="","-",IF(Pengawas!S147&gt;3,"Tidak valid",IF(Pengawas!S147&lt;1,"Tidak valid","OK")))</f>
        <v>-</v>
      </c>
      <c r="T147" s="25" t="str">
        <f>IF(Pengawas!T147="","-",IF(Pengawas!T147&gt;6,"Tidak valid",IF(Pengawas!T147&lt;1,"Tidak valid","OK")))</f>
        <v>-</v>
      </c>
      <c r="U147" s="25" t="str">
        <f>IF(Pengawas!U147="","-",IF(Pengawas!U147&gt;4,"Tidak valid",IF(Pengawas!U147&lt;1,"Tidak valid","OK")))</f>
        <v>-</v>
      </c>
      <c r="V147" s="25" t="str">
        <f>IF(Pengawas!V147="","-",IF(Pengawas!V147&gt;2,"Tidak valid",IF(Pengawas!V147&lt;1,"Tidak valid","OK")))</f>
        <v>-</v>
      </c>
      <c r="W147" s="25" t="str">
        <f>IF(Pengawas!V147="","-",IF(Pengawas!V147=1,IF(Pengawas!W147="","Harap diisi","OK"),IF(Pengawas!V147=2,IF(Pengawas!W147="","Harap diisi","OK"),IF(Pengawas!V148&lt;1,"-",IF(Pengawas!V148&gt;2,"-","OK")))))</f>
        <v>-</v>
      </c>
      <c r="X147" s="25" t="str">
        <f>IF(Pengawas!V147="","-",IF(Pengawas!V147=1,IF(Pengawas!X147="","Harap diisi","OK"),IF(Pengawas!V147=2,IF(Pengawas!X147="","Harap diisi","OK"),IF(Pengawas!V148&lt;1,"-",IF(Pengawas!V148&gt;2,"-","OK")))))</f>
        <v>-</v>
      </c>
      <c r="Y147" s="25" t="str">
        <f>IF(Pengawas!V147="","-",IF(Pengawas!V147=1,IF(Pengawas!Y147="","Harap diisi","OK"),IF(Pengawas!V147=2,IF(Pengawas!Y147="","Harap diisi","OK"),IF(Pengawas!V148&lt;1,"-",IF(Pengawas!V148&gt;2,"-","OK")))))</f>
        <v>-</v>
      </c>
      <c r="Z147" s="25" t="str">
        <f>IF(Pengawas!V147="","-",IF(Pengawas!V147=1,IF(Pengawas!Z147="","Harap diisi","OK"),IF(Pengawas!V147=2,IF(Pengawas!Z147="","Harap diisi","OK"),IF(Pengawas!V148&lt;1,"-",IF(Pengawas!V148&gt;2,"-","OK")))))</f>
        <v>-</v>
      </c>
      <c r="AA147" s="25" t="str">
        <f>IF(Pengawas!V147="","-",IF(Pengawas!V147=1,IF(Pengawas!AA147="","Harap diisi","OK"),IF(Pengawas!V147=2,IF(Pengawas!AA147="","Harap diisi","OK"),IF(Pengawas!V148&lt;1,"-",IF(Pengawas!V148&gt;2,"-","OK")))))</f>
        <v>-</v>
      </c>
      <c r="AB147" s="25" t="str">
        <f>IF(Pengawas!V147="","-",IF(Pengawas!V147=1,IF(Pengawas!AB147="","Harap diisi","OK"),IF(Pengawas!V147=2,IF(Pengawas!AB147="","Harap diisi","OK"),IF(Pengawas!V148&lt;1,"-",IF(Pengawas!V148&gt;2,"-","OK")))))</f>
        <v>-</v>
      </c>
      <c r="AC147" s="25" t="str">
        <f>IF(Pengawas!V147="","-",IF(Pengawas!V147=1,IF(Pengawas!AC147="","Harap diisi","OK"),IF(Pengawas!V147=2,IF(Pengawas!AC147="","Harap diisi","OK"),IF(Pengawas!V148&lt;1,"-",IF(Pengawas!V148&gt;2,"-","OK")))))</f>
        <v>-</v>
      </c>
      <c r="AD147" s="25" t="str">
        <f>IF(Pengawas!V147="","-",IF(Pengawas!V147=1,IF(Pengawas!AD147="","OK","Harap dikosongkan"),IF(Pengawas!V147=2,IF(Pengawas!AD147="","Harap diisi","OK"),IF(Pengawas!V148&lt;1,"-",IF(Pengawas!V148&gt;2,"-","OK")))))</f>
        <v>-</v>
      </c>
      <c r="AE147" s="25" t="str">
        <f>IF(Pengawas!V147="","-",IF(Pengawas!V147=1,IF(Pengawas!AE147="","OK","Harap dikosongkan"),IF(Pengawas!V147=2,IF(Pengawas!AE147="","Harap diisi","OK"),IF(Pengawas!V148&lt;1,"-",IF(Pengawas!V148&gt;2,"-","OK")))))</f>
        <v>-</v>
      </c>
      <c r="AF147" s="25" t="str">
        <f>IF(Pengawas!V147="","-",IF(Pengawas!V147=1,IF(Pengawas!AF147="","OK","Harap dikosongkan"),IF(Pengawas!V147=2,IF(Pengawas!AF147="","Harap diisi","OK"),IF(Pengawas!V148&lt;1,"-",IF(Pengawas!V148&gt;2,"-","OK")))))</f>
        <v>-</v>
      </c>
      <c r="AG147" s="25" t="str">
        <f>IF(Pengawas!V147="","-",IF(Pengawas!V147=1,IF(Pengawas!AG147="","OK","Harap dikosongkan"),IF(Pengawas!V147=2,IF(Pengawas!AG147="","Harap diisi","OK"),IF(Pengawas!V148&lt;1,"-",IF(Pengawas!V148&gt;2,"-","OK")))))</f>
        <v>-</v>
      </c>
      <c r="AH147" s="25" t="str">
        <f>IF(Pengawas!V147="","-",IF(Pengawas!V147=1,IF(Pengawas!AH147="","OK","Harap dikosongkan"),IF(Pengawas!V147=2,IF(Pengawas!AH147="","Harap diisi","OK"),IF(Pengawas!V148&lt;1,"-",IF(Pengawas!V148&gt;2,"-","OK")))))</f>
        <v>-</v>
      </c>
      <c r="AI147" s="25" t="str">
        <f>IF(Pengawas!V147="","-",IF(Pengawas!V147=1,IF(Pengawas!AI147="","OK","Harap dikosongkan"),IF(Pengawas!V147=2,IF(Pengawas!AI147="","Harap diisi","OK"),IF(Pengawas!V148&lt;1,"-",IF(Pengawas!V148&gt;2,"-","OK")))))</f>
        <v>-</v>
      </c>
      <c r="AJ147" s="25" t="str">
        <f>IF(Pengawas!V147="","-",IF(Pengawas!V147=1,IF(Pengawas!AJ147="","OK","Harap dikosongkan"),IF(Pengawas!V147=2,IF(Pengawas!AJ147="","Harap diisi","OK"),IF(Pengawas!V148&lt;1,"-",IF(Pengawas!V148&gt;2,"-","OK")))))</f>
        <v>-</v>
      </c>
      <c r="AK147" s="25" t="str">
        <f>IF(Pengawas!V147="","-",IF(Pengawas!V147=1,IF(Pengawas!AK147="","OK","Harap dikosongkan"),IF(Pengawas!V147=2,IF(Pengawas!AK147="","Harap diisi","OK"),IF(Pengawas!V148&lt;1,"-",IF(Pengawas!V148&gt;2,"-","OK")))))</f>
        <v>-</v>
      </c>
      <c r="AL147" s="25" t="str">
        <f>IF(Pengawas!AL147="","-",IF(Pengawas!AL147&gt;3,"Tidak valid",IF(Pengawas!AL147&lt;1,"Tidak valid","OK")))</f>
        <v>-</v>
      </c>
      <c r="AM147" s="25" t="str">
        <f>IF(Pengawas!AL147="",IF(Pengawas!AM147="","-","Harap dikosongkan"),IF(Pengawas!AL147&lt;&gt;1,IF(Pengawas!AM147="","OK","Harap dikosongkan"),IF(Pengawas!AM147="","Harap diisi",IF(Pengawas!AM147&gt;2015,"Cek lagi",IF(Pengawas!AM147&lt;2005,"Cek lagi","OK")))))</f>
        <v>-</v>
      </c>
      <c r="AN147" s="25" t="str">
        <f>IF(Pengawas!AL147="",IF(Pengawas!AN147="","-","Harap dikosongkan"),IF(Pengawas!AL147&lt;&gt;1,IF(Pengawas!AN147="","OK","Harap dikosongkan"),IF(Pengawas!AN147="","Harap diisi",IF(VALUE(Pengawas!AN147)&gt;33,"Tidak valid",IF(VALUE(Pengawas!AN147)&lt;1,"Tidak valid","OK")))))</f>
        <v>-</v>
      </c>
      <c r="AO147" s="25" t="str">
        <f>IF(Pengawas!AL147="",IF(Pengawas!AO147="","-","Harap dikosongkan"),IF(Pengawas!AL147&lt;&gt;1,IF(Pengawas!AO147="","OK","Harap dikosongkan"),IF(Pengawas!AO147="","Harap diisi",IF(Pengawas!AO147&gt;1,"Tidak valid","OK"))))</f>
        <v>-</v>
      </c>
      <c r="AP147" s="25" t="str">
        <f>IF(Pengawas!AL147&gt;1,"OK",IF(Pengawas!AO147="",IF(Pengawas!AP147="","-","Kolom AO cek lagi"),IF(Pengawas!AO147=0,IF(Pengawas!AP147="","OK","Harap dikosongkan"),IF(Pengawas!AP147="","Harap diisi",IF(LEN(Pengawas!AP147)&lt;12,"Tidak valid",IF(LEN(Pengawas!AP147)&gt;14,"Tidak valid","OK"))))))</f>
        <v>-</v>
      </c>
      <c r="AQ147" s="26" t="str">
        <f>IF(Pengawas!AL147&gt;1,"OK",IF(Pengawas!AO147="",IF(Pengawas!AQ147="","-","Kolom AO cek lagi"),IF(Pengawas!AO147=0,IF(Pengawas!AQ147="","OK","Harap dikosongkan"),IF(Pengawas!AQ147="","Harap diisi",IF(LEN(Pengawas!AQ147)&lt;5,"Cek lagi","OK")))))</f>
        <v>-</v>
      </c>
      <c r="AR147" s="26" t="str">
        <f>IF(Pengawas!AL147&gt;1,"OK",IF(Pengawas!AO147="",IF(Pengawas!AR147="","-","Kolom AT cek lagi"),IF(Pengawas!AO147=0,IF(Pengawas!AR147="","OK","Harap dikosongkan"),IF(Pengawas!AR147="","Harap diisi",IF(VALUE(LEFT(Pengawas!AR147,2))&gt;31,"Tanggal tidak valid",IF(VALUE(LEFT(RIGHT(Pengawas!AR147,7),2))&gt;12,"Bulan tidak valid",IF(VALUE(RIGHT(Pengawas!AR147,4))&gt;2016,"Tahun cek lagi",IF(VALUE(RIGHT(Pengawas!AR147,4))&lt;2005,"Tahun cek lagi","OK"))))))))</f>
        <v>-</v>
      </c>
      <c r="AS147" s="25" t="str">
        <f>IF(Pengawas!AP147="",IF(Pengawas!AS147="","-","Harap dikosongkan"),IF(Pengawas!AP147&lt;&gt;"",IF(Pengawas!AS147="","Harap diisi",IF(Pengawas!AS147&gt;1,"Tidak valid","OK"))))</f>
        <v>-</v>
      </c>
      <c r="AT147" s="25" t="str">
        <f>IF(Pengawas!AS147="",IF(Pengawas!AT147="","-","Harap dikosongkan"),IF(Pengawas!AS147&lt;&gt;1,IF(Pengawas!AT147="","OK","Harap dikosongkan"),IF(Pengawas!AS147="",IF(Pengawas!AT147="","-","Harap dikosongkan"),IF(Pengawas!AS147=0,IF(Pengawas!AT147="","OK","Harap dikosongkan"),IF(Pengawas!AT147="","Harap diisi",IF(Pengawas!AT147&gt;2016,"Cek lagi",IF(Pengawas!AT147&lt;2005,"Cek lagi",IF(Pengawas!AM147&gt;Pengawas!AT147,"Cek lagi dengan Kolom AL","OK"))))))))</f>
        <v>-</v>
      </c>
      <c r="AU147" s="25" t="str">
        <f>IF(Pengawas!AS147="",IF(Pengawas!AU147="","-","Harap dikosongkan"),IF(Pengawas!AS147&lt;&gt;1,IF(Pengawas!AU147="","OK","Harap dikosongkan"),IF(Pengawas!AS147="",IF(Pengawas!AU147="","-","Harap dikosongkan"),IF(Pengawas!AS147=0,IF(Pengawas!AU147="","OK","Harap dikosongkan"),IF(Pengawas!AU147="","Harap diisi",IF(Pengawas!AU147&gt;20000000,"Cek lagi",IF(Pengawas!AU147&lt;100000,"Cek lagi","OK")))))))</f>
        <v>-</v>
      </c>
      <c r="AV147" s="25" t="str">
        <f>IF(Pengawas!AV147="","-",IF(Pengawas!AV147&gt;3,"Tidak valid","OK"))</f>
        <v>-</v>
      </c>
      <c r="AW147" s="25" t="str">
        <f>IF(Pengawas!AV147="",IF(Pengawas!AW147="","-","Harap dikosongkan"),IF(Pengawas!AV147=0,IF(Pengawas!AW147="","OK","Harap dikosongkan"),IF(Pengawas!AV147&gt;0,IF(Pengawas!AW147="","Harap diisi",IF(Pengawas!AW147&gt;2015,"Tidak valid","OK")))))</f>
        <v>-</v>
      </c>
      <c r="AX147" s="25" t="str">
        <f>IF(Pengawas!AV147="",IF(Pengawas!AX147="","-","Harap dikosongkan"),IF(Pengawas!AV147=0,IF(Pengawas!AX147="","OK","Harap dikosongkan"),IF(Pengawas!AV147&gt;0,IF(Pengawas!AX147="","Harap diisi",IF(Pengawas!AX147="","-",IF(Pengawas!AX147&gt;1,"Tidak valid","OK"))))))</f>
        <v>-</v>
      </c>
      <c r="AY147" s="25" t="str">
        <f>IF(Pengawas!AY147="","-",IF(Pengawas!AY147&gt;2,"Tidak valid","OK"))</f>
        <v>-</v>
      </c>
      <c r="AZ147" s="25" t="str">
        <f>IF(Pengawas!AY147="",IF(Pengawas!AZ147="","-","Harap dikosongkan"),IF(Pengawas!AY147=0,IF(Pengawas!AZ147="","OK","Harap dikosongkan"),IF(Pengawas!AZ147="","Harap diisi",IF(Pengawas!AZ147&gt;2015,"Cek lagi",IF(Pengawas!AZ147&lt;2000,"Cek lagi","OK")))))</f>
        <v>-</v>
      </c>
      <c r="BA147" s="25" t="str">
        <f>IF(Pengawas!BA147="","-",IF(LEN(Pengawas!BA147)&lt;5,"Cek lagi","OK"))</f>
        <v>-</v>
      </c>
      <c r="BB147" s="25" t="str">
        <f>IF(Pengawas!BB147="","-",IF(LEN(Pengawas!BB147)&lt;4,"Cek lagi","OK"))</f>
        <v>-</v>
      </c>
      <c r="BC147" s="25" t="str">
        <f>IF(Pengawas!BC147="","-",IF(LEN(Pengawas!BC147)&lt;4,"Cek lagi","OK"))</f>
        <v>-</v>
      </c>
      <c r="BD147" s="25" t="str">
        <f>IF(Pengawas!BD147="","-",IF(LEN(Pengawas!BD147)&lt;4,"Cek lagi","OK"))</f>
        <v>-</v>
      </c>
      <c r="BE147" s="25" t="str">
        <f>IF(Pengawas!BE147="","-",IF(LEN(Pengawas!BE147)&lt;4,"Cek lagi","OK"))</f>
        <v>-</v>
      </c>
      <c r="BF147" s="25" t="str">
        <f>IF(Pengawas!BF147="","-",IF(LEN(Pengawas!BF147)&lt;&gt;5,"Tidak valid","OK"))</f>
        <v>-</v>
      </c>
      <c r="BG147" s="25" t="str">
        <f>IF(Pengawas!BG147="","-",IF(LEN(Pengawas!BG147)&lt;9,"Cek lagi",IF(LEN(Pengawas!BG147)&gt;14,"Cek lagi","OK")))</f>
        <v>-</v>
      </c>
    </row>
    <row r="148" spans="1:59" s="18" customFormat="1" ht="15" customHeight="1" x14ac:dyDescent="0.2">
      <c r="A148" s="25" t="str">
        <f>IF(Pengawas!A148="","-",IF(LEN(Pengawas!A148)&lt;4,"Cek lagi","OK"))</f>
        <v>-</v>
      </c>
      <c r="B148" s="25" t="str">
        <f>IF(Pengawas!B148="","-",IF(LEN(Pengawas!B148)&lt;4,"Cek lagi","OK"))</f>
        <v>-</v>
      </c>
      <c r="C148" s="25" t="str">
        <f>IF(Pengawas!C148="","-",IF(LEN(Pengawas!C148)&lt;&gt;18,"Tidak valid","OK"))</f>
        <v>-</v>
      </c>
      <c r="D148" s="25" t="str">
        <f>IF(Pengawas!D148="","-",IF(LEN(Pengawas!D148)&lt;&gt;16,"Tidak valid","OK"))</f>
        <v>-</v>
      </c>
      <c r="E148" s="25" t="str">
        <f>IF(Pengawas!E148="","-",IF(LEN(Pengawas!E148)&lt;4,"Cek lagi","OK"))</f>
        <v>-</v>
      </c>
      <c r="F148" s="25" t="str">
        <f>IF(Pengawas!F148="","-",IF(LEN(Pengawas!F148)&lt;&gt;16,"Tidak valid","OK"))</f>
        <v>-</v>
      </c>
      <c r="G148" s="25" t="str">
        <f>IF(Pengawas!G148="","-",IF(LEN(Pengawas!G148)&lt;4,"Cek lagi","OK"))</f>
        <v>-</v>
      </c>
      <c r="H148" s="26" t="str">
        <f>IF(Pengawas!H148="","-",IF(VALUE(LEFT(Pengawas!H148,2))&gt;31,"Tanggal tidak valid",IF(VALUE(LEFT(RIGHT(Pengawas!H148,7),2))&gt;12,"Bulan tidak valid",IF(VALUE(RIGHT(Pengawas!H148,4))&gt;1990,"Umur terlalu muda",IF(VALUE(RIGHT(Pengawas!H148,4))&lt;1955,"Umur terlalu tua","OK")))))</f>
        <v>-</v>
      </c>
      <c r="I148" s="25" t="str">
        <f>IF(Pengawas!I148="","-",IF(Pengawas!I148="L","OK",IF(Pengawas!I148="P","OK","Tidak valid")))</f>
        <v>-</v>
      </c>
      <c r="J148" s="25" t="str">
        <f>IF(Pengawas!J148="","-",IF(LEN(Pengawas!J148)&lt;4,"Cek lagi","OK"))</f>
        <v>-</v>
      </c>
      <c r="K148" s="25" t="str">
        <f>IF(Pengawas!K148="","-",IF(Pengawas!K148&gt;5,"Tidak valid",IF(Pengawas!K148&lt;1,"Tidak valid","OK")))</f>
        <v>-</v>
      </c>
      <c r="L148" s="25" t="str">
        <f>IF(Pengawas!L148="","-",IF(VALUE(LEFT(Pengawas!L148,1))&gt;1,"Tidak valid","OK"))</f>
        <v>-</v>
      </c>
      <c r="M148" s="25" t="str">
        <f>IF(Pengawas!M148="","-",IF(VALUE(LEFT(Pengawas!M148,1))&gt;1,"Tidak valid","OK"))</f>
        <v>-</v>
      </c>
      <c r="N148" s="25" t="str">
        <f>IF(Pengawas!N148="","-",IF(VALUE(LEFT(Pengawas!N148,2))&gt;31,"Tanggal tidak valid",IF(VALUE(LEFT(RIGHT(Pengawas!N148,7),2))&gt;12,"Bulan tidak valid",IF(VALUE(RIGHT(Pengawas!N148,4))&gt;2015,"Tahun cek lagi",IF(VALUE(RIGHT(Pengawas!N148,4))&lt;1930,"Tahun cek lagi","OK")))))</f>
        <v>-</v>
      </c>
      <c r="O148" s="26" t="str">
        <f>IF(Pengawas!O148="","-",IF(VALUE(LEFT(Pengawas!O148,2))&gt;31,"Tanggal tidak valid",IF(VALUE(LEFT(RIGHT(Pengawas!O148,7),2))&gt;12,"Bulan tidak valid",IF(VALUE(RIGHT(Pengawas!O148,4))&gt;2015,"Tahun cek lagi",IF(VALUE(RIGHT(Pengawas!O148,4))&lt;1930,"Tahun cek lagi","OK")))))</f>
        <v>-</v>
      </c>
      <c r="P148" s="26" t="str">
        <f>IF(Pengawas!P148="","-",IF(VALUE(LEFT(Pengawas!P148,2))&gt;31,"Tanggal tidak valid",IF(VALUE(LEFT(RIGHT(Pengawas!P148,7),2))&gt;12,"Bulan tidak valid",IF(VALUE(RIGHT(Pengawas!P148,4))&gt;2015,"Tahun cek lagi",IF(VALUE(RIGHT(Pengawas!P148,4))&lt;1930,"Tahun cek lagi","OK")))))</f>
        <v>-</v>
      </c>
      <c r="Q148" s="25" t="str">
        <f>IF(Pengawas!Q148="","-",IF(Pengawas!Q148&gt;3,"Tidak valid",IF(Pengawas!Q148&lt;1,"Tidak valid","OK")))</f>
        <v>-</v>
      </c>
      <c r="R148" s="25" t="str">
        <f>IF(Pengawas!R148="","-",IF(Pengawas!R148&gt;20000000,"Cek lagi",IF(Pengawas!R148&lt;50000,"Cek lagi","OK")))</f>
        <v>-</v>
      </c>
      <c r="S148" s="25" t="str">
        <f>IF(Pengawas!S148="","-",IF(Pengawas!S148&gt;3,"Tidak valid",IF(Pengawas!S148&lt;1,"Tidak valid","OK")))</f>
        <v>-</v>
      </c>
      <c r="T148" s="25" t="str">
        <f>IF(Pengawas!T148="","-",IF(Pengawas!T148&gt;6,"Tidak valid",IF(Pengawas!T148&lt;1,"Tidak valid","OK")))</f>
        <v>-</v>
      </c>
      <c r="U148" s="25" t="str">
        <f>IF(Pengawas!U148="","-",IF(Pengawas!U148&gt;4,"Tidak valid",IF(Pengawas!U148&lt;1,"Tidak valid","OK")))</f>
        <v>-</v>
      </c>
      <c r="V148" s="25" t="str">
        <f>IF(Pengawas!V148="","-",IF(Pengawas!V148&gt;2,"Tidak valid",IF(Pengawas!V148&lt;1,"Tidak valid","OK")))</f>
        <v>-</v>
      </c>
      <c r="W148" s="25" t="str">
        <f>IF(Pengawas!V148="","-",IF(Pengawas!V148=1,IF(Pengawas!W148="","Harap diisi","OK"),IF(Pengawas!V148=2,IF(Pengawas!W148="","Harap diisi","OK"),IF(Pengawas!V149&lt;1,"-",IF(Pengawas!V149&gt;2,"-","OK")))))</f>
        <v>-</v>
      </c>
      <c r="X148" s="25" t="str">
        <f>IF(Pengawas!V148="","-",IF(Pengawas!V148=1,IF(Pengawas!X148="","Harap diisi","OK"),IF(Pengawas!V148=2,IF(Pengawas!X148="","Harap diisi","OK"),IF(Pengawas!V149&lt;1,"-",IF(Pengawas!V149&gt;2,"-","OK")))))</f>
        <v>-</v>
      </c>
      <c r="Y148" s="25" t="str">
        <f>IF(Pengawas!V148="","-",IF(Pengawas!V148=1,IF(Pengawas!Y148="","Harap diisi","OK"),IF(Pengawas!V148=2,IF(Pengawas!Y148="","Harap diisi","OK"),IF(Pengawas!V149&lt;1,"-",IF(Pengawas!V149&gt;2,"-","OK")))))</f>
        <v>-</v>
      </c>
      <c r="Z148" s="25" t="str">
        <f>IF(Pengawas!V148="","-",IF(Pengawas!V148=1,IF(Pengawas!Z148="","Harap diisi","OK"),IF(Pengawas!V148=2,IF(Pengawas!Z148="","Harap diisi","OK"),IF(Pengawas!V149&lt;1,"-",IF(Pengawas!V149&gt;2,"-","OK")))))</f>
        <v>-</v>
      </c>
      <c r="AA148" s="25" t="str">
        <f>IF(Pengawas!V148="","-",IF(Pengawas!V148=1,IF(Pengawas!AA148="","Harap diisi","OK"),IF(Pengawas!V148=2,IF(Pengawas!AA148="","Harap diisi","OK"),IF(Pengawas!V149&lt;1,"-",IF(Pengawas!V149&gt;2,"-","OK")))))</f>
        <v>-</v>
      </c>
      <c r="AB148" s="25" t="str">
        <f>IF(Pengawas!V148="","-",IF(Pengawas!V148=1,IF(Pengawas!AB148="","Harap diisi","OK"),IF(Pengawas!V148=2,IF(Pengawas!AB148="","Harap diisi","OK"),IF(Pengawas!V149&lt;1,"-",IF(Pengawas!V149&gt;2,"-","OK")))))</f>
        <v>-</v>
      </c>
      <c r="AC148" s="25" t="str">
        <f>IF(Pengawas!V148="","-",IF(Pengawas!V148=1,IF(Pengawas!AC148="","Harap diisi","OK"),IF(Pengawas!V148=2,IF(Pengawas!AC148="","Harap diisi","OK"),IF(Pengawas!V149&lt;1,"-",IF(Pengawas!V149&gt;2,"-","OK")))))</f>
        <v>-</v>
      </c>
      <c r="AD148" s="25" t="str">
        <f>IF(Pengawas!V148="","-",IF(Pengawas!V148=1,IF(Pengawas!AD148="","OK","Harap dikosongkan"),IF(Pengawas!V148=2,IF(Pengawas!AD148="","Harap diisi","OK"),IF(Pengawas!V149&lt;1,"-",IF(Pengawas!V149&gt;2,"-","OK")))))</f>
        <v>-</v>
      </c>
      <c r="AE148" s="25" t="str">
        <f>IF(Pengawas!V148="","-",IF(Pengawas!V148=1,IF(Pengawas!AE148="","OK","Harap dikosongkan"),IF(Pengawas!V148=2,IF(Pengawas!AE148="","Harap diisi","OK"),IF(Pengawas!V149&lt;1,"-",IF(Pengawas!V149&gt;2,"-","OK")))))</f>
        <v>-</v>
      </c>
      <c r="AF148" s="25" t="str">
        <f>IF(Pengawas!V148="","-",IF(Pengawas!V148=1,IF(Pengawas!AF148="","OK","Harap dikosongkan"),IF(Pengawas!V148=2,IF(Pengawas!AF148="","Harap diisi","OK"),IF(Pengawas!V149&lt;1,"-",IF(Pengawas!V149&gt;2,"-","OK")))))</f>
        <v>-</v>
      </c>
      <c r="AG148" s="25" t="str">
        <f>IF(Pengawas!V148="","-",IF(Pengawas!V148=1,IF(Pengawas!AG148="","OK","Harap dikosongkan"),IF(Pengawas!V148=2,IF(Pengawas!AG148="","Harap diisi","OK"),IF(Pengawas!V149&lt;1,"-",IF(Pengawas!V149&gt;2,"-","OK")))))</f>
        <v>-</v>
      </c>
      <c r="AH148" s="25" t="str">
        <f>IF(Pengawas!V148="","-",IF(Pengawas!V148=1,IF(Pengawas!AH148="","OK","Harap dikosongkan"),IF(Pengawas!V148=2,IF(Pengawas!AH148="","Harap diisi","OK"),IF(Pengawas!V149&lt;1,"-",IF(Pengawas!V149&gt;2,"-","OK")))))</f>
        <v>-</v>
      </c>
      <c r="AI148" s="25" t="str">
        <f>IF(Pengawas!V148="","-",IF(Pengawas!V148=1,IF(Pengawas!AI148="","OK","Harap dikosongkan"),IF(Pengawas!V148=2,IF(Pengawas!AI148="","Harap diisi","OK"),IF(Pengawas!V149&lt;1,"-",IF(Pengawas!V149&gt;2,"-","OK")))))</f>
        <v>-</v>
      </c>
      <c r="AJ148" s="25" t="str">
        <f>IF(Pengawas!V148="","-",IF(Pengawas!V148=1,IF(Pengawas!AJ148="","OK","Harap dikosongkan"),IF(Pengawas!V148=2,IF(Pengawas!AJ148="","Harap diisi","OK"),IF(Pengawas!V149&lt;1,"-",IF(Pengawas!V149&gt;2,"-","OK")))))</f>
        <v>-</v>
      </c>
      <c r="AK148" s="25" t="str">
        <f>IF(Pengawas!V148="","-",IF(Pengawas!V148=1,IF(Pengawas!AK148="","OK","Harap dikosongkan"),IF(Pengawas!V148=2,IF(Pengawas!AK148="","Harap diisi","OK"),IF(Pengawas!V149&lt;1,"-",IF(Pengawas!V149&gt;2,"-","OK")))))</f>
        <v>-</v>
      </c>
      <c r="AL148" s="25" t="str">
        <f>IF(Pengawas!AL148="","-",IF(Pengawas!AL148&gt;3,"Tidak valid",IF(Pengawas!AL148&lt;1,"Tidak valid","OK")))</f>
        <v>-</v>
      </c>
      <c r="AM148" s="25" t="str">
        <f>IF(Pengawas!AL148="",IF(Pengawas!AM148="","-","Harap dikosongkan"),IF(Pengawas!AL148&lt;&gt;1,IF(Pengawas!AM148="","OK","Harap dikosongkan"),IF(Pengawas!AM148="","Harap diisi",IF(Pengawas!AM148&gt;2015,"Cek lagi",IF(Pengawas!AM148&lt;2005,"Cek lagi","OK")))))</f>
        <v>-</v>
      </c>
      <c r="AN148" s="25" t="str">
        <f>IF(Pengawas!AL148="",IF(Pengawas!AN148="","-","Harap dikosongkan"),IF(Pengawas!AL148&lt;&gt;1,IF(Pengawas!AN148="","OK","Harap dikosongkan"),IF(Pengawas!AN148="","Harap diisi",IF(VALUE(Pengawas!AN148)&gt;33,"Tidak valid",IF(VALUE(Pengawas!AN148)&lt;1,"Tidak valid","OK")))))</f>
        <v>-</v>
      </c>
      <c r="AO148" s="25" t="str">
        <f>IF(Pengawas!AL148="",IF(Pengawas!AO148="","-","Harap dikosongkan"),IF(Pengawas!AL148&lt;&gt;1,IF(Pengawas!AO148="","OK","Harap dikosongkan"),IF(Pengawas!AO148="","Harap diisi",IF(Pengawas!AO148&gt;1,"Tidak valid","OK"))))</f>
        <v>-</v>
      </c>
      <c r="AP148" s="25" t="str">
        <f>IF(Pengawas!AL148&gt;1,"OK",IF(Pengawas!AO148="",IF(Pengawas!AP148="","-","Kolom AO cek lagi"),IF(Pengawas!AO148=0,IF(Pengawas!AP148="","OK","Harap dikosongkan"),IF(Pengawas!AP148="","Harap diisi",IF(LEN(Pengawas!AP148)&lt;12,"Tidak valid",IF(LEN(Pengawas!AP148)&gt;14,"Tidak valid","OK"))))))</f>
        <v>-</v>
      </c>
      <c r="AQ148" s="26" t="str">
        <f>IF(Pengawas!AL148&gt;1,"OK",IF(Pengawas!AO148="",IF(Pengawas!AQ148="","-","Kolom AO cek lagi"),IF(Pengawas!AO148=0,IF(Pengawas!AQ148="","OK","Harap dikosongkan"),IF(Pengawas!AQ148="","Harap diisi",IF(LEN(Pengawas!AQ148)&lt;5,"Cek lagi","OK")))))</f>
        <v>-</v>
      </c>
      <c r="AR148" s="26" t="str">
        <f>IF(Pengawas!AL148&gt;1,"OK",IF(Pengawas!AO148="",IF(Pengawas!AR148="","-","Kolom AT cek lagi"),IF(Pengawas!AO148=0,IF(Pengawas!AR148="","OK","Harap dikosongkan"),IF(Pengawas!AR148="","Harap diisi",IF(VALUE(LEFT(Pengawas!AR148,2))&gt;31,"Tanggal tidak valid",IF(VALUE(LEFT(RIGHT(Pengawas!AR148,7),2))&gt;12,"Bulan tidak valid",IF(VALUE(RIGHT(Pengawas!AR148,4))&gt;2016,"Tahun cek lagi",IF(VALUE(RIGHT(Pengawas!AR148,4))&lt;2005,"Tahun cek lagi","OK"))))))))</f>
        <v>-</v>
      </c>
      <c r="AS148" s="25" t="str">
        <f>IF(Pengawas!AP148="",IF(Pengawas!AS148="","-","Harap dikosongkan"),IF(Pengawas!AP148&lt;&gt;"",IF(Pengawas!AS148="","Harap diisi",IF(Pengawas!AS148&gt;1,"Tidak valid","OK"))))</f>
        <v>-</v>
      </c>
      <c r="AT148" s="25" t="str">
        <f>IF(Pengawas!AS148="",IF(Pengawas!AT148="","-","Harap dikosongkan"),IF(Pengawas!AS148&lt;&gt;1,IF(Pengawas!AT148="","OK","Harap dikosongkan"),IF(Pengawas!AS148="",IF(Pengawas!AT148="","-","Harap dikosongkan"),IF(Pengawas!AS148=0,IF(Pengawas!AT148="","OK","Harap dikosongkan"),IF(Pengawas!AT148="","Harap diisi",IF(Pengawas!AT148&gt;2016,"Cek lagi",IF(Pengawas!AT148&lt;2005,"Cek lagi",IF(Pengawas!AM148&gt;Pengawas!AT148,"Cek lagi dengan Kolom AL","OK"))))))))</f>
        <v>-</v>
      </c>
      <c r="AU148" s="25" t="str">
        <f>IF(Pengawas!AS148="",IF(Pengawas!AU148="","-","Harap dikosongkan"),IF(Pengawas!AS148&lt;&gt;1,IF(Pengawas!AU148="","OK","Harap dikosongkan"),IF(Pengawas!AS148="",IF(Pengawas!AU148="","-","Harap dikosongkan"),IF(Pengawas!AS148=0,IF(Pengawas!AU148="","OK","Harap dikosongkan"),IF(Pengawas!AU148="","Harap diisi",IF(Pengawas!AU148&gt;20000000,"Cek lagi",IF(Pengawas!AU148&lt;100000,"Cek lagi","OK")))))))</f>
        <v>-</v>
      </c>
      <c r="AV148" s="25" t="str">
        <f>IF(Pengawas!AV148="","-",IF(Pengawas!AV148&gt;3,"Tidak valid","OK"))</f>
        <v>-</v>
      </c>
      <c r="AW148" s="25" t="str">
        <f>IF(Pengawas!AV148="",IF(Pengawas!AW148="","-","Harap dikosongkan"),IF(Pengawas!AV148=0,IF(Pengawas!AW148="","OK","Harap dikosongkan"),IF(Pengawas!AV148&gt;0,IF(Pengawas!AW148="","Harap diisi",IF(Pengawas!AW148&gt;2015,"Tidak valid","OK")))))</f>
        <v>-</v>
      </c>
      <c r="AX148" s="25" t="str">
        <f>IF(Pengawas!AV148="",IF(Pengawas!AX148="","-","Harap dikosongkan"),IF(Pengawas!AV148=0,IF(Pengawas!AX148="","OK","Harap dikosongkan"),IF(Pengawas!AV148&gt;0,IF(Pengawas!AX148="","Harap diisi",IF(Pengawas!AX148="","-",IF(Pengawas!AX148&gt;1,"Tidak valid","OK"))))))</f>
        <v>-</v>
      </c>
      <c r="AY148" s="25" t="str">
        <f>IF(Pengawas!AY148="","-",IF(Pengawas!AY148&gt;2,"Tidak valid","OK"))</f>
        <v>-</v>
      </c>
      <c r="AZ148" s="25" t="str">
        <f>IF(Pengawas!AY148="",IF(Pengawas!AZ148="","-","Harap dikosongkan"),IF(Pengawas!AY148=0,IF(Pengawas!AZ148="","OK","Harap dikosongkan"),IF(Pengawas!AZ148="","Harap diisi",IF(Pengawas!AZ148&gt;2015,"Cek lagi",IF(Pengawas!AZ148&lt;2000,"Cek lagi","OK")))))</f>
        <v>-</v>
      </c>
      <c r="BA148" s="25" t="str">
        <f>IF(Pengawas!BA148="","-",IF(LEN(Pengawas!BA148)&lt;5,"Cek lagi","OK"))</f>
        <v>-</v>
      </c>
      <c r="BB148" s="25" t="str">
        <f>IF(Pengawas!BB148="","-",IF(LEN(Pengawas!BB148)&lt;4,"Cek lagi","OK"))</f>
        <v>-</v>
      </c>
      <c r="BC148" s="25" t="str">
        <f>IF(Pengawas!BC148="","-",IF(LEN(Pengawas!BC148)&lt;4,"Cek lagi","OK"))</f>
        <v>-</v>
      </c>
      <c r="BD148" s="25" t="str">
        <f>IF(Pengawas!BD148="","-",IF(LEN(Pengawas!BD148)&lt;4,"Cek lagi","OK"))</f>
        <v>-</v>
      </c>
      <c r="BE148" s="25" t="str">
        <f>IF(Pengawas!BE148="","-",IF(LEN(Pengawas!BE148)&lt;4,"Cek lagi","OK"))</f>
        <v>-</v>
      </c>
      <c r="BF148" s="25" t="str">
        <f>IF(Pengawas!BF148="","-",IF(LEN(Pengawas!BF148)&lt;&gt;5,"Tidak valid","OK"))</f>
        <v>-</v>
      </c>
      <c r="BG148" s="25" t="str">
        <f>IF(Pengawas!BG148="","-",IF(LEN(Pengawas!BG148)&lt;9,"Cek lagi",IF(LEN(Pengawas!BG148)&gt;14,"Cek lagi","OK")))</f>
        <v>-</v>
      </c>
    </row>
    <row r="149" spans="1:59" s="18" customFormat="1" ht="15" customHeight="1" x14ac:dyDescent="0.2">
      <c r="A149" s="25" t="str">
        <f>IF(Pengawas!A149="","-",IF(LEN(Pengawas!A149)&lt;4,"Cek lagi","OK"))</f>
        <v>-</v>
      </c>
      <c r="B149" s="25" t="str">
        <f>IF(Pengawas!B149="","-",IF(LEN(Pengawas!B149)&lt;4,"Cek lagi","OK"))</f>
        <v>-</v>
      </c>
      <c r="C149" s="25" t="str">
        <f>IF(Pengawas!C149="","-",IF(LEN(Pengawas!C149)&lt;&gt;18,"Tidak valid","OK"))</f>
        <v>-</v>
      </c>
      <c r="D149" s="25" t="str">
        <f>IF(Pengawas!D149="","-",IF(LEN(Pengawas!D149)&lt;&gt;16,"Tidak valid","OK"))</f>
        <v>-</v>
      </c>
      <c r="E149" s="25" t="str">
        <f>IF(Pengawas!E149="","-",IF(LEN(Pengawas!E149)&lt;4,"Cek lagi","OK"))</f>
        <v>-</v>
      </c>
      <c r="F149" s="25" t="str">
        <f>IF(Pengawas!F149="","-",IF(LEN(Pengawas!F149)&lt;&gt;16,"Tidak valid","OK"))</f>
        <v>-</v>
      </c>
      <c r="G149" s="25" t="str">
        <f>IF(Pengawas!G149="","-",IF(LEN(Pengawas!G149)&lt;4,"Cek lagi","OK"))</f>
        <v>-</v>
      </c>
      <c r="H149" s="26" t="str">
        <f>IF(Pengawas!H149="","-",IF(VALUE(LEFT(Pengawas!H149,2))&gt;31,"Tanggal tidak valid",IF(VALUE(LEFT(RIGHT(Pengawas!H149,7),2))&gt;12,"Bulan tidak valid",IF(VALUE(RIGHT(Pengawas!H149,4))&gt;1990,"Umur terlalu muda",IF(VALUE(RIGHT(Pengawas!H149,4))&lt;1955,"Umur terlalu tua","OK")))))</f>
        <v>-</v>
      </c>
      <c r="I149" s="25" t="str">
        <f>IF(Pengawas!I149="","-",IF(Pengawas!I149="L","OK",IF(Pengawas!I149="P","OK","Tidak valid")))</f>
        <v>-</v>
      </c>
      <c r="J149" s="25" t="str">
        <f>IF(Pengawas!J149="","-",IF(LEN(Pengawas!J149)&lt;4,"Cek lagi","OK"))</f>
        <v>-</v>
      </c>
      <c r="K149" s="25" t="str">
        <f>IF(Pengawas!K149="","-",IF(Pengawas!K149&gt;5,"Tidak valid",IF(Pengawas!K149&lt;1,"Tidak valid","OK")))</f>
        <v>-</v>
      </c>
      <c r="L149" s="25" t="str">
        <f>IF(Pengawas!L149="","-",IF(VALUE(LEFT(Pengawas!L149,1))&gt;1,"Tidak valid","OK"))</f>
        <v>-</v>
      </c>
      <c r="M149" s="25" t="str">
        <f>IF(Pengawas!M149="","-",IF(VALUE(LEFT(Pengawas!M149,1))&gt;1,"Tidak valid","OK"))</f>
        <v>-</v>
      </c>
      <c r="N149" s="25" t="str">
        <f>IF(Pengawas!N149="","-",IF(VALUE(LEFT(Pengawas!N149,2))&gt;31,"Tanggal tidak valid",IF(VALUE(LEFT(RIGHT(Pengawas!N149,7),2))&gt;12,"Bulan tidak valid",IF(VALUE(RIGHT(Pengawas!N149,4))&gt;2015,"Tahun cek lagi",IF(VALUE(RIGHT(Pengawas!N149,4))&lt;1930,"Tahun cek lagi","OK")))))</f>
        <v>-</v>
      </c>
      <c r="O149" s="26" t="str">
        <f>IF(Pengawas!O149="","-",IF(VALUE(LEFT(Pengawas!O149,2))&gt;31,"Tanggal tidak valid",IF(VALUE(LEFT(RIGHT(Pengawas!O149,7),2))&gt;12,"Bulan tidak valid",IF(VALUE(RIGHT(Pengawas!O149,4))&gt;2015,"Tahun cek lagi",IF(VALUE(RIGHT(Pengawas!O149,4))&lt;1930,"Tahun cek lagi","OK")))))</f>
        <v>-</v>
      </c>
      <c r="P149" s="26" t="str">
        <f>IF(Pengawas!P149="","-",IF(VALUE(LEFT(Pengawas!P149,2))&gt;31,"Tanggal tidak valid",IF(VALUE(LEFT(RIGHT(Pengawas!P149,7),2))&gt;12,"Bulan tidak valid",IF(VALUE(RIGHT(Pengawas!P149,4))&gt;2015,"Tahun cek lagi",IF(VALUE(RIGHT(Pengawas!P149,4))&lt;1930,"Tahun cek lagi","OK")))))</f>
        <v>-</v>
      </c>
      <c r="Q149" s="25" t="str">
        <f>IF(Pengawas!Q149="","-",IF(Pengawas!Q149&gt;3,"Tidak valid",IF(Pengawas!Q149&lt;1,"Tidak valid","OK")))</f>
        <v>-</v>
      </c>
      <c r="R149" s="25" t="str">
        <f>IF(Pengawas!R149="","-",IF(Pengawas!R149&gt;20000000,"Cek lagi",IF(Pengawas!R149&lt;50000,"Cek lagi","OK")))</f>
        <v>-</v>
      </c>
      <c r="S149" s="25" t="str">
        <f>IF(Pengawas!S149="","-",IF(Pengawas!S149&gt;3,"Tidak valid",IF(Pengawas!S149&lt;1,"Tidak valid","OK")))</f>
        <v>-</v>
      </c>
      <c r="T149" s="25" t="str">
        <f>IF(Pengawas!T149="","-",IF(Pengawas!T149&gt;6,"Tidak valid",IF(Pengawas!T149&lt;1,"Tidak valid","OK")))</f>
        <v>-</v>
      </c>
      <c r="U149" s="25" t="str">
        <f>IF(Pengawas!U149="","-",IF(Pengawas!U149&gt;4,"Tidak valid",IF(Pengawas!U149&lt;1,"Tidak valid","OK")))</f>
        <v>-</v>
      </c>
      <c r="V149" s="25" t="str">
        <f>IF(Pengawas!V149="","-",IF(Pengawas!V149&gt;2,"Tidak valid",IF(Pengawas!V149&lt;1,"Tidak valid","OK")))</f>
        <v>-</v>
      </c>
      <c r="W149" s="25" t="str">
        <f>IF(Pengawas!V149="","-",IF(Pengawas!V149=1,IF(Pengawas!W149="","Harap diisi","OK"),IF(Pengawas!V149=2,IF(Pengawas!W149="","Harap diisi","OK"),IF(Pengawas!V150&lt;1,"-",IF(Pengawas!V150&gt;2,"-","OK")))))</f>
        <v>-</v>
      </c>
      <c r="X149" s="25" t="str">
        <f>IF(Pengawas!V149="","-",IF(Pengawas!V149=1,IF(Pengawas!X149="","Harap diisi","OK"),IF(Pengawas!V149=2,IF(Pengawas!X149="","Harap diisi","OK"),IF(Pengawas!V150&lt;1,"-",IF(Pengawas!V150&gt;2,"-","OK")))))</f>
        <v>-</v>
      </c>
      <c r="Y149" s="25" t="str">
        <f>IF(Pengawas!V149="","-",IF(Pengawas!V149=1,IF(Pengawas!Y149="","Harap diisi","OK"),IF(Pengawas!V149=2,IF(Pengawas!Y149="","Harap diisi","OK"),IF(Pengawas!V150&lt;1,"-",IF(Pengawas!V150&gt;2,"-","OK")))))</f>
        <v>-</v>
      </c>
      <c r="Z149" s="25" t="str">
        <f>IF(Pengawas!V149="","-",IF(Pengawas!V149=1,IF(Pengawas!Z149="","Harap diisi","OK"),IF(Pengawas!V149=2,IF(Pengawas!Z149="","Harap diisi","OK"),IF(Pengawas!V150&lt;1,"-",IF(Pengawas!V150&gt;2,"-","OK")))))</f>
        <v>-</v>
      </c>
      <c r="AA149" s="25" t="str">
        <f>IF(Pengawas!V149="","-",IF(Pengawas!V149=1,IF(Pengawas!AA149="","Harap diisi","OK"),IF(Pengawas!V149=2,IF(Pengawas!AA149="","Harap diisi","OK"),IF(Pengawas!V150&lt;1,"-",IF(Pengawas!V150&gt;2,"-","OK")))))</f>
        <v>-</v>
      </c>
      <c r="AB149" s="25" t="str">
        <f>IF(Pengawas!V149="","-",IF(Pengawas!V149=1,IF(Pengawas!AB149="","Harap diisi","OK"),IF(Pengawas!V149=2,IF(Pengawas!AB149="","Harap diisi","OK"),IF(Pengawas!V150&lt;1,"-",IF(Pengawas!V150&gt;2,"-","OK")))))</f>
        <v>-</v>
      </c>
      <c r="AC149" s="25" t="str">
        <f>IF(Pengawas!V149="","-",IF(Pengawas!V149=1,IF(Pengawas!AC149="","Harap diisi","OK"),IF(Pengawas!V149=2,IF(Pengawas!AC149="","Harap diisi","OK"),IF(Pengawas!V150&lt;1,"-",IF(Pengawas!V150&gt;2,"-","OK")))))</f>
        <v>-</v>
      </c>
      <c r="AD149" s="25" t="str">
        <f>IF(Pengawas!V149="","-",IF(Pengawas!V149=1,IF(Pengawas!AD149="","OK","Harap dikosongkan"),IF(Pengawas!V149=2,IF(Pengawas!AD149="","Harap diisi","OK"),IF(Pengawas!V150&lt;1,"-",IF(Pengawas!V150&gt;2,"-","OK")))))</f>
        <v>-</v>
      </c>
      <c r="AE149" s="25" t="str">
        <f>IF(Pengawas!V149="","-",IF(Pengawas!V149=1,IF(Pengawas!AE149="","OK","Harap dikosongkan"),IF(Pengawas!V149=2,IF(Pengawas!AE149="","Harap diisi","OK"),IF(Pengawas!V150&lt;1,"-",IF(Pengawas!V150&gt;2,"-","OK")))))</f>
        <v>-</v>
      </c>
      <c r="AF149" s="25" t="str">
        <f>IF(Pengawas!V149="","-",IF(Pengawas!V149=1,IF(Pengawas!AF149="","OK","Harap dikosongkan"),IF(Pengawas!V149=2,IF(Pengawas!AF149="","Harap diisi","OK"),IF(Pengawas!V150&lt;1,"-",IF(Pengawas!V150&gt;2,"-","OK")))))</f>
        <v>-</v>
      </c>
      <c r="AG149" s="25" t="str">
        <f>IF(Pengawas!V149="","-",IF(Pengawas!V149=1,IF(Pengawas!AG149="","OK","Harap dikosongkan"),IF(Pengawas!V149=2,IF(Pengawas!AG149="","Harap diisi","OK"),IF(Pengawas!V150&lt;1,"-",IF(Pengawas!V150&gt;2,"-","OK")))))</f>
        <v>-</v>
      </c>
      <c r="AH149" s="25" t="str">
        <f>IF(Pengawas!V149="","-",IF(Pengawas!V149=1,IF(Pengawas!AH149="","OK","Harap dikosongkan"),IF(Pengawas!V149=2,IF(Pengawas!AH149="","Harap diisi","OK"),IF(Pengawas!V150&lt;1,"-",IF(Pengawas!V150&gt;2,"-","OK")))))</f>
        <v>-</v>
      </c>
      <c r="AI149" s="25" t="str">
        <f>IF(Pengawas!V149="","-",IF(Pengawas!V149=1,IF(Pengawas!AI149="","OK","Harap dikosongkan"),IF(Pengawas!V149=2,IF(Pengawas!AI149="","Harap diisi","OK"),IF(Pengawas!V150&lt;1,"-",IF(Pengawas!V150&gt;2,"-","OK")))))</f>
        <v>-</v>
      </c>
      <c r="AJ149" s="25" t="str">
        <f>IF(Pengawas!V149="","-",IF(Pengawas!V149=1,IF(Pengawas!AJ149="","OK","Harap dikosongkan"),IF(Pengawas!V149=2,IF(Pengawas!AJ149="","Harap diisi","OK"),IF(Pengawas!V150&lt;1,"-",IF(Pengawas!V150&gt;2,"-","OK")))))</f>
        <v>-</v>
      </c>
      <c r="AK149" s="25" t="str">
        <f>IF(Pengawas!V149="","-",IF(Pengawas!V149=1,IF(Pengawas!AK149="","OK","Harap dikosongkan"),IF(Pengawas!V149=2,IF(Pengawas!AK149="","Harap diisi","OK"),IF(Pengawas!V150&lt;1,"-",IF(Pengawas!V150&gt;2,"-","OK")))))</f>
        <v>-</v>
      </c>
      <c r="AL149" s="25" t="str">
        <f>IF(Pengawas!AL149="","-",IF(Pengawas!AL149&gt;3,"Tidak valid",IF(Pengawas!AL149&lt;1,"Tidak valid","OK")))</f>
        <v>-</v>
      </c>
      <c r="AM149" s="25" t="str">
        <f>IF(Pengawas!AL149="",IF(Pengawas!AM149="","-","Harap dikosongkan"),IF(Pengawas!AL149&lt;&gt;1,IF(Pengawas!AM149="","OK","Harap dikosongkan"),IF(Pengawas!AM149="","Harap diisi",IF(Pengawas!AM149&gt;2015,"Cek lagi",IF(Pengawas!AM149&lt;2005,"Cek lagi","OK")))))</f>
        <v>-</v>
      </c>
      <c r="AN149" s="25" t="str">
        <f>IF(Pengawas!AL149="",IF(Pengawas!AN149="","-","Harap dikosongkan"),IF(Pengawas!AL149&lt;&gt;1,IF(Pengawas!AN149="","OK","Harap dikosongkan"),IF(Pengawas!AN149="","Harap diisi",IF(VALUE(Pengawas!AN149)&gt;33,"Tidak valid",IF(VALUE(Pengawas!AN149)&lt;1,"Tidak valid","OK")))))</f>
        <v>-</v>
      </c>
      <c r="AO149" s="25" t="str">
        <f>IF(Pengawas!AL149="",IF(Pengawas!AO149="","-","Harap dikosongkan"),IF(Pengawas!AL149&lt;&gt;1,IF(Pengawas!AO149="","OK","Harap dikosongkan"),IF(Pengawas!AO149="","Harap diisi",IF(Pengawas!AO149&gt;1,"Tidak valid","OK"))))</f>
        <v>-</v>
      </c>
      <c r="AP149" s="25" t="str">
        <f>IF(Pengawas!AL149&gt;1,"OK",IF(Pengawas!AO149="",IF(Pengawas!AP149="","-","Kolom AO cek lagi"),IF(Pengawas!AO149=0,IF(Pengawas!AP149="","OK","Harap dikosongkan"),IF(Pengawas!AP149="","Harap diisi",IF(LEN(Pengawas!AP149)&lt;12,"Tidak valid",IF(LEN(Pengawas!AP149)&gt;14,"Tidak valid","OK"))))))</f>
        <v>-</v>
      </c>
      <c r="AQ149" s="26" t="str">
        <f>IF(Pengawas!AL149&gt;1,"OK",IF(Pengawas!AO149="",IF(Pengawas!AQ149="","-","Kolom AO cek lagi"),IF(Pengawas!AO149=0,IF(Pengawas!AQ149="","OK","Harap dikosongkan"),IF(Pengawas!AQ149="","Harap diisi",IF(LEN(Pengawas!AQ149)&lt;5,"Cek lagi","OK")))))</f>
        <v>-</v>
      </c>
      <c r="AR149" s="26" t="str">
        <f>IF(Pengawas!AL149&gt;1,"OK",IF(Pengawas!AO149="",IF(Pengawas!AR149="","-","Kolom AT cek lagi"),IF(Pengawas!AO149=0,IF(Pengawas!AR149="","OK","Harap dikosongkan"),IF(Pengawas!AR149="","Harap diisi",IF(VALUE(LEFT(Pengawas!AR149,2))&gt;31,"Tanggal tidak valid",IF(VALUE(LEFT(RIGHT(Pengawas!AR149,7),2))&gt;12,"Bulan tidak valid",IF(VALUE(RIGHT(Pengawas!AR149,4))&gt;2016,"Tahun cek lagi",IF(VALUE(RIGHT(Pengawas!AR149,4))&lt;2005,"Tahun cek lagi","OK"))))))))</f>
        <v>-</v>
      </c>
      <c r="AS149" s="25" t="str">
        <f>IF(Pengawas!AP149="",IF(Pengawas!AS149="","-","Harap dikosongkan"),IF(Pengawas!AP149&lt;&gt;"",IF(Pengawas!AS149="","Harap diisi",IF(Pengawas!AS149&gt;1,"Tidak valid","OK"))))</f>
        <v>-</v>
      </c>
      <c r="AT149" s="25" t="str">
        <f>IF(Pengawas!AS149="",IF(Pengawas!AT149="","-","Harap dikosongkan"),IF(Pengawas!AS149&lt;&gt;1,IF(Pengawas!AT149="","OK","Harap dikosongkan"),IF(Pengawas!AS149="",IF(Pengawas!AT149="","-","Harap dikosongkan"),IF(Pengawas!AS149=0,IF(Pengawas!AT149="","OK","Harap dikosongkan"),IF(Pengawas!AT149="","Harap diisi",IF(Pengawas!AT149&gt;2016,"Cek lagi",IF(Pengawas!AT149&lt;2005,"Cek lagi",IF(Pengawas!AM149&gt;Pengawas!AT149,"Cek lagi dengan Kolom AL","OK"))))))))</f>
        <v>-</v>
      </c>
      <c r="AU149" s="25" t="str">
        <f>IF(Pengawas!AS149="",IF(Pengawas!AU149="","-","Harap dikosongkan"),IF(Pengawas!AS149&lt;&gt;1,IF(Pengawas!AU149="","OK","Harap dikosongkan"),IF(Pengawas!AS149="",IF(Pengawas!AU149="","-","Harap dikosongkan"),IF(Pengawas!AS149=0,IF(Pengawas!AU149="","OK","Harap dikosongkan"),IF(Pengawas!AU149="","Harap diisi",IF(Pengawas!AU149&gt;20000000,"Cek lagi",IF(Pengawas!AU149&lt;100000,"Cek lagi","OK")))))))</f>
        <v>-</v>
      </c>
      <c r="AV149" s="25" t="str">
        <f>IF(Pengawas!AV149="","-",IF(Pengawas!AV149&gt;3,"Tidak valid","OK"))</f>
        <v>-</v>
      </c>
      <c r="AW149" s="25" t="str">
        <f>IF(Pengawas!AV149="",IF(Pengawas!AW149="","-","Harap dikosongkan"),IF(Pengawas!AV149=0,IF(Pengawas!AW149="","OK","Harap dikosongkan"),IF(Pengawas!AV149&gt;0,IF(Pengawas!AW149="","Harap diisi",IF(Pengawas!AW149&gt;2015,"Tidak valid","OK")))))</f>
        <v>-</v>
      </c>
      <c r="AX149" s="25" t="str">
        <f>IF(Pengawas!AV149="",IF(Pengawas!AX149="","-","Harap dikosongkan"),IF(Pengawas!AV149=0,IF(Pengawas!AX149="","OK","Harap dikosongkan"),IF(Pengawas!AV149&gt;0,IF(Pengawas!AX149="","Harap diisi",IF(Pengawas!AX149="","-",IF(Pengawas!AX149&gt;1,"Tidak valid","OK"))))))</f>
        <v>-</v>
      </c>
      <c r="AY149" s="25" t="str">
        <f>IF(Pengawas!AY149="","-",IF(Pengawas!AY149&gt;2,"Tidak valid","OK"))</f>
        <v>-</v>
      </c>
      <c r="AZ149" s="25" t="str">
        <f>IF(Pengawas!AY149="",IF(Pengawas!AZ149="","-","Harap dikosongkan"),IF(Pengawas!AY149=0,IF(Pengawas!AZ149="","OK","Harap dikosongkan"),IF(Pengawas!AZ149="","Harap diisi",IF(Pengawas!AZ149&gt;2015,"Cek lagi",IF(Pengawas!AZ149&lt;2000,"Cek lagi","OK")))))</f>
        <v>-</v>
      </c>
      <c r="BA149" s="25" t="str">
        <f>IF(Pengawas!BA149="","-",IF(LEN(Pengawas!BA149)&lt;5,"Cek lagi","OK"))</f>
        <v>-</v>
      </c>
      <c r="BB149" s="25" t="str">
        <f>IF(Pengawas!BB149="","-",IF(LEN(Pengawas!BB149)&lt;4,"Cek lagi","OK"))</f>
        <v>-</v>
      </c>
      <c r="BC149" s="25" t="str">
        <f>IF(Pengawas!BC149="","-",IF(LEN(Pengawas!BC149)&lt;4,"Cek lagi","OK"))</f>
        <v>-</v>
      </c>
      <c r="BD149" s="25" t="str">
        <f>IF(Pengawas!BD149="","-",IF(LEN(Pengawas!BD149)&lt;4,"Cek lagi","OK"))</f>
        <v>-</v>
      </c>
      <c r="BE149" s="25" t="str">
        <f>IF(Pengawas!BE149="","-",IF(LEN(Pengawas!BE149)&lt;4,"Cek lagi","OK"))</f>
        <v>-</v>
      </c>
      <c r="BF149" s="25" t="str">
        <f>IF(Pengawas!BF149="","-",IF(LEN(Pengawas!BF149)&lt;&gt;5,"Tidak valid","OK"))</f>
        <v>-</v>
      </c>
      <c r="BG149" s="25" t="str">
        <f>IF(Pengawas!BG149="","-",IF(LEN(Pengawas!BG149)&lt;9,"Cek lagi",IF(LEN(Pengawas!BG149)&gt;14,"Cek lagi","OK")))</f>
        <v>-</v>
      </c>
    </row>
    <row r="150" spans="1:59" s="18" customFormat="1" ht="15" customHeight="1" x14ac:dyDescent="0.2">
      <c r="A150" s="25" t="str">
        <f>IF(Pengawas!A150="","-",IF(LEN(Pengawas!A150)&lt;4,"Cek lagi","OK"))</f>
        <v>-</v>
      </c>
      <c r="B150" s="25" t="str">
        <f>IF(Pengawas!B150="","-",IF(LEN(Pengawas!B150)&lt;4,"Cek lagi","OK"))</f>
        <v>-</v>
      </c>
      <c r="C150" s="25" t="str">
        <f>IF(Pengawas!C150="","-",IF(LEN(Pengawas!C150)&lt;&gt;18,"Tidak valid","OK"))</f>
        <v>-</v>
      </c>
      <c r="D150" s="25" t="str">
        <f>IF(Pengawas!D150="","-",IF(LEN(Pengawas!D150)&lt;&gt;16,"Tidak valid","OK"))</f>
        <v>-</v>
      </c>
      <c r="E150" s="25" t="str">
        <f>IF(Pengawas!E150="","-",IF(LEN(Pengawas!E150)&lt;4,"Cek lagi","OK"))</f>
        <v>-</v>
      </c>
      <c r="F150" s="25" t="str">
        <f>IF(Pengawas!F150="","-",IF(LEN(Pengawas!F150)&lt;&gt;16,"Tidak valid","OK"))</f>
        <v>-</v>
      </c>
      <c r="G150" s="25" t="str">
        <f>IF(Pengawas!G150="","-",IF(LEN(Pengawas!G150)&lt;4,"Cek lagi","OK"))</f>
        <v>-</v>
      </c>
      <c r="H150" s="26" t="str">
        <f>IF(Pengawas!H150="","-",IF(VALUE(LEFT(Pengawas!H150,2))&gt;31,"Tanggal tidak valid",IF(VALUE(LEFT(RIGHT(Pengawas!H150,7),2))&gt;12,"Bulan tidak valid",IF(VALUE(RIGHT(Pengawas!H150,4))&gt;1990,"Umur terlalu muda",IF(VALUE(RIGHT(Pengawas!H150,4))&lt;1955,"Umur terlalu tua","OK")))))</f>
        <v>-</v>
      </c>
      <c r="I150" s="25" t="str">
        <f>IF(Pengawas!I150="","-",IF(Pengawas!I150="L","OK",IF(Pengawas!I150="P","OK","Tidak valid")))</f>
        <v>-</v>
      </c>
      <c r="J150" s="25" t="str">
        <f>IF(Pengawas!J150="","-",IF(LEN(Pengawas!J150)&lt;4,"Cek lagi","OK"))</f>
        <v>-</v>
      </c>
      <c r="K150" s="25" t="str">
        <f>IF(Pengawas!K150="","-",IF(Pengawas!K150&gt;5,"Tidak valid",IF(Pengawas!K150&lt;1,"Tidak valid","OK")))</f>
        <v>-</v>
      </c>
      <c r="L150" s="25" t="str">
        <f>IF(Pengawas!L150="","-",IF(VALUE(LEFT(Pengawas!L150,1))&gt;1,"Tidak valid","OK"))</f>
        <v>-</v>
      </c>
      <c r="M150" s="25" t="str">
        <f>IF(Pengawas!M150="","-",IF(VALUE(LEFT(Pengawas!M150,1))&gt;1,"Tidak valid","OK"))</f>
        <v>-</v>
      </c>
      <c r="N150" s="25" t="str">
        <f>IF(Pengawas!N150="","-",IF(VALUE(LEFT(Pengawas!N150,2))&gt;31,"Tanggal tidak valid",IF(VALUE(LEFT(RIGHT(Pengawas!N150,7),2))&gt;12,"Bulan tidak valid",IF(VALUE(RIGHT(Pengawas!N150,4))&gt;2015,"Tahun cek lagi",IF(VALUE(RIGHT(Pengawas!N150,4))&lt;1930,"Tahun cek lagi","OK")))))</f>
        <v>-</v>
      </c>
      <c r="O150" s="26" t="str">
        <f>IF(Pengawas!O150="","-",IF(VALUE(LEFT(Pengawas!O150,2))&gt;31,"Tanggal tidak valid",IF(VALUE(LEFT(RIGHT(Pengawas!O150,7),2))&gt;12,"Bulan tidak valid",IF(VALUE(RIGHT(Pengawas!O150,4))&gt;2015,"Tahun cek lagi",IF(VALUE(RIGHT(Pengawas!O150,4))&lt;1930,"Tahun cek lagi","OK")))))</f>
        <v>-</v>
      </c>
      <c r="P150" s="26" t="str">
        <f>IF(Pengawas!P150="","-",IF(VALUE(LEFT(Pengawas!P150,2))&gt;31,"Tanggal tidak valid",IF(VALUE(LEFT(RIGHT(Pengawas!P150,7),2))&gt;12,"Bulan tidak valid",IF(VALUE(RIGHT(Pengawas!P150,4))&gt;2015,"Tahun cek lagi",IF(VALUE(RIGHT(Pengawas!P150,4))&lt;1930,"Tahun cek lagi","OK")))))</f>
        <v>-</v>
      </c>
      <c r="Q150" s="25" t="str">
        <f>IF(Pengawas!Q150="","-",IF(Pengawas!Q150&gt;3,"Tidak valid",IF(Pengawas!Q150&lt;1,"Tidak valid","OK")))</f>
        <v>-</v>
      </c>
      <c r="R150" s="25" t="str">
        <f>IF(Pengawas!R150="","-",IF(Pengawas!R150&gt;20000000,"Cek lagi",IF(Pengawas!R150&lt;50000,"Cek lagi","OK")))</f>
        <v>-</v>
      </c>
      <c r="S150" s="25" t="str">
        <f>IF(Pengawas!S150="","-",IF(Pengawas!S150&gt;3,"Tidak valid",IF(Pengawas!S150&lt;1,"Tidak valid","OK")))</f>
        <v>-</v>
      </c>
      <c r="T150" s="25" t="str">
        <f>IF(Pengawas!T150="","-",IF(Pengawas!T150&gt;6,"Tidak valid",IF(Pengawas!T150&lt;1,"Tidak valid","OK")))</f>
        <v>-</v>
      </c>
      <c r="U150" s="25" t="str">
        <f>IF(Pengawas!U150="","-",IF(Pengawas!U150&gt;4,"Tidak valid",IF(Pengawas!U150&lt;1,"Tidak valid","OK")))</f>
        <v>-</v>
      </c>
      <c r="V150" s="25" t="str">
        <f>IF(Pengawas!V150="","-",IF(Pengawas!V150&gt;2,"Tidak valid",IF(Pengawas!V150&lt;1,"Tidak valid","OK")))</f>
        <v>-</v>
      </c>
      <c r="W150" s="25" t="str">
        <f>IF(Pengawas!V150="","-",IF(Pengawas!V150=1,IF(Pengawas!W150="","Harap diisi","OK"),IF(Pengawas!V150=2,IF(Pengawas!W150="","Harap diisi","OK"),IF(Pengawas!V151&lt;1,"-",IF(Pengawas!V151&gt;2,"-","OK")))))</f>
        <v>-</v>
      </c>
      <c r="X150" s="25" t="str">
        <f>IF(Pengawas!V150="","-",IF(Pengawas!V150=1,IF(Pengawas!X150="","Harap diisi","OK"),IF(Pengawas!V150=2,IF(Pengawas!X150="","Harap diisi","OK"),IF(Pengawas!V151&lt;1,"-",IF(Pengawas!V151&gt;2,"-","OK")))))</f>
        <v>-</v>
      </c>
      <c r="Y150" s="25" t="str">
        <f>IF(Pengawas!V150="","-",IF(Pengawas!V150=1,IF(Pengawas!Y150="","Harap diisi","OK"),IF(Pengawas!V150=2,IF(Pengawas!Y150="","Harap diisi","OK"),IF(Pengawas!V151&lt;1,"-",IF(Pengawas!V151&gt;2,"-","OK")))))</f>
        <v>-</v>
      </c>
      <c r="Z150" s="25" t="str">
        <f>IF(Pengawas!V150="","-",IF(Pengawas!V150=1,IF(Pengawas!Z150="","Harap diisi","OK"),IF(Pengawas!V150=2,IF(Pengawas!Z150="","Harap diisi","OK"),IF(Pengawas!V151&lt;1,"-",IF(Pengawas!V151&gt;2,"-","OK")))))</f>
        <v>-</v>
      </c>
      <c r="AA150" s="25" t="str">
        <f>IF(Pengawas!V150="","-",IF(Pengawas!V150=1,IF(Pengawas!AA150="","Harap diisi","OK"),IF(Pengawas!V150=2,IF(Pengawas!AA150="","Harap diisi","OK"),IF(Pengawas!V151&lt;1,"-",IF(Pengawas!V151&gt;2,"-","OK")))))</f>
        <v>-</v>
      </c>
      <c r="AB150" s="25" t="str">
        <f>IF(Pengawas!V150="","-",IF(Pengawas!V150=1,IF(Pengawas!AB150="","Harap diisi","OK"),IF(Pengawas!V150=2,IF(Pengawas!AB150="","Harap diisi","OK"),IF(Pengawas!V151&lt;1,"-",IF(Pengawas!V151&gt;2,"-","OK")))))</f>
        <v>-</v>
      </c>
      <c r="AC150" s="25" t="str">
        <f>IF(Pengawas!V150="","-",IF(Pengawas!V150=1,IF(Pengawas!AC150="","Harap diisi","OK"),IF(Pengawas!V150=2,IF(Pengawas!AC150="","Harap diisi","OK"),IF(Pengawas!V151&lt;1,"-",IF(Pengawas!V151&gt;2,"-","OK")))))</f>
        <v>-</v>
      </c>
      <c r="AD150" s="25" t="str">
        <f>IF(Pengawas!V150="","-",IF(Pengawas!V150=1,IF(Pengawas!AD150="","OK","Harap dikosongkan"),IF(Pengawas!V150=2,IF(Pengawas!AD150="","Harap diisi","OK"),IF(Pengawas!V151&lt;1,"-",IF(Pengawas!V151&gt;2,"-","OK")))))</f>
        <v>-</v>
      </c>
      <c r="AE150" s="25" t="str">
        <f>IF(Pengawas!V150="","-",IF(Pengawas!V150=1,IF(Pengawas!AE150="","OK","Harap dikosongkan"),IF(Pengawas!V150=2,IF(Pengawas!AE150="","Harap diisi","OK"),IF(Pengawas!V151&lt;1,"-",IF(Pengawas!V151&gt;2,"-","OK")))))</f>
        <v>-</v>
      </c>
      <c r="AF150" s="25" t="str">
        <f>IF(Pengawas!V150="","-",IF(Pengawas!V150=1,IF(Pengawas!AF150="","OK","Harap dikosongkan"),IF(Pengawas!V150=2,IF(Pengawas!AF150="","Harap diisi","OK"),IF(Pengawas!V151&lt;1,"-",IF(Pengawas!V151&gt;2,"-","OK")))))</f>
        <v>-</v>
      </c>
      <c r="AG150" s="25" t="str">
        <f>IF(Pengawas!V150="","-",IF(Pengawas!V150=1,IF(Pengawas!AG150="","OK","Harap dikosongkan"),IF(Pengawas!V150=2,IF(Pengawas!AG150="","Harap diisi","OK"),IF(Pengawas!V151&lt;1,"-",IF(Pengawas!V151&gt;2,"-","OK")))))</f>
        <v>-</v>
      </c>
      <c r="AH150" s="25" t="str">
        <f>IF(Pengawas!V150="","-",IF(Pengawas!V150=1,IF(Pengawas!AH150="","OK","Harap dikosongkan"),IF(Pengawas!V150=2,IF(Pengawas!AH150="","Harap diisi","OK"),IF(Pengawas!V151&lt;1,"-",IF(Pengawas!V151&gt;2,"-","OK")))))</f>
        <v>-</v>
      </c>
      <c r="AI150" s="25" t="str">
        <f>IF(Pengawas!V150="","-",IF(Pengawas!V150=1,IF(Pengawas!AI150="","OK","Harap dikosongkan"),IF(Pengawas!V150=2,IF(Pengawas!AI150="","Harap diisi","OK"),IF(Pengawas!V151&lt;1,"-",IF(Pengawas!V151&gt;2,"-","OK")))))</f>
        <v>-</v>
      </c>
      <c r="AJ150" s="25" t="str">
        <f>IF(Pengawas!V150="","-",IF(Pengawas!V150=1,IF(Pengawas!AJ150="","OK","Harap dikosongkan"),IF(Pengawas!V150=2,IF(Pengawas!AJ150="","Harap diisi","OK"),IF(Pengawas!V151&lt;1,"-",IF(Pengawas!V151&gt;2,"-","OK")))))</f>
        <v>-</v>
      </c>
      <c r="AK150" s="25" t="str">
        <f>IF(Pengawas!V150="","-",IF(Pengawas!V150=1,IF(Pengawas!AK150="","OK","Harap dikosongkan"),IF(Pengawas!V150=2,IF(Pengawas!AK150="","Harap diisi","OK"),IF(Pengawas!V151&lt;1,"-",IF(Pengawas!V151&gt;2,"-","OK")))))</f>
        <v>-</v>
      </c>
      <c r="AL150" s="25" t="str">
        <f>IF(Pengawas!AL150="","-",IF(Pengawas!AL150&gt;3,"Tidak valid",IF(Pengawas!AL150&lt;1,"Tidak valid","OK")))</f>
        <v>-</v>
      </c>
      <c r="AM150" s="25" t="str">
        <f>IF(Pengawas!AL150="",IF(Pengawas!AM150="","-","Harap dikosongkan"),IF(Pengawas!AL150&lt;&gt;1,IF(Pengawas!AM150="","OK","Harap dikosongkan"),IF(Pengawas!AM150="","Harap diisi",IF(Pengawas!AM150&gt;2015,"Cek lagi",IF(Pengawas!AM150&lt;2005,"Cek lagi","OK")))))</f>
        <v>-</v>
      </c>
      <c r="AN150" s="25" t="str">
        <f>IF(Pengawas!AL150="",IF(Pengawas!AN150="","-","Harap dikosongkan"),IF(Pengawas!AL150&lt;&gt;1,IF(Pengawas!AN150="","OK","Harap dikosongkan"),IF(Pengawas!AN150="","Harap diisi",IF(VALUE(Pengawas!AN150)&gt;33,"Tidak valid",IF(VALUE(Pengawas!AN150)&lt;1,"Tidak valid","OK")))))</f>
        <v>-</v>
      </c>
      <c r="AO150" s="25" t="str">
        <f>IF(Pengawas!AL150="",IF(Pengawas!AO150="","-","Harap dikosongkan"),IF(Pengawas!AL150&lt;&gt;1,IF(Pengawas!AO150="","OK","Harap dikosongkan"),IF(Pengawas!AO150="","Harap diisi",IF(Pengawas!AO150&gt;1,"Tidak valid","OK"))))</f>
        <v>-</v>
      </c>
      <c r="AP150" s="25" t="str">
        <f>IF(Pengawas!AL150&gt;1,"OK",IF(Pengawas!AO150="",IF(Pengawas!AP150="","-","Kolom AO cek lagi"),IF(Pengawas!AO150=0,IF(Pengawas!AP150="","OK","Harap dikosongkan"),IF(Pengawas!AP150="","Harap diisi",IF(LEN(Pengawas!AP150)&lt;12,"Tidak valid",IF(LEN(Pengawas!AP150)&gt;14,"Tidak valid","OK"))))))</f>
        <v>-</v>
      </c>
      <c r="AQ150" s="26" t="str">
        <f>IF(Pengawas!AL150&gt;1,"OK",IF(Pengawas!AO150="",IF(Pengawas!AQ150="","-","Kolom AO cek lagi"),IF(Pengawas!AO150=0,IF(Pengawas!AQ150="","OK","Harap dikosongkan"),IF(Pengawas!AQ150="","Harap diisi",IF(LEN(Pengawas!AQ150)&lt;5,"Cek lagi","OK")))))</f>
        <v>-</v>
      </c>
      <c r="AR150" s="26" t="str">
        <f>IF(Pengawas!AL150&gt;1,"OK",IF(Pengawas!AO150="",IF(Pengawas!AR150="","-","Kolom AT cek lagi"),IF(Pengawas!AO150=0,IF(Pengawas!AR150="","OK","Harap dikosongkan"),IF(Pengawas!AR150="","Harap diisi",IF(VALUE(LEFT(Pengawas!AR150,2))&gt;31,"Tanggal tidak valid",IF(VALUE(LEFT(RIGHT(Pengawas!AR150,7),2))&gt;12,"Bulan tidak valid",IF(VALUE(RIGHT(Pengawas!AR150,4))&gt;2016,"Tahun cek lagi",IF(VALUE(RIGHT(Pengawas!AR150,4))&lt;2005,"Tahun cek lagi","OK"))))))))</f>
        <v>-</v>
      </c>
      <c r="AS150" s="25" t="str">
        <f>IF(Pengawas!AP150="",IF(Pengawas!AS150="","-","Harap dikosongkan"),IF(Pengawas!AP150&lt;&gt;"",IF(Pengawas!AS150="","Harap diisi",IF(Pengawas!AS150&gt;1,"Tidak valid","OK"))))</f>
        <v>-</v>
      </c>
      <c r="AT150" s="25" t="str">
        <f>IF(Pengawas!AS150="",IF(Pengawas!AT150="","-","Harap dikosongkan"),IF(Pengawas!AS150&lt;&gt;1,IF(Pengawas!AT150="","OK","Harap dikosongkan"),IF(Pengawas!AS150="",IF(Pengawas!AT150="","-","Harap dikosongkan"),IF(Pengawas!AS150=0,IF(Pengawas!AT150="","OK","Harap dikosongkan"),IF(Pengawas!AT150="","Harap diisi",IF(Pengawas!AT150&gt;2016,"Cek lagi",IF(Pengawas!AT150&lt;2005,"Cek lagi",IF(Pengawas!AM150&gt;Pengawas!AT150,"Cek lagi dengan Kolom AL","OK"))))))))</f>
        <v>-</v>
      </c>
      <c r="AU150" s="25" t="str">
        <f>IF(Pengawas!AS150="",IF(Pengawas!AU150="","-","Harap dikosongkan"),IF(Pengawas!AS150&lt;&gt;1,IF(Pengawas!AU150="","OK","Harap dikosongkan"),IF(Pengawas!AS150="",IF(Pengawas!AU150="","-","Harap dikosongkan"),IF(Pengawas!AS150=0,IF(Pengawas!AU150="","OK","Harap dikosongkan"),IF(Pengawas!AU150="","Harap diisi",IF(Pengawas!AU150&gt;20000000,"Cek lagi",IF(Pengawas!AU150&lt;100000,"Cek lagi","OK")))))))</f>
        <v>-</v>
      </c>
      <c r="AV150" s="25" t="str">
        <f>IF(Pengawas!AV150="","-",IF(Pengawas!AV150&gt;3,"Tidak valid","OK"))</f>
        <v>-</v>
      </c>
      <c r="AW150" s="25" t="str">
        <f>IF(Pengawas!AV150="",IF(Pengawas!AW150="","-","Harap dikosongkan"),IF(Pengawas!AV150=0,IF(Pengawas!AW150="","OK","Harap dikosongkan"),IF(Pengawas!AV150&gt;0,IF(Pengawas!AW150="","Harap diisi",IF(Pengawas!AW150&gt;2015,"Tidak valid","OK")))))</f>
        <v>-</v>
      </c>
      <c r="AX150" s="25" t="str">
        <f>IF(Pengawas!AV150="",IF(Pengawas!AX150="","-","Harap dikosongkan"),IF(Pengawas!AV150=0,IF(Pengawas!AX150="","OK","Harap dikosongkan"),IF(Pengawas!AV150&gt;0,IF(Pengawas!AX150="","Harap diisi",IF(Pengawas!AX150="","-",IF(Pengawas!AX150&gt;1,"Tidak valid","OK"))))))</f>
        <v>-</v>
      </c>
      <c r="AY150" s="25" t="str">
        <f>IF(Pengawas!AY150="","-",IF(Pengawas!AY150&gt;2,"Tidak valid","OK"))</f>
        <v>-</v>
      </c>
      <c r="AZ150" s="25" t="str">
        <f>IF(Pengawas!AY150="",IF(Pengawas!AZ150="","-","Harap dikosongkan"),IF(Pengawas!AY150=0,IF(Pengawas!AZ150="","OK","Harap dikosongkan"),IF(Pengawas!AZ150="","Harap diisi",IF(Pengawas!AZ150&gt;2015,"Cek lagi",IF(Pengawas!AZ150&lt;2000,"Cek lagi","OK")))))</f>
        <v>-</v>
      </c>
      <c r="BA150" s="25" t="str">
        <f>IF(Pengawas!BA150="","-",IF(LEN(Pengawas!BA150)&lt;5,"Cek lagi","OK"))</f>
        <v>-</v>
      </c>
      <c r="BB150" s="25" t="str">
        <f>IF(Pengawas!BB150="","-",IF(LEN(Pengawas!BB150)&lt;4,"Cek lagi","OK"))</f>
        <v>-</v>
      </c>
      <c r="BC150" s="25" t="str">
        <f>IF(Pengawas!BC150="","-",IF(LEN(Pengawas!BC150)&lt;4,"Cek lagi","OK"))</f>
        <v>-</v>
      </c>
      <c r="BD150" s="25" t="str">
        <f>IF(Pengawas!BD150="","-",IF(LEN(Pengawas!BD150)&lt;4,"Cek lagi","OK"))</f>
        <v>-</v>
      </c>
      <c r="BE150" s="25" t="str">
        <f>IF(Pengawas!BE150="","-",IF(LEN(Pengawas!BE150)&lt;4,"Cek lagi","OK"))</f>
        <v>-</v>
      </c>
      <c r="BF150" s="25" t="str">
        <f>IF(Pengawas!BF150="","-",IF(LEN(Pengawas!BF150)&lt;&gt;5,"Tidak valid","OK"))</f>
        <v>-</v>
      </c>
      <c r="BG150" s="25" t="str">
        <f>IF(Pengawas!BG150="","-",IF(LEN(Pengawas!BG150)&lt;9,"Cek lagi",IF(LEN(Pengawas!BG150)&gt;14,"Cek lagi","OK")))</f>
        <v>-</v>
      </c>
    </row>
    <row r="151" spans="1:59" s="18" customFormat="1" ht="15" customHeight="1" x14ac:dyDescent="0.2">
      <c r="A151" s="25" t="str">
        <f>IF(Pengawas!A151="","-",IF(LEN(Pengawas!A151)&lt;4,"Cek lagi","OK"))</f>
        <v>-</v>
      </c>
      <c r="B151" s="25" t="str">
        <f>IF(Pengawas!B151="","-",IF(LEN(Pengawas!B151)&lt;4,"Cek lagi","OK"))</f>
        <v>-</v>
      </c>
      <c r="C151" s="25" t="str">
        <f>IF(Pengawas!C151="","-",IF(LEN(Pengawas!C151)&lt;&gt;18,"Tidak valid","OK"))</f>
        <v>-</v>
      </c>
      <c r="D151" s="25" t="str">
        <f>IF(Pengawas!D151="","-",IF(LEN(Pengawas!D151)&lt;&gt;16,"Tidak valid","OK"))</f>
        <v>-</v>
      </c>
      <c r="E151" s="25" t="str">
        <f>IF(Pengawas!E151="","-",IF(LEN(Pengawas!E151)&lt;4,"Cek lagi","OK"))</f>
        <v>-</v>
      </c>
      <c r="F151" s="25" t="str">
        <f>IF(Pengawas!F151="","-",IF(LEN(Pengawas!F151)&lt;&gt;16,"Tidak valid","OK"))</f>
        <v>-</v>
      </c>
      <c r="G151" s="25" t="str">
        <f>IF(Pengawas!G151="","-",IF(LEN(Pengawas!G151)&lt;4,"Cek lagi","OK"))</f>
        <v>-</v>
      </c>
      <c r="H151" s="26" t="str">
        <f>IF(Pengawas!H151="","-",IF(VALUE(LEFT(Pengawas!H151,2))&gt;31,"Tanggal tidak valid",IF(VALUE(LEFT(RIGHT(Pengawas!H151,7),2))&gt;12,"Bulan tidak valid",IF(VALUE(RIGHT(Pengawas!H151,4))&gt;1990,"Umur terlalu muda",IF(VALUE(RIGHT(Pengawas!H151,4))&lt;1955,"Umur terlalu tua","OK")))))</f>
        <v>-</v>
      </c>
      <c r="I151" s="25" t="str">
        <f>IF(Pengawas!I151="","-",IF(Pengawas!I151="L","OK",IF(Pengawas!I151="P","OK","Tidak valid")))</f>
        <v>-</v>
      </c>
      <c r="J151" s="25" t="str">
        <f>IF(Pengawas!J151="","-",IF(LEN(Pengawas!J151)&lt;4,"Cek lagi","OK"))</f>
        <v>-</v>
      </c>
      <c r="K151" s="25" t="str">
        <f>IF(Pengawas!K151="","-",IF(Pengawas!K151&gt;5,"Tidak valid",IF(Pengawas!K151&lt;1,"Tidak valid","OK")))</f>
        <v>-</v>
      </c>
      <c r="L151" s="25" t="str">
        <f>IF(Pengawas!L151="","-",IF(VALUE(LEFT(Pengawas!L151,1))&gt;1,"Tidak valid","OK"))</f>
        <v>-</v>
      </c>
      <c r="M151" s="25" t="str">
        <f>IF(Pengawas!M151="","-",IF(VALUE(LEFT(Pengawas!M151,1))&gt;1,"Tidak valid","OK"))</f>
        <v>-</v>
      </c>
      <c r="N151" s="25" t="str">
        <f>IF(Pengawas!N151="","-",IF(VALUE(LEFT(Pengawas!N151,2))&gt;31,"Tanggal tidak valid",IF(VALUE(LEFT(RIGHT(Pengawas!N151,7),2))&gt;12,"Bulan tidak valid",IF(VALUE(RIGHT(Pengawas!N151,4))&gt;2015,"Tahun cek lagi",IF(VALUE(RIGHT(Pengawas!N151,4))&lt;1930,"Tahun cek lagi","OK")))))</f>
        <v>-</v>
      </c>
      <c r="O151" s="26" t="str">
        <f>IF(Pengawas!O151="","-",IF(VALUE(LEFT(Pengawas!O151,2))&gt;31,"Tanggal tidak valid",IF(VALUE(LEFT(RIGHT(Pengawas!O151,7),2))&gt;12,"Bulan tidak valid",IF(VALUE(RIGHT(Pengawas!O151,4))&gt;2015,"Tahun cek lagi",IF(VALUE(RIGHT(Pengawas!O151,4))&lt;1930,"Tahun cek lagi","OK")))))</f>
        <v>-</v>
      </c>
      <c r="P151" s="26" t="str">
        <f>IF(Pengawas!P151="","-",IF(VALUE(LEFT(Pengawas!P151,2))&gt;31,"Tanggal tidak valid",IF(VALUE(LEFT(RIGHT(Pengawas!P151,7),2))&gt;12,"Bulan tidak valid",IF(VALUE(RIGHT(Pengawas!P151,4))&gt;2015,"Tahun cek lagi",IF(VALUE(RIGHT(Pengawas!P151,4))&lt;1930,"Tahun cek lagi","OK")))))</f>
        <v>-</v>
      </c>
      <c r="Q151" s="25" t="str">
        <f>IF(Pengawas!Q151="","-",IF(Pengawas!Q151&gt;3,"Tidak valid",IF(Pengawas!Q151&lt;1,"Tidak valid","OK")))</f>
        <v>-</v>
      </c>
      <c r="R151" s="25" t="str">
        <f>IF(Pengawas!R151="","-",IF(Pengawas!R151&gt;20000000,"Cek lagi",IF(Pengawas!R151&lt;50000,"Cek lagi","OK")))</f>
        <v>-</v>
      </c>
      <c r="S151" s="25" t="str">
        <f>IF(Pengawas!S151="","-",IF(Pengawas!S151&gt;3,"Tidak valid",IF(Pengawas!S151&lt;1,"Tidak valid","OK")))</f>
        <v>-</v>
      </c>
      <c r="T151" s="25" t="str">
        <f>IF(Pengawas!T151="","-",IF(Pengawas!T151&gt;6,"Tidak valid",IF(Pengawas!T151&lt;1,"Tidak valid","OK")))</f>
        <v>-</v>
      </c>
      <c r="U151" s="25" t="str">
        <f>IF(Pengawas!U151="","-",IF(Pengawas!U151&gt;4,"Tidak valid",IF(Pengawas!U151&lt;1,"Tidak valid","OK")))</f>
        <v>-</v>
      </c>
      <c r="V151" s="25" t="str">
        <f>IF(Pengawas!V151="","-",IF(Pengawas!V151&gt;2,"Tidak valid",IF(Pengawas!V151&lt;1,"Tidak valid","OK")))</f>
        <v>-</v>
      </c>
      <c r="W151" s="25" t="str">
        <f>IF(Pengawas!V151="","-",IF(Pengawas!V151=1,IF(Pengawas!W151="","Harap diisi","OK"),IF(Pengawas!V151=2,IF(Pengawas!W151="","Harap diisi","OK"),IF(Pengawas!V152&lt;1,"-",IF(Pengawas!V152&gt;2,"-","OK")))))</f>
        <v>-</v>
      </c>
      <c r="X151" s="25" t="str">
        <f>IF(Pengawas!V151="","-",IF(Pengawas!V151=1,IF(Pengawas!X151="","Harap diisi","OK"),IF(Pengawas!V151=2,IF(Pengawas!X151="","Harap diisi","OK"),IF(Pengawas!V152&lt;1,"-",IF(Pengawas!V152&gt;2,"-","OK")))))</f>
        <v>-</v>
      </c>
      <c r="Y151" s="25" t="str">
        <f>IF(Pengawas!V151="","-",IF(Pengawas!V151=1,IF(Pengawas!Y151="","Harap diisi","OK"),IF(Pengawas!V151=2,IF(Pengawas!Y151="","Harap diisi","OK"),IF(Pengawas!V152&lt;1,"-",IF(Pengawas!V152&gt;2,"-","OK")))))</f>
        <v>-</v>
      </c>
      <c r="Z151" s="25" t="str">
        <f>IF(Pengawas!V151="","-",IF(Pengawas!V151=1,IF(Pengawas!Z151="","Harap diisi","OK"),IF(Pengawas!V151=2,IF(Pengawas!Z151="","Harap diisi","OK"),IF(Pengawas!V152&lt;1,"-",IF(Pengawas!V152&gt;2,"-","OK")))))</f>
        <v>-</v>
      </c>
      <c r="AA151" s="25" t="str">
        <f>IF(Pengawas!V151="","-",IF(Pengawas!V151=1,IF(Pengawas!AA151="","Harap diisi","OK"),IF(Pengawas!V151=2,IF(Pengawas!AA151="","Harap diisi","OK"),IF(Pengawas!V152&lt;1,"-",IF(Pengawas!V152&gt;2,"-","OK")))))</f>
        <v>-</v>
      </c>
      <c r="AB151" s="25" t="str">
        <f>IF(Pengawas!V151="","-",IF(Pengawas!V151=1,IF(Pengawas!AB151="","Harap diisi","OK"),IF(Pengawas!V151=2,IF(Pengawas!AB151="","Harap diisi","OK"),IF(Pengawas!V152&lt;1,"-",IF(Pengawas!V152&gt;2,"-","OK")))))</f>
        <v>-</v>
      </c>
      <c r="AC151" s="25" t="str">
        <f>IF(Pengawas!V151="","-",IF(Pengawas!V151=1,IF(Pengawas!AC151="","Harap diisi","OK"),IF(Pengawas!V151=2,IF(Pengawas!AC151="","Harap diisi","OK"),IF(Pengawas!V152&lt;1,"-",IF(Pengawas!V152&gt;2,"-","OK")))))</f>
        <v>-</v>
      </c>
      <c r="AD151" s="25" t="str">
        <f>IF(Pengawas!V151="","-",IF(Pengawas!V151=1,IF(Pengawas!AD151="","OK","Harap dikosongkan"),IF(Pengawas!V151=2,IF(Pengawas!AD151="","Harap diisi","OK"),IF(Pengawas!V152&lt;1,"-",IF(Pengawas!V152&gt;2,"-","OK")))))</f>
        <v>-</v>
      </c>
      <c r="AE151" s="25" t="str">
        <f>IF(Pengawas!V151="","-",IF(Pengawas!V151=1,IF(Pengawas!AE151="","OK","Harap dikosongkan"),IF(Pengawas!V151=2,IF(Pengawas!AE151="","Harap diisi","OK"),IF(Pengawas!V152&lt;1,"-",IF(Pengawas!V152&gt;2,"-","OK")))))</f>
        <v>-</v>
      </c>
      <c r="AF151" s="25" t="str">
        <f>IF(Pengawas!V151="","-",IF(Pengawas!V151=1,IF(Pengawas!AF151="","OK","Harap dikosongkan"),IF(Pengawas!V151=2,IF(Pengawas!AF151="","Harap diisi","OK"),IF(Pengawas!V152&lt;1,"-",IF(Pengawas!V152&gt;2,"-","OK")))))</f>
        <v>-</v>
      </c>
      <c r="AG151" s="25" t="str">
        <f>IF(Pengawas!V151="","-",IF(Pengawas!V151=1,IF(Pengawas!AG151="","OK","Harap dikosongkan"),IF(Pengawas!V151=2,IF(Pengawas!AG151="","Harap diisi","OK"),IF(Pengawas!V152&lt;1,"-",IF(Pengawas!V152&gt;2,"-","OK")))))</f>
        <v>-</v>
      </c>
      <c r="AH151" s="25" t="str">
        <f>IF(Pengawas!V151="","-",IF(Pengawas!V151=1,IF(Pengawas!AH151="","OK","Harap dikosongkan"),IF(Pengawas!V151=2,IF(Pengawas!AH151="","Harap diisi","OK"),IF(Pengawas!V152&lt;1,"-",IF(Pengawas!V152&gt;2,"-","OK")))))</f>
        <v>-</v>
      </c>
      <c r="AI151" s="25" t="str">
        <f>IF(Pengawas!V151="","-",IF(Pengawas!V151=1,IF(Pengawas!AI151="","OK","Harap dikosongkan"),IF(Pengawas!V151=2,IF(Pengawas!AI151="","Harap diisi","OK"),IF(Pengawas!V152&lt;1,"-",IF(Pengawas!V152&gt;2,"-","OK")))))</f>
        <v>-</v>
      </c>
      <c r="AJ151" s="25" t="str">
        <f>IF(Pengawas!V151="","-",IF(Pengawas!V151=1,IF(Pengawas!AJ151="","OK","Harap dikosongkan"),IF(Pengawas!V151=2,IF(Pengawas!AJ151="","Harap diisi","OK"),IF(Pengawas!V152&lt;1,"-",IF(Pengawas!V152&gt;2,"-","OK")))))</f>
        <v>-</v>
      </c>
      <c r="AK151" s="25" t="str">
        <f>IF(Pengawas!V151="","-",IF(Pengawas!V151=1,IF(Pengawas!AK151="","OK","Harap dikosongkan"),IF(Pengawas!V151=2,IF(Pengawas!AK151="","Harap diisi","OK"),IF(Pengawas!V152&lt;1,"-",IF(Pengawas!V152&gt;2,"-","OK")))))</f>
        <v>-</v>
      </c>
      <c r="AL151" s="25" t="str">
        <f>IF(Pengawas!AL151="","-",IF(Pengawas!AL151&gt;3,"Tidak valid",IF(Pengawas!AL151&lt;1,"Tidak valid","OK")))</f>
        <v>-</v>
      </c>
      <c r="AM151" s="25" t="str">
        <f>IF(Pengawas!AL151="",IF(Pengawas!AM151="","-","Harap dikosongkan"),IF(Pengawas!AL151&lt;&gt;1,IF(Pengawas!AM151="","OK","Harap dikosongkan"),IF(Pengawas!AM151="","Harap diisi",IF(Pengawas!AM151&gt;2015,"Cek lagi",IF(Pengawas!AM151&lt;2005,"Cek lagi","OK")))))</f>
        <v>-</v>
      </c>
      <c r="AN151" s="25" t="str">
        <f>IF(Pengawas!AL151="",IF(Pengawas!AN151="","-","Harap dikosongkan"),IF(Pengawas!AL151&lt;&gt;1,IF(Pengawas!AN151="","OK","Harap dikosongkan"),IF(Pengawas!AN151="","Harap diisi",IF(VALUE(Pengawas!AN151)&gt;33,"Tidak valid",IF(VALUE(Pengawas!AN151)&lt;1,"Tidak valid","OK")))))</f>
        <v>-</v>
      </c>
      <c r="AO151" s="25" t="str">
        <f>IF(Pengawas!AL151="",IF(Pengawas!AO151="","-","Harap dikosongkan"),IF(Pengawas!AL151&lt;&gt;1,IF(Pengawas!AO151="","OK","Harap dikosongkan"),IF(Pengawas!AO151="","Harap diisi",IF(Pengawas!AO151&gt;1,"Tidak valid","OK"))))</f>
        <v>-</v>
      </c>
      <c r="AP151" s="25" t="str">
        <f>IF(Pengawas!AL151&gt;1,"OK",IF(Pengawas!AO151="",IF(Pengawas!AP151="","-","Kolom AO cek lagi"),IF(Pengawas!AO151=0,IF(Pengawas!AP151="","OK","Harap dikosongkan"),IF(Pengawas!AP151="","Harap diisi",IF(LEN(Pengawas!AP151)&lt;12,"Tidak valid",IF(LEN(Pengawas!AP151)&gt;14,"Tidak valid","OK"))))))</f>
        <v>-</v>
      </c>
      <c r="AQ151" s="26" t="str">
        <f>IF(Pengawas!AL151&gt;1,"OK",IF(Pengawas!AO151="",IF(Pengawas!AQ151="","-","Kolom AO cek lagi"),IF(Pengawas!AO151=0,IF(Pengawas!AQ151="","OK","Harap dikosongkan"),IF(Pengawas!AQ151="","Harap diisi",IF(LEN(Pengawas!AQ151)&lt;5,"Cek lagi","OK")))))</f>
        <v>-</v>
      </c>
      <c r="AR151" s="26" t="str">
        <f>IF(Pengawas!AL151&gt;1,"OK",IF(Pengawas!AO151="",IF(Pengawas!AR151="","-","Kolom AT cek lagi"),IF(Pengawas!AO151=0,IF(Pengawas!AR151="","OK","Harap dikosongkan"),IF(Pengawas!AR151="","Harap diisi",IF(VALUE(LEFT(Pengawas!AR151,2))&gt;31,"Tanggal tidak valid",IF(VALUE(LEFT(RIGHT(Pengawas!AR151,7),2))&gt;12,"Bulan tidak valid",IF(VALUE(RIGHT(Pengawas!AR151,4))&gt;2016,"Tahun cek lagi",IF(VALUE(RIGHT(Pengawas!AR151,4))&lt;2005,"Tahun cek lagi","OK"))))))))</f>
        <v>-</v>
      </c>
      <c r="AS151" s="25" t="str">
        <f>IF(Pengawas!AP151="",IF(Pengawas!AS151="","-","Harap dikosongkan"),IF(Pengawas!AP151&lt;&gt;"",IF(Pengawas!AS151="","Harap diisi",IF(Pengawas!AS151&gt;1,"Tidak valid","OK"))))</f>
        <v>-</v>
      </c>
      <c r="AT151" s="25" t="str">
        <f>IF(Pengawas!AS151="",IF(Pengawas!AT151="","-","Harap dikosongkan"),IF(Pengawas!AS151&lt;&gt;1,IF(Pengawas!AT151="","OK","Harap dikosongkan"),IF(Pengawas!AS151="",IF(Pengawas!AT151="","-","Harap dikosongkan"),IF(Pengawas!AS151=0,IF(Pengawas!AT151="","OK","Harap dikosongkan"),IF(Pengawas!AT151="","Harap diisi",IF(Pengawas!AT151&gt;2016,"Cek lagi",IF(Pengawas!AT151&lt;2005,"Cek lagi",IF(Pengawas!AM151&gt;Pengawas!AT151,"Cek lagi dengan Kolom AL","OK"))))))))</f>
        <v>-</v>
      </c>
      <c r="AU151" s="25" t="str">
        <f>IF(Pengawas!AS151="",IF(Pengawas!AU151="","-","Harap dikosongkan"),IF(Pengawas!AS151&lt;&gt;1,IF(Pengawas!AU151="","OK","Harap dikosongkan"),IF(Pengawas!AS151="",IF(Pengawas!AU151="","-","Harap dikosongkan"),IF(Pengawas!AS151=0,IF(Pengawas!AU151="","OK","Harap dikosongkan"),IF(Pengawas!AU151="","Harap diisi",IF(Pengawas!AU151&gt;20000000,"Cek lagi",IF(Pengawas!AU151&lt;100000,"Cek lagi","OK")))))))</f>
        <v>-</v>
      </c>
      <c r="AV151" s="25" t="str">
        <f>IF(Pengawas!AV151="","-",IF(Pengawas!AV151&gt;3,"Tidak valid","OK"))</f>
        <v>-</v>
      </c>
      <c r="AW151" s="25" t="str">
        <f>IF(Pengawas!AV151="",IF(Pengawas!AW151="","-","Harap dikosongkan"),IF(Pengawas!AV151=0,IF(Pengawas!AW151="","OK","Harap dikosongkan"),IF(Pengawas!AV151&gt;0,IF(Pengawas!AW151="","Harap diisi",IF(Pengawas!AW151&gt;2015,"Tidak valid","OK")))))</f>
        <v>-</v>
      </c>
      <c r="AX151" s="25" t="str">
        <f>IF(Pengawas!AV151="",IF(Pengawas!AX151="","-","Harap dikosongkan"),IF(Pengawas!AV151=0,IF(Pengawas!AX151="","OK","Harap dikosongkan"),IF(Pengawas!AV151&gt;0,IF(Pengawas!AX151="","Harap diisi",IF(Pengawas!AX151="","-",IF(Pengawas!AX151&gt;1,"Tidak valid","OK"))))))</f>
        <v>-</v>
      </c>
      <c r="AY151" s="25" t="str">
        <f>IF(Pengawas!AY151="","-",IF(Pengawas!AY151&gt;2,"Tidak valid","OK"))</f>
        <v>-</v>
      </c>
      <c r="AZ151" s="25" t="str">
        <f>IF(Pengawas!AY151="",IF(Pengawas!AZ151="","-","Harap dikosongkan"),IF(Pengawas!AY151=0,IF(Pengawas!AZ151="","OK","Harap dikosongkan"),IF(Pengawas!AZ151="","Harap diisi",IF(Pengawas!AZ151&gt;2015,"Cek lagi",IF(Pengawas!AZ151&lt;2000,"Cek lagi","OK")))))</f>
        <v>-</v>
      </c>
      <c r="BA151" s="25" t="str">
        <f>IF(Pengawas!BA151="","-",IF(LEN(Pengawas!BA151)&lt;5,"Cek lagi","OK"))</f>
        <v>-</v>
      </c>
      <c r="BB151" s="25" t="str">
        <f>IF(Pengawas!BB151="","-",IF(LEN(Pengawas!BB151)&lt;4,"Cek lagi","OK"))</f>
        <v>-</v>
      </c>
      <c r="BC151" s="25" t="str">
        <f>IF(Pengawas!BC151="","-",IF(LEN(Pengawas!BC151)&lt;4,"Cek lagi","OK"))</f>
        <v>-</v>
      </c>
      <c r="BD151" s="25" t="str">
        <f>IF(Pengawas!BD151="","-",IF(LEN(Pengawas!BD151)&lt;4,"Cek lagi","OK"))</f>
        <v>-</v>
      </c>
      <c r="BE151" s="25" t="str">
        <f>IF(Pengawas!BE151="","-",IF(LEN(Pengawas!BE151)&lt;4,"Cek lagi","OK"))</f>
        <v>-</v>
      </c>
      <c r="BF151" s="25" t="str">
        <f>IF(Pengawas!BF151="","-",IF(LEN(Pengawas!BF151)&lt;&gt;5,"Tidak valid","OK"))</f>
        <v>-</v>
      </c>
      <c r="BG151" s="25" t="str">
        <f>IF(Pengawas!BG151="","-",IF(LEN(Pengawas!BG151)&lt;9,"Cek lagi",IF(LEN(Pengawas!BG151)&gt;14,"Cek lagi","OK")))</f>
        <v>-</v>
      </c>
    </row>
    <row r="152" spans="1:59" s="18" customFormat="1" ht="15" customHeight="1" x14ac:dyDescent="0.2">
      <c r="A152" s="25" t="str">
        <f>IF(Pengawas!A152="","-",IF(LEN(Pengawas!A152)&lt;4,"Cek lagi","OK"))</f>
        <v>-</v>
      </c>
      <c r="B152" s="25" t="str">
        <f>IF(Pengawas!B152="","-",IF(LEN(Pengawas!B152)&lt;4,"Cek lagi","OK"))</f>
        <v>-</v>
      </c>
      <c r="C152" s="25" t="str">
        <f>IF(Pengawas!C152="","-",IF(LEN(Pengawas!C152)&lt;&gt;18,"Tidak valid","OK"))</f>
        <v>-</v>
      </c>
      <c r="D152" s="25" t="str">
        <f>IF(Pengawas!D152="","-",IF(LEN(Pengawas!D152)&lt;&gt;16,"Tidak valid","OK"))</f>
        <v>-</v>
      </c>
      <c r="E152" s="25" t="str">
        <f>IF(Pengawas!E152="","-",IF(LEN(Pengawas!E152)&lt;4,"Cek lagi","OK"))</f>
        <v>-</v>
      </c>
      <c r="F152" s="25" t="str">
        <f>IF(Pengawas!F152="","-",IF(LEN(Pengawas!F152)&lt;&gt;16,"Tidak valid","OK"))</f>
        <v>-</v>
      </c>
      <c r="G152" s="25" t="str">
        <f>IF(Pengawas!G152="","-",IF(LEN(Pengawas!G152)&lt;4,"Cek lagi","OK"))</f>
        <v>-</v>
      </c>
      <c r="H152" s="26" t="str">
        <f>IF(Pengawas!H152="","-",IF(VALUE(LEFT(Pengawas!H152,2))&gt;31,"Tanggal tidak valid",IF(VALUE(LEFT(RIGHT(Pengawas!H152,7),2))&gt;12,"Bulan tidak valid",IF(VALUE(RIGHT(Pengawas!H152,4))&gt;1990,"Umur terlalu muda",IF(VALUE(RIGHT(Pengawas!H152,4))&lt;1955,"Umur terlalu tua","OK")))))</f>
        <v>-</v>
      </c>
      <c r="I152" s="25" t="str">
        <f>IF(Pengawas!I152="","-",IF(Pengawas!I152="L","OK",IF(Pengawas!I152="P","OK","Tidak valid")))</f>
        <v>-</v>
      </c>
      <c r="J152" s="25" t="str">
        <f>IF(Pengawas!J152="","-",IF(LEN(Pengawas!J152)&lt;4,"Cek lagi","OK"))</f>
        <v>-</v>
      </c>
      <c r="K152" s="25" t="str">
        <f>IF(Pengawas!K152="","-",IF(Pengawas!K152&gt;5,"Tidak valid",IF(Pengawas!K152&lt;1,"Tidak valid","OK")))</f>
        <v>-</v>
      </c>
      <c r="L152" s="25" t="str">
        <f>IF(Pengawas!L152="","-",IF(VALUE(LEFT(Pengawas!L152,1))&gt;1,"Tidak valid","OK"))</f>
        <v>-</v>
      </c>
      <c r="M152" s="25" t="str">
        <f>IF(Pengawas!M152="","-",IF(VALUE(LEFT(Pengawas!M152,1))&gt;1,"Tidak valid","OK"))</f>
        <v>-</v>
      </c>
      <c r="N152" s="25" t="str">
        <f>IF(Pengawas!N152="","-",IF(VALUE(LEFT(Pengawas!N152,2))&gt;31,"Tanggal tidak valid",IF(VALUE(LEFT(RIGHT(Pengawas!N152,7),2))&gt;12,"Bulan tidak valid",IF(VALUE(RIGHT(Pengawas!N152,4))&gt;2015,"Tahun cek lagi",IF(VALUE(RIGHT(Pengawas!N152,4))&lt;1930,"Tahun cek lagi","OK")))))</f>
        <v>-</v>
      </c>
      <c r="O152" s="26" t="str">
        <f>IF(Pengawas!O152="","-",IF(VALUE(LEFT(Pengawas!O152,2))&gt;31,"Tanggal tidak valid",IF(VALUE(LEFT(RIGHT(Pengawas!O152,7),2))&gt;12,"Bulan tidak valid",IF(VALUE(RIGHT(Pengawas!O152,4))&gt;2015,"Tahun cek lagi",IF(VALUE(RIGHT(Pengawas!O152,4))&lt;1930,"Tahun cek lagi","OK")))))</f>
        <v>-</v>
      </c>
      <c r="P152" s="26" t="str">
        <f>IF(Pengawas!P152="","-",IF(VALUE(LEFT(Pengawas!P152,2))&gt;31,"Tanggal tidak valid",IF(VALUE(LEFT(RIGHT(Pengawas!P152,7),2))&gt;12,"Bulan tidak valid",IF(VALUE(RIGHT(Pengawas!P152,4))&gt;2015,"Tahun cek lagi",IF(VALUE(RIGHT(Pengawas!P152,4))&lt;1930,"Tahun cek lagi","OK")))))</f>
        <v>-</v>
      </c>
      <c r="Q152" s="25" t="str">
        <f>IF(Pengawas!Q152="","-",IF(Pengawas!Q152&gt;3,"Tidak valid",IF(Pengawas!Q152&lt;1,"Tidak valid","OK")))</f>
        <v>-</v>
      </c>
      <c r="R152" s="25" t="str">
        <f>IF(Pengawas!R152="","-",IF(Pengawas!R152&gt;20000000,"Cek lagi",IF(Pengawas!R152&lt;50000,"Cek lagi","OK")))</f>
        <v>-</v>
      </c>
      <c r="S152" s="25" t="str">
        <f>IF(Pengawas!S152="","-",IF(Pengawas!S152&gt;3,"Tidak valid",IF(Pengawas!S152&lt;1,"Tidak valid","OK")))</f>
        <v>-</v>
      </c>
      <c r="T152" s="25" t="str">
        <f>IF(Pengawas!T152="","-",IF(Pengawas!T152&gt;6,"Tidak valid",IF(Pengawas!T152&lt;1,"Tidak valid","OK")))</f>
        <v>-</v>
      </c>
      <c r="U152" s="25" t="str">
        <f>IF(Pengawas!U152="","-",IF(Pengawas!U152&gt;4,"Tidak valid",IF(Pengawas!U152&lt;1,"Tidak valid","OK")))</f>
        <v>-</v>
      </c>
      <c r="V152" s="25" t="str">
        <f>IF(Pengawas!V152="","-",IF(Pengawas!V152&gt;2,"Tidak valid",IF(Pengawas!V152&lt;1,"Tidak valid","OK")))</f>
        <v>-</v>
      </c>
      <c r="W152" s="25" t="str">
        <f>IF(Pengawas!V152="","-",IF(Pengawas!V152=1,IF(Pengawas!W152="","Harap diisi","OK"),IF(Pengawas!V152=2,IF(Pengawas!W152="","Harap diisi","OK"),IF(Pengawas!V153&lt;1,"-",IF(Pengawas!V153&gt;2,"-","OK")))))</f>
        <v>-</v>
      </c>
      <c r="X152" s="25" t="str">
        <f>IF(Pengawas!V152="","-",IF(Pengawas!V152=1,IF(Pengawas!X152="","Harap diisi","OK"),IF(Pengawas!V152=2,IF(Pengawas!X152="","Harap diisi","OK"),IF(Pengawas!V153&lt;1,"-",IF(Pengawas!V153&gt;2,"-","OK")))))</f>
        <v>-</v>
      </c>
      <c r="Y152" s="25" t="str">
        <f>IF(Pengawas!V152="","-",IF(Pengawas!V152=1,IF(Pengawas!Y152="","Harap diisi","OK"),IF(Pengawas!V152=2,IF(Pengawas!Y152="","Harap diisi","OK"),IF(Pengawas!V153&lt;1,"-",IF(Pengawas!V153&gt;2,"-","OK")))))</f>
        <v>-</v>
      </c>
      <c r="Z152" s="25" t="str">
        <f>IF(Pengawas!V152="","-",IF(Pengawas!V152=1,IF(Pengawas!Z152="","Harap diisi","OK"),IF(Pengawas!V152=2,IF(Pengawas!Z152="","Harap diisi","OK"),IF(Pengawas!V153&lt;1,"-",IF(Pengawas!V153&gt;2,"-","OK")))))</f>
        <v>-</v>
      </c>
      <c r="AA152" s="25" t="str">
        <f>IF(Pengawas!V152="","-",IF(Pengawas!V152=1,IF(Pengawas!AA152="","Harap diisi","OK"),IF(Pengawas!V152=2,IF(Pengawas!AA152="","Harap diisi","OK"),IF(Pengawas!V153&lt;1,"-",IF(Pengawas!V153&gt;2,"-","OK")))))</f>
        <v>-</v>
      </c>
      <c r="AB152" s="25" t="str">
        <f>IF(Pengawas!V152="","-",IF(Pengawas!V152=1,IF(Pengawas!AB152="","Harap diisi","OK"),IF(Pengawas!V152=2,IF(Pengawas!AB152="","Harap diisi","OK"),IF(Pengawas!V153&lt;1,"-",IF(Pengawas!V153&gt;2,"-","OK")))))</f>
        <v>-</v>
      </c>
      <c r="AC152" s="25" t="str">
        <f>IF(Pengawas!V152="","-",IF(Pengawas!V152=1,IF(Pengawas!AC152="","Harap diisi","OK"),IF(Pengawas!V152=2,IF(Pengawas!AC152="","Harap diisi","OK"),IF(Pengawas!V153&lt;1,"-",IF(Pengawas!V153&gt;2,"-","OK")))))</f>
        <v>-</v>
      </c>
      <c r="AD152" s="25" t="str">
        <f>IF(Pengawas!V152="","-",IF(Pengawas!V152=1,IF(Pengawas!AD152="","OK","Harap dikosongkan"),IF(Pengawas!V152=2,IF(Pengawas!AD152="","Harap diisi","OK"),IF(Pengawas!V153&lt;1,"-",IF(Pengawas!V153&gt;2,"-","OK")))))</f>
        <v>-</v>
      </c>
      <c r="AE152" s="25" t="str">
        <f>IF(Pengawas!V152="","-",IF(Pengawas!V152=1,IF(Pengawas!AE152="","OK","Harap dikosongkan"),IF(Pengawas!V152=2,IF(Pengawas!AE152="","Harap diisi","OK"),IF(Pengawas!V153&lt;1,"-",IF(Pengawas!V153&gt;2,"-","OK")))))</f>
        <v>-</v>
      </c>
      <c r="AF152" s="25" t="str">
        <f>IF(Pengawas!V152="","-",IF(Pengawas!V152=1,IF(Pengawas!AF152="","OK","Harap dikosongkan"),IF(Pengawas!V152=2,IF(Pengawas!AF152="","Harap diisi","OK"),IF(Pengawas!V153&lt;1,"-",IF(Pengawas!V153&gt;2,"-","OK")))))</f>
        <v>-</v>
      </c>
      <c r="AG152" s="25" t="str">
        <f>IF(Pengawas!V152="","-",IF(Pengawas!V152=1,IF(Pengawas!AG152="","OK","Harap dikosongkan"),IF(Pengawas!V152=2,IF(Pengawas!AG152="","Harap diisi","OK"),IF(Pengawas!V153&lt;1,"-",IF(Pengawas!V153&gt;2,"-","OK")))))</f>
        <v>-</v>
      </c>
      <c r="AH152" s="25" t="str">
        <f>IF(Pengawas!V152="","-",IF(Pengawas!V152=1,IF(Pengawas!AH152="","OK","Harap dikosongkan"),IF(Pengawas!V152=2,IF(Pengawas!AH152="","Harap diisi","OK"),IF(Pengawas!V153&lt;1,"-",IF(Pengawas!V153&gt;2,"-","OK")))))</f>
        <v>-</v>
      </c>
      <c r="AI152" s="25" t="str">
        <f>IF(Pengawas!V152="","-",IF(Pengawas!V152=1,IF(Pengawas!AI152="","OK","Harap dikosongkan"),IF(Pengawas!V152=2,IF(Pengawas!AI152="","Harap diisi","OK"),IF(Pengawas!V153&lt;1,"-",IF(Pengawas!V153&gt;2,"-","OK")))))</f>
        <v>-</v>
      </c>
      <c r="AJ152" s="25" t="str">
        <f>IF(Pengawas!V152="","-",IF(Pengawas!V152=1,IF(Pengawas!AJ152="","OK","Harap dikosongkan"),IF(Pengawas!V152=2,IF(Pengawas!AJ152="","Harap diisi","OK"),IF(Pengawas!V153&lt;1,"-",IF(Pengawas!V153&gt;2,"-","OK")))))</f>
        <v>-</v>
      </c>
      <c r="AK152" s="25" t="str">
        <f>IF(Pengawas!V152="","-",IF(Pengawas!V152=1,IF(Pengawas!AK152="","OK","Harap dikosongkan"),IF(Pengawas!V152=2,IF(Pengawas!AK152="","Harap diisi","OK"),IF(Pengawas!V153&lt;1,"-",IF(Pengawas!V153&gt;2,"-","OK")))))</f>
        <v>-</v>
      </c>
      <c r="AL152" s="25" t="str">
        <f>IF(Pengawas!AL152="","-",IF(Pengawas!AL152&gt;3,"Tidak valid",IF(Pengawas!AL152&lt;1,"Tidak valid","OK")))</f>
        <v>-</v>
      </c>
      <c r="AM152" s="25" t="str">
        <f>IF(Pengawas!AL152="",IF(Pengawas!AM152="","-","Harap dikosongkan"),IF(Pengawas!AL152&lt;&gt;1,IF(Pengawas!AM152="","OK","Harap dikosongkan"),IF(Pengawas!AM152="","Harap diisi",IF(Pengawas!AM152&gt;2015,"Cek lagi",IF(Pengawas!AM152&lt;2005,"Cek lagi","OK")))))</f>
        <v>-</v>
      </c>
      <c r="AN152" s="25" t="str">
        <f>IF(Pengawas!AL152="",IF(Pengawas!AN152="","-","Harap dikosongkan"),IF(Pengawas!AL152&lt;&gt;1,IF(Pengawas!AN152="","OK","Harap dikosongkan"),IF(Pengawas!AN152="","Harap diisi",IF(VALUE(Pengawas!AN152)&gt;33,"Tidak valid",IF(VALUE(Pengawas!AN152)&lt;1,"Tidak valid","OK")))))</f>
        <v>-</v>
      </c>
      <c r="AO152" s="25" t="str">
        <f>IF(Pengawas!AL152="",IF(Pengawas!AO152="","-","Harap dikosongkan"),IF(Pengawas!AL152&lt;&gt;1,IF(Pengawas!AO152="","OK","Harap dikosongkan"),IF(Pengawas!AO152="","Harap diisi",IF(Pengawas!AO152&gt;1,"Tidak valid","OK"))))</f>
        <v>-</v>
      </c>
      <c r="AP152" s="25" t="str">
        <f>IF(Pengawas!AL152&gt;1,"OK",IF(Pengawas!AO152="",IF(Pengawas!AP152="","-","Kolom AO cek lagi"),IF(Pengawas!AO152=0,IF(Pengawas!AP152="","OK","Harap dikosongkan"),IF(Pengawas!AP152="","Harap diisi",IF(LEN(Pengawas!AP152)&lt;12,"Tidak valid",IF(LEN(Pengawas!AP152)&gt;14,"Tidak valid","OK"))))))</f>
        <v>-</v>
      </c>
      <c r="AQ152" s="26" t="str">
        <f>IF(Pengawas!AL152&gt;1,"OK",IF(Pengawas!AO152="",IF(Pengawas!AQ152="","-","Kolom AO cek lagi"),IF(Pengawas!AO152=0,IF(Pengawas!AQ152="","OK","Harap dikosongkan"),IF(Pengawas!AQ152="","Harap diisi",IF(LEN(Pengawas!AQ152)&lt;5,"Cek lagi","OK")))))</f>
        <v>-</v>
      </c>
      <c r="AR152" s="26" t="str">
        <f>IF(Pengawas!AL152&gt;1,"OK",IF(Pengawas!AO152="",IF(Pengawas!AR152="","-","Kolom AT cek lagi"),IF(Pengawas!AO152=0,IF(Pengawas!AR152="","OK","Harap dikosongkan"),IF(Pengawas!AR152="","Harap diisi",IF(VALUE(LEFT(Pengawas!AR152,2))&gt;31,"Tanggal tidak valid",IF(VALUE(LEFT(RIGHT(Pengawas!AR152,7),2))&gt;12,"Bulan tidak valid",IF(VALUE(RIGHT(Pengawas!AR152,4))&gt;2016,"Tahun cek lagi",IF(VALUE(RIGHT(Pengawas!AR152,4))&lt;2005,"Tahun cek lagi","OK"))))))))</f>
        <v>-</v>
      </c>
      <c r="AS152" s="25" t="str">
        <f>IF(Pengawas!AP152="",IF(Pengawas!AS152="","-","Harap dikosongkan"),IF(Pengawas!AP152&lt;&gt;"",IF(Pengawas!AS152="","Harap diisi",IF(Pengawas!AS152&gt;1,"Tidak valid","OK"))))</f>
        <v>-</v>
      </c>
      <c r="AT152" s="25" t="str">
        <f>IF(Pengawas!AS152="",IF(Pengawas!AT152="","-","Harap dikosongkan"),IF(Pengawas!AS152&lt;&gt;1,IF(Pengawas!AT152="","OK","Harap dikosongkan"),IF(Pengawas!AS152="",IF(Pengawas!AT152="","-","Harap dikosongkan"),IF(Pengawas!AS152=0,IF(Pengawas!AT152="","OK","Harap dikosongkan"),IF(Pengawas!AT152="","Harap diisi",IF(Pengawas!AT152&gt;2016,"Cek lagi",IF(Pengawas!AT152&lt;2005,"Cek lagi",IF(Pengawas!AM152&gt;Pengawas!AT152,"Cek lagi dengan Kolom AL","OK"))))))))</f>
        <v>-</v>
      </c>
      <c r="AU152" s="25" t="str">
        <f>IF(Pengawas!AS152="",IF(Pengawas!AU152="","-","Harap dikosongkan"),IF(Pengawas!AS152&lt;&gt;1,IF(Pengawas!AU152="","OK","Harap dikosongkan"),IF(Pengawas!AS152="",IF(Pengawas!AU152="","-","Harap dikosongkan"),IF(Pengawas!AS152=0,IF(Pengawas!AU152="","OK","Harap dikosongkan"),IF(Pengawas!AU152="","Harap diisi",IF(Pengawas!AU152&gt;20000000,"Cek lagi",IF(Pengawas!AU152&lt;100000,"Cek lagi","OK")))))))</f>
        <v>-</v>
      </c>
      <c r="AV152" s="25" t="str">
        <f>IF(Pengawas!AV152="","-",IF(Pengawas!AV152&gt;3,"Tidak valid","OK"))</f>
        <v>-</v>
      </c>
      <c r="AW152" s="25" t="str">
        <f>IF(Pengawas!AV152="",IF(Pengawas!AW152="","-","Harap dikosongkan"),IF(Pengawas!AV152=0,IF(Pengawas!AW152="","OK","Harap dikosongkan"),IF(Pengawas!AV152&gt;0,IF(Pengawas!AW152="","Harap diisi",IF(Pengawas!AW152&gt;2015,"Tidak valid","OK")))))</f>
        <v>-</v>
      </c>
      <c r="AX152" s="25" t="str">
        <f>IF(Pengawas!AV152="",IF(Pengawas!AX152="","-","Harap dikosongkan"),IF(Pengawas!AV152=0,IF(Pengawas!AX152="","OK","Harap dikosongkan"),IF(Pengawas!AV152&gt;0,IF(Pengawas!AX152="","Harap diisi",IF(Pengawas!AX152="","-",IF(Pengawas!AX152&gt;1,"Tidak valid","OK"))))))</f>
        <v>-</v>
      </c>
      <c r="AY152" s="25" t="str">
        <f>IF(Pengawas!AY152="","-",IF(Pengawas!AY152&gt;2,"Tidak valid","OK"))</f>
        <v>-</v>
      </c>
      <c r="AZ152" s="25" t="str">
        <f>IF(Pengawas!AY152="",IF(Pengawas!AZ152="","-","Harap dikosongkan"),IF(Pengawas!AY152=0,IF(Pengawas!AZ152="","OK","Harap dikosongkan"),IF(Pengawas!AZ152="","Harap diisi",IF(Pengawas!AZ152&gt;2015,"Cek lagi",IF(Pengawas!AZ152&lt;2000,"Cek lagi","OK")))))</f>
        <v>-</v>
      </c>
      <c r="BA152" s="25" t="str">
        <f>IF(Pengawas!BA152="","-",IF(LEN(Pengawas!BA152)&lt;5,"Cek lagi","OK"))</f>
        <v>-</v>
      </c>
      <c r="BB152" s="25" t="str">
        <f>IF(Pengawas!BB152="","-",IF(LEN(Pengawas!BB152)&lt;4,"Cek lagi","OK"))</f>
        <v>-</v>
      </c>
      <c r="BC152" s="25" t="str">
        <f>IF(Pengawas!BC152="","-",IF(LEN(Pengawas!BC152)&lt;4,"Cek lagi","OK"))</f>
        <v>-</v>
      </c>
      <c r="BD152" s="25" t="str">
        <f>IF(Pengawas!BD152="","-",IF(LEN(Pengawas!BD152)&lt;4,"Cek lagi","OK"))</f>
        <v>-</v>
      </c>
      <c r="BE152" s="25" t="str">
        <f>IF(Pengawas!BE152="","-",IF(LEN(Pengawas!BE152)&lt;4,"Cek lagi","OK"))</f>
        <v>-</v>
      </c>
      <c r="BF152" s="25" t="str">
        <f>IF(Pengawas!BF152="","-",IF(LEN(Pengawas!BF152)&lt;&gt;5,"Tidak valid","OK"))</f>
        <v>-</v>
      </c>
      <c r="BG152" s="25" t="str">
        <f>IF(Pengawas!BG152="","-",IF(LEN(Pengawas!BG152)&lt;9,"Cek lagi",IF(LEN(Pengawas!BG152)&gt;14,"Cek lagi","OK")))</f>
        <v>-</v>
      </c>
    </row>
    <row r="153" spans="1:59" s="18" customFormat="1" ht="15" customHeight="1" x14ac:dyDescent="0.2">
      <c r="A153" s="25" t="str">
        <f>IF(Pengawas!A153="","-",IF(LEN(Pengawas!A153)&lt;4,"Cek lagi","OK"))</f>
        <v>-</v>
      </c>
      <c r="B153" s="25" t="str">
        <f>IF(Pengawas!B153="","-",IF(LEN(Pengawas!B153)&lt;4,"Cek lagi","OK"))</f>
        <v>-</v>
      </c>
      <c r="C153" s="25" t="str">
        <f>IF(Pengawas!C153="","-",IF(LEN(Pengawas!C153)&lt;&gt;18,"Tidak valid","OK"))</f>
        <v>-</v>
      </c>
      <c r="D153" s="25" t="str">
        <f>IF(Pengawas!D153="","-",IF(LEN(Pengawas!D153)&lt;&gt;16,"Tidak valid","OK"))</f>
        <v>-</v>
      </c>
      <c r="E153" s="25" t="str">
        <f>IF(Pengawas!E153="","-",IF(LEN(Pengawas!E153)&lt;4,"Cek lagi","OK"))</f>
        <v>-</v>
      </c>
      <c r="F153" s="25" t="str">
        <f>IF(Pengawas!F153="","-",IF(LEN(Pengawas!F153)&lt;&gt;16,"Tidak valid","OK"))</f>
        <v>-</v>
      </c>
      <c r="G153" s="25" t="str">
        <f>IF(Pengawas!G153="","-",IF(LEN(Pengawas!G153)&lt;4,"Cek lagi","OK"))</f>
        <v>-</v>
      </c>
      <c r="H153" s="26" t="str">
        <f>IF(Pengawas!H153="","-",IF(VALUE(LEFT(Pengawas!H153,2))&gt;31,"Tanggal tidak valid",IF(VALUE(LEFT(RIGHT(Pengawas!H153,7),2))&gt;12,"Bulan tidak valid",IF(VALUE(RIGHT(Pengawas!H153,4))&gt;1990,"Umur terlalu muda",IF(VALUE(RIGHT(Pengawas!H153,4))&lt;1955,"Umur terlalu tua","OK")))))</f>
        <v>-</v>
      </c>
      <c r="I153" s="25" t="str">
        <f>IF(Pengawas!I153="","-",IF(Pengawas!I153="L","OK",IF(Pengawas!I153="P","OK","Tidak valid")))</f>
        <v>-</v>
      </c>
      <c r="J153" s="25" t="str">
        <f>IF(Pengawas!J153="","-",IF(LEN(Pengawas!J153)&lt;4,"Cek lagi","OK"))</f>
        <v>-</v>
      </c>
      <c r="K153" s="25" t="str">
        <f>IF(Pengawas!K153="","-",IF(Pengawas!K153&gt;5,"Tidak valid",IF(Pengawas!K153&lt;1,"Tidak valid","OK")))</f>
        <v>-</v>
      </c>
      <c r="L153" s="25" t="str">
        <f>IF(Pengawas!L153="","-",IF(VALUE(LEFT(Pengawas!L153,1))&gt;1,"Tidak valid","OK"))</f>
        <v>-</v>
      </c>
      <c r="M153" s="25" t="str">
        <f>IF(Pengawas!M153="","-",IF(VALUE(LEFT(Pengawas!M153,1))&gt;1,"Tidak valid","OK"))</f>
        <v>-</v>
      </c>
      <c r="N153" s="25" t="str">
        <f>IF(Pengawas!N153="","-",IF(VALUE(LEFT(Pengawas!N153,2))&gt;31,"Tanggal tidak valid",IF(VALUE(LEFT(RIGHT(Pengawas!N153,7),2))&gt;12,"Bulan tidak valid",IF(VALUE(RIGHT(Pengawas!N153,4))&gt;2015,"Tahun cek lagi",IF(VALUE(RIGHT(Pengawas!N153,4))&lt;1930,"Tahun cek lagi","OK")))))</f>
        <v>-</v>
      </c>
      <c r="O153" s="26" t="str">
        <f>IF(Pengawas!O153="","-",IF(VALUE(LEFT(Pengawas!O153,2))&gt;31,"Tanggal tidak valid",IF(VALUE(LEFT(RIGHT(Pengawas!O153,7),2))&gt;12,"Bulan tidak valid",IF(VALUE(RIGHT(Pengawas!O153,4))&gt;2015,"Tahun cek lagi",IF(VALUE(RIGHT(Pengawas!O153,4))&lt;1930,"Tahun cek lagi","OK")))))</f>
        <v>-</v>
      </c>
      <c r="P153" s="26" t="str">
        <f>IF(Pengawas!P153="","-",IF(VALUE(LEFT(Pengawas!P153,2))&gt;31,"Tanggal tidak valid",IF(VALUE(LEFT(RIGHT(Pengawas!P153,7),2))&gt;12,"Bulan tidak valid",IF(VALUE(RIGHT(Pengawas!P153,4))&gt;2015,"Tahun cek lagi",IF(VALUE(RIGHT(Pengawas!P153,4))&lt;1930,"Tahun cek lagi","OK")))))</f>
        <v>-</v>
      </c>
      <c r="Q153" s="25" t="str">
        <f>IF(Pengawas!Q153="","-",IF(Pengawas!Q153&gt;3,"Tidak valid",IF(Pengawas!Q153&lt;1,"Tidak valid","OK")))</f>
        <v>-</v>
      </c>
      <c r="R153" s="25" t="str">
        <f>IF(Pengawas!R153="","-",IF(Pengawas!R153&gt;20000000,"Cek lagi",IF(Pengawas!R153&lt;50000,"Cek lagi","OK")))</f>
        <v>-</v>
      </c>
      <c r="S153" s="25" t="str">
        <f>IF(Pengawas!S153="","-",IF(Pengawas!S153&gt;3,"Tidak valid",IF(Pengawas!S153&lt;1,"Tidak valid","OK")))</f>
        <v>-</v>
      </c>
      <c r="T153" s="25" t="str">
        <f>IF(Pengawas!T153="","-",IF(Pengawas!T153&gt;6,"Tidak valid",IF(Pengawas!T153&lt;1,"Tidak valid","OK")))</f>
        <v>-</v>
      </c>
      <c r="U153" s="25" t="str">
        <f>IF(Pengawas!U153="","-",IF(Pengawas!U153&gt;4,"Tidak valid",IF(Pengawas!U153&lt;1,"Tidak valid","OK")))</f>
        <v>-</v>
      </c>
      <c r="V153" s="25" t="str">
        <f>IF(Pengawas!V153="","-",IF(Pengawas!V153&gt;2,"Tidak valid",IF(Pengawas!V153&lt;1,"Tidak valid","OK")))</f>
        <v>-</v>
      </c>
      <c r="W153" s="25" t="str">
        <f>IF(Pengawas!V153="","-",IF(Pengawas!V153=1,IF(Pengawas!W153="","Harap diisi","OK"),IF(Pengawas!V153=2,IF(Pengawas!W153="","Harap diisi","OK"),IF(Pengawas!V154&lt;1,"-",IF(Pengawas!V154&gt;2,"-","OK")))))</f>
        <v>-</v>
      </c>
      <c r="X153" s="25" t="str">
        <f>IF(Pengawas!V153="","-",IF(Pengawas!V153=1,IF(Pengawas!X153="","Harap diisi","OK"),IF(Pengawas!V153=2,IF(Pengawas!X153="","Harap diisi","OK"),IF(Pengawas!V154&lt;1,"-",IF(Pengawas!V154&gt;2,"-","OK")))))</f>
        <v>-</v>
      </c>
      <c r="Y153" s="25" t="str">
        <f>IF(Pengawas!V153="","-",IF(Pengawas!V153=1,IF(Pengawas!Y153="","Harap diisi","OK"),IF(Pengawas!V153=2,IF(Pengawas!Y153="","Harap diisi","OK"),IF(Pengawas!V154&lt;1,"-",IF(Pengawas!V154&gt;2,"-","OK")))))</f>
        <v>-</v>
      </c>
      <c r="Z153" s="25" t="str">
        <f>IF(Pengawas!V153="","-",IF(Pengawas!V153=1,IF(Pengawas!Z153="","Harap diisi","OK"),IF(Pengawas!V153=2,IF(Pengawas!Z153="","Harap diisi","OK"),IF(Pengawas!V154&lt;1,"-",IF(Pengawas!V154&gt;2,"-","OK")))))</f>
        <v>-</v>
      </c>
      <c r="AA153" s="25" t="str">
        <f>IF(Pengawas!V153="","-",IF(Pengawas!V153=1,IF(Pengawas!AA153="","Harap diisi","OK"),IF(Pengawas!V153=2,IF(Pengawas!AA153="","Harap diisi","OK"),IF(Pengawas!V154&lt;1,"-",IF(Pengawas!V154&gt;2,"-","OK")))))</f>
        <v>-</v>
      </c>
      <c r="AB153" s="25" t="str">
        <f>IF(Pengawas!V153="","-",IF(Pengawas!V153=1,IF(Pengawas!AB153="","Harap diisi","OK"),IF(Pengawas!V153=2,IF(Pengawas!AB153="","Harap diisi","OK"),IF(Pengawas!V154&lt;1,"-",IF(Pengawas!V154&gt;2,"-","OK")))))</f>
        <v>-</v>
      </c>
      <c r="AC153" s="25" t="str">
        <f>IF(Pengawas!V153="","-",IF(Pengawas!V153=1,IF(Pengawas!AC153="","Harap diisi","OK"),IF(Pengawas!V153=2,IF(Pengawas!AC153="","Harap diisi","OK"),IF(Pengawas!V154&lt;1,"-",IF(Pengawas!V154&gt;2,"-","OK")))))</f>
        <v>-</v>
      </c>
      <c r="AD153" s="25" t="str">
        <f>IF(Pengawas!V153="","-",IF(Pengawas!V153=1,IF(Pengawas!AD153="","OK","Harap dikosongkan"),IF(Pengawas!V153=2,IF(Pengawas!AD153="","Harap diisi","OK"),IF(Pengawas!V154&lt;1,"-",IF(Pengawas!V154&gt;2,"-","OK")))))</f>
        <v>-</v>
      </c>
      <c r="AE153" s="25" t="str">
        <f>IF(Pengawas!V153="","-",IF(Pengawas!V153=1,IF(Pengawas!AE153="","OK","Harap dikosongkan"),IF(Pengawas!V153=2,IF(Pengawas!AE153="","Harap diisi","OK"),IF(Pengawas!V154&lt;1,"-",IF(Pengawas!V154&gt;2,"-","OK")))))</f>
        <v>-</v>
      </c>
      <c r="AF153" s="25" t="str">
        <f>IF(Pengawas!V153="","-",IF(Pengawas!V153=1,IF(Pengawas!AF153="","OK","Harap dikosongkan"),IF(Pengawas!V153=2,IF(Pengawas!AF153="","Harap diisi","OK"),IF(Pengawas!V154&lt;1,"-",IF(Pengawas!V154&gt;2,"-","OK")))))</f>
        <v>-</v>
      </c>
      <c r="AG153" s="25" t="str">
        <f>IF(Pengawas!V153="","-",IF(Pengawas!V153=1,IF(Pengawas!AG153="","OK","Harap dikosongkan"),IF(Pengawas!V153=2,IF(Pengawas!AG153="","Harap diisi","OK"),IF(Pengawas!V154&lt;1,"-",IF(Pengawas!V154&gt;2,"-","OK")))))</f>
        <v>-</v>
      </c>
      <c r="AH153" s="25" t="str">
        <f>IF(Pengawas!V153="","-",IF(Pengawas!V153=1,IF(Pengawas!AH153="","OK","Harap dikosongkan"),IF(Pengawas!V153=2,IF(Pengawas!AH153="","Harap diisi","OK"),IF(Pengawas!V154&lt;1,"-",IF(Pengawas!V154&gt;2,"-","OK")))))</f>
        <v>-</v>
      </c>
      <c r="AI153" s="25" t="str">
        <f>IF(Pengawas!V153="","-",IF(Pengawas!V153=1,IF(Pengawas!AI153="","OK","Harap dikosongkan"),IF(Pengawas!V153=2,IF(Pengawas!AI153="","Harap diisi","OK"),IF(Pengawas!V154&lt;1,"-",IF(Pengawas!V154&gt;2,"-","OK")))))</f>
        <v>-</v>
      </c>
      <c r="AJ153" s="25" t="str">
        <f>IF(Pengawas!V153="","-",IF(Pengawas!V153=1,IF(Pengawas!AJ153="","OK","Harap dikosongkan"),IF(Pengawas!V153=2,IF(Pengawas!AJ153="","Harap diisi","OK"),IF(Pengawas!V154&lt;1,"-",IF(Pengawas!V154&gt;2,"-","OK")))))</f>
        <v>-</v>
      </c>
      <c r="AK153" s="25" t="str">
        <f>IF(Pengawas!V153="","-",IF(Pengawas!V153=1,IF(Pengawas!AK153="","OK","Harap dikosongkan"),IF(Pengawas!V153=2,IF(Pengawas!AK153="","Harap diisi","OK"),IF(Pengawas!V154&lt;1,"-",IF(Pengawas!V154&gt;2,"-","OK")))))</f>
        <v>-</v>
      </c>
      <c r="AL153" s="25" t="str">
        <f>IF(Pengawas!AL153="","-",IF(Pengawas!AL153&gt;3,"Tidak valid",IF(Pengawas!AL153&lt;1,"Tidak valid","OK")))</f>
        <v>-</v>
      </c>
      <c r="AM153" s="25" t="str">
        <f>IF(Pengawas!AL153="",IF(Pengawas!AM153="","-","Harap dikosongkan"),IF(Pengawas!AL153&lt;&gt;1,IF(Pengawas!AM153="","OK","Harap dikosongkan"),IF(Pengawas!AM153="","Harap diisi",IF(Pengawas!AM153&gt;2015,"Cek lagi",IF(Pengawas!AM153&lt;2005,"Cek lagi","OK")))))</f>
        <v>-</v>
      </c>
      <c r="AN153" s="25" t="str">
        <f>IF(Pengawas!AL153="",IF(Pengawas!AN153="","-","Harap dikosongkan"),IF(Pengawas!AL153&lt;&gt;1,IF(Pengawas!AN153="","OK","Harap dikosongkan"),IF(Pengawas!AN153="","Harap diisi",IF(VALUE(Pengawas!AN153)&gt;33,"Tidak valid",IF(VALUE(Pengawas!AN153)&lt;1,"Tidak valid","OK")))))</f>
        <v>-</v>
      </c>
      <c r="AO153" s="25" t="str">
        <f>IF(Pengawas!AL153="",IF(Pengawas!AO153="","-","Harap dikosongkan"),IF(Pengawas!AL153&lt;&gt;1,IF(Pengawas!AO153="","OK","Harap dikosongkan"),IF(Pengawas!AO153="","Harap diisi",IF(Pengawas!AO153&gt;1,"Tidak valid","OK"))))</f>
        <v>-</v>
      </c>
      <c r="AP153" s="25" t="str">
        <f>IF(Pengawas!AL153&gt;1,"OK",IF(Pengawas!AO153="",IF(Pengawas!AP153="","-","Kolom AO cek lagi"),IF(Pengawas!AO153=0,IF(Pengawas!AP153="","OK","Harap dikosongkan"),IF(Pengawas!AP153="","Harap diisi",IF(LEN(Pengawas!AP153)&lt;12,"Tidak valid",IF(LEN(Pengawas!AP153)&gt;14,"Tidak valid","OK"))))))</f>
        <v>-</v>
      </c>
      <c r="AQ153" s="26" t="str">
        <f>IF(Pengawas!AL153&gt;1,"OK",IF(Pengawas!AO153="",IF(Pengawas!AQ153="","-","Kolom AO cek lagi"),IF(Pengawas!AO153=0,IF(Pengawas!AQ153="","OK","Harap dikosongkan"),IF(Pengawas!AQ153="","Harap diisi",IF(LEN(Pengawas!AQ153)&lt;5,"Cek lagi","OK")))))</f>
        <v>-</v>
      </c>
      <c r="AR153" s="26" t="str">
        <f>IF(Pengawas!AL153&gt;1,"OK",IF(Pengawas!AO153="",IF(Pengawas!AR153="","-","Kolom AT cek lagi"),IF(Pengawas!AO153=0,IF(Pengawas!AR153="","OK","Harap dikosongkan"),IF(Pengawas!AR153="","Harap diisi",IF(VALUE(LEFT(Pengawas!AR153,2))&gt;31,"Tanggal tidak valid",IF(VALUE(LEFT(RIGHT(Pengawas!AR153,7),2))&gt;12,"Bulan tidak valid",IF(VALUE(RIGHT(Pengawas!AR153,4))&gt;2016,"Tahun cek lagi",IF(VALUE(RIGHT(Pengawas!AR153,4))&lt;2005,"Tahun cek lagi","OK"))))))))</f>
        <v>-</v>
      </c>
      <c r="AS153" s="25" t="str">
        <f>IF(Pengawas!AP153="",IF(Pengawas!AS153="","-","Harap dikosongkan"),IF(Pengawas!AP153&lt;&gt;"",IF(Pengawas!AS153="","Harap diisi",IF(Pengawas!AS153&gt;1,"Tidak valid","OK"))))</f>
        <v>-</v>
      </c>
      <c r="AT153" s="25" t="str">
        <f>IF(Pengawas!AS153="",IF(Pengawas!AT153="","-","Harap dikosongkan"),IF(Pengawas!AS153&lt;&gt;1,IF(Pengawas!AT153="","OK","Harap dikosongkan"),IF(Pengawas!AS153="",IF(Pengawas!AT153="","-","Harap dikosongkan"),IF(Pengawas!AS153=0,IF(Pengawas!AT153="","OK","Harap dikosongkan"),IF(Pengawas!AT153="","Harap diisi",IF(Pengawas!AT153&gt;2016,"Cek lagi",IF(Pengawas!AT153&lt;2005,"Cek lagi",IF(Pengawas!AM153&gt;Pengawas!AT153,"Cek lagi dengan Kolom AL","OK"))))))))</f>
        <v>-</v>
      </c>
      <c r="AU153" s="25" t="str">
        <f>IF(Pengawas!AS153="",IF(Pengawas!AU153="","-","Harap dikosongkan"),IF(Pengawas!AS153&lt;&gt;1,IF(Pengawas!AU153="","OK","Harap dikosongkan"),IF(Pengawas!AS153="",IF(Pengawas!AU153="","-","Harap dikosongkan"),IF(Pengawas!AS153=0,IF(Pengawas!AU153="","OK","Harap dikosongkan"),IF(Pengawas!AU153="","Harap diisi",IF(Pengawas!AU153&gt;20000000,"Cek lagi",IF(Pengawas!AU153&lt;100000,"Cek lagi","OK")))))))</f>
        <v>-</v>
      </c>
      <c r="AV153" s="25" t="str">
        <f>IF(Pengawas!AV153="","-",IF(Pengawas!AV153&gt;3,"Tidak valid","OK"))</f>
        <v>-</v>
      </c>
      <c r="AW153" s="25" t="str">
        <f>IF(Pengawas!AV153="",IF(Pengawas!AW153="","-","Harap dikosongkan"),IF(Pengawas!AV153=0,IF(Pengawas!AW153="","OK","Harap dikosongkan"),IF(Pengawas!AV153&gt;0,IF(Pengawas!AW153="","Harap diisi",IF(Pengawas!AW153&gt;2015,"Tidak valid","OK")))))</f>
        <v>-</v>
      </c>
      <c r="AX153" s="25" t="str">
        <f>IF(Pengawas!AV153="",IF(Pengawas!AX153="","-","Harap dikosongkan"),IF(Pengawas!AV153=0,IF(Pengawas!AX153="","OK","Harap dikosongkan"),IF(Pengawas!AV153&gt;0,IF(Pengawas!AX153="","Harap diisi",IF(Pengawas!AX153="","-",IF(Pengawas!AX153&gt;1,"Tidak valid","OK"))))))</f>
        <v>-</v>
      </c>
      <c r="AY153" s="25" t="str">
        <f>IF(Pengawas!AY153="","-",IF(Pengawas!AY153&gt;2,"Tidak valid","OK"))</f>
        <v>-</v>
      </c>
      <c r="AZ153" s="25" t="str">
        <f>IF(Pengawas!AY153="",IF(Pengawas!AZ153="","-","Harap dikosongkan"),IF(Pengawas!AY153=0,IF(Pengawas!AZ153="","OK","Harap dikosongkan"),IF(Pengawas!AZ153="","Harap diisi",IF(Pengawas!AZ153&gt;2015,"Cek lagi",IF(Pengawas!AZ153&lt;2000,"Cek lagi","OK")))))</f>
        <v>-</v>
      </c>
      <c r="BA153" s="25" t="str">
        <f>IF(Pengawas!BA153="","-",IF(LEN(Pengawas!BA153)&lt;5,"Cek lagi","OK"))</f>
        <v>-</v>
      </c>
      <c r="BB153" s="25" t="str">
        <f>IF(Pengawas!BB153="","-",IF(LEN(Pengawas!BB153)&lt;4,"Cek lagi","OK"))</f>
        <v>-</v>
      </c>
      <c r="BC153" s="25" t="str">
        <f>IF(Pengawas!BC153="","-",IF(LEN(Pengawas!BC153)&lt;4,"Cek lagi","OK"))</f>
        <v>-</v>
      </c>
      <c r="BD153" s="25" t="str">
        <f>IF(Pengawas!BD153="","-",IF(LEN(Pengawas!BD153)&lt;4,"Cek lagi","OK"))</f>
        <v>-</v>
      </c>
      <c r="BE153" s="25" t="str">
        <f>IF(Pengawas!BE153="","-",IF(LEN(Pengawas!BE153)&lt;4,"Cek lagi","OK"))</f>
        <v>-</v>
      </c>
      <c r="BF153" s="25" t="str">
        <f>IF(Pengawas!BF153="","-",IF(LEN(Pengawas!BF153)&lt;&gt;5,"Tidak valid","OK"))</f>
        <v>-</v>
      </c>
      <c r="BG153" s="25" t="str">
        <f>IF(Pengawas!BG153="","-",IF(LEN(Pengawas!BG153)&lt;9,"Cek lagi",IF(LEN(Pengawas!BG153)&gt;14,"Cek lagi","OK")))</f>
        <v>-</v>
      </c>
    </row>
    <row r="154" spans="1:59" s="18" customFormat="1" ht="15" customHeight="1" x14ac:dyDescent="0.2">
      <c r="A154" s="25" t="str">
        <f>IF(Pengawas!A154="","-",IF(LEN(Pengawas!A154)&lt;4,"Cek lagi","OK"))</f>
        <v>-</v>
      </c>
      <c r="B154" s="25" t="str">
        <f>IF(Pengawas!B154="","-",IF(LEN(Pengawas!B154)&lt;4,"Cek lagi","OK"))</f>
        <v>-</v>
      </c>
      <c r="C154" s="25" t="str">
        <f>IF(Pengawas!C154="","-",IF(LEN(Pengawas!C154)&lt;&gt;18,"Tidak valid","OK"))</f>
        <v>-</v>
      </c>
      <c r="D154" s="25" t="str">
        <f>IF(Pengawas!D154="","-",IF(LEN(Pengawas!D154)&lt;&gt;16,"Tidak valid","OK"))</f>
        <v>-</v>
      </c>
      <c r="E154" s="25" t="str">
        <f>IF(Pengawas!E154="","-",IF(LEN(Pengawas!E154)&lt;4,"Cek lagi","OK"))</f>
        <v>-</v>
      </c>
      <c r="F154" s="25" t="str">
        <f>IF(Pengawas!F154="","-",IF(LEN(Pengawas!F154)&lt;&gt;16,"Tidak valid","OK"))</f>
        <v>-</v>
      </c>
      <c r="G154" s="25" t="str">
        <f>IF(Pengawas!G154="","-",IF(LEN(Pengawas!G154)&lt;4,"Cek lagi","OK"))</f>
        <v>-</v>
      </c>
      <c r="H154" s="26" t="str">
        <f>IF(Pengawas!H154="","-",IF(VALUE(LEFT(Pengawas!H154,2))&gt;31,"Tanggal tidak valid",IF(VALUE(LEFT(RIGHT(Pengawas!H154,7),2))&gt;12,"Bulan tidak valid",IF(VALUE(RIGHT(Pengawas!H154,4))&gt;1990,"Umur terlalu muda",IF(VALUE(RIGHT(Pengawas!H154,4))&lt;1955,"Umur terlalu tua","OK")))))</f>
        <v>-</v>
      </c>
      <c r="I154" s="25" t="str">
        <f>IF(Pengawas!I154="","-",IF(Pengawas!I154="L","OK",IF(Pengawas!I154="P","OK","Tidak valid")))</f>
        <v>-</v>
      </c>
      <c r="J154" s="25" t="str">
        <f>IF(Pengawas!J154="","-",IF(LEN(Pengawas!J154)&lt;4,"Cek lagi","OK"))</f>
        <v>-</v>
      </c>
      <c r="K154" s="25" t="str">
        <f>IF(Pengawas!K154="","-",IF(Pengawas!K154&gt;5,"Tidak valid",IF(Pengawas!K154&lt;1,"Tidak valid","OK")))</f>
        <v>-</v>
      </c>
      <c r="L154" s="25" t="str">
        <f>IF(Pengawas!L154="","-",IF(VALUE(LEFT(Pengawas!L154,1))&gt;1,"Tidak valid","OK"))</f>
        <v>-</v>
      </c>
      <c r="M154" s="25" t="str">
        <f>IF(Pengawas!M154="","-",IF(VALUE(LEFT(Pengawas!M154,1))&gt;1,"Tidak valid","OK"))</f>
        <v>-</v>
      </c>
      <c r="N154" s="25" t="str">
        <f>IF(Pengawas!N154="","-",IF(VALUE(LEFT(Pengawas!N154,2))&gt;31,"Tanggal tidak valid",IF(VALUE(LEFT(RIGHT(Pengawas!N154,7),2))&gt;12,"Bulan tidak valid",IF(VALUE(RIGHT(Pengawas!N154,4))&gt;2015,"Tahun cek lagi",IF(VALUE(RIGHT(Pengawas!N154,4))&lt;1930,"Tahun cek lagi","OK")))))</f>
        <v>-</v>
      </c>
      <c r="O154" s="26" t="str">
        <f>IF(Pengawas!O154="","-",IF(VALUE(LEFT(Pengawas!O154,2))&gt;31,"Tanggal tidak valid",IF(VALUE(LEFT(RIGHT(Pengawas!O154,7),2))&gt;12,"Bulan tidak valid",IF(VALUE(RIGHT(Pengawas!O154,4))&gt;2015,"Tahun cek lagi",IF(VALUE(RIGHT(Pengawas!O154,4))&lt;1930,"Tahun cek lagi","OK")))))</f>
        <v>-</v>
      </c>
      <c r="P154" s="26" t="str">
        <f>IF(Pengawas!P154="","-",IF(VALUE(LEFT(Pengawas!P154,2))&gt;31,"Tanggal tidak valid",IF(VALUE(LEFT(RIGHT(Pengawas!P154,7),2))&gt;12,"Bulan tidak valid",IF(VALUE(RIGHT(Pengawas!P154,4))&gt;2015,"Tahun cek lagi",IF(VALUE(RIGHT(Pengawas!P154,4))&lt;1930,"Tahun cek lagi","OK")))))</f>
        <v>-</v>
      </c>
      <c r="Q154" s="25" t="str">
        <f>IF(Pengawas!Q154="","-",IF(Pengawas!Q154&gt;3,"Tidak valid",IF(Pengawas!Q154&lt;1,"Tidak valid","OK")))</f>
        <v>-</v>
      </c>
      <c r="R154" s="25" t="str">
        <f>IF(Pengawas!R154="","-",IF(Pengawas!R154&gt;20000000,"Cek lagi",IF(Pengawas!R154&lt;50000,"Cek lagi","OK")))</f>
        <v>-</v>
      </c>
      <c r="S154" s="25" t="str">
        <f>IF(Pengawas!S154="","-",IF(Pengawas!S154&gt;3,"Tidak valid",IF(Pengawas!S154&lt;1,"Tidak valid","OK")))</f>
        <v>-</v>
      </c>
      <c r="T154" s="25" t="str">
        <f>IF(Pengawas!T154="","-",IF(Pengawas!T154&gt;6,"Tidak valid",IF(Pengawas!T154&lt;1,"Tidak valid","OK")))</f>
        <v>-</v>
      </c>
      <c r="U154" s="25" t="str">
        <f>IF(Pengawas!U154="","-",IF(Pengawas!U154&gt;4,"Tidak valid",IF(Pengawas!U154&lt;1,"Tidak valid","OK")))</f>
        <v>-</v>
      </c>
      <c r="V154" s="25" t="str">
        <f>IF(Pengawas!V154="","-",IF(Pengawas!V154&gt;2,"Tidak valid",IF(Pengawas!V154&lt;1,"Tidak valid","OK")))</f>
        <v>-</v>
      </c>
      <c r="W154" s="25" t="str">
        <f>IF(Pengawas!V154="","-",IF(Pengawas!V154=1,IF(Pengawas!W154="","Harap diisi","OK"),IF(Pengawas!V154=2,IF(Pengawas!W154="","Harap diisi","OK"),IF(Pengawas!V155&lt;1,"-",IF(Pengawas!V155&gt;2,"-","OK")))))</f>
        <v>-</v>
      </c>
      <c r="X154" s="25" t="str">
        <f>IF(Pengawas!V154="","-",IF(Pengawas!V154=1,IF(Pengawas!X154="","Harap diisi","OK"),IF(Pengawas!V154=2,IF(Pengawas!X154="","Harap diisi","OK"),IF(Pengawas!V155&lt;1,"-",IF(Pengawas!V155&gt;2,"-","OK")))))</f>
        <v>-</v>
      </c>
      <c r="Y154" s="25" t="str">
        <f>IF(Pengawas!V154="","-",IF(Pengawas!V154=1,IF(Pengawas!Y154="","Harap diisi","OK"),IF(Pengawas!V154=2,IF(Pengawas!Y154="","Harap diisi","OK"),IF(Pengawas!V155&lt;1,"-",IF(Pengawas!V155&gt;2,"-","OK")))))</f>
        <v>-</v>
      </c>
      <c r="Z154" s="25" t="str">
        <f>IF(Pengawas!V154="","-",IF(Pengawas!V154=1,IF(Pengawas!Z154="","Harap diisi","OK"),IF(Pengawas!V154=2,IF(Pengawas!Z154="","Harap diisi","OK"),IF(Pengawas!V155&lt;1,"-",IF(Pengawas!V155&gt;2,"-","OK")))))</f>
        <v>-</v>
      </c>
      <c r="AA154" s="25" t="str">
        <f>IF(Pengawas!V154="","-",IF(Pengawas!V154=1,IF(Pengawas!AA154="","Harap diisi","OK"),IF(Pengawas!V154=2,IF(Pengawas!AA154="","Harap diisi","OK"),IF(Pengawas!V155&lt;1,"-",IF(Pengawas!V155&gt;2,"-","OK")))))</f>
        <v>-</v>
      </c>
      <c r="AB154" s="25" t="str">
        <f>IF(Pengawas!V154="","-",IF(Pengawas!V154=1,IF(Pengawas!AB154="","Harap diisi","OK"),IF(Pengawas!V154=2,IF(Pengawas!AB154="","Harap diisi","OK"),IF(Pengawas!V155&lt;1,"-",IF(Pengawas!V155&gt;2,"-","OK")))))</f>
        <v>-</v>
      </c>
      <c r="AC154" s="25" t="str">
        <f>IF(Pengawas!V154="","-",IF(Pengawas!V154=1,IF(Pengawas!AC154="","Harap diisi","OK"),IF(Pengawas!V154=2,IF(Pengawas!AC154="","Harap diisi","OK"),IF(Pengawas!V155&lt;1,"-",IF(Pengawas!V155&gt;2,"-","OK")))))</f>
        <v>-</v>
      </c>
      <c r="AD154" s="25" t="str">
        <f>IF(Pengawas!V154="","-",IF(Pengawas!V154=1,IF(Pengawas!AD154="","OK","Harap dikosongkan"),IF(Pengawas!V154=2,IF(Pengawas!AD154="","Harap diisi","OK"),IF(Pengawas!V155&lt;1,"-",IF(Pengawas!V155&gt;2,"-","OK")))))</f>
        <v>-</v>
      </c>
      <c r="AE154" s="25" t="str">
        <f>IF(Pengawas!V154="","-",IF(Pengawas!V154=1,IF(Pengawas!AE154="","OK","Harap dikosongkan"),IF(Pengawas!V154=2,IF(Pengawas!AE154="","Harap diisi","OK"),IF(Pengawas!V155&lt;1,"-",IF(Pengawas!V155&gt;2,"-","OK")))))</f>
        <v>-</v>
      </c>
      <c r="AF154" s="25" t="str">
        <f>IF(Pengawas!V154="","-",IF(Pengawas!V154=1,IF(Pengawas!AF154="","OK","Harap dikosongkan"),IF(Pengawas!V154=2,IF(Pengawas!AF154="","Harap diisi","OK"),IF(Pengawas!V155&lt;1,"-",IF(Pengawas!V155&gt;2,"-","OK")))))</f>
        <v>-</v>
      </c>
      <c r="AG154" s="25" t="str">
        <f>IF(Pengawas!V154="","-",IF(Pengawas!V154=1,IF(Pengawas!AG154="","OK","Harap dikosongkan"),IF(Pengawas!V154=2,IF(Pengawas!AG154="","Harap diisi","OK"),IF(Pengawas!V155&lt;1,"-",IF(Pengawas!V155&gt;2,"-","OK")))))</f>
        <v>-</v>
      </c>
      <c r="AH154" s="25" t="str">
        <f>IF(Pengawas!V154="","-",IF(Pengawas!V154=1,IF(Pengawas!AH154="","OK","Harap dikosongkan"),IF(Pengawas!V154=2,IF(Pengawas!AH154="","Harap diisi","OK"),IF(Pengawas!V155&lt;1,"-",IF(Pengawas!V155&gt;2,"-","OK")))))</f>
        <v>-</v>
      </c>
      <c r="AI154" s="25" t="str">
        <f>IF(Pengawas!V154="","-",IF(Pengawas!V154=1,IF(Pengawas!AI154="","OK","Harap dikosongkan"),IF(Pengawas!V154=2,IF(Pengawas!AI154="","Harap diisi","OK"),IF(Pengawas!V155&lt;1,"-",IF(Pengawas!V155&gt;2,"-","OK")))))</f>
        <v>-</v>
      </c>
      <c r="AJ154" s="25" t="str">
        <f>IF(Pengawas!V154="","-",IF(Pengawas!V154=1,IF(Pengawas!AJ154="","OK","Harap dikosongkan"),IF(Pengawas!V154=2,IF(Pengawas!AJ154="","Harap diisi","OK"),IF(Pengawas!V155&lt;1,"-",IF(Pengawas!V155&gt;2,"-","OK")))))</f>
        <v>-</v>
      </c>
      <c r="AK154" s="25" t="str">
        <f>IF(Pengawas!V154="","-",IF(Pengawas!V154=1,IF(Pengawas!AK154="","OK","Harap dikosongkan"),IF(Pengawas!V154=2,IF(Pengawas!AK154="","Harap diisi","OK"),IF(Pengawas!V155&lt;1,"-",IF(Pengawas!V155&gt;2,"-","OK")))))</f>
        <v>-</v>
      </c>
      <c r="AL154" s="25" t="str">
        <f>IF(Pengawas!AL154="","-",IF(Pengawas!AL154&gt;3,"Tidak valid",IF(Pengawas!AL154&lt;1,"Tidak valid","OK")))</f>
        <v>-</v>
      </c>
      <c r="AM154" s="25" t="str">
        <f>IF(Pengawas!AL154="",IF(Pengawas!AM154="","-","Harap dikosongkan"),IF(Pengawas!AL154&lt;&gt;1,IF(Pengawas!AM154="","OK","Harap dikosongkan"),IF(Pengawas!AM154="","Harap diisi",IF(Pengawas!AM154&gt;2015,"Cek lagi",IF(Pengawas!AM154&lt;2005,"Cek lagi","OK")))))</f>
        <v>-</v>
      </c>
      <c r="AN154" s="25" t="str">
        <f>IF(Pengawas!AL154="",IF(Pengawas!AN154="","-","Harap dikosongkan"),IF(Pengawas!AL154&lt;&gt;1,IF(Pengawas!AN154="","OK","Harap dikosongkan"),IF(Pengawas!AN154="","Harap diisi",IF(VALUE(Pengawas!AN154)&gt;33,"Tidak valid",IF(VALUE(Pengawas!AN154)&lt;1,"Tidak valid","OK")))))</f>
        <v>-</v>
      </c>
      <c r="AO154" s="25" t="str">
        <f>IF(Pengawas!AL154="",IF(Pengawas!AO154="","-","Harap dikosongkan"),IF(Pengawas!AL154&lt;&gt;1,IF(Pengawas!AO154="","OK","Harap dikosongkan"),IF(Pengawas!AO154="","Harap diisi",IF(Pengawas!AO154&gt;1,"Tidak valid","OK"))))</f>
        <v>-</v>
      </c>
      <c r="AP154" s="25" t="str">
        <f>IF(Pengawas!AL154&gt;1,"OK",IF(Pengawas!AO154="",IF(Pengawas!AP154="","-","Kolom AO cek lagi"),IF(Pengawas!AO154=0,IF(Pengawas!AP154="","OK","Harap dikosongkan"),IF(Pengawas!AP154="","Harap diisi",IF(LEN(Pengawas!AP154)&lt;12,"Tidak valid",IF(LEN(Pengawas!AP154)&gt;14,"Tidak valid","OK"))))))</f>
        <v>-</v>
      </c>
      <c r="AQ154" s="26" t="str">
        <f>IF(Pengawas!AL154&gt;1,"OK",IF(Pengawas!AO154="",IF(Pengawas!AQ154="","-","Kolom AO cek lagi"),IF(Pengawas!AO154=0,IF(Pengawas!AQ154="","OK","Harap dikosongkan"),IF(Pengawas!AQ154="","Harap diisi",IF(LEN(Pengawas!AQ154)&lt;5,"Cek lagi","OK")))))</f>
        <v>-</v>
      </c>
      <c r="AR154" s="26" t="str">
        <f>IF(Pengawas!AL154&gt;1,"OK",IF(Pengawas!AO154="",IF(Pengawas!AR154="","-","Kolom AT cek lagi"),IF(Pengawas!AO154=0,IF(Pengawas!AR154="","OK","Harap dikosongkan"),IF(Pengawas!AR154="","Harap diisi",IF(VALUE(LEFT(Pengawas!AR154,2))&gt;31,"Tanggal tidak valid",IF(VALUE(LEFT(RIGHT(Pengawas!AR154,7),2))&gt;12,"Bulan tidak valid",IF(VALUE(RIGHT(Pengawas!AR154,4))&gt;2016,"Tahun cek lagi",IF(VALUE(RIGHT(Pengawas!AR154,4))&lt;2005,"Tahun cek lagi","OK"))))))))</f>
        <v>-</v>
      </c>
      <c r="AS154" s="25" t="str">
        <f>IF(Pengawas!AP154="",IF(Pengawas!AS154="","-","Harap dikosongkan"),IF(Pengawas!AP154&lt;&gt;"",IF(Pengawas!AS154="","Harap diisi",IF(Pengawas!AS154&gt;1,"Tidak valid","OK"))))</f>
        <v>-</v>
      </c>
      <c r="AT154" s="25" t="str">
        <f>IF(Pengawas!AS154="",IF(Pengawas!AT154="","-","Harap dikosongkan"),IF(Pengawas!AS154&lt;&gt;1,IF(Pengawas!AT154="","OK","Harap dikosongkan"),IF(Pengawas!AS154="",IF(Pengawas!AT154="","-","Harap dikosongkan"),IF(Pengawas!AS154=0,IF(Pengawas!AT154="","OK","Harap dikosongkan"),IF(Pengawas!AT154="","Harap diisi",IF(Pengawas!AT154&gt;2016,"Cek lagi",IF(Pengawas!AT154&lt;2005,"Cek lagi",IF(Pengawas!AM154&gt;Pengawas!AT154,"Cek lagi dengan Kolom AL","OK"))))))))</f>
        <v>-</v>
      </c>
      <c r="AU154" s="25" t="str">
        <f>IF(Pengawas!AS154="",IF(Pengawas!AU154="","-","Harap dikosongkan"),IF(Pengawas!AS154&lt;&gt;1,IF(Pengawas!AU154="","OK","Harap dikosongkan"),IF(Pengawas!AS154="",IF(Pengawas!AU154="","-","Harap dikosongkan"),IF(Pengawas!AS154=0,IF(Pengawas!AU154="","OK","Harap dikosongkan"),IF(Pengawas!AU154="","Harap diisi",IF(Pengawas!AU154&gt;20000000,"Cek lagi",IF(Pengawas!AU154&lt;100000,"Cek lagi","OK")))))))</f>
        <v>-</v>
      </c>
      <c r="AV154" s="25" t="str">
        <f>IF(Pengawas!AV154="","-",IF(Pengawas!AV154&gt;3,"Tidak valid","OK"))</f>
        <v>-</v>
      </c>
      <c r="AW154" s="25" t="str">
        <f>IF(Pengawas!AV154="",IF(Pengawas!AW154="","-","Harap dikosongkan"),IF(Pengawas!AV154=0,IF(Pengawas!AW154="","OK","Harap dikosongkan"),IF(Pengawas!AV154&gt;0,IF(Pengawas!AW154="","Harap diisi",IF(Pengawas!AW154&gt;2015,"Tidak valid","OK")))))</f>
        <v>-</v>
      </c>
      <c r="AX154" s="25" t="str">
        <f>IF(Pengawas!AV154="",IF(Pengawas!AX154="","-","Harap dikosongkan"),IF(Pengawas!AV154=0,IF(Pengawas!AX154="","OK","Harap dikosongkan"),IF(Pengawas!AV154&gt;0,IF(Pengawas!AX154="","Harap diisi",IF(Pengawas!AX154="","-",IF(Pengawas!AX154&gt;1,"Tidak valid","OK"))))))</f>
        <v>-</v>
      </c>
      <c r="AY154" s="25" t="str">
        <f>IF(Pengawas!AY154="","-",IF(Pengawas!AY154&gt;2,"Tidak valid","OK"))</f>
        <v>-</v>
      </c>
      <c r="AZ154" s="25" t="str">
        <f>IF(Pengawas!AY154="",IF(Pengawas!AZ154="","-","Harap dikosongkan"),IF(Pengawas!AY154=0,IF(Pengawas!AZ154="","OK","Harap dikosongkan"),IF(Pengawas!AZ154="","Harap diisi",IF(Pengawas!AZ154&gt;2015,"Cek lagi",IF(Pengawas!AZ154&lt;2000,"Cek lagi","OK")))))</f>
        <v>-</v>
      </c>
      <c r="BA154" s="25" t="str">
        <f>IF(Pengawas!BA154="","-",IF(LEN(Pengawas!BA154)&lt;5,"Cek lagi","OK"))</f>
        <v>-</v>
      </c>
      <c r="BB154" s="25" t="str">
        <f>IF(Pengawas!BB154="","-",IF(LEN(Pengawas!BB154)&lt;4,"Cek lagi","OK"))</f>
        <v>-</v>
      </c>
      <c r="BC154" s="25" t="str">
        <f>IF(Pengawas!BC154="","-",IF(LEN(Pengawas!BC154)&lt;4,"Cek lagi","OK"))</f>
        <v>-</v>
      </c>
      <c r="BD154" s="25" t="str">
        <f>IF(Pengawas!BD154="","-",IF(LEN(Pengawas!BD154)&lt;4,"Cek lagi","OK"))</f>
        <v>-</v>
      </c>
      <c r="BE154" s="25" t="str">
        <f>IF(Pengawas!BE154="","-",IF(LEN(Pengawas!BE154)&lt;4,"Cek lagi","OK"))</f>
        <v>-</v>
      </c>
      <c r="BF154" s="25" t="str">
        <f>IF(Pengawas!BF154="","-",IF(LEN(Pengawas!BF154)&lt;&gt;5,"Tidak valid","OK"))</f>
        <v>-</v>
      </c>
      <c r="BG154" s="25" t="str">
        <f>IF(Pengawas!BG154="","-",IF(LEN(Pengawas!BG154)&lt;9,"Cek lagi",IF(LEN(Pengawas!BG154)&gt;14,"Cek lagi","OK")))</f>
        <v>-</v>
      </c>
    </row>
    <row r="155" spans="1:59" s="18" customFormat="1" ht="15" customHeight="1" x14ac:dyDescent="0.2">
      <c r="A155" s="25" t="str">
        <f>IF(Pengawas!A155="","-",IF(LEN(Pengawas!A155)&lt;4,"Cek lagi","OK"))</f>
        <v>-</v>
      </c>
      <c r="B155" s="25" t="str">
        <f>IF(Pengawas!B155="","-",IF(LEN(Pengawas!B155)&lt;4,"Cek lagi","OK"))</f>
        <v>-</v>
      </c>
      <c r="C155" s="25" t="str">
        <f>IF(Pengawas!C155="","-",IF(LEN(Pengawas!C155)&lt;&gt;18,"Tidak valid","OK"))</f>
        <v>-</v>
      </c>
      <c r="D155" s="25" t="str">
        <f>IF(Pengawas!D155="","-",IF(LEN(Pengawas!D155)&lt;&gt;16,"Tidak valid","OK"))</f>
        <v>-</v>
      </c>
      <c r="E155" s="25" t="str">
        <f>IF(Pengawas!E155="","-",IF(LEN(Pengawas!E155)&lt;4,"Cek lagi","OK"))</f>
        <v>-</v>
      </c>
      <c r="F155" s="25" t="str">
        <f>IF(Pengawas!F155="","-",IF(LEN(Pengawas!F155)&lt;&gt;16,"Tidak valid","OK"))</f>
        <v>-</v>
      </c>
      <c r="G155" s="25" t="str">
        <f>IF(Pengawas!G155="","-",IF(LEN(Pengawas!G155)&lt;4,"Cek lagi","OK"))</f>
        <v>-</v>
      </c>
      <c r="H155" s="26" t="str">
        <f>IF(Pengawas!H155="","-",IF(VALUE(LEFT(Pengawas!H155,2))&gt;31,"Tanggal tidak valid",IF(VALUE(LEFT(RIGHT(Pengawas!H155,7),2))&gt;12,"Bulan tidak valid",IF(VALUE(RIGHT(Pengawas!H155,4))&gt;1990,"Umur terlalu muda",IF(VALUE(RIGHT(Pengawas!H155,4))&lt;1955,"Umur terlalu tua","OK")))))</f>
        <v>-</v>
      </c>
      <c r="I155" s="25" t="str">
        <f>IF(Pengawas!I155="","-",IF(Pengawas!I155="L","OK",IF(Pengawas!I155="P","OK","Tidak valid")))</f>
        <v>-</v>
      </c>
      <c r="J155" s="25" t="str">
        <f>IF(Pengawas!J155="","-",IF(LEN(Pengawas!J155)&lt;4,"Cek lagi","OK"))</f>
        <v>-</v>
      </c>
      <c r="K155" s="25" t="str">
        <f>IF(Pengawas!K155="","-",IF(Pengawas!K155&gt;5,"Tidak valid",IF(Pengawas!K155&lt;1,"Tidak valid","OK")))</f>
        <v>-</v>
      </c>
      <c r="L155" s="25" t="str">
        <f>IF(Pengawas!L155="","-",IF(VALUE(LEFT(Pengawas!L155,1))&gt;1,"Tidak valid","OK"))</f>
        <v>-</v>
      </c>
      <c r="M155" s="25" t="str">
        <f>IF(Pengawas!M155="","-",IF(VALUE(LEFT(Pengawas!M155,1))&gt;1,"Tidak valid","OK"))</f>
        <v>-</v>
      </c>
      <c r="N155" s="25" t="str">
        <f>IF(Pengawas!N155="","-",IF(VALUE(LEFT(Pengawas!N155,2))&gt;31,"Tanggal tidak valid",IF(VALUE(LEFT(RIGHT(Pengawas!N155,7),2))&gt;12,"Bulan tidak valid",IF(VALUE(RIGHT(Pengawas!N155,4))&gt;2015,"Tahun cek lagi",IF(VALUE(RIGHT(Pengawas!N155,4))&lt;1930,"Tahun cek lagi","OK")))))</f>
        <v>-</v>
      </c>
      <c r="O155" s="26" t="str">
        <f>IF(Pengawas!O155="","-",IF(VALUE(LEFT(Pengawas!O155,2))&gt;31,"Tanggal tidak valid",IF(VALUE(LEFT(RIGHT(Pengawas!O155,7),2))&gt;12,"Bulan tidak valid",IF(VALUE(RIGHT(Pengawas!O155,4))&gt;2015,"Tahun cek lagi",IF(VALUE(RIGHT(Pengawas!O155,4))&lt;1930,"Tahun cek lagi","OK")))))</f>
        <v>-</v>
      </c>
      <c r="P155" s="26" t="str">
        <f>IF(Pengawas!P155="","-",IF(VALUE(LEFT(Pengawas!P155,2))&gt;31,"Tanggal tidak valid",IF(VALUE(LEFT(RIGHT(Pengawas!P155,7),2))&gt;12,"Bulan tidak valid",IF(VALUE(RIGHT(Pengawas!P155,4))&gt;2015,"Tahun cek lagi",IF(VALUE(RIGHT(Pengawas!P155,4))&lt;1930,"Tahun cek lagi","OK")))))</f>
        <v>-</v>
      </c>
      <c r="Q155" s="25" t="str">
        <f>IF(Pengawas!Q155="","-",IF(Pengawas!Q155&gt;3,"Tidak valid",IF(Pengawas!Q155&lt;1,"Tidak valid","OK")))</f>
        <v>-</v>
      </c>
      <c r="R155" s="25" t="str">
        <f>IF(Pengawas!R155="","-",IF(Pengawas!R155&gt;20000000,"Cek lagi",IF(Pengawas!R155&lt;50000,"Cek lagi","OK")))</f>
        <v>-</v>
      </c>
      <c r="S155" s="25" t="str">
        <f>IF(Pengawas!S155="","-",IF(Pengawas!S155&gt;3,"Tidak valid",IF(Pengawas!S155&lt;1,"Tidak valid","OK")))</f>
        <v>-</v>
      </c>
      <c r="T155" s="25" t="str">
        <f>IF(Pengawas!T155="","-",IF(Pengawas!T155&gt;6,"Tidak valid",IF(Pengawas!T155&lt;1,"Tidak valid","OK")))</f>
        <v>-</v>
      </c>
      <c r="U155" s="25" t="str">
        <f>IF(Pengawas!U155="","-",IF(Pengawas!U155&gt;4,"Tidak valid",IF(Pengawas!U155&lt;1,"Tidak valid","OK")))</f>
        <v>-</v>
      </c>
      <c r="V155" s="25" t="str">
        <f>IF(Pengawas!V155="","-",IF(Pengawas!V155&gt;2,"Tidak valid",IF(Pengawas!V155&lt;1,"Tidak valid","OK")))</f>
        <v>-</v>
      </c>
      <c r="W155" s="25" t="str">
        <f>IF(Pengawas!V155="","-",IF(Pengawas!V155=1,IF(Pengawas!W155="","Harap diisi","OK"),IF(Pengawas!V155=2,IF(Pengawas!W155="","Harap diisi","OK"),IF(Pengawas!V156&lt;1,"-",IF(Pengawas!V156&gt;2,"-","OK")))))</f>
        <v>-</v>
      </c>
      <c r="X155" s="25" t="str">
        <f>IF(Pengawas!V155="","-",IF(Pengawas!V155=1,IF(Pengawas!X155="","Harap diisi","OK"),IF(Pengawas!V155=2,IF(Pengawas!X155="","Harap diisi","OK"),IF(Pengawas!V156&lt;1,"-",IF(Pengawas!V156&gt;2,"-","OK")))))</f>
        <v>-</v>
      </c>
      <c r="Y155" s="25" t="str">
        <f>IF(Pengawas!V155="","-",IF(Pengawas!V155=1,IF(Pengawas!Y155="","Harap diisi","OK"),IF(Pengawas!V155=2,IF(Pengawas!Y155="","Harap diisi","OK"),IF(Pengawas!V156&lt;1,"-",IF(Pengawas!V156&gt;2,"-","OK")))))</f>
        <v>-</v>
      </c>
      <c r="Z155" s="25" t="str">
        <f>IF(Pengawas!V155="","-",IF(Pengawas!V155=1,IF(Pengawas!Z155="","Harap diisi","OK"),IF(Pengawas!V155=2,IF(Pengawas!Z155="","Harap diisi","OK"),IF(Pengawas!V156&lt;1,"-",IF(Pengawas!V156&gt;2,"-","OK")))))</f>
        <v>-</v>
      </c>
      <c r="AA155" s="25" t="str">
        <f>IF(Pengawas!V155="","-",IF(Pengawas!V155=1,IF(Pengawas!AA155="","Harap diisi","OK"),IF(Pengawas!V155=2,IF(Pengawas!AA155="","Harap diisi","OK"),IF(Pengawas!V156&lt;1,"-",IF(Pengawas!V156&gt;2,"-","OK")))))</f>
        <v>-</v>
      </c>
      <c r="AB155" s="25" t="str">
        <f>IF(Pengawas!V155="","-",IF(Pengawas!V155=1,IF(Pengawas!AB155="","Harap diisi","OK"),IF(Pengawas!V155=2,IF(Pengawas!AB155="","Harap diisi","OK"),IF(Pengawas!V156&lt;1,"-",IF(Pengawas!V156&gt;2,"-","OK")))))</f>
        <v>-</v>
      </c>
      <c r="AC155" s="25" t="str">
        <f>IF(Pengawas!V155="","-",IF(Pengawas!V155=1,IF(Pengawas!AC155="","Harap diisi","OK"),IF(Pengawas!V155=2,IF(Pengawas!AC155="","Harap diisi","OK"),IF(Pengawas!V156&lt;1,"-",IF(Pengawas!V156&gt;2,"-","OK")))))</f>
        <v>-</v>
      </c>
      <c r="AD155" s="25" t="str">
        <f>IF(Pengawas!V155="","-",IF(Pengawas!V155=1,IF(Pengawas!AD155="","OK","Harap dikosongkan"),IF(Pengawas!V155=2,IF(Pengawas!AD155="","Harap diisi","OK"),IF(Pengawas!V156&lt;1,"-",IF(Pengawas!V156&gt;2,"-","OK")))))</f>
        <v>-</v>
      </c>
      <c r="AE155" s="25" t="str">
        <f>IF(Pengawas!V155="","-",IF(Pengawas!V155=1,IF(Pengawas!AE155="","OK","Harap dikosongkan"),IF(Pengawas!V155=2,IF(Pengawas!AE155="","Harap diisi","OK"),IF(Pengawas!V156&lt;1,"-",IF(Pengawas!V156&gt;2,"-","OK")))))</f>
        <v>-</v>
      </c>
      <c r="AF155" s="25" t="str">
        <f>IF(Pengawas!V155="","-",IF(Pengawas!V155=1,IF(Pengawas!AF155="","OK","Harap dikosongkan"),IF(Pengawas!V155=2,IF(Pengawas!AF155="","Harap diisi","OK"),IF(Pengawas!V156&lt;1,"-",IF(Pengawas!V156&gt;2,"-","OK")))))</f>
        <v>-</v>
      </c>
      <c r="AG155" s="25" t="str">
        <f>IF(Pengawas!V155="","-",IF(Pengawas!V155=1,IF(Pengawas!AG155="","OK","Harap dikosongkan"),IF(Pengawas!V155=2,IF(Pengawas!AG155="","Harap diisi","OK"),IF(Pengawas!V156&lt;1,"-",IF(Pengawas!V156&gt;2,"-","OK")))))</f>
        <v>-</v>
      </c>
      <c r="AH155" s="25" t="str">
        <f>IF(Pengawas!V155="","-",IF(Pengawas!V155=1,IF(Pengawas!AH155="","OK","Harap dikosongkan"),IF(Pengawas!V155=2,IF(Pengawas!AH155="","Harap diisi","OK"),IF(Pengawas!V156&lt;1,"-",IF(Pengawas!V156&gt;2,"-","OK")))))</f>
        <v>-</v>
      </c>
      <c r="AI155" s="25" t="str">
        <f>IF(Pengawas!V155="","-",IF(Pengawas!V155=1,IF(Pengawas!AI155="","OK","Harap dikosongkan"),IF(Pengawas!V155=2,IF(Pengawas!AI155="","Harap diisi","OK"),IF(Pengawas!V156&lt;1,"-",IF(Pengawas!V156&gt;2,"-","OK")))))</f>
        <v>-</v>
      </c>
      <c r="AJ155" s="25" t="str">
        <f>IF(Pengawas!V155="","-",IF(Pengawas!V155=1,IF(Pengawas!AJ155="","OK","Harap dikosongkan"),IF(Pengawas!V155=2,IF(Pengawas!AJ155="","Harap diisi","OK"),IF(Pengawas!V156&lt;1,"-",IF(Pengawas!V156&gt;2,"-","OK")))))</f>
        <v>-</v>
      </c>
      <c r="AK155" s="25" t="str">
        <f>IF(Pengawas!V155="","-",IF(Pengawas!V155=1,IF(Pengawas!AK155="","OK","Harap dikosongkan"),IF(Pengawas!V155=2,IF(Pengawas!AK155="","Harap diisi","OK"),IF(Pengawas!V156&lt;1,"-",IF(Pengawas!V156&gt;2,"-","OK")))))</f>
        <v>-</v>
      </c>
      <c r="AL155" s="25" t="str">
        <f>IF(Pengawas!AL155="","-",IF(Pengawas!AL155&gt;3,"Tidak valid",IF(Pengawas!AL155&lt;1,"Tidak valid","OK")))</f>
        <v>-</v>
      </c>
      <c r="AM155" s="25" t="str">
        <f>IF(Pengawas!AL155="",IF(Pengawas!AM155="","-","Harap dikosongkan"),IF(Pengawas!AL155&lt;&gt;1,IF(Pengawas!AM155="","OK","Harap dikosongkan"),IF(Pengawas!AM155="","Harap diisi",IF(Pengawas!AM155&gt;2015,"Cek lagi",IF(Pengawas!AM155&lt;2005,"Cek lagi","OK")))))</f>
        <v>-</v>
      </c>
      <c r="AN155" s="25" t="str">
        <f>IF(Pengawas!AL155="",IF(Pengawas!AN155="","-","Harap dikosongkan"),IF(Pengawas!AL155&lt;&gt;1,IF(Pengawas!AN155="","OK","Harap dikosongkan"),IF(Pengawas!AN155="","Harap diisi",IF(VALUE(Pengawas!AN155)&gt;33,"Tidak valid",IF(VALUE(Pengawas!AN155)&lt;1,"Tidak valid","OK")))))</f>
        <v>-</v>
      </c>
      <c r="AO155" s="25" t="str">
        <f>IF(Pengawas!AL155="",IF(Pengawas!AO155="","-","Harap dikosongkan"),IF(Pengawas!AL155&lt;&gt;1,IF(Pengawas!AO155="","OK","Harap dikosongkan"),IF(Pengawas!AO155="","Harap diisi",IF(Pengawas!AO155&gt;1,"Tidak valid","OK"))))</f>
        <v>-</v>
      </c>
      <c r="AP155" s="25" t="str">
        <f>IF(Pengawas!AL155&gt;1,"OK",IF(Pengawas!AO155="",IF(Pengawas!AP155="","-","Kolom AO cek lagi"),IF(Pengawas!AO155=0,IF(Pengawas!AP155="","OK","Harap dikosongkan"),IF(Pengawas!AP155="","Harap diisi",IF(LEN(Pengawas!AP155)&lt;12,"Tidak valid",IF(LEN(Pengawas!AP155)&gt;14,"Tidak valid","OK"))))))</f>
        <v>-</v>
      </c>
      <c r="AQ155" s="26" t="str">
        <f>IF(Pengawas!AL155&gt;1,"OK",IF(Pengawas!AO155="",IF(Pengawas!AQ155="","-","Kolom AO cek lagi"),IF(Pengawas!AO155=0,IF(Pengawas!AQ155="","OK","Harap dikosongkan"),IF(Pengawas!AQ155="","Harap diisi",IF(LEN(Pengawas!AQ155)&lt;5,"Cek lagi","OK")))))</f>
        <v>-</v>
      </c>
      <c r="AR155" s="26" t="str">
        <f>IF(Pengawas!AL155&gt;1,"OK",IF(Pengawas!AO155="",IF(Pengawas!AR155="","-","Kolom AT cek lagi"),IF(Pengawas!AO155=0,IF(Pengawas!AR155="","OK","Harap dikosongkan"),IF(Pengawas!AR155="","Harap diisi",IF(VALUE(LEFT(Pengawas!AR155,2))&gt;31,"Tanggal tidak valid",IF(VALUE(LEFT(RIGHT(Pengawas!AR155,7),2))&gt;12,"Bulan tidak valid",IF(VALUE(RIGHT(Pengawas!AR155,4))&gt;2016,"Tahun cek lagi",IF(VALUE(RIGHT(Pengawas!AR155,4))&lt;2005,"Tahun cek lagi","OK"))))))))</f>
        <v>-</v>
      </c>
      <c r="AS155" s="25" t="str">
        <f>IF(Pengawas!AP155="",IF(Pengawas!AS155="","-","Harap dikosongkan"),IF(Pengawas!AP155&lt;&gt;"",IF(Pengawas!AS155="","Harap diisi",IF(Pengawas!AS155&gt;1,"Tidak valid","OK"))))</f>
        <v>-</v>
      </c>
      <c r="AT155" s="25" t="str">
        <f>IF(Pengawas!AS155="",IF(Pengawas!AT155="","-","Harap dikosongkan"),IF(Pengawas!AS155&lt;&gt;1,IF(Pengawas!AT155="","OK","Harap dikosongkan"),IF(Pengawas!AS155="",IF(Pengawas!AT155="","-","Harap dikosongkan"),IF(Pengawas!AS155=0,IF(Pengawas!AT155="","OK","Harap dikosongkan"),IF(Pengawas!AT155="","Harap diisi",IF(Pengawas!AT155&gt;2016,"Cek lagi",IF(Pengawas!AT155&lt;2005,"Cek lagi",IF(Pengawas!AM155&gt;Pengawas!AT155,"Cek lagi dengan Kolom AL","OK"))))))))</f>
        <v>-</v>
      </c>
      <c r="AU155" s="25" t="str">
        <f>IF(Pengawas!AS155="",IF(Pengawas!AU155="","-","Harap dikosongkan"),IF(Pengawas!AS155&lt;&gt;1,IF(Pengawas!AU155="","OK","Harap dikosongkan"),IF(Pengawas!AS155="",IF(Pengawas!AU155="","-","Harap dikosongkan"),IF(Pengawas!AS155=0,IF(Pengawas!AU155="","OK","Harap dikosongkan"),IF(Pengawas!AU155="","Harap diisi",IF(Pengawas!AU155&gt;20000000,"Cek lagi",IF(Pengawas!AU155&lt;100000,"Cek lagi","OK")))))))</f>
        <v>-</v>
      </c>
      <c r="AV155" s="25" t="str">
        <f>IF(Pengawas!AV155="","-",IF(Pengawas!AV155&gt;3,"Tidak valid","OK"))</f>
        <v>-</v>
      </c>
      <c r="AW155" s="25" t="str">
        <f>IF(Pengawas!AV155="",IF(Pengawas!AW155="","-","Harap dikosongkan"),IF(Pengawas!AV155=0,IF(Pengawas!AW155="","OK","Harap dikosongkan"),IF(Pengawas!AV155&gt;0,IF(Pengawas!AW155="","Harap diisi",IF(Pengawas!AW155&gt;2015,"Tidak valid","OK")))))</f>
        <v>-</v>
      </c>
      <c r="AX155" s="25" t="str">
        <f>IF(Pengawas!AV155="",IF(Pengawas!AX155="","-","Harap dikosongkan"),IF(Pengawas!AV155=0,IF(Pengawas!AX155="","OK","Harap dikosongkan"),IF(Pengawas!AV155&gt;0,IF(Pengawas!AX155="","Harap diisi",IF(Pengawas!AX155="","-",IF(Pengawas!AX155&gt;1,"Tidak valid","OK"))))))</f>
        <v>-</v>
      </c>
      <c r="AY155" s="25" t="str">
        <f>IF(Pengawas!AY155="","-",IF(Pengawas!AY155&gt;2,"Tidak valid","OK"))</f>
        <v>-</v>
      </c>
      <c r="AZ155" s="25" t="str">
        <f>IF(Pengawas!AY155="",IF(Pengawas!AZ155="","-","Harap dikosongkan"),IF(Pengawas!AY155=0,IF(Pengawas!AZ155="","OK","Harap dikosongkan"),IF(Pengawas!AZ155="","Harap diisi",IF(Pengawas!AZ155&gt;2015,"Cek lagi",IF(Pengawas!AZ155&lt;2000,"Cek lagi","OK")))))</f>
        <v>-</v>
      </c>
      <c r="BA155" s="25" t="str">
        <f>IF(Pengawas!BA155="","-",IF(LEN(Pengawas!BA155)&lt;5,"Cek lagi","OK"))</f>
        <v>-</v>
      </c>
      <c r="BB155" s="25" t="str">
        <f>IF(Pengawas!BB155="","-",IF(LEN(Pengawas!BB155)&lt;4,"Cek lagi","OK"))</f>
        <v>-</v>
      </c>
      <c r="BC155" s="25" t="str">
        <f>IF(Pengawas!BC155="","-",IF(LEN(Pengawas!BC155)&lt;4,"Cek lagi","OK"))</f>
        <v>-</v>
      </c>
      <c r="BD155" s="25" t="str">
        <f>IF(Pengawas!BD155="","-",IF(LEN(Pengawas!BD155)&lt;4,"Cek lagi","OK"))</f>
        <v>-</v>
      </c>
      <c r="BE155" s="25" t="str">
        <f>IF(Pengawas!BE155="","-",IF(LEN(Pengawas!BE155)&lt;4,"Cek lagi","OK"))</f>
        <v>-</v>
      </c>
      <c r="BF155" s="25" t="str">
        <f>IF(Pengawas!BF155="","-",IF(LEN(Pengawas!BF155)&lt;&gt;5,"Tidak valid","OK"))</f>
        <v>-</v>
      </c>
      <c r="BG155" s="25" t="str">
        <f>IF(Pengawas!BG155="","-",IF(LEN(Pengawas!BG155)&lt;9,"Cek lagi",IF(LEN(Pengawas!BG155)&gt;14,"Cek lagi","OK")))</f>
        <v>-</v>
      </c>
    </row>
    <row r="156" spans="1:59" s="18" customFormat="1" ht="15" customHeight="1" x14ac:dyDescent="0.2">
      <c r="A156" s="25" t="str">
        <f>IF(Pengawas!A156="","-",IF(LEN(Pengawas!A156)&lt;4,"Cek lagi","OK"))</f>
        <v>-</v>
      </c>
      <c r="B156" s="25" t="str">
        <f>IF(Pengawas!B156="","-",IF(LEN(Pengawas!B156)&lt;4,"Cek lagi","OK"))</f>
        <v>-</v>
      </c>
      <c r="C156" s="25" t="str">
        <f>IF(Pengawas!C156="","-",IF(LEN(Pengawas!C156)&lt;&gt;18,"Tidak valid","OK"))</f>
        <v>-</v>
      </c>
      <c r="D156" s="25" t="str">
        <f>IF(Pengawas!D156="","-",IF(LEN(Pengawas!D156)&lt;&gt;16,"Tidak valid","OK"))</f>
        <v>-</v>
      </c>
      <c r="E156" s="25" t="str">
        <f>IF(Pengawas!E156="","-",IF(LEN(Pengawas!E156)&lt;4,"Cek lagi","OK"))</f>
        <v>-</v>
      </c>
      <c r="F156" s="25" t="str">
        <f>IF(Pengawas!F156="","-",IF(LEN(Pengawas!F156)&lt;&gt;16,"Tidak valid","OK"))</f>
        <v>-</v>
      </c>
      <c r="G156" s="25" t="str">
        <f>IF(Pengawas!G156="","-",IF(LEN(Pengawas!G156)&lt;4,"Cek lagi","OK"))</f>
        <v>-</v>
      </c>
      <c r="H156" s="26" t="str">
        <f>IF(Pengawas!H156="","-",IF(VALUE(LEFT(Pengawas!H156,2))&gt;31,"Tanggal tidak valid",IF(VALUE(LEFT(RIGHT(Pengawas!H156,7),2))&gt;12,"Bulan tidak valid",IF(VALUE(RIGHT(Pengawas!H156,4))&gt;1990,"Umur terlalu muda",IF(VALUE(RIGHT(Pengawas!H156,4))&lt;1955,"Umur terlalu tua","OK")))))</f>
        <v>-</v>
      </c>
      <c r="I156" s="25" t="str">
        <f>IF(Pengawas!I156="","-",IF(Pengawas!I156="L","OK",IF(Pengawas!I156="P","OK","Tidak valid")))</f>
        <v>-</v>
      </c>
      <c r="J156" s="25" t="str">
        <f>IF(Pengawas!J156="","-",IF(LEN(Pengawas!J156)&lt;4,"Cek lagi","OK"))</f>
        <v>-</v>
      </c>
      <c r="K156" s="25" t="str">
        <f>IF(Pengawas!K156="","-",IF(Pengawas!K156&gt;5,"Tidak valid",IF(Pengawas!K156&lt;1,"Tidak valid","OK")))</f>
        <v>-</v>
      </c>
      <c r="L156" s="25" t="str">
        <f>IF(Pengawas!L156="","-",IF(VALUE(LEFT(Pengawas!L156,1))&gt;1,"Tidak valid","OK"))</f>
        <v>-</v>
      </c>
      <c r="M156" s="25" t="str">
        <f>IF(Pengawas!M156="","-",IF(VALUE(LEFT(Pengawas!M156,1))&gt;1,"Tidak valid","OK"))</f>
        <v>-</v>
      </c>
      <c r="N156" s="25" t="str">
        <f>IF(Pengawas!N156="","-",IF(VALUE(LEFT(Pengawas!N156,2))&gt;31,"Tanggal tidak valid",IF(VALUE(LEFT(RIGHT(Pengawas!N156,7),2))&gt;12,"Bulan tidak valid",IF(VALUE(RIGHT(Pengawas!N156,4))&gt;2015,"Tahun cek lagi",IF(VALUE(RIGHT(Pengawas!N156,4))&lt;1930,"Tahun cek lagi","OK")))))</f>
        <v>-</v>
      </c>
      <c r="O156" s="26" t="str">
        <f>IF(Pengawas!O156="","-",IF(VALUE(LEFT(Pengawas!O156,2))&gt;31,"Tanggal tidak valid",IF(VALUE(LEFT(RIGHT(Pengawas!O156,7),2))&gt;12,"Bulan tidak valid",IF(VALUE(RIGHT(Pengawas!O156,4))&gt;2015,"Tahun cek lagi",IF(VALUE(RIGHT(Pengawas!O156,4))&lt;1930,"Tahun cek lagi","OK")))))</f>
        <v>-</v>
      </c>
      <c r="P156" s="26" t="str">
        <f>IF(Pengawas!P156="","-",IF(VALUE(LEFT(Pengawas!P156,2))&gt;31,"Tanggal tidak valid",IF(VALUE(LEFT(RIGHT(Pengawas!P156,7),2))&gt;12,"Bulan tidak valid",IF(VALUE(RIGHT(Pengawas!P156,4))&gt;2015,"Tahun cek lagi",IF(VALUE(RIGHT(Pengawas!P156,4))&lt;1930,"Tahun cek lagi","OK")))))</f>
        <v>-</v>
      </c>
      <c r="Q156" s="25" t="str">
        <f>IF(Pengawas!Q156="","-",IF(Pengawas!Q156&gt;3,"Tidak valid",IF(Pengawas!Q156&lt;1,"Tidak valid","OK")))</f>
        <v>-</v>
      </c>
      <c r="R156" s="25" t="str">
        <f>IF(Pengawas!R156="","-",IF(Pengawas!R156&gt;20000000,"Cek lagi",IF(Pengawas!R156&lt;50000,"Cek lagi","OK")))</f>
        <v>-</v>
      </c>
      <c r="S156" s="25" t="str">
        <f>IF(Pengawas!S156="","-",IF(Pengawas!S156&gt;3,"Tidak valid",IF(Pengawas!S156&lt;1,"Tidak valid","OK")))</f>
        <v>-</v>
      </c>
      <c r="T156" s="25" t="str">
        <f>IF(Pengawas!T156="","-",IF(Pengawas!T156&gt;6,"Tidak valid",IF(Pengawas!T156&lt;1,"Tidak valid","OK")))</f>
        <v>-</v>
      </c>
      <c r="U156" s="25" t="str">
        <f>IF(Pengawas!U156="","-",IF(Pengawas!U156&gt;4,"Tidak valid",IF(Pengawas!U156&lt;1,"Tidak valid","OK")))</f>
        <v>-</v>
      </c>
      <c r="V156" s="25" t="str">
        <f>IF(Pengawas!V156="","-",IF(Pengawas!V156&gt;2,"Tidak valid",IF(Pengawas!V156&lt;1,"Tidak valid","OK")))</f>
        <v>-</v>
      </c>
      <c r="W156" s="25" t="str">
        <f>IF(Pengawas!V156="","-",IF(Pengawas!V156=1,IF(Pengawas!W156="","Harap diisi","OK"),IF(Pengawas!V156=2,IF(Pengawas!W156="","Harap diisi","OK"),IF(Pengawas!V157&lt;1,"-",IF(Pengawas!V157&gt;2,"-","OK")))))</f>
        <v>-</v>
      </c>
      <c r="X156" s="25" t="str">
        <f>IF(Pengawas!V156="","-",IF(Pengawas!V156=1,IF(Pengawas!X156="","Harap diisi","OK"),IF(Pengawas!V156=2,IF(Pengawas!X156="","Harap diisi","OK"),IF(Pengawas!V157&lt;1,"-",IF(Pengawas!V157&gt;2,"-","OK")))))</f>
        <v>-</v>
      </c>
      <c r="Y156" s="25" t="str">
        <f>IF(Pengawas!V156="","-",IF(Pengawas!V156=1,IF(Pengawas!Y156="","Harap diisi","OK"),IF(Pengawas!V156=2,IF(Pengawas!Y156="","Harap diisi","OK"),IF(Pengawas!V157&lt;1,"-",IF(Pengawas!V157&gt;2,"-","OK")))))</f>
        <v>-</v>
      </c>
      <c r="Z156" s="25" t="str">
        <f>IF(Pengawas!V156="","-",IF(Pengawas!V156=1,IF(Pengawas!Z156="","Harap diisi","OK"),IF(Pengawas!V156=2,IF(Pengawas!Z156="","Harap diisi","OK"),IF(Pengawas!V157&lt;1,"-",IF(Pengawas!V157&gt;2,"-","OK")))))</f>
        <v>-</v>
      </c>
      <c r="AA156" s="25" t="str">
        <f>IF(Pengawas!V156="","-",IF(Pengawas!V156=1,IF(Pengawas!AA156="","Harap diisi","OK"),IF(Pengawas!V156=2,IF(Pengawas!AA156="","Harap diisi","OK"),IF(Pengawas!V157&lt;1,"-",IF(Pengawas!V157&gt;2,"-","OK")))))</f>
        <v>-</v>
      </c>
      <c r="AB156" s="25" t="str">
        <f>IF(Pengawas!V156="","-",IF(Pengawas!V156=1,IF(Pengawas!AB156="","Harap diisi","OK"),IF(Pengawas!V156=2,IF(Pengawas!AB156="","Harap diisi","OK"),IF(Pengawas!V157&lt;1,"-",IF(Pengawas!V157&gt;2,"-","OK")))))</f>
        <v>-</v>
      </c>
      <c r="AC156" s="25" t="str">
        <f>IF(Pengawas!V156="","-",IF(Pengawas!V156=1,IF(Pengawas!AC156="","Harap diisi","OK"),IF(Pengawas!V156=2,IF(Pengawas!AC156="","Harap diisi","OK"),IF(Pengawas!V157&lt;1,"-",IF(Pengawas!V157&gt;2,"-","OK")))))</f>
        <v>-</v>
      </c>
      <c r="AD156" s="25" t="str">
        <f>IF(Pengawas!V156="","-",IF(Pengawas!V156=1,IF(Pengawas!AD156="","OK","Harap dikosongkan"),IF(Pengawas!V156=2,IF(Pengawas!AD156="","Harap diisi","OK"),IF(Pengawas!V157&lt;1,"-",IF(Pengawas!V157&gt;2,"-","OK")))))</f>
        <v>-</v>
      </c>
      <c r="AE156" s="25" t="str">
        <f>IF(Pengawas!V156="","-",IF(Pengawas!V156=1,IF(Pengawas!AE156="","OK","Harap dikosongkan"),IF(Pengawas!V156=2,IF(Pengawas!AE156="","Harap diisi","OK"),IF(Pengawas!V157&lt;1,"-",IF(Pengawas!V157&gt;2,"-","OK")))))</f>
        <v>-</v>
      </c>
      <c r="AF156" s="25" t="str">
        <f>IF(Pengawas!V156="","-",IF(Pengawas!V156=1,IF(Pengawas!AF156="","OK","Harap dikosongkan"),IF(Pengawas!V156=2,IF(Pengawas!AF156="","Harap diisi","OK"),IF(Pengawas!V157&lt;1,"-",IF(Pengawas!V157&gt;2,"-","OK")))))</f>
        <v>-</v>
      </c>
      <c r="AG156" s="25" t="str">
        <f>IF(Pengawas!V156="","-",IF(Pengawas!V156=1,IF(Pengawas!AG156="","OK","Harap dikosongkan"),IF(Pengawas!V156=2,IF(Pengawas!AG156="","Harap diisi","OK"),IF(Pengawas!V157&lt;1,"-",IF(Pengawas!V157&gt;2,"-","OK")))))</f>
        <v>-</v>
      </c>
      <c r="AH156" s="25" t="str">
        <f>IF(Pengawas!V156="","-",IF(Pengawas!V156=1,IF(Pengawas!AH156="","OK","Harap dikosongkan"),IF(Pengawas!V156=2,IF(Pengawas!AH156="","Harap diisi","OK"),IF(Pengawas!V157&lt;1,"-",IF(Pengawas!V157&gt;2,"-","OK")))))</f>
        <v>-</v>
      </c>
      <c r="AI156" s="25" t="str">
        <f>IF(Pengawas!V156="","-",IF(Pengawas!V156=1,IF(Pengawas!AI156="","OK","Harap dikosongkan"),IF(Pengawas!V156=2,IF(Pengawas!AI156="","Harap diisi","OK"),IF(Pengawas!V157&lt;1,"-",IF(Pengawas!V157&gt;2,"-","OK")))))</f>
        <v>-</v>
      </c>
      <c r="AJ156" s="25" t="str">
        <f>IF(Pengawas!V156="","-",IF(Pengawas!V156=1,IF(Pengawas!AJ156="","OK","Harap dikosongkan"),IF(Pengawas!V156=2,IF(Pengawas!AJ156="","Harap diisi","OK"),IF(Pengawas!V157&lt;1,"-",IF(Pengawas!V157&gt;2,"-","OK")))))</f>
        <v>-</v>
      </c>
      <c r="AK156" s="25" t="str">
        <f>IF(Pengawas!V156="","-",IF(Pengawas!V156=1,IF(Pengawas!AK156="","OK","Harap dikosongkan"),IF(Pengawas!V156=2,IF(Pengawas!AK156="","Harap diisi","OK"),IF(Pengawas!V157&lt;1,"-",IF(Pengawas!V157&gt;2,"-","OK")))))</f>
        <v>-</v>
      </c>
      <c r="AL156" s="25" t="str">
        <f>IF(Pengawas!AL156="","-",IF(Pengawas!AL156&gt;3,"Tidak valid",IF(Pengawas!AL156&lt;1,"Tidak valid","OK")))</f>
        <v>-</v>
      </c>
      <c r="AM156" s="25" t="str">
        <f>IF(Pengawas!AL156="",IF(Pengawas!AM156="","-","Harap dikosongkan"),IF(Pengawas!AL156&lt;&gt;1,IF(Pengawas!AM156="","OK","Harap dikosongkan"),IF(Pengawas!AM156="","Harap diisi",IF(Pengawas!AM156&gt;2015,"Cek lagi",IF(Pengawas!AM156&lt;2005,"Cek lagi","OK")))))</f>
        <v>-</v>
      </c>
      <c r="AN156" s="25" t="str">
        <f>IF(Pengawas!AL156="",IF(Pengawas!AN156="","-","Harap dikosongkan"),IF(Pengawas!AL156&lt;&gt;1,IF(Pengawas!AN156="","OK","Harap dikosongkan"),IF(Pengawas!AN156="","Harap diisi",IF(VALUE(Pengawas!AN156)&gt;33,"Tidak valid",IF(VALUE(Pengawas!AN156)&lt;1,"Tidak valid","OK")))))</f>
        <v>-</v>
      </c>
      <c r="AO156" s="25" t="str">
        <f>IF(Pengawas!AL156="",IF(Pengawas!AO156="","-","Harap dikosongkan"),IF(Pengawas!AL156&lt;&gt;1,IF(Pengawas!AO156="","OK","Harap dikosongkan"),IF(Pengawas!AO156="","Harap diisi",IF(Pengawas!AO156&gt;1,"Tidak valid","OK"))))</f>
        <v>-</v>
      </c>
      <c r="AP156" s="25" t="str">
        <f>IF(Pengawas!AL156&gt;1,"OK",IF(Pengawas!AO156="",IF(Pengawas!AP156="","-","Kolom AO cek lagi"),IF(Pengawas!AO156=0,IF(Pengawas!AP156="","OK","Harap dikosongkan"),IF(Pengawas!AP156="","Harap diisi",IF(LEN(Pengawas!AP156)&lt;12,"Tidak valid",IF(LEN(Pengawas!AP156)&gt;14,"Tidak valid","OK"))))))</f>
        <v>-</v>
      </c>
      <c r="AQ156" s="26" t="str">
        <f>IF(Pengawas!AL156&gt;1,"OK",IF(Pengawas!AO156="",IF(Pengawas!AQ156="","-","Kolom AO cek lagi"),IF(Pengawas!AO156=0,IF(Pengawas!AQ156="","OK","Harap dikosongkan"),IF(Pengawas!AQ156="","Harap diisi",IF(LEN(Pengawas!AQ156)&lt;5,"Cek lagi","OK")))))</f>
        <v>-</v>
      </c>
      <c r="AR156" s="26" t="str">
        <f>IF(Pengawas!AL156&gt;1,"OK",IF(Pengawas!AO156="",IF(Pengawas!AR156="","-","Kolom AT cek lagi"),IF(Pengawas!AO156=0,IF(Pengawas!AR156="","OK","Harap dikosongkan"),IF(Pengawas!AR156="","Harap diisi",IF(VALUE(LEFT(Pengawas!AR156,2))&gt;31,"Tanggal tidak valid",IF(VALUE(LEFT(RIGHT(Pengawas!AR156,7),2))&gt;12,"Bulan tidak valid",IF(VALUE(RIGHT(Pengawas!AR156,4))&gt;2016,"Tahun cek lagi",IF(VALUE(RIGHT(Pengawas!AR156,4))&lt;2005,"Tahun cek lagi","OK"))))))))</f>
        <v>-</v>
      </c>
      <c r="AS156" s="25" t="str">
        <f>IF(Pengawas!AP156="",IF(Pengawas!AS156="","-","Harap dikosongkan"),IF(Pengawas!AP156&lt;&gt;"",IF(Pengawas!AS156="","Harap diisi",IF(Pengawas!AS156&gt;1,"Tidak valid","OK"))))</f>
        <v>-</v>
      </c>
      <c r="AT156" s="25" t="str">
        <f>IF(Pengawas!AS156="",IF(Pengawas!AT156="","-","Harap dikosongkan"),IF(Pengawas!AS156&lt;&gt;1,IF(Pengawas!AT156="","OK","Harap dikosongkan"),IF(Pengawas!AS156="",IF(Pengawas!AT156="","-","Harap dikosongkan"),IF(Pengawas!AS156=0,IF(Pengawas!AT156="","OK","Harap dikosongkan"),IF(Pengawas!AT156="","Harap diisi",IF(Pengawas!AT156&gt;2016,"Cek lagi",IF(Pengawas!AT156&lt;2005,"Cek lagi",IF(Pengawas!AM156&gt;Pengawas!AT156,"Cek lagi dengan Kolom AL","OK"))))))))</f>
        <v>-</v>
      </c>
      <c r="AU156" s="25" t="str">
        <f>IF(Pengawas!AS156="",IF(Pengawas!AU156="","-","Harap dikosongkan"),IF(Pengawas!AS156&lt;&gt;1,IF(Pengawas!AU156="","OK","Harap dikosongkan"),IF(Pengawas!AS156="",IF(Pengawas!AU156="","-","Harap dikosongkan"),IF(Pengawas!AS156=0,IF(Pengawas!AU156="","OK","Harap dikosongkan"),IF(Pengawas!AU156="","Harap diisi",IF(Pengawas!AU156&gt;20000000,"Cek lagi",IF(Pengawas!AU156&lt;100000,"Cek lagi","OK")))))))</f>
        <v>-</v>
      </c>
      <c r="AV156" s="25" t="str">
        <f>IF(Pengawas!AV156="","-",IF(Pengawas!AV156&gt;3,"Tidak valid","OK"))</f>
        <v>-</v>
      </c>
      <c r="AW156" s="25" t="str">
        <f>IF(Pengawas!AV156="",IF(Pengawas!AW156="","-","Harap dikosongkan"),IF(Pengawas!AV156=0,IF(Pengawas!AW156="","OK","Harap dikosongkan"),IF(Pengawas!AV156&gt;0,IF(Pengawas!AW156="","Harap diisi",IF(Pengawas!AW156&gt;2015,"Tidak valid","OK")))))</f>
        <v>-</v>
      </c>
      <c r="AX156" s="25" t="str">
        <f>IF(Pengawas!AV156="",IF(Pengawas!AX156="","-","Harap dikosongkan"),IF(Pengawas!AV156=0,IF(Pengawas!AX156="","OK","Harap dikosongkan"),IF(Pengawas!AV156&gt;0,IF(Pengawas!AX156="","Harap diisi",IF(Pengawas!AX156="","-",IF(Pengawas!AX156&gt;1,"Tidak valid","OK"))))))</f>
        <v>-</v>
      </c>
      <c r="AY156" s="25" t="str">
        <f>IF(Pengawas!AY156="","-",IF(Pengawas!AY156&gt;2,"Tidak valid","OK"))</f>
        <v>-</v>
      </c>
      <c r="AZ156" s="25" t="str">
        <f>IF(Pengawas!AY156="",IF(Pengawas!AZ156="","-","Harap dikosongkan"),IF(Pengawas!AY156=0,IF(Pengawas!AZ156="","OK","Harap dikosongkan"),IF(Pengawas!AZ156="","Harap diisi",IF(Pengawas!AZ156&gt;2015,"Cek lagi",IF(Pengawas!AZ156&lt;2000,"Cek lagi","OK")))))</f>
        <v>-</v>
      </c>
      <c r="BA156" s="25" t="str">
        <f>IF(Pengawas!BA156="","-",IF(LEN(Pengawas!BA156)&lt;5,"Cek lagi","OK"))</f>
        <v>-</v>
      </c>
      <c r="BB156" s="25" t="str">
        <f>IF(Pengawas!BB156="","-",IF(LEN(Pengawas!BB156)&lt;4,"Cek lagi","OK"))</f>
        <v>-</v>
      </c>
      <c r="BC156" s="25" t="str">
        <f>IF(Pengawas!BC156="","-",IF(LEN(Pengawas!BC156)&lt;4,"Cek lagi","OK"))</f>
        <v>-</v>
      </c>
      <c r="BD156" s="25" t="str">
        <f>IF(Pengawas!BD156="","-",IF(LEN(Pengawas!BD156)&lt;4,"Cek lagi","OK"))</f>
        <v>-</v>
      </c>
      <c r="BE156" s="25" t="str">
        <f>IF(Pengawas!BE156="","-",IF(LEN(Pengawas!BE156)&lt;4,"Cek lagi","OK"))</f>
        <v>-</v>
      </c>
      <c r="BF156" s="25" t="str">
        <f>IF(Pengawas!BF156="","-",IF(LEN(Pengawas!BF156)&lt;&gt;5,"Tidak valid","OK"))</f>
        <v>-</v>
      </c>
      <c r="BG156" s="25" t="str">
        <f>IF(Pengawas!BG156="","-",IF(LEN(Pengawas!BG156)&lt;9,"Cek lagi",IF(LEN(Pengawas!BG156)&gt;14,"Cek lagi","OK")))</f>
        <v>-</v>
      </c>
    </row>
    <row r="157" spans="1:59" s="18" customFormat="1" ht="15" customHeight="1" x14ac:dyDescent="0.2">
      <c r="A157" s="25" t="str">
        <f>IF(Pengawas!A157="","-",IF(LEN(Pengawas!A157)&lt;4,"Cek lagi","OK"))</f>
        <v>-</v>
      </c>
      <c r="B157" s="25" t="str">
        <f>IF(Pengawas!B157="","-",IF(LEN(Pengawas!B157)&lt;4,"Cek lagi","OK"))</f>
        <v>-</v>
      </c>
      <c r="C157" s="25" t="str">
        <f>IF(Pengawas!C157="","-",IF(LEN(Pengawas!C157)&lt;&gt;18,"Tidak valid","OK"))</f>
        <v>-</v>
      </c>
      <c r="D157" s="25" t="str">
        <f>IF(Pengawas!D157="","-",IF(LEN(Pengawas!D157)&lt;&gt;16,"Tidak valid","OK"))</f>
        <v>-</v>
      </c>
      <c r="E157" s="25" t="str">
        <f>IF(Pengawas!E157="","-",IF(LEN(Pengawas!E157)&lt;4,"Cek lagi","OK"))</f>
        <v>-</v>
      </c>
      <c r="F157" s="25" t="str">
        <f>IF(Pengawas!F157="","-",IF(LEN(Pengawas!F157)&lt;&gt;16,"Tidak valid","OK"))</f>
        <v>-</v>
      </c>
      <c r="G157" s="25" t="str">
        <f>IF(Pengawas!G157="","-",IF(LEN(Pengawas!G157)&lt;4,"Cek lagi","OK"))</f>
        <v>-</v>
      </c>
      <c r="H157" s="26" t="str">
        <f>IF(Pengawas!H157="","-",IF(VALUE(LEFT(Pengawas!H157,2))&gt;31,"Tanggal tidak valid",IF(VALUE(LEFT(RIGHT(Pengawas!H157,7),2))&gt;12,"Bulan tidak valid",IF(VALUE(RIGHT(Pengawas!H157,4))&gt;1990,"Umur terlalu muda",IF(VALUE(RIGHT(Pengawas!H157,4))&lt;1955,"Umur terlalu tua","OK")))))</f>
        <v>-</v>
      </c>
      <c r="I157" s="25" t="str">
        <f>IF(Pengawas!I157="","-",IF(Pengawas!I157="L","OK",IF(Pengawas!I157="P","OK","Tidak valid")))</f>
        <v>-</v>
      </c>
      <c r="J157" s="25" t="str">
        <f>IF(Pengawas!J157="","-",IF(LEN(Pengawas!J157)&lt;4,"Cek lagi","OK"))</f>
        <v>-</v>
      </c>
      <c r="K157" s="25" t="str">
        <f>IF(Pengawas!K157="","-",IF(Pengawas!K157&gt;5,"Tidak valid",IF(Pengawas!K157&lt;1,"Tidak valid","OK")))</f>
        <v>-</v>
      </c>
      <c r="L157" s="25" t="str">
        <f>IF(Pengawas!L157="","-",IF(VALUE(LEFT(Pengawas!L157,1))&gt;1,"Tidak valid","OK"))</f>
        <v>-</v>
      </c>
      <c r="M157" s="25" t="str">
        <f>IF(Pengawas!M157="","-",IF(VALUE(LEFT(Pengawas!M157,1))&gt;1,"Tidak valid","OK"))</f>
        <v>-</v>
      </c>
      <c r="N157" s="25" t="str">
        <f>IF(Pengawas!N157="","-",IF(VALUE(LEFT(Pengawas!N157,2))&gt;31,"Tanggal tidak valid",IF(VALUE(LEFT(RIGHT(Pengawas!N157,7),2))&gt;12,"Bulan tidak valid",IF(VALUE(RIGHT(Pengawas!N157,4))&gt;2015,"Tahun cek lagi",IF(VALUE(RIGHT(Pengawas!N157,4))&lt;1930,"Tahun cek lagi","OK")))))</f>
        <v>-</v>
      </c>
      <c r="O157" s="26" t="str">
        <f>IF(Pengawas!O157="","-",IF(VALUE(LEFT(Pengawas!O157,2))&gt;31,"Tanggal tidak valid",IF(VALUE(LEFT(RIGHT(Pengawas!O157,7),2))&gt;12,"Bulan tidak valid",IF(VALUE(RIGHT(Pengawas!O157,4))&gt;2015,"Tahun cek lagi",IF(VALUE(RIGHT(Pengawas!O157,4))&lt;1930,"Tahun cek lagi","OK")))))</f>
        <v>-</v>
      </c>
      <c r="P157" s="26" t="str">
        <f>IF(Pengawas!P157="","-",IF(VALUE(LEFT(Pengawas!P157,2))&gt;31,"Tanggal tidak valid",IF(VALUE(LEFT(RIGHT(Pengawas!P157,7),2))&gt;12,"Bulan tidak valid",IF(VALUE(RIGHT(Pengawas!P157,4))&gt;2015,"Tahun cek lagi",IF(VALUE(RIGHT(Pengawas!P157,4))&lt;1930,"Tahun cek lagi","OK")))))</f>
        <v>-</v>
      </c>
      <c r="Q157" s="25" t="str">
        <f>IF(Pengawas!Q157="","-",IF(Pengawas!Q157&gt;3,"Tidak valid",IF(Pengawas!Q157&lt;1,"Tidak valid","OK")))</f>
        <v>-</v>
      </c>
      <c r="R157" s="25" t="str">
        <f>IF(Pengawas!R157="","-",IF(Pengawas!R157&gt;20000000,"Cek lagi",IF(Pengawas!R157&lt;50000,"Cek lagi","OK")))</f>
        <v>-</v>
      </c>
      <c r="S157" s="25" t="str">
        <f>IF(Pengawas!S157="","-",IF(Pengawas!S157&gt;3,"Tidak valid",IF(Pengawas!S157&lt;1,"Tidak valid","OK")))</f>
        <v>-</v>
      </c>
      <c r="T157" s="25" t="str">
        <f>IF(Pengawas!T157="","-",IF(Pengawas!T157&gt;6,"Tidak valid",IF(Pengawas!T157&lt;1,"Tidak valid","OK")))</f>
        <v>-</v>
      </c>
      <c r="U157" s="25" t="str">
        <f>IF(Pengawas!U157="","-",IF(Pengawas!U157&gt;4,"Tidak valid",IF(Pengawas!U157&lt;1,"Tidak valid","OK")))</f>
        <v>-</v>
      </c>
      <c r="V157" s="25" t="str">
        <f>IF(Pengawas!V157="","-",IF(Pengawas!V157&gt;2,"Tidak valid",IF(Pengawas!V157&lt;1,"Tidak valid","OK")))</f>
        <v>-</v>
      </c>
      <c r="W157" s="25" t="str">
        <f>IF(Pengawas!V157="","-",IF(Pengawas!V157=1,IF(Pengawas!W157="","Harap diisi","OK"),IF(Pengawas!V157=2,IF(Pengawas!W157="","Harap diisi","OK"),IF(Pengawas!V158&lt;1,"-",IF(Pengawas!V158&gt;2,"-","OK")))))</f>
        <v>-</v>
      </c>
      <c r="X157" s="25" t="str">
        <f>IF(Pengawas!V157="","-",IF(Pengawas!V157=1,IF(Pengawas!X157="","Harap diisi","OK"),IF(Pengawas!V157=2,IF(Pengawas!X157="","Harap diisi","OK"),IF(Pengawas!V158&lt;1,"-",IF(Pengawas!V158&gt;2,"-","OK")))))</f>
        <v>-</v>
      </c>
      <c r="Y157" s="25" t="str">
        <f>IF(Pengawas!V157="","-",IF(Pengawas!V157=1,IF(Pengawas!Y157="","Harap diisi","OK"),IF(Pengawas!V157=2,IF(Pengawas!Y157="","Harap diisi","OK"),IF(Pengawas!V158&lt;1,"-",IF(Pengawas!V158&gt;2,"-","OK")))))</f>
        <v>-</v>
      </c>
      <c r="Z157" s="25" t="str">
        <f>IF(Pengawas!V157="","-",IF(Pengawas!V157=1,IF(Pengawas!Z157="","Harap diisi","OK"),IF(Pengawas!V157=2,IF(Pengawas!Z157="","Harap diisi","OK"),IF(Pengawas!V158&lt;1,"-",IF(Pengawas!V158&gt;2,"-","OK")))))</f>
        <v>-</v>
      </c>
      <c r="AA157" s="25" t="str">
        <f>IF(Pengawas!V157="","-",IF(Pengawas!V157=1,IF(Pengawas!AA157="","Harap diisi","OK"),IF(Pengawas!V157=2,IF(Pengawas!AA157="","Harap diisi","OK"),IF(Pengawas!V158&lt;1,"-",IF(Pengawas!V158&gt;2,"-","OK")))))</f>
        <v>-</v>
      </c>
      <c r="AB157" s="25" t="str">
        <f>IF(Pengawas!V157="","-",IF(Pengawas!V157=1,IF(Pengawas!AB157="","Harap diisi","OK"),IF(Pengawas!V157=2,IF(Pengawas!AB157="","Harap diisi","OK"),IF(Pengawas!V158&lt;1,"-",IF(Pengawas!V158&gt;2,"-","OK")))))</f>
        <v>-</v>
      </c>
      <c r="AC157" s="25" t="str">
        <f>IF(Pengawas!V157="","-",IF(Pengawas!V157=1,IF(Pengawas!AC157="","Harap diisi","OK"),IF(Pengawas!V157=2,IF(Pengawas!AC157="","Harap diisi","OK"),IF(Pengawas!V158&lt;1,"-",IF(Pengawas!V158&gt;2,"-","OK")))))</f>
        <v>-</v>
      </c>
      <c r="AD157" s="25" t="str">
        <f>IF(Pengawas!V157="","-",IF(Pengawas!V157=1,IF(Pengawas!AD157="","OK","Harap dikosongkan"),IF(Pengawas!V157=2,IF(Pengawas!AD157="","Harap diisi","OK"),IF(Pengawas!V158&lt;1,"-",IF(Pengawas!V158&gt;2,"-","OK")))))</f>
        <v>-</v>
      </c>
      <c r="AE157" s="25" t="str">
        <f>IF(Pengawas!V157="","-",IF(Pengawas!V157=1,IF(Pengawas!AE157="","OK","Harap dikosongkan"),IF(Pengawas!V157=2,IF(Pengawas!AE157="","Harap diisi","OK"),IF(Pengawas!V158&lt;1,"-",IF(Pengawas!V158&gt;2,"-","OK")))))</f>
        <v>-</v>
      </c>
      <c r="AF157" s="25" t="str">
        <f>IF(Pengawas!V157="","-",IF(Pengawas!V157=1,IF(Pengawas!AF157="","OK","Harap dikosongkan"),IF(Pengawas!V157=2,IF(Pengawas!AF157="","Harap diisi","OK"),IF(Pengawas!V158&lt;1,"-",IF(Pengawas!V158&gt;2,"-","OK")))))</f>
        <v>-</v>
      </c>
      <c r="AG157" s="25" t="str">
        <f>IF(Pengawas!V157="","-",IF(Pengawas!V157=1,IF(Pengawas!AG157="","OK","Harap dikosongkan"),IF(Pengawas!V157=2,IF(Pengawas!AG157="","Harap diisi","OK"),IF(Pengawas!V158&lt;1,"-",IF(Pengawas!V158&gt;2,"-","OK")))))</f>
        <v>-</v>
      </c>
      <c r="AH157" s="25" t="str">
        <f>IF(Pengawas!V157="","-",IF(Pengawas!V157=1,IF(Pengawas!AH157="","OK","Harap dikosongkan"),IF(Pengawas!V157=2,IF(Pengawas!AH157="","Harap diisi","OK"),IF(Pengawas!V158&lt;1,"-",IF(Pengawas!V158&gt;2,"-","OK")))))</f>
        <v>-</v>
      </c>
      <c r="AI157" s="25" t="str">
        <f>IF(Pengawas!V157="","-",IF(Pengawas!V157=1,IF(Pengawas!AI157="","OK","Harap dikosongkan"),IF(Pengawas!V157=2,IF(Pengawas!AI157="","Harap diisi","OK"),IF(Pengawas!V158&lt;1,"-",IF(Pengawas!V158&gt;2,"-","OK")))))</f>
        <v>-</v>
      </c>
      <c r="AJ157" s="25" t="str">
        <f>IF(Pengawas!V157="","-",IF(Pengawas!V157=1,IF(Pengawas!AJ157="","OK","Harap dikosongkan"),IF(Pengawas!V157=2,IF(Pengawas!AJ157="","Harap diisi","OK"),IF(Pengawas!V158&lt;1,"-",IF(Pengawas!V158&gt;2,"-","OK")))))</f>
        <v>-</v>
      </c>
      <c r="AK157" s="25" t="str">
        <f>IF(Pengawas!V157="","-",IF(Pengawas!V157=1,IF(Pengawas!AK157="","OK","Harap dikosongkan"),IF(Pengawas!V157=2,IF(Pengawas!AK157="","Harap diisi","OK"),IF(Pengawas!V158&lt;1,"-",IF(Pengawas!V158&gt;2,"-","OK")))))</f>
        <v>-</v>
      </c>
      <c r="AL157" s="25" t="str">
        <f>IF(Pengawas!AL157="","-",IF(Pengawas!AL157&gt;3,"Tidak valid",IF(Pengawas!AL157&lt;1,"Tidak valid","OK")))</f>
        <v>-</v>
      </c>
      <c r="AM157" s="25" t="str">
        <f>IF(Pengawas!AL157="",IF(Pengawas!AM157="","-","Harap dikosongkan"),IF(Pengawas!AL157&lt;&gt;1,IF(Pengawas!AM157="","OK","Harap dikosongkan"),IF(Pengawas!AM157="","Harap diisi",IF(Pengawas!AM157&gt;2015,"Cek lagi",IF(Pengawas!AM157&lt;2005,"Cek lagi","OK")))))</f>
        <v>-</v>
      </c>
      <c r="AN157" s="25" t="str">
        <f>IF(Pengawas!AL157="",IF(Pengawas!AN157="","-","Harap dikosongkan"),IF(Pengawas!AL157&lt;&gt;1,IF(Pengawas!AN157="","OK","Harap dikosongkan"),IF(Pengawas!AN157="","Harap diisi",IF(VALUE(Pengawas!AN157)&gt;33,"Tidak valid",IF(VALUE(Pengawas!AN157)&lt;1,"Tidak valid","OK")))))</f>
        <v>-</v>
      </c>
      <c r="AO157" s="25" t="str">
        <f>IF(Pengawas!AL157="",IF(Pengawas!AO157="","-","Harap dikosongkan"),IF(Pengawas!AL157&lt;&gt;1,IF(Pengawas!AO157="","OK","Harap dikosongkan"),IF(Pengawas!AO157="","Harap diisi",IF(Pengawas!AO157&gt;1,"Tidak valid","OK"))))</f>
        <v>-</v>
      </c>
      <c r="AP157" s="25" t="str">
        <f>IF(Pengawas!AL157&gt;1,"OK",IF(Pengawas!AO157="",IF(Pengawas!AP157="","-","Kolom AO cek lagi"),IF(Pengawas!AO157=0,IF(Pengawas!AP157="","OK","Harap dikosongkan"),IF(Pengawas!AP157="","Harap diisi",IF(LEN(Pengawas!AP157)&lt;12,"Tidak valid",IF(LEN(Pengawas!AP157)&gt;14,"Tidak valid","OK"))))))</f>
        <v>-</v>
      </c>
      <c r="AQ157" s="26" t="str">
        <f>IF(Pengawas!AL157&gt;1,"OK",IF(Pengawas!AO157="",IF(Pengawas!AQ157="","-","Kolom AO cek lagi"),IF(Pengawas!AO157=0,IF(Pengawas!AQ157="","OK","Harap dikosongkan"),IF(Pengawas!AQ157="","Harap diisi",IF(LEN(Pengawas!AQ157)&lt;5,"Cek lagi","OK")))))</f>
        <v>-</v>
      </c>
      <c r="AR157" s="26" t="str">
        <f>IF(Pengawas!AL157&gt;1,"OK",IF(Pengawas!AO157="",IF(Pengawas!AR157="","-","Kolom AT cek lagi"),IF(Pengawas!AO157=0,IF(Pengawas!AR157="","OK","Harap dikosongkan"),IF(Pengawas!AR157="","Harap diisi",IF(VALUE(LEFT(Pengawas!AR157,2))&gt;31,"Tanggal tidak valid",IF(VALUE(LEFT(RIGHT(Pengawas!AR157,7),2))&gt;12,"Bulan tidak valid",IF(VALUE(RIGHT(Pengawas!AR157,4))&gt;2016,"Tahun cek lagi",IF(VALUE(RIGHT(Pengawas!AR157,4))&lt;2005,"Tahun cek lagi","OK"))))))))</f>
        <v>-</v>
      </c>
      <c r="AS157" s="25" t="str">
        <f>IF(Pengawas!AP157="",IF(Pengawas!AS157="","-","Harap dikosongkan"),IF(Pengawas!AP157&lt;&gt;"",IF(Pengawas!AS157="","Harap diisi",IF(Pengawas!AS157&gt;1,"Tidak valid","OK"))))</f>
        <v>-</v>
      </c>
      <c r="AT157" s="25" t="str">
        <f>IF(Pengawas!AS157="",IF(Pengawas!AT157="","-","Harap dikosongkan"),IF(Pengawas!AS157&lt;&gt;1,IF(Pengawas!AT157="","OK","Harap dikosongkan"),IF(Pengawas!AS157="",IF(Pengawas!AT157="","-","Harap dikosongkan"),IF(Pengawas!AS157=0,IF(Pengawas!AT157="","OK","Harap dikosongkan"),IF(Pengawas!AT157="","Harap diisi",IF(Pengawas!AT157&gt;2016,"Cek lagi",IF(Pengawas!AT157&lt;2005,"Cek lagi",IF(Pengawas!AM157&gt;Pengawas!AT157,"Cek lagi dengan Kolom AL","OK"))))))))</f>
        <v>-</v>
      </c>
      <c r="AU157" s="25" t="str">
        <f>IF(Pengawas!AS157="",IF(Pengawas!AU157="","-","Harap dikosongkan"),IF(Pengawas!AS157&lt;&gt;1,IF(Pengawas!AU157="","OK","Harap dikosongkan"),IF(Pengawas!AS157="",IF(Pengawas!AU157="","-","Harap dikosongkan"),IF(Pengawas!AS157=0,IF(Pengawas!AU157="","OK","Harap dikosongkan"),IF(Pengawas!AU157="","Harap diisi",IF(Pengawas!AU157&gt;20000000,"Cek lagi",IF(Pengawas!AU157&lt;100000,"Cek lagi","OK")))))))</f>
        <v>-</v>
      </c>
      <c r="AV157" s="25" t="str">
        <f>IF(Pengawas!AV157="","-",IF(Pengawas!AV157&gt;3,"Tidak valid","OK"))</f>
        <v>-</v>
      </c>
      <c r="AW157" s="25" t="str">
        <f>IF(Pengawas!AV157="",IF(Pengawas!AW157="","-","Harap dikosongkan"),IF(Pengawas!AV157=0,IF(Pengawas!AW157="","OK","Harap dikosongkan"),IF(Pengawas!AV157&gt;0,IF(Pengawas!AW157="","Harap diisi",IF(Pengawas!AW157&gt;2015,"Tidak valid","OK")))))</f>
        <v>-</v>
      </c>
      <c r="AX157" s="25" t="str">
        <f>IF(Pengawas!AV157="",IF(Pengawas!AX157="","-","Harap dikosongkan"),IF(Pengawas!AV157=0,IF(Pengawas!AX157="","OK","Harap dikosongkan"),IF(Pengawas!AV157&gt;0,IF(Pengawas!AX157="","Harap diisi",IF(Pengawas!AX157="","-",IF(Pengawas!AX157&gt;1,"Tidak valid","OK"))))))</f>
        <v>-</v>
      </c>
      <c r="AY157" s="25" t="str">
        <f>IF(Pengawas!AY157="","-",IF(Pengawas!AY157&gt;2,"Tidak valid","OK"))</f>
        <v>-</v>
      </c>
      <c r="AZ157" s="25" t="str">
        <f>IF(Pengawas!AY157="",IF(Pengawas!AZ157="","-","Harap dikosongkan"),IF(Pengawas!AY157=0,IF(Pengawas!AZ157="","OK","Harap dikosongkan"),IF(Pengawas!AZ157="","Harap diisi",IF(Pengawas!AZ157&gt;2015,"Cek lagi",IF(Pengawas!AZ157&lt;2000,"Cek lagi","OK")))))</f>
        <v>-</v>
      </c>
      <c r="BA157" s="25" t="str">
        <f>IF(Pengawas!BA157="","-",IF(LEN(Pengawas!BA157)&lt;5,"Cek lagi","OK"))</f>
        <v>-</v>
      </c>
      <c r="BB157" s="25" t="str">
        <f>IF(Pengawas!BB157="","-",IF(LEN(Pengawas!BB157)&lt;4,"Cek lagi","OK"))</f>
        <v>-</v>
      </c>
      <c r="BC157" s="25" t="str">
        <f>IF(Pengawas!BC157="","-",IF(LEN(Pengawas!BC157)&lt;4,"Cek lagi","OK"))</f>
        <v>-</v>
      </c>
      <c r="BD157" s="25" t="str">
        <f>IF(Pengawas!BD157="","-",IF(LEN(Pengawas!BD157)&lt;4,"Cek lagi","OK"))</f>
        <v>-</v>
      </c>
      <c r="BE157" s="25" t="str">
        <f>IF(Pengawas!BE157="","-",IF(LEN(Pengawas!BE157)&lt;4,"Cek lagi","OK"))</f>
        <v>-</v>
      </c>
      <c r="BF157" s="25" t="str">
        <f>IF(Pengawas!BF157="","-",IF(LEN(Pengawas!BF157)&lt;&gt;5,"Tidak valid","OK"))</f>
        <v>-</v>
      </c>
      <c r="BG157" s="25" t="str">
        <f>IF(Pengawas!BG157="","-",IF(LEN(Pengawas!BG157)&lt;9,"Cek lagi",IF(LEN(Pengawas!BG157)&gt;14,"Cek lagi","OK")))</f>
        <v>-</v>
      </c>
    </row>
    <row r="158" spans="1:59" s="18" customFormat="1" ht="15" customHeight="1" x14ac:dyDescent="0.2">
      <c r="A158" s="25" t="str">
        <f>IF(Pengawas!A158="","-",IF(LEN(Pengawas!A158)&lt;4,"Cek lagi","OK"))</f>
        <v>-</v>
      </c>
      <c r="B158" s="25" t="str">
        <f>IF(Pengawas!B158="","-",IF(LEN(Pengawas!B158)&lt;4,"Cek lagi","OK"))</f>
        <v>-</v>
      </c>
      <c r="C158" s="25" t="str">
        <f>IF(Pengawas!C158="","-",IF(LEN(Pengawas!C158)&lt;&gt;18,"Tidak valid","OK"))</f>
        <v>-</v>
      </c>
      <c r="D158" s="25" t="str">
        <f>IF(Pengawas!D158="","-",IF(LEN(Pengawas!D158)&lt;&gt;16,"Tidak valid","OK"))</f>
        <v>-</v>
      </c>
      <c r="E158" s="25" t="str">
        <f>IF(Pengawas!E158="","-",IF(LEN(Pengawas!E158)&lt;4,"Cek lagi","OK"))</f>
        <v>-</v>
      </c>
      <c r="F158" s="25" t="str">
        <f>IF(Pengawas!F158="","-",IF(LEN(Pengawas!F158)&lt;&gt;16,"Tidak valid","OK"))</f>
        <v>-</v>
      </c>
      <c r="G158" s="25" t="str">
        <f>IF(Pengawas!G158="","-",IF(LEN(Pengawas!G158)&lt;4,"Cek lagi","OK"))</f>
        <v>-</v>
      </c>
      <c r="H158" s="26" t="str">
        <f>IF(Pengawas!H158="","-",IF(VALUE(LEFT(Pengawas!H158,2))&gt;31,"Tanggal tidak valid",IF(VALUE(LEFT(RIGHT(Pengawas!H158,7),2))&gt;12,"Bulan tidak valid",IF(VALUE(RIGHT(Pengawas!H158,4))&gt;1990,"Umur terlalu muda",IF(VALUE(RIGHT(Pengawas!H158,4))&lt;1955,"Umur terlalu tua","OK")))))</f>
        <v>-</v>
      </c>
      <c r="I158" s="25" t="str">
        <f>IF(Pengawas!I158="","-",IF(Pengawas!I158="L","OK",IF(Pengawas!I158="P","OK","Tidak valid")))</f>
        <v>-</v>
      </c>
      <c r="J158" s="25" t="str">
        <f>IF(Pengawas!J158="","-",IF(LEN(Pengawas!J158)&lt;4,"Cek lagi","OK"))</f>
        <v>-</v>
      </c>
      <c r="K158" s="25" t="str">
        <f>IF(Pengawas!K158="","-",IF(Pengawas!K158&gt;5,"Tidak valid",IF(Pengawas!K158&lt;1,"Tidak valid","OK")))</f>
        <v>-</v>
      </c>
      <c r="L158" s="25" t="str">
        <f>IF(Pengawas!L158="","-",IF(VALUE(LEFT(Pengawas!L158,1))&gt;1,"Tidak valid","OK"))</f>
        <v>-</v>
      </c>
      <c r="M158" s="25" t="str">
        <f>IF(Pengawas!M158="","-",IF(VALUE(LEFT(Pengawas!M158,1))&gt;1,"Tidak valid","OK"))</f>
        <v>-</v>
      </c>
      <c r="N158" s="25" t="str">
        <f>IF(Pengawas!N158="","-",IF(VALUE(LEFT(Pengawas!N158,2))&gt;31,"Tanggal tidak valid",IF(VALUE(LEFT(RIGHT(Pengawas!N158,7),2))&gt;12,"Bulan tidak valid",IF(VALUE(RIGHT(Pengawas!N158,4))&gt;2015,"Tahun cek lagi",IF(VALUE(RIGHT(Pengawas!N158,4))&lt;1930,"Tahun cek lagi","OK")))))</f>
        <v>-</v>
      </c>
      <c r="O158" s="26" t="str">
        <f>IF(Pengawas!O158="","-",IF(VALUE(LEFT(Pengawas!O158,2))&gt;31,"Tanggal tidak valid",IF(VALUE(LEFT(RIGHT(Pengawas!O158,7),2))&gt;12,"Bulan tidak valid",IF(VALUE(RIGHT(Pengawas!O158,4))&gt;2015,"Tahun cek lagi",IF(VALUE(RIGHT(Pengawas!O158,4))&lt;1930,"Tahun cek lagi","OK")))))</f>
        <v>-</v>
      </c>
      <c r="P158" s="26" t="str">
        <f>IF(Pengawas!P158="","-",IF(VALUE(LEFT(Pengawas!P158,2))&gt;31,"Tanggal tidak valid",IF(VALUE(LEFT(RIGHT(Pengawas!P158,7),2))&gt;12,"Bulan tidak valid",IF(VALUE(RIGHT(Pengawas!P158,4))&gt;2015,"Tahun cek lagi",IF(VALUE(RIGHT(Pengawas!P158,4))&lt;1930,"Tahun cek lagi","OK")))))</f>
        <v>-</v>
      </c>
      <c r="Q158" s="25" t="str">
        <f>IF(Pengawas!Q158="","-",IF(Pengawas!Q158&gt;3,"Tidak valid",IF(Pengawas!Q158&lt;1,"Tidak valid","OK")))</f>
        <v>-</v>
      </c>
      <c r="R158" s="25" t="str">
        <f>IF(Pengawas!R158="","-",IF(Pengawas!R158&gt;20000000,"Cek lagi",IF(Pengawas!R158&lt;50000,"Cek lagi","OK")))</f>
        <v>-</v>
      </c>
      <c r="S158" s="25" t="str">
        <f>IF(Pengawas!S158="","-",IF(Pengawas!S158&gt;3,"Tidak valid",IF(Pengawas!S158&lt;1,"Tidak valid","OK")))</f>
        <v>-</v>
      </c>
      <c r="T158" s="25" t="str">
        <f>IF(Pengawas!T158="","-",IF(Pengawas!T158&gt;6,"Tidak valid",IF(Pengawas!T158&lt;1,"Tidak valid","OK")))</f>
        <v>-</v>
      </c>
      <c r="U158" s="25" t="str">
        <f>IF(Pengawas!U158="","-",IF(Pengawas!U158&gt;4,"Tidak valid",IF(Pengawas!U158&lt;1,"Tidak valid","OK")))</f>
        <v>-</v>
      </c>
      <c r="V158" s="25" t="str">
        <f>IF(Pengawas!V158="","-",IF(Pengawas!V158&gt;2,"Tidak valid",IF(Pengawas!V158&lt;1,"Tidak valid","OK")))</f>
        <v>-</v>
      </c>
      <c r="W158" s="25" t="str">
        <f>IF(Pengawas!V158="","-",IF(Pengawas!V158=1,IF(Pengawas!W158="","Harap diisi","OK"),IF(Pengawas!V158=2,IF(Pengawas!W158="","Harap diisi","OK"),IF(Pengawas!V159&lt;1,"-",IF(Pengawas!V159&gt;2,"-","OK")))))</f>
        <v>-</v>
      </c>
      <c r="X158" s="25" t="str">
        <f>IF(Pengawas!V158="","-",IF(Pengawas!V158=1,IF(Pengawas!X158="","Harap diisi","OK"),IF(Pengawas!V158=2,IF(Pengawas!X158="","Harap diisi","OK"),IF(Pengawas!V159&lt;1,"-",IF(Pengawas!V159&gt;2,"-","OK")))))</f>
        <v>-</v>
      </c>
      <c r="Y158" s="25" t="str">
        <f>IF(Pengawas!V158="","-",IF(Pengawas!V158=1,IF(Pengawas!Y158="","Harap diisi","OK"),IF(Pengawas!V158=2,IF(Pengawas!Y158="","Harap diisi","OK"),IF(Pengawas!V159&lt;1,"-",IF(Pengawas!V159&gt;2,"-","OK")))))</f>
        <v>-</v>
      </c>
      <c r="Z158" s="25" t="str">
        <f>IF(Pengawas!V158="","-",IF(Pengawas!V158=1,IF(Pengawas!Z158="","Harap diisi","OK"),IF(Pengawas!V158=2,IF(Pengawas!Z158="","Harap diisi","OK"),IF(Pengawas!V159&lt;1,"-",IF(Pengawas!V159&gt;2,"-","OK")))))</f>
        <v>-</v>
      </c>
      <c r="AA158" s="25" t="str">
        <f>IF(Pengawas!V158="","-",IF(Pengawas!V158=1,IF(Pengawas!AA158="","Harap diisi","OK"),IF(Pengawas!V158=2,IF(Pengawas!AA158="","Harap diisi","OK"),IF(Pengawas!V159&lt;1,"-",IF(Pengawas!V159&gt;2,"-","OK")))))</f>
        <v>-</v>
      </c>
      <c r="AB158" s="25" t="str">
        <f>IF(Pengawas!V158="","-",IF(Pengawas!V158=1,IF(Pengawas!AB158="","Harap diisi","OK"),IF(Pengawas!V158=2,IF(Pengawas!AB158="","Harap diisi","OK"),IF(Pengawas!V159&lt;1,"-",IF(Pengawas!V159&gt;2,"-","OK")))))</f>
        <v>-</v>
      </c>
      <c r="AC158" s="25" t="str">
        <f>IF(Pengawas!V158="","-",IF(Pengawas!V158=1,IF(Pengawas!AC158="","Harap diisi","OK"),IF(Pengawas!V158=2,IF(Pengawas!AC158="","Harap diisi","OK"),IF(Pengawas!V159&lt;1,"-",IF(Pengawas!V159&gt;2,"-","OK")))))</f>
        <v>-</v>
      </c>
      <c r="AD158" s="25" t="str">
        <f>IF(Pengawas!V158="","-",IF(Pengawas!V158=1,IF(Pengawas!AD158="","OK","Harap dikosongkan"),IF(Pengawas!V158=2,IF(Pengawas!AD158="","Harap diisi","OK"),IF(Pengawas!V159&lt;1,"-",IF(Pengawas!V159&gt;2,"-","OK")))))</f>
        <v>-</v>
      </c>
      <c r="AE158" s="25" t="str">
        <f>IF(Pengawas!V158="","-",IF(Pengawas!V158=1,IF(Pengawas!AE158="","OK","Harap dikosongkan"),IF(Pengawas!V158=2,IF(Pengawas!AE158="","Harap diisi","OK"),IF(Pengawas!V159&lt;1,"-",IF(Pengawas!V159&gt;2,"-","OK")))))</f>
        <v>-</v>
      </c>
      <c r="AF158" s="25" t="str">
        <f>IF(Pengawas!V158="","-",IF(Pengawas!V158=1,IF(Pengawas!AF158="","OK","Harap dikosongkan"),IF(Pengawas!V158=2,IF(Pengawas!AF158="","Harap diisi","OK"),IF(Pengawas!V159&lt;1,"-",IF(Pengawas!V159&gt;2,"-","OK")))))</f>
        <v>-</v>
      </c>
      <c r="AG158" s="25" t="str">
        <f>IF(Pengawas!V158="","-",IF(Pengawas!V158=1,IF(Pengawas!AG158="","OK","Harap dikosongkan"),IF(Pengawas!V158=2,IF(Pengawas!AG158="","Harap diisi","OK"),IF(Pengawas!V159&lt;1,"-",IF(Pengawas!V159&gt;2,"-","OK")))))</f>
        <v>-</v>
      </c>
      <c r="AH158" s="25" t="str">
        <f>IF(Pengawas!V158="","-",IF(Pengawas!V158=1,IF(Pengawas!AH158="","OK","Harap dikosongkan"),IF(Pengawas!V158=2,IF(Pengawas!AH158="","Harap diisi","OK"),IF(Pengawas!V159&lt;1,"-",IF(Pengawas!V159&gt;2,"-","OK")))))</f>
        <v>-</v>
      </c>
      <c r="AI158" s="25" t="str">
        <f>IF(Pengawas!V158="","-",IF(Pengawas!V158=1,IF(Pengawas!AI158="","OK","Harap dikosongkan"),IF(Pengawas!V158=2,IF(Pengawas!AI158="","Harap diisi","OK"),IF(Pengawas!V159&lt;1,"-",IF(Pengawas!V159&gt;2,"-","OK")))))</f>
        <v>-</v>
      </c>
      <c r="AJ158" s="25" t="str">
        <f>IF(Pengawas!V158="","-",IF(Pengawas!V158=1,IF(Pengawas!AJ158="","OK","Harap dikosongkan"),IF(Pengawas!V158=2,IF(Pengawas!AJ158="","Harap diisi","OK"),IF(Pengawas!V159&lt;1,"-",IF(Pengawas!V159&gt;2,"-","OK")))))</f>
        <v>-</v>
      </c>
      <c r="AK158" s="25" t="str">
        <f>IF(Pengawas!V158="","-",IF(Pengawas!V158=1,IF(Pengawas!AK158="","OK","Harap dikosongkan"),IF(Pengawas!V158=2,IF(Pengawas!AK158="","Harap diisi","OK"),IF(Pengawas!V159&lt;1,"-",IF(Pengawas!V159&gt;2,"-","OK")))))</f>
        <v>-</v>
      </c>
      <c r="AL158" s="25" t="str">
        <f>IF(Pengawas!AL158="","-",IF(Pengawas!AL158&gt;3,"Tidak valid",IF(Pengawas!AL158&lt;1,"Tidak valid","OK")))</f>
        <v>-</v>
      </c>
      <c r="AM158" s="25" t="str">
        <f>IF(Pengawas!AL158="",IF(Pengawas!AM158="","-","Harap dikosongkan"),IF(Pengawas!AL158&lt;&gt;1,IF(Pengawas!AM158="","OK","Harap dikosongkan"),IF(Pengawas!AM158="","Harap diisi",IF(Pengawas!AM158&gt;2015,"Cek lagi",IF(Pengawas!AM158&lt;2005,"Cek lagi","OK")))))</f>
        <v>-</v>
      </c>
      <c r="AN158" s="25" t="str">
        <f>IF(Pengawas!AL158="",IF(Pengawas!AN158="","-","Harap dikosongkan"),IF(Pengawas!AL158&lt;&gt;1,IF(Pengawas!AN158="","OK","Harap dikosongkan"),IF(Pengawas!AN158="","Harap diisi",IF(VALUE(Pengawas!AN158)&gt;33,"Tidak valid",IF(VALUE(Pengawas!AN158)&lt;1,"Tidak valid","OK")))))</f>
        <v>-</v>
      </c>
      <c r="AO158" s="25" t="str">
        <f>IF(Pengawas!AL158="",IF(Pengawas!AO158="","-","Harap dikosongkan"),IF(Pengawas!AL158&lt;&gt;1,IF(Pengawas!AO158="","OK","Harap dikosongkan"),IF(Pengawas!AO158="","Harap diisi",IF(Pengawas!AO158&gt;1,"Tidak valid","OK"))))</f>
        <v>-</v>
      </c>
      <c r="AP158" s="25" t="str">
        <f>IF(Pengawas!AL158&gt;1,"OK",IF(Pengawas!AO158="",IF(Pengawas!AP158="","-","Kolom AO cek lagi"),IF(Pengawas!AO158=0,IF(Pengawas!AP158="","OK","Harap dikosongkan"),IF(Pengawas!AP158="","Harap diisi",IF(LEN(Pengawas!AP158)&lt;12,"Tidak valid",IF(LEN(Pengawas!AP158)&gt;14,"Tidak valid","OK"))))))</f>
        <v>-</v>
      </c>
      <c r="AQ158" s="26" t="str">
        <f>IF(Pengawas!AL158&gt;1,"OK",IF(Pengawas!AO158="",IF(Pengawas!AQ158="","-","Kolom AO cek lagi"),IF(Pengawas!AO158=0,IF(Pengawas!AQ158="","OK","Harap dikosongkan"),IF(Pengawas!AQ158="","Harap diisi",IF(LEN(Pengawas!AQ158)&lt;5,"Cek lagi","OK")))))</f>
        <v>-</v>
      </c>
      <c r="AR158" s="26" t="str">
        <f>IF(Pengawas!AL158&gt;1,"OK",IF(Pengawas!AO158="",IF(Pengawas!AR158="","-","Kolom AT cek lagi"),IF(Pengawas!AO158=0,IF(Pengawas!AR158="","OK","Harap dikosongkan"),IF(Pengawas!AR158="","Harap diisi",IF(VALUE(LEFT(Pengawas!AR158,2))&gt;31,"Tanggal tidak valid",IF(VALUE(LEFT(RIGHT(Pengawas!AR158,7),2))&gt;12,"Bulan tidak valid",IF(VALUE(RIGHT(Pengawas!AR158,4))&gt;2016,"Tahun cek lagi",IF(VALUE(RIGHT(Pengawas!AR158,4))&lt;2005,"Tahun cek lagi","OK"))))))))</f>
        <v>-</v>
      </c>
      <c r="AS158" s="25" t="str">
        <f>IF(Pengawas!AP158="",IF(Pengawas!AS158="","-","Harap dikosongkan"),IF(Pengawas!AP158&lt;&gt;"",IF(Pengawas!AS158="","Harap diisi",IF(Pengawas!AS158&gt;1,"Tidak valid","OK"))))</f>
        <v>-</v>
      </c>
      <c r="AT158" s="25" t="str">
        <f>IF(Pengawas!AS158="",IF(Pengawas!AT158="","-","Harap dikosongkan"),IF(Pengawas!AS158&lt;&gt;1,IF(Pengawas!AT158="","OK","Harap dikosongkan"),IF(Pengawas!AS158="",IF(Pengawas!AT158="","-","Harap dikosongkan"),IF(Pengawas!AS158=0,IF(Pengawas!AT158="","OK","Harap dikosongkan"),IF(Pengawas!AT158="","Harap diisi",IF(Pengawas!AT158&gt;2016,"Cek lagi",IF(Pengawas!AT158&lt;2005,"Cek lagi",IF(Pengawas!AM158&gt;Pengawas!AT158,"Cek lagi dengan Kolom AL","OK"))))))))</f>
        <v>-</v>
      </c>
      <c r="AU158" s="25" t="str">
        <f>IF(Pengawas!AS158="",IF(Pengawas!AU158="","-","Harap dikosongkan"),IF(Pengawas!AS158&lt;&gt;1,IF(Pengawas!AU158="","OK","Harap dikosongkan"),IF(Pengawas!AS158="",IF(Pengawas!AU158="","-","Harap dikosongkan"),IF(Pengawas!AS158=0,IF(Pengawas!AU158="","OK","Harap dikosongkan"),IF(Pengawas!AU158="","Harap diisi",IF(Pengawas!AU158&gt;20000000,"Cek lagi",IF(Pengawas!AU158&lt;100000,"Cek lagi","OK")))))))</f>
        <v>-</v>
      </c>
      <c r="AV158" s="25" t="str">
        <f>IF(Pengawas!AV158="","-",IF(Pengawas!AV158&gt;3,"Tidak valid","OK"))</f>
        <v>-</v>
      </c>
      <c r="AW158" s="25" t="str">
        <f>IF(Pengawas!AV158="",IF(Pengawas!AW158="","-","Harap dikosongkan"),IF(Pengawas!AV158=0,IF(Pengawas!AW158="","OK","Harap dikosongkan"),IF(Pengawas!AV158&gt;0,IF(Pengawas!AW158="","Harap diisi",IF(Pengawas!AW158&gt;2015,"Tidak valid","OK")))))</f>
        <v>-</v>
      </c>
      <c r="AX158" s="25" t="str">
        <f>IF(Pengawas!AV158="",IF(Pengawas!AX158="","-","Harap dikosongkan"),IF(Pengawas!AV158=0,IF(Pengawas!AX158="","OK","Harap dikosongkan"),IF(Pengawas!AV158&gt;0,IF(Pengawas!AX158="","Harap diisi",IF(Pengawas!AX158="","-",IF(Pengawas!AX158&gt;1,"Tidak valid","OK"))))))</f>
        <v>-</v>
      </c>
      <c r="AY158" s="25" t="str">
        <f>IF(Pengawas!AY158="","-",IF(Pengawas!AY158&gt;2,"Tidak valid","OK"))</f>
        <v>-</v>
      </c>
      <c r="AZ158" s="25" t="str">
        <f>IF(Pengawas!AY158="",IF(Pengawas!AZ158="","-","Harap dikosongkan"),IF(Pengawas!AY158=0,IF(Pengawas!AZ158="","OK","Harap dikosongkan"),IF(Pengawas!AZ158="","Harap diisi",IF(Pengawas!AZ158&gt;2015,"Cek lagi",IF(Pengawas!AZ158&lt;2000,"Cek lagi","OK")))))</f>
        <v>-</v>
      </c>
      <c r="BA158" s="25" t="str">
        <f>IF(Pengawas!BA158="","-",IF(LEN(Pengawas!BA158)&lt;5,"Cek lagi","OK"))</f>
        <v>-</v>
      </c>
      <c r="BB158" s="25" t="str">
        <f>IF(Pengawas!BB158="","-",IF(LEN(Pengawas!BB158)&lt;4,"Cek lagi","OK"))</f>
        <v>-</v>
      </c>
      <c r="BC158" s="25" t="str">
        <f>IF(Pengawas!BC158="","-",IF(LEN(Pengawas!BC158)&lt;4,"Cek lagi","OK"))</f>
        <v>-</v>
      </c>
      <c r="BD158" s="25" t="str">
        <f>IF(Pengawas!BD158="","-",IF(LEN(Pengawas!BD158)&lt;4,"Cek lagi","OK"))</f>
        <v>-</v>
      </c>
      <c r="BE158" s="25" t="str">
        <f>IF(Pengawas!BE158="","-",IF(LEN(Pengawas!BE158)&lt;4,"Cek lagi","OK"))</f>
        <v>-</v>
      </c>
      <c r="BF158" s="25" t="str">
        <f>IF(Pengawas!BF158="","-",IF(LEN(Pengawas!BF158)&lt;&gt;5,"Tidak valid","OK"))</f>
        <v>-</v>
      </c>
      <c r="BG158" s="25" t="str">
        <f>IF(Pengawas!BG158="","-",IF(LEN(Pengawas!BG158)&lt;9,"Cek lagi",IF(LEN(Pengawas!BG158)&gt;14,"Cek lagi","OK")))</f>
        <v>-</v>
      </c>
    </row>
    <row r="159" spans="1:59" s="18" customFormat="1" ht="15" customHeight="1" x14ac:dyDescent="0.2">
      <c r="A159" s="25" t="str">
        <f>IF(Pengawas!A159="","-",IF(LEN(Pengawas!A159)&lt;4,"Cek lagi","OK"))</f>
        <v>-</v>
      </c>
      <c r="B159" s="25" t="str">
        <f>IF(Pengawas!B159="","-",IF(LEN(Pengawas!B159)&lt;4,"Cek lagi","OK"))</f>
        <v>-</v>
      </c>
      <c r="C159" s="25" t="str">
        <f>IF(Pengawas!C159="","-",IF(LEN(Pengawas!C159)&lt;&gt;18,"Tidak valid","OK"))</f>
        <v>-</v>
      </c>
      <c r="D159" s="25" t="str">
        <f>IF(Pengawas!D159="","-",IF(LEN(Pengawas!D159)&lt;&gt;16,"Tidak valid","OK"))</f>
        <v>-</v>
      </c>
      <c r="E159" s="25" t="str">
        <f>IF(Pengawas!E159="","-",IF(LEN(Pengawas!E159)&lt;4,"Cek lagi","OK"))</f>
        <v>-</v>
      </c>
      <c r="F159" s="25" t="str">
        <f>IF(Pengawas!F159="","-",IF(LEN(Pengawas!F159)&lt;&gt;16,"Tidak valid","OK"))</f>
        <v>-</v>
      </c>
      <c r="G159" s="25" t="str">
        <f>IF(Pengawas!G159="","-",IF(LEN(Pengawas!G159)&lt;4,"Cek lagi","OK"))</f>
        <v>-</v>
      </c>
      <c r="H159" s="26" t="str">
        <f>IF(Pengawas!H159="","-",IF(VALUE(LEFT(Pengawas!H159,2))&gt;31,"Tanggal tidak valid",IF(VALUE(LEFT(RIGHT(Pengawas!H159,7),2))&gt;12,"Bulan tidak valid",IF(VALUE(RIGHT(Pengawas!H159,4))&gt;1990,"Umur terlalu muda",IF(VALUE(RIGHT(Pengawas!H159,4))&lt;1955,"Umur terlalu tua","OK")))))</f>
        <v>-</v>
      </c>
      <c r="I159" s="25" t="str">
        <f>IF(Pengawas!I159="","-",IF(Pengawas!I159="L","OK",IF(Pengawas!I159="P","OK","Tidak valid")))</f>
        <v>-</v>
      </c>
      <c r="J159" s="25" t="str">
        <f>IF(Pengawas!J159="","-",IF(LEN(Pengawas!J159)&lt;4,"Cek lagi","OK"))</f>
        <v>-</v>
      </c>
      <c r="K159" s="25" t="str">
        <f>IF(Pengawas!K159="","-",IF(Pengawas!K159&gt;5,"Tidak valid",IF(Pengawas!K159&lt;1,"Tidak valid","OK")))</f>
        <v>-</v>
      </c>
      <c r="L159" s="25" t="str">
        <f>IF(Pengawas!L159="","-",IF(VALUE(LEFT(Pengawas!L159,1))&gt;1,"Tidak valid","OK"))</f>
        <v>-</v>
      </c>
      <c r="M159" s="25" t="str">
        <f>IF(Pengawas!M159="","-",IF(VALUE(LEFT(Pengawas!M159,1))&gt;1,"Tidak valid","OK"))</f>
        <v>-</v>
      </c>
      <c r="N159" s="25" t="str">
        <f>IF(Pengawas!N159="","-",IF(VALUE(LEFT(Pengawas!N159,2))&gt;31,"Tanggal tidak valid",IF(VALUE(LEFT(RIGHT(Pengawas!N159,7),2))&gt;12,"Bulan tidak valid",IF(VALUE(RIGHT(Pengawas!N159,4))&gt;2015,"Tahun cek lagi",IF(VALUE(RIGHT(Pengawas!N159,4))&lt;1930,"Tahun cek lagi","OK")))))</f>
        <v>-</v>
      </c>
      <c r="O159" s="26" t="str">
        <f>IF(Pengawas!O159="","-",IF(VALUE(LEFT(Pengawas!O159,2))&gt;31,"Tanggal tidak valid",IF(VALUE(LEFT(RIGHT(Pengawas!O159,7),2))&gt;12,"Bulan tidak valid",IF(VALUE(RIGHT(Pengawas!O159,4))&gt;2015,"Tahun cek lagi",IF(VALUE(RIGHT(Pengawas!O159,4))&lt;1930,"Tahun cek lagi","OK")))))</f>
        <v>-</v>
      </c>
      <c r="P159" s="26" t="str">
        <f>IF(Pengawas!P159="","-",IF(VALUE(LEFT(Pengawas!P159,2))&gt;31,"Tanggal tidak valid",IF(VALUE(LEFT(RIGHT(Pengawas!P159,7),2))&gt;12,"Bulan tidak valid",IF(VALUE(RIGHT(Pengawas!P159,4))&gt;2015,"Tahun cek lagi",IF(VALUE(RIGHT(Pengawas!P159,4))&lt;1930,"Tahun cek lagi","OK")))))</f>
        <v>-</v>
      </c>
      <c r="Q159" s="25" t="str">
        <f>IF(Pengawas!Q159="","-",IF(Pengawas!Q159&gt;3,"Tidak valid",IF(Pengawas!Q159&lt;1,"Tidak valid","OK")))</f>
        <v>-</v>
      </c>
      <c r="R159" s="25" t="str">
        <f>IF(Pengawas!R159="","-",IF(Pengawas!R159&gt;20000000,"Cek lagi",IF(Pengawas!R159&lt;50000,"Cek lagi","OK")))</f>
        <v>-</v>
      </c>
      <c r="S159" s="25" t="str">
        <f>IF(Pengawas!S159="","-",IF(Pengawas!S159&gt;3,"Tidak valid",IF(Pengawas!S159&lt;1,"Tidak valid","OK")))</f>
        <v>-</v>
      </c>
      <c r="T159" s="25" t="str">
        <f>IF(Pengawas!T159="","-",IF(Pengawas!T159&gt;6,"Tidak valid",IF(Pengawas!T159&lt;1,"Tidak valid","OK")))</f>
        <v>-</v>
      </c>
      <c r="U159" s="25" t="str">
        <f>IF(Pengawas!U159="","-",IF(Pengawas!U159&gt;4,"Tidak valid",IF(Pengawas!U159&lt;1,"Tidak valid","OK")))</f>
        <v>-</v>
      </c>
      <c r="V159" s="25" t="str">
        <f>IF(Pengawas!V159="","-",IF(Pengawas!V159&gt;2,"Tidak valid",IF(Pengawas!V159&lt;1,"Tidak valid","OK")))</f>
        <v>-</v>
      </c>
      <c r="W159" s="25" t="str">
        <f>IF(Pengawas!V159="","-",IF(Pengawas!V159=1,IF(Pengawas!W159="","Harap diisi","OK"),IF(Pengawas!V159=2,IF(Pengawas!W159="","Harap diisi","OK"),IF(Pengawas!V160&lt;1,"-",IF(Pengawas!V160&gt;2,"-","OK")))))</f>
        <v>-</v>
      </c>
      <c r="X159" s="25" t="str">
        <f>IF(Pengawas!V159="","-",IF(Pengawas!V159=1,IF(Pengawas!X159="","Harap diisi","OK"),IF(Pengawas!V159=2,IF(Pengawas!X159="","Harap diisi","OK"),IF(Pengawas!V160&lt;1,"-",IF(Pengawas!V160&gt;2,"-","OK")))))</f>
        <v>-</v>
      </c>
      <c r="Y159" s="25" t="str">
        <f>IF(Pengawas!V159="","-",IF(Pengawas!V159=1,IF(Pengawas!Y159="","Harap diisi","OK"),IF(Pengawas!V159=2,IF(Pengawas!Y159="","Harap diisi","OK"),IF(Pengawas!V160&lt;1,"-",IF(Pengawas!V160&gt;2,"-","OK")))))</f>
        <v>-</v>
      </c>
      <c r="Z159" s="25" t="str">
        <f>IF(Pengawas!V159="","-",IF(Pengawas!V159=1,IF(Pengawas!Z159="","Harap diisi","OK"),IF(Pengawas!V159=2,IF(Pengawas!Z159="","Harap diisi","OK"),IF(Pengawas!V160&lt;1,"-",IF(Pengawas!V160&gt;2,"-","OK")))))</f>
        <v>-</v>
      </c>
      <c r="AA159" s="25" t="str">
        <f>IF(Pengawas!V159="","-",IF(Pengawas!V159=1,IF(Pengawas!AA159="","Harap diisi","OK"),IF(Pengawas!V159=2,IF(Pengawas!AA159="","Harap diisi","OK"),IF(Pengawas!V160&lt;1,"-",IF(Pengawas!V160&gt;2,"-","OK")))))</f>
        <v>-</v>
      </c>
      <c r="AB159" s="25" t="str">
        <f>IF(Pengawas!V159="","-",IF(Pengawas!V159=1,IF(Pengawas!AB159="","Harap diisi","OK"),IF(Pengawas!V159=2,IF(Pengawas!AB159="","Harap diisi","OK"),IF(Pengawas!V160&lt;1,"-",IF(Pengawas!V160&gt;2,"-","OK")))))</f>
        <v>-</v>
      </c>
      <c r="AC159" s="25" t="str">
        <f>IF(Pengawas!V159="","-",IF(Pengawas!V159=1,IF(Pengawas!AC159="","Harap diisi","OK"),IF(Pengawas!V159=2,IF(Pengawas!AC159="","Harap diisi","OK"),IF(Pengawas!V160&lt;1,"-",IF(Pengawas!V160&gt;2,"-","OK")))))</f>
        <v>-</v>
      </c>
      <c r="AD159" s="25" t="str">
        <f>IF(Pengawas!V159="","-",IF(Pengawas!V159=1,IF(Pengawas!AD159="","OK","Harap dikosongkan"),IF(Pengawas!V159=2,IF(Pengawas!AD159="","Harap diisi","OK"),IF(Pengawas!V160&lt;1,"-",IF(Pengawas!V160&gt;2,"-","OK")))))</f>
        <v>-</v>
      </c>
      <c r="AE159" s="25" t="str">
        <f>IF(Pengawas!V159="","-",IF(Pengawas!V159=1,IF(Pengawas!AE159="","OK","Harap dikosongkan"),IF(Pengawas!V159=2,IF(Pengawas!AE159="","Harap diisi","OK"),IF(Pengawas!V160&lt;1,"-",IF(Pengawas!V160&gt;2,"-","OK")))))</f>
        <v>-</v>
      </c>
      <c r="AF159" s="25" t="str">
        <f>IF(Pengawas!V159="","-",IF(Pengawas!V159=1,IF(Pengawas!AF159="","OK","Harap dikosongkan"),IF(Pengawas!V159=2,IF(Pengawas!AF159="","Harap diisi","OK"),IF(Pengawas!V160&lt;1,"-",IF(Pengawas!V160&gt;2,"-","OK")))))</f>
        <v>-</v>
      </c>
      <c r="AG159" s="25" t="str">
        <f>IF(Pengawas!V159="","-",IF(Pengawas!V159=1,IF(Pengawas!AG159="","OK","Harap dikosongkan"),IF(Pengawas!V159=2,IF(Pengawas!AG159="","Harap diisi","OK"),IF(Pengawas!V160&lt;1,"-",IF(Pengawas!V160&gt;2,"-","OK")))))</f>
        <v>-</v>
      </c>
      <c r="AH159" s="25" t="str">
        <f>IF(Pengawas!V159="","-",IF(Pengawas!V159=1,IF(Pengawas!AH159="","OK","Harap dikosongkan"),IF(Pengawas!V159=2,IF(Pengawas!AH159="","Harap diisi","OK"),IF(Pengawas!V160&lt;1,"-",IF(Pengawas!V160&gt;2,"-","OK")))))</f>
        <v>-</v>
      </c>
      <c r="AI159" s="25" t="str">
        <f>IF(Pengawas!V159="","-",IF(Pengawas!V159=1,IF(Pengawas!AI159="","OK","Harap dikosongkan"),IF(Pengawas!V159=2,IF(Pengawas!AI159="","Harap diisi","OK"),IF(Pengawas!V160&lt;1,"-",IF(Pengawas!V160&gt;2,"-","OK")))))</f>
        <v>-</v>
      </c>
      <c r="AJ159" s="25" t="str">
        <f>IF(Pengawas!V159="","-",IF(Pengawas!V159=1,IF(Pengawas!AJ159="","OK","Harap dikosongkan"),IF(Pengawas!V159=2,IF(Pengawas!AJ159="","Harap diisi","OK"),IF(Pengawas!V160&lt;1,"-",IF(Pengawas!V160&gt;2,"-","OK")))))</f>
        <v>-</v>
      </c>
      <c r="AK159" s="25" t="str">
        <f>IF(Pengawas!V159="","-",IF(Pengawas!V159=1,IF(Pengawas!AK159="","OK","Harap dikosongkan"),IF(Pengawas!V159=2,IF(Pengawas!AK159="","Harap diisi","OK"),IF(Pengawas!V160&lt;1,"-",IF(Pengawas!V160&gt;2,"-","OK")))))</f>
        <v>-</v>
      </c>
      <c r="AL159" s="25" t="str">
        <f>IF(Pengawas!AL159="","-",IF(Pengawas!AL159&gt;3,"Tidak valid",IF(Pengawas!AL159&lt;1,"Tidak valid","OK")))</f>
        <v>-</v>
      </c>
      <c r="AM159" s="25" t="str">
        <f>IF(Pengawas!AL159="",IF(Pengawas!AM159="","-","Harap dikosongkan"),IF(Pengawas!AL159&lt;&gt;1,IF(Pengawas!AM159="","OK","Harap dikosongkan"),IF(Pengawas!AM159="","Harap diisi",IF(Pengawas!AM159&gt;2015,"Cek lagi",IF(Pengawas!AM159&lt;2005,"Cek lagi","OK")))))</f>
        <v>-</v>
      </c>
      <c r="AN159" s="25" t="str">
        <f>IF(Pengawas!AL159="",IF(Pengawas!AN159="","-","Harap dikosongkan"),IF(Pengawas!AL159&lt;&gt;1,IF(Pengawas!AN159="","OK","Harap dikosongkan"),IF(Pengawas!AN159="","Harap diisi",IF(VALUE(Pengawas!AN159)&gt;33,"Tidak valid",IF(VALUE(Pengawas!AN159)&lt;1,"Tidak valid","OK")))))</f>
        <v>-</v>
      </c>
      <c r="AO159" s="25" t="str">
        <f>IF(Pengawas!AL159="",IF(Pengawas!AO159="","-","Harap dikosongkan"),IF(Pengawas!AL159&lt;&gt;1,IF(Pengawas!AO159="","OK","Harap dikosongkan"),IF(Pengawas!AO159="","Harap diisi",IF(Pengawas!AO159&gt;1,"Tidak valid","OK"))))</f>
        <v>-</v>
      </c>
      <c r="AP159" s="25" t="str">
        <f>IF(Pengawas!AL159&gt;1,"OK",IF(Pengawas!AO159="",IF(Pengawas!AP159="","-","Kolom AO cek lagi"),IF(Pengawas!AO159=0,IF(Pengawas!AP159="","OK","Harap dikosongkan"),IF(Pengawas!AP159="","Harap diisi",IF(LEN(Pengawas!AP159)&lt;12,"Tidak valid",IF(LEN(Pengawas!AP159)&gt;14,"Tidak valid","OK"))))))</f>
        <v>-</v>
      </c>
      <c r="AQ159" s="26" t="str">
        <f>IF(Pengawas!AL159&gt;1,"OK",IF(Pengawas!AO159="",IF(Pengawas!AQ159="","-","Kolom AO cek lagi"),IF(Pengawas!AO159=0,IF(Pengawas!AQ159="","OK","Harap dikosongkan"),IF(Pengawas!AQ159="","Harap diisi",IF(LEN(Pengawas!AQ159)&lt;5,"Cek lagi","OK")))))</f>
        <v>-</v>
      </c>
      <c r="AR159" s="26" t="str">
        <f>IF(Pengawas!AL159&gt;1,"OK",IF(Pengawas!AO159="",IF(Pengawas!AR159="","-","Kolom AT cek lagi"),IF(Pengawas!AO159=0,IF(Pengawas!AR159="","OK","Harap dikosongkan"),IF(Pengawas!AR159="","Harap diisi",IF(VALUE(LEFT(Pengawas!AR159,2))&gt;31,"Tanggal tidak valid",IF(VALUE(LEFT(RIGHT(Pengawas!AR159,7),2))&gt;12,"Bulan tidak valid",IF(VALUE(RIGHT(Pengawas!AR159,4))&gt;2016,"Tahun cek lagi",IF(VALUE(RIGHT(Pengawas!AR159,4))&lt;2005,"Tahun cek lagi","OK"))))))))</f>
        <v>-</v>
      </c>
      <c r="AS159" s="25" t="str">
        <f>IF(Pengawas!AP159="",IF(Pengawas!AS159="","-","Harap dikosongkan"),IF(Pengawas!AP159&lt;&gt;"",IF(Pengawas!AS159="","Harap diisi",IF(Pengawas!AS159&gt;1,"Tidak valid","OK"))))</f>
        <v>-</v>
      </c>
      <c r="AT159" s="25" t="str">
        <f>IF(Pengawas!AS159="",IF(Pengawas!AT159="","-","Harap dikosongkan"),IF(Pengawas!AS159&lt;&gt;1,IF(Pengawas!AT159="","OK","Harap dikosongkan"),IF(Pengawas!AS159="",IF(Pengawas!AT159="","-","Harap dikosongkan"),IF(Pengawas!AS159=0,IF(Pengawas!AT159="","OK","Harap dikosongkan"),IF(Pengawas!AT159="","Harap diisi",IF(Pengawas!AT159&gt;2016,"Cek lagi",IF(Pengawas!AT159&lt;2005,"Cek lagi",IF(Pengawas!AM159&gt;Pengawas!AT159,"Cek lagi dengan Kolom AL","OK"))))))))</f>
        <v>-</v>
      </c>
      <c r="AU159" s="25" t="str">
        <f>IF(Pengawas!AS159="",IF(Pengawas!AU159="","-","Harap dikosongkan"),IF(Pengawas!AS159&lt;&gt;1,IF(Pengawas!AU159="","OK","Harap dikosongkan"),IF(Pengawas!AS159="",IF(Pengawas!AU159="","-","Harap dikosongkan"),IF(Pengawas!AS159=0,IF(Pengawas!AU159="","OK","Harap dikosongkan"),IF(Pengawas!AU159="","Harap diisi",IF(Pengawas!AU159&gt;20000000,"Cek lagi",IF(Pengawas!AU159&lt;100000,"Cek lagi","OK")))))))</f>
        <v>-</v>
      </c>
      <c r="AV159" s="25" t="str">
        <f>IF(Pengawas!AV159="","-",IF(Pengawas!AV159&gt;3,"Tidak valid","OK"))</f>
        <v>-</v>
      </c>
      <c r="AW159" s="25" t="str">
        <f>IF(Pengawas!AV159="",IF(Pengawas!AW159="","-","Harap dikosongkan"),IF(Pengawas!AV159=0,IF(Pengawas!AW159="","OK","Harap dikosongkan"),IF(Pengawas!AV159&gt;0,IF(Pengawas!AW159="","Harap diisi",IF(Pengawas!AW159&gt;2015,"Tidak valid","OK")))))</f>
        <v>-</v>
      </c>
      <c r="AX159" s="25" t="str">
        <f>IF(Pengawas!AV159="",IF(Pengawas!AX159="","-","Harap dikosongkan"),IF(Pengawas!AV159=0,IF(Pengawas!AX159="","OK","Harap dikosongkan"),IF(Pengawas!AV159&gt;0,IF(Pengawas!AX159="","Harap diisi",IF(Pengawas!AX159="","-",IF(Pengawas!AX159&gt;1,"Tidak valid","OK"))))))</f>
        <v>-</v>
      </c>
      <c r="AY159" s="25" t="str">
        <f>IF(Pengawas!AY159="","-",IF(Pengawas!AY159&gt;2,"Tidak valid","OK"))</f>
        <v>-</v>
      </c>
      <c r="AZ159" s="25" t="str">
        <f>IF(Pengawas!AY159="",IF(Pengawas!AZ159="","-","Harap dikosongkan"),IF(Pengawas!AY159=0,IF(Pengawas!AZ159="","OK","Harap dikosongkan"),IF(Pengawas!AZ159="","Harap diisi",IF(Pengawas!AZ159&gt;2015,"Cek lagi",IF(Pengawas!AZ159&lt;2000,"Cek lagi","OK")))))</f>
        <v>-</v>
      </c>
      <c r="BA159" s="25" t="str">
        <f>IF(Pengawas!BA159="","-",IF(LEN(Pengawas!BA159)&lt;5,"Cek lagi","OK"))</f>
        <v>-</v>
      </c>
      <c r="BB159" s="25" t="str">
        <f>IF(Pengawas!BB159="","-",IF(LEN(Pengawas!BB159)&lt;4,"Cek lagi","OK"))</f>
        <v>-</v>
      </c>
      <c r="BC159" s="25" t="str">
        <f>IF(Pengawas!BC159="","-",IF(LEN(Pengawas!BC159)&lt;4,"Cek lagi","OK"))</f>
        <v>-</v>
      </c>
      <c r="BD159" s="25" t="str">
        <f>IF(Pengawas!BD159="","-",IF(LEN(Pengawas!BD159)&lt;4,"Cek lagi","OK"))</f>
        <v>-</v>
      </c>
      <c r="BE159" s="25" t="str">
        <f>IF(Pengawas!BE159="","-",IF(LEN(Pengawas!BE159)&lt;4,"Cek lagi","OK"))</f>
        <v>-</v>
      </c>
      <c r="BF159" s="25" t="str">
        <f>IF(Pengawas!BF159="","-",IF(LEN(Pengawas!BF159)&lt;&gt;5,"Tidak valid","OK"))</f>
        <v>-</v>
      </c>
      <c r="BG159" s="25" t="str">
        <f>IF(Pengawas!BG159="","-",IF(LEN(Pengawas!BG159)&lt;9,"Cek lagi",IF(LEN(Pengawas!BG159)&gt;14,"Cek lagi","OK")))</f>
        <v>-</v>
      </c>
    </row>
    <row r="160" spans="1:59" s="18" customFormat="1" ht="15" customHeight="1" x14ac:dyDescent="0.2">
      <c r="A160" s="25" t="str">
        <f>IF(Pengawas!A160="","-",IF(LEN(Pengawas!A160)&lt;4,"Cek lagi","OK"))</f>
        <v>-</v>
      </c>
      <c r="B160" s="25" t="str">
        <f>IF(Pengawas!B160="","-",IF(LEN(Pengawas!B160)&lt;4,"Cek lagi","OK"))</f>
        <v>-</v>
      </c>
      <c r="C160" s="25" t="str">
        <f>IF(Pengawas!C160="","-",IF(LEN(Pengawas!C160)&lt;&gt;18,"Tidak valid","OK"))</f>
        <v>-</v>
      </c>
      <c r="D160" s="25" t="str">
        <f>IF(Pengawas!D160="","-",IF(LEN(Pengawas!D160)&lt;&gt;16,"Tidak valid","OK"))</f>
        <v>-</v>
      </c>
      <c r="E160" s="25" t="str">
        <f>IF(Pengawas!E160="","-",IF(LEN(Pengawas!E160)&lt;4,"Cek lagi","OK"))</f>
        <v>-</v>
      </c>
      <c r="F160" s="25" t="str">
        <f>IF(Pengawas!F160="","-",IF(LEN(Pengawas!F160)&lt;&gt;16,"Tidak valid","OK"))</f>
        <v>-</v>
      </c>
      <c r="G160" s="25" t="str">
        <f>IF(Pengawas!G160="","-",IF(LEN(Pengawas!G160)&lt;4,"Cek lagi","OK"))</f>
        <v>-</v>
      </c>
      <c r="H160" s="26" t="str">
        <f>IF(Pengawas!H160="","-",IF(VALUE(LEFT(Pengawas!H160,2))&gt;31,"Tanggal tidak valid",IF(VALUE(LEFT(RIGHT(Pengawas!H160,7),2))&gt;12,"Bulan tidak valid",IF(VALUE(RIGHT(Pengawas!H160,4))&gt;1990,"Umur terlalu muda",IF(VALUE(RIGHT(Pengawas!H160,4))&lt;1955,"Umur terlalu tua","OK")))))</f>
        <v>-</v>
      </c>
      <c r="I160" s="25" t="str">
        <f>IF(Pengawas!I160="","-",IF(Pengawas!I160="L","OK",IF(Pengawas!I160="P","OK","Tidak valid")))</f>
        <v>-</v>
      </c>
      <c r="J160" s="25" t="str">
        <f>IF(Pengawas!J160="","-",IF(LEN(Pengawas!J160)&lt;4,"Cek lagi","OK"))</f>
        <v>-</v>
      </c>
      <c r="K160" s="25" t="str">
        <f>IF(Pengawas!K160="","-",IF(Pengawas!K160&gt;5,"Tidak valid",IF(Pengawas!K160&lt;1,"Tidak valid","OK")))</f>
        <v>-</v>
      </c>
      <c r="L160" s="25" t="str">
        <f>IF(Pengawas!L160="","-",IF(VALUE(LEFT(Pengawas!L160,1))&gt;1,"Tidak valid","OK"))</f>
        <v>-</v>
      </c>
      <c r="M160" s="25" t="str">
        <f>IF(Pengawas!M160="","-",IF(VALUE(LEFT(Pengawas!M160,1))&gt;1,"Tidak valid","OK"))</f>
        <v>-</v>
      </c>
      <c r="N160" s="25" t="str">
        <f>IF(Pengawas!N160="","-",IF(VALUE(LEFT(Pengawas!N160,2))&gt;31,"Tanggal tidak valid",IF(VALUE(LEFT(RIGHT(Pengawas!N160,7),2))&gt;12,"Bulan tidak valid",IF(VALUE(RIGHT(Pengawas!N160,4))&gt;2015,"Tahun cek lagi",IF(VALUE(RIGHT(Pengawas!N160,4))&lt;1930,"Tahun cek lagi","OK")))))</f>
        <v>-</v>
      </c>
      <c r="O160" s="26" t="str">
        <f>IF(Pengawas!O160="","-",IF(VALUE(LEFT(Pengawas!O160,2))&gt;31,"Tanggal tidak valid",IF(VALUE(LEFT(RIGHT(Pengawas!O160,7),2))&gt;12,"Bulan tidak valid",IF(VALUE(RIGHT(Pengawas!O160,4))&gt;2015,"Tahun cek lagi",IF(VALUE(RIGHT(Pengawas!O160,4))&lt;1930,"Tahun cek lagi","OK")))))</f>
        <v>-</v>
      </c>
      <c r="P160" s="26" t="str">
        <f>IF(Pengawas!P160="","-",IF(VALUE(LEFT(Pengawas!P160,2))&gt;31,"Tanggal tidak valid",IF(VALUE(LEFT(RIGHT(Pengawas!P160,7),2))&gt;12,"Bulan tidak valid",IF(VALUE(RIGHT(Pengawas!P160,4))&gt;2015,"Tahun cek lagi",IF(VALUE(RIGHT(Pengawas!P160,4))&lt;1930,"Tahun cek lagi","OK")))))</f>
        <v>-</v>
      </c>
      <c r="Q160" s="25" t="str">
        <f>IF(Pengawas!Q160="","-",IF(Pengawas!Q160&gt;3,"Tidak valid",IF(Pengawas!Q160&lt;1,"Tidak valid","OK")))</f>
        <v>-</v>
      </c>
      <c r="R160" s="25" t="str">
        <f>IF(Pengawas!R160="","-",IF(Pengawas!R160&gt;20000000,"Cek lagi",IF(Pengawas!R160&lt;50000,"Cek lagi","OK")))</f>
        <v>-</v>
      </c>
      <c r="S160" s="25" t="str">
        <f>IF(Pengawas!S160="","-",IF(Pengawas!S160&gt;3,"Tidak valid",IF(Pengawas!S160&lt;1,"Tidak valid","OK")))</f>
        <v>-</v>
      </c>
      <c r="T160" s="25" t="str">
        <f>IF(Pengawas!T160="","-",IF(Pengawas!T160&gt;6,"Tidak valid",IF(Pengawas!T160&lt;1,"Tidak valid","OK")))</f>
        <v>-</v>
      </c>
      <c r="U160" s="25" t="str">
        <f>IF(Pengawas!U160="","-",IF(Pengawas!U160&gt;4,"Tidak valid",IF(Pengawas!U160&lt;1,"Tidak valid","OK")))</f>
        <v>-</v>
      </c>
      <c r="V160" s="25" t="str">
        <f>IF(Pengawas!V160="","-",IF(Pengawas!V160&gt;2,"Tidak valid",IF(Pengawas!V160&lt;1,"Tidak valid","OK")))</f>
        <v>-</v>
      </c>
      <c r="W160" s="25" t="str">
        <f>IF(Pengawas!V160="","-",IF(Pengawas!V160=1,IF(Pengawas!W160="","Harap diisi","OK"),IF(Pengawas!V160=2,IF(Pengawas!W160="","Harap diisi","OK"),IF(Pengawas!V161&lt;1,"-",IF(Pengawas!V161&gt;2,"-","OK")))))</f>
        <v>-</v>
      </c>
      <c r="X160" s="25" t="str">
        <f>IF(Pengawas!V160="","-",IF(Pengawas!V160=1,IF(Pengawas!X160="","Harap diisi","OK"),IF(Pengawas!V160=2,IF(Pengawas!X160="","Harap diisi","OK"),IF(Pengawas!V161&lt;1,"-",IF(Pengawas!V161&gt;2,"-","OK")))))</f>
        <v>-</v>
      </c>
      <c r="Y160" s="25" t="str">
        <f>IF(Pengawas!V160="","-",IF(Pengawas!V160=1,IF(Pengawas!Y160="","Harap diisi","OK"),IF(Pengawas!V160=2,IF(Pengawas!Y160="","Harap diisi","OK"),IF(Pengawas!V161&lt;1,"-",IF(Pengawas!V161&gt;2,"-","OK")))))</f>
        <v>-</v>
      </c>
      <c r="Z160" s="25" t="str">
        <f>IF(Pengawas!V160="","-",IF(Pengawas!V160=1,IF(Pengawas!Z160="","Harap diisi","OK"),IF(Pengawas!V160=2,IF(Pengawas!Z160="","Harap diisi","OK"),IF(Pengawas!V161&lt;1,"-",IF(Pengawas!V161&gt;2,"-","OK")))))</f>
        <v>-</v>
      </c>
      <c r="AA160" s="25" t="str">
        <f>IF(Pengawas!V160="","-",IF(Pengawas!V160=1,IF(Pengawas!AA160="","Harap diisi","OK"),IF(Pengawas!V160=2,IF(Pengawas!AA160="","Harap diisi","OK"),IF(Pengawas!V161&lt;1,"-",IF(Pengawas!V161&gt;2,"-","OK")))))</f>
        <v>-</v>
      </c>
      <c r="AB160" s="25" t="str">
        <f>IF(Pengawas!V160="","-",IF(Pengawas!V160=1,IF(Pengawas!AB160="","Harap diisi","OK"),IF(Pengawas!V160=2,IF(Pengawas!AB160="","Harap diisi","OK"),IF(Pengawas!V161&lt;1,"-",IF(Pengawas!V161&gt;2,"-","OK")))))</f>
        <v>-</v>
      </c>
      <c r="AC160" s="25" t="str">
        <f>IF(Pengawas!V160="","-",IF(Pengawas!V160=1,IF(Pengawas!AC160="","Harap diisi","OK"),IF(Pengawas!V160=2,IF(Pengawas!AC160="","Harap diisi","OK"),IF(Pengawas!V161&lt;1,"-",IF(Pengawas!V161&gt;2,"-","OK")))))</f>
        <v>-</v>
      </c>
      <c r="AD160" s="25" t="str">
        <f>IF(Pengawas!V160="","-",IF(Pengawas!V160=1,IF(Pengawas!AD160="","OK","Harap dikosongkan"),IF(Pengawas!V160=2,IF(Pengawas!AD160="","Harap diisi","OK"),IF(Pengawas!V161&lt;1,"-",IF(Pengawas!V161&gt;2,"-","OK")))))</f>
        <v>-</v>
      </c>
      <c r="AE160" s="25" t="str">
        <f>IF(Pengawas!V160="","-",IF(Pengawas!V160=1,IF(Pengawas!AE160="","OK","Harap dikosongkan"),IF(Pengawas!V160=2,IF(Pengawas!AE160="","Harap diisi","OK"),IF(Pengawas!V161&lt;1,"-",IF(Pengawas!V161&gt;2,"-","OK")))))</f>
        <v>-</v>
      </c>
      <c r="AF160" s="25" t="str">
        <f>IF(Pengawas!V160="","-",IF(Pengawas!V160=1,IF(Pengawas!AF160="","OK","Harap dikosongkan"),IF(Pengawas!V160=2,IF(Pengawas!AF160="","Harap diisi","OK"),IF(Pengawas!V161&lt;1,"-",IF(Pengawas!V161&gt;2,"-","OK")))))</f>
        <v>-</v>
      </c>
      <c r="AG160" s="25" t="str">
        <f>IF(Pengawas!V160="","-",IF(Pengawas!V160=1,IF(Pengawas!AG160="","OK","Harap dikosongkan"),IF(Pengawas!V160=2,IF(Pengawas!AG160="","Harap diisi","OK"),IF(Pengawas!V161&lt;1,"-",IF(Pengawas!V161&gt;2,"-","OK")))))</f>
        <v>-</v>
      </c>
      <c r="AH160" s="25" t="str">
        <f>IF(Pengawas!V160="","-",IF(Pengawas!V160=1,IF(Pengawas!AH160="","OK","Harap dikosongkan"),IF(Pengawas!V160=2,IF(Pengawas!AH160="","Harap diisi","OK"),IF(Pengawas!V161&lt;1,"-",IF(Pengawas!V161&gt;2,"-","OK")))))</f>
        <v>-</v>
      </c>
      <c r="AI160" s="25" t="str">
        <f>IF(Pengawas!V160="","-",IF(Pengawas!V160=1,IF(Pengawas!AI160="","OK","Harap dikosongkan"),IF(Pengawas!V160=2,IF(Pengawas!AI160="","Harap diisi","OK"),IF(Pengawas!V161&lt;1,"-",IF(Pengawas!V161&gt;2,"-","OK")))))</f>
        <v>-</v>
      </c>
      <c r="AJ160" s="25" t="str">
        <f>IF(Pengawas!V160="","-",IF(Pengawas!V160=1,IF(Pengawas!AJ160="","OK","Harap dikosongkan"),IF(Pengawas!V160=2,IF(Pengawas!AJ160="","Harap diisi","OK"),IF(Pengawas!V161&lt;1,"-",IF(Pengawas!V161&gt;2,"-","OK")))))</f>
        <v>-</v>
      </c>
      <c r="AK160" s="25" t="str">
        <f>IF(Pengawas!V160="","-",IF(Pengawas!V160=1,IF(Pengawas!AK160="","OK","Harap dikosongkan"),IF(Pengawas!V160=2,IF(Pengawas!AK160="","Harap diisi","OK"),IF(Pengawas!V161&lt;1,"-",IF(Pengawas!V161&gt;2,"-","OK")))))</f>
        <v>-</v>
      </c>
      <c r="AL160" s="25" t="str">
        <f>IF(Pengawas!AL160="","-",IF(Pengawas!AL160&gt;3,"Tidak valid",IF(Pengawas!AL160&lt;1,"Tidak valid","OK")))</f>
        <v>-</v>
      </c>
      <c r="AM160" s="25" t="str">
        <f>IF(Pengawas!AL160="",IF(Pengawas!AM160="","-","Harap dikosongkan"),IF(Pengawas!AL160&lt;&gt;1,IF(Pengawas!AM160="","OK","Harap dikosongkan"),IF(Pengawas!AM160="","Harap diisi",IF(Pengawas!AM160&gt;2015,"Cek lagi",IF(Pengawas!AM160&lt;2005,"Cek lagi","OK")))))</f>
        <v>-</v>
      </c>
      <c r="AN160" s="25" t="str">
        <f>IF(Pengawas!AL160="",IF(Pengawas!AN160="","-","Harap dikosongkan"),IF(Pengawas!AL160&lt;&gt;1,IF(Pengawas!AN160="","OK","Harap dikosongkan"),IF(Pengawas!AN160="","Harap diisi",IF(VALUE(Pengawas!AN160)&gt;33,"Tidak valid",IF(VALUE(Pengawas!AN160)&lt;1,"Tidak valid","OK")))))</f>
        <v>-</v>
      </c>
      <c r="AO160" s="25" t="str">
        <f>IF(Pengawas!AL160="",IF(Pengawas!AO160="","-","Harap dikosongkan"),IF(Pengawas!AL160&lt;&gt;1,IF(Pengawas!AO160="","OK","Harap dikosongkan"),IF(Pengawas!AO160="","Harap diisi",IF(Pengawas!AO160&gt;1,"Tidak valid","OK"))))</f>
        <v>-</v>
      </c>
      <c r="AP160" s="25" t="str">
        <f>IF(Pengawas!AL160&gt;1,"OK",IF(Pengawas!AO160="",IF(Pengawas!AP160="","-","Kolom AO cek lagi"),IF(Pengawas!AO160=0,IF(Pengawas!AP160="","OK","Harap dikosongkan"),IF(Pengawas!AP160="","Harap diisi",IF(LEN(Pengawas!AP160)&lt;12,"Tidak valid",IF(LEN(Pengawas!AP160)&gt;14,"Tidak valid","OK"))))))</f>
        <v>-</v>
      </c>
      <c r="AQ160" s="26" t="str">
        <f>IF(Pengawas!AL160&gt;1,"OK",IF(Pengawas!AO160="",IF(Pengawas!AQ160="","-","Kolom AO cek lagi"),IF(Pengawas!AO160=0,IF(Pengawas!AQ160="","OK","Harap dikosongkan"),IF(Pengawas!AQ160="","Harap diisi",IF(LEN(Pengawas!AQ160)&lt;5,"Cek lagi","OK")))))</f>
        <v>-</v>
      </c>
      <c r="AR160" s="26" t="str">
        <f>IF(Pengawas!AL160&gt;1,"OK",IF(Pengawas!AO160="",IF(Pengawas!AR160="","-","Kolom AT cek lagi"),IF(Pengawas!AO160=0,IF(Pengawas!AR160="","OK","Harap dikosongkan"),IF(Pengawas!AR160="","Harap diisi",IF(VALUE(LEFT(Pengawas!AR160,2))&gt;31,"Tanggal tidak valid",IF(VALUE(LEFT(RIGHT(Pengawas!AR160,7),2))&gt;12,"Bulan tidak valid",IF(VALUE(RIGHT(Pengawas!AR160,4))&gt;2016,"Tahun cek lagi",IF(VALUE(RIGHT(Pengawas!AR160,4))&lt;2005,"Tahun cek lagi","OK"))))))))</f>
        <v>-</v>
      </c>
      <c r="AS160" s="25" t="str">
        <f>IF(Pengawas!AP160="",IF(Pengawas!AS160="","-","Harap dikosongkan"),IF(Pengawas!AP160&lt;&gt;"",IF(Pengawas!AS160="","Harap diisi",IF(Pengawas!AS160&gt;1,"Tidak valid","OK"))))</f>
        <v>-</v>
      </c>
      <c r="AT160" s="25" t="str">
        <f>IF(Pengawas!AS160="",IF(Pengawas!AT160="","-","Harap dikosongkan"),IF(Pengawas!AS160&lt;&gt;1,IF(Pengawas!AT160="","OK","Harap dikosongkan"),IF(Pengawas!AS160="",IF(Pengawas!AT160="","-","Harap dikosongkan"),IF(Pengawas!AS160=0,IF(Pengawas!AT160="","OK","Harap dikosongkan"),IF(Pengawas!AT160="","Harap diisi",IF(Pengawas!AT160&gt;2016,"Cek lagi",IF(Pengawas!AT160&lt;2005,"Cek lagi",IF(Pengawas!AM160&gt;Pengawas!AT160,"Cek lagi dengan Kolom AL","OK"))))))))</f>
        <v>-</v>
      </c>
      <c r="AU160" s="25" t="str">
        <f>IF(Pengawas!AS160="",IF(Pengawas!AU160="","-","Harap dikosongkan"),IF(Pengawas!AS160&lt;&gt;1,IF(Pengawas!AU160="","OK","Harap dikosongkan"),IF(Pengawas!AS160="",IF(Pengawas!AU160="","-","Harap dikosongkan"),IF(Pengawas!AS160=0,IF(Pengawas!AU160="","OK","Harap dikosongkan"),IF(Pengawas!AU160="","Harap diisi",IF(Pengawas!AU160&gt;20000000,"Cek lagi",IF(Pengawas!AU160&lt;100000,"Cek lagi","OK")))))))</f>
        <v>-</v>
      </c>
      <c r="AV160" s="25" t="str">
        <f>IF(Pengawas!AV160="","-",IF(Pengawas!AV160&gt;3,"Tidak valid","OK"))</f>
        <v>-</v>
      </c>
      <c r="AW160" s="25" t="str">
        <f>IF(Pengawas!AV160="",IF(Pengawas!AW160="","-","Harap dikosongkan"),IF(Pengawas!AV160=0,IF(Pengawas!AW160="","OK","Harap dikosongkan"),IF(Pengawas!AV160&gt;0,IF(Pengawas!AW160="","Harap diisi",IF(Pengawas!AW160&gt;2015,"Tidak valid","OK")))))</f>
        <v>-</v>
      </c>
      <c r="AX160" s="25" t="str">
        <f>IF(Pengawas!AV160="",IF(Pengawas!AX160="","-","Harap dikosongkan"),IF(Pengawas!AV160=0,IF(Pengawas!AX160="","OK","Harap dikosongkan"),IF(Pengawas!AV160&gt;0,IF(Pengawas!AX160="","Harap diisi",IF(Pengawas!AX160="","-",IF(Pengawas!AX160&gt;1,"Tidak valid","OK"))))))</f>
        <v>-</v>
      </c>
      <c r="AY160" s="25" t="str">
        <f>IF(Pengawas!AY160="","-",IF(Pengawas!AY160&gt;2,"Tidak valid","OK"))</f>
        <v>-</v>
      </c>
      <c r="AZ160" s="25" t="str">
        <f>IF(Pengawas!AY160="",IF(Pengawas!AZ160="","-","Harap dikosongkan"),IF(Pengawas!AY160=0,IF(Pengawas!AZ160="","OK","Harap dikosongkan"),IF(Pengawas!AZ160="","Harap diisi",IF(Pengawas!AZ160&gt;2015,"Cek lagi",IF(Pengawas!AZ160&lt;2000,"Cek lagi","OK")))))</f>
        <v>-</v>
      </c>
      <c r="BA160" s="25" t="str">
        <f>IF(Pengawas!BA160="","-",IF(LEN(Pengawas!BA160)&lt;5,"Cek lagi","OK"))</f>
        <v>-</v>
      </c>
      <c r="BB160" s="25" t="str">
        <f>IF(Pengawas!BB160="","-",IF(LEN(Pengawas!BB160)&lt;4,"Cek lagi","OK"))</f>
        <v>-</v>
      </c>
      <c r="BC160" s="25" t="str">
        <f>IF(Pengawas!BC160="","-",IF(LEN(Pengawas!BC160)&lt;4,"Cek lagi","OK"))</f>
        <v>-</v>
      </c>
      <c r="BD160" s="25" t="str">
        <f>IF(Pengawas!BD160="","-",IF(LEN(Pengawas!BD160)&lt;4,"Cek lagi","OK"))</f>
        <v>-</v>
      </c>
      <c r="BE160" s="25" t="str">
        <f>IF(Pengawas!BE160="","-",IF(LEN(Pengawas!BE160)&lt;4,"Cek lagi","OK"))</f>
        <v>-</v>
      </c>
      <c r="BF160" s="25" t="str">
        <f>IF(Pengawas!BF160="","-",IF(LEN(Pengawas!BF160)&lt;&gt;5,"Tidak valid","OK"))</f>
        <v>-</v>
      </c>
      <c r="BG160" s="25" t="str">
        <f>IF(Pengawas!BG160="","-",IF(LEN(Pengawas!BG160)&lt;9,"Cek lagi",IF(LEN(Pengawas!BG160)&gt;14,"Cek lagi","OK")))</f>
        <v>-</v>
      </c>
    </row>
    <row r="161" spans="1:59" s="18" customFormat="1" ht="15" customHeight="1" x14ac:dyDescent="0.2">
      <c r="A161" s="25" t="str">
        <f>IF(Pengawas!A161="","-",IF(LEN(Pengawas!A161)&lt;4,"Cek lagi","OK"))</f>
        <v>-</v>
      </c>
      <c r="B161" s="25" t="str">
        <f>IF(Pengawas!B161="","-",IF(LEN(Pengawas!B161)&lt;4,"Cek lagi","OK"))</f>
        <v>-</v>
      </c>
      <c r="C161" s="25" t="str">
        <f>IF(Pengawas!C161="","-",IF(LEN(Pengawas!C161)&lt;&gt;18,"Tidak valid","OK"))</f>
        <v>-</v>
      </c>
      <c r="D161" s="25" t="str">
        <f>IF(Pengawas!D161="","-",IF(LEN(Pengawas!D161)&lt;&gt;16,"Tidak valid","OK"))</f>
        <v>-</v>
      </c>
      <c r="E161" s="25" t="str">
        <f>IF(Pengawas!E161="","-",IF(LEN(Pengawas!E161)&lt;4,"Cek lagi","OK"))</f>
        <v>-</v>
      </c>
      <c r="F161" s="25" t="str">
        <f>IF(Pengawas!F161="","-",IF(LEN(Pengawas!F161)&lt;&gt;16,"Tidak valid","OK"))</f>
        <v>-</v>
      </c>
      <c r="G161" s="25" t="str">
        <f>IF(Pengawas!G161="","-",IF(LEN(Pengawas!G161)&lt;4,"Cek lagi","OK"))</f>
        <v>-</v>
      </c>
      <c r="H161" s="26" t="str">
        <f>IF(Pengawas!H161="","-",IF(VALUE(LEFT(Pengawas!H161,2))&gt;31,"Tanggal tidak valid",IF(VALUE(LEFT(RIGHT(Pengawas!H161,7),2))&gt;12,"Bulan tidak valid",IF(VALUE(RIGHT(Pengawas!H161,4))&gt;1990,"Umur terlalu muda",IF(VALUE(RIGHT(Pengawas!H161,4))&lt;1955,"Umur terlalu tua","OK")))))</f>
        <v>-</v>
      </c>
      <c r="I161" s="25" t="str">
        <f>IF(Pengawas!I161="","-",IF(Pengawas!I161="L","OK",IF(Pengawas!I161="P","OK","Tidak valid")))</f>
        <v>-</v>
      </c>
      <c r="J161" s="25" t="str">
        <f>IF(Pengawas!J161="","-",IF(LEN(Pengawas!J161)&lt;4,"Cek lagi","OK"))</f>
        <v>-</v>
      </c>
      <c r="K161" s="25" t="str">
        <f>IF(Pengawas!K161="","-",IF(Pengawas!K161&gt;5,"Tidak valid",IF(Pengawas!K161&lt;1,"Tidak valid","OK")))</f>
        <v>-</v>
      </c>
      <c r="L161" s="25" t="str">
        <f>IF(Pengawas!L161="","-",IF(VALUE(LEFT(Pengawas!L161,1))&gt;1,"Tidak valid","OK"))</f>
        <v>-</v>
      </c>
      <c r="M161" s="25" t="str">
        <f>IF(Pengawas!M161="","-",IF(VALUE(LEFT(Pengawas!M161,1))&gt;1,"Tidak valid","OK"))</f>
        <v>-</v>
      </c>
      <c r="N161" s="25" t="str">
        <f>IF(Pengawas!N161="","-",IF(VALUE(LEFT(Pengawas!N161,2))&gt;31,"Tanggal tidak valid",IF(VALUE(LEFT(RIGHT(Pengawas!N161,7),2))&gt;12,"Bulan tidak valid",IF(VALUE(RIGHT(Pengawas!N161,4))&gt;2015,"Tahun cek lagi",IF(VALUE(RIGHT(Pengawas!N161,4))&lt;1930,"Tahun cek lagi","OK")))))</f>
        <v>-</v>
      </c>
      <c r="O161" s="26" t="str">
        <f>IF(Pengawas!O161="","-",IF(VALUE(LEFT(Pengawas!O161,2))&gt;31,"Tanggal tidak valid",IF(VALUE(LEFT(RIGHT(Pengawas!O161,7),2))&gt;12,"Bulan tidak valid",IF(VALUE(RIGHT(Pengawas!O161,4))&gt;2015,"Tahun cek lagi",IF(VALUE(RIGHT(Pengawas!O161,4))&lt;1930,"Tahun cek lagi","OK")))))</f>
        <v>-</v>
      </c>
      <c r="P161" s="26" t="str">
        <f>IF(Pengawas!P161="","-",IF(VALUE(LEFT(Pengawas!P161,2))&gt;31,"Tanggal tidak valid",IF(VALUE(LEFT(RIGHT(Pengawas!P161,7),2))&gt;12,"Bulan tidak valid",IF(VALUE(RIGHT(Pengawas!P161,4))&gt;2015,"Tahun cek lagi",IF(VALUE(RIGHT(Pengawas!P161,4))&lt;1930,"Tahun cek lagi","OK")))))</f>
        <v>-</v>
      </c>
      <c r="Q161" s="25" t="str">
        <f>IF(Pengawas!Q161="","-",IF(Pengawas!Q161&gt;3,"Tidak valid",IF(Pengawas!Q161&lt;1,"Tidak valid","OK")))</f>
        <v>-</v>
      </c>
      <c r="R161" s="25" t="str">
        <f>IF(Pengawas!R161="","-",IF(Pengawas!R161&gt;20000000,"Cek lagi",IF(Pengawas!R161&lt;50000,"Cek lagi","OK")))</f>
        <v>-</v>
      </c>
      <c r="S161" s="25" t="str">
        <f>IF(Pengawas!S161="","-",IF(Pengawas!S161&gt;3,"Tidak valid",IF(Pengawas!S161&lt;1,"Tidak valid","OK")))</f>
        <v>-</v>
      </c>
      <c r="T161" s="25" t="str">
        <f>IF(Pengawas!T161="","-",IF(Pengawas!T161&gt;6,"Tidak valid",IF(Pengawas!T161&lt;1,"Tidak valid","OK")))</f>
        <v>-</v>
      </c>
      <c r="U161" s="25" t="str">
        <f>IF(Pengawas!U161="","-",IF(Pengawas!U161&gt;4,"Tidak valid",IF(Pengawas!U161&lt;1,"Tidak valid","OK")))</f>
        <v>-</v>
      </c>
      <c r="V161" s="25" t="str">
        <f>IF(Pengawas!V161="","-",IF(Pengawas!V161&gt;2,"Tidak valid",IF(Pengawas!V161&lt;1,"Tidak valid","OK")))</f>
        <v>-</v>
      </c>
      <c r="W161" s="25" t="str">
        <f>IF(Pengawas!V161="","-",IF(Pengawas!V161=1,IF(Pengawas!W161="","Harap diisi","OK"),IF(Pengawas!V161=2,IF(Pengawas!W161="","Harap diisi","OK"),IF(Pengawas!V162&lt;1,"-",IF(Pengawas!V162&gt;2,"-","OK")))))</f>
        <v>-</v>
      </c>
      <c r="X161" s="25" t="str">
        <f>IF(Pengawas!V161="","-",IF(Pengawas!V161=1,IF(Pengawas!X161="","Harap diisi","OK"),IF(Pengawas!V161=2,IF(Pengawas!X161="","Harap diisi","OK"),IF(Pengawas!V162&lt;1,"-",IF(Pengawas!V162&gt;2,"-","OK")))))</f>
        <v>-</v>
      </c>
      <c r="Y161" s="25" t="str">
        <f>IF(Pengawas!V161="","-",IF(Pengawas!V161=1,IF(Pengawas!Y161="","Harap diisi","OK"),IF(Pengawas!V161=2,IF(Pengawas!Y161="","Harap diisi","OK"),IF(Pengawas!V162&lt;1,"-",IF(Pengawas!V162&gt;2,"-","OK")))))</f>
        <v>-</v>
      </c>
      <c r="Z161" s="25" t="str">
        <f>IF(Pengawas!V161="","-",IF(Pengawas!V161=1,IF(Pengawas!Z161="","Harap diisi","OK"),IF(Pengawas!V161=2,IF(Pengawas!Z161="","Harap diisi","OK"),IF(Pengawas!V162&lt;1,"-",IF(Pengawas!V162&gt;2,"-","OK")))))</f>
        <v>-</v>
      </c>
      <c r="AA161" s="25" t="str">
        <f>IF(Pengawas!V161="","-",IF(Pengawas!V161=1,IF(Pengawas!AA161="","Harap diisi","OK"),IF(Pengawas!V161=2,IF(Pengawas!AA161="","Harap diisi","OK"),IF(Pengawas!V162&lt;1,"-",IF(Pengawas!V162&gt;2,"-","OK")))))</f>
        <v>-</v>
      </c>
      <c r="AB161" s="25" t="str">
        <f>IF(Pengawas!V161="","-",IF(Pengawas!V161=1,IF(Pengawas!AB161="","Harap diisi","OK"),IF(Pengawas!V161=2,IF(Pengawas!AB161="","Harap diisi","OK"),IF(Pengawas!V162&lt;1,"-",IF(Pengawas!V162&gt;2,"-","OK")))))</f>
        <v>-</v>
      </c>
      <c r="AC161" s="25" t="str">
        <f>IF(Pengawas!V161="","-",IF(Pengawas!V161=1,IF(Pengawas!AC161="","Harap diisi","OK"),IF(Pengawas!V161=2,IF(Pengawas!AC161="","Harap diisi","OK"),IF(Pengawas!V162&lt;1,"-",IF(Pengawas!V162&gt;2,"-","OK")))))</f>
        <v>-</v>
      </c>
      <c r="AD161" s="25" t="str">
        <f>IF(Pengawas!V161="","-",IF(Pengawas!V161=1,IF(Pengawas!AD161="","OK","Harap dikosongkan"),IF(Pengawas!V161=2,IF(Pengawas!AD161="","Harap diisi","OK"),IF(Pengawas!V162&lt;1,"-",IF(Pengawas!V162&gt;2,"-","OK")))))</f>
        <v>-</v>
      </c>
      <c r="AE161" s="25" t="str">
        <f>IF(Pengawas!V161="","-",IF(Pengawas!V161=1,IF(Pengawas!AE161="","OK","Harap dikosongkan"),IF(Pengawas!V161=2,IF(Pengawas!AE161="","Harap diisi","OK"),IF(Pengawas!V162&lt;1,"-",IF(Pengawas!V162&gt;2,"-","OK")))))</f>
        <v>-</v>
      </c>
      <c r="AF161" s="25" t="str">
        <f>IF(Pengawas!V161="","-",IF(Pengawas!V161=1,IF(Pengawas!AF161="","OK","Harap dikosongkan"),IF(Pengawas!V161=2,IF(Pengawas!AF161="","Harap diisi","OK"),IF(Pengawas!V162&lt;1,"-",IF(Pengawas!V162&gt;2,"-","OK")))))</f>
        <v>-</v>
      </c>
      <c r="AG161" s="25" t="str">
        <f>IF(Pengawas!V161="","-",IF(Pengawas!V161=1,IF(Pengawas!AG161="","OK","Harap dikosongkan"),IF(Pengawas!V161=2,IF(Pengawas!AG161="","Harap diisi","OK"),IF(Pengawas!V162&lt;1,"-",IF(Pengawas!V162&gt;2,"-","OK")))))</f>
        <v>-</v>
      </c>
      <c r="AH161" s="25" t="str">
        <f>IF(Pengawas!V161="","-",IF(Pengawas!V161=1,IF(Pengawas!AH161="","OK","Harap dikosongkan"),IF(Pengawas!V161=2,IF(Pengawas!AH161="","Harap diisi","OK"),IF(Pengawas!V162&lt;1,"-",IF(Pengawas!V162&gt;2,"-","OK")))))</f>
        <v>-</v>
      </c>
      <c r="AI161" s="25" t="str">
        <f>IF(Pengawas!V161="","-",IF(Pengawas!V161=1,IF(Pengawas!AI161="","OK","Harap dikosongkan"),IF(Pengawas!V161=2,IF(Pengawas!AI161="","Harap diisi","OK"),IF(Pengawas!V162&lt;1,"-",IF(Pengawas!V162&gt;2,"-","OK")))))</f>
        <v>-</v>
      </c>
      <c r="AJ161" s="25" t="str">
        <f>IF(Pengawas!V161="","-",IF(Pengawas!V161=1,IF(Pengawas!AJ161="","OK","Harap dikosongkan"),IF(Pengawas!V161=2,IF(Pengawas!AJ161="","Harap diisi","OK"),IF(Pengawas!V162&lt;1,"-",IF(Pengawas!V162&gt;2,"-","OK")))))</f>
        <v>-</v>
      </c>
      <c r="AK161" s="25" t="str">
        <f>IF(Pengawas!V161="","-",IF(Pengawas!V161=1,IF(Pengawas!AK161="","OK","Harap dikosongkan"),IF(Pengawas!V161=2,IF(Pengawas!AK161="","Harap diisi","OK"),IF(Pengawas!V162&lt;1,"-",IF(Pengawas!V162&gt;2,"-","OK")))))</f>
        <v>-</v>
      </c>
      <c r="AL161" s="25" t="str">
        <f>IF(Pengawas!AL161="","-",IF(Pengawas!AL161&gt;3,"Tidak valid",IF(Pengawas!AL161&lt;1,"Tidak valid","OK")))</f>
        <v>-</v>
      </c>
      <c r="AM161" s="25" t="str">
        <f>IF(Pengawas!AL161="",IF(Pengawas!AM161="","-","Harap dikosongkan"),IF(Pengawas!AL161&lt;&gt;1,IF(Pengawas!AM161="","OK","Harap dikosongkan"),IF(Pengawas!AM161="","Harap diisi",IF(Pengawas!AM161&gt;2015,"Cek lagi",IF(Pengawas!AM161&lt;2005,"Cek lagi","OK")))))</f>
        <v>-</v>
      </c>
      <c r="AN161" s="25" t="str">
        <f>IF(Pengawas!AL161="",IF(Pengawas!AN161="","-","Harap dikosongkan"),IF(Pengawas!AL161&lt;&gt;1,IF(Pengawas!AN161="","OK","Harap dikosongkan"),IF(Pengawas!AN161="","Harap diisi",IF(VALUE(Pengawas!AN161)&gt;33,"Tidak valid",IF(VALUE(Pengawas!AN161)&lt;1,"Tidak valid","OK")))))</f>
        <v>-</v>
      </c>
      <c r="AO161" s="25" t="str">
        <f>IF(Pengawas!AL161="",IF(Pengawas!AO161="","-","Harap dikosongkan"),IF(Pengawas!AL161&lt;&gt;1,IF(Pengawas!AO161="","OK","Harap dikosongkan"),IF(Pengawas!AO161="","Harap diisi",IF(Pengawas!AO161&gt;1,"Tidak valid","OK"))))</f>
        <v>-</v>
      </c>
      <c r="AP161" s="25" t="str">
        <f>IF(Pengawas!AL161&gt;1,"OK",IF(Pengawas!AO161="",IF(Pengawas!AP161="","-","Kolom AO cek lagi"),IF(Pengawas!AO161=0,IF(Pengawas!AP161="","OK","Harap dikosongkan"),IF(Pengawas!AP161="","Harap diisi",IF(LEN(Pengawas!AP161)&lt;12,"Tidak valid",IF(LEN(Pengawas!AP161)&gt;14,"Tidak valid","OK"))))))</f>
        <v>-</v>
      </c>
      <c r="AQ161" s="26" t="str">
        <f>IF(Pengawas!AL161&gt;1,"OK",IF(Pengawas!AO161="",IF(Pengawas!AQ161="","-","Kolom AO cek lagi"),IF(Pengawas!AO161=0,IF(Pengawas!AQ161="","OK","Harap dikosongkan"),IF(Pengawas!AQ161="","Harap diisi",IF(LEN(Pengawas!AQ161)&lt;5,"Cek lagi","OK")))))</f>
        <v>-</v>
      </c>
      <c r="AR161" s="26" t="str">
        <f>IF(Pengawas!AL161&gt;1,"OK",IF(Pengawas!AO161="",IF(Pengawas!AR161="","-","Kolom AT cek lagi"),IF(Pengawas!AO161=0,IF(Pengawas!AR161="","OK","Harap dikosongkan"),IF(Pengawas!AR161="","Harap diisi",IF(VALUE(LEFT(Pengawas!AR161,2))&gt;31,"Tanggal tidak valid",IF(VALUE(LEFT(RIGHT(Pengawas!AR161,7),2))&gt;12,"Bulan tidak valid",IF(VALUE(RIGHT(Pengawas!AR161,4))&gt;2016,"Tahun cek lagi",IF(VALUE(RIGHT(Pengawas!AR161,4))&lt;2005,"Tahun cek lagi","OK"))))))))</f>
        <v>-</v>
      </c>
      <c r="AS161" s="25" t="str">
        <f>IF(Pengawas!AP161="",IF(Pengawas!AS161="","-","Harap dikosongkan"),IF(Pengawas!AP161&lt;&gt;"",IF(Pengawas!AS161="","Harap diisi",IF(Pengawas!AS161&gt;1,"Tidak valid","OK"))))</f>
        <v>-</v>
      </c>
      <c r="AT161" s="25" t="str">
        <f>IF(Pengawas!AS161="",IF(Pengawas!AT161="","-","Harap dikosongkan"),IF(Pengawas!AS161&lt;&gt;1,IF(Pengawas!AT161="","OK","Harap dikosongkan"),IF(Pengawas!AS161="",IF(Pengawas!AT161="","-","Harap dikosongkan"),IF(Pengawas!AS161=0,IF(Pengawas!AT161="","OK","Harap dikosongkan"),IF(Pengawas!AT161="","Harap diisi",IF(Pengawas!AT161&gt;2016,"Cek lagi",IF(Pengawas!AT161&lt;2005,"Cek lagi",IF(Pengawas!AM161&gt;Pengawas!AT161,"Cek lagi dengan Kolom AL","OK"))))))))</f>
        <v>-</v>
      </c>
      <c r="AU161" s="25" t="str">
        <f>IF(Pengawas!AS161="",IF(Pengawas!AU161="","-","Harap dikosongkan"),IF(Pengawas!AS161&lt;&gt;1,IF(Pengawas!AU161="","OK","Harap dikosongkan"),IF(Pengawas!AS161="",IF(Pengawas!AU161="","-","Harap dikosongkan"),IF(Pengawas!AS161=0,IF(Pengawas!AU161="","OK","Harap dikosongkan"),IF(Pengawas!AU161="","Harap diisi",IF(Pengawas!AU161&gt;20000000,"Cek lagi",IF(Pengawas!AU161&lt;100000,"Cek lagi","OK")))))))</f>
        <v>-</v>
      </c>
      <c r="AV161" s="25" t="str">
        <f>IF(Pengawas!AV161="","-",IF(Pengawas!AV161&gt;3,"Tidak valid","OK"))</f>
        <v>-</v>
      </c>
      <c r="AW161" s="25" t="str">
        <f>IF(Pengawas!AV161="",IF(Pengawas!AW161="","-","Harap dikosongkan"),IF(Pengawas!AV161=0,IF(Pengawas!AW161="","OK","Harap dikosongkan"),IF(Pengawas!AV161&gt;0,IF(Pengawas!AW161="","Harap diisi",IF(Pengawas!AW161&gt;2015,"Tidak valid","OK")))))</f>
        <v>-</v>
      </c>
      <c r="AX161" s="25" t="str">
        <f>IF(Pengawas!AV161="",IF(Pengawas!AX161="","-","Harap dikosongkan"),IF(Pengawas!AV161=0,IF(Pengawas!AX161="","OK","Harap dikosongkan"),IF(Pengawas!AV161&gt;0,IF(Pengawas!AX161="","Harap diisi",IF(Pengawas!AX161="","-",IF(Pengawas!AX161&gt;1,"Tidak valid","OK"))))))</f>
        <v>-</v>
      </c>
      <c r="AY161" s="25" t="str">
        <f>IF(Pengawas!AY161="","-",IF(Pengawas!AY161&gt;2,"Tidak valid","OK"))</f>
        <v>-</v>
      </c>
      <c r="AZ161" s="25" t="str">
        <f>IF(Pengawas!AY161="",IF(Pengawas!AZ161="","-","Harap dikosongkan"),IF(Pengawas!AY161=0,IF(Pengawas!AZ161="","OK","Harap dikosongkan"),IF(Pengawas!AZ161="","Harap diisi",IF(Pengawas!AZ161&gt;2015,"Cek lagi",IF(Pengawas!AZ161&lt;2000,"Cek lagi","OK")))))</f>
        <v>-</v>
      </c>
      <c r="BA161" s="25" t="str">
        <f>IF(Pengawas!BA161="","-",IF(LEN(Pengawas!BA161)&lt;5,"Cek lagi","OK"))</f>
        <v>-</v>
      </c>
      <c r="BB161" s="25" t="str">
        <f>IF(Pengawas!BB161="","-",IF(LEN(Pengawas!BB161)&lt;4,"Cek lagi","OK"))</f>
        <v>-</v>
      </c>
      <c r="BC161" s="25" t="str">
        <f>IF(Pengawas!BC161="","-",IF(LEN(Pengawas!BC161)&lt;4,"Cek lagi","OK"))</f>
        <v>-</v>
      </c>
      <c r="BD161" s="25" t="str">
        <f>IF(Pengawas!BD161="","-",IF(LEN(Pengawas!BD161)&lt;4,"Cek lagi","OK"))</f>
        <v>-</v>
      </c>
      <c r="BE161" s="25" t="str">
        <f>IF(Pengawas!BE161="","-",IF(LEN(Pengawas!BE161)&lt;4,"Cek lagi","OK"))</f>
        <v>-</v>
      </c>
      <c r="BF161" s="25" t="str">
        <f>IF(Pengawas!BF161="","-",IF(LEN(Pengawas!BF161)&lt;&gt;5,"Tidak valid","OK"))</f>
        <v>-</v>
      </c>
      <c r="BG161" s="25" t="str">
        <f>IF(Pengawas!BG161="","-",IF(LEN(Pengawas!BG161)&lt;9,"Cek lagi",IF(LEN(Pengawas!BG161)&gt;14,"Cek lagi","OK")))</f>
        <v>-</v>
      </c>
    </row>
    <row r="162" spans="1:59" s="18" customFormat="1" ht="15" customHeight="1" x14ac:dyDescent="0.2">
      <c r="A162" s="25" t="str">
        <f>IF(Pengawas!A162="","-",IF(LEN(Pengawas!A162)&lt;4,"Cek lagi","OK"))</f>
        <v>-</v>
      </c>
      <c r="B162" s="25" t="str">
        <f>IF(Pengawas!B162="","-",IF(LEN(Pengawas!B162)&lt;4,"Cek lagi","OK"))</f>
        <v>-</v>
      </c>
      <c r="C162" s="25" t="str">
        <f>IF(Pengawas!C162="","-",IF(LEN(Pengawas!C162)&lt;&gt;18,"Tidak valid","OK"))</f>
        <v>-</v>
      </c>
      <c r="D162" s="25" t="str">
        <f>IF(Pengawas!D162="","-",IF(LEN(Pengawas!D162)&lt;&gt;16,"Tidak valid","OK"))</f>
        <v>-</v>
      </c>
      <c r="E162" s="25" t="str">
        <f>IF(Pengawas!E162="","-",IF(LEN(Pengawas!E162)&lt;4,"Cek lagi","OK"))</f>
        <v>-</v>
      </c>
      <c r="F162" s="25" t="str">
        <f>IF(Pengawas!F162="","-",IF(LEN(Pengawas!F162)&lt;&gt;16,"Tidak valid","OK"))</f>
        <v>-</v>
      </c>
      <c r="G162" s="25" t="str">
        <f>IF(Pengawas!G162="","-",IF(LEN(Pengawas!G162)&lt;4,"Cek lagi","OK"))</f>
        <v>-</v>
      </c>
      <c r="H162" s="26" t="str">
        <f>IF(Pengawas!H162="","-",IF(VALUE(LEFT(Pengawas!H162,2))&gt;31,"Tanggal tidak valid",IF(VALUE(LEFT(RIGHT(Pengawas!H162,7),2))&gt;12,"Bulan tidak valid",IF(VALUE(RIGHT(Pengawas!H162,4))&gt;1990,"Umur terlalu muda",IF(VALUE(RIGHT(Pengawas!H162,4))&lt;1955,"Umur terlalu tua","OK")))))</f>
        <v>-</v>
      </c>
      <c r="I162" s="25" t="str">
        <f>IF(Pengawas!I162="","-",IF(Pengawas!I162="L","OK",IF(Pengawas!I162="P","OK","Tidak valid")))</f>
        <v>-</v>
      </c>
      <c r="J162" s="25" t="str">
        <f>IF(Pengawas!J162="","-",IF(LEN(Pengawas!J162)&lt;4,"Cek lagi","OK"))</f>
        <v>-</v>
      </c>
      <c r="K162" s="25" t="str">
        <f>IF(Pengawas!K162="","-",IF(Pengawas!K162&gt;5,"Tidak valid",IF(Pengawas!K162&lt;1,"Tidak valid","OK")))</f>
        <v>-</v>
      </c>
      <c r="L162" s="25" t="str">
        <f>IF(Pengawas!L162="","-",IF(VALUE(LEFT(Pengawas!L162,1))&gt;1,"Tidak valid","OK"))</f>
        <v>-</v>
      </c>
      <c r="M162" s="25" t="str">
        <f>IF(Pengawas!M162="","-",IF(VALUE(LEFT(Pengawas!M162,1))&gt;1,"Tidak valid","OK"))</f>
        <v>-</v>
      </c>
      <c r="N162" s="25" t="str">
        <f>IF(Pengawas!N162="","-",IF(VALUE(LEFT(Pengawas!N162,2))&gt;31,"Tanggal tidak valid",IF(VALUE(LEFT(RIGHT(Pengawas!N162,7),2))&gt;12,"Bulan tidak valid",IF(VALUE(RIGHT(Pengawas!N162,4))&gt;2015,"Tahun cek lagi",IF(VALUE(RIGHT(Pengawas!N162,4))&lt;1930,"Tahun cek lagi","OK")))))</f>
        <v>-</v>
      </c>
      <c r="O162" s="26" t="str">
        <f>IF(Pengawas!O162="","-",IF(VALUE(LEFT(Pengawas!O162,2))&gt;31,"Tanggal tidak valid",IF(VALUE(LEFT(RIGHT(Pengawas!O162,7),2))&gt;12,"Bulan tidak valid",IF(VALUE(RIGHT(Pengawas!O162,4))&gt;2015,"Tahun cek lagi",IF(VALUE(RIGHT(Pengawas!O162,4))&lt;1930,"Tahun cek lagi","OK")))))</f>
        <v>-</v>
      </c>
      <c r="P162" s="26" t="str">
        <f>IF(Pengawas!P162="","-",IF(VALUE(LEFT(Pengawas!P162,2))&gt;31,"Tanggal tidak valid",IF(VALUE(LEFT(RIGHT(Pengawas!P162,7),2))&gt;12,"Bulan tidak valid",IF(VALUE(RIGHT(Pengawas!P162,4))&gt;2015,"Tahun cek lagi",IF(VALUE(RIGHT(Pengawas!P162,4))&lt;1930,"Tahun cek lagi","OK")))))</f>
        <v>-</v>
      </c>
      <c r="Q162" s="25" t="str">
        <f>IF(Pengawas!Q162="","-",IF(Pengawas!Q162&gt;3,"Tidak valid",IF(Pengawas!Q162&lt;1,"Tidak valid","OK")))</f>
        <v>-</v>
      </c>
      <c r="R162" s="25" t="str">
        <f>IF(Pengawas!R162="","-",IF(Pengawas!R162&gt;20000000,"Cek lagi",IF(Pengawas!R162&lt;50000,"Cek lagi","OK")))</f>
        <v>-</v>
      </c>
      <c r="S162" s="25" t="str">
        <f>IF(Pengawas!S162="","-",IF(Pengawas!S162&gt;3,"Tidak valid",IF(Pengawas!S162&lt;1,"Tidak valid","OK")))</f>
        <v>-</v>
      </c>
      <c r="T162" s="25" t="str">
        <f>IF(Pengawas!T162="","-",IF(Pengawas!T162&gt;6,"Tidak valid",IF(Pengawas!T162&lt;1,"Tidak valid","OK")))</f>
        <v>-</v>
      </c>
      <c r="U162" s="25" t="str">
        <f>IF(Pengawas!U162="","-",IF(Pengawas!U162&gt;4,"Tidak valid",IF(Pengawas!U162&lt;1,"Tidak valid","OK")))</f>
        <v>-</v>
      </c>
      <c r="V162" s="25" t="str">
        <f>IF(Pengawas!V162="","-",IF(Pengawas!V162&gt;2,"Tidak valid",IF(Pengawas!V162&lt;1,"Tidak valid","OK")))</f>
        <v>-</v>
      </c>
      <c r="W162" s="25" t="str">
        <f>IF(Pengawas!V162="","-",IF(Pengawas!V162=1,IF(Pengawas!W162="","Harap diisi","OK"),IF(Pengawas!V162=2,IF(Pengawas!W162="","Harap diisi","OK"),IF(Pengawas!V163&lt;1,"-",IF(Pengawas!V163&gt;2,"-","OK")))))</f>
        <v>-</v>
      </c>
      <c r="X162" s="25" t="str">
        <f>IF(Pengawas!V162="","-",IF(Pengawas!V162=1,IF(Pengawas!X162="","Harap diisi","OK"),IF(Pengawas!V162=2,IF(Pengawas!X162="","Harap diisi","OK"),IF(Pengawas!V163&lt;1,"-",IF(Pengawas!V163&gt;2,"-","OK")))))</f>
        <v>-</v>
      </c>
      <c r="Y162" s="25" t="str">
        <f>IF(Pengawas!V162="","-",IF(Pengawas!V162=1,IF(Pengawas!Y162="","Harap diisi","OK"),IF(Pengawas!V162=2,IF(Pengawas!Y162="","Harap diisi","OK"),IF(Pengawas!V163&lt;1,"-",IF(Pengawas!V163&gt;2,"-","OK")))))</f>
        <v>-</v>
      </c>
      <c r="Z162" s="25" t="str">
        <f>IF(Pengawas!V162="","-",IF(Pengawas!V162=1,IF(Pengawas!Z162="","Harap diisi","OK"),IF(Pengawas!V162=2,IF(Pengawas!Z162="","Harap diisi","OK"),IF(Pengawas!V163&lt;1,"-",IF(Pengawas!V163&gt;2,"-","OK")))))</f>
        <v>-</v>
      </c>
      <c r="AA162" s="25" t="str">
        <f>IF(Pengawas!V162="","-",IF(Pengawas!V162=1,IF(Pengawas!AA162="","Harap diisi","OK"),IF(Pengawas!V162=2,IF(Pengawas!AA162="","Harap diisi","OK"),IF(Pengawas!V163&lt;1,"-",IF(Pengawas!V163&gt;2,"-","OK")))))</f>
        <v>-</v>
      </c>
      <c r="AB162" s="25" t="str">
        <f>IF(Pengawas!V162="","-",IF(Pengawas!V162=1,IF(Pengawas!AB162="","Harap diisi","OK"),IF(Pengawas!V162=2,IF(Pengawas!AB162="","Harap diisi","OK"),IF(Pengawas!V163&lt;1,"-",IF(Pengawas!V163&gt;2,"-","OK")))))</f>
        <v>-</v>
      </c>
      <c r="AC162" s="25" t="str">
        <f>IF(Pengawas!V162="","-",IF(Pengawas!V162=1,IF(Pengawas!AC162="","Harap diisi","OK"),IF(Pengawas!V162=2,IF(Pengawas!AC162="","Harap diisi","OK"),IF(Pengawas!V163&lt;1,"-",IF(Pengawas!V163&gt;2,"-","OK")))))</f>
        <v>-</v>
      </c>
      <c r="AD162" s="25" t="str">
        <f>IF(Pengawas!V162="","-",IF(Pengawas!V162=1,IF(Pengawas!AD162="","OK","Harap dikosongkan"),IF(Pengawas!V162=2,IF(Pengawas!AD162="","Harap diisi","OK"),IF(Pengawas!V163&lt;1,"-",IF(Pengawas!V163&gt;2,"-","OK")))))</f>
        <v>-</v>
      </c>
      <c r="AE162" s="25" t="str">
        <f>IF(Pengawas!V162="","-",IF(Pengawas!V162=1,IF(Pengawas!AE162="","OK","Harap dikosongkan"),IF(Pengawas!V162=2,IF(Pengawas!AE162="","Harap diisi","OK"),IF(Pengawas!V163&lt;1,"-",IF(Pengawas!V163&gt;2,"-","OK")))))</f>
        <v>-</v>
      </c>
      <c r="AF162" s="25" t="str">
        <f>IF(Pengawas!V162="","-",IF(Pengawas!V162=1,IF(Pengawas!AF162="","OK","Harap dikosongkan"),IF(Pengawas!V162=2,IF(Pengawas!AF162="","Harap diisi","OK"),IF(Pengawas!V163&lt;1,"-",IF(Pengawas!V163&gt;2,"-","OK")))))</f>
        <v>-</v>
      </c>
      <c r="AG162" s="25" t="str">
        <f>IF(Pengawas!V162="","-",IF(Pengawas!V162=1,IF(Pengawas!AG162="","OK","Harap dikosongkan"),IF(Pengawas!V162=2,IF(Pengawas!AG162="","Harap diisi","OK"),IF(Pengawas!V163&lt;1,"-",IF(Pengawas!V163&gt;2,"-","OK")))))</f>
        <v>-</v>
      </c>
      <c r="AH162" s="25" t="str">
        <f>IF(Pengawas!V162="","-",IF(Pengawas!V162=1,IF(Pengawas!AH162="","OK","Harap dikosongkan"),IF(Pengawas!V162=2,IF(Pengawas!AH162="","Harap diisi","OK"),IF(Pengawas!V163&lt;1,"-",IF(Pengawas!V163&gt;2,"-","OK")))))</f>
        <v>-</v>
      </c>
      <c r="AI162" s="25" t="str">
        <f>IF(Pengawas!V162="","-",IF(Pengawas!V162=1,IF(Pengawas!AI162="","OK","Harap dikosongkan"),IF(Pengawas!V162=2,IF(Pengawas!AI162="","Harap diisi","OK"),IF(Pengawas!V163&lt;1,"-",IF(Pengawas!V163&gt;2,"-","OK")))))</f>
        <v>-</v>
      </c>
      <c r="AJ162" s="25" t="str">
        <f>IF(Pengawas!V162="","-",IF(Pengawas!V162=1,IF(Pengawas!AJ162="","OK","Harap dikosongkan"),IF(Pengawas!V162=2,IF(Pengawas!AJ162="","Harap diisi","OK"),IF(Pengawas!V163&lt;1,"-",IF(Pengawas!V163&gt;2,"-","OK")))))</f>
        <v>-</v>
      </c>
      <c r="AK162" s="25" t="str">
        <f>IF(Pengawas!V162="","-",IF(Pengawas!V162=1,IF(Pengawas!AK162="","OK","Harap dikosongkan"),IF(Pengawas!V162=2,IF(Pengawas!AK162="","Harap diisi","OK"),IF(Pengawas!V163&lt;1,"-",IF(Pengawas!V163&gt;2,"-","OK")))))</f>
        <v>-</v>
      </c>
      <c r="AL162" s="25" t="str">
        <f>IF(Pengawas!AL162="","-",IF(Pengawas!AL162&gt;3,"Tidak valid",IF(Pengawas!AL162&lt;1,"Tidak valid","OK")))</f>
        <v>-</v>
      </c>
      <c r="AM162" s="25" t="str">
        <f>IF(Pengawas!AL162="",IF(Pengawas!AM162="","-","Harap dikosongkan"),IF(Pengawas!AL162&lt;&gt;1,IF(Pengawas!AM162="","OK","Harap dikosongkan"),IF(Pengawas!AM162="","Harap diisi",IF(Pengawas!AM162&gt;2015,"Cek lagi",IF(Pengawas!AM162&lt;2005,"Cek lagi","OK")))))</f>
        <v>-</v>
      </c>
      <c r="AN162" s="25" t="str">
        <f>IF(Pengawas!AL162="",IF(Pengawas!AN162="","-","Harap dikosongkan"),IF(Pengawas!AL162&lt;&gt;1,IF(Pengawas!AN162="","OK","Harap dikosongkan"),IF(Pengawas!AN162="","Harap diisi",IF(VALUE(Pengawas!AN162)&gt;33,"Tidak valid",IF(VALUE(Pengawas!AN162)&lt;1,"Tidak valid","OK")))))</f>
        <v>-</v>
      </c>
      <c r="AO162" s="25" t="str">
        <f>IF(Pengawas!AL162="",IF(Pengawas!AO162="","-","Harap dikosongkan"),IF(Pengawas!AL162&lt;&gt;1,IF(Pengawas!AO162="","OK","Harap dikosongkan"),IF(Pengawas!AO162="","Harap diisi",IF(Pengawas!AO162&gt;1,"Tidak valid","OK"))))</f>
        <v>-</v>
      </c>
      <c r="AP162" s="25" t="str">
        <f>IF(Pengawas!AL162&gt;1,"OK",IF(Pengawas!AO162="",IF(Pengawas!AP162="","-","Kolom AO cek lagi"),IF(Pengawas!AO162=0,IF(Pengawas!AP162="","OK","Harap dikosongkan"),IF(Pengawas!AP162="","Harap diisi",IF(LEN(Pengawas!AP162)&lt;12,"Tidak valid",IF(LEN(Pengawas!AP162)&gt;14,"Tidak valid","OK"))))))</f>
        <v>-</v>
      </c>
      <c r="AQ162" s="26" t="str">
        <f>IF(Pengawas!AL162&gt;1,"OK",IF(Pengawas!AO162="",IF(Pengawas!AQ162="","-","Kolom AO cek lagi"),IF(Pengawas!AO162=0,IF(Pengawas!AQ162="","OK","Harap dikosongkan"),IF(Pengawas!AQ162="","Harap diisi",IF(LEN(Pengawas!AQ162)&lt;5,"Cek lagi","OK")))))</f>
        <v>-</v>
      </c>
      <c r="AR162" s="26" t="str">
        <f>IF(Pengawas!AL162&gt;1,"OK",IF(Pengawas!AO162="",IF(Pengawas!AR162="","-","Kolom AT cek lagi"),IF(Pengawas!AO162=0,IF(Pengawas!AR162="","OK","Harap dikosongkan"),IF(Pengawas!AR162="","Harap diisi",IF(VALUE(LEFT(Pengawas!AR162,2))&gt;31,"Tanggal tidak valid",IF(VALUE(LEFT(RIGHT(Pengawas!AR162,7),2))&gt;12,"Bulan tidak valid",IF(VALUE(RIGHT(Pengawas!AR162,4))&gt;2016,"Tahun cek lagi",IF(VALUE(RIGHT(Pengawas!AR162,4))&lt;2005,"Tahun cek lagi","OK"))))))))</f>
        <v>-</v>
      </c>
      <c r="AS162" s="25" t="str">
        <f>IF(Pengawas!AP162="",IF(Pengawas!AS162="","-","Harap dikosongkan"),IF(Pengawas!AP162&lt;&gt;"",IF(Pengawas!AS162="","Harap diisi",IF(Pengawas!AS162&gt;1,"Tidak valid","OK"))))</f>
        <v>-</v>
      </c>
      <c r="AT162" s="25" t="str">
        <f>IF(Pengawas!AS162="",IF(Pengawas!AT162="","-","Harap dikosongkan"),IF(Pengawas!AS162&lt;&gt;1,IF(Pengawas!AT162="","OK","Harap dikosongkan"),IF(Pengawas!AS162="",IF(Pengawas!AT162="","-","Harap dikosongkan"),IF(Pengawas!AS162=0,IF(Pengawas!AT162="","OK","Harap dikosongkan"),IF(Pengawas!AT162="","Harap diisi",IF(Pengawas!AT162&gt;2016,"Cek lagi",IF(Pengawas!AT162&lt;2005,"Cek lagi",IF(Pengawas!AM162&gt;Pengawas!AT162,"Cek lagi dengan Kolom AL","OK"))))))))</f>
        <v>-</v>
      </c>
      <c r="AU162" s="25" t="str">
        <f>IF(Pengawas!AS162="",IF(Pengawas!AU162="","-","Harap dikosongkan"),IF(Pengawas!AS162&lt;&gt;1,IF(Pengawas!AU162="","OK","Harap dikosongkan"),IF(Pengawas!AS162="",IF(Pengawas!AU162="","-","Harap dikosongkan"),IF(Pengawas!AS162=0,IF(Pengawas!AU162="","OK","Harap dikosongkan"),IF(Pengawas!AU162="","Harap diisi",IF(Pengawas!AU162&gt;20000000,"Cek lagi",IF(Pengawas!AU162&lt;100000,"Cek lagi","OK")))))))</f>
        <v>-</v>
      </c>
      <c r="AV162" s="25" t="str">
        <f>IF(Pengawas!AV162="","-",IF(Pengawas!AV162&gt;3,"Tidak valid","OK"))</f>
        <v>-</v>
      </c>
      <c r="AW162" s="25" t="str">
        <f>IF(Pengawas!AV162="",IF(Pengawas!AW162="","-","Harap dikosongkan"),IF(Pengawas!AV162=0,IF(Pengawas!AW162="","OK","Harap dikosongkan"),IF(Pengawas!AV162&gt;0,IF(Pengawas!AW162="","Harap diisi",IF(Pengawas!AW162&gt;2015,"Tidak valid","OK")))))</f>
        <v>-</v>
      </c>
      <c r="AX162" s="25" t="str">
        <f>IF(Pengawas!AV162="",IF(Pengawas!AX162="","-","Harap dikosongkan"),IF(Pengawas!AV162=0,IF(Pengawas!AX162="","OK","Harap dikosongkan"),IF(Pengawas!AV162&gt;0,IF(Pengawas!AX162="","Harap diisi",IF(Pengawas!AX162="","-",IF(Pengawas!AX162&gt;1,"Tidak valid","OK"))))))</f>
        <v>-</v>
      </c>
      <c r="AY162" s="25" t="str">
        <f>IF(Pengawas!AY162="","-",IF(Pengawas!AY162&gt;2,"Tidak valid","OK"))</f>
        <v>-</v>
      </c>
      <c r="AZ162" s="25" t="str">
        <f>IF(Pengawas!AY162="",IF(Pengawas!AZ162="","-","Harap dikosongkan"),IF(Pengawas!AY162=0,IF(Pengawas!AZ162="","OK","Harap dikosongkan"),IF(Pengawas!AZ162="","Harap diisi",IF(Pengawas!AZ162&gt;2015,"Cek lagi",IF(Pengawas!AZ162&lt;2000,"Cek lagi","OK")))))</f>
        <v>-</v>
      </c>
      <c r="BA162" s="25" t="str">
        <f>IF(Pengawas!BA162="","-",IF(LEN(Pengawas!BA162)&lt;5,"Cek lagi","OK"))</f>
        <v>-</v>
      </c>
      <c r="BB162" s="25" t="str">
        <f>IF(Pengawas!BB162="","-",IF(LEN(Pengawas!BB162)&lt;4,"Cek lagi","OK"))</f>
        <v>-</v>
      </c>
      <c r="BC162" s="25" t="str">
        <f>IF(Pengawas!BC162="","-",IF(LEN(Pengawas!BC162)&lt;4,"Cek lagi","OK"))</f>
        <v>-</v>
      </c>
      <c r="BD162" s="25" t="str">
        <f>IF(Pengawas!BD162="","-",IF(LEN(Pengawas!BD162)&lt;4,"Cek lagi","OK"))</f>
        <v>-</v>
      </c>
      <c r="BE162" s="25" t="str">
        <f>IF(Pengawas!BE162="","-",IF(LEN(Pengawas!BE162)&lt;4,"Cek lagi","OK"))</f>
        <v>-</v>
      </c>
      <c r="BF162" s="25" t="str">
        <f>IF(Pengawas!BF162="","-",IF(LEN(Pengawas!BF162)&lt;&gt;5,"Tidak valid","OK"))</f>
        <v>-</v>
      </c>
      <c r="BG162" s="25" t="str">
        <f>IF(Pengawas!BG162="","-",IF(LEN(Pengawas!BG162)&lt;9,"Cek lagi",IF(LEN(Pengawas!BG162)&gt;14,"Cek lagi","OK")))</f>
        <v>-</v>
      </c>
    </row>
    <row r="163" spans="1:59" s="18" customFormat="1" ht="15" customHeight="1" x14ac:dyDescent="0.2">
      <c r="A163" s="25" t="str">
        <f>IF(Pengawas!A163="","-",IF(LEN(Pengawas!A163)&lt;4,"Cek lagi","OK"))</f>
        <v>-</v>
      </c>
      <c r="B163" s="25" t="str">
        <f>IF(Pengawas!B163="","-",IF(LEN(Pengawas!B163)&lt;4,"Cek lagi","OK"))</f>
        <v>-</v>
      </c>
      <c r="C163" s="25" t="str">
        <f>IF(Pengawas!C163="","-",IF(LEN(Pengawas!C163)&lt;&gt;18,"Tidak valid","OK"))</f>
        <v>-</v>
      </c>
      <c r="D163" s="25" t="str">
        <f>IF(Pengawas!D163="","-",IF(LEN(Pengawas!D163)&lt;&gt;16,"Tidak valid","OK"))</f>
        <v>-</v>
      </c>
      <c r="E163" s="25" t="str">
        <f>IF(Pengawas!E163="","-",IF(LEN(Pengawas!E163)&lt;4,"Cek lagi","OK"))</f>
        <v>-</v>
      </c>
      <c r="F163" s="25" t="str">
        <f>IF(Pengawas!F163="","-",IF(LEN(Pengawas!F163)&lt;&gt;16,"Tidak valid","OK"))</f>
        <v>-</v>
      </c>
      <c r="G163" s="25" t="str">
        <f>IF(Pengawas!G163="","-",IF(LEN(Pengawas!G163)&lt;4,"Cek lagi","OK"))</f>
        <v>-</v>
      </c>
      <c r="H163" s="26" t="str">
        <f>IF(Pengawas!H163="","-",IF(VALUE(LEFT(Pengawas!H163,2))&gt;31,"Tanggal tidak valid",IF(VALUE(LEFT(RIGHT(Pengawas!H163,7),2))&gt;12,"Bulan tidak valid",IF(VALUE(RIGHT(Pengawas!H163,4))&gt;1990,"Umur terlalu muda",IF(VALUE(RIGHT(Pengawas!H163,4))&lt;1955,"Umur terlalu tua","OK")))))</f>
        <v>-</v>
      </c>
      <c r="I163" s="25" t="str">
        <f>IF(Pengawas!I163="","-",IF(Pengawas!I163="L","OK",IF(Pengawas!I163="P","OK","Tidak valid")))</f>
        <v>-</v>
      </c>
      <c r="J163" s="25" t="str">
        <f>IF(Pengawas!J163="","-",IF(LEN(Pengawas!J163)&lt;4,"Cek lagi","OK"))</f>
        <v>-</v>
      </c>
      <c r="K163" s="25" t="str">
        <f>IF(Pengawas!K163="","-",IF(Pengawas!K163&gt;5,"Tidak valid",IF(Pengawas!K163&lt;1,"Tidak valid","OK")))</f>
        <v>-</v>
      </c>
      <c r="L163" s="25" t="str">
        <f>IF(Pengawas!L163="","-",IF(VALUE(LEFT(Pengawas!L163,1))&gt;1,"Tidak valid","OK"))</f>
        <v>-</v>
      </c>
      <c r="M163" s="25" t="str">
        <f>IF(Pengawas!M163="","-",IF(VALUE(LEFT(Pengawas!M163,1))&gt;1,"Tidak valid","OK"))</f>
        <v>-</v>
      </c>
      <c r="N163" s="25" t="str">
        <f>IF(Pengawas!N163="","-",IF(VALUE(LEFT(Pengawas!N163,2))&gt;31,"Tanggal tidak valid",IF(VALUE(LEFT(RIGHT(Pengawas!N163,7),2))&gt;12,"Bulan tidak valid",IF(VALUE(RIGHT(Pengawas!N163,4))&gt;2015,"Tahun cek lagi",IF(VALUE(RIGHT(Pengawas!N163,4))&lt;1930,"Tahun cek lagi","OK")))))</f>
        <v>-</v>
      </c>
      <c r="O163" s="26" t="str">
        <f>IF(Pengawas!O163="","-",IF(VALUE(LEFT(Pengawas!O163,2))&gt;31,"Tanggal tidak valid",IF(VALUE(LEFT(RIGHT(Pengawas!O163,7),2))&gt;12,"Bulan tidak valid",IF(VALUE(RIGHT(Pengawas!O163,4))&gt;2015,"Tahun cek lagi",IF(VALUE(RIGHT(Pengawas!O163,4))&lt;1930,"Tahun cek lagi","OK")))))</f>
        <v>-</v>
      </c>
      <c r="P163" s="26" t="str">
        <f>IF(Pengawas!P163="","-",IF(VALUE(LEFT(Pengawas!P163,2))&gt;31,"Tanggal tidak valid",IF(VALUE(LEFT(RIGHT(Pengawas!P163,7),2))&gt;12,"Bulan tidak valid",IF(VALUE(RIGHT(Pengawas!P163,4))&gt;2015,"Tahun cek lagi",IF(VALUE(RIGHT(Pengawas!P163,4))&lt;1930,"Tahun cek lagi","OK")))))</f>
        <v>-</v>
      </c>
      <c r="Q163" s="25" t="str">
        <f>IF(Pengawas!Q163="","-",IF(Pengawas!Q163&gt;3,"Tidak valid",IF(Pengawas!Q163&lt;1,"Tidak valid","OK")))</f>
        <v>-</v>
      </c>
      <c r="R163" s="25" t="str">
        <f>IF(Pengawas!R163="","-",IF(Pengawas!R163&gt;20000000,"Cek lagi",IF(Pengawas!R163&lt;50000,"Cek lagi","OK")))</f>
        <v>-</v>
      </c>
      <c r="S163" s="25" t="str">
        <f>IF(Pengawas!S163="","-",IF(Pengawas!S163&gt;3,"Tidak valid",IF(Pengawas!S163&lt;1,"Tidak valid","OK")))</f>
        <v>-</v>
      </c>
      <c r="T163" s="25" t="str">
        <f>IF(Pengawas!T163="","-",IF(Pengawas!T163&gt;6,"Tidak valid",IF(Pengawas!T163&lt;1,"Tidak valid","OK")))</f>
        <v>-</v>
      </c>
      <c r="U163" s="25" t="str">
        <f>IF(Pengawas!U163="","-",IF(Pengawas!U163&gt;4,"Tidak valid",IF(Pengawas!U163&lt;1,"Tidak valid","OK")))</f>
        <v>-</v>
      </c>
      <c r="V163" s="25" t="str">
        <f>IF(Pengawas!V163="","-",IF(Pengawas!V163&gt;2,"Tidak valid",IF(Pengawas!V163&lt;1,"Tidak valid","OK")))</f>
        <v>-</v>
      </c>
      <c r="W163" s="25" t="str">
        <f>IF(Pengawas!V163="","-",IF(Pengawas!V163=1,IF(Pengawas!W163="","Harap diisi","OK"),IF(Pengawas!V163=2,IF(Pengawas!W163="","Harap diisi","OK"),IF(Pengawas!V164&lt;1,"-",IF(Pengawas!V164&gt;2,"-","OK")))))</f>
        <v>-</v>
      </c>
      <c r="X163" s="25" t="str">
        <f>IF(Pengawas!V163="","-",IF(Pengawas!V163=1,IF(Pengawas!X163="","Harap diisi","OK"),IF(Pengawas!V163=2,IF(Pengawas!X163="","Harap diisi","OK"),IF(Pengawas!V164&lt;1,"-",IF(Pengawas!V164&gt;2,"-","OK")))))</f>
        <v>-</v>
      </c>
      <c r="Y163" s="25" t="str">
        <f>IF(Pengawas!V163="","-",IF(Pengawas!V163=1,IF(Pengawas!Y163="","Harap diisi","OK"),IF(Pengawas!V163=2,IF(Pengawas!Y163="","Harap diisi","OK"),IF(Pengawas!V164&lt;1,"-",IF(Pengawas!V164&gt;2,"-","OK")))))</f>
        <v>-</v>
      </c>
      <c r="Z163" s="25" t="str">
        <f>IF(Pengawas!V163="","-",IF(Pengawas!V163=1,IF(Pengawas!Z163="","Harap diisi","OK"),IF(Pengawas!V163=2,IF(Pengawas!Z163="","Harap diisi","OK"),IF(Pengawas!V164&lt;1,"-",IF(Pengawas!V164&gt;2,"-","OK")))))</f>
        <v>-</v>
      </c>
      <c r="AA163" s="25" t="str">
        <f>IF(Pengawas!V163="","-",IF(Pengawas!V163=1,IF(Pengawas!AA163="","Harap diisi","OK"),IF(Pengawas!V163=2,IF(Pengawas!AA163="","Harap diisi","OK"),IF(Pengawas!V164&lt;1,"-",IF(Pengawas!V164&gt;2,"-","OK")))))</f>
        <v>-</v>
      </c>
      <c r="AB163" s="25" t="str">
        <f>IF(Pengawas!V163="","-",IF(Pengawas!V163=1,IF(Pengawas!AB163="","Harap diisi","OK"),IF(Pengawas!V163=2,IF(Pengawas!AB163="","Harap diisi","OK"),IF(Pengawas!V164&lt;1,"-",IF(Pengawas!V164&gt;2,"-","OK")))))</f>
        <v>-</v>
      </c>
      <c r="AC163" s="25" t="str">
        <f>IF(Pengawas!V163="","-",IF(Pengawas!V163=1,IF(Pengawas!AC163="","Harap diisi","OK"),IF(Pengawas!V163=2,IF(Pengawas!AC163="","Harap diisi","OK"),IF(Pengawas!V164&lt;1,"-",IF(Pengawas!V164&gt;2,"-","OK")))))</f>
        <v>-</v>
      </c>
      <c r="AD163" s="25" t="str">
        <f>IF(Pengawas!V163="","-",IF(Pengawas!V163=1,IF(Pengawas!AD163="","OK","Harap dikosongkan"),IF(Pengawas!V163=2,IF(Pengawas!AD163="","Harap diisi","OK"),IF(Pengawas!V164&lt;1,"-",IF(Pengawas!V164&gt;2,"-","OK")))))</f>
        <v>-</v>
      </c>
      <c r="AE163" s="25" t="str">
        <f>IF(Pengawas!V163="","-",IF(Pengawas!V163=1,IF(Pengawas!AE163="","OK","Harap dikosongkan"),IF(Pengawas!V163=2,IF(Pengawas!AE163="","Harap diisi","OK"),IF(Pengawas!V164&lt;1,"-",IF(Pengawas!V164&gt;2,"-","OK")))))</f>
        <v>-</v>
      </c>
      <c r="AF163" s="25" t="str">
        <f>IF(Pengawas!V163="","-",IF(Pengawas!V163=1,IF(Pengawas!AF163="","OK","Harap dikosongkan"),IF(Pengawas!V163=2,IF(Pengawas!AF163="","Harap diisi","OK"),IF(Pengawas!V164&lt;1,"-",IF(Pengawas!V164&gt;2,"-","OK")))))</f>
        <v>-</v>
      </c>
      <c r="AG163" s="25" t="str">
        <f>IF(Pengawas!V163="","-",IF(Pengawas!V163=1,IF(Pengawas!AG163="","OK","Harap dikosongkan"),IF(Pengawas!V163=2,IF(Pengawas!AG163="","Harap diisi","OK"),IF(Pengawas!V164&lt;1,"-",IF(Pengawas!V164&gt;2,"-","OK")))))</f>
        <v>-</v>
      </c>
      <c r="AH163" s="25" t="str">
        <f>IF(Pengawas!V163="","-",IF(Pengawas!V163=1,IF(Pengawas!AH163="","OK","Harap dikosongkan"),IF(Pengawas!V163=2,IF(Pengawas!AH163="","Harap diisi","OK"),IF(Pengawas!V164&lt;1,"-",IF(Pengawas!V164&gt;2,"-","OK")))))</f>
        <v>-</v>
      </c>
      <c r="AI163" s="25" t="str">
        <f>IF(Pengawas!V163="","-",IF(Pengawas!V163=1,IF(Pengawas!AI163="","OK","Harap dikosongkan"),IF(Pengawas!V163=2,IF(Pengawas!AI163="","Harap diisi","OK"),IF(Pengawas!V164&lt;1,"-",IF(Pengawas!V164&gt;2,"-","OK")))))</f>
        <v>-</v>
      </c>
      <c r="AJ163" s="25" t="str">
        <f>IF(Pengawas!V163="","-",IF(Pengawas!V163=1,IF(Pengawas!AJ163="","OK","Harap dikosongkan"),IF(Pengawas!V163=2,IF(Pengawas!AJ163="","Harap diisi","OK"),IF(Pengawas!V164&lt;1,"-",IF(Pengawas!V164&gt;2,"-","OK")))))</f>
        <v>-</v>
      </c>
      <c r="AK163" s="25" t="str">
        <f>IF(Pengawas!V163="","-",IF(Pengawas!V163=1,IF(Pengawas!AK163="","OK","Harap dikosongkan"),IF(Pengawas!V163=2,IF(Pengawas!AK163="","Harap diisi","OK"),IF(Pengawas!V164&lt;1,"-",IF(Pengawas!V164&gt;2,"-","OK")))))</f>
        <v>-</v>
      </c>
      <c r="AL163" s="25" t="str">
        <f>IF(Pengawas!AL163="","-",IF(Pengawas!AL163&gt;3,"Tidak valid",IF(Pengawas!AL163&lt;1,"Tidak valid","OK")))</f>
        <v>-</v>
      </c>
      <c r="AM163" s="25" t="str">
        <f>IF(Pengawas!AL163="",IF(Pengawas!AM163="","-","Harap dikosongkan"),IF(Pengawas!AL163&lt;&gt;1,IF(Pengawas!AM163="","OK","Harap dikosongkan"),IF(Pengawas!AM163="","Harap diisi",IF(Pengawas!AM163&gt;2015,"Cek lagi",IF(Pengawas!AM163&lt;2005,"Cek lagi","OK")))))</f>
        <v>-</v>
      </c>
      <c r="AN163" s="25" t="str">
        <f>IF(Pengawas!AL163="",IF(Pengawas!AN163="","-","Harap dikosongkan"),IF(Pengawas!AL163&lt;&gt;1,IF(Pengawas!AN163="","OK","Harap dikosongkan"),IF(Pengawas!AN163="","Harap diisi",IF(VALUE(Pengawas!AN163)&gt;33,"Tidak valid",IF(VALUE(Pengawas!AN163)&lt;1,"Tidak valid","OK")))))</f>
        <v>-</v>
      </c>
      <c r="AO163" s="25" t="str">
        <f>IF(Pengawas!AL163="",IF(Pengawas!AO163="","-","Harap dikosongkan"),IF(Pengawas!AL163&lt;&gt;1,IF(Pengawas!AO163="","OK","Harap dikosongkan"),IF(Pengawas!AO163="","Harap diisi",IF(Pengawas!AO163&gt;1,"Tidak valid","OK"))))</f>
        <v>-</v>
      </c>
      <c r="AP163" s="25" t="str">
        <f>IF(Pengawas!AL163&gt;1,"OK",IF(Pengawas!AO163="",IF(Pengawas!AP163="","-","Kolom AO cek lagi"),IF(Pengawas!AO163=0,IF(Pengawas!AP163="","OK","Harap dikosongkan"),IF(Pengawas!AP163="","Harap diisi",IF(LEN(Pengawas!AP163)&lt;12,"Tidak valid",IF(LEN(Pengawas!AP163)&gt;14,"Tidak valid","OK"))))))</f>
        <v>-</v>
      </c>
      <c r="AQ163" s="26" t="str">
        <f>IF(Pengawas!AL163&gt;1,"OK",IF(Pengawas!AO163="",IF(Pengawas!AQ163="","-","Kolom AO cek lagi"),IF(Pengawas!AO163=0,IF(Pengawas!AQ163="","OK","Harap dikosongkan"),IF(Pengawas!AQ163="","Harap diisi",IF(LEN(Pengawas!AQ163)&lt;5,"Cek lagi","OK")))))</f>
        <v>-</v>
      </c>
      <c r="AR163" s="26" t="str">
        <f>IF(Pengawas!AL163&gt;1,"OK",IF(Pengawas!AO163="",IF(Pengawas!AR163="","-","Kolom AT cek lagi"),IF(Pengawas!AO163=0,IF(Pengawas!AR163="","OK","Harap dikosongkan"),IF(Pengawas!AR163="","Harap diisi",IF(VALUE(LEFT(Pengawas!AR163,2))&gt;31,"Tanggal tidak valid",IF(VALUE(LEFT(RIGHT(Pengawas!AR163,7),2))&gt;12,"Bulan tidak valid",IF(VALUE(RIGHT(Pengawas!AR163,4))&gt;2016,"Tahun cek lagi",IF(VALUE(RIGHT(Pengawas!AR163,4))&lt;2005,"Tahun cek lagi","OK"))))))))</f>
        <v>-</v>
      </c>
      <c r="AS163" s="25" t="str">
        <f>IF(Pengawas!AP163="",IF(Pengawas!AS163="","-","Harap dikosongkan"),IF(Pengawas!AP163&lt;&gt;"",IF(Pengawas!AS163="","Harap diisi",IF(Pengawas!AS163&gt;1,"Tidak valid","OK"))))</f>
        <v>-</v>
      </c>
      <c r="AT163" s="25" t="str">
        <f>IF(Pengawas!AS163="",IF(Pengawas!AT163="","-","Harap dikosongkan"),IF(Pengawas!AS163&lt;&gt;1,IF(Pengawas!AT163="","OK","Harap dikosongkan"),IF(Pengawas!AS163="",IF(Pengawas!AT163="","-","Harap dikosongkan"),IF(Pengawas!AS163=0,IF(Pengawas!AT163="","OK","Harap dikosongkan"),IF(Pengawas!AT163="","Harap diisi",IF(Pengawas!AT163&gt;2016,"Cek lagi",IF(Pengawas!AT163&lt;2005,"Cek lagi",IF(Pengawas!AM163&gt;Pengawas!AT163,"Cek lagi dengan Kolom AL","OK"))))))))</f>
        <v>-</v>
      </c>
      <c r="AU163" s="25" t="str">
        <f>IF(Pengawas!AS163="",IF(Pengawas!AU163="","-","Harap dikosongkan"),IF(Pengawas!AS163&lt;&gt;1,IF(Pengawas!AU163="","OK","Harap dikosongkan"),IF(Pengawas!AS163="",IF(Pengawas!AU163="","-","Harap dikosongkan"),IF(Pengawas!AS163=0,IF(Pengawas!AU163="","OK","Harap dikosongkan"),IF(Pengawas!AU163="","Harap diisi",IF(Pengawas!AU163&gt;20000000,"Cek lagi",IF(Pengawas!AU163&lt;100000,"Cek lagi","OK")))))))</f>
        <v>-</v>
      </c>
      <c r="AV163" s="25" t="str">
        <f>IF(Pengawas!AV163="","-",IF(Pengawas!AV163&gt;3,"Tidak valid","OK"))</f>
        <v>-</v>
      </c>
      <c r="AW163" s="25" t="str">
        <f>IF(Pengawas!AV163="",IF(Pengawas!AW163="","-","Harap dikosongkan"),IF(Pengawas!AV163=0,IF(Pengawas!AW163="","OK","Harap dikosongkan"),IF(Pengawas!AV163&gt;0,IF(Pengawas!AW163="","Harap diisi",IF(Pengawas!AW163&gt;2015,"Tidak valid","OK")))))</f>
        <v>-</v>
      </c>
      <c r="AX163" s="25" t="str">
        <f>IF(Pengawas!AV163="",IF(Pengawas!AX163="","-","Harap dikosongkan"),IF(Pengawas!AV163=0,IF(Pengawas!AX163="","OK","Harap dikosongkan"),IF(Pengawas!AV163&gt;0,IF(Pengawas!AX163="","Harap diisi",IF(Pengawas!AX163="","-",IF(Pengawas!AX163&gt;1,"Tidak valid","OK"))))))</f>
        <v>-</v>
      </c>
      <c r="AY163" s="25" t="str">
        <f>IF(Pengawas!AY163="","-",IF(Pengawas!AY163&gt;2,"Tidak valid","OK"))</f>
        <v>-</v>
      </c>
      <c r="AZ163" s="25" t="str">
        <f>IF(Pengawas!AY163="",IF(Pengawas!AZ163="","-","Harap dikosongkan"),IF(Pengawas!AY163=0,IF(Pengawas!AZ163="","OK","Harap dikosongkan"),IF(Pengawas!AZ163="","Harap diisi",IF(Pengawas!AZ163&gt;2015,"Cek lagi",IF(Pengawas!AZ163&lt;2000,"Cek lagi","OK")))))</f>
        <v>-</v>
      </c>
      <c r="BA163" s="25" t="str">
        <f>IF(Pengawas!BA163="","-",IF(LEN(Pengawas!BA163)&lt;5,"Cek lagi","OK"))</f>
        <v>-</v>
      </c>
      <c r="BB163" s="25" t="str">
        <f>IF(Pengawas!BB163="","-",IF(LEN(Pengawas!BB163)&lt;4,"Cek lagi","OK"))</f>
        <v>-</v>
      </c>
      <c r="BC163" s="25" t="str">
        <f>IF(Pengawas!BC163="","-",IF(LEN(Pengawas!BC163)&lt;4,"Cek lagi","OK"))</f>
        <v>-</v>
      </c>
      <c r="BD163" s="25" t="str">
        <f>IF(Pengawas!BD163="","-",IF(LEN(Pengawas!BD163)&lt;4,"Cek lagi","OK"))</f>
        <v>-</v>
      </c>
      <c r="BE163" s="25" t="str">
        <f>IF(Pengawas!BE163="","-",IF(LEN(Pengawas!BE163)&lt;4,"Cek lagi","OK"))</f>
        <v>-</v>
      </c>
      <c r="BF163" s="25" t="str">
        <f>IF(Pengawas!BF163="","-",IF(LEN(Pengawas!BF163)&lt;&gt;5,"Tidak valid","OK"))</f>
        <v>-</v>
      </c>
      <c r="BG163" s="25" t="str">
        <f>IF(Pengawas!BG163="","-",IF(LEN(Pengawas!BG163)&lt;9,"Cek lagi",IF(LEN(Pengawas!BG163)&gt;14,"Cek lagi","OK")))</f>
        <v>-</v>
      </c>
    </row>
    <row r="164" spans="1:59" s="18" customFormat="1" ht="15" customHeight="1" x14ac:dyDescent="0.2">
      <c r="A164" s="25" t="str">
        <f>IF(Pengawas!A164="","-",IF(LEN(Pengawas!A164)&lt;4,"Cek lagi","OK"))</f>
        <v>-</v>
      </c>
      <c r="B164" s="25" t="str">
        <f>IF(Pengawas!B164="","-",IF(LEN(Pengawas!B164)&lt;4,"Cek lagi","OK"))</f>
        <v>-</v>
      </c>
      <c r="C164" s="25" t="str">
        <f>IF(Pengawas!C164="","-",IF(LEN(Pengawas!C164)&lt;&gt;18,"Tidak valid","OK"))</f>
        <v>-</v>
      </c>
      <c r="D164" s="25" t="str">
        <f>IF(Pengawas!D164="","-",IF(LEN(Pengawas!D164)&lt;&gt;16,"Tidak valid","OK"))</f>
        <v>-</v>
      </c>
      <c r="E164" s="25" t="str">
        <f>IF(Pengawas!E164="","-",IF(LEN(Pengawas!E164)&lt;4,"Cek lagi","OK"))</f>
        <v>-</v>
      </c>
      <c r="F164" s="25" t="str">
        <f>IF(Pengawas!F164="","-",IF(LEN(Pengawas!F164)&lt;&gt;16,"Tidak valid","OK"))</f>
        <v>-</v>
      </c>
      <c r="G164" s="25" t="str">
        <f>IF(Pengawas!G164="","-",IF(LEN(Pengawas!G164)&lt;4,"Cek lagi","OK"))</f>
        <v>-</v>
      </c>
      <c r="H164" s="26" t="str">
        <f>IF(Pengawas!H164="","-",IF(VALUE(LEFT(Pengawas!H164,2))&gt;31,"Tanggal tidak valid",IF(VALUE(LEFT(RIGHT(Pengawas!H164,7),2))&gt;12,"Bulan tidak valid",IF(VALUE(RIGHT(Pengawas!H164,4))&gt;1990,"Umur terlalu muda",IF(VALUE(RIGHT(Pengawas!H164,4))&lt;1955,"Umur terlalu tua","OK")))))</f>
        <v>-</v>
      </c>
      <c r="I164" s="25" t="str">
        <f>IF(Pengawas!I164="","-",IF(Pengawas!I164="L","OK",IF(Pengawas!I164="P","OK","Tidak valid")))</f>
        <v>-</v>
      </c>
      <c r="J164" s="25" t="str">
        <f>IF(Pengawas!J164="","-",IF(LEN(Pengawas!J164)&lt;4,"Cek lagi","OK"))</f>
        <v>-</v>
      </c>
      <c r="K164" s="25" t="str">
        <f>IF(Pengawas!K164="","-",IF(Pengawas!K164&gt;5,"Tidak valid",IF(Pengawas!K164&lt;1,"Tidak valid","OK")))</f>
        <v>-</v>
      </c>
      <c r="L164" s="25" t="str">
        <f>IF(Pengawas!L164="","-",IF(VALUE(LEFT(Pengawas!L164,1))&gt;1,"Tidak valid","OK"))</f>
        <v>-</v>
      </c>
      <c r="M164" s="25" t="str">
        <f>IF(Pengawas!M164="","-",IF(VALUE(LEFT(Pengawas!M164,1))&gt;1,"Tidak valid","OK"))</f>
        <v>-</v>
      </c>
      <c r="N164" s="25" t="str">
        <f>IF(Pengawas!N164="","-",IF(VALUE(LEFT(Pengawas!N164,2))&gt;31,"Tanggal tidak valid",IF(VALUE(LEFT(RIGHT(Pengawas!N164,7),2))&gt;12,"Bulan tidak valid",IF(VALUE(RIGHT(Pengawas!N164,4))&gt;2015,"Tahun cek lagi",IF(VALUE(RIGHT(Pengawas!N164,4))&lt;1930,"Tahun cek lagi","OK")))))</f>
        <v>-</v>
      </c>
      <c r="O164" s="26" t="str">
        <f>IF(Pengawas!O164="","-",IF(VALUE(LEFT(Pengawas!O164,2))&gt;31,"Tanggal tidak valid",IF(VALUE(LEFT(RIGHT(Pengawas!O164,7),2))&gt;12,"Bulan tidak valid",IF(VALUE(RIGHT(Pengawas!O164,4))&gt;2015,"Tahun cek lagi",IF(VALUE(RIGHT(Pengawas!O164,4))&lt;1930,"Tahun cek lagi","OK")))))</f>
        <v>-</v>
      </c>
      <c r="P164" s="26" t="str">
        <f>IF(Pengawas!P164="","-",IF(VALUE(LEFT(Pengawas!P164,2))&gt;31,"Tanggal tidak valid",IF(VALUE(LEFT(RIGHT(Pengawas!P164,7),2))&gt;12,"Bulan tidak valid",IF(VALUE(RIGHT(Pengawas!P164,4))&gt;2015,"Tahun cek lagi",IF(VALUE(RIGHT(Pengawas!P164,4))&lt;1930,"Tahun cek lagi","OK")))))</f>
        <v>-</v>
      </c>
      <c r="Q164" s="25" t="str">
        <f>IF(Pengawas!Q164="","-",IF(Pengawas!Q164&gt;3,"Tidak valid",IF(Pengawas!Q164&lt;1,"Tidak valid","OK")))</f>
        <v>-</v>
      </c>
      <c r="R164" s="25" t="str">
        <f>IF(Pengawas!R164="","-",IF(Pengawas!R164&gt;20000000,"Cek lagi",IF(Pengawas!R164&lt;50000,"Cek lagi","OK")))</f>
        <v>-</v>
      </c>
      <c r="S164" s="25" t="str">
        <f>IF(Pengawas!S164="","-",IF(Pengawas!S164&gt;3,"Tidak valid",IF(Pengawas!S164&lt;1,"Tidak valid","OK")))</f>
        <v>-</v>
      </c>
      <c r="T164" s="25" t="str">
        <f>IF(Pengawas!T164="","-",IF(Pengawas!T164&gt;6,"Tidak valid",IF(Pengawas!T164&lt;1,"Tidak valid","OK")))</f>
        <v>-</v>
      </c>
      <c r="U164" s="25" t="str">
        <f>IF(Pengawas!U164="","-",IF(Pengawas!U164&gt;4,"Tidak valid",IF(Pengawas!U164&lt;1,"Tidak valid","OK")))</f>
        <v>-</v>
      </c>
      <c r="V164" s="25" t="str">
        <f>IF(Pengawas!V164="","-",IF(Pengawas!V164&gt;2,"Tidak valid",IF(Pengawas!V164&lt;1,"Tidak valid","OK")))</f>
        <v>-</v>
      </c>
      <c r="W164" s="25" t="str">
        <f>IF(Pengawas!V164="","-",IF(Pengawas!V164=1,IF(Pengawas!W164="","Harap diisi","OK"),IF(Pengawas!V164=2,IF(Pengawas!W164="","Harap diisi","OK"),IF(Pengawas!V165&lt;1,"-",IF(Pengawas!V165&gt;2,"-","OK")))))</f>
        <v>-</v>
      </c>
      <c r="X164" s="25" t="str">
        <f>IF(Pengawas!V164="","-",IF(Pengawas!V164=1,IF(Pengawas!X164="","Harap diisi","OK"),IF(Pengawas!V164=2,IF(Pengawas!X164="","Harap diisi","OK"),IF(Pengawas!V165&lt;1,"-",IF(Pengawas!V165&gt;2,"-","OK")))))</f>
        <v>-</v>
      </c>
      <c r="Y164" s="25" t="str">
        <f>IF(Pengawas!V164="","-",IF(Pengawas!V164=1,IF(Pengawas!Y164="","Harap diisi","OK"),IF(Pengawas!V164=2,IF(Pengawas!Y164="","Harap diisi","OK"),IF(Pengawas!V165&lt;1,"-",IF(Pengawas!V165&gt;2,"-","OK")))))</f>
        <v>-</v>
      </c>
      <c r="Z164" s="25" t="str">
        <f>IF(Pengawas!V164="","-",IF(Pengawas!V164=1,IF(Pengawas!Z164="","Harap diisi","OK"),IF(Pengawas!V164=2,IF(Pengawas!Z164="","Harap diisi","OK"),IF(Pengawas!V165&lt;1,"-",IF(Pengawas!V165&gt;2,"-","OK")))))</f>
        <v>-</v>
      </c>
      <c r="AA164" s="25" t="str">
        <f>IF(Pengawas!V164="","-",IF(Pengawas!V164=1,IF(Pengawas!AA164="","Harap diisi","OK"),IF(Pengawas!V164=2,IF(Pengawas!AA164="","Harap diisi","OK"),IF(Pengawas!V165&lt;1,"-",IF(Pengawas!V165&gt;2,"-","OK")))))</f>
        <v>-</v>
      </c>
      <c r="AB164" s="25" t="str">
        <f>IF(Pengawas!V164="","-",IF(Pengawas!V164=1,IF(Pengawas!AB164="","Harap diisi","OK"),IF(Pengawas!V164=2,IF(Pengawas!AB164="","Harap diisi","OK"),IF(Pengawas!V165&lt;1,"-",IF(Pengawas!V165&gt;2,"-","OK")))))</f>
        <v>-</v>
      </c>
      <c r="AC164" s="25" t="str">
        <f>IF(Pengawas!V164="","-",IF(Pengawas!V164=1,IF(Pengawas!AC164="","Harap diisi","OK"),IF(Pengawas!V164=2,IF(Pengawas!AC164="","Harap diisi","OK"),IF(Pengawas!V165&lt;1,"-",IF(Pengawas!V165&gt;2,"-","OK")))))</f>
        <v>-</v>
      </c>
      <c r="AD164" s="25" t="str">
        <f>IF(Pengawas!V164="","-",IF(Pengawas!V164=1,IF(Pengawas!AD164="","OK","Harap dikosongkan"),IF(Pengawas!V164=2,IF(Pengawas!AD164="","Harap diisi","OK"),IF(Pengawas!V165&lt;1,"-",IF(Pengawas!V165&gt;2,"-","OK")))))</f>
        <v>-</v>
      </c>
      <c r="AE164" s="25" t="str">
        <f>IF(Pengawas!V164="","-",IF(Pengawas!V164=1,IF(Pengawas!AE164="","OK","Harap dikosongkan"),IF(Pengawas!V164=2,IF(Pengawas!AE164="","Harap diisi","OK"),IF(Pengawas!V165&lt;1,"-",IF(Pengawas!V165&gt;2,"-","OK")))))</f>
        <v>-</v>
      </c>
      <c r="AF164" s="25" t="str">
        <f>IF(Pengawas!V164="","-",IF(Pengawas!V164=1,IF(Pengawas!AF164="","OK","Harap dikosongkan"),IF(Pengawas!V164=2,IF(Pengawas!AF164="","Harap diisi","OK"),IF(Pengawas!V165&lt;1,"-",IF(Pengawas!V165&gt;2,"-","OK")))))</f>
        <v>-</v>
      </c>
      <c r="AG164" s="25" t="str">
        <f>IF(Pengawas!V164="","-",IF(Pengawas!V164=1,IF(Pengawas!AG164="","OK","Harap dikosongkan"),IF(Pengawas!V164=2,IF(Pengawas!AG164="","Harap diisi","OK"),IF(Pengawas!V165&lt;1,"-",IF(Pengawas!V165&gt;2,"-","OK")))))</f>
        <v>-</v>
      </c>
      <c r="AH164" s="25" t="str">
        <f>IF(Pengawas!V164="","-",IF(Pengawas!V164=1,IF(Pengawas!AH164="","OK","Harap dikosongkan"),IF(Pengawas!V164=2,IF(Pengawas!AH164="","Harap diisi","OK"),IF(Pengawas!V165&lt;1,"-",IF(Pengawas!V165&gt;2,"-","OK")))))</f>
        <v>-</v>
      </c>
      <c r="AI164" s="25" t="str">
        <f>IF(Pengawas!V164="","-",IF(Pengawas!V164=1,IF(Pengawas!AI164="","OK","Harap dikosongkan"),IF(Pengawas!V164=2,IF(Pengawas!AI164="","Harap diisi","OK"),IF(Pengawas!V165&lt;1,"-",IF(Pengawas!V165&gt;2,"-","OK")))))</f>
        <v>-</v>
      </c>
      <c r="AJ164" s="25" t="str">
        <f>IF(Pengawas!V164="","-",IF(Pengawas!V164=1,IF(Pengawas!AJ164="","OK","Harap dikosongkan"),IF(Pengawas!V164=2,IF(Pengawas!AJ164="","Harap diisi","OK"),IF(Pengawas!V165&lt;1,"-",IF(Pengawas!V165&gt;2,"-","OK")))))</f>
        <v>-</v>
      </c>
      <c r="AK164" s="25" t="str">
        <f>IF(Pengawas!V164="","-",IF(Pengawas!V164=1,IF(Pengawas!AK164="","OK","Harap dikosongkan"),IF(Pengawas!V164=2,IF(Pengawas!AK164="","Harap diisi","OK"),IF(Pengawas!V165&lt;1,"-",IF(Pengawas!V165&gt;2,"-","OK")))))</f>
        <v>-</v>
      </c>
      <c r="AL164" s="25" t="str">
        <f>IF(Pengawas!AL164="","-",IF(Pengawas!AL164&gt;3,"Tidak valid",IF(Pengawas!AL164&lt;1,"Tidak valid","OK")))</f>
        <v>-</v>
      </c>
      <c r="AM164" s="25" t="str">
        <f>IF(Pengawas!AL164="",IF(Pengawas!AM164="","-","Harap dikosongkan"),IF(Pengawas!AL164&lt;&gt;1,IF(Pengawas!AM164="","OK","Harap dikosongkan"),IF(Pengawas!AM164="","Harap diisi",IF(Pengawas!AM164&gt;2015,"Cek lagi",IF(Pengawas!AM164&lt;2005,"Cek lagi","OK")))))</f>
        <v>-</v>
      </c>
      <c r="AN164" s="25" t="str">
        <f>IF(Pengawas!AL164="",IF(Pengawas!AN164="","-","Harap dikosongkan"),IF(Pengawas!AL164&lt;&gt;1,IF(Pengawas!AN164="","OK","Harap dikosongkan"),IF(Pengawas!AN164="","Harap diisi",IF(VALUE(Pengawas!AN164)&gt;33,"Tidak valid",IF(VALUE(Pengawas!AN164)&lt;1,"Tidak valid","OK")))))</f>
        <v>-</v>
      </c>
      <c r="AO164" s="25" t="str">
        <f>IF(Pengawas!AL164="",IF(Pengawas!AO164="","-","Harap dikosongkan"),IF(Pengawas!AL164&lt;&gt;1,IF(Pengawas!AO164="","OK","Harap dikosongkan"),IF(Pengawas!AO164="","Harap diisi",IF(Pengawas!AO164&gt;1,"Tidak valid","OK"))))</f>
        <v>-</v>
      </c>
      <c r="AP164" s="25" t="str">
        <f>IF(Pengawas!AL164&gt;1,"OK",IF(Pengawas!AO164="",IF(Pengawas!AP164="","-","Kolom AO cek lagi"),IF(Pengawas!AO164=0,IF(Pengawas!AP164="","OK","Harap dikosongkan"),IF(Pengawas!AP164="","Harap diisi",IF(LEN(Pengawas!AP164)&lt;12,"Tidak valid",IF(LEN(Pengawas!AP164)&gt;14,"Tidak valid","OK"))))))</f>
        <v>-</v>
      </c>
      <c r="AQ164" s="26" t="str">
        <f>IF(Pengawas!AL164&gt;1,"OK",IF(Pengawas!AO164="",IF(Pengawas!AQ164="","-","Kolom AO cek lagi"),IF(Pengawas!AO164=0,IF(Pengawas!AQ164="","OK","Harap dikosongkan"),IF(Pengawas!AQ164="","Harap diisi",IF(LEN(Pengawas!AQ164)&lt;5,"Cek lagi","OK")))))</f>
        <v>-</v>
      </c>
      <c r="AR164" s="26" t="str">
        <f>IF(Pengawas!AL164&gt;1,"OK",IF(Pengawas!AO164="",IF(Pengawas!AR164="","-","Kolom AT cek lagi"),IF(Pengawas!AO164=0,IF(Pengawas!AR164="","OK","Harap dikosongkan"),IF(Pengawas!AR164="","Harap diisi",IF(VALUE(LEFT(Pengawas!AR164,2))&gt;31,"Tanggal tidak valid",IF(VALUE(LEFT(RIGHT(Pengawas!AR164,7),2))&gt;12,"Bulan tidak valid",IF(VALUE(RIGHT(Pengawas!AR164,4))&gt;2016,"Tahun cek lagi",IF(VALUE(RIGHT(Pengawas!AR164,4))&lt;2005,"Tahun cek lagi","OK"))))))))</f>
        <v>-</v>
      </c>
      <c r="AS164" s="25" t="str">
        <f>IF(Pengawas!AP164="",IF(Pengawas!AS164="","-","Harap dikosongkan"),IF(Pengawas!AP164&lt;&gt;"",IF(Pengawas!AS164="","Harap diisi",IF(Pengawas!AS164&gt;1,"Tidak valid","OK"))))</f>
        <v>-</v>
      </c>
      <c r="AT164" s="25" t="str">
        <f>IF(Pengawas!AS164="",IF(Pengawas!AT164="","-","Harap dikosongkan"),IF(Pengawas!AS164&lt;&gt;1,IF(Pengawas!AT164="","OK","Harap dikosongkan"),IF(Pengawas!AS164="",IF(Pengawas!AT164="","-","Harap dikosongkan"),IF(Pengawas!AS164=0,IF(Pengawas!AT164="","OK","Harap dikosongkan"),IF(Pengawas!AT164="","Harap diisi",IF(Pengawas!AT164&gt;2016,"Cek lagi",IF(Pengawas!AT164&lt;2005,"Cek lagi",IF(Pengawas!AM164&gt;Pengawas!AT164,"Cek lagi dengan Kolom AL","OK"))))))))</f>
        <v>-</v>
      </c>
      <c r="AU164" s="25" t="str">
        <f>IF(Pengawas!AS164="",IF(Pengawas!AU164="","-","Harap dikosongkan"),IF(Pengawas!AS164&lt;&gt;1,IF(Pengawas!AU164="","OK","Harap dikosongkan"),IF(Pengawas!AS164="",IF(Pengawas!AU164="","-","Harap dikosongkan"),IF(Pengawas!AS164=0,IF(Pengawas!AU164="","OK","Harap dikosongkan"),IF(Pengawas!AU164="","Harap diisi",IF(Pengawas!AU164&gt;20000000,"Cek lagi",IF(Pengawas!AU164&lt;100000,"Cek lagi","OK")))))))</f>
        <v>-</v>
      </c>
      <c r="AV164" s="25" t="str">
        <f>IF(Pengawas!AV164="","-",IF(Pengawas!AV164&gt;3,"Tidak valid","OK"))</f>
        <v>-</v>
      </c>
      <c r="AW164" s="25" t="str">
        <f>IF(Pengawas!AV164="",IF(Pengawas!AW164="","-","Harap dikosongkan"),IF(Pengawas!AV164=0,IF(Pengawas!AW164="","OK","Harap dikosongkan"),IF(Pengawas!AV164&gt;0,IF(Pengawas!AW164="","Harap diisi",IF(Pengawas!AW164&gt;2015,"Tidak valid","OK")))))</f>
        <v>-</v>
      </c>
      <c r="AX164" s="25" t="str">
        <f>IF(Pengawas!AV164="",IF(Pengawas!AX164="","-","Harap dikosongkan"),IF(Pengawas!AV164=0,IF(Pengawas!AX164="","OK","Harap dikosongkan"),IF(Pengawas!AV164&gt;0,IF(Pengawas!AX164="","Harap diisi",IF(Pengawas!AX164="","-",IF(Pengawas!AX164&gt;1,"Tidak valid","OK"))))))</f>
        <v>-</v>
      </c>
      <c r="AY164" s="25" t="str">
        <f>IF(Pengawas!AY164="","-",IF(Pengawas!AY164&gt;2,"Tidak valid","OK"))</f>
        <v>-</v>
      </c>
      <c r="AZ164" s="25" t="str">
        <f>IF(Pengawas!AY164="",IF(Pengawas!AZ164="","-","Harap dikosongkan"),IF(Pengawas!AY164=0,IF(Pengawas!AZ164="","OK","Harap dikosongkan"),IF(Pengawas!AZ164="","Harap diisi",IF(Pengawas!AZ164&gt;2015,"Cek lagi",IF(Pengawas!AZ164&lt;2000,"Cek lagi","OK")))))</f>
        <v>-</v>
      </c>
      <c r="BA164" s="25" t="str">
        <f>IF(Pengawas!BA164="","-",IF(LEN(Pengawas!BA164)&lt;5,"Cek lagi","OK"))</f>
        <v>-</v>
      </c>
      <c r="BB164" s="25" t="str">
        <f>IF(Pengawas!BB164="","-",IF(LEN(Pengawas!BB164)&lt;4,"Cek lagi","OK"))</f>
        <v>-</v>
      </c>
      <c r="BC164" s="25" t="str">
        <f>IF(Pengawas!BC164="","-",IF(LEN(Pengawas!BC164)&lt;4,"Cek lagi","OK"))</f>
        <v>-</v>
      </c>
      <c r="BD164" s="25" t="str">
        <f>IF(Pengawas!BD164="","-",IF(LEN(Pengawas!BD164)&lt;4,"Cek lagi","OK"))</f>
        <v>-</v>
      </c>
      <c r="BE164" s="25" t="str">
        <f>IF(Pengawas!BE164="","-",IF(LEN(Pengawas!BE164)&lt;4,"Cek lagi","OK"))</f>
        <v>-</v>
      </c>
      <c r="BF164" s="25" t="str">
        <f>IF(Pengawas!BF164="","-",IF(LEN(Pengawas!BF164)&lt;&gt;5,"Tidak valid","OK"))</f>
        <v>-</v>
      </c>
      <c r="BG164" s="25" t="str">
        <f>IF(Pengawas!BG164="","-",IF(LEN(Pengawas!BG164)&lt;9,"Cek lagi",IF(LEN(Pengawas!BG164)&gt;14,"Cek lagi","OK")))</f>
        <v>-</v>
      </c>
    </row>
    <row r="165" spans="1:59" s="18" customFormat="1" ht="15" customHeight="1" x14ac:dyDescent="0.2">
      <c r="A165" s="25" t="str">
        <f>IF(Pengawas!A165="","-",IF(LEN(Pengawas!A165)&lt;4,"Cek lagi","OK"))</f>
        <v>-</v>
      </c>
      <c r="B165" s="25" t="str">
        <f>IF(Pengawas!B165="","-",IF(LEN(Pengawas!B165)&lt;4,"Cek lagi","OK"))</f>
        <v>-</v>
      </c>
      <c r="C165" s="25" t="str">
        <f>IF(Pengawas!C165="","-",IF(LEN(Pengawas!C165)&lt;&gt;18,"Tidak valid","OK"))</f>
        <v>-</v>
      </c>
      <c r="D165" s="25" t="str">
        <f>IF(Pengawas!D165="","-",IF(LEN(Pengawas!D165)&lt;&gt;16,"Tidak valid","OK"))</f>
        <v>-</v>
      </c>
      <c r="E165" s="25" t="str">
        <f>IF(Pengawas!E165="","-",IF(LEN(Pengawas!E165)&lt;4,"Cek lagi","OK"))</f>
        <v>-</v>
      </c>
      <c r="F165" s="25" t="str">
        <f>IF(Pengawas!F165="","-",IF(LEN(Pengawas!F165)&lt;&gt;16,"Tidak valid","OK"))</f>
        <v>-</v>
      </c>
      <c r="G165" s="25" t="str">
        <f>IF(Pengawas!G165="","-",IF(LEN(Pengawas!G165)&lt;4,"Cek lagi","OK"))</f>
        <v>-</v>
      </c>
      <c r="H165" s="26" t="str">
        <f>IF(Pengawas!H165="","-",IF(VALUE(LEFT(Pengawas!H165,2))&gt;31,"Tanggal tidak valid",IF(VALUE(LEFT(RIGHT(Pengawas!H165,7),2))&gt;12,"Bulan tidak valid",IF(VALUE(RIGHT(Pengawas!H165,4))&gt;1990,"Umur terlalu muda",IF(VALUE(RIGHT(Pengawas!H165,4))&lt;1955,"Umur terlalu tua","OK")))))</f>
        <v>-</v>
      </c>
      <c r="I165" s="25" t="str">
        <f>IF(Pengawas!I165="","-",IF(Pengawas!I165="L","OK",IF(Pengawas!I165="P","OK","Tidak valid")))</f>
        <v>-</v>
      </c>
      <c r="J165" s="25" t="str">
        <f>IF(Pengawas!J165="","-",IF(LEN(Pengawas!J165)&lt;4,"Cek lagi","OK"))</f>
        <v>-</v>
      </c>
      <c r="K165" s="25" t="str">
        <f>IF(Pengawas!K165="","-",IF(Pengawas!K165&gt;5,"Tidak valid",IF(Pengawas!K165&lt;1,"Tidak valid","OK")))</f>
        <v>-</v>
      </c>
      <c r="L165" s="25" t="str">
        <f>IF(Pengawas!L165="","-",IF(VALUE(LEFT(Pengawas!L165,1))&gt;1,"Tidak valid","OK"))</f>
        <v>-</v>
      </c>
      <c r="M165" s="25" t="str">
        <f>IF(Pengawas!M165="","-",IF(VALUE(LEFT(Pengawas!M165,1))&gt;1,"Tidak valid","OK"))</f>
        <v>-</v>
      </c>
      <c r="N165" s="25" t="str">
        <f>IF(Pengawas!N165="","-",IF(VALUE(LEFT(Pengawas!N165,2))&gt;31,"Tanggal tidak valid",IF(VALUE(LEFT(RIGHT(Pengawas!N165,7),2))&gt;12,"Bulan tidak valid",IF(VALUE(RIGHT(Pengawas!N165,4))&gt;2015,"Tahun cek lagi",IF(VALUE(RIGHT(Pengawas!N165,4))&lt;1930,"Tahun cek lagi","OK")))))</f>
        <v>-</v>
      </c>
      <c r="O165" s="26" t="str">
        <f>IF(Pengawas!O165="","-",IF(VALUE(LEFT(Pengawas!O165,2))&gt;31,"Tanggal tidak valid",IF(VALUE(LEFT(RIGHT(Pengawas!O165,7),2))&gt;12,"Bulan tidak valid",IF(VALUE(RIGHT(Pengawas!O165,4))&gt;2015,"Tahun cek lagi",IF(VALUE(RIGHT(Pengawas!O165,4))&lt;1930,"Tahun cek lagi","OK")))))</f>
        <v>-</v>
      </c>
      <c r="P165" s="26" t="str">
        <f>IF(Pengawas!P165="","-",IF(VALUE(LEFT(Pengawas!P165,2))&gt;31,"Tanggal tidak valid",IF(VALUE(LEFT(RIGHT(Pengawas!P165,7),2))&gt;12,"Bulan tidak valid",IF(VALUE(RIGHT(Pengawas!P165,4))&gt;2015,"Tahun cek lagi",IF(VALUE(RIGHT(Pengawas!P165,4))&lt;1930,"Tahun cek lagi","OK")))))</f>
        <v>-</v>
      </c>
      <c r="Q165" s="25" t="str">
        <f>IF(Pengawas!Q165="","-",IF(Pengawas!Q165&gt;3,"Tidak valid",IF(Pengawas!Q165&lt;1,"Tidak valid","OK")))</f>
        <v>-</v>
      </c>
      <c r="R165" s="25" t="str">
        <f>IF(Pengawas!R165="","-",IF(Pengawas!R165&gt;20000000,"Cek lagi",IF(Pengawas!R165&lt;50000,"Cek lagi","OK")))</f>
        <v>-</v>
      </c>
      <c r="S165" s="25" t="str">
        <f>IF(Pengawas!S165="","-",IF(Pengawas!S165&gt;3,"Tidak valid",IF(Pengawas!S165&lt;1,"Tidak valid","OK")))</f>
        <v>-</v>
      </c>
      <c r="T165" s="25" t="str">
        <f>IF(Pengawas!T165="","-",IF(Pengawas!T165&gt;6,"Tidak valid",IF(Pengawas!T165&lt;1,"Tidak valid","OK")))</f>
        <v>-</v>
      </c>
      <c r="U165" s="25" t="str">
        <f>IF(Pengawas!U165="","-",IF(Pengawas!U165&gt;4,"Tidak valid",IF(Pengawas!U165&lt;1,"Tidak valid","OK")))</f>
        <v>-</v>
      </c>
      <c r="V165" s="25" t="str">
        <f>IF(Pengawas!V165="","-",IF(Pengawas!V165&gt;2,"Tidak valid",IF(Pengawas!V165&lt;1,"Tidak valid","OK")))</f>
        <v>-</v>
      </c>
      <c r="W165" s="25" t="str">
        <f>IF(Pengawas!V165="","-",IF(Pengawas!V165=1,IF(Pengawas!W165="","Harap diisi","OK"),IF(Pengawas!V165=2,IF(Pengawas!W165="","Harap diisi","OK"),IF(Pengawas!V166&lt;1,"-",IF(Pengawas!V166&gt;2,"-","OK")))))</f>
        <v>-</v>
      </c>
      <c r="X165" s="25" t="str">
        <f>IF(Pengawas!V165="","-",IF(Pengawas!V165=1,IF(Pengawas!X165="","Harap diisi","OK"),IF(Pengawas!V165=2,IF(Pengawas!X165="","Harap diisi","OK"),IF(Pengawas!V166&lt;1,"-",IF(Pengawas!V166&gt;2,"-","OK")))))</f>
        <v>-</v>
      </c>
      <c r="Y165" s="25" t="str">
        <f>IF(Pengawas!V165="","-",IF(Pengawas!V165=1,IF(Pengawas!Y165="","Harap diisi","OK"),IF(Pengawas!V165=2,IF(Pengawas!Y165="","Harap diisi","OK"),IF(Pengawas!V166&lt;1,"-",IF(Pengawas!V166&gt;2,"-","OK")))))</f>
        <v>-</v>
      </c>
      <c r="Z165" s="25" t="str">
        <f>IF(Pengawas!V165="","-",IF(Pengawas!V165=1,IF(Pengawas!Z165="","Harap diisi","OK"),IF(Pengawas!V165=2,IF(Pengawas!Z165="","Harap diisi","OK"),IF(Pengawas!V166&lt;1,"-",IF(Pengawas!V166&gt;2,"-","OK")))))</f>
        <v>-</v>
      </c>
      <c r="AA165" s="25" t="str">
        <f>IF(Pengawas!V165="","-",IF(Pengawas!V165=1,IF(Pengawas!AA165="","Harap diisi","OK"),IF(Pengawas!V165=2,IF(Pengawas!AA165="","Harap diisi","OK"),IF(Pengawas!V166&lt;1,"-",IF(Pengawas!V166&gt;2,"-","OK")))))</f>
        <v>-</v>
      </c>
      <c r="AB165" s="25" t="str">
        <f>IF(Pengawas!V165="","-",IF(Pengawas!V165=1,IF(Pengawas!AB165="","Harap diisi","OK"),IF(Pengawas!V165=2,IF(Pengawas!AB165="","Harap diisi","OK"),IF(Pengawas!V166&lt;1,"-",IF(Pengawas!V166&gt;2,"-","OK")))))</f>
        <v>-</v>
      </c>
      <c r="AC165" s="25" t="str">
        <f>IF(Pengawas!V165="","-",IF(Pengawas!V165=1,IF(Pengawas!AC165="","Harap diisi","OK"),IF(Pengawas!V165=2,IF(Pengawas!AC165="","Harap diisi","OK"),IF(Pengawas!V166&lt;1,"-",IF(Pengawas!V166&gt;2,"-","OK")))))</f>
        <v>-</v>
      </c>
      <c r="AD165" s="25" t="str">
        <f>IF(Pengawas!V165="","-",IF(Pengawas!V165=1,IF(Pengawas!AD165="","OK","Harap dikosongkan"),IF(Pengawas!V165=2,IF(Pengawas!AD165="","Harap diisi","OK"),IF(Pengawas!V166&lt;1,"-",IF(Pengawas!V166&gt;2,"-","OK")))))</f>
        <v>-</v>
      </c>
      <c r="AE165" s="25" t="str">
        <f>IF(Pengawas!V165="","-",IF(Pengawas!V165=1,IF(Pengawas!AE165="","OK","Harap dikosongkan"),IF(Pengawas!V165=2,IF(Pengawas!AE165="","Harap diisi","OK"),IF(Pengawas!V166&lt;1,"-",IF(Pengawas!V166&gt;2,"-","OK")))))</f>
        <v>-</v>
      </c>
      <c r="AF165" s="25" t="str">
        <f>IF(Pengawas!V165="","-",IF(Pengawas!V165=1,IF(Pengawas!AF165="","OK","Harap dikosongkan"),IF(Pengawas!V165=2,IF(Pengawas!AF165="","Harap diisi","OK"),IF(Pengawas!V166&lt;1,"-",IF(Pengawas!V166&gt;2,"-","OK")))))</f>
        <v>-</v>
      </c>
      <c r="AG165" s="25" t="str">
        <f>IF(Pengawas!V165="","-",IF(Pengawas!V165=1,IF(Pengawas!AG165="","OK","Harap dikosongkan"),IF(Pengawas!V165=2,IF(Pengawas!AG165="","Harap diisi","OK"),IF(Pengawas!V166&lt;1,"-",IF(Pengawas!V166&gt;2,"-","OK")))))</f>
        <v>-</v>
      </c>
      <c r="AH165" s="25" t="str">
        <f>IF(Pengawas!V165="","-",IF(Pengawas!V165=1,IF(Pengawas!AH165="","OK","Harap dikosongkan"),IF(Pengawas!V165=2,IF(Pengawas!AH165="","Harap diisi","OK"),IF(Pengawas!V166&lt;1,"-",IF(Pengawas!V166&gt;2,"-","OK")))))</f>
        <v>-</v>
      </c>
      <c r="AI165" s="25" t="str">
        <f>IF(Pengawas!V165="","-",IF(Pengawas!V165=1,IF(Pengawas!AI165="","OK","Harap dikosongkan"),IF(Pengawas!V165=2,IF(Pengawas!AI165="","Harap diisi","OK"),IF(Pengawas!V166&lt;1,"-",IF(Pengawas!V166&gt;2,"-","OK")))))</f>
        <v>-</v>
      </c>
      <c r="AJ165" s="25" t="str">
        <f>IF(Pengawas!V165="","-",IF(Pengawas!V165=1,IF(Pengawas!AJ165="","OK","Harap dikosongkan"),IF(Pengawas!V165=2,IF(Pengawas!AJ165="","Harap diisi","OK"),IF(Pengawas!V166&lt;1,"-",IF(Pengawas!V166&gt;2,"-","OK")))))</f>
        <v>-</v>
      </c>
      <c r="AK165" s="25" t="str">
        <f>IF(Pengawas!V165="","-",IF(Pengawas!V165=1,IF(Pengawas!AK165="","OK","Harap dikosongkan"),IF(Pengawas!V165=2,IF(Pengawas!AK165="","Harap diisi","OK"),IF(Pengawas!V166&lt;1,"-",IF(Pengawas!V166&gt;2,"-","OK")))))</f>
        <v>-</v>
      </c>
      <c r="AL165" s="25" t="str">
        <f>IF(Pengawas!AL165="","-",IF(Pengawas!AL165&gt;3,"Tidak valid",IF(Pengawas!AL165&lt;1,"Tidak valid","OK")))</f>
        <v>-</v>
      </c>
      <c r="AM165" s="25" t="str">
        <f>IF(Pengawas!AL165="",IF(Pengawas!AM165="","-","Harap dikosongkan"),IF(Pengawas!AL165&lt;&gt;1,IF(Pengawas!AM165="","OK","Harap dikosongkan"),IF(Pengawas!AM165="","Harap diisi",IF(Pengawas!AM165&gt;2015,"Cek lagi",IF(Pengawas!AM165&lt;2005,"Cek lagi","OK")))))</f>
        <v>-</v>
      </c>
      <c r="AN165" s="25" t="str">
        <f>IF(Pengawas!AL165="",IF(Pengawas!AN165="","-","Harap dikosongkan"),IF(Pengawas!AL165&lt;&gt;1,IF(Pengawas!AN165="","OK","Harap dikosongkan"),IF(Pengawas!AN165="","Harap diisi",IF(VALUE(Pengawas!AN165)&gt;33,"Tidak valid",IF(VALUE(Pengawas!AN165)&lt;1,"Tidak valid","OK")))))</f>
        <v>-</v>
      </c>
      <c r="AO165" s="25" t="str">
        <f>IF(Pengawas!AL165="",IF(Pengawas!AO165="","-","Harap dikosongkan"),IF(Pengawas!AL165&lt;&gt;1,IF(Pengawas!AO165="","OK","Harap dikosongkan"),IF(Pengawas!AO165="","Harap diisi",IF(Pengawas!AO165&gt;1,"Tidak valid","OK"))))</f>
        <v>-</v>
      </c>
      <c r="AP165" s="25" t="str">
        <f>IF(Pengawas!AL165&gt;1,"OK",IF(Pengawas!AO165="",IF(Pengawas!AP165="","-","Kolom AO cek lagi"),IF(Pengawas!AO165=0,IF(Pengawas!AP165="","OK","Harap dikosongkan"),IF(Pengawas!AP165="","Harap diisi",IF(LEN(Pengawas!AP165)&lt;12,"Tidak valid",IF(LEN(Pengawas!AP165)&gt;14,"Tidak valid","OK"))))))</f>
        <v>-</v>
      </c>
      <c r="AQ165" s="26" t="str">
        <f>IF(Pengawas!AL165&gt;1,"OK",IF(Pengawas!AO165="",IF(Pengawas!AQ165="","-","Kolom AO cek lagi"),IF(Pengawas!AO165=0,IF(Pengawas!AQ165="","OK","Harap dikosongkan"),IF(Pengawas!AQ165="","Harap diisi",IF(LEN(Pengawas!AQ165)&lt;5,"Cek lagi","OK")))))</f>
        <v>-</v>
      </c>
      <c r="AR165" s="26" t="str">
        <f>IF(Pengawas!AL165&gt;1,"OK",IF(Pengawas!AO165="",IF(Pengawas!AR165="","-","Kolom AT cek lagi"),IF(Pengawas!AO165=0,IF(Pengawas!AR165="","OK","Harap dikosongkan"),IF(Pengawas!AR165="","Harap diisi",IF(VALUE(LEFT(Pengawas!AR165,2))&gt;31,"Tanggal tidak valid",IF(VALUE(LEFT(RIGHT(Pengawas!AR165,7),2))&gt;12,"Bulan tidak valid",IF(VALUE(RIGHT(Pengawas!AR165,4))&gt;2016,"Tahun cek lagi",IF(VALUE(RIGHT(Pengawas!AR165,4))&lt;2005,"Tahun cek lagi","OK"))))))))</f>
        <v>-</v>
      </c>
      <c r="AS165" s="25" t="str">
        <f>IF(Pengawas!AP165="",IF(Pengawas!AS165="","-","Harap dikosongkan"),IF(Pengawas!AP165&lt;&gt;"",IF(Pengawas!AS165="","Harap diisi",IF(Pengawas!AS165&gt;1,"Tidak valid","OK"))))</f>
        <v>-</v>
      </c>
      <c r="AT165" s="25" t="str">
        <f>IF(Pengawas!AS165="",IF(Pengawas!AT165="","-","Harap dikosongkan"),IF(Pengawas!AS165&lt;&gt;1,IF(Pengawas!AT165="","OK","Harap dikosongkan"),IF(Pengawas!AS165="",IF(Pengawas!AT165="","-","Harap dikosongkan"),IF(Pengawas!AS165=0,IF(Pengawas!AT165="","OK","Harap dikosongkan"),IF(Pengawas!AT165="","Harap diisi",IF(Pengawas!AT165&gt;2016,"Cek lagi",IF(Pengawas!AT165&lt;2005,"Cek lagi",IF(Pengawas!AM165&gt;Pengawas!AT165,"Cek lagi dengan Kolom AL","OK"))))))))</f>
        <v>-</v>
      </c>
      <c r="AU165" s="25" t="str">
        <f>IF(Pengawas!AS165="",IF(Pengawas!AU165="","-","Harap dikosongkan"),IF(Pengawas!AS165&lt;&gt;1,IF(Pengawas!AU165="","OK","Harap dikosongkan"),IF(Pengawas!AS165="",IF(Pengawas!AU165="","-","Harap dikosongkan"),IF(Pengawas!AS165=0,IF(Pengawas!AU165="","OK","Harap dikosongkan"),IF(Pengawas!AU165="","Harap diisi",IF(Pengawas!AU165&gt;20000000,"Cek lagi",IF(Pengawas!AU165&lt;100000,"Cek lagi","OK")))))))</f>
        <v>-</v>
      </c>
      <c r="AV165" s="25" t="str">
        <f>IF(Pengawas!AV165="","-",IF(Pengawas!AV165&gt;3,"Tidak valid","OK"))</f>
        <v>-</v>
      </c>
      <c r="AW165" s="25" t="str">
        <f>IF(Pengawas!AV165="",IF(Pengawas!AW165="","-","Harap dikosongkan"),IF(Pengawas!AV165=0,IF(Pengawas!AW165="","OK","Harap dikosongkan"),IF(Pengawas!AV165&gt;0,IF(Pengawas!AW165="","Harap diisi",IF(Pengawas!AW165&gt;2015,"Tidak valid","OK")))))</f>
        <v>-</v>
      </c>
      <c r="AX165" s="25" t="str">
        <f>IF(Pengawas!AV165="",IF(Pengawas!AX165="","-","Harap dikosongkan"),IF(Pengawas!AV165=0,IF(Pengawas!AX165="","OK","Harap dikosongkan"),IF(Pengawas!AV165&gt;0,IF(Pengawas!AX165="","Harap diisi",IF(Pengawas!AX165="","-",IF(Pengawas!AX165&gt;1,"Tidak valid","OK"))))))</f>
        <v>-</v>
      </c>
      <c r="AY165" s="25" t="str">
        <f>IF(Pengawas!AY165="","-",IF(Pengawas!AY165&gt;2,"Tidak valid","OK"))</f>
        <v>-</v>
      </c>
      <c r="AZ165" s="25" t="str">
        <f>IF(Pengawas!AY165="",IF(Pengawas!AZ165="","-","Harap dikosongkan"),IF(Pengawas!AY165=0,IF(Pengawas!AZ165="","OK","Harap dikosongkan"),IF(Pengawas!AZ165="","Harap diisi",IF(Pengawas!AZ165&gt;2015,"Cek lagi",IF(Pengawas!AZ165&lt;2000,"Cek lagi","OK")))))</f>
        <v>-</v>
      </c>
      <c r="BA165" s="25" t="str">
        <f>IF(Pengawas!BA165="","-",IF(LEN(Pengawas!BA165)&lt;5,"Cek lagi","OK"))</f>
        <v>-</v>
      </c>
      <c r="BB165" s="25" t="str">
        <f>IF(Pengawas!BB165="","-",IF(LEN(Pengawas!BB165)&lt;4,"Cek lagi","OK"))</f>
        <v>-</v>
      </c>
      <c r="BC165" s="25" t="str">
        <f>IF(Pengawas!BC165="","-",IF(LEN(Pengawas!BC165)&lt;4,"Cek lagi","OK"))</f>
        <v>-</v>
      </c>
      <c r="BD165" s="25" t="str">
        <f>IF(Pengawas!BD165="","-",IF(LEN(Pengawas!BD165)&lt;4,"Cek lagi","OK"))</f>
        <v>-</v>
      </c>
      <c r="BE165" s="25" t="str">
        <f>IF(Pengawas!BE165="","-",IF(LEN(Pengawas!BE165)&lt;4,"Cek lagi","OK"))</f>
        <v>-</v>
      </c>
      <c r="BF165" s="25" t="str">
        <f>IF(Pengawas!BF165="","-",IF(LEN(Pengawas!BF165)&lt;&gt;5,"Tidak valid","OK"))</f>
        <v>-</v>
      </c>
      <c r="BG165" s="25" t="str">
        <f>IF(Pengawas!BG165="","-",IF(LEN(Pengawas!BG165)&lt;9,"Cek lagi",IF(LEN(Pengawas!BG165)&gt;14,"Cek lagi","OK")))</f>
        <v>-</v>
      </c>
    </row>
    <row r="166" spans="1:59" s="18" customFormat="1" ht="15" customHeight="1" x14ac:dyDescent="0.2">
      <c r="A166" s="25" t="str">
        <f>IF(Pengawas!A166="","-",IF(LEN(Pengawas!A166)&lt;4,"Cek lagi","OK"))</f>
        <v>-</v>
      </c>
      <c r="B166" s="25" t="str">
        <f>IF(Pengawas!B166="","-",IF(LEN(Pengawas!B166)&lt;4,"Cek lagi","OK"))</f>
        <v>-</v>
      </c>
      <c r="C166" s="25" t="str">
        <f>IF(Pengawas!C166="","-",IF(LEN(Pengawas!C166)&lt;&gt;18,"Tidak valid","OK"))</f>
        <v>-</v>
      </c>
      <c r="D166" s="25" t="str">
        <f>IF(Pengawas!D166="","-",IF(LEN(Pengawas!D166)&lt;&gt;16,"Tidak valid","OK"))</f>
        <v>-</v>
      </c>
      <c r="E166" s="25" t="str">
        <f>IF(Pengawas!E166="","-",IF(LEN(Pengawas!E166)&lt;4,"Cek lagi","OK"))</f>
        <v>-</v>
      </c>
      <c r="F166" s="25" t="str">
        <f>IF(Pengawas!F166="","-",IF(LEN(Pengawas!F166)&lt;&gt;16,"Tidak valid","OK"))</f>
        <v>-</v>
      </c>
      <c r="G166" s="25" t="str">
        <f>IF(Pengawas!G166="","-",IF(LEN(Pengawas!G166)&lt;4,"Cek lagi","OK"))</f>
        <v>-</v>
      </c>
      <c r="H166" s="26" t="str">
        <f>IF(Pengawas!H166="","-",IF(VALUE(LEFT(Pengawas!H166,2))&gt;31,"Tanggal tidak valid",IF(VALUE(LEFT(RIGHT(Pengawas!H166,7),2))&gt;12,"Bulan tidak valid",IF(VALUE(RIGHT(Pengawas!H166,4))&gt;1990,"Umur terlalu muda",IF(VALUE(RIGHT(Pengawas!H166,4))&lt;1955,"Umur terlalu tua","OK")))))</f>
        <v>-</v>
      </c>
      <c r="I166" s="25" t="str">
        <f>IF(Pengawas!I166="","-",IF(Pengawas!I166="L","OK",IF(Pengawas!I166="P","OK","Tidak valid")))</f>
        <v>-</v>
      </c>
      <c r="J166" s="25" t="str">
        <f>IF(Pengawas!J166="","-",IF(LEN(Pengawas!J166)&lt;4,"Cek lagi","OK"))</f>
        <v>-</v>
      </c>
      <c r="K166" s="25" t="str">
        <f>IF(Pengawas!K166="","-",IF(Pengawas!K166&gt;5,"Tidak valid",IF(Pengawas!K166&lt;1,"Tidak valid","OK")))</f>
        <v>-</v>
      </c>
      <c r="L166" s="25" t="str">
        <f>IF(Pengawas!L166="","-",IF(VALUE(LEFT(Pengawas!L166,1))&gt;1,"Tidak valid","OK"))</f>
        <v>-</v>
      </c>
      <c r="M166" s="25" t="str">
        <f>IF(Pengawas!M166="","-",IF(VALUE(LEFT(Pengawas!M166,1))&gt;1,"Tidak valid","OK"))</f>
        <v>-</v>
      </c>
      <c r="N166" s="25" t="str">
        <f>IF(Pengawas!N166="","-",IF(VALUE(LEFT(Pengawas!N166,2))&gt;31,"Tanggal tidak valid",IF(VALUE(LEFT(RIGHT(Pengawas!N166,7),2))&gt;12,"Bulan tidak valid",IF(VALUE(RIGHT(Pengawas!N166,4))&gt;2015,"Tahun cek lagi",IF(VALUE(RIGHT(Pengawas!N166,4))&lt;1930,"Tahun cek lagi","OK")))))</f>
        <v>-</v>
      </c>
      <c r="O166" s="26" t="str">
        <f>IF(Pengawas!O166="","-",IF(VALUE(LEFT(Pengawas!O166,2))&gt;31,"Tanggal tidak valid",IF(VALUE(LEFT(RIGHT(Pengawas!O166,7),2))&gt;12,"Bulan tidak valid",IF(VALUE(RIGHT(Pengawas!O166,4))&gt;2015,"Tahun cek lagi",IF(VALUE(RIGHT(Pengawas!O166,4))&lt;1930,"Tahun cek lagi","OK")))))</f>
        <v>-</v>
      </c>
      <c r="P166" s="26" t="str">
        <f>IF(Pengawas!P166="","-",IF(VALUE(LEFT(Pengawas!P166,2))&gt;31,"Tanggal tidak valid",IF(VALUE(LEFT(RIGHT(Pengawas!P166,7),2))&gt;12,"Bulan tidak valid",IF(VALUE(RIGHT(Pengawas!P166,4))&gt;2015,"Tahun cek lagi",IF(VALUE(RIGHT(Pengawas!P166,4))&lt;1930,"Tahun cek lagi","OK")))))</f>
        <v>-</v>
      </c>
      <c r="Q166" s="25" t="str">
        <f>IF(Pengawas!Q166="","-",IF(Pengawas!Q166&gt;3,"Tidak valid",IF(Pengawas!Q166&lt;1,"Tidak valid","OK")))</f>
        <v>-</v>
      </c>
      <c r="R166" s="25" t="str">
        <f>IF(Pengawas!R166="","-",IF(Pengawas!R166&gt;20000000,"Cek lagi",IF(Pengawas!R166&lt;50000,"Cek lagi","OK")))</f>
        <v>-</v>
      </c>
      <c r="S166" s="25" t="str">
        <f>IF(Pengawas!S166="","-",IF(Pengawas!S166&gt;3,"Tidak valid",IF(Pengawas!S166&lt;1,"Tidak valid","OK")))</f>
        <v>-</v>
      </c>
      <c r="T166" s="25" t="str">
        <f>IF(Pengawas!T166="","-",IF(Pengawas!T166&gt;6,"Tidak valid",IF(Pengawas!T166&lt;1,"Tidak valid","OK")))</f>
        <v>-</v>
      </c>
      <c r="U166" s="25" t="str">
        <f>IF(Pengawas!U166="","-",IF(Pengawas!U166&gt;4,"Tidak valid",IF(Pengawas!U166&lt;1,"Tidak valid","OK")))</f>
        <v>-</v>
      </c>
      <c r="V166" s="25" t="str">
        <f>IF(Pengawas!V166="","-",IF(Pengawas!V166&gt;2,"Tidak valid",IF(Pengawas!V166&lt;1,"Tidak valid","OK")))</f>
        <v>-</v>
      </c>
      <c r="W166" s="25" t="str">
        <f>IF(Pengawas!V166="","-",IF(Pengawas!V166=1,IF(Pengawas!W166="","Harap diisi","OK"),IF(Pengawas!V166=2,IF(Pengawas!W166="","Harap diisi","OK"),IF(Pengawas!V167&lt;1,"-",IF(Pengawas!V167&gt;2,"-","OK")))))</f>
        <v>-</v>
      </c>
      <c r="X166" s="25" t="str">
        <f>IF(Pengawas!V166="","-",IF(Pengawas!V166=1,IF(Pengawas!X166="","Harap diisi","OK"),IF(Pengawas!V166=2,IF(Pengawas!X166="","Harap diisi","OK"),IF(Pengawas!V167&lt;1,"-",IF(Pengawas!V167&gt;2,"-","OK")))))</f>
        <v>-</v>
      </c>
      <c r="Y166" s="25" t="str">
        <f>IF(Pengawas!V166="","-",IF(Pengawas!V166=1,IF(Pengawas!Y166="","Harap diisi","OK"),IF(Pengawas!V166=2,IF(Pengawas!Y166="","Harap diisi","OK"),IF(Pengawas!V167&lt;1,"-",IF(Pengawas!V167&gt;2,"-","OK")))))</f>
        <v>-</v>
      </c>
      <c r="Z166" s="25" t="str">
        <f>IF(Pengawas!V166="","-",IF(Pengawas!V166=1,IF(Pengawas!Z166="","Harap diisi","OK"),IF(Pengawas!V166=2,IF(Pengawas!Z166="","Harap diisi","OK"),IF(Pengawas!V167&lt;1,"-",IF(Pengawas!V167&gt;2,"-","OK")))))</f>
        <v>-</v>
      </c>
      <c r="AA166" s="25" t="str">
        <f>IF(Pengawas!V166="","-",IF(Pengawas!V166=1,IF(Pengawas!AA166="","Harap diisi","OK"),IF(Pengawas!V166=2,IF(Pengawas!AA166="","Harap diisi","OK"),IF(Pengawas!V167&lt;1,"-",IF(Pengawas!V167&gt;2,"-","OK")))))</f>
        <v>-</v>
      </c>
      <c r="AB166" s="25" t="str">
        <f>IF(Pengawas!V166="","-",IF(Pengawas!V166=1,IF(Pengawas!AB166="","Harap diisi","OK"),IF(Pengawas!V166=2,IF(Pengawas!AB166="","Harap diisi","OK"),IF(Pengawas!V167&lt;1,"-",IF(Pengawas!V167&gt;2,"-","OK")))))</f>
        <v>-</v>
      </c>
      <c r="AC166" s="25" t="str">
        <f>IF(Pengawas!V166="","-",IF(Pengawas!V166=1,IF(Pengawas!AC166="","Harap diisi","OK"),IF(Pengawas!V166=2,IF(Pengawas!AC166="","Harap diisi","OK"),IF(Pengawas!V167&lt;1,"-",IF(Pengawas!V167&gt;2,"-","OK")))))</f>
        <v>-</v>
      </c>
      <c r="AD166" s="25" t="str">
        <f>IF(Pengawas!V166="","-",IF(Pengawas!V166=1,IF(Pengawas!AD166="","OK","Harap dikosongkan"),IF(Pengawas!V166=2,IF(Pengawas!AD166="","Harap diisi","OK"),IF(Pengawas!V167&lt;1,"-",IF(Pengawas!V167&gt;2,"-","OK")))))</f>
        <v>-</v>
      </c>
      <c r="AE166" s="25" t="str">
        <f>IF(Pengawas!V166="","-",IF(Pengawas!V166=1,IF(Pengawas!AE166="","OK","Harap dikosongkan"),IF(Pengawas!V166=2,IF(Pengawas!AE166="","Harap diisi","OK"),IF(Pengawas!V167&lt;1,"-",IF(Pengawas!V167&gt;2,"-","OK")))))</f>
        <v>-</v>
      </c>
      <c r="AF166" s="25" t="str">
        <f>IF(Pengawas!V166="","-",IF(Pengawas!V166=1,IF(Pengawas!AF166="","OK","Harap dikosongkan"),IF(Pengawas!V166=2,IF(Pengawas!AF166="","Harap diisi","OK"),IF(Pengawas!V167&lt;1,"-",IF(Pengawas!V167&gt;2,"-","OK")))))</f>
        <v>-</v>
      </c>
      <c r="AG166" s="25" t="str">
        <f>IF(Pengawas!V166="","-",IF(Pengawas!V166=1,IF(Pengawas!AG166="","OK","Harap dikosongkan"),IF(Pengawas!V166=2,IF(Pengawas!AG166="","Harap diisi","OK"),IF(Pengawas!V167&lt;1,"-",IF(Pengawas!V167&gt;2,"-","OK")))))</f>
        <v>-</v>
      </c>
      <c r="AH166" s="25" t="str">
        <f>IF(Pengawas!V166="","-",IF(Pengawas!V166=1,IF(Pengawas!AH166="","OK","Harap dikosongkan"),IF(Pengawas!V166=2,IF(Pengawas!AH166="","Harap diisi","OK"),IF(Pengawas!V167&lt;1,"-",IF(Pengawas!V167&gt;2,"-","OK")))))</f>
        <v>-</v>
      </c>
      <c r="AI166" s="25" t="str">
        <f>IF(Pengawas!V166="","-",IF(Pengawas!V166=1,IF(Pengawas!AI166="","OK","Harap dikosongkan"),IF(Pengawas!V166=2,IF(Pengawas!AI166="","Harap diisi","OK"),IF(Pengawas!V167&lt;1,"-",IF(Pengawas!V167&gt;2,"-","OK")))))</f>
        <v>-</v>
      </c>
      <c r="AJ166" s="25" t="str">
        <f>IF(Pengawas!V166="","-",IF(Pengawas!V166=1,IF(Pengawas!AJ166="","OK","Harap dikosongkan"),IF(Pengawas!V166=2,IF(Pengawas!AJ166="","Harap diisi","OK"),IF(Pengawas!V167&lt;1,"-",IF(Pengawas!V167&gt;2,"-","OK")))))</f>
        <v>-</v>
      </c>
      <c r="AK166" s="25" t="str">
        <f>IF(Pengawas!V166="","-",IF(Pengawas!V166=1,IF(Pengawas!AK166="","OK","Harap dikosongkan"),IF(Pengawas!V166=2,IF(Pengawas!AK166="","Harap diisi","OK"),IF(Pengawas!V167&lt;1,"-",IF(Pengawas!V167&gt;2,"-","OK")))))</f>
        <v>-</v>
      </c>
      <c r="AL166" s="25" t="str">
        <f>IF(Pengawas!AL166="","-",IF(Pengawas!AL166&gt;3,"Tidak valid",IF(Pengawas!AL166&lt;1,"Tidak valid","OK")))</f>
        <v>-</v>
      </c>
      <c r="AM166" s="25" t="str">
        <f>IF(Pengawas!AL166="",IF(Pengawas!AM166="","-","Harap dikosongkan"),IF(Pengawas!AL166&lt;&gt;1,IF(Pengawas!AM166="","OK","Harap dikosongkan"),IF(Pengawas!AM166="","Harap diisi",IF(Pengawas!AM166&gt;2015,"Cek lagi",IF(Pengawas!AM166&lt;2005,"Cek lagi","OK")))))</f>
        <v>-</v>
      </c>
      <c r="AN166" s="25" t="str">
        <f>IF(Pengawas!AL166="",IF(Pengawas!AN166="","-","Harap dikosongkan"),IF(Pengawas!AL166&lt;&gt;1,IF(Pengawas!AN166="","OK","Harap dikosongkan"),IF(Pengawas!AN166="","Harap diisi",IF(VALUE(Pengawas!AN166)&gt;33,"Tidak valid",IF(VALUE(Pengawas!AN166)&lt;1,"Tidak valid","OK")))))</f>
        <v>-</v>
      </c>
      <c r="AO166" s="25" t="str">
        <f>IF(Pengawas!AL166="",IF(Pengawas!AO166="","-","Harap dikosongkan"),IF(Pengawas!AL166&lt;&gt;1,IF(Pengawas!AO166="","OK","Harap dikosongkan"),IF(Pengawas!AO166="","Harap diisi",IF(Pengawas!AO166&gt;1,"Tidak valid","OK"))))</f>
        <v>-</v>
      </c>
      <c r="AP166" s="25" t="str">
        <f>IF(Pengawas!AL166&gt;1,"OK",IF(Pengawas!AO166="",IF(Pengawas!AP166="","-","Kolom AO cek lagi"),IF(Pengawas!AO166=0,IF(Pengawas!AP166="","OK","Harap dikosongkan"),IF(Pengawas!AP166="","Harap diisi",IF(LEN(Pengawas!AP166)&lt;12,"Tidak valid",IF(LEN(Pengawas!AP166)&gt;14,"Tidak valid","OK"))))))</f>
        <v>-</v>
      </c>
      <c r="AQ166" s="26" t="str">
        <f>IF(Pengawas!AL166&gt;1,"OK",IF(Pengawas!AO166="",IF(Pengawas!AQ166="","-","Kolom AO cek lagi"),IF(Pengawas!AO166=0,IF(Pengawas!AQ166="","OK","Harap dikosongkan"),IF(Pengawas!AQ166="","Harap diisi",IF(LEN(Pengawas!AQ166)&lt;5,"Cek lagi","OK")))))</f>
        <v>-</v>
      </c>
      <c r="AR166" s="26" t="str">
        <f>IF(Pengawas!AL166&gt;1,"OK",IF(Pengawas!AO166="",IF(Pengawas!AR166="","-","Kolom AT cek lagi"),IF(Pengawas!AO166=0,IF(Pengawas!AR166="","OK","Harap dikosongkan"),IF(Pengawas!AR166="","Harap diisi",IF(VALUE(LEFT(Pengawas!AR166,2))&gt;31,"Tanggal tidak valid",IF(VALUE(LEFT(RIGHT(Pengawas!AR166,7),2))&gt;12,"Bulan tidak valid",IF(VALUE(RIGHT(Pengawas!AR166,4))&gt;2016,"Tahun cek lagi",IF(VALUE(RIGHT(Pengawas!AR166,4))&lt;2005,"Tahun cek lagi","OK"))))))))</f>
        <v>-</v>
      </c>
      <c r="AS166" s="25" t="str">
        <f>IF(Pengawas!AP166="",IF(Pengawas!AS166="","-","Harap dikosongkan"),IF(Pengawas!AP166&lt;&gt;"",IF(Pengawas!AS166="","Harap diisi",IF(Pengawas!AS166&gt;1,"Tidak valid","OK"))))</f>
        <v>-</v>
      </c>
      <c r="AT166" s="25" t="str">
        <f>IF(Pengawas!AS166="",IF(Pengawas!AT166="","-","Harap dikosongkan"),IF(Pengawas!AS166&lt;&gt;1,IF(Pengawas!AT166="","OK","Harap dikosongkan"),IF(Pengawas!AS166="",IF(Pengawas!AT166="","-","Harap dikosongkan"),IF(Pengawas!AS166=0,IF(Pengawas!AT166="","OK","Harap dikosongkan"),IF(Pengawas!AT166="","Harap diisi",IF(Pengawas!AT166&gt;2016,"Cek lagi",IF(Pengawas!AT166&lt;2005,"Cek lagi",IF(Pengawas!AM166&gt;Pengawas!AT166,"Cek lagi dengan Kolom AL","OK"))))))))</f>
        <v>-</v>
      </c>
      <c r="AU166" s="25" t="str">
        <f>IF(Pengawas!AS166="",IF(Pengawas!AU166="","-","Harap dikosongkan"),IF(Pengawas!AS166&lt;&gt;1,IF(Pengawas!AU166="","OK","Harap dikosongkan"),IF(Pengawas!AS166="",IF(Pengawas!AU166="","-","Harap dikosongkan"),IF(Pengawas!AS166=0,IF(Pengawas!AU166="","OK","Harap dikosongkan"),IF(Pengawas!AU166="","Harap diisi",IF(Pengawas!AU166&gt;20000000,"Cek lagi",IF(Pengawas!AU166&lt;100000,"Cek lagi","OK")))))))</f>
        <v>-</v>
      </c>
      <c r="AV166" s="25" t="str">
        <f>IF(Pengawas!AV166="","-",IF(Pengawas!AV166&gt;3,"Tidak valid","OK"))</f>
        <v>-</v>
      </c>
      <c r="AW166" s="25" t="str">
        <f>IF(Pengawas!AV166="",IF(Pengawas!AW166="","-","Harap dikosongkan"),IF(Pengawas!AV166=0,IF(Pengawas!AW166="","OK","Harap dikosongkan"),IF(Pengawas!AV166&gt;0,IF(Pengawas!AW166="","Harap diisi",IF(Pengawas!AW166&gt;2015,"Tidak valid","OK")))))</f>
        <v>-</v>
      </c>
      <c r="AX166" s="25" t="str">
        <f>IF(Pengawas!AV166="",IF(Pengawas!AX166="","-","Harap dikosongkan"),IF(Pengawas!AV166=0,IF(Pengawas!AX166="","OK","Harap dikosongkan"),IF(Pengawas!AV166&gt;0,IF(Pengawas!AX166="","Harap diisi",IF(Pengawas!AX166="","-",IF(Pengawas!AX166&gt;1,"Tidak valid","OK"))))))</f>
        <v>-</v>
      </c>
      <c r="AY166" s="25" t="str">
        <f>IF(Pengawas!AY166="","-",IF(Pengawas!AY166&gt;2,"Tidak valid","OK"))</f>
        <v>-</v>
      </c>
      <c r="AZ166" s="25" t="str">
        <f>IF(Pengawas!AY166="",IF(Pengawas!AZ166="","-","Harap dikosongkan"),IF(Pengawas!AY166=0,IF(Pengawas!AZ166="","OK","Harap dikosongkan"),IF(Pengawas!AZ166="","Harap diisi",IF(Pengawas!AZ166&gt;2015,"Cek lagi",IF(Pengawas!AZ166&lt;2000,"Cek lagi","OK")))))</f>
        <v>-</v>
      </c>
      <c r="BA166" s="25" t="str">
        <f>IF(Pengawas!BA166="","-",IF(LEN(Pengawas!BA166)&lt;5,"Cek lagi","OK"))</f>
        <v>-</v>
      </c>
      <c r="BB166" s="25" t="str">
        <f>IF(Pengawas!BB166="","-",IF(LEN(Pengawas!BB166)&lt;4,"Cek lagi","OK"))</f>
        <v>-</v>
      </c>
      <c r="BC166" s="25" t="str">
        <f>IF(Pengawas!BC166="","-",IF(LEN(Pengawas!BC166)&lt;4,"Cek lagi","OK"))</f>
        <v>-</v>
      </c>
      <c r="BD166" s="25" t="str">
        <f>IF(Pengawas!BD166="","-",IF(LEN(Pengawas!BD166)&lt;4,"Cek lagi","OK"))</f>
        <v>-</v>
      </c>
      <c r="BE166" s="25" t="str">
        <f>IF(Pengawas!BE166="","-",IF(LEN(Pengawas!BE166)&lt;4,"Cek lagi","OK"))</f>
        <v>-</v>
      </c>
      <c r="BF166" s="25" t="str">
        <f>IF(Pengawas!BF166="","-",IF(LEN(Pengawas!BF166)&lt;&gt;5,"Tidak valid","OK"))</f>
        <v>-</v>
      </c>
      <c r="BG166" s="25" t="str">
        <f>IF(Pengawas!BG166="","-",IF(LEN(Pengawas!BG166)&lt;9,"Cek lagi",IF(LEN(Pengawas!BG166)&gt;14,"Cek lagi","OK")))</f>
        <v>-</v>
      </c>
    </row>
    <row r="167" spans="1:59" s="18" customFormat="1" ht="15" customHeight="1" x14ac:dyDescent="0.2">
      <c r="A167" s="25" t="str">
        <f>IF(Pengawas!A167="","-",IF(LEN(Pengawas!A167)&lt;4,"Cek lagi","OK"))</f>
        <v>-</v>
      </c>
      <c r="B167" s="25" t="str">
        <f>IF(Pengawas!B167="","-",IF(LEN(Pengawas!B167)&lt;4,"Cek lagi","OK"))</f>
        <v>-</v>
      </c>
      <c r="C167" s="25" t="str">
        <f>IF(Pengawas!C167="","-",IF(LEN(Pengawas!C167)&lt;&gt;18,"Tidak valid","OK"))</f>
        <v>-</v>
      </c>
      <c r="D167" s="25" t="str">
        <f>IF(Pengawas!D167="","-",IF(LEN(Pengawas!D167)&lt;&gt;16,"Tidak valid","OK"))</f>
        <v>-</v>
      </c>
      <c r="E167" s="25" t="str">
        <f>IF(Pengawas!E167="","-",IF(LEN(Pengawas!E167)&lt;4,"Cek lagi","OK"))</f>
        <v>-</v>
      </c>
      <c r="F167" s="25" t="str">
        <f>IF(Pengawas!F167="","-",IF(LEN(Pengawas!F167)&lt;&gt;16,"Tidak valid","OK"))</f>
        <v>-</v>
      </c>
      <c r="G167" s="25" t="str">
        <f>IF(Pengawas!G167="","-",IF(LEN(Pengawas!G167)&lt;4,"Cek lagi","OK"))</f>
        <v>-</v>
      </c>
      <c r="H167" s="26" t="str">
        <f>IF(Pengawas!H167="","-",IF(VALUE(LEFT(Pengawas!H167,2))&gt;31,"Tanggal tidak valid",IF(VALUE(LEFT(RIGHT(Pengawas!H167,7),2))&gt;12,"Bulan tidak valid",IF(VALUE(RIGHT(Pengawas!H167,4))&gt;1990,"Umur terlalu muda",IF(VALUE(RIGHT(Pengawas!H167,4))&lt;1955,"Umur terlalu tua","OK")))))</f>
        <v>-</v>
      </c>
      <c r="I167" s="25" t="str">
        <f>IF(Pengawas!I167="","-",IF(Pengawas!I167="L","OK",IF(Pengawas!I167="P","OK","Tidak valid")))</f>
        <v>-</v>
      </c>
      <c r="J167" s="25" t="str">
        <f>IF(Pengawas!J167="","-",IF(LEN(Pengawas!J167)&lt;4,"Cek lagi","OK"))</f>
        <v>-</v>
      </c>
      <c r="K167" s="25" t="str">
        <f>IF(Pengawas!K167="","-",IF(Pengawas!K167&gt;5,"Tidak valid",IF(Pengawas!K167&lt;1,"Tidak valid","OK")))</f>
        <v>-</v>
      </c>
      <c r="L167" s="25" t="str">
        <f>IF(Pengawas!L167="","-",IF(VALUE(LEFT(Pengawas!L167,1))&gt;1,"Tidak valid","OK"))</f>
        <v>-</v>
      </c>
      <c r="M167" s="25" t="str">
        <f>IF(Pengawas!M167="","-",IF(VALUE(LEFT(Pengawas!M167,1))&gt;1,"Tidak valid","OK"))</f>
        <v>-</v>
      </c>
      <c r="N167" s="25" t="str">
        <f>IF(Pengawas!N167="","-",IF(VALUE(LEFT(Pengawas!N167,2))&gt;31,"Tanggal tidak valid",IF(VALUE(LEFT(RIGHT(Pengawas!N167,7),2))&gt;12,"Bulan tidak valid",IF(VALUE(RIGHT(Pengawas!N167,4))&gt;2015,"Tahun cek lagi",IF(VALUE(RIGHT(Pengawas!N167,4))&lt;1930,"Tahun cek lagi","OK")))))</f>
        <v>-</v>
      </c>
      <c r="O167" s="26" t="str">
        <f>IF(Pengawas!O167="","-",IF(VALUE(LEFT(Pengawas!O167,2))&gt;31,"Tanggal tidak valid",IF(VALUE(LEFT(RIGHT(Pengawas!O167,7),2))&gt;12,"Bulan tidak valid",IF(VALUE(RIGHT(Pengawas!O167,4))&gt;2015,"Tahun cek lagi",IF(VALUE(RIGHT(Pengawas!O167,4))&lt;1930,"Tahun cek lagi","OK")))))</f>
        <v>-</v>
      </c>
      <c r="P167" s="26" t="str">
        <f>IF(Pengawas!P167="","-",IF(VALUE(LEFT(Pengawas!P167,2))&gt;31,"Tanggal tidak valid",IF(VALUE(LEFT(RIGHT(Pengawas!P167,7),2))&gt;12,"Bulan tidak valid",IF(VALUE(RIGHT(Pengawas!P167,4))&gt;2015,"Tahun cek lagi",IF(VALUE(RIGHT(Pengawas!P167,4))&lt;1930,"Tahun cek lagi","OK")))))</f>
        <v>-</v>
      </c>
      <c r="Q167" s="25" t="str">
        <f>IF(Pengawas!Q167="","-",IF(Pengawas!Q167&gt;3,"Tidak valid",IF(Pengawas!Q167&lt;1,"Tidak valid","OK")))</f>
        <v>-</v>
      </c>
      <c r="R167" s="25" t="str">
        <f>IF(Pengawas!R167="","-",IF(Pengawas!R167&gt;20000000,"Cek lagi",IF(Pengawas!R167&lt;50000,"Cek lagi","OK")))</f>
        <v>-</v>
      </c>
      <c r="S167" s="25" t="str">
        <f>IF(Pengawas!S167="","-",IF(Pengawas!S167&gt;3,"Tidak valid",IF(Pengawas!S167&lt;1,"Tidak valid","OK")))</f>
        <v>-</v>
      </c>
      <c r="T167" s="25" t="str">
        <f>IF(Pengawas!T167="","-",IF(Pengawas!T167&gt;6,"Tidak valid",IF(Pengawas!T167&lt;1,"Tidak valid","OK")))</f>
        <v>-</v>
      </c>
      <c r="U167" s="25" t="str">
        <f>IF(Pengawas!U167="","-",IF(Pengawas!U167&gt;4,"Tidak valid",IF(Pengawas!U167&lt;1,"Tidak valid","OK")))</f>
        <v>-</v>
      </c>
      <c r="V167" s="25" t="str">
        <f>IF(Pengawas!V167="","-",IF(Pengawas!V167&gt;2,"Tidak valid",IF(Pengawas!V167&lt;1,"Tidak valid","OK")))</f>
        <v>-</v>
      </c>
      <c r="W167" s="25" t="str">
        <f>IF(Pengawas!V167="","-",IF(Pengawas!V167=1,IF(Pengawas!W167="","Harap diisi","OK"),IF(Pengawas!V167=2,IF(Pengawas!W167="","Harap diisi","OK"),IF(Pengawas!V168&lt;1,"-",IF(Pengawas!V168&gt;2,"-","OK")))))</f>
        <v>-</v>
      </c>
      <c r="X167" s="25" t="str">
        <f>IF(Pengawas!V167="","-",IF(Pengawas!V167=1,IF(Pengawas!X167="","Harap diisi","OK"),IF(Pengawas!V167=2,IF(Pengawas!X167="","Harap diisi","OK"),IF(Pengawas!V168&lt;1,"-",IF(Pengawas!V168&gt;2,"-","OK")))))</f>
        <v>-</v>
      </c>
      <c r="Y167" s="25" t="str">
        <f>IF(Pengawas!V167="","-",IF(Pengawas!V167=1,IF(Pengawas!Y167="","Harap diisi","OK"),IF(Pengawas!V167=2,IF(Pengawas!Y167="","Harap diisi","OK"),IF(Pengawas!V168&lt;1,"-",IF(Pengawas!V168&gt;2,"-","OK")))))</f>
        <v>-</v>
      </c>
      <c r="Z167" s="25" t="str">
        <f>IF(Pengawas!V167="","-",IF(Pengawas!V167=1,IF(Pengawas!Z167="","Harap diisi","OK"),IF(Pengawas!V167=2,IF(Pengawas!Z167="","Harap diisi","OK"),IF(Pengawas!V168&lt;1,"-",IF(Pengawas!V168&gt;2,"-","OK")))))</f>
        <v>-</v>
      </c>
      <c r="AA167" s="25" t="str">
        <f>IF(Pengawas!V167="","-",IF(Pengawas!V167=1,IF(Pengawas!AA167="","Harap diisi","OK"),IF(Pengawas!V167=2,IF(Pengawas!AA167="","Harap diisi","OK"),IF(Pengawas!V168&lt;1,"-",IF(Pengawas!V168&gt;2,"-","OK")))))</f>
        <v>-</v>
      </c>
      <c r="AB167" s="25" t="str">
        <f>IF(Pengawas!V167="","-",IF(Pengawas!V167=1,IF(Pengawas!AB167="","Harap diisi","OK"),IF(Pengawas!V167=2,IF(Pengawas!AB167="","Harap diisi","OK"),IF(Pengawas!V168&lt;1,"-",IF(Pengawas!V168&gt;2,"-","OK")))))</f>
        <v>-</v>
      </c>
      <c r="AC167" s="25" t="str">
        <f>IF(Pengawas!V167="","-",IF(Pengawas!V167=1,IF(Pengawas!AC167="","Harap diisi","OK"),IF(Pengawas!V167=2,IF(Pengawas!AC167="","Harap diisi","OK"),IF(Pengawas!V168&lt;1,"-",IF(Pengawas!V168&gt;2,"-","OK")))))</f>
        <v>-</v>
      </c>
      <c r="AD167" s="25" t="str">
        <f>IF(Pengawas!V167="","-",IF(Pengawas!V167=1,IF(Pengawas!AD167="","OK","Harap dikosongkan"),IF(Pengawas!V167=2,IF(Pengawas!AD167="","Harap diisi","OK"),IF(Pengawas!V168&lt;1,"-",IF(Pengawas!V168&gt;2,"-","OK")))))</f>
        <v>-</v>
      </c>
      <c r="AE167" s="25" t="str">
        <f>IF(Pengawas!V167="","-",IF(Pengawas!V167=1,IF(Pengawas!AE167="","OK","Harap dikosongkan"),IF(Pengawas!V167=2,IF(Pengawas!AE167="","Harap diisi","OK"),IF(Pengawas!V168&lt;1,"-",IF(Pengawas!V168&gt;2,"-","OK")))))</f>
        <v>-</v>
      </c>
      <c r="AF167" s="25" t="str">
        <f>IF(Pengawas!V167="","-",IF(Pengawas!V167=1,IF(Pengawas!AF167="","OK","Harap dikosongkan"),IF(Pengawas!V167=2,IF(Pengawas!AF167="","Harap diisi","OK"),IF(Pengawas!V168&lt;1,"-",IF(Pengawas!V168&gt;2,"-","OK")))))</f>
        <v>-</v>
      </c>
      <c r="AG167" s="25" t="str">
        <f>IF(Pengawas!V167="","-",IF(Pengawas!V167=1,IF(Pengawas!AG167="","OK","Harap dikosongkan"),IF(Pengawas!V167=2,IF(Pengawas!AG167="","Harap diisi","OK"),IF(Pengawas!V168&lt;1,"-",IF(Pengawas!V168&gt;2,"-","OK")))))</f>
        <v>-</v>
      </c>
      <c r="AH167" s="25" t="str">
        <f>IF(Pengawas!V167="","-",IF(Pengawas!V167=1,IF(Pengawas!AH167="","OK","Harap dikosongkan"),IF(Pengawas!V167=2,IF(Pengawas!AH167="","Harap diisi","OK"),IF(Pengawas!V168&lt;1,"-",IF(Pengawas!V168&gt;2,"-","OK")))))</f>
        <v>-</v>
      </c>
      <c r="AI167" s="25" t="str">
        <f>IF(Pengawas!V167="","-",IF(Pengawas!V167=1,IF(Pengawas!AI167="","OK","Harap dikosongkan"),IF(Pengawas!V167=2,IF(Pengawas!AI167="","Harap diisi","OK"),IF(Pengawas!V168&lt;1,"-",IF(Pengawas!V168&gt;2,"-","OK")))))</f>
        <v>-</v>
      </c>
      <c r="AJ167" s="25" t="str">
        <f>IF(Pengawas!V167="","-",IF(Pengawas!V167=1,IF(Pengawas!AJ167="","OK","Harap dikosongkan"),IF(Pengawas!V167=2,IF(Pengawas!AJ167="","Harap diisi","OK"),IF(Pengawas!V168&lt;1,"-",IF(Pengawas!V168&gt;2,"-","OK")))))</f>
        <v>-</v>
      </c>
      <c r="AK167" s="25" t="str">
        <f>IF(Pengawas!V167="","-",IF(Pengawas!V167=1,IF(Pengawas!AK167="","OK","Harap dikosongkan"),IF(Pengawas!V167=2,IF(Pengawas!AK167="","Harap diisi","OK"),IF(Pengawas!V168&lt;1,"-",IF(Pengawas!V168&gt;2,"-","OK")))))</f>
        <v>-</v>
      </c>
      <c r="AL167" s="25" t="str">
        <f>IF(Pengawas!AL167="","-",IF(Pengawas!AL167&gt;3,"Tidak valid",IF(Pengawas!AL167&lt;1,"Tidak valid","OK")))</f>
        <v>-</v>
      </c>
      <c r="AM167" s="25" t="str">
        <f>IF(Pengawas!AL167="",IF(Pengawas!AM167="","-","Harap dikosongkan"),IF(Pengawas!AL167&lt;&gt;1,IF(Pengawas!AM167="","OK","Harap dikosongkan"),IF(Pengawas!AM167="","Harap diisi",IF(Pengawas!AM167&gt;2015,"Cek lagi",IF(Pengawas!AM167&lt;2005,"Cek lagi","OK")))))</f>
        <v>-</v>
      </c>
      <c r="AN167" s="25" t="str">
        <f>IF(Pengawas!AL167="",IF(Pengawas!AN167="","-","Harap dikosongkan"),IF(Pengawas!AL167&lt;&gt;1,IF(Pengawas!AN167="","OK","Harap dikosongkan"),IF(Pengawas!AN167="","Harap diisi",IF(VALUE(Pengawas!AN167)&gt;33,"Tidak valid",IF(VALUE(Pengawas!AN167)&lt;1,"Tidak valid","OK")))))</f>
        <v>-</v>
      </c>
      <c r="AO167" s="25" t="str">
        <f>IF(Pengawas!AL167="",IF(Pengawas!AO167="","-","Harap dikosongkan"),IF(Pengawas!AL167&lt;&gt;1,IF(Pengawas!AO167="","OK","Harap dikosongkan"),IF(Pengawas!AO167="","Harap diisi",IF(Pengawas!AO167&gt;1,"Tidak valid","OK"))))</f>
        <v>-</v>
      </c>
      <c r="AP167" s="25" t="str">
        <f>IF(Pengawas!AL167&gt;1,"OK",IF(Pengawas!AO167="",IF(Pengawas!AP167="","-","Kolom AO cek lagi"),IF(Pengawas!AO167=0,IF(Pengawas!AP167="","OK","Harap dikosongkan"),IF(Pengawas!AP167="","Harap diisi",IF(LEN(Pengawas!AP167)&lt;12,"Tidak valid",IF(LEN(Pengawas!AP167)&gt;14,"Tidak valid","OK"))))))</f>
        <v>-</v>
      </c>
      <c r="AQ167" s="26" t="str">
        <f>IF(Pengawas!AL167&gt;1,"OK",IF(Pengawas!AO167="",IF(Pengawas!AQ167="","-","Kolom AO cek lagi"),IF(Pengawas!AO167=0,IF(Pengawas!AQ167="","OK","Harap dikosongkan"),IF(Pengawas!AQ167="","Harap diisi",IF(LEN(Pengawas!AQ167)&lt;5,"Cek lagi","OK")))))</f>
        <v>-</v>
      </c>
      <c r="AR167" s="26" t="str">
        <f>IF(Pengawas!AL167&gt;1,"OK",IF(Pengawas!AO167="",IF(Pengawas!AR167="","-","Kolom AT cek lagi"),IF(Pengawas!AO167=0,IF(Pengawas!AR167="","OK","Harap dikosongkan"),IF(Pengawas!AR167="","Harap diisi",IF(VALUE(LEFT(Pengawas!AR167,2))&gt;31,"Tanggal tidak valid",IF(VALUE(LEFT(RIGHT(Pengawas!AR167,7),2))&gt;12,"Bulan tidak valid",IF(VALUE(RIGHT(Pengawas!AR167,4))&gt;2016,"Tahun cek lagi",IF(VALUE(RIGHT(Pengawas!AR167,4))&lt;2005,"Tahun cek lagi","OK"))))))))</f>
        <v>-</v>
      </c>
      <c r="AS167" s="25" t="str">
        <f>IF(Pengawas!AP167="",IF(Pengawas!AS167="","-","Harap dikosongkan"),IF(Pengawas!AP167&lt;&gt;"",IF(Pengawas!AS167="","Harap diisi",IF(Pengawas!AS167&gt;1,"Tidak valid","OK"))))</f>
        <v>-</v>
      </c>
      <c r="AT167" s="25" t="str">
        <f>IF(Pengawas!AS167="",IF(Pengawas!AT167="","-","Harap dikosongkan"),IF(Pengawas!AS167&lt;&gt;1,IF(Pengawas!AT167="","OK","Harap dikosongkan"),IF(Pengawas!AS167="",IF(Pengawas!AT167="","-","Harap dikosongkan"),IF(Pengawas!AS167=0,IF(Pengawas!AT167="","OK","Harap dikosongkan"),IF(Pengawas!AT167="","Harap diisi",IF(Pengawas!AT167&gt;2016,"Cek lagi",IF(Pengawas!AT167&lt;2005,"Cek lagi",IF(Pengawas!AM167&gt;Pengawas!AT167,"Cek lagi dengan Kolom AL","OK"))))))))</f>
        <v>-</v>
      </c>
      <c r="AU167" s="25" t="str">
        <f>IF(Pengawas!AS167="",IF(Pengawas!AU167="","-","Harap dikosongkan"),IF(Pengawas!AS167&lt;&gt;1,IF(Pengawas!AU167="","OK","Harap dikosongkan"),IF(Pengawas!AS167="",IF(Pengawas!AU167="","-","Harap dikosongkan"),IF(Pengawas!AS167=0,IF(Pengawas!AU167="","OK","Harap dikosongkan"),IF(Pengawas!AU167="","Harap diisi",IF(Pengawas!AU167&gt;20000000,"Cek lagi",IF(Pengawas!AU167&lt;100000,"Cek lagi","OK")))))))</f>
        <v>-</v>
      </c>
      <c r="AV167" s="25" t="str">
        <f>IF(Pengawas!AV167="","-",IF(Pengawas!AV167&gt;3,"Tidak valid","OK"))</f>
        <v>-</v>
      </c>
      <c r="AW167" s="25" t="str">
        <f>IF(Pengawas!AV167="",IF(Pengawas!AW167="","-","Harap dikosongkan"),IF(Pengawas!AV167=0,IF(Pengawas!AW167="","OK","Harap dikosongkan"),IF(Pengawas!AV167&gt;0,IF(Pengawas!AW167="","Harap diisi",IF(Pengawas!AW167&gt;2015,"Tidak valid","OK")))))</f>
        <v>-</v>
      </c>
      <c r="AX167" s="25" t="str">
        <f>IF(Pengawas!AV167="",IF(Pengawas!AX167="","-","Harap dikosongkan"),IF(Pengawas!AV167=0,IF(Pengawas!AX167="","OK","Harap dikosongkan"),IF(Pengawas!AV167&gt;0,IF(Pengawas!AX167="","Harap diisi",IF(Pengawas!AX167="","-",IF(Pengawas!AX167&gt;1,"Tidak valid","OK"))))))</f>
        <v>-</v>
      </c>
      <c r="AY167" s="25" t="str">
        <f>IF(Pengawas!AY167="","-",IF(Pengawas!AY167&gt;2,"Tidak valid","OK"))</f>
        <v>-</v>
      </c>
      <c r="AZ167" s="25" t="str">
        <f>IF(Pengawas!AY167="",IF(Pengawas!AZ167="","-","Harap dikosongkan"),IF(Pengawas!AY167=0,IF(Pengawas!AZ167="","OK","Harap dikosongkan"),IF(Pengawas!AZ167="","Harap diisi",IF(Pengawas!AZ167&gt;2015,"Cek lagi",IF(Pengawas!AZ167&lt;2000,"Cek lagi","OK")))))</f>
        <v>-</v>
      </c>
      <c r="BA167" s="25" t="str">
        <f>IF(Pengawas!BA167="","-",IF(LEN(Pengawas!BA167)&lt;5,"Cek lagi","OK"))</f>
        <v>-</v>
      </c>
      <c r="BB167" s="25" t="str">
        <f>IF(Pengawas!BB167="","-",IF(LEN(Pengawas!BB167)&lt;4,"Cek lagi","OK"))</f>
        <v>-</v>
      </c>
      <c r="BC167" s="25" t="str">
        <f>IF(Pengawas!BC167="","-",IF(LEN(Pengawas!BC167)&lt;4,"Cek lagi","OK"))</f>
        <v>-</v>
      </c>
      <c r="BD167" s="25" t="str">
        <f>IF(Pengawas!BD167="","-",IF(LEN(Pengawas!BD167)&lt;4,"Cek lagi","OK"))</f>
        <v>-</v>
      </c>
      <c r="BE167" s="25" t="str">
        <f>IF(Pengawas!BE167="","-",IF(LEN(Pengawas!BE167)&lt;4,"Cek lagi","OK"))</f>
        <v>-</v>
      </c>
      <c r="BF167" s="25" t="str">
        <f>IF(Pengawas!BF167="","-",IF(LEN(Pengawas!BF167)&lt;&gt;5,"Tidak valid","OK"))</f>
        <v>-</v>
      </c>
      <c r="BG167" s="25" t="str">
        <f>IF(Pengawas!BG167="","-",IF(LEN(Pengawas!BG167)&lt;9,"Cek lagi",IF(LEN(Pengawas!BG167)&gt;14,"Cek lagi","OK")))</f>
        <v>-</v>
      </c>
    </row>
    <row r="168" spans="1:59" s="18" customFormat="1" ht="15" customHeight="1" x14ac:dyDescent="0.2">
      <c r="A168" s="25" t="str">
        <f>IF(Pengawas!A168="","-",IF(LEN(Pengawas!A168)&lt;4,"Cek lagi","OK"))</f>
        <v>-</v>
      </c>
      <c r="B168" s="25" t="str">
        <f>IF(Pengawas!B168="","-",IF(LEN(Pengawas!B168)&lt;4,"Cek lagi","OK"))</f>
        <v>-</v>
      </c>
      <c r="C168" s="25" t="str">
        <f>IF(Pengawas!C168="","-",IF(LEN(Pengawas!C168)&lt;&gt;18,"Tidak valid","OK"))</f>
        <v>-</v>
      </c>
      <c r="D168" s="25" t="str">
        <f>IF(Pengawas!D168="","-",IF(LEN(Pengawas!D168)&lt;&gt;16,"Tidak valid","OK"))</f>
        <v>-</v>
      </c>
      <c r="E168" s="25" t="str">
        <f>IF(Pengawas!E168="","-",IF(LEN(Pengawas!E168)&lt;4,"Cek lagi","OK"))</f>
        <v>-</v>
      </c>
      <c r="F168" s="25" t="str">
        <f>IF(Pengawas!F168="","-",IF(LEN(Pengawas!F168)&lt;&gt;16,"Tidak valid","OK"))</f>
        <v>-</v>
      </c>
      <c r="G168" s="25" t="str">
        <f>IF(Pengawas!G168="","-",IF(LEN(Pengawas!G168)&lt;4,"Cek lagi","OK"))</f>
        <v>-</v>
      </c>
      <c r="H168" s="26" t="str">
        <f>IF(Pengawas!H168="","-",IF(VALUE(LEFT(Pengawas!H168,2))&gt;31,"Tanggal tidak valid",IF(VALUE(LEFT(RIGHT(Pengawas!H168,7),2))&gt;12,"Bulan tidak valid",IF(VALUE(RIGHT(Pengawas!H168,4))&gt;1990,"Umur terlalu muda",IF(VALUE(RIGHT(Pengawas!H168,4))&lt;1955,"Umur terlalu tua","OK")))))</f>
        <v>-</v>
      </c>
      <c r="I168" s="25" t="str">
        <f>IF(Pengawas!I168="","-",IF(Pengawas!I168="L","OK",IF(Pengawas!I168="P","OK","Tidak valid")))</f>
        <v>-</v>
      </c>
      <c r="J168" s="25" t="str">
        <f>IF(Pengawas!J168="","-",IF(LEN(Pengawas!J168)&lt;4,"Cek lagi","OK"))</f>
        <v>-</v>
      </c>
      <c r="K168" s="25" t="str">
        <f>IF(Pengawas!K168="","-",IF(Pengawas!K168&gt;5,"Tidak valid",IF(Pengawas!K168&lt;1,"Tidak valid","OK")))</f>
        <v>-</v>
      </c>
      <c r="L168" s="25" t="str">
        <f>IF(Pengawas!L168="","-",IF(VALUE(LEFT(Pengawas!L168,1))&gt;1,"Tidak valid","OK"))</f>
        <v>-</v>
      </c>
      <c r="M168" s="25" t="str">
        <f>IF(Pengawas!M168="","-",IF(VALUE(LEFT(Pengawas!M168,1))&gt;1,"Tidak valid","OK"))</f>
        <v>-</v>
      </c>
      <c r="N168" s="25" t="str">
        <f>IF(Pengawas!N168="","-",IF(VALUE(LEFT(Pengawas!N168,2))&gt;31,"Tanggal tidak valid",IF(VALUE(LEFT(RIGHT(Pengawas!N168,7),2))&gt;12,"Bulan tidak valid",IF(VALUE(RIGHT(Pengawas!N168,4))&gt;2015,"Tahun cek lagi",IF(VALUE(RIGHT(Pengawas!N168,4))&lt;1930,"Tahun cek lagi","OK")))))</f>
        <v>-</v>
      </c>
      <c r="O168" s="26" t="str">
        <f>IF(Pengawas!O168="","-",IF(VALUE(LEFT(Pengawas!O168,2))&gt;31,"Tanggal tidak valid",IF(VALUE(LEFT(RIGHT(Pengawas!O168,7),2))&gt;12,"Bulan tidak valid",IF(VALUE(RIGHT(Pengawas!O168,4))&gt;2015,"Tahun cek lagi",IF(VALUE(RIGHT(Pengawas!O168,4))&lt;1930,"Tahun cek lagi","OK")))))</f>
        <v>-</v>
      </c>
      <c r="P168" s="26" t="str">
        <f>IF(Pengawas!P168="","-",IF(VALUE(LEFT(Pengawas!P168,2))&gt;31,"Tanggal tidak valid",IF(VALUE(LEFT(RIGHT(Pengawas!P168,7),2))&gt;12,"Bulan tidak valid",IF(VALUE(RIGHT(Pengawas!P168,4))&gt;2015,"Tahun cek lagi",IF(VALUE(RIGHT(Pengawas!P168,4))&lt;1930,"Tahun cek lagi","OK")))))</f>
        <v>-</v>
      </c>
      <c r="Q168" s="25" t="str">
        <f>IF(Pengawas!Q168="","-",IF(Pengawas!Q168&gt;3,"Tidak valid",IF(Pengawas!Q168&lt;1,"Tidak valid","OK")))</f>
        <v>-</v>
      </c>
      <c r="R168" s="25" t="str">
        <f>IF(Pengawas!R168="","-",IF(Pengawas!R168&gt;20000000,"Cek lagi",IF(Pengawas!R168&lt;50000,"Cek lagi","OK")))</f>
        <v>-</v>
      </c>
      <c r="S168" s="25" t="str">
        <f>IF(Pengawas!S168="","-",IF(Pengawas!S168&gt;3,"Tidak valid",IF(Pengawas!S168&lt;1,"Tidak valid","OK")))</f>
        <v>-</v>
      </c>
      <c r="T168" s="25" t="str">
        <f>IF(Pengawas!T168="","-",IF(Pengawas!T168&gt;6,"Tidak valid",IF(Pengawas!T168&lt;1,"Tidak valid","OK")))</f>
        <v>-</v>
      </c>
      <c r="U168" s="25" t="str">
        <f>IF(Pengawas!U168="","-",IF(Pengawas!U168&gt;4,"Tidak valid",IF(Pengawas!U168&lt;1,"Tidak valid","OK")))</f>
        <v>-</v>
      </c>
      <c r="V168" s="25" t="str">
        <f>IF(Pengawas!V168="","-",IF(Pengawas!V168&gt;2,"Tidak valid",IF(Pengawas!V168&lt;1,"Tidak valid","OK")))</f>
        <v>-</v>
      </c>
      <c r="W168" s="25" t="str">
        <f>IF(Pengawas!V168="","-",IF(Pengawas!V168=1,IF(Pengawas!W168="","Harap diisi","OK"),IF(Pengawas!V168=2,IF(Pengawas!W168="","Harap diisi","OK"),IF(Pengawas!V169&lt;1,"-",IF(Pengawas!V169&gt;2,"-","OK")))))</f>
        <v>-</v>
      </c>
      <c r="X168" s="25" t="str">
        <f>IF(Pengawas!V168="","-",IF(Pengawas!V168=1,IF(Pengawas!X168="","Harap diisi","OK"),IF(Pengawas!V168=2,IF(Pengawas!X168="","Harap diisi","OK"),IF(Pengawas!V169&lt;1,"-",IF(Pengawas!V169&gt;2,"-","OK")))))</f>
        <v>-</v>
      </c>
      <c r="Y168" s="25" t="str">
        <f>IF(Pengawas!V168="","-",IF(Pengawas!V168=1,IF(Pengawas!Y168="","Harap diisi","OK"),IF(Pengawas!V168=2,IF(Pengawas!Y168="","Harap diisi","OK"),IF(Pengawas!V169&lt;1,"-",IF(Pengawas!V169&gt;2,"-","OK")))))</f>
        <v>-</v>
      </c>
      <c r="Z168" s="25" t="str">
        <f>IF(Pengawas!V168="","-",IF(Pengawas!V168=1,IF(Pengawas!Z168="","Harap diisi","OK"),IF(Pengawas!V168=2,IF(Pengawas!Z168="","Harap diisi","OK"),IF(Pengawas!V169&lt;1,"-",IF(Pengawas!V169&gt;2,"-","OK")))))</f>
        <v>-</v>
      </c>
      <c r="AA168" s="25" t="str">
        <f>IF(Pengawas!V168="","-",IF(Pengawas!V168=1,IF(Pengawas!AA168="","Harap diisi","OK"),IF(Pengawas!V168=2,IF(Pengawas!AA168="","Harap diisi","OK"),IF(Pengawas!V169&lt;1,"-",IF(Pengawas!V169&gt;2,"-","OK")))))</f>
        <v>-</v>
      </c>
      <c r="AB168" s="25" t="str">
        <f>IF(Pengawas!V168="","-",IF(Pengawas!V168=1,IF(Pengawas!AB168="","Harap diisi","OK"),IF(Pengawas!V168=2,IF(Pengawas!AB168="","Harap diisi","OK"),IF(Pengawas!V169&lt;1,"-",IF(Pengawas!V169&gt;2,"-","OK")))))</f>
        <v>-</v>
      </c>
      <c r="AC168" s="25" t="str">
        <f>IF(Pengawas!V168="","-",IF(Pengawas!V168=1,IF(Pengawas!AC168="","Harap diisi","OK"),IF(Pengawas!V168=2,IF(Pengawas!AC168="","Harap diisi","OK"),IF(Pengawas!V169&lt;1,"-",IF(Pengawas!V169&gt;2,"-","OK")))))</f>
        <v>-</v>
      </c>
      <c r="AD168" s="25" t="str">
        <f>IF(Pengawas!V168="","-",IF(Pengawas!V168=1,IF(Pengawas!AD168="","OK","Harap dikosongkan"),IF(Pengawas!V168=2,IF(Pengawas!AD168="","Harap diisi","OK"),IF(Pengawas!V169&lt;1,"-",IF(Pengawas!V169&gt;2,"-","OK")))))</f>
        <v>-</v>
      </c>
      <c r="AE168" s="25" t="str">
        <f>IF(Pengawas!V168="","-",IF(Pengawas!V168=1,IF(Pengawas!AE168="","OK","Harap dikosongkan"),IF(Pengawas!V168=2,IF(Pengawas!AE168="","Harap diisi","OK"),IF(Pengawas!V169&lt;1,"-",IF(Pengawas!V169&gt;2,"-","OK")))))</f>
        <v>-</v>
      </c>
      <c r="AF168" s="25" t="str">
        <f>IF(Pengawas!V168="","-",IF(Pengawas!V168=1,IF(Pengawas!AF168="","OK","Harap dikosongkan"),IF(Pengawas!V168=2,IF(Pengawas!AF168="","Harap diisi","OK"),IF(Pengawas!V169&lt;1,"-",IF(Pengawas!V169&gt;2,"-","OK")))))</f>
        <v>-</v>
      </c>
      <c r="AG168" s="25" t="str">
        <f>IF(Pengawas!V168="","-",IF(Pengawas!V168=1,IF(Pengawas!AG168="","OK","Harap dikosongkan"),IF(Pengawas!V168=2,IF(Pengawas!AG168="","Harap diisi","OK"),IF(Pengawas!V169&lt;1,"-",IF(Pengawas!V169&gt;2,"-","OK")))))</f>
        <v>-</v>
      </c>
      <c r="AH168" s="25" t="str">
        <f>IF(Pengawas!V168="","-",IF(Pengawas!V168=1,IF(Pengawas!AH168="","OK","Harap dikosongkan"),IF(Pengawas!V168=2,IF(Pengawas!AH168="","Harap diisi","OK"),IF(Pengawas!V169&lt;1,"-",IF(Pengawas!V169&gt;2,"-","OK")))))</f>
        <v>-</v>
      </c>
      <c r="AI168" s="25" t="str">
        <f>IF(Pengawas!V168="","-",IF(Pengawas!V168=1,IF(Pengawas!AI168="","OK","Harap dikosongkan"),IF(Pengawas!V168=2,IF(Pengawas!AI168="","Harap diisi","OK"),IF(Pengawas!V169&lt;1,"-",IF(Pengawas!V169&gt;2,"-","OK")))))</f>
        <v>-</v>
      </c>
      <c r="AJ168" s="25" t="str">
        <f>IF(Pengawas!V168="","-",IF(Pengawas!V168=1,IF(Pengawas!AJ168="","OK","Harap dikosongkan"),IF(Pengawas!V168=2,IF(Pengawas!AJ168="","Harap diisi","OK"),IF(Pengawas!V169&lt;1,"-",IF(Pengawas!V169&gt;2,"-","OK")))))</f>
        <v>-</v>
      </c>
      <c r="AK168" s="25" t="str">
        <f>IF(Pengawas!V168="","-",IF(Pengawas!V168=1,IF(Pengawas!AK168="","OK","Harap dikosongkan"),IF(Pengawas!V168=2,IF(Pengawas!AK168="","Harap diisi","OK"),IF(Pengawas!V169&lt;1,"-",IF(Pengawas!V169&gt;2,"-","OK")))))</f>
        <v>-</v>
      </c>
      <c r="AL168" s="25" t="str">
        <f>IF(Pengawas!AL168="","-",IF(Pengawas!AL168&gt;3,"Tidak valid",IF(Pengawas!AL168&lt;1,"Tidak valid","OK")))</f>
        <v>-</v>
      </c>
      <c r="AM168" s="25" t="str">
        <f>IF(Pengawas!AL168="",IF(Pengawas!AM168="","-","Harap dikosongkan"),IF(Pengawas!AL168&lt;&gt;1,IF(Pengawas!AM168="","OK","Harap dikosongkan"),IF(Pengawas!AM168="","Harap diisi",IF(Pengawas!AM168&gt;2015,"Cek lagi",IF(Pengawas!AM168&lt;2005,"Cek lagi","OK")))))</f>
        <v>-</v>
      </c>
      <c r="AN168" s="25" t="str">
        <f>IF(Pengawas!AL168="",IF(Pengawas!AN168="","-","Harap dikosongkan"),IF(Pengawas!AL168&lt;&gt;1,IF(Pengawas!AN168="","OK","Harap dikosongkan"),IF(Pengawas!AN168="","Harap diisi",IF(VALUE(Pengawas!AN168)&gt;33,"Tidak valid",IF(VALUE(Pengawas!AN168)&lt;1,"Tidak valid","OK")))))</f>
        <v>-</v>
      </c>
      <c r="AO168" s="25" t="str">
        <f>IF(Pengawas!AL168="",IF(Pengawas!AO168="","-","Harap dikosongkan"),IF(Pengawas!AL168&lt;&gt;1,IF(Pengawas!AO168="","OK","Harap dikosongkan"),IF(Pengawas!AO168="","Harap diisi",IF(Pengawas!AO168&gt;1,"Tidak valid","OK"))))</f>
        <v>-</v>
      </c>
      <c r="AP168" s="25" t="str">
        <f>IF(Pengawas!AL168&gt;1,"OK",IF(Pengawas!AO168="",IF(Pengawas!AP168="","-","Kolom AO cek lagi"),IF(Pengawas!AO168=0,IF(Pengawas!AP168="","OK","Harap dikosongkan"),IF(Pengawas!AP168="","Harap diisi",IF(LEN(Pengawas!AP168)&lt;12,"Tidak valid",IF(LEN(Pengawas!AP168)&gt;14,"Tidak valid","OK"))))))</f>
        <v>-</v>
      </c>
      <c r="AQ168" s="26" t="str">
        <f>IF(Pengawas!AL168&gt;1,"OK",IF(Pengawas!AO168="",IF(Pengawas!AQ168="","-","Kolom AO cek lagi"),IF(Pengawas!AO168=0,IF(Pengawas!AQ168="","OK","Harap dikosongkan"),IF(Pengawas!AQ168="","Harap diisi",IF(LEN(Pengawas!AQ168)&lt;5,"Cek lagi","OK")))))</f>
        <v>-</v>
      </c>
      <c r="AR168" s="26" t="str">
        <f>IF(Pengawas!AL168&gt;1,"OK",IF(Pengawas!AO168="",IF(Pengawas!AR168="","-","Kolom AT cek lagi"),IF(Pengawas!AO168=0,IF(Pengawas!AR168="","OK","Harap dikosongkan"),IF(Pengawas!AR168="","Harap diisi",IF(VALUE(LEFT(Pengawas!AR168,2))&gt;31,"Tanggal tidak valid",IF(VALUE(LEFT(RIGHT(Pengawas!AR168,7),2))&gt;12,"Bulan tidak valid",IF(VALUE(RIGHT(Pengawas!AR168,4))&gt;2016,"Tahun cek lagi",IF(VALUE(RIGHT(Pengawas!AR168,4))&lt;2005,"Tahun cek lagi","OK"))))))))</f>
        <v>-</v>
      </c>
      <c r="AS168" s="25" t="str">
        <f>IF(Pengawas!AP168="",IF(Pengawas!AS168="","-","Harap dikosongkan"),IF(Pengawas!AP168&lt;&gt;"",IF(Pengawas!AS168="","Harap diisi",IF(Pengawas!AS168&gt;1,"Tidak valid","OK"))))</f>
        <v>-</v>
      </c>
      <c r="AT168" s="25" t="str">
        <f>IF(Pengawas!AS168="",IF(Pengawas!AT168="","-","Harap dikosongkan"),IF(Pengawas!AS168&lt;&gt;1,IF(Pengawas!AT168="","OK","Harap dikosongkan"),IF(Pengawas!AS168="",IF(Pengawas!AT168="","-","Harap dikosongkan"),IF(Pengawas!AS168=0,IF(Pengawas!AT168="","OK","Harap dikosongkan"),IF(Pengawas!AT168="","Harap diisi",IF(Pengawas!AT168&gt;2016,"Cek lagi",IF(Pengawas!AT168&lt;2005,"Cek lagi",IF(Pengawas!AM168&gt;Pengawas!AT168,"Cek lagi dengan Kolom AL","OK"))))))))</f>
        <v>-</v>
      </c>
      <c r="AU168" s="25" t="str">
        <f>IF(Pengawas!AS168="",IF(Pengawas!AU168="","-","Harap dikosongkan"),IF(Pengawas!AS168&lt;&gt;1,IF(Pengawas!AU168="","OK","Harap dikosongkan"),IF(Pengawas!AS168="",IF(Pengawas!AU168="","-","Harap dikosongkan"),IF(Pengawas!AS168=0,IF(Pengawas!AU168="","OK","Harap dikosongkan"),IF(Pengawas!AU168="","Harap diisi",IF(Pengawas!AU168&gt;20000000,"Cek lagi",IF(Pengawas!AU168&lt;100000,"Cek lagi","OK")))))))</f>
        <v>-</v>
      </c>
      <c r="AV168" s="25" t="str">
        <f>IF(Pengawas!AV168="","-",IF(Pengawas!AV168&gt;3,"Tidak valid","OK"))</f>
        <v>-</v>
      </c>
      <c r="AW168" s="25" t="str">
        <f>IF(Pengawas!AV168="",IF(Pengawas!AW168="","-","Harap dikosongkan"),IF(Pengawas!AV168=0,IF(Pengawas!AW168="","OK","Harap dikosongkan"),IF(Pengawas!AV168&gt;0,IF(Pengawas!AW168="","Harap diisi",IF(Pengawas!AW168&gt;2015,"Tidak valid","OK")))))</f>
        <v>-</v>
      </c>
      <c r="AX168" s="25" t="str">
        <f>IF(Pengawas!AV168="",IF(Pengawas!AX168="","-","Harap dikosongkan"),IF(Pengawas!AV168=0,IF(Pengawas!AX168="","OK","Harap dikosongkan"),IF(Pengawas!AV168&gt;0,IF(Pengawas!AX168="","Harap diisi",IF(Pengawas!AX168="","-",IF(Pengawas!AX168&gt;1,"Tidak valid","OK"))))))</f>
        <v>-</v>
      </c>
      <c r="AY168" s="25" t="str">
        <f>IF(Pengawas!AY168="","-",IF(Pengawas!AY168&gt;2,"Tidak valid","OK"))</f>
        <v>-</v>
      </c>
      <c r="AZ168" s="25" t="str">
        <f>IF(Pengawas!AY168="",IF(Pengawas!AZ168="","-","Harap dikosongkan"),IF(Pengawas!AY168=0,IF(Pengawas!AZ168="","OK","Harap dikosongkan"),IF(Pengawas!AZ168="","Harap diisi",IF(Pengawas!AZ168&gt;2015,"Cek lagi",IF(Pengawas!AZ168&lt;2000,"Cek lagi","OK")))))</f>
        <v>-</v>
      </c>
      <c r="BA168" s="25" t="str">
        <f>IF(Pengawas!BA168="","-",IF(LEN(Pengawas!BA168)&lt;5,"Cek lagi","OK"))</f>
        <v>-</v>
      </c>
      <c r="BB168" s="25" t="str">
        <f>IF(Pengawas!BB168="","-",IF(LEN(Pengawas!BB168)&lt;4,"Cek lagi","OK"))</f>
        <v>-</v>
      </c>
      <c r="BC168" s="25" t="str">
        <f>IF(Pengawas!BC168="","-",IF(LEN(Pengawas!BC168)&lt;4,"Cek lagi","OK"))</f>
        <v>-</v>
      </c>
      <c r="BD168" s="25" t="str">
        <f>IF(Pengawas!BD168="","-",IF(LEN(Pengawas!BD168)&lt;4,"Cek lagi","OK"))</f>
        <v>-</v>
      </c>
      <c r="BE168" s="25" t="str">
        <f>IF(Pengawas!BE168="","-",IF(LEN(Pengawas!BE168)&lt;4,"Cek lagi","OK"))</f>
        <v>-</v>
      </c>
      <c r="BF168" s="25" t="str">
        <f>IF(Pengawas!BF168="","-",IF(LEN(Pengawas!BF168)&lt;&gt;5,"Tidak valid","OK"))</f>
        <v>-</v>
      </c>
      <c r="BG168" s="25" t="str">
        <f>IF(Pengawas!BG168="","-",IF(LEN(Pengawas!BG168)&lt;9,"Cek lagi",IF(LEN(Pengawas!BG168)&gt;14,"Cek lagi","OK")))</f>
        <v>-</v>
      </c>
    </row>
    <row r="169" spans="1:59" s="18" customFormat="1" ht="15" customHeight="1" x14ac:dyDescent="0.2">
      <c r="A169" s="25" t="str">
        <f>IF(Pengawas!A169="","-",IF(LEN(Pengawas!A169)&lt;4,"Cek lagi","OK"))</f>
        <v>-</v>
      </c>
      <c r="B169" s="25" t="str">
        <f>IF(Pengawas!B169="","-",IF(LEN(Pengawas!B169)&lt;4,"Cek lagi","OK"))</f>
        <v>-</v>
      </c>
      <c r="C169" s="25" t="str">
        <f>IF(Pengawas!C169="","-",IF(LEN(Pengawas!C169)&lt;&gt;18,"Tidak valid","OK"))</f>
        <v>-</v>
      </c>
      <c r="D169" s="25" t="str">
        <f>IF(Pengawas!D169="","-",IF(LEN(Pengawas!D169)&lt;&gt;16,"Tidak valid","OK"))</f>
        <v>-</v>
      </c>
      <c r="E169" s="25" t="str">
        <f>IF(Pengawas!E169="","-",IF(LEN(Pengawas!E169)&lt;4,"Cek lagi","OK"))</f>
        <v>-</v>
      </c>
      <c r="F169" s="25" t="str">
        <f>IF(Pengawas!F169="","-",IF(LEN(Pengawas!F169)&lt;&gt;16,"Tidak valid","OK"))</f>
        <v>-</v>
      </c>
      <c r="G169" s="25" t="str">
        <f>IF(Pengawas!G169="","-",IF(LEN(Pengawas!G169)&lt;4,"Cek lagi","OK"))</f>
        <v>-</v>
      </c>
      <c r="H169" s="26" t="str">
        <f>IF(Pengawas!H169="","-",IF(VALUE(LEFT(Pengawas!H169,2))&gt;31,"Tanggal tidak valid",IF(VALUE(LEFT(RIGHT(Pengawas!H169,7),2))&gt;12,"Bulan tidak valid",IF(VALUE(RIGHT(Pengawas!H169,4))&gt;1990,"Umur terlalu muda",IF(VALUE(RIGHT(Pengawas!H169,4))&lt;1955,"Umur terlalu tua","OK")))))</f>
        <v>-</v>
      </c>
      <c r="I169" s="25" t="str">
        <f>IF(Pengawas!I169="","-",IF(Pengawas!I169="L","OK",IF(Pengawas!I169="P","OK","Tidak valid")))</f>
        <v>-</v>
      </c>
      <c r="J169" s="25" t="str">
        <f>IF(Pengawas!J169="","-",IF(LEN(Pengawas!J169)&lt;4,"Cek lagi","OK"))</f>
        <v>-</v>
      </c>
      <c r="K169" s="25" t="str">
        <f>IF(Pengawas!K169="","-",IF(Pengawas!K169&gt;5,"Tidak valid",IF(Pengawas!K169&lt;1,"Tidak valid","OK")))</f>
        <v>-</v>
      </c>
      <c r="L169" s="25" t="str">
        <f>IF(Pengawas!L169="","-",IF(VALUE(LEFT(Pengawas!L169,1))&gt;1,"Tidak valid","OK"))</f>
        <v>-</v>
      </c>
      <c r="M169" s="25" t="str">
        <f>IF(Pengawas!M169="","-",IF(VALUE(LEFT(Pengawas!M169,1))&gt;1,"Tidak valid","OK"))</f>
        <v>-</v>
      </c>
      <c r="N169" s="25" t="str">
        <f>IF(Pengawas!N169="","-",IF(VALUE(LEFT(Pengawas!N169,2))&gt;31,"Tanggal tidak valid",IF(VALUE(LEFT(RIGHT(Pengawas!N169,7),2))&gt;12,"Bulan tidak valid",IF(VALUE(RIGHT(Pengawas!N169,4))&gt;2015,"Tahun cek lagi",IF(VALUE(RIGHT(Pengawas!N169,4))&lt;1930,"Tahun cek lagi","OK")))))</f>
        <v>-</v>
      </c>
      <c r="O169" s="26" t="str">
        <f>IF(Pengawas!O169="","-",IF(VALUE(LEFT(Pengawas!O169,2))&gt;31,"Tanggal tidak valid",IF(VALUE(LEFT(RIGHT(Pengawas!O169,7),2))&gt;12,"Bulan tidak valid",IF(VALUE(RIGHT(Pengawas!O169,4))&gt;2015,"Tahun cek lagi",IF(VALUE(RIGHT(Pengawas!O169,4))&lt;1930,"Tahun cek lagi","OK")))))</f>
        <v>-</v>
      </c>
      <c r="P169" s="26" t="str">
        <f>IF(Pengawas!P169="","-",IF(VALUE(LEFT(Pengawas!P169,2))&gt;31,"Tanggal tidak valid",IF(VALUE(LEFT(RIGHT(Pengawas!P169,7),2))&gt;12,"Bulan tidak valid",IF(VALUE(RIGHT(Pengawas!P169,4))&gt;2015,"Tahun cek lagi",IF(VALUE(RIGHT(Pengawas!P169,4))&lt;1930,"Tahun cek lagi","OK")))))</f>
        <v>-</v>
      </c>
      <c r="Q169" s="25" t="str">
        <f>IF(Pengawas!Q169="","-",IF(Pengawas!Q169&gt;3,"Tidak valid",IF(Pengawas!Q169&lt;1,"Tidak valid","OK")))</f>
        <v>-</v>
      </c>
      <c r="R169" s="25" t="str">
        <f>IF(Pengawas!R169="","-",IF(Pengawas!R169&gt;20000000,"Cek lagi",IF(Pengawas!R169&lt;50000,"Cek lagi","OK")))</f>
        <v>-</v>
      </c>
      <c r="S169" s="25" t="str">
        <f>IF(Pengawas!S169="","-",IF(Pengawas!S169&gt;3,"Tidak valid",IF(Pengawas!S169&lt;1,"Tidak valid","OK")))</f>
        <v>-</v>
      </c>
      <c r="T169" s="25" t="str">
        <f>IF(Pengawas!T169="","-",IF(Pengawas!T169&gt;6,"Tidak valid",IF(Pengawas!T169&lt;1,"Tidak valid","OK")))</f>
        <v>-</v>
      </c>
      <c r="U169" s="25" t="str">
        <f>IF(Pengawas!U169="","-",IF(Pengawas!U169&gt;4,"Tidak valid",IF(Pengawas!U169&lt;1,"Tidak valid","OK")))</f>
        <v>-</v>
      </c>
      <c r="V169" s="25" t="str">
        <f>IF(Pengawas!V169="","-",IF(Pengawas!V169&gt;2,"Tidak valid",IF(Pengawas!V169&lt;1,"Tidak valid","OK")))</f>
        <v>-</v>
      </c>
      <c r="W169" s="25" t="str">
        <f>IF(Pengawas!V169="","-",IF(Pengawas!V169=1,IF(Pengawas!W169="","Harap diisi","OK"),IF(Pengawas!V169=2,IF(Pengawas!W169="","Harap diisi","OK"),IF(Pengawas!V170&lt;1,"-",IF(Pengawas!V170&gt;2,"-","OK")))))</f>
        <v>-</v>
      </c>
      <c r="X169" s="25" t="str">
        <f>IF(Pengawas!V169="","-",IF(Pengawas!V169=1,IF(Pengawas!X169="","Harap diisi","OK"),IF(Pengawas!V169=2,IF(Pengawas!X169="","Harap diisi","OK"),IF(Pengawas!V170&lt;1,"-",IF(Pengawas!V170&gt;2,"-","OK")))))</f>
        <v>-</v>
      </c>
      <c r="Y169" s="25" t="str">
        <f>IF(Pengawas!V169="","-",IF(Pengawas!V169=1,IF(Pengawas!Y169="","Harap diisi","OK"),IF(Pengawas!V169=2,IF(Pengawas!Y169="","Harap diisi","OK"),IF(Pengawas!V170&lt;1,"-",IF(Pengawas!V170&gt;2,"-","OK")))))</f>
        <v>-</v>
      </c>
      <c r="Z169" s="25" t="str">
        <f>IF(Pengawas!V169="","-",IF(Pengawas!V169=1,IF(Pengawas!Z169="","Harap diisi","OK"),IF(Pengawas!V169=2,IF(Pengawas!Z169="","Harap diisi","OK"),IF(Pengawas!V170&lt;1,"-",IF(Pengawas!V170&gt;2,"-","OK")))))</f>
        <v>-</v>
      </c>
      <c r="AA169" s="25" t="str">
        <f>IF(Pengawas!V169="","-",IF(Pengawas!V169=1,IF(Pengawas!AA169="","Harap diisi","OK"),IF(Pengawas!V169=2,IF(Pengawas!AA169="","Harap diisi","OK"),IF(Pengawas!V170&lt;1,"-",IF(Pengawas!V170&gt;2,"-","OK")))))</f>
        <v>-</v>
      </c>
      <c r="AB169" s="25" t="str">
        <f>IF(Pengawas!V169="","-",IF(Pengawas!V169=1,IF(Pengawas!AB169="","Harap diisi","OK"),IF(Pengawas!V169=2,IF(Pengawas!AB169="","Harap diisi","OK"),IF(Pengawas!V170&lt;1,"-",IF(Pengawas!V170&gt;2,"-","OK")))))</f>
        <v>-</v>
      </c>
      <c r="AC169" s="25" t="str">
        <f>IF(Pengawas!V169="","-",IF(Pengawas!V169=1,IF(Pengawas!AC169="","Harap diisi","OK"),IF(Pengawas!V169=2,IF(Pengawas!AC169="","Harap diisi","OK"),IF(Pengawas!V170&lt;1,"-",IF(Pengawas!V170&gt;2,"-","OK")))))</f>
        <v>-</v>
      </c>
      <c r="AD169" s="25" t="str">
        <f>IF(Pengawas!V169="","-",IF(Pengawas!V169=1,IF(Pengawas!AD169="","OK","Harap dikosongkan"),IF(Pengawas!V169=2,IF(Pengawas!AD169="","Harap diisi","OK"),IF(Pengawas!V170&lt;1,"-",IF(Pengawas!V170&gt;2,"-","OK")))))</f>
        <v>-</v>
      </c>
      <c r="AE169" s="25" t="str">
        <f>IF(Pengawas!V169="","-",IF(Pengawas!V169=1,IF(Pengawas!AE169="","OK","Harap dikosongkan"),IF(Pengawas!V169=2,IF(Pengawas!AE169="","Harap diisi","OK"),IF(Pengawas!V170&lt;1,"-",IF(Pengawas!V170&gt;2,"-","OK")))))</f>
        <v>-</v>
      </c>
      <c r="AF169" s="25" t="str">
        <f>IF(Pengawas!V169="","-",IF(Pengawas!V169=1,IF(Pengawas!AF169="","OK","Harap dikosongkan"),IF(Pengawas!V169=2,IF(Pengawas!AF169="","Harap diisi","OK"),IF(Pengawas!V170&lt;1,"-",IF(Pengawas!V170&gt;2,"-","OK")))))</f>
        <v>-</v>
      </c>
      <c r="AG169" s="25" t="str">
        <f>IF(Pengawas!V169="","-",IF(Pengawas!V169=1,IF(Pengawas!AG169="","OK","Harap dikosongkan"),IF(Pengawas!V169=2,IF(Pengawas!AG169="","Harap diisi","OK"),IF(Pengawas!V170&lt;1,"-",IF(Pengawas!V170&gt;2,"-","OK")))))</f>
        <v>-</v>
      </c>
      <c r="AH169" s="25" t="str">
        <f>IF(Pengawas!V169="","-",IF(Pengawas!V169=1,IF(Pengawas!AH169="","OK","Harap dikosongkan"),IF(Pengawas!V169=2,IF(Pengawas!AH169="","Harap diisi","OK"),IF(Pengawas!V170&lt;1,"-",IF(Pengawas!V170&gt;2,"-","OK")))))</f>
        <v>-</v>
      </c>
      <c r="AI169" s="25" t="str">
        <f>IF(Pengawas!V169="","-",IF(Pengawas!V169=1,IF(Pengawas!AI169="","OK","Harap dikosongkan"),IF(Pengawas!V169=2,IF(Pengawas!AI169="","Harap diisi","OK"),IF(Pengawas!V170&lt;1,"-",IF(Pengawas!V170&gt;2,"-","OK")))))</f>
        <v>-</v>
      </c>
      <c r="AJ169" s="25" t="str">
        <f>IF(Pengawas!V169="","-",IF(Pengawas!V169=1,IF(Pengawas!AJ169="","OK","Harap dikosongkan"),IF(Pengawas!V169=2,IF(Pengawas!AJ169="","Harap diisi","OK"),IF(Pengawas!V170&lt;1,"-",IF(Pengawas!V170&gt;2,"-","OK")))))</f>
        <v>-</v>
      </c>
      <c r="AK169" s="25" t="str">
        <f>IF(Pengawas!V169="","-",IF(Pengawas!V169=1,IF(Pengawas!AK169="","OK","Harap dikosongkan"),IF(Pengawas!V169=2,IF(Pengawas!AK169="","Harap diisi","OK"),IF(Pengawas!V170&lt;1,"-",IF(Pengawas!V170&gt;2,"-","OK")))))</f>
        <v>-</v>
      </c>
      <c r="AL169" s="25" t="str">
        <f>IF(Pengawas!AL169="","-",IF(Pengawas!AL169&gt;3,"Tidak valid",IF(Pengawas!AL169&lt;1,"Tidak valid","OK")))</f>
        <v>-</v>
      </c>
      <c r="AM169" s="25" t="str">
        <f>IF(Pengawas!AL169="",IF(Pengawas!AM169="","-","Harap dikosongkan"),IF(Pengawas!AL169&lt;&gt;1,IF(Pengawas!AM169="","OK","Harap dikosongkan"),IF(Pengawas!AM169="","Harap diisi",IF(Pengawas!AM169&gt;2015,"Cek lagi",IF(Pengawas!AM169&lt;2005,"Cek lagi","OK")))))</f>
        <v>-</v>
      </c>
      <c r="AN169" s="25" t="str">
        <f>IF(Pengawas!AL169="",IF(Pengawas!AN169="","-","Harap dikosongkan"),IF(Pengawas!AL169&lt;&gt;1,IF(Pengawas!AN169="","OK","Harap dikosongkan"),IF(Pengawas!AN169="","Harap diisi",IF(VALUE(Pengawas!AN169)&gt;33,"Tidak valid",IF(VALUE(Pengawas!AN169)&lt;1,"Tidak valid","OK")))))</f>
        <v>-</v>
      </c>
      <c r="AO169" s="25" t="str">
        <f>IF(Pengawas!AL169="",IF(Pengawas!AO169="","-","Harap dikosongkan"),IF(Pengawas!AL169&lt;&gt;1,IF(Pengawas!AO169="","OK","Harap dikosongkan"),IF(Pengawas!AO169="","Harap diisi",IF(Pengawas!AO169&gt;1,"Tidak valid","OK"))))</f>
        <v>-</v>
      </c>
      <c r="AP169" s="25" t="str">
        <f>IF(Pengawas!AL169&gt;1,"OK",IF(Pengawas!AO169="",IF(Pengawas!AP169="","-","Kolom AO cek lagi"),IF(Pengawas!AO169=0,IF(Pengawas!AP169="","OK","Harap dikosongkan"),IF(Pengawas!AP169="","Harap diisi",IF(LEN(Pengawas!AP169)&lt;12,"Tidak valid",IF(LEN(Pengawas!AP169)&gt;14,"Tidak valid","OK"))))))</f>
        <v>-</v>
      </c>
      <c r="AQ169" s="26" t="str">
        <f>IF(Pengawas!AL169&gt;1,"OK",IF(Pengawas!AO169="",IF(Pengawas!AQ169="","-","Kolom AO cek lagi"),IF(Pengawas!AO169=0,IF(Pengawas!AQ169="","OK","Harap dikosongkan"),IF(Pengawas!AQ169="","Harap diisi",IF(LEN(Pengawas!AQ169)&lt;5,"Cek lagi","OK")))))</f>
        <v>-</v>
      </c>
      <c r="AR169" s="26" t="str">
        <f>IF(Pengawas!AL169&gt;1,"OK",IF(Pengawas!AO169="",IF(Pengawas!AR169="","-","Kolom AT cek lagi"),IF(Pengawas!AO169=0,IF(Pengawas!AR169="","OK","Harap dikosongkan"),IF(Pengawas!AR169="","Harap diisi",IF(VALUE(LEFT(Pengawas!AR169,2))&gt;31,"Tanggal tidak valid",IF(VALUE(LEFT(RIGHT(Pengawas!AR169,7),2))&gt;12,"Bulan tidak valid",IF(VALUE(RIGHT(Pengawas!AR169,4))&gt;2016,"Tahun cek lagi",IF(VALUE(RIGHT(Pengawas!AR169,4))&lt;2005,"Tahun cek lagi","OK"))))))))</f>
        <v>-</v>
      </c>
      <c r="AS169" s="25" t="str">
        <f>IF(Pengawas!AP169="",IF(Pengawas!AS169="","-","Harap dikosongkan"),IF(Pengawas!AP169&lt;&gt;"",IF(Pengawas!AS169="","Harap diisi",IF(Pengawas!AS169&gt;1,"Tidak valid","OK"))))</f>
        <v>-</v>
      </c>
      <c r="AT169" s="25" t="str">
        <f>IF(Pengawas!AS169="",IF(Pengawas!AT169="","-","Harap dikosongkan"),IF(Pengawas!AS169&lt;&gt;1,IF(Pengawas!AT169="","OK","Harap dikosongkan"),IF(Pengawas!AS169="",IF(Pengawas!AT169="","-","Harap dikosongkan"),IF(Pengawas!AS169=0,IF(Pengawas!AT169="","OK","Harap dikosongkan"),IF(Pengawas!AT169="","Harap diisi",IF(Pengawas!AT169&gt;2016,"Cek lagi",IF(Pengawas!AT169&lt;2005,"Cek lagi",IF(Pengawas!AM169&gt;Pengawas!AT169,"Cek lagi dengan Kolom AL","OK"))))))))</f>
        <v>-</v>
      </c>
      <c r="AU169" s="25" t="str">
        <f>IF(Pengawas!AS169="",IF(Pengawas!AU169="","-","Harap dikosongkan"),IF(Pengawas!AS169&lt;&gt;1,IF(Pengawas!AU169="","OK","Harap dikosongkan"),IF(Pengawas!AS169="",IF(Pengawas!AU169="","-","Harap dikosongkan"),IF(Pengawas!AS169=0,IF(Pengawas!AU169="","OK","Harap dikosongkan"),IF(Pengawas!AU169="","Harap diisi",IF(Pengawas!AU169&gt;20000000,"Cek lagi",IF(Pengawas!AU169&lt;100000,"Cek lagi","OK")))))))</f>
        <v>-</v>
      </c>
      <c r="AV169" s="25" t="str">
        <f>IF(Pengawas!AV169="","-",IF(Pengawas!AV169&gt;3,"Tidak valid","OK"))</f>
        <v>-</v>
      </c>
      <c r="AW169" s="25" t="str">
        <f>IF(Pengawas!AV169="",IF(Pengawas!AW169="","-","Harap dikosongkan"),IF(Pengawas!AV169=0,IF(Pengawas!AW169="","OK","Harap dikosongkan"),IF(Pengawas!AV169&gt;0,IF(Pengawas!AW169="","Harap diisi",IF(Pengawas!AW169&gt;2015,"Tidak valid","OK")))))</f>
        <v>-</v>
      </c>
      <c r="AX169" s="25" t="str">
        <f>IF(Pengawas!AV169="",IF(Pengawas!AX169="","-","Harap dikosongkan"),IF(Pengawas!AV169=0,IF(Pengawas!AX169="","OK","Harap dikosongkan"),IF(Pengawas!AV169&gt;0,IF(Pengawas!AX169="","Harap diisi",IF(Pengawas!AX169="","-",IF(Pengawas!AX169&gt;1,"Tidak valid","OK"))))))</f>
        <v>-</v>
      </c>
      <c r="AY169" s="25" t="str">
        <f>IF(Pengawas!AY169="","-",IF(Pengawas!AY169&gt;2,"Tidak valid","OK"))</f>
        <v>-</v>
      </c>
      <c r="AZ169" s="25" t="str">
        <f>IF(Pengawas!AY169="",IF(Pengawas!AZ169="","-","Harap dikosongkan"),IF(Pengawas!AY169=0,IF(Pengawas!AZ169="","OK","Harap dikosongkan"),IF(Pengawas!AZ169="","Harap diisi",IF(Pengawas!AZ169&gt;2015,"Cek lagi",IF(Pengawas!AZ169&lt;2000,"Cek lagi","OK")))))</f>
        <v>-</v>
      </c>
      <c r="BA169" s="25" t="str">
        <f>IF(Pengawas!BA169="","-",IF(LEN(Pengawas!BA169)&lt;5,"Cek lagi","OK"))</f>
        <v>-</v>
      </c>
      <c r="BB169" s="25" t="str">
        <f>IF(Pengawas!BB169="","-",IF(LEN(Pengawas!BB169)&lt;4,"Cek lagi","OK"))</f>
        <v>-</v>
      </c>
      <c r="BC169" s="25" t="str">
        <f>IF(Pengawas!BC169="","-",IF(LEN(Pengawas!BC169)&lt;4,"Cek lagi","OK"))</f>
        <v>-</v>
      </c>
      <c r="BD169" s="25" t="str">
        <f>IF(Pengawas!BD169="","-",IF(LEN(Pengawas!BD169)&lt;4,"Cek lagi","OK"))</f>
        <v>-</v>
      </c>
      <c r="BE169" s="25" t="str">
        <f>IF(Pengawas!BE169="","-",IF(LEN(Pengawas!BE169)&lt;4,"Cek lagi","OK"))</f>
        <v>-</v>
      </c>
      <c r="BF169" s="25" t="str">
        <f>IF(Pengawas!BF169="","-",IF(LEN(Pengawas!BF169)&lt;&gt;5,"Tidak valid","OK"))</f>
        <v>-</v>
      </c>
      <c r="BG169" s="25" t="str">
        <f>IF(Pengawas!BG169="","-",IF(LEN(Pengawas!BG169)&lt;9,"Cek lagi",IF(LEN(Pengawas!BG169)&gt;14,"Cek lagi","OK")))</f>
        <v>-</v>
      </c>
    </row>
    <row r="170" spans="1:59" s="18" customFormat="1" ht="15" customHeight="1" x14ac:dyDescent="0.2">
      <c r="A170" s="25" t="str">
        <f>IF(Pengawas!A170="","-",IF(LEN(Pengawas!A170)&lt;4,"Cek lagi","OK"))</f>
        <v>-</v>
      </c>
      <c r="B170" s="25" t="str">
        <f>IF(Pengawas!B170="","-",IF(LEN(Pengawas!B170)&lt;4,"Cek lagi","OK"))</f>
        <v>-</v>
      </c>
      <c r="C170" s="25" t="str">
        <f>IF(Pengawas!C170="","-",IF(LEN(Pengawas!C170)&lt;&gt;18,"Tidak valid","OK"))</f>
        <v>-</v>
      </c>
      <c r="D170" s="25" t="str">
        <f>IF(Pengawas!D170="","-",IF(LEN(Pengawas!D170)&lt;&gt;16,"Tidak valid","OK"))</f>
        <v>-</v>
      </c>
      <c r="E170" s="25" t="str">
        <f>IF(Pengawas!E170="","-",IF(LEN(Pengawas!E170)&lt;4,"Cek lagi","OK"))</f>
        <v>-</v>
      </c>
      <c r="F170" s="25" t="str">
        <f>IF(Pengawas!F170="","-",IF(LEN(Pengawas!F170)&lt;&gt;16,"Tidak valid","OK"))</f>
        <v>-</v>
      </c>
      <c r="G170" s="25" t="str">
        <f>IF(Pengawas!G170="","-",IF(LEN(Pengawas!G170)&lt;4,"Cek lagi","OK"))</f>
        <v>-</v>
      </c>
      <c r="H170" s="26" t="str">
        <f>IF(Pengawas!H170="","-",IF(VALUE(LEFT(Pengawas!H170,2))&gt;31,"Tanggal tidak valid",IF(VALUE(LEFT(RIGHT(Pengawas!H170,7),2))&gt;12,"Bulan tidak valid",IF(VALUE(RIGHT(Pengawas!H170,4))&gt;1990,"Umur terlalu muda",IF(VALUE(RIGHT(Pengawas!H170,4))&lt;1955,"Umur terlalu tua","OK")))))</f>
        <v>-</v>
      </c>
      <c r="I170" s="25" t="str">
        <f>IF(Pengawas!I170="","-",IF(Pengawas!I170="L","OK",IF(Pengawas!I170="P","OK","Tidak valid")))</f>
        <v>-</v>
      </c>
      <c r="J170" s="25" t="str">
        <f>IF(Pengawas!J170="","-",IF(LEN(Pengawas!J170)&lt;4,"Cek lagi","OK"))</f>
        <v>-</v>
      </c>
      <c r="K170" s="25" t="str">
        <f>IF(Pengawas!K170="","-",IF(Pengawas!K170&gt;5,"Tidak valid",IF(Pengawas!K170&lt;1,"Tidak valid","OK")))</f>
        <v>-</v>
      </c>
      <c r="L170" s="25" t="str">
        <f>IF(Pengawas!L170="","-",IF(VALUE(LEFT(Pengawas!L170,1))&gt;1,"Tidak valid","OK"))</f>
        <v>-</v>
      </c>
      <c r="M170" s="25" t="str">
        <f>IF(Pengawas!M170="","-",IF(VALUE(LEFT(Pengawas!M170,1))&gt;1,"Tidak valid","OK"))</f>
        <v>-</v>
      </c>
      <c r="N170" s="25" t="str">
        <f>IF(Pengawas!N170="","-",IF(VALUE(LEFT(Pengawas!N170,2))&gt;31,"Tanggal tidak valid",IF(VALUE(LEFT(RIGHT(Pengawas!N170,7),2))&gt;12,"Bulan tidak valid",IF(VALUE(RIGHT(Pengawas!N170,4))&gt;2015,"Tahun cek lagi",IF(VALUE(RIGHT(Pengawas!N170,4))&lt;1930,"Tahun cek lagi","OK")))))</f>
        <v>-</v>
      </c>
      <c r="O170" s="26" t="str">
        <f>IF(Pengawas!O170="","-",IF(VALUE(LEFT(Pengawas!O170,2))&gt;31,"Tanggal tidak valid",IF(VALUE(LEFT(RIGHT(Pengawas!O170,7),2))&gt;12,"Bulan tidak valid",IF(VALUE(RIGHT(Pengawas!O170,4))&gt;2015,"Tahun cek lagi",IF(VALUE(RIGHT(Pengawas!O170,4))&lt;1930,"Tahun cek lagi","OK")))))</f>
        <v>-</v>
      </c>
      <c r="P170" s="26" t="str">
        <f>IF(Pengawas!P170="","-",IF(VALUE(LEFT(Pengawas!P170,2))&gt;31,"Tanggal tidak valid",IF(VALUE(LEFT(RIGHT(Pengawas!P170,7),2))&gt;12,"Bulan tidak valid",IF(VALUE(RIGHT(Pengawas!P170,4))&gt;2015,"Tahun cek lagi",IF(VALUE(RIGHT(Pengawas!P170,4))&lt;1930,"Tahun cek lagi","OK")))))</f>
        <v>-</v>
      </c>
      <c r="Q170" s="25" t="str">
        <f>IF(Pengawas!Q170="","-",IF(Pengawas!Q170&gt;3,"Tidak valid",IF(Pengawas!Q170&lt;1,"Tidak valid","OK")))</f>
        <v>-</v>
      </c>
      <c r="R170" s="25" t="str">
        <f>IF(Pengawas!R170="","-",IF(Pengawas!R170&gt;20000000,"Cek lagi",IF(Pengawas!R170&lt;50000,"Cek lagi","OK")))</f>
        <v>-</v>
      </c>
      <c r="S170" s="25" t="str">
        <f>IF(Pengawas!S170="","-",IF(Pengawas!S170&gt;3,"Tidak valid",IF(Pengawas!S170&lt;1,"Tidak valid","OK")))</f>
        <v>-</v>
      </c>
      <c r="T170" s="25" t="str">
        <f>IF(Pengawas!T170="","-",IF(Pengawas!T170&gt;6,"Tidak valid",IF(Pengawas!T170&lt;1,"Tidak valid","OK")))</f>
        <v>-</v>
      </c>
      <c r="U170" s="25" t="str">
        <f>IF(Pengawas!U170="","-",IF(Pengawas!U170&gt;4,"Tidak valid",IF(Pengawas!U170&lt;1,"Tidak valid","OK")))</f>
        <v>-</v>
      </c>
      <c r="V170" s="25" t="str">
        <f>IF(Pengawas!V170="","-",IF(Pengawas!V170&gt;2,"Tidak valid",IF(Pengawas!V170&lt;1,"Tidak valid","OK")))</f>
        <v>-</v>
      </c>
      <c r="W170" s="25" t="str">
        <f>IF(Pengawas!V170="","-",IF(Pengawas!V170=1,IF(Pengawas!W170="","Harap diisi","OK"),IF(Pengawas!V170=2,IF(Pengawas!W170="","Harap diisi","OK"),IF(Pengawas!V171&lt;1,"-",IF(Pengawas!V171&gt;2,"-","OK")))))</f>
        <v>-</v>
      </c>
      <c r="X170" s="25" t="str">
        <f>IF(Pengawas!V170="","-",IF(Pengawas!V170=1,IF(Pengawas!X170="","Harap diisi","OK"),IF(Pengawas!V170=2,IF(Pengawas!X170="","Harap diisi","OK"),IF(Pengawas!V171&lt;1,"-",IF(Pengawas!V171&gt;2,"-","OK")))))</f>
        <v>-</v>
      </c>
      <c r="Y170" s="25" t="str">
        <f>IF(Pengawas!V170="","-",IF(Pengawas!V170=1,IF(Pengawas!Y170="","Harap diisi","OK"),IF(Pengawas!V170=2,IF(Pengawas!Y170="","Harap diisi","OK"),IF(Pengawas!V171&lt;1,"-",IF(Pengawas!V171&gt;2,"-","OK")))))</f>
        <v>-</v>
      </c>
      <c r="Z170" s="25" t="str">
        <f>IF(Pengawas!V170="","-",IF(Pengawas!V170=1,IF(Pengawas!Z170="","Harap diisi","OK"),IF(Pengawas!V170=2,IF(Pengawas!Z170="","Harap diisi","OK"),IF(Pengawas!V171&lt;1,"-",IF(Pengawas!V171&gt;2,"-","OK")))))</f>
        <v>-</v>
      </c>
      <c r="AA170" s="25" t="str">
        <f>IF(Pengawas!V170="","-",IF(Pengawas!V170=1,IF(Pengawas!AA170="","Harap diisi","OK"),IF(Pengawas!V170=2,IF(Pengawas!AA170="","Harap diisi","OK"),IF(Pengawas!V171&lt;1,"-",IF(Pengawas!V171&gt;2,"-","OK")))))</f>
        <v>-</v>
      </c>
      <c r="AB170" s="25" t="str">
        <f>IF(Pengawas!V170="","-",IF(Pengawas!V170=1,IF(Pengawas!AB170="","Harap diisi","OK"),IF(Pengawas!V170=2,IF(Pengawas!AB170="","Harap diisi","OK"),IF(Pengawas!V171&lt;1,"-",IF(Pengawas!V171&gt;2,"-","OK")))))</f>
        <v>-</v>
      </c>
      <c r="AC170" s="25" t="str">
        <f>IF(Pengawas!V170="","-",IF(Pengawas!V170=1,IF(Pengawas!AC170="","Harap diisi","OK"),IF(Pengawas!V170=2,IF(Pengawas!AC170="","Harap diisi","OK"),IF(Pengawas!V171&lt;1,"-",IF(Pengawas!V171&gt;2,"-","OK")))))</f>
        <v>-</v>
      </c>
      <c r="AD170" s="25" t="str">
        <f>IF(Pengawas!V170="","-",IF(Pengawas!V170=1,IF(Pengawas!AD170="","OK","Harap dikosongkan"),IF(Pengawas!V170=2,IF(Pengawas!AD170="","Harap diisi","OK"),IF(Pengawas!V171&lt;1,"-",IF(Pengawas!V171&gt;2,"-","OK")))))</f>
        <v>-</v>
      </c>
      <c r="AE170" s="25" t="str">
        <f>IF(Pengawas!V170="","-",IF(Pengawas!V170=1,IF(Pengawas!AE170="","OK","Harap dikosongkan"),IF(Pengawas!V170=2,IF(Pengawas!AE170="","Harap diisi","OK"),IF(Pengawas!V171&lt;1,"-",IF(Pengawas!V171&gt;2,"-","OK")))))</f>
        <v>-</v>
      </c>
      <c r="AF170" s="25" t="str">
        <f>IF(Pengawas!V170="","-",IF(Pengawas!V170=1,IF(Pengawas!AF170="","OK","Harap dikosongkan"),IF(Pengawas!V170=2,IF(Pengawas!AF170="","Harap diisi","OK"),IF(Pengawas!V171&lt;1,"-",IF(Pengawas!V171&gt;2,"-","OK")))))</f>
        <v>-</v>
      </c>
      <c r="AG170" s="25" t="str">
        <f>IF(Pengawas!V170="","-",IF(Pengawas!V170=1,IF(Pengawas!AG170="","OK","Harap dikosongkan"),IF(Pengawas!V170=2,IF(Pengawas!AG170="","Harap diisi","OK"),IF(Pengawas!V171&lt;1,"-",IF(Pengawas!V171&gt;2,"-","OK")))))</f>
        <v>-</v>
      </c>
      <c r="AH170" s="25" t="str">
        <f>IF(Pengawas!V170="","-",IF(Pengawas!V170=1,IF(Pengawas!AH170="","OK","Harap dikosongkan"),IF(Pengawas!V170=2,IF(Pengawas!AH170="","Harap diisi","OK"),IF(Pengawas!V171&lt;1,"-",IF(Pengawas!V171&gt;2,"-","OK")))))</f>
        <v>-</v>
      </c>
      <c r="AI170" s="25" t="str">
        <f>IF(Pengawas!V170="","-",IF(Pengawas!V170=1,IF(Pengawas!AI170="","OK","Harap dikosongkan"),IF(Pengawas!V170=2,IF(Pengawas!AI170="","Harap diisi","OK"),IF(Pengawas!V171&lt;1,"-",IF(Pengawas!V171&gt;2,"-","OK")))))</f>
        <v>-</v>
      </c>
      <c r="AJ170" s="25" t="str">
        <f>IF(Pengawas!V170="","-",IF(Pengawas!V170=1,IF(Pengawas!AJ170="","OK","Harap dikosongkan"),IF(Pengawas!V170=2,IF(Pengawas!AJ170="","Harap diisi","OK"),IF(Pengawas!V171&lt;1,"-",IF(Pengawas!V171&gt;2,"-","OK")))))</f>
        <v>-</v>
      </c>
      <c r="AK170" s="25" t="str">
        <f>IF(Pengawas!V170="","-",IF(Pengawas!V170=1,IF(Pengawas!AK170="","OK","Harap dikosongkan"),IF(Pengawas!V170=2,IF(Pengawas!AK170="","Harap diisi","OK"),IF(Pengawas!V171&lt;1,"-",IF(Pengawas!V171&gt;2,"-","OK")))))</f>
        <v>-</v>
      </c>
      <c r="AL170" s="25" t="str">
        <f>IF(Pengawas!AL170="","-",IF(Pengawas!AL170&gt;3,"Tidak valid",IF(Pengawas!AL170&lt;1,"Tidak valid","OK")))</f>
        <v>-</v>
      </c>
      <c r="AM170" s="25" t="str">
        <f>IF(Pengawas!AL170="",IF(Pengawas!AM170="","-","Harap dikosongkan"),IF(Pengawas!AL170&lt;&gt;1,IF(Pengawas!AM170="","OK","Harap dikosongkan"),IF(Pengawas!AM170="","Harap diisi",IF(Pengawas!AM170&gt;2015,"Cek lagi",IF(Pengawas!AM170&lt;2005,"Cek lagi","OK")))))</f>
        <v>-</v>
      </c>
      <c r="AN170" s="25" t="str">
        <f>IF(Pengawas!AL170="",IF(Pengawas!AN170="","-","Harap dikosongkan"),IF(Pengawas!AL170&lt;&gt;1,IF(Pengawas!AN170="","OK","Harap dikosongkan"),IF(Pengawas!AN170="","Harap diisi",IF(VALUE(Pengawas!AN170)&gt;33,"Tidak valid",IF(VALUE(Pengawas!AN170)&lt;1,"Tidak valid","OK")))))</f>
        <v>-</v>
      </c>
      <c r="AO170" s="25" t="str">
        <f>IF(Pengawas!AL170="",IF(Pengawas!AO170="","-","Harap dikosongkan"),IF(Pengawas!AL170&lt;&gt;1,IF(Pengawas!AO170="","OK","Harap dikosongkan"),IF(Pengawas!AO170="","Harap diisi",IF(Pengawas!AO170&gt;1,"Tidak valid","OK"))))</f>
        <v>-</v>
      </c>
      <c r="AP170" s="25" t="str">
        <f>IF(Pengawas!AL170&gt;1,"OK",IF(Pengawas!AO170="",IF(Pengawas!AP170="","-","Kolom AO cek lagi"),IF(Pengawas!AO170=0,IF(Pengawas!AP170="","OK","Harap dikosongkan"),IF(Pengawas!AP170="","Harap diisi",IF(LEN(Pengawas!AP170)&lt;12,"Tidak valid",IF(LEN(Pengawas!AP170)&gt;14,"Tidak valid","OK"))))))</f>
        <v>-</v>
      </c>
      <c r="AQ170" s="26" t="str">
        <f>IF(Pengawas!AL170&gt;1,"OK",IF(Pengawas!AO170="",IF(Pengawas!AQ170="","-","Kolom AO cek lagi"),IF(Pengawas!AO170=0,IF(Pengawas!AQ170="","OK","Harap dikosongkan"),IF(Pengawas!AQ170="","Harap diisi",IF(LEN(Pengawas!AQ170)&lt;5,"Cek lagi","OK")))))</f>
        <v>-</v>
      </c>
      <c r="AR170" s="26" t="str">
        <f>IF(Pengawas!AL170&gt;1,"OK",IF(Pengawas!AO170="",IF(Pengawas!AR170="","-","Kolom AT cek lagi"),IF(Pengawas!AO170=0,IF(Pengawas!AR170="","OK","Harap dikosongkan"),IF(Pengawas!AR170="","Harap diisi",IF(VALUE(LEFT(Pengawas!AR170,2))&gt;31,"Tanggal tidak valid",IF(VALUE(LEFT(RIGHT(Pengawas!AR170,7),2))&gt;12,"Bulan tidak valid",IF(VALUE(RIGHT(Pengawas!AR170,4))&gt;2016,"Tahun cek lagi",IF(VALUE(RIGHT(Pengawas!AR170,4))&lt;2005,"Tahun cek lagi","OK"))))))))</f>
        <v>-</v>
      </c>
      <c r="AS170" s="25" t="str">
        <f>IF(Pengawas!AP170="",IF(Pengawas!AS170="","-","Harap dikosongkan"),IF(Pengawas!AP170&lt;&gt;"",IF(Pengawas!AS170="","Harap diisi",IF(Pengawas!AS170&gt;1,"Tidak valid","OK"))))</f>
        <v>-</v>
      </c>
      <c r="AT170" s="25" t="str">
        <f>IF(Pengawas!AS170="",IF(Pengawas!AT170="","-","Harap dikosongkan"),IF(Pengawas!AS170&lt;&gt;1,IF(Pengawas!AT170="","OK","Harap dikosongkan"),IF(Pengawas!AS170="",IF(Pengawas!AT170="","-","Harap dikosongkan"),IF(Pengawas!AS170=0,IF(Pengawas!AT170="","OK","Harap dikosongkan"),IF(Pengawas!AT170="","Harap diisi",IF(Pengawas!AT170&gt;2016,"Cek lagi",IF(Pengawas!AT170&lt;2005,"Cek lagi",IF(Pengawas!AM170&gt;Pengawas!AT170,"Cek lagi dengan Kolom AL","OK"))))))))</f>
        <v>-</v>
      </c>
      <c r="AU170" s="25" t="str">
        <f>IF(Pengawas!AS170="",IF(Pengawas!AU170="","-","Harap dikosongkan"),IF(Pengawas!AS170&lt;&gt;1,IF(Pengawas!AU170="","OK","Harap dikosongkan"),IF(Pengawas!AS170="",IF(Pengawas!AU170="","-","Harap dikosongkan"),IF(Pengawas!AS170=0,IF(Pengawas!AU170="","OK","Harap dikosongkan"),IF(Pengawas!AU170="","Harap diisi",IF(Pengawas!AU170&gt;20000000,"Cek lagi",IF(Pengawas!AU170&lt;100000,"Cek lagi","OK")))))))</f>
        <v>-</v>
      </c>
      <c r="AV170" s="25" t="str">
        <f>IF(Pengawas!AV170="","-",IF(Pengawas!AV170&gt;3,"Tidak valid","OK"))</f>
        <v>-</v>
      </c>
      <c r="AW170" s="25" t="str">
        <f>IF(Pengawas!AV170="",IF(Pengawas!AW170="","-","Harap dikosongkan"),IF(Pengawas!AV170=0,IF(Pengawas!AW170="","OK","Harap dikosongkan"),IF(Pengawas!AV170&gt;0,IF(Pengawas!AW170="","Harap diisi",IF(Pengawas!AW170&gt;2015,"Tidak valid","OK")))))</f>
        <v>-</v>
      </c>
      <c r="AX170" s="25" t="str">
        <f>IF(Pengawas!AV170="",IF(Pengawas!AX170="","-","Harap dikosongkan"),IF(Pengawas!AV170=0,IF(Pengawas!AX170="","OK","Harap dikosongkan"),IF(Pengawas!AV170&gt;0,IF(Pengawas!AX170="","Harap diisi",IF(Pengawas!AX170="","-",IF(Pengawas!AX170&gt;1,"Tidak valid","OK"))))))</f>
        <v>-</v>
      </c>
      <c r="AY170" s="25" t="str">
        <f>IF(Pengawas!AY170="","-",IF(Pengawas!AY170&gt;2,"Tidak valid","OK"))</f>
        <v>-</v>
      </c>
      <c r="AZ170" s="25" t="str">
        <f>IF(Pengawas!AY170="",IF(Pengawas!AZ170="","-","Harap dikosongkan"),IF(Pengawas!AY170=0,IF(Pengawas!AZ170="","OK","Harap dikosongkan"),IF(Pengawas!AZ170="","Harap diisi",IF(Pengawas!AZ170&gt;2015,"Cek lagi",IF(Pengawas!AZ170&lt;2000,"Cek lagi","OK")))))</f>
        <v>-</v>
      </c>
      <c r="BA170" s="25" t="str">
        <f>IF(Pengawas!BA170="","-",IF(LEN(Pengawas!BA170)&lt;5,"Cek lagi","OK"))</f>
        <v>-</v>
      </c>
      <c r="BB170" s="25" t="str">
        <f>IF(Pengawas!BB170="","-",IF(LEN(Pengawas!BB170)&lt;4,"Cek lagi","OK"))</f>
        <v>-</v>
      </c>
      <c r="BC170" s="25" t="str">
        <f>IF(Pengawas!BC170="","-",IF(LEN(Pengawas!BC170)&lt;4,"Cek lagi","OK"))</f>
        <v>-</v>
      </c>
      <c r="BD170" s="25" t="str">
        <f>IF(Pengawas!BD170="","-",IF(LEN(Pengawas!BD170)&lt;4,"Cek lagi","OK"))</f>
        <v>-</v>
      </c>
      <c r="BE170" s="25" t="str">
        <f>IF(Pengawas!BE170="","-",IF(LEN(Pengawas!BE170)&lt;4,"Cek lagi","OK"))</f>
        <v>-</v>
      </c>
      <c r="BF170" s="25" t="str">
        <f>IF(Pengawas!BF170="","-",IF(LEN(Pengawas!BF170)&lt;&gt;5,"Tidak valid","OK"))</f>
        <v>-</v>
      </c>
      <c r="BG170" s="25" t="str">
        <f>IF(Pengawas!BG170="","-",IF(LEN(Pengawas!BG170)&lt;9,"Cek lagi",IF(LEN(Pengawas!BG170)&gt;14,"Cek lagi","OK")))</f>
        <v>-</v>
      </c>
    </row>
    <row r="171" spans="1:59" s="18" customFormat="1" ht="15" customHeight="1" x14ac:dyDescent="0.2">
      <c r="A171" s="25" t="str">
        <f>IF(Pengawas!A171="","-",IF(LEN(Pengawas!A171)&lt;4,"Cek lagi","OK"))</f>
        <v>-</v>
      </c>
      <c r="B171" s="25" t="str">
        <f>IF(Pengawas!B171="","-",IF(LEN(Pengawas!B171)&lt;4,"Cek lagi","OK"))</f>
        <v>-</v>
      </c>
      <c r="C171" s="25" t="str">
        <f>IF(Pengawas!C171="","-",IF(LEN(Pengawas!C171)&lt;&gt;18,"Tidak valid","OK"))</f>
        <v>-</v>
      </c>
      <c r="D171" s="25" t="str">
        <f>IF(Pengawas!D171="","-",IF(LEN(Pengawas!D171)&lt;&gt;16,"Tidak valid","OK"))</f>
        <v>-</v>
      </c>
      <c r="E171" s="25" t="str">
        <f>IF(Pengawas!E171="","-",IF(LEN(Pengawas!E171)&lt;4,"Cek lagi","OK"))</f>
        <v>-</v>
      </c>
      <c r="F171" s="25" t="str">
        <f>IF(Pengawas!F171="","-",IF(LEN(Pengawas!F171)&lt;&gt;16,"Tidak valid","OK"))</f>
        <v>-</v>
      </c>
      <c r="G171" s="25" t="str">
        <f>IF(Pengawas!G171="","-",IF(LEN(Pengawas!G171)&lt;4,"Cek lagi","OK"))</f>
        <v>-</v>
      </c>
      <c r="H171" s="26" t="str">
        <f>IF(Pengawas!H171="","-",IF(VALUE(LEFT(Pengawas!H171,2))&gt;31,"Tanggal tidak valid",IF(VALUE(LEFT(RIGHT(Pengawas!H171,7),2))&gt;12,"Bulan tidak valid",IF(VALUE(RIGHT(Pengawas!H171,4))&gt;1990,"Umur terlalu muda",IF(VALUE(RIGHT(Pengawas!H171,4))&lt;1955,"Umur terlalu tua","OK")))))</f>
        <v>-</v>
      </c>
      <c r="I171" s="25" t="str">
        <f>IF(Pengawas!I171="","-",IF(Pengawas!I171="L","OK",IF(Pengawas!I171="P","OK","Tidak valid")))</f>
        <v>-</v>
      </c>
      <c r="J171" s="25" t="str">
        <f>IF(Pengawas!J171="","-",IF(LEN(Pengawas!J171)&lt;4,"Cek lagi","OK"))</f>
        <v>-</v>
      </c>
      <c r="K171" s="25" t="str">
        <f>IF(Pengawas!K171="","-",IF(Pengawas!K171&gt;5,"Tidak valid",IF(Pengawas!K171&lt;1,"Tidak valid","OK")))</f>
        <v>-</v>
      </c>
      <c r="L171" s="25" t="str">
        <f>IF(Pengawas!L171="","-",IF(VALUE(LEFT(Pengawas!L171,1))&gt;1,"Tidak valid","OK"))</f>
        <v>-</v>
      </c>
      <c r="M171" s="25" t="str">
        <f>IF(Pengawas!M171="","-",IF(VALUE(LEFT(Pengawas!M171,1))&gt;1,"Tidak valid","OK"))</f>
        <v>-</v>
      </c>
      <c r="N171" s="25" t="str">
        <f>IF(Pengawas!N171="","-",IF(VALUE(LEFT(Pengawas!N171,2))&gt;31,"Tanggal tidak valid",IF(VALUE(LEFT(RIGHT(Pengawas!N171,7),2))&gt;12,"Bulan tidak valid",IF(VALUE(RIGHT(Pengawas!N171,4))&gt;2015,"Tahun cek lagi",IF(VALUE(RIGHT(Pengawas!N171,4))&lt;1930,"Tahun cek lagi","OK")))))</f>
        <v>-</v>
      </c>
      <c r="O171" s="26" t="str">
        <f>IF(Pengawas!O171="","-",IF(VALUE(LEFT(Pengawas!O171,2))&gt;31,"Tanggal tidak valid",IF(VALUE(LEFT(RIGHT(Pengawas!O171,7),2))&gt;12,"Bulan tidak valid",IF(VALUE(RIGHT(Pengawas!O171,4))&gt;2015,"Tahun cek lagi",IF(VALUE(RIGHT(Pengawas!O171,4))&lt;1930,"Tahun cek lagi","OK")))))</f>
        <v>-</v>
      </c>
      <c r="P171" s="26" t="str">
        <f>IF(Pengawas!P171="","-",IF(VALUE(LEFT(Pengawas!P171,2))&gt;31,"Tanggal tidak valid",IF(VALUE(LEFT(RIGHT(Pengawas!P171,7),2))&gt;12,"Bulan tidak valid",IF(VALUE(RIGHT(Pengawas!P171,4))&gt;2015,"Tahun cek lagi",IF(VALUE(RIGHT(Pengawas!P171,4))&lt;1930,"Tahun cek lagi","OK")))))</f>
        <v>-</v>
      </c>
      <c r="Q171" s="25" t="str">
        <f>IF(Pengawas!Q171="","-",IF(Pengawas!Q171&gt;3,"Tidak valid",IF(Pengawas!Q171&lt;1,"Tidak valid","OK")))</f>
        <v>-</v>
      </c>
      <c r="R171" s="25" t="str">
        <f>IF(Pengawas!R171="","-",IF(Pengawas!R171&gt;20000000,"Cek lagi",IF(Pengawas!R171&lt;50000,"Cek lagi","OK")))</f>
        <v>-</v>
      </c>
      <c r="S171" s="25" t="str">
        <f>IF(Pengawas!S171="","-",IF(Pengawas!S171&gt;3,"Tidak valid",IF(Pengawas!S171&lt;1,"Tidak valid","OK")))</f>
        <v>-</v>
      </c>
      <c r="T171" s="25" t="str">
        <f>IF(Pengawas!T171="","-",IF(Pengawas!T171&gt;6,"Tidak valid",IF(Pengawas!T171&lt;1,"Tidak valid","OK")))</f>
        <v>-</v>
      </c>
      <c r="U171" s="25" t="str">
        <f>IF(Pengawas!U171="","-",IF(Pengawas!U171&gt;4,"Tidak valid",IF(Pengawas!U171&lt;1,"Tidak valid","OK")))</f>
        <v>-</v>
      </c>
      <c r="V171" s="25" t="str">
        <f>IF(Pengawas!V171="","-",IF(Pengawas!V171&gt;2,"Tidak valid",IF(Pengawas!V171&lt;1,"Tidak valid","OK")))</f>
        <v>-</v>
      </c>
      <c r="W171" s="25" t="str">
        <f>IF(Pengawas!V171="","-",IF(Pengawas!V171=1,IF(Pengawas!W171="","Harap diisi","OK"),IF(Pengawas!V171=2,IF(Pengawas!W171="","Harap diisi","OK"),IF(Pengawas!V172&lt;1,"-",IF(Pengawas!V172&gt;2,"-","OK")))))</f>
        <v>-</v>
      </c>
      <c r="X171" s="25" t="str">
        <f>IF(Pengawas!V171="","-",IF(Pengawas!V171=1,IF(Pengawas!X171="","Harap diisi","OK"),IF(Pengawas!V171=2,IF(Pengawas!X171="","Harap diisi","OK"),IF(Pengawas!V172&lt;1,"-",IF(Pengawas!V172&gt;2,"-","OK")))))</f>
        <v>-</v>
      </c>
      <c r="Y171" s="25" t="str">
        <f>IF(Pengawas!V171="","-",IF(Pengawas!V171=1,IF(Pengawas!Y171="","Harap diisi","OK"),IF(Pengawas!V171=2,IF(Pengawas!Y171="","Harap diisi","OK"),IF(Pengawas!V172&lt;1,"-",IF(Pengawas!V172&gt;2,"-","OK")))))</f>
        <v>-</v>
      </c>
      <c r="Z171" s="25" t="str">
        <f>IF(Pengawas!V171="","-",IF(Pengawas!V171=1,IF(Pengawas!Z171="","Harap diisi","OK"),IF(Pengawas!V171=2,IF(Pengawas!Z171="","Harap diisi","OK"),IF(Pengawas!V172&lt;1,"-",IF(Pengawas!V172&gt;2,"-","OK")))))</f>
        <v>-</v>
      </c>
      <c r="AA171" s="25" t="str">
        <f>IF(Pengawas!V171="","-",IF(Pengawas!V171=1,IF(Pengawas!AA171="","Harap diisi","OK"),IF(Pengawas!V171=2,IF(Pengawas!AA171="","Harap diisi","OK"),IF(Pengawas!V172&lt;1,"-",IF(Pengawas!V172&gt;2,"-","OK")))))</f>
        <v>-</v>
      </c>
      <c r="AB171" s="25" t="str">
        <f>IF(Pengawas!V171="","-",IF(Pengawas!V171=1,IF(Pengawas!AB171="","Harap diisi","OK"),IF(Pengawas!V171=2,IF(Pengawas!AB171="","Harap diisi","OK"),IF(Pengawas!V172&lt;1,"-",IF(Pengawas!V172&gt;2,"-","OK")))))</f>
        <v>-</v>
      </c>
      <c r="AC171" s="25" t="str">
        <f>IF(Pengawas!V171="","-",IF(Pengawas!V171=1,IF(Pengawas!AC171="","Harap diisi","OK"),IF(Pengawas!V171=2,IF(Pengawas!AC171="","Harap diisi","OK"),IF(Pengawas!V172&lt;1,"-",IF(Pengawas!V172&gt;2,"-","OK")))))</f>
        <v>-</v>
      </c>
      <c r="AD171" s="25" t="str">
        <f>IF(Pengawas!V171="","-",IF(Pengawas!V171=1,IF(Pengawas!AD171="","OK","Harap dikosongkan"),IF(Pengawas!V171=2,IF(Pengawas!AD171="","Harap diisi","OK"),IF(Pengawas!V172&lt;1,"-",IF(Pengawas!V172&gt;2,"-","OK")))))</f>
        <v>-</v>
      </c>
      <c r="AE171" s="25" t="str">
        <f>IF(Pengawas!V171="","-",IF(Pengawas!V171=1,IF(Pengawas!AE171="","OK","Harap dikosongkan"),IF(Pengawas!V171=2,IF(Pengawas!AE171="","Harap diisi","OK"),IF(Pengawas!V172&lt;1,"-",IF(Pengawas!V172&gt;2,"-","OK")))))</f>
        <v>-</v>
      </c>
      <c r="AF171" s="25" t="str">
        <f>IF(Pengawas!V171="","-",IF(Pengawas!V171=1,IF(Pengawas!AF171="","OK","Harap dikosongkan"),IF(Pengawas!V171=2,IF(Pengawas!AF171="","Harap diisi","OK"),IF(Pengawas!V172&lt;1,"-",IF(Pengawas!V172&gt;2,"-","OK")))))</f>
        <v>-</v>
      </c>
      <c r="AG171" s="25" t="str">
        <f>IF(Pengawas!V171="","-",IF(Pengawas!V171=1,IF(Pengawas!AG171="","OK","Harap dikosongkan"),IF(Pengawas!V171=2,IF(Pengawas!AG171="","Harap diisi","OK"),IF(Pengawas!V172&lt;1,"-",IF(Pengawas!V172&gt;2,"-","OK")))))</f>
        <v>-</v>
      </c>
      <c r="AH171" s="25" t="str">
        <f>IF(Pengawas!V171="","-",IF(Pengawas!V171=1,IF(Pengawas!AH171="","OK","Harap dikosongkan"),IF(Pengawas!V171=2,IF(Pengawas!AH171="","Harap diisi","OK"),IF(Pengawas!V172&lt;1,"-",IF(Pengawas!V172&gt;2,"-","OK")))))</f>
        <v>-</v>
      </c>
      <c r="AI171" s="25" t="str">
        <f>IF(Pengawas!V171="","-",IF(Pengawas!V171=1,IF(Pengawas!AI171="","OK","Harap dikosongkan"),IF(Pengawas!V171=2,IF(Pengawas!AI171="","Harap diisi","OK"),IF(Pengawas!V172&lt;1,"-",IF(Pengawas!V172&gt;2,"-","OK")))))</f>
        <v>-</v>
      </c>
      <c r="AJ171" s="25" t="str">
        <f>IF(Pengawas!V171="","-",IF(Pengawas!V171=1,IF(Pengawas!AJ171="","OK","Harap dikosongkan"),IF(Pengawas!V171=2,IF(Pengawas!AJ171="","Harap diisi","OK"),IF(Pengawas!V172&lt;1,"-",IF(Pengawas!V172&gt;2,"-","OK")))))</f>
        <v>-</v>
      </c>
      <c r="AK171" s="25" t="str">
        <f>IF(Pengawas!V171="","-",IF(Pengawas!V171=1,IF(Pengawas!AK171="","OK","Harap dikosongkan"),IF(Pengawas!V171=2,IF(Pengawas!AK171="","Harap diisi","OK"),IF(Pengawas!V172&lt;1,"-",IF(Pengawas!V172&gt;2,"-","OK")))))</f>
        <v>-</v>
      </c>
      <c r="AL171" s="25" t="str">
        <f>IF(Pengawas!AL171="","-",IF(Pengawas!AL171&gt;3,"Tidak valid",IF(Pengawas!AL171&lt;1,"Tidak valid","OK")))</f>
        <v>-</v>
      </c>
      <c r="AM171" s="25" t="str">
        <f>IF(Pengawas!AL171="",IF(Pengawas!AM171="","-","Harap dikosongkan"),IF(Pengawas!AL171&lt;&gt;1,IF(Pengawas!AM171="","OK","Harap dikosongkan"),IF(Pengawas!AM171="","Harap diisi",IF(Pengawas!AM171&gt;2015,"Cek lagi",IF(Pengawas!AM171&lt;2005,"Cek lagi","OK")))))</f>
        <v>-</v>
      </c>
      <c r="AN171" s="25" t="str">
        <f>IF(Pengawas!AL171="",IF(Pengawas!AN171="","-","Harap dikosongkan"),IF(Pengawas!AL171&lt;&gt;1,IF(Pengawas!AN171="","OK","Harap dikosongkan"),IF(Pengawas!AN171="","Harap diisi",IF(VALUE(Pengawas!AN171)&gt;33,"Tidak valid",IF(VALUE(Pengawas!AN171)&lt;1,"Tidak valid","OK")))))</f>
        <v>-</v>
      </c>
      <c r="AO171" s="25" t="str">
        <f>IF(Pengawas!AL171="",IF(Pengawas!AO171="","-","Harap dikosongkan"),IF(Pengawas!AL171&lt;&gt;1,IF(Pengawas!AO171="","OK","Harap dikosongkan"),IF(Pengawas!AO171="","Harap diisi",IF(Pengawas!AO171&gt;1,"Tidak valid","OK"))))</f>
        <v>-</v>
      </c>
      <c r="AP171" s="25" t="str">
        <f>IF(Pengawas!AL171&gt;1,"OK",IF(Pengawas!AO171="",IF(Pengawas!AP171="","-","Kolom AO cek lagi"),IF(Pengawas!AO171=0,IF(Pengawas!AP171="","OK","Harap dikosongkan"),IF(Pengawas!AP171="","Harap diisi",IF(LEN(Pengawas!AP171)&lt;12,"Tidak valid",IF(LEN(Pengawas!AP171)&gt;14,"Tidak valid","OK"))))))</f>
        <v>-</v>
      </c>
      <c r="AQ171" s="26" t="str">
        <f>IF(Pengawas!AL171&gt;1,"OK",IF(Pengawas!AO171="",IF(Pengawas!AQ171="","-","Kolom AO cek lagi"),IF(Pengawas!AO171=0,IF(Pengawas!AQ171="","OK","Harap dikosongkan"),IF(Pengawas!AQ171="","Harap diisi",IF(LEN(Pengawas!AQ171)&lt;5,"Cek lagi","OK")))))</f>
        <v>-</v>
      </c>
      <c r="AR171" s="26" t="str">
        <f>IF(Pengawas!AL171&gt;1,"OK",IF(Pengawas!AO171="",IF(Pengawas!AR171="","-","Kolom AT cek lagi"),IF(Pengawas!AO171=0,IF(Pengawas!AR171="","OK","Harap dikosongkan"),IF(Pengawas!AR171="","Harap diisi",IF(VALUE(LEFT(Pengawas!AR171,2))&gt;31,"Tanggal tidak valid",IF(VALUE(LEFT(RIGHT(Pengawas!AR171,7),2))&gt;12,"Bulan tidak valid",IF(VALUE(RIGHT(Pengawas!AR171,4))&gt;2016,"Tahun cek lagi",IF(VALUE(RIGHT(Pengawas!AR171,4))&lt;2005,"Tahun cek lagi","OK"))))))))</f>
        <v>-</v>
      </c>
      <c r="AS171" s="25" t="str">
        <f>IF(Pengawas!AP171="",IF(Pengawas!AS171="","-","Harap dikosongkan"),IF(Pengawas!AP171&lt;&gt;"",IF(Pengawas!AS171="","Harap diisi",IF(Pengawas!AS171&gt;1,"Tidak valid","OK"))))</f>
        <v>-</v>
      </c>
      <c r="AT171" s="25" t="str">
        <f>IF(Pengawas!AS171="",IF(Pengawas!AT171="","-","Harap dikosongkan"),IF(Pengawas!AS171&lt;&gt;1,IF(Pengawas!AT171="","OK","Harap dikosongkan"),IF(Pengawas!AS171="",IF(Pengawas!AT171="","-","Harap dikosongkan"),IF(Pengawas!AS171=0,IF(Pengawas!AT171="","OK","Harap dikosongkan"),IF(Pengawas!AT171="","Harap diisi",IF(Pengawas!AT171&gt;2016,"Cek lagi",IF(Pengawas!AT171&lt;2005,"Cek lagi",IF(Pengawas!AM171&gt;Pengawas!AT171,"Cek lagi dengan Kolom AL","OK"))))))))</f>
        <v>-</v>
      </c>
      <c r="AU171" s="25" t="str">
        <f>IF(Pengawas!AS171="",IF(Pengawas!AU171="","-","Harap dikosongkan"),IF(Pengawas!AS171&lt;&gt;1,IF(Pengawas!AU171="","OK","Harap dikosongkan"),IF(Pengawas!AS171="",IF(Pengawas!AU171="","-","Harap dikosongkan"),IF(Pengawas!AS171=0,IF(Pengawas!AU171="","OK","Harap dikosongkan"),IF(Pengawas!AU171="","Harap diisi",IF(Pengawas!AU171&gt;20000000,"Cek lagi",IF(Pengawas!AU171&lt;100000,"Cek lagi","OK")))))))</f>
        <v>-</v>
      </c>
      <c r="AV171" s="25" t="str">
        <f>IF(Pengawas!AV171="","-",IF(Pengawas!AV171&gt;3,"Tidak valid","OK"))</f>
        <v>-</v>
      </c>
      <c r="AW171" s="25" t="str">
        <f>IF(Pengawas!AV171="",IF(Pengawas!AW171="","-","Harap dikosongkan"),IF(Pengawas!AV171=0,IF(Pengawas!AW171="","OK","Harap dikosongkan"),IF(Pengawas!AV171&gt;0,IF(Pengawas!AW171="","Harap diisi",IF(Pengawas!AW171&gt;2015,"Tidak valid","OK")))))</f>
        <v>-</v>
      </c>
      <c r="AX171" s="25" t="str">
        <f>IF(Pengawas!AV171="",IF(Pengawas!AX171="","-","Harap dikosongkan"),IF(Pengawas!AV171=0,IF(Pengawas!AX171="","OK","Harap dikosongkan"),IF(Pengawas!AV171&gt;0,IF(Pengawas!AX171="","Harap diisi",IF(Pengawas!AX171="","-",IF(Pengawas!AX171&gt;1,"Tidak valid","OK"))))))</f>
        <v>-</v>
      </c>
      <c r="AY171" s="25" t="str">
        <f>IF(Pengawas!AY171="","-",IF(Pengawas!AY171&gt;2,"Tidak valid","OK"))</f>
        <v>-</v>
      </c>
      <c r="AZ171" s="25" t="str">
        <f>IF(Pengawas!AY171="",IF(Pengawas!AZ171="","-","Harap dikosongkan"),IF(Pengawas!AY171=0,IF(Pengawas!AZ171="","OK","Harap dikosongkan"),IF(Pengawas!AZ171="","Harap diisi",IF(Pengawas!AZ171&gt;2015,"Cek lagi",IF(Pengawas!AZ171&lt;2000,"Cek lagi","OK")))))</f>
        <v>-</v>
      </c>
      <c r="BA171" s="25" t="str">
        <f>IF(Pengawas!BA171="","-",IF(LEN(Pengawas!BA171)&lt;5,"Cek lagi","OK"))</f>
        <v>-</v>
      </c>
      <c r="BB171" s="25" t="str">
        <f>IF(Pengawas!BB171="","-",IF(LEN(Pengawas!BB171)&lt;4,"Cek lagi","OK"))</f>
        <v>-</v>
      </c>
      <c r="BC171" s="25" t="str">
        <f>IF(Pengawas!BC171="","-",IF(LEN(Pengawas!BC171)&lt;4,"Cek lagi","OK"))</f>
        <v>-</v>
      </c>
      <c r="BD171" s="25" t="str">
        <f>IF(Pengawas!BD171="","-",IF(LEN(Pengawas!BD171)&lt;4,"Cek lagi","OK"))</f>
        <v>-</v>
      </c>
      <c r="BE171" s="25" t="str">
        <f>IF(Pengawas!BE171="","-",IF(LEN(Pengawas!BE171)&lt;4,"Cek lagi","OK"))</f>
        <v>-</v>
      </c>
      <c r="BF171" s="25" t="str">
        <f>IF(Pengawas!BF171="","-",IF(LEN(Pengawas!BF171)&lt;&gt;5,"Tidak valid","OK"))</f>
        <v>-</v>
      </c>
      <c r="BG171" s="25" t="str">
        <f>IF(Pengawas!BG171="","-",IF(LEN(Pengawas!BG171)&lt;9,"Cek lagi",IF(LEN(Pengawas!BG171)&gt;14,"Cek lagi","OK")))</f>
        <v>-</v>
      </c>
    </row>
    <row r="172" spans="1:59" s="18" customFormat="1" ht="15" customHeight="1" x14ac:dyDescent="0.2">
      <c r="A172" s="25" t="str">
        <f>IF(Pengawas!A172="","-",IF(LEN(Pengawas!A172)&lt;4,"Cek lagi","OK"))</f>
        <v>-</v>
      </c>
      <c r="B172" s="25" t="str">
        <f>IF(Pengawas!B172="","-",IF(LEN(Pengawas!B172)&lt;4,"Cek lagi","OK"))</f>
        <v>-</v>
      </c>
      <c r="C172" s="25" t="str">
        <f>IF(Pengawas!C172="","-",IF(LEN(Pengawas!C172)&lt;&gt;18,"Tidak valid","OK"))</f>
        <v>-</v>
      </c>
      <c r="D172" s="25" t="str">
        <f>IF(Pengawas!D172="","-",IF(LEN(Pengawas!D172)&lt;&gt;16,"Tidak valid","OK"))</f>
        <v>-</v>
      </c>
      <c r="E172" s="25" t="str">
        <f>IF(Pengawas!E172="","-",IF(LEN(Pengawas!E172)&lt;4,"Cek lagi","OK"))</f>
        <v>-</v>
      </c>
      <c r="F172" s="25" t="str">
        <f>IF(Pengawas!F172="","-",IF(LEN(Pengawas!F172)&lt;&gt;16,"Tidak valid","OK"))</f>
        <v>-</v>
      </c>
      <c r="G172" s="25" t="str">
        <f>IF(Pengawas!G172="","-",IF(LEN(Pengawas!G172)&lt;4,"Cek lagi","OK"))</f>
        <v>-</v>
      </c>
      <c r="H172" s="26" t="str">
        <f>IF(Pengawas!H172="","-",IF(VALUE(LEFT(Pengawas!H172,2))&gt;31,"Tanggal tidak valid",IF(VALUE(LEFT(RIGHT(Pengawas!H172,7),2))&gt;12,"Bulan tidak valid",IF(VALUE(RIGHT(Pengawas!H172,4))&gt;1990,"Umur terlalu muda",IF(VALUE(RIGHT(Pengawas!H172,4))&lt;1955,"Umur terlalu tua","OK")))))</f>
        <v>-</v>
      </c>
      <c r="I172" s="25" t="str">
        <f>IF(Pengawas!I172="","-",IF(Pengawas!I172="L","OK",IF(Pengawas!I172="P","OK","Tidak valid")))</f>
        <v>-</v>
      </c>
      <c r="J172" s="25" t="str">
        <f>IF(Pengawas!J172="","-",IF(LEN(Pengawas!J172)&lt;4,"Cek lagi","OK"))</f>
        <v>-</v>
      </c>
      <c r="K172" s="25" t="str">
        <f>IF(Pengawas!K172="","-",IF(Pengawas!K172&gt;5,"Tidak valid",IF(Pengawas!K172&lt;1,"Tidak valid","OK")))</f>
        <v>-</v>
      </c>
      <c r="L172" s="25" t="str">
        <f>IF(Pengawas!L172="","-",IF(VALUE(LEFT(Pengawas!L172,1))&gt;1,"Tidak valid","OK"))</f>
        <v>-</v>
      </c>
      <c r="M172" s="25" t="str">
        <f>IF(Pengawas!M172="","-",IF(VALUE(LEFT(Pengawas!M172,1))&gt;1,"Tidak valid","OK"))</f>
        <v>-</v>
      </c>
      <c r="N172" s="25" t="str">
        <f>IF(Pengawas!N172="","-",IF(VALUE(LEFT(Pengawas!N172,2))&gt;31,"Tanggal tidak valid",IF(VALUE(LEFT(RIGHT(Pengawas!N172,7),2))&gt;12,"Bulan tidak valid",IF(VALUE(RIGHT(Pengawas!N172,4))&gt;2015,"Tahun cek lagi",IF(VALUE(RIGHT(Pengawas!N172,4))&lt;1930,"Tahun cek lagi","OK")))))</f>
        <v>-</v>
      </c>
      <c r="O172" s="26" t="str">
        <f>IF(Pengawas!O172="","-",IF(VALUE(LEFT(Pengawas!O172,2))&gt;31,"Tanggal tidak valid",IF(VALUE(LEFT(RIGHT(Pengawas!O172,7),2))&gt;12,"Bulan tidak valid",IF(VALUE(RIGHT(Pengawas!O172,4))&gt;2015,"Tahun cek lagi",IF(VALUE(RIGHT(Pengawas!O172,4))&lt;1930,"Tahun cek lagi","OK")))))</f>
        <v>-</v>
      </c>
      <c r="P172" s="26" t="str">
        <f>IF(Pengawas!P172="","-",IF(VALUE(LEFT(Pengawas!P172,2))&gt;31,"Tanggal tidak valid",IF(VALUE(LEFT(RIGHT(Pengawas!P172,7),2))&gt;12,"Bulan tidak valid",IF(VALUE(RIGHT(Pengawas!P172,4))&gt;2015,"Tahun cek lagi",IF(VALUE(RIGHT(Pengawas!P172,4))&lt;1930,"Tahun cek lagi","OK")))))</f>
        <v>-</v>
      </c>
      <c r="Q172" s="25" t="str">
        <f>IF(Pengawas!Q172="","-",IF(Pengawas!Q172&gt;3,"Tidak valid",IF(Pengawas!Q172&lt;1,"Tidak valid","OK")))</f>
        <v>-</v>
      </c>
      <c r="R172" s="25" t="str">
        <f>IF(Pengawas!R172="","-",IF(Pengawas!R172&gt;20000000,"Cek lagi",IF(Pengawas!R172&lt;50000,"Cek lagi","OK")))</f>
        <v>-</v>
      </c>
      <c r="S172" s="25" t="str">
        <f>IF(Pengawas!S172="","-",IF(Pengawas!S172&gt;3,"Tidak valid",IF(Pengawas!S172&lt;1,"Tidak valid","OK")))</f>
        <v>-</v>
      </c>
      <c r="T172" s="25" t="str">
        <f>IF(Pengawas!T172="","-",IF(Pengawas!T172&gt;6,"Tidak valid",IF(Pengawas!T172&lt;1,"Tidak valid","OK")))</f>
        <v>-</v>
      </c>
      <c r="U172" s="25" t="str">
        <f>IF(Pengawas!U172="","-",IF(Pengawas!U172&gt;4,"Tidak valid",IF(Pengawas!U172&lt;1,"Tidak valid","OK")))</f>
        <v>-</v>
      </c>
      <c r="V172" s="25" t="str">
        <f>IF(Pengawas!V172="","-",IF(Pengawas!V172&gt;2,"Tidak valid",IF(Pengawas!V172&lt;1,"Tidak valid","OK")))</f>
        <v>-</v>
      </c>
      <c r="W172" s="25" t="str">
        <f>IF(Pengawas!V172="","-",IF(Pengawas!V172=1,IF(Pengawas!W172="","Harap diisi","OK"),IF(Pengawas!V172=2,IF(Pengawas!W172="","Harap diisi","OK"),IF(Pengawas!V173&lt;1,"-",IF(Pengawas!V173&gt;2,"-","OK")))))</f>
        <v>-</v>
      </c>
      <c r="X172" s="25" t="str">
        <f>IF(Pengawas!V172="","-",IF(Pengawas!V172=1,IF(Pengawas!X172="","Harap diisi","OK"),IF(Pengawas!V172=2,IF(Pengawas!X172="","Harap diisi","OK"),IF(Pengawas!V173&lt;1,"-",IF(Pengawas!V173&gt;2,"-","OK")))))</f>
        <v>-</v>
      </c>
      <c r="Y172" s="25" t="str">
        <f>IF(Pengawas!V172="","-",IF(Pengawas!V172=1,IF(Pengawas!Y172="","Harap diisi","OK"),IF(Pengawas!V172=2,IF(Pengawas!Y172="","Harap diisi","OK"),IF(Pengawas!V173&lt;1,"-",IF(Pengawas!V173&gt;2,"-","OK")))))</f>
        <v>-</v>
      </c>
      <c r="Z172" s="25" t="str">
        <f>IF(Pengawas!V172="","-",IF(Pengawas!V172=1,IF(Pengawas!Z172="","Harap diisi","OK"),IF(Pengawas!V172=2,IF(Pengawas!Z172="","Harap diisi","OK"),IF(Pengawas!V173&lt;1,"-",IF(Pengawas!V173&gt;2,"-","OK")))))</f>
        <v>-</v>
      </c>
      <c r="AA172" s="25" t="str">
        <f>IF(Pengawas!V172="","-",IF(Pengawas!V172=1,IF(Pengawas!AA172="","Harap diisi","OK"),IF(Pengawas!V172=2,IF(Pengawas!AA172="","Harap diisi","OK"),IF(Pengawas!V173&lt;1,"-",IF(Pengawas!V173&gt;2,"-","OK")))))</f>
        <v>-</v>
      </c>
      <c r="AB172" s="25" t="str">
        <f>IF(Pengawas!V172="","-",IF(Pengawas!V172=1,IF(Pengawas!AB172="","Harap diisi","OK"),IF(Pengawas!V172=2,IF(Pengawas!AB172="","Harap diisi","OK"),IF(Pengawas!V173&lt;1,"-",IF(Pengawas!V173&gt;2,"-","OK")))))</f>
        <v>-</v>
      </c>
      <c r="AC172" s="25" t="str">
        <f>IF(Pengawas!V172="","-",IF(Pengawas!V172=1,IF(Pengawas!AC172="","Harap diisi","OK"),IF(Pengawas!V172=2,IF(Pengawas!AC172="","Harap diisi","OK"),IF(Pengawas!V173&lt;1,"-",IF(Pengawas!V173&gt;2,"-","OK")))))</f>
        <v>-</v>
      </c>
      <c r="AD172" s="25" t="str">
        <f>IF(Pengawas!V172="","-",IF(Pengawas!V172=1,IF(Pengawas!AD172="","OK","Harap dikosongkan"),IF(Pengawas!V172=2,IF(Pengawas!AD172="","Harap diisi","OK"),IF(Pengawas!V173&lt;1,"-",IF(Pengawas!V173&gt;2,"-","OK")))))</f>
        <v>-</v>
      </c>
      <c r="AE172" s="25" t="str">
        <f>IF(Pengawas!V172="","-",IF(Pengawas!V172=1,IF(Pengawas!AE172="","OK","Harap dikosongkan"),IF(Pengawas!V172=2,IF(Pengawas!AE172="","Harap diisi","OK"),IF(Pengawas!V173&lt;1,"-",IF(Pengawas!V173&gt;2,"-","OK")))))</f>
        <v>-</v>
      </c>
      <c r="AF172" s="25" t="str">
        <f>IF(Pengawas!V172="","-",IF(Pengawas!V172=1,IF(Pengawas!AF172="","OK","Harap dikosongkan"),IF(Pengawas!V172=2,IF(Pengawas!AF172="","Harap diisi","OK"),IF(Pengawas!V173&lt;1,"-",IF(Pengawas!V173&gt;2,"-","OK")))))</f>
        <v>-</v>
      </c>
      <c r="AG172" s="25" t="str">
        <f>IF(Pengawas!V172="","-",IF(Pengawas!V172=1,IF(Pengawas!AG172="","OK","Harap dikosongkan"),IF(Pengawas!V172=2,IF(Pengawas!AG172="","Harap diisi","OK"),IF(Pengawas!V173&lt;1,"-",IF(Pengawas!V173&gt;2,"-","OK")))))</f>
        <v>-</v>
      </c>
      <c r="AH172" s="25" t="str">
        <f>IF(Pengawas!V172="","-",IF(Pengawas!V172=1,IF(Pengawas!AH172="","OK","Harap dikosongkan"),IF(Pengawas!V172=2,IF(Pengawas!AH172="","Harap diisi","OK"),IF(Pengawas!V173&lt;1,"-",IF(Pengawas!V173&gt;2,"-","OK")))))</f>
        <v>-</v>
      </c>
      <c r="AI172" s="25" t="str">
        <f>IF(Pengawas!V172="","-",IF(Pengawas!V172=1,IF(Pengawas!AI172="","OK","Harap dikosongkan"),IF(Pengawas!V172=2,IF(Pengawas!AI172="","Harap diisi","OK"),IF(Pengawas!V173&lt;1,"-",IF(Pengawas!V173&gt;2,"-","OK")))))</f>
        <v>-</v>
      </c>
      <c r="AJ172" s="25" t="str">
        <f>IF(Pengawas!V172="","-",IF(Pengawas!V172=1,IF(Pengawas!AJ172="","OK","Harap dikosongkan"),IF(Pengawas!V172=2,IF(Pengawas!AJ172="","Harap diisi","OK"),IF(Pengawas!V173&lt;1,"-",IF(Pengawas!V173&gt;2,"-","OK")))))</f>
        <v>-</v>
      </c>
      <c r="AK172" s="25" t="str">
        <f>IF(Pengawas!V172="","-",IF(Pengawas!V172=1,IF(Pengawas!AK172="","OK","Harap dikosongkan"),IF(Pengawas!V172=2,IF(Pengawas!AK172="","Harap diisi","OK"),IF(Pengawas!V173&lt;1,"-",IF(Pengawas!V173&gt;2,"-","OK")))))</f>
        <v>-</v>
      </c>
      <c r="AL172" s="25" t="str">
        <f>IF(Pengawas!AL172="","-",IF(Pengawas!AL172&gt;3,"Tidak valid",IF(Pengawas!AL172&lt;1,"Tidak valid","OK")))</f>
        <v>-</v>
      </c>
      <c r="AM172" s="25" t="str">
        <f>IF(Pengawas!AL172="",IF(Pengawas!AM172="","-","Harap dikosongkan"),IF(Pengawas!AL172&lt;&gt;1,IF(Pengawas!AM172="","OK","Harap dikosongkan"),IF(Pengawas!AM172="","Harap diisi",IF(Pengawas!AM172&gt;2015,"Cek lagi",IF(Pengawas!AM172&lt;2005,"Cek lagi","OK")))))</f>
        <v>-</v>
      </c>
      <c r="AN172" s="25" t="str">
        <f>IF(Pengawas!AL172="",IF(Pengawas!AN172="","-","Harap dikosongkan"),IF(Pengawas!AL172&lt;&gt;1,IF(Pengawas!AN172="","OK","Harap dikosongkan"),IF(Pengawas!AN172="","Harap diisi",IF(VALUE(Pengawas!AN172)&gt;33,"Tidak valid",IF(VALUE(Pengawas!AN172)&lt;1,"Tidak valid","OK")))))</f>
        <v>-</v>
      </c>
      <c r="AO172" s="25" t="str">
        <f>IF(Pengawas!AL172="",IF(Pengawas!AO172="","-","Harap dikosongkan"),IF(Pengawas!AL172&lt;&gt;1,IF(Pengawas!AO172="","OK","Harap dikosongkan"),IF(Pengawas!AO172="","Harap diisi",IF(Pengawas!AO172&gt;1,"Tidak valid","OK"))))</f>
        <v>-</v>
      </c>
      <c r="AP172" s="25" t="str">
        <f>IF(Pengawas!AL172&gt;1,"OK",IF(Pengawas!AO172="",IF(Pengawas!AP172="","-","Kolom AO cek lagi"),IF(Pengawas!AO172=0,IF(Pengawas!AP172="","OK","Harap dikosongkan"),IF(Pengawas!AP172="","Harap diisi",IF(LEN(Pengawas!AP172)&lt;12,"Tidak valid",IF(LEN(Pengawas!AP172)&gt;14,"Tidak valid","OK"))))))</f>
        <v>-</v>
      </c>
      <c r="AQ172" s="26" t="str">
        <f>IF(Pengawas!AL172&gt;1,"OK",IF(Pengawas!AO172="",IF(Pengawas!AQ172="","-","Kolom AO cek lagi"),IF(Pengawas!AO172=0,IF(Pengawas!AQ172="","OK","Harap dikosongkan"),IF(Pengawas!AQ172="","Harap diisi",IF(LEN(Pengawas!AQ172)&lt;5,"Cek lagi","OK")))))</f>
        <v>-</v>
      </c>
      <c r="AR172" s="26" t="str">
        <f>IF(Pengawas!AL172&gt;1,"OK",IF(Pengawas!AO172="",IF(Pengawas!AR172="","-","Kolom AT cek lagi"),IF(Pengawas!AO172=0,IF(Pengawas!AR172="","OK","Harap dikosongkan"),IF(Pengawas!AR172="","Harap diisi",IF(VALUE(LEFT(Pengawas!AR172,2))&gt;31,"Tanggal tidak valid",IF(VALUE(LEFT(RIGHT(Pengawas!AR172,7),2))&gt;12,"Bulan tidak valid",IF(VALUE(RIGHT(Pengawas!AR172,4))&gt;2016,"Tahun cek lagi",IF(VALUE(RIGHT(Pengawas!AR172,4))&lt;2005,"Tahun cek lagi","OK"))))))))</f>
        <v>-</v>
      </c>
      <c r="AS172" s="25" t="str">
        <f>IF(Pengawas!AP172="",IF(Pengawas!AS172="","-","Harap dikosongkan"),IF(Pengawas!AP172&lt;&gt;"",IF(Pengawas!AS172="","Harap diisi",IF(Pengawas!AS172&gt;1,"Tidak valid","OK"))))</f>
        <v>-</v>
      </c>
      <c r="AT172" s="25" t="str">
        <f>IF(Pengawas!AS172="",IF(Pengawas!AT172="","-","Harap dikosongkan"),IF(Pengawas!AS172&lt;&gt;1,IF(Pengawas!AT172="","OK","Harap dikosongkan"),IF(Pengawas!AS172="",IF(Pengawas!AT172="","-","Harap dikosongkan"),IF(Pengawas!AS172=0,IF(Pengawas!AT172="","OK","Harap dikosongkan"),IF(Pengawas!AT172="","Harap diisi",IF(Pengawas!AT172&gt;2016,"Cek lagi",IF(Pengawas!AT172&lt;2005,"Cek lagi",IF(Pengawas!AM172&gt;Pengawas!AT172,"Cek lagi dengan Kolom AL","OK"))))))))</f>
        <v>-</v>
      </c>
      <c r="AU172" s="25" t="str">
        <f>IF(Pengawas!AS172="",IF(Pengawas!AU172="","-","Harap dikosongkan"),IF(Pengawas!AS172&lt;&gt;1,IF(Pengawas!AU172="","OK","Harap dikosongkan"),IF(Pengawas!AS172="",IF(Pengawas!AU172="","-","Harap dikosongkan"),IF(Pengawas!AS172=0,IF(Pengawas!AU172="","OK","Harap dikosongkan"),IF(Pengawas!AU172="","Harap diisi",IF(Pengawas!AU172&gt;20000000,"Cek lagi",IF(Pengawas!AU172&lt;100000,"Cek lagi","OK")))))))</f>
        <v>-</v>
      </c>
      <c r="AV172" s="25" t="str">
        <f>IF(Pengawas!AV172="","-",IF(Pengawas!AV172&gt;3,"Tidak valid","OK"))</f>
        <v>-</v>
      </c>
      <c r="AW172" s="25" t="str">
        <f>IF(Pengawas!AV172="",IF(Pengawas!AW172="","-","Harap dikosongkan"),IF(Pengawas!AV172=0,IF(Pengawas!AW172="","OK","Harap dikosongkan"),IF(Pengawas!AV172&gt;0,IF(Pengawas!AW172="","Harap diisi",IF(Pengawas!AW172&gt;2015,"Tidak valid","OK")))))</f>
        <v>-</v>
      </c>
      <c r="AX172" s="25" t="str">
        <f>IF(Pengawas!AV172="",IF(Pengawas!AX172="","-","Harap dikosongkan"),IF(Pengawas!AV172=0,IF(Pengawas!AX172="","OK","Harap dikosongkan"),IF(Pengawas!AV172&gt;0,IF(Pengawas!AX172="","Harap diisi",IF(Pengawas!AX172="","-",IF(Pengawas!AX172&gt;1,"Tidak valid","OK"))))))</f>
        <v>-</v>
      </c>
      <c r="AY172" s="25" t="str">
        <f>IF(Pengawas!AY172="","-",IF(Pengawas!AY172&gt;2,"Tidak valid","OK"))</f>
        <v>-</v>
      </c>
      <c r="AZ172" s="25" t="str">
        <f>IF(Pengawas!AY172="",IF(Pengawas!AZ172="","-","Harap dikosongkan"),IF(Pengawas!AY172=0,IF(Pengawas!AZ172="","OK","Harap dikosongkan"),IF(Pengawas!AZ172="","Harap diisi",IF(Pengawas!AZ172&gt;2015,"Cek lagi",IF(Pengawas!AZ172&lt;2000,"Cek lagi","OK")))))</f>
        <v>-</v>
      </c>
      <c r="BA172" s="25" t="str">
        <f>IF(Pengawas!BA172="","-",IF(LEN(Pengawas!BA172)&lt;5,"Cek lagi","OK"))</f>
        <v>-</v>
      </c>
      <c r="BB172" s="25" t="str">
        <f>IF(Pengawas!BB172="","-",IF(LEN(Pengawas!BB172)&lt;4,"Cek lagi","OK"))</f>
        <v>-</v>
      </c>
      <c r="BC172" s="25" t="str">
        <f>IF(Pengawas!BC172="","-",IF(LEN(Pengawas!BC172)&lt;4,"Cek lagi","OK"))</f>
        <v>-</v>
      </c>
      <c r="BD172" s="25" t="str">
        <f>IF(Pengawas!BD172="","-",IF(LEN(Pengawas!BD172)&lt;4,"Cek lagi","OK"))</f>
        <v>-</v>
      </c>
      <c r="BE172" s="25" t="str">
        <f>IF(Pengawas!BE172="","-",IF(LEN(Pengawas!BE172)&lt;4,"Cek lagi","OK"))</f>
        <v>-</v>
      </c>
      <c r="BF172" s="25" t="str">
        <f>IF(Pengawas!BF172="","-",IF(LEN(Pengawas!BF172)&lt;&gt;5,"Tidak valid","OK"))</f>
        <v>-</v>
      </c>
      <c r="BG172" s="25" t="str">
        <f>IF(Pengawas!BG172="","-",IF(LEN(Pengawas!BG172)&lt;9,"Cek lagi",IF(LEN(Pengawas!BG172)&gt;14,"Cek lagi","OK")))</f>
        <v>-</v>
      </c>
    </row>
    <row r="173" spans="1:59" s="18" customFormat="1" ht="15" customHeight="1" x14ac:dyDescent="0.2">
      <c r="A173" s="25" t="str">
        <f>IF(Pengawas!A173="","-",IF(LEN(Pengawas!A173)&lt;4,"Cek lagi","OK"))</f>
        <v>-</v>
      </c>
      <c r="B173" s="25" t="str">
        <f>IF(Pengawas!B173="","-",IF(LEN(Pengawas!B173)&lt;4,"Cek lagi","OK"))</f>
        <v>-</v>
      </c>
      <c r="C173" s="25" t="str">
        <f>IF(Pengawas!C173="","-",IF(LEN(Pengawas!C173)&lt;&gt;18,"Tidak valid","OK"))</f>
        <v>-</v>
      </c>
      <c r="D173" s="25" t="str">
        <f>IF(Pengawas!D173="","-",IF(LEN(Pengawas!D173)&lt;&gt;16,"Tidak valid","OK"))</f>
        <v>-</v>
      </c>
      <c r="E173" s="25" t="str">
        <f>IF(Pengawas!E173="","-",IF(LEN(Pengawas!E173)&lt;4,"Cek lagi","OK"))</f>
        <v>-</v>
      </c>
      <c r="F173" s="25" t="str">
        <f>IF(Pengawas!F173="","-",IF(LEN(Pengawas!F173)&lt;&gt;16,"Tidak valid","OK"))</f>
        <v>-</v>
      </c>
      <c r="G173" s="25" t="str">
        <f>IF(Pengawas!G173="","-",IF(LEN(Pengawas!G173)&lt;4,"Cek lagi","OK"))</f>
        <v>-</v>
      </c>
      <c r="H173" s="26" t="str">
        <f>IF(Pengawas!H173="","-",IF(VALUE(LEFT(Pengawas!H173,2))&gt;31,"Tanggal tidak valid",IF(VALUE(LEFT(RIGHT(Pengawas!H173,7),2))&gt;12,"Bulan tidak valid",IF(VALUE(RIGHT(Pengawas!H173,4))&gt;1990,"Umur terlalu muda",IF(VALUE(RIGHT(Pengawas!H173,4))&lt;1955,"Umur terlalu tua","OK")))))</f>
        <v>-</v>
      </c>
      <c r="I173" s="25" t="str">
        <f>IF(Pengawas!I173="","-",IF(Pengawas!I173="L","OK",IF(Pengawas!I173="P","OK","Tidak valid")))</f>
        <v>-</v>
      </c>
      <c r="J173" s="25" t="str">
        <f>IF(Pengawas!J173="","-",IF(LEN(Pengawas!J173)&lt;4,"Cek lagi","OK"))</f>
        <v>-</v>
      </c>
      <c r="K173" s="25" t="str">
        <f>IF(Pengawas!K173="","-",IF(Pengawas!K173&gt;5,"Tidak valid",IF(Pengawas!K173&lt;1,"Tidak valid","OK")))</f>
        <v>-</v>
      </c>
      <c r="L173" s="25" t="str">
        <f>IF(Pengawas!L173="","-",IF(VALUE(LEFT(Pengawas!L173,1))&gt;1,"Tidak valid","OK"))</f>
        <v>-</v>
      </c>
      <c r="M173" s="25" t="str">
        <f>IF(Pengawas!M173="","-",IF(VALUE(LEFT(Pengawas!M173,1))&gt;1,"Tidak valid","OK"))</f>
        <v>-</v>
      </c>
      <c r="N173" s="25" t="str">
        <f>IF(Pengawas!N173="","-",IF(VALUE(LEFT(Pengawas!N173,2))&gt;31,"Tanggal tidak valid",IF(VALUE(LEFT(RIGHT(Pengawas!N173,7),2))&gt;12,"Bulan tidak valid",IF(VALUE(RIGHT(Pengawas!N173,4))&gt;2015,"Tahun cek lagi",IF(VALUE(RIGHT(Pengawas!N173,4))&lt;1930,"Tahun cek lagi","OK")))))</f>
        <v>-</v>
      </c>
      <c r="O173" s="26" t="str">
        <f>IF(Pengawas!O173="","-",IF(VALUE(LEFT(Pengawas!O173,2))&gt;31,"Tanggal tidak valid",IF(VALUE(LEFT(RIGHT(Pengawas!O173,7),2))&gt;12,"Bulan tidak valid",IF(VALUE(RIGHT(Pengawas!O173,4))&gt;2015,"Tahun cek lagi",IF(VALUE(RIGHT(Pengawas!O173,4))&lt;1930,"Tahun cek lagi","OK")))))</f>
        <v>-</v>
      </c>
      <c r="P173" s="26" t="str">
        <f>IF(Pengawas!P173="","-",IF(VALUE(LEFT(Pengawas!P173,2))&gt;31,"Tanggal tidak valid",IF(VALUE(LEFT(RIGHT(Pengawas!P173,7),2))&gt;12,"Bulan tidak valid",IF(VALUE(RIGHT(Pengawas!P173,4))&gt;2015,"Tahun cek lagi",IF(VALUE(RIGHT(Pengawas!P173,4))&lt;1930,"Tahun cek lagi","OK")))))</f>
        <v>-</v>
      </c>
      <c r="Q173" s="25" t="str">
        <f>IF(Pengawas!Q173="","-",IF(Pengawas!Q173&gt;3,"Tidak valid",IF(Pengawas!Q173&lt;1,"Tidak valid","OK")))</f>
        <v>-</v>
      </c>
      <c r="R173" s="25" t="str">
        <f>IF(Pengawas!R173="","-",IF(Pengawas!R173&gt;20000000,"Cek lagi",IF(Pengawas!R173&lt;50000,"Cek lagi","OK")))</f>
        <v>-</v>
      </c>
      <c r="S173" s="25" t="str">
        <f>IF(Pengawas!S173="","-",IF(Pengawas!S173&gt;3,"Tidak valid",IF(Pengawas!S173&lt;1,"Tidak valid","OK")))</f>
        <v>-</v>
      </c>
      <c r="T173" s="25" t="str">
        <f>IF(Pengawas!T173="","-",IF(Pengawas!T173&gt;6,"Tidak valid",IF(Pengawas!T173&lt;1,"Tidak valid","OK")))</f>
        <v>-</v>
      </c>
      <c r="U173" s="25" t="str">
        <f>IF(Pengawas!U173="","-",IF(Pengawas!U173&gt;4,"Tidak valid",IF(Pengawas!U173&lt;1,"Tidak valid","OK")))</f>
        <v>-</v>
      </c>
      <c r="V173" s="25" t="str">
        <f>IF(Pengawas!V173="","-",IF(Pengawas!V173&gt;2,"Tidak valid",IF(Pengawas!V173&lt;1,"Tidak valid","OK")))</f>
        <v>-</v>
      </c>
      <c r="W173" s="25" t="str">
        <f>IF(Pengawas!V173="","-",IF(Pengawas!V173=1,IF(Pengawas!W173="","Harap diisi","OK"),IF(Pengawas!V173=2,IF(Pengawas!W173="","Harap diisi","OK"),IF(Pengawas!V174&lt;1,"-",IF(Pengawas!V174&gt;2,"-","OK")))))</f>
        <v>-</v>
      </c>
      <c r="X173" s="25" t="str">
        <f>IF(Pengawas!V173="","-",IF(Pengawas!V173=1,IF(Pengawas!X173="","Harap diisi","OK"),IF(Pengawas!V173=2,IF(Pengawas!X173="","Harap diisi","OK"),IF(Pengawas!V174&lt;1,"-",IF(Pengawas!V174&gt;2,"-","OK")))))</f>
        <v>-</v>
      </c>
      <c r="Y173" s="25" t="str">
        <f>IF(Pengawas!V173="","-",IF(Pengawas!V173=1,IF(Pengawas!Y173="","Harap diisi","OK"),IF(Pengawas!V173=2,IF(Pengawas!Y173="","Harap diisi","OK"),IF(Pengawas!V174&lt;1,"-",IF(Pengawas!V174&gt;2,"-","OK")))))</f>
        <v>-</v>
      </c>
      <c r="Z173" s="25" t="str">
        <f>IF(Pengawas!V173="","-",IF(Pengawas!V173=1,IF(Pengawas!Z173="","Harap diisi","OK"),IF(Pengawas!V173=2,IF(Pengawas!Z173="","Harap diisi","OK"),IF(Pengawas!V174&lt;1,"-",IF(Pengawas!V174&gt;2,"-","OK")))))</f>
        <v>-</v>
      </c>
      <c r="AA173" s="25" t="str">
        <f>IF(Pengawas!V173="","-",IF(Pengawas!V173=1,IF(Pengawas!AA173="","Harap diisi","OK"),IF(Pengawas!V173=2,IF(Pengawas!AA173="","Harap diisi","OK"),IF(Pengawas!V174&lt;1,"-",IF(Pengawas!V174&gt;2,"-","OK")))))</f>
        <v>-</v>
      </c>
      <c r="AB173" s="25" t="str">
        <f>IF(Pengawas!V173="","-",IF(Pengawas!V173=1,IF(Pengawas!AB173="","Harap diisi","OK"),IF(Pengawas!V173=2,IF(Pengawas!AB173="","Harap diisi","OK"),IF(Pengawas!V174&lt;1,"-",IF(Pengawas!V174&gt;2,"-","OK")))))</f>
        <v>-</v>
      </c>
      <c r="AC173" s="25" t="str">
        <f>IF(Pengawas!V173="","-",IF(Pengawas!V173=1,IF(Pengawas!AC173="","Harap diisi","OK"),IF(Pengawas!V173=2,IF(Pengawas!AC173="","Harap diisi","OK"),IF(Pengawas!V174&lt;1,"-",IF(Pengawas!V174&gt;2,"-","OK")))))</f>
        <v>-</v>
      </c>
      <c r="AD173" s="25" t="str">
        <f>IF(Pengawas!V173="","-",IF(Pengawas!V173=1,IF(Pengawas!AD173="","OK","Harap dikosongkan"),IF(Pengawas!V173=2,IF(Pengawas!AD173="","Harap diisi","OK"),IF(Pengawas!V174&lt;1,"-",IF(Pengawas!V174&gt;2,"-","OK")))))</f>
        <v>-</v>
      </c>
      <c r="AE173" s="25" t="str">
        <f>IF(Pengawas!V173="","-",IF(Pengawas!V173=1,IF(Pengawas!AE173="","OK","Harap dikosongkan"),IF(Pengawas!V173=2,IF(Pengawas!AE173="","Harap diisi","OK"),IF(Pengawas!V174&lt;1,"-",IF(Pengawas!V174&gt;2,"-","OK")))))</f>
        <v>-</v>
      </c>
      <c r="AF173" s="25" t="str">
        <f>IF(Pengawas!V173="","-",IF(Pengawas!V173=1,IF(Pengawas!AF173="","OK","Harap dikosongkan"),IF(Pengawas!V173=2,IF(Pengawas!AF173="","Harap diisi","OK"),IF(Pengawas!V174&lt;1,"-",IF(Pengawas!V174&gt;2,"-","OK")))))</f>
        <v>-</v>
      </c>
      <c r="AG173" s="25" t="str">
        <f>IF(Pengawas!V173="","-",IF(Pengawas!V173=1,IF(Pengawas!AG173="","OK","Harap dikosongkan"),IF(Pengawas!V173=2,IF(Pengawas!AG173="","Harap diisi","OK"),IF(Pengawas!V174&lt;1,"-",IF(Pengawas!V174&gt;2,"-","OK")))))</f>
        <v>-</v>
      </c>
      <c r="AH173" s="25" t="str">
        <f>IF(Pengawas!V173="","-",IF(Pengawas!V173=1,IF(Pengawas!AH173="","OK","Harap dikosongkan"),IF(Pengawas!V173=2,IF(Pengawas!AH173="","Harap diisi","OK"),IF(Pengawas!V174&lt;1,"-",IF(Pengawas!V174&gt;2,"-","OK")))))</f>
        <v>-</v>
      </c>
      <c r="AI173" s="25" t="str">
        <f>IF(Pengawas!V173="","-",IF(Pengawas!V173=1,IF(Pengawas!AI173="","OK","Harap dikosongkan"),IF(Pengawas!V173=2,IF(Pengawas!AI173="","Harap diisi","OK"),IF(Pengawas!V174&lt;1,"-",IF(Pengawas!V174&gt;2,"-","OK")))))</f>
        <v>-</v>
      </c>
      <c r="AJ173" s="25" t="str">
        <f>IF(Pengawas!V173="","-",IF(Pengawas!V173=1,IF(Pengawas!AJ173="","OK","Harap dikosongkan"),IF(Pengawas!V173=2,IF(Pengawas!AJ173="","Harap diisi","OK"),IF(Pengawas!V174&lt;1,"-",IF(Pengawas!V174&gt;2,"-","OK")))))</f>
        <v>-</v>
      </c>
      <c r="AK173" s="25" t="str">
        <f>IF(Pengawas!V173="","-",IF(Pengawas!V173=1,IF(Pengawas!AK173="","OK","Harap dikosongkan"),IF(Pengawas!V173=2,IF(Pengawas!AK173="","Harap diisi","OK"),IF(Pengawas!V174&lt;1,"-",IF(Pengawas!V174&gt;2,"-","OK")))))</f>
        <v>-</v>
      </c>
      <c r="AL173" s="25" t="str">
        <f>IF(Pengawas!AL173="","-",IF(Pengawas!AL173&gt;3,"Tidak valid",IF(Pengawas!AL173&lt;1,"Tidak valid","OK")))</f>
        <v>-</v>
      </c>
      <c r="AM173" s="25" t="str">
        <f>IF(Pengawas!AL173="",IF(Pengawas!AM173="","-","Harap dikosongkan"),IF(Pengawas!AL173&lt;&gt;1,IF(Pengawas!AM173="","OK","Harap dikosongkan"),IF(Pengawas!AM173="","Harap diisi",IF(Pengawas!AM173&gt;2015,"Cek lagi",IF(Pengawas!AM173&lt;2005,"Cek lagi","OK")))))</f>
        <v>-</v>
      </c>
      <c r="AN173" s="25" t="str">
        <f>IF(Pengawas!AL173="",IF(Pengawas!AN173="","-","Harap dikosongkan"),IF(Pengawas!AL173&lt;&gt;1,IF(Pengawas!AN173="","OK","Harap dikosongkan"),IF(Pengawas!AN173="","Harap diisi",IF(VALUE(Pengawas!AN173)&gt;33,"Tidak valid",IF(VALUE(Pengawas!AN173)&lt;1,"Tidak valid","OK")))))</f>
        <v>-</v>
      </c>
      <c r="AO173" s="25" t="str">
        <f>IF(Pengawas!AL173="",IF(Pengawas!AO173="","-","Harap dikosongkan"),IF(Pengawas!AL173&lt;&gt;1,IF(Pengawas!AO173="","OK","Harap dikosongkan"),IF(Pengawas!AO173="","Harap diisi",IF(Pengawas!AO173&gt;1,"Tidak valid","OK"))))</f>
        <v>-</v>
      </c>
      <c r="AP173" s="25" t="str">
        <f>IF(Pengawas!AL173&gt;1,"OK",IF(Pengawas!AO173="",IF(Pengawas!AP173="","-","Kolom AO cek lagi"),IF(Pengawas!AO173=0,IF(Pengawas!AP173="","OK","Harap dikosongkan"),IF(Pengawas!AP173="","Harap diisi",IF(LEN(Pengawas!AP173)&lt;12,"Tidak valid",IF(LEN(Pengawas!AP173)&gt;14,"Tidak valid","OK"))))))</f>
        <v>-</v>
      </c>
      <c r="AQ173" s="26" t="str">
        <f>IF(Pengawas!AL173&gt;1,"OK",IF(Pengawas!AO173="",IF(Pengawas!AQ173="","-","Kolom AO cek lagi"),IF(Pengawas!AO173=0,IF(Pengawas!AQ173="","OK","Harap dikosongkan"),IF(Pengawas!AQ173="","Harap diisi",IF(LEN(Pengawas!AQ173)&lt;5,"Cek lagi","OK")))))</f>
        <v>-</v>
      </c>
      <c r="AR173" s="26" t="str">
        <f>IF(Pengawas!AL173&gt;1,"OK",IF(Pengawas!AO173="",IF(Pengawas!AR173="","-","Kolom AT cek lagi"),IF(Pengawas!AO173=0,IF(Pengawas!AR173="","OK","Harap dikosongkan"),IF(Pengawas!AR173="","Harap diisi",IF(VALUE(LEFT(Pengawas!AR173,2))&gt;31,"Tanggal tidak valid",IF(VALUE(LEFT(RIGHT(Pengawas!AR173,7),2))&gt;12,"Bulan tidak valid",IF(VALUE(RIGHT(Pengawas!AR173,4))&gt;2016,"Tahun cek lagi",IF(VALUE(RIGHT(Pengawas!AR173,4))&lt;2005,"Tahun cek lagi","OK"))))))))</f>
        <v>-</v>
      </c>
      <c r="AS173" s="25" t="str">
        <f>IF(Pengawas!AP173="",IF(Pengawas!AS173="","-","Harap dikosongkan"),IF(Pengawas!AP173&lt;&gt;"",IF(Pengawas!AS173="","Harap diisi",IF(Pengawas!AS173&gt;1,"Tidak valid","OK"))))</f>
        <v>-</v>
      </c>
      <c r="AT173" s="25" t="str">
        <f>IF(Pengawas!AS173="",IF(Pengawas!AT173="","-","Harap dikosongkan"),IF(Pengawas!AS173&lt;&gt;1,IF(Pengawas!AT173="","OK","Harap dikosongkan"),IF(Pengawas!AS173="",IF(Pengawas!AT173="","-","Harap dikosongkan"),IF(Pengawas!AS173=0,IF(Pengawas!AT173="","OK","Harap dikosongkan"),IF(Pengawas!AT173="","Harap diisi",IF(Pengawas!AT173&gt;2016,"Cek lagi",IF(Pengawas!AT173&lt;2005,"Cek lagi",IF(Pengawas!AM173&gt;Pengawas!AT173,"Cek lagi dengan Kolom AL","OK"))))))))</f>
        <v>-</v>
      </c>
      <c r="AU173" s="25" t="str">
        <f>IF(Pengawas!AS173="",IF(Pengawas!AU173="","-","Harap dikosongkan"),IF(Pengawas!AS173&lt;&gt;1,IF(Pengawas!AU173="","OK","Harap dikosongkan"),IF(Pengawas!AS173="",IF(Pengawas!AU173="","-","Harap dikosongkan"),IF(Pengawas!AS173=0,IF(Pengawas!AU173="","OK","Harap dikosongkan"),IF(Pengawas!AU173="","Harap diisi",IF(Pengawas!AU173&gt;20000000,"Cek lagi",IF(Pengawas!AU173&lt;100000,"Cek lagi","OK")))))))</f>
        <v>-</v>
      </c>
      <c r="AV173" s="25" t="str">
        <f>IF(Pengawas!AV173="","-",IF(Pengawas!AV173&gt;3,"Tidak valid","OK"))</f>
        <v>-</v>
      </c>
      <c r="AW173" s="25" t="str">
        <f>IF(Pengawas!AV173="",IF(Pengawas!AW173="","-","Harap dikosongkan"),IF(Pengawas!AV173=0,IF(Pengawas!AW173="","OK","Harap dikosongkan"),IF(Pengawas!AV173&gt;0,IF(Pengawas!AW173="","Harap diisi",IF(Pengawas!AW173&gt;2015,"Tidak valid","OK")))))</f>
        <v>-</v>
      </c>
      <c r="AX173" s="25" t="str">
        <f>IF(Pengawas!AV173="",IF(Pengawas!AX173="","-","Harap dikosongkan"),IF(Pengawas!AV173=0,IF(Pengawas!AX173="","OK","Harap dikosongkan"),IF(Pengawas!AV173&gt;0,IF(Pengawas!AX173="","Harap diisi",IF(Pengawas!AX173="","-",IF(Pengawas!AX173&gt;1,"Tidak valid","OK"))))))</f>
        <v>-</v>
      </c>
      <c r="AY173" s="25" t="str">
        <f>IF(Pengawas!AY173="","-",IF(Pengawas!AY173&gt;2,"Tidak valid","OK"))</f>
        <v>-</v>
      </c>
      <c r="AZ173" s="25" t="str">
        <f>IF(Pengawas!AY173="",IF(Pengawas!AZ173="","-","Harap dikosongkan"),IF(Pengawas!AY173=0,IF(Pengawas!AZ173="","OK","Harap dikosongkan"),IF(Pengawas!AZ173="","Harap diisi",IF(Pengawas!AZ173&gt;2015,"Cek lagi",IF(Pengawas!AZ173&lt;2000,"Cek lagi","OK")))))</f>
        <v>-</v>
      </c>
      <c r="BA173" s="25" t="str">
        <f>IF(Pengawas!BA173="","-",IF(LEN(Pengawas!BA173)&lt;5,"Cek lagi","OK"))</f>
        <v>-</v>
      </c>
      <c r="BB173" s="25" t="str">
        <f>IF(Pengawas!BB173="","-",IF(LEN(Pengawas!BB173)&lt;4,"Cek lagi","OK"))</f>
        <v>-</v>
      </c>
      <c r="BC173" s="25" t="str">
        <f>IF(Pengawas!BC173="","-",IF(LEN(Pengawas!BC173)&lt;4,"Cek lagi","OK"))</f>
        <v>-</v>
      </c>
      <c r="BD173" s="25" t="str">
        <f>IF(Pengawas!BD173="","-",IF(LEN(Pengawas!BD173)&lt;4,"Cek lagi","OK"))</f>
        <v>-</v>
      </c>
      <c r="BE173" s="25" t="str">
        <f>IF(Pengawas!BE173="","-",IF(LEN(Pengawas!BE173)&lt;4,"Cek lagi","OK"))</f>
        <v>-</v>
      </c>
      <c r="BF173" s="25" t="str">
        <f>IF(Pengawas!BF173="","-",IF(LEN(Pengawas!BF173)&lt;&gt;5,"Tidak valid","OK"))</f>
        <v>-</v>
      </c>
      <c r="BG173" s="25" t="str">
        <f>IF(Pengawas!BG173="","-",IF(LEN(Pengawas!BG173)&lt;9,"Cek lagi",IF(LEN(Pengawas!BG173)&gt;14,"Cek lagi","OK")))</f>
        <v>-</v>
      </c>
    </row>
    <row r="174" spans="1:59" s="18" customFormat="1" ht="15" customHeight="1" x14ac:dyDescent="0.2">
      <c r="A174" s="25" t="str">
        <f>IF(Pengawas!A174="","-",IF(LEN(Pengawas!A174)&lt;4,"Cek lagi","OK"))</f>
        <v>-</v>
      </c>
      <c r="B174" s="25" t="str">
        <f>IF(Pengawas!B174="","-",IF(LEN(Pengawas!B174)&lt;4,"Cek lagi","OK"))</f>
        <v>-</v>
      </c>
      <c r="C174" s="25" t="str">
        <f>IF(Pengawas!C174="","-",IF(LEN(Pengawas!C174)&lt;&gt;18,"Tidak valid","OK"))</f>
        <v>-</v>
      </c>
      <c r="D174" s="25" t="str">
        <f>IF(Pengawas!D174="","-",IF(LEN(Pengawas!D174)&lt;&gt;16,"Tidak valid","OK"))</f>
        <v>-</v>
      </c>
      <c r="E174" s="25" t="str">
        <f>IF(Pengawas!E174="","-",IF(LEN(Pengawas!E174)&lt;4,"Cek lagi","OK"))</f>
        <v>-</v>
      </c>
      <c r="F174" s="25" t="str">
        <f>IF(Pengawas!F174="","-",IF(LEN(Pengawas!F174)&lt;&gt;16,"Tidak valid","OK"))</f>
        <v>-</v>
      </c>
      <c r="G174" s="25" t="str">
        <f>IF(Pengawas!G174="","-",IF(LEN(Pengawas!G174)&lt;4,"Cek lagi","OK"))</f>
        <v>-</v>
      </c>
      <c r="H174" s="26" t="str">
        <f>IF(Pengawas!H174="","-",IF(VALUE(LEFT(Pengawas!H174,2))&gt;31,"Tanggal tidak valid",IF(VALUE(LEFT(RIGHT(Pengawas!H174,7),2))&gt;12,"Bulan tidak valid",IF(VALUE(RIGHT(Pengawas!H174,4))&gt;1990,"Umur terlalu muda",IF(VALUE(RIGHT(Pengawas!H174,4))&lt;1955,"Umur terlalu tua","OK")))))</f>
        <v>-</v>
      </c>
      <c r="I174" s="25" t="str">
        <f>IF(Pengawas!I174="","-",IF(Pengawas!I174="L","OK",IF(Pengawas!I174="P","OK","Tidak valid")))</f>
        <v>-</v>
      </c>
      <c r="J174" s="25" t="str">
        <f>IF(Pengawas!J174="","-",IF(LEN(Pengawas!J174)&lt;4,"Cek lagi","OK"))</f>
        <v>-</v>
      </c>
      <c r="K174" s="25" t="str">
        <f>IF(Pengawas!K174="","-",IF(Pengawas!K174&gt;5,"Tidak valid",IF(Pengawas!K174&lt;1,"Tidak valid","OK")))</f>
        <v>-</v>
      </c>
      <c r="L174" s="25" t="str">
        <f>IF(Pengawas!L174="","-",IF(VALUE(LEFT(Pengawas!L174,1))&gt;1,"Tidak valid","OK"))</f>
        <v>-</v>
      </c>
      <c r="M174" s="25" t="str">
        <f>IF(Pengawas!M174="","-",IF(VALUE(LEFT(Pengawas!M174,1))&gt;1,"Tidak valid","OK"))</f>
        <v>-</v>
      </c>
      <c r="N174" s="25" t="str">
        <f>IF(Pengawas!N174="","-",IF(VALUE(LEFT(Pengawas!N174,2))&gt;31,"Tanggal tidak valid",IF(VALUE(LEFT(RIGHT(Pengawas!N174,7),2))&gt;12,"Bulan tidak valid",IF(VALUE(RIGHT(Pengawas!N174,4))&gt;2015,"Tahun cek lagi",IF(VALUE(RIGHT(Pengawas!N174,4))&lt;1930,"Tahun cek lagi","OK")))))</f>
        <v>-</v>
      </c>
      <c r="O174" s="26" t="str">
        <f>IF(Pengawas!O174="","-",IF(VALUE(LEFT(Pengawas!O174,2))&gt;31,"Tanggal tidak valid",IF(VALUE(LEFT(RIGHT(Pengawas!O174,7),2))&gt;12,"Bulan tidak valid",IF(VALUE(RIGHT(Pengawas!O174,4))&gt;2015,"Tahun cek lagi",IF(VALUE(RIGHT(Pengawas!O174,4))&lt;1930,"Tahun cek lagi","OK")))))</f>
        <v>-</v>
      </c>
      <c r="P174" s="26" t="str">
        <f>IF(Pengawas!P174="","-",IF(VALUE(LEFT(Pengawas!P174,2))&gt;31,"Tanggal tidak valid",IF(VALUE(LEFT(RIGHT(Pengawas!P174,7),2))&gt;12,"Bulan tidak valid",IF(VALUE(RIGHT(Pengawas!P174,4))&gt;2015,"Tahun cek lagi",IF(VALUE(RIGHT(Pengawas!P174,4))&lt;1930,"Tahun cek lagi","OK")))))</f>
        <v>-</v>
      </c>
      <c r="Q174" s="25" t="str">
        <f>IF(Pengawas!Q174="","-",IF(Pengawas!Q174&gt;3,"Tidak valid",IF(Pengawas!Q174&lt;1,"Tidak valid","OK")))</f>
        <v>-</v>
      </c>
      <c r="R174" s="25" t="str">
        <f>IF(Pengawas!R174="","-",IF(Pengawas!R174&gt;20000000,"Cek lagi",IF(Pengawas!R174&lt;50000,"Cek lagi","OK")))</f>
        <v>-</v>
      </c>
      <c r="S174" s="25" t="str">
        <f>IF(Pengawas!S174="","-",IF(Pengawas!S174&gt;3,"Tidak valid",IF(Pengawas!S174&lt;1,"Tidak valid","OK")))</f>
        <v>-</v>
      </c>
      <c r="T174" s="25" t="str">
        <f>IF(Pengawas!T174="","-",IF(Pengawas!T174&gt;6,"Tidak valid",IF(Pengawas!T174&lt;1,"Tidak valid","OK")))</f>
        <v>-</v>
      </c>
      <c r="U174" s="25" t="str">
        <f>IF(Pengawas!U174="","-",IF(Pengawas!U174&gt;4,"Tidak valid",IF(Pengawas!U174&lt;1,"Tidak valid","OK")))</f>
        <v>-</v>
      </c>
      <c r="V174" s="25" t="str">
        <f>IF(Pengawas!V174="","-",IF(Pengawas!V174&gt;2,"Tidak valid",IF(Pengawas!V174&lt;1,"Tidak valid","OK")))</f>
        <v>-</v>
      </c>
      <c r="W174" s="25" t="str">
        <f>IF(Pengawas!V174="","-",IF(Pengawas!V174=1,IF(Pengawas!W174="","Harap diisi","OK"),IF(Pengawas!V174=2,IF(Pengawas!W174="","Harap diisi","OK"),IF(Pengawas!V175&lt;1,"-",IF(Pengawas!V175&gt;2,"-","OK")))))</f>
        <v>-</v>
      </c>
      <c r="X174" s="25" t="str">
        <f>IF(Pengawas!V174="","-",IF(Pengawas!V174=1,IF(Pengawas!X174="","Harap diisi","OK"),IF(Pengawas!V174=2,IF(Pengawas!X174="","Harap diisi","OK"),IF(Pengawas!V175&lt;1,"-",IF(Pengawas!V175&gt;2,"-","OK")))))</f>
        <v>-</v>
      </c>
      <c r="Y174" s="25" t="str">
        <f>IF(Pengawas!V174="","-",IF(Pengawas!V174=1,IF(Pengawas!Y174="","Harap diisi","OK"),IF(Pengawas!V174=2,IF(Pengawas!Y174="","Harap diisi","OK"),IF(Pengawas!V175&lt;1,"-",IF(Pengawas!V175&gt;2,"-","OK")))))</f>
        <v>-</v>
      </c>
      <c r="Z174" s="25" t="str">
        <f>IF(Pengawas!V174="","-",IF(Pengawas!V174=1,IF(Pengawas!Z174="","Harap diisi","OK"),IF(Pengawas!V174=2,IF(Pengawas!Z174="","Harap diisi","OK"),IF(Pengawas!V175&lt;1,"-",IF(Pengawas!V175&gt;2,"-","OK")))))</f>
        <v>-</v>
      </c>
      <c r="AA174" s="25" t="str">
        <f>IF(Pengawas!V174="","-",IF(Pengawas!V174=1,IF(Pengawas!AA174="","Harap diisi","OK"),IF(Pengawas!V174=2,IF(Pengawas!AA174="","Harap diisi","OK"),IF(Pengawas!V175&lt;1,"-",IF(Pengawas!V175&gt;2,"-","OK")))))</f>
        <v>-</v>
      </c>
      <c r="AB174" s="25" t="str">
        <f>IF(Pengawas!V174="","-",IF(Pengawas!V174=1,IF(Pengawas!AB174="","Harap diisi","OK"),IF(Pengawas!V174=2,IF(Pengawas!AB174="","Harap diisi","OK"),IF(Pengawas!V175&lt;1,"-",IF(Pengawas!V175&gt;2,"-","OK")))))</f>
        <v>-</v>
      </c>
      <c r="AC174" s="25" t="str">
        <f>IF(Pengawas!V174="","-",IF(Pengawas!V174=1,IF(Pengawas!AC174="","Harap diisi","OK"),IF(Pengawas!V174=2,IF(Pengawas!AC174="","Harap diisi","OK"),IF(Pengawas!V175&lt;1,"-",IF(Pengawas!V175&gt;2,"-","OK")))))</f>
        <v>-</v>
      </c>
      <c r="AD174" s="25" t="str">
        <f>IF(Pengawas!V174="","-",IF(Pengawas!V174=1,IF(Pengawas!AD174="","OK","Harap dikosongkan"),IF(Pengawas!V174=2,IF(Pengawas!AD174="","Harap diisi","OK"),IF(Pengawas!V175&lt;1,"-",IF(Pengawas!V175&gt;2,"-","OK")))))</f>
        <v>-</v>
      </c>
      <c r="AE174" s="25" t="str">
        <f>IF(Pengawas!V174="","-",IF(Pengawas!V174=1,IF(Pengawas!AE174="","OK","Harap dikosongkan"),IF(Pengawas!V174=2,IF(Pengawas!AE174="","Harap diisi","OK"),IF(Pengawas!V175&lt;1,"-",IF(Pengawas!V175&gt;2,"-","OK")))))</f>
        <v>-</v>
      </c>
      <c r="AF174" s="25" t="str">
        <f>IF(Pengawas!V174="","-",IF(Pengawas!V174=1,IF(Pengawas!AF174="","OK","Harap dikosongkan"),IF(Pengawas!V174=2,IF(Pengawas!AF174="","Harap diisi","OK"),IF(Pengawas!V175&lt;1,"-",IF(Pengawas!V175&gt;2,"-","OK")))))</f>
        <v>-</v>
      </c>
      <c r="AG174" s="25" t="str">
        <f>IF(Pengawas!V174="","-",IF(Pengawas!V174=1,IF(Pengawas!AG174="","OK","Harap dikosongkan"),IF(Pengawas!V174=2,IF(Pengawas!AG174="","Harap diisi","OK"),IF(Pengawas!V175&lt;1,"-",IF(Pengawas!V175&gt;2,"-","OK")))))</f>
        <v>-</v>
      </c>
      <c r="AH174" s="25" t="str">
        <f>IF(Pengawas!V174="","-",IF(Pengawas!V174=1,IF(Pengawas!AH174="","OK","Harap dikosongkan"),IF(Pengawas!V174=2,IF(Pengawas!AH174="","Harap diisi","OK"),IF(Pengawas!V175&lt;1,"-",IF(Pengawas!V175&gt;2,"-","OK")))))</f>
        <v>-</v>
      </c>
      <c r="AI174" s="25" t="str">
        <f>IF(Pengawas!V174="","-",IF(Pengawas!V174=1,IF(Pengawas!AI174="","OK","Harap dikosongkan"),IF(Pengawas!V174=2,IF(Pengawas!AI174="","Harap diisi","OK"),IF(Pengawas!V175&lt;1,"-",IF(Pengawas!V175&gt;2,"-","OK")))))</f>
        <v>-</v>
      </c>
      <c r="AJ174" s="25" t="str">
        <f>IF(Pengawas!V174="","-",IF(Pengawas!V174=1,IF(Pengawas!AJ174="","OK","Harap dikosongkan"),IF(Pengawas!V174=2,IF(Pengawas!AJ174="","Harap diisi","OK"),IF(Pengawas!V175&lt;1,"-",IF(Pengawas!V175&gt;2,"-","OK")))))</f>
        <v>-</v>
      </c>
      <c r="AK174" s="25" t="str">
        <f>IF(Pengawas!V174="","-",IF(Pengawas!V174=1,IF(Pengawas!AK174="","OK","Harap dikosongkan"),IF(Pengawas!V174=2,IF(Pengawas!AK174="","Harap diisi","OK"),IF(Pengawas!V175&lt;1,"-",IF(Pengawas!V175&gt;2,"-","OK")))))</f>
        <v>-</v>
      </c>
      <c r="AL174" s="25" t="str">
        <f>IF(Pengawas!AL174="","-",IF(Pengawas!AL174&gt;3,"Tidak valid",IF(Pengawas!AL174&lt;1,"Tidak valid","OK")))</f>
        <v>-</v>
      </c>
      <c r="AM174" s="25" t="str">
        <f>IF(Pengawas!AL174="",IF(Pengawas!AM174="","-","Harap dikosongkan"),IF(Pengawas!AL174&lt;&gt;1,IF(Pengawas!AM174="","OK","Harap dikosongkan"),IF(Pengawas!AM174="","Harap diisi",IF(Pengawas!AM174&gt;2015,"Cek lagi",IF(Pengawas!AM174&lt;2005,"Cek lagi","OK")))))</f>
        <v>-</v>
      </c>
      <c r="AN174" s="25" t="str">
        <f>IF(Pengawas!AL174="",IF(Pengawas!AN174="","-","Harap dikosongkan"),IF(Pengawas!AL174&lt;&gt;1,IF(Pengawas!AN174="","OK","Harap dikosongkan"),IF(Pengawas!AN174="","Harap diisi",IF(VALUE(Pengawas!AN174)&gt;33,"Tidak valid",IF(VALUE(Pengawas!AN174)&lt;1,"Tidak valid","OK")))))</f>
        <v>-</v>
      </c>
      <c r="AO174" s="25" t="str">
        <f>IF(Pengawas!AL174="",IF(Pengawas!AO174="","-","Harap dikosongkan"),IF(Pengawas!AL174&lt;&gt;1,IF(Pengawas!AO174="","OK","Harap dikosongkan"),IF(Pengawas!AO174="","Harap diisi",IF(Pengawas!AO174&gt;1,"Tidak valid","OK"))))</f>
        <v>-</v>
      </c>
      <c r="AP174" s="25" t="str">
        <f>IF(Pengawas!AL174&gt;1,"OK",IF(Pengawas!AO174="",IF(Pengawas!AP174="","-","Kolom AO cek lagi"),IF(Pengawas!AO174=0,IF(Pengawas!AP174="","OK","Harap dikosongkan"),IF(Pengawas!AP174="","Harap diisi",IF(LEN(Pengawas!AP174)&lt;12,"Tidak valid",IF(LEN(Pengawas!AP174)&gt;14,"Tidak valid","OK"))))))</f>
        <v>-</v>
      </c>
      <c r="AQ174" s="26" t="str">
        <f>IF(Pengawas!AL174&gt;1,"OK",IF(Pengawas!AO174="",IF(Pengawas!AQ174="","-","Kolom AO cek lagi"),IF(Pengawas!AO174=0,IF(Pengawas!AQ174="","OK","Harap dikosongkan"),IF(Pengawas!AQ174="","Harap diisi",IF(LEN(Pengawas!AQ174)&lt;5,"Cek lagi","OK")))))</f>
        <v>-</v>
      </c>
      <c r="AR174" s="26" t="str">
        <f>IF(Pengawas!AL174&gt;1,"OK",IF(Pengawas!AO174="",IF(Pengawas!AR174="","-","Kolom AT cek lagi"),IF(Pengawas!AO174=0,IF(Pengawas!AR174="","OK","Harap dikosongkan"),IF(Pengawas!AR174="","Harap diisi",IF(VALUE(LEFT(Pengawas!AR174,2))&gt;31,"Tanggal tidak valid",IF(VALUE(LEFT(RIGHT(Pengawas!AR174,7),2))&gt;12,"Bulan tidak valid",IF(VALUE(RIGHT(Pengawas!AR174,4))&gt;2016,"Tahun cek lagi",IF(VALUE(RIGHT(Pengawas!AR174,4))&lt;2005,"Tahun cek lagi","OK"))))))))</f>
        <v>-</v>
      </c>
      <c r="AS174" s="25" t="str">
        <f>IF(Pengawas!AP174="",IF(Pengawas!AS174="","-","Harap dikosongkan"),IF(Pengawas!AP174&lt;&gt;"",IF(Pengawas!AS174="","Harap diisi",IF(Pengawas!AS174&gt;1,"Tidak valid","OK"))))</f>
        <v>-</v>
      </c>
      <c r="AT174" s="25" t="str">
        <f>IF(Pengawas!AS174="",IF(Pengawas!AT174="","-","Harap dikosongkan"),IF(Pengawas!AS174&lt;&gt;1,IF(Pengawas!AT174="","OK","Harap dikosongkan"),IF(Pengawas!AS174="",IF(Pengawas!AT174="","-","Harap dikosongkan"),IF(Pengawas!AS174=0,IF(Pengawas!AT174="","OK","Harap dikosongkan"),IF(Pengawas!AT174="","Harap diisi",IF(Pengawas!AT174&gt;2016,"Cek lagi",IF(Pengawas!AT174&lt;2005,"Cek lagi",IF(Pengawas!AM174&gt;Pengawas!AT174,"Cek lagi dengan Kolom AL","OK"))))))))</f>
        <v>-</v>
      </c>
      <c r="AU174" s="25" t="str">
        <f>IF(Pengawas!AS174="",IF(Pengawas!AU174="","-","Harap dikosongkan"),IF(Pengawas!AS174&lt;&gt;1,IF(Pengawas!AU174="","OK","Harap dikosongkan"),IF(Pengawas!AS174="",IF(Pengawas!AU174="","-","Harap dikosongkan"),IF(Pengawas!AS174=0,IF(Pengawas!AU174="","OK","Harap dikosongkan"),IF(Pengawas!AU174="","Harap diisi",IF(Pengawas!AU174&gt;20000000,"Cek lagi",IF(Pengawas!AU174&lt;100000,"Cek lagi","OK")))))))</f>
        <v>-</v>
      </c>
      <c r="AV174" s="25" t="str">
        <f>IF(Pengawas!AV174="","-",IF(Pengawas!AV174&gt;3,"Tidak valid","OK"))</f>
        <v>-</v>
      </c>
      <c r="AW174" s="25" t="str">
        <f>IF(Pengawas!AV174="",IF(Pengawas!AW174="","-","Harap dikosongkan"),IF(Pengawas!AV174=0,IF(Pengawas!AW174="","OK","Harap dikosongkan"),IF(Pengawas!AV174&gt;0,IF(Pengawas!AW174="","Harap diisi",IF(Pengawas!AW174&gt;2015,"Tidak valid","OK")))))</f>
        <v>-</v>
      </c>
      <c r="AX174" s="25" t="str">
        <f>IF(Pengawas!AV174="",IF(Pengawas!AX174="","-","Harap dikosongkan"),IF(Pengawas!AV174=0,IF(Pengawas!AX174="","OK","Harap dikosongkan"),IF(Pengawas!AV174&gt;0,IF(Pengawas!AX174="","Harap diisi",IF(Pengawas!AX174="","-",IF(Pengawas!AX174&gt;1,"Tidak valid","OK"))))))</f>
        <v>-</v>
      </c>
      <c r="AY174" s="25" t="str">
        <f>IF(Pengawas!AY174="","-",IF(Pengawas!AY174&gt;2,"Tidak valid","OK"))</f>
        <v>-</v>
      </c>
      <c r="AZ174" s="25" t="str">
        <f>IF(Pengawas!AY174="",IF(Pengawas!AZ174="","-","Harap dikosongkan"),IF(Pengawas!AY174=0,IF(Pengawas!AZ174="","OK","Harap dikosongkan"),IF(Pengawas!AZ174="","Harap diisi",IF(Pengawas!AZ174&gt;2015,"Cek lagi",IF(Pengawas!AZ174&lt;2000,"Cek lagi","OK")))))</f>
        <v>-</v>
      </c>
      <c r="BA174" s="25" t="str">
        <f>IF(Pengawas!BA174="","-",IF(LEN(Pengawas!BA174)&lt;5,"Cek lagi","OK"))</f>
        <v>-</v>
      </c>
      <c r="BB174" s="25" t="str">
        <f>IF(Pengawas!BB174="","-",IF(LEN(Pengawas!BB174)&lt;4,"Cek lagi","OK"))</f>
        <v>-</v>
      </c>
      <c r="BC174" s="25" t="str">
        <f>IF(Pengawas!BC174="","-",IF(LEN(Pengawas!BC174)&lt;4,"Cek lagi","OK"))</f>
        <v>-</v>
      </c>
      <c r="BD174" s="25" t="str">
        <f>IF(Pengawas!BD174="","-",IF(LEN(Pengawas!BD174)&lt;4,"Cek lagi","OK"))</f>
        <v>-</v>
      </c>
      <c r="BE174" s="25" t="str">
        <f>IF(Pengawas!BE174="","-",IF(LEN(Pengawas!BE174)&lt;4,"Cek lagi","OK"))</f>
        <v>-</v>
      </c>
      <c r="BF174" s="25" t="str">
        <f>IF(Pengawas!BF174="","-",IF(LEN(Pengawas!BF174)&lt;&gt;5,"Tidak valid","OK"))</f>
        <v>-</v>
      </c>
      <c r="BG174" s="25" t="str">
        <f>IF(Pengawas!BG174="","-",IF(LEN(Pengawas!BG174)&lt;9,"Cek lagi",IF(LEN(Pengawas!BG174)&gt;14,"Cek lagi","OK")))</f>
        <v>-</v>
      </c>
    </row>
    <row r="175" spans="1:59" s="18" customFormat="1" ht="15" customHeight="1" x14ac:dyDescent="0.2">
      <c r="A175" s="25" t="str">
        <f>IF(Pengawas!A175="","-",IF(LEN(Pengawas!A175)&lt;4,"Cek lagi","OK"))</f>
        <v>-</v>
      </c>
      <c r="B175" s="25" t="str">
        <f>IF(Pengawas!B175="","-",IF(LEN(Pengawas!B175)&lt;4,"Cek lagi","OK"))</f>
        <v>-</v>
      </c>
      <c r="C175" s="25" t="str">
        <f>IF(Pengawas!C175="","-",IF(LEN(Pengawas!C175)&lt;&gt;18,"Tidak valid","OK"))</f>
        <v>-</v>
      </c>
      <c r="D175" s="25" t="str">
        <f>IF(Pengawas!D175="","-",IF(LEN(Pengawas!D175)&lt;&gt;16,"Tidak valid","OK"))</f>
        <v>-</v>
      </c>
      <c r="E175" s="25" t="str">
        <f>IF(Pengawas!E175="","-",IF(LEN(Pengawas!E175)&lt;4,"Cek lagi","OK"))</f>
        <v>-</v>
      </c>
      <c r="F175" s="25" t="str">
        <f>IF(Pengawas!F175="","-",IF(LEN(Pengawas!F175)&lt;&gt;16,"Tidak valid","OK"))</f>
        <v>-</v>
      </c>
      <c r="G175" s="25" t="str">
        <f>IF(Pengawas!G175="","-",IF(LEN(Pengawas!G175)&lt;4,"Cek lagi","OK"))</f>
        <v>-</v>
      </c>
      <c r="H175" s="26" t="str">
        <f>IF(Pengawas!H175="","-",IF(VALUE(LEFT(Pengawas!H175,2))&gt;31,"Tanggal tidak valid",IF(VALUE(LEFT(RIGHT(Pengawas!H175,7),2))&gt;12,"Bulan tidak valid",IF(VALUE(RIGHT(Pengawas!H175,4))&gt;1990,"Umur terlalu muda",IF(VALUE(RIGHT(Pengawas!H175,4))&lt;1955,"Umur terlalu tua","OK")))))</f>
        <v>-</v>
      </c>
      <c r="I175" s="25" t="str">
        <f>IF(Pengawas!I175="","-",IF(Pengawas!I175="L","OK",IF(Pengawas!I175="P","OK","Tidak valid")))</f>
        <v>-</v>
      </c>
      <c r="J175" s="25" t="str">
        <f>IF(Pengawas!J175="","-",IF(LEN(Pengawas!J175)&lt;4,"Cek lagi","OK"))</f>
        <v>-</v>
      </c>
      <c r="K175" s="25" t="str">
        <f>IF(Pengawas!K175="","-",IF(Pengawas!K175&gt;5,"Tidak valid",IF(Pengawas!K175&lt;1,"Tidak valid","OK")))</f>
        <v>-</v>
      </c>
      <c r="L175" s="25" t="str">
        <f>IF(Pengawas!L175="","-",IF(VALUE(LEFT(Pengawas!L175,1))&gt;1,"Tidak valid","OK"))</f>
        <v>-</v>
      </c>
      <c r="M175" s="25" t="str">
        <f>IF(Pengawas!M175="","-",IF(VALUE(LEFT(Pengawas!M175,1))&gt;1,"Tidak valid","OK"))</f>
        <v>-</v>
      </c>
      <c r="N175" s="25" t="str">
        <f>IF(Pengawas!N175="","-",IF(VALUE(LEFT(Pengawas!N175,2))&gt;31,"Tanggal tidak valid",IF(VALUE(LEFT(RIGHT(Pengawas!N175,7),2))&gt;12,"Bulan tidak valid",IF(VALUE(RIGHT(Pengawas!N175,4))&gt;2015,"Tahun cek lagi",IF(VALUE(RIGHT(Pengawas!N175,4))&lt;1930,"Tahun cek lagi","OK")))))</f>
        <v>-</v>
      </c>
      <c r="O175" s="26" t="str">
        <f>IF(Pengawas!O175="","-",IF(VALUE(LEFT(Pengawas!O175,2))&gt;31,"Tanggal tidak valid",IF(VALUE(LEFT(RIGHT(Pengawas!O175,7),2))&gt;12,"Bulan tidak valid",IF(VALUE(RIGHT(Pengawas!O175,4))&gt;2015,"Tahun cek lagi",IF(VALUE(RIGHT(Pengawas!O175,4))&lt;1930,"Tahun cek lagi","OK")))))</f>
        <v>-</v>
      </c>
      <c r="P175" s="26" t="str">
        <f>IF(Pengawas!P175="","-",IF(VALUE(LEFT(Pengawas!P175,2))&gt;31,"Tanggal tidak valid",IF(VALUE(LEFT(RIGHT(Pengawas!P175,7),2))&gt;12,"Bulan tidak valid",IF(VALUE(RIGHT(Pengawas!P175,4))&gt;2015,"Tahun cek lagi",IF(VALUE(RIGHT(Pengawas!P175,4))&lt;1930,"Tahun cek lagi","OK")))))</f>
        <v>-</v>
      </c>
      <c r="Q175" s="25" t="str">
        <f>IF(Pengawas!Q175="","-",IF(Pengawas!Q175&gt;3,"Tidak valid",IF(Pengawas!Q175&lt;1,"Tidak valid","OK")))</f>
        <v>-</v>
      </c>
      <c r="R175" s="25" t="str">
        <f>IF(Pengawas!R175="","-",IF(Pengawas!R175&gt;20000000,"Cek lagi",IF(Pengawas!R175&lt;50000,"Cek lagi","OK")))</f>
        <v>-</v>
      </c>
      <c r="S175" s="25" t="str">
        <f>IF(Pengawas!S175="","-",IF(Pengawas!S175&gt;3,"Tidak valid",IF(Pengawas!S175&lt;1,"Tidak valid","OK")))</f>
        <v>-</v>
      </c>
      <c r="T175" s="25" t="str">
        <f>IF(Pengawas!T175="","-",IF(Pengawas!T175&gt;6,"Tidak valid",IF(Pengawas!T175&lt;1,"Tidak valid","OK")))</f>
        <v>-</v>
      </c>
      <c r="U175" s="25" t="str">
        <f>IF(Pengawas!U175="","-",IF(Pengawas!U175&gt;4,"Tidak valid",IF(Pengawas!U175&lt;1,"Tidak valid","OK")))</f>
        <v>-</v>
      </c>
      <c r="V175" s="25" t="str">
        <f>IF(Pengawas!V175="","-",IF(Pengawas!V175&gt;2,"Tidak valid",IF(Pengawas!V175&lt;1,"Tidak valid","OK")))</f>
        <v>-</v>
      </c>
      <c r="W175" s="25" t="str">
        <f>IF(Pengawas!V175="","-",IF(Pengawas!V175=1,IF(Pengawas!W175="","Harap diisi","OK"),IF(Pengawas!V175=2,IF(Pengawas!W175="","Harap diisi","OK"),IF(Pengawas!V176&lt;1,"-",IF(Pengawas!V176&gt;2,"-","OK")))))</f>
        <v>-</v>
      </c>
      <c r="X175" s="25" t="str">
        <f>IF(Pengawas!V175="","-",IF(Pengawas!V175=1,IF(Pengawas!X175="","Harap diisi","OK"),IF(Pengawas!V175=2,IF(Pengawas!X175="","Harap diisi","OK"),IF(Pengawas!V176&lt;1,"-",IF(Pengawas!V176&gt;2,"-","OK")))))</f>
        <v>-</v>
      </c>
      <c r="Y175" s="25" t="str">
        <f>IF(Pengawas!V175="","-",IF(Pengawas!V175=1,IF(Pengawas!Y175="","Harap diisi","OK"),IF(Pengawas!V175=2,IF(Pengawas!Y175="","Harap diisi","OK"),IF(Pengawas!V176&lt;1,"-",IF(Pengawas!V176&gt;2,"-","OK")))))</f>
        <v>-</v>
      </c>
      <c r="Z175" s="25" t="str">
        <f>IF(Pengawas!V175="","-",IF(Pengawas!V175=1,IF(Pengawas!Z175="","Harap diisi","OK"),IF(Pengawas!V175=2,IF(Pengawas!Z175="","Harap diisi","OK"),IF(Pengawas!V176&lt;1,"-",IF(Pengawas!V176&gt;2,"-","OK")))))</f>
        <v>-</v>
      </c>
      <c r="AA175" s="25" t="str">
        <f>IF(Pengawas!V175="","-",IF(Pengawas!V175=1,IF(Pengawas!AA175="","Harap diisi","OK"),IF(Pengawas!V175=2,IF(Pengawas!AA175="","Harap diisi","OK"),IF(Pengawas!V176&lt;1,"-",IF(Pengawas!V176&gt;2,"-","OK")))))</f>
        <v>-</v>
      </c>
      <c r="AB175" s="25" t="str">
        <f>IF(Pengawas!V175="","-",IF(Pengawas!V175=1,IF(Pengawas!AB175="","Harap diisi","OK"),IF(Pengawas!V175=2,IF(Pengawas!AB175="","Harap diisi","OK"),IF(Pengawas!V176&lt;1,"-",IF(Pengawas!V176&gt;2,"-","OK")))))</f>
        <v>-</v>
      </c>
      <c r="AC175" s="25" t="str">
        <f>IF(Pengawas!V175="","-",IF(Pengawas!V175=1,IF(Pengawas!AC175="","Harap diisi","OK"),IF(Pengawas!V175=2,IF(Pengawas!AC175="","Harap diisi","OK"),IF(Pengawas!V176&lt;1,"-",IF(Pengawas!V176&gt;2,"-","OK")))))</f>
        <v>-</v>
      </c>
      <c r="AD175" s="25" t="str">
        <f>IF(Pengawas!V175="","-",IF(Pengawas!V175=1,IF(Pengawas!AD175="","OK","Harap dikosongkan"),IF(Pengawas!V175=2,IF(Pengawas!AD175="","Harap diisi","OK"),IF(Pengawas!V176&lt;1,"-",IF(Pengawas!V176&gt;2,"-","OK")))))</f>
        <v>-</v>
      </c>
      <c r="AE175" s="25" t="str">
        <f>IF(Pengawas!V175="","-",IF(Pengawas!V175=1,IF(Pengawas!AE175="","OK","Harap dikosongkan"),IF(Pengawas!V175=2,IF(Pengawas!AE175="","Harap diisi","OK"),IF(Pengawas!V176&lt;1,"-",IF(Pengawas!V176&gt;2,"-","OK")))))</f>
        <v>-</v>
      </c>
      <c r="AF175" s="25" t="str">
        <f>IF(Pengawas!V175="","-",IF(Pengawas!V175=1,IF(Pengawas!AF175="","OK","Harap dikosongkan"),IF(Pengawas!V175=2,IF(Pengawas!AF175="","Harap diisi","OK"),IF(Pengawas!V176&lt;1,"-",IF(Pengawas!V176&gt;2,"-","OK")))))</f>
        <v>-</v>
      </c>
      <c r="AG175" s="25" t="str">
        <f>IF(Pengawas!V175="","-",IF(Pengawas!V175=1,IF(Pengawas!AG175="","OK","Harap dikosongkan"),IF(Pengawas!V175=2,IF(Pengawas!AG175="","Harap diisi","OK"),IF(Pengawas!V176&lt;1,"-",IF(Pengawas!V176&gt;2,"-","OK")))))</f>
        <v>-</v>
      </c>
      <c r="AH175" s="25" t="str">
        <f>IF(Pengawas!V175="","-",IF(Pengawas!V175=1,IF(Pengawas!AH175="","OK","Harap dikosongkan"),IF(Pengawas!V175=2,IF(Pengawas!AH175="","Harap diisi","OK"),IF(Pengawas!V176&lt;1,"-",IF(Pengawas!V176&gt;2,"-","OK")))))</f>
        <v>-</v>
      </c>
      <c r="AI175" s="25" t="str">
        <f>IF(Pengawas!V175="","-",IF(Pengawas!V175=1,IF(Pengawas!AI175="","OK","Harap dikosongkan"),IF(Pengawas!V175=2,IF(Pengawas!AI175="","Harap diisi","OK"),IF(Pengawas!V176&lt;1,"-",IF(Pengawas!V176&gt;2,"-","OK")))))</f>
        <v>-</v>
      </c>
      <c r="AJ175" s="25" t="str">
        <f>IF(Pengawas!V175="","-",IF(Pengawas!V175=1,IF(Pengawas!AJ175="","OK","Harap dikosongkan"),IF(Pengawas!V175=2,IF(Pengawas!AJ175="","Harap diisi","OK"),IF(Pengawas!V176&lt;1,"-",IF(Pengawas!V176&gt;2,"-","OK")))))</f>
        <v>-</v>
      </c>
      <c r="AK175" s="25" t="str">
        <f>IF(Pengawas!V175="","-",IF(Pengawas!V175=1,IF(Pengawas!AK175="","OK","Harap dikosongkan"),IF(Pengawas!V175=2,IF(Pengawas!AK175="","Harap diisi","OK"),IF(Pengawas!V176&lt;1,"-",IF(Pengawas!V176&gt;2,"-","OK")))))</f>
        <v>-</v>
      </c>
      <c r="AL175" s="25" t="str">
        <f>IF(Pengawas!AL175="","-",IF(Pengawas!AL175&gt;3,"Tidak valid",IF(Pengawas!AL175&lt;1,"Tidak valid","OK")))</f>
        <v>-</v>
      </c>
      <c r="AM175" s="25" t="str">
        <f>IF(Pengawas!AL175="",IF(Pengawas!AM175="","-","Harap dikosongkan"),IF(Pengawas!AL175&lt;&gt;1,IF(Pengawas!AM175="","OK","Harap dikosongkan"),IF(Pengawas!AM175="","Harap diisi",IF(Pengawas!AM175&gt;2015,"Cek lagi",IF(Pengawas!AM175&lt;2005,"Cek lagi","OK")))))</f>
        <v>-</v>
      </c>
      <c r="AN175" s="25" t="str">
        <f>IF(Pengawas!AL175="",IF(Pengawas!AN175="","-","Harap dikosongkan"),IF(Pengawas!AL175&lt;&gt;1,IF(Pengawas!AN175="","OK","Harap dikosongkan"),IF(Pengawas!AN175="","Harap diisi",IF(VALUE(Pengawas!AN175)&gt;33,"Tidak valid",IF(VALUE(Pengawas!AN175)&lt;1,"Tidak valid","OK")))))</f>
        <v>-</v>
      </c>
      <c r="AO175" s="25" t="str">
        <f>IF(Pengawas!AL175="",IF(Pengawas!AO175="","-","Harap dikosongkan"),IF(Pengawas!AL175&lt;&gt;1,IF(Pengawas!AO175="","OK","Harap dikosongkan"),IF(Pengawas!AO175="","Harap diisi",IF(Pengawas!AO175&gt;1,"Tidak valid","OK"))))</f>
        <v>-</v>
      </c>
      <c r="AP175" s="25" t="str">
        <f>IF(Pengawas!AL175&gt;1,"OK",IF(Pengawas!AO175="",IF(Pengawas!AP175="","-","Kolom AO cek lagi"),IF(Pengawas!AO175=0,IF(Pengawas!AP175="","OK","Harap dikosongkan"),IF(Pengawas!AP175="","Harap diisi",IF(LEN(Pengawas!AP175)&lt;12,"Tidak valid",IF(LEN(Pengawas!AP175)&gt;14,"Tidak valid","OK"))))))</f>
        <v>-</v>
      </c>
      <c r="AQ175" s="26" t="str">
        <f>IF(Pengawas!AL175&gt;1,"OK",IF(Pengawas!AO175="",IF(Pengawas!AQ175="","-","Kolom AO cek lagi"),IF(Pengawas!AO175=0,IF(Pengawas!AQ175="","OK","Harap dikosongkan"),IF(Pengawas!AQ175="","Harap diisi",IF(LEN(Pengawas!AQ175)&lt;5,"Cek lagi","OK")))))</f>
        <v>-</v>
      </c>
      <c r="AR175" s="26" t="str">
        <f>IF(Pengawas!AL175&gt;1,"OK",IF(Pengawas!AO175="",IF(Pengawas!AR175="","-","Kolom AT cek lagi"),IF(Pengawas!AO175=0,IF(Pengawas!AR175="","OK","Harap dikosongkan"),IF(Pengawas!AR175="","Harap diisi",IF(VALUE(LEFT(Pengawas!AR175,2))&gt;31,"Tanggal tidak valid",IF(VALUE(LEFT(RIGHT(Pengawas!AR175,7),2))&gt;12,"Bulan tidak valid",IF(VALUE(RIGHT(Pengawas!AR175,4))&gt;2016,"Tahun cek lagi",IF(VALUE(RIGHT(Pengawas!AR175,4))&lt;2005,"Tahun cek lagi","OK"))))))))</f>
        <v>-</v>
      </c>
      <c r="AS175" s="25" t="str">
        <f>IF(Pengawas!AP175="",IF(Pengawas!AS175="","-","Harap dikosongkan"),IF(Pengawas!AP175&lt;&gt;"",IF(Pengawas!AS175="","Harap diisi",IF(Pengawas!AS175&gt;1,"Tidak valid","OK"))))</f>
        <v>-</v>
      </c>
      <c r="AT175" s="25" t="str">
        <f>IF(Pengawas!AS175="",IF(Pengawas!AT175="","-","Harap dikosongkan"),IF(Pengawas!AS175&lt;&gt;1,IF(Pengawas!AT175="","OK","Harap dikosongkan"),IF(Pengawas!AS175="",IF(Pengawas!AT175="","-","Harap dikosongkan"),IF(Pengawas!AS175=0,IF(Pengawas!AT175="","OK","Harap dikosongkan"),IF(Pengawas!AT175="","Harap diisi",IF(Pengawas!AT175&gt;2016,"Cek lagi",IF(Pengawas!AT175&lt;2005,"Cek lagi",IF(Pengawas!AM175&gt;Pengawas!AT175,"Cek lagi dengan Kolom AL","OK"))))))))</f>
        <v>-</v>
      </c>
      <c r="AU175" s="25" t="str">
        <f>IF(Pengawas!AS175="",IF(Pengawas!AU175="","-","Harap dikosongkan"),IF(Pengawas!AS175&lt;&gt;1,IF(Pengawas!AU175="","OK","Harap dikosongkan"),IF(Pengawas!AS175="",IF(Pengawas!AU175="","-","Harap dikosongkan"),IF(Pengawas!AS175=0,IF(Pengawas!AU175="","OK","Harap dikosongkan"),IF(Pengawas!AU175="","Harap diisi",IF(Pengawas!AU175&gt;20000000,"Cek lagi",IF(Pengawas!AU175&lt;100000,"Cek lagi","OK")))))))</f>
        <v>-</v>
      </c>
      <c r="AV175" s="25" t="str">
        <f>IF(Pengawas!AV175="","-",IF(Pengawas!AV175&gt;3,"Tidak valid","OK"))</f>
        <v>-</v>
      </c>
      <c r="AW175" s="25" t="str">
        <f>IF(Pengawas!AV175="",IF(Pengawas!AW175="","-","Harap dikosongkan"),IF(Pengawas!AV175=0,IF(Pengawas!AW175="","OK","Harap dikosongkan"),IF(Pengawas!AV175&gt;0,IF(Pengawas!AW175="","Harap diisi",IF(Pengawas!AW175&gt;2015,"Tidak valid","OK")))))</f>
        <v>-</v>
      </c>
      <c r="AX175" s="25" t="str">
        <f>IF(Pengawas!AV175="",IF(Pengawas!AX175="","-","Harap dikosongkan"),IF(Pengawas!AV175=0,IF(Pengawas!AX175="","OK","Harap dikosongkan"),IF(Pengawas!AV175&gt;0,IF(Pengawas!AX175="","Harap diisi",IF(Pengawas!AX175="","-",IF(Pengawas!AX175&gt;1,"Tidak valid","OK"))))))</f>
        <v>-</v>
      </c>
      <c r="AY175" s="25" t="str">
        <f>IF(Pengawas!AY175="","-",IF(Pengawas!AY175&gt;2,"Tidak valid","OK"))</f>
        <v>-</v>
      </c>
      <c r="AZ175" s="25" t="str">
        <f>IF(Pengawas!AY175="",IF(Pengawas!AZ175="","-","Harap dikosongkan"),IF(Pengawas!AY175=0,IF(Pengawas!AZ175="","OK","Harap dikosongkan"),IF(Pengawas!AZ175="","Harap diisi",IF(Pengawas!AZ175&gt;2015,"Cek lagi",IF(Pengawas!AZ175&lt;2000,"Cek lagi","OK")))))</f>
        <v>-</v>
      </c>
      <c r="BA175" s="25" t="str">
        <f>IF(Pengawas!BA175="","-",IF(LEN(Pengawas!BA175)&lt;5,"Cek lagi","OK"))</f>
        <v>-</v>
      </c>
      <c r="BB175" s="25" t="str">
        <f>IF(Pengawas!BB175="","-",IF(LEN(Pengawas!BB175)&lt;4,"Cek lagi","OK"))</f>
        <v>-</v>
      </c>
      <c r="BC175" s="25" t="str">
        <f>IF(Pengawas!BC175="","-",IF(LEN(Pengawas!BC175)&lt;4,"Cek lagi","OK"))</f>
        <v>-</v>
      </c>
      <c r="BD175" s="25" t="str">
        <f>IF(Pengawas!BD175="","-",IF(LEN(Pengawas!BD175)&lt;4,"Cek lagi","OK"))</f>
        <v>-</v>
      </c>
      <c r="BE175" s="25" t="str">
        <f>IF(Pengawas!BE175="","-",IF(LEN(Pengawas!BE175)&lt;4,"Cek lagi","OK"))</f>
        <v>-</v>
      </c>
      <c r="BF175" s="25" t="str">
        <f>IF(Pengawas!BF175="","-",IF(LEN(Pengawas!BF175)&lt;&gt;5,"Tidak valid","OK"))</f>
        <v>-</v>
      </c>
      <c r="BG175" s="25" t="str">
        <f>IF(Pengawas!BG175="","-",IF(LEN(Pengawas!BG175)&lt;9,"Cek lagi",IF(LEN(Pengawas!BG175)&gt;14,"Cek lagi","OK")))</f>
        <v>-</v>
      </c>
    </row>
    <row r="176" spans="1:59" s="18" customFormat="1" ht="15" customHeight="1" x14ac:dyDescent="0.2">
      <c r="A176" s="25" t="str">
        <f>IF(Pengawas!A176="","-",IF(LEN(Pengawas!A176)&lt;4,"Cek lagi","OK"))</f>
        <v>-</v>
      </c>
      <c r="B176" s="25" t="str">
        <f>IF(Pengawas!B176="","-",IF(LEN(Pengawas!B176)&lt;4,"Cek lagi","OK"))</f>
        <v>-</v>
      </c>
      <c r="C176" s="25" t="str">
        <f>IF(Pengawas!C176="","-",IF(LEN(Pengawas!C176)&lt;&gt;18,"Tidak valid","OK"))</f>
        <v>-</v>
      </c>
      <c r="D176" s="25" t="str">
        <f>IF(Pengawas!D176="","-",IF(LEN(Pengawas!D176)&lt;&gt;16,"Tidak valid","OK"))</f>
        <v>-</v>
      </c>
      <c r="E176" s="25" t="str">
        <f>IF(Pengawas!E176="","-",IF(LEN(Pengawas!E176)&lt;4,"Cek lagi","OK"))</f>
        <v>-</v>
      </c>
      <c r="F176" s="25" t="str">
        <f>IF(Pengawas!F176="","-",IF(LEN(Pengawas!F176)&lt;&gt;16,"Tidak valid","OK"))</f>
        <v>-</v>
      </c>
      <c r="G176" s="25" t="str">
        <f>IF(Pengawas!G176="","-",IF(LEN(Pengawas!G176)&lt;4,"Cek lagi","OK"))</f>
        <v>-</v>
      </c>
      <c r="H176" s="26" t="str">
        <f>IF(Pengawas!H176="","-",IF(VALUE(LEFT(Pengawas!H176,2))&gt;31,"Tanggal tidak valid",IF(VALUE(LEFT(RIGHT(Pengawas!H176,7),2))&gt;12,"Bulan tidak valid",IF(VALUE(RIGHT(Pengawas!H176,4))&gt;1990,"Umur terlalu muda",IF(VALUE(RIGHT(Pengawas!H176,4))&lt;1955,"Umur terlalu tua","OK")))))</f>
        <v>-</v>
      </c>
      <c r="I176" s="25" t="str">
        <f>IF(Pengawas!I176="","-",IF(Pengawas!I176="L","OK",IF(Pengawas!I176="P","OK","Tidak valid")))</f>
        <v>-</v>
      </c>
      <c r="J176" s="25" t="str">
        <f>IF(Pengawas!J176="","-",IF(LEN(Pengawas!J176)&lt;4,"Cek lagi","OK"))</f>
        <v>-</v>
      </c>
      <c r="K176" s="25" t="str">
        <f>IF(Pengawas!K176="","-",IF(Pengawas!K176&gt;5,"Tidak valid",IF(Pengawas!K176&lt;1,"Tidak valid","OK")))</f>
        <v>-</v>
      </c>
      <c r="L176" s="25" t="str">
        <f>IF(Pengawas!L176="","-",IF(VALUE(LEFT(Pengawas!L176,1))&gt;1,"Tidak valid","OK"))</f>
        <v>-</v>
      </c>
      <c r="M176" s="25" t="str">
        <f>IF(Pengawas!M176="","-",IF(VALUE(LEFT(Pengawas!M176,1))&gt;1,"Tidak valid","OK"))</f>
        <v>-</v>
      </c>
      <c r="N176" s="25" t="str">
        <f>IF(Pengawas!N176="","-",IF(VALUE(LEFT(Pengawas!N176,2))&gt;31,"Tanggal tidak valid",IF(VALUE(LEFT(RIGHT(Pengawas!N176,7),2))&gt;12,"Bulan tidak valid",IF(VALUE(RIGHT(Pengawas!N176,4))&gt;2015,"Tahun cek lagi",IF(VALUE(RIGHT(Pengawas!N176,4))&lt;1930,"Tahun cek lagi","OK")))))</f>
        <v>-</v>
      </c>
      <c r="O176" s="26" t="str">
        <f>IF(Pengawas!O176="","-",IF(VALUE(LEFT(Pengawas!O176,2))&gt;31,"Tanggal tidak valid",IF(VALUE(LEFT(RIGHT(Pengawas!O176,7),2))&gt;12,"Bulan tidak valid",IF(VALUE(RIGHT(Pengawas!O176,4))&gt;2015,"Tahun cek lagi",IF(VALUE(RIGHT(Pengawas!O176,4))&lt;1930,"Tahun cek lagi","OK")))))</f>
        <v>-</v>
      </c>
      <c r="P176" s="26" t="str">
        <f>IF(Pengawas!P176="","-",IF(VALUE(LEFT(Pengawas!P176,2))&gt;31,"Tanggal tidak valid",IF(VALUE(LEFT(RIGHT(Pengawas!P176,7),2))&gt;12,"Bulan tidak valid",IF(VALUE(RIGHT(Pengawas!P176,4))&gt;2015,"Tahun cek lagi",IF(VALUE(RIGHT(Pengawas!P176,4))&lt;1930,"Tahun cek lagi","OK")))))</f>
        <v>-</v>
      </c>
      <c r="Q176" s="25" t="str">
        <f>IF(Pengawas!Q176="","-",IF(Pengawas!Q176&gt;3,"Tidak valid",IF(Pengawas!Q176&lt;1,"Tidak valid","OK")))</f>
        <v>-</v>
      </c>
      <c r="R176" s="25" t="str">
        <f>IF(Pengawas!R176="","-",IF(Pengawas!R176&gt;20000000,"Cek lagi",IF(Pengawas!R176&lt;50000,"Cek lagi","OK")))</f>
        <v>-</v>
      </c>
      <c r="S176" s="25" t="str">
        <f>IF(Pengawas!S176="","-",IF(Pengawas!S176&gt;3,"Tidak valid",IF(Pengawas!S176&lt;1,"Tidak valid","OK")))</f>
        <v>-</v>
      </c>
      <c r="T176" s="25" t="str">
        <f>IF(Pengawas!T176="","-",IF(Pengawas!T176&gt;6,"Tidak valid",IF(Pengawas!T176&lt;1,"Tidak valid","OK")))</f>
        <v>-</v>
      </c>
      <c r="U176" s="25" t="str">
        <f>IF(Pengawas!U176="","-",IF(Pengawas!U176&gt;4,"Tidak valid",IF(Pengawas!U176&lt;1,"Tidak valid","OK")))</f>
        <v>-</v>
      </c>
      <c r="V176" s="25" t="str">
        <f>IF(Pengawas!V176="","-",IF(Pengawas!V176&gt;2,"Tidak valid",IF(Pengawas!V176&lt;1,"Tidak valid","OK")))</f>
        <v>-</v>
      </c>
      <c r="W176" s="25" t="str">
        <f>IF(Pengawas!V176="","-",IF(Pengawas!V176=1,IF(Pengawas!W176="","Harap diisi","OK"),IF(Pengawas!V176=2,IF(Pengawas!W176="","Harap diisi","OK"),IF(Pengawas!V177&lt;1,"-",IF(Pengawas!V177&gt;2,"-","OK")))))</f>
        <v>-</v>
      </c>
      <c r="X176" s="25" t="str">
        <f>IF(Pengawas!V176="","-",IF(Pengawas!V176=1,IF(Pengawas!X176="","Harap diisi","OK"),IF(Pengawas!V176=2,IF(Pengawas!X176="","Harap diisi","OK"),IF(Pengawas!V177&lt;1,"-",IF(Pengawas!V177&gt;2,"-","OK")))))</f>
        <v>-</v>
      </c>
      <c r="Y176" s="25" t="str">
        <f>IF(Pengawas!V176="","-",IF(Pengawas!V176=1,IF(Pengawas!Y176="","Harap diisi","OK"),IF(Pengawas!V176=2,IF(Pengawas!Y176="","Harap diisi","OK"),IF(Pengawas!V177&lt;1,"-",IF(Pengawas!V177&gt;2,"-","OK")))))</f>
        <v>-</v>
      </c>
      <c r="Z176" s="25" t="str">
        <f>IF(Pengawas!V176="","-",IF(Pengawas!V176=1,IF(Pengawas!Z176="","Harap diisi","OK"),IF(Pengawas!V176=2,IF(Pengawas!Z176="","Harap diisi","OK"),IF(Pengawas!V177&lt;1,"-",IF(Pengawas!V177&gt;2,"-","OK")))))</f>
        <v>-</v>
      </c>
      <c r="AA176" s="25" t="str">
        <f>IF(Pengawas!V176="","-",IF(Pengawas!V176=1,IF(Pengawas!AA176="","Harap diisi","OK"),IF(Pengawas!V176=2,IF(Pengawas!AA176="","Harap diisi","OK"),IF(Pengawas!V177&lt;1,"-",IF(Pengawas!V177&gt;2,"-","OK")))))</f>
        <v>-</v>
      </c>
      <c r="AB176" s="25" t="str">
        <f>IF(Pengawas!V176="","-",IF(Pengawas!V176=1,IF(Pengawas!AB176="","Harap diisi","OK"),IF(Pengawas!V176=2,IF(Pengawas!AB176="","Harap diisi","OK"),IF(Pengawas!V177&lt;1,"-",IF(Pengawas!V177&gt;2,"-","OK")))))</f>
        <v>-</v>
      </c>
      <c r="AC176" s="25" t="str">
        <f>IF(Pengawas!V176="","-",IF(Pengawas!V176=1,IF(Pengawas!AC176="","Harap diisi","OK"),IF(Pengawas!V176=2,IF(Pengawas!AC176="","Harap diisi","OK"),IF(Pengawas!V177&lt;1,"-",IF(Pengawas!V177&gt;2,"-","OK")))))</f>
        <v>-</v>
      </c>
      <c r="AD176" s="25" t="str">
        <f>IF(Pengawas!V176="","-",IF(Pengawas!V176=1,IF(Pengawas!AD176="","OK","Harap dikosongkan"),IF(Pengawas!V176=2,IF(Pengawas!AD176="","Harap diisi","OK"),IF(Pengawas!V177&lt;1,"-",IF(Pengawas!V177&gt;2,"-","OK")))))</f>
        <v>-</v>
      </c>
      <c r="AE176" s="25" t="str">
        <f>IF(Pengawas!V176="","-",IF(Pengawas!V176=1,IF(Pengawas!AE176="","OK","Harap dikosongkan"),IF(Pengawas!V176=2,IF(Pengawas!AE176="","Harap diisi","OK"),IF(Pengawas!V177&lt;1,"-",IF(Pengawas!V177&gt;2,"-","OK")))))</f>
        <v>-</v>
      </c>
      <c r="AF176" s="25" t="str">
        <f>IF(Pengawas!V176="","-",IF(Pengawas!V176=1,IF(Pengawas!AF176="","OK","Harap dikosongkan"),IF(Pengawas!V176=2,IF(Pengawas!AF176="","Harap diisi","OK"),IF(Pengawas!V177&lt;1,"-",IF(Pengawas!V177&gt;2,"-","OK")))))</f>
        <v>-</v>
      </c>
      <c r="AG176" s="25" t="str">
        <f>IF(Pengawas!V176="","-",IF(Pengawas!V176=1,IF(Pengawas!AG176="","OK","Harap dikosongkan"),IF(Pengawas!V176=2,IF(Pengawas!AG176="","Harap diisi","OK"),IF(Pengawas!V177&lt;1,"-",IF(Pengawas!V177&gt;2,"-","OK")))))</f>
        <v>-</v>
      </c>
      <c r="AH176" s="25" t="str">
        <f>IF(Pengawas!V176="","-",IF(Pengawas!V176=1,IF(Pengawas!AH176="","OK","Harap dikosongkan"),IF(Pengawas!V176=2,IF(Pengawas!AH176="","Harap diisi","OK"),IF(Pengawas!V177&lt;1,"-",IF(Pengawas!V177&gt;2,"-","OK")))))</f>
        <v>-</v>
      </c>
      <c r="AI176" s="25" t="str">
        <f>IF(Pengawas!V176="","-",IF(Pengawas!V176=1,IF(Pengawas!AI176="","OK","Harap dikosongkan"),IF(Pengawas!V176=2,IF(Pengawas!AI176="","Harap diisi","OK"),IF(Pengawas!V177&lt;1,"-",IF(Pengawas!V177&gt;2,"-","OK")))))</f>
        <v>-</v>
      </c>
      <c r="AJ176" s="25" t="str">
        <f>IF(Pengawas!V176="","-",IF(Pengawas!V176=1,IF(Pengawas!AJ176="","OK","Harap dikosongkan"),IF(Pengawas!V176=2,IF(Pengawas!AJ176="","Harap diisi","OK"),IF(Pengawas!V177&lt;1,"-",IF(Pengawas!V177&gt;2,"-","OK")))))</f>
        <v>-</v>
      </c>
      <c r="AK176" s="25" t="str">
        <f>IF(Pengawas!V176="","-",IF(Pengawas!V176=1,IF(Pengawas!AK176="","OK","Harap dikosongkan"),IF(Pengawas!V176=2,IF(Pengawas!AK176="","Harap diisi","OK"),IF(Pengawas!V177&lt;1,"-",IF(Pengawas!V177&gt;2,"-","OK")))))</f>
        <v>-</v>
      </c>
      <c r="AL176" s="25" t="str">
        <f>IF(Pengawas!AL176="","-",IF(Pengawas!AL176&gt;3,"Tidak valid",IF(Pengawas!AL176&lt;1,"Tidak valid","OK")))</f>
        <v>-</v>
      </c>
      <c r="AM176" s="25" t="str">
        <f>IF(Pengawas!AL176="",IF(Pengawas!AM176="","-","Harap dikosongkan"),IF(Pengawas!AL176&lt;&gt;1,IF(Pengawas!AM176="","OK","Harap dikosongkan"),IF(Pengawas!AM176="","Harap diisi",IF(Pengawas!AM176&gt;2015,"Cek lagi",IF(Pengawas!AM176&lt;2005,"Cek lagi","OK")))))</f>
        <v>-</v>
      </c>
      <c r="AN176" s="25" t="str">
        <f>IF(Pengawas!AL176="",IF(Pengawas!AN176="","-","Harap dikosongkan"),IF(Pengawas!AL176&lt;&gt;1,IF(Pengawas!AN176="","OK","Harap dikosongkan"),IF(Pengawas!AN176="","Harap diisi",IF(VALUE(Pengawas!AN176)&gt;33,"Tidak valid",IF(VALUE(Pengawas!AN176)&lt;1,"Tidak valid","OK")))))</f>
        <v>-</v>
      </c>
      <c r="AO176" s="25" t="str">
        <f>IF(Pengawas!AL176="",IF(Pengawas!AO176="","-","Harap dikosongkan"),IF(Pengawas!AL176&lt;&gt;1,IF(Pengawas!AO176="","OK","Harap dikosongkan"),IF(Pengawas!AO176="","Harap diisi",IF(Pengawas!AO176&gt;1,"Tidak valid","OK"))))</f>
        <v>-</v>
      </c>
      <c r="AP176" s="25" t="str">
        <f>IF(Pengawas!AL176&gt;1,"OK",IF(Pengawas!AO176="",IF(Pengawas!AP176="","-","Kolom AO cek lagi"),IF(Pengawas!AO176=0,IF(Pengawas!AP176="","OK","Harap dikosongkan"),IF(Pengawas!AP176="","Harap diisi",IF(LEN(Pengawas!AP176)&lt;12,"Tidak valid",IF(LEN(Pengawas!AP176)&gt;14,"Tidak valid","OK"))))))</f>
        <v>-</v>
      </c>
      <c r="AQ176" s="26" t="str">
        <f>IF(Pengawas!AL176&gt;1,"OK",IF(Pengawas!AO176="",IF(Pengawas!AQ176="","-","Kolom AO cek lagi"),IF(Pengawas!AO176=0,IF(Pengawas!AQ176="","OK","Harap dikosongkan"),IF(Pengawas!AQ176="","Harap diisi",IF(LEN(Pengawas!AQ176)&lt;5,"Cek lagi","OK")))))</f>
        <v>-</v>
      </c>
      <c r="AR176" s="26" t="str">
        <f>IF(Pengawas!AL176&gt;1,"OK",IF(Pengawas!AO176="",IF(Pengawas!AR176="","-","Kolom AT cek lagi"),IF(Pengawas!AO176=0,IF(Pengawas!AR176="","OK","Harap dikosongkan"),IF(Pengawas!AR176="","Harap diisi",IF(VALUE(LEFT(Pengawas!AR176,2))&gt;31,"Tanggal tidak valid",IF(VALUE(LEFT(RIGHT(Pengawas!AR176,7),2))&gt;12,"Bulan tidak valid",IF(VALUE(RIGHT(Pengawas!AR176,4))&gt;2016,"Tahun cek lagi",IF(VALUE(RIGHT(Pengawas!AR176,4))&lt;2005,"Tahun cek lagi","OK"))))))))</f>
        <v>-</v>
      </c>
      <c r="AS176" s="25" t="str">
        <f>IF(Pengawas!AP176="",IF(Pengawas!AS176="","-","Harap dikosongkan"),IF(Pengawas!AP176&lt;&gt;"",IF(Pengawas!AS176="","Harap diisi",IF(Pengawas!AS176&gt;1,"Tidak valid","OK"))))</f>
        <v>-</v>
      </c>
      <c r="AT176" s="25" t="str">
        <f>IF(Pengawas!AS176="",IF(Pengawas!AT176="","-","Harap dikosongkan"),IF(Pengawas!AS176&lt;&gt;1,IF(Pengawas!AT176="","OK","Harap dikosongkan"),IF(Pengawas!AS176="",IF(Pengawas!AT176="","-","Harap dikosongkan"),IF(Pengawas!AS176=0,IF(Pengawas!AT176="","OK","Harap dikosongkan"),IF(Pengawas!AT176="","Harap diisi",IF(Pengawas!AT176&gt;2016,"Cek lagi",IF(Pengawas!AT176&lt;2005,"Cek lagi",IF(Pengawas!AM176&gt;Pengawas!AT176,"Cek lagi dengan Kolom AL","OK"))))))))</f>
        <v>-</v>
      </c>
      <c r="AU176" s="25" t="str">
        <f>IF(Pengawas!AS176="",IF(Pengawas!AU176="","-","Harap dikosongkan"),IF(Pengawas!AS176&lt;&gt;1,IF(Pengawas!AU176="","OK","Harap dikosongkan"),IF(Pengawas!AS176="",IF(Pengawas!AU176="","-","Harap dikosongkan"),IF(Pengawas!AS176=0,IF(Pengawas!AU176="","OK","Harap dikosongkan"),IF(Pengawas!AU176="","Harap diisi",IF(Pengawas!AU176&gt;20000000,"Cek lagi",IF(Pengawas!AU176&lt;100000,"Cek lagi","OK")))))))</f>
        <v>-</v>
      </c>
      <c r="AV176" s="25" t="str">
        <f>IF(Pengawas!AV176="","-",IF(Pengawas!AV176&gt;3,"Tidak valid","OK"))</f>
        <v>-</v>
      </c>
      <c r="AW176" s="25" t="str">
        <f>IF(Pengawas!AV176="",IF(Pengawas!AW176="","-","Harap dikosongkan"),IF(Pengawas!AV176=0,IF(Pengawas!AW176="","OK","Harap dikosongkan"),IF(Pengawas!AV176&gt;0,IF(Pengawas!AW176="","Harap diisi",IF(Pengawas!AW176&gt;2015,"Tidak valid","OK")))))</f>
        <v>-</v>
      </c>
      <c r="AX176" s="25" t="str">
        <f>IF(Pengawas!AV176="",IF(Pengawas!AX176="","-","Harap dikosongkan"),IF(Pengawas!AV176=0,IF(Pengawas!AX176="","OK","Harap dikosongkan"),IF(Pengawas!AV176&gt;0,IF(Pengawas!AX176="","Harap diisi",IF(Pengawas!AX176="","-",IF(Pengawas!AX176&gt;1,"Tidak valid","OK"))))))</f>
        <v>-</v>
      </c>
      <c r="AY176" s="25" t="str">
        <f>IF(Pengawas!AY176="","-",IF(Pengawas!AY176&gt;2,"Tidak valid","OK"))</f>
        <v>-</v>
      </c>
      <c r="AZ176" s="25" t="str">
        <f>IF(Pengawas!AY176="",IF(Pengawas!AZ176="","-","Harap dikosongkan"),IF(Pengawas!AY176=0,IF(Pengawas!AZ176="","OK","Harap dikosongkan"),IF(Pengawas!AZ176="","Harap diisi",IF(Pengawas!AZ176&gt;2015,"Cek lagi",IF(Pengawas!AZ176&lt;2000,"Cek lagi","OK")))))</f>
        <v>-</v>
      </c>
      <c r="BA176" s="25" t="str">
        <f>IF(Pengawas!BA176="","-",IF(LEN(Pengawas!BA176)&lt;5,"Cek lagi","OK"))</f>
        <v>-</v>
      </c>
      <c r="BB176" s="25" t="str">
        <f>IF(Pengawas!BB176="","-",IF(LEN(Pengawas!BB176)&lt;4,"Cek lagi","OK"))</f>
        <v>-</v>
      </c>
      <c r="BC176" s="25" t="str">
        <f>IF(Pengawas!BC176="","-",IF(LEN(Pengawas!BC176)&lt;4,"Cek lagi","OK"))</f>
        <v>-</v>
      </c>
      <c r="BD176" s="25" t="str">
        <f>IF(Pengawas!BD176="","-",IF(LEN(Pengawas!BD176)&lt;4,"Cek lagi","OK"))</f>
        <v>-</v>
      </c>
      <c r="BE176" s="25" t="str">
        <f>IF(Pengawas!BE176="","-",IF(LEN(Pengawas!BE176)&lt;4,"Cek lagi","OK"))</f>
        <v>-</v>
      </c>
      <c r="BF176" s="25" t="str">
        <f>IF(Pengawas!BF176="","-",IF(LEN(Pengawas!BF176)&lt;&gt;5,"Tidak valid","OK"))</f>
        <v>-</v>
      </c>
      <c r="BG176" s="25" t="str">
        <f>IF(Pengawas!BG176="","-",IF(LEN(Pengawas!BG176)&lt;9,"Cek lagi",IF(LEN(Pengawas!BG176)&gt;14,"Cek lagi","OK")))</f>
        <v>-</v>
      </c>
    </row>
    <row r="177" spans="1:59" s="18" customFormat="1" ht="15" customHeight="1" x14ac:dyDescent="0.2">
      <c r="A177" s="25" t="str">
        <f>IF(Pengawas!A177="","-",IF(LEN(Pengawas!A177)&lt;4,"Cek lagi","OK"))</f>
        <v>-</v>
      </c>
      <c r="B177" s="25" t="str">
        <f>IF(Pengawas!B177="","-",IF(LEN(Pengawas!B177)&lt;4,"Cek lagi","OK"))</f>
        <v>-</v>
      </c>
      <c r="C177" s="25" t="str">
        <f>IF(Pengawas!C177="","-",IF(LEN(Pengawas!C177)&lt;&gt;18,"Tidak valid","OK"))</f>
        <v>-</v>
      </c>
      <c r="D177" s="25" t="str">
        <f>IF(Pengawas!D177="","-",IF(LEN(Pengawas!D177)&lt;&gt;16,"Tidak valid","OK"))</f>
        <v>-</v>
      </c>
      <c r="E177" s="25" t="str">
        <f>IF(Pengawas!E177="","-",IF(LEN(Pengawas!E177)&lt;4,"Cek lagi","OK"))</f>
        <v>-</v>
      </c>
      <c r="F177" s="25" t="str">
        <f>IF(Pengawas!F177="","-",IF(LEN(Pengawas!F177)&lt;&gt;16,"Tidak valid","OK"))</f>
        <v>-</v>
      </c>
      <c r="G177" s="25" t="str">
        <f>IF(Pengawas!G177="","-",IF(LEN(Pengawas!G177)&lt;4,"Cek lagi","OK"))</f>
        <v>-</v>
      </c>
      <c r="H177" s="26" t="str">
        <f>IF(Pengawas!H177="","-",IF(VALUE(LEFT(Pengawas!H177,2))&gt;31,"Tanggal tidak valid",IF(VALUE(LEFT(RIGHT(Pengawas!H177,7),2))&gt;12,"Bulan tidak valid",IF(VALUE(RIGHT(Pengawas!H177,4))&gt;1990,"Umur terlalu muda",IF(VALUE(RIGHT(Pengawas!H177,4))&lt;1955,"Umur terlalu tua","OK")))))</f>
        <v>-</v>
      </c>
      <c r="I177" s="25" t="str">
        <f>IF(Pengawas!I177="","-",IF(Pengawas!I177="L","OK",IF(Pengawas!I177="P","OK","Tidak valid")))</f>
        <v>-</v>
      </c>
      <c r="J177" s="25" t="str">
        <f>IF(Pengawas!J177="","-",IF(LEN(Pengawas!J177)&lt;4,"Cek lagi","OK"))</f>
        <v>-</v>
      </c>
      <c r="K177" s="25" t="str">
        <f>IF(Pengawas!K177="","-",IF(Pengawas!K177&gt;5,"Tidak valid",IF(Pengawas!K177&lt;1,"Tidak valid","OK")))</f>
        <v>-</v>
      </c>
      <c r="L177" s="25" t="str">
        <f>IF(Pengawas!L177="","-",IF(VALUE(LEFT(Pengawas!L177,1))&gt;1,"Tidak valid","OK"))</f>
        <v>-</v>
      </c>
      <c r="M177" s="25" t="str">
        <f>IF(Pengawas!M177="","-",IF(VALUE(LEFT(Pengawas!M177,1))&gt;1,"Tidak valid","OK"))</f>
        <v>-</v>
      </c>
      <c r="N177" s="25" t="str">
        <f>IF(Pengawas!N177="","-",IF(VALUE(LEFT(Pengawas!N177,2))&gt;31,"Tanggal tidak valid",IF(VALUE(LEFT(RIGHT(Pengawas!N177,7),2))&gt;12,"Bulan tidak valid",IF(VALUE(RIGHT(Pengawas!N177,4))&gt;2015,"Tahun cek lagi",IF(VALUE(RIGHT(Pengawas!N177,4))&lt;1930,"Tahun cek lagi","OK")))))</f>
        <v>-</v>
      </c>
      <c r="O177" s="26" t="str">
        <f>IF(Pengawas!O177="","-",IF(VALUE(LEFT(Pengawas!O177,2))&gt;31,"Tanggal tidak valid",IF(VALUE(LEFT(RIGHT(Pengawas!O177,7),2))&gt;12,"Bulan tidak valid",IF(VALUE(RIGHT(Pengawas!O177,4))&gt;2015,"Tahun cek lagi",IF(VALUE(RIGHT(Pengawas!O177,4))&lt;1930,"Tahun cek lagi","OK")))))</f>
        <v>-</v>
      </c>
      <c r="P177" s="26" t="str">
        <f>IF(Pengawas!P177="","-",IF(VALUE(LEFT(Pengawas!P177,2))&gt;31,"Tanggal tidak valid",IF(VALUE(LEFT(RIGHT(Pengawas!P177,7),2))&gt;12,"Bulan tidak valid",IF(VALUE(RIGHT(Pengawas!P177,4))&gt;2015,"Tahun cek lagi",IF(VALUE(RIGHT(Pengawas!P177,4))&lt;1930,"Tahun cek lagi","OK")))))</f>
        <v>-</v>
      </c>
      <c r="Q177" s="25" t="str">
        <f>IF(Pengawas!Q177="","-",IF(Pengawas!Q177&gt;3,"Tidak valid",IF(Pengawas!Q177&lt;1,"Tidak valid","OK")))</f>
        <v>-</v>
      </c>
      <c r="R177" s="25" t="str">
        <f>IF(Pengawas!R177="","-",IF(Pengawas!R177&gt;20000000,"Cek lagi",IF(Pengawas!R177&lt;50000,"Cek lagi","OK")))</f>
        <v>-</v>
      </c>
      <c r="S177" s="25" t="str">
        <f>IF(Pengawas!S177="","-",IF(Pengawas!S177&gt;3,"Tidak valid",IF(Pengawas!S177&lt;1,"Tidak valid","OK")))</f>
        <v>-</v>
      </c>
      <c r="T177" s="25" t="str">
        <f>IF(Pengawas!T177="","-",IF(Pengawas!T177&gt;6,"Tidak valid",IF(Pengawas!T177&lt;1,"Tidak valid","OK")))</f>
        <v>-</v>
      </c>
      <c r="U177" s="25" t="str">
        <f>IF(Pengawas!U177="","-",IF(Pengawas!U177&gt;4,"Tidak valid",IF(Pengawas!U177&lt;1,"Tidak valid","OK")))</f>
        <v>-</v>
      </c>
      <c r="V177" s="25" t="str">
        <f>IF(Pengawas!V177="","-",IF(Pengawas!V177&gt;2,"Tidak valid",IF(Pengawas!V177&lt;1,"Tidak valid","OK")))</f>
        <v>-</v>
      </c>
      <c r="W177" s="25" t="str">
        <f>IF(Pengawas!V177="","-",IF(Pengawas!V177=1,IF(Pengawas!W177="","Harap diisi","OK"),IF(Pengawas!V177=2,IF(Pengawas!W177="","Harap diisi","OK"),IF(Pengawas!V178&lt;1,"-",IF(Pengawas!V178&gt;2,"-","OK")))))</f>
        <v>-</v>
      </c>
      <c r="X177" s="25" t="str">
        <f>IF(Pengawas!V177="","-",IF(Pengawas!V177=1,IF(Pengawas!X177="","Harap diisi","OK"),IF(Pengawas!V177=2,IF(Pengawas!X177="","Harap diisi","OK"),IF(Pengawas!V178&lt;1,"-",IF(Pengawas!V178&gt;2,"-","OK")))))</f>
        <v>-</v>
      </c>
      <c r="Y177" s="25" t="str">
        <f>IF(Pengawas!V177="","-",IF(Pengawas!V177=1,IF(Pengawas!Y177="","Harap diisi","OK"),IF(Pengawas!V177=2,IF(Pengawas!Y177="","Harap diisi","OK"),IF(Pengawas!V178&lt;1,"-",IF(Pengawas!V178&gt;2,"-","OK")))))</f>
        <v>-</v>
      </c>
      <c r="Z177" s="25" t="str">
        <f>IF(Pengawas!V177="","-",IF(Pengawas!V177=1,IF(Pengawas!Z177="","Harap diisi","OK"),IF(Pengawas!V177=2,IF(Pengawas!Z177="","Harap diisi","OK"),IF(Pengawas!V178&lt;1,"-",IF(Pengawas!V178&gt;2,"-","OK")))))</f>
        <v>-</v>
      </c>
      <c r="AA177" s="25" t="str">
        <f>IF(Pengawas!V177="","-",IF(Pengawas!V177=1,IF(Pengawas!AA177="","Harap diisi","OK"),IF(Pengawas!V177=2,IF(Pengawas!AA177="","Harap diisi","OK"),IF(Pengawas!V178&lt;1,"-",IF(Pengawas!V178&gt;2,"-","OK")))))</f>
        <v>-</v>
      </c>
      <c r="AB177" s="25" t="str">
        <f>IF(Pengawas!V177="","-",IF(Pengawas!V177=1,IF(Pengawas!AB177="","Harap diisi","OK"),IF(Pengawas!V177=2,IF(Pengawas!AB177="","Harap diisi","OK"),IF(Pengawas!V178&lt;1,"-",IF(Pengawas!V178&gt;2,"-","OK")))))</f>
        <v>-</v>
      </c>
      <c r="AC177" s="25" t="str">
        <f>IF(Pengawas!V177="","-",IF(Pengawas!V177=1,IF(Pengawas!AC177="","Harap diisi","OK"),IF(Pengawas!V177=2,IF(Pengawas!AC177="","Harap diisi","OK"),IF(Pengawas!V178&lt;1,"-",IF(Pengawas!V178&gt;2,"-","OK")))))</f>
        <v>-</v>
      </c>
      <c r="AD177" s="25" t="str">
        <f>IF(Pengawas!V177="","-",IF(Pengawas!V177=1,IF(Pengawas!AD177="","OK","Harap dikosongkan"),IF(Pengawas!V177=2,IF(Pengawas!AD177="","Harap diisi","OK"),IF(Pengawas!V178&lt;1,"-",IF(Pengawas!V178&gt;2,"-","OK")))))</f>
        <v>-</v>
      </c>
      <c r="AE177" s="25" t="str">
        <f>IF(Pengawas!V177="","-",IF(Pengawas!V177=1,IF(Pengawas!AE177="","OK","Harap dikosongkan"),IF(Pengawas!V177=2,IF(Pengawas!AE177="","Harap diisi","OK"),IF(Pengawas!V178&lt;1,"-",IF(Pengawas!V178&gt;2,"-","OK")))))</f>
        <v>-</v>
      </c>
      <c r="AF177" s="25" t="str">
        <f>IF(Pengawas!V177="","-",IF(Pengawas!V177=1,IF(Pengawas!AF177="","OK","Harap dikosongkan"),IF(Pengawas!V177=2,IF(Pengawas!AF177="","Harap diisi","OK"),IF(Pengawas!V178&lt;1,"-",IF(Pengawas!V178&gt;2,"-","OK")))))</f>
        <v>-</v>
      </c>
      <c r="AG177" s="25" t="str">
        <f>IF(Pengawas!V177="","-",IF(Pengawas!V177=1,IF(Pengawas!AG177="","OK","Harap dikosongkan"),IF(Pengawas!V177=2,IF(Pengawas!AG177="","Harap diisi","OK"),IF(Pengawas!V178&lt;1,"-",IF(Pengawas!V178&gt;2,"-","OK")))))</f>
        <v>-</v>
      </c>
      <c r="AH177" s="25" t="str">
        <f>IF(Pengawas!V177="","-",IF(Pengawas!V177=1,IF(Pengawas!AH177="","OK","Harap dikosongkan"),IF(Pengawas!V177=2,IF(Pengawas!AH177="","Harap diisi","OK"),IF(Pengawas!V178&lt;1,"-",IF(Pengawas!V178&gt;2,"-","OK")))))</f>
        <v>-</v>
      </c>
      <c r="AI177" s="25" t="str">
        <f>IF(Pengawas!V177="","-",IF(Pengawas!V177=1,IF(Pengawas!AI177="","OK","Harap dikosongkan"),IF(Pengawas!V177=2,IF(Pengawas!AI177="","Harap diisi","OK"),IF(Pengawas!V178&lt;1,"-",IF(Pengawas!V178&gt;2,"-","OK")))))</f>
        <v>-</v>
      </c>
      <c r="AJ177" s="25" t="str">
        <f>IF(Pengawas!V177="","-",IF(Pengawas!V177=1,IF(Pengawas!AJ177="","OK","Harap dikosongkan"),IF(Pengawas!V177=2,IF(Pengawas!AJ177="","Harap diisi","OK"),IF(Pengawas!V178&lt;1,"-",IF(Pengawas!V178&gt;2,"-","OK")))))</f>
        <v>-</v>
      </c>
      <c r="AK177" s="25" t="str">
        <f>IF(Pengawas!V177="","-",IF(Pengawas!V177=1,IF(Pengawas!AK177="","OK","Harap dikosongkan"),IF(Pengawas!V177=2,IF(Pengawas!AK177="","Harap diisi","OK"),IF(Pengawas!V178&lt;1,"-",IF(Pengawas!V178&gt;2,"-","OK")))))</f>
        <v>-</v>
      </c>
      <c r="AL177" s="25" t="str">
        <f>IF(Pengawas!AL177="","-",IF(Pengawas!AL177&gt;3,"Tidak valid",IF(Pengawas!AL177&lt;1,"Tidak valid","OK")))</f>
        <v>-</v>
      </c>
      <c r="AM177" s="25" t="str">
        <f>IF(Pengawas!AL177="",IF(Pengawas!AM177="","-","Harap dikosongkan"),IF(Pengawas!AL177&lt;&gt;1,IF(Pengawas!AM177="","OK","Harap dikosongkan"),IF(Pengawas!AM177="","Harap diisi",IF(Pengawas!AM177&gt;2015,"Cek lagi",IF(Pengawas!AM177&lt;2005,"Cek lagi","OK")))))</f>
        <v>-</v>
      </c>
      <c r="AN177" s="25" t="str">
        <f>IF(Pengawas!AL177="",IF(Pengawas!AN177="","-","Harap dikosongkan"),IF(Pengawas!AL177&lt;&gt;1,IF(Pengawas!AN177="","OK","Harap dikosongkan"),IF(Pengawas!AN177="","Harap diisi",IF(VALUE(Pengawas!AN177)&gt;33,"Tidak valid",IF(VALUE(Pengawas!AN177)&lt;1,"Tidak valid","OK")))))</f>
        <v>-</v>
      </c>
      <c r="AO177" s="25" t="str">
        <f>IF(Pengawas!AL177="",IF(Pengawas!AO177="","-","Harap dikosongkan"),IF(Pengawas!AL177&lt;&gt;1,IF(Pengawas!AO177="","OK","Harap dikosongkan"),IF(Pengawas!AO177="","Harap diisi",IF(Pengawas!AO177&gt;1,"Tidak valid","OK"))))</f>
        <v>-</v>
      </c>
      <c r="AP177" s="25" t="str">
        <f>IF(Pengawas!AL177&gt;1,"OK",IF(Pengawas!AO177="",IF(Pengawas!AP177="","-","Kolom AO cek lagi"),IF(Pengawas!AO177=0,IF(Pengawas!AP177="","OK","Harap dikosongkan"),IF(Pengawas!AP177="","Harap diisi",IF(LEN(Pengawas!AP177)&lt;12,"Tidak valid",IF(LEN(Pengawas!AP177)&gt;14,"Tidak valid","OK"))))))</f>
        <v>-</v>
      </c>
      <c r="AQ177" s="26" t="str">
        <f>IF(Pengawas!AL177&gt;1,"OK",IF(Pengawas!AO177="",IF(Pengawas!AQ177="","-","Kolom AO cek lagi"),IF(Pengawas!AO177=0,IF(Pengawas!AQ177="","OK","Harap dikosongkan"),IF(Pengawas!AQ177="","Harap diisi",IF(LEN(Pengawas!AQ177)&lt;5,"Cek lagi","OK")))))</f>
        <v>-</v>
      </c>
      <c r="AR177" s="26" t="str">
        <f>IF(Pengawas!AL177&gt;1,"OK",IF(Pengawas!AO177="",IF(Pengawas!AR177="","-","Kolom AT cek lagi"),IF(Pengawas!AO177=0,IF(Pengawas!AR177="","OK","Harap dikosongkan"),IF(Pengawas!AR177="","Harap diisi",IF(VALUE(LEFT(Pengawas!AR177,2))&gt;31,"Tanggal tidak valid",IF(VALUE(LEFT(RIGHT(Pengawas!AR177,7),2))&gt;12,"Bulan tidak valid",IF(VALUE(RIGHT(Pengawas!AR177,4))&gt;2016,"Tahun cek lagi",IF(VALUE(RIGHT(Pengawas!AR177,4))&lt;2005,"Tahun cek lagi","OK"))))))))</f>
        <v>-</v>
      </c>
      <c r="AS177" s="25" t="str">
        <f>IF(Pengawas!AP177="",IF(Pengawas!AS177="","-","Harap dikosongkan"),IF(Pengawas!AP177&lt;&gt;"",IF(Pengawas!AS177="","Harap diisi",IF(Pengawas!AS177&gt;1,"Tidak valid","OK"))))</f>
        <v>-</v>
      </c>
      <c r="AT177" s="25" t="str">
        <f>IF(Pengawas!AS177="",IF(Pengawas!AT177="","-","Harap dikosongkan"),IF(Pengawas!AS177&lt;&gt;1,IF(Pengawas!AT177="","OK","Harap dikosongkan"),IF(Pengawas!AS177="",IF(Pengawas!AT177="","-","Harap dikosongkan"),IF(Pengawas!AS177=0,IF(Pengawas!AT177="","OK","Harap dikosongkan"),IF(Pengawas!AT177="","Harap diisi",IF(Pengawas!AT177&gt;2016,"Cek lagi",IF(Pengawas!AT177&lt;2005,"Cek lagi",IF(Pengawas!AM177&gt;Pengawas!AT177,"Cek lagi dengan Kolom AL","OK"))))))))</f>
        <v>-</v>
      </c>
      <c r="AU177" s="25" t="str">
        <f>IF(Pengawas!AS177="",IF(Pengawas!AU177="","-","Harap dikosongkan"),IF(Pengawas!AS177&lt;&gt;1,IF(Pengawas!AU177="","OK","Harap dikosongkan"),IF(Pengawas!AS177="",IF(Pengawas!AU177="","-","Harap dikosongkan"),IF(Pengawas!AS177=0,IF(Pengawas!AU177="","OK","Harap dikosongkan"),IF(Pengawas!AU177="","Harap diisi",IF(Pengawas!AU177&gt;20000000,"Cek lagi",IF(Pengawas!AU177&lt;100000,"Cek lagi","OK")))))))</f>
        <v>-</v>
      </c>
      <c r="AV177" s="25" t="str">
        <f>IF(Pengawas!AV177="","-",IF(Pengawas!AV177&gt;3,"Tidak valid","OK"))</f>
        <v>-</v>
      </c>
      <c r="AW177" s="25" t="str">
        <f>IF(Pengawas!AV177="",IF(Pengawas!AW177="","-","Harap dikosongkan"),IF(Pengawas!AV177=0,IF(Pengawas!AW177="","OK","Harap dikosongkan"),IF(Pengawas!AV177&gt;0,IF(Pengawas!AW177="","Harap diisi",IF(Pengawas!AW177&gt;2015,"Tidak valid","OK")))))</f>
        <v>-</v>
      </c>
      <c r="AX177" s="25" t="str">
        <f>IF(Pengawas!AV177="",IF(Pengawas!AX177="","-","Harap dikosongkan"),IF(Pengawas!AV177=0,IF(Pengawas!AX177="","OK","Harap dikosongkan"),IF(Pengawas!AV177&gt;0,IF(Pengawas!AX177="","Harap diisi",IF(Pengawas!AX177="","-",IF(Pengawas!AX177&gt;1,"Tidak valid","OK"))))))</f>
        <v>-</v>
      </c>
      <c r="AY177" s="25" t="str">
        <f>IF(Pengawas!AY177="","-",IF(Pengawas!AY177&gt;2,"Tidak valid","OK"))</f>
        <v>-</v>
      </c>
      <c r="AZ177" s="25" t="str">
        <f>IF(Pengawas!AY177="",IF(Pengawas!AZ177="","-","Harap dikosongkan"),IF(Pengawas!AY177=0,IF(Pengawas!AZ177="","OK","Harap dikosongkan"),IF(Pengawas!AZ177="","Harap diisi",IF(Pengawas!AZ177&gt;2015,"Cek lagi",IF(Pengawas!AZ177&lt;2000,"Cek lagi","OK")))))</f>
        <v>-</v>
      </c>
      <c r="BA177" s="25" t="str">
        <f>IF(Pengawas!BA177="","-",IF(LEN(Pengawas!BA177)&lt;5,"Cek lagi","OK"))</f>
        <v>-</v>
      </c>
      <c r="BB177" s="25" t="str">
        <f>IF(Pengawas!BB177="","-",IF(LEN(Pengawas!BB177)&lt;4,"Cek lagi","OK"))</f>
        <v>-</v>
      </c>
      <c r="BC177" s="25" t="str">
        <f>IF(Pengawas!BC177="","-",IF(LEN(Pengawas!BC177)&lt;4,"Cek lagi","OK"))</f>
        <v>-</v>
      </c>
      <c r="BD177" s="25" t="str">
        <f>IF(Pengawas!BD177="","-",IF(LEN(Pengawas!BD177)&lt;4,"Cek lagi","OK"))</f>
        <v>-</v>
      </c>
      <c r="BE177" s="25" t="str">
        <f>IF(Pengawas!BE177="","-",IF(LEN(Pengawas!BE177)&lt;4,"Cek lagi","OK"))</f>
        <v>-</v>
      </c>
      <c r="BF177" s="25" t="str">
        <f>IF(Pengawas!BF177="","-",IF(LEN(Pengawas!BF177)&lt;&gt;5,"Tidak valid","OK"))</f>
        <v>-</v>
      </c>
      <c r="BG177" s="25" t="str">
        <f>IF(Pengawas!BG177="","-",IF(LEN(Pengawas!BG177)&lt;9,"Cek lagi",IF(LEN(Pengawas!BG177)&gt;14,"Cek lagi","OK")))</f>
        <v>-</v>
      </c>
    </row>
    <row r="178" spans="1:59" s="18" customFormat="1" ht="15" customHeight="1" x14ac:dyDescent="0.2">
      <c r="A178" s="25" t="str">
        <f>IF(Pengawas!A178="","-",IF(LEN(Pengawas!A178)&lt;4,"Cek lagi","OK"))</f>
        <v>-</v>
      </c>
      <c r="B178" s="25" t="str">
        <f>IF(Pengawas!B178="","-",IF(LEN(Pengawas!B178)&lt;4,"Cek lagi","OK"))</f>
        <v>-</v>
      </c>
      <c r="C178" s="25" t="str">
        <f>IF(Pengawas!C178="","-",IF(LEN(Pengawas!C178)&lt;&gt;18,"Tidak valid","OK"))</f>
        <v>-</v>
      </c>
      <c r="D178" s="25" t="str">
        <f>IF(Pengawas!D178="","-",IF(LEN(Pengawas!D178)&lt;&gt;16,"Tidak valid","OK"))</f>
        <v>-</v>
      </c>
      <c r="E178" s="25" t="str">
        <f>IF(Pengawas!E178="","-",IF(LEN(Pengawas!E178)&lt;4,"Cek lagi","OK"))</f>
        <v>-</v>
      </c>
      <c r="F178" s="25" t="str">
        <f>IF(Pengawas!F178="","-",IF(LEN(Pengawas!F178)&lt;&gt;16,"Tidak valid","OK"))</f>
        <v>-</v>
      </c>
      <c r="G178" s="25" t="str">
        <f>IF(Pengawas!G178="","-",IF(LEN(Pengawas!G178)&lt;4,"Cek lagi","OK"))</f>
        <v>-</v>
      </c>
      <c r="H178" s="26" t="str">
        <f>IF(Pengawas!H178="","-",IF(VALUE(LEFT(Pengawas!H178,2))&gt;31,"Tanggal tidak valid",IF(VALUE(LEFT(RIGHT(Pengawas!H178,7),2))&gt;12,"Bulan tidak valid",IF(VALUE(RIGHT(Pengawas!H178,4))&gt;1990,"Umur terlalu muda",IF(VALUE(RIGHT(Pengawas!H178,4))&lt;1955,"Umur terlalu tua","OK")))))</f>
        <v>-</v>
      </c>
      <c r="I178" s="25" t="str">
        <f>IF(Pengawas!I178="","-",IF(Pengawas!I178="L","OK",IF(Pengawas!I178="P","OK","Tidak valid")))</f>
        <v>-</v>
      </c>
      <c r="J178" s="25" t="str">
        <f>IF(Pengawas!J178="","-",IF(LEN(Pengawas!J178)&lt;4,"Cek lagi","OK"))</f>
        <v>-</v>
      </c>
      <c r="K178" s="25" t="str">
        <f>IF(Pengawas!K178="","-",IF(Pengawas!K178&gt;5,"Tidak valid",IF(Pengawas!K178&lt;1,"Tidak valid","OK")))</f>
        <v>-</v>
      </c>
      <c r="L178" s="25" t="str">
        <f>IF(Pengawas!L178="","-",IF(VALUE(LEFT(Pengawas!L178,1))&gt;1,"Tidak valid","OK"))</f>
        <v>-</v>
      </c>
      <c r="M178" s="25" t="str">
        <f>IF(Pengawas!M178="","-",IF(VALUE(LEFT(Pengawas!M178,1))&gt;1,"Tidak valid","OK"))</f>
        <v>-</v>
      </c>
      <c r="N178" s="25" t="str">
        <f>IF(Pengawas!N178="","-",IF(VALUE(LEFT(Pengawas!N178,2))&gt;31,"Tanggal tidak valid",IF(VALUE(LEFT(RIGHT(Pengawas!N178,7),2))&gt;12,"Bulan tidak valid",IF(VALUE(RIGHT(Pengawas!N178,4))&gt;2015,"Tahun cek lagi",IF(VALUE(RIGHT(Pengawas!N178,4))&lt;1930,"Tahun cek lagi","OK")))))</f>
        <v>-</v>
      </c>
      <c r="O178" s="26" t="str">
        <f>IF(Pengawas!O178="","-",IF(VALUE(LEFT(Pengawas!O178,2))&gt;31,"Tanggal tidak valid",IF(VALUE(LEFT(RIGHT(Pengawas!O178,7),2))&gt;12,"Bulan tidak valid",IF(VALUE(RIGHT(Pengawas!O178,4))&gt;2015,"Tahun cek lagi",IF(VALUE(RIGHT(Pengawas!O178,4))&lt;1930,"Tahun cek lagi","OK")))))</f>
        <v>-</v>
      </c>
      <c r="P178" s="26" t="str">
        <f>IF(Pengawas!P178="","-",IF(VALUE(LEFT(Pengawas!P178,2))&gt;31,"Tanggal tidak valid",IF(VALUE(LEFT(RIGHT(Pengawas!P178,7),2))&gt;12,"Bulan tidak valid",IF(VALUE(RIGHT(Pengawas!P178,4))&gt;2015,"Tahun cek lagi",IF(VALUE(RIGHT(Pengawas!P178,4))&lt;1930,"Tahun cek lagi","OK")))))</f>
        <v>-</v>
      </c>
      <c r="Q178" s="25" t="str">
        <f>IF(Pengawas!Q178="","-",IF(Pengawas!Q178&gt;3,"Tidak valid",IF(Pengawas!Q178&lt;1,"Tidak valid","OK")))</f>
        <v>-</v>
      </c>
      <c r="R178" s="25" t="str">
        <f>IF(Pengawas!R178="","-",IF(Pengawas!R178&gt;20000000,"Cek lagi",IF(Pengawas!R178&lt;50000,"Cek lagi","OK")))</f>
        <v>-</v>
      </c>
      <c r="S178" s="25" t="str">
        <f>IF(Pengawas!S178="","-",IF(Pengawas!S178&gt;3,"Tidak valid",IF(Pengawas!S178&lt;1,"Tidak valid","OK")))</f>
        <v>-</v>
      </c>
      <c r="T178" s="25" t="str">
        <f>IF(Pengawas!T178="","-",IF(Pengawas!T178&gt;6,"Tidak valid",IF(Pengawas!T178&lt;1,"Tidak valid","OK")))</f>
        <v>-</v>
      </c>
      <c r="U178" s="25" t="str">
        <f>IF(Pengawas!U178="","-",IF(Pengawas!U178&gt;4,"Tidak valid",IF(Pengawas!U178&lt;1,"Tidak valid","OK")))</f>
        <v>-</v>
      </c>
      <c r="V178" s="25" t="str">
        <f>IF(Pengawas!V178="","-",IF(Pengawas!V178&gt;2,"Tidak valid",IF(Pengawas!V178&lt;1,"Tidak valid","OK")))</f>
        <v>-</v>
      </c>
      <c r="W178" s="25" t="str">
        <f>IF(Pengawas!V178="","-",IF(Pengawas!V178=1,IF(Pengawas!W178="","Harap diisi","OK"),IF(Pengawas!V178=2,IF(Pengawas!W178="","Harap diisi","OK"),IF(Pengawas!V179&lt;1,"-",IF(Pengawas!V179&gt;2,"-","OK")))))</f>
        <v>-</v>
      </c>
      <c r="X178" s="25" t="str">
        <f>IF(Pengawas!V178="","-",IF(Pengawas!V178=1,IF(Pengawas!X178="","Harap diisi","OK"),IF(Pengawas!V178=2,IF(Pengawas!X178="","Harap diisi","OK"),IF(Pengawas!V179&lt;1,"-",IF(Pengawas!V179&gt;2,"-","OK")))))</f>
        <v>-</v>
      </c>
      <c r="Y178" s="25" t="str">
        <f>IF(Pengawas!V178="","-",IF(Pengawas!V178=1,IF(Pengawas!Y178="","Harap diisi","OK"),IF(Pengawas!V178=2,IF(Pengawas!Y178="","Harap diisi","OK"),IF(Pengawas!V179&lt;1,"-",IF(Pengawas!V179&gt;2,"-","OK")))))</f>
        <v>-</v>
      </c>
      <c r="Z178" s="25" t="str">
        <f>IF(Pengawas!V178="","-",IF(Pengawas!V178=1,IF(Pengawas!Z178="","Harap diisi","OK"),IF(Pengawas!V178=2,IF(Pengawas!Z178="","Harap diisi","OK"),IF(Pengawas!V179&lt;1,"-",IF(Pengawas!V179&gt;2,"-","OK")))))</f>
        <v>-</v>
      </c>
      <c r="AA178" s="25" t="str">
        <f>IF(Pengawas!V178="","-",IF(Pengawas!V178=1,IF(Pengawas!AA178="","Harap diisi","OK"),IF(Pengawas!V178=2,IF(Pengawas!AA178="","Harap diisi","OK"),IF(Pengawas!V179&lt;1,"-",IF(Pengawas!V179&gt;2,"-","OK")))))</f>
        <v>-</v>
      </c>
      <c r="AB178" s="25" t="str">
        <f>IF(Pengawas!V178="","-",IF(Pengawas!V178=1,IF(Pengawas!AB178="","Harap diisi","OK"),IF(Pengawas!V178=2,IF(Pengawas!AB178="","Harap diisi","OK"),IF(Pengawas!V179&lt;1,"-",IF(Pengawas!V179&gt;2,"-","OK")))))</f>
        <v>-</v>
      </c>
      <c r="AC178" s="25" t="str">
        <f>IF(Pengawas!V178="","-",IF(Pengawas!V178=1,IF(Pengawas!AC178="","Harap diisi","OK"),IF(Pengawas!V178=2,IF(Pengawas!AC178="","Harap diisi","OK"),IF(Pengawas!V179&lt;1,"-",IF(Pengawas!V179&gt;2,"-","OK")))))</f>
        <v>-</v>
      </c>
      <c r="AD178" s="25" t="str">
        <f>IF(Pengawas!V178="","-",IF(Pengawas!V178=1,IF(Pengawas!AD178="","OK","Harap dikosongkan"),IF(Pengawas!V178=2,IF(Pengawas!AD178="","Harap diisi","OK"),IF(Pengawas!V179&lt;1,"-",IF(Pengawas!V179&gt;2,"-","OK")))))</f>
        <v>-</v>
      </c>
      <c r="AE178" s="25" t="str">
        <f>IF(Pengawas!V178="","-",IF(Pengawas!V178=1,IF(Pengawas!AE178="","OK","Harap dikosongkan"),IF(Pengawas!V178=2,IF(Pengawas!AE178="","Harap diisi","OK"),IF(Pengawas!V179&lt;1,"-",IF(Pengawas!V179&gt;2,"-","OK")))))</f>
        <v>-</v>
      </c>
      <c r="AF178" s="25" t="str">
        <f>IF(Pengawas!V178="","-",IF(Pengawas!V178=1,IF(Pengawas!AF178="","OK","Harap dikosongkan"),IF(Pengawas!V178=2,IF(Pengawas!AF178="","Harap diisi","OK"),IF(Pengawas!V179&lt;1,"-",IF(Pengawas!V179&gt;2,"-","OK")))))</f>
        <v>-</v>
      </c>
      <c r="AG178" s="25" t="str">
        <f>IF(Pengawas!V178="","-",IF(Pengawas!V178=1,IF(Pengawas!AG178="","OK","Harap dikosongkan"),IF(Pengawas!V178=2,IF(Pengawas!AG178="","Harap diisi","OK"),IF(Pengawas!V179&lt;1,"-",IF(Pengawas!V179&gt;2,"-","OK")))))</f>
        <v>-</v>
      </c>
      <c r="AH178" s="25" t="str">
        <f>IF(Pengawas!V178="","-",IF(Pengawas!V178=1,IF(Pengawas!AH178="","OK","Harap dikosongkan"),IF(Pengawas!V178=2,IF(Pengawas!AH178="","Harap diisi","OK"),IF(Pengawas!V179&lt;1,"-",IF(Pengawas!V179&gt;2,"-","OK")))))</f>
        <v>-</v>
      </c>
      <c r="AI178" s="25" t="str">
        <f>IF(Pengawas!V178="","-",IF(Pengawas!V178=1,IF(Pengawas!AI178="","OK","Harap dikosongkan"),IF(Pengawas!V178=2,IF(Pengawas!AI178="","Harap diisi","OK"),IF(Pengawas!V179&lt;1,"-",IF(Pengawas!V179&gt;2,"-","OK")))))</f>
        <v>-</v>
      </c>
      <c r="AJ178" s="25" t="str">
        <f>IF(Pengawas!V178="","-",IF(Pengawas!V178=1,IF(Pengawas!AJ178="","OK","Harap dikosongkan"),IF(Pengawas!V178=2,IF(Pengawas!AJ178="","Harap diisi","OK"),IF(Pengawas!V179&lt;1,"-",IF(Pengawas!V179&gt;2,"-","OK")))))</f>
        <v>-</v>
      </c>
      <c r="AK178" s="25" t="str">
        <f>IF(Pengawas!V178="","-",IF(Pengawas!V178=1,IF(Pengawas!AK178="","OK","Harap dikosongkan"),IF(Pengawas!V178=2,IF(Pengawas!AK178="","Harap diisi","OK"),IF(Pengawas!V179&lt;1,"-",IF(Pengawas!V179&gt;2,"-","OK")))))</f>
        <v>-</v>
      </c>
      <c r="AL178" s="25" t="str">
        <f>IF(Pengawas!AL178="","-",IF(Pengawas!AL178&gt;3,"Tidak valid",IF(Pengawas!AL178&lt;1,"Tidak valid","OK")))</f>
        <v>-</v>
      </c>
      <c r="AM178" s="25" t="str">
        <f>IF(Pengawas!AL178="",IF(Pengawas!AM178="","-","Harap dikosongkan"),IF(Pengawas!AL178&lt;&gt;1,IF(Pengawas!AM178="","OK","Harap dikosongkan"),IF(Pengawas!AM178="","Harap diisi",IF(Pengawas!AM178&gt;2015,"Cek lagi",IF(Pengawas!AM178&lt;2005,"Cek lagi","OK")))))</f>
        <v>-</v>
      </c>
      <c r="AN178" s="25" t="str">
        <f>IF(Pengawas!AL178="",IF(Pengawas!AN178="","-","Harap dikosongkan"),IF(Pengawas!AL178&lt;&gt;1,IF(Pengawas!AN178="","OK","Harap dikosongkan"),IF(Pengawas!AN178="","Harap diisi",IF(VALUE(Pengawas!AN178)&gt;33,"Tidak valid",IF(VALUE(Pengawas!AN178)&lt;1,"Tidak valid","OK")))))</f>
        <v>-</v>
      </c>
      <c r="AO178" s="25" t="str">
        <f>IF(Pengawas!AL178="",IF(Pengawas!AO178="","-","Harap dikosongkan"),IF(Pengawas!AL178&lt;&gt;1,IF(Pengawas!AO178="","OK","Harap dikosongkan"),IF(Pengawas!AO178="","Harap diisi",IF(Pengawas!AO178&gt;1,"Tidak valid","OK"))))</f>
        <v>-</v>
      </c>
      <c r="AP178" s="25" t="str">
        <f>IF(Pengawas!AL178&gt;1,"OK",IF(Pengawas!AO178="",IF(Pengawas!AP178="","-","Kolom AO cek lagi"),IF(Pengawas!AO178=0,IF(Pengawas!AP178="","OK","Harap dikosongkan"),IF(Pengawas!AP178="","Harap diisi",IF(LEN(Pengawas!AP178)&lt;12,"Tidak valid",IF(LEN(Pengawas!AP178)&gt;14,"Tidak valid","OK"))))))</f>
        <v>-</v>
      </c>
      <c r="AQ178" s="26" t="str">
        <f>IF(Pengawas!AL178&gt;1,"OK",IF(Pengawas!AO178="",IF(Pengawas!AQ178="","-","Kolom AO cek lagi"),IF(Pengawas!AO178=0,IF(Pengawas!AQ178="","OK","Harap dikosongkan"),IF(Pengawas!AQ178="","Harap diisi",IF(LEN(Pengawas!AQ178)&lt;5,"Cek lagi","OK")))))</f>
        <v>-</v>
      </c>
      <c r="AR178" s="26" t="str">
        <f>IF(Pengawas!AL178&gt;1,"OK",IF(Pengawas!AO178="",IF(Pengawas!AR178="","-","Kolom AT cek lagi"),IF(Pengawas!AO178=0,IF(Pengawas!AR178="","OK","Harap dikosongkan"),IF(Pengawas!AR178="","Harap diisi",IF(VALUE(LEFT(Pengawas!AR178,2))&gt;31,"Tanggal tidak valid",IF(VALUE(LEFT(RIGHT(Pengawas!AR178,7),2))&gt;12,"Bulan tidak valid",IF(VALUE(RIGHT(Pengawas!AR178,4))&gt;2016,"Tahun cek lagi",IF(VALUE(RIGHT(Pengawas!AR178,4))&lt;2005,"Tahun cek lagi","OK"))))))))</f>
        <v>-</v>
      </c>
      <c r="AS178" s="25" t="str">
        <f>IF(Pengawas!AP178="",IF(Pengawas!AS178="","-","Harap dikosongkan"),IF(Pengawas!AP178&lt;&gt;"",IF(Pengawas!AS178="","Harap diisi",IF(Pengawas!AS178&gt;1,"Tidak valid","OK"))))</f>
        <v>-</v>
      </c>
      <c r="AT178" s="25" t="str">
        <f>IF(Pengawas!AS178="",IF(Pengawas!AT178="","-","Harap dikosongkan"),IF(Pengawas!AS178&lt;&gt;1,IF(Pengawas!AT178="","OK","Harap dikosongkan"),IF(Pengawas!AS178="",IF(Pengawas!AT178="","-","Harap dikosongkan"),IF(Pengawas!AS178=0,IF(Pengawas!AT178="","OK","Harap dikosongkan"),IF(Pengawas!AT178="","Harap diisi",IF(Pengawas!AT178&gt;2016,"Cek lagi",IF(Pengawas!AT178&lt;2005,"Cek lagi",IF(Pengawas!AM178&gt;Pengawas!AT178,"Cek lagi dengan Kolom AL","OK"))))))))</f>
        <v>-</v>
      </c>
      <c r="AU178" s="25" t="str">
        <f>IF(Pengawas!AS178="",IF(Pengawas!AU178="","-","Harap dikosongkan"),IF(Pengawas!AS178&lt;&gt;1,IF(Pengawas!AU178="","OK","Harap dikosongkan"),IF(Pengawas!AS178="",IF(Pengawas!AU178="","-","Harap dikosongkan"),IF(Pengawas!AS178=0,IF(Pengawas!AU178="","OK","Harap dikosongkan"),IF(Pengawas!AU178="","Harap diisi",IF(Pengawas!AU178&gt;20000000,"Cek lagi",IF(Pengawas!AU178&lt;100000,"Cek lagi","OK")))))))</f>
        <v>-</v>
      </c>
      <c r="AV178" s="25" t="str">
        <f>IF(Pengawas!AV178="","-",IF(Pengawas!AV178&gt;3,"Tidak valid","OK"))</f>
        <v>-</v>
      </c>
      <c r="AW178" s="25" t="str">
        <f>IF(Pengawas!AV178="",IF(Pengawas!AW178="","-","Harap dikosongkan"),IF(Pengawas!AV178=0,IF(Pengawas!AW178="","OK","Harap dikosongkan"),IF(Pengawas!AV178&gt;0,IF(Pengawas!AW178="","Harap diisi",IF(Pengawas!AW178&gt;2015,"Tidak valid","OK")))))</f>
        <v>-</v>
      </c>
      <c r="AX178" s="25" t="str">
        <f>IF(Pengawas!AV178="",IF(Pengawas!AX178="","-","Harap dikosongkan"),IF(Pengawas!AV178=0,IF(Pengawas!AX178="","OK","Harap dikosongkan"),IF(Pengawas!AV178&gt;0,IF(Pengawas!AX178="","Harap diisi",IF(Pengawas!AX178="","-",IF(Pengawas!AX178&gt;1,"Tidak valid","OK"))))))</f>
        <v>-</v>
      </c>
      <c r="AY178" s="25" t="str">
        <f>IF(Pengawas!AY178="","-",IF(Pengawas!AY178&gt;2,"Tidak valid","OK"))</f>
        <v>-</v>
      </c>
      <c r="AZ178" s="25" t="str">
        <f>IF(Pengawas!AY178="",IF(Pengawas!AZ178="","-","Harap dikosongkan"),IF(Pengawas!AY178=0,IF(Pengawas!AZ178="","OK","Harap dikosongkan"),IF(Pengawas!AZ178="","Harap diisi",IF(Pengawas!AZ178&gt;2015,"Cek lagi",IF(Pengawas!AZ178&lt;2000,"Cek lagi","OK")))))</f>
        <v>-</v>
      </c>
      <c r="BA178" s="25" t="str">
        <f>IF(Pengawas!BA178="","-",IF(LEN(Pengawas!BA178)&lt;5,"Cek lagi","OK"))</f>
        <v>-</v>
      </c>
      <c r="BB178" s="25" t="str">
        <f>IF(Pengawas!BB178="","-",IF(LEN(Pengawas!BB178)&lt;4,"Cek lagi","OK"))</f>
        <v>-</v>
      </c>
      <c r="BC178" s="25" t="str">
        <f>IF(Pengawas!BC178="","-",IF(LEN(Pengawas!BC178)&lt;4,"Cek lagi","OK"))</f>
        <v>-</v>
      </c>
      <c r="BD178" s="25" t="str">
        <f>IF(Pengawas!BD178="","-",IF(LEN(Pengawas!BD178)&lt;4,"Cek lagi","OK"))</f>
        <v>-</v>
      </c>
      <c r="BE178" s="25" t="str">
        <f>IF(Pengawas!BE178="","-",IF(LEN(Pengawas!BE178)&lt;4,"Cek lagi","OK"))</f>
        <v>-</v>
      </c>
      <c r="BF178" s="25" t="str">
        <f>IF(Pengawas!BF178="","-",IF(LEN(Pengawas!BF178)&lt;&gt;5,"Tidak valid","OK"))</f>
        <v>-</v>
      </c>
      <c r="BG178" s="25" t="str">
        <f>IF(Pengawas!BG178="","-",IF(LEN(Pengawas!BG178)&lt;9,"Cek lagi",IF(LEN(Pengawas!BG178)&gt;14,"Cek lagi","OK")))</f>
        <v>-</v>
      </c>
    </row>
    <row r="179" spans="1:59" s="18" customFormat="1" ht="15" customHeight="1" x14ac:dyDescent="0.2">
      <c r="A179" s="25" t="str">
        <f>IF(Pengawas!A179="","-",IF(LEN(Pengawas!A179)&lt;4,"Cek lagi","OK"))</f>
        <v>-</v>
      </c>
      <c r="B179" s="25" t="str">
        <f>IF(Pengawas!B179="","-",IF(LEN(Pengawas!B179)&lt;4,"Cek lagi","OK"))</f>
        <v>-</v>
      </c>
      <c r="C179" s="25" t="str">
        <f>IF(Pengawas!C179="","-",IF(LEN(Pengawas!C179)&lt;&gt;18,"Tidak valid","OK"))</f>
        <v>-</v>
      </c>
      <c r="D179" s="25" t="str">
        <f>IF(Pengawas!D179="","-",IF(LEN(Pengawas!D179)&lt;&gt;16,"Tidak valid","OK"))</f>
        <v>-</v>
      </c>
      <c r="E179" s="25" t="str">
        <f>IF(Pengawas!E179="","-",IF(LEN(Pengawas!E179)&lt;4,"Cek lagi","OK"))</f>
        <v>-</v>
      </c>
      <c r="F179" s="25" t="str">
        <f>IF(Pengawas!F179="","-",IF(LEN(Pengawas!F179)&lt;&gt;16,"Tidak valid","OK"))</f>
        <v>-</v>
      </c>
      <c r="G179" s="25" t="str">
        <f>IF(Pengawas!G179="","-",IF(LEN(Pengawas!G179)&lt;4,"Cek lagi","OK"))</f>
        <v>-</v>
      </c>
      <c r="H179" s="26" t="str">
        <f>IF(Pengawas!H179="","-",IF(VALUE(LEFT(Pengawas!H179,2))&gt;31,"Tanggal tidak valid",IF(VALUE(LEFT(RIGHT(Pengawas!H179,7),2))&gt;12,"Bulan tidak valid",IF(VALUE(RIGHT(Pengawas!H179,4))&gt;1990,"Umur terlalu muda",IF(VALUE(RIGHT(Pengawas!H179,4))&lt;1955,"Umur terlalu tua","OK")))))</f>
        <v>-</v>
      </c>
      <c r="I179" s="25" t="str">
        <f>IF(Pengawas!I179="","-",IF(Pengawas!I179="L","OK",IF(Pengawas!I179="P","OK","Tidak valid")))</f>
        <v>-</v>
      </c>
      <c r="J179" s="25" t="str">
        <f>IF(Pengawas!J179="","-",IF(LEN(Pengawas!J179)&lt;4,"Cek lagi","OK"))</f>
        <v>-</v>
      </c>
      <c r="K179" s="25" t="str">
        <f>IF(Pengawas!K179="","-",IF(Pengawas!K179&gt;5,"Tidak valid",IF(Pengawas!K179&lt;1,"Tidak valid","OK")))</f>
        <v>-</v>
      </c>
      <c r="L179" s="25" t="str">
        <f>IF(Pengawas!L179="","-",IF(VALUE(LEFT(Pengawas!L179,1))&gt;1,"Tidak valid","OK"))</f>
        <v>-</v>
      </c>
      <c r="M179" s="25" t="str">
        <f>IF(Pengawas!M179="","-",IF(VALUE(LEFT(Pengawas!M179,1))&gt;1,"Tidak valid","OK"))</f>
        <v>-</v>
      </c>
      <c r="N179" s="25" t="str">
        <f>IF(Pengawas!N179="","-",IF(VALUE(LEFT(Pengawas!N179,2))&gt;31,"Tanggal tidak valid",IF(VALUE(LEFT(RIGHT(Pengawas!N179,7),2))&gt;12,"Bulan tidak valid",IF(VALUE(RIGHT(Pengawas!N179,4))&gt;2015,"Tahun cek lagi",IF(VALUE(RIGHT(Pengawas!N179,4))&lt;1930,"Tahun cek lagi","OK")))))</f>
        <v>-</v>
      </c>
      <c r="O179" s="26" t="str">
        <f>IF(Pengawas!O179="","-",IF(VALUE(LEFT(Pengawas!O179,2))&gt;31,"Tanggal tidak valid",IF(VALUE(LEFT(RIGHT(Pengawas!O179,7),2))&gt;12,"Bulan tidak valid",IF(VALUE(RIGHT(Pengawas!O179,4))&gt;2015,"Tahun cek lagi",IF(VALUE(RIGHT(Pengawas!O179,4))&lt;1930,"Tahun cek lagi","OK")))))</f>
        <v>-</v>
      </c>
      <c r="P179" s="26" t="str">
        <f>IF(Pengawas!P179="","-",IF(VALUE(LEFT(Pengawas!P179,2))&gt;31,"Tanggal tidak valid",IF(VALUE(LEFT(RIGHT(Pengawas!P179,7),2))&gt;12,"Bulan tidak valid",IF(VALUE(RIGHT(Pengawas!P179,4))&gt;2015,"Tahun cek lagi",IF(VALUE(RIGHT(Pengawas!P179,4))&lt;1930,"Tahun cek lagi","OK")))))</f>
        <v>-</v>
      </c>
      <c r="Q179" s="25" t="str">
        <f>IF(Pengawas!Q179="","-",IF(Pengawas!Q179&gt;3,"Tidak valid",IF(Pengawas!Q179&lt;1,"Tidak valid","OK")))</f>
        <v>-</v>
      </c>
      <c r="R179" s="25" t="str">
        <f>IF(Pengawas!R179="","-",IF(Pengawas!R179&gt;20000000,"Cek lagi",IF(Pengawas!R179&lt;50000,"Cek lagi","OK")))</f>
        <v>-</v>
      </c>
      <c r="S179" s="25" t="str">
        <f>IF(Pengawas!S179="","-",IF(Pengawas!S179&gt;3,"Tidak valid",IF(Pengawas!S179&lt;1,"Tidak valid","OK")))</f>
        <v>-</v>
      </c>
      <c r="T179" s="25" t="str">
        <f>IF(Pengawas!T179="","-",IF(Pengawas!T179&gt;6,"Tidak valid",IF(Pengawas!T179&lt;1,"Tidak valid","OK")))</f>
        <v>-</v>
      </c>
      <c r="U179" s="25" t="str">
        <f>IF(Pengawas!U179="","-",IF(Pengawas!U179&gt;4,"Tidak valid",IF(Pengawas!U179&lt;1,"Tidak valid","OK")))</f>
        <v>-</v>
      </c>
      <c r="V179" s="25" t="str">
        <f>IF(Pengawas!V179="","-",IF(Pengawas!V179&gt;2,"Tidak valid",IF(Pengawas!V179&lt;1,"Tidak valid","OK")))</f>
        <v>-</v>
      </c>
      <c r="W179" s="25" t="str">
        <f>IF(Pengawas!V179="","-",IF(Pengawas!V179=1,IF(Pengawas!W179="","Harap diisi","OK"),IF(Pengawas!V179=2,IF(Pengawas!W179="","Harap diisi","OK"),IF(Pengawas!V180&lt;1,"-",IF(Pengawas!V180&gt;2,"-","OK")))))</f>
        <v>-</v>
      </c>
      <c r="X179" s="25" t="str">
        <f>IF(Pengawas!V179="","-",IF(Pengawas!V179=1,IF(Pengawas!X179="","Harap diisi","OK"),IF(Pengawas!V179=2,IF(Pengawas!X179="","Harap diisi","OK"),IF(Pengawas!V180&lt;1,"-",IF(Pengawas!V180&gt;2,"-","OK")))))</f>
        <v>-</v>
      </c>
      <c r="Y179" s="25" t="str">
        <f>IF(Pengawas!V179="","-",IF(Pengawas!V179=1,IF(Pengawas!Y179="","Harap diisi","OK"),IF(Pengawas!V179=2,IF(Pengawas!Y179="","Harap diisi","OK"),IF(Pengawas!V180&lt;1,"-",IF(Pengawas!V180&gt;2,"-","OK")))))</f>
        <v>-</v>
      </c>
      <c r="Z179" s="25" t="str">
        <f>IF(Pengawas!V179="","-",IF(Pengawas!V179=1,IF(Pengawas!Z179="","Harap diisi","OK"),IF(Pengawas!V179=2,IF(Pengawas!Z179="","Harap diisi","OK"),IF(Pengawas!V180&lt;1,"-",IF(Pengawas!V180&gt;2,"-","OK")))))</f>
        <v>-</v>
      </c>
      <c r="AA179" s="25" t="str">
        <f>IF(Pengawas!V179="","-",IF(Pengawas!V179=1,IF(Pengawas!AA179="","Harap diisi","OK"),IF(Pengawas!V179=2,IF(Pengawas!AA179="","Harap diisi","OK"),IF(Pengawas!V180&lt;1,"-",IF(Pengawas!V180&gt;2,"-","OK")))))</f>
        <v>-</v>
      </c>
      <c r="AB179" s="25" t="str">
        <f>IF(Pengawas!V179="","-",IF(Pengawas!V179=1,IF(Pengawas!AB179="","Harap diisi","OK"),IF(Pengawas!V179=2,IF(Pengawas!AB179="","Harap diisi","OK"),IF(Pengawas!V180&lt;1,"-",IF(Pengawas!V180&gt;2,"-","OK")))))</f>
        <v>-</v>
      </c>
      <c r="AC179" s="25" t="str">
        <f>IF(Pengawas!V179="","-",IF(Pengawas!V179=1,IF(Pengawas!AC179="","Harap diisi","OK"),IF(Pengawas!V179=2,IF(Pengawas!AC179="","Harap diisi","OK"),IF(Pengawas!V180&lt;1,"-",IF(Pengawas!V180&gt;2,"-","OK")))))</f>
        <v>-</v>
      </c>
      <c r="AD179" s="25" t="str">
        <f>IF(Pengawas!V179="","-",IF(Pengawas!V179=1,IF(Pengawas!AD179="","OK","Harap dikosongkan"),IF(Pengawas!V179=2,IF(Pengawas!AD179="","Harap diisi","OK"),IF(Pengawas!V180&lt;1,"-",IF(Pengawas!V180&gt;2,"-","OK")))))</f>
        <v>-</v>
      </c>
      <c r="AE179" s="25" t="str">
        <f>IF(Pengawas!V179="","-",IF(Pengawas!V179=1,IF(Pengawas!AE179="","OK","Harap dikosongkan"),IF(Pengawas!V179=2,IF(Pengawas!AE179="","Harap diisi","OK"),IF(Pengawas!V180&lt;1,"-",IF(Pengawas!V180&gt;2,"-","OK")))))</f>
        <v>-</v>
      </c>
      <c r="AF179" s="25" t="str">
        <f>IF(Pengawas!V179="","-",IF(Pengawas!V179=1,IF(Pengawas!AF179="","OK","Harap dikosongkan"),IF(Pengawas!V179=2,IF(Pengawas!AF179="","Harap diisi","OK"),IF(Pengawas!V180&lt;1,"-",IF(Pengawas!V180&gt;2,"-","OK")))))</f>
        <v>-</v>
      </c>
      <c r="AG179" s="25" t="str">
        <f>IF(Pengawas!V179="","-",IF(Pengawas!V179=1,IF(Pengawas!AG179="","OK","Harap dikosongkan"),IF(Pengawas!V179=2,IF(Pengawas!AG179="","Harap diisi","OK"),IF(Pengawas!V180&lt;1,"-",IF(Pengawas!V180&gt;2,"-","OK")))))</f>
        <v>-</v>
      </c>
      <c r="AH179" s="25" t="str">
        <f>IF(Pengawas!V179="","-",IF(Pengawas!V179=1,IF(Pengawas!AH179="","OK","Harap dikosongkan"),IF(Pengawas!V179=2,IF(Pengawas!AH179="","Harap diisi","OK"),IF(Pengawas!V180&lt;1,"-",IF(Pengawas!V180&gt;2,"-","OK")))))</f>
        <v>-</v>
      </c>
      <c r="AI179" s="25" t="str">
        <f>IF(Pengawas!V179="","-",IF(Pengawas!V179=1,IF(Pengawas!AI179="","OK","Harap dikosongkan"),IF(Pengawas!V179=2,IF(Pengawas!AI179="","Harap diisi","OK"),IF(Pengawas!V180&lt;1,"-",IF(Pengawas!V180&gt;2,"-","OK")))))</f>
        <v>-</v>
      </c>
      <c r="AJ179" s="25" t="str">
        <f>IF(Pengawas!V179="","-",IF(Pengawas!V179=1,IF(Pengawas!AJ179="","OK","Harap dikosongkan"),IF(Pengawas!V179=2,IF(Pengawas!AJ179="","Harap diisi","OK"),IF(Pengawas!V180&lt;1,"-",IF(Pengawas!V180&gt;2,"-","OK")))))</f>
        <v>-</v>
      </c>
      <c r="AK179" s="25" t="str">
        <f>IF(Pengawas!V179="","-",IF(Pengawas!V179=1,IF(Pengawas!AK179="","OK","Harap dikosongkan"),IF(Pengawas!V179=2,IF(Pengawas!AK179="","Harap diisi","OK"),IF(Pengawas!V180&lt;1,"-",IF(Pengawas!V180&gt;2,"-","OK")))))</f>
        <v>-</v>
      </c>
      <c r="AL179" s="25" t="str">
        <f>IF(Pengawas!AL179="","-",IF(Pengawas!AL179&gt;3,"Tidak valid",IF(Pengawas!AL179&lt;1,"Tidak valid","OK")))</f>
        <v>-</v>
      </c>
      <c r="AM179" s="25" t="str">
        <f>IF(Pengawas!AL179="",IF(Pengawas!AM179="","-","Harap dikosongkan"),IF(Pengawas!AL179&lt;&gt;1,IF(Pengawas!AM179="","OK","Harap dikosongkan"),IF(Pengawas!AM179="","Harap diisi",IF(Pengawas!AM179&gt;2015,"Cek lagi",IF(Pengawas!AM179&lt;2005,"Cek lagi","OK")))))</f>
        <v>-</v>
      </c>
      <c r="AN179" s="25" t="str">
        <f>IF(Pengawas!AL179="",IF(Pengawas!AN179="","-","Harap dikosongkan"),IF(Pengawas!AL179&lt;&gt;1,IF(Pengawas!AN179="","OK","Harap dikosongkan"),IF(Pengawas!AN179="","Harap diisi",IF(VALUE(Pengawas!AN179)&gt;33,"Tidak valid",IF(VALUE(Pengawas!AN179)&lt;1,"Tidak valid","OK")))))</f>
        <v>-</v>
      </c>
      <c r="AO179" s="25" t="str">
        <f>IF(Pengawas!AL179="",IF(Pengawas!AO179="","-","Harap dikosongkan"),IF(Pengawas!AL179&lt;&gt;1,IF(Pengawas!AO179="","OK","Harap dikosongkan"),IF(Pengawas!AO179="","Harap diisi",IF(Pengawas!AO179&gt;1,"Tidak valid","OK"))))</f>
        <v>-</v>
      </c>
      <c r="AP179" s="25" t="str">
        <f>IF(Pengawas!AL179&gt;1,"OK",IF(Pengawas!AO179="",IF(Pengawas!AP179="","-","Kolom AO cek lagi"),IF(Pengawas!AO179=0,IF(Pengawas!AP179="","OK","Harap dikosongkan"),IF(Pengawas!AP179="","Harap diisi",IF(LEN(Pengawas!AP179)&lt;12,"Tidak valid",IF(LEN(Pengawas!AP179)&gt;14,"Tidak valid","OK"))))))</f>
        <v>-</v>
      </c>
      <c r="AQ179" s="26" t="str">
        <f>IF(Pengawas!AL179&gt;1,"OK",IF(Pengawas!AO179="",IF(Pengawas!AQ179="","-","Kolom AO cek lagi"),IF(Pengawas!AO179=0,IF(Pengawas!AQ179="","OK","Harap dikosongkan"),IF(Pengawas!AQ179="","Harap diisi",IF(LEN(Pengawas!AQ179)&lt;5,"Cek lagi","OK")))))</f>
        <v>-</v>
      </c>
      <c r="AR179" s="26" t="str">
        <f>IF(Pengawas!AL179&gt;1,"OK",IF(Pengawas!AO179="",IF(Pengawas!AR179="","-","Kolom AT cek lagi"),IF(Pengawas!AO179=0,IF(Pengawas!AR179="","OK","Harap dikosongkan"),IF(Pengawas!AR179="","Harap diisi",IF(VALUE(LEFT(Pengawas!AR179,2))&gt;31,"Tanggal tidak valid",IF(VALUE(LEFT(RIGHT(Pengawas!AR179,7),2))&gt;12,"Bulan tidak valid",IF(VALUE(RIGHT(Pengawas!AR179,4))&gt;2016,"Tahun cek lagi",IF(VALUE(RIGHT(Pengawas!AR179,4))&lt;2005,"Tahun cek lagi","OK"))))))))</f>
        <v>-</v>
      </c>
      <c r="AS179" s="25" t="str">
        <f>IF(Pengawas!AP179="",IF(Pengawas!AS179="","-","Harap dikosongkan"),IF(Pengawas!AP179&lt;&gt;"",IF(Pengawas!AS179="","Harap diisi",IF(Pengawas!AS179&gt;1,"Tidak valid","OK"))))</f>
        <v>-</v>
      </c>
      <c r="AT179" s="25" t="str">
        <f>IF(Pengawas!AS179="",IF(Pengawas!AT179="","-","Harap dikosongkan"),IF(Pengawas!AS179&lt;&gt;1,IF(Pengawas!AT179="","OK","Harap dikosongkan"),IF(Pengawas!AS179="",IF(Pengawas!AT179="","-","Harap dikosongkan"),IF(Pengawas!AS179=0,IF(Pengawas!AT179="","OK","Harap dikosongkan"),IF(Pengawas!AT179="","Harap diisi",IF(Pengawas!AT179&gt;2016,"Cek lagi",IF(Pengawas!AT179&lt;2005,"Cek lagi",IF(Pengawas!AM179&gt;Pengawas!AT179,"Cek lagi dengan Kolom AL","OK"))))))))</f>
        <v>-</v>
      </c>
      <c r="AU179" s="25" t="str">
        <f>IF(Pengawas!AS179="",IF(Pengawas!AU179="","-","Harap dikosongkan"),IF(Pengawas!AS179&lt;&gt;1,IF(Pengawas!AU179="","OK","Harap dikosongkan"),IF(Pengawas!AS179="",IF(Pengawas!AU179="","-","Harap dikosongkan"),IF(Pengawas!AS179=0,IF(Pengawas!AU179="","OK","Harap dikosongkan"),IF(Pengawas!AU179="","Harap diisi",IF(Pengawas!AU179&gt;20000000,"Cek lagi",IF(Pengawas!AU179&lt;100000,"Cek lagi","OK")))))))</f>
        <v>-</v>
      </c>
      <c r="AV179" s="25" t="str">
        <f>IF(Pengawas!AV179="","-",IF(Pengawas!AV179&gt;3,"Tidak valid","OK"))</f>
        <v>-</v>
      </c>
      <c r="AW179" s="25" t="str">
        <f>IF(Pengawas!AV179="",IF(Pengawas!AW179="","-","Harap dikosongkan"),IF(Pengawas!AV179=0,IF(Pengawas!AW179="","OK","Harap dikosongkan"),IF(Pengawas!AV179&gt;0,IF(Pengawas!AW179="","Harap diisi",IF(Pengawas!AW179&gt;2015,"Tidak valid","OK")))))</f>
        <v>-</v>
      </c>
      <c r="AX179" s="25" t="str">
        <f>IF(Pengawas!AV179="",IF(Pengawas!AX179="","-","Harap dikosongkan"),IF(Pengawas!AV179=0,IF(Pengawas!AX179="","OK","Harap dikosongkan"),IF(Pengawas!AV179&gt;0,IF(Pengawas!AX179="","Harap diisi",IF(Pengawas!AX179="","-",IF(Pengawas!AX179&gt;1,"Tidak valid","OK"))))))</f>
        <v>-</v>
      </c>
      <c r="AY179" s="25" t="str">
        <f>IF(Pengawas!AY179="","-",IF(Pengawas!AY179&gt;2,"Tidak valid","OK"))</f>
        <v>-</v>
      </c>
      <c r="AZ179" s="25" t="str">
        <f>IF(Pengawas!AY179="",IF(Pengawas!AZ179="","-","Harap dikosongkan"),IF(Pengawas!AY179=0,IF(Pengawas!AZ179="","OK","Harap dikosongkan"),IF(Pengawas!AZ179="","Harap diisi",IF(Pengawas!AZ179&gt;2015,"Cek lagi",IF(Pengawas!AZ179&lt;2000,"Cek lagi","OK")))))</f>
        <v>-</v>
      </c>
      <c r="BA179" s="25" t="str">
        <f>IF(Pengawas!BA179="","-",IF(LEN(Pengawas!BA179)&lt;5,"Cek lagi","OK"))</f>
        <v>-</v>
      </c>
      <c r="BB179" s="25" t="str">
        <f>IF(Pengawas!BB179="","-",IF(LEN(Pengawas!BB179)&lt;4,"Cek lagi","OK"))</f>
        <v>-</v>
      </c>
      <c r="BC179" s="25" t="str">
        <f>IF(Pengawas!BC179="","-",IF(LEN(Pengawas!BC179)&lt;4,"Cek lagi","OK"))</f>
        <v>-</v>
      </c>
      <c r="BD179" s="25" t="str">
        <f>IF(Pengawas!BD179="","-",IF(LEN(Pengawas!BD179)&lt;4,"Cek lagi","OK"))</f>
        <v>-</v>
      </c>
      <c r="BE179" s="25" t="str">
        <f>IF(Pengawas!BE179="","-",IF(LEN(Pengawas!BE179)&lt;4,"Cek lagi","OK"))</f>
        <v>-</v>
      </c>
      <c r="BF179" s="25" t="str">
        <f>IF(Pengawas!BF179="","-",IF(LEN(Pengawas!BF179)&lt;&gt;5,"Tidak valid","OK"))</f>
        <v>-</v>
      </c>
      <c r="BG179" s="25" t="str">
        <f>IF(Pengawas!BG179="","-",IF(LEN(Pengawas!BG179)&lt;9,"Cek lagi",IF(LEN(Pengawas!BG179)&gt;14,"Cek lagi","OK")))</f>
        <v>-</v>
      </c>
    </row>
    <row r="180" spans="1:59" s="18" customFormat="1" ht="15" customHeight="1" x14ac:dyDescent="0.2">
      <c r="A180" s="25" t="str">
        <f>IF(Pengawas!A180="","-",IF(LEN(Pengawas!A180)&lt;4,"Cek lagi","OK"))</f>
        <v>-</v>
      </c>
      <c r="B180" s="25" t="str">
        <f>IF(Pengawas!B180="","-",IF(LEN(Pengawas!B180)&lt;4,"Cek lagi","OK"))</f>
        <v>-</v>
      </c>
      <c r="C180" s="25" t="str">
        <f>IF(Pengawas!C180="","-",IF(LEN(Pengawas!C180)&lt;&gt;18,"Tidak valid","OK"))</f>
        <v>-</v>
      </c>
      <c r="D180" s="25" t="str">
        <f>IF(Pengawas!D180="","-",IF(LEN(Pengawas!D180)&lt;&gt;16,"Tidak valid","OK"))</f>
        <v>-</v>
      </c>
      <c r="E180" s="25" t="str">
        <f>IF(Pengawas!E180="","-",IF(LEN(Pengawas!E180)&lt;4,"Cek lagi","OK"))</f>
        <v>-</v>
      </c>
      <c r="F180" s="25" t="str">
        <f>IF(Pengawas!F180="","-",IF(LEN(Pengawas!F180)&lt;&gt;16,"Tidak valid","OK"))</f>
        <v>-</v>
      </c>
      <c r="G180" s="25" t="str">
        <f>IF(Pengawas!G180="","-",IF(LEN(Pengawas!G180)&lt;4,"Cek lagi","OK"))</f>
        <v>-</v>
      </c>
      <c r="H180" s="26" t="str">
        <f>IF(Pengawas!H180="","-",IF(VALUE(LEFT(Pengawas!H180,2))&gt;31,"Tanggal tidak valid",IF(VALUE(LEFT(RIGHT(Pengawas!H180,7),2))&gt;12,"Bulan tidak valid",IF(VALUE(RIGHT(Pengawas!H180,4))&gt;1990,"Umur terlalu muda",IF(VALUE(RIGHT(Pengawas!H180,4))&lt;1955,"Umur terlalu tua","OK")))))</f>
        <v>-</v>
      </c>
      <c r="I180" s="25" t="str">
        <f>IF(Pengawas!I180="","-",IF(Pengawas!I180="L","OK",IF(Pengawas!I180="P","OK","Tidak valid")))</f>
        <v>-</v>
      </c>
      <c r="J180" s="25" t="str">
        <f>IF(Pengawas!J180="","-",IF(LEN(Pengawas!J180)&lt;4,"Cek lagi","OK"))</f>
        <v>-</v>
      </c>
      <c r="K180" s="25" t="str">
        <f>IF(Pengawas!K180="","-",IF(Pengawas!K180&gt;5,"Tidak valid",IF(Pengawas!K180&lt;1,"Tidak valid","OK")))</f>
        <v>-</v>
      </c>
      <c r="L180" s="25" t="str">
        <f>IF(Pengawas!L180="","-",IF(VALUE(LEFT(Pengawas!L180,1))&gt;1,"Tidak valid","OK"))</f>
        <v>-</v>
      </c>
      <c r="M180" s="25" t="str">
        <f>IF(Pengawas!M180="","-",IF(VALUE(LEFT(Pengawas!M180,1))&gt;1,"Tidak valid","OK"))</f>
        <v>-</v>
      </c>
      <c r="N180" s="25" t="str">
        <f>IF(Pengawas!N180="","-",IF(VALUE(LEFT(Pengawas!N180,2))&gt;31,"Tanggal tidak valid",IF(VALUE(LEFT(RIGHT(Pengawas!N180,7),2))&gt;12,"Bulan tidak valid",IF(VALUE(RIGHT(Pengawas!N180,4))&gt;2015,"Tahun cek lagi",IF(VALUE(RIGHT(Pengawas!N180,4))&lt;1930,"Tahun cek lagi","OK")))))</f>
        <v>-</v>
      </c>
      <c r="O180" s="26" t="str">
        <f>IF(Pengawas!O180="","-",IF(VALUE(LEFT(Pengawas!O180,2))&gt;31,"Tanggal tidak valid",IF(VALUE(LEFT(RIGHT(Pengawas!O180,7),2))&gt;12,"Bulan tidak valid",IF(VALUE(RIGHT(Pengawas!O180,4))&gt;2015,"Tahun cek lagi",IF(VALUE(RIGHT(Pengawas!O180,4))&lt;1930,"Tahun cek lagi","OK")))))</f>
        <v>-</v>
      </c>
      <c r="P180" s="26" t="str">
        <f>IF(Pengawas!P180="","-",IF(VALUE(LEFT(Pengawas!P180,2))&gt;31,"Tanggal tidak valid",IF(VALUE(LEFT(RIGHT(Pengawas!P180,7),2))&gt;12,"Bulan tidak valid",IF(VALUE(RIGHT(Pengawas!P180,4))&gt;2015,"Tahun cek lagi",IF(VALUE(RIGHT(Pengawas!P180,4))&lt;1930,"Tahun cek lagi","OK")))))</f>
        <v>-</v>
      </c>
      <c r="Q180" s="25" t="str">
        <f>IF(Pengawas!Q180="","-",IF(Pengawas!Q180&gt;3,"Tidak valid",IF(Pengawas!Q180&lt;1,"Tidak valid","OK")))</f>
        <v>-</v>
      </c>
      <c r="R180" s="25" t="str">
        <f>IF(Pengawas!R180="","-",IF(Pengawas!R180&gt;20000000,"Cek lagi",IF(Pengawas!R180&lt;50000,"Cek lagi","OK")))</f>
        <v>-</v>
      </c>
      <c r="S180" s="25" t="str">
        <f>IF(Pengawas!S180="","-",IF(Pengawas!S180&gt;3,"Tidak valid",IF(Pengawas!S180&lt;1,"Tidak valid","OK")))</f>
        <v>-</v>
      </c>
      <c r="T180" s="25" t="str">
        <f>IF(Pengawas!T180="","-",IF(Pengawas!T180&gt;6,"Tidak valid",IF(Pengawas!T180&lt;1,"Tidak valid","OK")))</f>
        <v>-</v>
      </c>
      <c r="U180" s="25" t="str">
        <f>IF(Pengawas!U180="","-",IF(Pengawas!U180&gt;4,"Tidak valid",IF(Pengawas!U180&lt;1,"Tidak valid","OK")))</f>
        <v>-</v>
      </c>
      <c r="V180" s="25" t="str">
        <f>IF(Pengawas!V180="","-",IF(Pengawas!V180&gt;2,"Tidak valid",IF(Pengawas!V180&lt;1,"Tidak valid","OK")))</f>
        <v>-</v>
      </c>
      <c r="W180" s="25" t="str">
        <f>IF(Pengawas!V180="","-",IF(Pengawas!V180=1,IF(Pengawas!W180="","Harap diisi","OK"),IF(Pengawas!V180=2,IF(Pengawas!W180="","Harap diisi","OK"),IF(Pengawas!V181&lt;1,"-",IF(Pengawas!V181&gt;2,"-","OK")))))</f>
        <v>-</v>
      </c>
      <c r="X180" s="25" t="str">
        <f>IF(Pengawas!V180="","-",IF(Pengawas!V180=1,IF(Pengawas!X180="","Harap diisi","OK"),IF(Pengawas!V180=2,IF(Pengawas!X180="","Harap diisi","OK"),IF(Pengawas!V181&lt;1,"-",IF(Pengawas!V181&gt;2,"-","OK")))))</f>
        <v>-</v>
      </c>
      <c r="Y180" s="25" t="str">
        <f>IF(Pengawas!V180="","-",IF(Pengawas!V180=1,IF(Pengawas!Y180="","Harap diisi","OK"),IF(Pengawas!V180=2,IF(Pengawas!Y180="","Harap diisi","OK"),IF(Pengawas!V181&lt;1,"-",IF(Pengawas!V181&gt;2,"-","OK")))))</f>
        <v>-</v>
      </c>
      <c r="Z180" s="25" t="str">
        <f>IF(Pengawas!V180="","-",IF(Pengawas!V180=1,IF(Pengawas!Z180="","Harap diisi","OK"),IF(Pengawas!V180=2,IF(Pengawas!Z180="","Harap diisi","OK"),IF(Pengawas!V181&lt;1,"-",IF(Pengawas!V181&gt;2,"-","OK")))))</f>
        <v>-</v>
      </c>
      <c r="AA180" s="25" t="str">
        <f>IF(Pengawas!V180="","-",IF(Pengawas!V180=1,IF(Pengawas!AA180="","Harap diisi","OK"),IF(Pengawas!V180=2,IF(Pengawas!AA180="","Harap diisi","OK"),IF(Pengawas!V181&lt;1,"-",IF(Pengawas!V181&gt;2,"-","OK")))))</f>
        <v>-</v>
      </c>
      <c r="AB180" s="25" t="str">
        <f>IF(Pengawas!V180="","-",IF(Pengawas!V180=1,IF(Pengawas!AB180="","Harap diisi","OK"),IF(Pengawas!V180=2,IF(Pengawas!AB180="","Harap diisi","OK"),IF(Pengawas!V181&lt;1,"-",IF(Pengawas!V181&gt;2,"-","OK")))))</f>
        <v>-</v>
      </c>
      <c r="AC180" s="25" t="str">
        <f>IF(Pengawas!V180="","-",IF(Pengawas!V180=1,IF(Pengawas!AC180="","Harap diisi","OK"),IF(Pengawas!V180=2,IF(Pengawas!AC180="","Harap diisi","OK"),IF(Pengawas!V181&lt;1,"-",IF(Pengawas!V181&gt;2,"-","OK")))))</f>
        <v>-</v>
      </c>
      <c r="AD180" s="25" t="str">
        <f>IF(Pengawas!V180="","-",IF(Pengawas!V180=1,IF(Pengawas!AD180="","OK","Harap dikosongkan"),IF(Pengawas!V180=2,IF(Pengawas!AD180="","Harap diisi","OK"),IF(Pengawas!V181&lt;1,"-",IF(Pengawas!V181&gt;2,"-","OK")))))</f>
        <v>-</v>
      </c>
      <c r="AE180" s="25" t="str">
        <f>IF(Pengawas!V180="","-",IF(Pengawas!V180=1,IF(Pengawas!AE180="","OK","Harap dikosongkan"),IF(Pengawas!V180=2,IF(Pengawas!AE180="","Harap diisi","OK"),IF(Pengawas!V181&lt;1,"-",IF(Pengawas!V181&gt;2,"-","OK")))))</f>
        <v>-</v>
      </c>
      <c r="AF180" s="25" t="str">
        <f>IF(Pengawas!V180="","-",IF(Pengawas!V180=1,IF(Pengawas!AF180="","OK","Harap dikosongkan"),IF(Pengawas!V180=2,IF(Pengawas!AF180="","Harap diisi","OK"),IF(Pengawas!V181&lt;1,"-",IF(Pengawas!V181&gt;2,"-","OK")))))</f>
        <v>-</v>
      </c>
      <c r="AG180" s="25" t="str">
        <f>IF(Pengawas!V180="","-",IF(Pengawas!V180=1,IF(Pengawas!AG180="","OK","Harap dikosongkan"),IF(Pengawas!V180=2,IF(Pengawas!AG180="","Harap diisi","OK"),IF(Pengawas!V181&lt;1,"-",IF(Pengawas!V181&gt;2,"-","OK")))))</f>
        <v>-</v>
      </c>
      <c r="AH180" s="25" t="str">
        <f>IF(Pengawas!V180="","-",IF(Pengawas!V180=1,IF(Pengawas!AH180="","OK","Harap dikosongkan"),IF(Pengawas!V180=2,IF(Pengawas!AH180="","Harap diisi","OK"),IF(Pengawas!V181&lt;1,"-",IF(Pengawas!V181&gt;2,"-","OK")))))</f>
        <v>-</v>
      </c>
      <c r="AI180" s="25" t="str">
        <f>IF(Pengawas!V180="","-",IF(Pengawas!V180=1,IF(Pengawas!AI180="","OK","Harap dikosongkan"),IF(Pengawas!V180=2,IF(Pengawas!AI180="","Harap diisi","OK"),IF(Pengawas!V181&lt;1,"-",IF(Pengawas!V181&gt;2,"-","OK")))))</f>
        <v>-</v>
      </c>
      <c r="AJ180" s="25" t="str">
        <f>IF(Pengawas!V180="","-",IF(Pengawas!V180=1,IF(Pengawas!AJ180="","OK","Harap dikosongkan"),IF(Pengawas!V180=2,IF(Pengawas!AJ180="","Harap diisi","OK"),IF(Pengawas!V181&lt;1,"-",IF(Pengawas!V181&gt;2,"-","OK")))))</f>
        <v>-</v>
      </c>
      <c r="AK180" s="25" t="str">
        <f>IF(Pengawas!V180="","-",IF(Pengawas!V180=1,IF(Pengawas!AK180="","OK","Harap dikosongkan"),IF(Pengawas!V180=2,IF(Pengawas!AK180="","Harap diisi","OK"),IF(Pengawas!V181&lt;1,"-",IF(Pengawas!V181&gt;2,"-","OK")))))</f>
        <v>-</v>
      </c>
      <c r="AL180" s="25" t="str">
        <f>IF(Pengawas!AL180="","-",IF(Pengawas!AL180&gt;3,"Tidak valid",IF(Pengawas!AL180&lt;1,"Tidak valid","OK")))</f>
        <v>-</v>
      </c>
      <c r="AM180" s="25" t="str">
        <f>IF(Pengawas!AL180="",IF(Pengawas!AM180="","-","Harap dikosongkan"),IF(Pengawas!AL180&lt;&gt;1,IF(Pengawas!AM180="","OK","Harap dikosongkan"),IF(Pengawas!AM180="","Harap diisi",IF(Pengawas!AM180&gt;2015,"Cek lagi",IF(Pengawas!AM180&lt;2005,"Cek lagi","OK")))))</f>
        <v>-</v>
      </c>
      <c r="AN180" s="25" t="str">
        <f>IF(Pengawas!AL180="",IF(Pengawas!AN180="","-","Harap dikosongkan"),IF(Pengawas!AL180&lt;&gt;1,IF(Pengawas!AN180="","OK","Harap dikosongkan"),IF(Pengawas!AN180="","Harap diisi",IF(VALUE(Pengawas!AN180)&gt;33,"Tidak valid",IF(VALUE(Pengawas!AN180)&lt;1,"Tidak valid","OK")))))</f>
        <v>-</v>
      </c>
      <c r="AO180" s="25" t="str">
        <f>IF(Pengawas!AL180="",IF(Pengawas!AO180="","-","Harap dikosongkan"),IF(Pengawas!AL180&lt;&gt;1,IF(Pengawas!AO180="","OK","Harap dikosongkan"),IF(Pengawas!AO180="","Harap diisi",IF(Pengawas!AO180&gt;1,"Tidak valid","OK"))))</f>
        <v>-</v>
      </c>
      <c r="AP180" s="25" t="str">
        <f>IF(Pengawas!AL180&gt;1,"OK",IF(Pengawas!AO180="",IF(Pengawas!AP180="","-","Kolom AO cek lagi"),IF(Pengawas!AO180=0,IF(Pengawas!AP180="","OK","Harap dikosongkan"),IF(Pengawas!AP180="","Harap diisi",IF(LEN(Pengawas!AP180)&lt;12,"Tidak valid",IF(LEN(Pengawas!AP180)&gt;14,"Tidak valid","OK"))))))</f>
        <v>-</v>
      </c>
      <c r="AQ180" s="26" t="str">
        <f>IF(Pengawas!AL180&gt;1,"OK",IF(Pengawas!AO180="",IF(Pengawas!AQ180="","-","Kolom AO cek lagi"),IF(Pengawas!AO180=0,IF(Pengawas!AQ180="","OK","Harap dikosongkan"),IF(Pengawas!AQ180="","Harap diisi",IF(LEN(Pengawas!AQ180)&lt;5,"Cek lagi","OK")))))</f>
        <v>-</v>
      </c>
      <c r="AR180" s="26" t="str">
        <f>IF(Pengawas!AL180&gt;1,"OK",IF(Pengawas!AO180="",IF(Pengawas!AR180="","-","Kolom AT cek lagi"),IF(Pengawas!AO180=0,IF(Pengawas!AR180="","OK","Harap dikosongkan"),IF(Pengawas!AR180="","Harap diisi",IF(VALUE(LEFT(Pengawas!AR180,2))&gt;31,"Tanggal tidak valid",IF(VALUE(LEFT(RIGHT(Pengawas!AR180,7),2))&gt;12,"Bulan tidak valid",IF(VALUE(RIGHT(Pengawas!AR180,4))&gt;2016,"Tahun cek lagi",IF(VALUE(RIGHT(Pengawas!AR180,4))&lt;2005,"Tahun cek lagi","OK"))))))))</f>
        <v>-</v>
      </c>
      <c r="AS180" s="25" t="str">
        <f>IF(Pengawas!AP180="",IF(Pengawas!AS180="","-","Harap dikosongkan"),IF(Pengawas!AP180&lt;&gt;"",IF(Pengawas!AS180="","Harap diisi",IF(Pengawas!AS180&gt;1,"Tidak valid","OK"))))</f>
        <v>-</v>
      </c>
      <c r="AT180" s="25" t="str">
        <f>IF(Pengawas!AS180="",IF(Pengawas!AT180="","-","Harap dikosongkan"),IF(Pengawas!AS180&lt;&gt;1,IF(Pengawas!AT180="","OK","Harap dikosongkan"),IF(Pengawas!AS180="",IF(Pengawas!AT180="","-","Harap dikosongkan"),IF(Pengawas!AS180=0,IF(Pengawas!AT180="","OK","Harap dikosongkan"),IF(Pengawas!AT180="","Harap diisi",IF(Pengawas!AT180&gt;2016,"Cek lagi",IF(Pengawas!AT180&lt;2005,"Cek lagi",IF(Pengawas!AM180&gt;Pengawas!AT180,"Cek lagi dengan Kolom AL","OK"))))))))</f>
        <v>-</v>
      </c>
      <c r="AU180" s="25" t="str">
        <f>IF(Pengawas!AS180="",IF(Pengawas!AU180="","-","Harap dikosongkan"),IF(Pengawas!AS180&lt;&gt;1,IF(Pengawas!AU180="","OK","Harap dikosongkan"),IF(Pengawas!AS180="",IF(Pengawas!AU180="","-","Harap dikosongkan"),IF(Pengawas!AS180=0,IF(Pengawas!AU180="","OK","Harap dikosongkan"),IF(Pengawas!AU180="","Harap diisi",IF(Pengawas!AU180&gt;20000000,"Cek lagi",IF(Pengawas!AU180&lt;100000,"Cek lagi","OK")))))))</f>
        <v>-</v>
      </c>
      <c r="AV180" s="25" t="str">
        <f>IF(Pengawas!AV180="","-",IF(Pengawas!AV180&gt;3,"Tidak valid","OK"))</f>
        <v>-</v>
      </c>
      <c r="AW180" s="25" t="str">
        <f>IF(Pengawas!AV180="",IF(Pengawas!AW180="","-","Harap dikosongkan"),IF(Pengawas!AV180=0,IF(Pengawas!AW180="","OK","Harap dikosongkan"),IF(Pengawas!AV180&gt;0,IF(Pengawas!AW180="","Harap diisi",IF(Pengawas!AW180&gt;2015,"Tidak valid","OK")))))</f>
        <v>-</v>
      </c>
      <c r="AX180" s="25" t="str">
        <f>IF(Pengawas!AV180="",IF(Pengawas!AX180="","-","Harap dikosongkan"),IF(Pengawas!AV180=0,IF(Pengawas!AX180="","OK","Harap dikosongkan"),IF(Pengawas!AV180&gt;0,IF(Pengawas!AX180="","Harap diisi",IF(Pengawas!AX180="","-",IF(Pengawas!AX180&gt;1,"Tidak valid","OK"))))))</f>
        <v>-</v>
      </c>
      <c r="AY180" s="25" t="str">
        <f>IF(Pengawas!AY180="","-",IF(Pengawas!AY180&gt;2,"Tidak valid","OK"))</f>
        <v>-</v>
      </c>
      <c r="AZ180" s="25" t="str">
        <f>IF(Pengawas!AY180="",IF(Pengawas!AZ180="","-","Harap dikosongkan"),IF(Pengawas!AY180=0,IF(Pengawas!AZ180="","OK","Harap dikosongkan"),IF(Pengawas!AZ180="","Harap diisi",IF(Pengawas!AZ180&gt;2015,"Cek lagi",IF(Pengawas!AZ180&lt;2000,"Cek lagi","OK")))))</f>
        <v>-</v>
      </c>
      <c r="BA180" s="25" t="str">
        <f>IF(Pengawas!BA180="","-",IF(LEN(Pengawas!BA180)&lt;5,"Cek lagi","OK"))</f>
        <v>-</v>
      </c>
      <c r="BB180" s="25" t="str">
        <f>IF(Pengawas!BB180="","-",IF(LEN(Pengawas!BB180)&lt;4,"Cek lagi","OK"))</f>
        <v>-</v>
      </c>
      <c r="BC180" s="25" t="str">
        <f>IF(Pengawas!BC180="","-",IF(LEN(Pengawas!BC180)&lt;4,"Cek lagi","OK"))</f>
        <v>-</v>
      </c>
      <c r="BD180" s="25" t="str">
        <f>IF(Pengawas!BD180="","-",IF(LEN(Pengawas!BD180)&lt;4,"Cek lagi","OK"))</f>
        <v>-</v>
      </c>
      <c r="BE180" s="25" t="str">
        <f>IF(Pengawas!BE180="","-",IF(LEN(Pengawas!BE180)&lt;4,"Cek lagi","OK"))</f>
        <v>-</v>
      </c>
      <c r="BF180" s="25" t="str">
        <f>IF(Pengawas!BF180="","-",IF(LEN(Pengawas!BF180)&lt;&gt;5,"Tidak valid","OK"))</f>
        <v>-</v>
      </c>
      <c r="BG180" s="25" t="str">
        <f>IF(Pengawas!BG180="","-",IF(LEN(Pengawas!BG180)&lt;9,"Cek lagi",IF(LEN(Pengawas!BG180)&gt;14,"Cek lagi","OK")))</f>
        <v>-</v>
      </c>
    </row>
    <row r="181" spans="1:59" s="18" customFormat="1" ht="15" customHeight="1" x14ac:dyDescent="0.2">
      <c r="A181" s="25" t="str">
        <f>IF(Pengawas!A181="","-",IF(LEN(Pengawas!A181)&lt;4,"Cek lagi","OK"))</f>
        <v>-</v>
      </c>
      <c r="B181" s="25" t="str">
        <f>IF(Pengawas!B181="","-",IF(LEN(Pengawas!B181)&lt;4,"Cek lagi","OK"))</f>
        <v>-</v>
      </c>
      <c r="C181" s="25" t="str">
        <f>IF(Pengawas!C181="","-",IF(LEN(Pengawas!C181)&lt;&gt;18,"Tidak valid","OK"))</f>
        <v>-</v>
      </c>
      <c r="D181" s="25" t="str">
        <f>IF(Pengawas!D181="","-",IF(LEN(Pengawas!D181)&lt;&gt;16,"Tidak valid","OK"))</f>
        <v>-</v>
      </c>
      <c r="E181" s="25" t="str">
        <f>IF(Pengawas!E181="","-",IF(LEN(Pengawas!E181)&lt;4,"Cek lagi","OK"))</f>
        <v>-</v>
      </c>
      <c r="F181" s="25" t="str">
        <f>IF(Pengawas!F181="","-",IF(LEN(Pengawas!F181)&lt;&gt;16,"Tidak valid","OK"))</f>
        <v>-</v>
      </c>
      <c r="G181" s="25" t="str">
        <f>IF(Pengawas!G181="","-",IF(LEN(Pengawas!G181)&lt;4,"Cek lagi","OK"))</f>
        <v>-</v>
      </c>
      <c r="H181" s="26" t="str">
        <f>IF(Pengawas!H181="","-",IF(VALUE(LEFT(Pengawas!H181,2))&gt;31,"Tanggal tidak valid",IF(VALUE(LEFT(RIGHT(Pengawas!H181,7),2))&gt;12,"Bulan tidak valid",IF(VALUE(RIGHT(Pengawas!H181,4))&gt;1990,"Umur terlalu muda",IF(VALUE(RIGHT(Pengawas!H181,4))&lt;1955,"Umur terlalu tua","OK")))))</f>
        <v>-</v>
      </c>
      <c r="I181" s="25" t="str">
        <f>IF(Pengawas!I181="","-",IF(Pengawas!I181="L","OK",IF(Pengawas!I181="P","OK","Tidak valid")))</f>
        <v>-</v>
      </c>
      <c r="J181" s="25" t="str">
        <f>IF(Pengawas!J181="","-",IF(LEN(Pengawas!J181)&lt;4,"Cek lagi","OK"))</f>
        <v>-</v>
      </c>
      <c r="K181" s="25" t="str">
        <f>IF(Pengawas!K181="","-",IF(Pengawas!K181&gt;5,"Tidak valid",IF(Pengawas!K181&lt;1,"Tidak valid","OK")))</f>
        <v>-</v>
      </c>
      <c r="L181" s="25" t="str">
        <f>IF(Pengawas!L181="","-",IF(VALUE(LEFT(Pengawas!L181,1))&gt;1,"Tidak valid","OK"))</f>
        <v>-</v>
      </c>
      <c r="M181" s="25" t="str">
        <f>IF(Pengawas!M181="","-",IF(VALUE(LEFT(Pengawas!M181,1))&gt;1,"Tidak valid","OK"))</f>
        <v>-</v>
      </c>
      <c r="N181" s="25" t="str">
        <f>IF(Pengawas!N181="","-",IF(VALUE(LEFT(Pengawas!N181,2))&gt;31,"Tanggal tidak valid",IF(VALUE(LEFT(RIGHT(Pengawas!N181,7),2))&gt;12,"Bulan tidak valid",IF(VALUE(RIGHT(Pengawas!N181,4))&gt;2015,"Tahun cek lagi",IF(VALUE(RIGHT(Pengawas!N181,4))&lt;1930,"Tahun cek lagi","OK")))))</f>
        <v>-</v>
      </c>
      <c r="O181" s="26" t="str">
        <f>IF(Pengawas!O181="","-",IF(VALUE(LEFT(Pengawas!O181,2))&gt;31,"Tanggal tidak valid",IF(VALUE(LEFT(RIGHT(Pengawas!O181,7),2))&gt;12,"Bulan tidak valid",IF(VALUE(RIGHT(Pengawas!O181,4))&gt;2015,"Tahun cek lagi",IF(VALUE(RIGHT(Pengawas!O181,4))&lt;1930,"Tahun cek lagi","OK")))))</f>
        <v>-</v>
      </c>
      <c r="P181" s="26" t="str">
        <f>IF(Pengawas!P181="","-",IF(VALUE(LEFT(Pengawas!P181,2))&gt;31,"Tanggal tidak valid",IF(VALUE(LEFT(RIGHT(Pengawas!P181,7),2))&gt;12,"Bulan tidak valid",IF(VALUE(RIGHT(Pengawas!P181,4))&gt;2015,"Tahun cek lagi",IF(VALUE(RIGHT(Pengawas!P181,4))&lt;1930,"Tahun cek lagi","OK")))))</f>
        <v>-</v>
      </c>
      <c r="Q181" s="25" t="str">
        <f>IF(Pengawas!Q181="","-",IF(Pengawas!Q181&gt;3,"Tidak valid",IF(Pengawas!Q181&lt;1,"Tidak valid","OK")))</f>
        <v>-</v>
      </c>
      <c r="R181" s="25" t="str">
        <f>IF(Pengawas!R181="","-",IF(Pengawas!R181&gt;20000000,"Cek lagi",IF(Pengawas!R181&lt;50000,"Cek lagi","OK")))</f>
        <v>-</v>
      </c>
      <c r="S181" s="25" t="str">
        <f>IF(Pengawas!S181="","-",IF(Pengawas!S181&gt;3,"Tidak valid",IF(Pengawas!S181&lt;1,"Tidak valid","OK")))</f>
        <v>-</v>
      </c>
      <c r="T181" s="25" t="str">
        <f>IF(Pengawas!T181="","-",IF(Pengawas!T181&gt;6,"Tidak valid",IF(Pengawas!T181&lt;1,"Tidak valid","OK")))</f>
        <v>-</v>
      </c>
      <c r="U181" s="25" t="str">
        <f>IF(Pengawas!U181="","-",IF(Pengawas!U181&gt;4,"Tidak valid",IF(Pengawas!U181&lt;1,"Tidak valid","OK")))</f>
        <v>-</v>
      </c>
      <c r="V181" s="25" t="str">
        <f>IF(Pengawas!V181="","-",IF(Pengawas!V181&gt;2,"Tidak valid",IF(Pengawas!V181&lt;1,"Tidak valid","OK")))</f>
        <v>-</v>
      </c>
      <c r="W181" s="25" t="str">
        <f>IF(Pengawas!V181="","-",IF(Pengawas!V181=1,IF(Pengawas!W181="","Harap diisi","OK"),IF(Pengawas!V181=2,IF(Pengawas!W181="","Harap diisi","OK"),IF(Pengawas!V182&lt;1,"-",IF(Pengawas!V182&gt;2,"-","OK")))))</f>
        <v>-</v>
      </c>
      <c r="X181" s="25" t="str">
        <f>IF(Pengawas!V181="","-",IF(Pengawas!V181=1,IF(Pengawas!X181="","Harap diisi","OK"),IF(Pengawas!V181=2,IF(Pengawas!X181="","Harap diisi","OK"),IF(Pengawas!V182&lt;1,"-",IF(Pengawas!V182&gt;2,"-","OK")))))</f>
        <v>-</v>
      </c>
      <c r="Y181" s="25" t="str">
        <f>IF(Pengawas!V181="","-",IF(Pengawas!V181=1,IF(Pengawas!Y181="","Harap diisi","OK"),IF(Pengawas!V181=2,IF(Pengawas!Y181="","Harap diisi","OK"),IF(Pengawas!V182&lt;1,"-",IF(Pengawas!V182&gt;2,"-","OK")))))</f>
        <v>-</v>
      </c>
      <c r="Z181" s="25" t="str">
        <f>IF(Pengawas!V181="","-",IF(Pengawas!V181=1,IF(Pengawas!Z181="","Harap diisi","OK"),IF(Pengawas!V181=2,IF(Pengawas!Z181="","Harap diisi","OK"),IF(Pengawas!V182&lt;1,"-",IF(Pengawas!V182&gt;2,"-","OK")))))</f>
        <v>-</v>
      </c>
      <c r="AA181" s="25" t="str">
        <f>IF(Pengawas!V181="","-",IF(Pengawas!V181=1,IF(Pengawas!AA181="","Harap diisi","OK"),IF(Pengawas!V181=2,IF(Pengawas!AA181="","Harap diisi","OK"),IF(Pengawas!V182&lt;1,"-",IF(Pengawas!V182&gt;2,"-","OK")))))</f>
        <v>-</v>
      </c>
      <c r="AB181" s="25" t="str">
        <f>IF(Pengawas!V181="","-",IF(Pengawas!V181=1,IF(Pengawas!AB181="","Harap diisi","OK"),IF(Pengawas!V181=2,IF(Pengawas!AB181="","Harap diisi","OK"),IF(Pengawas!V182&lt;1,"-",IF(Pengawas!V182&gt;2,"-","OK")))))</f>
        <v>-</v>
      </c>
      <c r="AC181" s="25" t="str">
        <f>IF(Pengawas!V181="","-",IF(Pengawas!V181=1,IF(Pengawas!AC181="","Harap diisi","OK"),IF(Pengawas!V181=2,IF(Pengawas!AC181="","Harap diisi","OK"),IF(Pengawas!V182&lt;1,"-",IF(Pengawas!V182&gt;2,"-","OK")))))</f>
        <v>-</v>
      </c>
      <c r="AD181" s="25" t="str">
        <f>IF(Pengawas!V181="","-",IF(Pengawas!V181=1,IF(Pengawas!AD181="","OK","Harap dikosongkan"),IF(Pengawas!V181=2,IF(Pengawas!AD181="","Harap diisi","OK"),IF(Pengawas!V182&lt;1,"-",IF(Pengawas!V182&gt;2,"-","OK")))))</f>
        <v>-</v>
      </c>
      <c r="AE181" s="25" t="str">
        <f>IF(Pengawas!V181="","-",IF(Pengawas!V181=1,IF(Pengawas!AE181="","OK","Harap dikosongkan"),IF(Pengawas!V181=2,IF(Pengawas!AE181="","Harap diisi","OK"),IF(Pengawas!V182&lt;1,"-",IF(Pengawas!V182&gt;2,"-","OK")))))</f>
        <v>-</v>
      </c>
      <c r="AF181" s="25" t="str">
        <f>IF(Pengawas!V181="","-",IF(Pengawas!V181=1,IF(Pengawas!AF181="","OK","Harap dikosongkan"),IF(Pengawas!V181=2,IF(Pengawas!AF181="","Harap diisi","OK"),IF(Pengawas!V182&lt;1,"-",IF(Pengawas!V182&gt;2,"-","OK")))))</f>
        <v>-</v>
      </c>
      <c r="AG181" s="25" t="str">
        <f>IF(Pengawas!V181="","-",IF(Pengawas!V181=1,IF(Pengawas!AG181="","OK","Harap dikosongkan"),IF(Pengawas!V181=2,IF(Pengawas!AG181="","Harap diisi","OK"),IF(Pengawas!V182&lt;1,"-",IF(Pengawas!V182&gt;2,"-","OK")))))</f>
        <v>-</v>
      </c>
      <c r="AH181" s="25" t="str">
        <f>IF(Pengawas!V181="","-",IF(Pengawas!V181=1,IF(Pengawas!AH181="","OK","Harap dikosongkan"),IF(Pengawas!V181=2,IF(Pengawas!AH181="","Harap diisi","OK"),IF(Pengawas!V182&lt;1,"-",IF(Pengawas!V182&gt;2,"-","OK")))))</f>
        <v>-</v>
      </c>
      <c r="AI181" s="25" t="str">
        <f>IF(Pengawas!V181="","-",IF(Pengawas!V181=1,IF(Pengawas!AI181="","OK","Harap dikosongkan"),IF(Pengawas!V181=2,IF(Pengawas!AI181="","Harap diisi","OK"),IF(Pengawas!V182&lt;1,"-",IF(Pengawas!V182&gt;2,"-","OK")))))</f>
        <v>-</v>
      </c>
      <c r="AJ181" s="25" t="str">
        <f>IF(Pengawas!V181="","-",IF(Pengawas!V181=1,IF(Pengawas!AJ181="","OK","Harap dikosongkan"),IF(Pengawas!V181=2,IF(Pengawas!AJ181="","Harap diisi","OK"),IF(Pengawas!V182&lt;1,"-",IF(Pengawas!V182&gt;2,"-","OK")))))</f>
        <v>-</v>
      </c>
      <c r="AK181" s="25" t="str">
        <f>IF(Pengawas!V181="","-",IF(Pengawas!V181=1,IF(Pengawas!AK181="","OK","Harap dikosongkan"),IF(Pengawas!V181=2,IF(Pengawas!AK181="","Harap diisi","OK"),IF(Pengawas!V182&lt;1,"-",IF(Pengawas!V182&gt;2,"-","OK")))))</f>
        <v>-</v>
      </c>
      <c r="AL181" s="25" t="str">
        <f>IF(Pengawas!AL181="","-",IF(Pengawas!AL181&gt;3,"Tidak valid",IF(Pengawas!AL181&lt;1,"Tidak valid","OK")))</f>
        <v>-</v>
      </c>
      <c r="AM181" s="25" t="str">
        <f>IF(Pengawas!AL181="",IF(Pengawas!AM181="","-","Harap dikosongkan"),IF(Pengawas!AL181&lt;&gt;1,IF(Pengawas!AM181="","OK","Harap dikosongkan"),IF(Pengawas!AM181="","Harap diisi",IF(Pengawas!AM181&gt;2015,"Cek lagi",IF(Pengawas!AM181&lt;2005,"Cek lagi","OK")))))</f>
        <v>-</v>
      </c>
      <c r="AN181" s="25" t="str">
        <f>IF(Pengawas!AL181="",IF(Pengawas!AN181="","-","Harap dikosongkan"),IF(Pengawas!AL181&lt;&gt;1,IF(Pengawas!AN181="","OK","Harap dikosongkan"),IF(Pengawas!AN181="","Harap diisi",IF(VALUE(Pengawas!AN181)&gt;33,"Tidak valid",IF(VALUE(Pengawas!AN181)&lt;1,"Tidak valid","OK")))))</f>
        <v>-</v>
      </c>
      <c r="AO181" s="25" t="str">
        <f>IF(Pengawas!AL181="",IF(Pengawas!AO181="","-","Harap dikosongkan"),IF(Pengawas!AL181&lt;&gt;1,IF(Pengawas!AO181="","OK","Harap dikosongkan"),IF(Pengawas!AO181="","Harap diisi",IF(Pengawas!AO181&gt;1,"Tidak valid","OK"))))</f>
        <v>-</v>
      </c>
      <c r="AP181" s="25" t="str">
        <f>IF(Pengawas!AL181&gt;1,"OK",IF(Pengawas!AO181="",IF(Pengawas!AP181="","-","Kolom AO cek lagi"),IF(Pengawas!AO181=0,IF(Pengawas!AP181="","OK","Harap dikosongkan"),IF(Pengawas!AP181="","Harap diisi",IF(LEN(Pengawas!AP181)&lt;12,"Tidak valid",IF(LEN(Pengawas!AP181)&gt;14,"Tidak valid","OK"))))))</f>
        <v>-</v>
      </c>
      <c r="AQ181" s="26" t="str">
        <f>IF(Pengawas!AL181&gt;1,"OK",IF(Pengawas!AO181="",IF(Pengawas!AQ181="","-","Kolom AO cek lagi"),IF(Pengawas!AO181=0,IF(Pengawas!AQ181="","OK","Harap dikosongkan"),IF(Pengawas!AQ181="","Harap diisi",IF(LEN(Pengawas!AQ181)&lt;5,"Cek lagi","OK")))))</f>
        <v>-</v>
      </c>
      <c r="AR181" s="26" t="str">
        <f>IF(Pengawas!AL181&gt;1,"OK",IF(Pengawas!AO181="",IF(Pengawas!AR181="","-","Kolom AT cek lagi"),IF(Pengawas!AO181=0,IF(Pengawas!AR181="","OK","Harap dikosongkan"),IF(Pengawas!AR181="","Harap diisi",IF(VALUE(LEFT(Pengawas!AR181,2))&gt;31,"Tanggal tidak valid",IF(VALUE(LEFT(RIGHT(Pengawas!AR181,7),2))&gt;12,"Bulan tidak valid",IF(VALUE(RIGHT(Pengawas!AR181,4))&gt;2016,"Tahun cek lagi",IF(VALUE(RIGHT(Pengawas!AR181,4))&lt;2005,"Tahun cek lagi","OK"))))))))</f>
        <v>-</v>
      </c>
      <c r="AS181" s="25" t="str">
        <f>IF(Pengawas!AP181="",IF(Pengawas!AS181="","-","Harap dikosongkan"),IF(Pengawas!AP181&lt;&gt;"",IF(Pengawas!AS181="","Harap diisi",IF(Pengawas!AS181&gt;1,"Tidak valid","OK"))))</f>
        <v>-</v>
      </c>
      <c r="AT181" s="25" t="str">
        <f>IF(Pengawas!AS181="",IF(Pengawas!AT181="","-","Harap dikosongkan"),IF(Pengawas!AS181&lt;&gt;1,IF(Pengawas!AT181="","OK","Harap dikosongkan"),IF(Pengawas!AS181="",IF(Pengawas!AT181="","-","Harap dikosongkan"),IF(Pengawas!AS181=0,IF(Pengawas!AT181="","OK","Harap dikosongkan"),IF(Pengawas!AT181="","Harap diisi",IF(Pengawas!AT181&gt;2016,"Cek lagi",IF(Pengawas!AT181&lt;2005,"Cek lagi",IF(Pengawas!AM181&gt;Pengawas!AT181,"Cek lagi dengan Kolom AL","OK"))))))))</f>
        <v>-</v>
      </c>
      <c r="AU181" s="25" t="str">
        <f>IF(Pengawas!AS181="",IF(Pengawas!AU181="","-","Harap dikosongkan"),IF(Pengawas!AS181&lt;&gt;1,IF(Pengawas!AU181="","OK","Harap dikosongkan"),IF(Pengawas!AS181="",IF(Pengawas!AU181="","-","Harap dikosongkan"),IF(Pengawas!AS181=0,IF(Pengawas!AU181="","OK","Harap dikosongkan"),IF(Pengawas!AU181="","Harap diisi",IF(Pengawas!AU181&gt;20000000,"Cek lagi",IF(Pengawas!AU181&lt;100000,"Cek lagi","OK")))))))</f>
        <v>-</v>
      </c>
      <c r="AV181" s="25" t="str">
        <f>IF(Pengawas!AV181="","-",IF(Pengawas!AV181&gt;3,"Tidak valid","OK"))</f>
        <v>-</v>
      </c>
      <c r="AW181" s="25" t="str">
        <f>IF(Pengawas!AV181="",IF(Pengawas!AW181="","-","Harap dikosongkan"),IF(Pengawas!AV181=0,IF(Pengawas!AW181="","OK","Harap dikosongkan"),IF(Pengawas!AV181&gt;0,IF(Pengawas!AW181="","Harap diisi",IF(Pengawas!AW181&gt;2015,"Tidak valid","OK")))))</f>
        <v>-</v>
      </c>
      <c r="AX181" s="25" t="str">
        <f>IF(Pengawas!AV181="",IF(Pengawas!AX181="","-","Harap dikosongkan"),IF(Pengawas!AV181=0,IF(Pengawas!AX181="","OK","Harap dikosongkan"),IF(Pengawas!AV181&gt;0,IF(Pengawas!AX181="","Harap diisi",IF(Pengawas!AX181="","-",IF(Pengawas!AX181&gt;1,"Tidak valid","OK"))))))</f>
        <v>-</v>
      </c>
      <c r="AY181" s="25" t="str">
        <f>IF(Pengawas!AY181="","-",IF(Pengawas!AY181&gt;2,"Tidak valid","OK"))</f>
        <v>-</v>
      </c>
      <c r="AZ181" s="25" t="str">
        <f>IF(Pengawas!AY181="",IF(Pengawas!AZ181="","-","Harap dikosongkan"),IF(Pengawas!AY181=0,IF(Pengawas!AZ181="","OK","Harap dikosongkan"),IF(Pengawas!AZ181="","Harap diisi",IF(Pengawas!AZ181&gt;2015,"Cek lagi",IF(Pengawas!AZ181&lt;2000,"Cek lagi","OK")))))</f>
        <v>-</v>
      </c>
      <c r="BA181" s="25" t="str">
        <f>IF(Pengawas!BA181="","-",IF(LEN(Pengawas!BA181)&lt;5,"Cek lagi","OK"))</f>
        <v>-</v>
      </c>
      <c r="BB181" s="25" t="str">
        <f>IF(Pengawas!BB181="","-",IF(LEN(Pengawas!BB181)&lt;4,"Cek lagi","OK"))</f>
        <v>-</v>
      </c>
      <c r="BC181" s="25" t="str">
        <f>IF(Pengawas!BC181="","-",IF(LEN(Pengawas!BC181)&lt;4,"Cek lagi","OK"))</f>
        <v>-</v>
      </c>
      <c r="BD181" s="25" t="str">
        <f>IF(Pengawas!BD181="","-",IF(LEN(Pengawas!BD181)&lt;4,"Cek lagi","OK"))</f>
        <v>-</v>
      </c>
      <c r="BE181" s="25" t="str">
        <f>IF(Pengawas!BE181="","-",IF(LEN(Pengawas!BE181)&lt;4,"Cek lagi","OK"))</f>
        <v>-</v>
      </c>
      <c r="BF181" s="25" t="str">
        <f>IF(Pengawas!BF181="","-",IF(LEN(Pengawas!BF181)&lt;&gt;5,"Tidak valid","OK"))</f>
        <v>-</v>
      </c>
      <c r="BG181" s="25" t="str">
        <f>IF(Pengawas!BG181="","-",IF(LEN(Pengawas!BG181)&lt;9,"Cek lagi",IF(LEN(Pengawas!BG181)&gt;14,"Cek lagi","OK")))</f>
        <v>-</v>
      </c>
    </row>
    <row r="182" spans="1:59" s="18" customFormat="1" ht="15" customHeight="1" x14ac:dyDescent="0.2">
      <c r="A182" s="25" t="str">
        <f>IF(Pengawas!A182="","-",IF(LEN(Pengawas!A182)&lt;4,"Cek lagi","OK"))</f>
        <v>-</v>
      </c>
      <c r="B182" s="25" t="str">
        <f>IF(Pengawas!B182="","-",IF(LEN(Pengawas!B182)&lt;4,"Cek lagi","OK"))</f>
        <v>-</v>
      </c>
      <c r="C182" s="25" t="str">
        <f>IF(Pengawas!C182="","-",IF(LEN(Pengawas!C182)&lt;&gt;18,"Tidak valid","OK"))</f>
        <v>-</v>
      </c>
      <c r="D182" s="25" t="str">
        <f>IF(Pengawas!D182="","-",IF(LEN(Pengawas!D182)&lt;&gt;16,"Tidak valid","OK"))</f>
        <v>-</v>
      </c>
      <c r="E182" s="25" t="str">
        <f>IF(Pengawas!E182="","-",IF(LEN(Pengawas!E182)&lt;4,"Cek lagi","OK"))</f>
        <v>-</v>
      </c>
      <c r="F182" s="25" t="str">
        <f>IF(Pengawas!F182="","-",IF(LEN(Pengawas!F182)&lt;&gt;16,"Tidak valid","OK"))</f>
        <v>-</v>
      </c>
      <c r="G182" s="25" t="str">
        <f>IF(Pengawas!G182="","-",IF(LEN(Pengawas!G182)&lt;4,"Cek lagi","OK"))</f>
        <v>-</v>
      </c>
      <c r="H182" s="26" t="str">
        <f>IF(Pengawas!H182="","-",IF(VALUE(LEFT(Pengawas!H182,2))&gt;31,"Tanggal tidak valid",IF(VALUE(LEFT(RIGHT(Pengawas!H182,7),2))&gt;12,"Bulan tidak valid",IF(VALUE(RIGHT(Pengawas!H182,4))&gt;1990,"Umur terlalu muda",IF(VALUE(RIGHT(Pengawas!H182,4))&lt;1955,"Umur terlalu tua","OK")))))</f>
        <v>-</v>
      </c>
      <c r="I182" s="25" t="str">
        <f>IF(Pengawas!I182="","-",IF(Pengawas!I182="L","OK",IF(Pengawas!I182="P","OK","Tidak valid")))</f>
        <v>-</v>
      </c>
      <c r="J182" s="25" t="str">
        <f>IF(Pengawas!J182="","-",IF(LEN(Pengawas!J182)&lt;4,"Cek lagi","OK"))</f>
        <v>-</v>
      </c>
      <c r="K182" s="25" t="str">
        <f>IF(Pengawas!K182="","-",IF(Pengawas!K182&gt;5,"Tidak valid",IF(Pengawas!K182&lt;1,"Tidak valid","OK")))</f>
        <v>-</v>
      </c>
      <c r="L182" s="25" t="str">
        <f>IF(Pengawas!L182="","-",IF(VALUE(LEFT(Pengawas!L182,1))&gt;1,"Tidak valid","OK"))</f>
        <v>-</v>
      </c>
      <c r="M182" s="25" t="str">
        <f>IF(Pengawas!M182="","-",IF(VALUE(LEFT(Pengawas!M182,1))&gt;1,"Tidak valid","OK"))</f>
        <v>-</v>
      </c>
      <c r="N182" s="25" t="str">
        <f>IF(Pengawas!N182="","-",IF(VALUE(LEFT(Pengawas!N182,2))&gt;31,"Tanggal tidak valid",IF(VALUE(LEFT(RIGHT(Pengawas!N182,7),2))&gt;12,"Bulan tidak valid",IF(VALUE(RIGHT(Pengawas!N182,4))&gt;2015,"Tahun cek lagi",IF(VALUE(RIGHT(Pengawas!N182,4))&lt;1930,"Tahun cek lagi","OK")))))</f>
        <v>-</v>
      </c>
      <c r="O182" s="26" t="str">
        <f>IF(Pengawas!O182="","-",IF(VALUE(LEFT(Pengawas!O182,2))&gt;31,"Tanggal tidak valid",IF(VALUE(LEFT(RIGHT(Pengawas!O182,7),2))&gt;12,"Bulan tidak valid",IF(VALUE(RIGHT(Pengawas!O182,4))&gt;2015,"Tahun cek lagi",IF(VALUE(RIGHT(Pengawas!O182,4))&lt;1930,"Tahun cek lagi","OK")))))</f>
        <v>-</v>
      </c>
      <c r="P182" s="26" t="str">
        <f>IF(Pengawas!P182="","-",IF(VALUE(LEFT(Pengawas!P182,2))&gt;31,"Tanggal tidak valid",IF(VALUE(LEFT(RIGHT(Pengawas!P182,7),2))&gt;12,"Bulan tidak valid",IF(VALUE(RIGHT(Pengawas!P182,4))&gt;2015,"Tahun cek lagi",IF(VALUE(RIGHT(Pengawas!P182,4))&lt;1930,"Tahun cek lagi","OK")))))</f>
        <v>-</v>
      </c>
      <c r="Q182" s="25" t="str">
        <f>IF(Pengawas!Q182="","-",IF(Pengawas!Q182&gt;3,"Tidak valid",IF(Pengawas!Q182&lt;1,"Tidak valid","OK")))</f>
        <v>-</v>
      </c>
      <c r="R182" s="25" t="str">
        <f>IF(Pengawas!R182="","-",IF(Pengawas!R182&gt;20000000,"Cek lagi",IF(Pengawas!R182&lt;50000,"Cek lagi","OK")))</f>
        <v>-</v>
      </c>
      <c r="S182" s="25" t="str">
        <f>IF(Pengawas!S182="","-",IF(Pengawas!S182&gt;3,"Tidak valid",IF(Pengawas!S182&lt;1,"Tidak valid","OK")))</f>
        <v>-</v>
      </c>
      <c r="T182" s="25" t="str">
        <f>IF(Pengawas!T182="","-",IF(Pengawas!T182&gt;6,"Tidak valid",IF(Pengawas!T182&lt;1,"Tidak valid","OK")))</f>
        <v>-</v>
      </c>
      <c r="U182" s="25" t="str">
        <f>IF(Pengawas!U182="","-",IF(Pengawas!U182&gt;4,"Tidak valid",IF(Pengawas!U182&lt;1,"Tidak valid","OK")))</f>
        <v>-</v>
      </c>
      <c r="V182" s="25" t="str">
        <f>IF(Pengawas!V182="","-",IF(Pengawas!V182&gt;2,"Tidak valid",IF(Pengawas!V182&lt;1,"Tidak valid","OK")))</f>
        <v>-</v>
      </c>
      <c r="W182" s="25" t="str">
        <f>IF(Pengawas!V182="","-",IF(Pengawas!V182=1,IF(Pengawas!W182="","Harap diisi","OK"),IF(Pengawas!V182=2,IF(Pengawas!W182="","Harap diisi","OK"),IF(Pengawas!V183&lt;1,"-",IF(Pengawas!V183&gt;2,"-","OK")))))</f>
        <v>-</v>
      </c>
      <c r="X182" s="25" t="str">
        <f>IF(Pengawas!V182="","-",IF(Pengawas!V182=1,IF(Pengawas!X182="","Harap diisi","OK"),IF(Pengawas!V182=2,IF(Pengawas!X182="","Harap diisi","OK"),IF(Pengawas!V183&lt;1,"-",IF(Pengawas!V183&gt;2,"-","OK")))))</f>
        <v>-</v>
      </c>
      <c r="Y182" s="25" t="str">
        <f>IF(Pengawas!V182="","-",IF(Pengawas!V182=1,IF(Pengawas!Y182="","Harap diisi","OK"),IF(Pengawas!V182=2,IF(Pengawas!Y182="","Harap diisi","OK"),IF(Pengawas!V183&lt;1,"-",IF(Pengawas!V183&gt;2,"-","OK")))))</f>
        <v>-</v>
      </c>
      <c r="Z182" s="25" t="str">
        <f>IF(Pengawas!V182="","-",IF(Pengawas!V182=1,IF(Pengawas!Z182="","Harap diisi","OK"),IF(Pengawas!V182=2,IF(Pengawas!Z182="","Harap diisi","OK"),IF(Pengawas!V183&lt;1,"-",IF(Pengawas!V183&gt;2,"-","OK")))))</f>
        <v>-</v>
      </c>
      <c r="AA182" s="25" t="str">
        <f>IF(Pengawas!V182="","-",IF(Pengawas!V182=1,IF(Pengawas!AA182="","Harap diisi","OK"),IF(Pengawas!V182=2,IF(Pengawas!AA182="","Harap diisi","OK"),IF(Pengawas!V183&lt;1,"-",IF(Pengawas!V183&gt;2,"-","OK")))))</f>
        <v>-</v>
      </c>
      <c r="AB182" s="25" t="str">
        <f>IF(Pengawas!V182="","-",IF(Pengawas!V182=1,IF(Pengawas!AB182="","Harap diisi","OK"),IF(Pengawas!V182=2,IF(Pengawas!AB182="","Harap diisi","OK"),IF(Pengawas!V183&lt;1,"-",IF(Pengawas!V183&gt;2,"-","OK")))))</f>
        <v>-</v>
      </c>
      <c r="AC182" s="25" t="str">
        <f>IF(Pengawas!V182="","-",IF(Pengawas!V182=1,IF(Pengawas!AC182="","Harap diisi","OK"),IF(Pengawas!V182=2,IF(Pengawas!AC182="","Harap diisi","OK"),IF(Pengawas!V183&lt;1,"-",IF(Pengawas!V183&gt;2,"-","OK")))))</f>
        <v>-</v>
      </c>
      <c r="AD182" s="25" t="str">
        <f>IF(Pengawas!V182="","-",IF(Pengawas!V182=1,IF(Pengawas!AD182="","OK","Harap dikosongkan"),IF(Pengawas!V182=2,IF(Pengawas!AD182="","Harap diisi","OK"),IF(Pengawas!V183&lt;1,"-",IF(Pengawas!V183&gt;2,"-","OK")))))</f>
        <v>-</v>
      </c>
      <c r="AE182" s="25" t="str">
        <f>IF(Pengawas!V182="","-",IF(Pengawas!V182=1,IF(Pengawas!AE182="","OK","Harap dikosongkan"),IF(Pengawas!V182=2,IF(Pengawas!AE182="","Harap diisi","OK"),IF(Pengawas!V183&lt;1,"-",IF(Pengawas!V183&gt;2,"-","OK")))))</f>
        <v>-</v>
      </c>
      <c r="AF182" s="25" t="str">
        <f>IF(Pengawas!V182="","-",IF(Pengawas!V182=1,IF(Pengawas!AF182="","OK","Harap dikosongkan"),IF(Pengawas!V182=2,IF(Pengawas!AF182="","Harap diisi","OK"),IF(Pengawas!V183&lt;1,"-",IF(Pengawas!V183&gt;2,"-","OK")))))</f>
        <v>-</v>
      </c>
      <c r="AG182" s="25" t="str">
        <f>IF(Pengawas!V182="","-",IF(Pengawas!V182=1,IF(Pengawas!AG182="","OK","Harap dikosongkan"),IF(Pengawas!V182=2,IF(Pengawas!AG182="","Harap diisi","OK"),IF(Pengawas!V183&lt;1,"-",IF(Pengawas!V183&gt;2,"-","OK")))))</f>
        <v>-</v>
      </c>
      <c r="AH182" s="25" t="str">
        <f>IF(Pengawas!V182="","-",IF(Pengawas!V182=1,IF(Pengawas!AH182="","OK","Harap dikosongkan"),IF(Pengawas!V182=2,IF(Pengawas!AH182="","Harap diisi","OK"),IF(Pengawas!V183&lt;1,"-",IF(Pengawas!V183&gt;2,"-","OK")))))</f>
        <v>-</v>
      </c>
      <c r="AI182" s="25" t="str">
        <f>IF(Pengawas!V182="","-",IF(Pengawas!V182=1,IF(Pengawas!AI182="","OK","Harap dikosongkan"),IF(Pengawas!V182=2,IF(Pengawas!AI182="","Harap diisi","OK"),IF(Pengawas!V183&lt;1,"-",IF(Pengawas!V183&gt;2,"-","OK")))))</f>
        <v>-</v>
      </c>
      <c r="AJ182" s="25" t="str">
        <f>IF(Pengawas!V182="","-",IF(Pengawas!V182=1,IF(Pengawas!AJ182="","OK","Harap dikosongkan"),IF(Pengawas!V182=2,IF(Pengawas!AJ182="","Harap diisi","OK"),IF(Pengawas!V183&lt;1,"-",IF(Pengawas!V183&gt;2,"-","OK")))))</f>
        <v>-</v>
      </c>
      <c r="AK182" s="25" t="str">
        <f>IF(Pengawas!V182="","-",IF(Pengawas!V182=1,IF(Pengawas!AK182="","OK","Harap dikosongkan"),IF(Pengawas!V182=2,IF(Pengawas!AK182="","Harap diisi","OK"),IF(Pengawas!V183&lt;1,"-",IF(Pengawas!V183&gt;2,"-","OK")))))</f>
        <v>-</v>
      </c>
      <c r="AL182" s="25" t="str">
        <f>IF(Pengawas!AL182="","-",IF(Pengawas!AL182&gt;3,"Tidak valid",IF(Pengawas!AL182&lt;1,"Tidak valid","OK")))</f>
        <v>-</v>
      </c>
      <c r="AM182" s="25" t="str">
        <f>IF(Pengawas!AL182="",IF(Pengawas!AM182="","-","Harap dikosongkan"),IF(Pengawas!AL182&lt;&gt;1,IF(Pengawas!AM182="","OK","Harap dikosongkan"),IF(Pengawas!AM182="","Harap diisi",IF(Pengawas!AM182&gt;2015,"Cek lagi",IF(Pengawas!AM182&lt;2005,"Cek lagi","OK")))))</f>
        <v>-</v>
      </c>
      <c r="AN182" s="25" t="str">
        <f>IF(Pengawas!AL182="",IF(Pengawas!AN182="","-","Harap dikosongkan"),IF(Pengawas!AL182&lt;&gt;1,IF(Pengawas!AN182="","OK","Harap dikosongkan"),IF(Pengawas!AN182="","Harap diisi",IF(VALUE(Pengawas!AN182)&gt;33,"Tidak valid",IF(VALUE(Pengawas!AN182)&lt;1,"Tidak valid","OK")))))</f>
        <v>-</v>
      </c>
      <c r="AO182" s="25" t="str">
        <f>IF(Pengawas!AL182="",IF(Pengawas!AO182="","-","Harap dikosongkan"),IF(Pengawas!AL182&lt;&gt;1,IF(Pengawas!AO182="","OK","Harap dikosongkan"),IF(Pengawas!AO182="","Harap diisi",IF(Pengawas!AO182&gt;1,"Tidak valid","OK"))))</f>
        <v>-</v>
      </c>
      <c r="AP182" s="25" t="str">
        <f>IF(Pengawas!AL182&gt;1,"OK",IF(Pengawas!AO182="",IF(Pengawas!AP182="","-","Kolom AO cek lagi"),IF(Pengawas!AO182=0,IF(Pengawas!AP182="","OK","Harap dikosongkan"),IF(Pengawas!AP182="","Harap diisi",IF(LEN(Pengawas!AP182)&lt;12,"Tidak valid",IF(LEN(Pengawas!AP182)&gt;14,"Tidak valid","OK"))))))</f>
        <v>-</v>
      </c>
      <c r="AQ182" s="26" t="str">
        <f>IF(Pengawas!AL182&gt;1,"OK",IF(Pengawas!AO182="",IF(Pengawas!AQ182="","-","Kolom AO cek lagi"),IF(Pengawas!AO182=0,IF(Pengawas!AQ182="","OK","Harap dikosongkan"),IF(Pengawas!AQ182="","Harap diisi",IF(LEN(Pengawas!AQ182)&lt;5,"Cek lagi","OK")))))</f>
        <v>-</v>
      </c>
      <c r="AR182" s="26" t="str">
        <f>IF(Pengawas!AL182&gt;1,"OK",IF(Pengawas!AO182="",IF(Pengawas!AR182="","-","Kolom AT cek lagi"),IF(Pengawas!AO182=0,IF(Pengawas!AR182="","OK","Harap dikosongkan"),IF(Pengawas!AR182="","Harap diisi",IF(VALUE(LEFT(Pengawas!AR182,2))&gt;31,"Tanggal tidak valid",IF(VALUE(LEFT(RIGHT(Pengawas!AR182,7),2))&gt;12,"Bulan tidak valid",IF(VALUE(RIGHT(Pengawas!AR182,4))&gt;2016,"Tahun cek lagi",IF(VALUE(RIGHT(Pengawas!AR182,4))&lt;2005,"Tahun cek lagi","OK"))))))))</f>
        <v>-</v>
      </c>
      <c r="AS182" s="25" t="str">
        <f>IF(Pengawas!AP182="",IF(Pengawas!AS182="","-","Harap dikosongkan"),IF(Pengawas!AP182&lt;&gt;"",IF(Pengawas!AS182="","Harap diisi",IF(Pengawas!AS182&gt;1,"Tidak valid","OK"))))</f>
        <v>-</v>
      </c>
      <c r="AT182" s="25" t="str">
        <f>IF(Pengawas!AS182="",IF(Pengawas!AT182="","-","Harap dikosongkan"),IF(Pengawas!AS182&lt;&gt;1,IF(Pengawas!AT182="","OK","Harap dikosongkan"),IF(Pengawas!AS182="",IF(Pengawas!AT182="","-","Harap dikosongkan"),IF(Pengawas!AS182=0,IF(Pengawas!AT182="","OK","Harap dikosongkan"),IF(Pengawas!AT182="","Harap diisi",IF(Pengawas!AT182&gt;2016,"Cek lagi",IF(Pengawas!AT182&lt;2005,"Cek lagi",IF(Pengawas!AM182&gt;Pengawas!AT182,"Cek lagi dengan Kolom AL","OK"))))))))</f>
        <v>-</v>
      </c>
      <c r="AU182" s="25" t="str">
        <f>IF(Pengawas!AS182="",IF(Pengawas!AU182="","-","Harap dikosongkan"),IF(Pengawas!AS182&lt;&gt;1,IF(Pengawas!AU182="","OK","Harap dikosongkan"),IF(Pengawas!AS182="",IF(Pengawas!AU182="","-","Harap dikosongkan"),IF(Pengawas!AS182=0,IF(Pengawas!AU182="","OK","Harap dikosongkan"),IF(Pengawas!AU182="","Harap diisi",IF(Pengawas!AU182&gt;20000000,"Cek lagi",IF(Pengawas!AU182&lt;100000,"Cek lagi","OK")))))))</f>
        <v>-</v>
      </c>
      <c r="AV182" s="25" t="str">
        <f>IF(Pengawas!AV182="","-",IF(Pengawas!AV182&gt;3,"Tidak valid","OK"))</f>
        <v>-</v>
      </c>
      <c r="AW182" s="25" t="str">
        <f>IF(Pengawas!AV182="",IF(Pengawas!AW182="","-","Harap dikosongkan"),IF(Pengawas!AV182=0,IF(Pengawas!AW182="","OK","Harap dikosongkan"),IF(Pengawas!AV182&gt;0,IF(Pengawas!AW182="","Harap diisi",IF(Pengawas!AW182&gt;2015,"Tidak valid","OK")))))</f>
        <v>-</v>
      </c>
      <c r="AX182" s="25" t="str">
        <f>IF(Pengawas!AV182="",IF(Pengawas!AX182="","-","Harap dikosongkan"),IF(Pengawas!AV182=0,IF(Pengawas!AX182="","OK","Harap dikosongkan"),IF(Pengawas!AV182&gt;0,IF(Pengawas!AX182="","Harap diisi",IF(Pengawas!AX182="","-",IF(Pengawas!AX182&gt;1,"Tidak valid","OK"))))))</f>
        <v>-</v>
      </c>
      <c r="AY182" s="25" t="str">
        <f>IF(Pengawas!AY182="","-",IF(Pengawas!AY182&gt;2,"Tidak valid","OK"))</f>
        <v>-</v>
      </c>
      <c r="AZ182" s="25" t="str">
        <f>IF(Pengawas!AY182="",IF(Pengawas!AZ182="","-","Harap dikosongkan"),IF(Pengawas!AY182=0,IF(Pengawas!AZ182="","OK","Harap dikosongkan"),IF(Pengawas!AZ182="","Harap diisi",IF(Pengawas!AZ182&gt;2015,"Cek lagi",IF(Pengawas!AZ182&lt;2000,"Cek lagi","OK")))))</f>
        <v>-</v>
      </c>
      <c r="BA182" s="25" t="str">
        <f>IF(Pengawas!BA182="","-",IF(LEN(Pengawas!BA182)&lt;5,"Cek lagi","OK"))</f>
        <v>-</v>
      </c>
      <c r="BB182" s="25" t="str">
        <f>IF(Pengawas!BB182="","-",IF(LEN(Pengawas!BB182)&lt;4,"Cek lagi","OK"))</f>
        <v>-</v>
      </c>
      <c r="BC182" s="25" t="str">
        <f>IF(Pengawas!BC182="","-",IF(LEN(Pengawas!BC182)&lt;4,"Cek lagi","OK"))</f>
        <v>-</v>
      </c>
      <c r="BD182" s="25" t="str">
        <f>IF(Pengawas!BD182="","-",IF(LEN(Pengawas!BD182)&lt;4,"Cek lagi","OK"))</f>
        <v>-</v>
      </c>
      <c r="BE182" s="25" t="str">
        <f>IF(Pengawas!BE182="","-",IF(LEN(Pengawas!BE182)&lt;4,"Cek lagi","OK"))</f>
        <v>-</v>
      </c>
      <c r="BF182" s="25" t="str">
        <f>IF(Pengawas!BF182="","-",IF(LEN(Pengawas!BF182)&lt;&gt;5,"Tidak valid","OK"))</f>
        <v>-</v>
      </c>
      <c r="BG182" s="25" t="str">
        <f>IF(Pengawas!BG182="","-",IF(LEN(Pengawas!BG182)&lt;9,"Cek lagi",IF(LEN(Pengawas!BG182)&gt;14,"Cek lagi","OK")))</f>
        <v>-</v>
      </c>
    </row>
    <row r="183" spans="1:59" s="18" customFormat="1" ht="15" customHeight="1" x14ac:dyDescent="0.2">
      <c r="A183" s="25" t="str">
        <f>IF(Pengawas!A183="","-",IF(LEN(Pengawas!A183)&lt;4,"Cek lagi","OK"))</f>
        <v>-</v>
      </c>
      <c r="B183" s="25" t="str">
        <f>IF(Pengawas!B183="","-",IF(LEN(Pengawas!B183)&lt;4,"Cek lagi","OK"))</f>
        <v>-</v>
      </c>
      <c r="C183" s="25" t="str">
        <f>IF(Pengawas!C183="","-",IF(LEN(Pengawas!C183)&lt;&gt;18,"Tidak valid","OK"))</f>
        <v>-</v>
      </c>
      <c r="D183" s="25" t="str">
        <f>IF(Pengawas!D183="","-",IF(LEN(Pengawas!D183)&lt;&gt;16,"Tidak valid","OK"))</f>
        <v>-</v>
      </c>
      <c r="E183" s="25" t="str">
        <f>IF(Pengawas!E183="","-",IF(LEN(Pengawas!E183)&lt;4,"Cek lagi","OK"))</f>
        <v>-</v>
      </c>
      <c r="F183" s="25" t="str">
        <f>IF(Pengawas!F183="","-",IF(LEN(Pengawas!F183)&lt;&gt;16,"Tidak valid","OK"))</f>
        <v>-</v>
      </c>
      <c r="G183" s="25" t="str">
        <f>IF(Pengawas!G183="","-",IF(LEN(Pengawas!G183)&lt;4,"Cek lagi","OK"))</f>
        <v>-</v>
      </c>
      <c r="H183" s="26" t="str">
        <f>IF(Pengawas!H183="","-",IF(VALUE(LEFT(Pengawas!H183,2))&gt;31,"Tanggal tidak valid",IF(VALUE(LEFT(RIGHT(Pengawas!H183,7),2))&gt;12,"Bulan tidak valid",IF(VALUE(RIGHT(Pengawas!H183,4))&gt;1990,"Umur terlalu muda",IF(VALUE(RIGHT(Pengawas!H183,4))&lt;1955,"Umur terlalu tua","OK")))))</f>
        <v>-</v>
      </c>
      <c r="I183" s="25" t="str">
        <f>IF(Pengawas!I183="","-",IF(Pengawas!I183="L","OK",IF(Pengawas!I183="P","OK","Tidak valid")))</f>
        <v>-</v>
      </c>
      <c r="J183" s="25" t="str">
        <f>IF(Pengawas!J183="","-",IF(LEN(Pengawas!J183)&lt;4,"Cek lagi","OK"))</f>
        <v>-</v>
      </c>
      <c r="K183" s="25" t="str">
        <f>IF(Pengawas!K183="","-",IF(Pengawas!K183&gt;5,"Tidak valid",IF(Pengawas!K183&lt;1,"Tidak valid","OK")))</f>
        <v>-</v>
      </c>
      <c r="L183" s="25" t="str">
        <f>IF(Pengawas!L183="","-",IF(VALUE(LEFT(Pengawas!L183,1))&gt;1,"Tidak valid","OK"))</f>
        <v>-</v>
      </c>
      <c r="M183" s="25" t="str">
        <f>IF(Pengawas!M183="","-",IF(VALUE(LEFT(Pengawas!M183,1))&gt;1,"Tidak valid","OK"))</f>
        <v>-</v>
      </c>
      <c r="N183" s="25" t="str">
        <f>IF(Pengawas!N183="","-",IF(VALUE(LEFT(Pengawas!N183,2))&gt;31,"Tanggal tidak valid",IF(VALUE(LEFT(RIGHT(Pengawas!N183,7),2))&gt;12,"Bulan tidak valid",IF(VALUE(RIGHT(Pengawas!N183,4))&gt;2015,"Tahun cek lagi",IF(VALUE(RIGHT(Pengawas!N183,4))&lt;1930,"Tahun cek lagi","OK")))))</f>
        <v>-</v>
      </c>
      <c r="O183" s="26" t="str">
        <f>IF(Pengawas!O183="","-",IF(VALUE(LEFT(Pengawas!O183,2))&gt;31,"Tanggal tidak valid",IF(VALUE(LEFT(RIGHT(Pengawas!O183,7),2))&gt;12,"Bulan tidak valid",IF(VALUE(RIGHT(Pengawas!O183,4))&gt;2015,"Tahun cek lagi",IF(VALUE(RIGHT(Pengawas!O183,4))&lt;1930,"Tahun cek lagi","OK")))))</f>
        <v>-</v>
      </c>
      <c r="P183" s="26" t="str">
        <f>IF(Pengawas!P183="","-",IF(VALUE(LEFT(Pengawas!P183,2))&gt;31,"Tanggal tidak valid",IF(VALUE(LEFT(RIGHT(Pengawas!P183,7),2))&gt;12,"Bulan tidak valid",IF(VALUE(RIGHT(Pengawas!P183,4))&gt;2015,"Tahun cek lagi",IF(VALUE(RIGHT(Pengawas!P183,4))&lt;1930,"Tahun cek lagi","OK")))))</f>
        <v>-</v>
      </c>
      <c r="Q183" s="25" t="str">
        <f>IF(Pengawas!Q183="","-",IF(Pengawas!Q183&gt;3,"Tidak valid",IF(Pengawas!Q183&lt;1,"Tidak valid","OK")))</f>
        <v>-</v>
      </c>
      <c r="R183" s="25" t="str">
        <f>IF(Pengawas!R183="","-",IF(Pengawas!R183&gt;20000000,"Cek lagi",IF(Pengawas!R183&lt;50000,"Cek lagi","OK")))</f>
        <v>-</v>
      </c>
      <c r="S183" s="25" t="str">
        <f>IF(Pengawas!S183="","-",IF(Pengawas!S183&gt;3,"Tidak valid",IF(Pengawas!S183&lt;1,"Tidak valid","OK")))</f>
        <v>-</v>
      </c>
      <c r="T183" s="25" t="str">
        <f>IF(Pengawas!T183="","-",IF(Pengawas!T183&gt;6,"Tidak valid",IF(Pengawas!T183&lt;1,"Tidak valid","OK")))</f>
        <v>-</v>
      </c>
      <c r="U183" s="25" t="str">
        <f>IF(Pengawas!U183="","-",IF(Pengawas!U183&gt;4,"Tidak valid",IF(Pengawas!U183&lt;1,"Tidak valid","OK")))</f>
        <v>-</v>
      </c>
      <c r="V183" s="25" t="str">
        <f>IF(Pengawas!V183="","-",IF(Pengawas!V183&gt;2,"Tidak valid",IF(Pengawas!V183&lt;1,"Tidak valid","OK")))</f>
        <v>-</v>
      </c>
      <c r="W183" s="25" t="str">
        <f>IF(Pengawas!V183="","-",IF(Pengawas!V183=1,IF(Pengawas!W183="","Harap diisi","OK"),IF(Pengawas!V183=2,IF(Pengawas!W183="","Harap diisi","OK"),IF(Pengawas!V184&lt;1,"-",IF(Pengawas!V184&gt;2,"-","OK")))))</f>
        <v>-</v>
      </c>
      <c r="X183" s="25" t="str">
        <f>IF(Pengawas!V183="","-",IF(Pengawas!V183=1,IF(Pengawas!X183="","Harap diisi","OK"),IF(Pengawas!V183=2,IF(Pengawas!X183="","Harap diisi","OK"),IF(Pengawas!V184&lt;1,"-",IF(Pengawas!V184&gt;2,"-","OK")))))</f>
        <v>-</v>
      </c>
      <c r="Y183" s="25" t="str">
        <f>IF(Pengawas!V183="","-",IF(Pengawas!V183=1,IF(Pengawas!Y183="","Harap diisi","OK"),IF(Pengawas!V183=2,IF(Pengawas!Y183="","Harap diisi","OK"),IF(Pengawas!V184&lt;1,"-",IF(Pengawas!V184&gt;2,"-","OK")))))</f>
        <v>-</v>
      </c>
      <c r="Z183" s="25" t="str">
        <f>IF(Pengawas!V183="","-",IF(Pengawas!V183=1,IF(Pengawas!Z183="","Harap diisi","OK"),IF(Pengawas!V183=2,IF(Pengawas!Z183="","Harap diisi","OK"),IF(Pengawas!V184&lt;1,"-",IF(Pengawas!V184&gt;2,"-","OK")))))</f>
        <v>-</v>
      </c>
      <c r="AA183" s="25" t="str">
        <f>IF(Pengawas!V183="","-",IF(Pengawas!V183=1,IF(Pengawas!AA183="","Harap diisi","OK"),IF(Pengawas!V183=2,IF(Pengawas!AA183="","Harap diisi","OK"),IF(Pengawas!V184&lt;1,"-",IF(Pengawas!V184&gt;2,"-","OK")))))</f>
        <v>-</v>
      </c>
      <c r="AB183" s="25" t="str">
        <f>IF(Pengawas!V183="","-",IF(Pengawas!V183=1,IF(Pengawas!AB183="","Harap diisi","OK"),IF(Pengawas!V183=2,IF(Pengawas!AB183="","Harap diisi","OK"),IF(Pengawas!V184&lt;1,"-",IF(Pengawas!V184&gt;2,"-","OK")))))</f>
        <v>-</v>
      </c>
      <c r="AC183" s="25" t="str">
        <f>IF(Pengawas!V183="","-",IF(Pengawas!V183=1,IF(Pengawas!AC183="","Harap diisi","OK"),IF(Pengawas!V183=2,IF(Pengawas!AC183="","Harap diisi","OK"),IF(Pengawas!V184&lt;1,"-",IF(Pengawas!V184&gt;2,"-","OK")))))</f>
        <v>-</v>
      </c>
      <c r="AD183" s="25" t="str">
        <f>IF(Pengawas!V183="","-",IF(Pengawas!V183=1,IF(Pengawas!AD183="","OK","Harap dikosongkan"),IF(Pengawas!V183=2,IF(Pengawas!AD183="","Harap diisi","OK"),IF(Pengawas!V184&lt;1,"-",IF(Pengawas!V184&gt;2,"-","OK")))))</f>
        <v>-</v>
      </c>
      <c r="AE183" s="25" t="str">
        <f>IF(Pengawas!V183="","-",IF(Pengawas!V183=1,IF(Pengawas!AE183="","OK","Harap dikosongkan"),IF(Pengawas!V183=2,IF(Pengawas!AE183="","Harap diisi","OK"),IF(Pengawas!V184&lt;1,"-",IF(Pengawas!V184&gt;2,"-","OK")))))</f>
        <v>-</v>
      </c>
      <c r="AF183" s="25" t="str">
        <f>IF(Pengawas!V183="","-",IF(Pengawas!V183=1,IF(Pengawas!AF183="","OK","Harap dikosongkan"),IF(Pengawas!V183=2,IF(Pengawas!AF183="","Harap diisi","OK"),IF(Pengawas!V184&lt;1,"-",IF(Pengawas!V184&gt;2,"-","OK")))))</f>
        <v>-</v>
      </c>
      <c r="AG183" s="25" t="str">
        <f>IF(Pengawas!V183="","-",IF(Pengawas!V183=1,IF(Pengawas!AG183="","OK","Harap dikosongkan"),IF(Pengawas!V183=2,IF(Pengawas!AG183="","Harap diisi","OK"),IF(Pengawas!V184&lt;1,"-",IF(Pengawas!V184&gt;2,"-","OK")))))</f>
        <v>-</v>
      </c>
      <c r="AH183" s="25" t="str">
        <f>IF(Pengawas!V183="","-",IF(Pengawas!V183=1,IF(Pengawas!AH183="","OK","Harap dikosongkan"),IF(Pengawas!V183=2,IF(Pengawas!AH183="","Harap diisi","OK"),IF(Pengawas!V184&lt;1,"-",IF(Pengawas!V184&gt;2,"-","OK")))))</f>
        <v>-</v>
      </c>
      <c r="AI183" s="25" t="str">
        <f>IF(Pengawas!V183="","-",IF(Pengawas!V183=1,IF(Pengawas!AI183="","OK","Harap dikosongkan"),IF(Pengawas!V183=2,IF(Pengawas!AI183="","Harap diisi","OK"),IF(Pengawas!V184&lt;1,"-",IF(Pengawas!V184&gt;2,"-","OK")))))</f>
        <v>-</v>
      </c>
      <c r="AJ183" s="25" t="str">
        <f>IF(Pengawas!V183="","-",IF(Pengawas!V183=1,IF(Pengawas!AJ183="","OK","Harap dikosongkan"),IF(Pengawas!V183=2,IF(Pengawas!AJ183="","Harap diisi","OK"),IF(Pengawas!V184&lt;1,"-",IF(Pengawas!V184&gt;2,"-","OK")))))</f>
        <v>-</v>
      </c>
      <c r="AK183" s="25" t="str">
        <f>IF(Pengawas!V183="","-",IF(Pengawas!V183=1,IF(Pengawas!AK183="","OK","Harap dikosongkan"),IF(Pengawas!V183=2,IF(Pengawas!AK183="","Harap diisi","OK"),IF(Pengawas!V184&lt;1,"-",IF(Pengawas!V184&gt;2,"-","OK")))))</f>
        <v>-</v>
      </c>
      <c r="AL183" s="25" t="str">
        <f>IF(Pengawas!AL183="","-",IF(Pengawas!AL183&gt;3,"Tidak valid",IF(Pengawas!AL183&lt;1,"Tidak valid","OK")))</f>
        <v>-</v>
      </c>
      <c r="AM183" s="25" t="str">
        <f>IF(Pengawas!AL183="",IF(Pengawas!AM183="","-","Harap dikosongkan"),IF(Pengawas!AL183&lt;&gt;1,IF(Pengawas!AM183="","OK","Harap dikosongkan"),IF(Pengawas!AM183="","Harap diisi",IF(Pengawas!AM183&gt;2015,"Cek lagi",IF(Pengawas!AM183&lt;2005,"Cek lagi","OK")))))</f>
        <v>-</v>
      </c>
      <c r="AN183" s="25" t="str">
        <f>IF(Pengawas!AL183="",IF(Pengawas!AN183="","-","Harap dikosongkan"),IF(Pengawas!AL183&lt;&gt;1,IF(Pengawas!AN183="","OK","Harap dikosongkan"),IF(Pengawas!AN183="","Harap diisi",IF(VALUE(Pengawas!AN183)&gt;33,"Tidak valid",IF(VALUE(Pengawas!AN183)&lt;1,"Tidak valid","OK")))))</f>
        <v>-</v>
      </c>
      <c r="AO183" s="25" t="str">
        <f>IF(Pengawas!AL183="",IF(Pengawas!AO183="","-","Harap dikosongkan"),IF(Pengawas!AL183&lt;&gt;1,IF(Pengawas!AO183="","OK","Harap dikosongkan"),IF(Pengawas!AO183="","Harap diisi",IF(Pengawas!AO183&gt;1,"Tidak valid","OK"))))</f>
        <v>-</v>
      </c>
      <c r="AP183" s="25" t="str">
        <f>IF(Pengawas!AL183&gt;1,"OK",IF(Pengawas!AO183="",IF(Pengawas!AP183="","-","Kolom AO cek lagi"),IF(Pengawas!AO183=0,IF(Pengawas!AP183="","OK","Harap dikosongkan"),IF(Pengawas!AP183="","Harap diisi",IF(LEN(Pengawas!AP183)&lt;12,"Tidak valid",IF(LEN(Pengawas!AP183)&gt;14,"Tidak valid","OK"))))))</f>
        <v>-</v>
      </c>
      <c r="AQ183" s="26" t="str">
        <f>IF(Pengawas!AL183&gt;1,"OK",IF(Pengawas!AO183="",IF(Pengawas!AQ183="","-","Kolom AO cek lagi"),IF(Pengawas!AO183=0,IF(Pengawas!AQ183="","OK","Harap dikosongkan"),IF(Pengawas!AQ183="","Harap diisi",IF(LEN(Pengawas!AQ183)&lt;5,"Cek lagi","OK")))))</f>
        <v>-</v>
      </c>
      <c r="AR183" s="26" t="str">
        <f>IF(Pengawas!AL183&gt;1,"OK",IF(Pengawas!AO183="",IF(Pengawas!AR183="","-","Kolom AT cek lagi"),IF(Pengawas!AO183=0,IF(Pengawas!AR183="","OK","Harap dikosongkan"),IF(Pengawas!AR183="","Harap diisi",IF(VALUE(LEFT(Pengawas!AR183,2))&gt;31,"Tanggal tidak valid",IF(VALUE(LEFT(RIGHT(Pengawas!AR183,7),2))&gt;12,"Bulan tidak valid",IF(VALUE(RIGHT(Pengawas!AR183,4))&gt;2016,"Tahun cek lagi",IF(VALUE(RIGHT(Pengawas!AR183,4))&lt;2005,"Tahun cek lagi","OK"))))))))</f>
        <v>-</v>
      </c>
      <c r="AS183" s="25" t="str">
        <f>IF(Pengawas!AP183="",IF(Pengawas!AS183="","-","Harap dikosongkan"),IF(Pengawas!AP183&lt;&gt;"",IF(Pengawas!AS183="","Harap diisi",IF(Pengawas!AS183&gt;1,"Tidak valid","OK"))))</f>
        <v>-</v>
      </c>
      <c r="AT183" s="25" t="str">
        <f>IF(Pengawas!AS183="",IF(Pengawas!AT183="","-","Harap dikosongkan"),IF(Pengawas!AS183&lt;&gt;1,IF(Pengawas!AT183="","OK","Harap dikosongkan"),IF(Pengawas!AS183="",IF(Pengawas!AT183="","-","Harap dikosongkan"),IF(Pengawas!AS183=0,IF(Pengawas!AT183="","OK","Harap dikosongkan"),IF(Pengawas!AT183="","Harap diisi",IF(Pengawas!AT183&gt;2016,"Cek lagi",IF(Pengawas!AT183&lt;2005,"Cek lagi",IF(Pengawas!AM183&gt;Pengawas!AT183,"Cek lagi dengan Kolom AL","OK"))))))))</f>
        <v>-</v>
      </c>
      <c r="AU183" s="25" t="str">
        <f>IF(Pengawas!AS183="",IF(Pengawas!AU183="","-","Harap dikosongkan"),IF(Pengawas!AS183&lt;&gt;1,IF(Pengawas!AU183="","OK","Harap dikosongkan"),IF(Pengawas!AS183="",IF(Pengawas!AU183="","-","Harap dikosongkan"),IF(Pengawas!AS183=0,IF(Pengawas!AU183="","OK","Harap dikosongkan"),IF(Pengawas!AU183="","Harap diisi",IF(Pengawas!AU183&gt;20000000,"Cek lagi",IF(Pengawas!AU183&lt;100000,"Cek lagi","OK")))))))</f>
        <v>-</v>
      </c>
      <c r="AV183" s="25" t="str">
        <f>IF(Pengawas!AV183="","-",IF(Pengawas!AV183&gt;3,"Tidak valid","OK"))</f>
        <v>-</v>
      </c>
      <c r="AW183" s="25" t="str">
        <f>IF(Pengawas!AV183="",IF(Pengawas!AW183="","-","Harap dikosongkan"),IF(Pengawas!AV183=0,IF(Pengawas!AW183="","OK","Harap dikosongkan"),IF(Pengawas!AV183&gt;0,IF(Pengawas!AW183="","Harap diisi",IF(Pengawas!AW183&gt;2015,"Tidak valid","OK")))))</f>
        <v>-</v>
      </c>
      <c r="AX183" s="25" t="str">
        <f>IF(Pengawas!AV183="",IF(Pengawas!AX183="","-","Harap dikosongkan"),IF(Pengawas!AV183=0,IF(Pengawas!AX183="","OK","Harap dikosongkan"),IF(Pengawas!AV183&gt;0,IF(Pengawas!AX183="","Harap diisi",IF(Pengawas!AX183="","-",IF(Pengawas!AX183&gt;1,"Tidak valid","OK"))))))</f>
        <v>-</v>
      </c>
      <c r="AY183" s="25" t="str">
        <f>IF(Pengawas!AY183="","-",IF(Pengawas!AY183&gt;2,"Tidak valid","OK"))</f>
        <v>-</v>
      </c>
      <c r="AZ183" s="25" t="str">
        <f>IF(Pengawas!AY183="",IF(Pengawas!AZ183="","-","Harap dikosongkan"),IF(Pengawas!AY183=0,IF(Pengawas!AZ183="","OK","Harap dikosongkan"),IF(Pengawas!AZ183="","Harap diisi",IF(Pengawas!AZ183&gt;2015,"Cek lagi",IF(Pengawas!AZ183&lt;2000,"Cek lagi","OK")))))</f>
        <v>-</v>
      </c>
      <c r="BA183" s="25" t="str">
        <f>IF(Pengawas!BA183="","-",IF(LEN(Pengawas!BA183)&lt;5,"Cek lagi","OK"))</f>
        <v>-</v>
      </c>
      <c r="BB183" s="25" t="str">
        <f>IF(Pengawas!BB183="","-",IF(LEN(Pengawas!BB183)&lt;4,"Cek lagi","OK"))</f>
        <v>-</v>
      </c>
      <c r="BC183" s="25" t="str">
        <f>IF(Pengawas!BC183="","-",IF(LEN(Pengawas!BC183)&lt;4,"Cek lagi","OK"))</f>
        <v>-</v>
      </c>
      <c r="BD183" s="25" t="str">
        <f>IF(Pengawas!BD183="","-",IF(LEN(Pengawas!BD183)&lt;4,"Cek lagi","OK"))</f>
        <v>-</v>
      </c>
      <c r="BE183" s="25" t="str">
        <f>IF(Pengawas!BE183="","-",IF(LEN(Pengawas!BE183)&lt;4,"Cek lagi","OK"))</f>
        <v>-</v>
      </c>
      <c r="BF183" s="25" t="str">
        <f>IF(Pengawas!BF183="","-",IF(LEN(Pengawas!BF183)&lt;&gt;5,"Tidak valid","OK"))</f>
        <v>-</v>
      </c>
      <c r="BG183" s="25" t="str">
        <f>IF(Pengawas!BG183="","-",IF(LEN(Pengawas!BG183)&lt;9,"Cek lagi",IF(LEN(Pengawas!BG183)&gt;14,"Cek lagi","OK")))</f>
        <v>-</v>
      </c>
    </row>
    <row r="184" spans="1:59" s="18" customFormat="1" ht="15" customHeight="1" x14ac:dyDescent="0.2">
      <c r="A184" s="25" t="str">
        <f>IF(Pengawas!A184="","-",IF(LEN(Pengawas!A184)&lt;4,"Cek lagi","OK"))</f>
        <v>-</v>
      </c>
      <c r="B184" s="25" t="str">
        <f>IF(Pengawas!B184="","-",IF(LEN(Pengawas!B184)&lt;4,"Cek lagi","OK"))</f>
        <v>-</v>
      </c>
      <c r="C184" s="25" t="str">
        <f>IF(Pengawas!C184="","-",IF(LEN(Pengawas!C184)&lt;&gt;18,"Tidak valid","OK"))</f>
        <v>-</v>
      </c>
      <c r="D184" s="25" t="str">
        <f>IF(Pengawas!D184="","-",IF(LEN(Pengawas!D184)&lt;&gt;16,"Tidak valid","OK"))</f>
        <v>-</v>
      </c>
      <c r="E184" s="25" t="str">
        <f>IF(Pengawas!E184="","-",IF(LEN(Pengawas!E184)&lt;4,"Cek lagi","OK"))</f>
        <v>-</v>
      </c>
      <c r="F184" s="25" t="str">
        <f>IF(Pengawas!F184="","-",IF(LEN(Pengawas!F184)&lt;&gt;16,"Tidak valid","OK"))</f>
        <v>-</v>
      </c>
      <c r="G184" s="25" t="str">
        <f>IF(Pengawas!G184="","-",IF(LEN(Pengawas!G184)&lt;4,"Cek lagi","OK"))</f>
        <v>-</v>
      </c>
      <c r="H184" s="26" t="str">
        <f>IF(Pengawas!H184="","-",IF(VALUE(LEFT(Pengawas!H184,2))&gt;31,"Tanggal tidak valid",IF(VALUE(LEFT(RIGHT(Pengawas!H184,7),2))&gt;12,"Bulan tidak valid",IF(VALUE(RIGHT(Pengawas!H184,4))&gt;1990,"Umur terlalu muda",IF(VALUE(RIGHT(Pengawas!H184,4))&lt;1955,"Umur terlalu tua","OK")))))</f>
        <v>-</v>
      </c>
      <c r="I184" s="25" t="str">
        <f>IF(Pengawas!I184="","-",IF(Pengawas!I184="L","OK",IF(Pengawas!I184="P","OK","Tidak valid")))</f>
        <v>-</v>
      </c>
      <c r="J184" s="25" t="str">
        <f>IF(Pengawas!J184="","-",IF(LEN(Pengawas!J184)&lt;4,"Cek lagi","OK"))</f>
        <v>-</v>
      </c>
      <c r="K184" s="25" t="str">
        <f>IF(Pengawas!K184="","-",IF(Pengawas!K184&gt;5,"Tidak valid",IF(Pengawas!K184&lt;1,"Tidak valid","OK")))</f>
        <v>-</v>
      </c>
      <c r="L184" s="25" t="str">
        <f>IF(Pengawas!L184="","-",IF(VALUE(LEFT(Pengawas!L184,1))&gt;1,"Tidak valid","OK"))</f>
        <v>-</v>
      </c>
      <c r="M184" s="25" t="str">
        <f>IF(Pengawas!M184="","-",IF(VALUE(LEFT(Pengawas!M184,1))&gt;1,"Tidak valid","OK"))</f>
        <v>-</v>
      </c>
      <c r="N184" s="25" t="str">
        <f>IF(Pengawas!N184="","-",IF(VALUE(LEFT(Pengawas!N184,2))&gt;31,"Tanggal tidak valid",IF(VALUE(LEFT(RIGHT(Pengawas!N184,7),2))&gt;12,"Bulan tidak valid",IF(VALUE(RIGHT(Pengawas!N184,4))&gt;2015,"Tahun cek lagi",IF(VALUE(RIGHT(Pengawas!N184,4))&lt;1930,"Tahun cek lagi","OK")))))</f>
        <v>-</v>
      </c>
      <c r="O184" s="26" t="str">
        <f>IF(Pengawas!O184="","-",IF(VALUE(LEFT(Pengawas!O184,2))&gt;31,"Tanggal tidak valid",IF(VALUE(LEFT(RIGHT(Pengawas!O184,7),2))&gt;12,"Bulan tidak valid",IF(VALUE(RIGHT(Pengawas!O184,4))&gt;2015,"Tahun cek lagi",IF(VALUE(RIGHT(Pengawas!O184,4))&lt;1930,"Tahun cek lagi","OK")))))</f>
        <v>-</v>
      </c>
      <c r="P184" s="26" t="str">
        <f>IF(Pengawas!P184="","-",IF(VALUE(LEFT(Pengawas!P184,2))&gt;31,"Tanggal tidak valid",IF(VALUE(LEFT(RIGHT(Pengawas!P184,7),2))&gt;12,"Bulan tidak valid",IF(VALUE(RIGHT(Pengawas!P184,4))&gt;2015,"Tahun cek lagi",IF(VALUE(RIGHT(Pengawas!P184,4))&lt;1930,"Tahun cek lagi","OK")))))</f>
        <v>-</v>
      </c>
      <c r="Q184" s="25" t="str">
        <f>IF(Pengawas!Q184="","-",IF(Pengawas!Q184&gt;3,"Tidak valid",IF(Pengawas!Q184&lt;1,"Tidak valid","OK")))</f>
        <v>-</v>
      </c>
      <c r="R184" s="25" t="str">
        <f>IF(Pengawas!R184="","-",IF(Pengawas!R184&gt;20000000,"Cek lagi",IF(Pengawas!R184&lt;50000,"Cek lagi","OK")))</f>
        <v>-</v>
      </c>
      <c r="S184" s="25" t="str">
        <f>IF(Pengawas!S184="","-",IF(Pengawas!S184&gt;3,"Tidak valid",IF(Pengawas!S184&lt;1,"Tidak valid","OK")))</f>
        <v>-</v>
      </c>
      <c r="T184" s="25" t="str">
        <f>IF(Pengawas!T184="","-",IF(Pengawas!T184&gt;6,"Tidak valid",IF(Pengawas!T184&lt;1,"Tidak valid","OK")))</f>
        <v>-</v>
      </c>
      <c r="U184" s="25" t="str">
        <f>IF(Pengawas!U184="","-",IF(Pengawas!U184&gt;4,"Tidak valid",IF(Pengawas!U184&lt;1,"Tidak valid","OK")))</f>
        <v>-</v>
      </c>
      <c r="V184" s="25" t="str">
        <f>IF(Pengawas!V184="","-",IF(Pengawas!V184&gt;2,"Tidak valid",IF(Pengawas!V184&lt;1,"Tidak valid","OK")))</f>
        <v>-</v>
      </c>
      <c r="W184" s="25" t="str">
        <f>IF(Pengawas!V184="","-",IF(Pengawas!V184=1,IF(Pengawas!W184="","Harap diisi","OK"),IF(Pengawas!V184=2,IF(Pengawas!W184="","Harap diisi","OK"),IF(Pengawas!V185&lt;1,"-",IF(Pengawas!V185&gt;2,"-","OK")))))</f>
        <v>-</v>
      </c>
      <c r="X184" s="25" t="str">
        <f>IF(Pengawas!V184="","-",IF(Pengawas!V184=1,IF(Pengawas!X184="","Harap diisi","OK"),IF(Pengawas!V184=2,IF(Pengawas!X184="","Harap diisi","OK"),IF(Pengawas!V185&lt;1,"-",IF(Pengawas!V185&gt;2,"-","OK")))))</f>
        <v>-</v>
      </c>
      <c r="Y184" s="25" t="str">
        <f>IF(Pengawas!V184="","-",IF(Pengawas!V184=1,IF(Pengawas!Y184="","Harap diisi","OK"),IF(Pengawas!V184=2,IF(Pengawas!Y184="","Harap diisi","OK"),IF(Pengawas!V185&lt;1,"-",IF(Pengawas!V185&gt;2,"-","OK")))))</f>
        <v>-</v>
      </c>
      <c r="Z184" s="25" t="str">
        <f>IF(Pengawas!V184="","-",IF(Pengawas!V184=1,IF(Pengawas!Z184="","Harap diisi","OK"),IF(Pengawas!V184=2,IF(Pengawas!Z184="","Harap diisi","OK"),IF(Pengawas!V185&lt;1,"-",IF(Pengawas!V185&gt;2,"-","OK")))))</f>
        <v>-</v>
      </c>
      <c r="AA184" s="25" t="str">
        <f>IF(Pengawas!V184="","-",IF(Pengawas!V184=1,IF(Pengawas!AA184="","Harap diisi","OK"),IF(Pengawas!V184=2,IF(Pengawas!AA184="","Harap diisi","OK"),IF(Pengawas!V185&lt;1,"-",IF(Pengawas!V185&gt;2,"-","OK")))))</f>
        <v>-</v>
      </c>
      <c r="AB184" s="25" t="str">
        <f>IF(Pengawas!V184="","-",IF(Pengawas!V184=1,IF(Pengawas!AB184="","Harap diisi","OK"),IF(Pengawas!V184=2,IF(Pengawas!AB184="","Harap diisi","OK"),IF(Pengawas!V185&lt;1,"-",IF(Pengawas!V185&gt;2,"-","OK")))))</f>
        <v>-</v>
      </c>
      <c r="AC184" s="25" t="str">
        <f>IF(Pengawas!V184="","-",IF(Pengawas!V184=1,IF(Pengawas!AC184="","Harap diisi","OK"),IF(Pengawas!V184=2,IF(Pengawas!AC184="","Harap diisi","OK"),IF(Pengawas!V185&lt;1,"-",IF(Pengawas!V185&gt;2,"-","OK")))))</f>
        <v>-</v>
      </c>
      <c r="AD184" s="25" t="str">
        <f>IF(Pengawas!V184="","-",IF(Pengawas!V184=1,IF(Pengawas!AD184="","OK","Harap dikosongkan"),IF(Pengawas!V184=2,IF(Pengawas!AD184="","Harap diisi","OK"),IF(Pengawas!V185&lt;1,"-",IF(Pengawas!V185&gt;2,"-","OK")))))</f>
        <v>-</v>
      </c>
      <c r="AE184" s="25" t="str">
        <f>IF(Pengawas!V184="","-",IF(Pengawas!V184=1,IF(Pengawas!AE184="","OK","Harap dikosongkan"),IF(Pengawas!V184=2,IF(Pengawas!AE184="","Harap diisi","OK"),IF(Pengawas!V185&lt;1,"-",IF(Pengawas!V185&gt;2,"-","OK")))))</f>
        <v>-</v>
      </c>
      <c r="AF184" s="25" t="str">
        <f>IF(Pengawas!V184="","-",IF(Pengawas!V184=1,IF(Pengawas!AF184="","OK","Harap dikosongkan"),IF(Pengawas!V184=2,IF(Pengawas!AF184="","Harap diisi","OK"),IF(Pengawas!V185&lt;1,"-",IF(Pengawas!V185&gt;2,"-","OK")))))</f>
        <v>-</v>
      </c>
      <c r="AG184" s="25" t="str">
        <f>IF(Pengawas!V184="","-",IF(Pengawas!V184=1,IF(Pengawas!AG184="","OK","Harap dikosongkan"),IF(Pengawas!V184=2,IF(Pengawas!AG184="","Harap diisi","OK"),IF(Pengawas!V185&lt;1,"-",IF(Pengawas!V185&gt;2,"-","OK")))))</f>
        <v>-</v>
      </c>
      <c r="AH184" s="25" t="str">
        <f>IF(Pengawas!V184="","-",IF(Pengawas!V184=1,IF(Pengawas!AH184="","OK","Harap dikosongkan"),IF(Pengawas!V184=2,IF(Pengawas!AH184="","Harap diisi","OK"),IF(Pengawas!V185&lt;1,"-",IF(Pengawas!V185&gt;2,"-","OK")))))</f>
        <v>-</v>
      </c>
      <c r="AI184" s="25" t="str">
        <f>IF(Pengawas!V184="","-",IF(Pengawas!V184=1,IF(Pengawas!AI184="","OK","Harap dikosongkan"),IF(Pengawas!V184=2,IF(Pengawas!AI184="","Harap diisi","OK"),IF(Pengawas!V185&lt;1,"-",IF(Pengawas!V185&gt;2,"-","OK")))))</f>
        <v>-</v>
      </c>
      <c r="AJ184" s="25" t="str">
        <f>IF(Pengawas!V184="","-",IF(Pengawas!V184=1,IF(Pengawas!AJ184="","OK","Harap dikosongkan"),IF(Pengawas!V184=2,IF(Pengawas!AJ184="","Harap diisi","OK"),IF(Pengawas!V185&lt;1,"-",IF(Pengawas!V185&gt;2,"-","OK")))))</f>
        <v>-</v>
      </c>
      <c r="AK184" s="25" t="str">
        <f>IF(Pengawas!V184="","-",IF(Pengawas!V184=1,IF(Pengawas!AK184="","OK","Harap dikosongkan"),IF(Pengawas!V184=2,IF(Pengawas!AK184="","Harap diisi","OK"),IF(Pengawas!V185&lt;1,"-",IF(Pengawas!V185&gt;2,"-","OK")))))</f>
        <v>-</v>
      </c>
      <c r="AL184" s="25" t="str">
        <f>IF(Pengawas!AL184="","-",IF(Pengawas!AL184&gt;3,"Tidak valid",IF(Pengawas!AL184&lt;1,"Tidak valid","OK")))</f>
        <v>-</v>
      </c>
      <c r="AM184" s="25" t="str">
        <f>IF(Pengawas!AL184="",IF(Pengawas!AM184="","-","Harap dikosongkan"),IF(Pengawas!AL184&lt;&gt;1,IF(Pengawas!AM184="","OK","Harap dikosongkan"),IF(Pengawas!AM184="","Harap diisi",IF(Pengawas!AM184&gt;2015,"Cek lagi",IF(Pengawas!AM184&lt;2005,"Cek lagi","OK")))))</f>
        <v>-</v>
      </c>
      <c r="AN184" s="25" t="str">
        <f>IF(Pengawas!AL184="",IF(Pengawas!AN184="","-","Harap dikosongkan"),IF(Pengawas!AL184&lt;&gt;1,IF(Pengawas!AN184="","OK","Harap dikosongkan"),IF(Pengawas!AN184="","Harap diisi",IF(VALUE(Pengawas!AN184)&gt;33,"Tidak valid",IF(VALUE(Pengawas!AN184)&lt;1,"Tidak valid","OK")))))</f>
        <v>-</v>
      </c>
      <c r="AO184" s="25" t="str">
        <f>IF(Pengawas!AL184="",IF(Pengawas!AO184="","-","Harap dikosongkan"),IF(Pengawas!AL184&lt;&gt;1,IF(Pengawas!AO184="","OK","Harap dikosongkan"),IF(Pengawas!AO184="","Harap diisi",IF(Pengawas!AO184&gt;1,"Tidak valid","OK"))))</f>
        <v>-</v>
      </c>
      <c r="AP184" s="25" t="str">
        <f>IF(Pengawas!AL184&gt;1,"OK",IF(Pengawas!AO184="",IF(Pengawas!AP184="","-","Kolom AO cek lagi"),IF(Pengawas!AO184=0,IF(Pengawas!AP184="","OK","Harap dikosongkan"),IF(Pengawas!AP184="","Harap diisi",IF(LEN(Pengawas!AP184)&lt;12,"Tidak valid",IF(LEN(Pengawas!AP184)&gt;14,"Tidak valid","OK"))))))</f>
        <v>-</v>
      </c>
      <c r="AQ184" s="26" t="str">
        <f>IF(Pengawas!AL184&gt;1,"OK",IF(Pengawas!AO184="",IF(Pengawas!AQ184="","-","Kolom AO cek lagi"),IF(Pengawas!AO184=0,IF(Pengawas!AQ184="","OK","Harap dikosongkan"),IF(Pengawas!AQ184="","Harap diisi",IF(LEN(Pengawas!AQ184)&lt;5,"Cek lagi","OK")))))</f>
        <v>-</v>
      </c>
      <c r="AR184" s="26" t="str">
        <f>IF(Pengawas!AL184&gt;1,"OK",IF(Pengawas!AO184="",IF(Pengawas!AR184="","-","Kolom AT cek lagi"),IF(Pengawas!AO184=0,IF(Pengawas!AR184="","OK","Harap dikosongkan"),IF(Pengawas!AR184="","Harap diisi",IF(VALUE(LEFT(Pengawas!AR184,2))&gt;31,"Tanggal tidak valid",IF(VALUE(LEFT(RIGHT(Pengawas!AR184,7),2))&gt;12,"Bulan tidak valid",IF(VALUE(RIGHT(Pengawas!AR184,4))&gt;2016,"Tahun cek lagi",IF(VALUE(RIGHT(Pengawas!AR184,4))&lt;2005,"Tahun cek lagi","OK"))))))))</f>
        <v>-</v>
      </c>
      <c r="AS184" s="25" t="str">
        <f>IF(Pengawas!AP184="",IF(Pengawas!AS184="","-","Harap dikosongkan"),IF(Pengawas!AP184&lt;&gt;"",IF(Pengawas!AS184="","Harap diisi",IF(Pengawas!AS184&gt;1,"Tidak valid","OK"))))</f>
        <v>-</v>
      </c>
      <c r="AT184" s="25" t="str">
        <f>IF(Pengawas!AS184="",IF(Pengawas!AT184="","-","Harap dikosongkan"),IF(Pengawas!AS184&lt;&gt;1,IF(Pengawas!AT184="","OK","Harap dikosongkan"),IF(Pengawas!AS184="",IF(Pengawas!AT184="","-","Harap dikosongkan"),IF(Pengawas!AS184=0,IF(Pengawas!AT184="","OK","Harap dikosongkan"),IF(Pengawas!AT184="","Harap diisi",IF(Pengawas!AT184&gt;2016,"Cek lagi",IF(Pengawas!AT184&lt;2005,"Cek lagi",IF(Pengawas!AM184&gt;Pengawas!AT184,"Cek lagi dengan Kolom AL","OK"))))))))</f>
        <v>-</v>
      </c>
      <c r="AU184" s="25" t="str">
        <f>IF(Pengawas!AS184="",IF(Pengawas!AU184="","-","Harap dikosongkan"),IF(Pengawas!AS184&lt;&gt;1,IF(Pengawas!AU184="","OK","Harap dikosongkan"),IF(Pengawas!AS184="",IF(Pengawas!AU184="","-","Harap dikosongkan"),IF(Pengawas!AS184=0,IF(Pengawas!AU184="","OK","Harap dikosongkan"),IF(Pengawas!AU184="","Harap diisi",IF(Pengawas!AU184&gt;20000000,"Cek lagi",IF(Pengawas!AU184&lt;100000,"Cek lagi","OK")))))))</f>
        <v>-</v>
      </c>
      <c r="AV184" s="25" t="str">
        <f>IF(Pengawas!AV184="","-",IF(Pengawas!AV184&gt;3,"Tidak valid","OK"))</f>
        <v>-</v>
      </c>
      <c r="AW184" s="25" t="str">
        <f>IF(Pengawas!AV184="",IF(Pengawas!AW184="","-","Harap dikosongkan"),IF(Pengawas!AV184=0,IF(Pengawas!AW184="","OK","Harap dikosongkan"),IF(Pengawas!AV184&gt;0,IF(Pengawas!AW184="","Harap diisi",IF(Pengawas!AW184&gt;2015,"Tidak valid","OK")))))</f>
        <v>-</v>
      </c>
      <c r="AX184" s="25" t="str">
        <f>IF(Pengawas!AV184="",IF(Pengawas!AX184="","-","Harap dikosongkan"),IF(Pengawas!AV184=0,IF(Pengawas!AX184="","OK","Harap dikosongkan"),IF(Pengawas!AV184&gt;0,IF(Pengawas!AX184="","Harap diisi",IF(Pengawas!AX184="","-",IF(Pengawas!AX184&gt;1,"Tidak valid","OK"))))))</f>
        <v>-</v>
      </c>
      <c r="AY184" s="25" t="str">
        <f>IF(Pengawas!AY184="","-",IF(Pengawas!AY184&gt;2,"Tidak valid","OK"))</f>
        <v>-</v>
      </c>
      <c r="AZ184" s="25" t="str">
        <f>IF(Pengawas!AY184="",IF(Pengawas!AZ184="","-","Harap dikosongkan"),IF(Pengawas!AY184=0,IF(Pengawas!AZ184="","OK","Harap dikosongkan"),IF(Pengawas!AZ184="","Harap diisi",IF(Pengawas!AZ184&gt;2015,"Cek lagi",IF(Pengawas!AZ184&lt;2000,"Cek lagi","OK")))))</f>
        <v>-</v>
      </c>
      <c r="BA184" s="25" t="str">
        <f>IF(Pengawas!BA184="","-",IF(LEN(Pengawas!BA184)&lt;5,"Cek lagi","OK"))</f>
        <v>-</v>
      </c>
      <c r="BB184" s="25" t="str">
        <f>IF(Pengawas!BB184="","-",IF(LEN(Pengawas!BB184)&lt;4,"Cek lagi","OK"))</f>
        <v>-</v>
      </c>
      <c r="BC184" s="25" t="str">
        <f>IF(Pengawas!BC184="","-",IF(LEN(Pengawas!BC184)&lt;4,"Cek lagi","OK"))</f>
        <v>-</v>
      </c>
      <c r="BD184" s="25" t="str">
        <f>IF(Pengawas!BD184="","-",IF(LEN(Pengawas!BD184)&lt;4,"Cek lagi","OK"))</f>
        <v>-</v>
      </c>
      <c r="BE184" s="25" t="str">
        <f>IF(Pengawas!BE184="","-",IF(LEN(Pengawas!BE184)&lt;4,"Cek lagi","OK"))</f>
        <v>-</v>
      </c>
      <c r="BF184" s="25" t="str">
        <f>IF(Pengawas!BF184="","-",IF(LEN(Pengawas!BF184)&lt;&gt;5,"Tidak valid","OK"))</f>
        <v>-</v>
      </c>
      <c r="BG184" s="25" t="str">
        <f>IF(Pengawas!BG184="","-",IF(LEN(Pengawas!BG184)&lt;9,"Cek lagi",IF(LEN(Pengawas!BG184)&gt;14,"Cek lagi","OK")))</f>
        <v>-</v>
      </c>
    </row>
    <row r="185" spans="1:59" s="18" customFormat="1" ht="15" customHeight="1" x14ac:dyDescent="0.2">
      <c r="A185" s="25" t="str">
        <f>IF(Pengawas!A185="","-",IF(LEN(Pengawas!A185)&lt;4,"Cek lagi","OK"))</f>
        <v>-</v>
      </c>
      <c r="B185" s="25" t="str">
        <f>IF(Pengawas!B185="","-",IF(LEN(Pengawas!B185)&lt;4,"Cek lagi","OK"))</f>
        <v>-</v>
      </c>
      <c r="C185" s="25" t="str">
        <f>IF(Pengawas!C185="","-",IF(LEN(Pengawas!C185)&lt;&gt;18,"Tidak valid","OK"))</f>
        <v>-</v>
      </c>
      <c r="D185" s="25" t="str">
        <f>IF(Pengawas!D185="","-",IF(LEN(Pengawas!D185)&lt;&gt;16,"Tidak valid","OK"))</f>
        <v>-</v>
      </c>
      <c r="E185" s="25" t="str">
        <f>IF(Pengawas!E185="","-",IF(LEN(Pengawas!E185)&lt;4,"Cek lagi","OK"))</f>
        <v>-</v>
      </c>
      <c r="F185" s="25" t="str">
        <f>IF(Pengawas!F185="","-",IF(LEN(Pengawas!F185)&lt;&gt;16,"Tidak valid","OK"))</f>
        <v>-</v>
      </c>
      <c r="G185" s="25" t="str">
        <f>IF(Pengawas!G185="","-",IF(LEN(Pengawas!G185)&lt;4,"Cek lagi","OK"))</f>
        <v>-</v>
      </c>
      <c r="H185" s="26" t="str">
        <f>IF(Pengawas!H185="","-",IF(VALUE(LEFT(Pengawas!H185,2))&gt;31,"Tanggal tidak valid",IF(VALUE(LEFT(RIGHT(Pengawas!H185,7),2))&gt;12,"Bulan tidak valid",IF(VALUE(RIGHT(Pengawas!H185,4))&gt;1990,"Umur terlalu muda",IF(VALUE(RIGHT(Pengawas!H185,4))&lt;1955,"Umur terlalu tua","OK")))))</f>
        <v>-</v>
      </c>
      <c r="I185" s="25" t="str">
        <f>IF(Pengawas!I185="","-",IF(Pengawas!I185="L","OK",IF(Pengawas!I185="P","OK","Tidak valid")))</f>
        <v>-</v>
      </c>
      <c r="J185" s="25" t="str">
        <f>IF(Pengawas!J185="","-",IF(LEN(Pengawas!J185)&lt;4,"Cek lagi","OK"))</f>
        <v>-</v>
      </c>
      <c r="K185" s="25" t="str">
        <f>IF(Pengawas!K185="","-",IF(Pengawas!K185&gt;5,"Tidak valid",IF(Pengawas!K185&lt;1,"Tidak valid","OK")))</f>
        <v>-</v>
      </c>
      <c r="L185" s="25" t="str">
        <f>IF(Pengawas!L185="","-",IF(VALUE(LEFT(Pengawas!L185,1))&gt;1,"Tidak valid","OK"))</f>
        <v>-</v>
      </c>
      <c r="M185" s="25" t="str">
        <f>IF(Pengawas!M185="","-",IF(VALUE(LEFT(Pengawas!M185,1))&gt;1,"Tidak valid","OK"))</f>
        <v>-</v>
      </c>
      <c r="N185" s="25" t="str">
        <f>IF(Pengawas!N185="","-",IF(VALUE(LEFT(Pengawas!N185,2))&gt;31,"Tanggal tidak valid",IF(VALUE(LEFT(RIGHT(Pengawas!N185,7),2))&gt;12,"Bulan tidak valid",IF(VALUE(RIGHT(Pengawas!N185,4))&gt;2015,"Tahun cek lagi",IF(VALUE(RIGHT(Pengawas!N185,4))&lt;1930,"Tahun cek lagi","OK")))))</f>
        <v>-</v>
      </c>
      <c r="O185" s="26" t="str">
        <f>IF(Pengawas!O185="","-",IF(VALUE(LEFT(Pengawas!O185,2))&gt;31,"Tanggal tidak valid",IF(VALUE(LEFT(RIGHT(Pengawas!O185,7),2))&gt;12,"Bulan tidak valid",IF(VALUE(RIGHT(Pengawas!O185,4))&gt;2015,"Tahun cek lagi",IF(VALUE(RIGHT(Pengawas!O185,4))&lt;1930,"Tahun cek lagi","OK")))))</f>
        <v>-</v>
      </c>
      <c r="P185" s="26" t="str">
        <f>IF(Pengawas!P185="","-",IF(VALUE(LEFT(Pengawas!P185,2))&gt;31,"Tanggal tidak valid",IF(VALUE(LEFT(RIGHT(Pengawas!P185,7),2))&gt;12,"Bulan tidak valid",IF(VALUE(RIGHT(Pengawas!P185,4))&gt;2015,"Tahun cek lagi",IF(VALUE(RIGHT(Pengawas!P185,4))&lt;1930,"Tahun cek lagi","OK")))))</f>
        <v>-</v>
      </c>
      <c r="Q185" s="25" t="str">
        <f>IF(Pengawas!Q185="","-",IF(Pengawas!Q185&gt;3,"Tidak valid",IF(Pengawas!Q185&lt;1,"Tidak valid","OK")))</f>
        <v>-</v>
      </c>
      <c r="R185" s="25" t="str">
        <f>IF(Pengawas!R185="","-",IF(Pengawas!R185&gt;20000000,"Cek lagi",IF(Pengawas!R185&lt;50000,"Cek lagi","OK")))</f>
        <v>-</v>
      </c>
      <c r="S185" s="25" t="str">
        <f>IF(Pengawas!S185="","-",IF(Pengawas!S185&gt;3,"Tidak valid",IF(Pengawas!S185&lt;1,"Tidak valid","OK")))</f>
        <v>-</v>
      </c>
      <c r="T185" s="25" t="str">
        <f>IF(Pengawas!T185="","-",IF(Pengawas!T185&gt;6,"Tidak valid",IF(Pengawas!T185&lt;1,"Tidak valid","OK")))</f>
        <v>-</v>
      </c>
      <c r="U185" s="25" t="str">
        <f>IF(Pengawas!U185="","-",IF(Pengawas!U185&gt;4,"Tidak valid",IF(Pengawas!U185&lt;1,"Tidak valid","OK")))</f>
        <v>-</v>
      </c>
      <c r="V185" s="25" t="str">
        <f>IF(Pengawas!V185="","-",IF(Pengawas!V185&gt;2,"Tidak valid",IF(Pengawas!V185&lt;1,"Tidak valid","OK")))</f>
        <v>-</v>
      </c>
      <c r="W185" s="25" t="str">
        <f>IF(Pengawas!V185="","-",IF(Pengawas!V185=1,IF(Pengawas!W185="","Harap diisi","OK"),IF(Pengawas!V185=2,IF(Pengawas!W185="","Harap diisi","OK"),IF(Pengawas!V186&lt;1,"-",IF(Pengawas!V186&gt;2,"-","OK")))))</f>
        <v>-</v>
      </c>
      <c r="X185" s="25" t="str">
        <f>IF(Pengawas!V185="","-",IF(Pengawas!V185=1,IF(Pengawas!X185="","Harap diisi","OK"),IF(Pengawas!V185=2,IF(Pengawas!X185="","Harap diisi","OK"),IF(Pengawas!V186&lt;1,"-",IF(Pengawas!V186&gt;2,"-","OK")))))</f>
        <v>-</v>
      </c>
      <c r="Y185" s="25" t="str">
        <f>IF(Pengawas!V185="","-",IF(Pengawas!V185=1,IF(Pengawas!Y185="","Harap diisi","OK"),IF(Pengawas!V185=2,IF(Pengawas!Y185="","Harap diisi","OK"),IF(Pengawas!V186&lt;1,"-",IF(Pengawas!V186&gt;2,"-","OK")))))</f>
        <v>-</v>
      </c>
      <c r="Z185" s="25" t="str">
        <f>IF(Pengawas!V185="","-",IF(Pengawas!V185=1,IF(Pengawas!Z185="","Harap diisi","OK"),IF(Pengawas!V185=2,IF(Pengawas!Z185="","Harap diisi","OK"),IF(Pengawas!V186&lt;1,"-",IF(Pengawas!V186&gt;2,"-","OK")))))</f>
        <v>-</v>
      </c>
      <c r="AA185" s="25" t="str">
        <f>IF(Pengawas!V185="","-",IF(Pengawas!V185=1,IF(Pengawas!AA185="","Harap diisi","OK"),IF(Pengawas!V185=2,IF(Pengawas!AA185="","Harap diisi","OK"),IF(Pengawas!V186&lt;1,"-",IF(Pengawas!V186&gt;2,"-","OK")))))</f>
        <v>-</v>
      </c>
      <c r="AB185" s="25" t="str">
        <f>IF(Pengawas!V185="","-",IF(Pengawas!V185=1,IF(Pengawas!AB185="","Harap diisi","OK"),IF(Pengawas!V185=2,IF(Pengawas!AB185="","Harap diisi","OK"),IF(Pengawas!V186&lt;1,"-",IF(Pengawas!V186&gt;2,"-","OK")))))</f>
        <v>-</v>
      </c>
      <c r="AC185" s="25" t="str">
        <f>IF(Pengawas!V185="","-",IF(Pengawas!V185=1,IF(Pengawas!AC185="","Harap diisi","OK"),IF(Pengawas!V185=2,IF(Pengawas!AC185="","Harap diisi","OK"),IF(Pengawas!V186&lt;1,"-",IF(Pengawas!V186&gt;2,"-","OK")))))</f>
        <v>-</v>
      </c>
      <c r="AD185" s="25" t="str">
        <f>IF(Pengawas!V185="","-",IF(Pengawas!V185=1,IF(Pengawas!AD185="","OK","Harap dikosongkan"),IF(Pengawas!V185=2,IF(Pengawas!AD185="","Harap diisi","OK"),IF(Pengawas!V186&lt;1,"-",IF(Pengawas!V186&gt;2,"-","OK")))))</f>
        <v>-</v>
      </c>
      <c r="AE185" s="25" t="str">
        <f>IF(Pengawas!V185="","-",IF(Pengawas!V185=1,IF(Pengawas!AE185="","OK","Harap dikosongkan"),IF(Pengawas!V185=2,IF(Pengawas!AE185="","Harap diisi","OK"),IF(Pengawas!V186&lt;1,"-",IF(Pengawas!V186&gt;2,"-","OK")))))</f>
        <v>-</v>
      </c>
      <c r="AF185" s="25" t="str">
        <f>IF(Pengawas!V185="","-",IF(Pengawas!V185=1,IF(Pengawas!AF185="","OK","Harap dikosongkan"),IF(Pengawas!V185=2,IF(Pengawas!AF185="","Harap diisi","OK"),IF(Pengawas!V186&lt;1,"-",IF(Pengawas!V186&gt;2,"-","OK")))))</f>
        <v>-</v>
      </c>
      <c r="AG185" s="25" t="str">
        <f>IF(Pengawas!V185="","-",IF(Pengawas!V185=1,IF(Pengawas!AG185="","OK","Harap dikosongkan"),IF(Pengawas!V185=2,IF(Pengawas!AG185="","Harap diisi","OK"),IF(Pengawas!V186&lt;1,"-",IF(Pengawas!V186&gt;2,"-","OK")))))</f>
        <v>-</v>
      </c>
      <c r="AH185" s="25" t="str">
        <f>IF(Pengawas!V185="","-",IF(Pengawas!V185=1,IF(Pengawas!AH185="","OK","Harap dikosongkan"),IF(Pengawas!V185=2,IF(Pengawas!AH185="","Harap diisi","OK"),IF(Pengawas!V186&lt;1,"-",IF(Pengawas!V186&gt;2,"-","OK")))))</f>
        <v>-</v>
      </c>
      <c r="AI185" s="25" t="str">
        <f>IF(Pengawas!V185="","-",IF(Pengawas!V185=1,IF(Pengawas!AI185="","OK","Harap dikosongkan"),IF(Pengawas!V185=2,IF(Pengawas!AI185="","Harap diisi","OK"),IF(Pengawas!V186&lt;1,"-",IF(Pengawas!V186&gt;2,"-","OK")))))</f>
        <v>-</v>
      </c>
      <c r="AJ185" s="25" t="str">
        <f>IF(Pengawas!V185="","-",IF(Pengawas!V185=1,IF(Pengawas!AJ185="","OK","Harap dikosongkan"),IF(Pengawas!V185=2,IF(Pengawas!AJ185="","Harap diisi","OK"),IF(Pengawas!V186&lt;1,"-",IF(Pengawas!V186&gt;2,"-","OK")))))</f>
        <v>-</v>
      </c>
      <c r="AK185" s="25" t="str">
        <f>IF(Pengawas!V185="","-",IF(Pengawas!V185=1,IF(Pengawas!AK185="","OK","Harap dikosongkan"),IF(Pengawas!V185=2,IF(Pengawas!AK185="","Harap diisi","OK"),IF(Pengawas!V186&lt;1,"-",IF(Pengawas!V186&gt;2,"-","OK")))))</f>
        <v>-</v>
      </c>
      <c r="AL185" s="25" t="str">
        <f>IF(Pengawas!AL185="","-",IF(Pengawas!AL185&gt;3,"Tidak valid",IF(Pengawas!AL185&lt;1,"Tidak valid","OK")))</f>
        <v>-</v>
      </c>
      <c r="AM185" s="25" t="str">
        <f>IF(Pengawas!AL185="",IF(Pengawas!AM185="","-","Harap dikosongkan"),IF(Pengawas!AL185&lt;&gt;1,IF(Pengawas!AM185="","OK","Harap dikosongkan"),IF(Pengawas!AM185="","Harap diisi",IF(Pengawas!AM185&gt;2015,"Cek lagi",IF(Pengawas!AM185&lt;2005,"Cek lagi","OK")))))</f>
        <v>-</v>
      </c>
      <c r="AN185" s="25" t="str">
        <f>IF(Pengawas!AL185="",IF(Pengawas!AN185="","-","Harap dikosongkan"),IF(Pengawas!AL185&lt;&gt;1,IF(Pengawas!AN185="","OK","Harap dikosongkan"),IF(Pengawas!AN185="","Harap diisi",IF(VALUE(Pengawas!AN185)&gt;33,"Tidak valid",IF(VALUE(Pengawas!AN185)&lt;1,"Tidak valid","OK")))))</f>
        <v>-</v>
      </c>
      <c r="AO185" s="25" t="str">
        <f>IF(Pengawas!AL185="",IF(Pengawas!AO185="","-","Harap dikosongkan"),IF(Pengawas!AL185&lt;&gt;1,IF(Pengawas!AO185="","OK","Harap dikosongkan"),IF(Pengawas!AO185="","Harap diisi",IF(Pengawas!AO185&gt;1,"Tidak valid","OK"))))</f>
        <v>-</v>
      </c>
      <c r="AP185" s="25" t="str">
        <f>IF(Pengawas!AL185&gt;1,"OK",IF(Pengawas!AO185="",IF(Pengawas!AP185="","-","Kolom AO cek lagi"),IF(Pengawas!AO185=0,IF(Pengawas!AP185="","OK","Harap dikosongkan"),IF(Pengawas!AP185="","Harap diisi",IF(LEN(Pengawas!AP185)&lt;12,"Tidak valid",IF(LEN(Pengawas!AP185)&gt;14,"Tidak valid","OK"))))))</f>
        <v>-</v>
      </c>
      <c r="AQ185" s="26" t="str">
        <f>IF(Pengawas!AL185&gt;1,"OK",IF(Pengawas!AO185="",IF(Pengawas!AQ185="","-","Kolom AO cek lagi"),IF(Pengawas!AO185=0,IF(Pengawas!AQ185="","OK","Harap dikosongkan"),IF(Pengawas!AQ185="","Harap diisi",IF(LEN(Pengawas!AQ185)&lt;5,"Cek lagi","OK")))))</f>
        <v>-</v>
      </c>
      <c r="AR185" s="26" t="str">
        <f>IF(Pengawas!AL185&gt;1,"OK",IF(Pengawas!AO185="",IF(Pengawas!AR185="","-","Kolom AT cek lagi"),IF(Pengawas!AO185=0,IF(Pengawas!AR185="","OK","Harap dikosongkan"),IF(Pengawas!AR185="","Harap diisi",IF(VALUE(LEFT(Pengawas!AR185,2))&gt;31,"Tanggal tidak valid",IF(VALUE(LEFT(RIGHT(Pengawas!AR185,7),2))&gt;12,"Bulan tidak valid",IF(VALUE(RIGHT(Pengawas!AR185,4))&gt;2016,"Tahun cek lagi",IF(VALUE(RIGHT(Pengawas!AR185,4))&lt;2005,"Tahun cek lagi","OK"))))))))</f>
        <v>-</v>
      </c>
      <c r="AS185" s="25" t="str">
        <f>IF(Pengawas!AP185="",IF(Pengawas!AS185="","-","Harap dikosongkan"),IF(Pengawas!AP185&lt;&gt;"",IF(Pengawas!AS185="","Harap diisi",IF(Pengawas!AS185&gt;1,"Tidak valid","OK"))))</f>
        <v>-</v>
      </c>
      <c r="AT185" s="25" t="str">
        <f>IF(Pengawas!AS185="",IF(Pengawas!AT185="","-","Harap dikosongkan"),IF(Pengawas!AS185&lt;&gt;1,IF(Pengawas!AT185="","OK","Harap dikosongkan"),IF(Pengawas!AS185="",IF(Pengawas!AT185="","-","Harap dikosongkan"),IF(Pengawas!AS185=0,IF(Pengawas!AT185="","OK","Harap dikosongkan"),IF(Pengawas!AT185="","Harap diisi",IF(Pengawas!AT185&gt;2016,"Cek lagi",IF(Pengawas!AT185&lt;2005,"Cek lagi",IF(Pengawas!AM185&gt;Pengawas!AT185,"Cek lagi dengan Kolom AL","OK"))))))))</f>
        <v>-</v>
      </c>
      <c r="AU185" s="25" t="str">
        <f>IF(Pengawas!AS185="",IF(Pengawas!AU185="","-","Harap dikosongkan"),IF(Pengawas!AS185&lt;&gt;1,IF(Pengawas!AU185="","OK","Harap dikosongkan"),IF(Pengawas!AS185="",IF(Pengawas!AU185="","-","Harap dikosongkan"),IF(Pengawas!AS185=0,IF(Pengawas!AU185="","OK","Harap dikosongkan"),IF(Pengawas!AU185="","Harap diisi",IF(Pengawas!AU185&gt;20000000,"Cek lagi",IF(Pengawas!AU185&lt;100000,"Cek lagi","OK")))))))</f>
        <v>-</v>
      </c>
      <c r="AV185" s="25" t="str">
        <f>IF(Pengawas!AV185="","-",IF(Pengawas!AV185&gt;3,"Tidak valid","OK"))</f>
        <v>-</v>
      </c>
      <c r="AW185" s="25" t="str">
        <f>IF(Pengawas!AV185="",IF(Pengawas!AW185="","-","Harap dikosongkan"),IF(Pengawas!AV185=0,IF(Pengawas!AW185="","OK","Harap dikosongkan"),IF(Pengawas!AV185&gt;0,IF(Pengawas!AW185="","Harap diisi",IF(Pengawas!AW185&gt;2015,"Tidak valid","OK")))))</f>
        <v>-</v>
      </c>
      <c r="AX185" s="25" t="str">
        <f>IF(Pengawas!AV185="",IF(Pengawas!AX185="","-","Harap dikosongkan"),IF(Pengawas!AV185=0,IF(Pengawas!AX185="","OK","Harap dikosongkan"),IF(Pengawas!AV185&gt;0,IF(Pengawas!AX185="","Harap diisi",IF(Pengawas!AX185="","-",IF(Pengawas!AX185&gt;1,"Tidak valid","OK"))))))</f>
        <v>-</v>
      </c>
      <c r="AY185" s="25" t="str">
        <f>IF(Pengawas!AY185="","-",IF(Pengawas!AY185&gt;2,"Tidak valid","OK"))</f>
        <v>-</v>
      </c>
      <c r="AZ185" s="25" t="str">
        <f>IF(Pengawas!AY185="",IF(Pengawas!AZ185="","-","Harap dikosongkan"),IF(Pengawas!AY185=0,IF(Pengawas!AZ185="","OK","Harap dikosongkan"),IF(Pengawas!AZ185="","Harap diisi",IF(Pengawas!AZ185&gt;2015,"Cek lagi",IF(Pengawas!AZ185&lt;2000,"Cek lagi","OK")))))</f>
        <v>-</v>
      </c>
      <c r="BA185" s="25" t="str">
        <f>IF(Pengawas!BA185="","-",IF(LEN(Pengawas!BA185)&lt;5,"Cek lagi","OK"))</f>
        <v>-</v>
      </c>
      <c r="BB185" s="25" t="str">
        <f>IF(Pengawas!BB185="","-",IF(LEN(Pengawas!BB185)&lt;4,"Cek lagi","OK"))</f>
        <v>-</v>
      </c>
      <c r="BC185" s="25" t="str">
        <f>IF(Pengawas!BC185="","-",IF(LEN(Pengawas!BC185)&lt;4,"Cek lagi","OK"))</f>
        <v>-</v>
      </c>
      <c r="BD185" s="25" t="str">
        <f>IF(Pengawas!BD185="","-",IF(LEN(Pengawas!BD185)&lt;4,"Cek lagi","OK"))</f>
        <v>-</v>
      </c>
      <c r="BE185" s="25" t="str">
        <f>IF(Pengawas!BE185="","-",IF(LEN(Pengawas!BE185)&lt;4,"Cek lagi","OK"))</f>
        <v>-</v>
      </c>
      <c r="BF185" s="25" t="str">
        <f>IF(Pengawas!BF185="","-",IF(LEN(Pengawas!BF185)&lt;&gt;5,"Tidak valid","OK"))</f>
        <v>-</v>
      </c>
      <c r="BG185" s="25" t="str">
        <f>IF(Pengawas!BG185="","-",IF(LEN(Pengawas!BG185)&lt;9,"Cek lagi",IF(LEN(Pengawas!BG185)&gt;14,"Cek lagi","OK")))</f>
        <v>-</v>
      </c>
    </row>
    <row r="186" spans="1:59" s="18" customFormat="1" ht="15" customHeight="1" x14ac:dyDescent="0.2">
      <c r="A186" s="25" t="str">
        <f>IF(Pengawas!A186="","-",IF(LEN(Pengawas!A186)&lt;4,"Cek lagi","OK"))</f>
        <v>-</v>
      </c>
      <c r="B186" s="25" t="str">
        <f>IF(Pengawas!B186="","-",IF(LEN(Pengawas!B186)&lt;4,"Cek lagi","OK"))</f>
        <v>-</v>
      </c>
      <c r="C186" s="25" t="str">
        <f>IF(Pengawas!C186="","-",IF(LEN(Pengawas!C186)&lt;&gt;18,"Tidak valid","OK"))</f>
        <v>-</v>
      </c>
      <c r="D186" s="25" t="str">
        <f>IF(Pengawas!D186="","-",IF(LEN(Pengawas!D186)&lt;&gt;16,"Tidak valid","OK"))</f>
        <v>-</v>
      </c>
      <c r="E186" s="25" t="str">
        <f>IF(Pengawas!E186="","-",IF(LEN(Pengawas!E186)&lt;4,"Cek lagi","OK"))</f>
        <v>-</v>
      </c>
      <c r="F186" s="25" t="str">
        <f>IF(Pengawas!F186="","-",IF(LEN(Pengawas!F186)&lt;&gt;16,"Tidak valid","OK"))</f>
        <v>-</v>
      </c>
      <c r="G186" s="25" t="str">
        <f>IF(Pengawas!G186="","-",IF(LEN(Pengawas!G186)&lt;4,"Cek lagi","OK"))</f>
        <v>-</v>
      </c>
      <c r="H186" s="26" t="str">
        <f>IF(Pengawas!H186="","-",IF(VALUE(LEFT(Pengawas!H186,2))&gt;31,"Tanggal tidak valid",IF(VALUE(LEFT(RIGHT(Pengawas!H186,7),2))&gt;12,"Bulan tidak valid",IF(VALUE(RIGHT(Pengawas!H186,4))&gt;1990,"Umur terlalu muda",IF(VALUE(RIGHT(Pengawas!H186,4))&lt;1955,"Umur terlalu tua","OK")))))</f>
        <v>-</v>
      </c>
      <c r="I186" s="25" t="str">
        <f>IF(Pengawas!I186="","-",IF(Pengawas!I186="L","OK",IF(Pengawas!I186="P","OK","Tidak valid")))</f>
        <v>-</v>
      </c>
      <c r="J186" s="25" t="str">
        <f>IF(Pengawas!J186="","-",IF(LEN(Pengawas!J186)&lt;4,"Cek lagi","OK"))</f>
        <v>-</v>
      </c>
      <c r="K186" s="25" t="str">
        <f>IF(Pengawas!K186="","-",IF(Pengawas!K186&gt;5,"Tidak valid",IF(Pengawas!K186&lt;1,"Tidak valid","OK")))</f>
        <v>-</v>
      </c>
      <c r="L186" s="25" t="str">
        <f>IF(Pengawas!L186="","-",IF(VALUE(LEFT(Pengawas!L186,1))&gt;1,"Tidak valid","OK"))</f>
        <v>-</v>
      </c>
      <c r="M186" s="25" t="str">
        <f>IF(Pengawas!M186="","-",IF(VALUE(LEFT(Pengawas!M186,1))&gt;1,"Tidak valid","OK"))</f>
        <v>-</v>
      </c>
      <c r="N186" s="25" t="str">
        <f>IF(Pengawas!N186="","-",IF(VALUE(LEFT(Pengawas!N186,2))&gt;31,"Tanggal tidak valid",IF(VALUE(LEFT(RIGHT(Pengawas!N186,7),2))&gt;12,"Bulan tidak valid",IF(VALUE(RIGHT(Pengawas!N186,4))&gt;2015,"Tahun cek lagi",IF(VALUE(RIGHT(Pengawas!N186,4))&lt;1930,"Tahun cek lagi","OK")))))</f>
        <v>-</v>
      </c>
      <c r="O186" s="26" t="str">
        <f>IF(Pengawas!O186="","-",IF(VALUE(LEFT(Pengawas!O186,2))&gt;31,"Tanggal tidak valid",IF(VALUE(LEFT(RIGHT(Pengawas!O186,7),2))&gt;12,"Bulan tidak valid",IF(VALUE(RIGHT(Pengawas!O186,4))&gt;2015,"Tahun cek lagi",IF(VALUE(RIGHT(Pengawas!O186,4))&lt;1930,"Tahun cek lagi","OK")))))</f>
        <v>-</v>
      </c>
      <c r="P186" s="26" t="str">
        <f>IF(Pengawas!P186="","-",IF(VALUE(LEFT(Pengawas!P186,2))&gt;31,"Tanggal tidak valid",IF(VALUE(LEFT(RIGHT(Pengawas!P186,7),2))&gt;12,"Bulan tidak valid",IF(VALUE(RIGHT(Pengawas!P186,4))&gt;2015,"Tahun cek lagi",IF(VALUE(RIGHT(Pengawas!P186,4))&lt;1930,"Tahun cek lagi","OK")))))</f>
        <v>-</v>
      </c>
      <c r="Q186" s="25" t="str">
        <f>IF(Pengawas!Q186="","-",IF(Pengawas!Q186&gt;3,"Tidak valid",IF(Pengawas!Q186&lt;1,"Tidak valid","OK")))</f>
        <v>-</v>
      </c>
      <c r="R186" s="25" t="str">
        <f>IF(Pengawas!R186="","-",IF(Pengawas!R186&gt;20000000,"Cek lagi",IF(Pengawas!R186&lt;50000,"Cek lagi","OK")))</f>
        <v>-</v>
      </c>
      <c r="S186" s="25" t="str">
        <f>IF(Pengawas!S186="","-",IF(Pengawas!S186&gt;3,"Tidak valid",IF(Pengawas!S186&lt;1,"Tidak valid","OK")))</f>
        <v>-</v>
      </c>
      <c r="T186" s="25" t="str">
        <f>IF(Pengawas!T186="","-",IF(Pengawas!T186&gt;6,"Tidak valid",IF(Pengawas!T186&lt;1,"Tidak valid","OK")))</f>
        <v>-</v>
      </c>
      <c r="U186" s="25" t="str">
        <f>IF(Pengawas!U186="","-",IF(Pengawas!U186&gt;4,"Tidak valid",IF(Pengawas!U186&lt;1,"Tidak valid","OK")))</f>
        <v>-</v>
      </c>
      <c r="V186" s="25" t="str">
        <f>IF(Pengawas!V186="","-",IF(Pengawas!V186&gt;2,"Tidak valid",IF(Pengawas!V186&lt;1,"Tidak valid","OK")))</f>
        <v>-</v>
      </c>
      <c r="W186" s="25" t="str">
        <f>IF(Pengawas!V186="","-",IF(Pengawas!V186=1,IF(Pengawas!W186="","Harap diisi","OK"),IF(Pengawas!V186=2,IF(Pengawas!W186="","Harap diisi","OK"),IF(Pengawas!V187&lt;1,"-",IF(Pengawas!V187&gt;2,"-","OK")))))</f>
        <v>-</v>
      </c>
      <c r="X186" s="25" t="str">
        <f>IF(Pengawas!V186="","-",IF(Pengawas!V186=1,IF(Pengawas!X186="","Harap diisi","OK"),IF(Pengawas!V186=2,IF(Pengawas!X186="","Harap diisi","OK"),IF(Pengawas!V187&lt;1,"-",IF(Pengawas!V187&gt;2,"-","OK")))))</f>
        <v>-</v>
      </c>
      <c r="Y186" s="25" t="str">
        <f>IF(Pengawas!V186="","-",IF(Pengawas!V186=1,IF(Pengawas!Y186="","Harap diisi","OK"),IF(Pengawas!V186=2,IF(Pengawas!Y186="","Harap diisi","OK"),IF(Pengawas!V187&lt;1,"-",IF(Pengawas!V187&gt;2,"-","OK")))))</f>
        <v>-</v>
      </c>
      <c r="Z186" s="25" t="str">
        <f>IF(Pengawas!V186="","-",IF(Pengawas!V186=1,IF(Pengawas!Z186="","Harap diisi","OK"),IF(Pengawas!V186=2,IF(Pengawas!Z186="","Harap diisi","OK"),IF(Pengawas!V187&lt;1,"-",IF(Pengawas!V187&gt;2,"-","OK")))))</f>
        <v>-</v>
      </c>
      <c r="AA186" s="25" t="str">
        <f>IF(Pengawas!V186="","-",IF(Pengawas!V186=1,IF(Pengawas!AA186="","Harap diisi","OK"),IF(Pengawas!V186=2,IF(Pengawas!AA186="","Harap diisi","OK"),IF(Pengawas!V187&lt;1,"-",IF(Pengawas!V187&gt;2,"-","OK")))))</f>
        <v>-</v>
      </c>
      <c r="AB186" s="25" t="str">
        <f>IF(Pengawas!V186="","-",IF(Pengawas!V186=1,IF(Pengawas!AB186="","Harap diisi","OK"),IF(Pengawas!V186=2,IF(Pengawas!AB186="","Harap diisi","OK"),IF(Pengawas!V187&lt;1,"-",IF(Pengawas!V187&gt;2,"-","OK")))))</f>
        <v>-</v>
      </c>
      <c r="AC186" s="25" t="str">
        <f>IF(Pengawas!V186="","-",IF(Pengawas!V186=1,IF(Pengawas!AC186="","Harap diisi","OK"),IF(Pengawas!V186=2,IF(Pengawas!AC186="","Harap diisi","OK"),IF(Pengawas!V187&lt;1,"-",IF(Pengawas!V187&gt;2,"-","OK")))))</f>
        <v>-</v>
      </c>
      <c r="AD186" s="25" t="str">
        <f>IF(Pengawas!V186="","-",IF(Pengawas!V186=1,IF(Pengawas!AD186="","OK","Harap dikosongkan"),IF(Pengawas!V186=2,IF(Pengawas!AD186="","Harap diisi","OK"),IF(Pengawas!V187&lt;1,"-",IF(Pengawas!V187&gt;2,"-","OK")))))</f>
        <v>-</v>
      </c>
      <c r="AE186" s="25" t="str">
        <f>IF(Pengawas!V186="","-",IF(Pengawas!V186=1,IF(Pengawas!AE186="","OK","Harap dikosongkan"),IF(Pengawas!V186=2,IF(Pengawas!AE186="","Harap diisi","OK"),IF(Pengawas!V187&lt;1,"-",IF(Pengawas!V187&gt;2,"-","OK")))))</f>
        <v>-</v>
      </c>
      <c r="AF186" s="25" t="str">
        <f>IF(Pengawas!V186="","-",IF(Pengawas!V186=1,IF(Pengawas!AF186="","OK","Harap dikosongkan"),IF(Pengawas!V186=2,IF(Pengawas!AF186="","Harap diisi","OK"),IF(Pengawas!V187&lt;1,"-",IF(Pengawas!V187&gt;2,"-","OK")))))</f>
        <v>-</v>
      </c>
      <c r="AG186" s="25" t="str">
        <f>IF(Pengawas!V186="","-",IF(Pengawas!V186=1,IF(Pengawas!AG186="","OK","Harap dikosongkan"),IF(Pengawas!V186=2,IF(Pengawas!AG186="","Harap diisi","OK"),IF(Pengawas!V187&lt;1,"-",IF(Pengawas!V187&gt;2,"-","OK")))))</f>
        <v>-</v>
      </c>
      <c r="AH186" s="25" t="str">
        <f>IF(Pengawas!V186="","-",IF(Pengawas!V186=1,IF(Pengawas!AH186="","OK","Harap dikosongkan"),IF(Pengawas!V186=2,IF(Pengawas!AH186="","Harap diisi","OK"),IF(Pengawas!V187&lt;1,"-",IF(Pengawas!V187&gt;2,"-","OK")))))</f>
        <v>-</v>
      </c>
      <c r="AI186" s="25" t="str">
        <f>IF(Pengawas!V186="","-",IF(Pengawas!V186=1,IF(Pengawas!AI186="","OK","Harap dikosongkan"),IF(Pengawas!V186=2,IF(Pengawas!AI186="","Harap diisi","OK"),IF(Pengawas!V187&lt;1,"-",IF(Pengawas!V187&gt;2,"-","OK")))))</f>
        <v>-</v>
      </c>
      <c r="AJ186" s="25" t="str">
        <f>IF(Pengawas!V186="","-",IF(Pengawas!V186=1,IF(Pengawas!AJ186="","OK","Harap dikosongkan"),IF(Pengawas!V186=2,IF(Pengawas!AJ186="","Harap diisi","OK"),IF(Pengawas!V187&lt;1,"-",IF(Pengawas!V187&gt;2,"-","OK")))))</f>
        <v>-</v>
      </c>
      <c r="AK186" s="25" t="str">
        <f>IF(Pengawas!V186="","-",IF(Pengawas!V186=1,IF(Pengawas!AK186="","OK","Harap dikosongkan"),IF(Pengawas!V186=2,IF(Pengawas!AK186="","Harap diisi","OK"),IF(Pengawas!V187&lt;1,"-",IF(Pengawas!V187&gt;2,"-","OK")))))</f>
        <v>-</v>
      </c>
      <c r="AL186" s="25" t="str">
        <f>IF(Pengawas!AL186="","-",IF(Pengawas!AL186&gt;3,"Tidak valid",IF(Pengawas!AL186&lt;1,"Tidak valid","OK")))</f>
        <v>-</v>
      </c>
      <c r="AM186" s="25" t="str">
        <f>IF(Pengawas!AL186="",IF(Pengawas!AM186="","-","Harap dikosongkan"),IF(Pengawas!AL186&lt;&gt;1,IF(Pengawas!AM186="","OK","Harap dikosongkan"),IF(Pengawas!AM186="","Harap diisi",IF(Pengawas!AM186&gt;2015,"Cek lagi",IF(Pengawas!AM186&lt;2005,"Cek lagi","OK")))))</f>
        <v>-</v>
      </c>
      <c r="AN186" s="25" t="str">
        <f>IF(Pengawas!AL186="",IF(Pengawas!AN186="","-","Harap dikosongkan"),IF(Pengawas!AL186&lt;&gt;1,IF(Pengawas!AN186="","OK","Harap dikosongkan"),IF(Pengawas!AN186="","Harap diisi",IF(VALUE(Pengawas!AN186)&gt;33,"Tidak valid",IF(VALUE(Pengawas!AN186)&lt;1,"Tidak valid","OK")))))</f>
        <v>-</v>
      </c>
      <c r="AO186" s="25" t="str">
        <f>IF(Pengawas!AL186="",IF(Pengawas!AO186="","-","Harap dikosongkan"),IF(Pengawas!AL186&lt;&gt;1,IF(Pengawas!AO186="","OK","Harap dikosongkan"),IF(Pengawas!AO186="","Harap diisi",IF(Pengawas!AO186&gt;1,"Tidak valid","OK"))))</f>
        <v>-</v>
      </c>
      <c r="AP186" s="25" t="str">
        <f>IF(Pengawas!AL186&gt;1,"OK",IF(Pengawas!AO186="",IF(Pengawas!AP186="","-","Kolom AO cek lagi"),IF(Pengawas!AO186=0,IF(Pengawas!AP186="","OK","Harap dikosongkan"),IF(Pengawas!AP186="","Harap diisi",IF(LEN(Pengawas!AP186)&lt;12,"Tidak valid",IF(LEN(Pengawas!AP186)&gt;14,"Tidak valid","OK"))))))</f>
        <v>-</v>
      </c>
      <c r="AQ186" s="26" t="str">
        <f>IF(Pengawas!AL186&gt;1,"OK",IF(Pengawas!AO186="",IF(Pengawas!AQ186="","-","Kolom AO cek lagi"),IF(Pengawas!AO186=0,IF(Pengawas!AQ186="","OK","Harap dikosongkan"),IF(Pengawas!AQ186="","Harap diisi",IF(LEN(Pengawas!AQ186)&lt;5,"Cek lagi","OK")))))</f>
        <v>-</v>
      </c>
      <c r="AR186" s="26" t="str">
        <f>IF(Pengawas!AL186&gt;1,"OK",IF(Pengawas!AO186="",IF(Pengawas!AR186="","-","Kolom AT cek lagi"),IF(Pengawas!AO186=0,IF(Pengawas!AR186="","OK","Harap dikosongkan"),IF(Pengawas!AR186="","Harap diisi",IF(VALUE(LEFT(Pengawas!AR186,2))&gt;31,"Tanggal tidak valid",IF(VALUE(LEFT(RIGHT(Pengawas!AR186,7),2))&gt;12,"Bulan tidak valid",IF(VALUE(RIGHT(Pengawas!AR186,4))&gt;2016,"Tahun cek lagi",IF(VALUE(RIGHT(Pengawas!AR186,4))&lt;2005,"Tahun cek lagi","OK"))))))))</f>
        <v>-</v>
      </c>
      <c r="AS186" s="25" t="str">
        <f>IF(Pengawas!AP186="",IF(Pengawas!AS186="","-","Harap dikosongkan"),IF(Pengawas!AP186&lt;&gt;"",IF(Pengawas!AS186="","Harap diisi",IF(Pengawas!AS186&gt;1,"Tidak valid","OK"))))</f>
        <v>-</v>
      </c>
      <c r="AT186" s="25" t="str">
        <f>IF(Pengawas!AS186="",IF(Pengawas!AT186="","-","Harap dikosongkan"),IF(Pengawas!AS186&lt;&gt;1,IF(Pengawas!AT186="","OK","Harap dikosongkan"),IF(Pengawas!AS186="",IF(Pengawas!AT186="","-","Harap dikosongkan"),IF(Pengawas!AS186=0,IF(Pengawas!AT186="","OK","Harap dikosongkan"),IF(Pengawas!AT186="","Harap diisi",IF(Pengawas!AT186&gt;2016,"Cek lagi",IF(Pengawas!AT186&lt;2005,"Cek lagi",IF(Pengawas!AM186&gt;Pengawas!AT186,"Cek lagi dengan Kolom AL","OK"))))))))</f>
        <v>-</v>
      </c>
      <c r="AU186" s="25" t="str">
        <f>IF(Pengawas!AS186="",IF(Pengawas!AU186="","-","Harap dikosongkan"),IF(Pengawas!AS186&lt;&gt;1,IF(Pengawas!AU186="","OK","Harap dikosongkan"),IF(Pengawas!AS186="",IF(Pengawas!AU186="","-","Harap dikosongkan"),IF(Pengawas!AS186=0,IF(Pengawas!AU186="","OK","Harap dikosongkan"),IF(Pengawas!AU186="","Harap diisi",IF(Pengawas!AU186&gt;20000000,"Cek lagi",IF(Pengawas!AU186&lt;100000,"Cek lagi","OK")))))))</f>
        <v>-</v>
      </c>
      <c r="AV186" s="25" t="str">
        <f>IF(Pengawas!AV186="","-",IF(Pengawas!AV186&gt;3,"Tidak valid","OK"))</f>
        <v>-</v>
      </c>
      <c r="AW186" s="25" t="str">
        <f>IF(Pengawas!AV186="",IF(Pengawas!AW186="","-","Harap dikosongkan"),IF(Pengawas!AV186=0,IF(Pengawas!AW186="","OK","Harap dikosongkan"),IF(Pengawas!AV186&gt;0,IF(Pengawas!AW186="","Harap diisi",IF(Pengawas!AW186&gt;2015,"Tidak valid","OK")))))</f>
        <v>-</v>
      </c>
      <c r="AX186" s="25" t="str">
        <f>IF(Pengawas!AV186="",IF(Pengawas!AX186="","-","Harap dikosongkan"),IF(Pengawas!AV186=0,IF(Pengawas!AX186="","OK","Harap dikosongkan"),IF(Pengawas!AV186&gt;0,IF(Pengawas!AX186="","Harap diisi",IF(Pengawas!AX186="","-",IF(Pengawas!AX186&gt;1,"Tidak valid","OK"))))))</f>
        <v>-</v>
      </c>
      <c r="AY186" s="25" t="str">
        <f>IF(Pengawas!AY186="","-",IF(Pengawas!AY186&gt;2,"Tidak valid","OK"))</f>
        <v>-</v>
      </c>
      <c r="AZ186" s="25" t="str">
        <f>IF(Pengawas!AY186="",IF(Pengawas!AZ186="","-","Harap dikosongkan"),IF(Pengawas!AY186=0,IF(Pengawas!AZ186="","OK","Harap dikosongkan"),IF(Pengawas!AZ186="","Harap diisi",IF(Pengawas!AZ186&gt;2015,"Cek lagi",IF(Pengawas!AZ186&lt;2000,"Cek lagi","OK")))))</f>
        <v>-</v>
      </c>
      <c r="BA186" s="25" t="str">
        <f>IF(Pengawas!BA186="","-",IF(LEN(Pengawas!BA186)&lt;5,"Cek lagi","OK"))</f>
        <v>-</v>
      </c>
      <c r="BB186" s="25" t="str">
        <f>IF(Pengawas!BB186="","-",IF(LEN(Pengawas!BB186)&lt;4,"Cek lagi","OK"))</f>
        <v>-</v>
      </c>
      <c r="BC186" s="25" t="str">
        <f>IF(Pengawas!BC186="","-",IF(LEN(Pengawas!BC186)&lt;4,"Cek lagi","OK"))</f>
        <v>-</v>
      </c>
      <c r="BD186" s="25" t="str">
        <f>IF(Pengawas!BD186="","-",IF(LEN(Pengawas!BD186)&lt;4,"Cek lagi","OK"))</f>
        <v>-</v>
      </c>
      <c r="BE186" s="25" t="str">
        <f>IF(Pengawas!BE186="","-",IF(LEN(Pengawas!BE186)&lt;4,"Cek lagi","OK"))</f>
        <v>-</v>
      </c>
      <c r="BF186" s="25" t="str">
        <f>IF(Pengawas!BF186="","-",IF(LEN(Pengawas!BF186)&lt;&gt;5,"Tidak valid","OK"))</f>
        <v>-</v>
      </c>
      <c r="BG186" s="25" t="str">
        <f>IF(Pengawas!BG186="","-",IF(LEN(Pengawas!BG186)&lt;9,"Cek lagi",IF(LEN(Pengawas!BG186)&gt;14,"Cek lagi","OK")))</f>
        <v>-</v>
      </c>
    </row>
    <row r="187" spans="1:59" s="18" customFormat="1" ht="15" customHeight="1" x14ac:dyDescent="0.2">
      <c r="A187" s="25" t="str">
        <f>IF(Pengawas!A187="","-",IF(LEN(Pengawas!A187)&lt;4,"Cek lagi","OK"))</f>
        <v>-</v>
      </c>
      <c r="B187" s="25" t="str">
        <f>IF(Pengawas!B187="","-",IF(LEN(Pengawas!B187)&lt;4,"Cek lagi","OK"))</f>
        <v>-</v>
      </c>
      <c r="C187" s="25" t="str">
        <f>IF(Pengawas!C187="","-",IF(LEN(Pengawas!C187)&lt;&gt;18,"Tidak valid","OK"))</f>
        <v>-</v>
      </c>
      <c r="D187" s="25" t="str">
        <f>IF(Pengawas!D187="","-",IF(LEN(Pengawas!D187)&lt;&gt;16,"Tidak valid","OK"))</f>
        <v>-</v>
      </c>
      <c r="E187" s="25" t="str">
        <f>IF(Pengawas!E187="","-",IF(LEN(Pengawas!E187)&lt;4,"Cek lagi","OK"))</f>
        <v>-</v>
      </c>
      <c r="F187" s="25" t="str">
        <f>IF(Pengawas!F187="","-",IF(LEN(Pengawas!F187)&lt;&gt;16,"Tidak valid","OK"))</f>
        <v>-</v>
      </c>
      <c r="G187" s="25" t="str">
        <f>IF(Pengawas!G187="","-",IF(LEN(Pengawas!G187)&lt;4,"Cek lagi","OK"))</f>
        <v>-</v>
      </c>
      <c r="H187" s="26" t="str">
        <f>IF(Pengawas!H187="","-",IF(VALUE(LEFT(Pengawas!H187,2))&gt;31,"Tanggal tidak valid",IF(VALUE(LEFT(RIGHT(Pengawas!H187,7),2))&gt;12,"Bulan tidak valid",IF(VALUE(RIGHT(Pengawas!H187,4))&gt;1990,"Umur terlalu muda",IF(VALUE(RIGHT(Pengawas!H187,4))&lt;1955,"Umur terlalu tua","OK")))))</f>
        <v>-</v>
      </c>
      <c r="I187" s="25" t="str">
        <f>IF(Pengawas!I187="","-",IF(Pengawas!I187="L","OK",IF(Pengawas!I187="P","OK","Tidak valid")))</f>
        <v>-</v>
      </c>
      <c r="J187" s="25" t="str">
        <f>IF(Pengawas!J187="","-",IF(LEN(Pengawas!J187)&lt;4,"Cek lagi","OK"))</f>
        <v>-</v>
      </c>
      <c r="K187" s="25" t="str">
        <f>IF(Pengawas!K187="","-",IF(Pengawas!K187&gt;5,"Tidak valid",IF(Pengawas!K187&lt;1,"Tidak valid","OK")))</f>
        <v>-</v>
      </c>
      <c r="L187" s="25" t="str">
        <f>IF(Pengawas!L187="","-",IF(VALUE(LEFT(Pengawas!L187,1))&gt;1,"Tidak valid","OK"))</f>
        <v>-</v>
      </c>
      <c r="M187" s="25" t="str">
        <f>IF(Pengawas!M187="","-",IF(VALUE(LEFT(Pengawas!M187,1))&gt;1,"Tidak valid","OK"))</f>
        <v>-</v>
      </c>
      <c r="N187" s="25" t="str">
        <f>IF(Pengawas!N187="","-",IF(VALUE(LEFT(Pengawas!N187,2))&gt;31,"Tanggal tidak valid",IF(VALUE(LEFT(RIGHT(Pengawas!N187,7),2))&gt;12,"Bulan tidak valid",IF(VALUE(RIGHT(Pengawas!N187,4))&gt;2015,"Tahun cek lagi",IF(VALUE(RIGHT(Pengawas!N187,4))&lt;1930,"Tahun cek lagi","OK")))))</f>
        <v>-</v>
      </c>
      <c r="O187" s="26" t="str">
        <f>IF(Pengawas!O187="","-",IF(VALUE(LEFT(Pengawas!O187,2))&gt;31,"Tanggal tidak valid",IF(VALUE(LEFT(RIGHT(Pengawas!O187,7),2))&gt;12,"Bulan tidak valid",IF(VALUE(RIGHT(Pengawas!O187,4))&gt;2015,"Tahun cek lagi",IF(VALUE(RIGHT(Pengawas!O187,4))&lt;1930,"Tahun cek lagi","OK")))))</f>
        <v>-</v>
      </c>
      <c r="P187" s="26" t="str">
        <f>IF(Pengawas!P187="","-",IF(VALUE(LEFT(Pengawas!P187,2))&gt;31,"Tanggal tidak valid",IF(VALUE(LEFT(RIGHT(Pengawas!P187,7),2))&gt;12,"Bulan tidak valid",IF(VALUE(RIGHT(Pengawas!P187,4))&gt;2015,"Tahun cek lagi",IF(VALUE(RIGHT(Pengawas!P187,4))&lt;1930,"Tahun cek lagi","OK")))))</f>
        <v>-</v>
      </c>
      <c r="Q187" s="25" t="str">
        <f>IF(Pengawas!Q187="","-",IF(Pengawas!Q187&gt;3,"Tidak valid",IF(Pengawas!Q187&lt;1,"Tidak valid","OK")))</f>
        <v>-</v>
      </c>
      <c r="R187" s="25" t="str">
        <f>IF(Pengawas!R187="","-",IF(Pengawas!R187&gt;20000000,"Cek lagi",IF(Pengawas!R187&lt;50000,"Cek lagi","OK")))</f>
        <v>-</v>
      </c>
      <c r="S187" s="25" t="str">
        <f>IF(Pengawas!S187="","-",IF(Pengawas!S187&gt;3,"Tidak valid",IF(Pengawas!S187&lt;1,"Tidak valid","OK")))</f>
        <v>-</v>
      </c>
      <c r="T187" s="25" t="str">
        <f>IF(Pengawas!T187="","-",IF(Pengawas!T187&gt;6,"Tidak valid",IF(Pengawas!T187&lt;1,"Tidak valid","OK")))</f>
        <v>-</v>
      </c>
      <c r="U187" s="25" t="str">
        <f>IF(Pengawas!U187="","-",IF(Pengawas!U187&gt;4,"Tidak valid",IF(Pengawas!U187&lt;1,"Tidak valid","OK")))</f>
        <v>-</v>
      </c>
      <c r="V187" s="25" t="str">
        <f>IF(Pengawas!V187="","-",IF(Pengawas!V187&gt;2,"Tidak valid",IF(Pengawas!V187&lt;1,"Tidak valid","OK")))</f>
        <v>-</v>
      </c>
      <c r="W187" s="25" t="str">
        <f>IF(Pengawas!V187="","-",IF(Pengawas!V187=1,IF(Pengawas!W187="","Harap diisi","OK"),IF(Pengawas!V187=2,IF(Pengawas!W187="","Harap diisi","OK"),IF(Pengawas!V188&lt;1,"-",IF(Pengawas!V188&gt;2,"-","OK")))))</f>
        <v>-</v>
      </c>
      <c r="X187" s="25" t="str">
        <f>IF(Pengawas!V187="","-",IF(Pengawas!V187=1,IF(Pengawas!X187="","Harap diisi","OK"),IF(Pengawas!V187=2,IF(Pengawas!X187="","Harap diisi","OK"),IF(Pengawas!V188&lt;1,"-",IF(Pengawas!V188&gt;2,"-","OK")))))</f>
        <v>-</v>
      </c>
      <c r="Y187" s="25" t="str">
        <f>IF(Pengawas!V187="","-",IF(Pengawas!V187=1,IF(Pengawas!Y187="","Harap diisi","OK"),IF(Pengawas!V187=2,IF(Pengawas!Y187="","Harap diisi","OK"),IF(Pengawas!V188&lt;1,"-",IF(Pengawas!V188&gt;2,"-","OK")))))</f>
        <v>-</v>
      </c>
      <c r="Z187" s="25" t="str">
        <f>IF(Pengawas!V187="","-",IF(Pengawas!V187=1,IF(Pengawas!Z187="","Harap diisi","OK"),IF(Pengawas!V187=2,IF(Pengawas!Z187="","Harap diisi","OK"),IF(Pengawas!V188&lt;1,"-",IF(Pengawas!V188&gt;2,"-","OK")))))</f>
        <v>-</v>
      </c>
      <c r="AA187" s="25" t="str">
        <f>IF(Pengawas!V187="","-",IF(Pengawas!V187=1,IF(Pengawas!AA187="","Harap diisi","OK"),IF(Pengawas!V187=2,IF(Pengawas!AA187="","Harap diisi","OK"),IF(Pengawas!V188&lt;1,"-",IF(Pengawas!V188&gt;2,"-","OK")))))</f>
        <v>-</v>
      </c>
      <c r="AB187" s="25" t="str">
        <f>IF(Pengawas!V187="","-",IF(Pengawas!V187=1,IF(Pengawas!AB187="","Harap diisi","OK"),IF(Pengawas!V187=2,IF(Pengawas!AB187="","Harap diisi","OK"),IF(Pengawas!V188&lt;1,"-",IF(Pengawas!V188&gt;2,"-","OK")))))</f>
        <v>-</v>
      </c>
      <c r="AC187" s="25" t="str">
        <f>IF(Pengawas!V187="","-",IF(Pengawas!V187=1,IF(Pengawas!AC187="","Harap diisi","OK"),IF(Pengawas!V187=2,IF(Pengawas!AC187="","Harap diisi","OK"),IF(Pengawas!V188&lt;1,"-",IF(Pengawas!V188&gt;2,"-","OK")))))</f>
        <v>-</v>
      </c>
      <c r="AD187" s="25" t="str">
        <f>IF(Pengawas!V187="","-",IF(Pengawas!V187=1,IF(Pengawas!AD187="","OK","Harap dikosongkan"),IF(Pengawas!V187=2,IF(Pengawas!AD187="","Harap diisi","OK"),IF(Pengawas!V188&lt;1,"-",IF(Pengawas!V188&gt;2,"-","OK")))))</f>
        <v>-</v>
      </c>
      <c r="AE187" s="25" t="str">
        <f>IF(Pengawas!V187="","-",IF(Pengawas!V187=1,IF(Pengawas!AE187="","OK","Harap dikosongkan"),IF(Pengawas!V187=2,IF(Pengawas!AE187="","Harap diisi","OK"),IF(Pengawas!V188&lt;1,"-",IF(Pengawas!V188&gt;2,"-","OK")))))</f>
        <v>-</v>
      </c>
      <c r="AF187" s="25" t="str">
        <f>IF(Pengawas!V187="","-",IF(Pengawas!V187=1,IF(Pengawas!AF187="","OK","Harap dikosongkan"),IF(Pengawas!V187=2,IF(Pengawas!AF187="","Harap diisi","OK"),IF(Pengawas!V188&lt;1,"-",IF(Pengawas!V188&gt;2,"-","OK")))))</f>
        <v>-</v>
      </c>
      <c r="AG187" s="25" t="str">
        <f>IF(Pengawas!V187="","-",IF(Pengawas!V187=1,IF(Pengawas!AG187="","OK","Harap dikosongkan"),IF(Pengawas!V187=2,IF(Pengawas!AG187="","Harap diisi","OK"),IF(Pengawas!V188&lt;1,"-",IF(Pengawas!V188&gt;2,"-","OK")))))</f>
        <v>-</v>
      </c>
      <c r="AH187" s="25" t="str">
        <f>IF(Pengawas!V187="","-",IF(Pengawas!V187=1,IF(Pengawas!AH187="","OK","Harap dikosongkan"),IF(Pengawas!V187=2,IF(Pengawas!AH187="","Harap diisi","OK"),IF(Pengawas!V188&lt;1,"-",IF(Pengawas!V188&gt;2,"-","OK")))))</f>
        <v>-</v>
      </c>
      <c r="AI187" s="25" t="str">
        <f>IF(Pengawas!V187="","-",IF(Pengawas!V187=1,IF(Pengawas!AI187="","OK","Harap dikosongkan"),IF(Pengawas!V187=2,IF(Pengawas!AI187="","Harap diisi","OK"),IF(Pengawas!V188&lt;1,"-",IF(Pengawas!V188&gt;2,"-","OK")))))</f>
        <v>-</v>
      </c>
      <c r="AJ187" s="25" t="str">
        <f>IF(Pengawas!V187="","-",IF(Pengawas!V187=1,IF(Pengawas!AJ187="","OK","Harap dikosongkan"),IF(Pengawas!V187=2,IF(Pengawas!AJ187="","Harap diisi","OK"),IF(Pengawas!V188&lt;1,"-",IF(Pengawas!V188&gt;2,"-","OK")))))</f>
        <v>-</v>
      </c>
      <c r="AK187" s="25" t="str">
        <f>IF(Pengawas!V187="","-",IF(Pengawas!V187=1,IF(Pengawas!AK187="","OK","Harap dikosongkan"),IF(Pengawas!V187=2,IF(Pengawas!AK187="","Harap diisi","OK"),IF(Pengawas!V188&lt;1,"-",IF(Pengawas!V188&gt;2,"-","OK")))))</f>
        <v>-</v>
      </c>
      <c r="AL187" s="25" t="str">
        <f>IF(Pengawas!AL187="","-",IF(Pengawas!AL187&gt;3,"Tidak valid",IF(Pengawas!AL187&lt;1,"Tidak valid","OK")))</f>
        <v>-</v>
      </c>
      <c r="AM187" s="25" t="str">
        <f>IF(Pengawas!AL187="",IF(Pengawas!AM187="","-","Harap dikosongkan"),IF(Pengawas!AL187&lt;&gt;1,IF(Pengawas!AM187="","OK","Harap dikosongkan"),IF(Pengawas!AM187="","Harap diisi",IF(Pengawas!AM187&gt;2015,"Cek lagi",IF(Pengawas!AM187&lt;2005,"Cek lagi","OK")))))</f>
        <v>-</v>
      </c>
      <c r="AN187" s="25" t="str">
        <f>IF(Pengawas!AL187="",IF(Pengawas!AN187="","-","Harap dikosongkan"),IF(Pengawas!AL187&lt;&gt;1,IF(Pengawas!AN187="","OK","Harap dikosongkan"),IF(Pengawas!AN187="","Harap diisi",IF(VALUE(Pengawas!AN187)&gt;33,"Tidak valid",IF(VALUE(Pengawas!AN187)&lt;1,"Tidak valid","OK")))))</f>
        <v>-</v>
      </c>
      <c r="AO187" s="25" t="str">
        <f>IF(Pengawas!AL187="",IF(Pengawas!AO187="","-","Harap dikosongkan"),IF(Pengawas!AL187&lt;&gt;1,IF(Pengawas!AO187="","OK","Harap dikosongkan"),IF(Pengawas!AO187="","Harap diisi",IF(Pengawas!AO187&gt;1,"Tidak valid","OK"))))</f>
        <v>-</v>
      </c>
      <c r="AP187" s="25" t="str">
        <f>IF(Pengawas!AL187&gt;1,"OK",IF(Pengawas!AO187="",IF(Pengawas!AP187="","-","Kolom AO cek lagi"),IF(Pengawas!AO187=0,IF(Pengawas!AP187="","OK","Harap dikosongkan"),IF(Pengawas!AP187="","Harap diisi",IF(LEN(Pengawas!AP187)&lt;12,"Tidak valid",IF(LEN(Pengawas!AP187)&gt;14,"Tidak valid","OK"))))))</f>
        <v>-</v>
      </c>
      <c r="AQ187" s="26" t="str">
        <f>IF(Pengawas!AL187&gt;1,"OK",IF(Pengawas!AO187="",IF(Pengawas!AQ187="","-","Kolom AO cek lagi"),IF(Pengawas!AO187=0,IF(Pengawas!AQ187="","OK","Harap dikosongkan"),IF(Pengawas!AQ187="","Harap diisi",IF(LEN(Pengawas!AQ187)&lt;5,"Cek lagi","OK")))))</f>
        <v>-</v>
      </c>
      <c r="AR187" s="26" t="str">
        <f>IF(Pengawas!AL187&gt;1,"OK",IF(Pengawas!AO187="",IF(Pengawas!AR187="","-","Kolom AT cek lagi"),IF(Pengawas!AO187=0,IF(Pengawas!AR187="","OK","Harap dikosongkan"),IF(Pengawas!AR187="","Harap diisi",IF(VALUE(LEFT(Pengawas!AR187,2))&gt;31,"Tanggal tidak valid",IF(VALUE(LEFT(RIGHT(Pengawas!AR187,7),2))&gt;12,"Bulan tidak valid",IF(VALUE(RIGHT(Pengawas!AR187,4))&gt;2016,"Tahun cek lagi",IF(VALUE(RIGHT(Pengawas!AR187,4))&lt;2005,"Tahun cek lagi","OK"))))))))</f>
        <v>-</v>
      </c>
      <c r="AS187" s="25" t="str">
        <f>IF(Pengawas!AP187="",IF(Pengawas!AS187="","-","Harap dikosongkan"),IF(Pengawas!AP187&lt;&gt;"",IF(Pengawas!AS187="","Harap diisi",IF(Pengawas!AS187&gt;1,"Tidak valid","OK"))))</f>
        <v>-</v>
      </c>
      <c r="AT187" s="25" t="str">
        <f>IF(Pengawas!AS187="",IF(Pengawas!AT187="","-","Harap dikosongkan"),IF(Pengawas!AS187&lt;&gt;1,IF(Pengawas!AT187="","OK","Harap dikosongkan"),IF(Pengawas!AS187="",IF(Pengawas!AT187="","-","Harap dikosongkan"),IF(Pengawas!AS187=0,IF(Pengawas!AT187="","OK","Harap dikosongkan"),IF(Pengawas!AT187="","Harap diisi",IF(Pengawas!AT187&gt;2016,"Cek lagi",IF(Pengawas!AT187&lt;2005,"Cek lagi",IF(Pengawas!AM187&gt;Pengawas!AT187,"Cek lagi dengan Kolom AL","OK"))))))))</f>
        <v>-</v>
      </c>
      <c r="AU187" s="25" t="str">
        <f>IF(Pengawas!AS187="",IF(Pengawas!AU187="","-","Harap dikosongkan"),IF(Pengawas!AS187&lt;&gt;1,IF(Pengawas!AU187="","OK","Harap dikosongkan"),IF(Pengawas!AS187="",IF(Pengawas!AU187="","-","Harap dikosongkan"),IF(Pengawas!AS187=0,IF(Pengawas!AU187="","OK","Harap dikosongkan"),IF(Pengawas!AU187="","Harap diisi",IF(Pengawas!AU187&gt;20000000,"Cek lagi",IF(Pengawas!AU187&lt;100000,"Cek lagi","OK")))))))</f>
        <v>-</v>
      </c>
      <c r="AV187" s="25" t="str">
        <f>IF(Pengawas!AV187="","-",IF(Pengawas!AV187&gt;3,"Tidak valid","OK"))</f>
        <v>-</v>
      </c>
      <c r="AW187" s="25" t="str">
        <f>IF(Pengawas!AV187="",IF(Pengawas!AW187="","-","Harap dikosongkan"),IF(Pengawas!AV187=0,IF(Pengawas!AW187="","OK","Harap dikosongkan"),IF(Pengawas!AV187&gt;0,IF(Pengawas!AW187="","Harap diisi",IF(Pengawas!AW187&gt;2015,"Tidak valid","OK")))))</f>
        <v>-</v>
      </c>
      <c r="AX187" s="25" t="str">
        <f>IF(Pengawas!AV187="",IF(Pengawas!AX187="","-","Harap dikosongkan"),IF(Pengawas!AV187=0,IF(Pengawas!AX187="","OK","Harap dikosongkan"),IF(Pengawas!AV187&gt;0,IF(Pengawas!AX187="","Harap diisi",IF(Pengawas!AX187="","-",IF(Pengawas!AX187&gt;1,"Tidak valid","OK"))))))</f>
        <v>-</v>
      </c>
      <c r="AY187" s="25" t="str">
        <f>IF(Pengawas!AY187="","-",IF(Pengawas!AY187&gt;2,"Tidak valid","OK"))</f>
        <v>-</v>
      </c>
      <c r="AZ187" s="25" t="str">
        <f>IF(Pengawas!AY187="",IF(Pengawas!AZ187="","-","Harap dikosongkan"),IF(Pengawas!AY187=0,IF(Pengawas!AZ187="","OK","Harap dikosongkan"),IF(Pengawas!AZ187="","Harap diisi",IF(Pengawas!AZ187&gt;2015,"Cek lagi",IF(Pengawas!AZ187&lt;2000,"Cek lagi","OK")))))</f>
        <v>-</v>
      </c>
      <c r="BA187" s="25" t="str">
        <f>IF(Pengawas!BA187="","-",IF(LEN(Pengawas!BA187)&lt;5,"Cek lagi","OK"))</f>
        <v>-</v>
      </c>
      <c r="BB187" s="25" t="str">
        <f>IF(Pengawas!BB187="","-",IF(LEN(Pengawas!BB187)&lt;4,"Cek lagi","OK"))</f>
        <v>-</v>
      </c>
      <c r="BC187" s="25" t="str">
        <f>IF(Pengawas!BC187="","-",IF(LEN(Pengawas!BC187)&lt;4,"Cek lagi","OK"))</f>
        <v>-</v>
      </c>
      <c r="BD187" s="25" t="str">
        <f>IF(Pengawas!BD187="","-",IF(LEN(Pengawas!BD187)&lt;4,"Cek lagi","OK"))</f>
        <v>-</v>
      </c>
      <c r="BE187" s="25" t="str">
        <f>IF(Pengawas!BE187="","-",IF(LEN(Pengawas!BE187)&lt;4,"Cek lagi","OK"))</f>
        <v>-</v>
      </c>
      <c r="BF187" s="25" t="str">
        <f>IF(Pengawas!BF187="","-",IF(LEN(Pengawas!BF187)&lt;&gt;5,"Tidak valid","OK"))</f>
        <v>-</v>
      </c>
      <c r="BG187" s="25" t="str">
        <f>IF(Pengawas!BG187="","-",IF(LEN(Pengawas!BG187)&lt;9,"Cek lagi",IF(LEN(Pengawas!BG187)&gt;14,"Cek lagi","OK")))</f>
        <v>-</v>
      </c>
    </row>
    <row r="188" spans="1:59" s="18" customFormat="1" ht="15" customHeight="1" x14ac:dyDescent="0.2">
      <c r="A188" s="25" t="str">
        <f>IF(Pengawas!A188="","-",IF(LEN(Pengawas!A188)&lt;4,"Cek lagi","OK"))</f>
        <v>-</v>
      </c>
      <c r="B188" s="25" t="str">
        <f>IF(Pengawas!B188="","-",IF(LEN(Pengawas!B188)&lt;4,"Cek lagi","OK"))</f>
        <v>-</v>
      </c>
      <c r="C188" s="25" t="str">
        <f>IF(Pengawas!C188="","-",IF(LEN(Pengawas!C188)&lt;&gt;18,"Tidak valid","OK"))</f>
        <v>-</v>
      </c>
      <c r="D188" s="25" t="str">
        <f>IF(Pengawas!D188="","-",IF(LEN(Pengawas!D188)&lt;&gt;16,"Tidak valid","OK"))</f>
        <v>-</v>
      </c>
      <c r="E188" s="25" t="str">
        <f>IF(Pengawas!E188="","-",IF(LEN(Pengawas!E188)&lt;4,"Cek lagi","OK"))</f>
        <v>-</v>
      </c>
      <c r="F188" s="25" t="str">
        <f>IF(Pengawas!F188="","-",IF(LEN(Pengawas!F188)&lt;&gt;16,"Tidak valid","OK"))</f>
        <v>-</v>
      </c>
      <c r="G188" s="25" t="str">
        <f>IF(Pengawas!G188="","-",IF(LEN(Pengawas!G188)&lt;4,"Cek lagi","OK"))</f>
        <v>-</v>
      </c>
      <c r="H188" s="26" t="str">
        <f>IF(Pengawas!H188="","-",IF(VALUE(LEFT(Pengawas!H188,2))&gt;31,"Tanggal tidak valid",IF(VALUE(LEFT(RIGHT(Pengawas!H188,7),2))&gt;12,"Bulan tidak valid",IF(VALUE(RIGHT(Pengawas!H188,4))&gt;1990,"Umur terlalu muda",IF(VALUE(RIGHT(Pengawas!H188,4))&lt;1955,"Umur terlalu tua","OK")))))</f>
        <v>-</v>
      </c>
      <c r="I188" s="25" t="str">
        <f>IF(Pengawas!I188="","-",IF(Pengawas!I188="L","OK",IF(Pengawas!I188="P","OK","Tidak valid")))</f>
        <v>-</v>
      </c>
      <c r="J188" s="25" t="str">
        <f>IF(Pengawas!J188="","-",IF(LEN(Pengawas!J188)&lt;4,"Cek lagi","OK"))</f>
        <v>-</v>
      </c>
      <c r="K188" s="25" t="str">
        <f>IF(Pengawas!K188="","-",IF(Pengawas!K188&gt;5,"Tidak valid",IF(Pengawas!K188&lt;1,"Tidak valid","OK")))</f>
        <v>-</v>
      </c>
      <c r="L188" s="25" t="str">
        <f>IF(Pengawas!L188="","-",IF(VALUE(LEFT(Pengawas!L188,1))&gt;1,"Tidak valid","OK"))</f>
        <v>-</v>
      </c>
      <c r="M188" s="25" t="str">
        <f>IF(Pengawas!M188="","-",IF(VALUE(LEFT(Pengawas!M188,1))&gt;1,"Tidak valid","OK"))</f>
        <v>-</v>
      </c>
      <c r="N188" s="25" t="str">
        <f>IF(Pengawas!N188="","-",IF(VALUE(LEFT(Pengawas!N188,2))&gt;31,"Tanggal tidak valid",IF(VALUE(LEFT(RIGHT(Pengawas!N188,7),2))&gt;12,"Bulan tidak valid",IF(VALUE(RIGHT(Pengawas!N188,4))&gt;2015,"Tahun cek lagi",IF(VALUE(RIGHT(Pengawas!N188,4))&lt;1930,"Tahun cek lagi","OK")))))</f>
        <v>-</v>
      </c>
      <c r="O188" s="26" t="str">
        <f>IF(Pengawas!O188="","-",IF(VALUE(LEFT(Pengawas!O188,2))&gt;31,"Tanggal tidak valid",IF(VALUE(LEFT(RIGHT(Pengawas!O188,7),2))&gt;12,"Bulan tidak valid",IF(VALUE(RIGHT(Pengawas!O188,4))&gt;2015,"Tahun cek lagi",IF(VALUE(RIGHT(Pengawas!O188,4))&lt;1930,"Tahun cek lagi","OK")))))</f>
        <v>-</v>
      </c>
      <c r="P188" s="26" t="str">
        <f>IF(Pengawas!P188="","-",IF(VALUE(LEFT(Pengawas!P188,2))&gt;31,"Tanggal tidak valid",IF(VALUE(LEFT(RIGHT(Pengawas!P188,7),2))&gt;12,"Bulan tidak valid",IF(VALUE(RIGHT(Pengawas!P188,4))&gt;2015,"Tahun cek lagi",IF(VALUE(RIGHT(Pengawas!P188,4))&lt;1930,"Tahun cek lagi","OK")))))</f>
        <v>-</v>
      </c>
      <c r="Q188" s="25" t="str">
        <f>IF(Pengawas!Q188="","-",IF(Pengawas!Q188&gt;3,"Tidak valid",IF(Pengawas!Q188&lt;1,"Tidak valid","OK")))</f>
        <v>-</v>
      </c>
      <c r="R188" s="25" t="str">
        <f>IF(Pengawas!R188="","-",IF(Pengawas!R188&gt;20000000,"Cek lagi",IF(Pengawas!R188&lt;50000,"Cek lagi","OK")))</f>
        <v>-</v>
      </c>
      <c r="S188" s="25" t="str">
        <f>IF(Pengawas!S188="","-",IF(Pengawas!S188&gt;3,"Tidak valid",IF(Pengawas!S188&lt;1,"Tidak valid","OK")))</f>
        <v>-</v>
      </c>
      <c r="T188" s="25" t="str">
        <f>IF(Pengawas!T188="","-",IF(Pengawas!T188&gt;6,"Tidak valid",IF(Pengawas!T188&lt;1,"Tidak valid","OK")))</f>
        <v>-</v>
      </c>
      <c r="U188" s="25" t="str">
        <f>IF(Pengawas!U188="","-",IF(Pengawas!U188&gt;4,"Tidak valid",IF(Pengawas!U188&lt;1,"Tidak valid","OK")))</f>
        <v>-</v>
      </c>
      <c r="V188" s="25" t="str">
        <f>IF(Pengawas!V188="","-",IF(Pengawas!V188&gt;2,"Tidak valid",IF(Pengawas!V188&lt;1,"Tidak valid","OK")))</f>
        <v>-</v>
      </c>
      <c r="W188" s="25" t="str">
        <f>IF(Pengawas!V188="","-",IF(Pengawas!V188=1,IF(Pengawas!W188="","Harap diisi","OK"),IF(Pengawas!V188=2,IF(Pengawas!W188="","Harap diisi","OK"),IF(Pengawas!V189&lt;1,"-",IF(Pengawas!V189&gt;2,"-","OK")))))</f>
        <v>-</v>
      </c>
      <c r="X188" s="25" t="str">
        <f>IF(Pengawas!V188="","-",IF(Pengawas!V188=1,IF(Pengawas!X188="","Harap diisi","OK"),IF(Pengawas!V188=2,IF(Pengawas!X188="","Harap diisi","OK"),IF(Pengawas!V189&lt;1,"-",IF(Pengawas!V189&gt;2,"-","OK")))))</f>
        <v>-</v>
      </c>
      <c r="Y188" s="25" t="str">
        <f>IF(Pengawas!V188="","-",IF(Pengawas!V188=1,IF(Pengawas!Y188="","Harap diisi","OK"),IF(Pengawas!V188=2,IF(Pengawas!Y188="","Harap diisi","OK"),IF(Pengawas!V189&lt;1,"-",IF(Pengawas!V189&gt;2,"-","OK")))))</f>
        <v>-</v>
      </c>
      <c r="Z188" s="25" t="str">
        <f>IF(Pengawas!V188="","-",IF(Pengawas!V188=1,IF(Pengawas!Z188="","Harap diisi","OK"),IF(Pengawas!V188=2,IF(Pengawas!Z188="","Harap diisi","OK"),IF(Pengawas!V189&lt;1,"-",IF(Pengawas!V189&gt;2,"-","OK")))))</f>
        <v>-</v>
      </c>
      <c r="AA188" s="25" t="str">
        <f>IF(Pengawas!V188="","-",IF(Pengawas!V188=1,IF(Pengawas!AA188="","Harap diisi","OK"),IF(Pengawas!V188=2,IF(Pengawas!AA188="","Harap diisi","OK"),IF(Pengawas!V189&lt;1,"-",IF(Pengawas!V189&gt;2,"-","OK")))))</f>
        <v>-</v>
      </c>
      <c r="AB188" s="25" t="str">
        <f>IF(Pengawas!V188="","-",IF(Pengawas!V188=1,IF(Pengawas!AB188="","Harap diisi","OK"),IF(Pengawas!V188=2,IF(Pengawas!AB188="","Harap diisi","OK"),IF(Pengawas!V189&lt;1,"-",IF(Pengawas!V189&gt;2,"-","OK")))))</f>
        <v>-</v>
      </c>
      <c r="AC188" s="25" t="str">
        <f>IF(Pengawas!V188="","-",IF(Pengawas!V188=1,IF(Pengawas!AC188="","Harap diisi","OK"),IF(Pengawas!V188=2,IF(Pengawas!AC188="","Harap diisi","OK"),IF(Pengawas!V189&lt;1,"-",IF(Pengawas!V189&gt;2,"-","OK")))))</f>
        <v>-</v>
      </c>
      <c r="AD188" s="25" t="str">
        <f>IF(Pengawas!V188="","-",IF(Pengawas!V188=1,IF(Pengawas!AD188="","OK","Harap dikosongkan"),IF(Pengawas!V188=2,IF(Pengawas!AD188="","Harap diisi","OK"),IF(Pengawas!V189&lt;1,"-",IF(Pengawas!V189&gt;2,"-","OK")))))</f>
        <v>-</v>
      </c>
      <c r="AE188" s="25" t="str">
        <f>IF(Pengawas!V188="","-",IF(Pengawas!V188=1,IF(Pengawas!AE188="","OK","Harap dikosongkan"),IF(Pengawas!V188=2,IF(Pengawas!AE188="","Harap diisi","OK"),IF(Pengawas!V189&lt;1,"-",IF(Pengawas!V189&gt;2,"-","OK")))))</f>
        <v>-</v>
      </c>
      <c r="AF188" s="25" t="str">
        <f>IF(Pengawas!V188="","-",IF(Pengawas!V188=1,IF(Pengawas!AF188="","OK","Harap dikosongkan"),IF(Pengawas!V188=2,IF(Pengawas!AF188="","Harap diisi","OK"),IF(Pengawas!V189&lt;1,"-",IF(Pengawas!V189&gt;2,"-","OK")))))</f>
        <v>-</v>
      </c>
      <c r="AG188" s="25" t="str">
        <f>IF(Pengawas!V188="","-",IF(Pengawas!V188=1,IF(Pengawas!AG188="","OK","Harap dikosongkan"),IF(Pengawas!V188=2,IF(Pengawas!AG188="","Harap diisi","OK"),IF(Pengawas!V189&lt;1,"-",IF(Pengawas!V189&gt;2,"-","OK")))))</f>
        <v>-</v>
      </c>
      <c r="AH188" s="25" t="str">
        <f>IF(Pengawas!V188="","-",IF(Pengawas!V188=1,IF(Pengawas!AH188="","OK","Harap dikosongkan"),IF(Pengawas!V188=2,IF(Pengawas!AH188="","Harap diisi","OK"),IF(Pengawas!V189&lt;1,"-",IF(Pengawas!V189&gt;2,"-","OK")))))</f>
        <v>-</v>
      </c>
      <c r="AI188" s="25" t="str">
        <f>IF(Pengawas!V188="","-",IF(Pengawas!V188=1,IF(Pengawas!AI188="","OK","Harap dikosongkan"),IF(Pengawas!V188=2,IF(Pengawas!AI188="","Harap diisi","OK"),IF(Pengawas!V189&lt;1,"-",IF(Pengawas!V189&gt;2,"-","OK")))))</f>
        <v>-</v>
      </c>
      <c r="AJ188" s="25" t="str">
        <f>IF(Pengawas!V188="","-",IF(Pengawas!V188=1,IF(Pengawas!AJ188="","OK","Harap dikosongkan"),IF(Pengawas!V188=2,IF(Pengawas!AJ188="","Harap diisi","OK"),IF(Pengawas!V189&lt;1,"-",IF(Pengawas!V189&gt;2,"-","OK")))))</f>
        <v>-</v>
      </c>
      <c r="AK188" s="25" t="str">
        <f>IF(Pengawas!V188="","-",IF(Pengawas!V188=1,IF(Pengawas!AK188="","OK","Harap dikosongkan"),IF(Pengawas!V188=2,IF(Pengawas!AK188="","Harap diisi","OK"),IF(Pengawas!V189&lt;1,"-",IF(Pengawas!V189&gt;2,"-","OK")))))</f>
        <v>-</v>
      </c>
      <c r="AL188" s="25" t="str">
        <f>IF(Pengawas!AL188="","-",IF(Pengawas!AL188&gt;3,"Tidak valid",IF(Pengawas!AL188&lt;1,"Tidak valid","OK")))</f>
        <v>-</v>
      </c>
      <c r="AM188" s="25" t="str">
        <f>IF(Pengawas!AL188="",IF(Pengawas!AM188="","-","Harap dikosongkan"),IF(Pengawas!AL188&lt;&gt;1,IF(Pengawas!AM188="","OK","Harap dikosongkan"),IF(Pengawas!AM188="","Harap diisi",IF(Pengawas!AM188&gt;2015,"Cek lagi",IF(Pengawas!AM188&lt;2005,"Cek lagi","OK")))))</f>
        <v>-</v>
      </c>
      <c r="AN188" s="25" t="str">
        <f>IF(Pengawas!AL188="",IF(Pengawas!AN188="","-","Harap dikosongkan"),IF(Pengawas!AL188&lt;&gt;1,IF(Pengawas!AN188="","OK","Harap dikosongkan"),IF(Pengawas!AN188="","Harap diisi",IF(VALUE(Pengawas!AN188)&gt;33,"Tidak valid",IF(VALUE(Pengawas!AN188)&lt;1,"Tidak valid","OK")))))</f>
        <v>-</v>
      </c>
      <c r="AO188" s="25" t="str">
        <f>IF(Pengawas!AL188="",IF(Pengawas!AO188="","-","Harap dikosongkan"),IF(Pengawas!AL188&lt;&gt;1,IF(Pengawas!AO188="","OK","Harap dikosongkan"),IF(Pengawas!AO188="","Harap diisi",IF(Pengawas!AO188&gt;1,"Tidak valid","OK"))))</f>
        <v>-</v>
      </c>
      <c r="AP188" s="25" t="str">
        <f>IF(Pengawas!AL188&gt;1,"OK",IF(Pengawas!AO188="",IF(Pengawas!AP188="","-","Kolom AO cek lagi"),IF(Pengawas!AO188=0,IF(Pengawas!AP188="","OK","Harap dikosongkan"),IF(Pengawas!AP188="","Harap diisi",IF(LEN(Pengawas!AP188)&lt;12,"Tidak valid",IF(LEN(Pengawas!AP188)&gt;14,"Tidak valid","OK"))))))</f>
        <v>-</v>
      </c>
      <c r="AQ188" s="26" t="str">
        <f>IF(Pengawas!AL188&gt;1,"OK",IF(Pengawas!AO188="",IF(Pengawas!AQ188="","-","Kolom AO cek lagi"),IF(Pengawas!AO188=0,IF(Pengawas!AQ188="","OK","Harap dikosongkan"),IF(Pengawas!AQ188="","Harap diisi",IF(LEN(Pengawas!AQ188)&lt;5,"Cek lagi","OK")))))</f>
        <v>-</v>
      </c>
      <c r="AR188" s="26" t="str">
        <f>IF(Pengawas!AL188&gt;1,"OK",IF(Pengawas!AO188="",IF(Pengawas!AR188="","-","Kolom AT cek lagi"),IF(Pengawas!AO188=0,IF(Pengawas!AR188="","OK","Harap dikosongkan"),IF(Pengawas!AR188="","Harap diisi",IF(VALUE(LEFT(Pengawas!AR188,2))&gt;31,"Tanggal tidak valid",IF(VALUE(LEFT(RIGHT(Pengawas!AR188,7),2))&gt;12,"Bulan tidak valid",IF(VALUE(RIGHT(Pengawas!AR188,4))&gt;2016,"Tahun cek lagi",IF(VALUE(RIGHT(Pengawas!AR188,4))&lt;2005,"Tahun cek lagi","OK"))))))))</f>
        <v>-</v>
      </c>
      <c r="AS188" s="25" t="str">
        <f>IF(Pengawas!AP188="",IF(Pengawas!AS188="","-","Harap dikosongkan"),IF(Pengawas!AP188&lt;&gt;"",IF(Pengawas!AS188="","Harap diisi",IF(Pengawas!AS188&gt;1,"Tidak valid","OK"))))</f>
        <v>-</v>
      </c>
      <c r="AT188" s="25" t="str">
        <f>IF(Pengawas!AS188="",IF(Pengawas!AT188="","-","Harap dikosongkan"),IF(Pengawas!AS188&lt;&gt;1,IF(Pengawas!AT188="","OK","Harap dikosongkan"),IF(Pengawas!AS188="",IF(Pengawas!AT188="","-","Harap dikosongkan"),IF(Pengawas!AS188=0,IF(Pengawas!AT188="","OK","Harap dikosongkan"),IF(Pengawas!AT188="","Harap diisi",IF(Pengawas!AT188&gt;2016,"Cek lagi",IF(Pengawas!AT188&lt;2005,"Cek lagi",IF(Pengawas!AM188&gt;Pengawas!AT188,"Cek lagi dengan Kolom AL","OK"))))))))</f>
        <v>-</v>
      </c>
      <c r="AU188" s="25" t="str">
        <f>IF(Pengawas!AS188="",IF(Pengawas!AU188="","-","Harap dikosongkan"),IF(Pengawas!AS188&lt;&gt;1,IF(Pengawas!AU188="","OK","Harap dikosongkan"),IF(Pengawas!AS188="",IF(Pengawas!AU188="","-","Harap dikosongkan"),IF(Pengawas!AS188=0,IF(Pengawas!AU188="","OK","Harap dikosongkan"),IF(Pengawas!AU188="","Harap diisi",IF(Pengawas!AU188&gt;20000000,"Cek lagi",IF(Pengawas!AU188&lt;100000,"Cek lagi","OK")))))))</f>
        <v>-</v>
      </c>
      <c r="AV188" s="25" t="str">
        <f>IF(Pengawas!AV188="","-",IF(Pengawas!AV188&gt;3,"Tidak valid","OK"))</f>
        <v>-</v>
      </c>
      <c r="AW188" s="25" t="str">
        <f>IF(Pengawas!AV188="",IF(Pengawas!AW188="","-","Harap dikosongkan"),IF(Pengawas!AV188=0,IF(Pengawas!AW188="","OK","Harap dikosongkan"),IF(Pengawas!AV188&gt;0,IF(Pengawas!AW188="","Harap diisi",IF(Pengawas!AW188&gt;2015,"Tidak valid","OK")))))</f>
        <v>-</v>
      </c>
      <c r="AX188" s="25" t="str">
        <f>IF(Pengawas!AV188="",IF(Pengawas!AX188="","-","Harap dikosongkan"),IF(Pengawas!AV188=0,IF(Pengawas!AX188="","OK","Harap dikosongkan"),IF(Pengawas!AV188&gt;0,IF(Pengawas!AX188="","Harap diisi",IF(Pengawas!AX188="","-",IF(Pengawas!AX188&gt;1,"Tidak valid","OK"))))))</f>
        <v>-</v>
      </c>
      <c r="AY188" s="25" t="str">
        <f>IF(Pengawas!AY188="","-",IF(Pengawas!AY188&gt;2,"Tidak valid","OK"))</f>
        <v>-</v>
      </c>
      <c r="AZ188" s="25" t="str">
        <f>IF(Pengawas!AY188="",IF(Pengawas!AZ188="","-","Harap dikosongkan"),IF(Pengawas!AY188=0,IF(Pengawas!AZ188="","OK","Harap dikosongkan"),IF(Pengawas!AZ188="","Harap diisi",IF(Pengawas!AZ188&gt;2015,"Cek lagi",IF(Pengawas!AZ188&lt;2000,"Cek lagi","OK")))))</f>
        <v>-</v>
      </c>
      <c r="BA188" s="25" t="str">
        <f>IF(Pengawas!BA188="","-",IF(LEN(Pengawas!BA188)&lt;5,"Cek lagi","OK"))</f>
        <v>-</v>
      </c>
      <c r="BB188" s="25" t="str">
        <f>IF(Pengawas!BB188="","-",IF(LEN(Pengawas!BB188)&lt;4,"Cek lagi","OK"))</f>
        <v>-</v>
      </c>
      <c r="BC188" s="25" t="str">
        <f>IF(Pengawas!BC188="","-",IF(LEN(Pengawas!BC188)&lt;4,"Cek lagi","OK"))</f>
        <v>-</v>
      </c>
      <c r="BD188" s="25" t="str">
        <f>IF(Pengawas!BD188="","-",IF(LEN(Pengawas!BD188)&lt;4,"Cek lagi","OK"))</f>
        <v>-</v>
      </c>
      <c r="BE188" s="25" t="str">
        <f>IF(Pengawas!BE188="","-",IF(LEN(Pengawas!BE188)&lt;4,"Cek lagi","OK"))</f>
        <v>-</v>
      </c>
      <c r="BF188" s="25" t="str">
        <f>IF(Pengawas!BF188="","-",IF(LEN(Pengawas!BF188)&lt;&gt;5,"Tidak valid","OK"))</f>
        <v>-</v>
      </c>
      <c r="BG188" s="25" t="str">
        <f>IF(Pengawas!BG188="","-",IF(LEN(Pengawas!BG188)&lt;9,"Cek lagi",IF(LEN(Pengawas!BG188)&gt;14,"Cek lagi","OK")))</f>
        <v>-</v>
      </c>
    </row>
    <row r="189" spans="1:59" s="18" customFormat="1" ht="15" customHeight="1" x14ac:dyDescent="0.2">
      <c r="A189" s="25" t="str">
        <f>IF(Pengawas!A189="","-",IF(LEN(Pengawas!A189)&lt;4,"Cek lagi","OK"))</f>
        <v>-</v>
      </c>
      <c r="B189" s="25" t="str">
        <f>IF(Pengawas!B189="","-",IF(LEN(Pengawas!B189)&lt;4,"Cek lagi","OK"))</f>
        <v>-</v>
      </c>
      <c r="C189" s="25" t="str">
        <f>IF(Pengawas!C189="","-",IF(LEN(Pengawas!C189)&lt;&gt;18,"Tidak valid","OK"))</f>
        <v>-</v>
      </c>
      <c r="D189" s="25" t="str">
        <f>IF(Pengawas!D189="","-",IF(LEN(Pengawas!D189)&lt;&gt;16,"Tidak valid","OK"))</f>
        <v>-</v>
      </c>
      <c r="E189" s="25" t="str">
        <f>IF(Pengawas!E189="","-",IF(LEN(Pengawas!E189)&lt;4,"Cek lagi","OK"))</f>
        <v>-</v>
      </c>
      <c r="F189" s="25" t="str">
        <f>IF(Pengawas!F189="","-",IF(LEN(Pengawas!F189)&lt;&gt;16,"Tidak valid","OK"))</f>
        <v>-</v>
      </c>
      <c r="G189" s="25" t="str">
        <f>IF(Pengawas!G189="","-",IF(LEN(Pengawas!G189)&lt;4,"Cek lagi","OK"))</f>
        <v>-</v>
      </c>
      <c r="H189" s="26" t="str">
        <f>IF(Pengawas!H189="","-",IF(VALUE(LEFT(Pengawas!H189,2))&gt;31,"Tanggal tidak valid",IF(VALUE(LEFT(RIGHT(Pengawas!H189,7),2))&gt;12,"Bulan tidak valid",IF(VALUE(RIGHT(Pengawas!H189,4))&gt;1990,"Umur terlalu muda",IF(VALUE(RIGHT(Pengawas!H189,4))&lt;1955,"Umur terlalu tua","OK")))))</f>
        <v>-</v>
      </c>
      <c r="I189" s="25" t="str">
        <f>IF(Pengawas!I189="","-",IF(Pengawas!I189="L","OK",IF(Pengawas!I189="P","OK","Tidak valid")))</f>
        <v>-</v>
      </c>
      <c r="J189" s="25" t="str">
        <f>IF(Pengawas!J189="","-",IF(LEN(Pengawas!J189)&lt;4,"Cek lagi","OK"))</f>
        <v>-</v>
      </c>
      <c r="K189" s="25" t="str">
        <f>IF(Pengawas!K189="","-",IF(Pengawas!K189&gt;5,"Tidak valid",IF(Pengawas!K189&lt;1,"Tidak valid","OK")))</f>
        <v>-</v>
      </c>
      <c r="L189" s="25" t="str">
        <f>IF(Pengawas!L189="","-",IF(VALUE(LEFT(Pengawas!L189,1))&gt;1,"Tidak valid","OK"))</f>
        <v>-</v>
      </c>
      <c r="M189" s="25" t="str">
        <f>IF(Pengawas!M189="","-",IF(VALUE(LEFT(Pengawas!M189,1))&gt;1,"Tidak valid","OK"))</f>
        <v>-</v>
      </c>
      <c r="N189" s="25" t="str">
        <f>IF(Pengawas!N189="","-",IF(VALUE(LEFT(Pengawas!N189,2))&gt;31,"Tanggal tidak valid",IF(VALUE(LEFT(RIGHT(Pengawas!N189,7),2))&gt;12,"Bulan tidak valid",IF(VALUE(RIGHT(Pengawas!N189,4))&gt;2015,"Tahun cek lagi",IF(VALUE(RIGHT(Pengawas!N189,4))&lt;1930,"Tahun cek lagi","OK")))))</f>
        <v>-</v>
      </c>
      <c r="O189" s="26" t="str">
        <f>IF(Pengawas!O189="","-",IF(VALUE(LEFT(Pengawas!O189,2))&gt;31,"Tanggal tidak valid",IF(VALUE(LEFT(RIGHT(Pengawas!O189,7),2))&gt;12,"Bulan tidak valid",IF(VALUE(RIGHT(Pengawas!O189,4))&gt;2015,"Tahun cek lagi",IF(VALUE(RIGHT(Pengawas!O189,4))&lt;1930,"Tahun cek lagi","OK")))))</f>
        <v>-</v>
      </c>
      <c r="P189" s="26" t="str">
        <f>IF(Pengawas!P189="","-",IF(VALUE(LEFT(Pengawas!P189,2))&gt;31,"Tanggal tidak valid",IF(VALUE(LEFT(RIGHT(Pengawas!P189,7),2))&gt;12,"Bulan tidak valid",IF(VALUE(RIGHT(Pengawas!P189,4))&gt;2015,"Tahun cek lagi",IF(VALUE(RIGHT(Pengawas!P189,4))&lt;1930,"Tahun cek lagi","OK")))))</f>
        <v>-</v>
      </c>
      <c r="Q189" s="25" t="str">
        <f>IF(Pengawas!Q189="","-",IF(Pengawas!Q189&gt;3,"Tidak valid",IF(Pengawas!Q189&lt;1,"Tidak valid","OK")))</f>
        <v>-</v>
      </c>
      <c r="R189" s="25" t="str">
        <f>IF(Pengawas!R189="","-",IF(Pengawas!R189&gt;20000000,"Cek lagi",IF(Pengawas!R189&lt;50000,"Cek lagi","OK")))</f>
        <v>-</v>
      </c>
      <c r="S189" s="25" t="str">
        <f>IF(Pengawas!S189="","-",IF(Pengawas!S189&gt;3,"Tidak valid",IF(Pengawas!S189&lt;1,"Tidak valid","OK")))</f>
        <v>-</v>
      </c>
      <c r="T189" s="25" t="str">
        <f>IF(Pengawas!T189="","-",IF(Pengawas!T189&gt;6,"Tidak valid",IF(Pengawas!T189&lt;1,"Tidak valid","OK")))</f>
        <v>-</v>
      </c>
      <c r="U189" s="25" t="str">
        <f>IF(Pengawas!U189="","-",IF(Pengawas!U189&gt;4,"Tidak valid",IF(Pengawas!U189&lt;1,"Tidak valid","OK")))</f>
        <v>-</v>
      </c>
      <c r="V189" s="25" t="str">
        <f>IF(Pengawas!V189="","-",IF(Pengawas!V189&gt;2,"Tidak valid",IF(Pengawas!V189&lt;1,"Tidak valid","OK")))</f>
        <v>-</v>
      </c>
      <c r="W189" s="25" t="str">
        <f>IF(Pengawas!V189="","-",IF(Pengawas!V189=1,IF(Pengawas!W189="","Harap diisi","OK"),IF(Pengawas!V189=2,IF(Pengawas!W189="","Harap diisi","OK"),IF(Pengawas!V190&lt;1,"-",IF(Pengawas!V190&gt;2,"-","OK")))))</f>
        <v>-</v>
      </c>
      <c r="X189" s="25" t="str">
        <f>IF(Pengawas!V189="","-",IF(Pengawas!V189=1,IF(Pengawas!X189="","Harap diisi","OK"),IF(Pengawas!V189=2,IF(Pengawas!X189="","Harap diisi","OK"),IF(Pengawas!V190&lt;1,"-",IF(Pengawas!V190&gt;2,"-","OK")))))</f>
        <v>-</v>
      </c>
      <c r="Y189" s="25" t="str">
        <f>IF(Pengawas!V189="","-",IF(Pengawas!V189=1,IF(Pengawas!Y189="","Harap diisi","OK"),IF(Pengawas!V189=2,IF(Pengawas!Y189="","Harap diisi","OK"),IF(Pengawas!V190&lt;1,"-",IF(Pengawas!V190&gt;2,"-","OK")))))</f>
        <v>-</v>
      </c>
      <c r="Z189" s="25" t="str">
        <f>IF(Pengawas!V189="","-",IF(Pengawas!V189=1,IF(Pengawas!Z189="","Harap diisi","OK"),IF(Pengawas!V189=2,IF(Pengawas!Z189="","Harap diisi","OK"),IF(Pengawas!V190&lt;1,"-",IF(Pengawas!V190&gt;2,"-","OK")))))</f>
        <v>-</v>
      </c>
      <c r="AA189" s="25" t="str">
        <f>IF(Pengawas!V189="","-",IF(Pengawas!V189=1,IF(Pengawas!AA189="","Harap diisi","OK"),IF(Pengawas!V189=2,IF(Pengawas!AA189="","Harap diisi","OK"),IF(Pengawas!V190&lt;1,"-",IF(Pengawas!V190&gt;2,"-","OK")))))</f>
        <v>-</v>
      </c>
      <c r="AB189" s="25" t="str">
        <f>IF(Pengawas!V189="","-",IF(Pengawas!V189=1,IF(Pengawas!AB189="","Harap diisi","OK"),IF(Pengawas!V189=2,IF(Pengawas!AB189="","Harap diisi","OK"),IF(Pengawas!V190&lt;1,"-",IF(Pengawas!V190&gt;2,"-","OK")))))</f>
        <v>-</v>
      </c>
      <c r="AC189" s="25" t="str">
        <f>IF(Pengawas!V189="","-",IF(Pengawas!V189=1,IF(Pengawas!AC189="","Harap diisi","OK"),IF(Pengawas!V189=2,IF(Pengawas!AC189="","Harap diisi","OK"),IF(Pengawas!V190&lt;1,"-",IF(Pengawas!V190&gt;2,"-","OK")))))</f>
        <v>-</v>
      </c>
      <c r="AD189" s="25" t="str">
        <f>IF(Pengawas!V189="","-",IF(Pengawas!V189=1,IF(Pengawas!AD189="","OK","Harap dikosongkan"),IF(Pengawas!V189=2,IF(Pengawas!AD189="","Harap diisi","OK"),IF(Pengawas!V190&lt;1,"-",IF(Pengawas!V190&gt;2,"-","OK")))))</f>
        <v>-</v>
      </c>
      <c r="AE189" s="25" t="str">
        <f>IF(Pengawas!V189="","-",IF(Pengawas!V189=1,IF(Pengawas!AE189="","OK","Harap dikosongkan"),IF(Pengawas!V189=2,IF(Pengawas!AE189="","Harap diisi","OK"),IF(Pengawas!V190&lt;1,"-",IF(Pengawas!V190&gt;2,"-","OK")))))</f>
        <v>-</v>
      </c>
      <c r="AF189" s="25" t="str">
        <f>IF(Pengawas!V189="","-",IF(Pengawas!V189=1,IF(Pengawas!AF189="","OK","Harap dikosongkan"),IF(Pengawas!V189=2,IF(Pengawas!AF189="","Harap diisi","OK"),IF(Pengawas!V190&lt;1,"-",IF(Pengawas!V190&gt;2,"-","OK")))))</f>
        <v>-</v>
      </c>
      <c r="AG189" s="25" t="str">
        <f>IF(Pengawas!V189="","-",IF(Pengawas!V189=1,IF(Pengawas!AG189="","OK","Harap dikosongkan"),IF(Pengawas!V189=2,IF(Pengawas!AG189="","Harap diisi","OK"),IF(Pengawas!V190&lt;1,"-",IF(Pengawas!V190&gt;2,"-","OK")))))</f>
        <v>-</v>
      </c>
      <c r="AH189" s="25" t="str">
        <f>IF(Pengawas!V189="","-",IF(Pengawas!V189=1,IF(Pengawas!AH189="","OK","Harap dikosongkan"),IF(Pengawas!V189=2,IF(Pengawas!AH189="","Harap diisi","OK"),IF(Pengawas!V190&lt;1,"-",IF(Pengawas!V190&gt;2,"-","OK")))))</f>
        <v>-</v>
      </c>
      <c r="AI189" s="25" t="str">
        <f>IF(Pengawas!V189="","-",IF(Pengawas!V189=1,IF(Pengawas!AI189="","OK","Harap dikosongkan"),IF(Pengawas!V189=2,IF(Pengawas!AI189="","Harap diisi","OK"),IF(Pengawas!V190&lt;1,"-",IF(Pengawas!V190&gt;2,"-","OK")))))</f>
        <v>-</v>
      </c>
      <c r="AJ189" s="25" t="str">
        <f>IF(Pengawas!V189="","-",IF(Pengawas!V189=1,IF(Pengawas!AJ189="","OK","Harap dikosongkan"),IF(Pengawas!V189=2,IF(Pengawas!AJ189="","Harap diisi","OK"),IF(Pengawas!V190&lt;1,"-",IF(Pengawas!V190&gt;2,"-","OK")))))</f>
        <v>-</v>
      </c>
      <c r="AK189" s="25" t="str">
        <f>IF(Pengawas!V189="","-",IF(Pengawas!V189=1,IF(Pengawas!AK189="","OK","Harap dikosongkan"),IF(Pengawas!V189=2,IF(Pengawas!AK189="","Harap diisi","OK"),IF(Pengawas!V190&lt;1,"-",IF(Pengawas!V190&gt;2,"-","OK")))))</f>
        <v>-</v>
      </c>
      <c r="AL189" s="25" t="str">
        <f>IF(Pengawas!AL189="","-",IF(Pengawas!AL189&gt;3,"Tidak valid",IF(Pengawas!AL189&lt;1,"Tidak valid","OK")))</f>
        <v>-</v>
      </c>
      <c r="AM189" s="25" t="str">
        <f>IF(Pengawas!AL189="",IF(Pengawas!AM189="","-","Harap dikosongkan"),IF(Pengawas!AL189&lt;&gt;1,IF(Pengawas!AM189="","OK","Harap dikosongkan"),IF(Pengawas!AM189="","Harap diisi",IF(Pengawas!AM189&gt;2015,"Cek lagi",IF(Pengawas!AM189&lt;2005,"Cek lagi","OK")))))</f>
        <v>-</v>
      </c>
      <c r="AN189" s="25" t="str">
        <f>IF(Pengawas!AL189="",IF(Pengawas!AN189="","-","Harap dikosongkan"),IF(Pengawas!AL189&lt;&gt;1,IF(Pengawas!AN189="","OK","Harap dikosongkan"),IF(Pengawas!AN189="","Harap diisi",IF(VALUE(Pengawas!AN189)&gt;33,"Tidak valid",IF(VALUE(Pengawas!AN189)&lt;1,"Tidak valid","OK")))))</f>
        <v>-</v>
      </c>
      <c r="AO189" s="25" t="str">
        <f>IF(Pengawas!AL189="",IF(Pengawas!AO189="","-","Harap dikosongkan"),IF(Pengawas!AL189&lt;&gt;1,IF(Pengawas!AO189="","OK","Harap dikosongkan"),IF(Pengawas!AO189="","Harap diisi",IF(Pengawas!AO189&gt;1,"Tidak valid","OK"))))</f>
        <v>-</v>
      </c>
      <c r="AP189" s="25" t="str">
        <f>IF(Pengawas!AL189&gt;1,"OK",IF(Pengawas!AO189="",IF(Pengawas!AP189="","-","Kolom AO cek lagi"),IF(Pengawas!AO189=0,IF(Pengawas!AP189="","OK","Harap dikosongkan"),IF(Pengawas!AP189="","Harap diisi",IF(LEN(Pengawas!AP189)&lt;12,"Tidak valid",IF(LEN(Pengawas!AP189)&gt;14,"Tidak valid","OK"))))))</f>
        <v>-</v>
      </c>
      <c r="AQ189" s="26" t="str">
        <f>IF(Pengawas!AL189&gt;1,"OK",IF(Pengawas!AO189="",IF(Pengawas!AQ189="","-","Kolom AO cek lagi"),IF(Pengawas!AO189=0,IF(Pengawas!AQ189="","OK","Harap dikosongkan"),IF(Pengawas!AQ189="","Harap diisi",IF(LEN(Pengawas!AQ189)&lt;5,"Cek lagi","OK")))))</f>
        <v>-</v>
      </c>
      <c r="AR189" s="26" t="str">
        <f>IF(Pengawas!AL189&gt;1,"OK",IF(Pengawas!AO189="",IF(Pengawas!AR189="","-","Kolom AT cek lagi"),IF(Pengawas!AO189=0,IF(Pengawas!AR189="","OK","Harap dikosongkan"),IF(Pengawas!AR189="","Harap diisi",IF(VALUE(LEFT(Pengawas!AR189,2))&gt;31,"Tanggal tidak valid",IF(VALUE(LEFT(RIGHT(Pengawas!AR189,7),2))&gt;12,"Bulan tidak valid",IF(VALUE(RIGHT(Pengawas!AR189,4))&gt;2016,"Tahun cek lagi",IF(VALUE(RIGHT(Pengawas!AR189,4))&lt;2005,"Tahun cek lagi","OK"))))))))</f>
        <v>-</v>
      </c>
      <c r="AS189" s="25" t="str">
        <f>IF(Pengawas!AP189="",IF(Pengawas!AS189="","-","Harap dikosongkan"),IF(Pengawas!AP189&lt;&gt;"",IF(Pengawas!AS189="","Harap diisi",IF(Pengawas!AS189&gt;1,"Tidak valid","OK"))))</f>
        <v>-</v>
      </c>
      <c r="AT189" s="25" t="str">
        <f>IF(Pengawas!AS189="",IF(Pengawas!AT189="","-","Harap dikosongkan"),IF(Pengawas!AS189&lt;&gt;1,IF(Pengawas!AT189="","OK","Harap dikosongkan"),IF(Pengawas!AS189="",IF(Pengawas!AT189="","-","Harap dikosongkan"),IF(Pengawas!AS189=0,IF(Pengawas!AT189="","OK","Harap dikosongkan"),IF(Pengawas!AT189="","Harap diisi",IF(Pengawas!AT189&gt;2016,"Cek lagi",IF(Pengawas!AT189&lt;2005,"Cek lagi",IF(Pengawas!AM189&gt;Pengawas!AT189,"Cek lagi dengan Kolom AL","OK"))))))))</f>
        <v>-</v>
      </c>
      <c r="AU189" s="25" t="str">
        <f>IF(Pengawas!AS189="",IF(Pengawas!AU189="","-","Harap dikosongkan"),IF(Pengawas!AS189&lt;&gt;1,IF(Pengawas!AU189="","OK","Harap dikosongkan"),IF(Pengawas!AS189="",IF(Pengawas!AU189="","-","Harap dikosongkan"),IF(Pengawas!AS189=0,IF(Pengawas!AU189="","OK","Harap dikosongkan"),IF(Pengawas!AU189="","Harap diisi",IF(Pengawas!AU189&gt;20000000,"Cek lagi",IF(Pengawas!AU189&lt;100000,"Cek lagi","OK")))))))</f>
        <v>-</v>
      </c>
      <c r="AV189" s="25" t="str">
        <f>IF(Pengawas!AV189="","-",IF(Pengawas!AV189&gt;3,"Tidak valid","OK"))</f>
        <v>-</v>
      </c>
      <c r="AW189" s="25" t="str">
        <f>IF(Pengawas!AV189="",IF(Pengawas!AW189="","-","Harap dikosongkan"),IF(Pengawas!AV189=0,IF(Pengawas!AW189="","OK","Harap dikosongkan"),IF(Pengawas!AV189&gt;0,IF(Pengawas!AW189="","Harap diisi",IF(Pengawas!AW189&gt;2015,"Tidak valid","OK")))))</f>
        <v>-</v>
      </c>
      <c r="AX189" s="25" t="str">
        <f>IF(Pengawas!AV189="",IF(Pengawas!AX189="","-","Harap dikosongkan"),IF(Pengawas!AV189=0,IF(Pengawas!AX189="","OK","Harap dikosongkan"),IF(Pengawas!AV189&gt;0,IF(Pengawas!AX189="","Harap diisi",IF(Pengawas!AX189="","-",IF(Pengawas!AX189&gt;1,"Tidak valid","OK"))))))</f>
        <v>-</v>
      </c>
      <c r="AY189" s="25" t="str">
        <f>IF(Pengawas!AY189="","-",IF(Pengawas!AY189&gt;2,"Tidak valid","OK"))</f>
        <v>-</v>
      </c>
      <c r="AZ189" s="25" t="str">
        <f>IF(Pengawas!AY189="",IF(Pengawas!AZ189="","-","Harap dikosongkan"),IF(Pengawas!AY189=0,IF(Pengawas!AZ189="","OK","Harap dikosongkan"),IF(Pengawas!AZ189="","Harap diisi",IF(Pengawas!AZ189&gt;2015,"Cek lagi",IF(Pengawas!AZ189&lt;2000,"Cek lagi","OK")))))</f>
        <v>-</v>
      </c>
      <c r="BA189" s="25" t="str">
        <f>IF(Pengawas!BA189="","-",IF(LEN(Pengawas!BA189)&lt;5,"Cek lagi","OK"))</f>
        <v>-</v>
      </c>
      <c r="BB189" s="25" t="str">
        <f>IF(Pengawas!BB189="","-",IF(LEN(Pengawas!BB189)&lt;4,"Cek lagi","OK"))</f>
        <v>-</v>
      </c>
      <c r="BC189" s="25" t="str">
        <f>IF(Pengawas!BC189="","-",IF(LEN(Pengawas!BC189)&lt;4,"Cek lagi","OK"))</f>
        <v>-</v>
      </c>
      <c r="BD189" s="25" t="str">
        <f>IF(Pengawas!BD189="","-",IF(LEN(Pengawas!BD189)&lt;4,"Cek lagi","OK"))</f>
        <v>-</v>
      </c>
      <c r="BE189" s="25" t="str">
        <f>IF(Pengawas!BE189="","-",IF(LEN(Pengawas!BE189)&lt;4,"Cek lagi","OK"))</f>
        <v>-</v>
      </c>
      <c r="BF189" s="25" t="str">
        <f>IF(Pengawas!BF189="","-",IF(LEN(Pengawas!BF189)&lt;&gt;5,"Tidak valid","OK"))</f>
        <v>-</v>
      </c>
      <c r="BG189" s="25" t="str">
        <f>IF(Pengawas!BG189="","-",IF(LEN(Pengawas!BG189)&lt;9,"Cek lagi",IF(LEN(Pengawas!BG189)&gt;14,"Cek lagi","OK")))</f>
        <v>-</v>
      </c>
    </row>
    <row r="190" spans="1:59" s="18" customFormat="1" ht="15" customHeight="1" x14ac:dyDescent="0.2">
      <c r="A190" s="25" t="str">
        <f>IF(Pengawas!A190="","-",IF(LEN(Pengawas!A190)&lt;4,"Cek lagi","OK"))</f>
        <v>-</v>
      </c>
      <c r="B190" s="25" t="str">
        <f>IF(Pengawas!B190="","-",IF(LEN(Pengawas!B190)&lt;4,"Cek lagi","OK"))</f>
        <v>-</v>
      </c>
      <c r="C190" s="25" t="str">
        <f>IF(Pengawas!C190="","-",IF(LEN(Pengawas!C190)&lt;&gt;18,"Tidak valid","OK"))</f>
        <v>-</v>
      </c>
      <c r="D190" s="25" t="str">
        <f>IF(Pengawas!D190="","-",IF(LEN(Pengawas!D190)&lt;&gt;16,"Tidak valid","OK"))</f>
        <v>-</v>
      </c>
      <c r="E190" s="25" t="str">
        <f>IF(Pengawas!E190="","-",IF(LEN(Pengawas!E190)&lt;4,"Cek lagi","OK"))</f>
        <v>-</v>
      </c>
      <c r="F190" s="25" t="str">
        <f>IF(Pengawas!F190="","-",IF(LEN(Pengawas!F190)&lt;&gt;16,"Tidak valid","OK"))</f>
        <v>-</v>
      </c>
      <c r="G190" s="25" t="str">
        <f>IF(Pengawas!G190="","-",IF(LEN(Pengawas!G190)&lt;4,"Cek lagi","OK"))</f>
        <v>-</v>
      </c>
      <c r="H190" s="26" t="str">
        <f>IF(Pengawas!H190="","-",IF(VALUE(LEFT(Pengawas!H190,2))&gt;31,"Tanggal tidak valid",IF(VALUE(LEFT(RIGHT(Pengawas!H190,7),2))&gt;12,"Bulan tidak valid",IF(VALUE(RIGHT(Pengawas!H190,4))&gt;1990,"Umur terlalu muda",IF(VALUE(RIGHT(Pengawas!H190,4))&lt;1955,"Umur terlalu tua","OK")))))</f>
        <v>-</v>
      </c>
      <c r="I190" s="25" t="str">
        <f>IF(Pengawas!I190="","-",IF(Pengawas!I190="L","OK",IF(Pengawas!I190="P","OK","Tidak valid")))</f>
        <v>-</v>
      </c>
      <c r="J190" s="25" t="str">
        <f>IF(Pengawas!J190="","-",IF(LEN(Pengawas!J190)&lt;4,"Cek lagi","OK"))</f>
        <v>-</v>
      </c>
      <c r="K190" s="25" t="str">
        <f>IF(Pengawas!K190="","-",IF(Pengawas!K190&gt;5,"Tidak valid",IF(Pengawas!K190&lt;1,"Tidak valid","OK")))</f>
        <v>-</v>
      </c>
      <c r="L190" s="25" t="str">
        <f>IF(Pengawas!L190="","-",IF(VALUE(LEFT(Pengawas!L190,1))&gt;1,"Tidak valid","OK"))</f>
        <v>-</v>
      </c>
      <c r="M190" s="25" t="str">
        <f>IF(Pengawas!M190="","-",IF(VALUE(LEFT(Pengawas!M190,1))&gt;1,"Tidak valid","OK"))</f>
        <v>-</v>
      </c>
      <c r="N190" s="25" t="str">
        <f>IF(Pengawas!N190="","-",IF(VALUE(LEFT(Pengawas!N190,2))&gt;31,"Tanggal tidak valid",IF(VALUE(LEFT(RIGHT(Pengawas!N190,7),2))&gt;12,"Bulan tidak valid",IF(VALUE(RIGHT(Pengawas!N190,4))&gt;2015,"Tahun cek lagi",IF(VALUE(RIGHT(Pengawas!N190,4))&lt;1930,"Tahun cek lagi","OK")))))</f>
        <v>-</v>
      </c>
      <c r="O190" s="26" t="str">
        <f>IF(Pengawas!O190="","-",IF(VALUE(LEFT(Pengawas!O190,2))&gt;31,"Tanggal tidak valid",IF(VALUE(LEFT(RIGHT(Pengawas!O190,7),2))&gt;12,"Bulan tidak valid",IF(VALUE(RIGHT(Pengawas!O190,4))&gt;2015,"Tahun cek lagi",IF(VALUE(RIGHT(Pengawas!O190,4))&lt;1930,"Tahun cek lagi","OK")))))</f>
        <v>-</v>
      </c>
      <c r="P190" s="26" t="str">
        <f>IF(Pengawas!P190="","-",IF(VALUE(LEFT(Pengawas!P190,2))&gt;31,"Tanggal tidak valid",IF(VALUE(LEFT(RIGHT(Pengawas!P190,7),2))&gt;12,"Bulan tidak valid",IF(VALUE(RIGHT(Pengawas!P190,4))&gt;2015,"Tahun cek lagi",IF(VALUE(RIGHT(Pengawas!P190,4))&lt;1930,"Tahun cek lagi","OK")))))</f>
        <v>-</v>
      </c>
      <c r="Q190" s="25" t="str">
        <f>IF(Pengawas!Q190="","-",IF(Pengawas!Q190&gt;3,"Tidak valid",IF(Pengawas!Q190&lt;1,"Tidak valid","OK")))</f>
        <v>-</v>
      </c>
      <c r="R190" s="25" t="str">
        <f>IF(Pengawas!R190="","-",IF(Pengawas!R190&gt;20000000,"Cek lagi",IF(Pengawas!R190&lt;50000,"Cek lagi","OK")))</f>
        <v>-</v>
      </c>
      <c r="S190" s="25" t="str">
        <f>IF(Pengawas!S190="","-",IF(Pengawas!S190&gt;3,"Tidak valid",IF(Pengawas!S190&lt;1,"Tidak valid","OK")))</f>
        <v>-</v>
      </c>
      <c r="T190" s="25" t="str">
        <f>IF(Pengawas!T190="","-",IF(Pengawas!T190&gt;6,"Tidak valid",IF(Pengawas!T190&lt;1,"Tidak valid","OK")))</f>
        <v>-</v>
      </c>
      <c r="U190" s="25" t="str">
        <f>IF(Pengawas!U190="","-",IF(Pengawas!U190&gt;4,"Tidak valid",IF(Pengawas!U190&lt;1,"Tidak valid","OK")))</f>
        <v>-</v>
      </c>
      <c r="V190" s="25" t="str">
        <f>IF(Pengawas!V190="","-",IF(Pengawas!V190&gt;2,"Tidak valid",IF(Pengawas!V190&lt;1,"Tidak valid","OK")))</f>
        <v>-</v>
      </c>
      <c r="W190" s="25" t="str">
        <f>IF(Pengawas!V190="","-",IF(Pengawas!V190=1,IF(Pengawas!W190="","Harap diisi","OK"),IF(Pengawas!V190=2,IF(Pengawas!W190="","Harap diisi","OK"),IF(Pengawas!V191&lt;1,"-",IF(Pengawas!V191&gt;2,"-","OK")))))</f>
        <v>-</v>
      </c>
      <c r="X190" s="25" t="str">
        <f>IF(Pengawas!V190="","-",IF(Pengawas!V190=1,IF(Pengawas!X190="","Harap diisi","OK"),IF(Pengawas!V190=2,IF(Pengawas!X190="","Harap diisi","OK"),IF(Pengawas!V191&lt;1,"-",IF(Pengawas!V191&gt;2,"-","OK")))))</f>
        <v>-</v>
      </c>
      <c r="Y190" s="25" t="str">
        <f>IF(Pengawas!V190="","-",IF(Pengawas!V190=1,IF(Pengawas!Y190="","Harap diisi","OK"),IF(Pengawas!V190=2,IF(Pengawas!Y190="","Harap diisi","OK"),IF(Pengawas!V191&lt;1,"-",IF(Pengawas!V191&gt;2,"-","OK")))))</f>
        <v>-</v>
      </c>
      <c r="Z190" s="25" t="str">
        <f>IF(Pengawas!V190="","-",IF(Pengawas!V190=1,IF(Pengawas!Z190="","Harap diisi","OK"),IF(Pengawas!V190=2,IF(Pengawas!Z190="","Harap diisi","OK"),IF(Pengawas!V191&lt;1,"-",IF(Pengawas!V191&gt;2,"-","OK")))))</f>
        <v>-</v>
      </c>
      <c r="AA190" s="25" t="str">
        <f>IF(Pengawas!V190="","-",IF(Pengawas!V190=1,IF(Pengawas!AA190="","Harap diisi","OK"),IF(Pengawas!V190=2,IF(Pengawas!AA190="","Harap diisi","OK"),IF(Pengawas!V191&lt;1,"-",IF(Pengawas!V191&gt;2,"-","OK")))))</f>
        <v>-</v>
      </c>
      <c r="AB190" s="25" t="str">
        <f>IF(Pengawas!V190="","-",IF(Pengawas!V190=1,IF(Pengawas!AB190="","Harap diisi","OK"),IF(Pengawas!V190=2,IF(Pengawas!AB190="","Harap diisi","OK"),IF(Pengawas!V191&lt;1,"-",IF(Pengawas!V191&gt;2,"-","OK")))))</f>
        <v>-</v>
      </c>
      <c r="AC190" s="25" t="str">
        <f>IF(Pengawas!V190="","-",IF(Pengawas!V190=1,IF(Pengawas!AC190="","Harap diisi","OK"),IF(Pengawas!V190=2,IF(Pengawas!AC190="","Harap diisi","OK"),IF(Pengawas!V191&lt;1,"-",IF(Pengawas!V191&gt;2,"-","OK")))))</f>
        <v>-</v>
      </c>
      <c r="AD190" s="25" t="str">
        <f>IF(Pengawas!V190="","-",IF(Pengawas!V190=1,IF(Pengawas!AD190="","OK","Harap dikosongkan"),IF(Pengawas!V190=2,IF(Pengawas!AD190="","Harap diisi","OK"),IF(Pengawas!V191&lt;1,"-",IF(Pengawas!V191&gt;2,"-","OK")))))</f>
        <v>-</v>
      </c>
      <c r="AE190" s="25" t="str">
        <f>IF(Pengawas!V190="","-",IF(Pengawas!V190=1,IF(Pengawas!AE190="","OK","Harap dikosongkan"),IF(Pengawas!V190=2,IF(Pengawas!AE190="","Harap diisi","OK"),IF(Pengawas!V191&lt;1,"-",IF(Pengawas!V191&gt;2,"-","OK")))))</f>
        <v>-</v>
      </c>
      <c r="AF190" s="25" t="str">
        <f>IF(Pengawas!V190="","-",IF(Pengawas!V190=1,IF(Pengawas!AF190="","OK","Harap dikosongkan"),IF(Pengawas!V190=2,IF(Pengawas!AF190="","Harap diisi","OK"),IF(Pengawas!V191&lt;1,"-",IF(Pengawas!V191&gt;2,"-","OK")))))</f>
        <v>-</v>
      </c>
      <c r="AG190" s="25" t="str">
        <f>IF(Pengawas!V190="","-",IF(Pengawas!V190=1,IF(Pengawas!AG190="","OK","Harap dikosongkan"),IF(Pengawas!V190=2,IF(Pengawas!AG190="","Harap diisi","OK"),IF(Pengawas!V191&lt;1,"-",IF(Pengawas!V191&gt;2,"-","OK")))))</f>
        <v>-</v>
      </c>
      <c r="AH190" s="25" t="str">
        <f>IF(Pengawas!V190="","-",IF(Pengawas!V190=1,IF(Pengawas!AH190="","OK","Harap dikosongkan"),IF(Pengawas!V190=2,IF(Pengawas!AH190="","Harap diisi","OK"),IF(Pengawas!V191&lt;1,"-",IF(Pengawas!V191&gt;2,"-","OK")))))</f>
        <v>-</v>
      </c>
      <c r="AI190" s="25" t="str">
        <f>IF(Pengawas!V190="","-",IF(Pengawas!V190=1,IF(Pengawas!AI190="","OK","Harap dikosongkan"),IF(Pengawas!V190=2,IF(Pengawas!AI190="","Harap diisi","OK"),IF(Pengawas!V191&lt;1,"-",IF(Pengawas!V191&gt;2,"-","OK")))))</f>
        <v>-</v>
      </c>
      <c r="AJ190" s="25" t="str">
        <f>IF(Pengawas!V190="","-",IF(Pengawas!V190=1,IF(Pengawas!AJ190="","OK","Harap dikosongkan"),IF(Pengawas!V190=2,IF(Pengawas!AJ190="","Harap diisi","OK"),IF(Pengawas!V191&lt;1,"-",IF(Pengawas!V191&gt;2,"-","OK")))))</f>
        <v>-</v>
      </c>
      <c r="AK190" s="25" t="str">
        <f>IF(Pengawas!V190="","-",IF(Pengawas!V190=1,IF(Pengawas!AK190="","OK","Harap dikosongkan"),IF(Pengawas!V190=2,IF(Pengawas!AK190="","Harap diisi","OK"),IF(Pengawas!V191&lt;1,"-",IF(Pengawas!V191&gt;2,"-","OK")))))</f>
        <v>-</v>
      </c>
      <c r="AL190" s="25" t="str">
        <f>IF(Pengawas!AL190="","-",IF(Pengawas!AL190&gt;3,"Tidak valid",IF(Pengawas!AL190&lt;1,"Tidak valid","OK")))</f>
        <v>-</v>
      </c>
      <c r="AM190" s="25" t="str">
        <f>IF(Pengawas!AL190="",IF(Pengawas!AM190="","-","Harap dikosongkan"),IF(Pengawas!AL190&lt;&gt;1,IF(Pengawas!AM190="","OK","Harap dikosongkan"),IF(Pengawas!AM190="","Harap diisi",IF(Pengawas!AM190&gt;2015,"Cek lagi",IF(Pengawas!AM190&lt;2005,"Cek lagi","OK")))))</f>
        <v>-</v>
      </c>
      <c r="AN190" s="25" t="str">
        <f>IF(Pengawas!AL190="",IF(Pengawas!AN190="","-","Harap dikosongkan"),IF(Pengawas!AL190&lt;&gt;1,IF(Pengawas!AN190="","OK","Harap dikosongkan"),IF(Pengawas!AN190="","Harap diisi",IF(VALUE(Pengawas!AN190)&gt;33,"Tidak valid",IF(VALUE(Pengawas!AN190)&lt;1,"Tidak valid","OK")))))</f>
        <v>-</v>
      </c>
      <c r="AO190" s="25" t="str">
        <f>IF(Pengawas!AL190="",IF(Pengawas!AO190="","-","Harap dikosongkan"),IF(Pengawas!AL190&lt;&gt;1,IF(Pengawas!AO190="","OK","Harap dikosongkan"),IF(Pengawas!AO190="","Harap diisi",IF(Pengawas!AO190&gt;1,"Tidak valid","OK"))))</f>
        <v>-</v>
      </c>
      <c r="AP190" s="25" t="str">
        <f>IF(Pengawas!AL190&gt;1,"OK",IF(Pengawas!AO190="",IF(Pengawas!AP190="","-","Kolom AO cek lagi"),IF(Pengawas!AO190=0,IF(Pengawas!AP190="","OK","Harap dikosongkan"),IF(Pengawas!AP190="","Harap diisi",IF(LEN(Pengawas!AP190)&lt;12,"Tidak valid",IF(LEN(Pengawas!AP190)&gt;14,"Tidak valid","OK"))))))</f>
        <v>-</v>
      </c>
      <c r="AQ190" s="26" t="str">
        <f>IF(Pengawas!AL190&gt;1,"OK",IF(Pengawas!AO190="",IF(Pengawas!AQ190="","-","Kolom AO cek lagi"),IF(Pengawas!AO190=0,IF(Pengawas!AQ190="","OK","Harap dikosongkan"),IF(Pengawas!AQ190="","Harap diisi",IF(LEN(Pengawas!AQ190)&lt;5,"Cek lagi","OK")))))</f>
        <v>-</v>
      </c>
      <c r="AR190" s="26" t="str">
        <f>IF(Pengawas!AL190&gt;1,"OK",IF(Pengawas!AO190="",IF(Pengawas!AR190="","-","Kolom AT cek lagi"),IF(Pengawas!AO190=0,IF(Pengawas!AR190="","OK","Harap dikosongkan"),IF(Pengawas!AR190="","Harap diisi",IF(VALUE(LEFT(Pengawas!AR190,2))&gt;31,"Tanggal tidak valid",IF(VALUE(LEFT(RIGHT(Pengawas!AR190,7),2))&gt;12,"Bulan tidak valid",IF(VALUE(RIGHT(Pengawas!AR190,4))&gt;2016,"Tahun cek lagi",IF(VALUE(RIGHT(Pengawas!AR190,4))&lt;2005,"Tahun cek lagi","OK"))))))))</f>
        <v>-</v>
      </c>
      <c r="AS190" s="25" t="str">
        <f>IF(Pengawas!AP190="",IF(Pengawas!AS190="","-","Harap dikosongkan"),IF(Pengawas!AP190&lt;&gt;"",IF(Pengawas!AS190="","Harap diisi",IF(Pengawas!AS190&gt;1,"Tidak valid","OK"))))</f>
        <v>-</v>
      </c>
      <c r="AT190" s="25" t="str">
        <f>IF(Pengawas!AS190="",IF(Pengawas!AT190="","-","Harap dikosongkan"),IF(Pengawas!AS190&lt;&gt;1,IF(Pengawas!AT190="","OK","Harap dikosongkan"),IF(Pengawas!AS190="",IF(Pengawas!AT190="","-","Harap dikosongkan"),IF(Pengawas!AS190=0,IF(Pengawas!AT190="","OK","Harap dikosongkan"),IF(Pengawas!AT190="","Harap diisi",IF(Pengawas!AT190&gt;2016,"Cek lagi",IF(Pengawas!AT190&lt;2005,"Cek lagi",IF(Pengawas!AM190&gt;Pengawas!AT190,"Cek lagi dengan Kolom AL","OK"))))))))</f>
        <v>-</v>
      </c>
      <c r="AU190" s="25" t="str">
        <f>IF(Pengawas!AS190="",IF(Pengawas!AU190="","-","Harap dikosongkan"),IF(Pengawas!AS190&lt;&gt;1,IF(Pengawas!AU190="","OK","Harap dikosongkan"),IF(Pengawas!AS190="",IF(Pengawas!AU190="","-","Harap dikosongkan"),IF(Pengawas!AS190=0,IF(Pengawas!AU190="","OK","Harap dikosongkan"),IF(Pengawas!AU190="","Harap diisi",IF(Pengawas!AU190&gt;20000000,"Cek lagi",IF(Pengawas!AU190&lt;100000,"Cek lagi","OK")))))))</f>
        <v>-</v>
      </c>
      <c r="AV190" s="25" t="str">
        <f>IF(Pengawas!AV190="","-",IF(Pengawas!AV190&gt;3,"Tidak valid","OK"))</f>
        <v>-</v>
      </c>
      <c r="AW190" s="25" t="str">
        <f>IF(Pengawas!AV190="",IF(Pengawas!AW190="","-","Harap dikosongkan"),IF(Pengawas!AV190=0,IF(Pengawas!AW190="","OK","Harap dikosongkan"),IF(Pengawas!AV190&gt;0,IF(Pengawas!AW190="","Harap diisi",IF(Pengawas!AW190&gt;2015,"Tidak valid","OK")))))</f>
        <v>-</v>
      </c>
      <c r="AX190" s="25" t="str">
        <f>IF(Pengawas!AV190="",IF(Pengawas!AX190="","-","Harap dikosongkan"),IF(Pengawas!AV190=0,IF(Pengawas!AX190="","OK","Harap dikosongkan"),IF(Pengawas!AV190&gt;0,IF(Pengawas!AX190="","Harap diisi",IF(Pengawas!AX190="","-",IF(Pengawas!AX190&gt;1,"Tidak valid","OK"))))))</f>
        <v>-</v>
      </c>
      <c r="AY190" s="25" t="str">
        <f>IF(Pengawas!AY190="","-",IF(Pengawas!AY190&gt;2,"Tidak valid","OK"))</f>
        <v>-</v>
      </c>
      <c r="AZ190" s="25" t="str">
        <f>IF(Pengawas!AY190="",IF(Pengawas!AZ190="","-","Harap dikosongkan"),IF(Pengawas!AY190=0,IF(Pengawas!AZ190="","OK","Harap dikosongkan"),IF(Pengawas!AZ190="","Harap diisi",IF(Pengawas!AZ190&gt;2015,"Cek lagi",IF(Pengawas!AZ190&lt;2000,"Cek lagi","OK")))))</f>
        <v>-</v>
      </c>
      <c r="BA190" s="25" t="str">
        <f>IF(Pengawas!BA190="","-",IF(LEN(Pengawas!BA190)&lt;5,"Cek lagi","OK"))</f>
        <v>-</v>
      </c>
      <c r="BB190" s="25" t="str">
        <f>IF(Pengawas!BB190="","-",IF(LEN(Pengawas!BB190)&lt;4,"Cek lagi","OK"))</f>
        <v>-</v>
      </c>
      <c r="BC190" s="25" t="str">
        <f>IF(Pengawas!BC190="","-",IF(LEN(Pengawas!BC190)&lt;4,"Cek lagi","OK"))</f>
        <v>-</v>
      </c>
      <c r="BD190" s="25" t="str">
        <f>IF(Pengawas!BD190="","-",IF(LEN(Pengawas!BD190)&lt;4,"Cek lagi","OK"))</f>
        <v>-</v>
      </c>
      <c r="BE190" s="25" t="str">
        <f>IF(Pengawas!BE190="","-",IF(LEN(Pengawas!BE190)&lt;4,"Cek lagi","OK"))</f>
        <v>-</v>
      </c>
      <c r="BF190" s="25" t="str">
        <f>IF(Pengawas!BF190="","-",IF(LEN(Pengawas!BF190)&lt;&gt;5,"Tidak valid","OK"))</f>
        <v>-</v>
      </c>
      <c r="BG190" s="25" t="str">
        <f>IF(Pengawas!BG190="","-",IF(LEN(Pengawas!BG190)&lt;9,"Cek lagi",IF(LEN(Pengawas!BG190)&gt;14,"Cek lagi","OK")))</f>
        <v>-</v>
      </c>
    </row>
    <row r="191" spans="1:59" s="18" customFormat="1" ht="15" customHeight="1" x14ac:dyDescent="0.2">
      <c r="A191" s="25" t="str">
        <f>IF(Pengawas!A191="","-",IF(LEN(Pengawas!A191)&lt;4,"Cek lagi","OK"))</f>
        <v>-</v>
      </c>
      <c r="B191" s="25" t="str">
        <f>IF(Pengawas!B191="","-",IF(LEN(Pengawas!B191)&lt;4,"Cek lagi","OK"))</f>
        <v>-</v>
      </c>
      <c r="C191" s="25" t="str">
        <f>IF(Pengawas!C191="","-",IF(LEN(Pengawas!C191)&lt;&gt;18,"Tidak valid","OK"))</f>
        <v>-</v>
      </c>
      <c r="D191" s="25" t="str">
        <f>IF(Pengawas!D191="","-",IF(LEN(Pengawas!D191)&lt;&gt;16,"Tidak valid","OK"))</f>
        <v>-</v>
      </c>
      <c r="E191" s="25" t="str">
        <f>IF(Pengawas!E191="","-",IF(LEN(Pengawas!E191)&lt;4,"Cek lagi","OK"))</f>
        <v>-</v>
      </c>
      <c r="F191" s="25" t="str">
        <f>IF(Pengawas!F191="","-",IF(LEN(Pengawas!F191)&lt;&gt;16,"Tidak valid","OK"))</f>
        <v>-</v>
      </c>
      <c r="G191" s="25" t="str">
        <f>IF(Pengawas!G191="","-",IF(LEN(Pengawas!G191)&lt;4,"Cek lagi","OK"))</f>
        <v>-</v>
      </c>
      <c r="H191" s="26" t="str">
        <f>IF(Pengawas!H191="","-",IF(VALUE(LEFT(Pengawas!H191,2))&gt;31,"Tanggal tidak valid",IF(VALUE(LEFT(RIGHT(Pengawas!H191,7),2))&gt;12,"Bulan tidak valid",IF(VALUE(RIGHT(Pengawas!H191,4))&gt;1990,"Umur terlalu muda",IF(VALUE(RIGHT(Pengawas!H191,4))&lt;1955,"Umur terlalu tua","OK")))))</f>
        <v>-</v>
      </c>
      <c r="I191" s="25" t="str">
        <f>IF(Pengawas!I191="","-",IF(Pengawas!I191="L","OK",IF(Pengawas!I191="P","OK","Tidak valid")))</f>
        <v>-</v>
      </c>
      <c r="J191" s="25" t="str">
        <f>IF(Pengawas!J191="","-",IF(LEN(Pengawas!J191)&lt;4,"Cek lagi","OK"))</f>
        <v>-</v>
      </c>
      <c r="K191" s="25" t="str">
        <f>IF(Pengawas!K191="","-",IF(Pengawas!K191&gt;5,"Tidak valid",IF(Pengawas!K191&lt;1,"Tidak valid","OK")))</f>
        <v>-</v>
      </c>
      <c r="L191" s="25" t="str">
        <f>IF(Pengawas!L191="","-",IF(VALUE(LEFT(Pengawas!L191,1))&gt;1,"Tidak valid","OK"))</f>
        <v>-</v>
      </c>
      <c r="M191" s="25" t="str">
        <f>IF(Pengawas!M191="","-",IF(VALUE(LEFT(Pengawas!M191,1))&gt;1,"Tidak valid","OK"))</f>
        <v>-</v>
      </c>
      <c r="N191" s="25" t="str">
        <f>IF(Pengawas!N191="","-",IF(VALUE(LEFT(Pengawas!N191,2))&gt;31,"Tanggal tidak valid",IF(VALUE(LEFT(RIGHT(Pengawas!N191,7),2))&gt;12,"Bulan tidak valid",IF(VALUE(RIGHT(Pengawas!N191,4))&gt;2015,"Tahun cek lagi",IF(VALUE(RIGHT(Pengawas!N191,4))&lt;1930,"Tahun cek lagi","OK")))))</f>
        <v>-</v>
      </c>
      <c r="O191" s="26" t="str">
        <f>IF(Pengawas!O191="","-",IF(VALUE(LEFT(Pengawas!O191,2))&gt;31,"Tanggal tidak valid",IF(VALUE(LEFT(RIGHT(Pengawas!O191,7),2))&gt;12,"Bulan tidak valid",IF(VALUE(RIGHT(Pengawas!O191,4))&gt;2015,"Tahun cek lagi",IF(VALUE(RIGHT(Pengawas!O191,4))&lt;1930,"Tahun cek lagi","OK")))))</f>
        <v>-</v>
      </c>
      <c r="P191" s="26" t="str">
        <f>IF(Pengawas!P191="","-",IF(VALUE(LEFT(Pengawas!P191,2))&gt;31,"Tanggal tidak valid",IF(VALUE(LEFT(RIGHT(Pengawas!P191,7),2))&gt;12,"Bulan tidak valid",IF(VALUE(RIGHT(Pengawas!P191,4))&gt;2015,"Tahun cek lagi",IF(VALUE(RIGHT(Pengawas!P191,4))&lt;1930,"Tahun cek lagi","OK")))))</f>
        <v>-</v>
      </c>
      <c r="Q191" s="25" t="str">
        <f>IF(Pengawas!Q191="","-",IF(Pengawas!Q191&gt;3,"Tidak valid",IF(Pengawas!Q191&lt;1,"Tidak valid","OK")))</f>
        <v>-</v>
      </c>
      <c r="R191" s="25" t="str">
        <f>IF(Pengawas!R191="","-",IF(Pengawas!R191&gt;20000000,"Cek lagi",IF(Pengawas!R191&lt;50000,"Cek lagi","OK")))</f>
        <v>-</v>
      </c>
      <c r="S191" s="25" t="str">
        <f>IF(Pengawas!S191="","-",IF(Pengawas!S191&gt;3,"Tidak valid",IF(Pengawas!S191&lt;1,"Tidak valid","OK")))</f>
        <v>-</v>
      </c>
      <c r="T191" s="25" t="str">
        <f>IF(Pengawas!T191="","-",IF(Pengawas!T191&gt;6,"Tidak valid",IF(Pengawas!T191&lt;1,"Tidak valid","OK")))</f>
        <v>-</v>
      </c>
      <c r="U191" s="25" t="str">
        <f>IF(Pengawas!U191="","-",IF(Pengawas!U191&gt;4,"Tidak valid",IF(Pengawas!U191&lt;1,"Tidak valid","OK")))</f>
        <v>-</v>
      </c>
      <c r="V191" s="25" t="str">
        <f>IF(Pengawas!V191="","-",IF(Pengawas!V191&gt;2,"Tidak valid",IF(Pengawas!V191&lt;1,"Tidak valid","OK")))</f>
        <v>-</v>
      </c>
      <c r="W191" s="25" t="str">
        <f>IF(Pengawas!V191="","-",IF(Pengawas!V191=1,IF(Pengawas!W191="","Harap diisi","OK"),IF(Pengawas!V191=2,IF(Pengawas!W191="","Harap diisi","OK"),IF(Pengawas!V192&lt;1,"-",IF(Pengawas!V192&gt;2,"-","OK")))))</f>
        <v>-</v>
      </c>
      <c r="X191" s="25" t="str">
        <f>IF(Pengawas!V191="","-",IF(Pengawas!V191=1,IF(Pengawas!X191="","Harap diisi","OK"),IF(Pengawas!V191=2,IF(Pengawas!X191="","Harap diisi","OK"),IF(Pengawas!V192&lt;1,"-",IF(Pengawas!V192&gt;2,"-","OK")))))</f>
        <v>-</v>
      </c>
      <c r="Y191" s="25" t="str">
        <f>IF(Pengawas!V191="","-",IF(Pengawas!V191=1,IF(Pengawas!Y191="","Harap diisi","OK"),IF(Pengawas!V191=2,IF(Pengawas!Y191="","Harap diisi","OK"),IF(Pengawas!V192&lt;1,"-",IF(Pengawas!V192&gt;2,"-","OK")))))</f>
        <v>-</v>
      </c>
      <c r="Z191" s="25" t="str">
        <f>IF(Pengawas!V191="","-",IF(Pengawas!V191=1,IF(Pengawas!Z191="","Harap diisi","OK"),IF(Pengawas!V191=2,IF(Pengawas!Z191="","Harap diisi","OK"),IF(Pengawas!V192&lt;1,"-",IF(Pengawas!V192&gt;2,"-","OK")))))</f>
        <v>-</v>
      </c>
      <c r="AA191" s="25" t="str">
        <f>IF(Pengawas!V191="","-",IF(Pengawas!V191=1,IF(Pengawas!AA191="","Harap diisi","OK"),IF(Pengawas!V191=2,IF(Pengawas!AA191="","Harap diisi","OK"),IF(Pengawas!V192&lt;1,"-",IF(Pengawas!V192&gt;2,"-","OK")))))</f>
        <v>-</v>
      </c>
      <c r="AB191" s="25" t="str">
        <f>IF(Pengawas!V191="","-",IF(Pengawas!V191=1,IF(Pengawas!AB191="","Harap diisi","OK"),IF(Pengawas!V191=2,IF(Pengawas!AB191="","Harap diisi","OK"),IF(Pengawas!V192&lt;1,"-",IF(Pengawas!V192&gt;2,"-","OK")))))</f>
        <v>-</v>
      </c>
      <c r="AC191" s="25" t="str">
        <f>IF(Pengawas!V191="","-",IF(Pengawas!V191=1,IF(Pengawas!AC191="","Harap diisi","OK"),IF(Pengawas!V191=2,IF(Pengawas!AC191="","Harap diisi","OK"),IF(Pengawas!V192&lt;1,"-",IF(Pengawas!V192&gt;2,"-","OK")))))</f>
        <v>-</v>
      </c>
      <c r="AD191" s="25" t="str">
        <f>IF(Pengawas!V191="","-",IF(Pengawas!V191=1,IF(Pengawas!AD191="","OK","Harap dikosongkan"),IF(Pengawas!V191=2,IF(Pengawas!AD191="","Harap diisi","OK"),IF(Pengawas!V192&lt;1,"-",IF(Pengawas!V192&gt;2,"-","OK")))))</f>
        <v>-</v>
      </c>
      <c r="AE191" s="25" t="str">
        <f>IF(Pengawas!V191="","-",IF(Pengawas!V191=1,IF(Pengawas!AE191="","OK","Harap dikosongkan"),IF(Pengawas!V191=2,IF(Pengawas!AE191="","Harap diisi","OK"),IF(Pengawas!V192&lt;1,"-",IF(Pengawas!V192&gt;2,"-","OK")))))</f>
        <v>-</v>
      </c>
      <c r="AF191" s="25" t="str">
        <f>IF(Pengawas!V191="","-",IF(Pengawas!V191=1,IF(Pengawas!AF191="","OK","Harap dikosongkan"),IF(Pengawas!V191=2,IF(Pengawas!AF191="","Harap diisi","OK"),IF(Pengawas!V192&lt;1,"-",IF(Pengawas!V192&gt;2,"-","OK")))))</f>
        <v>-</v>
      </c>
      <c r="AG191" s="25" t="str">
        <f>IF(Pengawas!V191="","-",IF(Pengawas!V191=1,IF(Pengawas!AG191="","OK","Harap dikosongkan"),IF(Pengawas!V191=2,IF(Pengawas!AG191="","Harap diisi","OK"),IF(Pengawas!V192&lt;1,"-",IF(Pengawas!V192&gt;2,"-","OK")))))</f>
        <v>-</v>
      </c>
      <c r="AH191" s="25" t="str">
        <f>IF(Pengawas!V191="","-",IF(Pengawas!V191=1,IF(Pengawas!AH191="","OK","Harap dikosongkan"),IF(Pengawas!V191=2,IF(Pengawas!AH191="","Harap diisi","OK"),IF(Pengawas!V192&lt;1,"-",IF(Pengawas!V192&gt;2,"-","OK")))))</f>
        <v>-</v>
      </c>
      <c r="AI191" s="25" t="str">
        <f>IF(Pengawas!V191="","-",IF(Pengawas!V191=1,IF(Pengawas!AI191="","OK","Harap dikosongkan"),IF(Pengawas!V191=2,IF(Pengawas!AI191="","Harap diisi","OK"),IF(Pengawas!V192&lt;1,"-",IF(Pengawas!V192&gt;2,"-","OK")))))</f>
        <v>-</v>
      </c>
      <c r="AJ191" s="25" t="str">
        <f>IF(Pengawas!V191="","-",IF(Pengawas!V191=1,IF(Pengawas!AJ191="","OK","Harap dikosongkan"),IF(Pengawas!V191=2,IF(Pengawas!AJ191="","Harap diisi","OK"),IF(Pengawas!V192&lt;1,"-",IF(Pengawas!V192&gt;2,"-","OK")))))</f>
        <v>-</v>
      </c>
      <c r="AK191" s="25" t="str">
        <f>IF(Pengawas!V191="","-",IF(Pengawas!V191=1,IF(Pengawas!AK191="","OK","Harap dikosongkan"),IF(Pengawas!V191=2,IF(Pengawas!AK191="","Harap diisi","OK"),IF(Pengawas!V192&lt;1,"-",IF(Pengawas!V192&gt;2,"-","OK")))))</f>
        <v>-</v>
      </c>
      <c r="AL191" s="25" t="str">
        <f>IF(Pengawas!AL191="","-",IF(Pengawas!AL191&gt;3,"Tidak valid",IF(Pengawas!AL191&lt;1,"Tidak valid","OK")))</f>
        <v>-</v>
      </c>
      <c r="AM191" s="25" t="str">
        <f>IF(Pengawas!AL191="",IF(Pengawas!AM191="","-","Harap dikosongkan"),IF(Pengawas!AL191&lt;&gt;1,IF(Pengawas!AM191="","OK","Harap dikosongkan"),IF(Pengawas!AM191="","Harap diisi",IF(Pengawas!AM191&gt;2015,"Cek lagi",IF(Pengawas!AM191&lt;2005,"Cek lagi","OK")))))</f>
        <v>-</v>
      </c>
      <c r="AN191" s="25" t="str">
        <f>IF(Pengawas!AL191="",IF(Pengawas!AN191="","-","Harap dikosongkan"),IF(Pengawas!AL191&lt;&gt;1,IF(Pengawas!AN191="","OK","Harap dikosongkan"),IF(Pengawas!AN191="","Harap diisi",IF(VALUE(Pengawas!AN191)&gt;33,"Tidak valid",IF(VALUE(Pengawas!AN191)&lt;1,"Tidak valid","OK")))))</f>
        <v>-</v>
      </c>
      <c r="AO191" s="25" t="str">
        <f>IF(Pengawas!AL191="",IF(Pengawas!AO191="","-","Harap dikosongkan"),IF(Pengawas!AL191&lt;&gt;1,IF(Pengawas!AO191="","OK","Harap dikosongkan"),IF(Pengawas!AO191="","Harap diisi",IF(Pengawas!AO191&gt;1,"Tidak valid","OK"))))</f>
        <v>-</v>
      </c>
      <c r="AP191" s="25" t="str">
        <f>IF(Pengawas!AL191&gt;1,"OK",IF(Pengawas!AO191="",IF(Pengawas!AP191="","-","Kolom AO cek lagi"),IF(Pengawas!AO191=0,IF(Pengawas!AP191="","OK","Harap dikosongkan"),IF(Pengawas!AP191="","Harap diisi",IF(LEN(Pengawas!AP191)&lt;12,"Tidak valid",IF(LEN(Pengawas!AP191)&gt;14,"Tidak valid","OK"))))))</f>
        <v>-</v>
      </c>
      <c r="AQ191" s="26" t="str">
        <f>IF(Pengawas!AL191&gt;1,"OK",IF(Pengawas!AO191="",IF(Pengawas!AQ191="","-","Kolom AO cek lagi"),IF(Pengawas!AO191=0,IF(Pengawas!AQ191="","OK","Harap dikosongkan"),IF(Pengawas!AQ191="","Harap diisi",IF(LEN(Pengawas!AQ191)&lt;5,"Cek lagi","OK")))))</f>
        <v>-</v>
      </c>
      <c r="AR191" s="26" t="str">
        <f>IF(Pengawas!AL191&gt;1,"OK",IF(Pengawas!AO191="",IF(Pengawas!AR191="","-","Kolom AT cek lagi"),IF(Pengawas!AO191=0,IF(Pengawas!AR191="","OK","Harap dikosongkan"),IF(Pengawas!AR191="","Harap diisi",IF(VALUE(LEFT(Pengawas!AR191,2))&gt;31,"Tanggal tidak valid",IF(VALUE(LEFT(RIGHT(Pengawas!AR191,7),2))&gt;12,"Bulan tidak valid",IF(VALUE(RIGHT(Pengawas!AR191,4))&gt;2016,"Tahun cek lagi",IF(VALUE(RIGHT(Pengawas!AR191,4))&lt;2005,"Tahun cek lagi","OK"))))))))</f>
        <v>-</v>
      </c>
      <c r="AS191" s="25" t="str">
        <f>IF(Pengawas!AP191="",IF(Pengawas!AS191="","-","Harap dikosongkan"),IF(Pengawas!AP191&lt;&gt;"",IF(Pengawas!AS191="","Harap diisi",IF(Pengawas!AS191&gt;1,"Tidak valid","OK"))))</f>
        <v>-</v>
      </c>
      <c r="AT191" s="25" t="str">
        <f>IF(Pengawas!AS191="",IF(Pengawas!AT191="","-","Harap dikosongkan"),IF(Pengawas!AS191&lt;&gt;1,IF(Pengawas!AT191="","OK","Harap dikosongkan"),IF(Pengawas!AS191="",IF(Pengawas!AT191="","-","Harap dikosongkan"),IF(Pengawas!AS191=0,IF(Pengawas!AT191="","OK","Harap dikosongkan"),IF(Pengawas!AT191="","Harap diisi",IF(Pengawas!AT191&gt;2016,"Cek lagi",IF(Pengawas!AT191&lt;2005,"Cek lagi",IF(Pengawas!AM191&gt;Pengawas!AT191,"Cek lagi dengan Kolom AL","OK"))))))))</f>
        <v>-</v>
      </c>
      <c r="AU191" s="25" t="str">
        <f>IF(Pengawas!AS191="",IF(Pengawas!AU191="","-","Harap dikosongkan"),IF(Pengawas!AS191&lt;&gt;1,IF(Pengawas!AU191="","OK","Harap dikosongkan"),IF(Pengawas!AS191="",IF(Pengawas!AU191="","-","Harap dikosongkan"),IF(Pengawas!AS191=0,IF(Pengawas!AU191="","OK","Harap dikosongkan"),IF(Pengawas!AU191="","Harap diisi",IF(Pengawas!AU191&gt;20000000,"Cek lagi",IF(Pengawas!AU191&lt;100000,"Cek lagi","OK")))))))</f>
        <v>-</v>
      </c>
      <c r="AV191" s="25" t="str">
        <f>IF(Pengawas!AV191="","-",IF(Pengawas!AV191&gt;3,"Tidak valid","OK"))</f>
        <v>-</v>
      </c>
      <c r="AW191" s="25" t="str">
        <f>IF(Pengawas!AV191="",IF(Pengawas!AW191="","-","Harap dikosongkan"),IF(Pengawas!AV191=0,IF(Pengawas!AW191="","OK","Harap dikosongkan"),IF(Pengawas!AV191&gt;0,IF(Pengawas!AW191="","Harap diisi",IF(Pengawas!AW191&gt;2015,"Tidak valid","OK")))))</f>
        <v>-</v>
      </c>
      <c r="AX191" s="25" t="str">
        <f>IF(Pengawas!AV191="",IF(Pengawas!AX191="","-","Harap dikosongkan"),IF(Pengawas!AV191=0,IF(Pengawas!AX191="","OK","Harap dikosongkan"),IF(Pengawas!AV191&gt;0,IF(Pengawas!AX191="","Harap diisi",IF(Pengawas!AX191="","-",IF(Pengawas!AX191&gt;1,"Tidak valid","OK"))))))</f>
        <v>-</v>
      </c>
      <c r="AY191" s="25" t="str">
        <f>IF(Pengawas!AY191="","-",IF(Pengawas!AY191&gt;2,"Tidak valid","OK"))</f>
        <v>-</v>
      </c>
      <c r="AZ191" s="25" t="str">
        <f>IF(Pengawas!AY191="",IF(Pengawas!AZ191="","-","Harap dikosongkan"),IF(Pengawas!AY191=0,IF(Pengawas!AZ191="","OK","Harap dikosongkan"),IF(Pengawas!AZ191="","Harap diisi",IF(Pengawas!AZ191&gt;2015,"Cek lagi",IF(Pengawas!AZ191&lt;2000,"Cek lagi","OK")))))</f>
        <v>-</v>
      </c>
      <c r="BA191" s="25" t="str">
        <f>IF(Pengawas!BA191="","-",IF(LEN(Pengawas!BA191)&lt;5,"Cek lagi","OK"))</f>
        <v>-</v>
      </c>
      <c r="BB191" s="25" t="str">
        <f>IF(Pengawas!BB191="","-",IF(LEN(Pengawas!BB191)&lt;4,"Cek lagi","OK"))</f>
        <v>-</v>
      </c>
      <c r="BC191" s="25" t="str">
        <f>IF(Pengawas!BC191="","-",IF(LEN(Pengawas!BC191)&lt;4,"Cek lagi","OK"))</f>
        <v>-</v>
      </c>
      <c r="BD191" s="25" t="str">
        <f>IF(Pengawas!BD191="","-",IF(LEN(Pengawas!BD191)&lt;4,"Cek lagi","OK"))</f>
        <v>-</v>
      </c>
      <c r="BE191" s="25" t="str">
        <f>IF(Pengawas!BE191="","-",IF(LEN(Pengawas!BE191)&lt;4,"Cek lagi","OK"))</f>
        <v>-</v>
      </c>
      <c r="BF191" s="25" t="str">
        <f>IF(Pengawas!BF191="","-",IF(LEN(Pengawas!BF191)&lt;&gt;5,"Tidak valid","OK"))</f>
        <v>-</v>
      </c>
      <c r="BG191" s="25" t="str">
        <f>IF(Pengawas!BG191="","-",IF(LEN(Pengawas!BG191)&lt;9,"Cek lagi",IF(LEN(Pengawas!BG191)&gt;14,"Cek lagi","OK")))</f>
        <v>-</v>
      </c>
    </row>
    <row r="192" spans="1:59" s="18" customFormat="1" ht="15" customHeight="1" x14ac:dyDescent="0.2">
      <c r="A192" s="25" t="str">
        <f>IF(Pengawas!A192="","-",IF(LEN(Pengawas!A192)&lt;4,"Cek lagi","OK"))</f>
        <v>-</v>
      </c>
      <c r="B192" s="25" t="str">
        <f>IF(Pengawas!B192="","-",IF(LEN(Pengawas!B192)&lt;4,"Cek lagi","OK"))</f>
        <v>-</v>
      </c>
      <c r="C192" s="25" t="str">
        <f>IF(Pengawas!C192="","-",IF(LEN(Pengawas!C192)&lt;&gt;18,"Tidak valid","OK"))</f>
        <v>-</v>
      </c>
      <c r="D192" s="25" t="str">
        <f>IF(Pengawas!D192="","-",IF(LEN(Pengawas!D192)&lt;&gt;16,"Tidak valid","OK"))</f>
        <v>-</v>
      </c>
      <c r="E192" s="25" t="str">
        <f>IF(Pengawas!E192="","-",IF(LEN(Pengawas!E192)&lt;4,"Cek lagi","OK"))</f>
        <v>-</v>
      </c>
      <c r="F192" s="25" t="str">
        <f>IF(Pengawas!F192="","-",IF(LEN(Pengawas!F192)&lt;&gt;16,"Tidak valid","OK"))</f>
        <v>-</v>
      </c>
      <c r="G192" s="25" t="str">
        <f>IF(Pengawas!G192="","-",IF(LEN(Pengawas!G192)&lt;4,"Cek lagi","OK"))</f>
        <v>-</v>
      </c>
      <c r="H192" s="26" t="str">
        <f>IF(Pengawas!H192="","-",IF(VALUE(LEFT(Pengawas!H192,2))&gt;31,"Tanggal tidak valid",IF(VALUE(LEFT(RIGHT(Pengawas!H192,7),2))&gt;12,"Bulan tidak valid",IF(VALUE(RIGHT(Pengawas!H192,4))&gt;1990,"Umur terlalu muda",IF(VALUE(RIGHT(Pengawas!H192,4))&lt;1955,"Umur terlalu tua","OK")))))</f>
        <v>-</v>
      </c>
      <c r="I192" s="25" t="str">
        <f>IF(Pengawas!I192="","-",IF(Pengawas!I192="L","OK",IF(Pengawas!I192="P","OK","Tidak valid")))</f>
        <v>-</v>
      </c>
      <c r="J192" s="25" t="str">
        <f>IF(Pengawas!J192="","-",IF(LEN(Pengawas!J192)&lt;4,"Cek lagi","OK"))</f>
        <v>-</v>
      </c>
      <c r="K192" s="25" t="str">
        <f>IF(Pengawas!K192="","-",IF(Pengawas!K192&gt;5,"Tidak valid",IF(Pengawas!K192&lt;1,"Tidak valid","OK")))</f>
        <v>-</v>
      </c>
      <c r="L192" s="25" t="str">
        <f>IF(Pengawas!L192="","-",IF(VALUE(LEFT(Pengawas!L192,1))&gt;1,"Tidak valid","OK"))</f>
        <v>-</v>
      </c>
      <c r="M192" s="25" t="str">
        <f>IF(Pengawas!M192="","-",IF(VALUE(LEFT(Pengawas!M192,1))&gt;1,"Tidak valid","OK"))</f>
        <v>-</v>
      </c>
      <c r="N192" s="25" t="str">
        <f>IF(Pengawas!N192="","-",IF(VALUE(LEFT(Pengawas!N192,2))&gt;31,"Tanggal tidak valid",IF(VALUE(LEFT(RIGHT(Pengawas!N192,7),2))&gt;12,"Bulan tidak valid",IF(VALUE(RIGHT(Pengawas!N192,4))&gt;2015,"Tahun cek lagi",IF(VALUE(RIGHT(Pengawas!N192,4))&lt;1930,"Tahun cek lagi","OK")))))</f>
        <v>-</v>
      </c>
      <c r="O192" s="26" t="str">
        <f>IF(Pengawas!O192="","-",IF(VALUE(LEFT(Pengawas!O192,2))&gt;31,"Tanggal tidak valid",IF(VALUE(LEFT(RIGHT(Pengawas!O192,7),2))&gt;12,"Bulan tidak valid",IF(VALUE(RIGHT(Pengawas!O192,4))&gt;2015,"Tahun cek lagi",IF(VALUE(RIGHT(Pengawas!O192,4))&lt;1930,"Tahun cek lagi","OK")))))</f>
        <v>-</v>
      </c>
      <c r="P192" s="26" t="str">
        <f>IF(Pengawas!P192="","-",IF(VALUE(LEFT(Pengawas!P192,2))&gt;31,"Tanggal tidak valid",IF(VALUE(LEFT(RIGHT(Pengawas!P192,7),2))&gt;12,"Bulan tidak valid",IF(VALUE(RIGHT(Pengawas!P192,4))&gt;2015,"Tahun cek lagi",IF(VALUE(RIGHT(Pengawas!P192,4))&lt;1930,"Tahun cek lagi","OK")))))</f>
        <v>-</v>
      </c>
      <c r="Q192" s="25" t="str">
        <f>IF(Pengawas!Q192="","-",IF(Pengawas!Q192&gt;3,"Tidak valid",IF(Pengawas!Q192&lt;1,"Tidak valid","OK")))</f>
        <v>-</v>
      </c>
      <c r="R192" s="25" t="str">
        <f>IF(Pengawas!R192="","-",IF(Pengawas!R192&gt;20000000,"Cek lagi",IF(Pengawas!R192&lt;50000,"Cek lagi","OK")))</f>
        <v>-</v>
      </c>
      <c r="S192" s="25" t="str">
        <f>IF(Pengawas!S192="","-",IF(Pengawas!S192&gt;3,"Tidak valid",IF(Pengawas!S192&lt;1,"Tidak valid","OK")))</f>
        <v>-</v>
      </c>
      <c r="T192" s="25" t="str">
        <f>IF(Pengawas!T192="","-",IF(Pengawas!T192&gt;6,"Tidak valid",IF(Pengawas!T192&lt;1,"Tidak valid","OK")))</f>
        <v>-</v>
      </c>
      <c r="U192" s="25" t="str">
        <f>IF(Pengawas!U192="","-",IF(Pengawas!U192&gt;4,"Tidak valid",IF(Pengawas!U192&lt;1,"Tidak valid","OK")))</f>
        <v>-</v>
      </c>
      <c r="V192" s="25" t="str">
        <f>IF(Pengawas!V192="","-",IF(Pengawas!V192&gt;2,"Tidak valid",IF(Pengawas!V192&lt;1,"Tidak valid","OK")))</f>
        <v>-</v>
      </c>
      <c r="W192" s="25" t="str">
        <f>IF(Pengawas!V192="","-",IF(Pengawas!V192=1,IF(Pengawas!W192="","Harap diisi","OK"),IF(Pengawas!V192=2,IF(Pengawas!W192="","Harap diisi","OK"),IF(Pengawas!V193&lt;1,"-",IF(Pengawas!V193&gt;2,"-","OK")))))</f>
        <v>-</v>
      </c>
      <c r="X192" s="25" t="str">
        <f>IF(Pengawas!V192="","-",IF(Pengawas!V192=1,IF(Pengawas!X192="","Harap diisi","OK"),IF(Pengawas!V192=2,IF(Pengawas!X192="","Harap diisi","OK"),IF(Pengawas!V193&lt;1,"-",IF(Pengawas!V193&gt;2,"-","OK")))))</f>
        <v>-</v>
      </c>
      <c r="Y192" s="25" t="str">
        <f>IF(Pengawas!V192="","-",IF(Pengawas!V192=1,IF(Pengawas!Y192="","Harap diisi","OK"),IF(Pengawas!V192=2,IF(Pengawas!Y192="","Harap diisi","OK"),IF(Pengawas!V193&lt;1,"-",IF(Pengawas!V193&gt;2,"-","OK")))))</f>
        <v>-</v>
      </c>
      <c r="Z192" s="25" t="str">
        <f>IF(Pengawas!V192="","-",IF(Pengawas!V192=1,IF(Pengawas!Z192="","Harap diisi","OK"),IF(Pengawas!V192=2,IF(Pengawas!Z192="","Harap diisi","OK"),IF(Pengawas!V193&lt;1,"-",IF(Pengawas!V193&gt;2,"-","OK")))))</f>
        <v>-</v>
      </c>
      <c r="AA192" s="25" t="str">
        <f>IF(Pengawas!V192="","-",IF(Pengawas!V192=1,IF(Pengawas!AA192="","Harap diisi","OK"),IF(Pengawas!V192=2,IF(Pengawas!AA192="","Harap diisi","OK"),IF(Pengawas!V193&lt;1,"-",IF(Pengawas!V193&gt;2,"-","OK")))))</f>
        <v>-</v>
      </c>
      <c r="AB192" s="25" t="str">
        <f>IF(Pengawas!V192="","-",IF(Pengawas!V192=1,IF(Pengawas!AB192="","Harap diisi","OK"),IF(Pengawas!V192=2,IF(Pengawas!AB192="","Harap diisi","OK"),IF(Pengawas!V193&lt;1,"-",IF(Pengawas!V193&gt;2,"-","OK")))))</f>
        <v>-</v>
      </c>
      <c r="AC192" s="25" t="str">
        <f>IF(Pengawas!V192="","-",IF(Pengawas!V192=1,IF(Pengawas!AC192="","Harap diisi","OK"),IF(Pengawas!V192=2,IF(Pengawas!AC192="","Harap diisi","OK"),IF(Pengawas!V193&lt;1,"-",IF(Pengawas!V193&gt;2,"-","OK")))))</f>
        <v>-</v>
      </c>
      <c r="AD192" s="25" t="str">
        <f>IF(Pengawas!V192="","-",IF(Pengawas!V192=1,IF(Pengawas!AD192="","OK","Harap dikosongkan"),IF(Pengawas!V192=2,IF(Pengawas!AD192="","Harap diisi","OK"),IF(Pengawas!V193&lt;1,"-",IF(Pengawas!V193&gt;2,"-","OK")))))</f>
        <v>-</v>
      </c>
      <c r="AE192" s="25" t="str">
        <f>IF(Pengawas!V192="","-",IF(Pengawas!V192=1,IF(Pengawas!AE192="","OK","Harap dikosongkan"),IF(Pengawas!V192=2,IF(Pengawas!AE192="","Harap diisi","OK"),IF(Pengawas!V193&lt;1,"-",IF(Pengawas!V193&gt;2,"-","OK")))))</f>
        <v>-</v>
      </c>
      <c r="AF192" s="25" t="str">
        <f>IF(Pengawas!V192="","-",IF(Pengawas!V192=1,IF(Pengawas!AF192="","OK","Harap dikosongkan"),IF(Pengawas!V192=2,IF(Pengawas!AF192="","Harap diisi","OK"),IF(Pengawas!V193&lt;1,"-",IF(Pengawas!V193&gt;2,"-","OK")))))</f>
        <v>-</v>
      </c>
      <c r="AG192" s="25" t="str">
        <f>IF(Pengawas!V192="","-",IF(Pengawas!V192=1,IF(Pengawas!AG192="","OK","Harap dikosongkan"),IF(Pengawas!V192=2,IF(Pengawas!AG192="","Harap diisi","OK"),IF(Pengawas!V193&lt;1,"-",IF(Pengawas!V193&gt;2,"-","OK")))))</f>
        <v>-</v>
      </c>
      <c r="AH192" s="25" t="str">
        <f>IF(Pengawas!V192="","-",IF(Pengawas!V192=1,IF(Pengawas!AH192="","OK","Harap dikosongkan"),IF(Pengawas!V192=2,IF(Pengawas!AH192="","Harap diisi","OK"),IF(Pengawas!V193&lt;1,"-",IF(Pengawas!V193&gt;2,"-","OK")))))</f>
        <v>-</v>
      </c>
      <c r="AI192" s="25" t="str">
        <f>IF(Pengawas!V192="","-",IF(Pengawas!V192=1,IF(Pengawas!AI192="","OK","Harap dikosongkan"),IF(Pengawas!V192=2,IF(Pengawas!AI192="","Harap diisi","OK"),IF(Pengawas!V193&lt;1,"-",IF(Pengawas!V193&gt;2,"-","OK")))))</f>
        <v>-</v>
      </c>
      <c r="AJ192" s="25" t="str">
        <f>IF(Pengawas!V192="","-",IF(Pengawas!V192=1,IF(Pengawas!AJ192="","OK","Harap dikosongkan"),IF(Pengawas!V192=2,IF(Pengawas!AJ192="","Harap diisi","OK"),IF(Pengawas!V193&lt;1,"-",IF(Pengawas!V193&gt;2,"-","OK")))))</f>
        <v>-</v>
      </c>
      <c r="AK192" s="25" t="str">
        <f>IF(Pengawas!V192="","-",IF(Pengawas!V192=1,IF(Pengawas!AK192="","OK","Harap dikosongkan"),IF(Pengawas!V192=2,IF(Pengawas!AK192="","Harap diisi","OK"),IF(Pengawas!V193&lt;1,"-",IF(Pengawas!V193&gt;2,"-","OK")))))</f>
        <v>-</v>
      </c>
      <c r="AL192" s="25" t="str">
        <f>IF(Pengawas!AL192="","-",IF(Pengawas!AL192&gt;3,"Tidak valid",IF(Pengawas!AL192&lt;1,"Tidak valid","OK")))</f>
        <v>-</v>
      </c>
      <c r="AM192" s="25" t="str">
        <f>IF(Pengawas!AL192="",IF(Pengawas!AM192="","-","Harap dikosongkan"),IF(Pengawas!AL192&lt;&gt;1,IF(Pengawas!AM192="","OK","Harap dikosongkan"),IF(Pengawas!AM192="","Harap diisi",IF(Pengawas!AM192&gt;2015,"Cek lagi",IF(Pengawas!AM192&lt;2005,"Cek lagi","OK")))))</f>
        <v>-</v>
      </c>
      <c r="AN192" s="25" t="str">
        <f>IF(Pengawas!AL192="",IF(Pengawas!AN192="","-","Harap dikosongkan"),IF(Pengawas!AL192&lt;&gt;1,IF(Pengawas!AN192="","OK","Harap dikosongkan"),IF(Pengawas!AN192="","Harap diisi",IF(VALUE(Pengawas!AN192)&gt;33,"Tidak valid",IF(VALUE(Pengawas!AN192)&lt;1,"Tidak valid","OK")))))</f>
        <v>-</v>
      </c>
      <c r="AO192" s="25" t="str">
        <f>IF(Pengawas!AL192="",IF(Pengawas!AO192="","-","Harap dikosongkan"),IF(Pengawas!AL192&lt;&gt;1,IF(Pengawas!AO192="","OK","Harap dikosongkan"),IF(Pengawas!AO192="","Harap diisi",IF(Pengawas!AO192&gt;1,"Tidak valid","OK"))))</f>
        <v>-</v>
      </c>
      <c r="AP192" s="25" t="str">
        <f>IF(Pengawas!AL192&gt;1,"OK",IF(Pengawas!AO192="",IF(Pengawas!AP192="","-","Kolom AO cek lagi"),IF(Pengawas!AO192=0,IF(Pengawas!AP192="","OK","Harap dikosongkan"),IF(Pengawas!AP192="","Harap diisi",IF(LEN(Pengawas!AP192)&lt;12,"Tidak valid",IF(LEN(Pengawas!AP192)&gt;14,"Tidak valid","OK"))))))</f>
        <v>-</v>
      </c>
      <c r="AQ192" s="26" t="str">
        <f>IF(Pengawas!AL192&gt;1,"OK",IF(Pengawas!AO192="",IF(Pengawas!AQ192="","-","Kolom AO cek lagi"),IF(Pengawas!AO192=0,IF(Pengawas!AQ192="","OK","Harap dikosongkan"),IF(Pengawas!AQ192="","Harap diisi",IF(LEN(Pengawas!AQ192)&lt;5,"Cek lagi","OK")))))</f>
        <v>-</v>
      </c>
      <c r="AR192" s="26" t="str">
        <f>IF(Pengawas!AL192&gt;1,"OK",IF(Pengawas!AO192="",IF(Pengawas!AR192="","-","Kolom AT cek lagi"),IF(Pengawas!AO192=0,IF(Pengawas!AR192="","OK","Harap dikosongkan"),IF(Pengawas!AR192="","Harap diisi",IF(VALUE(LEFT(Pengawas!AR192,2))&gt;31,"Tanggal tidak valid",IF(VALUE(LEFT(RIGHT(Pengawas!AR192,7),2))&gt;12,"Bulan tidak valid",IF(VALUE(RIGHT(Pengawas!AR192,4))&gt;2016,"Tahun cek lagi",IF(VALUE(RIGHT(Pengawas!AR192,4))&lt;2005,"Tahun cek lagi","OK"))))))))</f>
        <v>-</v>
      </c>
      <c r="AS192" s="25" t="str">
        <f>IF(Pengawas!AP192="",IF(Pengawas!AS192="","-","Harap dikosongkan"),IF(Pengawas!AP192&lt;&gt;"",IF(Pengawas!AS192="","Harap diisi",IF(Pengawas!AS192&gt;1,"Tidak valid","OK"))))</f>
        <v>-</v>
      </c>
      <c r="AT192" s="25" t="str">
        <f>IF(Pengawas!AS192="",IF(Pengawas!AT192="","-","Harap dikosongkan"),IF(Pengawas!AS192&lt;&gt;1,IF(Pengawas!AT192="","OK","Harap dikosongkan"),IF(Pengawas!AS192="",IF(Pengawas!AT192="","-","Harap dikosongkan"),IF(Pengawas!AS192=0,IF(Pengawas!AT192="","OK","Harap dikosongkan"),IF(Pengawas!AT192="","Harap diisi",IF(Pengawas!AT192&gt;2016,"Cek lagi",IF(Pengawas!AT192&lt;2005,"Cek lagi",IF(Pengawas!AM192&gt;Pengawas!AT192,"Cek lagi dengan Kolom AL","OK"))))))))</f>
        <v>-</v>
      </c>
      <c r="AU192" s="25" t="str">
        <f>IF(Pengawas!AS192="",IF(Pengawas!AU192="","-","Harap dikosongkan"),IF(Pengawas!AS192&lt;&gt;1,IF(Pengawas!AU192="","OK","Harap dikosongkan"),IF(Pengawas!AS192="",IF(Pengawas!AU192="","-","Harap dikosongkan"),IF(Pengawas!AS192=0,IF(Pengawas!AU192="","OK","Harap dikosongkan"),IF(Pengawas!AU192="","Harap diisi",IF(Pengawas!AU192&gt;20000000,"Cek lagi",IF(Pengawas!AU192&lt;100000,"Cek lagi","OK")))))))</f>
        <v>-</v>
      </c>
      <c r="AV192" s="25" t="str">
        <f>IF(Pengawas!AV192="","-",IF(Pengawas!AV192&gt;3,"Tidak valid","OK"))</f>
        <v>-</v>
      </c>
      <c r="AW192" s="25" t="str">
        <f>IF(Pengawas!AV192="",IF(Pengawas!AW192="","-","Harap dikosongkan"),IF(Pengawas!AV192=0,IF(Pengawas!AW192="","OK","Harap dikosongkan"),IF(Pengawas!AV192&gt;0,IF(Pengawas!AW192="","Harap diisi",IF(Pengawas!AW192&gt;2015,"Tidak valid","OK")))))</f>
        <v>-</v>
      </c>
      <c r="AX192" s="25" t="str">
        <f>IF(Pengawas!AV192="",IF(Pengawas!AX192="","-","Harap dikosongkan"),IF(Pengawas!AV192=0,IF(Pengawas!AX192="","OK","Harap dikosongkan"),IF(Pengawas!AV192&gt;0,IF(Pengawas!AX192="","Harap diisi",IF(Pengawas!AX192="","-",IF(Pengawas!AX192&gt;1,"Tidak valid","OK"))))))</f>
        <v>-</v>
      </c>
      <c r="AY192" s="25" t="str">
        <f>IF(Pengawas!AY192="","-",IF(Pengawas!AY192&gt;2,"Tidak valid","OK"))</f>
        <v>-</v>
      </c>
      <c r="AZ192" s="25" t="str">
        <f>IF(Pengawas!AY192="",IF(Pengawas!AZ192="","-","Harap dikosongkan"),IF(Pengawas!AY192=0,IF(Pengawas!AZ192="","OK","Harap dikosongkan"),IF(Pengawas!AZ192="","Harap diisi",IF(Pengawas!AZ192&gt;2015,"Cek lagi",IF(Pengawas!AZ192&lt;2000,"Cek lagi","OK")))))</f>
        <v>-</v>
      </c>
      <c r="BA192" s="25" t="str">
        <f>IF(Pengawas!BA192="","-",IF(LEN(Pengawas!BA192)&lt;5,"Cek lagi","OK"))</f>
        <v>-</v>
      </c>
      <c r="BB192" s="25" t="str">
        <f>IF(Pengawas!BB192="","-",IF(LEN(Pengawas!BB192)&lt;4,"Cek lagi","OK"))</f>
        <v>-</v>
      </c>
      <c r="BC192" s="25" t="str">
        <f>IF(Pengawas!BC192="","-",IF(LEN(Pengawas!BC192)&lt;4,"Cek lagi","OK"))</f>
        <v>-</v>
      </c>
      <c r="BD192" s="25" t="str">
        <f>IF(Pengawas!BD192="","-",IF(LEN(Pengawas!BD192)&lt;4,"Cek lagi","OK"))</f>
        <v>-</v>
      </c>
      <c r="BE192" s="25" t="str">
        <f>IF(Pengawas!BE192="","-",IF(LEN(Pengawas!BE192)&lt;4,"Cek lagi","OK"))</f>
        <v>-</v>
      </c>
      <c r="BF192" s="25" t="str">
        <f>IF(Pengawas!BF192="","-",IF(LEN(Pengawas!BF192)&lt;&gt;5,"Tidak valid","OK"))</f>
        <v>-</v>
      </c>
      <c r="BG192" s="25" t="str">
        <f>IF(Pengawas!BG192="","-",IF(LEN(Pengawas!BG192)&lt;9,"Cek lagi",IF(LEN(Pengawas!BG192)&gt;14,"Cek lagi","OK")))</f>
        <v>-</v>
      </c>
    </row>
    <row r="193" spans="1:59" s="18" customFormat="1" ht="15" customHeight="1" x14ac:dyDescent="0.2">
      <c r="A193" s="25" t="str">
        <f>IF(Pengawas!A193="","-",IF(LEN(Pengawas!A193)&lt;4,"Cek lagi","OK"))</f>
        <v>-</v>
      </c>
      <c r="B193" s="25" t="str">
        <f>IF(Pengawas!B193="","-",IF(LEN(Pengawas!B193)&lt;4,"Cek lagi","OK"))</f>
        <v>-</v>
      </c>
      <c r="C193" s="25" t="str">
        <f>IF(Pengawas!C193="","-",IF(LEN(Pengawas!C193)&lt;&gt;18,"Tidak valid","OK"))</f>
        <v>-</v>
      </c>
      <c r="D193" s="25" t="str">
        <f>IF(Pengawas!D193="","-",IF(LEN(Pengawas!D193)&lt;&gt;16,"Tidak valid","OK"))</f>
        <v>-</v>
      </c>
      <c r="E193" s="25" t="str">
        <f>IF(Pengawas!E193="","-",IF(LEN(Pengawas!E193)&lt;4,"Cek lagi","OK"))</f>
        <v>-</v>
      </c>
      <c r="F193" s="25" t="str">
        <f>IF(Pengawas!F193="","-",IF(LEN(Pengawas!F193)&lt;&gt;16,"Tidak valid","OK"))</f>
        <v>-</v>
      </c>
      <c r="G193" s="25" t="str">
        <f>IF(Pengawas!G193="","-",IF(LEN(Pengawas!G193)&lt;4,"Cek lagi","OK"))</f>
        <v>-</v>
      </c>
      <c r="H193" s="26" t="str">
        <f>IF(Pengawas!H193="","-",IF(VALUE(LEFT(Pengawas!H193,2))&gt;31,"Tanggal tidak valid",IF(VALUE(LEFT(RIGHT(Pengawas!H193,7),2))&gt;12,"Bulan tidak valid",IF(VALUE(RIGHT(Pengawas!H193,4))&gt;1990,"Umur terlalu muda",IF(VALUE(RIGHT(Pengawas!H193,4))&lt;1955,"Umur terlalu tua","OK")))))</f>
        <v>-</v>
      </c>
      <c r="I193" s="25" t="str">
        <f>IF(Pengawas!I193="","-",IF(Pengawas!I193="L","OK",IF(Pengawas!I193="P","OK","Tidak valid")))</f>
        <v>-</v>
      </c>
      <c r="J193" s="25" t="str">
        <f>IF(Pengawas!J193="","-",IF(LEN(Pengawas!J193)&lt;4,"Cek lagi","OK"))</f>
        <v>-</v>
      </c>
      <c r="K193" s="25" t="str">
        <f>IF(Pengawas!K193="","-",IF(Pengawas!K193&gt;5,"Tidak valid",IF(Pengawas!K193&lt;1,"Tidak valid","OK")))</f>
        <v>-</v>
      </c>
      <c r="L193" s="25" t="str">
        <f>IF(Pengawas!L193="","-",IF(VALUE(LEFT(Pengawas!L193,1))&gt;1,"Tidak valid","OK"))</f>
        <v>-</v>
      </c>
      <c r="M193" s="25" t="str">
        <f>IF(Pengawas!M193="","-",IF(VALUE(LEFT(Pengawas!M193,1))&gt;1,"Tidak valid","OK"))</f>
        <v>-</v>
      </c>
      <c r="N193" s="25" t="str">
        <f>IF(Pengawas!N193="","-",IF(VALUE(LEFT(Pengawas!N193,2))&gt;31,"Tanggal tidak valid",IF(VALUE(LEFT(RIGHT(Pengawas!N193,7),2))&gt;12,"Bulan tidak valid",IF(VALUE(RIGHT(Pengawas!N193,4))&gt;2015,"Tahun cek lagi",IF(VALUE(RIGHT(Pengawas!N193,4))&lt;1930,"Tahun cek lagi","OK")))))</f>
        <v>-</v>
      </c>
      <c r="O193" s="26" t="str">
        <f>IF(Pengawas!O193="","-",IF(VALUE(LEFT(Pengawas!O193,2))&gt;31,"Tanggal tidak valid",IF(VALUE(LEFT(RIGHT(Pengawas!O193,7),2))&gt;12,"Bulan tidak valid",IF(VALUE(RIGHT(Pengawas!O193,4))&gt;2015,"Tahun cek lagi",IF(VALUE(RIGHT(Pengawas!O193,4))&lt;1930,"Tahun cek lagi","OK")))))</f>
        <v>-</v>
      </c>
      <c r="P193" s="26" t="str">
        <f>IF(Pengawas!P193="","-",IF(VALUE(LEFT(Pengawas!P193,2))&gt;31,"Tanggal tidak valid",IF(VALUE(LEFT(RIGHT(Pengawas!P193,7),2))&gt;12,"Bulan tidak valid",IF(VALUE(RIGHT(Pengawas!P193,4))&gt;2015,"Tahun cek lagi",IF(VALUE(RIGHT(Pengawas!P193,4))&lt;1930,"Tahun cek lagi","OK")))))</f>
        <v>-</v>
      </c>
      <c r="Q193" s="25" t="str">
        <f>IF(Pengawas!Q193="","-",IF(Pengawas!Q193&gt;3,"Tidak valid",IF(Pengawas!Q193&lt;1,"Tidak valid","OK")))</f>
        <v>-</v>
      </c>
      <c r="R193" s="25" t="str">
        <f>IF(Pengawas!R193="","-",IF(Pengawas!R193&gt;20000000,"Cek lagi",IF(Pengawas!R193&lt;50000,"Cek lagi","OK")))</f>
        <v>-</v>
      </c>
      <c r="S193" s="25" t="str">
        <f>IF(Pengawas!S193="","-",IF(Pengawas!S193&gt;3,"Tidak valid",IF(Pengawas!S193&lt;1,"Tidak valid","OK")))</f>
        <v>-</v>
      </c>
      <c r="T193" s="25" t="str">
        <f>IF(Pengawas!T193="","-",IF(Pengawas!T193&gt;6,"Tidak valid",IF(Pengawas!T193&lt;1,"Tidak valid","OK")))</f>
        <v>-</v>
      </c>
      <c r="U193" s="25" t="str">
        <f>IF(Pengawas!U193="","-",IF(Pengawas!U193&gt;4,"Tidak valid",IF(Pengawas!U193&lt;1,"Tidak valid","OK")))</f>
        <v>-</v>
      </c>
      <c r="V193" s="25" t="str">
        <f>IF(Pengawas!V193="","-",IF(Pengawas!V193&gt;2,"Tidak valid",IF(Pengawas!V193&lt;1,"Tidak valid","OK")))</f>
        <v>-</v>
      </c>
      <c r="W193" s="25" t="str">
        <f>IF(Pengawas!V193="","-",IF(Pengawas!V193=1,IF(Pengawas!W193="","Harap diisi","OK"),IF(Pengawas!V193=2,IF(Pengawas!W193="","Harap diisi","OK"),IF(Pengawas!V194&lt;1,"-",IF(Pengawas!V194&gt;2,"-","OK")))))</f>
        <v>-</v>
      </c>
      <c r="X193" s="25" t="str">
        <f>IF(Pengawas!V193="","-",IF(Pengawas!V193=1,IF(Pengawas!X193="","Harap diisi","OK"),IF(Pengawas!V193=2,IF(Pengawas!X193="","Harap diisi","OK"),IF(Pengawas!V194&lt;1,"-",IF(Pengawas!V194&gt;2,"-","OK")))))</f>
        <v>-</v>
      </c>
      <c r="Y193" s="25" t="str">
        <f>IF(Pengawas!V193="","-",IF(Pengawas!V193=1,IF(Pengawas!Y193="","Harap diisi","OK"),IF(Pengawas!V193=2,IF(Pengawas!Y193="","Harap diisi","OK"),IF(Pengawas!V194&lt;1,"-",IF(Pengawas!V194&gt;2,"-","OK")))))</f>
        <v>-</v>
      </c>
      <c r="Z193" s="25" t="str">
        <f>IF(Pengawas!V193="","-",IF(Pengawas!V193=1,IF(Pengawas!Z193="","Harap diisi","OK"),IF(Pengawas!V193=2,IF(Pengawas!Z193="","Harap diisi","OK"),IF(Pengawas!V194&lt;1,"-",IF(Pengawas!V194&gt;2,"-","OK")))))</f>
        <v>-</v>
      </c>
      <c r="AA193" s="25" t="str">
        <f>IF(Pengawas!V193="","-",IF(Pengawas!V193=1,IF(Pengawas!AA193="","Harap diisi","OK"),IF(Pengawas!V193=2,IF(Pengawas!AA193="","Harap diisi","OK"),IF(Pengawas!V194&lt;1,"-",IF(Pengawas!V194&gt;2,"-","OK")))))</f>
        <v>-</v>
      </c>
      <c r="AB193" s="25" t="str">
        <f>IF(Pengawas!V193="","-",IF(Pengawas!V193=1,IF(Pengawas!AB193="","Harap diisi","OK"),IF(Pengawas!V193=2,IF(Pengawas!AB193="","Harap diisi","OK"),IF(Pengawas!V194&lt;1,"-",IF(Pengawas!V194&gt;2,"-","OK")))))</f>
        <v>-</v>
      </c>
      <c r="AC193" s="25" t="str">
        <f>IF(Pengawas!V193="","-",IF(Pengawas!V193=1,IF(Pengawas!AC193="","Harap diisi","OK"),IF(Pengawas!V193=2,IF(Pengawas!AC193="","Harap diisi","OK"),IF(Pengawas!V194&lt;1,"-",IF(Pengawas!V194&gt;2,"-","OK")))))</f>
        <v>-</v>
      </c>
      <c r="AD193" s="25" t="str">
        <f>IF(Pengawas!V193="","-",IF(Pengawas!V193=1,IF(Pengawas!AD193="","OK","Harap dikosongkan"),IF(Pengawas!V193=2,IF(Pengawas!AD193="","Harap diisi","OK"),IF(Pengawas!V194&lt;1,"-",IF(Pengawas!V194&gt;2,"-","OK")))))</f>
        <v>-</v>
      </c>
      <c r="AE193" s="25" t="str">
        <f>IF(Pengawas!V193="","-",IF(Pengawas!V193=1,IF(Pengawas!AE193="","OK","Harap dikosongkan"),IF(Pengawas!V193=2,IF(Pengawas!AE193="","Harap diisi","OK"),IF(Pengawas!V194&lt;1,"-",IF(Pengawas!V194&gt;2,"-","OK")))))</f>
        <v>-</v>
      </c>
      <c r="AF193" s="25" t="str">
        <f>IF(Pengawas!V193="","-",IF(Pengawas!V193=1,IF(Pengawas!AF193="","OK","Harap dikosongkan"),IF(Pengawas!V193=2,IF(Pengawas!AF193="","Harap diisi","OK"),IF(Pengawas!V194&lt;1,"-",IF(Pengawas!V194&gt;2,"-","OK")))))</f>
        <v>-</v>
      </c>
      <c r="AG193" s="25" t="str">
        <f>IF(Pengawas!V193="","-",IF(Pengawas!V193=1,IF(Pengawas!AG193="","OK","Harap dikosongkan"),IF(Pengawas!V193=2,IF(Pengawas!AG193="","Harap diisi","OK"),IF(Pengawas!V194&lt;1,"-",IF(Pengawas!V194&gt;2,"-","OK")))))</f>
        <v>-</v>
      </c>
      <c r="AH193" s="25" t="str">
        <f>IF(Pengawas!V193="","-",IF(Pengawas!V193=1,IF(Pengawas!AH193="","OK","Harap dikosongkan"),IF(Pengawas!V193=2,IF(Pengawas!AH193="","Harap diisi","OK"),IF(Pengawas!V194&lt;1,"-",IF(Pengawas!V194&gt;2,"-","OK")))))</f>
        <v>-</v>
      </c>
      <c r="AI193" s="25" t="str">
        <f>IF(Pengawas!V193="","-",IF(Pengawas!V193=1,IF(Pengawas!AI193="","OK","Harap dikosongkan"),IF(Pengawas!V193=2,IF(Pengawas!AI193="","Harap diisi","OK"),IF(Pengawas!V194&lt;1,"-",IF(Pengawas!V194&gt;2,"-","OK")))))</f>
        <v>-</v>
      </c>
      <c r="AJ193" s="25" t="str">
        <f>IF(Pengawas!V193="","-",IF(Pengawas!V193=1,IF(Pengawas!AJ193="","OK","Harap dikosongkan"),IF(Pengawas!V193=2,IF(Pengawas!AJ193="","Harap diisi","OK"),IF(Pengawas!V194&lt;1,"-",IF(Pengawas!V194&gt;2,"-","OK")))))</f>
        <v>-</v>
      </c>
      <c r="AK193" s="25" t="str">
        <f>IF(Pengawas!V193="","-",IF(Pengawas!V193=1,IF(Pengawas!AK193="","OK","Harap dikosongkan"),IF(Pengawas!V193=2,IF(Pengawas!AK193="","Harap diisi","OK"),IF(Pengawas!V194&lt;1,"-",IF(Pengawas!V194&gt;2,"-","OK")))))</f>
        <v>-</v>
      </c>
      <c r="AL193" s="25" t="str">
        <f>IF(Pengawas!AL193="","-",IF(Pengawas!AL193&gt;3,"Tidak valid",IF(Pengawas!AL193&lt;1,"Tidak valid","OK")))</f>
        <v>-</v>
      </c>
      <c r="AM193" s="25" t="str">
        <f>IF(Pengawas!AL193="",IF(Pengawas!AM193="","-","Harap dikosongkan"),IF(Pengawas!AL193&lt;&gt;1,IF(Pengawas!AM193="","OK","Harap dikosongkan"),IF(Pengawas!AM193="","Harap diisi",IF(Pengawas!AM193&gt;2015,"Cek lagi",IF(Pengawas!AM193&lt;2005,"Cek lagi","OK")))))</f>
        <v>-</v>
      </c>
      <c r="AN193" s="25" t="str">
        <f>IF(Pengawas!AL193="",IF(Pengawas!AN193="","-","Harap dikosongkan"),IF(Pengawas!AL193&lt;&gt;1,IF(Pengawas!AN193="","OK","Harap dikosongkan"),IF(Pengawas!AN193="","Harap diisi",IF(VALUE(Pengawas!AN193)&gt;33,"Tidak valid",IF(VALUE(Pengawas!AN193)&lt;1,"Tidak valid","OK")))))</f>
        <v>-</v>
      </c>
      <c r="AO193" s="25" t="str">
        <f>IF(Pengawas!AL193="",IF(Pengawas!AO193="","-","Harap dikosongkan"),IF(Pengawas!AL193&lt;&gt;1,IF(Pengawas!AO193="","OK","Harap dikosongkan"),IF(Pengawas!AO193="","Harap diisi",IF(Pengawas!AO193&gt;1,"Tidak valid","OK"))))</f>
        <v>-</v>
      </c>
      <c r="AP193" s="25" t="str">
        <f>IF(Pengawas!AL193&gt;1,"OK",IF(Pengawas!AO193="",IF(Pengawas!AP193="","-","Kolom AO cek lagi"),IF(Pengawas!AO193=0,IF(Pengawas!AP193="","OK","Harap dikosongkan"),IF(Pengawas!AP193="","Harap diisi",IF(LEN(Pengawas!AP193)&lt;12,"Tidak valid",IF(LEN(Pengawas!AP193)&gt;14,"Tidak valid","OK"))))))</f>
        <v>-</v>
      </c>
      <c r="AQ193" s="26" t="str">
        <f>IF(Pengawas!AL193&gt;1,"OK",IF(Pengawas!AO193="",IF(Pengawas!AQ193="","-","Kolom AO cek lagi"),IF(Pengawas!AO193=0,IF(Pengawas!AQ193="","OK","Harap dikosongkan"),IF(Pengawas!AQ193="","Harap diisi",IF(LEN(Pengawas!AQ193)&lt;5,"Cek lagi","OK")))))</f>
        <v>-</v>
      </c>
      <c r="AR193" s="26" t="str">
        <f>IF(Pengawas!AL193&gt;1,"OK",IF(Pengawas!AO193="",IF(Pengawas!AR193="","-","Kolom AT cek lagi"),IF(Pengawas!AO193=0,IF(Pengawas!AR193="","OK","Harap dikosongkan"),IF(Pengawas!AR193="","Harap diisi",IF(VALUE(LEFT(Pengawas!AR193,2))&gt;31,"Tanggal tidak valid",IF(VALUE(LEFT(RIGHT(Pengawas!AR193,7),2))&gt;12,"Bulan tidak valid",IF(VALUE(RIGHT(Pengawas!AR193,4))&gt;2016,"Tahun cek lagi",IF(VALUE(RIGHT(Pengawas!AR193,4))&lt;2005,"Tahun cek lagi","OK"))))))))</f>
        <v>-</v>
      </c>
      <c r="AS193" s="25" t="str">
        <f>IF(Pengawas!AP193="",IF(Pengawas!AS193="","-","Harap dikosongkan"),IF(Pengawas!AP193&lt;&gt;"",IF(Pengawas!AS193="","Harap diisi",IF(Pengawas!AS193&gt;1,"Tidak valid","OK"))))</f>
        <v>-</v>
      </c>
      <c r="AT193" s="25" t="str">
        <f>IF(Pengawas!AS193="",IF(Pengawas!AT193="","-","Harap dikosongkan"),IF(Pengawas!AS193&lt;&gt;1,IF(Pengawas!AT193="","OK","Harap dikosongkan"),IF(Pengawas!AS193="",IF(Pengawas!AT193="","-","Harap dikosongkan"),IF(Pengawas!AS193=0,IF(Pengawas!AT193="","OK","Harap dikosongkan"),IF(Pengawas!AT193="","Harap diisi",IF(Pengawas!AT193&gt;2016,"Cek lagi",IF(Pengawas!AT193&lt;2005,"Cek lagi",IF(Pengawas!AM193&gt;Pengawas!AT193,"Cek lagi dengan Kolom AL","OK"))))))))</f>
        <v>-</v>
      </c>
      <c r="AU193" s="25" t="str">
        <f>IF(Pengawas!AS193="",IF(Pengawas!AU193="","-","Harap dikosongkan"),IF(Pengawas!AS193&lt;&gt;1,IF(Pengawas!AU193="","OK","Harap dikosongkan"),IF(Pengawas!AS193="",IF(Pengawas!AU193="","-","Harap dikosongkan"),IF(Pengawas!AS193=0,IF(Pengawas!AU193="","OK","Harap dikosongkan"),IF(Pengawas!AU193="","Harap diisi",IF(Pengawas!AU193&gt;20000000,"Cek lagi",IF(Pengawas!AU193&lt;100000,"Cek lagi","OK")))))))</f>
        <v>-</v>
      </c>
      <c r="AV193" s="25" t="str">
        <f>IF(Pengawas!AV193="","-",IF(Pengawas!AV193&gt;3,"Tidak valid","OK"))</f>
        <v>-</v>
      </c>
      <c r="AW193" s="25" t="str">
        <f>IF(Pengawas!AV193="",IF(Pengawas!AW193="","-","Harap dikosongkan"),IF(Pengawas!AV193=0,IF(Pengawas!AW193="","OK","Harap dikosongkan"),IF(Pengawas!AV193&gt;0,IF(Pengawas!AW193="","Harap diisi",IF(Pengawas!AW193&gt;2015,"Tidak valid","OK")))))</f>
        <v>-</v>
      </c>
      <c r="AX193" s="25" t="str">
        <f>IF(Pengawas!AV193="",IF(Pengawas!AX193="","-","Harap dikosongkan"),IF(Pengawas!AV193=0,IF(Pengawas!AX193="","OK","Harap dikosongkan"),IF(Pengawas!AV193&gt;0,IF(Pengawas!AX193="","Harap diisi",IF(Pengawas!AX193="","-",IF(Pengawas!AX193&gt;1,"Tidak valid","OK"))))))</f>
        <v>-</v>
      </c>
      <c r="AY193" s="25" t="str">
        <f>IF(Pengawas!AY193="","-",IF(Pengawas!AY193&gt;2,"Tidak valid","OK"))</f>
        <v>-</v>
      </c>
      <c r="AZ193" s="25" t="str">
        <f>IF(Pengawas!AY193="",IF(Pengawas!AZ193="","-","Harap dikosongkan"),IF(Pengawas!AY193=0,IF(Pengawas!AZ193="","OK","Harap dikosongkan"),IF(Pengawas!AZ193="","Harap diisi",IF(Pengawas!AZ193&gt;2015,"Cek lagi",IF(Pengawas!AZ193&lt;2000,"Cek lagi","OK")))))</f>
        <v>-</v>
      </c>
      <c r="BA193" s="25" t="str">
        <f>IF(Pengawas!BA193="","-",IF(LEN(Pengawas!BA193)&lt;5,"Cek lagi","OK"))</f>
        <v>-</v>
      </c>
      <c r="BB193" s="25" t="str">
        <f>IF(Pengawas!BB193="","-",IF(LEN(Pengawas!BB193)&lt;4,"Cek lagi","OK"))</f>
        <v>-</v>
      </c>
      <c r="BC193" s="25" t="str">
        <f>IF(Pengawas!BC193="","-",IF(LEN(Pengawas!BC193)&lt;4,"Cek lagi","OK"))</f>
        <v>-</v>
      </c>
      <c r="BD193" s="25" t="str">
        <f>IF(Pengawas!BD193="","-",IF(LEN(Pengawas!BD193)&lt;4,"Cek lagi","OK"))</f>
        <v>-</v>
      </c>
      <c r="BE193" s="25" t="str">
        <f>IF(Pengawas!BE193="","-",IF(LEN(Pengawas!BE193)&lt;4,"Cek lagi","OK"))</f>
        <v>-</v>
      </c>
      <c r="BF193" s="25" t="str">
        <f>IF(Pengawas!BF193="","-",IF(LEN(Pengawas!BF193)&lt;&gt;5,"Tidak valid","OK"))</f>
        <v>-</v>
      </c>
      <c r="BG193" s="25" t="str">
        <f>IF(Pengawas!BG193="","-",IF(LEN(Pengawas!BG193)&lt;9,"Cek lagi",IF(LEN(Pengawas!BG193)&gt;14,"Cek lagi","OK")))</f>
        <v>-</v>
      </c>
    </row>
    <row r="194" spans="1:59" s="18" customFormat="1" ht="15" customHeight="1" x14ac:dyDescent="0.2">
      <c r="A194" s="25" t="str">
        <f>IF(Pengawas!A194="","-",IF(LEN(Pengawas!A194)&lt;4,"Cek lagi","OK"))</f>
        <v>-</v>
      </c>
      <c r="B194" s="25" t="str">
        <f>IF(Pengawas!B194="","-",IF(LEN(Pengawas!B194)&lt;4,"Cek lagi","OK"))</f>
        <v>-</v>
      </c>
      <c r="C194" s="25" t="str">
        <f>IF(Pengawas!C194="","-",IF(LEN(Pengawas!C194)&lt;&gt;18,"Tidak valid","OK"))</f>
        <v>-</v>
      </c>
      <c r="D194" s="25" t="str">
        <f>IF(Pengawas!D194="","-",IF(LEN(Pengawas!D194)&lt;&gt;16,"Tidak valid","OK"))</f>
        <v>-</v>
      </c>
      <c r="E194" s="25" t="str">
        <f>IF(Pengawas!E194="","-",IF(LEN(Pengawas!E194)&lt;4,"Cek lagi","OK"))</f>
        <v>-</v>
      </c>
      <c r="F194" s="25" t="str">
        <f>IF(Pengawas!F194="","-",IF(LEN(Pengawas!F194)&lt;&gt;16,"Tidak valid","OK"))</f>
        <v>-</v>
      </c>
      <c r="G194" s="25" t="str">
        <f>IF(Pengawas!G194="","-",IF(LEN(Pengawas!G194)&lt;4,"Cek lagi","OK"))</f>
        <v>-</v>
      </c>
      <c r="H194" s="26" t="str">
        <f>IF(Pengawas!H194="","-",IF(VALUE(LEFT(Pengawas!H194,2))&gt;31,"Tanggal tidak valid",IF(VALUE(LEFT(RIGHT(Pengawas!H194,7),2))&gt;12,"Bulan tidak valid",IF(VALUE(RIGHT(Pengawas!H194,4))&gt;1990,"Umur terlalu muda",IF(VALUE(RIGHT(Pengawas!H194,4))&lt;1955,"Umur terlalu tua","OK")))))</f>
        <v>-</v>
      </c>
      <c r="I194" s="25" t="str">
        <f>IF(Pengawas!I194="","-",IF(Pengawas!I194="L","OK",IF(Pengawas!I194="P","OK","Tidak valid")))</f>
        <v>-</v>
      </c>
      <c r="J194" s="25" t="str">
        <f>IF(Pengawas!J194="","-",IF(LEN(Pengawas!J194)&lt;4,"Cek lagi","OK"))</f>
        <v>-</v>
      </c>
      <c r="K194" s="25" t="str">
        <f>IF(Pengawas!K194="","-",IF(Pengawas!K194&gt;5,"Tidak valid",IF(Pengawas!K194&lt;1,"Tidak valid","OK")))</f>
        <v>-</v>
      </c>
      <c r="L194" s="25" t="str">
        <f>IF(Pengawas!L194="","-",IF(VALUE(LEFT(Pengawas!L194,1))&gt;1,"Tidak valid","OK"))</f>
        <v>-</v>
      </c>
      <c r="M194" s="25" t="str">
        <f>IF(Pengawas!M194="","-",IF(VALUE(LEFT(Pengawas!M194,1))&gt;1,"Tidak valid","OK"))</f>
        <v>-</v>
      </c>
      <c r="N194" s="25" t="str">
        <f>IF(Pengawas!N194="","-",IF(VALUE(LEFT(Pengawas!N194,2))&gt;31,"Tanggal tidak valid",IF(VALUE(LEFT(RIGHT(Pengawas!N194,7),2))&gt;12,"Bulan tidak valid",IF(VALUE(RIGHT(Pengawas!N194,4))&gt;2015,"Tahun cek lagi",IF(VALUE(RIGHT(Pengawas!N194,4))&lt;1930,"Tahun cek lagi","OK")))))</f>
        <v>-</v>
      </c>
      <c r="O194" s="26" t="str">
        <f>IF(Pengawas!O194="","-",IF(VALUE(LEFT(Pengawas!O194,2))&gt;31,"Tanggal tidak valid",IF(VALUE(LEFT(RIGHT(Pengawas!O194,7),2))&gt;12,"Bulan tidak valid",IF(VALUE(RIGHT(Pengawas!O194,4))&gt;2015,"Tahun cek lagi",IF(VALUE(RIGHT(Pengawas!O194,4))&lt;1930,"Tahun cek lagi","OK")))))</f>
        <v>-</v>
      </c>
      <c r="P194" s="26" t="str">
        <f>IF(Pengawas!P194="","-",IF(VALUE(LEFT(Pengawas!P194,2))&gt;31,"Tanggal tidak valid",IF(VALUE(LEFT(RIGHT(Pengawas!P194,7),2))&gt;12,"Bulan tidak valid",IF(VALUE(RIGHT(Pengawas!P194,4))&gt;2015,"Tahun cek lagi",IF(VALUE(RIGHT(Pengawas!P194,4))&lt;1930,"Tahun cek lagi","OK")))))</f>
        <v>-</v>
      </c>
      <c r="Q194" s="25" t="str">
        <f>IF(Pengawas!Q194="","-",IF(Pengawas!Q194&gt;3,"Tidak valid",IF(Pengawas!Q194&lt;1,"Tidak valid","OK")))</f>
        <v>-</v>
      </c>
      <c r="R194" s="25" t="str">
        <f>IF(Pengawas!R194="","-",IF(Pengawas!R194&gt;20000000,"Cek lagi",IF(Pengawas!R194&lt;50000,"Cek lagi","OK")))</f>
        <v>-</v>
      </c>
      <c r="S194" s="25" t="str">
        <f>IF(Pengawas!S194="","-",IF(Pengawas!S194&gt;3,"Tidak valid",IF(Pengawas!S194&lt;1,"Tidak valid","OK")))</f>
        <v>-</v>
      </c>
      <c r="T194" s="25" t="str">
        <f>IF(Pengawas!T194="","-",IF(Pengawas!T194&gt;6,"Tidak valid",IF(Pengawas!T194&lt;1,"Tidak valid","OK")))</f>
        <v>-</v>
      </c>
      <c r="U194" s="25" t="str">
        <f>IF(Pengawas!U194="","-",IF(Pengawas!U194&gt;4,"Tidak valid",IF(Pengawas!U194&lt;1,"Tidak valid","OK")))</f>
        <v>-</v>
      </c>
      <c r="V194" s="25" t="str">
        <f>IF(Pengawas!V194="","-",IF(Pengawas!V194&gt;2,"Tidak valid",IF(Pengawas!V194&lt;1,"Tidak valid","OK")))</f>
        <v>-</v>
      </c>
      <c r="W194" s="25" t="str">
        <f>IF(Pengawas!V194="","-",IF(Pengawas!V194=1,IF(Pengawas!W194="","Harap diisi","OK"),IF(Pengawas!V194=2,IF(Pengawas!W194="","Harap diisi","OK"),IF(Pengawas!V195&lt;1,"-",IF(Pengawas!V195&gt;2,"-","OK")))))</f>
        <v>-</v>
      </c>
      <c r="X194" s="25" t="str">
        <f>IF(Pengawas!V194="","-",IF(Pengawas!V194=1,IF(Pengawas!X194="","Harap diisi","OK"),IF(Pengawas!V194=2,IF(Pengawas!X194="","Harap diisi","OK"),IF(Pengawas!V195&lt;1,"-",IF(Pengawas!V195&gt;2,"-","OK")))))</f>
        <v>-</v>
      </c>
      <c r="Y194" s="25" t="str">
        <f>IF(Pengawas!V194="","-",IF(Pengawas!V194=1,IF(Pengawas!Y194="","Harap diisi","OK"),IF(Pengawas!V194=2,IF(Pengawas!Y194="","Harap diisi","OK"),IF(Pengawas!V195&lt;1,"-",IF(Pengawas!V195&gt;2,"-","OK")))))</f>
        <v>-</v>
      </c>
      <c r="Z194" s="25" t="str">
        <f>IF(Pengawas!V194="","-",IF(Pengawas!V194=1,IF(Pengawas!Z194="","Harap diisi","OK"),IF(Pengawas!V194=2,IF(Pengawas!Z194="","Harap diisi","OK"),IF(Pengawas!V195&lt;1,"-",IF(Pengawas!V195&gt;2,"-","OK")))))</f>
        <v>-</v>
      </c>
      <c r="AA194" s="25" t="str">
        <f>IF(Pengawas!V194="","-",IF(Pengawas!V194=1,IF(Pengawas!AA194="","Harap diisi","OK"),IF(Pengawas!V194=2,IF(Pengawas!AA194="","Harap diisi","OK"),IF(Pengawas!V195&lt;1,"-",IF(Pengawas!V195&gt;2,"-","OK")))))</f>
        <v>-</v>
      </c>
      <c r="AB194" s="25" t="str">
        <f>IF(Pengawas!V194="","-",IF(Pengawas!V194=1,IF(Pengawas!AB194="","Harap diisi","OK"),IF(Pengawas!V194=2,IF(Pengawas!AB194="","Harap diisi","OK"),IF(Pengawas!V195&lt;1,"-",IF(Pengawas!V195&gt;2,"-","OK")))))</f>
        <v>-</v>
      </c>
      <c r="AC194" s="25" t="str">
        <f>IF(Pengawas!V194="","-",IF(Pengawas!V194=1,IF(Pengawas!AC194="","Harap diisi","OK"),IF(Pengawas!V194=2,IF(Pengawas!AC194="","Harap diisi","OK"),IF(Pengawas!V195&lt;1,"-",IF(Pengawas!V195&gt;2,"-","OK")))))</f>
        <v>-</v>
      </c>
      <c r="AD194" s="25" t="str">
        <f>IF(Pengawas!V194="","-",IF(Pengawas!V194=1,IF(Pengawas!AD194="","OK","Harap dikosongkan"),IF(Pengawas!V194=2,IF(Pengawas!AD194="","Harap diisi","OK"),IF(Pengawas!V195&lt;1,"-",IF(Pengawas!V195&gt;2,"-","OK")))))</f>
        <v>-</v>
      </c>
      <c r="AE194" s="25" t="str">
        <f>IF(Pengawas!V194="","-",IF(Pengawas!V194=1,IF(Pengawas!AE194="","OK","Harap dikosongkan"),IF(Pengawas!V194=2,IF(Pengawas!AE194="","Harap diisi","OK"),IF(Pengawas!V195&lt;1,"-",IF(Pengawas!V195&gt;2,"-","OK")))))</f>
        <v>-</v>
      </c>
      <c r="AF194" s="25" t="str">
        <f>IF(Pengawas!V194="","-",IF(Pengawas!V194=1,IF(Pengawas!AF194="","OK","Harap dikosongkan"),IF(Pengawas!V194=2,IF(Pengawas!AF194="","Harap diisi","OK"),IF(Pengawas!V195&lt;1,"-",IF(Pengawas!V195&gt;2,"-","OK")))))</f>
        <v>-</v>
      </c>
      <c r="AG194" s="25" t="str">
        <f>IF(Pengawas!V194="","-",IF(Pengawas!V194=1,IF(Pengawas!AG194="","OK","Harap dikosongkan"),IF(Pengawas!V194=2,IF(Pengawas!AG194="","Harap diisi","OK"),IF(Pengawas!V195&lt;1,"-",IF(Pengawas!V195&gt;2,"-","OK")))))</f>
        <v>-</v>
      </c>
      <c r="AH194" s="25" t="str">
        <f>IF(Pengawas!V194="","-",IF(Pengawas!V194=1,IF(Pengawas!AH194="","OK","Harap dikosongkan"),IF(Pengawas!V194=2,IF(Pengawas!AH194="","Harap diisi","OK"),IF(Pengawas!V195&lt;1,"-",IF(Pengawas!V195&gt;2,"-","OK")))))</f>
        <v>-</v>
      </c>
      <c r="AI194" s="25" t="str">
        <f>IF(Pengawas!V194="","-",IF(Pengawas!V194=1,IF(Pengawas!AI194="","OK","Harap dikosongkan"),IF(Pengawas!V194=2,IF(Pengawas!AI194="","Harap diisi","OK"),IF(Pengawas!V195&lt;1,"-",IF(Pengawas!V195&gt;2,"-","OK")))))</f>
        <v>-</v>
      </c>
      <c r="AJ194" s="25" t="str">
        <f>IF(Pengawas!V194="","-",IF(Pengawas!V194=1,IF(Pengawas!AJ194="","OK","Harap dikosongkan"),IF(Pengawas!V194=2,IF(Pengawas!AJ194="","Harap diisi","OK"),IF(Pengawas!V195&lt;1,"-",IF(Pengawas!V195&gt;2,"-","OK")))))</f>
        <v>-</v>
      </c>
      <c r="AK194" s="25" t="str">
        <f>IF(Pengawas!V194="","-",IF(Pengawas!V194=1,IF(Pengawas!AK194="","OK","Harap dikosongkan"),IF(Pengawas!V194=2,IF(Pengawas!AK194="","Harap diisi","OK"),IF(Pengawas!V195&lt;1,"-",IF(Pengawas!V195&gt;2,"-","OK")))))</f>
        <v>-</v>
      </c>
      <c r="AL194" s="25" t="str">
        <f>IF(Pengawas!AL194="","-",IF(Pengawas!AL194&gt;3,"Tidak valid",IF(Pengawas!AL194&lt;1,"Tidak valid","OK")))</f>
        <v>-</v>
      </c>
      <c r="AM194" s="25" t="str">
        <f>IF(Pengawas!AL194="",IF(Pengawas!AM194="","-","Harap dikosongkan"),IF(Pengawas!AL194&lt;&gt;1,IF(Pengawas!AM194="","OK","Harap dikosongkan"),IF(Pengawas!AM194="","Harap diisi",IF(Pengawas!AM194&gt;2015,"Cek lagi",IF(Pengawas!AM194&lt;2005,"Cek lagi","OK")))))</f>
        <v>-</v>
      </c>
      <c r="AN194" s="25" t="str">
        <f>IF(Pengawas!AL194="",IF(Pengawas!AN194="","-","Harap dikosongkan"),IF(Pengawas!AL194&lt;&gt;1,IF(Pengawas!AN194="","OK","Harap dikosongkan"),IF(Pengawas!AN194="","Harap diisi",IF(VALUE(Pengawas!AN194)&gt;33,"Tidak valid",IF(VALUE(Pengawas!AN194)&lt;1,"Tidak valid","OK")))))</f>
        <v>-</v>
      </c>
      <c r="AO194" s="25" t="str">
        <f>IF(Pengawas!AL194="",IF(Pengawas!AO194="","-","Harap dikosongkan"),IF(Pengawas!AL194&lt;&gt;1,IF(Pengawas!AO194="","OK","Harap dikosongkan"),IF(Pengawas!AO194="","Harap diisi",IF(Pengawas!AO194&gt;1,"Tidak valid","OK"))))</f>
        <v>-</v>
      </c>
      <c r="AP194" s="25" t="str">
        <f>IF(Pengawas!AL194&gt;1,"OK",IF(Pengawas!AO194="",IF(Pengawas!AP194="","-","Kolom AO cek lagi"),IF(Pengawas!AO194=0,IF(Pengawas!AP194="","OK","Harap dikosongkan"),IF(Pengawas!AP194="","Harap diisi",IF(LEN(Pengawas!AP194)&lt;12,"Tidak valid",IF(LEN(Pengawas!AP194)&gt;14,"Tidak valid","OK"))))))</f>
        <v>-</v>
      </c>
      <c r="AQ194" s="26" t="str">
        <f>IF(Pengawas!AL194&gt;1,"OK",IF(Pengawas!AO194="",IF(Pengawas!AQ194="","-","Kolom AO cek lagi"),IF(Pengawas!AO194=0,IF(Pengawas!AQ194="","OK","Harap dikosongkan"),IF(Pengawas!AQ194="","Harap diisi",IF(LEN(Pengawas!AQ194)&lt;5,"Cek lagi","OK")))))</f>
        <v>-</v>
      </c>
      <c r="AR194" s="26" t="str">
        <f>IF(Pengawas!AL194&gt;1,"OK",IF(Pengawas!AO194="",IF(Pengawas!AR194="","-","Kolom AT cek lagi"),IF(Pengawas!AO194=0,IF(Pengawas!AR194="","OK","Harap dikosongkan"),IF(Pengawas!AR194="","Harap diisi",IF(VALUE(LEFT(Pengawas!AR194,2))&gt;31,"Tanggal tidak valid",IF(VALUE(LEFT(RIGHT(Pengawas!AR194,7),2))&gt;12,"Bulan tidak valid",IF(VALUE(RIGHT(Pengawas!AR194,4))&gt;2016,"Tahun cek lagi",IF(VALUE(RIGHT(Pengawas!AR194,4))&lt;2005,"Tahun cek lagi","OK"))))))))</f>
        <v>-</v>
      </c>
      <c r="AS194" s="25" t="str">
        <f>IF(Pengawas!AP194="",IF(Pengawas!AS194="","-","Harap dikosongkan"),IF(Pengawas!AP194&lt;&gt;"",IF(Pengawas!AS194="","Harap diisi",IF(Pengawas!AS194&gt;1,"Tidak valid","OK"))))</f>
        <v>-</v>
      </c>
      <c r="AT194" s="25" t="str">
        <f>IF(Pengawas!AS194="",IF(Pengawas!AT194="","-","Harap dikosongkan"),IF(Pengawas!AS194&lt;&gt;1,IF(Pengawas!AT194="","OK","Harap dikosongkan"),IF(Pengawas!AS194="",IF(Pengawas!AT194="","-","Harap dikosongkan"),IF(Pengawas!AS194=0,IF(Pengawas!AT194="","OK","Harap dikosongkan"),IF(Pengawas!AT194="","Harap diisi",IF(Pengawas!AT194&gt;2016,"Cek lagi",IF(Pengawas!AT194&lt;2005,"Cek lagi",IF(Pengawas!AM194&gt;Pengawas!AT194,"Cek lagi dengan Kolom AL","OK"))))))))</f>
        <v>-</v>
      </c>
      <c r="AU194" s="25" t="str">
        <f>IF(Pengawas!AS194="",IF(Pengawas!AU194="","-","Harap dikosongkan"),IF(Pengawas!AS194&lt;&gt;1,IF(Pengawas!AU194="","OK","Harap dikosongkan"),IF(Pengawas!AS194="",IF(Pengawas!AU194="","-","Harap dikosongkan"),IF(Pengawas!AS194=0,IF(Pengawas!AU194="","OK","Harap dikosongkan"),IF(Pengawas!AU194="","Harap diisi",IF(Pengawas!AU194&gt;20000000,"Cek lagi",IF(Pengawas!AU194&lt;100000,"Cek lagi","OK")))))))</f>
        <v>-</v>
      </c>
      <c r="AV194" s="25" t="str">
        <f>IF(Pengawas!AV194="","-",IF(Pengawas!AV194&gt;3,"Tidak valid","OK"))</f>
        <v>-</v>
      </c>
      <c r="AW194" s="25" t="str">
        <f>IF(Pengawas!AV194="",IF(Pengawas!AW194="","-","Harap dikosongkan"),IF(Pengawas!AV194=0,IF(Pengawas!AW194="","OK","Harap dikosongkan"),IF(Pengawas!AV194&gt;0,IF(Pengawas!AW194="","Harap diisi",IF(Pengawas!AW194&gt;2015,"Tidak valid","OK")))))</f>
        <v>-</v>
      </c>
      <c r="AX194" s="25" t="str">
        <f>IF(Pengawas!AV194="",IF(Pengawas!AX194="","-","Harap dikosongkan"),IF(Pengawas!AV194=0,IF(Pengawas!AX194="","OK","Harap dikosongkan"),IF(Pengawas!AV194&gt;0,IF(Pengawas!AX194="","Harap diisi",IF(Pengawas!AX194="","-",IF(Pengawas!AX194&gt;1,"Tidak valid","OK"))))))</f>
        <v>-</v>
      </c>
      <c r="AY194" s="25" t="str">
        <f>IF(Pengawas!AY194="","-",IF(Pengawas!AY194&gt;2,"Tidak valid","OK"))</f>
        <v>-</v>
      </c>
      <c r="AZ194" s="25" t="str">
        <f>IF(Pengawas!AY194="",IF(Pengawas!AZ194="","-","Harap dikosongkan"),IF(Pengawas!AY194=0,IF(Pengawas!AZ194="","OK","Harap dikosongkan"),IF(Pengawas!AZ194="","Harap diisi",IF(Pengawas!AZ194&gt;2015,"Cek lagi",IF(Pengawas!AZ194&lt;2000,"Cek lagi","OK")))))</f>
        <v>-</v>
      </c>
      <c r="BA194" s="25" t="str">
        <f>IF(Pengawas!BA194="","-",IF(LEN(Pengawas!BA194)&lt;5,"Cek lagi","OK"))</f>
        <v>-</v>
      </c>
      <c r="BB194" s="25" t="str">
        <f>IF(Pengawas!BB194="","-",IF(LEN(Pengawas!BB194)&lt;4,"Cek lagi","OK"))</f>
        <v>-</v>
      </c>
      <c r="BC194" s="25" t="str">
        <f>IF(Pengawas!BC194="","-",IF(LEN(Pengawas!BC194)&lt;4,"Cek lagi","OK"))</f>
        <v>-</v>
      </c>
      <c r="BD194" s="25" t="str">
        <f>IF(Pengawas!BD194="","-",IF(LEN(Pengawas!BD194)&lt;4,"Cek lagi","OK"))</f>
        <v>-</v>
      </c>
      <c r="BE194" s="25" t="str">
        <f>IF(Pengawas!BE194="","-",IF(LEN(Pengawas!BE194)&lt;4,"Cek lagi","OK"))</f>
        <v>-</v>
      </c>
      <c r="BF194" s="25" t="str">
        <f>IF(Pengawas!BF194="","-",IF(LEN(Pengawas!BF194)&lt;&gt;5,"Tidak valid","OK"))</f>
        <v>-</v>
      </c>
      <c r="BG194" s="25" t="str">
        <f>IF(Pengawas!BG194="","-",IF(LEN(Pengawas!BG194)&lt;9,"Cek lagi",IF(LEN(Pengawas!BG194)&gt;14,"Cek lagi","OK")))</f>
        <v>-</v>
      </c>
    </row>
    <row r="195" spans="1:59" s="18" customFormat="1" ht="15" customHeight="1" x14ac:dyDescent="0.2">
      <c r="A195" s="25" t="str">
        <f>IF(Pengawas!A195="","-",IF(LEN(Pengawas!A195)&lt;4,"Cek lagi","OK"))</f>
        <v>-</v>
      </c>
      <c r="B195" s="25" t="str">
        <f>IF(Pengawas!B195="","-",IF(LEN(Pengawas!B195)&lt;4,"Cek lagi","OK"))</f>
        <v>-</v>
      </c>
      <c r="C195" s="25" t="str">
        <f>IF(Pengawas!C195="","-",IF(LEN(Pengawas!C195)&lt;&gt;18,"Tidak valid","OK"))</f>
        <v>-</v>
      </c>
      <c r="D195" s="25" t="str">
        <f>IF(Pengawas!D195="","-",IF(LEN(Pengawas!D195)&lt;&gt;16,"Tidak valid","OK"))</f>
        <v>-</v>
      </c>
      <c r="E195" s="25" t="str">
        <f>IF(Pengawas!E195="","-",IF(LEN(Pengawas!E195)&lt;4,"Cek lagi","OK"))</f>
        <v>-</v>
      </c>
      <c r="F195" s="25" t="str">
        <f>IF(Pengawas!F195="","-",IF(LEN(Pengawas!F195)&lt;&gt;16,"Tidak valid","OK"))</f>
        <v>-</v>
      </c>
      <c r="G195" s="25" t="str">
        <f>IF(Pengawas!G195="","-",IF(LEN(Pengawas!G195)&lt;4,"Cek lagi","OK"))</f>
        <v>-</v>
      </c>
      <c r="H195" s="26" t="str">
        <f>IF(Pengawas!H195="","-",IF(VALUE(LEFT(Pengawas!H195,2))&gt;31,"Tanggal tidak valid",IF(VALUE(LEFT(RIGHT(Pengawas!H195,7),2))&gt;12,"Bulan tidak valid",IF(VALUE(RIGHT(Pengawas!H195,4))&gt;1990,"Umur terlalu muda",IF(VALUE(RIGHT(Pengawas!H195,4))&lt;1955,"Umur terlalu tua","OK")))))</f>
        <v>-</v>
      </c>
      <c r="I195" s="25" t="str">
        <f>IF(Pengawas!I195="","-",IF(Pengawas!I195="L","OK",IF(Pengawas!I195="P","OK","Tidak valid")))</f>
        <v>-</v>
      </c>
      <c r="J195" s="25" t="str">
        <f>IF(Pengawas!J195="","-",IF(LEN(Pengawas!J195)&lt;4,"Cek lagi","OK"))</f>
        <v>-</v>
      </c>
      <c r="K195" s="25" t="str">
        <f>IF(Pengawas!K195="","-",IF(Pengawas!K195&gt;5,"Tidak valid",IF(Pengawas!K195&lt;1,"Tidak valid","OK")))</f>
        <v>-</v>
      </c>
      <c r="L195" s="25" t="str">
        <f>IF(Pengawas!L195="","-",IF(VALUE(LEFT(Pengawas!L195,1))&gt;1,"Tidak valid","OK"))</f>
        <v>-</v>
      </c>
      <c r="M195" s="25" t="str">
        <f>IF(Pengawas!M195="","-",IF(VALUE(LEFT(Pengawas!M195,1))&gt;1,"Tidak valid","OK"))</f>
        <v>-</v>
      </c>
      <c r="N195" s="25" t="str">
        <f>IF(Pengawas!N195="","-",IF(VALUE(LEFT(Pengawas!N195,2))&gt;31,"Tanggal tidak valid",IF(VALUE(LEFT(RIGHT(Pengawas!N195,7),2))&gt;12,"Bulan tidak valid",IF(VALUE(RIGHT(Pengawas!N195,4))&gt;2015,"Tahun cek lagi",IF(VALUE(RIGHT(Pengawas!N195,4))&lt;1930,"Tahun cek lagi","OK")))))</f>
        <v>-</v>
      </c>
      <c r="O195" s="26" t="str">
        <f>IF(Pengawas!O195="","-",IF(VALUE(LEFT(Pengawas!O195,2))&gt;31,"Tanggal tidak valid",IF(VALUE(LEFT(RIGHT(Pengawas!O195,7),2))&gt;12,"Bulan tidak valid",IF(VALUE(RIGHT(Pengawas!O195,4))&gt;2015,"Tahun cek lagi",IF(VALUE(RIGHT(Pengawas!O195,4))&lt;1930,"Tahun cek lagi","OK")))))</f>
        <v>-</v>
      </c>
      <c r="P195" s="26" t="str">
        <f>IF(Pengawas!P195="","-",IF(VALUE(LEFT(Pengawas!P195,2))&gt;31,"Tanggal tidak valid",IF(VALUE(LEFT(RIGHT(Pengawas!P195,7),2))&gt;12,"Bulan tidak valid",IF(VALUE(RIGHT(Pengawas!P195,4))&gt;2015,"Tahun cek lagi",IF(VALUE(RIGHT(Pengawas!P195,4))&lt;1930,"Tahun cek lagi","OK")))))</f>
        <v>-</v>
      </c>
      <c r="Q195" s="25" t="str">
        <f>IF(Pengawas!Q195="","-",IF(Pengawas!Q195&gt;3,"Tidak valid",IF(Pengawas!Q195&lt;1,"Tidak valid","OK")))</f>
        <v>-</v>
      </c>
      <c r="R195" s="25" t="str">
        <f>IF(Pengawas!R195="","-",IF(Pengawas!R195&gt;20000000,"Cek lagi",IF(Pengawas!R195&lt;50000,"Cek lagi","OK")))</f>
        <v>-</v>
      </c>
      <c r="S195" s="25" t="str">
        <f>IF(Pengawas!S195="","-",IF(Pengawas!S195&gt;3,"Tidak valid",IF(Pengawas!S195&lt;1,"Tidak valid","OK")))</f>
        <v>-</v>
      </c>
      <c r="T195" s="25" t="str">
        <f>IF(Pengawas!T195="","-",IF(Pengawas!T195&gt;6,"Tidak valid",IF(Pengawas!T195&lt;1,"Tidak valid","OK")))</f>
        <v>-</v>
      </c>
      <c r="U195" s="25" t="str">
        <f>IF(Pengawas!U195="","-",IF(Pengawas!U195&gt;4,"Tidak valid",IF(Pengawas!U195&lt;1,"Tidak valid","OK")))</f>
        <v>-</v>
      </c>
      <c r="V195" s="25" t="str">
        <f>IF(Pengawas!V195="","-",IF(Pengawas!V195&gt;2,"Tidak valid",IF(Pengawas!V195&lt;1,"Tidak valid","OK")))</f>
        <v>-</v>
      </c>
      <c r="W195" s="25" t="str">
        <f>IF(Pengawas!V195="","-",IF(Pengawas!V195=1,IF(Pengawas!W195="","Harap diisi","OK"),IF(Pengawas!V195=2,IF(Pengawas!W195="","Harap diisi","OK"),IF(Pengawas!V196&lt;1,"-",IF(Pengawas!V196&gt;2,"-","OK")))))</f>
        <v>-</v>
      </c>
      <c r="X195" s="25" t="str">
        <f>IF(Pengawas!V195="","-",IF(Pengawas!V195=1,IF(Pengawas!X195="","Harap diisi","OK"),IF(Pengawas!V195=2,IF(Pengawas!X195="","Harap diisi","OK"),IF(Pengawas!V196&lt;1,"-",IF(Pengawas!V196&gt;2,"-","OK")))))</f>
        <v>-</v>
      </c>
      <c r="Y195" s="25" t="str">
        <f>IF(Pengawas!V195="","-",IF(Pengawas!V195=1,IF(Pengawas!Y195="","Harap diisi","OK"),IF(Pengawas!V195=2,IF(Pengawas!Y195="","Harap diisi","OK"),IF(Pengawas!V196&lt;1,"-",IF(Pengawas!V196&gt;2,"-","OK")))))</f>
        <v>-</v>
      </c>
      <c r="Z195" s="25" t="str">
        <f>IF(Pengawas!V195="","-",IF(Pengawas!V195=1,IF(Pengawas!Z195="","Harap diisi","OK"),IF(Pengawas!V195=2,IF(Pengawas!Z195="","Harap diisi","OK"),IF(Pengawas!V196&lt;1,"-",IF(Pengawas!V196&gt;2,"-","OK")))))</f>
        <v>-</v>
      </c>
      <c r="AA195" s="25" t="str">
        <f>IF(Pengawas!V195="","-",IF(Pengawas!V195=1,IF(Pengawas!AA195="","Harap diisi","OK"),IF(Pengawas!V195=2,IF(Pengawas!AA195="","Harap diisi","OK"),IF(Pengawas!V196&lt;1,"-",IF(Pengawas!V196&gt;2,"-","OK")))))</f>
        <v>-</v>
      </c>
      <c r="AB195" s="25" t="str">
        <f>IF(Pengawas!V195="","-",IF(Pengawas!V195=1,IF(Pengawas!AB195="","Harap diisi","OK"),IF(Pengawas!V195=2,IF(Pengawas!AB195="","Harap diisi","OK"),IF(Pengawas!V196&lt;1,"-",IF(Pengawas!V196&gt;2,"-","OK")))))</f>
        <v>-</v>
      </c>
      <c r="AC195" s="25" t="str">
        <f>IF(Pengawas!V195="","-",IF(Pengawas!V195=1,IF(Pengawas!AC195="","Harap diisi","OK"),IF(Pengawas!V195=2,IF(Pengawas!AC195="","Harap diisi","OK"),IF(Pengawas!V196&lt;1,"-",IF(Pengawas!V196&gt;2,"-","OK")))))</f>
        <v>-</v>
      </c>
      <c r="AD195" s="25" t="str">
        <f>IF(Pengawas!V195="","-",IF(Pengawas!V195=1,IF(Pengawas!AD195="","OK","Harap dikosongkan"),IF(Pengawas!V195=2,IF(Pengawas!AD195="","Harap diisi","OK"),IF(Pengawas!V196&lt;1,"-",IF(Pengawas!V196&gt;2,"-","OK")))))</f>
        <v>-</v>
      </c>
      <c r="AE195" s="25" t="str">
        <f>IF(Pengawas!V195="","-",IF(Pengawas!V195=1,IF(Pengawas!AE195="","OK","Harap dikosongkan"),IF(Pengawas!V195=2,IF(Pengawas!AE195="","Harap diisi","OK"),IF(Pengawas!V196&lt;1,"-",IF(Pengawas!V196&gt;2,"-","OK")))))</f>
        <v>-</v>
      </c>
      <c r="AF195" s="25" t="str">
        <f>IF(Pengawas!V195="","-",IF(Pengawas!V195=1,IF(Pengawas!AF195="","OK","Harap dikosongkan"),IF(Pengawas!V195=2,IF(Pengawas!AF195="","Harap diisi","OK"),IF(Pengawas!V196&lt;1,"-",IF(Pengawas!V196&gt;2,"-","OK")))))</f>
        <v>-</v>
      </c>
      <c r="AG195" s="25" t="str">
        <f>IF(Pengawas!V195="","-",IF(Pengawas!V195=1,IF(Pengawas!AG195="","OK","Harap dikosongkan"),IF(Pengawas!V195=2,IF(Pengawas!AG195="","Harap diisi","OK"),IF(Pengawas!V196&lt;1,"-",IF(Pengawas!V196&gt;2,"-","OK")))))</f>
        <v>-</v>
      </c>
      <c r="AH195" s="25" t="str">
        <f>IF(Pengawas!V195="","-",IF(Pengawas!V195=1,IF(Pengawas!AH195="","OK","Harap dikosongkan"),IF(Pengawas!V195=2,IF(Pengawas!AH195="","Harap diisi","OK"),IF(Pengawas!V196&lt;1,"-",IF(Pengawas!V196&gt;2,"-","OK")))))</f>
        <v>-</v>
      </c>
      <c r="AI195" s="25" t="str">
        <f>IF(Pengawas!V195="","-",IF(Pengawas!V195=1,IF(Pengawas!AI195="","OK","Harap dikosongkan"),IF(Pengawas!V195=2,IF(Pengawas!AI195="","Harap diisi","OK"),IF(Pengawas!V196&lt;1,"-",IF(Pengawas!V196&gt;2,"-","OK")))))</f>
        <v>-</v>
      </c>
      <c r="AJ195" s="25" t="str">
        <f>IF(Pengawas!V195="","-",IF(Pengawas!V195=1,IF(Pengawas!AJ195="","OK","Harap dikosongkan"),IF(Pengawas!V195=2,IF(Pengawas!AJ195="","Harap diisi","OK"),IF(Pengawas!V196&lt;1,"-",IF(Pengawas!V196&gt;2,"-","OK")))))</f>
        <v>-</v>
      </c>
      <c r="AK195" s="25" t="str">
        <f>IF(Pengawas!V195="","-",IF(Pengawas!V195=1,IF(Pengawas!AK195="","OK","Harap dikosongkan"),IF(Pengawas!V195=2,IF(Pengawas!AK195="","Harap diisi","OK"),IF(Pengawas!V196&lt;1,"-",IF(Pengawas!V196&gt;2,"-","OK")))))</f>
        <v>-</v>
      </c>
      <c r="AL195" s="25" t="str">
        <f>IF(Pengawas!AL195="","-",IF(Pengawas!AL195&gt;3,"Tidak valid",IF(Pengawas!AL195&lt;1,"Tidak valid","OK")))</f>
        <v>-</v>
      </c>
      <c r="AM195" s="25" t="str">
        <f>IF(Pengawas!AL195="",IF(Pengawas!AM195="","-","Harap dikosongkan"),IF(Pengawas!AL195&lt;&gt;1,IF(Pengawas!AM195="","OK","Harap dikosongkan"),IF(Pengawas!AM195="","Harap diisi",IF(Pengawas!AM195&gt;2015,"Cek lagi",IF(Pengawas!AM195&lt;2005,"Cek lagi","OK")))))</f>
        <v>-</v>
      </c>
      <c r="AN195" s="25" t="str">
        <f>IF(Pengawas!AL195="",IF(Pengawas!AN195="","-","Harap dikosongkan"),IF(Pengawas!AL195&lt;&gt;1,IF(Pengawas!AN195="","OK","Harap dikosongkan"),IF(Pengawas!AN195="","Harap diisi",IF(VALUE(Pengawas!AN195)&gt;33,"Tidak valid",IF(VALUE(Pengawas!AN195)&lt;1,"Tidak valid","OK")))))</f>
        <v>-</v>
      </c>
      <c r="AO195" s="25" t="str">
        <f>IF(Pengawas!AL195="",IF(Pengawas!AO195="","-","Harap dikosongkan"),IF(Pengawas!AL195&lt;&gt;1,IF(Pengawas!AO195="","OK","Harap dikosongkan"),IF(Pengawas!AO195="","Harap diisi",IF(Pengawas!AO195&gt;1,"Tidak valid","OK"))))</f>
        <v>-</v>
      </c>
      <c r="AP195" s="25" t="str">
        <f>IF(Pengawas!AL195&gt;1,"OK",IF(Pengawas!AO195="",IF(Pengawas!AP195="","-","Kolom AO cek lagi"),IF(Pengawas!AO195=0,IF(Pengawas!AP195="","OK","Harap dikosongkan"),IF(Pengawas!AP195="","Harap diisi",IF(LEN(Pengawas!AP195)&lt;12,"Tidak valid",IF(LEN(Pengawas!AP195)&gt;14,"Tidak valid","OK"))))))</f>
        <v>-</v>
      </c>
      <c r="AQ195" s="26" t="str">
        <f>IF(Pengawas!AL195&gt;1,"OK",IF(Pengawas!AO195="",IF(Pengawas!AQ195="","-","Kolom AO cek lagi"),IF(Pengawas!AO195=0,IF(Pengawas!AQ195="","OK","Harap dikosongkan"),IF(Pengawas!AQ195="","Harap diisi",IF(LEN(Pengawas!AQ195)&lt;5,"Cek lagi","OK")))))</f>
        <v>-</v>
      </c>
      <c r="AR195" s="26" t="str">
        <f>IF(Pengawas!AL195&gt;1,"OK",IF(Pengawas!AO195="",IF(Pengawas!AR195="","-","Kolom AT cek lagi"),IF(Pengawas!AO195=0,IF(Pengawas!AR195="","OK","Harap dikosongkan"),IF(Pengawas!AR195="","Harap diisi",IF(VALUE(LEFT(Pengawas!AR195,2))&gt;31,"Tanggal tidak valid",IF(VALUE(LEFT(RIGHT(Pengawas!AR195,7),2))&gt;12,"Bulan tidak valid",IF(VALUE(RIGHT(Pengawas!AR195,4))&gt;2016,"Tahun cek lagi",IF(VALUE(RIGHT(Pengawas!AR195,4))&lt;2005,"Tahun cek lagi","OK"))))))))</f>
        <v>-</v>
      </c>
      <c r="AS195" s="25" t="str">
        <f>IF(Pengawas!AP195="",IF(Pengawas!AS195="","-","Harap dikosongkan"),IF(Pengawas!AP195&lt;&gt;"",IF(Pengawas!AS195="","Harap diisi",IF(Pengawas!AS195&gt;1,"Tidak valid","OK"))))</f>
        <v>-</v>
      </c>
      <c r="AT195" s="25" t="str">
        <f>IF(Pengawas!AS195="",IF(Pengawas!AT195="","-","Harap dikosongkan"),IF(Pengawas!AS195&lt;&gt;1,IF(Pengawas!AT195="","OK","Harap dikosongkan"),IF(Pengawas!AS195="",IF(Pengawas!AT195="","-","Harap dikosongkan"),IF(Pengawas!AS195=0,IF(Pengawas!AT195="","OK","Harap dikosongkan"),IF(Pengawas!AT195="","Harap diisi",IF(Pengawas!AT195&gt;2016,"Cek lagi",IF(Pengawas!AT195&lt;2005,"Cek lagi",IF(Pengawas!AM195&gt;Pengawas!AT195,"Cek lagi dengan Kolom AL","OK"))))))))</f>
        <v>-</v>
      </c>
      <c r="AU195" s="25" t="str">
        <f>IF(Pengawas!AS195="",IF(Pengawas!AU195="","-","Harap dikosongkan"),IF(Pengawas!AS195&lt;&gt;1,IF(Pengawas!AU195="","OK","Harap dikosongkan"),IF(Pengawas!AS195="",IF(Pengawas!AU195="","-","Harap dikosongkan"),IF(Pengawas!AS195=0,IF(Pengawas!AU195="","OK","Harap dikosongkan"),IF(Pengawas!AU195="","Harap diisi",IF(Pengawas!AU195&gt;20000000,"Cek lagi",IF(Pengawas!AU195&lt;100000,"Cek lagi","OK")))))))</f>
        <v>-</v>
      </c>
      <c r="AV195" s="25" t="str">
        <f>IF(Pengawas!AV195="","-",IF(Pengawas!AV195&gt;3,"Tidak valid","OK"))</f>
        <v>-</v>
      </c>
      <c r="AW195" s="25" t="str">
        <f>IF(Pengawas!AV195="",IF(Pengawas!AW195="","-","Harap dikosongkan"),IF(Pengawas!AV195=0,IF(Pengawas!AW195="","OK","Harap dikosongkan"),IF(Pengawas!AV195&gt;0,IF(Pengawas!AW195="","Harap diisi",IF(Pengawas!AW195&gt;2015,"Tidak valid","OK")))))</f>
        <v>-</v>
      </c>
      <c r="AX195" s="25" t="str">
        <f>IF(Pengawas!AV195="",IF(Pengawas!AX195="","-","Harap dikosongkan"),IF(Pengawas!AV195=0,IF(Pengawas!AX195="","OK","Harap dikosongkan"),IF(Pengawas!AV195&gt;0,IF(Pengawas!AX195="","Harap diisi",IF(Pengawas!AX195="","-",IF(Pengawas!AX195&gt;1,"Tidak valid","OK"))))))</f>
        <v>-</v>
      </c>
      <c r="AY195" s="25" t="str">
        <f>IF(Pengawas!AY195="","-",IF(Pengawas!AY195&gt;2,"Tidak valid","OK"))</f>
        <v>-</v>
      </c>
      <c r="AZ195" s="25" t="str">
        <f>IF(Pengawas!AY195="",IF(Pengawas!AZ195="","-","Harap dikosongkan"),IF(Pengawas!AY195=0,IF(Pengawas!AZ195="","OK","Harap dikosongkan"),IF(Pengawas!AZ195="","Harap diisi",IF(Pengawas!AZ195&gt;2015,"Cek lagi",IF(Pengawas!AZ195&lt;2000,"Cek lagi","OK")))))</f>
        <v>-</v>
      </c>
      <c r="BA195" s="25" t="str">
        <f>IF(Pengawas!BA195="","-",IF(LEN(Pengawas!BA195)&lt;5,"Cek lagi","OK"))</f>
        <v>-</v>
      </c>
      <c r="BB195" s="25" t="str">
        <f>IF(Pengawas!BB195="","-",IF(LEN(Pengawas!BB195)&lt;4,"Cek lagi","OK"))</f>
        <v>-</v>
      </c>
      <c r="BC195" s="25" t="str">
        <f>IF(Pengawas!BC195="","-",IF(LEN(Pengawas!BC195)&lt;4,"Cek lagi","OK"))</f>
        <v>-</v>
      </c>
      <c r="BD195" s="25" t="str">
        <f>IF(Pengawas!BD195="","-",IF(LEN(Pengawas!BD195)&lt;4,"Cek lagi","OK"))</f>
        <v>-</v>
      </c>
      <c r="BE195" s="25" t="str">
        <f>IF(Pengawas!BE195="","-",IF(LEN(Pengawas!BE195)&lt;4,"Cek lagi","OK"))</f>
        <v>-</v>
      </c>
      <c r="BF195" s="25" t="str">
        <f>IF(Pengawas!BF195="","-",IF(LEN(Pengawas!BF195)&lt;&gt;5,"Tidak valid","OK"))</f>
        <v>-</v>
      </c>
      <c r="BG195" s="25" t="str">
        <f>IF(Pengawas!BG195="","-",IF(LEN(Pengawas!BG195)&lt;9,"Cek lagi",IF(LEN(Pengawas!BG195)&gt;14,"Cek lagi","OK")))</f>
        <v>-</v>
      </c>
    </row>
    <row r="196" spans="1:59" s="18" customFormat="1" ht="15" customHeight="1" x14ac:dyDescent="0.2">
      <c r="A196" s="25" t="str">
        <f>IF(Pengawas!A196="","-",IF(LEN(Pengawas!A196)&lt;4,"Cek lagi","OK"))</f>
        <v>-</v>
      </c>
      <c r="B196" s="25" t="str">
        <f>IF(Pengawas!B196="","-",IF(LEN(Pengawas!B196)&lt;4,"Cek lagi","OK"))</f>
        <v>-</v>
      </c>
      <c r="C196" s="25" t="str">
        <f>IF(Pengawas!C196="","-",IF(LEN(Pengawas!C196)&lt;&gt;18,"Tidak valid","OK"))</f>
        <v>-</v>
      </c>
      <c r="D196" s="25" t="str">
        <f>IF(Pengawas!D196="","-",IF(LEN(Pengawas!D196)&lt;&gt;16,"Tidak valid","OK"))</f>
        <v>-</v>
      </c>
      <c r="E196" s="25" t="str">
        <f>IF(Pengawas!E196="","-",IF(LEN(Pengawas!E196)&lt;4,"Cek lagi","OK"))</f>
        <v>-</v>
      </c>
      <c r="F196" s="25" t="str">
        <f>IF(Pengawas!F196="","-",IF(LEN(Pengawas!F196)&lt;&gt;16,"Tidak valid","OK"))</f>
        <v>-</v>
      </c>
      <c r="G196" s="25" t="str">
        <f>IF(Pengawas!G196="","-",IF(LEN(Pengawas!G196)&lt;4,"Cek lagi","OK"))</f>
        <v>-</v>
      </c>
      <c r="H196" s="26" t="str">
        <f>IF(Pengawas!H196="","-",IF(VALUE(LEFT(Pengawas!H196,2))&gt;31,"Tanggal tidak valid",IF(VALUE(LEFT(RIGHT(Pengawas!H196,7),2))&gt;12,"Bulan tidak valid",IF(VALUE(RIGHT(Pengawas!H196,4))&gt;1990,"Umur terlalu muda",IF(VALUE(RIGHT(Pengawas!H196,4))&lt;1955,"Umur terlalu tua","OK")))))</f>
        <v>-</v>
      </c>
      <c r="I196" s="25" t="str">
        <f>IF(Pengawas!I196="","-",IF(Pengawas!I196="L","OK",IF(Pengawas!I196="P","OK","Tidak valid")))</f>
        <v>-</v>
      </c>
      <c r="J196" s="25" t="str">
        <f>IF(Pengawas!J196="","-",IF(LEN(Pengawas!J196)&lt;4,"Cek lagi","OK"))</f>
        <v>-</v>
      </c>
      <c r="K196" s="25" t="str">
        <f>IF(Pengawas!K196="","-",IF(Pengawas!K196&gt;5,"Tidak valid",IF(Pengawas!K196&lt;1,"Tidak valid","OK")))</f>
        <v>-</v>
      </c>
      <c r="L196" s="25" t="str">
        <f>IF(Pengawas!L196="","-",IF(VALUE(LEFT(Pengawas!L196,1))&gt;1,"Tidak valid","OK"))</f>
        <v>-</v>
      </c>
      <c r="M196" s="25" t="str">
        <f>IF(Pengawas!M196="","-",IF(VALUE(LEFT(Pengawas!M196,1))&gt;1,"Tidak valid","OK"))</f>
        <v>-</v>
      </c>
      <c r="N196" s="25" t="str">
        <f>IF(Pengawas!N196="","-",IF(VALUE(LEFT(Pengawas!N196,2))&gt;31,"Tanggal tidak valid",IF(VALUE(LEFT(RIGHT(Pengawas!N196,7),2))&gt;12,"Bulan tidak valid",IF(VALUE(RIGHT(Pengawas!N196,4))&gt;2015,"Tahun cek lagi",IF(VALUE(RIGHT(Pengawas!N196,4))&lt;1930,"Tahun cek lagi","OK")))))</f>
        <v>-</v>
      </c>
      <c r="O196" s="26" t="str">
        <f>IF(Pengawas!O196="","-",IF(VALUE(LEFT(Pengawas!O196,2))&gt;31,"Tanggal tidak valid",IF(VALUE(LEFT(RIGHT(Pengawas!O196,7),2))&gt;12,"Bulan tidak valid",IF(VALUE(RIGHT(Pengawas!O196,4))&gt;2015,"Tahun cek lagi",IF(VALUE(RIGHT(Pengawas!O196,4))&lt;1930,"Tahun cek lagi","OK")))))</f>
        <v>-</v>
      </c>
      <c r="P196" s="26" t="str">
        <f>IF(Pengawas!P196="","-",IF(VALUE(LEFT(Pengawas!P196,2))&gt;31,"Tanggal tidak valid",IF(VALUE(LEFT(RIGHT(Pengawas!P196,7),2))&gt;12,"Bulan tidak valid",IF(VALUE(RIGHT(Pengawas!P196,4))&gt;2015,"Tahun cek lagi",IF(VALUE(RIGHT(Pengawas!P196,4))&lt;1930,"Tahun cek lagi","OK")))))</f>
        <v>-</v>
      </c>
      <c r="Q196" s="25" t="str">
        <f>IF(Pengawas!Q196="","-",IF(Pengawas!Q196&gt;3,"Tidak valid",IF(Pengawas!Q196&lt;1,"Tidak valid","OK")))</f>
        <v>-</v>
      </c>
      <c r="R196" s="25" t="str">
        <f>IF(Pengawas!R196="","-",IF(Pengawas!R196&gt;20000000,"Cek lagi",IF(Pengawas!R196&lt;50000,"Cek lagi","OK")))</f>
        <v>-</v>
      </c>
      <c r="S196" s="25" t="str">
        <f>IF(Pengawas!S196="","-",IF(Pengawas!S196&gt;3,"Tidak valid",IF(Pengawas!S196&lt;1,"Tidak valid","OK")))</f>
        <v>-</v>
      </c>
      <c r="T196" s="25" t="str">
        <f>IF(Pengawas!T196="","-",IF(Pengawas!T196&gt;6,"Tidak valid",IF(Pengawas!T196&lt;1,"Tidak valid","OK")))</f>
        <v>-</v>
      </c>
      <c r="U196" s="25" t="str">
        <f>IF(Pengawas!U196="","-",IF(Pengawas!U196&gt;4,"Tidak valid",IF(Pengawas!U196&lt;1,"Tidak valid","OK")))</f>
        <v>-</v>
      </c>
      <c r="V196" s="25" t="str">
        <f>IF(Pengawas!V196="","-",IF(Pengawas!V196&gt;2,"Tidak valid",IF(Pengawas!V196&lt;1,"Tidak valid","OK")))</f>
        <v>-</v>
      </c>
      <c r="W196" s="25" t="str">
        <f>IF(Pengawas!V196="","-",IF(Pengawas!V196=1,IF(Pengawas!W196="","Harap diisi","OK"),IF(Pengawas!V196=2,IF(Pengawas!W196="","Harap diisi","OK"),IF(Pengawas!V197&lt;1,"-",IF(Pengawas!V197&gt;2,"-","OK")))))</f>
        <v>-</v>
      </c>
      <c r="X196" s="25" t="str">
        <f>IF(Pengawas!V196="","-",IF(Pengawas!V196=1,IF(Pengawas!X196="","Harap diisi","OK"),IF(Pengawas!V196=2,IF(Pengawas!X196="","Harap diisi","OK"),IF(Pengawas!V197&lt;1,"-",IF(Pengawas!V197&gt;2,"-","OK")))))</f>
        <v>-</v>
      </c>
      <c r="Y196" s="25" t="str">
        <f>IF(Pengawas!V196="","-",IF(Pengawas!V196=1,IF(Pengawas!Y196="","Harap diisi","OK"),IF(Pengawas!V196=2,IF(Pengawas!Y196="","Harap diisi","OK"),IF(Pengawas!V197&lt;1,"-",IF(Pengawas!V197&gt;2,"-","OK")))))</f>
        <v>-</v>
      </c>
      <c r="Z196" s="25" t="str">
        <f>IF(Pengawas!V196="","-",IF(Pengawas!V196=1,IF(Pengawas!Z196="","Harap diisi","OK"),IF(Pengawas!V196=2,IF(Pengawas!Z196="","Harap diisi","OK"),IF(Pengawas!V197&lt;1,"-",IF(Pengawas!V197&gt;2,"-","OK")))))</f>
        <v>-</v>
      </c>
      <c r="AA196" s="25" t="str">
        <f>IF(Pengawas!V196="","-",IF(Pengawas!V196=1,IF(Pengawas!AA196="","Harap diisi","OK"),IF(Pengawas!V196=2,IF(Pengawas!AA196="","Harap diisi","OK"),IF(Pengawas!V197&lt;1,"-",IF(Pengawas!V197&gt;2,"-","OK")))))</f>
        <v>-</v>
      </c>
      <c r="AB196" s="25" t="str">
        <f>IF(Pengawas!V196="","-",IF(Pengawas!V196=1,IF(Pengawas!AB196="","Harap diisi","OK"),IF(Pengawas!V196=2,IF(Pengawas!AB196="","Harap diisi","OK"),IF(Pengawas!V197&lt;1,"-",IF(Pengawas!V197&gt;2,"-","OK")))))</f>
        <v>-</v>
      </c>
      <c r="AC196" s="25" t="str">
        <f>IF(Pengawas!V196="","-",IF(Pengawas!V196=1,IF(Pengawas!AC196="","Harap diisi","OK"),IF(Pengawas!V196=2,IF(Pengawas!AC196="","Harap diisi","OK"),IF(Pengawas!V197&lt;1,"-",IF(Pengawas!V197&gt;2,"-","OK")))))</f>
        <v>-</v>
      </c>
      <c r="AD196" s="25" t="str">
        <f>IF(Pengawas!V196="","-",IF(Pengawas!V196=1,IF(Pengawas!AD196="","OK","Harap dikosongkan"),IF(Pengawas!V196=2,IF(Pengawas!AD196="","Harap diisi","OK"),IF(Pengawas!V197&lt;1,"-",IF(Pengawas!V197&gt;2,"-","OK")))))</f>
        <v>-</v>
      </c>
      <c r="AE196" s="25" t="str">
        <f>IF(Pengawas!V196="","-",IF(Pengawas!V196=1,IF(Pengawas!AE196="","OK","Harap dikosongkan"),IF(Pengawas!V196=2,IF(Pengawas!AE196="","Harap diisi","OK"),IF(Pengawas!V197&lt;1,"-",IF(Pengawas!V197&gt;2,"-","OK")))))</f>
        <v>-</v>
      </c>
      <c r="AF196" s="25" t="str">
        <f>IF(Pengawas!V196="","-",IF(Pengawas!V196=1,IF(Pengawas!AF196="","OK","Harap dikosongkan"),IF(Pengawas!V196=2,IF(Pengawas!AF196="","Harap diisi","OK"),IF(Pengawas!V197&lt;1,"-",IF(Pengawas!V197&gt;2,"-","OK")))))</f>
        <v>-</v>
      </c>
      <c r="AG196" s="25" t="str">
        <f>IF(Pengawas!V196="","-",IF(Pengawas!V196=1,IF(Pengawas!AG196="","OK","Harap dikosongkan"),IF(Pengawas!V196=2,IF(Pengawas!AG196="","Harap diisi","OK"),IF(Pengawas!V197&lt;1,"-",IF(Pengawas!V197&gt;2,"-","OK")))))</f>
        <v>-</v>
      </c>
      <c r="AH196" s="25" t="str">
        <f>IF(Pengawas!V196="","-",IF(Pengawas!V196=1,IF(Pengawas!AH196="","OK","Harap dikosongkan"),IF(Pengawas!V196=2,IF(Pengawas!AH196="","Harap diisi","OK"),IF(Pengawas!V197&lt;1,"-",IF(Pengawas!V197&gt;2,"-","OK")))))</f>
        <v>-</v>
      </c>
      <c r="AI196" s="25" t="str">
        <f>IF(Pengawas!V196="","-",IF(Pengawas!V196=1,IF(Pengawas!AI196="","OK","Harap dikosongkan"),IF(Pengawas!V196=2,IF(Pengawas!AI196="","Harap diisi","OK"),IF(Pengawas!V197&lt;1,"-",IF(Pengawas!V197&gt;2,"-","OK")))))</f>
        <v>-</v>
      </c>
      <c r="AJ196" s="25" t="str">
        <f>IF(Pengawas!V196="","-",IF(Pengawas!V196=1,IF(Pengawas!AJ196="","OK","Harap dikosongkan"),IF(Pengawas!V196=2,IF(Pengawas!AJ196="","Harap diisi","OK"),IF(Pengawas!V197&lt;1,"-",IF(Pengawas!V197&gt;2,"-","OK")))))</f>
        <v>-</v>
      </c>
      <c r="AK196" s="25" t="str">
        <f>IF(Pengawas!V196="","-",IF(Pengawas!V196=1,IF(Pengawas!AK196="","OK","Harap dikosongkan"),IF(Pengawas!V196=2,IF(Pengawas!AK196="","Harap diisi","OK"),IF(Pengawas!V197&lt;1,"-",IF(Pengawas!V197&gt;2,"-","OK")))))</f>
        <v>-</v>
      </c>
      <c r="AL196" s="25" t="str">
        <f>IF(Pengawas!AL196="","-",IF(Pengawas!AL196&gt;3,"Tidak valid",IF(Pengawas!AL196&lt;1,"Tidak valid","OK")))</f>
        <v>-</v>
      </c>
      <c r="AM196" s="25" t="str">
        <f>IF(Pengawas!AL196="",IF(Pengawas!AM196="","-","Harap dikosongkan"),IF(Pengawas!AL196&lt;&gt;1,IF(Pengawas!AM196="","OK","Harap dikosongkan"),IF(Pengawas!AM196="","Harap diisi",IF(Pengawas!AM196&gt;2015,"Cek lagi",IF(Pengawas!AM196&lt;2005,"Cek lagi","OK")))))</f>
        <v>-</v>
      </c>
      <c r="AN196" s="25" t="str">
        <f>IF(Pengawas!AL196="",IF(Pengawas!AN196="","-","Harap dikosongkan"),IF(Pengawas!AL196&lt;&gt;1,IF(Pengawas!AN196="","OK","Harap dikosongkan"),IF(Pengawas!AN196="","Harap diisi",IF(VALUE(Pengawas!AN196)&gt;33,"Tidak valid",IF(VALUE(Pengawas!AN196)&lt;1,"Tidak valid","OK")))))</f>
        <v>-</v>
      </c>
      <c r="AO196" s="25" t="str">
        <f>IF(Pengawas!AL196="",IF(Pengawas!AO196="","-","Harap dikosongkan"),IF(Pengawas!AL196&lt;&gt;1,IF(Pengawas!AO196="","OK","Harap dikosongkan"),IF(Pengawas!AO196="","Harap diisi",IF(Pengawas!AO196&gt;1,"Tidak valid","OK"))))</f>
        <v>-</v>
      </c>
      <c r="AP196" s="25" t="str">
        <f>IF(Pengawas!AL196&gt;1,"OK",IF(Pengawas!AO196="",IF(Pengawas!AP196="","-","Kolom AO cek lagi"),IF(Pengawas!AO196=0,IF(Pengawas!AP196="","OK","Harap dikosongkan"),IF(Pengawas!AP196="","Harap diisi",IF(LEN(Pengawas!AP196)&lt;12,"Tidak valid",IF(LEN(Pengawas!AP196)&gt;14,"Tidak valid","OK"))))))</f>
        <v>-</v>
      </c>
      <c r="AQ196" s="26" t="str">
        <f>IF(Pengawas!AL196&gt;1,"OK",IF(Pengawas!AO196="",IF(Pengawas!AQ196="","-","Kolom AO cek lagi"),IF(Pengawas!AO196=0,IF(Pengawas!AQ196="","OK","Harap dikosongkan"),IF(Pengawas!AQ196="","Harap diisi",IF(LEN(Pengawas!AQ196)&lt;5,"Cek lagi","OK")))))</f>
        <v>-</v>
      </c>
      <c r="AR196" s="26" t="str">
        <f>IF(Pengawas!AL196&gt;1,"OK",IF(Pengawas!AO196="",IF(Pengawas!AR196="","-","Kolom AT cek lagi"),IF(Pengawas!AO196=0,IF(Pengawas!AR196="","OK","Harap dikosongkan"),IF(Pengawas!AR196="","Harap diisi",IF(VALUE(LEFT(Pengawas!AR196,2))&gt;31,"Tanggal tidak valid",IF(VALUE(LEFT(RIGHT(Pengawas!AR196,7),2))&gt;12,"Bulan tidak valid",IF(VALUE(RIGHT(Pengawas!AR196,4))&gt;2016,"Tahun cek lagi",IF(VALUE(RIGHT(Pengawas!AR196,4))&lt;2005,"Tahun cek lagi","OK"))))))))</f>
        <v>-</v>
      </c>
      <c r="AS196" s="25" t="str">
        <f>IF(Pengawas!AP196="",IF(Pengawas!AS196="","-","Harap dikosongkan"),IF(Pengawas!AP196&lt;&gt;"",IF(Pengawas!AS196="","Harap diisi",IF(Pengawas!AS196&gt;1,"Tidak valid","OK"))))</f>
        <v>-</v>
      </c>
      <c r="AT196" s="25" t="str">
        <f>IF(Pengawas!AS196="",IF(Pengawas!AT196="","-","Harap dikosongkan"),IF(Pengawas!AS196&lt;&gt;1,IF(Pengawas!AT196="","OK","Harap dikosongkan"),IF(Pengawas!AS196="",IF(Pengawas!AT196="","-","Harap dikosongkan"),IF(Pengawas!AS196=0,IF(Pengawas!AT196="","OK","Harap dikosongkan"),IF(Pengawas!AT196="","Harap diisi",IF(Pengawas!AT196&gt;2016,"Cek lagi",IF(Pengawas!AT196&lt;2005,"Cek lagi",IF(Pengawas!AM196&gt;Pengawas!AT196,"Cek lagi dengan Kolom AL","OK"))))))))</f>
        <v>-</v>
      </c>
      <c r="AU196" s="25" t="str">
        <f>IF(Pengawas!AS196="",IF(Pengawas!AU196="","-","Harap dikosongkan"),IF(Pengawas!AS196&lt;&gt;1,IF(Pengawas!AU196="","OK","Harap dikosongkan"),IF(Pengawas!AS196="",IF(Pengawas!AU196="","-","Harap dikosongkan"),IF(Pengawas!AS196=0,IF(Pengawas!AU196="","OK","Harap dikosongkan"),IF(Pengawas!AU196="","Harap diisi",IF(Pengawas!AU196&gt;20000000,"Cek lagi",IF(Pengawas!AU196&lt;100000,"Cek lagi","OK")))))))</f>
        <v>-</v>
      </c>
      <c r="AV196" s="25" t="str">
        <f>IF(Pengawas!AV196="","-",IF(Pengawas!AV196&gt;3,"Tidak valid","OK"))</f>
        <v>-</v>
      </c>
      <c r="AW196" s="25" t="str">
        <f>IF(Pengawas!AV196="",IF(Pengawas!AW196="","-","Harap dikosongkan"),IF(Pengawas!AV196=0,IF(Pengawas!AW196="","OK","Harap dikosongkan"),IF(Pengawas!AV196&gt;0,IF(Pengawas!AW196="","Harap diisi",IF(Pengawas!AW196&gt;2015,"Tidak valid","OK")))))</f>
        <v>-</v>
      </c>
      <c r="AX196" s="25" t="str">
        <f>IF(Pengawas!AV196="",IF(Pengawas!AX196="","-","Harap dikosongkan"),IF(Pengawas!AV196=0,IF(Pengawas!AX196="","OK","Harap dikosongkan"),IF(Pengawas!AV196&gt;0,IF(Pengawas!AX196="","Harap diisi",IF(Pengawas!AX196="","-",IF(Pengawas!AX196&gt;1,"Tidak valid","OK"))))))</f>
        <v>-</v>
      </c>
      <c r="AY196" s="25" t="str">
        <f>IF(Pengawas!AY196="","-",IF(Pengawas!AY196&gt;2,"Tidak valid","OK"))</f>
        <v>-</v>
      </c>
      <c r="AZ196" s="25" t="str">
        <f>IF(Pengawas!AY196="",IF(Pengawas!AZ196="","-","Harap dikosongkan"),IF(Pengawas!AY196=0,IF(Pengawas!AZ196="","OK","Harap dikosongkan"),IF(Pengawas!AZ196="","Harap diisi",IF(Pengawas!AZ196&gt;2015,"Cek lagi",IF(Pengawas!AZ196&lt;2000,"Cek lagi","OK")))))</f>
        <v>-</v>
      </c>
      <c r="BA196" s="25" t="str">
        <f>IF(Pengawas!BA196="","-",IF(LEN(Pengawas!BA196)&lt;5,"Cek lagi","OK"))</f>
        <v>-</v>
      </c>
      <c r="BB196" s="25" t="str">
        <f>IF(Pengawas!BB196="","-",IF(LEN(Pengawas!BB196)&lt;4,"Cek lagi","OK"))</f>
        <v>-</v>
      </c>
      <c r="BC196" s="25" t="str">
        <f>IF(Pengawas!BC196="","-",IF(LEN(Pengawas!BC196)&lt;4,"Cek lagi","OK"))</f>
        <v>-</v>
      </c>
      <c r="BD196" s="25" t="str">
        <f>IF(Pengawas!BD196="","-",IF(LEN(Pengawas!BD196)&lt;4,"Cek lagi","OK"))</f>
        <v>-</v>
      </c>
      <c r="BE196" s="25" t="str">
        <f>IF(Pengawas!BE196="","-",IF(LEN(Pengawas!BE196)&lt;4,"Cek lagi","OK"))</f>
        <v>-</v>
      </c>
      <c r="BF196" s="25" t="str">
        <f>IF(Pengawas!BF196="","-",IF(LEN(Pengawas!BF196)&lt;&gt;5,"Tidak valid","OK"))</f>
        <v>-</v>
      </c>
      <c r="BG196" s="25" t="str">
        <f>IF(Pengawas!BG196="","-",IF(LEN(Pengawas!BG196)&lt;9,"Cek lagi",IF(LEN(Pengawas!BG196)&gt;14,"Cek lagi","OK")))</f>
        <v>-</v>
      </c>
    </row>
    <row r="197" spans="1:59" s="18" customFormat="1" ht="15" customHeight="1" x14ac:dyDescent="0.2">
      <c r="A197" s="25" t="str">
        <f>IF(Pengawas!A197="","-",IF(LEN(Pengawas!A197)&lt;4,"Cek lagi","OK"))</f>
        <v>-</v>
      </c>
      <c r="B197" s="25" t="str">
        <f>IF(Pengawas!B197="","-",IF(LEN(Pengawas!B197)&lt;4,"Cek lagi","OK"))</f>
        <v>-</v>
      </c>
      <c r="C197" s="25" t="str">
        <f>IF(Pengawas!C197="","-",IF(LEN(Pengawas!C197)&lt;&gt;18,"Tidak valid","OK"))</f>
        <v>-</v>
      </c>
      <c r="D197" s="25" t="str">
        <f>IF(Pengawas!D197="","-",IF(LEN(Pengawas!D197)&lt;&gt;16,"Tidak valid","OK"))</f>
        <v>-</v>
      </c>
      <c r="E197" s="25" t="str">
        <f>IF(Pengawas!E197="","-",IF(LEN(Pengawas!E197)&lt;4,"Cek lagi","OK"))</f>
        <v>-</v>
      </c>
      <c r="F197" s="25" t="str">
        <f>IF(Pengawas!F197="","-",IF(LEN(Pengawas!F197)&lt;&gt;16,"Tidak valid","OK"))</f>
        <v>-</v>
      </c>
      <c r="G197" s="25" t="str">
        <f>IF(Pengawas!G197="","-",IF(LEN(Pengawas!G197)&lt;4,"Cek lagi","OK"))</f>
        <v>-</v>
      </c>
      <c r="H197" s="26" t="str">
        <f>IF(Pengawas!H197="","-",IF(VALUE(LEFT(Pengawas!H197,2))&gt;31,"Tanggal tidak valid",IF(VALUE(LEFT(RIGHT(Pengawas!H197,7),2))&gt;12,"Bulan tidak valid",IF(VALUE(RIGHT(Pengawas!H197,4))&gt;1990,"Umur terlalu muda",IF(VALUE(RIGHT(Pengawas!H197,4))&lt;1955,"Umur terlalu tua","OK")))))</f>
        <v>-</v>
      </c>
      <c r="I197" s="25" t="str">
        <f>IF(Pengawas!I197="","-",IF(Pengawas!I197="L","OK",IF(Pengawas!I197="P","OK","Tidak valid")))</f>
        <v>-</v>
      </c>
      <c r="J197" s="25" t="str">
        <f>IF(Pengawas!J197="","-",IF(LEN(Pengawas!J197)&lt;4,"Cek lagi","OK"))</f>
        <v>-</v>
      </c>
      <c r="K197" s="25" t="str">
        <f>IF(Pengawas!K197="","-",IF(Pengawas!K197&gt;5,"Tidak valid",IF(Pengawas!K197&lt;1,"Tidak valid","OK")))</f>
        <v>-</v>
      </c>
      <c r="L197" s="25" t="str">
        <f>IF(Pengawas!L197="","-",IF(VALUE(LEFT(Pengawas!L197,1))&gt;1,"Tidak valid","OK"))</f>
        <v>-</v>
      </c>
      <c r="M197" s="25" t="str">
        <f>IF(Pengawas!M197="","-",IF(VALUE(LEFT(Pengawas!M197,1))&gt;1,"Tidak valid","OK"))</f>
        <v>-</v>
      </c>
      <c r="N197" s="25" t="str">
        <f>IF(Pengawas!N197="","-",IF(VALUE(LEFT(Pengawas!N197,2))&gt;31,"Tanggal tidak valid",IF(VALUE(LEFT(RIGHT(Pengawas!N197,7),2))&gt;12,"Bulan tidak valid",IF(VALUE(RIGHT(Pengawas!N197,4))&gt;2015,"Tahun cek lagi",IF(VALUE(RIGHT(Pengawas!N197,4))&lt;1930,"Tahun cek lagi","OK")))))</f>
        <v>-</v>
      </c>
      <c r="O197" s="26" t="str">
        <f>IF(Pengawas!O197="","-",IF(VALUE(LEFT(Pengawas!O197,2))&gt;31,"Tanggal tidak valid",IF(VALUE(LEFT(RIGHT(Pengawas!O197,7),2))&gt;12,"Bulan tidak valid",IF(VALUE(RIGHT(Pengawas!O197,4))&gt;2015,"Tahun cek lagi",IF(VALUE(RIGHT(Pengawas!O197,4))&lt;1930,"Tahun cek lagi","OK")))))</f>
        <v>-</v>
      </c>
      <c r="P197" s="26" t="str">
        <f>IF(Pengawas!P197="","-",IF(VALUE(LEFT(Pengawas!P197,2))&gt;31,"Tanggal tidak valid",IF(VALUE(LEFT(RIGHT(Pengawas!P197,7),2))&gt;12,"Bulan tidak valid",IF(VALUE(RIGHT(Pengawas!P197,4))&gt;2015,"Tahun cek lagi",IF(VALUE(RIGHT(Pengawas!P197,4))&lt;1930,"Tahun cek lagi","OK")))))</f>
        <v>-</v>
      </c>
      <c r="Q197" s="25" t="str">
        <f>IF(Pengawas!Q197="","-",IF(Pengawas!Q197&gt;3,"Tidak valid",IF(Pengawas!Q197&lt;1,"Tidak valid","OK")))</f>
        <v>-</v>
      </c>
      <c r="R197" s="25" t="str">
        <f>IF(Pengawas!R197="","-",IF(Pengawas!R197&gt;20000000,"Cek lagi",IF(Pengawas!R197&lt;50000,"Cek lagi","OK")))</f>
        <v>-</v>
      </c>
      <c r="S197" s="25" t="str">
        <f>IF(Pengawas!S197="","-",IF(Pengawas!S197&gt;3,"Tidak valid",IF(Pengawas!S197&lt;1,"Tidak valid","OK")))</f>
        <v>-</v>
      </c>
      <c r="T197" s="25" t="str">
        <f>IF(Pengawas!T197="","-",IF(Pengawas!T197&gt;6,"Tidak valid",IF(Pengawas!T197&lt;1,"Tidak valid","OK")))</f>
        <v>-</v>
      </c>
      <c r="U197" s="25" t="str">
        <f>IF(Pengawas!U197="","-",IF(Pengawas!U197&gt;4,"Tidak valid",IF(Pengawas!U197&lt;1,"Tidak valid","OK")))</f>
        <v>-</v>
      </c>
      <c r="V197" s="25" t="str">
        <f>IF(Pengawas!V197="","-",IF(Pengawas!V197&gt;2,"Tidak valid",IF(Pengawas!V197&lt;1,"Tidak valid","OK")))</f>
        <v>-</v>
      </c>
      <c r="W197" s="25" t="str">
        <f>IF(Pengawas!V197="","-",IF(Pengawas!V197=1,IF(Pengawas!W197="","Harap diisi","OK"),IF(Pengawas!V197=2,IF(Pengawas!W197="","Harap diisi","OK"),IF(Pengawas!V198&lt;1,"-",IF(Pengawas!V198&gt;2,"-","OK")))))</f>
        <v>-</v>
      </c>
      <c r="X197" s="25" t="str">
        <f>IF(Pengawas!V197="","-",IF(Pengawas!V197=1,IF(Pengawas!X197="","Harap diisi","OK"),IF(Pengawas!V197=2,IF(Pengawas!X197="","Harap diisi","OK"),IF(Pengawas!V198&lt;1,"-",IF(Pengawas!V198&gt;2,"-","OK")))))</f>
        <v>-</v>
      </c>
      <c r="Y197" s="25" t="str">
        <f>IF(Pengawas!V197="","-",IF(Pengawas!V197=1,IF(Pengawas!Y197="","Harap diisi","OK"),IF(Pengawas!V197=2,IF(Pengawas!Y197="","Harap diisi","OK"),IF(Pengawas!V198&lt;1,"-",IF(Pengawas!V198&gt;2,"-","OK")))))</f>
        <v>-</v>
      </c>
      <c r="Z197" s="25" t="str">
        <f>IF(Pengawas!V197="","-",IF(Pengawas!V197=1,IF(Pengawas!Z197="","Harap diisi","OK"),IF(Pengawas!V197=2,IF(Pengawas!Z197="","Harap diisi","OK"),IF(Pengawas!V198&lt;1,"-",IF(Pengawas!V198&gt;2,"-","OK")))))</f>
        <v>-</v>
      </c>
      <c r="AA197" s="25" t="str">
        <f>IF(Pengawas!V197="","-",IF(Pengawas!V197=1,IF(Pengawas!AA197="","Harap diisi","OK"),IF(Pengawas!V197=2,IF(Pengawas!AA197="","Harap diisi","OK"),IF(Pengawas!V198&lt;1,"-",IF(Pengawas!V198&gt;2,"-","OK")))))</f>
        <v>-</v>
      </c>
      <c r="AB197" s="25" t="str">
        <f>IF(Pengawas!V197="","-",IF(Pengawas!V197=1,IF(Pengawas!AB197="","Harap diisi","OK"),IF(Pengawas!V197=2,IF(Pengawas!AB197="","Harap diisi","OK"),IF(Pengawas!V198&lt;1,"-",IF(Pengawas!V198&gt;2,"-","OK")))))</f>
        <v>-</v>
      </c>
      <c r="AC197" s="25" t="str">
        <f>IF(Pengawas!V197="","-",IF(Pengawas!V197=1,IF(Pengawas!AC197="","Harap diisi","OK"),IF(Pengawas!V197=2,IF(Pengawas!AC197="","Harap diisi","OK"),IF(Pengawas!V198&lt;1,"-",IF(Pengawas!V198&gt;2,"-","OK")))))</f>
        <v>-</v>
      </c>
      <c r="AD197" s="25" t="str">
        <f>IF(Pengawas!V197="","-",IF(Pengawas!V197=1,IF(Pengawas!AD197="","OK","Harap dikosongkan"),IF(Pengawas!V197=2,IF(Pengawas!AD197="","Harap diisi","OK"),IF(Pengawas!V198&lt;1,"-",IF(Pengawas!V198&gt;2,"-","OK")))))</f>
        <v>-</v>
      </c>
      <c r="AE197" s="25" t="str">
        <f>IF(Pengawas!V197="","-",IF(Pengawas!V197=1,IF(Pengawas!AE197="","OK","Harap dikosongkan"),IF(Pengawas!V197=2,IF(Pengawas!AE197="","Harap diisi","OK"),IF(Pengawas!V198&lt;1,"-",IF(Pengawas!V198&gt;2,"-","OK")))))</f>
        <v>-</v>
      </c>
      <c r="AF197" s="25" t="str">
        <f>IF(Pengawas!V197="","-",IF(Pengawas!V197=1,IF(Pengawas!AF197="","OK","Harap dikosongkan"),IF(Pengawas!V197=2,IF(Pengawas!AF197="","Harap diisi","OK"),IF(Pengawas!V198&lt;1,"-",IF(Pengawas!V198&gt;2,"-","OK")))))</f>
        <v>-</v>
      </c>
      <c r="AG197" s="25" t="str">
        <f>IF(Pengawas!V197="","-",IF(Pengawas!V197=1,IF(Pengawas!AG197="","OK","Harap dikosongkan"),IF(Pengawas!V197=2,IF(Pengawas!AG197="","Harap diisi","OK"),IF(Pengawas!V198&lt;1,"-",IF(Pengawas!V198&gt;2,"-","OK")))))</f>
        <v>-</v>
      </c>
      <c r="AH197" s="25" t="str">
        <f>IF(Pengawas!V197="","-",IF(Pengawas!V197=1,IF(Pengawas!AH197="","OK","Harap dikosongkan"),IF(Pengawas!V197=2,IF(Pengawas!AH197="","Harap diisi","OK"),IF(Pengawas!V198&lt;1,"-",IF(Pengawas!V198&gt;2,"-","OK")))))</f>
        <v>-</v>
      </c>
      <c r="AI197" s="25" t="str">
        <f>IF(Pengawas!V197="","-",IF(Pengawas!V197=1,IF(Pengawas!AI197="","OK","Harap dikosongkan"),IF(Pengawas!V197=2,IF(Pengawas!AI197="","Harap diisi","OK"),IF(Pengawas!V198&lt;1,"-",IF(Pengawas!V198&gt;2,"-","OK")))))</f>
        <v>-</v>
      </c>
      <c r="AJ197" s="25" t="str">
        <f>IF(Pengawas!V197="","-",IF(Pengawas!V197=1,IF(Pengawas!AJ197="","OK","Harap dikosongkan"),IF(Pengawas!V197=2,IF(Pengawas!AJ197="","Harap diisi","OK"),IF(Pengawas!V198&lt;1,"-",IF(Pengawas!V198&gt;2,"-","OK")))))</f>
        <v>-</v>
      </c>
      <c r="AK197" s="25" t="str">
        <f>IF(Pengawas!V197="","-",IF(Pengawas!V197=1,IF(Pengawas!AK197="","OK","Harap dikosongkan"),IF(Pengawas!V197=2,IF(Pengawas!AK197="","Harap diisi","OK"),IF(Pengawas!V198&lt;1,"-",IF(Pengawas!V198&gt;2,"-","OK")))))</f>
        <v>-</v>
      </c>
      <c r="AL197" s="25" t="str">
        <f>IF(Pengawas!AL197="","-",IF(Pengawas!AL197&gt;3,"Tidak valid",IF(Pengawas!AL197&lt;1,"Tidak valid","OK")))</f>
        <v>-</v>
      </c>
      <c r="AM197" s="25" t="str">
        <f>IF(Pengawas!AL197="",IF(Pengawas!AM197="","-","Harap dikosongkan"),IF(Pengawas!AL197&lt;&gt;1,IF(Pengawas!AM197="","OK","Harap dikosongkan"),IF(Pengawas!AM197="","Harap diisi",IF(Pengawas!AM197&gt;2015,"Cek lagi",IF(Pengawas!AM197&lt;2005,"Cek lagi","OK")))))</f>
        <v>-</v>
      </c>
      <c r="AN197" s="25" t="str">
        <f>IF(Pengawas!AL197="",IF(Pengawas!AN197="","-","Harap dikosongkan"),IF(Pengawas!AL197&lt;&gt;1,IF(Pengawas!AN197="","OK","Harap dikosongkan"),IF(Pengawas!AN197="","Harap diisi",IF(VALUE(Pengawas!AN197)&gt;33,"Tidak valid",IF(VALUE(Pengawas!AN197)&lt;1,"Tidak valid","OK")))))</f>
        <v>-</v>
      </c>
      <c r="AO197" s="25" t="str">
        <f>IF(Pengawas!AL197="",IF(Pengawas!AO197="","-","Harap dikosongkan"),IF(Pengawas!AL197&lt;&gt;1,IF(Pengawas!AO197="","OK","Harap dikosongkan"),IF(Pengawas!AO197="","Harap diisi",IF(Pengawas!AO197&gt;1,"Tidak valid","OK"))))</f>
        <v>-</v>
      </c>
      <c r="AP197" s="25" t="str">
        <f>IF(Pengawas!AL197&gt;1,"OK",IF(Pengawas!AO197="",IF(Pengawas!AP197="","-","Kolom AO cek lagi"),IF(Pengawas!AO197=0,IF(Pengawas!AP197="","OK","Harap dikosongkan"),IF(Pengawas!AP197="","Harap diisi",IF(LEN(Pengawas!AP197)&lt;12,"Tidak valid",IF(LEN(Pengawas!AP197)&gt;14,"Tidak valid","OK"))))))</f>
        <v>-</v>
      </c>
      <c r="AQ197" s="26" t="str">
        <f>IF(Pengawas!AL197&gt;1,"OK",IF(Pengawas!AO197="",IF(Pengawas!AQ197="","-","Kolom AO cek lagi"),IF(Pengawas!AO197=0,IF(Pengawas!AQ197="","OK","Harap dikosongkan"),IF(Pengawas!AQ197="","Harap diisi",IF(LEN(Pengawas!AQ197)&lt;5,"Cek lagi","OK")))))</f>
        <v>-</v>
      </c>
      <c r="AR197" s="26" t="str">
        <f>IF(Pengawas!AL197&gt;1,"OK",IF(Pengawas!AO197="",IF(Pengawas!AR197="","-","Kolom AT cek lagi"),IF(Pengawas!AO197=0,IF(Pengawas!AR197="","OK","Harap dikosongkan"),IF(Pengawas!AR197="","Harap diisi",IF(VALUE(LEFT(Pengawas!AR197,2))&gt;31,"Tanggal tidak valid",IF(VALUE(LEFT(RIGHT(Pengawas!AR197,7),2))&gt;12,"Bulan tidak valid",IF(VALUE(RIGHT(Pengawas!AR197,4))&gt;2016,"Tahun cek lagi",IF(VALUE(RIGHT(Pengawas!AR197,4))&lt;2005,"Tahun cek lagi","OK"))))))))</f>
        <v>-</v>
      </c>
      <c r="AS197" s="25" t="str">
        <f>IF(Pengawas!AP197="",IF(Pengawas!AS197="","-","Harap dikosongkan"),IF(Pengawas!AP197&lt;&gt;"",IF(Pengawas!AS197="","Harap diisi",IF(Pengawas!AS197&gt;1,"Tidak valid","OK"))))</f>
        <v>-</v>
      </c>
      <c r="AT197" s="25" t="str">
        <f>IF(Pengawas!AS197="",IF(Pengawas!AT197="","-","Harap dikosongkan"),IF(Pengawas!AS197&lt;&gt;1,IF(Pengawas!AT197="","OK","Harap dikosongkan"),IF(Pengawas!AS197="",IF(Pengawas!AT197="","-","Harap dikosongkan"),IF(Pengawas!AS197=0,IF(Pengawas!AT197="","OK","Harap dikosongkan"),IF(Pengawas!AT197="","Harap diisi",IF(Pengawas!AT197&gt;2016,"Cek lagi",IF(Pengawas!AT197&lt;2005,"Cek lagi",IF(Pengawas!AM197&gt;Pengawas!AT197,"Cek lagi dengan Kolom AL","OK"))))))))</f>
        <v>-</v>
      </c>
      <c r="AU197" s="25" t="str">
        <f>IF(Pengawas!AS197="",IF(Pengawas!AU197="","-","Harap dikosongkan"),IF(Pengawas!AS197&lt;&gt;1,IF(Pengawas!AU197="","OK","Harap dikosongkan"),IF(Pengawas!AS197="",IF(Pengawas!AU197="","-","Harap dikosongkan"),IF(Pengawas!AS197=0,IF(Pengawas!AU197="","OK","Harap dikosongkan"),IF(Pengawas!AU197="","Harap diisi",IF(Pengawas!AU197&gt;20000000,"Cek lagi",IF(Pengawas!AU197&lt;100000,"Cek lagi","OK")))))))</f>
        <v>-</v>
      </c>
      <c r="AV197" s="25" t="str">
        <f>IF(Pengawas!AV197="","-",IF(Pengawas!AV197&gt;3,"Tidak valid","OK"))</f>
        <v>-</v>
      </c>
      <c r="AW197" s="25" t="str">
        <f>IF(Pengawas!AV197="",IF(Pengawas!AW197="","-","Harap dikosongkan"),IF(Pengawas!AV197=0,IF(Pengawas!AW197="","OK","Harap dikosongkan"),IF(Pengawas!AV197&gt;0,IF(Pengawas!AW197="","Harap diisi",IF(Pengawas!AW197&gt;2015,"Tidak valid","OK")))))</f>
        <v>-</v>
      </c>
      <c r="AX197" s="25" t="str">
        <f>IF(Pengawas!AV197="",IF(Pengawas!AX197="","-","Harap dikosongkan"),IF(Pengawas!AV197=0,IF(Pengawas!AX197="","OK","Harap dikosongkan"),IF(Pengawas!AV197&gt;0,IF(Pengawas!AX197="","Harap diisi",IF(Pengawas!AX197="","-",IF(Pengawas!AX197&gt;1,"Tidak valid","OK"))))))</f>
        <v>-</v>
      </c>
      <c r="AY197" s="25" t="str">
        <f>IF(Pengawas!AY197="","-",IF(Pengawas!AY197&gt;2,"Tidak valid","OK"))</f>
        <v>-</v>
      </c>
      <c r="AZ197" s="25" t="str">
        <f>IF(Pengawas!AY197="",IF(Pengawas!AZ197="","-","Harap dikosongkan"),IF(Pengawas!AY197=0,IF(Pengawas!AZ197="","OK","Harap dikosongkan"),IF(Pengawas!AZ197="","Harap diisi",IF(Pengawas!AZ197&gt;2015,"Cek lagi",IF(Pengawas!AZ197&lt;2000,"Cek lagi","OK")))))</f>
        <v>-</v>
      </c>
      <c r="BA197" s="25" t="str">
        <f>IF(Pengawas!BA197="","-",IF(LEN(Pengawas!BA197)&lt;5,"Cek lagi","OK"))</f>
        <v>-</v>
      </c>
      <c r="BB197" s="25" t="str">
        <f>IF(Pengawas!BB197="","-",IF(LEN(Pengawas!BB197)&lt;4,"Cek lagi","OK"))</f>
        <v>-</v>
      </c>
      <c r="BC197" s="25" t="str">
        <f>IF(Pengawas!BC197="","-",IF(LEN(Pengawas!BC197)&lt;4,"Cek lagi","OK"))</f>
        <v>-</v>
      </c>
      <c r="BD197" s="25" t="str">
        <f>IF(Pengawas!BD197="","-",IF(LEN(Pengawas!BD197)&lt;4,"Cek lagi","OK"))</f>
        <v>-</v>
      </c>
      <c r="BE197" s="25" t="str">
        <f>IF(Pengawas!BE197="","-",IF(LEN(Pengawas!BE197)&lt;4,"Cek lagi","OK"))</f>
        <v>-</v>
      </c>
      <c r="BF197" s="25" t="str">
        <f>IF(Pengawas!BF197="","-",IF(LEN(Pengawas!BF197)&lt;&gt;5,"Tidak valid","OK"))</f>
        <v>-</v>
      </c>
      <c r="BG197" s="25" t="str">
        <f>IF(Pengawas!BG197="","-",IF(LEN(Pengawas!BG197)&lt;9,"Cek lagi",IF(LEN(Pengawas!BG197)&gt;14,"Cek lagi","OK")))</f>
        <v>-</v>
      </c>
    </row>
    <row r="198" spans="1:59" s="18" customFormat="1" ht="15" customHeight="1" x14ac:dyDescent="0.2">
      <c r="A198" s="25" t="str">
        <f>IF(Pengawas!A198="","-",IF(LEN(Pengawas!A198)&lt;4,"Cek lagi","OK"))</f>
        <v>-</v>
      </c>
      <c r="B198" s="25" t="str">
        <f>IF(Pengawas!B198="","-",IF(LEN(Pengawas!B198)&lt;4,"Cek lagi","OK"))</f>
        <v>-</v>
      </c>
      <c r="C198" s="25" t="str">
        <f>IF(Pengawas!C198="","-",IF(LEN(Pengawas!C198)&lt;&gt;18,"Tidak valid","OK"))</f>
        <v>-</v>
      </c>
      <c r="D198" s="25" t="str">
        <f>IF(Pengawas!D198="","-",IF(LEN(Pengawas!D198)&lt;&gt;16,"Tidak valid","OK"))</f>
        <v>-</v>
      </c>
      <c r="E198" s="25" t="str">
        <f>IF(Pengawas!E198="","-",IF(LEN(Pengawas!E198)&lt;4,"Cek lagi","OK"))</f>
        <v>-</v>
      </c>
      <c r="F198" s="25" t="str">
        <f>IF(Pengawas!F198="","-",IF(LEN(Pengawas!F198)&lt;&gt;16,"Tidak valid","OK"))</f>
        <v>-</v>
      </c>
      <c r="G198" s="25" t="str">
        <f>IF(Pengawas!G198="","-",IF(LEN(Pengawas!G198)&lt;4,"Cek lagi","OK"))</f>
        <v>-</v>
      </c>
      <c r="H198" s="26" t="str">
        <f>IF(Pengawas!H198="","-",IF(VALUE(LEFT(Pengawas!H198,2))&gt;31,"Tanggal tidak valid",IF(VALUE(LEFT(RIGHT(Pengawas!H198,7),2))&gt;12,"Bulan tidak valid",IF(VALUE(RIGHT(Pengawas!H198,4))&gt;1990,"Umur terlalu muda",IF(VALUE(RIGHT(Pengawas!H198,4))&lt;1955,"Umur terlalu tua","OK")))))</f>
        <v>-</v>
      </c>
      <c r="I198" s="25" t="str">
        <f>IF(Pengawas!I198="","-",IF(Pengawas!I198="L","OK",IF(Pengawas!I198="P","OK","Tidak valid")))</f>
        <v>-</v>
      </c>
      <c r="J198" s="25" t="str">
        <f>IF(Pengawas!J198="","-",IF(LEN(Pengawas!J198)&lt;4,"Cek lagi","OK"))</f>
        <v>-</v>
      </c>
      <c r="K198" s="25" t="str">
        <f>IF(Pengawas!K198="","-",IF(Pengawas!K198&gt;5,"Tidak valid",IF(Pengawas!K198&lt;1,"Tidak valid","OK")))</f>
        <v>-</v>
      </c>
      <c r="L198" s="25" t="str">
        <f>IF(Pengawas!L198="","-",IF(VALUE(LEFT(Pengawas!L198,1))&gt;1,"Tidak valid","OK"))</f>
        <v>-</v>
      </c>
      <c r="M198" s="25" t="str">
        <f>IF(Pengawas!M198="","-",IF(VALUE(LEFT(Pengawas!M198,1))&gt;1,"Tidak valid","OK"))</f>
        <v>-</v>
      </c>
      <c r="N198" s="25" t="str">
        <f>IF(Pengawas!N198="","-",IF(VALUE(LEFT(Pengawas!N198,2))&gt;31,"Tanggal tidak valid",IF(VALUE(LEFT(RIGHT(Pengawas!N198,7),2))&gt;12,"Bulan tidak valid",IF(VALUE(RIGHT(Pengawas!N198,4))&gt;2015,"Tahun cek lagi",IF(VALUE(RIGHT(Pengawas!N198,4))&lt;1930,"Tahun cek lagi","OK")))))</f>
        <v>-</v>
      </c>
      <c r="O198" s="26" t="str">
        <f>IF(Pengawas!O198="","-",IF(VALUE(LEFT(Pengawas!O198,2))&gt;31,"Tanggal tidak valid",IF(VALUE(LEFT(RIGHT(Pengawas!O198,7),2))&gt;12,"Bulan tidak valid",IF(VALUE(RIGHT(Pengawas!O198,4))&gt;2015,"Tahun cek lagi",IF(VALUE(RIGHT(Pengawas!O198,4))&lt;1930,"Tahun cek lagi","OK")))))</f>
        <v>-</v>
      </c>
      <c r="P198" s="26" t="str">
        <f>IF(Pengawas!P198="","-",IF(VALUE(LEFT(Pengawas!P198,2))&gt;31,"Tanggal tidak valid",IF(VALUE(LEFT(RIGHT(Pengawas!P198,7),2))&gt;12,"Bulan tidak valid",IF(VALUE(RIGHT(Pengawas!P198,4))&gt;2015,"Tahun cek lagi",IF(VALUE(RIGHT(Pengawas!P198,4))&lt;1930,"Tahun cek lagi","OK")))))</f>
        <v>-</v>
      </c>
      <c r="Q198" s="25" t="str">
        <f>IF(Pengawas!Q198="","-",IF(Pengawas!Q198&gt;3,"Tidak valid",IF(Pengawas!Q198&lt;1,"Tidak valid","OK")))</f>
        <v>-</v>
      </c>
      <c r="R198" s="25" t="str">
        <f>IF(Pengawas!R198="","-",IF(Pengawas!R198&gt;20000000,"Cek lagi",IF(Pengawas!R198&lt;50000,"Cek lagi","OK")))</f>
        <v>-</v>
      </c>
      <c r="S198" s="25" t="str">
        <f>IF(Pengawas!S198="","-",IF(Pengawas!S198&gt;3,"Tidak valid",IF(Pengawas!S198&lt;1,"Tidak valid","OK")))</f>
        <v>-</v>
      </c>
      <c r="T198" s="25" t="str">
        <f>IF(Pengawas!T198="","-",IF(Pengawas!T198&gt;6,"Tidak valid",IF(Pengawas!T198&lt;1,"Tidak valid","OK")))</f>
        <v>-</v>
      </c>
      <c r="U198" s="25" t="str">
        <f>IF(Pengawas!U198="","-",IF(Pengawas!U198&gt;4,"Tidak valid",IF(Pengawas!U198&lt;1,"Tidak valid","OK")))</f>
        <v>-</v>
      </c>
      <c r="V198" s="25" t="str">
        <f>IF(Pengawas!V198="","-",IF(Pengawas!V198&gt;2,"Tidak valid",IF(Pengawas!V198&lt;1,"Tidak valid","OK")))</f>
        <v>-</v>
      </c>
      <c r="W198" s="25" t="str">
        <f>IF(Pengawas!V198="","-",IF(Pengawas!V198=1,IF(Pengawas!W198="","Harap diisi","OK"),IF(Pengawas!V198=2,IF(Pengawas!W198="","Harap diisi","OK"),IF(Pengawas!V199&lt;1,"-",IF(Pengawas!V199&gt;2,"-","OK")))))</f>
        <v>-</v>
      </c>
      <c r="X198" s="25" t="str">
        <f>IF(Pengawas!V198="","-",IF(Pengawas!V198=1,IF(Pengawas!X198="","Harap diisi","OK"),IF(Pengawas!V198=2,IF(Pengawas!X198="","Harap diisi","OK"),IF(Pengawas!V199&lt;1,"-",IF(Pengawas!V199&gt;2,"-","OK")))))</f>
        <v>-</v>
      </c>
      <c r="Y198" s="25" t="str">
        <f>IF(Pengawas!V198="","-",IF(Pengawas!V198=1,IF(Pengawas!Y198="","Harap diisi","OK"),IF(Pengawas!V198=2,IF(Pengawas!Y198="","Harap diisi","OK"),IF(Pengawas!V199&lt;1,"-",IF(Pengawas!V199&gt;2,"-","OK")))))</f>
        <v>-</v>
      </c>
      <c r="Z198" s="25" t="str">
        <f>IF(Pengawas!V198="","-",IF(Pengawas!V198=1,IF(Pengawas!Z198="","Harap diisi","OK"),IF(Pengawas!V198=2,IF(Pengawas!Z198="","Harap diisi","OK"),IF(Pengawas!V199&lt;1,"-",IF(Pengawas!V199&gt;2,"-","OK")))))</f>
        <v>-</v>
      </c>
      <c r="AA198" s="25" t="str">
        <f>IF(Pengawas!V198="","-",IF(Pengawas!V198=1,IF(Pengawas!AA198="","Harap diisi","OK"),IF(Pengawas!V198=2,IF(Pengawas!AA198="","Harap diisi","OK"),IF(Pengawas!V199&lt;1,"-",IF(Pengawas!V199&gt;2,"-","OK")))))</f>
        <v>-</v>
      </c>
      <c r="AB198" s="25" t="str">
        <f>IF(Pengawas!V198="","-",IF(Pengawas!V198=1,IF(Pengawas!AB198="","Harap diisi","OK"),IF(Pengawas!V198=2,IF(Pengawas!AB198="","Harap diisi","OK"),IF(Pengawas!V199&lt;1,"-",IF(Pengawas!V199&gt;2,"-","OK")))))</f>
        <v>-</v>
      </c>
      <c r="AC198" s="25" t="str">
        <f>IF(Pengawas!V198="","-",IF(Pengawas!V198=1,IF(Pengawas!AC198="","Harap diisi","OK"),IF(Pengawas!V198=2,IF(Pengawas!AC198="","Harap diisi","OK"),IF(Pengawas!V199&lt;1,"-",IF(Pengawas!V199&gt;2,"-","OK")))))</f>
        <v>-</v>
      </c>
      <c r="AD198" s="25" t="str">
        <f>IF(Pengawas!V198="","-",IF(Pengawas!V198=1,IF(Pengawas!AD198="","OK","Harap dikosongkan"),IF(Pengawas!V198=2,IF(Pengawas!AD198="","Harap diisi","OK"),IF(Pengawas!V199&lt;1,"-",IF(Pengawas!V199&gt;2,"-","OK")))))</f>
        <v>-</v>
      </c>
      <c r="AE198" s="25" t="str">
        <f>IF(Pengawas!V198="","-",IF(Pengawas!V198=1,IF(Pengawas!AE198="","OK","Harap dikosongkan"),IF(Pengawas!V198=2,IF(Pengawas!AE198="","Harap diisi","OK"),IF(Pengawas!V199&lt;1,"-",IF(Pengawas!V199&gt;2,"-","OK")))))</f>
        <v>-</v>
      </c>
      <c r="AF198" s="25" t="str">
        <f>IF(Pengawas!V198="","-",IF(Pengawas!V198=1,IF(Pengawas!AF198="","OK","Harap dikosongkan"),IF(Pengawas!V198=2,IF(Pengawas!AF198="","Harap diisi","OK"),IF(Pengawas!V199&lt;1,"-",IF(Pengawas!V199&gt;2,"-","OK")))))</f>
        <v>-</v>
      </c>
      <c r="AG198" s="25" t="str">
        <f>IF(Pengawas!V198="","-",IF(Pengawas!V198=1,IF(Pengawas!AG198="","OK","Harap dikosongkan"),IF(Pengawas!V198=2,IF(Pengawas!AG198="","Harap diisi","OK"),IF(Pengawas!V199&lt;1,"-",IF(Pengawas!V199&gt;2,"-","OK")))))</f>
        <v>-</v>
      </c>
      <c r="AH198" s="25" t="str">
        <f>IF(Pengawas!V198="","-",IF(Pengawas!V198=1,IF(Pengawas!AH198="","OK","Harap dikosongkan"),IF(Pengawas!V198=2,IF(Pengawas!AH198="","Harap diisi","OK"),IF(Pengawas!V199&lt;1,"-",IF(Pengawas!V199&gt;2,"-","OK")))))</f>
        <v>-</v>
      </c>
      <c r="AI198" s="25" t="str">
        <f>IF(Pengawas!V198="","-",IF(Pengawas!V198=1,IF(Pengawas!AI198="","OK","Harap dikosongkan"),IF(Pengawas!V198=2,IF(Pengawas!AI198="","Harap diisi","OK"),IF(Pengawas!V199&lt;1,"-",IF(Pengawas!V199&gt;2,"-","OK")))))</f>
        <v>-</v>
      </c>
      <c r="AJ198" s="25" t="str">
        <f>IF(Pengawas!V198="","-",IF(Pengawas!V198=1,IF(Pengawas!AJ198="","OK","Harap dikosongkan"),IF(Pengawas!V198=2,IF(Pengawas!AJ198="","Harap diisi","OK"),IF(Pengawas!V199&lt;1,"-",IF(Pengawas!V199&gt;2,"-","OK")))))</f>
        <v>-</v>
      </c>
      <c r="AK198" s="25" t="str">
        <f>IF(Pengawas!V198="","-",IF(Pengawas!V198=1,IF(Pengawas!AK198="","OK","Harap dikosongkan"),IF(Pengawas!V198=2,IF(Pengawas!AK198="","Harap diisi","OK"),IF(Pengawas!V199&lt;1,"-",IF(Pengawas!V199&gt;2,"-","OK")))))</f>
        <v>-</v>
      </c>
      <c r="AL198" s="25" t="str">
        <f>IF(Pengawas!AL198="","-",IF(Pengawas!AL198&gt;3,"Tidak valid",IF(Pengawas!AL198&lt;1,"Tidak valid","OK")))</f>
        <v>-</v>
      </c>
      <c r="AM198" s="25" t="str">
        <f>IF(Pengawas!AL198="",IF(Pengawas!AM198="","-","Harap dikosongkan"),IF(Pengawas!AL198&lt;&gt;1,IF(Pengawas!AM198="","OK","Harap dikosongkan"),IF(Pengawas!AM198="","Harap diisi",IF(Pengawas!AM198&gt;2015,"Cek lagi",IF(Pengawas!AM198&lt;2005,"Cek lagi","OK")))))</f>
        <v>-</v>
      </c>
      <c r="AN198" s="25" t="str">
        <f>IF(Pengawas!AL198="",IF(Pengawas!AN198="","-","Harap dikosongkan"),IF(Pengawas!AL198&lt;&gt;1,IF(Pengawas!AN198="","OK","Harap dikosongkan"),IF(Pengawas!AN198="","Harap diisi",IF(VALUE(Pengawas!AN198)&gt;33,"Tidak valid",IF(VALUE(Pengawas!AN198)&lt;1,"Tidak valid","OK")))))</f>
        <v>-</v>
      </c>
      <c r="AO198" s="25" t="str">
        <f>IF(Pengawas!AL198="",IF(Pengawas!AO198="","-","Harap dikosongkan"),IF(Pengawas!AL198&lt;&gt;1,IF(Pengawas!AO198="","OK","Harap dikosongkan"),IF(Pengawas!AO198="","Harap diisi",IF(Pengawas!AO198&gt;1,"Tidak valid","OK"))))</f>
        <v>-</v>
      </c>
      <c r="AP198" s="25" t="str">
        <f>IF(Pengawas!AL198&gt;1,"OK",IF(Pengawas!AO198="",IF(Pengawas!AP198="","-","Kolom AO cek lagi"),IF(Pengawas!AO198=0,IF(Pengawas!AP198="","OK","Harap dikosongkan"),IF(Pengawas!AP198="","Harap diisi",IF(LEN(Pengawas!AP198)&lt;12,"Tidak valid",IF(LEN(Pengawas!AP198)&gt;14,"Tidak valid","OK"))))))</f>
        <v>-</v>
      </c>
      <c r="AQ198" s="26" t="str">
        <f>IF(Pengawas!AL198&gt;1,"OK",IF(Pengawas!AO198="",IF(Pengawas!AQ198="","-","Kolom AO cek lagi"),IF(Pengawas!AO198=0,IF(Pengawas!AQ198="","OK","Harap dikosongkan"),IF(Pengawas!AQ198="","Harap diisi",IF(LEN(Pengawas!AQ198)&lt;5,"Cek lagi","OK")))))</f>
        <v>-</v>
      </c>
      <c r="AR198" s="26" t="str">
        <f>IF(Pengawas!AL198&gt;1,"OK",IF(Pengawas!AO198="",IF(Pengawas!AR198="","-","Kolom AT cek lagi"),IF(Pengawas!AO198=0,IF(Pengawas!AR198="","OK","Harap dikosongkan"),IF(Pengawas!AR198="","Harap diisi",IF(VALUE(LEFT(Pengawas!AR198,2))&gt;31,"Tanggal tidak valid",IF(VALUE(LEFT(RIGHT(Pengawas!AR198,7),2))&gt;12,"Bulan tidak valid",IF(VALUE(RIGHT(Pengawas!AR198,4))&gt;2016,"Tahun cek lagi",IF(VALUE(RIGHT(Pengawas!AR198,4))&lt;2005,"Tahun cek lagi","OK"))))))))</f>
        <v>-</v>
      </c>
      <c r="AS198" s="25" t="str">
        <f>IF(Pengawas!AP198="",IF(Pengawas!AS198="","-","Harap dikosongkan"),IF(Pengawas!AP198&lt;&gt;"",IF(Pengawas!AS198="","Harap diisi",IF(Pengawas!AS198&gt;1,"Tidak valid","OK"))))</f>
        <v>-</v>
      </c>
      <c r="AT198" s="25" t="str">
        <f>IF(Pengawas!AS198="",IF(Pengawas!AT198="","-","Harap dikosongkan"),IF(Pengawas!AS198&lt;&gt;1,IF(Pengawas!AT198="","OK","Harap dikosongkan"),IF(Pengawas!AS198="",IF(Pengawas!AT198="","-","Harap dikosongkan"),IF(Pengawas!AS198=0,IF(Pengawas!AT198="","OK","Harap dikosongkan"),IF(Pengawas!AT198="","Harap diisi",IF(Pengawas!AT198&gt;2016,"Cek lagi",IF(Pengawas!AT198&lt;2005,"Cek lagi",IF(Pengawas!AM198&gt;Pengawas!AT198,"Cek lagi dengan Kolom AL","OK"))))))))</f>
        <v>-</v>
      </c>
      <c r="AU198" s="25" t="str">
        <f>IF(Pengawas!AS198="",IF(Pengawas!AU198="","-","Harap dikosongkan"),IF(Pengawas!AS198&lt;&gt;1,IF(Pengawas!AU198="","OK","Harap dikosongkan"),IF(Pengawas!AS198="",IF(Pengawas!AU198="","-","Harap dikosongkan"),IF(Pengawas!AS198=0,IF(Pengawas!AU198="","OK","Harap dikosongkan"),IF(Pengawas!AU198="","Harap diisi",IF(Pengawas!AU198&gt;20000000,"Cek lagi",IF(Pengawas!AU198&lt;100000,"Cek lagi","OK")))))))</f>
        <v>-</v>
      </c>
      <c r="AV198" s="25" t="str">
        <f>IF(Pengawas!AV198="","-",IF(Pengawas!AV198&gt;3,"Tidak valid","OK"))</f>
        <v>-</v>
      </c>
      <c r="AW198" s="25" t="str">
        <f>IF(Pengawas!AV198="",IF(Pengawas!AW198="","-","Harap dikosongkan"),IF(Pengawas!AV198=0,IF(Pengawas!AW198="","OK","Harap dikosongkan"),IF(Pengawas!AV198&gt;0,IF(Pengawas!AW198="","Harap diisi",IF(Pengawas!AW198&gt;2015,"Tidak valid","OK")))))</f>
        <v>-</v>
      </c>
      <c r="AX198" s="25" t="str">
        <f>IF(Pengawas!AV198="",IF(Pengawas!AX198="","-","Harap dikosongkan"),IF(Pengawas!AV198=0,IF(Pengawas!AX198="","OK","Harap dikosongkan"),IF(Pengawas!AV198&gt;0,IF(Pengawas!AX198="","Harap diisi",IF(Pengawas!AX198="","-",IF(Pengawas!AX198&gt;1,"Tidak valid","OK"))))))</f>
        <v>-</v>
      </c>
      <c r="AY198" s="25" t="str">
        <f>IF(Pengawas!AY198="","-",IF(Pengawas!AY198&gt;2,"Tidak valid","OK"))</f>
        <v>-</v>
      </c>
      <c r="AZ198" s="25" t="str">
        <f>IF(Pengawas!AY198="",IF(Pengawas!AZ198="","-","Harap dikosongkan"),IF(Pengawas!AY198=0,IF(Pengawas!AZ198="","OK","Harap dikosongkan"),IF(Pengawas!AZ198="","Harap diisi",IF(Pengawas!AZ198&gt;2015,"Cek lagi",IF(Pengawas!AZ198&lt;2000,"Cek lagi","OK")))))</f>
        <v>-</v>
      </c>
      <c r="BA198" s="25" t="str">
        <f>IF(Pengawas!BA198="","-",IF(LEN(Pengawas!BA198)&lt;5,"Cek lagi","OK"))</f>
        <v>-</v>
      </c>
      <c r="BB198" s="25" t="str">
        <f>IF(Pengawas!BB198="","-",IF(LEN(Pengawas!BB198)&lt;4,"Cek lagi","OK"))</f>
        <v>-</v>
      </c>
      <c r="BC198" s="25" t="str">
        <f>IF(Pengawas!BC198="","-",IF(LEN(Pengawas!BC198)&lt;4,"Cek lagi","OK"))</f>
        <v>-</v>
      </c>
      <c r="BD198" s="25" t="str">
        <f>IF(Pengawas!BD198="","-",IF(LEN(Pengawas!BD198)&lt;4,"Cek lagi","OK"))</f>
        <v>-</v>
      </c>
      <c r="BE198" s="25" t="str">
        <f>IF(Pengawas!BE198="","-",IF(LEN(Pengawas!BE198)&lt;4,"Cek lagi","OK"))</f>
        <v>-</v>
      </c>
      <c r="BF198" s="25" t="str">
        <f>IF(Pengawas!BF198="","-",IF(LEN(Pengawas!BF198)&lt;&gt;5,"Tidak valid","OK"))</f>
        <v>-</v>
      </c>
      <c r="BG198" s="25" t="str">
        <f>IF(Pengawas!BG198="","-",IF(LEN(Pengawas!BG198)&lt;9,"Cek lagi",IF(LEN(Pengawas!BG198)&gt;14,"Cek lagi","OK")))</f>
        <v>-</v>
      </c>
    </row>
    <row r="199" spans="1:59" s="18" customFormat="1" ht="15" customHeight="1" x14ac:dyDescent="0.2">
      <c r="A199" s="25" t="str">
        <f>IF(Pengawas!A199="","-",IF(LEN(Pengawas!A199)&lt;4,"Cek lagi","OK"))</f>
        <v>-</v>
      </c>
      <c r="B199" s="25" t="str">
        <f>IF(Pengawas!B199="","-",IF(LEN(Pengawas!B199)&lt;4,"Cek lagi","OK"))</f>
        <v>-</v>
      </c>
      <c r="C199" s="25" t="str">
        <f>IF(Pengawas!C199="","-",IF(LEN(Pengawas!C199)&lt;&gt;18,"Tidak valid","OK"))</f>
        <v>-</v>
      </c>
      <c r="D199" s="25" t="str">
        <f>IF(Pengawas!D199="","-",IF(LEN(Pengawas!D199)&lt;&gt;16,"Tidak valid","OK"))</f>
        <v>-</v>
      </c>
      <c r="E199" s="25" t="str">
        <f>IF(Pengawas!E199="","-",IF(LEN(Pengawas!E199)&lt;4,"Cek lagi","OK"))</f>
        <v>-</v>
      </c>
      <c r="F199" s="25" t="str">
        <f>IF(Pengawas!F199="","-",IF(LEN(Pengawas!F199)&lt;&gt;16,"Tidak valid","OK"))</f>
        <v>-</v>
      </c>
      <c r="G199" s="25" t="str">
        <f>IF(Pengawas!G199="","-",IF(LEN(Pengawas!G199)&lt;4,"Cek lagi","OK"))</f>
        <v>-</v>
      </c>
      <c r="H199" s="26" t="str">
        <f>IF(Pengawas!H199="","-",IF(VALUE(LEFT(Pengawas!H199,2))&gt;31,"Tanggal tidak valid",IF(VALUE(LEFT(RIGHT(Pengawas!H199,7),2))&gt;12,"Bulan tidak valid",IF(VALUE(RIGHT(Pengawas!H199,4))&gt;1990,"Umur terlalu muda",IF(VALUE(RIGHT(Pengawas!H199,4))&lt;1955,"Umur terlalu tua","OK")))))</f>
        <v>-</v>
      </c>
      <c r="I199" s="25" t="str">
        <f>IF(Pengawas!I199="","-",IF(Pengawas!I199="L","OK",IF(Pengawas!I199="P","OK","Tidak valid")))</f>
        <v>-</v>
      </c>
      <c r="J199" s="25" t="str">
        <f>IF(Pengawas!J199="","-",IF(LEN(Pengawas!J199)&lt;4,"Cek lagi","OK"))</f>
        <v>-</v>
      </c>
      <c r="K199" s="25" t="str">
        <f>IF(Pengawas!K199="","-",IF(Pengawas!K199&gt;5,"Tidak valid",IF(Pengawas!K199&lt;1,"Tidak valid","OK")))</f>
        <v>-</v>
      </c>
      <c r="L199" s="25" t="str">
        <f>IF(Pengawas!L199="","-",IF(VALUE(LEFT(Pengawas!L199,1))&gt;1,"Tidak valid","OK"))</f>
        <v>-</v>
      </c>
      <c r="M199" s="25" t="str">
        <f>IF(Pengawas!M199="","-",IF(VALUE(LEFT(Pengawas!M199,1))&gt;1,"Tidak valid","OK"))</f>
        <v>-</v>
      </c>
      <c r="N199" s="25" t="str">
        <f>IF(Pengawas!N199="","-",IF(VALUE(LEFT(Pengawas!N199,2))&gt;31,"Tanggal tidak valid",IF(VALUE(LEFT(RIGHT(Pengawas!N199,7),2))&gt;12,"Bulan tidak valid",IF(VALUE(RIGHT(Pengawas!N199,4))&gt;2015,"Tahun cek lagi",IF(VALUE(RIGHT(Pengawas!N199,4))&lt;1930,"Tahun cek lagi","OK")))))</f>
        <v>-</v>
      </c>
      <c r="O199" s="26" t="str">
        <f>IF(Pengawas!O199="","-",IF(VALUE(LEFT(Pengawas!O199,2))&gt;31,"Tanggal tidak valid",IF(VALUE(LEFT(RIGHT(Pengawas!O199,7),2))&gt;12,"Bulan tidak valid",IF(VALUE(RIGHT(Pengawas!O199,4))&gt;2015,"Tahun cek lagi",IF(VALUE(RIGHT(Pengawas!O199,4))&lt;1930,"Tahun cek lagi","OK")))))</f>
        <v>-</v>
      </c>
      <c r="P199" s="26" t="str">
        <f>IF(Pengawas!P199="","-",IF(VALUE(LEFT(Pengawas!P199,2))&gt;31,"Tanggal tidak valid",IF(VALUE(LEFT(RIGHT(Pengawas!P199,7),2))&gt;12,"Bulan tidak valid",IF(VALUE(RIGHT(Pengawas!P199,4))&gt;2015,"Tahun cek lagi",IF(VALUE(RIGHT(Pengawas!P199,4))&lt;1930,"Tahun cek lagi","OK")))))</f>
        <v>-</v>
      </c>
      <c r="Q199" s="25" t="str">
        <f>IF(Pengawas!Q199="","-",IF(Pengawas!Q199&gt;3,"Tidak valid",IF(Pengawas!Q199&lt;1,"Tidak valid","OK")))</f>
        <v>-</v>
      </c>
      <c r="R199" s="25" t="str">
        <f>IF(Pengawas!R199="","-",IF(Pengawas!R199&gt;20000000,"Cek lagi",IF(Pengawas!R199&lt;50000,"Cek lagi","OK")))</f>
        <v>-</v>
      </c>
      <c r="S199" s="25" t="str">
        <f>IF(Pengawas!S199="","-",IF(Pengawas!S199&gt;3,"Tidak valid",IF(Pengawas!S199&lt;1,"Tidak valid","OK")))</f>
        <v>-</v>
      </c>
      <c r="T199" s="25" t="str">
        <f>IF(Pengawas!T199="","-",IF(Pengawas!T199&gt;6,"Tidak valid",IF(Pengawas!T199&lt;1,"Tidak valid","OK")))</f>
        <v>-</v>
      </c>
      <c r="U199" s="25" t="str">
        <f>IF(Pengawas!U199="","-",IF(Pengawas!U199&gt;4,"Tidak valid",IF(Pengawas!U199&lt;1,"Tidak valid","OK")))</f>
        <v>-</v>
      </c>
      <c r="V199" s="25" t="str">
        <f>IF(Pengawas!V199="","-",IF(Pengawas!V199&gt;2,"Tidak valid",IF(Pengawas!V199&lt;1,"Tidak valid","OK")))</f>
        <v>-</v>
      </c>
      <c r="W199" s="25" t="str">
        <f>IF(Pengawas!V199="","-",IF(Pengawas!V199=1,IF(Pengawas!W199="","Harap diisi","OK"),IF(Pengawas!V199=2,IF(Pengawas!W199="","Harap diisi","OK"),IF(Pengawas!V200&lt;1,"-",IF(Pengawas!V200&gt;2,"-","OK")))))</f>
        <v>-</v>
      </c>
      <c r="X199" s="25" t="str">
        <f>IF(Pengawas!V199="","-",IF(Pengawas!V199=1,IF(Pengawas!X199="","Harap diisi","OK"),IF(Pengawas!V199=2,IF(Pengawas!X199="","Harap diisi","OK"),IF(Pengawas!V200&lt;1,"-",IF(Pengawas!V200&gt;2,"-","OK")))))</f>
        <v>-</v>
      </c>
      <c r="Y199" s="25" t="str">
        <f>IF(Pengawas!V199="","-",IF(Pengawas!V199=1,IF(Pengawas!Y199="","Harap diisi","OK"),IF(Pengawas!V199=2,IF(Pengawas!Y199="","Harap diisi","OK"),IF(Pengawas!V200&lt;1,"-",IF(Pengawas!V200&gt;2,"-","OK")))))</f>
        <v>-</v>
      </c>
      <c r="Z199" s="25" t="str">
        <f>IF(Pengawas!V199="","-",IF(Pengawas!V199=1,IF(Pengawas!Z199="","Harap diisi","OK"),IF(Pengawas!V199=2,IF(Pengawas!Z199="","Harap diisi","OK"),IF(Pengawas!V200&lt;1,"-",IF(Pengawas!V200&gt;2,"-","OK")))))</f>
        <v>-</v>
      </c>
      <c r="AA199" s="25" t="str">
        <f>IF(Pengawas!V199="","-",IF(Pengawas!V199=1,IF(Pengawas!AA199="","Harap diisi","OK"),IF(Pengawas!V199=2,IF(Pengawas!AA199="","Harap diisi","OK"),IF(Pengawas!V200&lt;1,"-",IF(Pengawas!V200&gt;2,"-","OK")))))</f>
        <v>-</v>
      </c>
      <c r="AB199" s="25" t="str">
        <f>IF(Pengawas!V199="","-",IF(Pengawas!V199=1,IF(Pengawas!AB199="","Harap diisi","OK"),IF(Pengawas!V199=2,IF(Pengawas!AB199="","Harap diisi","OK"),IF(Pengawas!V200&lt;1,"-",IF(Pengawas!V200&gt;2,"-","OK")))))</f>
        <v>-</v>
      </c>
      <c r="AC199" s="25" t="str">
        <f>IF(Pengawas!V199="","-",IF(Pengawas!V199=1,IF(Pengawas!AC199="","Harap diisi","OK"),IF(Pengawas!V199=2,IF(Pengawas!AC199="","Harap diisi","OK"),IF(Pengawas!V200&lt;1,"-",IF(Pengawas!V200&gt;2,"-","OK")))))</f>
        <v>-</v>
      </c>
      <c r="AD199" s="25" t="str">
        <f>IF(Pengawas!V199="","-",IF(Pengawas!V199=1,IF(Pengawas!AD199="","OK","Harap dikosongkan"),IF(Pengawas!V199=2,IF(Pengawas!AD199="","Harap diisi","OK"),IF(Pengawas!V200&lt;1,"-",IF(Pengawas!V200&gt;2,"-","OK")))))</f>
        <v>-</v>
      </c>
      <c r="AE199" s="25" t="str">
        <f>IF(Pengawas!V199="","-",IF(Pengawas!V199=1,IF(Pengawas!AE199="","OK","Harap dikosongkan"),IF(Pengawas!V199=2,IF(Pengawas!AE199="","Harap diisi","OK"),IF(Pengawas!V200&lt;1,"-",IF(Pengawas!V200&gt;2,"-","OK")))))</f>
        <v>-</v>
      </c>
      <c r="AF199" s="25" t="str">
        <f>IF(Pengawas!V199="","-",IF(Pengawas!V199=1,IF(Pengawas!AF199="","OK","Harap dikosongkan"),IF(Pengawas!V199=2,IF(Pengawas!AF199="","Harap diisi","OK"),IF(Pengawas!V200&lt;1,"-",IF(Pengawas!V200&gt;2,"-","OK")))))</f>
        <v>-</v>
      </c>
      <c r="AG199" s="25" t="str">
        <f>IF(Pengawas!V199="","-",IF(Pengawas!V199=1,IF(Pengawas!AG199="","OK","Harap dikosongkan"),IF(Pengawas!V199=2,IF(Pengawas!AG199="","Harap diisi","OK"),IF(Pengawas!V200&lt;1,"-",IF(Pengawas!V200&gt;2,"-","OK")))))</f>
        <v>-</v>
      </c>
      <c r="AH199" s="25" t="str">
        <f>IF(Pengawas!V199="","-",IF(Pengawas!V199=1,IF(Pengawas!AH199="","OK","Harap dikosongkan"),IF(Pengawas!V199=2,IF(Pengawas!AH199="","Harap diisi","OK"),IF(Pengawas!V200&lt;1,"-",IF(Pengawas!V200&gt;2,"-","OK")))))</f>
        <v>-</v>
      </c>
      <c r="AI199" s="25" t="str">
        <f>IF(Pengawas!V199="","-",IF(Pengawas!V199=1,IF(Pengawas!AI199="","OK","Harap dikosongkan"),IF(Pengawas!V199=2,IF(Pengawas!AI199="","Harap diisi","OK"),IF(Pengawas!V200&lt;1,"-",IF(Pengawas!V200&gt;2,"-","OK")))))</f>
        <v>-</v>
      </c>
      <c r="AJ199" s="25" t="str">
        <f>IF(Pengawas!V199="","-",IF(Pengawas!V199=1,IF(Pengawas!AJ199="","OK","Harap dikosongkan"),IF(Pengawas!V199=2,IF(Pengawas!AJ199="","Harap diisi","OK"),IF(Pengawas!V200&lt;1,"-",IF(Pengawas!V200&gt;2,"-","OK")))))</f>
        <v>-</v>
      </c>
      <c r="AK199" s="25" t="str">
        <f>IF(Pengawas!V199="","-",IF(Pengawas!V199=1,IF(Pengawas!AK199="","OK","Harap dikosongkan"),IF(Pengawas!V199=2,IF(Pengawas!AK199="","Harap diisi","OK"),IF(Pengawas!V200&lt;1,"-",IF(Pengawas!V200&gt;2,"-","OK")))))</f>
        <v>-</v>
      </c>
      <c r="AL199" s="25" t="str">
        <f>IF(Pengawas!AL199="","-",IF(Pengawas!AL199&gt;3,"Tidak valid",IF(Pengawas!AL199&lt;1,"Tidak valid","OK")))</f>
        <v>-</v>
      </c>
      <c r="AM199" s="25" t="str">
        <f>IF(Pengawas!AL199="",IF(Pengawas!AM199="","-","Harap dikosongkan"),IF(Pengawas!AL199&lt;&gt;1,IF(Pengawas!AM199="","OK","Harap dikosongkan"),IF(Pengawas!AM199="","Harap diisi",IF(Pengawas!AM199&gt;2015,"Cek lagi",IF(Pengawas!AM199&lt;2005,"Cek lagi","OK")))))</f>
        <v>-</v>
      </c>
      <c r="AN199" s="25" t="str">
        <f>IF(Pengawas!AL199="",IF(Pengawas!AN199="","-","Harap dikosongkan"),IF(Pengawas!AL199&lt;&gt;1,IF(Pengawas!AN199="","OK","Harap dikosongkan"),IF(Pengawas!AN199="","Harap diisi",IF(VALUE(Pengawas!AN199)&gt;33,"Tidak valid",IF(VALUE(Pengawas!AN199)&lt;1,"Tidak valid","OK")))))</f>
        <v>-</v>
      </c>
      <c r="AO199" s="25" t="str">
        <f>IF(Pengawas!AL199="",IF(Pengawas!AO199="","-","Harap dikosongkan"),IF(Pengawas!AL199&lt;&gt;1,IF(Pengawas!AO199="","OK","Harap dikosongkan"),IF(Pengawas!AO199="","Harap diisi",IF(Pengawas!AO199&gt;1,"Tidak valid","OK"))))</f>
        <v>-</v>
      </c>
      <c r="AP199" s="25" t="str">
        <f>IF(Pengawas!AL199&gt;1,"OK",IF(Pengawas!AO199="",IF(Pengawas!AP199="","-","Kolom AO cek lagi"),IF(Pengawas!AO199=0,IF(Pengawas!AP199="","OK","Harap dikosongkan"),IF(Pengawas!AP199="","Harap diisi",IF(LEN(Pengawas!AP199)&lt;12,"Tidak valid",IF(LEN(Pengawas!AP199)&gt;14,"Tidak valid","OK"))))))</f>
        <v>-</v>
      </c>
      <c r="AQ199" s="26" t="str">
        <f>IF(Pengawas!AL199&gt;1,"OK",IF(Pengawas!AO199="",IF(Pengawas!AQ199="","-","Kolom AO cek lagi"),IF(Pengawas!AO199=0,IF(Pengawas!AQ199="","OK","Harap dikosongkan"),IF(Pengawas!AQ199="","Harap diisi",IF(LEN(Pengawas!AQ199)&lt;5,"Cek lagi","OK")))))</f>
        <v>-</v>
      </c>
      <c r="AR199" s="26" t="str">
        <f>IF(Pengawas!AL199&gt;1,"OK",IF(Pengawas!AO199="",IF(Pengawas!AR199="","-","Kolom AT cek lagi"),IF(Pengawas!AO199=0,IF(Pengawas!AR199="","OK","Harap dikosongkan"),IF(Pengawas!AR199="","Harap diisi",IF(VALUE(LEFT(Pengawas!AR199,2))&gt;31,"Tanggal tidak valid",IF(VALUE(LEFT(RIGHT(Pengawas!AR199,7),2))&gt;12,"Bulan tidak valid",IF(VALUE(RIGHT(Pengawas!AR199,4))&gt;2016,"Tahun cek lagi",IF(VALUE(RIGHT(Pengawas!AR199,4))&lt;2005,"Tahun cek lagi","OK"))))))))</f>
        <v>-</v>
      </c>
      <c r="AS199" s="25" t="str">
        <f>IF(Pengawas!AP199="",IF(Pengawas!AS199="","-","Harap dikosongkan"),IF(Pengawas!AP199&lt;&gt;"",IF(Pengawas!AS199="","Harap diisi",IF(Pengawas!AS199&gt;1,"Tidak valid","OK"))))</f>
        <v>-</v>
      </c>
      <c r="AT199" s="25" t="str">
        <f>IF(Pengawas!AS199="",IF(Pengawas!AT199="","-","Harap dikosongkan"),IF(Pengawas!AS199&lt;&gt;1,IF(Pengawas!AT199="","OK","Harap dikosongkan"),IF(Pengawas!AS199="",IF(Pengawas!AT199="","-","Harap dikosongkan"),IF(Pengawas!AS199=0,IF(Pengawas!AT199="","OK","Harap dikosongkan"),IF(Pengawas!AT199="","Harap diisi",IF(Pengawas!AT199&gt;2016,"Cek lagi",IF(Pengawas!AT199&lt;2005,"Cek lagi",IF(Pengawas!AM199&gt;Pengawas!AT199,"Cek lagi dengan Kolom AL","OK"))))))))</f>
        <v>-</v>
      </c>
      <c r="AU199" s="25" t="str">
        <f>IF(Pengawas!AS199="",IF(Pengawas!AU199="","-","Harap dikosongkan"),IF(Pengawas!AS199&lt;&gt;1,IF(Pengawas!AU199="","OK","Harap dikosongkan"),IF(Pengawas!AS199="",IF(Pengawas!AU199="","-","Harap dikosongkan"),IF(Pengawas!AS199=0,IF(Pengawas!AU199="","OK","Harap dikosongkan"),IF(Pengawas!AU199="","Harap diisi",IF(Pengawas!AU199&gt;20000000,"Cek lagi",IF(Pengawas!AU199&lt;100000,"Cek lagi","OK")))))))</f>
        <v>-</v>
      </c>
      <c r="AV199" s="25" t="str">
        <f>IF(Pengawas!AV199="","-",IF(Pengawas!AV199&gt;3,"Tidak valid","OK"))</f>
        <v>-</v>
      </c>
      <c r="AW199" s="25" t="str">
        <f>IF(Pengawas!AV199="",IF(Pengawas!AW199="","-","Harap dikosongkan"),IF(Pengawas!AV199=0,IF(Pengawas!AW199="","OK","Harap dikosongkan"),IF(Pengawas!AV199&gt;0,IF(Pengawas!AW199="","Harap diisi",IF(Pengawas!AW199&gt;2015,"Tidak valid","OK")))))</f>
        <v>-</v>
      </c>
      <c r="AX199" s="25" t="str">
        <f>IF(Pengawas!AV199="",IF(Pengawas!AX199="","-","Harap dikosongkan"),IF(Pengawas!AV199=0,IF(Pengawas!AX199="","OK","Harap dikosongkan"),IF(Pengawas!AV199&gt;0,IF(Pengawas!AX199="","Harap diisi",IF(Pengawas!AX199="","-",IF(Pengawas!AX199&gt;1,"Tidak valid","OK"))))))</f>
        <v>-</v>
      </c>
      <c r="AY199" s="25" t="str">
        <f>IF(Pengawas!AY199="","-",IF(Pengawas!AY199&gt;2,"Tidak valid","OK"))</f>
        <v>-</v>
      </c>
      <c r="AZ199" s="25" t="str">
        <f>IF(Pengawas!AY199="",IF(Pengawas!AZ199="","-","Harap dikosongkan"),IF(Pengawas!AY199=0,IF(Pengawas!AZ199="","OK","Harap dikosongkan"),IF(Pengawas!AZ199="","Harap diisi",IF(Pengawas!AZ199&gt;2015,"Cek lagi",IF(Pengawas!AZ199&lt;2000,"Cek lagi","OK")))))</f>
        <v>-</v>
      </c>
      <c r="BA199" s="25" t="str">
        <f>IF(Pengawas!BA199="","-",IF(LEN(Pengawas!BA199)&lt;5,"Cek lagi","OK"))</f>
        <v>-</v>
      </c>
      <c r="BB199" s="25" t="str">
        <f>IF(Pengawas!BB199="","-",IF(LEN(Pengawas!BB199)&lt;4,"Cek lagi","OK"))</f>
        <v>-</v>
      </c>
      <c r="BC199" s="25" t="str">
        <f>IF(Pengawas!BC199="","-",IF(LEN(Pengawas!BC199)&lt;4,"Cek lagi","OK"))</f>
        <v>-</v>
      </c>
      <c r="BD199" s="25" t="str">
        <f>IF(Pengawas!BD199="","-",IF(LEN(Pengawas!BD199)&lt;4,"Cek lagi","OK"))</f>
        <v>-</v>
      </c>
      <c r="BE199" s="25" t="str">
        <f>IF(Pengawas!BE199="","-",IF(LEN(Pengawas!BE199)&lt;4,"Cek lagi","OK"))</f>
        <v>-</v>
      </c>
      <c r="BF199" s="25" t="str">
        <f>IF(Pengawas!BF199="","-",IF(LEN(Pengawas!BF199)&lt;&gt;5,"Tidak valid","OK"))</f>
        <v>-</v>
      </c>
      <c r="BG199" s="25" t="str">
        <f>IF(Pengawas!BG199="","-",IF(LEN(Pengawas!BG199)&lt;9,"Cek lagi",IF(LEN(Pengawas!BG199)&gt;14,"Cek lagi","OK")))</f>
        <v>-</v>
      </c>
    </row>
    <row r="200" spans="1:59" s="18" customFormat="1" ht="15" customHeight="1" x14ac:dyDescent="0.2">
      <c r="A200" s="25" t="str">
        <f>IF(Pengawas!A200="","-",IF(LEN(Pengawas!A200)&lt;4,"Cek lagi","OK"))</f>
        <v>-</v>
      </c>
      <c r="B200" s="25" t="str">
        <f>IF(Pengawas!B200="","-",IF(LEN(Pengawas!B200)&lt;4,"Cek lagi","OK"))</f>
        <v>-</v>
      </c>
      <c r="C200" s="25" t="str">
        <f>IF(Pengawas!C200="","-",IF(LEN(Pengawas!C200)&lt;&gt;18,"Tidak valid","OK"))</f>
        <v>-</v>
      </c>
      <c r="D200" s="25" t="str">
        <f>IF(Pengawas!D200="","-",IF(LEN(Pengawas!D200)&lt;&gt;16,"Tidak valid","OK"))</f>
        <v>-</v>
      </c>
      <c r="E200" s="25" t="str">
        <f>IF(Pengawas!E200="","-",IF(LEN(Pengawas!E200)&lt;4,"Cek lagi","OK"))</f>
        <v>-</v>
      </c>
      <c r="F200" s="25" t="str">
        <f>IF(Pengawas!F200="","-",IF(LEN(Pengawas!F200)&lt;&gt;16,"Tidak valid","OK"))</f>
        <v>-</v>
      </c>
      <c r="G200" s="25" t="str">
        <f>IF(Pengawas!G200="","-",IF(LEN(Pengawas!G200)&lt;4,"Cek lagi","OK"))</f>
        <v>-</v>
      </c>
      <c r="H200" s="26" t="str">
        <f>IF(Pengawas!H200="","-",IF(VALUE(LEFT(Pengawas!H200,2))&gt;31,"Tanggal tidak valid",IF(VALUE(LEFT(RIGHT(Pengawas!H200,7),2))&gt;12,"Bulan tidak valid",IF(VALUE(RIGHT(Pengawas!H200,4))&gt;1990,"Umur terlalu muda",IF(VALUE(RIGHT(Pengawas!H200,4))&lt;1955,"Umur terlalu tua","OK")))))</f>
        <v>-</v>
      </c>
      <c r="I200" s="25" t="str">
        <f>IF(Pengawas!I200="","-",IF(Pengawas!I200="L","OK",IF(Pengawas!I200="P","OK","Tidak valid")))</f>
        <v>-</v>
      </c>
      <c r="J200" s="25" t="str">
        <f>IF(Pengawas!J200="","-",IF(LEN(Pengawas!J200)&lt;4,"Cek lagi","OK"))</f>
        <v>-</v>
      </c>
      <c r="K200" s="25" t="str">
        <f>IF(Pengawas!K200="","-",IF(Pengawas!K200&gt;5,"Tidak valid",IF(Pengawas!K200&lt;1,"Tidak valid","OK")))</f>
        <v>-</v>
      </c>
      <c r="L200" s="25" t="str">
        <f>IF(Pengawas!L200="","-",IF(VALUE(LEFT(Pengawas!L200,1))&gt;1,"Tidak valid","OK"))</f>
        <v>-</v>
      </c>
      <c r="M200" s="25" t="str">
        <f>IF(Pengawas!M200="","-",IF(VALUE(LEFT(Pengawas!M200,1))&gt;1,"Tidak valid","OK"))</f>
        <v>-</v>
      </c>
      <c r="N200" s="25" t="str">
        <f>IF(Pengawas!N200="","-",IF(VALUE(LEFT(Pengawas!N200,2))&gt;31,"Tanggal tidak valid",IF(VALUE(LEFT(RIGHT(Pengawas!N200,7),2))&gt;12,"Bulan tidak valid",IF(VALUE(RIGHT(Pengawas!N200,4))&gt;2015,"Tahun cek lagi",IF(VALUE(RIGHT(Pengawas!N200,4))&lt;1930,"Tahun cek lagi","OK")))))</f>
        <v>-</v>
      </c>
      <c r="O200" s="26" t="str">
        <f>IF(Pengawas!O200="","-",IF(VALUE(LEFT(Pengawas!O200,2))&gt;31,"Tanggal tidak valid",IF(VALUE(LEFT(RIGHT(Pengawas!O200,7),2))&gt;12,"Bulan tidak valid",IF(VALUE(RIGHT(Pengawas!O200,4))&gt;2015,"Tahun cek lagi",IF(VALUE(RIGHT(Pengawas!O200,4))&lt;1930,"Tahun cek lagi","OK")))))</f>
        <v>-</v>
      </c>
      <c r="P200" s="26" t="str">
        <f>IF(Pengawas!P200="","-",IF(VALUE(LEFT(Pengawas!P200,2))&gt;31,"Tanggal tidak valid",IF(VALUE(LEFT(RIGHT(Pengawas!P200,7),2))&gt;12,"Bulan tidak valid",IF(VALUE(RIGHT(Pengawas!P200,4))&gt;2015,"Tahun cek lagi",IF(VALUE(RIGHT(Pengawas!P200,4))&lt;1930,"Tahun cek lagi","OK")))))</f>
        <v>-</v>
      </c>
      <c r="Q200" s="25" t="str">
        <f>IF(Pengawas!Q200="","-",IF(Pengawas!Q200&gt;3,"Tidak valid",IF(Pengawas!Q200&lt;1,"Tidak valid","OK")))</f>
        <v>-</v>
      </c>
      <c r="R200" s="25" t="str">
        <f>IF(Pengawas!R200="","-",IF(Pengawas!R200&gt;20000000,"Cek lagi",IF(Pengawas!R200&lt;50000,"Cek lagi","OK")))</f>
        <v>-</v>
      </c>
      <c r="S200" s="25" t="str">
        <f>IF(Pengawas!S200="","-",IF(Pengawas!S200&gt;3,"Tidak valid",IF(Pengawas!S200&lt;1,"Tidak valid","OK")))</f>
        <v>-</v>
      </c>
      <c r="T200" s="25" t="str">
        <f>IF(Pengawas!T200="","-",IF(Pengawas!T200&gt;6,"Tidak valid",IF(Pengawas!T200&lt;1,"Tidak valid","OK")))</f>
        <v>-</v>
      </c>
      <c r="U200" s="25" t="str">
        <f>IF(Pengawas!U200="","-",IF(Pengawas!U200&gt;4,"Tidak valid",IF(Pengawas!U200&lt;1,"Tidak valid","OK")))</f>
        <v>-</v>
      </c>
      <c r="V200" s="25" t="str">
        <f>IF(Pengawas!V200="","-",IF(Pengawas!V200&gt;2,"Tidak valid",IF(Pengawas!V200&lt;1,"Tidak valid","OK")))</f>
        <v>-</v>
      </c>
      <c r="W200" s="25" t="str">
        <f>IF(Pengawas!V200="","-",IF(Pengawas!V200=1,IF(Pengawas!W200="","Harap diisi","OK"),IF(Pengawas!V200=2,IF(Pengawas!W200="","Harap diisi","OK"),IF(Pengawas!V201&lt;1,"-",IF(Pengawas!V201&gt;2,"-","OK")))))</f>
        <v>-</v>
      </c>
      <c r="X200" s="25" t="str">
        <f>IF(Pengawas!V200="","-",IF(Pengawas!V200=1,IF(Pengawas!X200="","Harap diisi","OK"),IF(Pengawas!V200=2,IF(Pengawas!X200="","Harap diisi","OK"),IF(Pengawas!V201&lt;1,"-",IF(Pengawas!V201&gt;2,"-","OK")))))</f>
        <v>-</v>
      </c>
      <c r="Y200" s="25" t="str">
        <f>IF(Pengawas!V200="","-",IF(Pengawas!V200=1,IF(Pengawas!Y200="","Harap diisi","OK"),IF(Pengawas!V200=2,IF(Pengawas!Y200="","Harap diisi","OK"),IF(Pengawas!V201&lt;1,"-",IF(Pengawas!V201&gt;2,"-","OK")))))</f>
        <v>-</v>
      </c>
      <c r="Z200" s="25" t="str">
        <f>IF(Pengawas!V200="","-",IF(Pengawas!V200=1,IF(Pengawas!Z200="","Harap diisi","OK"),IF(Pengawas!V200=2,IF(Pengawas!Z200="","Harap diisi","OK"),IF(Pengawas!V201&lt;1,"-",IF(Pengawas!V201&gt;2,"-","OK")))))</f>
        <v>-</v>
      </c>
      <c r="AA200" s="25" t="str">
        <f>IF(Pengawas!V200="","-",IF(Pengawas!V200=1,IF(Pengawas!AA200="","Harap diisi","OK"),IF(Pengawas!V200=2,IF(Pengawas!AA200="","Harap diisi","OK"),IF(Pengawas!V201&lt;1,"-",IF(Pengawas!V201&gt;2,"-","OK")))))</f>
        <v>-</v>
      </c>
      <c r="AB200" s="25" t="str">
        <f>IF(Pengawas!V200="","-",IF(Pengawas!V200=1,IF(Pengawas!AB200="","Harap diisi","OK"),IF(Pengawas!V200=2,IF(Pengawas!AB200="","Harap diisi","OK"),IF(Pengawas!V201&lt;1,"-",IF(Pengawas!V201&gt;2,"-","OK")))))</f>
        <v>-</v>
      </c>
      <c r="AC200" s="25" t="str">
        <f>IF(Pengawas!V200="","-",IF(Pengawas!V200=1,IF(Pengawas!AC200="","Harap diisi","OK"),IF(Pengawas!V200=2,IF(Pengawas!AC200="","Harap diisi","OK"),IF(Pengawas!V201&lt;1,"-",IF(Pengawas!V201&gt;2,"-","OK")))))</f>
        <v>-</v>
      </c>
      <c r="AD200" s="25" t="str">
        <f>IF(Pengawas!V200="","-",IF(Pengawas!V200=1,IF(Pengawas!AD200="","OK","Harap dikosongkan"),IF(Pengawas!V200=2,IF(Pengawas!AD200="","Harap diisi","OK"),IF(Pengawas!V201&lt;1,"-",IF(Pengawas!V201&gt;2,"-","OK")))))</f>
        <v>-</v>
      </c>
      <c r="AE200" s="25" t="str">
        <f>IF(Pengawas!V200="","-",IF(Pengawas!V200=1,IF(Pengawas!AE200="","OK","Harap dikosongkan"),IF(Pengawas!V200=2,IF(Pengawas!AE200="","Harap diisi","OK"),IF(Pengawas!V201&lt;1,"-",IF(Pengawas!V201&gt;2,"-","OK")))))</f>
        <v>-</v>
      </c>
      <c r="AF200" s="25" t="str">
        <f>IF(Pengawas!V200="","-",IF(Pengawas!V200=1,IF(Pengawas!AF200="","OK","Harap dikosongkan"),IF(Pengawas!V200=2,IF(Pengawas!AF200="","Harap diisi","OK"),IF(Pengawas!V201&lt;1,"-",IF(Pengawas!V201&gt;2,"-","OK")))))</f>
        <v>-</v>
      </c>
      <c r="AG200" s="25" t="str">
        <f>IF(Pengawas!V200="","-",IF(Pengawas!V200=1,IF(Pengawas!AG200="","OK","Harap dikosongkan"),IF(Pengawas!V200=2,IF(Pengawas!AG200="","Harap diisi","OK"),IF(Pengawas!V201&lt;1,"-",IF(Pengawas!V201&gt;2,"-","OK")))))</f>
        <v>-</v>
      </c>
      <c r="AH200" s="25" t="str">
        <f>IF(Pengawas!V200="","-",IF(Pengawas!V200=1,IF(Pengawas!AH200="","OK","Harap dikosongkan"),IF(Pengawas!V200=2,IF(Pengawas!AH200="","Harap diisi","OK"),IF(Pengawas!V201&lt;1,"-",IF(Pengawas!V201&gt;2,"-","OK")))))</f>
        <v>-</v>
      </c>
      <c r="AI200" s="25" t="str">
        <f>IF(Pengawas!V200="","-",IF(Pengawas!V200=1,IF(Pengawas!AI200="","OK","Harap dikosongkan"),IF(Pengawas!V200=2,IF(Pengawas!AI200="","Harap diisi","OK"),IF(Pengawas!V201&lt;1,"-",IF(Pengawas!V201&gt;2,"-","OK")))))</f>
        <v>-</v>
      </c>
      <c r="AJ200" s="25" t="str">
        <f>IF(Pengawas!V200="","-",IF(Pengawas!V200=1,IF(Pengawas!AJ200="","OK","Harap dikosongkan"),IF(Pengawas!V200=2,IF(Pengawas!AJ200="","Harap diisi","OK"),IF(Pengawas!V201&lt;1,"-",IF(Pengawas!V201&gt;2,"-","OK")))))</f>
        <v>-</v>
      </c>
      <c r="AK200" s="25" t="str">
        <f>IF(Pengawas!V200="","-",IF(Pengawas!V200=1,IF(Pengawas!AK200="","OK","Harap dikosongkan"),IF(Pengawas!V200=2,IF(Pengawas!AK200="","Harap diisi","OK"),IF(Pengawas!V201&lt;1,"-",IF(Pengawas!V201&gt;2,"-","OK")))))</f>
        <v>-</v>
      </c>
      <c r="AL200" s="25" t="str">
        <f>IF(Pengawas!AL200="","-",IF(Pengawas!AL200&gt;3,"Tidak valid",IF(Pengawas!AL200&lt;1,"Tidak valid","OK")))</f>
        <v>-</v>
      </c>
      <c r="AM200" s="25" t="str">
        <f>IF(Pengawas!AL200="",IF(Pengawas!AM200="","-","Harap dikosongkan"),IF(Pengawas!AL200&lt;&gt;1,IF(Pengawas!AM200="","OK","Harap dikosongkan"),IF(Pengawas!AM200="","Harap diisi",IF(Pengawas!AM200&gt;2015,"Cek lagi",IF(Pengawas!AM200&lt;2005,"Cek lagi","OK")))))</f>
        <v>-</v>
      </c>
      <c r="AN200" s="25" t="str">
        <f>IF(Pengawas!AL200="",IF(Pengawas!AN200="","-","Harap dikosongkan"),IF(Pengawas!AL200&lt;&gt;1,IF(Pengawas!AN200="","OK","Harap dikosongkan"),IF(Pengawas!AN200="","Harap diisi",IF(VALUE(Pengawas!AN200)&gt;33,"Tidak valid",IF(VALUE(Pengawas!AN200)&lt;1,"Tidak valid","OK")))))</f>
        <v>-</v>
      </c>
      <c r="AO200" s="25" t="str">
        <f>IF(Pengawas!AL200="",IF(Pengawas!AO200="","-","Harap dikosongkan"),IF(Pengawas!AL200&lt;&gt;1,IF(Pengawas!AO200="","OK","Harap dikosongkan"),IF(Pengawas!AO200="","Harap diisi",IF(Pengawas!AO200&gt;1,"Tidak valid","OK"))))</f>
        <v>-</v>
      </c>
      <c r="AP200" s="25" t="str">
        <f>IF(Pengawas!AL200&gt;1,"OK",IF(Pengawas!AO200="",IF(Pengawas!AP200="","-","Kolom AO cek lagi"),IF(Pengawas!AO200=0,IF(Pengawas!AP200="","OK","Harap dikosongkan"),IF(Pengawas!AP200="","Harap diisi",IF(LEN(Pengawas!AP200)&lt;12,"Tidak valid",IF(LEN(Pengawas!AP200)&gt;14,"Tidak valid","OK"))))))</f>
        <v>-</v>
      </c>
      <c r="AQ200" s="26" t="str">
        <f>IF(Pengawas!AL200&gt;1,"OK",IF(Pengawas!AO200="",IF(Pengawas!AQ200="","-","Kolom AO cek lagi"),IF(Pengawas!AO200=0,IF(Pengawas!AQ200="","OK","Harap dikosongkan"),IF(Pengawas!AQ200="","Harap diisi",IF(LEN(Pengawas!AQ200)&lt;5,"Cek lagi","OK")))))</f>
        <v>-</v>
      </c>
      <c r="AR200" s="26" t="str">
        <f>IF(Pengawas!AL200&gt;1,"OK",IF(Pengawas!AO200="",IF(Pengawas!AR200="","-","Kolom AT cek lagi"),IF(Pengawas!AO200=0,IF(Pengawas!AR200="","OK","Harap dikosongkan"),IF(Pengawas!AR200="","Harap diisi",IF(VALUE(LEFT(Pengawas!AR200,2))&gt;31,"Tanggal tidak valid",IF(VALUE(LEFT(RIGHT(Pengawas!AR200,7),2))&gt;12,"Bulan tidak valid",IF(VALUE(RIGHT(Pengawas!AR200,4))&gt;2016,"Tahun cek lagi",IF(VALUE(RIGHT(Pengawas!AR200,4))&lt;2005,"Tahun cek lagi","OK"))))))))</f>
        <v>-</v>
      </c>
      <c r="AS200" s="25" t="str">
        <f>IF(Pengawas!AP200="",IF(Pengawas!AS200="","-","Harap dikosongkan"),IF(Pengawas!AP200&lt;&gt;"",IF(Pengawas!AS200="","Harap diisi",IF(Pengawas!AS200&gt;1,"Tidak valid","OK"))))</f>
        <v>-</v>
      </c>
      <c r="AT200" s="25" t="str">
        <f>IF(Pengawas!AS200="",IF(Pengawas!AT200="","-","Harap dikosongkan"),IF(Pengawas!AS200&lt;&gt;1,IF(Pengawas!AT200="","OK","Harap dikosongkan"),IF(Pengawas!AS200="",IF(Pengawas!AT200="","-","Harap dikosongkan"),IF(Pengawas!AS200=0,IF(Pengawas!AT200="","OK","Harap dikosongkan"),IF(Pengawas!AT200="","Harap diisi",IF(Pengawas!AT200&gt;2016,"Cek lagi",IF(Pengawas!AT200&lt;2005,"Cek lagi",IF(Pengawas!AM200&gt;Pengawas!AT200,"Cek lagi dengan Kolom AL","OK"))))))))</f>
        <v>-</v>
      </c>
      <c r="AU200" s="25" t="str">
        <f>IF(Pengawas!AS200="",IF(Pengawas!AU200="","-","Harap dikosongkan"),IF(Pengawas!AS200&lt;&gt;1,IF(Pengawas!AU200="","OK","Harap dikosongkan"),IF(Pengawas!AS200="",IF(Pengawas!AU200="","-","Harap dikosongkan"),IF(Pengawas!AS200=0,IF(Pengawas!AU200="","OK","Harap dikosongkan"),IF(Pengawas!AU200="","Harap diisi",IF(Pengawas!AU200&gt;20000000,"Cek lagi",IF(Pengawas!AU200&lt;100000,"Cek lagi","OK")))))))</f>
        <v>-</v>
      </c>
      <c r="AV200" s="25" t="str">
        <f>IF(Pengawas!AV200="","-",IF(Pengawas!AV200&gt;3,"Tidak valid","OK"))</f>
        <v>-</v>
      </c>
      <c r="AW200" s="25" t="str">
        <f>IF(Pengawas!AV200="",IF(Pengawas!AW200="","-","Harap dikosongkan"),IF(Pengawas!AV200=0,IF(Pengawas!AW200="","OK","Harap dikosongkan"),IF(Pengawas!AV200&gt;0,IF(Pengawas!AW200="","Harap diisi",IF(Pengawas!AW200&gt;2015,"Tidak valid","OK")))))</f>
        <v>-</v>
      </c>
      <c r="AX200" s="25" t="str">
        <f>IF(Pengawas!AV200="",IF(Pengawas!AX200="","-","Harap dikosongkan"),IF(Pengawas!AV200=0,IF(Pengawas!AX200="","OK","Harap dikosongkan"),IF(Pengawas!AV200&gt;0,IF(Pengawas!AX200="","Harap diisi",IF(Pengawas!AX200="","-",IF(Pengawas!AX200&gt;1,"Tidak valid","OK"))))))</f>
        <v>-</v>
      </c>
      <c r="AY200" s="25" t="str">
        <f>IF(Pengawas!AY200="","-",IF(Pengawas!AY200&gt;2,"Tidak valid","OK"))</f>
        <v>-</v>
      </c>
      <c r="AZ200" s="25" t="str">
        <f>IF(Pengawas!AY200="",IF(Pengawas!AZ200="","-","Harap dikosongkan"),IF(Pengawas!AY200=0,IF(Pengawas!AZ200="","OK","Harap dikosongkan"),IF(Pengawas!AZ200="","Harap diisi",IF(Pengawas!AZ200&gt;2015,"Cek lagi",IF(Pengawas!AZ200&lt;2000,"Cek lagi","OK")))))</f>
        <v>-</v>
      </c>
      <c r="BA200" s="25" t="str">
        <f>IF(Pengawas!BA200="","-",IF(LEN(Pengawas!BA200)&lt;5,"Cek lagi","OK"))</f>
        <v>-</v>
      </c>
      <c r="BB200" s="25" t="str">
        <f>IF(Pengawas!BB200="","-",IF(LEN(Pengawas!BB200)&lt;4,"Cek lagi","OK"))</f>
        <v>-</v>
      </c>
      <c r="BC200" s="25" t="str">
        <f>IF(Pengawas!BC200="","-",IF(LEN(Pengawas!BC200)&lt;4,"Cek lagi","OK"))</f>
        <v>-</v>
      </c>
      <c r="BD200" s="25" t="str">
        <f>IF(Pengawas!BD200="","-",IF(LEN(Pengawas!BD200)&lt;4,"Cek lagi","OK"))</f>
        <v>-</v>
      </c>
      <c r="BE200" s="25" t="str">
        <f>IF(Pengawas!BE200="","-",IF(LEN(Pengawas!BE200)&lt;4,"Cek lagi","OK"))</f>
        <v>-</v>
      </c>
      <c r="BF200" s="25" t="str">
        <f>IF(Pengawas!BF200="","-",IF(LEN(Pengawas!BF200)&lt;&gt;5,"Tidak valid","OK"))</f>
        <v>-</v>
      </c>
      <c r="BG200" s="25" t="str">
        <f>IF(Pengawas!BG200="","-",IF(LEN(Pengawas!BG200)&lt;9,"Cek lagi",IF(LEN(Pengawas!BG200)&gt;14,"Cek lagi","OK")))</f>
        <v>-</v>
      </c>
    </row>
    <row r="201" spans="1:59" s="18" customFormat="1" ht="15" customHeight="1" x14ac:dyDescent="0.2">
      <c r="A201" s="25" t="str">
        <f>IF(Pengawas!A201="","-",IF(LEN(Pengawas!A201)&lt;4,"Cek lagi","OK"))</f>
        <v>-</v>
      </c>
      <c r="B201" s="25" t="str">
        <f>IF(Pengawas!B201="","-",IF(LEN(Pengawas!B201)&lt;4,"Cek lagi","OK"))</f>
        <v>-</v>
      </c>
      <c r="C201" s="25" t="str">
        <f>IF(Pengawas!C201="","-",IF(LEN(Pengawas!C201)&lt;&gt;18,"Tidak valid","OK"))</f>
        <v>-</v>
      </c>
      <c r="D201" s="25" t="str">
        <f>IF(Pengawas!D201="","-",IF(LEN(Pengawas!D201)&lt;&gt;16,"Tidak valid","OK"))</f>
        <v>-</v>
      </c>
      <c r="E201" s="25" t="str">
        <f>IF(Pengawas!E201="","-",IF(LEN(Pengawas!E201)&lt;4,"Cek lagi","OK"))</f>
        <v>-</v>
      </c>
      <c r="F201" s="25" t="str">
        <f>IF(Pengawas!F201="","-",IF(LEN(Pengawas!F201)&lt;&gt;16,"Tidak valid","OK"))</f>
        <v>-</v>
      </c>
      <c r="G201" s="25" t="str">
        <f>IF(Pengawas!G201="","-",IF(LEN(Pengawas!G201)&lt;4,"Cek lagi","OK"))</f>
        <v>-</v>
      </c>
      <c r="H201" s="26" t="str">
        <f>IF(Pengawas!H201="","-",IF(VALUE(LEFT(Pengawas!H201,2))&gt;31,"Tanggal tidak valid",IF(VALUE(LEFT(RIGHT(Pengawas!H201,7),2))&gt;12,"Bulan tidak valid",IF(VALUE(RIGHT(Pengawas!H201,4))&gt;1990,"Umur terlalu muda",IF(VALUE(RIGHT(Pengawas!H201,4))&lt;1955,"Umur terlalu tua","OK")))))</f>
        <v>-</v>
      </c>
      <c r="I201" s="25" t="str">
        <f>IF(Pengawas!I201="","-",IF(Pengawas!I201="L","OK",IF(Pengawas!I201="P","OK","Tidak valid")))</f>
        <v>-</v>
      </c>
      <c r="J201" s="25" t="str">
        <f>IF(Pengawas!J201="","-",IF(LEN(Pengawas!J201)&lt;4,"Cek lagi","OK"))</f>
        <v>-</v>
      </c>
      <c r="K201" s="25" t="str">
        <f>IF(Pengawas!K201="","-",IF(Pengawas!K201&gt;5,"Tidak valid",IF(Pengawas!K201&lt;1,"Tidak valid","OK")))</f>
        <v>-</v>
      </c>
      <c r="L201" s="25" t="str">
        <f>IF(Pengawas!L201="","-",IF(VALUE(LEFT(Pengawas!L201,1))&gt;1,"Tidak valid","OK"))</f>
        <v>-</v>
      </c>
      <c r="M201" s="25" t="str">
        <f>IF(Pengawas!M201="","-",IF(VALUE(LEFT(Pengawas!M201,1))&gt;1,"Tidak valid","OK"))</f>
        <v>-</v>
      </c>
      <c r="N201" s="25" t="str">
        <f>IF(Pengawas!N201="","-",IF(VALUE(LEFT(Pengawas!N201,2))&gt;31,"Tanggal tidak valid",IF(VALUE(LEFT(RIGHT(Pengawas!N201,7),2))&gt;12,"Bulan tidak valid",IF(VALUE(RIGHT(Pengawas!N201,4))&gt;2015,"Tahun cek lagi",IF(VALUE(RIGHT(Pengawas!N201,4))&lt;1930,"Tahun cek lagi","OK")))))</f>
        <v>-</v>
      </c>
      <c r="O201" s="26" t="str">
        <f>IF(Pengawas!O201="","-",IF(VALUE(LEFT(Pengawas!O201,2))&gt;31,"Tanggal tidak valid",IF(VALUE(LEFT(RIGHT(Pengawas!O201,7),2))&gt;12,"Bulan tidak valid",IF(VALUE(RIGHT(Pengawas!O201,4))&gt;2015,"Tahun cek lagi",IF(VALUE(RIGHT(Pengawas!O201,4))&lt;1930,"Tahun cek lagi","OK")))))</f>
        <v>-</v>
      </c>
      <c r="P201" s="26" t="str">
        <f>IF(Pengawas!P201="","-",IF(VALUE(LEFT(Pengawas!P201,2))&gt;31,"Tanggal tidak valid",IF(VALUE(LEFT(RIGHT(Pengawas!P201,7),2))&gt;12,"Bulan tidak valid",IF(VALUE(RIGHT(Pengawas!P201,4))&gt;2015,"Tahun cek lagi",IF(VALUE(RIGHT(Pengawas!P201,4))&lt;1930,"Tahun cek lagi","OK")))))</f>
        <v>-</v>
      </c>
      <c r="Q201" s="25" t="str">
        <f>IF(Pengawas!Q201="","-",IF(Pengawas!Q201&gt;3,"Tidak valid",IF(Pengawas!Q201&lt;1,"Tidak valid","OK")))</f>
        <v>-</v>
      </c>
      <c r="R201" s="25" t="str">
        <f>IF(Pengawas!R201="","-",IF(Pengawas!R201&gt;20000000,"Cek lagi",IF(Pengawas!R201&lt;50000,"Cek lagi","OK")))</f>
        <v>-</v>
      </c>
      <c r="S201" s="25" t="str">
        <f>IF(Pengawas!S201="","-",IF(Pengawas!S201&gt;3,"Tidak valid",IF(Pengawas!S201&lt;1,"Tidak valid","OK")))</f>
        <v>-</v>
      </c>
      <c r="T201" s="25" t="str">
        <f>IF(Pengawas!T201="","-",IF(Pengawas!T201&gt;6,"Tidak valid",IF(Pengawas!T201&lt;1,"Tidak valid","OK")))</f>
        <v>-</v>
      </c>
      <c r="U201" s="25" t="str">
        <f>IF(Pengawas!U201="","-",IF(Pengawas!U201&gt;4,"Tidak valid",IF(Pengawas!U201&lt;1,"Tidak valid","OK")))</f>
        <v>-</v>
      </c>
      <c r="V201" s="25" t="str">
        <f>IF(Pengawas!V201="","-",IF(Pengawas!V201&gt;2,"Tidak valid",IF(Pengawas!V201&lt;1,"Tidak valid","OK")))</f>
        <v>-</v>
      </c>
      <c r="W201" s="25" t="str">
        <f>IF(Pengawas!V201="","-",IF(Pengawas!V201=1,IF(Pengawas!W201="","Harap diisi","OK"),IF(Pengawas!V201=2,IF(Pengawas!W201="","Harap diisi","OK"),IF(Pengawas!V202&lt;1,"-",IF(Pengawas!V202&gt;2,"-","OK")))))</f>
        <v>-</v>
      </c>
      <c r="X201" s="25" t="str">
        <f>IF(Pengawas!V201="","-",IF(Pengawas!V201=1,IF(Pengawas!X201="","Harap diisi","OK"),IF(Pengawas!V201=2,IF(Pengawas!X201="","Harap diisi","OK"),IF(Pengawas!V202&lt;1,"-",IF(Pengawas!V202&gt;2,"-","OK")))))</f>
        <v>-</v>
      </c>
      <c r="Y201" s="25" t="str">
        <f>IF(Pengawas!V201="","-",IF(Pengawas!V201=1,IF(Pengawas!Y201="","Harap diisi","OK"),IF(Pengawas!V201=2,IF(Pengawas!Y201="","Harap diisi","OK"),IF(Pengawas!V202&lt;1,"-",IF(Pengawas!V202&gt;2,"-","OK")))))</f>
        <v>-</v>
      </c>
      <c r="Z201" s="25" t="str">
        <f>IF(Pengawas!V201="","-",IF(Pengawas!V201=1,IF(Pengawas!Z201="","Harap diisi","OK"),IF(Pengawas!V201=2,IF(Pengawas!Z201="","Harap diisi","OK"),IF(Pengawas!V202&lt;1,"-",IF(Pengawas!V202&gt;2,"-","OK")))))</f>
        <v>-</v>
      </c>
      <c r="AA201" s="25" t="str">
        <f>IF(Pengawas!V201="","-",IF(Pengawas!V201=1,IF(Pengawas!AA201="","Harap diisi","OK"),IF(Pengawas!V201=2,IF(Pengawas!AA201="","Harap diisi","OK"),IF(Pengawas!V202&lt;1,"-",IF(Pengawas!V202&gt;2,"-","OK")))))</f>
        <v>-</v>
      </c>
      <c r="AB201" s="25" t="str">
        <f>IF(Pengawas!V201="","-",IF(Pengawas!V201=1,IF(Pengawas!AB201="","Harap diisi","OK"),IF(Pengawas!V201=2,IF(Pengawas!AB201="","Harap diisi","OK"),IF(Pengawas!V202&lt;1,"-",IF(Pengawas!V202&gt;2,"-","OK")))))</f>
        <v>-</v>
      </c>
      <c r="AC201" s="25" t="str">
        <f>IF(Pengawas!V201="","-",IF(Pengawas!V201=1,IF(Pengawas!AC201="","Harap diisi","OK"),IF(Pengawas!V201=2,IF(Pengawas!AC201="","Harap diisi","OK"),IF(Pengawas!V202&lt;1,"-",IF(Pengawas!V202&gt;2,"-","OK")))))</f>
        <v>-</v>
      </c>
      <c r="AD201" s="25" t="str">
        <f>IF(Pengawas!V201="","-",IF(Pengawas!V201=1,IF(Pengawas!AD201="","OK","Harap dikosongkan"),IF(Pengawas!V201=2,IF(Pengawas!AD201="","Harap diisi","OK"),IF(Pengawas!V202&lt;1,"-",IF(Pengawas!V202&gt;2,"-","OK")))))</f>
        <v>-</v>
      </c>
      <c r="AE201" s="25" t="str">
        <f>IF(Pengawas!V201="","-",IF(Pengawas!V201=1,IF(Pengawas!AE201="","OK","Harap dikosongkan"),IF(Pengawas!V201=2,IF(Pengawas!AE201="","Harap diisi","OK"),IF(Pengawas!V202&lt;1,"-",IF(Pengawas!V202&gt;2,"-","OK")))))</f>
        <v>-</v>
      </c>
      <c r="AF201" s="25" t="str">
        <f>IF(Pengawas!V201="","-",IF(Pengawas!V201=1,IF(Pengawas!AF201="","OK","Harap dikosongkan"),IF(Pengawas!V201=2,IF(Pengawas!AF201="","Harap diisi","OK"),IF(Pengawas!V202&lt;1,"-",IF(Pengawas!V202&gt;2,"-","OK")))))</f>
        <v>-</v>
      </c>
      <c r="AG201" s="25" t="str">
        <f>IF(Pengawas!V201="","-",IF(Pengawas!V201=1,IF(Pengawas!AG201="","OK","Harap dikosongkan"),IF(Pengawas!V201=2,IF(Pengawas!AG201="","Harap diisi","OK"),IF(Pengawas!V202&lt;1,"-",IF(Pengawas!V202&gt;2,"-","OK")))))</f>
        <v>-</v>
      </c>
      <c r="AH201" s="25" t="str">
        <f>IF(Pengawas!V201="","-",IF(Pengawas!V201=1,IF(Pengawas!AH201="","OK","Harap dikosongkan"),IF(Pengawas!V201=2,IF(Pengawas!AH201="","Harap diisi","OK"),IF(Pengawas!V202&lt;1,"-",IF(Pengawas!V202&gt;2,"-","OK")))))</f>
        <v>-</v>
      </c>
      <c r="AI201" s="25" t="str">
        <f>IF(Pengawas!V201="","-",IF(Pengawas!V201=1,IF(Pengawas!AI201="","OK","Harap dikosongkan"),IF(Pengawas!V201=2,IF(Pengawas!AI201="","Harap diisi","OK"),IF(Pengawas!V202&lt;1,"-",IF(Pengawas!V202&gt;2,"-","OK")))))</f>
        <v>-</v>
      </c>
      <c r="AJ201" s="25" t="str">
        <f>IF(Pengawas!V201="","-",IF(Pengawas!V201=1,IF(Pengawas!AJ201="","OK","Harap dikosongkan"),IF(Pengawas!V201=2,IF(Pengawas!AJ201="","Harap diisi","OK"),IF(Pengawas!V202&lt;1,"-",IF(Pengawas!V202&gt;2,"-","OK")))))</f>
        <v>-</v>
      </c>
      <c r="AK201" s="25" t="str">
        <f>IF(Pengawas!V201="","-",IF(Pengawas!V201=1,IF(Pengawas!AK201="","OK","Harap dikosongkan"),IF(Pengawas!V201=2,IF(Pengawas!AK201="","Harap diisi","OK"),IF(Pengawas!V202&lt;1,"-",IF(Pengawas!V202&gt;2,"-","OK")))))</f>
        <v>-</v>
      </c>
      <c r="AL201" s="25" t="str">
        <f>IF(Pengawas!AL201="","-",IF(Pengawas!AL201&gt;3,"Tidak valid",IF(Pengawas!AL201&lt;1,"Tidak valid","OK")))</f>
        <v>-</v>
      </c>
      <c r="AM201" s="25" t="str">
        <f>IF(Pengawas!AL201="",IF(Pengawas!AM201="","-","Harap dikosongkan"),IF(Pengawas!AL201&lt;&gt;1,IF(Pengawas!AM201="","OK","Harap dikosongkan"),IF(Pengawas!AM201="","Harap diisi",IF(Pengawas!AM201&gt;2015,"Cek lagi",IF(Pengawas!AM201&lt;2005,"Cek lagi","OK")))))</f>
        <v>-</v>
      </c>
      <c r="AN201" s="25" t="str">
        <f>IF(Pengawas!AL201="",IF(Pengawas!AN201="","-","Harap dikosongkan"),IF(Pengawas!AL201&lt;&gt;1,IF(Pengawas!AN201="","OK","Harap dikosongkan"),IF(Pengawas!AN201="","Harap diisi",IF(VALUE(Pengawas!AN201)&gt;33,"Tidak valid",IF(VALUE(Pengawas!AN201)&lt;1,"Tidak valid","OK")))))</f>
        <v>-</v>
      </c>
      <c r="AO201" s="25" t="str">
        <f>IF(Pengawas!AL201="",IF(Pengawas!AO201="","-","Harap dikosongkan"),IF(Pengawas!AL201&lt;&gt;1,IF(Pengawas!AO201="","OK","Harap dikosongkan"),IF(Pengawas!AO201="","Harap diisi",IF(Pengawas!AO201&gt;1,"Tidak valid","OK"))))</f>
        <v>-</v>
      </c>
      <c r="AP201" s="25" t="str">
        <f>IF(Pengawas!AL201&gt;1,"OK",IF(Pengawas!AO201="",IF(Pengawas!AP201="","-","Kolom AO cek lagi"),IF(Pengawas!AO201=0,IF(Pengawas!AP201="","OK","Harap dikosongkan"),IF(Pengawas!AP201="","Harap diisi",IF(LEN(Pengawas!AP201)&lt;12,"Tidak valid",IF(LEN(Pengawas!AP201)&gt;14,"Tidak valid","OK"))))))</f>
        <v>-</v>
      </c>
      <c r="AQ201" s="26" t="str">
        <f>IF(Pengawas!AL201&gt;1,"OK",IF(Pengawas!AO201="",IF(Pengawas!AQ201="","-","Kolom AO cek lagi"),IF(Pengawas!AO201=0,IF(Pengawas!AQ201="","OK","Harap dikosongkan"),IF(Pengawas!AQ201="","Harap diisi",IF(LEN(Pengawas!AQ201)&lt;5,"Cek lagi","OK")))))</f>
        <v>-</v>
      </c>
      <c r="AR201" s="26" t="str">
        <f>IF(Pengawas!AL201&gt;1,"OK",IF(Pengawas!AO201="",IF(Pengawas!AR201="","-","Kolom AT cek lagi"),IF(Pengawas!AO201=0,IF(Pengawas!AR201="","OK","Harap dikosongkan"),IF(Pengawas!AR201="","Harap diisi",IF(VALUE(LEFT(Pengawas!AR201,2))&gt;31,"Tanggal tidak valid",IF(VALUE(LEFT(RIGHT(Pengawas!AR201,7),2))&gt;12,"Bulan tidak valid",IF(VALUE(RIGHT(Pengawas!AR201,4))&gt;2016,"Tahun cek lagi",IF(VALUE(RIGHT(Pengawas!AR201,4))&lt;2005,"Tahun cek lagi","OK"))))))))</f>
        <v>-</v>
      </c>
      <c r="AS201" s="25" t="str">
        <f>IF(Pengawas!AP201="",IF(Pengawas!AS201="","-","Harap dikosongkan"),IF(Pengawas!AP201&lt;&gt;"",IF(Pengawas!AS201="","Harap diisi",IF(Pengawas!AS201&gt;1,"Tidak valid","OK"))))</f>
        <v>-</v>
      </c>
      <c r="AT201" s="25" t="str">
        <f>IF(Pengawas!AS201="",IF(Pengawas!AT201="","-","Harap dikosongkan"),IF(Pengawas!AS201&lt;&gt;1,IF(Pengawas!AT201="","OK","Harap dikosongkan"),IF(Pengawas!AS201="",IF(Pengawas!AT201="","-","Harap dikosongkan"),IF(Pengawas!AS201=0,IF(Pengawas!AT201="","OK","Harap dikosongkan"),IF(Pengawas!AT201="","Harap diisi",IF(Pengawas!AT201&gt;2016,"Cek lagi",IF(Pengawas!AT201&lt;2005,"Cek lagi",IF(Pengawas!AM201&gt;Pengawas!AT201,"Cek lagi dengan Kolom AL","OK"))))))))</f>
        <v>-</v>
      </c>
      <c r="AU201" s="25" t="str">
        <f>IF(Pengawas!AS201="",IF(Pengawas!AU201="","-","Harap dikosongkan"),IF(Pengawas!AS201&lt;&gt;1,IF(Pengawas!AU201="","OK","Harap dikosongkan"),IF(Pengawas!AS201="",IF(Pengawas!AU201="","-","Harap dikosongkan"),IF(Pengawas!AS201=0,IF(Pengawas!AU201="","OK","Harap dikosongkan"),IF(Pengawas!AU201="","Harap diisi",IF(Pengawas!AU201&gt;20000000,"Cek lagi",IF(Pengawas!AU201&lt;100000,"Cek lagi","OK")))))))</f>
        <v>-</v>
      </c>
      <c r="AV201" s="25" t="str">
        <f>IF(Pengawas!AV201="","-",IF(Pengawas!AV201&gt;3,"Tidak valid","OK"))</f>
        <v>-</v>
      </c>
      <c r="AW201" s="25" t="str">
        <f>IF(Pengawas!AV201="",IF(Pengawas!AW201="","-","Harap dikosongkan"),IF(Pengawas!AV201=0,IF(Pengawas!AW201="","OK","Harap dikosongkan"),IF(Pengawas!AV201&gt;0,IF(Pengawas!AW201="","Harap diisi",IF(Pengawas!AW201&gt;2015,"Tidak valid","OK")))))</f>
        <v>-</v>
      </c>
      <c r="AX201" s="25" t="str">
        <f>IF(Pengawas!AV201="",IF(Pengawas!AX201="","-","Harap dikosongkan"),IF(Pengawas!AV201=0,IF(Pengawas!AX201="","OK","Harap dikosongkan"),IF(Pengawas!AV201&gt;0,IF(Pengawas!AX201="","Harap diisi",IF(Pengawas!AX201="","-",IF(Pengawas!AX201&gt;1,"Tidak valid","OK"))))))</f>
        <v>-</v>
      </c>
      <c r="AY201" s="25" t="str">
        <f>IF(Pengawas!AY201="","-",IF(Pengawas!AY201&gt;2,"Tidak valid","OK"))</f>
        <v>-</v>
      </c>
      <c r="AZ201" s="25" t="str">
        <f>IF(Pengawas!AY201="",IF(Pengawas!AZ201="","-","Harap dikosongkan"),IF(Pengawas!AY201=0,IF(Pengawas!AZ201="","OK","Harap dikosongkan"),IF(Pengawas!AZ201="","Harap diisi",IF(Pengawas!AZ201&gt;2015,"Cek lagi",IF(Pengawas!AZ201&lt;2000,"Cek lagi","OK")))))</f>
        <v>-</v>
      </c>
      <c r="BA201" s="25" t="str">
        <f>IF(Pengawas!BA201="","-",IF(LEN(Pengawas!BA201)&lt;5,"Cek lagi","OK"))</f>
        <v>-</v>
      </c>
      <c r="BB201" s="25" t="str">
        <f>IF(Pengawas!BB201="","-",IF(LEN(Pengawas!BB201)&lt;4,"Cek lagi","OK"))</f>
        <v>-</v>
      </c>
      <c r="BC201" s="25" t="str">
        <f>IF(Pengawas!BC201="","-",IF(LEN(Pengawas!BC201)&lt;4,"Cek lagi","OK"))</f>
        <v>-</v>
      </c>
      <c r="BD201" s="25" t="str">
        <f>IF(Pengawas!BD201="","-",IF(LEN(Pengawas!BD201)&lt;4,"Cek lagi","OK"))</f>
        <v>-</v>
      </c>
      <c r="BE201" s="25" t="str">
        <f>IF(Pengawas!BE201="","-",IF(LEN(Pengawas!BE201)&lt;4,"Cek lagi","OK"))</f>
        <v>-</v>
      </c>
      <c r="BF201" s="25" t="str">
        <f>IF(Pengawas!BF201="","-",IF(LEN(Pengawas!BF201)&lt;&gt;5,"Tidak valid","OK"))</f>
        <v>-</v>
      </c>
      <c r="BG201" s="25" t="str">
        <f>IF(Pengawas!BG201="","-",IF(LEN(Pengawas!BG201)&lt;9,"Cek lagi",IF(LEN(Pengawas!BG201)&gt;14,"Cek lagi","OK")))</f>
        <v>-</v>
      </c>
    </row>
    <row r="202" spans="1:59" s="18" customFormat="1" ht="15" customHeight="1" x14ac:dyDescent="0.2">
      <c r="A202" s="25" t="str">
        <f>IF(Pengawas!A202="","-",IF(LEN(Pengawas!A202)&lt;4,"Cek lagi","OK"))</f>
        <v>-</v>
      </c>
      <c r="B202" s="25" t="str">
        <f>IF(Pengawas!B202="","-",IF(LEN(Pengawas!B202)&lt;4,"Cek lagi","OK"))</f>
        <v>-</v>
      </c>
      <c r="C202" s="25" t="str">
        <f>IF(Pengawas!C202="","-",IF(LEN(Pengawas!C202)&lt;&gt;18,"Tidak valid","OK"))</f>
        <v>-</v>
      </c>
      <c r="D202" s="25" t="str">
        <f>IF(Pengawas!D202="","-",IF(LEN(Pengawas!D202)&lt;&gt;16,"Tidak valid","OK"))</f>
        <v>-</v>
      </c>
      <c r="E202" s="25" t="str">
        <f>IF(Pengawas!E202="","-",IF(LEN(Pengawas!E202)&lt;4,"Cek lagi","OK"))</f>
        <v>-</v>
      </c>
      <c r="F202" s="25" t="str">
        <f>IF(Pengawas!F202="","-",IF(LEN(Pengawas!F202)&lt;&gt;16,"Tidak valid","OK"))</f>
        <v>-</v>
      </c>
      <c r="G202" s="25" t="str">
        <f>IF(Pengawas!G202="","-",IF(LEN(Pengawas!G202)&lt;4,"Cek lagi","OK"))</f>
        <v>-</v>
      </c>
      <c r="H202" s="26" t="str">
        <f>IF(Pengawas!H202="","-",IF(VALUE(LEFT(Pengawas!H202,2))&gt;31,"Tanggal tidak valid",IF(VALUE(LEFT(RIGHT(Pengawas!H202,7),2))&gt;12,"Bulan tidak valid",IF(VALUE(RIGHT(Pengawas!H202,4))&gt;1990,"Umur terlalu muda",IF(VALUE(RIGHT(Pengawas!H202,4))&lt;1955,"Umur terlalu tua","OK")))))</f>
        <v>-</v>
      </c>
      <c r="I202" s="25" t="str">
        <f>IF(Pengawas!I202="","-",IF(Pengawas!I202="L","OK",IF(Pengawas!I202="P","OK","Tidak valid")))</f>
        <v>-</v>
      </c>
      <c r="J202" s="25" t="str">
        <f>IF(Pengawas!J202="","-",IF(LEN(Pengawas!J202)&lt;4,"Cek lagi","OK"))</f>
        <v>-</v>
      </c>
      <c r="K202" s="25" t="str">
        <f>IF(Pengawas!K202="","-",IF(Pengawas!K202&gt;5,"Tidak valid",IF(Pengawas!K202&lt;1,"Tidak valid","OK")))</f>
        <v>-</v>
      </c>
      <c r="L202" s="25" t="str">
        <f>IF(Pengawas!L202="","-",IF(VALUE(LEFT(Pengawas!L202,1))&gt;1,"Tidak valid","OK"))</f>
        <v>-</v>
      </c>
      <c r="M202" s="25" t="str">
        <f>IF(Pengawas!M202="","-",IF(VALUE(LEFT(Pengawas!M202,1))&gt;1,"Tidak valid","OK"))</f>
        <v>-</v>
      </c>
      <c r="N202" s="25" t="str">
        <f>IF(Pengawas!N202="","-",IF(VALUE(LEFT(Pengawas!N202,2))&gt;31,"Tanggal tidak valid",IF(VALUE(LEFT(RIGHT(Pengawas!N202,7),2))&gt;12,"Bulan tidak valid",IF(VALUE(RIGHT(Pengawas!N202,4))&gt;2015,"Tahun cek lagi",IF(VALUE(RIGHT(Pengawas!N202,4))&lt;1930,"Tahun cek lagi","OK")))))</f>
        <v>-</v>
      </c>
      <c r="O202" s="26" t="str">
        <f>IF(Pengawas!O202="","-",IF(VALUE(LEFT(Pengawas!O202,2))&gt;31,"Tanggal tidak valid",IF(VALUE(LEFT(RIGHT(Pengawas!O202,7),2))&gt;12,"Bulan tidak valid",IF(VALUE(RIGHT(Pengawas!O202,4))&gt;2015,"Tahun cek lagi",IF(VALUE(RIGHT(Pengawas!O202,4))&lt;1930,"Tahun cek lagi","OK")))))</f>
        <v>-</v>
      </c>
      <c r="P202" s="26" t="str">
        <f>IF(Pengawas!P202="","-",IF(VALUE(LEFT(Pengawas!P202,2))&gt;31,"Tanggal tidak valid",IF(VALUE(LEFT(RIGHT(Pengawas!P202,7),2))&gt;12,"Bulan tidak valid",IF(VALUE(RIGHT(Pengawas!P202,4))&gt;2015,"Tahun cek lagi",IF(VALUE(RIGHT(Pengawas!P202,4))&lt;1930,"Tahun cek lagi","OK")))))</f>
        <v>-</v>
      </c>
      <c r="Q202" s="25" t="str">
        <f>IF(Pengawas!Q202="","-",IF(Pengawas!Q202&gt;3,"Tidak valid",IF(Pengawas!Q202&lt;1,"Tidak valid","OK")))</f>
        <v>-</v>
      </c>
      <c r="R202" s="25" t="str">
        <f>IF(Pengawas!R202="","-",IF(Pengawas!R202&gt;20000000,"Cek lagi",IF(Pengawas!R202&lt;50000,"Cek lagi","OK")))</f>
        <v>-</v>
      </c>
      <c r="S202" s="25" t="str">
        <f>IF(Pengawas!S202="","-",IF(Pengawas!S202&gt;3,"Tidak valid",IF(Pengawas!S202&lt;1,"Tidak valid","OK")))</f>
        <v>-</v>
      </c>
      <c r="T202" s="25" t="str">
        <f>IF(Pengawas!T202="","-",IF(Pengawas!T202&gt;6,"Tidak valid",IF(Pengawas!T202&lt;1,"Tidak valid","OK")))</f>
        <v>-</v>
      </c>
      <c r="U202" s="25" t="str">
        <f>IF(Pengawas!U202="","-",IF(Pengawas!U202&gt;4,"Tidak valid",IF(Pengawas!U202&lt;1,"Tidak valid","OK")))</f>
        <v>-</v>
      </c>
      <c r="V202" s="25" t="str">
        <f>IF(Pengawas!V202="","-",IF(Pengawas!V202&gt;2,"Tidak valid",IF(Pengawas!V202&lt;1,"Tidak valid","OK")))</f>
        <v>-</v>
      </c>
      <c r="W202" s="25" t="str">
        <f>IF(Pengawas!V202="","-",IF(Pengawas!V202=1,IF(Pengawas!W202="","Harap diisi","OK"),IF(Pengawas!V202=2,IF(Pengawas!W202="","Harap diisi","OK"),IF(Pengawas!V203&lt;1,"-",IF(Pengawas!V203&gt;2,"-","OK")))))</f>
        <v>-</v>
      </c>
      <c r="X202" s="25" t="str">
        <f>IF(Pengawas!V202="","-",IF(Pengawas!V202=1,IF(Pengawas!X202="","Harap diisi","OK"),IF(Pengawas!V202=2,IF(Pengawas!X202="","Harap diisi","OK"),IF(Pengawas!V203&lt;1,"-",IF(Pengawas!V203&gt;2,"-","OK")))))</f>
        <v>-</v>
      </c>
      <c r="Y202" s="25" t="str">
        <f>IF(Pengawas!V202="","-",IF(Pengawas!V202=1,IF(Pengawas!Y202="","Harap diisi","OK"),IF(Pengawas!V202=2,IF(Pengawas!Y202="","Harap diisi","OK"),IF(Pengawas!V203&lt;1,"-",IF(Pengawas!V203&gt;2,"-","OK")))))</f>
        <v>-</v>
      </c>
      <c r="Z202" s="25" t="str">
        <f>IF(Pengawas!V202="","-",IF(Pengawas!V202=1,IF(Pengawas!Z202="","Harap diisi","OK"),IF(Pengawas!V202=2,IF(Pengawas!Z202="","Harap diisi","OK"),IF(Pengawas!V203&lt;1,"-",IF(Pengawas!V203&gt;2,"-","OK")))))</f>
        <v>-</v>
      </c>
      <c r="AA202" s="25" t="str">
        <f>IF(Pengawas!V202="","-",IF(Pengawas!V202=1,IF(Pengawas!AA202="","Harap diisi","OK"),IF(Pengawas!V202=2,IF(Pengawas!AA202="","Harap diisi","OK"),IF(Pengawas!V203&lt;1,"-",IF(Pengawas!V203&gt;2,"-","OK")))))</f>
        <v>-</v>
      </c>
      <c r="AB202" s="25" t="str">
        <f>IF(Pengawas!V202="","-",IF(Pengawas!V202=1,IF(Pengawas!AB202="","Harap diisi","OK"),IF(Pengawas!V202=2,IF(Pengawas!AB202="","Harap diisi","OK"),IF(Pengawas!V203&lt;1,"-",IF(Pengawas!V203&gt;2,"-","OK")))))</f>
        <v>-</v>
      </c>
      <c r="AC202" s="25" t="str">
        <f>IF(Pengawas!V202="","-",IF(Pengawas!V202=1,IF(Pengawas!AC202="","Harap diisi","OK"),IF(Pengawas!V202=2,IF(Pengawas!AC202="","Harap diisi","OK"),IF(Pengawas!V203&lt;1,"-",IF(Pengawas!V203&gt;2,"-","OK")))))</f>
        <v>-</v>
      </c>
      <c r="AD202" s="25" t="str">
        <f>IF(Pengawas!V202="","-",IF(Pengawas!V202=1,IF(Pengawas!AD202="","OK","Harap dikosongkan"),IF(Pengawas!V202=2,IF(Pengawas!AD202="","Harap diisi","OK"),IF(Pengawas!V203&lt;1,"-",IF(Pengawas!V203&gt;2,"-","OK")))))</f>
        <v>-</v>
      </c>
      <c r="AE202" s="25" t="str">
        <f>IF(Pengawas!V202="","-",IF(Pengawas!V202=1,IF(Pengawas!AE202="","OK","Harap dikosongkan"),IF(Pengawas!V202=2,IF(Pengawas!AE202="","Harap diisi","OK"),IF(Pengawas!V203&lt;1,"-",IF(Pengawas!V203&gt;2,"-","OK")))))</f>
        <v>-</v>
      </c>
      <c r="AF202" s="25" t="str">
        <f>IF(Pengawas!V202="","-",IF(Pengawas!V202=1,IF(Pengawas!AF202="","OK","Harap dikosongkan"),IF(Pengawas!V202=2,IF(Pengawas!AF202="","Harap diisi","OK"),IF(Pengawas!V203&lt;1,"-",IF(Pengawas!V203&gt;2,"-","OK")))))</f>
        <v>-</v>
      </c>
      <c r="AG202" s="25" t="str">
        <f>IF(Pengawas!V202="","-",IF(Pengawas!V202=1,IF(Pengawas!AG202="","OK","Harap dikosongkan"),IF(Pengawas!V202=2,IF(Pengawas!AG202="","Harap diisi","OK"),IF(Pengawas!V203&lt;1,"-",IF(Pengawas!V203&gt;2,"-","OK")))))</f>
        <v>-</v>
      </c>
      <c r="AH202" s="25" t="str">
        <f>IF(Pengawas!V202="","-",IF(Pengawas!V202=1,IF(Pengawas!AH202="","OK","Harap dikosongkan"),IF(Pengawas!V202=2,IF(Pengawas!AH202="","Harap diisi","OK"),IF(Pengawas!V203&lt;1,"-",IF(Pengawas!V203&gt;2,"-","OK")))))</f>
        <v>-</v>
      </c>
      <c r="AI202" s="25" t="str">
        <f>IF(Pengawas!V202="","-",IF(Pengawas!V202=1,IF(Pengawas!AI202="","OK","Harap dikosongkan"),IF(Pengawas!V202=2,IF(Pengawas!AI202="","Harap diisi","OK"),IF(Pengawas!V203&lt;1,"-",IF(Pengawas!V203&gt;2,"-","OK")))))</f>
        <v>-</v>
      </c>
      <c r="AJ202" s="25" t="str">
        <f>IF(Pengawas!V202="","-",IF(Pengawas!V202=1,IF(Pengawas!AJ202="","OK","Harap dikosongkan"),IF(Pengawas!V202=2,IF(Pengawas!AJ202="","Harap diisi","OK"),IF(Pengawas!V203&lt;1,"-",IF(Pengawas!V203&gt;2,"-","OK")))))</f>
        <v>-</v>
      </c>
      <c r="AK202" s="25" t="str">
        <f>IF(Pengawas!V202="","-",IF(Pengawas!V202=1,IF(Pengawas!AK202="","OK","Harap dikosongkan"),IF(Pengawas!V202=2,IF(Pengawas!AK202="","Harap diisi","OK"),IF(Pengawas!V203&lt;1,"-",IF(Pengawas!V203&gt;2,"-","OK")))))</f>
        <v>-</v>
      </c>
      <c r="AL202" s="25" t="str">
        <f>IF(Pengawas!AL202="","-",IF(Pengawas!AL202&gt;3,"Tidak valid",IF(Pengawas!AL202&lt;1,"Tidak valid","OK")))</f>
        <v>-</v>
      </c>
      <c r="AM202" s="25" t="str">
        <f>IF(Pengawas!AL202="",IF(Pengawas!AM202="","-","Harap dikosongkan"),IF(Pengawas!AL202&lt;&gt;1,IF(Pengawas!AM202="","OK","Harap dikosongkan"),IF(Pengawas!AM202="","Harap diisi",IF(Pengawas!AM202&gt;2015,"Cek lagi",IF(Pengawas!AM202&lt;2005,"Cek lagi","OK")))))</f>
        <v>-</v>
      </c>
      <c r="AN202" s="25" t="str">
        <f>IF(Pengawas!AL202="",IF(Pengawas!AN202="","-","Harap dikosongkan"),IF(Pengawas!AL202&lt;&gt;1,IF(Pengawas!AN202="","OK","Harap dikosongkan"),IF(Pengawas!AN202="","Harap diisi",IF(VALUE(Pengawas!AN202)&gt;33,"Tidak valid",IF(VALUE(Pengawas!AN202)&lt;1,"Tidak valid","OK")))))</f>
        <v>-</v>
      </c>
      <c r="AO202" s="25" t="str">
        <f>IF(Pengawas!AL202="",IF(Pengawas!AO202="","-","Harap dikosongkan"),IF(Pengawas!AL202&lt;&gt;1,IF(Pengawas!AO202="","OK","Harap dikosongkan"),IF(Pengawas!AO202="","Harap diisi",IF(Pengawas!AO202&gt;1,"Tidak valid","OK"))))</f>
        <v>-</v>
      </c>
      <c r="AP202" s="25" t="str">
        <f>IF(Pengawas!AL202&gt;1,"OK",IF(Pengawas!AO202="",IF(Pengawas!AP202="","-","Kolom AO cek lagi"),IF(Pengawas!AO202=0,IF(Pengawas!AP202="","OK","Harap dikosongkan"),IF(Pengawas!AP202="","Harap diisi",IF(LEN(Pengawas!AP202)&lt;12,"Tidak valid",IF(LEN(Pengawas!AP202)&gt;14,"Tidak valid","OK"))))))</f>
        <v>-</v>
      </c>
      <c r="AQ202" s="26" t="str">
        <f>IF(Pengawas!AL202&gt;1,"OK",IF(Pengawas!AO202="",IF(Pengawas!AQ202="","-","Kolom AO cek lagi"),IF(Pengawas!AO202=0,IF(Pengawas!AQ202="","OK","Harap dikosongkan"),IF(Pengawas!AQ202="","Harap diisi",IF(LEN(Pengawas!AQ202)&lt;5,"Cek lagi","OK")))))</f>
        <v>-</v>
      </c>
      <c r="AR202" s="26" t="str">
        <f>IF(Pengawas!AL202&gt;1,"OK",IF(Pengawas!AO202="",IF(Pengawas!AR202="","-","Kolom AT cek lagi"),IF(Pengawas!AO202=0,IF(Pengawas!AR202="","OK","Harap dikosongkan"),IF(Pengawas!AR202="","Harap diisi",IF(VALUE(LEFT(Pengawas!AR202,2))&gt;31,"Tanggal tidak valid",IF(VALUE(LEFT(RIGHT(Pengawas!AR202,7),2))&gt;12,"Bulan tidak valid",IF(VALUE(RIGHT(Pengawas!AR202,4))&gt;2016,"Tahun cek lagi",IF(VALUE(RIGHT(Pengawas!AR202,4))&lt;2005,"Tahun cek lagi","OK"))))))))</f>
        <v>-</v>
      </c>
      <c r="AS202" s="25" t="str">
        <f>IF(Pengawas!AP202="",IF(Pengawas!AS202="","-","Harap dikosongkan"),IF(Pengawas!AP202&lt;&gt;"",IF(Pengawas!AS202="","Harap diisi",IF(Pengawas!AS202&gt;1,"Tidak valid","OK"))))</f>
        <v>-</v>
      </c>
      <c r="AT202" s="25" t="str">
        <f>IF(Pengawas!AS202="",IF(Pengawas!AT202="","-","Harap dikosongkan"),IF(Pengawas!AS202&lt;&gt;1,IF(Pengawas!AT202="","OK","Harap dikosongkan"),IF(Pengawas!AS202="",IF(Pengawas!AT202="","-","Harap dikosongkan"),IF(Pengawas!AS202=0,IF(Pengawas!AT202="","OK","Harap dikosongkan"),IF(Pengawas!AT202="","Harap diisi",IF(Pengawas!AT202&gt;2016,"Cek lagi",IF(Pengawas!AT202&lt;2005,"Cek lagi",IF(Pengawas!AM202&gt;Pengawas!AT202,"Cek lagi dengan Kolom AL","OK"))))))))</f>
        <v>-</v>
      </c>
      <c r="AU202" s="25" t="str">
        <f>IF(Pengawas!AS202="",IF(Pengawas!AU202="","-","Harap dikosongkan"),IF(Pengawas!AS202&lt;&gt;1,IF(Pengawas!AU202="","OK","Harap dikosongkan"),IF(Pengawas!AS202="",IF(Pengawas!AU202="","-","Harap dikosongkan"),IF(Pengawas!AS202=0,IF(Pengawas!AU202="","OK","Harap dikosongkan"),IF(Pengawas!AU202="","Harap diisi",IF(Pengawas!AU202&gt;20000000,"Cek lagi",IF(Pengawas!AU202&lt;100000,"Cek lagi","OK")))))))</f>
        <v>-</v>
      </c>
      <c r="AV202" s="25" t="str">
        <f>IF(Pengawas!AV202="","-",IF(Pengawas!AV202&gt;3,"Tidak valid","OK"))</f>
        <v>-</v>
      </c>
      <c r="AW202" s="25" t="str">
        <f>IF(Pengawas!AV202="",IF(Pengawas!AW202="","-","Harap dikosongkan"),IF(Pengawas!AV202=0,IF(Pengawas!AW202="","OK","Harap dikosongkan"),IF(Pengawas!AV202&gt;0,IF(Pengawas!AW202="","Harap diisi",IF(Pengawas!AW202&gt;2015,"Tidak valid","OK")))))</f>
        <v>-</v>
      </c>
      <c r="AX202" s="25" t="str">
        <f>IF(Pengawas!AV202="",IF(Pengawas!AX202="","-","Harap dikosongkan"),IF(Pengawas!AV202=0,IF(Pengawas!AX202="","OK","Harap dikosongkan"),IF(Pengawas!AV202&gt;0,IF(Pengawas!AX202="","Harap diisi",IF(Pengawas!AX202="","-",IF(Pengawas!AX202&gt;1,"Tidak valid","OK"))))))</f>
        <v>-</v>
      </c>
      <c r="AY202" s="25" t="str">
        <f>IF(Pengawas!AY202="","-",IF(Pengawas!AY202&gt;2,"Tidak valid","OK"))</f>
        <v>-</v>
      </c>
      <c r="AZ202" s="25" t="str">
        <f>IF(Pengawas!AY202="",IF(Pengawas!AZ202="","-","Harap dikosongkan"),IF(Pengawas!AY202=0,IF(Pengawas!AZ202="","OK","Harap dikosongkan"),IF(Pengawas!AZ202="","Harap diisi",IF(Pengawas!AZ202&gt;2015,"Cek lagi",IF(Pengawas!AZ202&lt;2000,"Cek lagi","OK")))))</f>
        <v>-</v>
      </c>
      <c r="BA202" s="25" t="str">
        <f>IF(Pengawas!BA202="","-",IF(LEN(Pengawas!BA202)&lt;5,"Cek lagi","OK"))</f>
        <v>-</v>
      </c>
      <c r="BB202" s="25" t="str">
        <f>IF(Pengawas!BB202="","-",IF(LEN(Pengawas!BB202)&lt;4,"Cek lagi","OK"))</f>
        <v>-</v>
      </c>
      <c r="BC202" s="25" t="str">
        <f>IF(Pengawas!BC202="","-",IF(LEN(Pengawas!BC202)&lt;4,"Cek lagi","OK"))</f>
        <v>-</v>
      </c>
      <c r="BD202" s="25" t="str">
        <f>IF(Pengawas!BD202="","-",IF(LEN(Pengawas!BD202)&lt;4,"Cek lagi","OK"))</f>
        <v>-</v>
      </c>
      <c r="BE202" s="25" t="str">
        <f>IF(Pengawas!BE202="","-",IF(LEN(Pengawas!BE202)&lt;4,"Cek lagi","OK"))</f>
        <v>-</v>
      </c>
      <c r="BF202" s="25" t="str">
        <f>IF(Pengawas!BF202="","-",IF(LEN(Pengawas!BF202)&lt;&gt;5,"Tidak valid","OK"))</f>
        <v>-</v>
      </c>
      <c r="BG202" s="25" t="str">
        <f>IF(Pengawas!BG202="","-",IF(LEN(Pengawas!BG202)&lt;9,"Cek lagi",IF(LEN(Pengawas!BG202)&gt;14,"Cek lagi","OK")))</f>
        <v>-</v>
      </c>
    </row>
    <row r="203" spans="1:59" s="18" customFormat="1" ht="15" customHeight="1" x14ac:dyDescent="0.2">
      <c r="A203" s="25" t="str">
        <f>IF(Pengawas!A203="","-",IF(LEN(Pengawas!A203)&lt;4,"Cek lagi","OK"))</f>
        <v>-</v>
      </c>
      <c r="B203" s="25" t="str">
        <f>IF(Pengawas!B203="","-",IF(LEN(Pengawas!B203)&lt;4,"Cek lagi","OK"))</f>
        <v>-</v>
      </c>
      <c r="C203" s="25" t="str">
        <f>IF(Pengawas!C203="","-",IF(LEN(Pengawas!C203)&lt;&gt;18,"Tidak valid","OK"))</f>
        <v>-</v>
      </c>
      <c r="D203" s="25" t="str">
        <f>IF(Pengawas!D203="","-",IF(LEN(Pengawas!D203)&lt;&gt;16,"Tidak valid","OK"))</f>
        <v>-</v>
      </c>
      <c r="E203" s="25" t="str">
        <f>IF(Pengawas!E203="","-",IF(LEN(Pengawas!E203)&lt;4,"Cek lagi","OK"))</f>
        <v>-</v>
      </c>
      <c r="F203" s="25" t="str">
        <f>IF(Pengawas!F203="","-",IF(LEN(Pengawas!F203)&lt;&gt;16,"Tidak valid","OK"))</f>
        <v>-</v>
      </c>
      <c r="G203" s="25" t="str">
        <f>IF(Pengawas!G203="","-",IF(LEN(Pengawas!G203)&lt;4,"Cek lagi","OK"))</f>
        <v>-</v>
      </c>
      <c r="H203" s="26" t="str">
        <f>IF(Pengawas!H203="","-",IF(VALUE(LEFT(Pengawas!H203,2))&gt;31,"Tanggal tidak valid",IF(VALUE(LEFT(RIGHT(Pengawas!H203,7),2))&gt;12,"Bulan tidak valid",IF(VALUE(RIGHT(Pengawas!H203,4))&gt;1990,"Umur terlalu muda",IF(VALUE(RIGHT(Pengawas!H203,4))&lt;1955,"Umur terlalu tua","OK")))))</f>
        <v>-</v>
      </c>
      <c r="I203" s="25" t="str">
        <f>IF(Pengawas!I203="","-",IF(Pengawas!I203="L","OK",IF(Pengawas!I203="P","OK","Tidak valid")))</f>
        <v>-</v>
      </c>
      <c r="J203" s="25" t="str">
        <f>IF(Pengawas!J203="","-",IF(LEN(Pengawas!J203)&lt;4,"Cek lagi","OK"))</f>
        <v>-</v>
      </c>
      <c r="K203" s="25" t="str">
        <f>IF(Pengawas!K203="","-",IF(Pengawas!K203&gt;5,"Tidak valid",IF(Pengawas!K203&lt;1,"Tidak valid","OK")))</f>
        <v>-</v>
      </c>
      <c r="L203" s="25" t="str">
        <f>IF(Pengawas!L203="","-",IF(VALUE(LEFT(Pengawas!L203,1))&gt;1,"Tidak valid","OK"))</f>
        <v>-</v>
      </c>
      <c r="M203" s="25" t="str">
        <f>IF(Pengawas!M203="","-",IF(VALUE(LEFT(Pengawas!M203,1))&gt;1,"Tidak valid","OK"))</f>
        <v>-</v>
      </c>
      <c r="N203" s="25" t="str">
        <f>IF(Pengawas!N203="","-",IF(VALUE(LEFT(Pengawas!N203,2))&gt;31,"Tanggal tidak valid",IF(VALUE(LEFT(RIGHT(Pengawas!N203,7),2))&gt;12,"Bulan tidak valid",IF(VALUE(RIGHT(Pengawas!N203,4))&gt;2015,"Tahun cek lagi",IF(VALUE(RIGHT(Pengawas!N203,4))&lt;1930,"Tahun cek lagi","OK")))))</f>
        <v>-</v>
      </c>
      <c r="O203" s="26" t="str">
        <f>IF(Pengawas!O203="","-",IF(VALUE(LEFT(Pengawas!O203,2))&gt;31,"Tanggal tidak valid",IF(VALUE(LEFT(RIGHT(Pengawas!O203,7),2))&gt;12,"Bulan tidak valid",IF(VALUE(RIGHT(Pengawas!O203,4))&gt;2015,"Tahun cek lagi",IF(VALUE(RIGHT(Pengawas!O203,4))&lt;1930,"Tahun cek lagi","OK")))))</f>
        <v>-</v>
      </c>
      <c r="P203" s="26" t="str">
        <f>IF(Pengawas!P203="","-",IF(VALUE(LEFT(Pengawas!P203,2))&gt;31,"Tanggal tidak valid",IF(VALUE(LEFT(RIGHT(Pengawas!P203,7),2))&gt;12,"Bulan tidak valid",IF(VALUE(RIGHT(Pengawas!P203,4))&gt;2015,"Tahun cek lagi",IF(VALUE(RIGHT(Pengawas!P203,4))&lt;1930,"Tahun cek lagi","OK")))))</f>
        <v>-</v>
      </c>
      <c r="Q203" s="25" t="str">
        <f>IF(Pengawas!Q203="","-",IF(Pengawas!Q203&gt;3,"Tidak valid",IF(Pengawas!Q203&lt;1,"Tidak valid","OK")))</f>
        <v>-</v>
      </c>
      <c r="R203" s="25" t="str">
        <f>IF(Pengawas!R203="","-",IF(Pengawas!R203&gt;20000000,"Cek lagi",IF(Pengawas!R203&lt;50000,"Cek lagi","OK")))</f>
        <v>-</v>
      </c>
      <c r="S203" s="25" t="str">
        <f>IF(Pengawas!S203="","-",IF(Pengawas!S203&gt;3,"Tidak valid",IF(Pengawas!S203&lt;1,"Tidak valid","OK")))</f>
        <v>-</v>
      </c>
      <c r="T203" s="25" t="str">
        <f>IF(Pengawas!T203="","-",IF(Pengawas!T203&gt;6,"Tidak valid",IF(Pengawas!T203&lt;1,"Tidak valid","OK")))</f>
        <v>-</v>
      </c>
      <c r="U203" s="25" t="str">
        <f>IF(Pengawas!U203="","-",IF(Pengawas!U203&gt;4,"Tidak valid",IF(Pengawas!U203&lt;1,"Tidak valid","OK")))</f>
        <v>-</v>
      </c>
      <c r="V203" s="25" t="str">
        <f>IF(Pengawas!V203="","-",IF(Pengawas!V203&gt;2,"Tidak valid",IF(Pengawas!V203&lt;1,"Tidak valid","OK")))</f>
        <v>-</v>
      </c>
      <c r="W203" s="25" t="str">
        <f>IF(Pengawas!V203="","-",IF(Pengawas!V203=1,IF(Pengawas!W203="","Harap diisi","OK"),IF(Pengawas!V203=2,IF(Pengawas!W203="","Harap diisi","OK"),IF(Pengawas!V204&lt;1,"-",IF(Pengawas!V204&gt;2,"-","OK")))))</f>
        <v>-</v>
      </c>
      <c r="X203" s="25" t="str">
        <f>IF(Pengawas!V203="","-",IF(Pengawas!V203=1,IF(Pengawas!X203="","Harap diisi","OK"),IF(Pengawas!V203=2,IF(Pengawas!X203="","Harap diisi","OK"),IF(Pengawas!V204&lt;1,"-",IF(Pengawas!V204&gt;2,"-","OK")))))</f>
        <v>-</v>
      </c>
      <c r="Y203" s="25" t="str">
        <f>IF(Pengawas!V203="","-",IF(Pengawas!V203=1,IF(Pengawas!Y203="","Harap diisi","OK"),IF(Pengawas!V203=2,IF(Pengawas!Y203="","Harap diisi","OK"),IF(Pengawas!V204&lt;1,"-",IF(Pengawas!V204&gt;2,"-","OK")))))</f>
        <v>-</v>
      </c>
      <c r="Z203" s="25" t="str">
        <f>IF(Pengawas!V203="","-",IF(Pengawas!V203=1,IF(Pengawas!Z203="","Harap diisi","OK"),IF(Pengawas!V203=2,IF(Pengawas!Z203="","Harap diisi","OK"),IF(Pengawas!V204&lt;1,"-",IF(Pengawas!V204&gt;2,"-","OK")))))</f>
        <v>-</v>
      </c>
      <c r="AA203" s="25" t="str">
        <f>IF(Pengawas!V203="","-",IF(Pengawas!V203=1,IF(Pengawas!AA203="","Harap diisi","OK"),IF(Pengawas!V203=2,IF(Pengawas!AA203="","Harap diisi","OK"),IF(Pengawas!V204&lt;1,"-",IF(Pengawas!V204&gt;2,"-","OK")))))</f>
        <v>-</v>
      </c>
      <c r="AB203" s="25" t="str">
        <f>IF(Pengawas!V203="","-",IF(Pengawas!V203=1,IF(Pengawas!AB203="","Harap diisi","OK"),IF(Pengawas!V203=2,IF(Pengawas!AB203="","Harap diisi","OK"),IF(Pengawas!V204&lt;1,"-",IF(Pengawas!V204&gt;2,"-","OK")))))</f>
        <v>-</v>
      </c>
      <c r="AC203" s="25" t="str">
        <f>IF(Pengawas!V203="","-",IF(Pengawas!V203=1,IF(Pengawas!AC203="","Harap diisi","OK"),IF(Pengawas!V203=2,IF(Pengawas!AC203="","Harap diisi","OK"),IF(Pengawas!V204&lt;1,"-",IF(Pengawas!V204&gt;2,"-","OK")))))</f>
        <v>-</v>
      </c>
      <c r="AD203" s="25" t="str">
        <f>IF(Pengawas!V203="","-",IF(Pengawas!V203=1,IF(Pengawas!AD203="","OK","Harap dikosongkan"),IF(Pengawas!V203=2,IF(Pengawas!AD203="","Harap diisi","OK"),IF(Pengawas!V204&lt;1,"-",IF(Pengawas!V204&gt;2,"-","OK")))))</f>
        <v>-</v>
      </c>
      <c r="AE203" s="25" t="str">
        <f>IF(Pengawas!V203="","-",IF(Pengawas!V203=1,IF(Pengawas!AE203="","OK","Harap dikosongkan"),IF(Pengawas!V203=2,IF(Pengawas!AE203="","Harap diisi","OK"),IF(Pengawas!V204&lt;1,"-",IF(Pengawas!V204&gt;2,"-","OK")))))</f>
        <v>-</v>
      </c>
      <c r="AF203" s="25" t="str">
        <f>IF(Pengawas!V203="","-",IF(Pengawas!V203=1,IF(Pengawas!AF203="","OK","Harap dikosongkan"),IF(Pengawas!V203=2,IF(Pengawas!AF203="","Harap diisi","OK"),IF(Pengawas!V204&lt;1,"-",IF(Pengawas!V204&gt;2,"-","OK")))))</f>
        <v>-</v>
      </c>
      <c r="AG203" s="25" t="str">
        <f>IF(Pengawas!V203="","-",IF(Pengawas!V203=1,IF(Pengawas!AG203="","OK","Harap dikosongkan"),IF(Pengawas!V203=2,IF(Pengawas!AG203="","Harap diisi","OK"),IF(Pengawas!V204&lt;1,"-",IF(Pengawas!V204&gt;2,"-","OK")))))</f>
        <v>-</v>
      </c>
      <c r="AH203" s="25" t="str">
        <f>IF(Pengawas!V203="","-",IF(Pengawas!V203=1,IF(Pengawas!AH203="","OK","Harap dikosongkan"),IF(Pengawas!V203=2,IF(Pengawas!AH203="","Harap diisi","OK"),IF(Pengawas!V204&lt;1,"-",IF(Pengawas!V204&gt;2,"-","OK")))))</f>
        <v>-</v>
      </c>
      <c r="AI203" s="25" t="str">
        <f>IF(Pengawas!V203="","-",IF(Pengawas!V203=1,IF(Pengawas!AI203="","OK","Harap dikosongkan"),IF(Pengawas!V203=2,IF(Pengawas!AI203="","Harap diisi","OK"),IF(Pengawas!V204&lt;1,"-",IF(Pengawas!V204&gt;2,"-","OK")))))</f>
        <v>-</v>
      </c>
      <c r="AJ203" s="25" t="str">
        <f>IF(Pengawas!V203="","-",IF(Pengawas!V203=1,IF(Pengawas!AJ203="","OK","Harap dikosongkan"),IF(Pengawas!V203=2,IF(Pengawas!AJ203="","Harap diisi","OK"),IF(Pengawas!V204&lt;1,"-",IF(Pengawas!V204&gt;2,"-","OK")))))</f>
        <v>-</v>
      </c>
      <c r="AK203" s="25" t="str">
        <f>IF(Pengawas!V203="","-",IF(Pengawas!V203=1,IF(Pengawas!AK203="","OK","Harap dikosongkan"),IF(Pengawas!V203=2,IF(Pengawas!AK203="","Harap diisi","OK"),IF(Pengawas!V204&lt;1,"-",IF(Pengawas!V204&gt;2,"-","OK")))))</f>
        <v>-</v>
      </c>
      <c r="AL203" s="25" t="str">
        <f>IF(Pengawas!AL203="","-",IF(Pengawas!AL203&gt;3,"Tidak valid",IF(Pengawas!AL203&lt;1,"Tidak valid","OK")))</f>
        <v>-</v>
      </c>
      <c r="AM203" s="25" t="str">
        <f>IF(Pengawas!AL203="",IF(Pengawas!AM203="","-","Harap dikosongkan"),IF(Pengawas!AL203&lt;&gt;1,IF(Pengawas!AM203="","OK","Harap dikosongkan"),IF(Pengawas!AM203="","Harap diisi",IF(Pengawas!AM203&gt;2015,"Cek lagi",IF(Pengawas!AM203&lt;2005,"Cek lagi","OK")))))</f>
        <v>-</v>
      </c>
      <c r="AN203" s="25" t="str">
        <f>IF(Pengawas!AL203="",IF(Pengawas!AN203="","-","Harap dikosongkan"),IF(Pengawas!AL203&lt;&gt;1,IF(Pengawas!AN203="","OK","Harap dikosongkan"),IF(Pengawas!AN203="","Harap diisi",IF(VALUE(Pengawas!AN203)&gt;33,"Tidak valid",IF(VALUE(Pengawas!AN203)&lt;1,"Tidak valid","OK")))))</f>
        <v>-</v>
      </c>
      <c r="AO203" s="25" t="str">
        <f>IF(Pengawas!AL203="",IF(Pengawas!AO203="","-","Harap dikosongkan"),IF(Pengawas!AL203&lt;&gt;1,IF(Pengawas!AO203="","OK","Harap dikosongkan"),IF(Pengawas!AO203="","Harap diisi",IF(Pengawas!AO203&gt;1,"Tidak valid","OK"))))</f>
        <v>-</v>
      </c>
      <c r="AP203" s="25" t="str">
        <f>IF(Pengawas!AL203&gt;1,"OK",IF(Pengawas!AO203="",IF(Pengawas!AP203="","-","Kolom AO cek lagi"),IF(Pengawas!AO203=0,IF(Pengawas!AP203="","OK","Harap dikosongkan"),IF(Pengawas!AP203="","Harap diisi",IF(LEN(Pengawas!AP203)&lt;12,"Tidak valid",IF(LEN(Pengawas!AP203)&gt;14,"Tidak valid","OK"))))))</f>
        <v>-</v>
      </c>
      <c r="AQ203" s="26" t="str">
        <f>IF(Pengawas!AL203&gt;1,"OK",IF(Pengawas!AO203="",IF(Pengawas!AQ203="","-","Kolom AO cek lagi"),IF(Pengawas!AO203=0,IF(Pengawas!AQ203="","OK","Harap dikosongkan"),IF(Pengawas!AQ203="","Harap diisi",IF(LEN(Pengawas!AQ203)&lt;5,"Cek lagi","OK")))))</f>
        <v>-</v>
      </c>
      <c r="AR203" s="26" t="str">
        <f>IF(Pengawas!AL203&gt;1,"OK",IF(Pengawas!AO203="",IF(Pengawas!AR203="","-","Kolom AT cek lagi"),IF(Pengawas!AO203=0,IF(Pengawas!AR203="","OK","Harap dikosongkan"),IF(Pengawas!AR203="","Harap diisi",IF(VALUE(LEFT(Pengawas!AR203,2))&gt;31,"Tanggal tidak valid",IF(VALUE(LEFT(RIGHT(Pengawas!AR203,7),2))&gt;12,"Bulan tidak valid",IF(VALUE(RIGHT(Pengawas!AR203,4))&gt;2016,"Tahun cek lagi",IF(VALUE(RIGHT(Pengawas!AR203,4))&lt;2005,"Tahun cek lagi","OK"))))))))</f>
        <v>-</v>
      </c>
      <c r="AS203" s="25" t="str">
        <f>IF(Pengawas!AP203="",IF(Pengawas!AS203="","-","Harap dikosongkan"),IF(Pengawas!AP203&lt;&gt;"",IF(Pengawas!AS203="","Harap diisi",IF(Pengawas!AS203&gt;1,"Tidak valid","OK"))))</f>
        <v>-</v>
      </c>
      <c r="AT203" s="25" t="str">
        <f>IF(Pengawas!AS203="",IF(Pengawas!AT203="","-","Harap dikosongkan"),IF(Pengawas!AS203&lt;&gt;1,IF(Pengawas!AT203="","OK","Harap dikosongkan"),IF(Pengawas!AS203="",IF(Pengawas!AT203="","-","Harap dikosongkan"),IF(Pengawas!AS203=0,IF(Pengawas!AT203="","OK","Harap dikosongkan"),IF(Pengawas!AT203="","Harap diisi",IF(Pengawas!AT203&gt;2016,"Cek lagi",IF(Pengawas!AT203&lt;2005,"Cek lagi",IF(Pengawas!AM203&gt;Pengawas!AT203,"Cek lagi dengan Kolom AL","OK"))))))))</f>
        <v>-</v>
      </c>
      <c r="AU203" s="25" t="str">
        <f>IF(Pengawas!AS203="",IF(Pengawas!AU203="","-","Harap dikosongkan"),IF(Pengawas!AS203&lt;&gt;1,IF(Pengawas!AU203="","OK","Harap dikosongkan"),IF(Pengawas!AS203="",IF(Pengawas!AU203="","-","Harap dikosongkan"),IF(Pengawas!AS203=0,IF(Pengawas!AU203="","OK","Harap dikosongkan"),IF(Pengawas!AU203="","Harap diisi",IF(Pengawas!AU203&gt;20000000,"Cek lagi",IF(Pengawas!AU203&lt;100000,"Cek lagi","OK")))))))</f>
        <v>-</v>
      </c>
      <c r="AV203" s="25" t="str">
        <f>IF(Pengawas!AV203="","-",IF(Pengawas!AV203&gt;3,"Tidak valid","OK"))</f>
        <v>-</v>
      </c>
      <c r="AW203" s="25" t="str">
        <f>IF(Pengawas!AV203="",IF(Pengawas!AW203="","-","Harap dikosongkan"),IF(Pengawas!AV203=0,IF(Pengawas!AW203="","OK","Harap dikosongkan"),IF(Pengawas!AV203&gt;0,IF(Pengawas!AW203="","Harap diisi",IF(Pengawas!AW203&gt;2015,"Tidak valid","OK")))))</f>
        <v>-</v>
      </c>
      <c r="AX203" s="25" t="str">
        <f>IF(Pengawas!AV203="",IF(Pengawas!AX203="","-","Harap dikosongkan"),IF(Pengawas!AV203=0,IF(Pengawas!AX203="","OK","Harap dikosongkan"),IF(Pengawas!AV203&gt;0,IF(Pengawas!AX203="","Harap diisi",IF(Pengawas!AX203="","-",IF(Pengawas!AX203&gt;1,"Tidak valid","OK"))))))</f>
        <v>-</v>
      </c>
      <c r="AY203" s="25" t="str">
        <f>IF(Pengawas!AY203="","-",IF(Pengawas!AY203&gt;2,"Tidak valid","OK"))</f>
        <v>-</v>
      </c>
      <c r="AZ203" s="25" t="str">
        <f>IF(Pengawas!AY203="",IF(Pengawas!AZ203="","-","Harap dikosongkan"),IF(Pengawas!AY203=0,IF(Pengawas!AZ203="","OK","Harap dikosongkan"),IF(Pengawas!AZ203="","Harap diisi",IF(Pengawas!AZ203&gt;2015,"Cek lagi",IF(Pengawas!AZ203&lt;2000,"Cek lagi","OK")))))</f>
        <v>-</v>
      </c>
      <c r="BA203" s="25" t="str">
        <f>IF(Pengawas!BA203="","-",IF(LEN(Pengawas!BA203)&lt;5,"Cek lagi","OK"))</f>
        <v>-</v>
      </c>
      <c r="BB203" s="25" t="str">
        <f>IF(Pengawas!BB203="","-",IF(LEN(Pengawas!BB203)&lt;4,"Cek lagi","OK"))</f>
        <v>-</v>
      </c>
      <c r="BC203" s="25" t="str">
        <f>IF(Pengawas!BC203="","-",IF(LEN(Pengawas!BC203)&lt;4,"Cek lagi","OK"))</f>
        <v>-</v>
      </c>
      <c r="BD203" s="25" t="str">
        <f>IF(Pengawas!BD203="","-",IF(LEN(Pengawas!BD203)&lt;4,"Cek lagi","OK"))</f>
        <v>-</v>
      </c>
      <c r="BE203" s="25" t="str">
        <f>IF(Pengawas!BE203="","-",IF(LEN(Pengawas!BE203)&lt;4,"Cek lagi","OK"))</f>
        <v>-</v>
      </c>
      <c r="BF203" s="25" t="str">
        <f>IF(Pengawas!BF203="","-",IF(LEN(Pengawas!BF203)&lt;&gt;5,"Tidak valid","OK"))</f>
        <v>-</v>
      </c>
      <c r="BG203" s="25" t="str">
        <f>IF(Pengawas!BG203="","-",IF(LEN(Pengawas!BG203)&lt;9,"Cek lagi",IF(LEN(Pengawas!BG203)&gt;14,"Cek lagi","OK")))</f>
        <v>-</v>
      </c>
    </row>
    <row r="204" spans="1:59" s="18" customFormat="1" ht="15" customHeight="1" x14ac:dyDescent="0.2">
      <c r="A204" s="25" t="str">
        <f>IF(Pengawas!A204="","-",IF(LEN(Pengawas!A204)&lt;4,"Cek lagi","OK"))</f>
        <v>-</v>
      </c>
      <c r="B204" s="25" t="str">
        <f>IF(Pengawas!B204="","-",IF(LEN(Pengawas!B204)&lt;4,"Cek lagi","OK"))</f>
        <v>-</v>
      </c>
      <c r="C204" s="25" t="str">
        <f>IF(Pengawas!C204="","-",IF(LEN(Pengawas!C204)&lt;&gt;18,"Tidak valid","OK"))</f>
        <v>-</v>
      </c>
      <c r="D204" s="25" t="str">
        <f>IF(Pengawas!D204="","-",IF(LEN(Pengawas!D204)&lt;&gt;16,"Tidak valid","OK"))</f>
        <v>-</v>
      </c>
      <c r="E204" s="25" t="str">
        <f>IF(Pengawas!E204="","-",IF(LEN(Pengawas!E204)&lt;4,"Cek lagi","OK"))</f>
        <v>-</v>
      </c>
      <c r="F204" s="25" t="str">
        <f>IF(Pengawas!F204="","-",IF(LEN(Pengawas!F204)&lt;&gt;16,"Tidak valid","OK"))</f>
        <v>-</v>
      </c>
      <c r="G204" s="25" t="str">
        <f>IF(Pengawas!G204="","-",IF(LEN(Pengawas!G204)&lt;4,"Cek lagi","OK"))</f>
        <v>-</v>
      </c>
      <c r="H204" s="26" t="str">
        <f>IF(Pengawas!H204="","-",IF(VALUE(LEFT(Pengawas!H204,2))&gt;31,"Tanggal tidak valid",IF(VALUE(LEFT(RIGHT(Pengawas!H204,7),2))&gt;12,"Bulan tidak valid",IF(VALUE(RIGHT(Pengawas!H204,4))&gt;1990,"Umur terlalu muda",IF(VALUE(RIGHT(Pengawas!H204,4))&lt;1955,"Umur terlalu tua","OK")))))</f>
        <v>-</v>
      </c>
      <c r="I204" s="25" t="str">
        <f>IF(Pengawas!I204="","-",IF(Pengawas!I204="L","OK",IF(Pengawas!I204="P","OK","Tidak valid")))</f>
        <v>-</v>
      </c>
      <c r="J204" s="25" t="str">
        <f>IF(Pengawas!J204="","-",IF(LEN(Pengawas!J204)&lt;4,"Cek lagi","OK"))</f>
        <v>-</v>
      </c>
      <c r="K204" s="25" t="str">
        <f>IF(Pengawas!K204="","-",IF(Pengawas!K204&gt;5,"Tidak valid",IF(Pengawas!K204&lt;1,"Tidak valid","OK")))</f>
        <v>-</v>
      </c>
      <c r="L204" s="25" t="str">
        <f>IF(Pengawas!L204="","-",IF(VALUE(LEFT(Pengawas!L204,1))&gt;1,"Tidak valid","OK"))</f>
        <v>-</v>
      </c>
      <c r="M204" s="25" t="str">
        <f>IF(Pengawas!M204="","-",IF(VALUE(LEFT(Pengawas!M204,1))&gt;1,"Tidak valid","OK"))</f>
        <v>-</v>
      </c>
      <c r="N204" s="25" t="str">
        <f>IF(Pengawas!N204="","-",IF(VALUE(LEFT(Pengawas!N204,2))&gt;31,"Tanggal tidak valid",IF(VALUE(LEFT(RIGHT(Pengawas!N204,7),2))&gt;12,"Bulan tidak valid",IF(VALUE(RIGHT(Pengawas!N204,4))&gt;2015,"Tahun cek lagi",IF(VALUE(RIGHT(Pengawas!N204,4))&lt;1930,"Tahun cek lagi","OK")))))</f>
        <v>-</v>
      </c>
      <c r="O204" s="26" t="str">
        <f>IF(Pengawas!O204="","-",IF(VALUE(LEFT(Pengawas!O204,2))&gt;31,"Tanggal tidak valid",IF(VALUE(LEFT(RIGHT(Pengawas!O204,7),2))&gt;12,"Bulan tidak valid",IF(VALUE(RIGHT(Pengawas!O204,4))&gt;2015,"Tahun cek lagi",IF(VALUE(RIGHT(Pengawas!O204,4))&lt;1930,"Tahun cek lagi","OK")))))</f>
        <v>-</v>
      </c>
      <c r="P204" s="26" t="str">
        <f>IF(Pengawas!P204="","-",IF(VALUE(LEFT(Pengawas!P204,2))&gt;31,"Tanggal tidak valid",IF(VALUE(LEFT(RIGHT(Pengawas!P204,7),2))&gt;12,"Bulan tidak valid",IF(VALUE(RIGHT(Pengawas!P204,4))&gt;2015,"Tahun cek lagi",IF(VALUE(RIGHT(Pengawas!P204,4))&lt;1930,"Tahun cek lagi","OK")))))</f>
        <v>-</v>
      </c>
      <c r="Q204" s="25" t="str">
        <f>IF(Pengawas!Q204="","-",IF(Pengawas!Q204&gt;3,"Tidak valid",IF(Pengawas!Q204&lt;1,"Tidak valid","OK")))</f>
        <v>-</v>
      </c>
      <c r="R204" s="25" t="str">
        <f>IF(Pengawas!R204="","-",IF(Pengawas!R204&gt;20000000,"Cek lagi",IF(Pengawas!R204&lt;50000,"Cek lagi","OK")))</f>
        <v>-</v>
      </c>
      <c r="S204" s="25" t="str">
        <f>IF(Pengawas!S204="","-",IF(Pengawas!S204&gt;3,"Tidak valid",IF(Pengawas!S204&lt;1,"Tidak valid","OK")))</f>
        <v>-</v>
      </c>
      <c r="T204" s="25" t="str">
        <f>IF(Pengawas!T204="","-",IF(Pengawas!T204&gt;6,"Tidak valid",IF(Pengawas!T204&lt;1,"Tidak valid","OK")))</f>
        <v>-</v>
      </c>
      <c r="U204" s="25" t="str">
        <f>IF(Pengawas!U204="","-",IF(Pengawas!U204&gt;4,"Tidak valid",IF(Pengawas!U204&lt;1,"Tidak valid","OK")))</f>
        <v>-</v>
      </c>
      <c r="V204" s="25" t="str">
        <f>IF(Pengawas!V204="","-",IF(Pengawas!V204&gt;2,"Tidak valid",IF(Pengawas!V204&lt;1,"Tidak valid","OK")))</f>
        <v>-</v>
      </c>
      <c r="W204" s="25" t="str">
        <f>IF(Pengawas!V204="","-",IF(Pengawas!V204=1,IF(Pengawas!W204="","Harap diisi","OK"),IF(Pengawas!V204=2,IF(Pengawas!W204="","Harap diisi","OK"),IF(Pengawas!V205&lt;1,"-",IF(Pengawas!V205&gt;2,"-","OK")))))</f>
        <v>-</v>
      </c>
      <c r="X204" s="25" t="str">
        <f>IF(Pengawas!V204="","-",IF(Pengawas!V204=1,IF(Pengawas!X204="","Harap diisi","OK"),IF(Pengawas!V204=2,IF(Pengawas!X204="","Harap diisi","OK"),IF(Pengawas!V205&lt;1,"-",IF(Pengawas!V205&gt;2,"-","OK")))))</f>
        <v>-</v>
      </c>
      <c r="Y204" s="25" t="str">
        <f>IF(Pengawas!V204="","-",IF(Pengawas!V204=1,IF(Pengawas!Y204="","Harap diisi","OK"),IF(Pengawas!V204=2,IF(Pengawas!Y204="","Harap diisi","OK"),IF(Pengawas!V205&lt;1,"-",IF(Pengawas!V205&gt;2,"-","OK")))))</f>
        <v>-</v>
      </c>
      <c r="Z204" s="25" t="str">
        <f>IF(Pengawas!V204="","-",IF(Pengawas!V204=1,IF(Pengawas!Z204="","Harap diisi","OK"),IF(Pengawas!V204=2,IF(Pengawas!Z204="","Harap diisi","OK"),IF(Pengawas!V205&lt;1,"-",IF(Pengawas!V205&gt;2,"-","OK")))))</f>
        <v>-</v>
      </c>
      <c r="AA204" s="25" t="str">
        <f>IF(Pengawas!V204="","-",IF(Pengawas!V204=1,IF(Pengawas!AA204="","Harap diisi","OK"),IF(Pengawas!V204=2,IF(Pengawas!AA204="","Harap diisi","OK"),IF(Pengawas!V205&lt;1,"-",IF(Pengawas!V205&gt;2,"-","OK")))))</f>
        <v>-</v>
      </c>
      <c r="AB204" s="25" t="str">
        <f>IF(Pengawas!V204="","-",IF(Pengawas!V204=1,IF(Pengawas!AB204="","Harap diisi","OK"),IF(Pengawas!V204=2,IF(Pengawas!AB204="","Harap diisi","OK"),IF(Pengawas!V205&lt;1,"-",IF(Pengawas!V205&gt;2,"-","OK")))))</f>
        <v>-</v>
      </c>
      <c r="AC204" s="25" t="str">
        <f>IF(Pengawas!V204="","-",IF(Pengawas!V204=1,IF(Pengawas!AC204="","Harap diisi","OK"),IF(Pengawas!V204=2,IF(Pengawas!AC204="","Harap diisi","OK"),IF(Pengawas!V205&lt;1,"-",IF(Pengawas!V205&gt;2,"-","OK")))))</f>
        <v>-</v>
      </c>
      <c r="AD204" s="25" t="str">
        <f>IF(Pengawas!V204="","-",IF(Pengawas!V204=1,IF(Pengawas!AD204="","OK","Harap dikosongkan"),IF(Pengawas!V204=2,IF(Pengawas!AD204="","Harap diisi","OK"),IF(Pengawas!V205&lt;1,"-",IF(Pengawas!V205&gt;2,"-","OK")))))</f>
        <v>-</v>
      </c>
      <c r="AE204" s="25" t="str">
        <f>IF(Pengawas!V204="","-",IF(Pengawas!V204=1,IF(Pengawas!AE204="","OK","Harap dikosongkan"),IF(Pengawas!V204=2,IF(Pengawas!AE204="","Harap diisi","OK"),IF(Pengawas!V205&lt;1,"-",IF(Pengawas!V205&gt;2,"-","OK")))))</f>
        <v>-</v>
      </c>
      <c r="AF204" s="25" t="str">
        <f>IF(Pengawas!V204="","-",IF(Pengawas!V204=1,IF(Pengawas!AF204="","OK","Harap dikosongkan"),IF(Pengawas!V204=2,IF(Pengawas!AF204="","Harap diisi","OK"),IF(Pengawas!V205&lt;1,"-",IF(Pengawas!V205&gt;2,"-","OK")))))</f>
        <v>-</v>
      </c>
      <c r="AG204" s="25" t="str">
        <f>IF(Pengawas!V204="","-",IF(Pengawas!V204=1,IF(Pengawas!AG204="","OK","Harap dikosongkan"),IF(Pengawas!V204=2,IF(Pengawas!AG204="","Harap diisi","OK"),IF(Pengawas!V205&lt;1,"-",IF(Pengawas!V205&gt;2,"-","OK")))))</f>
        <v>-</v>
      </c>
      <c r="AH204" s="25" t="str">
        <f>IF(Pengawas!V204="","-",IF(Pengawas!V204=1,IF(Pengawas!AH204="","OK","Harap dikosongkan"),IF(Pengawas!V204=2,IF(Pengawas!AH204="","Harap diisi","OK"),IF(Pengawas!V205&lt;1,"-",IF(Pengawas!V205&gt;2,"-","OK")))))</f>
        <v>-</v>
      </c>
      <c r="AI204" s="25" t="str">
        <f>IF(Pengawas!V204="","-",IF(Pengawas!V204=1,IF(Pengawas!AI204="","OK","Harap dikosongkan"),IF(Pengawas!V204=2,IF(Pengawas!AI204="","Harap diisi","OK"),IF(Pengawas!V205&lt;1,"-",IF(Pengawas!V205&gt;2,"-","OK")))))</f>
        <v>-</v>
      </c>
      <c r="AJ204" s="25" t="str">
        <f>IF(Pengawas!V204="","-",IF(Pengawas!V204=1,IF(Pengawas!AJ204="","OK","Harap dikosongkan"),IF(Pengawas!V204=2,IF(Pengawas!AJ204="","Harap diisi","OK"),IF(Pengawas!V205&lt;1,"-",IF(Pengawas!V205&gt;2,"-","OK")))))</f>
        <v>-</v>
      </c>
      <c r="AK204" s="25" t="str">
        <f>IF(Pengawas!V204="","-",IF(Pengawas!V204=1,IF(Pengawas!AK204="","OK","Harap dikosongkan"),IF(Pengawas!V204=2,IF(Pengawas!AK204="","Harap diisi","OK"),IF(Pengawas!V205&lt;1,"-",IF(Pengawas!V205&gt;2,"-","OK")))))</f>
        <v>-</v>
      </c>
      <c r="AL204" s="25" t="str">
        <f>IF(Pengawas!AL204="","-",IF(Pengawas!AL204&gt;3,"Tidak valid",IF(Pengawas!AL204&lt;1,"Tidak valid","OK")))</f>
        <v>-</v>
      </c>
      <c r="AM204" s="25" t="str">
        <f>IF(Pengawas!AL204="",IF(Pengawas!AM204="","-","Harap dikosongkan"),IF(Pengawas!AL204&lt;&gt;1,IF(Pengawas!AM204="","OK","Harap dikosongkan"),IF(Pengawas!AM204="","Harap diisi",IF(Pengawas!AM204&gt;2015,"Cek lagi",IF(Pengawas!AM204&lt;2005,"Cek lagi","OK")))))</f>
        <v>-</v>
      </c>
      <c r="AN204" s="25" t="str">
        <f>IF(Pengawas!AL204="",IF(Pengawas!AN204="","-","Harap dikosongkan"),IF(Pengawas!AL204&lt;&gt;1,IF(Pengawas!AN204="","OK","Harap dikosongkan"),IF(Pengawas!AN204="","Harap diisi",IF(VALUE(Pengawas!AN204)&gt;33,"Tidak valid",IF(VALUE(Pengawas!AN204)&lt;1,"Tidak valid","OK")))))</f>
        <v>-</v>
      </c>
      <c r="AO204" s="25" t="str">
        <f>IF(Pengawas!AL204="",IF(Pengawas!AO204="","-","Harap dikosongkan"),IF(Pengawas!AL204&lt;&gt;1,IF(Pengawas!AO204="","OK","Harap dikosongkan"),IF(Pengawas!AO204="","Harap diisi",IF(Pengawas!AO204&gt;1,"Tidak valid","OK"))))</f>
        <v>-</v>
      </c>
      <c r="AP204" s="25" t="str">
        <f>IF(Pengawas!AL204&gt;1,"OK",IF(Pengawas!AO204="",IF(Pengawas!AP204="","-","Kolom AO cek lagi"),IF(Pengawas!AO204=0,IF(Pengawas!AP204="","OK","Harap dikosongkan"),IF(Pengawas!AP204="","Harap diisi",IF(LEN(Pengawas!AP204)&lt;12,"Tidak valid",IF(LEN(Pengawas!AP204)&gt;14,"Tidak valid","OK"))))))</f>
        <v>-</v>
      </c>
      <c r="AQ204" s="26" t="str">
        <f>IF(Pengawas!AL204&gt;1,"OK",IF(Pengawas!AO204="",IF(Pengawas!AQ204="","-","Kolom AO cek lagi"),IF(Pengawas!AO204=0,IF(Pengawas!AQ204="","OK","Harap dikosongkan"),IF(Pengawas!AQ204="","Harap diisi",IF(LEN(Pengawas!AQ204)&lt;5,"Cek lagi","OK")))))</f>
        <v>-</v>
      </c>
      <c r="AR204" s="26" t="str">
        <f>IF(Pengawas!AL204&gt;1,"OK",IF(Pengawas!AO204="",IF(Pengawas!AR204="","-","Kolom AT cek lagi"),IF(Pengawas!AO204=0,IF(Pengawas!AR204="","OK","Harap dikosongkan"),IF(Pengawas!AR204="","Harap diisi",IF(VALUE(LEFT(Pengawas!AR204,2))&gt;31,"Tanggal tidak valid",IF(VALUE(LEFT(RIGHT(Pengawas!AR204,7),2))&gt;12,"Bulan tidak valid",IF(VALUE(RIGHT(Pengawas!AR204,4))&gt;2016,"Tahun cek lagi",IF(VALUE(RIGHT(Pengawas!AR204,4))&lt;2005,"Tahun cek lagi","OK"))))))))</f>
        <v>-</v>
      </c>
      <c r="AS204" s="25" t="str">
        <f>IF(Pengawas!AP204="",IF(Pengawas!AS204="","-","Harap dikosongkan"),IF(Pengawas!AP204&lt;&gt;"",IF(Pengawas!AS204="","Harap diisi",IF(Pengawas!AS204&gt;1,"Tidak valid","OK"))))</f>
        <v>-</v>
      </c>
      <c r="AT204" s="25" t="str">
        <f>IF(Pengawas!AS204="",IF(Pengawas!AT204="","-","Harap dikosongkan"),IF(Pengawas!AS204&lt;&gt;1,IF(Pengawas!AT204="","OK","Harap dikosongkan"),IF(Pengawas!AS204="",IF(Pengawas!AT204="","-","Harap dikosongkan"),IF(Pengawas!AS204=0,IF(Pengawas!AT204="","OK","Harap dikosongkan"),IF(Pengawas!AT204="","Harap diisi",IF(Pengawas!AT204&gt;2016,"Cek lagi",IF(Pengawas!AT204&lt;2005,"Cek lagi",IF(Pengawas!AM204&gt;Pengawas!AT204,"Cek lagi dengan Kolom AL","OK"))))))))</f>
        <v>-</v>
      </c>
      <c r="AU204" s="25" t="str">
        <f>IF(Pengawas!AS204="",IF(Pengawas!AU204="","-","Harap dikosongkan"),IF(Pengawas!AS204&lt;&gt;1,IF(Pengawas!AU204="","OK","Harap dikosongkan"),IF(Pengawas!AS204="",IF(Pengawas!AU204="","-","Harap dikosongkan"),IF(Pengawas!AS204=0,IF(Pengawas!AU204="","OK","Harap dikosongkan"),IF(Pengawas!AU204="","Harap diisi",IF(Pengawas!AU204&gt;20000000,"Cek lagi",IF(Pengawas!AU204&lt;100000,"Cek lagi","OK")))))))</f>
        <v>-</v>
      </c>
      <c r="AV204" s="25" t="str">
        <f>IF(Pengawas!AV204="","-",IF(Pengawas!AV204&gt;3,"Tidak valid","OK"))</f>
        <v>-</v>
      </c>
      <c r="AW204" s="25" t="str">
        <f>IF(Pengawas!AV204="",IF(Pengawas!AW204="","-","Harap dikosongkan"),IF(Pengawas!AV204=0,IF(Pengawas!AW204="","OK","Harap dikosongkan"),IF(Pengawas!AV204&gt;0,IF(Pengawas!AW204="","Harap diisi",IF(Pengawas!AW204&gt;2015,"Tidak valid","OK")))))</f>
        <v>-</v>
      </c>
      <c r="AX204" s="25" t="str">
        <f>IF(Pengawas!AV204="",IF(Pengawas!AX204="","-","Harap dikosongkan"),IF(Pengawas!AV204=0,IF(Pengawas!AX204="","OK","Harap dikosongkan"),IF(Pengawas!AV204&gt;0,IF(Pengawas!AX204="","Harap diisi",IF(Pengawas!AX204="","-",IF(Pengawas!AX204&gt;1,"Tidak valid","OK"))))))</f>
        <v>-</v>
      </c>
      <c r="AY204" s="25" t="str">
        <f>IF(Pengawas!AY204="","-",IF(Pengawas!AY204&gt;2,"Tidak valid","OK"))</f>
        <v>-</v>
      </c>
      <c r="AZ204" s="25" t="str">
        <f>IF(Pengawas!AY204="",IF(Pengawas!AZ204="","-","Harap dikosongkan"),IF(Pengawas!AY204=0,IF(Pengawas!AZ204="","OK","Harap dikosongkan"),IF(Pengawas!AZ204="","Harap diisi",IF(Pengawas!AZ204&gt;2015,"Cek lagi",IF(Pengawas!AZ204&lt;2000,"Cek lagi","OK")))))</f>
        <v>-</v>
      </c>
      <c r="BA204" s="25" t="str">
        <f>IF(Pengawas!BA204="","-",IF(LEN(Pengawas!BA204)&lt;5,"Cek lagi","OK"))</f>
        <v>-</v>
      </c>
      <c r="BB204" s="25" t="str">
        <f>IF(Pengawas!BB204="","-",IF(LEN(Pengawas!BB204)&lt;4,"Cek lagi","OK"))</f>
        <v>-</v>
      </c>
      <c r="BC204" s="25" t="str">
        <f>IF(Pengawas!BC204="","-",IF(LEN(Pengawas!BC204)&lt;4,"Cek lagi","OK"))</f>
        <v>-</v>
      </c>
      <c r="BD204" s="25" t="str">
        <f>IF(Pengawas!BD204="","-",IF(LEN(Pengawas!BD204)&lt;4,"Cek lagi","OK"))</f>
        <v>-</v>
      </c>
      <c r="BE204" s="25" t="str">
        <f>IF(Pengawas!BE204="","-",IF(LEN(Pengawas!BE204)&lt;4,"Cek lagi","OK"))</f>
        <v>-</v>
      </c>
      <c r="BF204" s="25" t="str">
        <f>IF(Pengawas!BF204="","-",IF(LEN(Pengawas!BF204)&lt;&gt;5,"Tidak valid","OK"))</f>
        <v>-</v>
      </c>
      <c r="BG204" s="25" t="str">
        <f>IF(Pengawas!BG204="","-",IF(LEN(Pengawas!BG204)&lt;9,"Cek lagi",IF(LEN(Pengawas!BG204)&gt;14,"Cek lagi","OK")))</f>
        <v>-</v>
      </c>
    </row>
    <row r="205" spans="1:59" ht="15" customHeight="1" x14ac:dyDescent="0.2">
      <c r="A205" s="25" t="str">
        <f>IF(Pengawas!A205="","-",IF(LEN(Pengawas!A205)&lt;4,"Cek lagi","OK"))</f>
        <v>-</v>
      </c>
      <c r="B205" s="25" t="str">
        <f>IF(Pengawas!B205="","-",IF(LEN(Pengawas!B205)&lt;4,"Cek lagi","OK"))</f>
        <v>-</v>
      </c>
      <c r="C205" s="25" t="str">
        <f>IF(Pengawas!C205="","-",IF(LEN(Pengawas!C205)&lt;&gt;18,"Tidak valid","OK"))</f>
        <v>-</v>
      </c>
      <c r="D205" s="25" t="str">
        <f>IF(Pengawas!D205="","-",IF(LEN(Pengawas!D205)&lt;&gt;16,"Tidak valid","OK"))</f>
        <v>-</v>
      </c>
      <c r="E205" s="25" t="str">
        <f>IF(Pengawas!E205="","-",IF(LEN(Pengawas!E205)&lt;4,"Cek lagi","OK"))</f>
        <v>-</v>
      </c>
      <c r="F205" s="25" t="str">
        <f>IF(Pengawas!F205="","-",IF(LEN(Pengawas!F205)&lt;&gt;16,"Tidak valid","OK"))</f>
        <v>-</v>
      </c>
      <c r="G205" s="25" t="str">
        <f>IF(Pengawas!G205="","-",IF(LEN(Pengawas!G205)&lt;4,"Cek lagi","OK"))</f>
        <v>-</v>
      </c>
      <c r="H205" s="26" t="str">
        <f>IF(Pengawas!H205="","-",IF(VALUE(LEFT(Pengawas!H205,2))&gt;31,"Tanggal tidak valid",IF(VALUE(LEFT(RIGHT(Pengawas!H205,7),2))&gt;12,"Bulan tidak valid",IF(VALUE(RIGHT(Pengawas!H205,4))&gt;1990,"Umur terlalu muda",IF(VALUE(RIGHT(Pengawas!H205,4))&lt;1955,"Umur terlalu tua","OK")))))</f>
        <v>-</v>
      </c>
      <c r="I205" s="25" t="str">
        <f>IF(Pengawas!I205="","-",IF(Pengawas!I205="L","OK",IF(Pengawas!I205="P","OK","Tidak valid")))</f>
        <v>-</v>
      </c>
      <c r="J205" s="25" t="str">
        <f>IF(Pengawas!J205="","-",IF(LEN(Pengawas!J205)&lt;4,"Cek lagi","OK"))</f>
        <v>-</v>
      </c>
      <c r="K205" s="25" t="str">
        <f>IF(Pengawas!K205="","-",IF(Pengawas!K205&gt;5,"Tidak valid",IF(Pengawas!K205&lt;1,"Tidak valid","OK")))</f>
        <v>-</v>
      </c>
      <c r="L205" s="25" t="str">
        <f>IF(Pengawas!L205="","-",IF(VALUE(LEFT(Pengawas!L205,1))&gt;1,"Tidak valid","OK"))</f>
        <v>-</v>
      </c>
      <c r="M205" s="25" t="str">
        <f>IF(Pengawas!M205="","-",IF(VALUE(LEFT(Pengawas!M205,1))&gt;1,"Tidak valid","OK"))</f>
        <v>-</v>
      </c>
      <c r="N205" s="25" t="str">
        <f>IF(Pengawas!N205="","-",IF(VALUE(LEFT(Pengawas!N205,2))&gt;31,"Tanggal tidak valid",IF(VALUE(LEFT(RIGHT(Pengawas!N205,7),2))&gt;12,"Bulan tidak valid",IF(VALUE(RIGHT(Pengawas!N205,4))&gt;2015,"Tahun cek lagi",IF(VALUE(RIGHT(Pengawas!N205,4))&lt;1930,"Tahun cek lagi","OK")))))</f>
        <v>-</v>
      </c>
      <c r="O205" s="26" t="str">
        <f>IF(Pengawas!O205="","-",IF(VALUE(LEFT(Pengawas!O205,2))&gt;31,"Tanggal tidak valid",IF(VALUE(LEFT(RIGHT(Pengawas!O205,7),2))&gt;12,"Bulan tidak valid",IF(VALUE(RIGHT(Pengawas!O205,4))&gt;2015,"Tahun cek lagi",IF(VALUE(RIGHT(Pengawas!O205,4))&lt;1930,"Tahun cek lagi","OK")))))</f>
        <v>-</v>
      </c>
      <c r="P205" s="26" t="str">
        <f>IF(Pengawas!P205="","-",IF(VALUE(LEFT(Pengawas!P205,2))&gt;31,"Tanggal tidak valid",IF(VALUE(LEFT(RIGHT(Pengawas!P205,7),2))&gt;12,"Bulan tidak valid",IF(VALUE(RIGHT(Pengawas!P205,4))&gt;2015,"Tahun cek lagi",IF(VALUE(RIGHT(Pengawas!P205,4))&lt;1930,"Tahun cek lagi","OK")))))</f>
        <v>-</v>
      </c>
      <c r="Q205" s="25" t="str">
        <f>IF(Pengawas!Q205="","-",IF(Pengawas!Q205&gt;3,"Tidak valid",IF(Pengawas!Q205&lt;1,"Tidak valid","OK")))</f>
        <v>-</v>
      </c>
      <c r="R205" s="25" t="str">
        <f>IF(Pengawas!R205="","-",IF(Pengawas!R205&gt;20000000,"Cek lagi",IF(Pengawas!R205&lt;50000,"Cek lagi","OK")))</f>
        <v>-</v>
      </c>
      <c r="S205" s="25" t="str">
        <f>IF(Pengawas!S205="","-",IF(Pengawas!S205&gt;3,"Tidak valid",IF(Pengawas!S205&lt;1,"Tidak valid","OK")))</f>
        <v>-</v>
      </c>
      <c r="T205" s="25" t="str">
        <f>IF(Pengawas!T205="","-",IF(Pengawas!T205&gt;6,"Tidak valid",IF(Pengawas!T205&lt;1,"Tidak valid","OK")))</f>
        <v>-</v>
      </c>
      <c r="U205" s="25" t="str">
        <f>IF(Pengawas!U205="","-",IF(Pengawas!U205&gt;4,"Tidak valid",IF(Pengawas!U205&lt;1,"Tidak valid","OK")))</f>
        <v>-</v>
      </c>
      <c r="V205" s="25" t="str">
        <f>IF(Pengawas!V205="","-",IF(Pengawas!V205&gt;2,"Tidak valid",IF(Pengawas!V205&lt;1,"Tidak valid","OK")))</f>
        <v>-</v>
      </c>
      <c r="W205" s="25" t="str">
        <f>IF(Pengawas!V205="","-",IF(Pengawas!V205=1,IF(Pengawas!W205="","Harap diisi","OK"),IF(Pengawas!V205=2,IF(Pengawas!W205="","Harap diisi","OK"),IF(Pengawas!V206&lt;1,"-",IF(Pengawas!V206&gt;2,"-","OK")))))</f>
        <v>-</v>
      </c>
      <c r="X205" s="25" t="str">
        <f>IF(Pengawas!V205="","-",IF(Pengawas!V205=1,IF(Pengawas!X205="","Harap diisi","OK"),IF(Pengawas!V205=2,IF(Pengawas!X205="","Harap diisi","OK"),IF(Pengawas!V206&lt;1,"-",IF(Pengawas!V206&gt;2,"-","OK")))))</f>
        <v>-</v>
      </c>
      <c r="Y205" s="25" t="str">
        <f>IF(Pengawas!V205="","-",IF(Pengawas!V205=1,IF(Pengawas!Y205="","Harap diisi","OK"),IF(Pengawas!V205=2,IF(Pengawas!Y205="","Harap diisi","OK"),IF(Pengawas!V206&lt;1,"-",IF(Pengawas!V206&gt;2,"-","OK")))))</f>
        <v>-</v>
      </c>
      <c r="Z205" s="25" t="str">
        <f>IF(Pengawas!V205="","-",IF(Pengawas!V205=1,IF(Pengawas!Z205="","Harap diisi","OK"),IF(Pengawas!V205=2,IF(Pengawas!Z205="","Harap diisi","OK"),IF(Pengawas!V206&lt;1,"-",IF(Pengawas!V206&gt;2,"-","OK")))))</f>
        <v>-</v>
      </c>
      <c r="AA205" s="25" t="str">
        <f>IF(Pengawas!V205="","-",IF(Pengawas!V205=1,IF(Pengawas!AA205="","Harap diisi","OK"),IF(Pengawas!V205=2,IF(Pengawas!AA205="","Harap diisi","OK"),IF(Pengawas!V206&lt;1,"-",IF(Pengawas!V206&gt;2,"-","OK")))))</f>
        <v>-</v>
      </c>
      <c r="AB205" s="25" t="str">
        <f>IF(Pengawas!V205="","-",IF(Pengawas!V205=1,IF(Pengawas!AB205="","Harap diisi","OK"),IF(Pengawas!V205=2,IF(Pengawas!AB205="","Harap diisi","OK"),IF(Pengawas!V206&lt;1,"-",IF(Pengawas!V206&gt;2,"-","OK")))))</f>
        <v>-</v>
      </c>
      <c r="AC205" s="25" t="str">
        <f>IF(Pengawas!V205="","-",IF(Pengawas!V205=1,IF(Pengawas!AC205="","Harap diisi","OK"),IF(Pengawas!V205=2,IF(Pengawas!AC205="","Harap diisi","OK"),IF(Pengawas!V206&lt;1,"-",IF(Pengawas!V206&gt;2,"-","OK")))))</f>
        <v>-</v>
      </c>
      <c r="AD205" s="25" t="str">
        <f>IF(Pengawas!V205="","-",IF(Pengawas!V205=1,IF(Pengawas!AD205="","OK","Harap dikosongkan"),IF(Pengawas!V205=2,IF(Pengawas!AD205="","Harap diisi","OK"),IF(Pengawas!V206&lt;1,"-",IF(Pengawas!V206&gt;2,"-","OK")))))</f>
        <v>-</v>
      </c>
      <c r="AE205" s="25" t="str">
        <f>IF(Pengawas!V205="","-",IF(Pengawas!V205=1,IF(Pengawas!AE205="","OK","Harap dikosongkan"),IF(Pengawas!V205=2,IF(Pengawas!AE205="","Harap diisi","OK"),IF(Pengawas!V206&lt;1,"-",IF(Pengawas!V206&gt;2,"-","OK")))))</f>
        <v>-</v>
      </c>
      <c r="AF205" s="25" t="str">
        <f>IF(Pengawas!V205="","-",IF(Pengawas!V205=1,IF(Pengawas!AF205="","OK","Harap dikosongkan"),IF(Pengawas!V205=2,IF(Pengawas!AF205="","Harap diisi","OK"),IF(Pengawas!V206&lt;1,"-",IF(Pengawas!V206&gt;2,"-","OK")))))</f>
        <v>-</v>
      </c>
      <c r="AG205" s="25" t="str">
        <f>IF(Pengawas!V205="","-",IF(Pengawas!V205=1,IF(Pengawas!AG205="","OK","Harap dikosongkan"),IF(Pengawas!V205=2,IF(Pengawas!AG205="","Harap diisi","OK"),IF(Pengawas!V206&lt;1,"-",IF(Pengawas!V206&gt;2,"-","OK")))))</f>
        <v>-</v>
      </c>
      <c r="AH205" s="25" t="str">
        <f>IF(Pengawas!V205="","-",IF(Pengawas!V205=1,IF(Pengawas!AH205="","OK","Harap dikosongkan"),IF(Pengawas!V205=2,IF(Pengawas!AH205="","Harap diisi","OK"),IF(Pengawas!V206&lt;1,"-",IF(Pengawas!V206&gt;2,"-","OK")))))</f>
        <v>-</v>
      </c>
      <c r="AI205" s="25" t="str">
        <f>IF(Pengawas!V205="","-",IF(Pengawas!V205=1,IF(Pengawas!AI205="","OK","Harap dikosongkan"),IF(Pengawas!V205=2,IF(Pengawas!AI205="","Harap diisi","OK"),IF(Pengawas!V206&lt;1,"-",IF(Pengawas!V206&gt;2,"-","OK")))))</f>
        <v>-</v>
      </c>
      <c r="AJ205" s="25" t="str">
        <f>IF(Pengawas!V205="","-",IF(Pengawas!V205=1,IF(Pengawas!AJ205="","OK","Harap dikosongkan"),IF(Pengawas!V205=2,IF(Pengawas!AJ205="","Harap diisi","OK"),IF(Pengawas!V206&lt;1,"-",IF(Pengawas!V206&gt;2,"-","OK")))))</f>
        <v>-</v>
      </c>
      <c r="AK205" s="25" t="str">
        <f>IF(Pengawas!V205="","-",IF(Pengawas!V205=1,IF(Pengawas!AK205="","OK","Harap dikosongkan"),IF(Pengawas!V205=2,IF(Pengawas!AK205="","Harap diisi","OK"),IF(Pengawas!V206&lt;1,"-",IF(Pengawas!V206&gt;2,"-","OK")))))</f>
        <v>-</v>
      </c>
      <c r="AL205" s="25" t="str">
        <f>IF(Pengawas!AL205="","-",IF(Pengawas!AL205&gt;3,"Tidak valid",IF(Pengawas!AL205&lt;1,"Tidak valid","OK")))</f>
        <v>-</v>
      </c>
      <c r="AM205" s="25" t="str">
        <f>IF(Pengawas!AL205="",IF(Pengawas!AM205="","-","Harap dikosongkan"),IF(Pengawas!AL205&lt;&gt;1,IF(Pengawas!AM205="","OK","Harap dikosongkan"),IF(Pengawas!AM205="","Harap diisi",IF(Pengawas!AM205&gt;2015,"Cek lagi",IF(Pengawas!AM205&lt;2005,"Cek lagi","OK")))))</f>
        <v>-</v>
      </c>
      <c r="AN205" s="25" t="str">
        <f>IF(Pengawas!AL205="",IF(Pengawas!AN205="","-","Harap dikosongkan"),IF(Pengawas!AL205&lt;&gt;1,IF(Pengawas!AN205="","OK","Harap dikosongkan"),IF(Pengawas!AN205="","Harap diisi",IF(VALUE(Pengawas!AN205)&gt;33,"Tidak valid",IF(VALUE(Pengawas!AN205)&lt;1,"Tidak valid","OK")))))</f>
        <v>-</v>
      </c>
      <c r="AO205" s="25" t="str">
        <f>IF(Pengawas!AL205="",IF(Pengawas!AO205="","-","Harap dikosongkan"),IF(Pengawas!AL205&lt;&gt;1,IF(Pengawas!AO205="","OK","Harap dikosongkan"),IF(Pengawas!AO205="","Harap diisi",IF(Pengawas!AO205&gt;1,"Tidak valid","OK"))))</f>
        <v>-</v>
      </c>
      <c r="AP205" s="25" t="str">
        <f>IF(Pengawas!AL205&gt;1,"OK",IF(Pengawas!AO205="",IF(Pengawas!AP205="","-","Kolom AO cek lagi"),IF(Pengawas!AO205=0,IF(Pengawas!AP205="","OK","Harap dikosongkan"),IF(Pengawas!AP205="","Harap diisi",IF(LEN(Pengawas!AP205)&lt;12,"Tidak valid",IF(LEN(Pengawas!AP205)&gt;14,"Tidak valid","OK"))))))</f>
        <v>-</v>
      </c>
      <c r="AQ205" s="26" t="str">
        <f>IF(Pengawas!AL205&gt;1,"OK",IF(Pengawas!AO205="",IF(Pengawas!AQ205="","-","Kolom AO cek lagi"),IF(Pengawas!AO205=0,IF(Pengawas!AQ205="","OK","Harap dikosongkan"),IF(Pengawas!AQ205="","Harap diisi",IF(LEN(Pengawas!AQ205)&lt;5,"Cek lagi","OK")))))</f>
        <v>-</v>
      </c>
      <c r="AR205" s="26" t="str">
        <f>IF(Pengawas!AL205&gt;1,"OK",IF(Pengawas!AO205="",IF(Pengawas!AR205="","-","Kolom AT cek lagi"),IF(Pengawas!AO205=0,IF(Pengawas!AR205="","OK","Harap dikosongkan"),IF(Pengawas!AR205="","Harap diisi",IF(VALUE(LEFT(Pengawas!AR205,2))&gt;31,"Tanggal tidak valid",IF(VALUE(LEFT(RIGHT(Pengawas!AR205,7),2))&gt;12,"Bulan tidak valid",IF(VALUE(RIGHT(Pengawas!AR205,4))&gt;2016,"Tahun cek lagi",IF(VALUE(RIGHT(Pengawas!AR205,4))&lt;2005,"Tahun cek lagi","OK"))))))))</f>
        <v>-</v>
      </c>
      <c r="AS205" s="25" t="str">
        <f>IF(Pengawas!AP205="",IF(Pengawas!AS205="","-","Harap dikosongkan"),IF(Pengawas!AP205&lt;&gt;"",IF(Pengawas!AS205="","Harap diisi",IF(Pengawas!AS205&gt;1,"Tidak valid","OK"))))</f>
        <v>-</v>
      </c>
      <c r="AT205" s="25" t="str">
        <f>IF(Pengawas!AS205="",IF(Pengawas!AT205="","-","Harap dikosongkan"),IF(Pengawas!AS205&lt;&gt;1,IF(Pengawas!AT205="","OK","Harap dikosongkan"),IF(Pengawas!AS205="",IF(Pengawas!AT205="","-","Harap dikosongkan"),IF(Pengawas!AS205=0,IF(Pengawas!AT205="","OK","Harap dikosongkan"),IF(Pengawas!AT205="","Harap diisi",IF(Pengawas!AT205&gt;2016,"Cek lagi",IF(Pengawas!AT205&lt;2005,"Cek lagi",IF(Pengawas!AM205&gt;Pengawas!AT205,"Cek lagi dengan Kolom AL","OK"))))))))</f>
        <v>-</v>
      </c>
      <c r="AU205" s="25" t="str">
        <f>IF(Pengawas!AS205="",IF(Pengawas!AU205="","-","Harap dikosongkan"),IF(Pengawas!AS205&lt;&gt;1,IF(Pengawas!AU205="","OK","Harap dikosongkan"),IF(Pengawas!AS205="",IF(Pengawas!AU205="","-","Harap dikosongkan"),IF(Pengawas!AS205=0,IF(Pengawas!AU205="","OK","Harap dikosongkan"),IF(Pengawas!AU205="","Harap diisi",IF(Pengawas!AU205&gt;20000000,"Cek lagi",IF(Pengawas!AU205&lt;100000,"Cek lagi","OK")))))))</f>
        <v>-</v>
      </c>
      <c r="AV205" s="25" t="str">
        <f>IF(Pengawas!AV205="","-",IF(Pengawas!AV205&gt;3,"Tidak valid","OK"))</f>
        <v>-</v>
      </c>
      <c r="AW205" s="25" t="str">
        <f>IF(Pengawas!AV205="",IF(Pengawas!AW205="","-","Harap dikosongkan"),IF(Pengawas!AV205=0,IF(Pengawas!AW205="","OK","Harap dikosongkan"),IF(Pengawas!AV205&gt;0,IF(Pengawas!AW205="","Harap diisi",IF(Pengawas!AW205&gt;2015,"Tidak valid","OK")))))</f>
        <v>-</v>
      </c>
      <c r="AX205" s="25" t="str">
        <f>IF(Pengawas!AV205="",IF(Pengawas!AX205="","-","Harap dikosongkan"),IF(Pengawas!AV205=0,IF(Pengawas!AX205="","OK","Harap dikosongkan"),IF(Pengawas!AV205&gt;0,IF(Pengawas!AX205="","Harap diisi",IF(Pengawas!AX205="","-",IF(Pengawas!AX205&gt;1,"Tidak valid","OK"))))))</f>
        <v>-</v>
      </c>
      <c r="AY205" s="25" t="str">
        <f>IF(Pengawas!AY205="","-",IF(Pengawas!AY205&gt;2,"Tidak valid","OK"))</f>
        <v>-</v>
      </c>
      <c r="AZ205" s="25" t="str">
        <f>IF(Pengawas!AY205="",IF(Pengawas!AZ205="","-","Harap dikosongkan"),IF(Pengawas!AY205=0,IF(Pengawas!AZ205="","OK","Harap dikosongkan"),IF(Pengawas!AZ205="","Harap diisi",IF(Pengawas!AZ205&gt;2015,"Cek lagi",IF(Pengawas!AZ205&lt;2000,"Cek lagi","OK")))))</f>
        <v>-</v>
      </c>
      <c r="BA205" s="25" t="str">
        <f>IF(Pengawas!BA205="","-",IF(LEN(Pengawas!BA205)&lt;5,"Cek lagi","OK"))</f>
        <v>-</v>
      </c>
      <c r="BB205" s="25" t="str">
        <f>IF(Pengawas!BB205="","-",IF(LEN(Pengawas!BB205)&lt;4,"Cek lagi","OK"))</f>
        <v>-</v>
      </c>
      <c r="BC205" s="25" t="str">
        <f>IF(Pengawas!BC205="","-",IF(LEN(Pengawas!BC205)&lt;4,"Cek lagi","OK"))</f>
        <v>-</v>
      </c>
      <c r="BD205" s="25" t="str">
        <f>IF(Pengawas!BD205="","-",IF(LEN(Pengawas!BD205)&lt;4,"Cek lagi","OK"))</f>
        <v>-</v>
      </c>
      <c r="BE205" s="25" t="str">
        <f>IF(Pengawas!BE205="","-",IF(LEN(Pengawas!BE205)&lt;4,"Cek lagi","OK"))</f>
        <v>-</v>
      </c>
      <c r="BF205" s="25" t="str">
        <f>IF(Pengawas!BF205="","-",IF(LEN(Pengawas!BF205)&lt;&gt;5,"Tidak valid","OK"))</f>
        <v>-</v>
      </c>
      <c r="BG205" s="25" t="str">
        <f>IF(Pengawas!BG205="","-",IF(LEN(Pengawas!BG205)&lt;9,"Cek lagi",IF(LEN(Pengawas!BG205)&gt;14,"Cek lagi","OK")))</f>
        <v>-</v>
      </c>
    </row>
    <row r="206" spans="1:59" ht="15" customHeight="1" x14ac:dyDescent="0.2">
      <c r="A206" s="25" t="str">
        <f>IF(Pengawas!A206="","-",IF(LEN(Pengawas!A206)&lt;4,"Cek lagi","OK"))</f>
        <v>-</v>
      </c>
      <c r="B206" s="25" t="str">
        <f>IF(Pengawas!B206="","-",IF(LEN(Pengawas!B206)&lt;4,"Cek lagi","OK"))</f>
        <v>-</v>
      </c>
      <c r="C206" s="25" t="str">
        <f>IF(Pengawas!C206="","-",IF(LEN(Pengawas!C206)&lt;&gt;18,"Tidak valid","OK"))</f>
        <v>-</v>
      </c>
      <c r="D206" s="25" t="str">
        <f>IF(Pengawas!D206="","-",IF(LEN(Pengawas!D206)&lt;&gt;16,"Tidak valid","OK"))</f>
        <v>-</v>
      </c>
      <c r="E206" s="25" t="str">
        <f>IF(Pengawas!E206="","-",IF(LEN(Pengawas!E206)&lt;4,"Cek lagi","OK"))</f>
        <v>-</v>
      </c>
      <c r="F206" s="25" t="str">
        <f>IF(Pengawas!F206="","-",IF(LEN(Pengawas!F206)&lt;&gt;16,"Tidak valid","OK"))</f>
        <v>-</v>
      </c>
      <c r="G206" s="25" t="str">
        <f>IF(Pengawas!G206="","-",IF(LEN(Pengawas!G206)&lt;4,"Cek lagi","OK"))</f>
        <v>-</v>
      </c>
      <c r="H206" s="26" t="str">
        <f>IF(Pengawas!H206="","-",IF(VALUE(LEFT(Pengawas!H206,2))&gt;31,"Tanggal tidak valid",IF(VALUE(LEFT(RIGHT(Pengawas!H206,7),2))&gt;12,"Bulan tidak valid",IF(VALUE(RIGHT(Pengawas!H206,4))&gt;1990,"Umur terlalu muda",IF(VALUE(RIGHT(Pengawas!H206,4))&lt;1955,"Umur terlalu tua","OK")))))</f>
        <v>-</v>
      </c>
      <c r="I206" s="25" t="str">
        <f>IF(Pengawas!I206="","-",IF(Pengawas!I206="L","OK",IF(Pengawas!I206="P","OK","Tidak valid")))</f>
        <v>-</v>
      </c>
      <c r="J206" s="25" t="str">
        <f>IF(Pengawas!J206="","-",IF(LEN(Pengawas!J206)&lt;4,"Cek lagi","OK"))</f>
        <v>-</v>
      </c>
      <c r="K206" s="25" t="str">
        <f>IF(Pengawas!K206="","-",IF(Pengawas!K206&gt;5,"Tidak valid",IF(Pengawas!K206&lt;1,"Tidak valid","OK")))</f>
        <v>-</v>
      </c>
      <c r="L206" s="25" t="str">
        <f>IF(Pengawas!L206="","-",IF(VALUE(LEFT(Pengawas!L206,1))&gt;1,"Tidak valid","OK"))</f>
        <v>-</v>
      </c>
      <c r="M206" s="25" t="str">
        <f>IF(Pengawas!M206="","-",IF(VALUE(LEFT(Pengawas!M206,1))&gt;1,"Tidak valid","OK"))</f>
        <v>-</v>
      </c>
      <c r="N206" s="25" t="str">
        <f>IF(Pengawas!N206="","-",IF(VALUE(LEFT(Pengawas!N206,2))&gt;31,"Tanggal tidak valid",IF(VALUE(LEFT(RIGHT(Pengawas!N206,7),2))&gt;12,"Bulan tidak valid",IF(VALUE(RIGHT(Pengawas!N206,4))&gt;2015,"Tahun cek lagi",IF(VALUE(RIGHT(Pengawas!N206,4))&lt;1930,"Tahun cek lagi","OK")))))</f>
        <v>-</v>
      </c>
      <c r="O206" s="26" t="str">
        <f>IF(Pengawas!O206="","-",IF(VALUE(LEFT(Pengawas!O206,2))&gt;31,"Tanggal tidak valid",IF(VALUE(LEFT(RIGHT(Pengawas!O206,7),2))&gt;12,"Bulan tidak valid",IF(VALUE(RIGHT(Pengawas!O206,4))&gt;2015,"Tahun cek lagi",IF(VALUE(RIGHT(Pengawas!O206,4))&lt;1930,"Tahun cek lagi","OK")))))</f>
        <v>-</v>
      </c>
      <c r="P206" s="26" t="str">
        <f>IF(Pengawas!P206="","-",IF(VALUE(LEFT(Pengawas!P206,2))&gt;31,"Tanggal tidak valid",IF(VALUE(LEFT(RIGHT(Pengawas!P206,7),2))&gt;12,"Bulan tidak valid",IF(VALUE(RIGHT(Pengawas!P206,4))&gt;2015,"Tahun cek lagi",IF(VALUE(RIGHT(Pengawas!P206,4))&lt;1930,"Tahun cek lagi","OK")))))</f>
        <v>-</v>
      </c>
      <c r="Q206" s="25" t="str">
        <f>IF(Pengawas!Q206="","-",IF(Pengawas!Q206&gt;3,"Tidak valid",IF(Pengawas!Q206&lt;1,"Tidak valid","OK")))</f>
        <v>-</v>
      </c>
      <c r="R206" s="25" t="str">
        <f>IF(Pengawas!R206="","-",IF(Pengawas!R206&gt;20000000,"Cek lagi",IF(Pengawas!R206&lt;50000,"Cek lagi","OK")))</f>
        <v>-</v>
      </c>
      <c r="S206" s="25" t="str">
        <f>IF(Pengawas!S206="","-",IF(Pengawas!S206&gt;3,"Tidak valid",IF(Pengawas!S206&lt;1,"Tidak valid","OK")))</f>
        <v>-</v>
      </c>
      <c r="T206" s="25" t="str">
        <f>IF(Pengawas!T206="","-",IF(Pengawas!T206&gt;6,"Tidak valid",IF(Pengawas!T206&lt;1,"Tidak valid","OK")))</f>
        <v>-</v>
      </c>
      <c r="U206" s="25" t="str">
        <f>IF(Pengawas!U206="","-",IF(Pengawas!U206&gt;4,"Tidak valid",IF(Pengawas!U206&lt;1,"Tidak valid","OK")))</f>
        <v>-</v>
      </c>
      <c r="V206" s="25" t="str">
        <f>IF(Pengawas!V206="","-",IF(Pengawas!V206&gt;2,"Tidak valid",IF(Pengawas!V206&lt;1,"Tidak valid","OK")))</f>
        <v>-</v>
      </c>
      <c r="W206" s="25" t="str">
        <f>IF(Pengawas!V206="","-",IF(Pengawas!V206=1,IF(Pengawas!W206="","Harap diisi","OK"),IF(Pengawas!V206=2,IF(Pengawas!W206="","Harap diisi","OK"),IF(Pengawas!V207&lt;1,"-",IF(Pengawas!V207&gt;2,"-","OK")))))</f>
        <v>-</v>
      </c>
      <c r="X206" s="25" t="str">
        <f>IF(Pengawas!V206="","-",IF(Pengawas!V206=1,IF(Pengawas!X206="","Harap diisi","OK"),IF(Pengawas!V206=2,IF(Pengawas!X206="","Harap diisi","OK"),IF(Pengawas!V207&lt;1,"-",IF(Pengawas!V207&gt;2,"-","OK")))))</f>
        <v>-</v>
      </c>
      <c r="Y206" s="25" t="str">
        <f>IF(Pengawas!V206="","-",IF(Pengawas!V206=1,IF(Pengawas!Y206="","Harap diisi","OK"),IF(Pengawas!V206=2,IF(Pengawas!Y206="","Harap diisi","OK"),IF(Pengawas!V207&lt;1,"-",IF(Pengawas!V207&gt;2,"-","OK")))))</f>
        <v>-</v>
      </c>
      <c r="Z206" s="25" t="str">
        <f>IF(Pengawas!V206="","-",IF(Pengawas!V206=1,IF(Pengawas!Z206="","Harap diisi","OK"),IF(Pengawas!V206=2,IF(Pengawas!Z206="","Harap diisi","OK"),IF(Pengawas!V207&lt;1,"-",IF(Pengawas!V207&gt;2,"-","OK")))))</f>
        <v>-</v>
      </c>
      <c r="AA206" s="25" t="str">
        <f>IF(Pengawas!V206="","-",IF(Pengawas!V206=1,IF(Pengawas!AA206="","Harap diisi","OK"),IF(Pengawas!V206=2,IF(Pengawas!AA206="","Harap diisi","OK"),IF(Pengawas!V207&lt;1,"-",IF(Pengawas!V207&gt;2,"-","OK")))))</f>
        <v>-</v>
      </c>
      <c r="AB206" s="25" t="str">
        <f>IF(Pengawas!V206="","-",IF(Pengawas!V206=1,IF(Pengawas!AB206="","Harap diisi","OK"),IF(Pengawas!V206=2,IF(Pengawas!AB206="","Harap diisi","OK"),IF(Pengawas!V207&lt;1,"-",IF(Pengawas!V207&gt;2,"-","OK")))))</f>
        <v>-</v>
      </c>
      <c r="AC206" s="25" t="str">
        <f>IF(Pengawas!V206="","-",IF(Pengawas!V206=1,IF(Pengawas!AC206="","Harap diisi","OK"),IF(Pengawas!V206=2,IF(Pengawas!AC206="","Harap diisi","OK"),IF(Pengawas!V207&lt;1,"-",IF(Pengawas!V207&gt;2,"-","OK")))))</f>
        <v>-</v>
      </c>
      <c r="AD206" s="25" t="str">
        <f>IF(Pengawas!V206="","-",IF(Pengawas!V206=1,IF(Pengawas!AD206="","OK","Harap dikosongkan"),IF(Pengawas!V206=2,IF(Pengawas!AD206="","Harap diisi","OK"),IF(Pengawas!V207&lt;1,"-",IF(Pengawas!V207&gt;2,"-","OK")))))</f>
        <v>-</v>
      </c>
      <c r="AE206" s="25" t="str">
        <f>IF(Pengawas!V206="","-",IF(Pengawas!V206=1,IF(Pengawas!AE206="","OK","Harap dikosongkan"),IF(Pengawas!V206=2,IF(Pengawas!AE206="","Harap diisi","OK"),IF(Pengawas!V207&lt;1,"-",IF(Pengawas!V207&gt;2,"-","OK")))))</f>
        <v>-</v>
      </c>
      <c r="AF206" s="25" t="str">
        <f>IF(Pengawas!V206="","-",IF(Pengawas!V206=1,IF(Pengawas!AF206="","OK","Harap dikosongkan"),IF(Pengawas!V206=2,IF(Pengawas!AF206="","Harap diisi","OK"),IF(Pengawas!V207&lt;1,"-",IF(Pengawas!V207&gt;2,"-","OK")))))</f>
        <v>-</v>
      </c>
      <c r="AG206" s="25" t="str">
        <f>IF(Pengawas!V206="","-",IF(Pengawas!V206=1,IF(Pengawas!AG206="","OK","Harap dikosongkan"),IF(Pengawas!V206=2,IF(Pengawas!AG206="","Harap diisi","OK"),IF(Pengawas!V207&lt;1,"-",IF(Pengawas!V207&gt;2,"-","OK")))))</f>
        <v>-</v>
      </c>
      <c r="AH206" s="25" t="str">
        <f>IF(Pengawas!V206="","-",IF(Pengawas!V206=1,IF(Pengawas!AH206="","OK","Harap dikosongkan"),IF(Pengawas!V206=2,IF(Pengawas!AH206="","Harap diisi","OK"),IF(Pengawas!V207&lt;1,"-",IF(Pengawas!V207&gt;2,"-","OK")))))</f>
        <v>-</v>
      </c>
      <c r="AI206" s="25" t="str">
        <f>IF(Pengawas!V206="","-",IF(Pengawas!V206=1,IF(Pengawas!AI206="","OK","Harap dikosongkan"),IF(Pengawas!V206=2,IF(Pengawas!AI206="","Harap diisi","OK"),IF(Pengawas!V207&lt;1,"-",IF(Pengawas!V207&gt;2,"-","OK")))))</f>
        <v>-</v>
      </c>
      <c r="AJ206" s="25" t="str">
        <f>IF(Pengawas!V206="","-",IF(Pengawas!V206=1,IF(Pengawas!AJ206="","OK","Harap dikosongkan"),IF(Pengawas!V206=2,IF(Pengawas!AJ206="","Harap diisi","OK"),IF(Pengawas!V207&lt;1,"-",IF(Pengawas!V207&gt;2,"-","OK")))))</f>
        <v>-</v>
      </c>
      <c r="AK206" s="25" t="str">
        <f>IF(Pengawas!V206="","-",IF(Pengawas!V206=1,IF(Pengawas!AK206="","OK","Harap dikosongkan"),IF(Pengawas!V206=2,IF(Pengawas!AK206="","Harap diisi","OK"),IF(Pengawas!V207&lt;1,"-",IF(Pengawas!V207&gt;2,"-","OK")))))</f>
        <v>-</v>
      </c>
      <c r="AL206" s="25" t="str">
        <f>IF(Pengawas!AL206="","-",IF(Pengawas!AL206&gt;3,"Tidak valid",IF(Pengawas!AL206&lt;1,"Tidak valid","OK")))</f>
        <v>-</v>
      </c>
      <c r="AM206" s="25" t="str">
        <f>IF(Pengawas!AL206="",IF(Pengawas!AM206="","-","Harap dikosongkan"),IF(Pengawas!AL206&lt;&gt;1,IF(Pengawas!AM206="","OK","Harap dikosongkan"),IF(Pengawas!AM206="","Harap diisi",IF(Pengawas!AM206&gt;2015,"Cek lagi",IF(Pengawas!AM206&lt;2005,"Cek lagi","OK")))))</f>
        <v>-</v>
      </c>
      <c r="AN206" s="25" t="str">
        <f>IF(Pengawas!AL206="",IF(Pengawas!AN206="","-","Harap dikosongkan"),IF(Pengawas!AL206&lt;&gt;1,IF(Pengawas!AN206="","OK","Harap dikosongkan"),IF(Pengawas!AN206="","Harap diisi",IF(VALUE(Pengawas!AN206)&gt;33,"Tidak valid",IF(VALUE(Pengawas!AN206)&lt;1,"Tidak valid","OK")))))</f>
        <v>-</v>
      </c>
      <c r="AO206" s="25" t="str">
        <f>IF(Pengawas!AL206="",IF(Pengawas!AO206="","-","Harap dikosongkan"),IF(Pengawas!AL206&lt;&gt;1,IF(Pengawas!AO206="","OK","Harap dikosongkan"),IF(Pengawas!AO206="","Harap diisi",IF(Pengawas!AO206&gt;1,"Tidak valid","OK"))))</f>
        <v>-</v>
      </c>
      <c r="AP206" s="25" t="str">
        <f>IF(Pengawas!AL206&gt;1,"OK",IF(Pengawas!AO206="",IF(Pengawas!AP206="","-","Kolom AO cek lagi"),IF(Pengawas!AO206=0,IF(Pengawas!AP206="","OK","Harap dikosongkan"),IF(Pengawas!AP206="","Harap diisi",IF(LEN(Pengawas!AP206)&lt;12,"Tidak valid",IF(LEN(Pengawas!AP206)&gt;14,"Tidak valid","OK"))))))</f>
        <v>-</v>
      </c>
      <c r="AQ206" s="26" t="str">
        <f>IF(Pengawas!AL206&gt;1,"OK",IF(Pengawas!AO206="",IF(Pengawas!AQ206="","-","Kolom AO cek lagi"),IF(Pengawas!AO206=0,IF(Pengawas!AQ206="","OK","Harap dikosongkan"),IF(Pengawas!AQ206="","Harap diisi",IF(LEN(Pengawas!AQ206)&lt;5,"Cek lagi","OK")))))</f>
        <v>-</v>
      </c>
      <c r="AR206" s="26" t="str">
        <f>IF(Pengawas!AL206&gt;1,"OK",IF(Pengawas!AO206="",IF(Pengawas!AR206="","-","Kolom AT cek lagi"),IF(Pengawas!AO206=0,IF(Pengawas!AR206="","OK","Harap dikosongkan"),IF(Pengawas!AR206="","Harap diisi",IF(VALUE(LEFT(Pengawas!AR206,2))&gt;31,"Tanggal tidak valid",IF(VALUE(LEFT(RIGHT(Pengawas!AR206,7),2))&gt;12,"Bulan tidak valid",IF(VALUE(RIGHT(Pengawas!AR206,4))&gt;2016,"Tahun cek lagi",IF(VALUE(RIGHT(Pengawas!AR206,4))&lt;2005,"Tahun cek lagi","OK"))))))))</f>
        <v>-</v>
      </c>
      <c r="AS206" s="25" t="str">
        <f>IF(Pengawas!AP206="",IF(Pengawas!AS206="","-","Harap dikosongkan"),IF(Pengawas!AP206&lt;&gt;"",IF(Pengawas!AS206="","Harap diisi",IF(Pengawas!AS206&gt;1,"Tidak valid","OK"))))</f>
        <v>-</v>
      </c>
      <c r="AT206" s="25" t="str">
        <f>IF(Pengawas!AS206="",IF(Pengawas!AT206="","-","Harap dikosongkan"),IF(Pengawas!AS206&lt;&gt;1,IF(Pengawas!AT206="","OK","Harap dikosongkan"),IF(Pengawas!AS206="",IF(Pengawas!AT206="","-","Harap dikosongkan"),IF(Pengawas!AS206=0,IF(Pengawas!AT206="","OK","Harap dikosongkan"),IF(Pengawas!AT206="","Harap diisi",IF(Pengawas!AT206&gt;2016,"Cek lagi",IF(Pengawas!AT206&lt;2005,"Cek lagi",IF(Pengawas!AM206&gt;Pengawas!AT206,"Cek lagi dengan Kolom AL","OK"))))))))</f>
        <v>-</v>
      </c>
      <c r="AU206" s="25" t="str">
        <f>IF(Pengawas!AS206="",IF(Pengawas!AU206="","-","Harap dikosongkan"),IF(Pengawas!AS206&lt;&gt;1,IF(Pengawas!AU206="","OK","Harap dikosongkan"),IF(Pengawas!AS206="",IF(Pengawas!AU206="","-","Harap dikosongkan"),IF(Pengawas!AS206=0,IF(Pengawas!AU206="","OK","Harap dikosongkan"),IF(Pengawas!AU206="","Harap diisi",IF(Pengawas!AU206&gt;20000000,"Cek lagi",IF(Pengawas!AU206&lt;100000,"Cek lagi","OK")))))))</f>
        <v>-</v>
      </c>
      <c r="AV206" s="25" t="str">
        <f>IF(Pengawas!AV206="","-",IF(Pengawas!AV206&gt;3,"Tidak valid","OK"))</f>
        <v>-</v>
      </c>
      <c r="AW206" s="25" t="str">
        <f>IF(Pengawas!AV206="",IF(Pengawas!AW206="","-","Harap dikosongkan"),IF(Pengawas!AV206=0,IF(Pengawas!AW206="","OK","Harap dikosongkan"),IF(Pengawas!AV206&gt;0,IF(Pengawas!AW206="","Harap diisi",IF(Pengawas!AW206&gt;2015,"Tidak valid","OK")))))</f>
        <v>-</v>
      </c>
      <c r="AX206" s="25" t="str">
        <f>IF(Pengawas!AV206="",IF(Pengawas!AX206="","-","Harap dikosongkan"),IF(Pengawas!AV206=0,IF(Pengawas!AX206="","OK","Harap dikosongkan"),IF(Pengawas!AV206&gt;0,IF(Pengawas!AX206="","Harap diisi",IF(Pengawas!AX206="","-",IF(Pengawas!AX206&gt;1,"Tidak valid","OK"))))))</f>
        <v>-</v>
      </c>
      <c r="AY206" s="25" t="str">
        <f>IF(Pengawas!AY206="","-",IF(Pengawas!AY206&gt;2,"Tidak valid","OK"))</f>
        <v>-</v>
      </c>
      <c r="AZ206" s="25" t="str">
        <f>IF(Pengawas!AY206="",IF(Pengawas!AZ206="","-","Harap dikosongkan"),IF(Pengawas!AY206=0,IF(Pengawas!AZ206="","OK","Harap dikosongkan"),IF(Pengawas!AZ206="","Harap diisi",IF(Pengawas!AZ206&gt;2015,"Cek lagi",IF(Pengawas!AZ206&lt;2000,"Cek lagi","OK")))))</f>
        <v>-</v>
      </c>
      <c r="BA206" s="25" t="str">
        <f>IF(Pengawas!BA206="","-",IF(LEN(Pengawas!BA206)&lt;5,"Cek lagi","OK"))</f>
        <v>-</v>
      </c>
      <c r="BB206" s="25" t="str">
        <f>IF(Pengawas!BB206="","-",IF(LEN(Pengawas!BB206)&lt;4,"Cek lagi","OK"))</f>
        <v>-</v>
      </c>
      <c r="BC206" s="25" t="str">
        <f>IF(Pengawas!BC206="","-",IF(LEN(Pengawas!BC206)&lt;4,"Cek lagi","OK"))</f>
        <v>-</v>
      </c>
      <c r="BD206" s="25" t="str">
        <f>IF(Pengawas!BD206="","-",IF(LEN(Pengawas!BD206)&lt;4,"Cek lagi","OK"))</f>
        <v>-</v>
      </c>
      <c r="BE206" s="25" t="str">
        <f>IF(Pengawas!BE206="","-",IF(LEN(Pengawas!BE206)&lt;4,"Cek lagi","OK"))</f>
        <v>-</v>
      </c>
      <c r="BF206" s="25" t="str">
        <f>IF(Pengawas!BF206="","-",IF(LEN(Pengawas!BF206)&lt;&gt;5,"Tidak valid","OK"))</f>
        <v>-</v>
      </c>
      <c r="BG206" s="25" t="str">
        <f>IF(Pengawas!BG206="","-",IF(LEN(Pengawas!BG206)&lt;9,"Cek lagi",IF(LEN(Pengawas!BG206)&gt;14,"Cek lagi","OK")))</f>
        <v>-</v>
      </c>
    </row>
    <row r="207" spans="1:59" ht="15" customHeight="1" x14ac:dyDescent="0.2">
      <c r="A207" s="25" t="str">
        <f>IF(Pengawas!A207="","-",IF(LEN(Pengawas!A207)&lt;4,"Cek lagi","OK"))</f>
        <v>-</v>
      </c>
      <c r="B207" s="25" t="str">
        <f>IF(Pengawas!B207="","-",IF(LEN(Pengawas!B207)&lt;4,"Cek lagi","OK"))</f>
        <v>-</v>
      </c>
      <c r="C207" s="25" t="str">
        <f>IF(Pengawas!C207="","-",IF(LEN(Pengawas!C207)&lt;&gt;18,"Tidak valid","OK"))</f>
        <v>-</v>
      </c>
      <c r="D207" s="25" t="str">
        <f>IF(Pengawas!D207="","-",IF(LEN(Pengawas!D207)&lt;&gt;16,"Tidak valid","OK"))</f>
        <v>-</v>
      </c>
      <c r="E207" s="25" t="str">
        <f>IF(Pengawas!E207="","-",IF(LEN(Pengawas!E207)&lt;4,"Cek lagi","OK"))</f>
        <v>-</v>
      </c>
      <c r="F207" s="25" t="str">
        <f>IF(Pengawas!F207="","-",IF(LEN(Pengawas!F207)&lt;&gt;16,"Tidak valid","OK"))</f>
        <v>-</v>
      </c>
      <c r="G207" s="25" t="str">
        <f>IF(Pengawas!G207="","-",IF(LEN(Pengawas!G207)&lt;4,"Cek lagi","OK"))</f>
        <v>-</v>
      </c>
      <c r="H207" s="26" t="str">
        <f>IF(Pengawas!H207="","-",IF(VALUE(LEFT(Pengawas!H207,2))&gt;31,"Tanggal tidak valid",IF(VALUE(LEFT(RIGHT(Pengawas!H207,7),2))&gt;12,"Bulan tidak valid",IF(VALUE(RIGHT(Pengawas!H207,4))&gt;1990,"Umur terlalu muda",IF(VALUE(RIGHT(Pengawas!H207,4))&lt;1955,"Umur terlalu tua","OK")))))</f>
        <v>-</v>
      </c>
      <c r="I207" s="25" t="str">
        <f>IF(Pengawas!I207="","-",IF(Pengawas!I207="L","OK",IF(Pengawas!I207="P","OK","Tidak valid")))</f>
        <v>-</v>
      </c>
      <c r="J207" s="25" t="str">
        <f>IF(Pengawas!J207="","-",IF(LEN(Pengawas!J207)&lt;4,"Cek lagi","OK"))</f>
        <v>-</v>
      </c>
      <c r="K207" s="25" t="str">
        <f>IF(Pengawas!K207="","-",IF(Pengawas!K207&gt;5,"Tidak valid",IF(Pengawas!K207&lt;1,"Tidak valid","OK")))</f>
        <v>-</v>
      </c>
      <c r="L207" s="25" t="str">
        <f>IF(Pengawas!L207="","-",IF(VALUE(LEFT(Pengawas!L207,1))&gt;1,"Tidak valid","OK"))</f>
        <v>-</v>
      </c>
      <c r="M207" s="25" t="str">
        <f>IF(Pengawas!M207="","-",IF(VALUE(LEFT(Pengawas!M207,1))&gt;1,"Tidak valid","OK"))</f>
        <v>-</v>
      </c>
      <c r="N207" s="25" t="str">
        <f>IF(Pengawas!N207="","-",IF(VALUE(LEFT(Pengawas!N207,2))&gt;31,"Tanggal tidak valid",IF(VALUE(LEFT(RIGHT(Pengawas!N207,7),2))&gt;12,"Bulan tidak valid",IF(VALUE(RIGHT(Pengawas!N207,4))&gt;2015,"Tahun cek lagi",IF(VALUE(RIGHT(Pengawas!N207,4))&lt;1930,"Tahun cek lagi","OK")))))</f>
        <v>-</v>
      </c>
      <c r="O207" s="26" t="str">
        <f>IF(Pengawas!O207="","-",IF(VALUE(LEFT(Pengawas!O207,2))&gt;31,"Tanggal tidak valid",IF(VALUE(LEFT(RIGHT(Pengawas!O207,7),2))&gt;12,"Bulan tidak valid",IF(VALUE(RIGHT(Pengawas!O207,4))&gt;2015,"Tahun cek lagi",IF(VALUE(RIGHT(Pengawas!O207,4))&lt;1930,"Tahun cek lagi","OK")))))</f>
        <v>-</v>
      </c>
      <c r="P207" s="26" t="str">
        <f>IF(Pengawas!P207="","-",IF(VALUE(LEFT(Pengawas!P207,2))&gt;31,"Tanggal tidak valid",IF(VALUE(LEFT(RIGHT(Pengawas!P207,7),2))&gt;12,"Bulan tidak valid",IF(VALUE(RIGHT(Pengawas!P207,4))&gt;2015,"Tahun cek lagi",IF(VALUE(RIGHT(Pengawas!P207,4))&lt;1930,"Tahun cek lagi","OK")))))</f>
        <v>-</v>
      </c>
      <c r="Q207" s="25" t="str">
        <f>IF(Pengawas!Q207="","-",IF(Pengawas!Q207&gt;3,"Tidak valid",IF(Pengawas!Q207&lt;1,"Tidak valid","OK")))</f>
        <v>-</v>
      </c>
      <c r="R207" s="25" t="str">
        <f>IF(Pengawas!R207="","-",IF(Pengawas!R207&gt;20000000,"Cek lagi",IF(Pengawas!R207&lt;50000,"Cek lagi","OK")))</f>
        <v>-</v>
      </c>
      <c r="S207" s="25" t="str">
        <f>IF(Pengawas!S207="","-",IF(Pengawas!S207&gt;3,"Tidak valid",IF(Pengawas!S207&lt;1,"Tidak valid","OK")))</f>
        <v>-</v>
      </c>
      <c r="T207" s="25" t="str">
        <f>IF(Pengawas!T207="","-",IF(Pengawas!T207&gt;6,"Tidak valid",IF(Pengawas!T207&lt;1,"Tidak valid","OK")))</f>
        <v>-</v>
      </c>
      <c r="U207" s="25" t="str">
        <f>IF(Pengawas!U207="","-",IF(Pengawas!U207&gt;4,"Tidak valid",IF(Pengawas!U207&lt;1,"Tidak valid","OK")))</f>
        <v>-</v>
      </c>
      <c r="V207" s="25" t="str">
        <f>IF(Pengawas!V207="","-",IF(Pengawas!V207&gt;2,"Tidak valid",IF(Pengawas!V207&lt;1,"Tidak valid","OK")))</f>
        <v>-</v>
      </c>
      <c r="W207" s="25" t="str">
        <f>IF(Pengawas!V207="","-",IF(Pengawas!V207=1,IF(Pengawas!W207="","Harap diisi","OK"),IF(Pengawas!V207=2,IF(Pengawas!W207="","Harap diisi","OK"),IF(Pengawas!V208&lt;1,"-",IF(Pengawas!V208&gt;2,"-","OK")))))</f>
        <v>-</v>
      </c>
      <c r="X207" s="25" t="str">
        <f>IF(Pengawas!V207="","-",IF(Pengawas!V207=1,IF(Pengawas!X207="","Harap diisi","OK"),IF(Pengawas!V207=2,IF(Pengawas!X207="","Harap diisi","OK"),IF(Pengawas!V208&lt;1,"-",IF(Pengawas!V208&gt;2,"-","OK")))))</f>
        <v>-</v>
      </c>
      <c r="Y207" s="25" t="str">
        <f>IF(Pengawas!V207="","-",IF(Pengawas!V207=1,IF(Pengawas!Y207="","Harap diisi","OK"),IF(Pengawas!V207=2,IF(Pengawas!Y207="","Harap diisi","OK"),IF(Pengawas!V208&lt;1,"-",IF(Pengawas!V208&gt;2,"-","OK")))))</f>
        <v>-</v>
      </c>
      <c r="Z207" s="25" t="str">
        <f>IF(Pengawas!V207="","-",IF(Pengawas!V207=1,IF(Pengawas!Z207="","Harap diisi","OK"),IF(Pengawas!V207=2,IF(Pengawas!Z207="","Harap diisi","OK"),IF(Pengawas!V208&lt;1,"-",IF(Pengawas!V208&gt;2,"-","OK")))))</f>
        <v>-</v>
      </c>
      <c r="AA207" s="25" t="str">
        <f>IF(Pengawas!V207="","-",IF(Pengawas!V207=1,IF(Pengawas!AA207="","Harap diisi","OK"),IF(Pengawas!V207=2,IF(Pengawas!AA207="","Harap diisi","OK"),IF(Pengawas!V208&lt;1,"-",IF(Pengawas!V208&gt;2,"-","OK")))))</f>
        <v>-</v>
      </c>
      <c r="AB207" s="25" t="str">
        <f>IF(Pengawas!V207="","-",IF(Pengawas!V207=1,IF(Pengawas!AB207="","Harap diisi","OK"),IF(Pengawas!V207=2,IF(Pengawas!AB207="","Harap diisi","OK"),IF(Pengawas!V208&lt;1,"-",IF(Pengawas!V208&gt;2,"-","OK")))))</f>
        <v>-</v>
      </c>
      <c r="AC207" s="25" t="str">
        <f>IF(Pengawas!V207="","-",IF(Pengawas!V207=1,IF(Pengawas!AC207="","Harap diisi","OK"),IF(Pengawas!V207=2,IF(Pengawas!AC207="","Harap diisi","OK"),IF(Pengawas!V208&lt;1,"-",IF(Pengawas!V208&gt;2,"-","OK")))))</f>
        <v>-</v>
      </c>
      <c r="AD207" s="25" t="str">
        <f>IF(Pengawas!V207="","-",IF(Pengawas!V207=1,IF(Pengawas!AD207="","OK","Harap dikosongkan"),IF(Pengawas!V207=2,IF(Pengawas!AD207="","Harap diisi","OK"),IF(Pengawas!V208&lt;1,"-",IF(Pengawas!V208&gt;2,"-","OK")))))</f>
        <v>-</v>
      </c>
      <c r="AE207" s="25" t="str">
        <f>IF(Pengawas!V207="","-",IF(Pengawas!V207=1,IF(Pengawas!AE207="","OK","Harap dikosongkan"),IF(Pengawas!V207=2,IF(Pengawas!AE207="","Harap diisi","OK"),IF(Pengawas!V208&lt;1,"-",IF(Pengawas!V208&gt;2,"-","OK")))))</f>
        <v>-</v>
      </c>
      <c r="AF207" s="25" t="str">
        <f>IF(Pengawas!V207="","-",IF(Pengawas!V207=1,IF(Pengawas!AF207="","OK","Harap dikosongkan"),IF(Pengawas!V207=2,IF(Pengawas!AF207="","Harap diisi","OK"),IF(Pengawas!V208&lt;1,"-",IF(Pengawas!V208&gt;2,"-","OK")))))</f>
        <v>-</v>
      </c>
      <c r="AG207" s="25" t="str">
        <f>IF(Pengawas!V207="","-",IF(Pengawas!V207=1,IF(Pengawas!AG207="","OK","Harap dikosongkan"),IF(Pengawas!V207=2,IF(Pengawas!AG207="","Harap diisi","OK"),IF(Pengawas!V208&lt;1,"-",IF(Pengawas!V208&gt;2,"-","OK")))))</f>
        <v>-</v>
      </c>
      <c r="AH207" s="25" t="str">
        <f>IF(Pengawas!V207="","-",IF(Pengawas!V207=1,IF(Pengawas!AH207="","OK","Harap dikosongkan"),IF(Pengawas!V207=2,IF(Pengawas!AH207="","Harap diisi","OK"),IF(Pengawas!V208&lt;1,"-",IF(Pengawas!V208&gt;2,"-","OK")))))</f>
        <v>-</v>
      </c>
      <c r="AI207" s="25" t="str">
        <f>IF(Pengawas!V207="","-",IF(Pengawas!V207=1,IF(Pengawas!AI207="","OK","Harap dikosongkan"),IF(Pengawas!V207=2,IF(Pengawas!AI207="","Harap diisi","OK"),IF(Pengawas!V208&lt;1,"-",IF(Pengawas!V208&gt;2,"-","OK")))))</f>
        <v>-</v>
      </c>
      <c r="AJ207" s="25" t="str">
        <f>IF(Pengawas!V207="","-",IF(Pengawas!V207=1,IF(Pengawas!AJ207="","OK","Harap dikosongkan"),IF(Pengawas!V207=2,IF(Pengawas!AJ207="","Harap diisi","OK"),IF(Pengawas!V208&lt;1,"-",IF(Pengawas!V208&gt;2,"-","OK")))))</f>
        <v>-</v>
      </c>
      <c r="AK207" s="25" t="str">
        <f>IF(Pengawas!V207="","-",IF(Pengawas!V207=1,IF(Pengawas!AK207="","OK","Harap dikosongkan"),IF(Pengawas!V207=2,IF(Pengawas!AK207="","Harap diisi","OK"),IF(Pengawas!V208&lt;1,"-",IF(Pengawas!V208&gt;2,"-","OK")))))</f>
        <v>-</v>
      </c>
      <c r="AL207" s="25" t="str">
        <f>IF(Pengawas!AL207="","-",IF(Pengawas!AL207&gt;3,"Tidak valid",IF(Pengawas!AL207&lt;1,"Tidak valid","OK")))</f>
        <v>-</v>
      </c>
      <c r="AM207" s="25" t="str">
        <f>IF(Pengawas!AL207="",IF(Pengawas!AM207="","-","Harap dikosongkan"),IF(Pengawas!AL207&lt;&gt;1,IF(Pengawas!AM207="","OK","Harap dikosongkan"),IF(Pengawas!AM207="","Harap diisi",IF(Pengawas!AM207&gt;2015,"Cek lagi",IF(Pengawas!AM207&lt;2005,"Cek lagi","OK")))))</f>
        <v>-</v>
      </c>
      <c r="AN207" s="25" t="str">
        <f>IF(Pengawas!AL207="",IF(Pengawas!AN207="","-","Harap dikosongkan"),IF(Pengawas!AL207&lt;&gt;1,IF(Pengawas!AN207="","OK","Harap dikosongkan"),IF(Pengawas!AN207="","Harap diisi",IF(VALUE(Pengawas!AN207)&gt;33,"Tidak valid",IF(VALUE(Pengawas!AN207)&lt;1,"Tidak valid","OK")))))</f>
        <v>-</v>
      </c>
      <c r="AO207" s="25" t="str">
        <f>IF(Pengawas!AL207="",IF(Pengawas!AO207="","-","Harap dikosongkan"),IF(Pengawas!AL207&lt;&gt;1,IF(Pengawas!AO207="","OK","Harap dikosongkan"),IF(Pengawas!AO207="","Harap diisi",IF(Pengawas!AO207&gt;1,"Tidak valid","OK"))))</f>
        <v>-</v>
      </c>
      <c r="AP207" s="25" t="str">
        <f>IF(Pengawas!AL207&gt;1,"OK",IF(Pengawas!AO207="",IF(Pengawas!AP207="","-","Kolom AO cek lagi"),IF(Pengawas!AO207=0,IF(Pengawas!AP207="","OK","Harap dikosongkan"),IF(Pengawas!AP207="","Harap diisi",IF(LEN(Pengawas!AP207)&lt;12,"Tidak valid",IF(LEN(Pengawas!AP207)&gt;14,"Tidak valid","OK"))))))</f>
        <v>-</v>
      </c>
      <c r="AQ207" s="26" t="str">
        <f>IF(Pengawas!AL207&gt;1,"OK",IF(Pengawas!AO207="",IF(Pengawas!AQ207="","-","Kolom AO cek lagi"),IF(Pengawas!AO207=0,IF(Pengawas!AQ207="","OK","Harap dikosongkan"),IF(Pengawas!AQ207="","Harap diisi",IF(LEN(Pengawas!AQ207)&lt;5,"Cek lagi","OK")))))</f>
        <v>-</v>
      </c>
      <c r="AR207" s="26" t="str">
        <f>IF(Pengawas!AL207&gt;1,"OK",IF(Pengawas!AO207="",IF(Pengawas!AR207="","-","Kolom AT cek lagi"),IF(Pengawas!AO207=0,IF(Pengawas!AR207="","OK","Harap dikosongkan"),IF(Pengawas!AR207="","Harap diisi",IF(VALUE(LEFT(Pengawas!AR207,2))&gt;31,"Tanggal tidak valid",IF(VALUE(LEFT(RIGHT(Pengawas!AR207,7),2))&gt;12,"Bulan tidak valid",IF(VALUE(RIGHT(Pengawas!AR207,4))&gt;2016,"Tahun cek lagi",IF(VALUE(RIGHT(Pengawas!AR207,4))&lt;2005,"Tahun cek lagi","OK"))))))))</f>
        <v>-</v>
      </c>
      <c r="AS207" s="25" t="str">
        <f>IF(Pengawas!AP207="",IF(Pengawas!AS207="","-","Harap dikosongkan"),IF(Pengawas!AP207&lt;&gt;"",IF(Pengawas!AS207="","Harap diisi",IF(Pengawas!AS207&gt;1,"Tidak valid","OK"))))</f>
        <v>-</v>
      </c>
      <c r="AT207" s="25" t="str">
        <f>IF(Pengawas!AS207="",IF(Pengawas!AT207="","-","Harap dikosongkan"),IF(Pengawas!AS207&lt;&gt;1,IF(Pengawas!AT207="","OK","Harap dikosongkan"),IF(Pengawas!AS207="",IF(Pengawas!AT207="","-","Harap dikosongkan"),IF(Pengawas!AS207=0,IF(Pengawas!AT207="","OK","Harap dikosongkan"),IF(Pengawas!AT207="","Harap diisi",IF(Pengawas!AT207&gt;2016,"Cek lagi",IF(Pengawas!AT207&lt;2005,"Cek lagi",IF(Pengawas!AM207&gt;Pengawas!AT207,"Cek lagi dengan Kolom AL","OK"))))))))</f>
        <v>-</v>
      </c>
      <c r="AU207" s="25" t="str">
        <f>IF(Pengawas!AS207="",IF(Pengawas!AU207="","-","Harap dikosongkan"),IF(Pengawas!AS207&lt;&gt;1,IF(Pengawas!AU207="","OK","Harap dikosongkan"),IF(Pengawas!AS207="",IF(Pengawas!AU207="","-","Harap dikosongkan"),IF(Pengawas!AS207=0,IF(Pengawas!AU207="","OK","Harap dikosongkan"),IF(Pengawas!AU207="","Harap diisi",IF(Pengawas!AU207&gt;20000000,"Cek lagi",IF(Pengawas!AU207&lt;100000,"Cek lagi","OK")))))))</f>
        <v>-</v>
      </c>
      <c r="AV207" s="25" t="str">
        <f>IF(Pengawas!AV207="","-",IF(Pengawas!AV207&gt;3,"Tidak valid","OK"))</f>
        <v>-</v>
      </c>
      <c r="AW207" s="25" t="str">
        <f>IF(Pengawas!AV207="",IF(Pengawas!AW207="","-","Harap dikosongkan"),IF(Pengawas!AV207=0,IF(Pengawas!AW207="","OK","Harap dikosongkan"),IF(Pengawas!AV207&gt;0,IF(Pengawas!AW207="","Harap diisi",IF(Pengawas!AW207&gt;2015,"Tidak valid","OK")))))</f>
        <v>-</v>
      </c>
      <c r="AX207" s="25" t="str">
        <f>IF(Pengawas!AV207="",IF(Pengawas!AX207="","-","Harap dikosongkan"),IF(Pengawas!AV207=0,IF(Pengawas!AX207="","OK","Harap dikosongkan"),IF(Pengawas!AV207&gt;0,IF(Pengawas!AX207="","Harap diisi",IF(Pengawas!AX207="","-",IF(Pengawas!AX207&gt;1,"Tidak valid","OK"))))))</f>
        <v>-</v>
      </c>
      <c r="AY207" s="25" t="str">
        <f>IF(Pengawas!AY207="","-",IF(Pengawas!AY207&gt;2,"Tidak valid","OK"))</f>
        <v>-</v>
      </c>
      <c r="AZ207" s="25" t="str">
        <f>IF(Pengawas!AY207="",IF(Pengawas!AZ207="","-","Harap dikosongkan"),IF(Pengawas!AY207=0,IF(Pengawas!AZ207="","OK","Harap dikosongkan"),IF(Pengawas!AZ207="","Harap diisi",IF(Pengawas!AZ207&gt;2015,"Cek lagi",IF(Pengawas!AZ207&lt;2000,"Cek lagi","OK")))))</f>
        <v>-</v>
      </c>
      <c r="BA207" s="25" t="str">
        <f>IF(Pengawas!BA207="","-",IF(LEN(Pengawas!BA207)&lt;5,"Cek lagi","OK"))</f>
        <v>-</v>
      </c>
      <c r="BB207" s="25" t="str">
        <f>IF(Pengawas!BB207="","-",IF(LEN(Pengawas!BB207)&lt;4,"Cek lagi","OK"))</f>
        <v>-</v>
      </c>
      <c r="BC207" s="25" t="str">
        <f>IF(Pengawas!BC207="","-",IF(LEN(Pengawas!BC207)&lt;4,"Cek lagi","OK"))</f>
        <v>-</v>
      </c>
      <c r="BD207" s="25" t="str">
        <f>IF(Pengawas!BD207="","-",IF(LEN(Pengawas!BD207)&lt;4,"Cek lagi","OK"))</f>
        <v>-</v>
      </c>
      <c r="BE207" s="25" t="str">
        <f>IF(Pengawas!BE207="","-",IF(LEN(Pengawas!BE207)&lt;4,"Cek lagi","OK"))</f>
        <v>-</v>
      </c>
      <c r="BF207" s="25" t="str">
        <f>IF(Pengawas!BF207="","-",IF(LEN(Pengawas!BF207)&lt;&gt;5,"Tidak valid","OK"))</f>
        <v>-</v>
      </c>
      <c r="BG207" s="25" t="str">
        <f>IF(Pengawas!BG207="","-",IF(LEN(Pengawas!BG207)&lt;9,"Cek lagi",IF(LEN(Pengawas!BG207)&gt;14,"Cek lagi","OK")))</f>
        <v>-</v>
      </c>
    </row>
    <row r="208" spans="1:59" ht="15" customHeight="1" x14ac:dyDescent="0.2">
      <c r="A208" s="25" t="str">
        <f>IF(Pengawas!A208="","-",IF(LEN(Pengawas!A208)&lt;4,"Cek lagi","OK"))</f>
        <v>-</v>
      </c>
      <c r="B208" s="25" t="str">
        <f>IF(Pengawas!B208="","-",IF(LEN(Pengawas!B208)&lt;4,"Cek lagi","OK"))</f>
        <v>-</v>
      </c>
      <c r="C208" s="25" t="str">
        <f>IF(Pengawas!C208="","-",IF(LEN(Pengawas!C208)&lt;&gt;18,"Tidak valid","OK"))</f>
        <v>-</v>
      </c>
      <c r="D208" s="25" t="str">
        <f>IF(Pengawas!D208="","-",IF(LEN(Pengawas!D208)&lt;&gt;16,"Tidak valid","OK"))</f>
        <v>-</v>
      </c>
      <c r="E208" s="25" t="str">
        <f>IF(Pengawas!E208="","-",IF(LEN(Pengawas!E208)&lt;4,"Cek lagi","OK"))</f>
        <v>-</v>
      </c>
      <c r="F208" s="25" t="str">
        <f>IF(Pengawas!F208="","-",IF(LEN(Pengawas!F208)&lt;&gt;16,"Tidak valid","OK"))</f>
        <v>-</v>
      </c>
      <c r="G208" s="25" t="str">
        <f>IF(Pengawas!G208="","-",IF(LEN(Pengawas!G208)&lt;4,"Cek lagi","OK"))</f>
        <v>-</v>
      </c>
      <c r="H208" s="26" t="str">
        <f>IF(Pengawas!H208="","-",IF(VALUE(LEFT(Pengawas!H208,2))&gt;31,"Tanggal tidak valid",IF(VALUE(LEFT(RIGHT(Pengawas!H208,7),2))&gt;12,"Bulan tidak valid",IF(VALUE(RIGHT(Pengawas!H208,4))&gt;1990,"Umur terlalu muda",IF(VALUE(RIGHT(Pengawas!H208,4))&lt;1955,"Umur terlalu tua","OK")))))</f>
        <v>-</v>
      </c>
      <c r="I208" s="25" t="str">
        <f>IF(Pengawas!I208="","-",IF(Pengawas!I208="L","OK",IF(Pengawas!I208="P","OK","Tidak valid")))</f>
        <v>-</v>
      </c>
      <c r="J208" s="25" t="str">
        <f>IF(Pengawas!J208="","-",IF(LEN(Pengawas!J208)&lt;4,"Cek lagi","OK"))</f>
        <v>-</v>
      </c>
      <c r="K208" s="25" t="str">
        <f>IF(Pengawas!K208="","-",IF(Pengawas!K208&gt;5,"Tidak valid",IF(Pengawas!K208&lt;1,"Tidak valid","OK")))</f>
        <v>-</v>
      </c>
      <c r="L208" s="25" t="str">
        <f>IF(Pengawas!L208="","-",IF(VALUE(LEFT(Pengawas!L208,1))&gt;1,"Tidak valid","OK"))</f>
        <v>-</v>
      </c>
      <c r="M208" s="25" t="str">
        <f>IF(Pengawas!M208="","-",IF(VALUE(LEFT(Pengawas!M208,1))&gt;1,"Tidak valid","OK"))</f>
        <v>-</v>
      </c>
      <c r="N208" s="25" t="str">
        <f>IF(Pengawas!N208="","-",IF(VALUE(LEFT(Pengawas!N208,2))&gt;31,"Tanggal tidak valid",IF(VALUE(LEFT(RIGHT(Pengawas!N208,7),2))&gt;12,"Bulan tidak valid",IF(VALUE(RIGHT(Pengawas!N208,4))&gt;2015,"Tahun cek lagi",IF(VALUE(RIGHT(Pengawas!N208,4))&lt;1930,"Tahun cek lagi","OK")))))</f>
        <v>-</v>
      </c>
      <c r="O208" s="26" t="str">
        <f>IF(Pengawas!O208="","-",IF(VALUE(LEFT(Pengawas!O208,2))&gt;31,"Tanggal tidak valid",IF(VALUE(LEFT(RIGHT(Pengawas!O208,7),2))&gt;12,"Bulan tidak valid",IF(VALUE(RIGHT(Pengawas!O208,4))&gt;2015,"Tahun cek lagi",IF(VALUE(RIGHT(Pengawas!O208,4))&lt;1930,"Tahun cek lagi","OK")))))</f>
        <v>-</v>
      </c>
      <c r="P208" s="26" t="str">
        <f>IF(Pengawas!P208="","-",IF(VALUE(LEFT(Pengawas!P208,2))&gt;31,"Tanggal tidak valid",IF(VALUE(LEFT(RIGHT(Pengawas!P208,7),2))&gt;12,"Bulan tidak valid",IF(VALUE(RIGHT(Pengawas!P208,4))&gt;2015,"Tahun cek lagi",IF(VALUE(RIGHT(Pengawas!P208,4))&lt;1930,"Tahun cek lagi","OK")))))</f>
        <v>-</v>
      </c>
      <c r="Q208" s="25" t="str">
        <f>IF(Pengawas!Q208="","-",IF(Pengawas!Q208&gt;3,"Tidak valid",IF(Pengawas!Q208&lt;1,"Tidak valid","OK")))</f>
        <v>-</v>
      </c>
      <c r="R208" s="25" t="str">
        <f>IF(Pengawas!R208="","-",IF(Pengawas!R208&gt;20000000,"Cek lagi",IF(Pengawas!R208&lt;50000,"Cek lagi","OK")))</f>
        <v>-</v>
      </c>
      <c r="S208" s="25" t="str">
        <f>IF(Pengawas!S208="","-",IF(Pengawas!S208&gt;3,"Tidak valid",IF(Pengawas!S208&lt;1,"Tidak valid","OK")))</f>
        <v>-</v>
      </c>
      <c r="T208" s="25" t="str">
        <f>IF(Pengawas!T208="","-",IF(Pengawas!T208&gt;6,"Tidak valid",IF(Pengawas!T208&lt;1,"Tidak valid","OK")))</f>
        <v>-</v>
      </c>
      <c r="U208" s="25" t="str">
        <f>IF(Pengawas!U208="","-",IF(Pengawas!U208&gt;4,"Tidak valid",IF(Pengawas!U208&lt;1,"Tidak valid","OK")))</f>
        <v>-</v>
      </c>
      <c r="V208" s="25" t="str">
        <f>IF(Pengawas!V208="","-",IF(Pengawas!V208&gt;2,"Tidak valid",IF(Pengawas!V208&lt;1,"Tidak valid","OK")))</f>
        <v>-</v>
      </c>
      <c r="W208" s="25" t="str">
        <f>IF(Pengawas!V208="","-",IF(Pengawas!V208=1,IF(Pengawas!W208="","Harap diisi","OK"),IF(Pengawas!V208=2,IF(Pengawas!W208="","Harap diisi","OK"),IF(Pengawas!V209&lt;1,"-",IF(Pengawas!V209&gt;2,"-","OK")))))</f>
        <v>-</v>
      </c>
      <c r="X208" s="25" t="str">
        <f>IF(Pengawas!V208="","-",IF(Pengawas!V208=1,IF(Pengawas!X208="","Harap diisi","OK"),IF(Pengawas!V208=2,IF(Pengawas!X208="","Harap diisi","OK"),IF(Pengawas!V209&lt;1,"-",IF(Pengawas!V209&gt;2,"-","OK")))))</f>
        <v>-</v>
      </c>
      <c r="Y208" s="25" t="str">
        <f>IF(Pengawas!V208="","-",IF(Pengawas!V208=1,IF(Pengawas!Y208="","Harap diisi","OK"),IF(Pengawas!V208=2,IF(Pengawas!Y208="","Harap diisi","OK"),IF(Pengawas!V209&lt;1,"-",IF(Pengawas!V209&gt;2,"-","OK")))))</f>
        <v>-</v>
      </c>
      <c r="Z208" s="25" t="str">
        <f>IF(Pengawas!V208="","-",IF(Pengawas!V208=1,IF(Pengawas!Z208="","Harap diisi","OK"),IF(Pengawas!V208=2,IF(Pengawas!Z208="","Harap diisi","OK"),IF(Pengawas!V209&lt;1,"-",IF(Pengawas!V209&gt;2,"-","OK")))))</f>
        <v>-</v>
      </c>
      <c r="AA208" s="25" t="str">
        <f>IF(Pengawas!V208="","-",IF(Pengawas!V208=1,IF(Pengawas!AA208="","Harap diisi","OK"),IF(Pengawas!V208=2,IF(Pengawas!AA208="","Harap diisi","OK"),IF(Pengawas!V209&lt;1,"-",IF(Pengawas!V209&gt;2,"-","OK")))))</f>
        <v>-</v>
      </c>
      <c r="AB208" s="25" t="str">
        <f>IF(Pengawas!V208="","-",IF(Pengawas!V208=1,IF(Pengawas!AB208="","Harap diisi","OK"),IF(Pengawas!V208=2,IF(Pengawas!AB208="","Harap diisi","OK"),IF(Pengawas!V209&lt;1,"-",IF(Pengawas!V209&gt;2,"-","OK")))))</f>
        <v>-</v>
      </c>
      <c r="AC208" s="25" t="str">
        <f>IF(Pengawas!V208="","-",IF(Pengawas!V208=1,IF(Pengawas!AC208="","Harap diisi","OK"),IF(Pengawas!V208=2,IF(Pengawas!AC208="","Harap diisi","OK"),IF(Pengawas!V209&lt;1,"-",IF(Pengawas!V209&gt;2,"-","OK")))))</f>
        <v>-</v>
      </c>
      <c r="AD208" s="25" t="str">
        <f>IF(Pengawas!V208="","-",IF(Pengawas!V208=1,IF(Pengawas!AD208="","OK","Harap dikosongkan"),IF(Pengawas!V208=2,IF(Pengawas!AD208="","Harap diisi","OK"),IF(Pengawas!V209&lt;1,"-",IF(Pengawas!V209&gt;2,"-","OK")))))</f>
        <v>-</v>
      </c>
      <c r="AE208" s="25" t="str">
        <f>IF(Pengawas!V208="","-",IF(Pengawas!V208=1,IF(Pengawas!AE208="","OK","Harap dikosongkan"),IF(Pengawas!V208=2,IF(Pengawas!AE208="","Harap diisi","OK"),IF(Pengawas!V209&lt;1,"-",IF(Pengawas!V209&gt;2,"-","OK")))))</f>
        <v>-</v>
      </c>
      <c r="AF208" s="25" t="str">
        <f>IF(Pengawas!V208="","-",IF(Pengawas!V208=1,IF(Pengawas!AF208="","OK","Harap dikosongkan"),IF(Pengawas!V208=2,IF(Pengawas!AF208="","Harap diisi","OK"),IF(Pengawas!V209&lt;1,"-",IF(Pengawas!V209&gt;2,"-","OK")))))</f>
        <v>-</v>
      </c>
      <c r="AG208" s="25" t="str">
        <f>IF(Pengawas!V208="","-",IF(Pengawas!V208=1,IF(Pengawas!AG208="","OK","Harap dikosongkan"),IF(Pengawas!V208=2,IF(Pengawas!AG208="","Harap diisi","OK"),IF(Pengawas!V209&lt;1,"-",IF(Pengawas!V209&gt;2,"-","OK")))))</f>
        <v>-</v>
      </c>
      <c r="AH208" s="25" t="str">
        <f>IF(Pengawas!V208="","-",IF(Pengawas!V208=1,IF(Pengawas!AH208="","OK","Harap dikosongkan"),IF(Pengawas!V208=2,IF(Pengawas!AH208="","Harap diisi","OK"),IF(Pengawas!V209&lt;1,"-",IF(Pengawas!V209&gt;2,"-","OK")))))</f>
        <v>-</v>
      </c>
      <c r="AI208" s="25" t="str">
        <f>IF(Pengawas!V208="","-",IF(Pengawas!V208=1,IF(Pengawas!AI208="","OK","Harap dikosongkan"),IF(Pengawas!V208=2,IF(Pengawas!AI208="","Harap diisi","OK"),IF(Pengawas!V209&lt;1,"-",IF(Pengawas!V209&gt;2,"-","OK")))))</f>
        <v>-</v>
      </c>
      <c r="AJ208" s="25" t="str">
        <f>IF(Pengawas!V208="","-",IF(Pengawas!V208=1,IF(Pengawas!AJ208="","OK","Harap dikosongkan"),IF(Pengawas!V208=2,IF(Pengawas!AJ208="","Harap diisi","OK"),IF(Pengawas!V209&lt;1,"-",IF(Pengawas!V209&gt;2,"-","OK")))))</f>
        <v>-</v>
      </c>
      <c r="AK208" s="25" t="str">
        <f>IF(Pengawas!V208="","-",IF(Pengawas!V208=1,IF(Pengawas!AK208="","OK","Harap dikosongkan"),IF(Pengawas!V208=2,IF(Pengawas!AK208="","Harap diisi","OK"),IF(Pengawas!V209&lt;1,"-",IF(Pengawas!V209&gt;2,"-","OK")))))</f>
        <v>-</v>
      </c>
      <c r="AL208" s="25" t="str">
        <f>IF(Pengawas!AL208="","-",IF(Pengawas!AL208&gt;3,"Tidak valid",IF(Pengawas!AL208&lt;1,"Tidak valid","OK")))</f>
        <v>-</v>
      </c>
      <c r="AM208" s="25" t="str">
        <f>IF(Pengawas!AL208="",IF(Pengawas!AM208="","-","Harap dikosongkan"),IF(Pengawas!AL208&lt;&gt;1,IF(Pengawas!AM208="","OK","Harap dikosongkan"),IF(Pengawas!AM208="","Harap diisi",IF(Pengawas!AM208&gt;2015,"Cek lagi",IF(Pengawas!AM208&lt;2005,"Cek lagi","OK")))))</f>
        <v>-</v>
      </c>
      <c r="AN208" s="25" t="str">
        <f>IF(Pengawas!AL208="",IF(Pengawas!AN208="","-","Harap dikosongkan"),IF(Pengawas!AL208&lt;&gt;1,IF(Pengawas!AN208="","OK","Harap dikosongkan"),IF(Pengawas!AN208="","Harap diisi",IF(VALUE(Pengawas!AN208)&gt;33,"Tidak valid",IF(VALUE(Pengawas!AN208)&lt;1,"Tidak valid","OK")))))</f>
        <v>-</v>
      </c>
      <c r="AO208" s="25" t="str">
        <f>IF(Pengawas!AL208="",IF(Pengawas!AO208="","-","Harap dikosongkan"),IF(Pengawas!AL208&lt;&gt;1,IF(Pengawas!AO208="","OK","Harap dikosongkan"),IF(Pengawas!AO208="","Harap diisi",IF(Pengawas!AO208&gt;1,"Tidak valid","OK"))))</f>
        <v>-</v>
      </c>
      <c r="AP208" s="25" t="str">
        <f>IF(Pengawas!AL208&gt;1,"OK",IF(Pengawas!AO208="",IF(Pengawas!AP208="","-","Kolom AO cek lagi"),IF(Pengawas!AO208=0,IF(Pengawas!AP208="","OK","Harap dikosongkan"),IF(Pengawas!AP208="","Harap diisi",IF(LEN(Pengawas!AP208)&lt;12,"Tidak valid",IF(LEN(Pengawas!AP208)&gt;14,"Tidak valid","OK"))))))</f>
        <v>-</v>
      </c>
      <c r="AQ208" s="26" t="str">
        <f>IF(Pengawas!AL208&gt;1,"OK",IF(Pengawas!AO208="",IF(Pengawas!AQ208="","-","Kolom AO cek lagi"),IF(Pengawas!AO208=0,IF(Pengawas!AQ208="","OK","Harap dikosongkan"),IF(Pengawas!AQ208="","Harap diisi",IF(LEN(Pengawas!AQ208)&lt;5,"Cek lagi","OK")))))</f>
        <v>-</v>
      </c>
      <c r="AR208" s="26" t="str">
        <f>IF(Pengawas!AL208&gt;1,"OK",IF(Pengawas!AO208="",IF(Pengawas!AR208="","-","Kolom AT cek lagi"),IF(Pengawas!AO208=0,IF(Pengawas!AR208="","OK","Harap dikosongkan"),IF(Pengawas!AR208="","Harap diisi",IF(VALUE(LEFT(Pengawas!AR208,2))&gt;31,"Tanggal tidak valid",IF(VALUE(LEFT(RIGHT(Pengawas!AR208,7),2))&gt;12,"Bulan tidak valid",IF(VALUE(RIGHT(Pengawas!AR208,4))&gt;2016,"Tahun cek lagi",IF(VALUE(RIGHT(Pengawas!AR208,4))&lt;2005,"Tahun cek lagi","OK"))))))))</f>
        <v>-</v>
      </c>
      <c r="AS208" s="25" t="str">
        <f>IF(Pengawas!AP208="",IF(Pengawas!AS208="","-","Harap dikosongkan"),IF(Pengawas!AP208&lt;&gt;"",IF(Pengawas!AS208="","Harap diisi",IF(Pengawas!AS208&gt;1,"Tidak valid","OK"))))</f>
        <v>-</v>
      </c>
      <c r="AT208" s="25" t="str">
        <f>IF(Pengawas!AS208="",IF(Pengawas!AT208="","-","Harap dikosongkan"),IF(Pengawas!AS208&lt;&gt;1,IF(Pengawas!AT208="","OK","Harap dikosongkan"),IF(Pengawas!AS208="",IF(Pengawas!AT208="","-","Harap dikosongkan"),IF(Pengawas!AS208=0,IF(Pengawas!AT208="","OK","Harap dikosongkan"),IF(Pengawas!AT208="","Harap diisi",IF(Pengawas!AT208&gt;2016,"Cek lagi",IF(Pengawas!AT208&lt;2005,"Cek lagi",IF(Pengawas!AM208&gt;Pengawas!AT208,"Cek lagi dengan Kolom AL","OK"))))))))</f>
        <v>-</v>
      </c>
      <c r="AU208" s="25" t="str">
        <f>IF(Pengawas!AS208="",IF(Pengawas!AU208="","-","Harap dikosongkan"),IF(Pengawas!AS208&lt;&gt;1,IF(Pengawas!AU208="","OK","Harap dikosongkan"),IF(Pengawas!AS208="",IF(Pengawas!AU208="","-","Harap dikosongkan"),IF(Pengawas!AS208=0,IF(Pengawas!AU208="","OK","Harap dikosongkan"),IF(Pengawas!AU208="","Harap diisi",IF(Pengawas!AU208&gt;20000000,"Cek lagi",IF(Pengawas!AU208&lt;100000,"Cek lagi","OK")))))))</f>
        <v>-</v>
      </c>
      <c r="AV208" s="25" t="str">
        <f>IF(Pengawas!AV208="","-",IF(Pengawas!AV208&gt;3,"Tidak valid","OK"))</f>
        <v>-</v>
      </c>
      <c r="AW208" s="25" t="str">
        <f>IF(Pengawas!AV208="",IF(Pengawas!AW208="","-","Harap dikosongkan"),IF(Pengawas!AV208=0,IF(Pengawas!AW208="","OK","Harap dikosongkan"),IF(Pengawas!AV208&gt;0,IF(Pengawas!AW208="","Harap diisi",IF(Pengawas!AW208&gt;2015,"Tidak valid","OK")))))</f>
        <v>-</v>
      </c>
      <c r="AX208" s="25" t="str">
        <f>IF(Pengawas!AV208="",IF(Pengawas!AX208="","-","Harap dikosongkan"),IF(Pengawas!AV208=0,IF(Pengawas!AX208="","OK","Harap dikosongkan"),IF(Pengawas!AV208&gt;0,IF(Pengawas!AX208="","Harap diisi",IF(Pengawas!AX208="","-",IF(Pengawas!AX208&gt;1,"Tidak valid","OK"))))))</f>
        <v>-</v>
      </c>
      <c r="AY208" s="25" t="str">
        <f>IF(Pengawas!AY208="","-",IF(Pengawas!AY208&gt;2,"Tidak valid","OK"))</f>
        <v>-</v>
      </c>
      <c r="AZ208" s="25" t="str">
        <f>IF(Pengawas!AY208="",IF(Pengawas!AZ208="","-","Harap dikosongkan"),IF(Pengawas!AY208=0,IF(Pengawas!AZ208="","OK","Harap dikosongkan"),IF(Pengawas!AZ208="","Harap diisi",IF(Pengawas!AZ208&gt;2015,"Cek lagi",IF(Pengawas!AZ208&lt;2000,"Cek lagi","OK")))))</f>
        <v>-</v>
      </c>
      <c r="BA208" s="25" t="str">
        <f>IF(Pengawas!BA208="","-",IF(LEN(Pengawas!BA208)&lt;5,"Cek lagi","OK"))</f>
        <v>-</v>
      </c>
      <c r="BB208" s="25" t="str">
        <f>IF(Pengawas!BB208="","-",IF(LEN(Pengawas!BB208)&lt;4,"Cek lagi","OK"))</f>
        <v>-</v>
      </c>
      <c r="BC208" s="25" t="str">
        <f>IF(Pengawas!BC208="","-",IF(LEN(Pengawas!BC208)&lt;4,"Cek lagi","OK"))</f>
        <v>-</v>
      </c>
      <c r="BD208" s="25" t="str">
        <f>IF(Pengawas!BD208="","-",IF(LEN(Pengawas!BD208)&lt;4,"Cek lagi","OK"))</f>
        <v>-</v>
      </c>
      <c r="BE208" s="25" t="str">
        <f>IF(Pengawas!BE208="","-",IF(LEN(Pengawas!BE208)&lt;4,"Cek lagi","OK"))</f>
        <v>-</v>
      </c>
      <c r="BF208" s="25" t="str">
        <f>IF(Pengawas!BF208="","-",IF(LEN(Pengawas!BF208)&lt;&gt;5,"Tidak valid","OK"))</f>
        <v>-</v>
      </c>
      <c r="BG208" s="25" t="str">
        <f>IF(Pengawas!BG208="","-",IF(LEN(Pengawas!BG208)&lt;9,"Cek lagi",IF(LEN(Pengawas!BG208)&gt;14,"Cek lagi","OK")))</f>
        <v>-</v>
      </c>
    </row>
    <row r="209" spans="1:59" ht="15" customHeight="1" x14ac:dyDescent="0.2">
      <c r="A209" s="25" t="str">
        <f>IF(Pengawas!A209="","-",IF(LEN(Pengawas!A209)&lt;4,"Cek lagi","OK"))</f>
        <v>-</v>
      </c>
      <c r="B209" s="25" t="str">
        <f>IF(Pengawas!B209="","-",IF(LEN(Pengawas!B209)&lt;4,"Cek lagi","OK"))</f>
        <v>-</v>
      </c>
      <c r="C209" s="25" t="str">
        <f>IF(Pengawas!C209="","-",IF(LEN(Pengawas!C209)&lt;&gt;18,"Tidak valid","OK"))</f>
        <v>-</v>
      </c>
      <c r="D209" s="25" t="str">
        <f>IF(Pengawas!D209="","-",IF(LEN(Pengawas!D209)&lt;&gt;16,"Tidak valid","OK"))</f>
        <v>-</v>
      </c>
      <c r="E209" s="25" t="str">
        <f>IF(Pengawas!E209="","-",IF(LEN(Pengawas!E209)&lt;4,"Cek lagi","OK"))</f>
        <v>-</v>
      </c>
      <c r="F209" s="25" t="str">
        <f>IF(Pengawas!F209="","-",IF(LEN(Pengawas!F209)&lt;&gt;16,"Tidak valid","OK"))</f>
        <v>-</v>
      </c>
      <c r="G209" s="25" t="str">
        <f>IF(Pengawas!G209="","-",IF(LEN(Pengawas!G209)&lt;4,"Cek lagi","OK"))</f>
        <v>-</v>
      </c>
      <c r="H209" s="26" t="str">
        <f>IF(Pengawas!H209="","-",IF(VALUE(LEFT(Pengawas!H209,2))&gt;31,"Tanggal tidak valid",IF(VALUE(LEFT(RIGHT(Pengawas!H209,7),2))&gt;12,"Bulan tidak valid",IF(VALUE(RIGHT(Pengawas!H209,4))&gt;1990,"Umur terlalu muda",IF(VALUE(RIGHT(Pengawas!H209,4))&lt;1955,"Umur terlalu tua","OK")))))</f>
        <v>-</v>
      </c>
      <c r="I209" s="25" t="str">
        <f>IF(Pengawas!I209="","-",IF(Pengawas!I209="L","OK",IF(Pengawas!I209="P","OK","Tidak valid")))</f>
        <v>-</v>
      </c>
      <c r="J209" s="25" t="str">
        <f>IF(Pengawas!J209="","-",IF(LEN(Pengawas!J209)&lt;4,"Cek lagi","OK"))</f>
        <v>-</v>
      </c>
      <c r="K209" s="25" t="str">
        <f>IF(Pengawas!K209="","-",IF(Pengawas!K209&gt;5,"Tidak valid",IF(Pengawas!K209&lt;1,"Tidak valid","OK")))</f>
        <v>-</v>
      </c>
      <c r="L209" s="25" t="str">
        <f>IF(Pengawas!L209="","-",IF(VALUE(LEFT(Pengawas!L209,1))&gt;1,"Tidak valid","OK"))</f>
        <v>-</v>
      </c>
      <c r="M209" s="25" t="str">
        <f>IF(Pengawas!M209="","-",IF(VALUE(LEFT(Pengawas!M209,1))&gt;1,"Tidak valid","OK"))</f>
        <v>-</v>
      </c>
      <c r="N209" s="25" t="str">
        <f>IF(Pengawas!N209="","-",IF(VALUE(LEFT(Pengawas!N209,2))&gt;31,"Tanggal tidak valid",IF(VALUE(LEFT(RIGHT(Pengawas!N209,7),2))&gt;12,"Bulan tidak valid",IF(VALUE(RIGHT(Pengawas!N209,4))&gt;2015,"Tahun cek lagi",IF(VALUE(RIGHT(Pengawas!N209,4))&lt;1930,"Tahun cek lagi","OK")))))</f>
        <v>-</v>
      </c>
      <c r="O209" s="26" t="str">
        <f>IF(Pengawas!O209="","-",IF(VALUE(LEFT(Pengawas!O209,2))&gt;31,"Tanggal tidak valid",IF(VALUE(LEFT(RIGHT(Pengawas!O209,7),2))&gt;12,"Bulan tidak valid",IF(VALUE(RIGHT(Pengawas!O209,4))&gt;2015,"Tahun cek lagi",IF(VALUE(RIGHT(Pengawas!O209,4))&lt;1930,"Tahun cek lagi","OK")))))</f>
        <v>-</v>
      </c>
      <c r="P209" s="26" t="str">
        <f>IF(Pengawas!P209="","-",IF(VALUE(LEFT(Pengawas!P209,2))&gt;31,"Tanggal tidak valid",IF(VALUE(LEFT(RIGHT(Pengawas!P209,7),2))&gt;12,"Bulan tidak valid",IF(VALUE(RIGHT(Pengawas!P209,4))&gt;2015,"Tahun cek lagi",IF(VALUE(RIGHT(Pengawas!P209,4))&lt;1930,"Tahun cek lagi","OK")))))</f>
        <v>-</v>
      </c>
      <c r="Q209" s="25" t="str">
        <f>IF(Pengawas!Q209="","-",IF(Pengawas!Q209&gt;3,"Tidak valid",IF(Pengawas!Q209&lt;1,"Tidak valid","OK")))</f>
        <v>-</v>
      </c>
      <c r="R209" s="25" t="str">
        <f>IF(Pengawas!R209="","-",IF(Pengawas!R209&gt;20000000,"Cek lagi",IF(Pengawas!R209&lt;50000,"Cek lagi","OK")))</f>
        <v>-</v>
      </c>
      <c r="S209" s="25" t="str">
        <f>IF(Pengawas!S209="","-",IF(Pengawas!S209&gt;3,"Tidak valid",IF(Pengawas!S209&lt;1,"Tidak valid","OK")))</f>
        <v>-</v>
      </c>
      <c r="T209" s="25" t="str">
        <f>IF(Pengawas!T209="","-",IF(Pengawas!T209&gt;6,"Tidak valid",IF(Pengawas!T209&lt;1,"Tidak valid","OK")))</f>
        <v>-</v>
      </c>
      <c r="U209" s="25" t="str">
        <f>IF(Pengawas!U209="","-",IF(Pengawas!U209&gt;4,"Tidak valid",IF(Pengawas!U209&lt;1,"Tidak valid","OK")))</f>
        <v>-</v>
      </c>
      <c r="V209" s="25" t="str">
        <f>IF(Pengawas!V209="","-",IF(Pengawas!V209&gt;2,"Tidak valid",IF(Pengawas!V209&lt;1,"Tidak valid","OK")))</f>
        <v>-</v>
      </c>
      <c r="W209" s="25" t="str">
        <f>IF(Pengawas!V209="","-",IF(Pengawas!V209=1,IF(Pengawas!W209="","Harap diisi","OK"),IF(Pengawas!V209=2,IF(Pengawas!W209="","Harap diisi","OK"),IF(Pengawas!V210&lt;1,"-",IF(Pengawas!V210&gt;2,"-","OK")))))</f>
        <v>-</v>
      </c>
      <c r="X209" s="25" t="str">
        <f>IF(Pengawas!V209="","-",IF(Pengawas!V209=1,IF(Pengawas!X209="","Harap diisi","OK"),IF(Pengawas!V209=2,IF(Pengawas!X209="","Harap diisi","OK"),IF(Pengawas!V210&lt;1,"-",IF(Pengawas!V210&gt;2,"-","OK")))))</f>
        <v>-</v>
      </c>
      <c r="Y209" s="25" t="str">
        <f>IF(Pengawas!V209="","-",IF(Pengawas!V209=1,IF(Pengawas!Y209="","Harap diisi","OK"),IF(Pengawas!V209=2,IF(Pengawas!Y209="","Harap diisi","OK"),IF(Pengawas!V210&lt;1,"-",IF(Pengawas!V210&gt;2,"-","OK")))))</f>
        <v>-</v>
      </c>
      <c r="Z209" s="25" t="str">
        <f>IF(Pengawas!V209="","-",IF(Pengawas!V209=1,IF(Pengawas!Z209="","Harap diisi","OK"),IF(Pengawas!V209=2,IF(Pengawas!Z209="","Harap diisi","OK"),IF(Pengawas!V210&lt;1,"-",IF(Pengawas!V210&gt;2,"-","OK")))))</f>
        <v>-</v>
      </c>
      <c r="AA209" s="25" t="str">
        <f>IF(Pengawas!V209="","-",IF(Pengawas!V209=1,IF(Pengawas!AA209="","Harap diisi","OK"),IF(Pengawas!V209=2,IF(Pengawas!AA209="","Harap diisi","OK"),IF(Pengawas!V210&lt;1,"-",IF(Pengawas!V210&gt;2,"-","OK")))))</f>
        <v>-</v>
      </c>
      <c r="AB209" s="25" t="str">
        <f>IF(Pengawas!V209="","-",IF(Pengawas!V209=1,IF(Pengawas!AB209="","Harap diisi","OK"),IF(Pengawas!V209=2,IF(Pengawas!AB209="","Harap diisi","OK"),IF(Pengawas!V210&lt;1,"-",IF(Pengawas!V210&gt;2,"-","OK")))))</f>
        <v>-</v>
      </c>
      <c r="AC209" s="25" t="str">
        <f>IF(Pengawas!V209="","-",IF(Pengawas!V209=1,IF(Pengawas!AC209="","Harap diisi","OK"),IF(Pengawas!V209=2,IF(Pengawas!AC209="","Harap diisi","OK"),IF(Pengawas!V210&lt;1,"-",IF(Pengawas!V210&gt;2,"-","OK")))))</f>
        <v>-</v>
      </c>
      <c r="AD209" s="25" t="str">
        <f>IF(Pengawas!V209="","-",IF(Pengawas!V209=1,IF(Pengawas!AD209="","OK","Harap dikosongkan"),IF(Pengawas!V209=2,IF(Pengawas!AD209="","Harap diisi","OK"),IF(Pengawas!V210&lt;1,"-",IF(Pengawas!V210&gt;2,"-","OK")))))</f>
        <v>-</v>
      </c>
      <c r="AE209" s="25" t="str">
        <f>IF(Pengawas!V209="","-",IF(Pengawas!V209=1,IF(Pengawas!AE209="","OK","Harap dikosongkan"),IF(Pengawas!V209=2,IF(Pengawas!AE209="","Harap diisi","OK"),IF(Pengawas!V210&lt;1,"-",IF(Pengawas!V210&gt;2,"-","OK")))))</f>
        <v>-</v>
      </c>
      <c r="AF209" s="25" t="str">
        <f>IF(Pengawas!V209="","-",IF(Pengawas!V209=1,IF(Pengawas!AF209="","OK","Harap dikosongkan"),IF(Pengawas!V209=2,IF(Pengawas!AF209="","Harap diisi","OK"),IF(Pengawas!V210&lt;1,"-",IF(Pengawas!V210&gt;2,"-","OK")))))</f>
        <v>-</v>
      </c>
      <c r="AG209" s="25" t="str">
        <f>IF(Pengawas!V209="","-",IF(Pengawas!V209=1,IF(Pengawas!AG209="","OK","Harap dikosongkan"),IF(Pengawas!V209=2,IF(Pengawas!AG209="","Harap diisi","OK"),IF(Pengawas!V210&lt;1,"-",IF(Pengawas!V210&gt;2,"-","OK")))))</f>
        <v>-</v>
      </c>
      <c r="AH209" s="25" t="str">
        <f>IF(Pengawas!V209="","-",IF(Pengawas!V209=1,IF(Pengawas!AH209="","OK","Harap dikosongkan"),IF(Pengawas!V209=2,IF(Pengawas!AH209="","Harap diisi","OK"),IF(Pengawas!V210&lt;1,"-",IF(Pengawas!V210&gt;2,"-","OK")))))</f>
        <v>-</v>
      </c>
      <c r="AI209" s="25" t="str">
        <f>IF(Pengawas!V209="","-",IF(Pengawas!V209=1,IF(Pengawas!AI209="","OK","Harap dikosongkan"),IF(Pengawas!V209=2,IF(Pengawas!AI209="","Harap diisi","OK"),IF(Pengawas!V210&lt;1,"-",IF(Pengawas!V210&gt;2,"-","OK")))))</f>
        <v>-</v>
      </c>
      <c r="AJ209" s="25" t="str">
        <f>IF(Pengawas!V209="","-",IF(Pengawas!V209=1,IF(Pengawas!AJ209="","OK","Harap dikosongkan"),IF(Pengawas!V209=2,IF(Pengawas!AJ209="","Harap diisi","OK"),IF(Pengawas!V210&lt;1,"-",IF(Pengawas!V210&gt;2,"-","OK")))))</f>
        <v>-</v>
      </c>
      <c r="AK209" s="25" t="str">
        <f>IF(Pengawas!V209="","-",IF(Pengawas!V209=1,IF(Pengawas!AK209="","OK","Harap dikosongkan"),IF(Pengawas!V209=2,IF(Pengawas!AK209="","Harap diisi","OK"),IF(Pengawas!V210&lt;1,"-",IF(Pengawas!V210&gt;2,"-","OK")))))</f>
        <v>-</v>
      </c>
      <c r="AL209" s="25" t="str">
        <f>IF(Pengawas!AL209="","-",IF(Pengawas!AL209&gt;3,"Tidak valid",IF(Pengawas!AL209&lt;1,"Tidak valid","OK")))</f>
        <v>-</v>
      </c>
      <c r="AM209" s="25" t="str">
        <f>IF(Pengawas!AL209="",IF(Pengawas!AM209="","-","Harap dikosongkan"),IF(Pengawas!AL209&lt;&gt;1,IF(Pengawas!AM209="","OK","Harap dikosongkan"),IF(Pengawas!AM209="","Harap diisi",IF(Pengawas!AM209&gt;2015,"Cek lagi",IF(Pengawas!AM209&lt;2005,"Cek lagi","OK")))))</f>
        <v>-</v>
      </c>
      <c r="AN209" s="25" t="str">
        <f>IF(Pengawas!AL209="",IF(Pengawas!AN209="","-","Harap dikosongkan"),IF(Pengawas!AL209&lt;&gt;1,IF(Pengawas!AN209="","OK","Harap dikosongkan"),IF(Pengawas!AN209="","Harap diisi",IF(VALUE(Pengawas!AN209)&gt;33,"Tidak valid",IF(VALUE(Pengawas!AN209)&lt;1,"Tidak valid","OK")))))</f>
        <v>-</v>
      </c>
      <c r="AO209" s="25" t="str">
        <f>IF(Pengawas!AL209="",IF(Pengawas!AO209="","-","Harap dikosongkan"),IF(Pengawas!AL209&lt;&gt;1,IF(Pengawas!AO209="","OK","Harap dikosongkan"),IF(Pengawas!AO209="","Harap diisi",IF(Pengawas!AO209&gt;1,"Tidak valid","OK"))))</f>
        <v>-</v>
      </c>
      <c r="AP209" s="25" t="str">
        <f>IF(Pengawas!AL209&gt;1,"OK",IF(Pengawas!AO209="",IF(Pengawas!AP209="","-","Kolom AO cek lagi"),IF(Pengawas!AO209=0,IF(Pengawas!AP209="","OK","Harap dikosongkan"),IF(Pengawas!AP209="","Harap diisi",IF(LEN(Pengawas!AP209)&lt;12,"Tidak valid",IF(LEN(Pengawas!AP209)&gt;14,"Tidak valid","OK"))))))</f>
        <v>-</v>
      </c>
      <c r="AQ209" s="26" t="str">
        <f>IF(Pengawas!AL209&gt;1,"OK",IF(Pengawas!AO209="",IF(Pengawas!AQ209="","-","Kolom AO cek lagi"),IF(Pengawas!AO209=0,IF(Pengawas!AQ209="","OK","Harap dikosongkan"),IF(Pengawas!AQ209="","Harap diisi",IF(LEN(Pengawas!AQ209)&lt;5,"Cek lagi","OK")))))</f>
        <v>-</v>
      </c>
      <c r="AR209" s="26" t="str">
        <f>IF(Pengawas!AL209&gt;1,"OK",IF(Pengawas!AO209="",IF(Pengawas!AR209="","-","Kolom AT cek lagi"),IF(Pengawas!AO209=0,IF(Pengawas!AR209="","OK","Harap dikosongkan"),IF(Pengawas!AR209="","Harap diisi",IF(VALUE(LEFT(Pengawas!AR209,2))&gt;31,"Tanggal tidak valid",IF(VALUE(LEFT(RIGHT(Pengawas!AR209,7),2))&gt;12,"Bulan tidak valid",IF(VALUE(RIGHT(Pengawas!AR209,4))&gt;2016,"Tahun cek lagi",IF(VALUE(RIGHT(Pengawas!AR209,4))&lt;2005,"Tahun cek lagi","OK"))))))))</f>
        <v>-</v>
      </c>
      <c r="AS209" s="25" t="str">
        <f>IF(Pengawas!AP209="",IF(Pengawas!AS209="","-","Harap dikosongkan"),IF(Pengawas!AP209&lt;&gt;"",IF(Pengawas!AS209="","Harap diisi",IF(Pengawas!AS209&gt;1,"Tidak valid","OK"))))</f>
        <v>-</v>
      </c>
      <c r="AT209" s="25" t="str">
        <f>IF(Pengawas!AS209="",IF(Pengawas!AT209="","-","Harap dikosongkan"),IF(Pengawas!AS209&lt;&gt;1,IF(Pengawas!AT209="","OK","Harap dikosongkan"),IF(Pengawas!AS209="",IF(Pengawas!AT209="","-","Harap dikosongkan"),IF(Pengawas!AS209=0,IF(Pengawas!AT209="","OK","Harap dikosongkan"),IF(Pengawas!AT209="","Harap diisi",IF(Pengawas!AT209&gt;2016,"Cek lagi",IF(Pengawas!AT209&lt;2005,"Cek lagi",IF(Pengawas!AM209&gt;Pengawas!AT209,"Cek lagi dengan Kolom AL","OK"))))))))</f>
        <v>-</v>
      </c>
      <c r="AU209" s="25" t="str">
        <f>IF(Pengawas!AS209="",IF(Pengawas!AU209="","-","Harap dikosongkan"),IF(Pengawas!AS209&lt;&gt;1,IF(Pengawas!AU209="","OK","Harap dikosongkan"),IF(Pengawas!AS209="",IF(Pengawas!AU209="","-","Harap dikosongkan"),IF(Pengawas!AS209=0,IF(Pengawas!AU209="","OK","Harap dikosongkan"),IF(Pengawas!AU209="","Harap diisi",IF(Pengawas!AU209&gt;20000000,"Cek lagi",IF(Pengawas!AU209&lt;100000,"Cek lagi","OK")))))))</f>
        <v>-</v>
      </c>
      <c r="AV209" s="25" t="str">
        <f>IF(Pengawas!AV209="","-",IF(Pengawas!AV209&gt;3,"Tidak valid","OK"))</f>
        <v>-</v>
      </c>
      <c r="AW209" s="25" t="str">
        <f>IF(Pengawas!AV209="",IF(Pengawas!AW209="","-","Harap dikosongkan"),IF(Pengawas!AV209=0,IF(Pengawas!AW209="","OK","Harap dikosongkan"),IF(Pengawas!AV209&gt;0,IF(Pengawas!AW209="","Harap diisi",IF(Pengawas!AW209&gt;2015,"Tidak valid","OK")))))</f>
        <v>-</v>
      </c>
      <c r="AX209" s="25" t="str">
        <f>IF(Pengawas!AV209="",IF(Pengawas!AX209="","-","Harap dikosongkan"),IF(Pengawas!AV209=0,IF(Pengawas!AX209="","OK","Harap dikosongkan"),IF(Pengawas!AV209&gt;0,IF(Pengawas!AX209="","Harap diisi",IF(Pengawas!AX209="","-",IF(Pengawas!AX209&gt;1,"Tidak valid","OK"))))))</f>
        <v>-</v>
      </c>
      <c r="AY209" s="25" t="str">
        <f>IF(Pengawas!AY209="","-",IF(Pengawas!AY209&gt;2,"Tidak valid","OK"))</f>
        <v>-</v>
      </c>
      <c r="AZ209" s="25" t="str">
        <f>IF(Pengawas!AY209="",IF(Pengawas!AZ209="","-","Harap dikosongkan"),IF(Pengawas!AY209=0,IF(Pengawas!AZ209="","OK","Harap dikosongkan"),IF(Pengawas!AZ209="","Harap diisi",IF(Pengawas!AZ209&gt;2015,"Cek lagi",IF(Pengawas!AZ209&lt;2000,"Cek lagi","OK")))))</f>
        <v>-</v>
      </c>
      <c r="BA209" s="25" t="str">
        <f>IF(Pengawas!BA209="","-",IF(LEN(Pengawas!BA209)&lt;5,"Cek lagi","OK"))</f>
        <v>-</v>
      </c>
      <c r="BB209" s="25" t="str">
        <f>IF(Pengawas!BB209="","-",IF(LEN(Pengawas!BB209)&lt;4,"Cek lagi","OK"))</f>
        <v>-</v>
      </c>
      <c r="BC209" s="25" t="str">
        <f>IF(Pengawas!BC209="","-",IF(LEN(Pengawas!BC209)&lt;4,"Cek lagi","OK"))</f>
        <v>-</v>
      </c>
      <c r="BD209" s="25" t="str">
        <f>IF(Pengawas!BD209="","-",IF(LEN(Pengawas!BD209)&lt;4,"Cek lagi","OK"))</f>
        <v>-</v>
      </c>
      <c r="BE209" s="25" t="str">
        <f>IF(Pengawas!BE209="","-",IF(LEN(Pengawas!BE209)&lt;4,"Cek lagi","OK"))</f>
        <v>-</v>
      </c>
      <c r="BF209" s="25" t="str">
        <f>IF(Pengawas!BF209="","-",IF(LEN(Pengawas!BF209)&lt;&gt;5,"Tidak valid","OK"))</f>
        <v>-</v>
      </c>
      <c r="BG209" s="25" t="str">
        <f>IF(Pengawas!BG209="","-",IF(LEN(Pengawas!BG209)&lt;9,"Cek lagi",IF(LEN(Pengawas!BG209)&gt;14,"Cek lagi","OK")))</f>
        <v>-</v>
      </c>
    </row>
    <row r="210" spans="1:59" ht="15" customHeight="1" x14ac:dyDescent="0.2">
      <c r="A210" s="25" t="str">
        <f>IF(Pengawas!A210="","-",IF(LEN(Pengawas!A210)&lt;4,"Cek lagi","OK"))</f>
        <v>-</v>
      </c>
      <c r="B210" s="25" t="str">
        <f>IF(Pengawas!B210="","-",IF(LEN(Pengawas!B210)&lt;4,"Cek lagi","OK"))</f>
        <v>-</v>
      </c>
      <c r="C210" s="25" t="str">
        <f>IF(Pengawas!C210="","-",IF(LEN(Pengawas!C210)&lt;&gt;18,"Tidak valid","OK"))</f>
        <v>-</v>
      </c>
      <c r="D210" s="25" t="str">
        <f>IF(Pengawas!D210="","-",IF(LEN(Pengawas!D210)&lt;&gt;16,"Tidak valid","OK"))</f>
        <v>-</v>
      </c>
      <c r="E210" s="25" t="str">
        <f>IF(Pengawas!E210="","-",IF(LEN(Pengawas!E210)&lt;4,"Cek lagi","OK"))</f>
        <v>-</v>
      </c>
      <c r="F210" s="25" t="str">
        <f>IF(Pengawas!F210="","-",IF(LEN(Pengawas!F210)&lt;&gt;16,"Tidak valid","OK"))</f>
        <v>-</v>
      </c>
      <c r="G210" s="25" t="str">
        <f>IF(Pengawas!G210="","-",IF(LEN(Pengawas!G210)&lt;4,"Cek lagi","OK"))</f>
        <v>-</v>
      </c>
      <c r="H210" s="26" t="str">
        <f>IF(Pengawas!H210="","-",IF(VALUE(LEFT(Pengawas!H210,2))&gt;31,"Tanggal tidak valid",IF(VALUE(LEFT(RIGHT(Pengawas!H210,7),2))&gt;12,"Bulan tidak valid",IF(VALUE(RIGHT(Pengawas!H210,4))&gt;1990,"Umur terlalu muda",IF(VALUE(RIGHT(Pengawas!H210,4))&lt;1955,"Umur terlalu tua","OK")))))</f>
        <v>-</v>
      </c>
      <c r="I210" s="25" t="str">
        <f>IF(Pengawas!I210="","-",IF(Pengawas!I210="L","OK",IF(Pengawas!I210="P","OK","Tidak valid")))</f>
        <v>-</v>
      </c>
      <c r="J210" s="25" t="str">
        <f>IF(Pengawas!J210="","-",IF(LEN(Pengawas!J210)&lt;4,"Cek lagi","OK"))</f>
        <v>-</v>
      </c>
      <c r="K210" s="25" t="str">
        <f>IF(Pengawas!K210="","-",IF(Pengawas!K210&gt;5,"Tidak valid",IF(Pengawas!K210&lt;1,"Tidak valid","OK")))</f>
        <v>-</v>
      </c>
      <c r="L210" s="25" t="str">
        <f>IF(Pengawas!L210="","-",IF(VALUE(LEFT(Pengawas!L210,1))&gt;1,"Tidak valid","OK"))</f>
        <v>-</v>
      </c>
      <c r="M210" s="25" t="str">
        <f>IF(Pengawas!M210="","-",IF(VALUE(LEFT(Pengawas!M210,1))&gt;1,"Tidak valid","OK"))</f>
        <v>-</v>
      </c>
      <c r="N210" s="25" t="str">
        <f>IF(Pengawas!N210="","-",IF(VALUE(LEFT(Pengawas!N210,2))&gt;31,"Tanggal tidak valid",IF(VALUE(LEFT(RIGHT(Pengawas!N210,7),2))&gt;12,"Bulan tidak valid",IF(VALUE(RIGHT(Pengawas!N210,4))&gt;2015,"Tahun cek lagi",IF(VALUE(RIGHT(Pengawas!N210,4))&lt;1930,"Tahun cek lagi","OK")))))</f>
        <v>-</v>
      </c>
      <c r="O210" s="26" t="str">
        <f>IF(Pengawas!O210="","-",IF(VALUE(LEFT(Pengawas!O210,2))&gt;31,"Tanggal tidak valid",IF(VALUE(LEFT(RIGHT(Pengawas!O210,7),2))&gt;12,"Bulan tidak valid",IF(VALUE(RIGHT(Pengawas!O210,4))&gt;2015,"Tahun cek lagi",IF(VALUE(RIGHT(Pengawas!O210,4))&lt;1930,"Tahun cek lagi","OK")))))</f>
        <v>-</v>
      </c>
      <c r="P210" s="26" t="str">
        <f>IF(Pengawas!P210="","-",IF(VALUE(LEFT(Pengawas!P210,2))&gt;31,"Tanggal tidak valid",IF(VALUE(LEFT(RIGHT(Pengawas!P210,7),2))&gt;12,"Bulan tidak valid",IF(VALUE(RIGHT(Pengawas!P210,4))&gt;2015,"Tahun cek lagi",IF(VALUE(RIGHT(Pengawas!P210,4))&lt;1930,"Tahun cek lagi","OK")))))</f>
        <v>-</v>
      </c>
      <c r="Q210" s="25" t="str">
        <f>IF(Pengawas!Q210="","-",IF(Pengawas!Q210&gt;3,"Tidak valid",IF(Pengawas!Q210&lt;1,"Tidak valid","OK")))</f>
        <v>-</v>
      </c>
      <c r="R210" s="25" t="str">
        <f>IF(Pengawas!R210="","-",IF(Pengawas!R210&gt;20000000,"Cek lagi",IF(Pengawas!R210&lt;50000,"Cek lagi","OK")))</f>
        <v>-</v>
      </c>
      <c r="S210" s="25" t="str">
        <f>IF(Pengawas!S210="","-",IF(Pengawas!S210&gt;3,"Tidak valid",IF(Pengawas!S210&lt;1,"Tidak valid","OK")))</f>
        <v>-</v>
      </c>
      <c r="T210" s="25" t="str">
        <f>IF(Pengawas!T210="","-",IF(Pengawas!T210&gt;6,"Tidak valid",IF(Pengawas!T210&lt;1,"Tidak valid","OK")))</f>
        <v>-</v>
      </c>
      <c r="U210" s="25" t="str">
        <f>IF(Pengawas!U210="","-",IF(Pengawas!U210&gt;4,"Tidak valid",IF(Pengawas!U210&lt;1,"Tidak valid","OK")))</f>
        <v>-</v>
      </c>
      <c r="V210" s="25" t="str">
        <f>IF(Pengawas!V210="","-",IF(Pengawas!V210&gt;2,"Tidak valid",IF(Pengawas!V210&lt;1,"Tidak valid","OK")))</f>
        <v>-</v>
      </c>
      <c r="W210" s="25" t="str">
        <f>IF(Pengawas!V210="","-",IF(Pengawas!V210=1,IF(Pengawas!W210="","Harap diisi","OK"),IF(Pengawas!V210=2,IF(Pengawas!W210="","Harap diisi","OK"),IF(Pengawas!V211&lt;1,"-",IF(Pengawas!V211&gt;2,"-","OK")))))</f>
        <v>-</v>
      </c>
      <c r="X210" s="25" t="str">
        <f>IF(Pengawas!V210="","-",IF(Pengawas!V210=1,IF(Pengawas!X210="","Harap diisi","OK"),IF(Pengawas!V210=2,IF(Pengawas!X210="","Harap diisi","OK"),IF(Pengawas!V211&lt;1,"-",IF(Pengawas!V211&gt;2,"-","OK")))))</f>
        <v>-</v>
      </c>
      <c r="Y210" s="25" t="str">
        <f>IF(Pengawas!V210="","-",IF(Pengawas!V210=1,IF(Pengawas!Y210="","Harap diisi","OK"),IF(Pengawas!V210=2,IF(Pengawas!Y210="","Harap diisi","OK"),IF(Pengawas!V211&lt;1,"-",IF(Pengawas!V211&gt;2,"-","OK")))))</f>
        <v>-</v>
      </c>
      <c r="Z210" s="25" t="str">
        <f>IF(Pengawas!V210="","-",IF(Pengawas!V210=1,IF(Pengawas!Z210="","Harap diisi","OK"),IF(Pengawas!V210=2,IF(Pengawas!Z210="","Harap diisi","OK"),IF(Pengawas!V211&lt;1,"-",IF(Pengawas!V211&gt;2,"-","OK")))))</f>
        <v>-</v>
      </c>
      <c r="AA210" s="25" t="str">
        <f>IF(Pengawas!V210="","-",IF(Pengawas!V210=1,IF(Pengawas!AA210="","Harap diisi","OK"),IF(Pengawas!V210=2,IF(Pengawas!AA210="","Harap diisi","OK"),IF(Pengawas!V211&lt;1,"-",IF(Pengawas!V211&gt;2,"-","OK")))))</f>
        <v>-</v>
      </c>
      <c r="AB210" s="25" t="str">
        <f>IF(Pengawas!V210="","-",IF(Pengawas!V210=1,IF(Pengawas!AB210="","Harap diisi","OK"),IF(Pengawas!V210=2,IF(Pengawas!AB210="","Harap diisi","OK"),IF(Pengawas!V211&lt;1,"-",IF(Pengawas!V211&gt;2,"-","OK")))))</f>
        <v>-</v>
      </c>
      <c r="AC210" s="25" t="str">
        <f>IF(Pengawas!V210="","-",IF(Pengawas!V210=1,IF(Pengawas!AC210="","Harap diisi","OK"),IF(Pengawas!V210=2,IF(Pengawas!AC210="","Harap diisi","OK"),IF(Pengawas!V211&lt;1,"-",IF(Pengawas!V211&gt;2,"-","OK")))))</f>
        <v>-</v>
      </c>
      <c r="AD210" s="25" t="str">
        <f>IF(Pengawas!V210="","-",IF(Pengawas!V210=1,IF(Pengawas!AD210="","OK","Harap dikosongkan"),IF(Pengawas!V210=2,IF(Pengawas!AD210="","Harap diisi","OK"),IF(Pengawas!V211&lt;1,"-",IF(Pengawas!V211&gt;2,"-","OK")))))</f>
        <v>-</v>
      </c>
      <c r="AE210" s="25" t="str">
        <f>IF(Pengawas!V210="","-",IF(Pengawas!V210=1,IF(Pengawas!AE210="","OK","Harap dikosongkan"),IF(Pengawas!V210=2,IF(Pengawas!AE210="","Harap diisi","OK"),IF(Pengawas!V211&lt;1,"-",IF(Pengawas!V211&gt;2,"-","OK")))))</f>
        <v>-</v>
      </c>
      <c r="AF210" s="25" t="str">
        <f>IF(Pengawas!V210="","-",IF(Pengawas!V210=1,IF(Pengawas!AF210="","OK","Harap dikosongkan"),IF(Pengawas!V210=2,IF(Pengawas!AF210="","Harap diisi","OK"),IF(Pengawas!V211&lt;1,"-",IF(Pengawas!V211&gt;2,"-","OK")))))</f>
        <v>-</v>
      </c>
      <c r="AG210" s="25" t="str">
        <f>IF(Pengawas!V210="","-",IF(Pengawas!V210=1,IF(Pengawas!AG210="","OK","Harap dikosongkan"),IF(Pengawas!V210=2,IF(Pengawas!AG210="","Harap diisi","OK"),IF(Pengawas!V211&lt;1,"-",IF(Pengawas!V211&gt;2,"-","OK")))))</f>
        <v>-</v>
      </c>
      <c r="AH210" s="25" t="str">
        <f>IF(Pengawas!V210="","-",IF(Pengawas!V210=1,IF(Pengawas!AH210="","OK","Harap dikosongkan"),IF(Pengawas!V210=2,IF(Pengawas!AH210="","Harap diisi","OK"),IF(Pengawas!V211&lt;1,"-",IF(Pengawas!V211&gt;2,"-","OK")))))</f>
        <v>-</v>
      </c>
      <c r="AI210" s="25" t="str">
        <f>IF(Pengawas!V210="","-",IF(Pengawas!V210=1,IF(Pengawas!AI210="","OK","Harap dikosongkan"),IF(Pengawas!V210=2,IF(Pengawas!AI210="","Harap diisi","OK"),IF(Pengawas!V211&lt;1,"-",IF(Pengawas!V211&gt;2,"-","OK")))))</f>
        <v>-</v>
      </c>
      <c r="AJ210" s="25" t="str">
        <f>IF(Pengawas!V210="","-",IF(Pengawas!V210=1,IF(Pengawas!AJ210="","OK","Harap dikosongkan"),IF(Pengawas!V210=2,IF(Pengawas!AJ210="","Harap diisi","OK"),IF(Pengawas!V211&lt;1,"-",IF(Pengawas!V211&gt;2,"-","OK")))))</f>
        <v>-</v>
      </c>
      <c r="AK210" s="25" t="str">
        <f>IF(Pengawas!V210="","-",IF(Pengawas!V210=1,IF(Pengawas!AK210="","OK","Harap dikosongkan"),IF(Pengawas!V210=2,IF(Pengawas!AK210="","Harap diisi","OK"),IF(Pengawas!V211&lt;1,"-",IF(Pengawas!V211&gt;2,"-","OK")))))</f>
        <v>-</v>
      </c>
      <c r="AL210" s="25" t="str">
        <f>IF(Pengawas!AL210="","-",IF(Pengawas!AL210&gt;3,"Tidak valid",IF(Pengawas!AL210&lt;1,"Tidak valid","OK")))</f>
        <v>-</v>
      </c>
      <c r="AM210" s="25" t="str">
        <f>IF(Pengawas!AL210="",IF(Pengawas!AM210="","-","Harap dikosongkan"),IF(Pengawas!AL210&lt;&gt;1,IF(Pengawas!AM210="","OK","Harap dikosongkan"),IF(Pengawas!AM210="","Harap diisi",IF(Pengawas!AM210&gt;2015,"Cek lagi",IF(Pengawas!AM210&lt;2005,"Cek lagi","OK")))))</f>
        <v>-</v>
      </c>
      <c r="AN210" s="25" t="str">
        <f>IF(Pengawas!AL210="",IF(Pengawas!AN210="","-","Harap dikosongkan"),IF(Pengawas!AL210&lt;&gt;1,IF(Pengawas!AN210="","OK","Harap dikosongkan"),IF(Pengawas!AN210="","Harap diisi",IF(VALUE(Pengawas!AN210)&gt;33,"Tidak valid",IF(VALUE(Pengawas!AN210)&lt;1,"Tidak valid","OK")))))</f>
        <v>-</v>
      </c>
      <c r="AO210" s="25" t="str">
        <f>IF(Pengawas!AL210="",IF(Pengawas!AO210="","-","Harap dikosongkan"),IF(Pengawas!AL210&lt;&gt;1,IF(Pengawas!AO210="","OK","Harap dikosongkan"),IF(Pengawas!AO210="","Harap diisi",IF(Pengawas!AO210&gt;1,"Tidak valid","OK"))))</f>
        <v>-</v>
      </c>
      <c r="AP210" s="25" t="str">
        <f>IF(Pengawas!AL210&gt;1,"OK",IF(Pengawas!AO210="",IF(Pengawas!AP210="","-","Kolom AO cek lagi"),IF(Pengawas!AO210=0,IF(Pengawas!AP210="","OK","Harap dikosongkan"),IF(Pengawas!AP210="","Harap diisi",IF(LEN(Pengawas!AP210)&lt;12,"Tidak valid",IF(LEN(Pengawas!AP210)&gt;14,"Tidak valid","OK"))))))</f>
        <v>-</v>
      </c>
      <c r="AQ210" s="26" t="str">
        <f>IF(Pengawas!AL210&gt;1,"OK",IF(Pengawas!AO210="",IF(Pengawas!AQ210="","-","Kolom AO cek lagi"),IF(Pengawas!AO210=0,IF(Pengawas!AQ210="","OK","Harap dikosongkan"),IF(Pengawas!AQ210="","Harap diisi",IF(LEN(Pengawas!AQ210)&lt;5,"Cek lagi","OK")))))</f>
        <v>-</v>
      </c>
      <c r="AR210" s="26" t="str">
        <f>IF(Pengawas!AL210&gt;1,"OK",IF(Pengawas!AO210="",IF(Pengawas!AR210="","-","Kolom AT cek lagi"),IF(Pengawas!AO210=0,IF(Pengawas!AR210="","OK","Harap dikosongkan"),IF(Pengawas!AR210="","Harap diisi",IF(VALUE(LEFT(Pengawas!AR210,2))&gt;31,"Tanggal tidak valid",IF(VALUE(LEFT(RIGHT(Pengawas!AR210,7),2))&gt;12,"Bulan tidak valid",IF(VALUE(RIGHT(Pengawas!AR210,4))&gt;2016,"Tahun cek lagi",IF(VALUE(RIGHT(Pengawas!AR210,4))&lt;2005,"Tahun cek lagi","OK"))))))))</f>
        <v>-</v>
      </c>
      <c r="AS210" s="25" t="str">
        <f>IF(Pengawas!AP210="",IF(Pengawas!AS210="","-","Harap dikosongkan"),IF(Pengawas!AP210&lt;&gt;"",IF(Pengawas!AS210="","Harap diisi",IF(Pengawas!AS210&gt;1,"Tidak valid","OK"))))</f>
        <v>-</v>
      </c>
      <c r="AT210" s="25" t="str">
        <f>IF(Pengawas!AS210="",IF(Pengawas!AT210="","-","Harap dikosongkan"),IF(Pengawas!AS210&lt;&gt;1,IF(Pengawas!AT210="","OK","Harap dikosongkan"),IF(Pengawas!AS210="",IF(Pengawas!AT210="","-","Harap dikosongkan"),IF(Pengawas!AS210=0,IF(Pengawas!AT210="","OK","Harap dikosongkan"),IF(Pengawas!AT210="","Harap diisi",IF(Pengawas!AT210&gt;2016,"Cek lagi",IF(Pengawas!AT210&lt;2005,"Cek lagi",IF(Pengawas!AM210&gt;Pengawas!AT210,"Cek lagi dengan Kolom AL","OK"))))))))</f>
        <v>-</v>
      </c>
      <c r="AU210" s="25" t="str">
        <f>IF(Pengawas!AS210="",IF(Pengawas!AU210="","-","Harap dikosongkan"),IF(Pengawas!AS210&lt;&gt;1,IF(Pengawas!AU210="","OK","Harap dikosongkan"),IF(Pengawas!AS210="",IF(Pengawas!AU210="","-","Harap dikosongkan"),IF(Pengawas!AS210=0,IF(Pengawas!AU210="","OK","Harap dikosongkan"),IF(Pengawas!AU210="","Harap diisi",IF(Pengawas!AU210&gt;20000000,"Cek lagi",IF(Pengawas!AU210&lt;100000,"Cek lagi","OK")))))))</f>
        <v>-</v>
      </c>
      <c r="AV210" s="25" t="str">
        <f>IF(Pengawas!AV210="","-",IF(Pengawas!AV210&gt;3,"Tidak valid","OK"))</f>
        <v>-</v>
      </c>
      <c r="AW210" s="25" t="str">
        <f>IF(Pengawas!AV210="",IF(Pengawas!AW210="","-","Harap dikosongkan"),IF(Pengawas!AV210=0,IF(Pengawas!AW210="","OK","Harap dikosongkan"),IF(Pengawas!AV210&gt;0,IF(Pengawas!AW210="","Harap diisi",IF(Pengawas!AW210&gt;2015,"Tidak valid","OK")))))</f>
        <v>-</v>
      </c>
      <c r="AX210" s="25" t="str">
        <f>IF(Pengawas!AV210="",IF(Pengawas!AX210="","-","Harap dikosongkan"),IF(Pengawas!AV210=0,IF(Pengawas!AX210="","OK","Harap dikosongkan"),IF(Pengawas!AV210&gt;0,IF(Pengawas!AX210="","Harap diisi",IF(Pengawas!AX210="","-",IF(Pengawas!AX210&gt;1,"Tidak valid","OK"))))))</f>
        <v>-</v>
      </c>
      <c r="AY210" s="25" t="str">
        <f>IF(Pengawas!AY210="","-",IF(Pengawas!AY210&gt;2,"Tidak valid","OK"))</f>
        <v>-</v>
      </c>
      <c r="AZ210" s="25" t="str">
        <f>IF(Pengawas!AY210="",IF(Pengawas!AZ210="","-","Harap dikosongkan"),IF(Pengawas!AY210=0,IF(Pengawas!AZ210="","OK","Harap dikosongkan"),IF(Pengawas!AZ210="","Harap diisi",IF(Pengawas!AZ210&gt;2015,"Cek lagi",IF(Pengawas!AZ210&lt;2000,"Cek lagi","OK")))))</f>
        <v>-</v>
      </c>
      <c r="BA210" s="25" t="str">
        <f>IF(Pengawas!BA210="","-",IF(LEN(Pengawas!BA210)&lt;5,"Cek lagi","OK"))</f>
        <v>-</v>
      </c>
      <c r="BB210" s="25" t="str">
        <f>IF(Pengawas!BB210="","-",IF(LEN(Pengawas!BB210)&lt;4,"Cek lagi","OK"))</f>
        <v>-</v>
      </c>
      <c r="BC210" s="25" t="str">
        <f>IF(Pengawas!BC210="","-",IF(LEN(Pengawas!BC210)&lt;4,"Cek lagi","OK"))</f>
        <v>-</v>
      </c>
      <c r="BD210" s="25" t="str">
        <f>IF(Pengawas!BD210="","-",IF(LEN(Pengawas!BD210)&lt;4,"Cek lagi","OK"))</f>
        <v>-</v>
      </c>
      <c r="BE210" s="25" t="str">
        <f>IF(Pengawas!BE210="","-",IF(LEN(Pengawas!BE210)&lt;4,"Cek lagi","OK"))</f>
        <v>-</v>
      </c>
      <c r="BF210" s="25" t="str">
        <f>IF(Pengawas!BF210="","-",IF(LEN(Pengawas!BF210)&lt;&gt;5,"Tidak valid","OK"))</f>
        <v>-</v>
      </c>
      <c r="BG210" s="25" t="str">
        <f>IF(Pengawas!BG210="","-",IF(LEN(Pengawas!BG210)&lt;9,"Cek lagi",IF(LEN(Pengawas!BG210)&gt;14,"Cek lagi","OK")))</f>
        <v>-</v>
      </c>
    </row>
    <row r="211" spans="1:59" ht="15" customHeight="1" x14ac:dyDescent="0.2">
      <c r="A211" s="25" t="str">
        <f>IF(Pengawas!A211="","-",IF(LEN(Pengawas!A211)&lt;4,"Cek lagi","OK"))</f>
        <v>-</v>
      </c>
      <c r="B211" s="25" t="str">
        <f>IF(Pengawas!B211="","-",IF(LEN(Pengawas!B211)&lt;4,"Cek lagi","OK"))</f>
        <v>-</v>
      </c>
      <c r="C211" s="25" t="str">
        <f>IF(Pengawas!C211="","-",IF(LEN(Pengawas!C211)&lt;&gt;18,"Tidak valid","OK"))</f>
        <v>-</v>
      </c>
      <c r="D211" s="25" t="str">
        <f>IF(Pengawas!D211="","-",IF(LEN(Pengawas!D211)&lt;&gt;16,"Tidak valid","OK"))</f>
        <v>-</v>
      </c>
      <c r="E211" s="25" t="str">
        <f>IF(Pengawas!E211="","-",IF(LEN(Pengawas!E211)&lt;4,"Cek lagi","OK"))</f>
        <v>-</v>
      </c>
      <c r="F211" s="25" t="str">
        <f>IF(Pengawas!F211="","-",IF(LEN(Pengawas!F211)&lt;&gt;16,"Tidak valid","OK"))</f>
        <v>-</v>
      </c>
      <c r="G211" s="25" t="str">
        <f>IF(Pengawas!G211="","-",IF(LEN(Pengawas!G211)&lt;4,"Cek lagi","OK"))</f>
        <v>-</v>
      </c>
      <c r="H211" s="26" t="str">
        <f>IF(Pengawas!H211="","-",IF(VALUE(LEFT(Pengawas!H211,2))&gt;31,"Tanggal tidak valid",IF(VALUE(LEFT(RIGHT(Pengawas!H211,7),2))&gt;12,"Bulan tidak valid",IF(VALUE(RIGHT(Pengawas!H211,4))&gt;1990,"Umur terlalu muda",IF(VALUE(RIGHT(Pengawas!H211,4))&lt;1955,"Umur terlalu tua","OK")))))</f>
        <v>-</v>
      </c>
      <c r="I211" s="25" t="str">
        <f>IF(Pengawas!I211="","-",IF(Pengawas!I211="L","OK",IF(Pengawas!I211="P","OK","Tidak valid")))</f>
        <v>-</v>
      </c>
      <c r="J211" s="25" t="str">
        <f>IF(Pengawas!J211="","-",IF(LEN(Pengawas!J211)&lt;4,"Cek lagi","OK"))</f>
        <v>-</v>
      </c>
      <c r="K211" s="25" t="str">
        <f>IF(Pengawas!K211="","-",IF(Pengawas!K211&gt;5,"Tidak valid",IF(Pengawas!K211&lt;1,"Tidak valid","OK")))</f>
        <v>-</v>
      </c>
      <c r="L211" s="25" t="str">
        <f>IF(Pengawas!L211="","-",IF(VALUE(LEFT(Pengawas!L211,1))&gt;1,"Tidak valid","OK"))</f>
        <v>-</v>
      </c>
      <c r="M211" s="25" t="str">
        <f>IF(Pengawas!M211="","-",IF(VALUE(LEFT(Pengawas!M211,1))&gt;1,"Tidak valid","OK"))</f>
        <v>-</v>
      </c>
      <c r="N211" s="25" t="str">
        <f>IF(Pengawas!N211="","-",IF(VALUE(LEFT(Pengawas!N211,2))&gt;31,"Tanggal tidak valid",IF(VALUE(LEFT(RIGHT(Pengawas!N211,7),2))&gt;12,"Bulan tidak valid",IF(VALUE(RIGHT(Pengawas!N211,4))&gt;2015,"Tahun cek lagi",IF(VALUE(RIGHT(Pengawas!N211,4))&lt;1930,"Tahun cek lagi","OK")))))</f>
        <v>-</v>
      </c>
      <c r="O211" s="26" t="str">
        <f>IF(Pengawas!O211="","-",IF(VALUE(LEFT(Pengawas!O211,2))&gt;31,"Tanggal tidak valid",IF(VALUE(LEFT(RIGHT(Pengawas!O211,7),2))&gt;12,"Bulan tidak valid",IF(VALUE(RIGHT(Pengawas!O211,4))&gt;2015,"Tahun cek lagi",IF(VALUE(RIGHT(Pengawas!O211,4))&lt;1930,"Tahun cek lagi","OK")))))</f>
        <v>-</v>
      </c>
      <c r="P211" s="26" t="str">
        <f>IF(Pengawas!P211="","-",IF(VALUE(LEFT(Pengawas!P211,2))&gt;31,"Tanggal tidak valid",IF(VALUE(LEFT(RIGHT(Pengawas!P211,7),2))&gt;12,"Bulan tidak valid",IF(VALUE(RIGHT(Pengawas!P211,4))&gt;2015,"Tahun cek lagi",IF(VALUE(RIGHT(Pengawas!P211,4))&lt;1930,"Tahun cek lagi","OK")))))</f>
        <v>-</v>
      </c>
      <c r="Q211" s="25" t="str">
        <f>IF(Pengawas!Q211="","-",IF(Pengawas!Q211&gt;3,"Tidak valid",IF(Pengawas!Q211&lt;1,"Tidak valid","OK")))</f>
        <v>-</v>
      </c>
      <c r="R211" s="25" t="str">
        <f>IF(Pengawas!R211="","-",IF(Pengawas!R211&gt;20000000,"Cek lagi",IF(Pengawas!R211&lt;50000,"Cek lagi","OK")))</f>
        <v>-</v>
      </c>
      <c r="S211" s="25" t="str">
        <f>IF(Pengawas!S211="","-",IF(Pengawas!S211&gt;3,"Tidak valid",IF(Pengawas!S211&lt;1,"Tidak valid","OK")))</f>
        <v>-</v>
      </c>
      <c r="T211" s="25" t="str">
        <f>IF(Pengawas!T211="","-",IF(Pengawas!T211&gt;6,"Tidak valid",IF(Pengawas!T211&lt;1,"Tidak valid","OK")))</f>
        <v>-</v>
      </c>
      <c r="U211" s="25" t="str">
        <f>IF(Pengawas!U211="","-",IF(Pengawas!U211&gt;4,"Tidak valid",IF(Pengawas!U211&lt;1,"Tidak valid","OK")))</f>
        <v>-</v>
      </c>
      <c r="V211" s="25" t="str">
        <f>IF(Pengawas!V211="","-",IF(Pengawas!V211&gt;2,"Tidak valid",IF(Pengawas!V211&lt;1,"Tidak valid","OK")))</f>
        <v>-</v>
      </c>
      <c r="W211" s="25" t="str">
        <f>IF(Pengawas!V211="","-",IF(Pengawas!V211=1,IF(Pengawas!W211="","Harap diisi","OK"),IF(Pengawas!V211=2,IF(Pengawas!W211="","Harap diisi","OK"),IF(Pengawas!V212&lt;1,"-",IF(Pengawas!V212&gt;2,"-","OK")))))</f>
        <v>-</v>
      </c>
      <c r="X211" s="25" t="str">
        <f>IF(Pengawas!V211="","-",IF(Pengawas!V211=1,IF(Pengawas!X211="","Harap diisi","OK"),IF(Pengawas!V211=2,IF(Pengawas!X211="","Harap diisi","OK"),IF(Pengawas!V212&lt;1,"-",IF(Pengawas!V212&gt;2,"-","OK")))))</f>
        <v>-</v>
      </c>
      <c r="Y211" s="25" t="str">
        <f>IF(Pengawas!V211="","-",IF(Pengawas!V211=1,IF(Pengawas!Y211="","Harap diisi","OK"),IF(Pengawas!V211=2,IF(Pengawas!Y211="","Harap diisi","OK"),IF(Pengawas!V212&lt;1,"-",IF(Pengawas!V212&gt;2,"-","OK")))))</f>
        <v>-</v>
      </c>
      <c r="Z211" s="25" t="str">
        <f>IF(Pengawas!V211="","-",IF(Pengawas!V211=1,IF(Pengawas!Z211="","Harap diisi","OK"),IF(Pengawas!V211=2,IF(Pengawas!Z211="","Harap diisi","OK"),IF(Pengawas!V212&lt;1,"-",IF(Pengawas!V212&gt;2,"-","OK")))))</f>
        <v>-</v>
      </c>
      <c r="AA211" s="25" t="str">
        <f>IF(Pengawas!V211="","-",IF(Pengawas!V211=1,IF(Pengawas!AA211="","Harap diisi","OK"),IF(Pengawas!V211=2,IF(Pengawas!AA211="","Harap diisi","OK"),IF(Pengawas!V212&lt;1,"-",IF(Pengawas!V212&gt;2,"-","OK")))))</f>
        <v>-</v>
      </c>
      <c r="AB211" s="25" t="str">
        <f>IF(Pengawas!V211="","-",IF(Pengawas!V211=1,IF(Pengawas!AB211="","Harap diisi","OK"),IF(Pengawas!V211=2,IF(Pengawas!AB211="","Harap diisi","OK"),IF(Pengawas!V212&lt;1,"-",IF(Pengawas!V212&gt;2,"-","OK")))))</f>
        <v>-</v>
      </c>
      <c r="AC211" s="25" t="str">
        <f>IF(Pengawas!V211="","-",IF(Pengawas!V211=1,IF(Pengawas!AC211="","Harap diisi","OK"),IF(Pengawas!V211=2,IF(Pengawas!AC211="","Harap diisi","OK"),IF(Pengawas!V212&lt;1,"-",IF(Pengawas!V212&gt;2,"-","OK")))))</f>
        <v>-</v>
      </c>
      <c r="AD211" s="25" t="str">
        <f>IF(Pengawas!V211="","-",IF(Pengawas!V211=1,IF(Pengawas!AD211="","OK","Harap dikosongkan"),IF(Pengawas!V211=2,IF(Pengawas!AD211="","Harap diisi","OK"),IF(Pengawas!V212&lt;1,"-",IF(Pengawas!V212&gt;2,"-","OK")))))</f>
        <v>-</v>
      </c>
      <c r="AE211" s="25" t="str">
        <f>IF(Pengawas!V211="","-",IF(Pengawas!V211=1,IF(Pengawas!AE211="","OK","Harap dikosongkan"),IF(Pengawas!V211=2,IF(Pengawas!AE211="","Harap diisi","OK"),IF(Pengawas!V212&lt;1,"-",IF(Pengawas!V212&gt;2,"-","OK")))))</f>
        <v>-</v>
      </c>
      <c r="AF211" s="25" t="str">
        <f>IF(Pengawas!V211="","-",IF(Pengawas!V211=1,IF(Pengawas!AF211="","OK","Harap dikosongkan"),IF(Pengawas!V211=2,IF(Pengawas!AF211="","Harap diisi","OK"),IF(Pengawas!V212&lt;1,"-",IF(Pengawas!V212&gt;2,"-","OK")))))</f>
        <v>-</v>
      </c>
      <c r="AG211" s="25" t="str">
        <f>IF(Pengawas!V211="","-",IF(Pengawas!V211=1,IF(Pengawas!AG211="","OK","Harap dikosongkan"),IF(Pengawas!V211=2,IF(Pengawas!AG211="","Harap diisi","OK"),IF(Pengawas!V212&lt;1,"-",IF(Pengawas!V212&gt;2,"-","OK")))))</f>
        <v>-</v>
      </c>
      <c r="AH211" s="25" t="str">
        <f>IF(Pengawas!V211="","-",IF(Pengawas!V211=1,IF(Pengawas!AH211="","OK","Harap dikosongkan"),IF(Pengawas!V211=2,IF(Pengawas!AH211="","Harap diisi","OK"),IF(Pengawas!V212&lt;1,"-",IF(Pengawas!V212&gt;2,"-","OK")))))</f>
        <v>-</v>
      </c>
      <c r="AI211" s="25" t="str">
        <f>IF(Pengawas!V211="","-",IF(Pengawas!V211=1,IF(Pengawas!AI211="","OK","Harap dikosongkan"),IF(Pengawas!V211=2,IF(Pengawas!AI211="","Harap diisi","OK"),IF(Pengawas!V212&lt;1,"-",IF(Pengawas!V212&gt;2,"-","OK")))))</f>
        <v>-</v>
      </c>
      <c r="AJ211" s="25" t="str">
        <f>IF(Pengawas!V211="","-",IF(Pengawas!V211=1,IF(Pengawas!AJ211="","OK","Harap dikosongkan"),IF(Pengawas!V211=2,IF(Pengawas!AJ211="","Harap diisi","OK"),IF(Pengawas!V212&lt;1,"-",IF(Pengawas!V212&gt;2,"-","OK")))))</f>
        <v>-</v>
      </c>
      <c r="AK211" s="25" t="str">
        <f>IF(Pengawas!V211="","-",IF(Pengawas!V211=1,IF(Pengawas!AK211="","OK","Harap dikosongkan"),IF(Pengawas!V211=2,IF(Pengawas!AK211="","Harap diisi","OK"),IF(Pengawas!V212&lt;1,"-",IF(Pengawas!V212&gt;2,"-","OK")))))</f>
        <v>-</v>
      </c>
      <c r="AL211" s="25" t="str">
        <f>IF(Pengawas!AL211="","-",IF(Pengawas!AL211&gt;3,"Tidak valid",IF(Pengawas!AL211&lt;1,"Tidak valid","OK")))</f>
        <v>-</v>
      </c>
      <c r="AM211" s="25" t="str">
        <f>IF(Pengawas!AL211="",IF(Pengawas!AM211="","-","Harap dikosongkan"),IF(Pengawas!AL211&lt;&gt;1,IF(Pengawas!AM211="","OK","Harap dikosongkan"),IF(Pengawas!AM211="","Harap diisi",IF(Pengawas!AM211&gt;2015,"Cek lagi",IF(Pengawas!AM211&lt;2005,"Cek lagi","OK")))))</f>
        <v>-</v>
      </c>
      <c r="AN211" s="25" t="str">
        <f>IF(Pengawas!AL211="",IF(Pengawas!AN211="","-","Harap dikosongkan"),IF(Pengawas!AL211&lt;&gt;1,IF(Pengawas!AN211="","OK","Harap dikosongkan"),IF(Pengawas!AN211="","Harap diisi",IF(VALUE(Pengawas!AN211)&gt;33,"Tidak valid",IF(VALUE(Pengawas!AN211)&lt;1,"Tidak valid","OK")))))</f>
        <v>-</v>
      </c>
      <c r="AO211" s="25" t="str">
        <f>IF(Pengawas!AL211="",IF(Pengawas!AO211="","-","Harap dikosongkan"),IF(Pengawas!AL211&lt;&gt;1,IF(Pengawas!AO211="","OK","Harap dikosongkan"),IF(Pengawas!AO211="","Harap diisi",IF(Pengawas!AO211&gt;1,"Tidak valid","OK"))))</f>
        <v>-</v>
      </c>
      <c r="AP211" s="25" t="str">
        <f>IF(Pengawas!AL211&gt;1,"OK",IF(Pengawas!AO211="",IF(Pengawas!AP211="","-","Kolom AO cek lagi"),IF(Pengawas!AO211=0,IF(Pengawas!AP211="","OK","Harap dikosongkan"),IF(Pengawas!AP211="","Harap diisi",IF(LEN(Pengawas!AP211)&lt;12,"Tidak valid",IF(LEN(Pengawas!AP211)&gt;14,"Tidak valid","OK"))))))</f>
        <v>-</v>
      </c>
      <c r="AQ211" s="26" t="str">
        <f>IF(Pengawas!AL211&gt;1,"OK",IF(Pengawas!AO211="",IF(Pengawas!AQ211="","-","Kolom AO cek lagi"),IF(Pengawas!AO211=0,IF(Pengawas!AQ211="","OK","Harap dikosongkan"),IF(Pengawas!AQ211="","Harap diisi",IF(LEN(Pengawas!AQ211)&lt;5,"Cek lagi","OK")))))</f>
        <v>-</v>
      </c>
      <c r="AR211" s="26" t="str">
        <f>IF(Pengawas!AL211&gt;1,"OK",IF(Pengawas!AO211="",IF(Pengawas!AR211="","-","Kolom AT cek lagi"),IF(Pengawas!AO211=0,IF(Pengawas!AR211="","OK","Harap dikosongkan"),IF(Pengawas!AR211="","Harap diisi",IF(VALUE(LEFT(Pengawas!AR211,2))&gt;31,"Tanggal tidak valid",IF(VALUE(LEFT(RIGHT(Pengawas!AR211,7),2))&gt;12,"Bulan tidak valid",IF(VALUE(RIGHT(Pengawas!AR211,4))&gt;2016,"Tahun cek lagi",IF(VALUE(RIGHT(Pengawas!AR211,4))&lt;2005,"Tahun cek lagi","OK"))))))))</f>
        <v>-</v>
      </c>
      <c r="AS211" s="25" t="str">
        <f>IF(Pengawas!AP211="",IF(Pengawas!AS211="","-","Harap dikosongkan"),IF(Pengawas!AP211&lt;&gt;"",IF(Pengawas!AS211="","Harap diisi",IF(Pengawas!AS211&gt;1,"Tidak valid","OK"))))</f>
        <v>-</v>
      </c>
      <c r="AT211" s="25" t="str">
        <f>IF(Pengawas!AS211="",IF(Pengawas!AT211="","-","Harap dikosongkan"),IF(Pengawas!AS211&lt;&gt;1,IF(Pengawas!AT211="","OK","Harap dikosongkan"),IF(Pengawas!AS211="",IF(Pengawas!AT211="","-","Harap dikosongkan"),IF(Pengawas!AS211=0,IF(Pengawas!AT211="","OK","Harap dikosongkan"),IF(Pengawas!AT211="","Harap diisi",IF(Pengawas!AT211&gt;2016,"Cek lagi",IF(Pengawas!AT211&lt;2005,"Cek lagi",IF(Pengawas!AM211&gt;Pengawas!AT211,"Cek lagi dengan Kolom AL","OK"))))))))</f>
        <v>-</v>
      </c>
      <c r="AU211" s="25" t="str">
        <f>IF(Pengawas!AS211="",IF(Pengawas!AU211="","-","Harap dikosongkan"),IF(Pengawas!AS211&lt;&gt;1,IF(Pengawas!AU211="","OK","Harap dikosongkan"),IF(Pengawas!AS211="",IF(Pengawas!AU211="","-","Harap dikosongkan"),IF(Pengawas!AS211=0,IF(Pengawas!AU211="","OK","Harap dikosongkan"),IF(Pengawas!AU211="","Harap diisi",IF(Pengawas!AU211&gt;20000000,"Cek lagi",IF(Pengawas!AU211&lt;100000,"Cek lagi","OK")))))))</f>
        <v>-</v>
      </c>
      <c r="AV211" s="25" t="str">
        <f>IF(Pengawas!AV211="","-",IF(Pengawas!AV211&gt;3,"Tidak valid","OK"))</f>
        <v>-</v>
      </c>
      <c r="AW211" s="25" t="str">
        <f>IF(Pengawas!AV211="",IF(Pengawas!AW211="","-","Harap dikosongkan"),IF(Pengawas!AV211=0,IF(Pengawas!AW211="","OK","Harap dikosongkan"),IF(Pengawas!AV211&gt;0,IF(Pengawas!AW211="","Harap diisi",IF(Pengawas!AW211&gt;2015,"Tidak valid","OK")))))</f>
        <v>-</v>
      </c>
      <c r="AX211" s="25" t="str">
        <f>IF(Pengawas!AV211="",IF(Pengawas!AX211="","-","Harap dikosongkan"),IF(Pengawas!AV211=0,IF(Pengawas!AX211="","OK","Harap dikosongkan"),IF(Pengawas!AV211&gt;0,IF(Pengawas!AX211="","Harap diisi",IF(Pengawas!AX211="","-",IF(Pengawas!AX211&gt;1,"Tidak valid","OK"))))))</f>
        <v>-</v>
      </c>
      <c r="AY211" s="25" t="str">
        <f>IF(Pengawas!AY211="","-",IF(Pengawas!AY211&gt;2,"Tidak valid","OK"))</f>
        <v>-</v>
      </c>
      <c r="AZ211" s="25" t="str">
        <f>IF(Pengawas!AY211="",IF(Pengawas!AZ211="","-","Harap dikosongkan"),IF(Pengawas!AY211=0,IF(Pengawas!AZ211="","OK","Harap dikosongkan"),IF(Pengawas!AZ211="","Harap diisi",IF(Pengawas!AZ211&gt;2015,"Cek lagi",IF(Pengawas!AZ211&lt;2000,"Cek lagi","OK")))))</f>
        <v>-</v>
      </c>
      <c r="BA211" s="25" t="str">
        <f>IF(Pengawas!BA211="","-",IF(LEN(Pengawas!BA211)&lt;5,"Cek lagi","OK"))</f>
        <v>-</v>
      </c>
      <c r="BB211" s="25" t="str">
        <f>IF(Pengawas!BB211="","-",IF(LEN(Pengawas!BB211)&lt;4,"Cek lagi","OK"))</f>
        <v>-</v>
      </c>
      <c r="BC211" s="25" t="str">
        <f>IF(Pengawas!BC211="","-",IF(LEN(Pengawas!BC211)&lt;4,"Cek lagi","OK"))</f>
        <v>-</v>
      </c>
      <c r="BD211" s="25" t="str">
        <f>IF(Pengawas!BD211="","-",IF(LEN(Pengawas!BD211)&lt;4,"Cek lagi","OK"))</f>
        <v>-</v>
      </c>
      <c r="BE211" s="25" t="str">
        <f>IF(Pengawas!BE211="","-",IF(LEN(Pengawas!BE211)&lt;4,"Cek lagi","OK"))</f>
        <v>-</v>
      </c>
      <c r="BF211" s="25" t="str">
        <f>IF(Pengawas!BF211="","-",IF(LEN(Pengawas!BF211)&lt;&gt;5,"Tidak valid","OK"))</f>
        <v>-</v>
      </c>
      <c r="BG211" s="25" t="str">
        <f>IF(Pengawas!BG211="","-",IF(LEN(Pengawas!BG211)&lt;9,"Cek lagi",IF(LEN(Pengawas!BG211)&gt;14,"Cek lagi","OK")))</f>
        <v>-</v>
      </c>
    </row>
    <row r="212" spans="1:59" ht="15" customHeight="1" x14ac:dyDescent="0.2">
      <c r="A212" s="25" t="str">
        <f>IF(Pengawas!A212="","-",IF(LEN(Pengawas!A212)&lt;4,"Cek lagi","OK"))</f>
        <v>-</v>
      </c>
      <c r="B212" s="25" t="str">
        <f>IF(Pengawas!B212="","-",IF(LEN(Pengawas!B212)&lt;4,"Cek lagi","OK"))</f>
        <v>-</v>
      </c>
      <c r="C212" s="25" t="str">
        <f>IF(Pengawas!C212="","-",IF(LEN(Pengawas!C212)&lt;&gt;18,"Tidak valid","OK"))</f>
        <v>-</v>
      </c>
      <c r="D212" s="25" t="str">
        <f>IF(Pengawas!D212="","-",IF(LEN(Pengawas!D212)&lt;&gt;16,"Tidak valid","OK"))</f>
        <v>-</v>
      </c>
      <c r="E212" s="25" t="str">
        <f>IF(Pengawas!E212="","-",IF(LEN(Pengawas!E212)&lt;4,"Cek lagi","OK"))</f>
        <v>-</v>
      </c>
      <c r="F212" s="25" t="str">
        <f>IF(Pengawas!F212="","-",IF(LEN(Pengawas!F212)&lt;&gt;16,"Tidak valid","OK"))</f>
        <v>-</v>
      </c>
      <c r="G212" s="25" t="str">
        <f>IF(Pengawas!G212="","-",IF(LEN(Pengawas!G212)&lt;4,"Cek lagi","OK"))</f>
        <v>-</v>
      </c>
      <c r="H212" s="26" t="str">
        <f>IF(Pengawas!H212="","-",IF(VALUE(LEFT(Pengawas!H212,2))&gt;31,"Tanggal tidak valid",IF(VALUE(LEFT(RIGHT(Pengawas!H212,7),2))&gt;12,"Bulan tidak valid",IF(VALUE(RIGHT(Pengawas!H212,4))&gt;1990,"Umur terlalu muda",IF(VALUE(RIGHT(Pengawas!H212,4))&lt;1955,"Umur terlalu tua","OK")))))</f>
        <v>-</v>
      </c>
      <c r="I212" s="25" t="str">
        <f>IF(Pengawas!I212="","-",IF(Pengawas!I212="L","OK",IF(Pengawas!I212="P","OK","Tidak valid")))</f>
        <v>-</v>
      </c>
      <c r="J212" s="25" t="str">
        <f>IF(Pengawas!J212="","-",IF(LEN(Pengawas!J212)&lt;4,"Cek lagi","OK"))</f>
        <v>-</v>
      </c>
      <c r="K212" s="25" t="str">
        <f>IF(Pengawas!K212="","-",IF(Pengawas!K212&gt;5,"Tidak valid",IF(Pengawas!K212&lt;1,"Tidak valid","OK")))</f>
        <v>-</v>
      </c>
      <c r="L212" s="25" t="str">
        <f>IF(Pengawas!L212="","-",IF(VALUE(LEFT(Pengawas!L212,1))&gt;1,"Tidak valid","OK"))</f>
        <v>-</v>
      </c>
      <c r="M212" s="25" t="str">
        <f>IF(Pengawas!M212="","-",IF(VALUE(LEFT(Pengawas!M212,1))&gt;1,"Tidak valid","OK"))</f>
        <v>-</v>
      </c>
      <c r="N212" s="25" t="str">
        <f>IF(Pengawas!N212="","-",IF(VALUE(LEFT(Pengawas!N212,2))&gt;31,"Tanggal tidak valid",IF(VALUE(LEFT(RIGHT(Pengawas!N212,7),2))&gt;12,"Bulan tidak valid",IF(VALUE(RIGHT(Pengawas!N212,4))&gt;2015,"Tahun cek lagi",IF(VALUE(RIGHT(Pengawas!N212,4))&lt;1930,"Tahun cek lagi","OK")))))</f>
        <v>-</v>
      </c>
      <c r="O212" s="26" t="str">
        <f>IF(Pengawas!O212="","-",IF(VALUE(LEFT(Pengawas!O212,2))&gt;31,"Tanggal tidak valid",IF(VALUE(LEFT(RIGHT(Pengawas!O212,7),2))&gt;12,"Bulan tidak valid",IF(VALUE(RIGHT(Pengawas!O212,4))&gt;2015,"Tahun cek lagi",IF(VALUE(RIGHT(Pengawas!O212,4))&lt;1930,"Tahun cek lagi","OK")))))</f>
        <v>-</v>
      </c>
      <c r="P212" s="26" t="str">
        <f>IF(Pengawas!P212="","-",IF(VALUE(LEFT(Pengawas!P212,2))&gt;31,"Tanggal tidak valid",IF(VALUE(LEFT(RIGHT(Pengawas!P212,7),2))&gt;12,"Bulan tidak valid",IF(VALUE(RIGHT(Pengawas!P212,4))&gt;2015,"Tahun cek lagi",IF(VALUE(RIGHT(Pengawas!P212,4))&lt;1930,"Tahun cek lagi","OK")))))</f>
        <v>-</v>
      </c>
      <c r="Q212" s="25" t="str">
        <f>IF(Pengawas!Q212="","-",IF(Pengawas!Q212&gt;3,"Tidak valid",IF(Pengawas!Q212&lt;1,"Tidak valid","OK")))</f>
        <v>-</v>
      </c>
      <c r="R212" s="25" t="str">
        <f>IF(Pengawas!R212="","-",IF(Pengawas!R212&gt;20000000,"Cek lagi",IF(Pengawas!R212&lt;50000,"Cek lagi","OK")))</f>
        <v>-</v>
      </c>
      <c r="S212" s="25" t="str">
        <f>IF(Pengawas!S212="","-",IF(Pengawas!S212&gt;3,"Tidak valid",IF(Pengawas!S212&lt;1,"Tidak valid","OK")))</f>
        <v>-</v>
      </c>
      <c r="T212" s="25" t="str">
        <f>IF(Pengawas!T212="","-",IF(Pengawas!T212&gt;6,"Tidak valid",IF(Pengawas!T212&lt;1,"Tidak valid","OK")))</f>
        <v>-</v>
      </c>
      <c r="U212" s="25" t="str">
        <f>IF(Pengawas!U212="","-",IF(Pengawas!U212&gt;4,"Tidak valid",IF(Pengawas!U212&lt;1,"Tidak valid","OK")))</f>
        <v>-</v>
      </c>
      <c r="V212" s="25" t="str">
        <f>IF(Pengawas!V212="","-",IF(Pengawas!V212&gt;2,"Tidak valid",IF(Pengawas!V212&lt;1,"Tidak valid","OK")))</f>
        <v>-</v>
      </c>
      <c r="W212" s="25" t="str">
        <f>IF(Pengawas!V212="","-",IF(Pengawas!V212=1,IF(Pengawas!W212="","Harap diisi","OK"),IF(Pengawas!V212=2,IF(Pengawas!W212="","Harap diisi","OK"),IF(Pengawas!V213&lt;1,"-",IF(Pengawas!V213&gt;2,"-","OK")))))</f>
        <v>-</v>
      </c>
      <c r="X212" s="25" t="str">
        <f>IF(Pengawas!V212="","-",IF(Pengawas!V212=1,IF(Pengawas!X212="","Harap diisi","OK"),IF(Pengawas!V212=2,IF(Pengawas!X212="","Harap diisi","OK"),IF(Pengawas!V213&lt;1,"-",IF(Pengawas!V213&gt;2,"-","OK")))))</f>
        <v>-</v>
      </c>
      <c r="Y212" s="25" t="str">
        <f>IF(Pengawas!V212="","-",IF(Pengawas!V212=1,IF(Pengawas!Y212="","Harap diisi","OK"),IF(Pengawas!V212=2,IF(Pengawas!Y212="","Harap diisi","OK"),IF(Pengawas!V213&lt;1,"-",IF(Pengawas!V213&gt;2,"-","OK")))))</f>
        <v>-</v>
      </c>
      <c r="Z212" s="25" t="str">
        <f>IF(Pengawas!V212="","-",IF(Pengawas!V212=1,IF(Pengawas!Z212="","Harap diisi","OK"),IF(Pengawas!V212=2,IF(Pengawas!Z212="","Harap diisi","OK"),IF(Pengawas!V213&lt;1,"-",IF(Pengawas!V213&gt;2,"-","OK")))))</f>
        <v>-</v>
      </c>
      <c r="AA212" s="25" t="str">
        <f>IF(Pengawas!V212="","-",IF(Pengawas!V212=1,IF(Pengawas!AA212="","Harap diisi","OK"),IF(Pengawas!V212=2,IF(Pengawas!AA212="","Harap diisi","OK"),IF(Pengawas!V213&lt;1,"-",IF(Pengawas!V213&gt;2,"-","OK")))))</f>
        <v>-</v>
      </c>
      <c r="AB212" s="25" t="str">
        <f>IF(Pengawas!V212="","-",IF(Pengawas!V212=1,IF(Pengawas!AB212="","Harap diisi","OK"),IF(Pengawas!V212=2,IF(Pengawas!AB212="","Harap diisi","OK"),IF(Pengawas!V213&lt;1,"-",IF(Pengawas!V213&gt;2,"-","OK")))))</f>
        <v>-</v>
      </c>
      <c r="AC212" s="25" t="str">
        <f>IF(Pengawas!V212="","-",IF(Pengawas!V212=1,IF(Pengawas!AC212="","Harap diisi","OK"),IF(Pengawas!V212=2,IF(Pengawas!AC212="","Harap diisi","OK"),IF(Pengawas!V213&lt;1,"-",IF(Pengawas!V213&gt;2,"-","OK")))))</f>
        <v>-</v>
      </c>
      <c r="AD212" s="25" t="str">
        <f>IF(Pengawas!V212="","-",IF(Pengawas!V212=1,IF(Pengawas!AD212="","OK","Harap dikosongkan"),IF(Pengawas!V212=2,IF(Pengawas!AD212="","Harap diisi","OK"),IF(Pengawas!V213&lt;1,"-",IF(Pengawas!V213&gt;2,"-","OK")))))</f>
        <v>-</v>
      </c>
      <c r="AE212" s="25" t="str">
        <f>IF(Pengawas!V212="","-",IF(Pengawas!V212=1,IF(Pengawas!AE212="","OK","Harap dikosongkan"),IF(Pengawas!V212=2,IF(Pengawas!AE212="","Harap diisi","OK"),IF(Pengawas!V213&lt;1,"-",IF(Pengawas!V213&gt;2,"-","OK")))))</f>
        <v>-</v>
      </c>
      <c r="AF212" s="25" t="str">
        <f>IF(Pengawas!V212="","-",IF(Pengawas!V212=1,IF(Pengawas!AF212="","OK","Harap dikosongkan"),IF(Pengawas!V212=2,IF(Pengawas!AF212="","Harap diisi","OK"),IF(Pengawas!V213&lt;1,"-",IF(Pengawas!V213&gt;2,"-","OK")))))</f>
        <v>-</v>
      </c>
      <c r="AG212" s="25" t="str">
        <f>IF(Pengawas!V212="","-",IF(Pengawas!V212=1,IF(Pengawas!AG212="","OK","Harap dikosongkan"),IF(Pengawas!V212=2,IF(Pengawas!AG212="","Harap diisi","OK"),IF(Pengawas!V213&lt;1,"-",IF(Pengawas!V213&gt;2,"-","OK")))))</f>
        <v>-</v>
      </c>
      <c r="AH212" s="25" t="str">
        <f>IF(Pengawas!V212="","-",IF(Pengawas!V212=1,IF(Pengawas!AH212="","OK","Harap dikosongkan"),IF(Pengawas!V212=2,IF(Pengawas!AH212="","Harap diisi","OK"),IF(Pengawas!V213&lt;1,"-",IF(Pengawas!V213&gt;2,"-","OK")))))</f>
        <v>-</v>
      </c>
      <c r="AI212" s="25" t="str">
        <f>IF(Pengawas!V212="","-",IF(Pengawas!V212=1,IF(Pengawas!AI212="","OK","Harap dikosongkan"),IF(Pengawas!V212=2,IF(Pengawas!AI212="","Harap diisi","OK"),IF(Pengawas!V213&lt;1,"-",IF(Pengawas!V213&gt;2,"-","OK")))))</f>
        <v>-</v>
      </c>
      <c r="AJ212" s="25" t="str">
        <f>IF(Pengawas!V212="","-",IF(Pengawas!V212=1,IF(Pengawas!AJ212="","OK","Harap dikosongkan"),IF(Pengawas!V212=2,IF(Pengawas!AJ212="","Harap diisi","OK"),IF(Pengawas!V213&lt;1,"-",IF(Pengawas!V213&gt;2,"-","OK")))))</f>
        <v>-</v>
      </c>
      <c r="AK212" s="25" t="str">
        <f>IF(Pengawas!V212="","-",IF(Pengawas!V212=1,IF(Pengawas!AK212="","OK","Harap dikosongkan"),IF(Pengawas!V212=2,IF(Pengawas!AK212="","Harap diisi","OK"),IF(Pengawas!V213&lt;1,"-",IF(Pengawas!V213&gt;2,"-","OK")))))</f>
        <v>-</v>
      </c>
      <c r="AL212" s="25" t="str">
        <f>IF(Pengawas!AL212="","-",IF(Pengawas!AL212&gt;3,"Tidak valid",IF(Pengawas!AL212&lt;1,"Tidak valid","OK")))</f>
        <v>-</v>
      </c>
      <c r="AM212" s="25" t="str">
        <f>IF(Pengawas!AL212="",IF(Pengawas!AM212="","-","Harap dikosongkan"),IF(Pengawas!AL212&lt;&gt;1,IF(Pengawas!AM212="","OK","Harap dikosongkan"),IF(Pengawas!AM212="","Harap diisi",IF(Pengawas!AM212&gt;2015,"Cek lagi",IF(Pengawas!AM212&lt;2005,"Cek lagi","OK")))))</f>
        <v>-</v>
      </c>
      <c r="AN212" s="25" t="str">
        <f>IF(Pengawas!AL212="",IF(Pengawas!AN212="","-","Harap dikosongkan"),IF(Pengawas!AL212&lt;&gt;1,IF(Pengawas!AN212="","OK","Harap dikosongkan"),IF(Pengawas!AN212="","Harap diisi",IF(VALUE(Pengawas!AN212)&gt;33,"Tidak valid",IF(VALUE(Pengawas!AN212)&lt;1,"Tidak valid","OK")))))</f>
        <v>-</v>
      </c>
      <c r="AO212" s="25" t="str">
        <f>IF(Pengawas!AL212="",IF(Pengawas!AO212="","-","Harap dikosongkan"),IF(Pengawas!AL212&lt;&gt;1,IF(Pengawas!AO212="","OK","Harap dikosongkan"),IF(Pengawas!AO212="","Harap diisi",IF(Pengawas!AO212&gt;1,"Tidak valid","OK"))))</f>
        <v>-</v>
      </c>
      <c r="AP212" s="25" t="str">
        <f>IF(Pengawas!AL212&gt;1,"OK",IF(Pengawas!AO212="",IF(Pengawas!AP212="","-","Kolom AO cek lagi"),IF(Pengawas!AO212=0,IF(Pengawas!AP212="","OK","Harap dikosongkan"),IF(Pengawas!AP212="","Harap diisi",IF(LEN(Pengawas!AP212)&lt;12,"Tidak valid",IF(LEN(Pengawas!AP212)&gt;14,"Tidak valid","OK"))))))</f>
        <v>-</v>
      </c>
      <c r="AQ212" s="26" t="str">
        <f>IF(Pengawas!AL212&gt;1,"OK",IF(Pengawas!AO212="",IF(Pengawas!AQ212="","-","Kolom AO cek lagi"),IF(Pengawas!AO212=0,IF(Pengawas!AQ212="","OK","Harap dikosongkan"),IF(Pengawas!AQ212="","Harap diisi",IF(LEN(Pengawas!AQ212)&lt;5,"Cek lagi","OK")))))</f>
        <v>-</v>
      </c>
      <c r="AR212" s="26" t="str">
        <f>IF(Pengawas!AL212&gt;1,"OK",IF(Pengawas!AO212="",IF(Pengawas!AR212="","-","Kolom AT cek lagi"),IF(Pengawas!AO212=0,IF(Pengawas!AR212="","OK","Harap dikosongkan"),IF(Pengawas!AR212="","Harap diisi",IF(VALUE(LEFT(Pengawas!AR212,2))&gt;31,"Tanggal tidak valid",IF(VALUE(LEFT(RIGHT(Pengawas!AR212,7),2))&gt;12,"Bulan tidak valid",IF(VALUE(RIGHT(Pengawas!AR212,4))&gt;2016,"Tahun cek lagi",IF(VALUE(RIGHT(Pengawas!AR212,4))&lt;2005,"Tahun cek lagi","OK"))))))))</f>
        <v>-</v>
      </c>
      <c r="AS212" s="25" t="str">
        <f>IF(Pengawas!AP212="",IF(Pengawas!AS212="","-","Harap dikosongkan"),IF(Pengawas!AP212&lt;&gt;"",IF(Pengawas!AS212="","Harap diisi",IF(Pengawas!AS212&gt;1,"Tidak valid","OK"))))</f>
        <v>-</v>
      </c>
      <c r="AT212" s="25" t="str">
        <f>IF(Pengawas!AS212="",IF(Pengawas!AT212="","-","Harap dikosongkan"),IF(Pengawas!AS212&lt;&gt;1,IF(Pengawas!AT212="","OK","Harap dikosongkan"),IF(Pengawas!AS212="",IF(Pengawas!AT212="","-","Harap dikosongkan"),IF(Pengawas!AS212=0,IF(Pengawas!AT212="","OK","Harap dikosongkan"),IF(Pengawas!AT212="","Harap diisi",IF(Pengawas!AT212&gt;2016,"Cek lagi",IF(Pengawas!AT212&lt;2005,"Cek lagi",IF(Pengawas!AM212&gt;Pengawas!AT212,"Cek lagi dengan Kolom AL","OK"))))))))</f>
        <v>-</v>
      </c>
      <c r="AU212" s="25" t="str">
        <f>IF(Pengawas!AS212="",IF(Pengawas!AU212="","-","Harap dikosongkan"),IF(Pengawas!AS212&lt;&gt;1,IF(Pengawas!AU212="","OK","Harap dikosongkan"),IF(Pengawas!AS212="",IF(Pengawas!AU212="","-","Harap dikosongkan"),IF(Pengawas!AS212=0,IF(Pengawas!AU212="","OK","Harap dikosongkan"),IF(Pengawas!AU212="","Harap diisi",IF(Pengawas!AU212&gt;20000000,"Cek lagi",IF(Pengawas!AU212&lt;100000,"Cek lagi","OK")))))))</f>
        <v>-</v>
      </c>
      <c r="AV212" s="25" t="str">
        <f>IF(Pengawas!AV212="","-",IF(Pengawas!AV212&gt;3,"Tidak valid","OK"))</f>
        <v>-</v>
      </c>
      <c r="AW212" s="25" t="str">
        <f>IF(Pengawas!AV212="",IF(Pengawas!AW212="","-","Harap dikosongkan"),IF(Pengawas!AV212=0,IF(Pengawas!AW212="","OK","Harap dikosongkan"),IF(Pengawas!AV212&gt;0,IF(Pengawas!AW212="","Harap diisi",IF(Pengawas!AW212&gt;2015,"Tidak valid","OK")))))</f>
        <v>-</v>
      </c>
      <c r="AX212" s="25" t="str">
        <f>IF(Pengawas!AV212="",IF(Pengawas!AX212="","-","Harap dikosongkan"),IF(Pengawas!AV212=0,IF(Pengawas!AX212="","OK","Harap dikosongkan"),IF(Pengawas!AV212&gt;0,IF(Pengawas!AX212="","Harap diisi",IF(Pengawas!AX212="","-",IF(Pengawas!AX212&gt;1,"Tidak valid","OK"))))))</f>
        <v>-</v>
      </c>
      <c r="AY212" s="25" t="str">
        <f>IF(Pengawas!AY212="","-",IF(Pengawas!AY212&gt;2,"Tidak valid","OK"))</f>
        <v>-</v>
      </c>
      <c r="AZ212" s="25" t="str">
        <f>IF(Pengawas!AY212="",IF(Pengawas!AZ212="","-","Harap dikosongkan"),IF(Pengawas!AY212=0,IF(Pengawas!AZ212="","OK","Harap dikosongkan"),IF(Pengawas!AZ212="","Harap diisi",IF(Pengawas!AZ212&gt;2015,"Cek lagi",IF(Pengawas!AZ212&lt;2000,"Cek lagi","OK")))))</f>
        <v>-</v>
      </c>
      <c r="BA212" s="25" t="str">
        <f>IF(Pengawas!BA212="","-",IF(LEN(Pengawas!BA212)&lt;5,"Cek lagi","OK"))</f>
        <v>-</v>
      </c>
      <c r="BB212" s="25" t="str">
        <f>IF(Pengawas!BB212="","-",IF(LEN(Pengawas!BB212)&lt;4,"Cek lagi","OK"))</f>
        <v>-</v>
      </c>
      <c r="BC212" s="25" t="str">
        <f>IF(Pengawas!BC212="","-",IF(LEN(Pengawas!BC212)&lt;4,"Cek lagi","OK"))</f>
        <v>-</v>
      </c>
      <c r="BD212" s="25" t="str">
        <f>IF(Pengawas!BD212="","-",IF(LEN(Pengawas!BD212)&lt;4,"Cek lagi","OK"))</f>
        <v>-</v>
      </c>
      <c r="BE212" s="25" t="str">
        <f>IF(Pengawas!BE212="","-",IF(LEN(Pengawas!BE212)&lt;4,"Cek lagi","OK"))</f>
        <v>-</v>
      </c>
      <c r="BF212" s="25" t="str">
        <f>IF(Pengawas!BF212="","-",IF(LEN(Pengawas!BF212)&lt;&gt;5,"Tidak valid","OK"))</f>
        <v>-</v>
      </c>
      <c r="BG212" s="25" t="str">
        <f>IF(Pengawas!BG212="","-",IF(LEN(Pengawas!BG212)&lt;9,"Cek lagi",IF(LEN(Pengawas!BG212)&gt;14,"Cek lagi","OK")))</f>
        <v>-</v>
      </c>
    </row>
    <row r="213" spans="1:59" ht="15" customHeight="1" x14ac:dyDescent="0.2">
      <c r="A213" s="25" t="str">
        <f>IF(Pengawas!A213="","-",IF(LEN(Pengawas!A213)&lt;4,"Cek lagi","OK"))</f>
        <v>-</v>
      </c>
      <c r="B213" s="25" t="str">
        <f>IF(Pengawas!B213="","-",IF(LEN(Pengawas!B213)&lt;4,"Cek lagi","OK"))</f>
        <v>-</v>
      </c>
      <c r="C213" s="25" t="str">
        <f>IF(Pengawas!C213="","-",IF(LEN(Pengawas!C213)&lt;&gt;18,"Tidak valid","OK"))</f>
        <v>-</v>
      </c>
      <c r="D213" s="25" t="str">
        <f>IF(Pengawas!D213="","-",IF(LEN(Pengawas!D213)&lt;&gt;16,"Tidak valid","OK"))</f>
        <v>-</v>
      </c>
      <c r="E213" s="25" t="str">
        <f>IF(Pengawas!E213="","-",IF(LEN(Pengawas!E213)&lt;4,"Cek lagi","OK"))</f>
        <v>-</v>
      </c>
      <c r="F213" s="25" t="str">
        <f>IF(Pengawas!F213="","-",IF(LEN(Pengawas!F213)&lt;&gt;16,"Tidak valid","OK"))</f>
        <v>-</v>
      </c>
      <c r="G213" s="25" t="str">
        <f>IF(Pengawas!G213="","-",IF(LEN(Pengawas!G213)&lt;4,"Cek lagi","OK"))</f>
        <v>-</v>
      </c>
      <c r="H213" s="26" t="str">
        <f>IF(Pengawas!H213="","-",IF(VALUE(LEFT(Pengawas!H213,2))&gt;31,"Tanggal tidak valid",IF(VALUE(LEFT(RIGHT(Pengawas!H213,7),2))&gt;12,"Bulan tidak valid",IF(VALUE(RIGHT(Pengawas!H213,4))&gt;1990,"Umur terlalu muda",IF(VALUE(RIGHT(Pengawas!H213,4))&lt;1955,"Umur terlalu tua","OK")))))</f>
        <v>-</v>
      </c>
      <c r="I213" s="25" t="str">
        <f>IF(Pengawas!I213="","-",IF(Pengawas!I213="L","OK",IF(Pengawas!I213="P","OK","Tidak valid")))</f>
        <v>-</v>
      </c>
      <c r="J213" s="25" t="str">
        <f>IF(Pengawas!J213="","-",IF(LEN(Pengawas!J213)&lt;4,"Cek lagi","OK"))</f>
        <v>-</v>
      </c>
      <c r="K213" s="25" t="str">
        <f>IF(Pengawas!K213="","-",IF(Pengawas!K213&gt;5,"Tidak valid",IF(Pengawas!K213&lt;1,"Tidak valid","OK")))</f>
        <v>-</v>
      </c>
      <c r="L213" s="25" t="str">
        <f>IF(Pengawas!L213="","-",IF(VALUE(LEFT(Pengawas!L213,1))&gt;1,"Tidak valid","OK"))</f>
        <v>-</v>
      </c>
      <c r="M213" s="25" t="str">
        <f>IF(Pengawas!M213="","-",IF(VALUE(LEFT(Pengawas!M213,1))&gt;1,"Tidak valid","OK"))</f>
        <v>-</v>
      </c>
      <c r="N213" s="25" t="str">
        <f>IF(Pengawas!N213="","-",IF(VALUE(LEFT(Pengawas!N213,2))&gt;31,"Tanggal tidak valid",IF(VALUE(LEFT(RIGHT(Pengawas!N213,7),2))&gt;12,"Bulan tidak valid",IF(VALUE(RIGHT(Pengawas!N213,4))&gt;2015,"Tahun cek lagi",IF(VALUE(RIGHT(Pengawas!N213,4))&lt;1930,"Tahun cek lagi","OK")))))</f>
        <v>-</v>
      </c>
      <c r="O213" s="26" t="str">
        <f>IF(Pengawas!O213="","-",IF(VALUE(LEFT(Pengawas!O213,2))&gt;31,"Tanggal tidak valid",IF(VALUE(LEFT(RIGHT(Pengawas!O213,7),2))&gt;12,"Bulan tidak valid",IF(VALUE(RIGHT(Pengawas!O213,4))&gt;2015,"Tahun cek lagi",IF(VALUE(RIGHT(Pengawas!O213,4))&lt;1930,"Tahun cek lagi","OK")))))</f>
        <v>-</v>
      </c>
      <c r="P213" s="26" t="str">
        <f>IF(Pengawas!P213="","-",IF(VALUE(LEFT(Pengawas!P213,2))&gt;31,"Tanggal tidak valid",IF(VALUE(LEFT(RIGHT(Pengawas!P213,7),2))&gt;12,"Bulan tidak valid",IF(VALUE(RIGHT(Pengawas!P213,4))&gt;2015,"Tahun cek lagi",IF(VALUE(RIGHT(Pengawas!P213,4))&lt;1930,"Tahun cek lagi","OK")))))</f>
        <v>-</v>
      </c>
      <c r="Q213" s="25" t="str">
        <f>IF(Pengawas!Q213="","-",IF(Pengawas!Q213&gt;3,"Tidak valid",IF(Pengawas!Q213&lt;1,"Tidak valid","OK")))</f>
        <v>-</v>
      </c>
      <c r="R213" s="25" t="str">
        <f>IF(Pengawas!R213="","-",IF(Pengawas!R213&gt;20000000,"Cek lagi",IF(Pengawas!R213&lt;50000,"Cek lagi","OK")))</f>
        <v>-</v>
      </c>
      <c r="S213" s="25" t="str">
        <f>IF(Pengawas!S213="","-",IF(Pengawas!S213&gt;3,"Tidak valid",IF(Pengawas!S213&lt;1,"Tidak valid","OK")))</f>
        <v>-</v>
      </c>
      <c r="T213" s="25" t="str">
        <f>IF(Pengawas!T213="","-",IF(Pengawas!T213&gt;6,"Tidak valid",IF(Pengawas!T213&lt;1,"Tidak valid","OK")))</f>
        <v>-</v>
      </c>
      <c r="U213" s="25" t="str">
        <f>IF(Pengawas!U213="","-",IF(Pengawas!U213&gt;4,"Tidak valid",IF(Pengawas!U213&lt;1,"Tidak valid","OK")))</f>
        <v>-</v>
      </c>
      <c r="V213" s="25" t="str">
        <f>IF(Pengawas!V213="","-",IF(Pengawas!V213&gt;2,"Tidak valid",IF(Pengawas!V213&lt;1,"Tidak valid","OK")))</f>
        <v>-</v>
      </c>
      <c r="W213" s="25" t="str">
        <f>IF(Pengawas!V213="","-",IF(Pengawas!V213=1,IF(Pengawas!W213="","Harap diisi","OK"),IF(Pengawas!V213=2,IF(Pengawas!W213="","Harap diisi","OK"),IF(Pengawas!V214&lt;1,"-",IF(Pengawas!V214&gt;2,"-","OK")))))</f>
        <v>-</v>
      </c>
      <c r="X213" s="25" t="str">
        <f>IF(Pengawas!V213="","-",IF(Pengawas!V213=1,IF(Pengawas!X213="","Harap diisi","OK"),IF(Pengawas!V213=2,IF(Pengawas!X213="","Harap diisi","OK"),IF(Pengawas!V214&lt;1,"-",IF(Pengawas!V214&gt;2,"-","OK")))))</f>
        <v>-</v>
      </c>
      <c r="Y213" s="25" t="str">
        <f>IF(Pengawas!V213="","-",IF(Pengawas!V213=1,IF(Pengawas!Y213="","Harap diisi","OK"),IF(Pengawas!V213=2,IF(Pengawas!Y213="","Harap diisi","OK"),IF(Pengawas!V214&lt;1,"-",IF(Pengawas!V214&gt;2,"-","OK")))))</f>
        <v>-</v>
      </c>
      <c r="Z213" s="25" t="str">
        <f>IF(Pengawas!V213="","-",IF(Pengawas!V213=1,IF(Pengawas!Z213="","Harap diisi","OK"),IF(Pengawas!V213=2,IF(Pengawas!Z213="","Harap diisi","OK"),IF(Pengawas!V214&lt;1,"-",IF(Pengawas!V214&gt;2,"-","OK")))))</f>
        <v>-</v>
      </c>
      <c r="AA213" s="25" t="str">
        <f>IF(Pengawas!V213="","-",IF(Pengawas!V213=1,IF(Pengawas!AA213="","Harap diisi","OK"),IF(Pengawas!V213=2,IF(Pengawas!AA213="","Harap diisi","OK"),IF(Pengawas!V214&lt;1,"-",IF(Pengawas!V214&gt;2,"-","OK")))))</f>
        <v>-</v>
      </c>
      <c r="AB213" s="25" t="str">
        <f>IF(Pengawas!V213="","-",IF(Pengawas!V213=1,IF(Pengawas!AB213="","Harap diisi","OK"),IF(Pengawas!V213=2,IF(Pengawas!AB213="","Harap diisi","OK"),IF(Pengawas!V214&lt;1,"-",IF(Pengawas!V214&gt;2,"-","OK")))))</f>
        <v>-</v>
      </c>
      <c r="AC213" s="25" t="str">
        <f>IF(Pengawas!V213="","-",IF(Pengawas!V213=1,IF(Pengawas!AC213="","Harap diisi","OK"),IF(Pengawas!V213=2,IF(Pengawas!AC213="","Harap diisi","OK"),IF(Pengawas!V214&lt;1,"-",IF(Pengawas!V214&gt;2,"-","OK")))))</f>
        <v>-</v>
      </c>
      <c r="AD213" s="25" t="str">
        <f>IF(Pengawas!V213="","-",IF(Pengawas!V213=1,IF(Pengawas!AD213="","OK","Harap dikosongkan"),IF(Pengawas!V213=2,IF(Pengawas!AD213="","Harap diisi","OK"),IF(Pengawas!V214&lt;1,"-",IF(Pengawas!V214&gt;2,"-","OK")))))</f>
        <v>-</v>
      </c>
      <c r="AE213" s="25" t="str">
        <f>IF(Pengawas!V213="","-",IF(Pengawas!V213=1,IF(Pengawas!AE213="","OK","Harap dikosongkan"),IF(Pengawas!V213=2,IF(Pengawas!AE213="","Harap diisi","OK"),IF(Pengawas!V214&lt;1,"-",IF(Pengawas!V214&gt;2,"-","OK")))))</f>
        <v>-</v>
      </c>
      <c r="AF213" s="25" t="str">
        <f>IF(Pengawas!V213="","-",IF(Pengawas!V213=1,IF(Pengawas!AF213="","OK","Harap dikosongkan"),IF(Pengawas!V213=2,IF(Pengawas!AF213="","Harap diisi","OK"),IF(Pengawas!V214&lt;1,"-",IF(Pengawas!V214&gt;2,"-","OK")))))</f>
        <v>-</v>
      </c>
      <c r="AG213" s="25" t="str">
        <f>IF(Pengawas!V213="","-",IF(Pengawas!V213=1,IF(Pengawas!AG213="","OK","Harap dikosongkan"),IF(Pengawas!V213=2,IF(Pengawas!AG213="","Harap diisi","OK"),IF(Pengawas!V214&lt;1,"-",IF(Pengawas!V214&gt;2,"-","OK")))))</f>
        <v>-</v>
      </c>
      <c r="AH213" s="25" t="str">
        <f>IF(Pengawas!V213="","-",IF(Pengawas!V213=1,IF(Pengawas!AH213="","OK","Harap dikosongkan"),IF(Pengawas!V213=2,IF(Pengawas!AH213="","Harap diisi","OK"),IF(Pengawas!V214&lt;1,"-",IF(Pengawas!V214&gt;2,"-","OK")))))</f>
        <v>-</v>
      </c>
      <c r="AI213" s="25" t="str">
        <f>IF(Pengawas!V213="","-",IF(Pengawas!V213=1,IF(Pengawas!AI213="","OK","Harap dikosongkan"),IF(Pengawas!V213=2,IF(Pengawas!AI213="","Harap diisi","OK"),IF(Pengawas!V214&lt;1,"-",IF(Pengawas!V214&gt;2,"-","OK")))))</f>
        <v>-</v>
      </c>
      <c r="AJ213" s="25" t="str">
        <f>IF(Pengawas!V213="","-",IF(Pengawas!V213=1,IF(Pengawas!AJ213="","OK","Harap dikosongkan"),IF(Pengawas!V213=2,IF(Pengawas!AJ213="","Harap diisi","OK"),IF(Pengawas!V214&lt;1,"-",IF(Pengawas!V214&gt;2,"-","OK")))))</f>
        <v>-</v>
      </c>
      <c r="AK213" s="25" t="str">
        <f>IF(Pengawas!V213="","-",IF(Pengawas!V213=1,IF(Pengawas!AK213="","OK","Harap dikosongkan"),IF(Pengawas!V213=2,IF(Pengawas!AK213="","Harap diisi","OK"),IF(Pengawas!V214&lt;1,"-",IF(Pengawas!V214&gt;2,"-","OK")))))</f>
        <v>-</v>
      </c>
      <c r="AL213" s="25" t="str">
        <f>IF(Pengawas!AL213="","-",IF(Pengawas!AL213&gt;3,"Tidak valid",IF(Pengawas!AL213&lt;1,"Tidak valid","OK")))</f>
        <v>-</v>
      </c>
      <c r="AM213" s="25" t="str">
        <f>IF(Pengawas!AL213="",IF(Pengawas!AM213="","-","Harap dikosongkan"),IF(Pengawas!AL213&lt;&gt;1,IF(Pengawas!AM213="","OK","Harap dikosongkan"),IF(Pengawas!AM213="","Harap diisi",IF(Pengawas!AM213&gt;2015,"Cek lagi",IF(Pengawas!AM213&lt;2005,"Cek lagi","OK")))))</f>
        <v>-</v>
      </c>
      <c r="AN213" s="25" t="str">
        <f>IF(Pengawas!AL213="",IF(Pengawas!AN213="","-","Harap dikosongkan"),IF(Pengawas!AL213&lt;&gt;1,IF(Pengawas!AN213="","OK","Harap dikosongkan"),IF(Pengawas!AN213="","Harap diisi",IF(VALUE(Pengawas!AN213)&gt;33,"Tidak valid",IF(VALUE(Pengawas!AN213)&lt;1,"Tidak valid","OK")))))</f>
        <v>-</v>
      </c>
      <c r="AO213" s="25" t="str">
        <f>IF(Pengawas!AL213="",IF(Pengawas!AO213="","-","Harap dikosongkan"),IF(Pengawas!AL213&lt;&gt;1,IF(Pengawas!AO213="","OK","Harap dikosongkan"),IF(Pengawas!AO213="","Harap diisi",IF(Pengawas!AO213&gt;1,"Tidak valid","OK"))))</f>
        <v>-</v>
      </c>
      <c r="AP213" s="25" t="str">
        <f>IF(Pengawas!AL213&gt;1,"OK",IF(Pengawas!AO213="",IF(Pengawas!AP213="","-","Kolom AO cek lagi"),IF(Pengawas!AO213=0,IF(Pengawas!AP213="","OK","Harap dikosongkan"),IF(Pengawas!AP213="","Harap diisi",IF(LEN(Pengawas!AP213)&lt;12,"Tidak valid",IF(LEN(Pengawas!AP213)&gt;14,"Tidak valid","OK"))))))</f>
        <v>-</v>
      </c>
      <c r="AQ213" s="26" t="str">
        <f>IF(Pengawas!AL213&gt;1,"OK",IF(Pengawas!AO213="",IF(Pengawas!AQ213="","-","Kolom AO cek lagi"),IF(Pengawas!AO213=0,IF(Pengawas!AQ213="","OK","Harap dikosongkan"),IF(Pengawas!AQ213="","Harap diisi",IF(LEN(Pengawas!AQ213)&lt;5,"Cek lagi","OK")))))</f>
        <v>-</v>
      </c>
      <c r="AR213" s="26" t="str">
        <f>IF(Pengawas!AL213&gt;1,"OK",IF(Pengawas!AO213="",IF(Pengawas!AR213="","-","Kolom AT cek lagi"),IF(Pengawas!AO213=0,IF(Pengawas!AR213="","OK","Harap dikosongkan"),IF(Pengawas!AR213="","Harap diisi",IF(VALUE(LEFT(Pengawas!AR213,2))&gt;31,"Tanggal tidak valid",IF(VALUE(LEFT(RIGHT(Pengawas!AR213,7),2))&gt;12,"Bulan tidak valid",IF(VALUE(RIGHT(Pengawas!AR213,4))&gt;2016,"Tahun cek lagi",IF(VALUE(RIGHT(Pengawas!AR213,4))&lt;2005,"Tahun cek lagi","OK"))))))))</f>
        <v>-</v>
      </c>
      <c r="AS213" s="25" t="str">
        <f>IF(Pengawas!AP213="",IF(Pengawas!AS213="","-","Harap dikosongkan"),IF(Pengawas!AP213&lt;&gt;"",IF(Pengawas!AS213="","Harap diisi",IF(Pengawas!AS213&gt;1,"Tidak valid","OK"))))</f>
        <v>-</v>
      </c>
      <c r="AT213" s="25" t="str">
        <f>IF(Pengawas!AS213="",IF(Pengawas!AT213="","-","Harap dikosongkan"),IF(Pengawas!AS213&lt;&gt;1,IF(Pengawas!AT213="","OK","Harap dikosongkan"),IF(Pengawas!AS213="",IF(Pengawas!AT213="","-","Harap dikosongkan"),IF(Pengawas!AS213=0,IF(Pengawas!AT213="","OK","Harap dikosongkan"),IF(Pengawas!AT213="","Harap diisi",IF(Pengawas!AT213&gt;2016,"Cek lagi",IF(Pengawas!AT213&lt;2005,"Cek lagi",IF(Pengawas!AM213&gt;Pengawas!AT213,"Cek lagi dengan Kolom AL","OK"))))))))</f>
        <v>-</v>
      </c>
      <c r="AU213" s="25" t="str">
        <f>IF(Pengawas!AS213="",IF(Pengawas!AU213="","-","Harap dikosongkan"),IF(Pengawas!AS213&lt;&gt;1,IF(Pengawas!AU213="","OK","Harap dikosongkan"),IF(Pengawas!AS213="",IF(Pengawas!AU213="","-","Harap dikosongkan"),IF(Pengawas!AS213=0,IF(Pengawas!AU213="","OK","Harap dikosongkan"),IF(Pengawas!AU213="","Harap diisi",IF(Pengawas!AU213&gt;20000000,"Cek lagi",IF(Pengawas!AU213&lt;100000,"Cek lagi","OK")))))))</f>
        <v>-</v>
      </c>
      <c r="AV213" s="25" t="str">
        <f>IF(Pengawas!AV213="","-",IF(Pengawas!AV213&gt;3,"Tidak valid","OK"))</f>
        <v>-</v>
      </c>
      <c r="AW213" s="25" t="str">
        <f>IF(Pengawas!AV213="",IF(Pengawas!AW213="","-","Harap dikosongkan"),IF(Pengawas!AV213=0,IF(Pengawas!AW213="","OK","Harap dikosongkan"),IF(Pengawas!AV213&gt;0,IF(Pengawas!AW213="","Harap diisi",IF(Pengawas!AW213&gt;2015,"Tidak valid","OK")))))</f>
        <v>-</v>
      </c>
      <c r="AX213" s="25" t="str">
        <f>IF(Pengawas!AV213="",IF(Pengawas!AX213="","-","Harap dikosongkan"),IF(Pengawas!AV213=0,IF(Pengawas!AX213="","OK","Harap dikosongkan"),IF(Pengawas!AV213&gt;0,IF(Pengawas!AX213="","Harap diisi",IF(Pengawas!AX213="","-",IF(Pengawas!AX213&gt;1,"Tidak valid","OK"))))))</f>
        <v>-</v>
      </c>
      <c r="AY213" s="25" t="str">
        <f>IF(Pengawas!AY213="","-",IF(Pengawas!AY213&gt;2,"Tidak valid","OK"))</f>
        <v>-</v>
      </c>
      <c r="AZ213" s="25" t="str">
        <f>IF(Pengawas!AY213="",IF(Pengawas!AZ213="","-","Harap dikosongkan"),IF(Pengawas!AY213=0,IF(Pengawas!AZ213="","OK","Harap dikosongkan"),IF(Pengawas!AZ213="","Harap diisi",IF(Pengawas!AZ213&gt;2015,"Cek lagi",IF(Pengawas!AZ213&lt;2000,"Cek lagi","OK")))))</f>
        <v>-</v>
      </c>
      <c r="BA213" s="25" t="str">
        <f>IF(Pengawas!BA213="","-",IF(LEN(Pengawas!BA213)&lt;5,"Cek lagi","OK"))</f>
        <v>-</v>
      </c>
      <c r="BB213" s="25" t="str">
        <f>IF(Pengawas!BB213="","-",IF(LEN(Pengawas!BB213)&lt;4,"Cek lagi","OK"))</f>
        <v>-</v>
      </c>
      <c r="BC213" s="25" t="str">
        <f>IF(Pengawas!BC213="","-",IF(LEN(Pengawas!BC213)&lt;4,"Cek lagi","OK"))</f>
        <v>-</v>
      </c>
      <c r="BD213" s="25" t="str">
        <f>IF(Pengawas!BD213="","-",IF(LEN(Pengawas!BD213)&lt;4,"Cek lagi","OK"))</f>
        <v>-</v>
      </c>
      <c r="BE213" s="25" t="str">
        <f>IF(Pengawas!BE213="","-",IF(LEN(Pengawas!BE213)&lt;4,"Cek lagi","OK"))</f>
        <v>-</v>
      </c>
      <c r="BF213" s="25" t="str">
        <f>IF(Pengawas!BF213="","-",IF(LEN(Pengawas!BF213)&lt;&gt;5,"Tidak valid","OK"))</f>
        <v>-</v>
      </c>
      <c r="BG213" s="25" t="str">
        <f>IF(Pengawas!BG213="","-",IF(LEN(Pengawas!BG213)&lt;9,"Cek lagi",IF(LEN(Pengawas!BG213)&gt;14,"Cek lagi","OK")))</f>
        <v>-</v>
      </c>
    </row>
    <row r="214" spans="1:59" ht="15" customHeight="1" x14ac:dyDescent="0.2">
      <c r="A214" s="25" t="str">
        <f>IF(Pengawas!A214="","-",IF(LEN(Pengawas!A214)&lt;4,"Cek lagi","OK"))</f>
        <v>-</v>
      </c>
      <c r="B214" s="25" t="str">
        <f>IF(Pengawas!B214="","-",IF(LEN(Pengawas!B214)&lt;4,"Cek lagi","OK"))</f>
        <v>-</v>
      </c>
      <c r="C214" s="25" t="str">
        <f>IF(Pengawas!C214="","-",IF(LEN(Pengawas!C214)&lt;&gt;18,"Tidak valid","OK"))</f>
        <v>-</v>
      </c>
      <c r="D214" s="25" t="str">
        <f>IF(Pengawas!D214="","-",IF(LEN(Pengawas!D214)&lt;&gt;16,"Tidak valid","OK"))</f>
        <v>-</v>
      </c>
      <c r="E214" s="25" t="str">
        <f>IF(Pengawas!E214="","-",IF(LEN(Pengawas!E214)&lt;4,"Cek lagi","OK"))</f>
        <v>-</v>
      </c>
      <c r="F214" s="25" t="str">
        <f>IF(Pengawas!F214="","-",IF(LEN(Pengawas!F214)&lt;&gt;16,"Tidak valid","OK"))</f>
        <v>-</v>
      </c>
      <c r="G214" s="25" t="str">
        <f>IF(Pengawas!G214="","-",IF(LEN(Pengawas!G214)&lt;4,"Cek lagi","OK"))</f>
        <v>-</v>
      </c>
      <c r="H214" s="26" t="str">
        <f>IF(Pengawas!H214="","-",IF(VALUE(LEFT(Pengawas!H214,2))&gt;31,"Tanggal tidak valid",IF(VALUE(LEFT(RIGHT(Pengawas!H214,7),2))&gt;12,"Bulan tidak valid",IF(VALUE(RIGHT(Pengawas!H214,4))&gt;1990,"Umur terlalu muda",IF(VALUE(RIGHT(Pengawas!H214,4))&lt;1955,"Umur terlalu tua","OK")))))</f>
        <v>-</v>
      </c>
      <c r="I214" s="25" t="str">
        <f>IF(Pengawas!I214="","-",IF(Pengawas!I214="L","OK",IF(Pengawas!I214="P","OK","Tidak valid")))</f>
        <v>-</v>
      </c>
      <c r="J214" s="25" t="str">
        <f>IF(Pengawas!J214="","-",IF(LEN(Pengawas!J214)&lt;4,"Cek lagi","OK"))</f>
        <v>-</v>
      </c>
      <c r="K214" s="25" t="str">
        <f>IF(Pengawas!K214="","-",IF(Pengawas!K214&gt;5,"Tidak valid",IF(Pengawas!K214&lt;1,"Tidak valid","OK")))</f>
        <v>-</v>
      </c>
      <c r="L214" s="25" t="str">
        <f>IF(Pengawas!L214="","-",IF(VALUE(LEFT(Pengawas!L214,1))&gt;1,"Tidak valid","OK"))</f>
        <v>-</v>
      </c>
      <c r="M214" s="25" t="str">
        <f>IF(Pengawas!M214="","-",IF(VALUE(LEFT(Pengawas!M214,1))&gt;1,"Tidak valid","OK"))</f>
        <v>-</v>
      </c>
      <c r="N214" s="25" t="str">
        <f>IF(Pengawas!N214="","-",IF(VALUE(LEFT(Pengawas!N214,2))&gt;31,"Tanggal tidak valid",IF(VALUE(LEFT(RIGHT(Pengawas!N214,7),2))&gt;12,"Bulan tidak valid",IF(VALUE(RIGHT(Pengawas!N214,4))&gt;2015,"Tahun cek lagi",IF(VALUE(RIGHT(Pengawas!N214,4))&lt;1930,"Tahun cek lagi","OK")))))</f>
        <v>-</v>
      </c>
      <c r="O214" s="26" t="str">
        <f>IF(Pengawas!O214="","-",IF(VALUE(LEFT(Pengawas!O214,2))&gt;31,"Tanggal tidak valid",IF(VALUE(LEFT(RIGHT(Pengawas!O214,7),2))&gt;12,"Bulan tidak valid",IF(VALUE(RIGHT(Pengawas!O214,4))&gt;2015,"Tahun cek lagi",IF(VALUE(RIGHT(Pengawas!O214,4))&lt;1930,"Tahun cek lagi","OK")))))</f>
        <v>-</v>
      </c>
      <c r="P214" s="26" t="str">
        <f>IF(Pengawas!P214="","-",IF(VALUE(LEFT(Pengawas!P214,2))&gt;31,"Tanggal tidak valid",IF(VALUE(LEFT(RIGHT(Pengawas!P214,7),2))&gt;12,"Bulan tidak valid",IF(VALUE(RIGHT(Pengawas!P214,4))&gt;2015,"Tahun cek lagi",IF(VALUE(RIGHT(Pengawas!P214,4))&lt;1930,"Tahun cek lagi","OK")))))</f>
        <v>-</v>
      </c>
      <c r="Q214" s="25" t="str">
        <f>IF(Pengawas!Q214="","-",IF(Pengawas!Q214&gt;3,"Tidak valid",IF(Pengawas!Q214&lt;1,"Tidak valid","OK")))</f>
        <v>-</v>
      </c>
      <c r="R214" s="25" t="str">
        <f>IF(Pengawas!R214="","-",IF(Pengawas!R214&gt;20000000,"Cek lagi",IF(Pengawas!R214&lt;50000,"Cek lagi","OK")))</f>
        <v>-</v>
      </c>
      <c r="S214" s="25" t="str">
        <f>IF(Pengawas!S214="","-",IF(Pengawas!S214&gt;3,"Tidak valid",IF(Pengawas!S214&lt;1,"Tidak valid","OK")))</f>
        <v>-</v>
      </c>
      <c r="T214" s="25" t="str">
        <f>IF(Pengawas!T214="","-",IF(Pengawas!T214&gt;6,"Tidak valid",IF(Pengawas!T214&lt;1,"Tidak valid","OK")))</f>
        <v>-</v>
      </c>
      <c r="U214" s="25" t="str">
        <f>IF(Pengawas!U214="","-",IF(Pengawas!U214&gt;4,"Tidak valid",IF(Pengawas!U214&lt;1,"Tidak valid","OK")))</f>
        <v>-</v>
      </c>
      <c r="V214" s="25" t="str">
        <f>IF(Pengawas!V214="","-",IF(Pengawas!V214&gt;2,"Tidak valid",IF(Pengawas!V214&lt;1,"Tidak valid","OK")))</f>
        <v>-</v>
      </c>
      <c r="W214" s="25" t="str">
        <f>IF(Pengawas!V214="","-",IF(Pengawas!V214=1,IF(Pengawas!W214="","Harap diisi","OK"),IF(Pengawas!V214=2,IF(Pengawas!W214="","Harap diisi","OK"),IF(Pengawas!V215&lt;1,"-",IF(Pengawas!V215&gt;2,"-","OK")))))</f>
        <v>-</v>
      </c>
      <c r="X214" s="25" t="str">
        <f>IF(Pengawas!V214="","-",IF(Pengawas!V214=1,IF(Pengawas!X214="","Harap diisi","OK"),IF(Pengawas!V214=2,IF(Pengawas!X214="","Harap diisi","OK"),IF(Pengawas!V215&lt;1,"-",IF(Pengawas!V215&gt;2,"-","OK")))))</f>
        <v>-</v>
      </c>
      <c r="Y214" s="25" t="str">
        <f>IF(Pengawas!V214="","-",IF(Pengawas!V214=1,IF(Pengawas!Y214="","Harap diisi","OK"),IF(Pengawas!V214=2,IF(Pengawas!Y214="","Harap diisi","OK"),IF(Pengawas!V215&lt;1,"-",IF(Pengawas!V215&gt;2,"-","OK")))))</f>
        <v>-</v>
      </c>
      <c r="Z214" s="25" t="str">
        <f>IF(Pengawas!V214="","-",IF(Pengawas!V214=1,IF(Pengawas!Z214="","Harap diisi","OK"),IF(Pengawas!V214=2,IF(Pengawas!Z214="","Harap diisi","OK"),IF(Pengawas!V215&lt;1,"-",IF(Pengawas!V215&gt;2,"-","OK")))))</f>
        <v>-</v>
      </c>
      <c r="AA214" s="25" t="str">
        <f>IF(Pengawas!V214="","-",IF(Pengawas!V214=1,IF(Pengawas!AA214="","Harap diisi","OK"),IF(Pengawas!V214=2,IF(Pengawas!AA214="","Harap diisi","OK"),IF(Pengawas!V215&lt;1,"-",IF(Pengawas!V215&gt;2,"-","OK")))))</f>
        <v>-</v>
      </c>
      <c r="AB214" s="25" t="str">
        <f>IF(Pengawas!V214="","-",IF(Pengawas!V214=1,IF(Pengawas!AB214="","Harap diisi","OK"),IF(Pengawas!V214=2,IF(Pengawas!AB214="","Harap diisi","OK"),IF(Pengawas!V215&lt;1,"-",IF(Pengawas!V215&gt;2,"-","OK")))))</f>
        <v>-</v>
      </c>
      <c r="AC214" s="25" t="str">
        <f>IF(Pengawas!V214="","-",IF(Pengawas!V214=1,IF(Pengawas!AC214="","Harap diisi","OK"),IF(Pengawas!V214=2,IF(Pengawas!AC214="","Harap diisi","OK"),IF(Pengawas!V215&lt;1,"-",IF(Pengawas!V215&gt;2,"-","OK")))))</f>
        <v>-</v>
      </c>
      <c r="AD214" s="25" t="str">
        <f>IF(Pengawas!V214="","-",IF(Pengawas!V214=1,IF(Pengawas!AD214="","OK","Harap dikosongkan"),IF(Pengawas!V214=2,IF(Pengawas!AD214="","Harap diisi","OK"),IF(Pengawas!V215&lt;1,"-",IF(Pengawas!V215&gt;2,"-","OK")))))</f>
        <v>-</v>
      </c>
      <c r="AE214" s="25" t="str">
        <f>IF(Pengawas!V214="","-",IF(Pengawas!V214=1,IF(Pengawas!AE214="","OK","Harap dikosongkan"),IF(Pengawas!V214=2,IF(Pengawas!AE214="","Harap diisi","OK"),IF(Pengawas!V215&lt;1,"-",IF(Pengawas!V215&gt;2,"-","OK")))))</f>
        <v>-</v>
      </c>
      <c r="AF214" s="25" t="str">
        <f>IF(Pengawas!V214="","-",IF(Pengawas!V214=1,IF(Pengawas!AF214="","OK","Harap dikosongkan"),IF(Pengawas!V214=2,IF(Pengawas!AF214="","Harap diisi","OK"),IF(Pengawas!V215&lt;1,"-",IF(Pengawas!V215&gt;2,"-","OK")))))</f>
        <v>-</v>
      </c>
      <c r="AG214" s="25" t="str">
        <f>IF(Pengawas!V214="","-",IF(Pengawas!V214=1,IF(Pengawas!AG214="","OK","Harap dikosongkan"),IF(Pengawas!V214=2,IF(Pengawas!AG214="","Harap diisi","OK"),IF(Pengawas!V215&lt;1,"-",IF(Pengawas!V215&gt;2,"-","OK")))))</f>
        <v>-</v>
      </c>
      <c r="AH214" s="25" t="str">
        <f>IF(Pengawas!V214="","-",IF(Pengawas!V214=1,IF(Pengawas!AH214="","OK","Harap dikosongkan"),IF(Pengawas!V214=2,IF(Pengawas!AH214="","Harap diisi","OK"),IF(Pengawas!V215&lt;1,"-",IF(Pengawas!V215&gt;2,"-","OK")))))</f>
        <v>-</v>
      </c>
      <c r="AI214" s="25" t="str">
        <f>IF(Pengawas!V214="","-",IF(Pengawas!V214=1,IF(Pengawas!AI214="","OK","Harap dikosongkan"),IF(Pengawas!V214=2,IF(Pengawas!AI214="","Harap diisi","OK"),IF(Pengawas!V215&lt;1,"-",IF(Pengawas!V215&gt;2,"-","OK")))))</f>
        <v>-</v>
      </c>
      <c r="AJ214" s="25" t="str">
        <f>IF(Pengawas!V214="","-",IF(Pengawas!V214=1,IF(Pengawas!AJ214="","OK","Harap dikosongkan"),IF(Pengawas!V214=2,IF(Pengawas!AJ214="","Harap diisi","OK"),IF(Pengawas!V215&lt;1,"-",IF(Pengawas!V215&gt;2,"-","OK")))))</f>
        <v>-</v>
      </c>
      <c r="AK214" s="25" t="str">
        <f>IF(Pengawas!V214="","-",IF(Pengawas!V214=1,IF(Pengawas!AK214="","OK","Harap dikosongkan"),IF(Pengawas!V214=2,IF(Pengawas!AK214="","Harap diisi","OK"),IF(Pengawas!V215&lt;1,"-",IF(Pengawas!V215&gt;2,"-","OK")))))</f>
        <v>-</v>
      </c>
      <c r="AL214" s="25" t="str">
        <f>IF(Pengawas!AL214="","-",IF(Pengawas!AL214&gt;3,"Tidak valid",IF(Pengawas!AL214&lt;1,"Tidak valid","OK")))</f>
        <v>-</v>
      </c>
      <c r="AM214" s="25" t="str">
        <f>IF(Pengawas!AL214="",IF(Pengawas!AM214="","-","Harap dikosongkan"),IF(Pengawas!AL214&lt;&gt;1,IF(Pengawas!AM214="","OK","Harap dikosongkan"),IF(Pengawas!AM214="","Harap diisi",IF(Pengawas!AM214&gt;2015,"Cek lagi",IF(Pengawas!AM214&lt;2005,"Cek lagi","OK")))))</f>
        <v>-</v>
      </c>
      <c r="AN214" s="25" t="str">
        <f>IF(Pengawas!AL214="",IF(Pengawas!AN214="","-","Harap dikosongkan"),IF(Pengawas!AL214&lt;&gt;1,IF(Pengawas!AN214="","OK","Harap dikosongkan"),IF(Pengawas!AN214="","Harap diisi",IF(VALUE(Pengawas!AN214)&gt;33,"Tidak valid",IF(VALUE(Pengawas!AN214)&lt;1,"Tidak valid","OK")))))</f>
        <v>-</v>
      </c>
      <c r="AO214" s="25" t="str">
        <f>IF(Pengawas!AL214="",IF(Pengawas!AO214="","-","Harap dikosongkan"),IF(Pengawas!AL214&lt;&gt;1,IF(Pengawas!AO214="","OK","Harap dikosongkan"),IF(Pengawas!AO214="","Harap diisi",IF(Pengawas!AO214&gt;1,"Tidak valid","OK"))))</f>
        <v>-</v>
      </c>
      <c r="AP214" s="25" t="str">
        <f>IF(Pengawas!AL214&gt;1,"OK",IF(Pengawas!AO214="",IF(Pengawas!AP214="","-","Kolom AO cek lagi"),IF(Pengawas!AO214=0,IF(Pengawas!AP214="","OK","Harap dikosongkan"),IF(Pengawas!AP214="","Harap diisi",IF(LEN(Pengawas!AP214)&lt;12,"Tidak valid",IF(LEN(Pengawas!AP214)&gt;14,"Tidak valid","OK"))))))</f>
        <v>-</v>
      </c>
      <c r="AQ214" s="26" t="str">
        <f>IF(Pengawas!AL214&gt;1,"OK",IF(Pengawas!AO214="",IF(Pengawas!AQ214="","-","Kolom AO cek lagi"),IF(Pengawas!AO214=0,IF(Pengawas!AQ214="","OK","Harap dikosongkan"),IF(Pengawas!AQ214="","Harap diisi",IF(LEN(Pengawas!AQ214)&lt;5,"Cek lagi","OK")))))</f>
        <v>-</v>
      </c>
      <c r="AR214" s="26" t="str">
        <f>IF(Pengawas!AL214&gt;1,"OK",IF(Pengawas!AO214="",IF(Pengawas!AR214="","-","Kolom AT cek lagi"),IF(Pengawas!AO214=0,IF(Pengawas!AR214="","OK","Harap dikosongkan"),IF(Pengawas!AR214="","Harap diisi",IF(VALUE(LEFT(Pengawas!AR214,2))&gt;31,"Tanggal tidak valid",IF(VALUE(LEFT(RIGHT(Pengawas!AR214,7),2))&gt;12,"Bulan tidak valid",IF(VALUE(RIGHT(Pengawas!AR214,4))&gt;2016,"Tahun cek lagi",IF(VALUE(RIGHT(Pengawas!AR214,4))&lt;2005,"Tahun cek lagi","OK"))))))))</f>
        <v>-</v>
      </c>
      <c r="AS214" s="25" t="str">
        <f>IF(Pengawas!AP214="",IF(Pengawas!AS214="","-","Harap dikosongkan"),IF(Pengawas!AP214&lt;&gt;"",IF(Pengawas!AS214="","Harap diisi",IF(Pengawas!AS214&gt;1,"Tidak valid","OK"))))</f>
        <v>-</v>
      </c>
      <c r="AT214" s="25" t="str">
        <f>IF(Pengawas!AS214="",IF(Pengawas!AT214="","-","Harap dikosongkan"),IF(Pengawas!AS214&lt;&gt;1,IF(Pengawas!AT214="","OK","Harap dikosongkan"),IF(Pengawas!AS214="",IF(Pengawas!AT214="","-","Harap dikosongkan"),IF(Pengawas!AS214=0,IF(Pengawas!AT214="","OK","Harap dikosongkan"),IF(Pengawas!AT214="","Harap diisi",IF(Pengawas!AT214&gt;2016,"Cek lagi",IF(Pengawas!AT214&lt;2005,"Cek lagi",IF(Pengawas!AM214&gt;Pengawas!AT214,"Cek lagi dengan Kolom AL","OK"))))))))</f>
        <v>-</v>
      </c>
      <c r="AU214" s="25" t="str">
        <f>IF(Pengawas!AS214="",IF(Pengawas!AU214="","-","Harap dikosongkan"),IF(Pengawas!AS214&lt;&gt;1,IF(Pengawas!AU214="","OK","Harap dikosongkan"),IF(Pengawas!AS214="",IF(Pengawas!AU214="","-","Harap dikosongkan"),IF(Pengawas!AS214=0,IF(Pengawas!AU214="","OK","Harap dikosongkan"),IF(Pengawas!AU214="","Harap diisi",IF(Pengawas!AU214&gt;20000000,"Cek lagi",IF(Pengawas!AU214&lt;100000,"Cek lagi","OK")))))))</f>
        <v>-</v>
      </c>
      <c r="AV214" s="25" t="str">
        <f>IF(Pengawas!AV214="","-",IF(Pengawas!AV214&gt;3,"Tidak valid","OK"))</f>
        <v>-</v>
      </c>
      <c r="AW214" s="25" t="str">
        <f>IF(Pengawas!AV214="",IF(Pengawas!AW214="","-","Harap dikosongkan"),IF(Pengawas!AV214=0,IF(Pengawas!AW214="","OK","Harap dikosongkan"),IF(Pengawas!AV214&gt;0,IF(Pengawas!AW214="","Harap diisi",IF(Pengawas!AW214&gt;2015,"Tidak valid","OK")))))</f>
        <v>-</v>
      </c>
      <c r="AX214" s="25" t="str">
        <f>IF(Pengawas!AV214="",IF(Pengawas!AX214="","-","Harap dikosongkan"),IF(Pengawas!AV214=0,IF(Pengawas!AX214="","OK","Harap dikosongkan"),IF(Pengawas!AV214&gt;0,IF(Pengawas!AX214="","Harap diisi",IF(Pengawas!AX214="","-",IF(Pengawas!AX214&gt;1,"Tidak valid","OK"))))))</f>
        <v>-</v>
      </c>
      <c r="AY214" s="25" t="str">
        <f>IF(Pengawas!AY214="","-",IF(Pengawas!AY214&gt;2,"Tidak valid","OK"))</f>
        <v>-</v>
      </c>
      <c r="AZ214" s="25" t="str">
        <f>IF(Pengawas!AY214="",IF(Pengawas!AZ214="","-","Harap dikosongkan"),IF(Pengawas!AY214=0,IF(Pengawas!AZ214="","OK","Harap dikosongkan"),IF(Pengawas!AZ214="","Harap diisi",IF(Pengawas!AZ214&gt;2015,"Cek lagi",IF(Pengawas!AZ214&lt;2000,"Cek lagi","OK")))))</f>
        <v>-</v>
      </c>
      <c r="BA214" s="25" t="str">
        <f>IF(Pengawas!BA214="","-",IF(LEN(Pengawas!BA214)&lt;5,"Cek lagi","OK"))</f>
        <v>-</v>
      </c>
      <c r="BB214" s="25" t="str">
        <f>IF(Pengawas!BB214="","-",IF(LEN(Pengawas!BB214)&lt;4,"Cek lagi","OK"))</f>
        <v>-</v>
      </c>
      <c r="BC214" s="25" t="str">
        <f>IF(Pengawas!BC214="","-",IF(LEN(Pengawas!BC214)&lt;4,"Cek lagi","OK"))</f>
        <v>-</v>
      </c>
      <c r="BD214" s="25" t="str">
        <f>IF(Pengawas!BD214="","-",IF(LEN(Pengawas!BD214)&lt;4,"Cek lagi","OK"))</f>
        <v>-</v>
      </c>
      <c r="BE214" s="25" t="str">
        <f>IF(Pengawas!BE214="","-",IF(LEN(Pengawas!BE214)&lt;4,"Cek lagi","OK"))</f>
        <v>-</v>
      </c>
      <c r="BF214" s="25" t="str">
        <f>IF(Pengawas!BF214="","-",IF(LEN(Pengawas!BF214)&lt;&gt;5,"Tidak valid","OK"))</f>
        <v>-</v>
      </c>
      <c r="BG214" s="25" t="str">
        <f>IF(Pengawas!BG214="","-",IF(LEN(Pengawas!BG214)&lt;9,"Cek lagi",IF(LEN(Pengawas!BG214)&gt;14,"Cek lagi","OK")))</f>
        <v>-</v>
      </c>
    </row>
    <row r="215" spans="1:59" ht="15" customHeight="1" x14ac:dyDescent="0.2">
      <c r="A215" s="25" t="str">
        <f>IF(Pengawas!A215="","-",IF(LEN(Pengawas!A215)&lt;4,"Cek lagi","OK"))</f>
        <v>-</v>
      </c>
      <c r="B215" s="25" t="str">
        <f>IF(Pengawas!B215="","-",IF(LEN(Pengawas!B215)&lt;4,"Cek lagi","OK"))</f>
        <v>-</v>
      </c>
      <c r="C215" s="25" t="str">
        <f>IF(Pengawas!C215="","-",IF(LEN(Pengawas!C215)&lt;&gt;18,"Tidak valid","OK"))</f>
        <v>-</v>
      </c>
      <c r="D215" s="25" t="str">
        <f>IF(Pengawas!D215="","-",IF(LEN(Pengawas!D215)&lt;&gt;16,"Tidak valid","OK"))</f>
        <v>-</v>
      </c>
      <c r="E215" s="25" t="str">
        <f>IF(Pengawas!E215="","-",IF(LEN(Pengawas!E215)&lt;4,"Cek lagi","OK"))</f>
        <v>-</v>
      </c>
      <c r="F215" s="25" t="str">
        <f>IF(Pengawas!F215="","-",IF(LEN(Pengawas!F215)&lt;&gt;16,"Tidak valid","OK"))</f>
        <v>-</v>
      </c>
      <c r="G215" s="25" t="str">
        <f>IF(Pengawas!G215="","-",IF(LEN(Pengawas!G215)&lt;4,"Cek lagi","OK"))</f>
        <v>-</v>
      </c>
      <c r="H215" s="26" t="str">
        <f>IF(Pengawas!H215="","-",IF(VALUE(LEFT(Pengawas!H215,2))&gt;31,"Tanggal tidak valid",IF(VALUE(LEFT(RIGHT(Pengawas!H215,7),2))&gt;12,"Bulan tidak valid",IF(VALUE(RIGHT(Pengawas!H215,4))&gt;1990,"Umur terlalu muda",IF(VALUE(RIGHT(Pengawas!H215,4))&lt;1955,"Umur terlalu tua","OK")))))</f>
        <v>-</v>
      </c>
      <c r="I215" s="25" t="str">
        <f>IF(Pengawas!I215="","-",IF(Pengawas!I215="L","OK",IF(Pengawas!I215="P","OK","Tidak valid")))</f>
        <v>-</v>
      </c>
      <c r="J215" s="25" t="str">
        <f>IF(Pengawas!J215="","-",IF(LEN(Pengawas!J215)&lt;4,"Cek lagi","OK"))</f>
        <v>-</v>
      </c>
      <c r="K215" s="25" t="str">
        <f>IF(Pengawas!K215="","-",IF(Pengawas!K215&gt;5,"Tidak valid",IF(Pengawas!K215&lt;1,"Tidak valid","OK")))</f>
        <v>-</v>
      </c>
      <c r="L215" s="25" t="str">
        <f>IF(Pengawas!L215="","-",IF(VALUE(LEFT(Pengawas!L215,1))&gt;1,"Tidak valid","OK"))</f>
        <v>-</v>
      </c>
      <c r="M215" s="25" t="str">
        <f>IF(Pengawas!M215="","-",IF(VALUE(LEFT(Pengawas!M215,1))&gt;1,"Tidak valid","OK"))</f>
        <v>-</v>
      </c>
      <c r="N215" s="25" t="str">
        <f>IF(Pengawas!N215="","-",IF(VALUE(LEFT(Pengawas!N215,2))&gt;31,"Tanggal tidak valid",IF(VALUE(LEFT(RIGHT(Pengawas!N215,7),2))&gt;12,"Bulan tidak valid",IF(VALUE(RIGHT(Pengawas!N215,4))&gt;2015,"Tahun cek lagi",IF(VALUE(RIGHT(Pengawas!N215,4))&lt;1930,"Tahun cek lagi","OK")))))</f>
        <v>-</v>
      </c>
      <c r="O215" s="26" t="str">
        <f>IF(Pengawas!O215="","-",IF(VALUE(LEFT(Pengawas!O215,2))&gt;31,"Tanggal tidak valid",IF(VALUE(LEFT(RIGHT(Pengawas!O215,7),2))&gt;12,"Bulan tidak valid",IF(VALUE(RIGHT(Pengawas!O215,4))&gt;2015,"Tahun cek lagi",IF(VALUE(RIGHT(Pengawas!O215,4))&lt;1930,"Tahun cek lagi","OK")))))</f>
        <v>-</v>
      </c>
      <c r="P215" s="26" t="str">
        <f>IF(Pengawas!P215="","-",IF(VALUE(LEFT(Pengawas!P215,2))&gt;31,"Tanggal tidak valid",IF(VALUE(LEFT(RIGHT(Pengawas!P215,7),2))&gt;12,"Bulan tidak valid",IF(VALUE(RIGHT(Pengawas!P215,4))&gt;2015,"Tahun cek lagi",IF(VALUE(RIGHT(Pengawas!P215,4))&lt;1930,"Tahun cek lagi","OK")))))</f>
        <v>-</v>
      </c>
      <c r="Q215" s="25" t="str">
        <f>IF(Pengawas!Q215="","-",IF(Pengawas!Q215&gt;3,"Tidak valid",IF(Pengawas!Q215&lt;1,"Tidak valid","OK")))</f>
        <v>-</v>
      </c>
      <c r="R215" s="25" t="str">
        <f>IF(Pengawas!R215="","-",IF(Pengawas!R215&gt;20000000,"Cek lagi",IF(Pengawas!R215&lt;50000,"Cek lagi","OK")))</f>
        <v>-</v>
      </c>
      <c r="S215" s="25" t="str">
        <f>IF(Pengawas!S215="","-",IF(Pengawas!S215&gt;3,"Tidak valid",IF(Pengawas!S215&lt;1,"Tidak valid","OK")))</f>
        <v>-</v>
      </c>
      <c r="T215" s="25" t="str">
        <f>IF(Pengawas!T215="","-",IF(Pengawas!T215&gt;6,"Tidak valid",IF(Pengawas!T215&lt;1,"Tidak valid","OK")))</f>
        <v>-</v>
      </c>
      <c r="U215" s="25" t="str">
        <f>IF(Pengawas!U215="","-",IF(Pengawas!U215&gt;4,"Tidak valid",IF(Pengawas!U215&lt;1,"Tidak valid","OK")))</f>
        <v>-</v>
      </c>
      <c r="V215" s="25" t="str">
        <f>IF(Pengawas!V215="","-",IF(Pengawas!V215&gt;2,"Tidak valid",IF(Pengawas!V215&lt;1,"Tidak valid","OK")))</f>
        <v>-</v>
      </c>
      <c r="W215" s="25" t="str">
        <f>IF(Pengawas!V215="","-",IF(Pengawas!V215=1,IF(Pengawas!W215="","Harap diisi","OK"),IF(Pengawas!V215=2,IF(Pengawas!W215="","Harap diisi","OK"),IF(Pengawas!V216&lt;1,"-",IF(Pengawas!V216&gt;2,"-","OK")))))</f>
        <v>-</v>
      </c>
      <c r="X215" s="25" t="str">
        <f>IF(Pengawas!V215="","-",IF(Pengawas!V215=1,IF(Pengawas!X215="","Harap diisi","OK"),IF(Pengawas!V215=2,IF(Pengawas!X215="","Harap diisi","OK"),IF(Pengawas!V216&lt;1,"-",IF(Pengawas!V216&gt;2,"-","OK")))))</f>
        <v>-</v>
      </c>
      <c r="Y215" s="25" t="str">
        <f>IF(Pengawas!V215="","-",IF(Pengawas!V215=1,IF(Pengawas!Y215="","Harap diisi","OK"),IF(Pengawas!V215=2,IF(Pengawas!Y215="","Harap diisi","OK"),IF(Pengawas!V216&lt;1,"-",IF(Pengawas!V216&gt;2,"-","OK")))))</f>
        <v>-</v>
      </c>
      <c r="Z215" s="25" t="str">
        <f>IF(Pengawas!V215="","-",IF(Pengawas!V215=1,IF(Pengawas!Z215="","Harap diisi","OK"),IF(Pengawas!V215=2,IF(Pengawas!Z215="","Harap diisi","OK"),IF(Pengawas!V216&lt;1,"-",IF(Pengawas!V216&gt;2,"-","OK")))))</f>
        <v>-</v>
      </c>
      <c r="AA215" s="25" t="str">
        <f>IF(Pengawas!V215="","-",IF(Pengawas!V215=1,IF(Pengawas!AA215="","Harap diisi","OK"),IF(Pengawas!V215=2,IF(Pengawas!AA215="","Harap diisi","OK"),IF(Pengawas!V216&lt;1,"-",IF(Pengawas!V216&gt;2,"-","OK")))))</f>
        <v>-</v>
      </c>
      <c r="AB215" s="25" t="str">
        <f>IF(Pengawas!V215="","-",IF(Pengawas!V215=1,IF(Pengawas!AB215="","Harap diisi","OK"),IF(Pengawas!V215=2,IF(Pengawas!AB215="","Harap diisi","OK"),IF(Pengawas!V216&lt;1,"-",IF(Pengawas!V216&gt;2,"-","OK")))))</f>
        <v>-</v>
      </c>
      <c r="AC215" s="25" t="str">
        <f>IF(Pengawas!V215="","-",IF(Pengawas!V215=1,IF(Pengawas!AC215="","Harap diisi","OK"),IF(Pengawas!V215=2,IF(Pengawas!AC215="","Harap diisi","OK"),IF(Pengawas!V216&lt;1,"-",IF(Pengawas!V216&gt;2,"-","OK")))))</f>
        <v>-</v>
      </c>
      <c r="AD215" s="25" t="str">
        <f>IF(Pengawas!V215="","-",IF(Pengawas!V215=1,IF(Pengawas!AD215="","OK","Harap dikosongkan"),IF(Pengawas!V215=2,IF(Pengawas!AD215="","Harap diisi","OK"),IF(Pengawas!V216&lt;1,"-",IF(Pengawas!V216&gt;2,"-","OK")))))</f>
        <v>-</v>
      </c>
      <c r="AE215" s="25" t="str">
        <f>IF(Pengawas!V215="","-",IF(Pengawas!V215=1,IF(Pengawas!AE215="","OK","Harap dikosongkan"),IF(Pengawas!V215=2,IF(Pengawas!AE215="","Harap diisi","OK"),IF(Pengawas!V216&lt;1,"-",IF(Pengawas!V216&gt;2,"-","OK")))))</f>
        <v>-</v>
      </c>
      <c r="AF215" s="25" t="str">
        <f>IF(Pengawas!V215="","-",IF(Pengawas!V215=1,IF(Pengawas!AF215="","OK","Harap dikosongkan"),IF(Pengawas!V215=2,IF(Pengawas!AF215="","Harap diisi","OK"),IF(Pengawas!V216&lt;1,"-",IF(Pengawas!V216&gt;2,"-","OK")))))</f>
        <v>-</v>
      </c>
      <c r="AG215" s="25" t="str">
        <f>IF(Pengawas!V215="","-",IF(Pengawas!V215=1,IF(Pengawas!AG215="","OK","Harap dikosongkan"),IF(Pengawas!V215=2,IF(Pengawas!AG215="","Harap diisi","OK"),IF(Pengawas!V216&lt;1,"-",IF(Pengawas!V216&gt;2,"-","OK")))))</f>
        <v>-</v>
      </c>
      <c r="AH215" s="25" t="str">
        <f>IF(Pengawas!V215="","-",IF(Pengawas!V215=1,IF(Pengawas!AH215="","OK","Harap dikosongkan"),IF(Pengawas!V215=2,IF(Pengawas!AH215="","Harap diisi","OK"),IF(Pengawas!V216&lt;1,"-",IF(Pengawas!V216&gt;2,"-","OK")))))</f>
        <v>-</v>
      </c>
      <c r="AI215" s="25" t="str">
        <f>IF(Pengawas!V215="","-",IF(Pengawas!V215=1,IF(Pengawas!AI215="","OK","Harap dikosongkan"),IF(Pengawas!V215=2,IF(Pengawas!AI215="","Harap diisi","OK"),IF(Pengawas!V216&lt;1,"-",IF(Pengawas!V216&gt;2,"-","OK")))))</f>
        <v>-</v>
      </c>
      <c r="AJ215" s="25" t="str">
        <f>IF(Pengawas!V215="","-",IF(Pengawas!V215=1,IF(Pengawas!AJ215="","OK","Harap dikosongkan"),IF(Pengawas!V215=2,IF(Pengawas!AJ215="","Harap diisi","OK"),IF(Pengawas!V216&lt;1,"-",IF(Pengawas!V216&gt;2,"-","OK")))))</f>
        <v>-</v>
      </c>
      <c r="AK215" s="25" t="str">
        <f>IF(Pengawas!V215="","-",IF(Pengawas!V215=1,IF(Pengawas!AK215="","OK","Harap dikosongkan"),IF(Pengawas!V215=2,IF(Pengawas!AK215="","Harap diisi","OK"),IF(Pengawas!V216&lt;1,"-",IF(Pengawas!V216&gt;2,"-","OK")))))</f>
        <v>-</v>
      </c>
      <c r="AL215" s="25" t="str">
        <f>IF(Pengawas!AL215="","-",IF(Pengawas!AL215&gt;3,"Tidak valid",IF(Pengawas!AL215&lt;1,"Tidak valid","OK")))</f>
        <v>-</v>
      </c>
      <c r="AM215" s="25" t="str">
        <f>IF(Pengawas!AL215="",IF(Pengawas!AM215="","-","Harap dikosongkan"),IF(Pengawas!AL215&lt;&gt;1,IF(Pengawas!AM215="","OK","Harap dikosongkan"),IF(Pengawas!AM215="","Harap diisi",IF(Pengawas!AM215&gt;2015,"Cek lagi",IF(Pengawas!AM215&lt;2005,"Cek lagi","OK")))))</f>
        <v>-</v>
      </c>
      <c r="AN215" s="25" t="str">
        <f>IF(Pengawas!AL215="",IF(Pengawas!AN215="","-","Harap dikosongkan"),IF(Pengawas!AL215&lt;&gt;1,IF(Pengawas!AN215="","OK","Harap dikosongkan"),IF(Pengawas!AN215="","Harap diisi",IF(VALUE(Pengawas!AN215)&gt;33,"Tidak valid",IF(VALUE(Pengawas!AN215)&lt;1,"Tidak valid","OK")))))</f>
        <v>-</v>
      </c>
      <c r="AO215" s="25" t="str">
        <f>IF(Pengawas!AL215="",IF(Pengawas!AO215="","-","Harap dikosongkan"),IF(Pengawas!AL215&lt;&gt;1,IF(Pengawas!AO215="","OK","Harap dikosongkan"),IF(Pengawas!AO215="","Harap diisi",IF(Pengawas!AO215&gt;1,"Tidak valid","OK"))))</f>
        <v>-</v>
      </c>
      <c r="AP215" s="25" t="str">
        <f>IF(Pengawas!AL215&gt;1,"OK",IF(Pengawas!AO215="",IF(Pengawas!AP215="","-","Kolom AO cek lagi"),IF(Pengawas!AO215=0,IF(Pengawas!AP215="","OK","Harap dikosongkan"),IF(Pengawas!AP215="","Harap diisi",IF(LEN(Pengawas!AP215)&lt;12,"Tidak valid",IF(LEN(Pengawas!AP215)&gt;14,"Tidak valid","OK"))))))</f>
        <v>-</v>
      </c>
      <c r="AQ215" s="26" t="str">
        <f>IF(Pengawas!AL215&gt;1,"OK",IF(Pengawas!AO215="",IF(Pengawas!AQ215="","-","Kolom AO cek lagi"),IF(Pengawas!AO215=0,IF(Pengawas!AQ215="","OK","Harap dikosongkan"),IF(Pengawas!AQ215="","Harap diisi",IF(LEN(Pengawas!AQ215)&lt;5,"Cek lagi","OK")))))</f>
        <v>-</v>
      </c>
      <c r="AR215" s="26" t="str">
        <f>IF(Pengawas!AL215&gt;1,"OK",IF(Pengawas!AO215="",IF(Pengawas!AR215="","-","Kolom AT cek lagi"),IF(Pengawas!AO215=0,IF(Pengawas!AR215="","OK","Harap dikosongkan"),IF(Pengawas!AR215="","Harap diisi",IF(VALUE(LEFT(Pengawas!AR215,2))&gt;31,"Tanggal tidak valid",IF(VALUE(LEFT(RIGHT(Pengawas!AR215,7),2))&gt;12,"Bulan tidak valid",IF(VALUE(RIGHT(Pengawas!AR215,4))&gt;2016,"Tahun cek lagi",IF(VALUE(RIGHT(Pengawas!AR215,4))&lt;2005,"Tahun cek lagi","OK"))))))))</f>
        <v>-</v>
      </c>
      <c r="AS215" s="25" t="str">
        <f>IF(Pengawas!AP215="",IF(Pengawas!AS215="","-","Harap dikosongkan"),IF(Pengawas!AP215&lt;&gt;"",IF(Pengawas!AS215="","Harap diisi",IF(Pengawas!AS215&gt;1,"Tidak valid","OK"))))</f>
        <v>-</v>
      </c>
      <c r="AT215" s="25" t="str">
        <f>IF(Pengawas!AS215="",IF(Pengawas!AT215="","-","Harap dikosongkan"),IF(Pengawas!AS215&lt;&gt;1,IF(Pengawas!AT215="","OK","Harap dikosongkan"),IF(Pengawas!AS215="",IF(Pengawas!AT215="","-","Harap dikosongkan"),IF(Pengawas!AS215=0,IF(Pengawas!AT215="","OK","Harap dikosongkan"),IF(Pengawas!AT215="","Harap diisi",IF(Pengawas!AT215&gt;2016,"Cek lagi",IF(Pengawas!AT215&lt;2005,"Cek lagi",IF(Pengawas!AM215&gt;Pengawas!AT215,"Cek lagi dengan Kolom AL","OK"))))))))</f>
        <v>-</v>
      </c>
      <c r="AU215" s="25" t="str">
        <f>IF(Pengawas!AS215="",IF(Pengawas!AU215="","-","Harap dikosongkan"),IF(Pengawas!AS215&lt;&gt;1,IF(Pengawas!AU215="","OK","Harap dikosongkan"),IF(Pengawas!AS215="",IF(Pengawas!AU215="","-","Harap dikosongkan"),IF(Pengawas!AS215=0,IF(Pengawas!AU215="","OK","Harap dikosongkan"),IF(Pengawas!AU215="","Harap diisi",IF(Pengawas!AU215&gt;20000000,"Cek lagi",IF(Pengawas!AU215&lt;100000,"Cek lagi","OK")))))))</f>
        <v>-</v>
      </c>
      <c r="AV215" s="25" t="str">
        <f>IF(Pengawas!AV215="","-",IF(Pengawas!AV215&gt;3,"Tidak valid","OK"))</f>
        <v>-</v>
      </c>
      <c r="AW215" s="25" t="str">
        <f>IF(Pengawas!AV215="",IF(Pengawas!AW215="","-","Harap dikosongkan"),IF(Pengawas!AV215=0,IF(Pengawas!AW215="","OK","Harap dikosongkan"),IF(Pengawas!AV215&gt;0,IF(Pengawas!AW215="","Harap diisi",IF(Pengawas!AW215&gt;2015,"Tidak valid","OK")))))</f>
        <v>-</v>
      </c>
      <c r="AX215" s="25" t="str">
        <f>IF(Pengawas!AV215="",IF(Pengawas!AX215="","-","Harap dikosongkan"),IF(Pengawas!AV215=0,IF(Pengawas!AX215="","OK","Harap dikosongkan"),IF(Pengawas!AV215&gt;0,IF(Pengawas!AX215="","Harap diisi",IF(Pengawas!AX215="","-",IF(Pengawas!AX215&gt;1,"Tidak valid","OK"))))))</f>
        <v>-</v>
      </c>
      <c r="AY215" s="25" t="str">
        <f>IF(Pengawas!AY215="","-",IF(Pengawas!AY215&gt;2,"Tidak valid","OK"))</f>
        <v>-</v>
      </c>
      <c r="AZ215" s="25" t="str">
        <f>IF(Pengawas!AY215="",IF(Pengawas!AZ215="","-","Harap dikosongkan"),IF(Pengawas!AY215=0,IF(Pengawas!AZ215="","OK","Harap dikosongkan"),IF(Pengawas!AZ215="","Harap diisi",IF(Pengawas!AZ215&gt;2015,"Cek lagi",IF(Pengawas!AZ215&lt;2000,"Cek lagi","OK")))))</f>
        <v>-</v>
      </c>
      <c r="BA215" s="25" t="str">
        <f>IF(Pengawas!BA215="","-",IF(LEN(Pengawas!BA215)&lt;5,"Cek lagi","OK"))</f>
        <v>-</v>
      </c>
      <c r="BB215" s="25" t="str">
        <f>IF(Pengawas!BB215="","-",IF(LEN(Pengawas!BB215)&lt;4,"Cek lagi","OK"))</f>
        <v>-</v>
      </c>
      <c r="BC215" s="25" t="str">
        <f>IF(Pengawas!BC215="","-",IF(LEN(Pengawas!BC215)&lt;4,"Cek lagi","OK"))</f>
        <v>-</v>
      </c>
      <c r="BD215" s="25" t="str">
        <f>IF(Pengawas!BD215="","-",IF(LEN(Pengawas!BD215)&lt;4,"Cek lagi","OK"))</f>
        <v>-</v>
      </c>
      <c r="BE215" s="25" t="str">
        <f>IF(Pengawas!BE215="","-",IF(LEN(Pengawas!BE215)&lt;4,"Cek lagi","OK"))</f>
        <v>-</v>
      </c>
      <c r="BF215" s="25" t="str">
        <f>IF(Pengawas!BF215="","-",IF(LEN(Pengawas!BF215)&lt;&gt;5,"Tidak valid","OK"))</f>
        <v>-</v>
      </c>
      <c r="BG215" s="25" t="str">
        <f>IF(Pengawas!BG215="","-",IF(LEN(Pengawas!BG215)&lt;9,"Cek lagi",IF(LEN(Pengawas!BG215)&gt;14,"Cek lagi","OK")))</f>
        <v>-</v>
      </c>
    </row>
    <row r="216" spans="1:59" ht="15" customHeight="1" x14ac:dyDescent="0.2">
      <c r="A216" s="25" t="str">
        <f>IF(Pengawas!A216="","-",IF(LEN(Pengawas!A216)&lt;4,"Cek lagi","OK"))</f>
        <v>-</v>
      </c>
      <c r="B216" s="25" t="str">
        <f>IF(Pengawas!B216="","-",IF(LEN(Pengawas!B216)&lt;4,"Cek lagi","OK"))</f>
        <v>-</v>
      </c>
      <c r="C216" s="25" t="str">
        <f>IF(Pengawas!C216="","-",IF(LEN(Pengawas!C216)&lt;&gt;18,"Tidak valid","OK"))</f>
        <v>-</v>
      </c>
      <c r="D216" s="25" t="str">
        <f>IF(Pengawas!D216="","-",IF(LEN(Pengawas!D216)&lt;&gt;16,"Tidak valid","OK"))</f>
        <v>-</v>
      </c>
      <c r="E216" s="25" t="str">
        <f>IF(Pengawas!E216="","-",IF(LEN(Pengawas!E216)&lt;4,"Cek lagi","OK"))</f>
        <v>-</v>
      </c>
      <c r="F216" s="25" t="str">
        <f>IF(Pengawas!F216="","-",IF(LEN(Pengawas!F216)&lt;&gt;16,"Tidak valid","OK"))</f>
        <v>-</v>
      </c>
      <c r="G216" s="25" t="str">
        <f>IF(Pengawas!G216="","-",IF(LEN(Pengawas!G216)&lt;4,"Cek lagi","OK"))</f>
        <v>-</v>
      </c>
      <c r="H216" s="26" t="str">
        <f>IF(Pengawas!H216="","-",IF(VALUE(LEFT(Pengawas!H216,2))&gt;31,"Tanggal tidak valid",IF(VALUE(LEFT(RIGHT(Pengawas!H216,7),2))&gt;12,"Bulan tidak valid",IF(VALUE(RIGHT(Pengawas!H216,4))&gt;1990,"Umur terlalu muda",IF(VALUE(RIGHT(Pengawas!H216,4))&lt;1955,"Umur terlalu tua","OK")))))</f>
        <v>-</v>
      </c>
      <c r="I216" s="25" t="str">
        <f>IF(Pengawas!I216="","-",IF(Pengawas!I216="L","OK",IF(Pengawas!I216="P","OK","Tidak valid")))</f>
        <v>-</v>
      </c>
      <c r="J216" s="25" t="str">
        <f>IF(Pengawas!J216="","-",IF(LEN(Pengawas!J216)&lt;4,"Cek lagi","OK"))</f>
        <v>-</v>
      </c>
      <c r="K216" s="25" t="str">
        <f>IF(Pengawas!K216="","-",IF(Pengawas!K216&gt;5,"Tidak valid",IF(Pengawas!K216&lt;1,"Tidak valid","OK")))</f>
        <v>-</v>
      </c>
      <c r="L216" s="25" t="str">
        <f>IF(Pengawas!L216="","-",IF(VALUE(LEFT(Pengawas!L216,1))&gt;1,"Tidak valid","OK"))</f>
        <v>-</v>
      </c>
      <c r="M216" s="25" t="str">
        <f>IF(Pengawas!M216="","-",IF(VALUE(LEFT(Pengawas!M216,1))&gt;1,"Tidak valid","OK"))</f>
        <v>-</v>
      </c>
      <c r="N216" s="25" t="str">
        <f>IF(Pengawas!N216="","-",IF(VALUE(LEFT(Pengawas!N216,2))&gt;31,"Tanggal tidak valid",IF(VALUE(LEFT(RIGHT(Pengawas!N216,7),2))&gt;12,"Bulan tidak valid",IF(VALUE(RIGHT(Pengawas!N216,4))&gt;2015,"Tahun cek lagi",IF(VALUE(RIGHT(Pengawas!N216,4))&lt;1930,"Tahun cek lagi","OK")))))</f>
        <v>-</v>
      </c>
      <c r="O216" s="26" t="str">
        <f>IF(Pengawas!O216="","-",IF(VALUE(LEFT(Pengawas!O216,2))&gt;31,"Tanggal tidak valid",IF(VALUE(LEFT(RIGHT(Pengawas!O216,7),2))&gt;12,"Bulan tidak valid",IF(VALUE(RIGHT(Pengawas!O216,4))&gt;2015,"Tahun cek lagi",IF(VALUE(RIGHT(Pengawas!O216,4))&lt;1930,"Tahun cek lagi","OK")))))</f>
        <v>-</v>
      </c>
      <c r="P216" s="26" t="str">
        <f>IF(Pengawas!P216="","-",IF(VALUE(LEFT(Pengawas!P216,2))&gt;31,"Tanggal tidak valid",IF(VALUE(LEFT(RIGHT(Pengawas!P216,7),2))&gt;12,"Bulan tidak valid",IF(VALUE(RIGHT(Pengawas!P216,4))&gt;2015,"Tahun cek lagi",IF(VALUE(RIGHT(Pengawas!P216,4))&lt;1930,"Tahun cek lagi","OK")))))</f>
        <v>-</v>
      </c>
      <c r="Q216" s="25" t="str">
        <f>IF(Pengawas!Q216="","-",IF(Pengawas!Q216&gt;3,"Tidak valid",IF(Pengawas!Q216&lt;1,"Tidak valid","OK")))</f>
        <v>-</v>
      </c>
      <c r="R216" s="25" t="str">
        <f>IF(Pengawas!R216="","-",IF(Pengawas!R216&gt;20000000,"Cek lagi",IF(Pengawas!R216&lt;50000,"Cek lagi","OK")))</f>
        <v>-</v>
      </c>
      <c r="S216" s="25" t="str">
        <f>IF(Pengawas!S216="","-",IF(Pengawas!S216&gt;3,"Tidak valid",IF(Pengawas!S216&lt;1,"Tidak valid","OK")))</f>
        <v>-</v>
      </c>
      <c r="T216" s="25" t="str">
        <f>IF(Pengawas!T216="","-",IF(Pengawas!T216&gt;6,"Tidak valid",IF(Pengawas!T216&lt;1,"Tidak valid","OK")))</f>
        <v>-</v>
      </c>
      <c r="U216" s="25" t="str">
        <f>IF(Pengawas!U216="","-",IF(Pengawas!U216&gt;4,"Tidak valid",IF(Pengawas!U216&lt;1,"Tidak valid","OK")))</f>
        <v>-</v>
      </c>
      <c r="V216" s="25" t="str">
        <f>IF(Pengawas!V216="","-",IF(Pengawas!V216&gt;2,"Tidak valid",IF(Pengawas!V216&lt;1,"Tidak valid","OK")))</f>
        <v>-</v>
      </c>
      <c r="W216" s="25" t="str">
        <f>IF(Pengawas!V216="","-",IF(Pengawas!V216=1,IF(Pengawas!W216="","Harap diisi","OK"),IF(Pengawas!V216=2,IF(Pengawas!W216="","Harap diisi","OK"),IF(Pengawas!V217&lt;1,"-",IF(Pengawas!V217&gt;2,"-","OK")))))</f>
        <v>-</v>
      </c>
      <c r="X216" s="25" t="str">
        <f>IF(Pengawas!V216="","-",IF(Pengawas!V216=1,IF(Pengawas!X216="","Harap diisi","OK"),IF(Pengawas!V216=2,IF(Pengawas!X216="","Harap diisi","OK"),IF(Pengawas!V217&lt;1,"-",IF(Pengawas!V217&gt;2,"-","OK")))))</f>
        <v>-</v>
      </c>
      <c r="Y216" s="25" t="str">
        <f>IF(Pengawas!V216="","-",IF(Pengawas!V216=1,IF(Pengawas!Y216="","Harap diisi","OK"),IF(Pengawas!V216=2,IF(Pengawas!Y216="","Harap diisi","OK"),IF(Pengawas!V217&lt;1,"-",IF(Pengawas!V217&gt;2,"-","OK")))))</f>
        <v>-</v>
      </c>
      <c r="Z216" s="25" t="str">
        <f>IF(Pengawas!V216="","-",IF(Pengawas!V216=1,IF(Pengawas!Z216="","Harap diisi","OK"),IF(Pengawas!V216=2,IF(Pengawas!Z216="","Harap diisi","OK"),IF(Pengawas!V217&lt;1,"-",IF(Pengawas!V217&gt;2,"-","OK")))))</f>
        <v>-</v>
      </c>
      <c r="AA216" s="25" t="str">
        <f>IF(Pengawas!V216="","-",IF(Pengawas!V216=1,IF(Pengawas!AA216="","Harap diisi","OK"),IF(Pengawas!V216=2,IF(Pengawas!AA216="","Harap diisi","OK"),IF(Pengawas!V217&lt;1,"-",IF(Pengawas!V217&gt;2,"-","OK")))))</f>
        <v>-</v>
      </c>
      <c r="AB216" s="25" t="str">
        <f>IF(Pengawas!V216="","-",IF(Pengawas!V216=1,IF(Pengawas!AB216="","Harap diisi","OK"),IF(Pengawas!V216=2,IF(Pengawas!AB216="","Harap diisi","OK"),IF(Pengawas!V217&lt;1,"-",IF(Pengawas!V217&gt;2,"-","OK")))))</f>
        <v>-</v>
      </c>
      <c r="AC216" s="25" t="str">
        <f>IF(Pengawas!V216="","-",IF(Pengawas!V216=1,IF(Pengawas!AC216="","Harap diisi","OK"),IF(Pengawas!V216=2,IF(Pengawas!AC216="","Harap diisi","OK"),IF(Pengawas!V217&lt;1,"-",IF(Pengawas!V217&gt;2,"-","OK")))))</f>
        <v>-</v>
      </c>
      <c r="AD216" s="25" t="str">
        <f>IF(Pengawas!V216="","-",IF(Pengawas!V216=1,IF(Pengawas!AD216="","OK","Harap dikosongkan"),IF(Pengawas!V216=2,IF(Pengawas!AD216="","Harap diisi","OK"),IF(Pengawas!V217&lt;1,"-",IF(Pengawas!V217&gt;2,"-","OK")))))</f>
        <v>-</v>
      </c>
      <c r="AE216" s="25" t="str">
        <f>IF(Pengawas!V216="","-",IF(Pengawas!V216=1,IF(Pengawas!AE216="","OK","Harap dikosongkan"),IF(Pengawas!V216=2,IF(Pengawas!AE216="","Harap diisi","OK"),IF(Pengawas!V217&lt;1,"-",IF(Pengawas!V217&gt;2,"-","OK")))))</f>
        <v>-</v>
      </c>
      <c r="AF216" s="25" t="str">
        <f>IF(Pengawas!V216="","-",IF(Pengawas!V216=1,IF(Pengawas!AF216="","OK","Harap dikosongkan"),IF(Pengawas!V216=2,IF(Pengawas!AF216="","Harap diisi","OK"),IF(Pengawas!V217&lt;1,"-",IF(Pengawas!V217&gt;2,"-","OK")))))</f>
        <v>-</v>
      </c>
      <c r="AG216" s="25" t="str">
        <f>IF(Pengawas!V216="","-",IF(Pengawas!V216=1,IF(Pengawas!AG216="","OK","Harap dikosongkan"),IF(Pengawas!V216=2,IF(Pengawas!AG216="","Harap diisi","OK"),IF(Pengawas!V217&lt;1,"-",IF(Pengawas!V217&gt;2,"-","OK")))))</f>
        <v>-</v>
      </c>
      <c r="AH216" s="25" t="str">
        <f>IF(Pengawas!V216="","-",IF(Pengawas!V216=1,IF(Pengawas!AH216="","OK","Harap dikosongkan"),IF(Pengawas!V216=2,IF(Pengawas!AH216="","Harap diisi","OK"),IF(Pengawas!V217&lt;1,"-",IF(Pengawas!V217&gt;2,"-","OK")))))</f>
        <v>-</v>
      </c>
      <c r="AI216" s="25" t="str">
        <f>IF(Pengawas!V216="","-",IF(Pengawas!V216=1,IF(Pengawas!AI216="","OK","Harap dikosongkan"),IF(Pengawas!V216=2,IF(Pengawas!AI216="","Harap diisi","OK"),IF(Pengawas!V217&lt;1,"-",IF(Pengawas!V217&gt;2,"-","OK")))))</f>
        <v>-</v>
      </c>
      <c r="AJ216" s="25" t="str">
        <f>IF(Pengawas!V216="","-",IF(Pengawas!V216=1,IF(Pengawas!AJ216="","OK","Harap dikosongkan"),IF(Pengawas!V216=2,IF(Pengawas!AJ216="","Harap diisi","OK"),IF(Pengawas!V217&lt;1,"-",IF(Pengawas!V217&gt;2,"-","OK")))))</f>
        <v>-</v>
      </c>
      <c r="AK216" s="25" t="str">
        <f>IF(Pengawas!V216="","-",IF(Pengawas!V216=1,IF(Pengawas!AK216="","OK","Harap dikosongkan"),IF(Pengawas!V216=2,IF(Pengawas!AK216="","Harap diisi","OK"),IF(Pengawas!V217&lt;1,"-",IF(Pengawas!V217&gt;2,"-","OK")))))</f>
        <v>-</v>
      </c>
      <c r="AL216" s="25" t="str">
        <f>IF(Pengawas!AL216="","-",IF(Pengawas!AL216&gt;3,"Tidak valid",IF(Pengawas!AL216&lt;1,"Tidak valid","OK")))</f>
        <v>-</v>
      </c>
      <c r="AM216" s="25" t="str">
        <f>IF(Pengawas!AL216="",IF(Pengawas!AM216="","-","Harap dikosongkan"),IF(Pengawas!AL216&lt;&gt;1,IF(Pengawas!AM216="","OK","Harap dikosongkan"),IF(Pengawas!AM216="","Harap diisi",IF(Pengawas!AM216&gt;2015,"Cek lagi",IF(Pengawas!AM216&lt;2005,"Cek lagi","OK")))))</f>
        <v>-</v>
      </c>
      <c r="AN216" s="25" t="str">
        <f>IF(Pengawas!AL216="",IF(Pengawas!AN216="","-","Harap dikosongkan"),IF(Pengawas!AL216&lt;&gt;1,IF(Pengawas!AN216="","OK","Harap dikosongkan"),IF(Pengawas!AN216="","Harap diisi",IF(VALUE(Pengawas!AN216)&gt;33,"Tidak valid",IF(VALUE(Pengawas!AN216)&lt;1,"Tidak valid","OK")))))</f>
        <v>-</v>
      </c>
      <c r="AO216" s="25" t="str">
        <f>IF(Pengawas!AL216="",IF(Pengawas!AO216="","-","Harap dikosongkan"),IF(Pengawas!AL216&lt;&gt;1,IF(Pengawas!AO216="","OK","Harap dikosongkan"),IF(Pengawas!AO216="","Harap diisi",IF(Pengawas!AO216&gt;1,"Tidak valid","OK"))))</f>
        <v>-</v>
      </c>
      <c r="AP216" s="25" t="str">
        <f>IF(Pengawas!AL216&gt;1,"OK",IF(Pengawas!AO216="",IF(Pengawas!AP216="","-","Kolom AO cek lagi"),IF(Pengawas!AO216=0,IF(Pengawas!AP216="","OK","Harap dikosongkan"),IF(Pengawas!AP216="","Harap diisi",IF(LEN(Pengawas!AP216)&lt;12,"Tidak valid",IF(LEN(Pengawas!AP216)&gt;14,"Tidak valid","OK"))))))</f>
        <v>-</v>
      </c>
      <c r="AQ216" s="26" t="str">
        <f>IF(Pengawas!AL216&gt;1,"OK",IF(Pengawas!AO216="",IF(Pengawas!AQ216="","-","Kolom AO cek lagi"),IF(Pengawas!AO216=0,IF(Pengawas!AQ216="","OK","Harap dikosongkan"),IF(Pengawas!AQ216="","Harap diisi",IF(LEN(Pengawas!AQ216)&lt;5,"Cek lagi","OK")))))</f>
        <v>-</v>
      </c>
      <c r="AR216" s="26" t="str">
        <f>IF(Pengawas!AL216&gt;1,"OK",IF(Pengawas!AO216="",IF(Pengawas!AR216="","-","Kolom AT cek lagi"),IF(Pengawas!AO216=0,IF(Pengawas!AR216="","OK","Harap dikosongkan"),IF(Pengawas!AR216="","Harap diisi",IF(VALUE(LEFT(Pengawas!AR216,2))&gt;31,"Tanggal tidak valid",IF(VALUE(LEFT(RIGHT(Pengawas!AR216,7),2))&gt;12,"Bulan tidak valid",IF(VALUE(RIGHT(Pengawas!AR216,4))&gt;2016,"Tahun cek lagi",IF(VALUE(RIGHT(Pengawas!AR216,4))&lt;2005,"Tahun cek lagi","OK"))))))))</f>
        <v>-</v>
      </c>
      <c r="AS216" s="25" t="str">
        <f>IF(Pengawas!AP216="",IF(Pengawas!AS216="","-","Harap dikosongkan"),IF(Pengawas!AP216&lt;&gt;"",IF(Pengawas!AS216="","Harap diisi",IF(Pengawas!AS216&gt;1,"Tidak valid","OK"))))</f>
        <v>-</v>
      </c>
      <c r="AT216" s="25" t="str">
        <f>IF(Pengawas!AS216="",IF(Pengawas!AT216="","-","Harap dikosongkan"),IF(Pengawas!AS216&lt;&gt;1,IF(Pengawas!AT216="","OK","Harap dikosongkan"),IF(Pengawas!AS216="",IF(Pengawas!AT216="","-","Harap dikosongkan"),IF(Pengawas!AS216=0,IF(Pengawas!AT216="","OK","Harap dikosongkan"),IF(Pengawas!AT216="","Harap diisi",IF(Pengawas!AT216&gt;2016,"Cek lagi",IF(Pengawas!AT216&lt;2005,"Cek lagi",IF(Pengawas!AM216&gt;Pengawas!AT216,"Cek lagi dengan Kolom AL","OK"))))))))</f>
        <v>-</v>
      </c>
      <c r="AU216" s="25" t="str">
        <f>IF(Pengawas!AS216="",IF(Pengawas!AU216="","-","Harap dikosongkan"),IF(Pengawas!AS216&lt;&gt;1,IF(Pengawas!AU216="","OK","Harap dikosongkan"),IF(Pengawas!AS216="",IF(Pengawas!AU216="","-","Harap dikosongkan"),IF(Pengawas!AS216=0,IF(Pengawas!AU216="","OK","Harap dikosongkan"),IF(Pengawas!AU216="","Harap diisi",IF(Pengawas!AU216&gt;20000000,"Cek lagi",IF(Pengawas!AU216&lt;100000,"Cek lagi","OK")))))))</f>
        <v>-</v>
      </c>
      <c r="AV216" s="25" t="str">
        <f>IF(Pengawas!AV216="","-",IF(Pengawas!AV216&gt;3,"Tidak valid","OK"))</f>
        <v>-</v>
      </c>
      <c r="AW216" s="25" t="str">
        <f>IF(Pengawas!AV216="",IF(Pengawas!AW216="","-","Harap dikosongkan"),IF(Pengawas!AV216=0,IF(Pengawas!AW216="","OK","Harap dikosongkan"),IF(Pengawas!AV216&gt;0,IF(Pengawas!AW216="","Harap diisi",IF(Pengawas!AW216&gt;2015,"Tidak valid","OK")))))</f>
        <v>-</v>
      </c>
      <c r="AX216" s="25" t="str">
        <f>IF(Pengawas!AV216="",IF(Pengawas!AX216="","-","Harap dikosongkan"),IF(Pengawas!AV216=0,IF(Pengawas!AX216="","OK","Harap dikosongkan"),IF(Pengawas!AV216&gt;0,IF(Pengawas!AX216="","Harap diisi",IF(Pengawas!AX216="","-",IF(Pengawas!AX216&gt;1,"Tidak valid","OK"))))))</f>
        <v>-</v>
      </c>
      <c r="AY216" s="25" t="str">
        <f>IF(Pengawas!AY216="","-",IF(Pengawas!AY216&gt;2,"Tidak valid","OK"))</f>
        <v>-</v>
      </c>
      <c r="AZ216" s="25" t="str">
        <f>IF(Pengawas!AY216="",IF(Pengawas!AZ216="","-","Harap dikosongkan"),IF(Pengawas!AY216=0,IF(Pengawas!AZ216="","OK","Harap dikosongkan"),IF(Pengawas!AZ216="","Harap diisi",IF(Pengawas!AZ216&gt;2015,"Cek lagi",IF(Pengawas!AZ216&lt;2000,"Cek lagi","OK")))))</f>
        <v>-</v>
      </c>
      <c r="BA216" s="25" t="str">
        <f>IF(Pengawas!BA216="","-",IF(LEN(Pengawas!BA216)&lt;5,"Cek lagi","OK"))</f>
        <v>-</v>
      </c>
      <c r="BB216" s="25" t="str">
        <f>IF(Pengawas!BB216="","-",IF(LEN(Pengawas!BB216)&lt;4,"Cek lagi","OK"))</f>
        <v>-</v>
      </c>
      <c r="BC216" s="25" t="str">
        <f>IF(Pengawas!BC216="","-",IF(LEN(Pengawas!BC216)&lt;4,"Cek lagi","OK"))</f>
        <v>-</v>
      </c>
      <c r="BD216" s="25" t="str">
        <f>IF(Pengawas!BD216="","-",IF(LEN(Pengawas!BD216)&lt;4,"Cek lagi","OK"))</f>
        <v>-</v>
      </c>
      <c r="BE216" s="25" t="str">
        <f>IF(Pengawas!BE216="","-",IF(LEN(Pengawas!BE216)&lt;4,"Cek lagi","OK"))</f>
        <v>-</v>
      </c>
      <c r="BF216" s="25" t="str">
        <f>IF(Pengawas!BF216="","-",IF(LEN(Pengawas!BF216)&lt;&gt;5,"Tidak valid","OK"))</f>
        <v>-</v>
      </c>
      <c r="BG216" s="25" t="str">
        <f>IF(Pengawas!BG216="","-",IF(LEN(Pengawas!BG216)&lt;9,"Cek lagi",IF(LEN(Pengawas!BG216)&gt;14,"Cek lagi","OK")))</f>
        <v>-</v>
      </c>
    </row>
    <row r="217" spans="1:59" ht="15" customHeight="1" x14ac:dyDescent="0.2">
      <c r="A217" s="25" t="str">
        <f>IF(Pengawas!A217="","-",IF(LEN(Pengawas!A217)&lt;4,"Cek lagi","OK"))</f>
        <v>-</v>
      </c>
      <c r="B217" s="25" t="str">
        <f>IF(Pengawas!B217="","-",IF(LEN(Pengawas!B217)&lt;4,"Cek lagi","OK"))</f>
        <v>-</v>
      </c>
      <c r="C217" s="25" t="str">
        <f>IF(Pengawas!C217="","-",IF(LEN(Pengawas!C217)&lt;&gt;18,"Tidak valid","OK"))</f>
        <v>-</v>
      </c>
      <c r="D217" s="25" t="str">
        <f>IF(Pengawas!D217="","-",IF(LEN(Pengawas!D217)&lt;&gt;16,"Tidak valid","OK"))</f>
        <v>-</v>
      </c>
      <c r="E217" s="25" t="str">
        <f>IF(Pengawas!E217="","-",IF(LEN(Pengawas!E217)&lt;4,"Cek lagi","OK"))</f>
        <v>-</v>
      </c>
      <c r="F217" s="25" t="str">
        <f>IF(Pengawas!F217="","-",IF(LEN(Pengawas!F217)&lt;&gt;16,"Tidak valid","OK"))</f>
        <v>-</v>
      </c>
      <c r="G217" s="25" t="str">
        <f>IF(Pengawas!G217="","-",IF(LEN(Pengawas!G217)&lt;4,"Cek lagi","OK"))</f>
        <v>-</v>
      </c>
      <c r="H217" s="26" t="str">
        <f>IF(Pengawas!H217="","-",IF(VALUE(LEFT(Pengawas!H217,2))&gt;31,"Tanggal tidak valid",IF(VALUE(LEFT(RIGHT(Pengawas!H217,7),2))&gt;12,"Bulan tidak valid",IF(VALUE(RIGHT(Pengawas!H217,4))&gt;1990,"Umur terlalu muda",IF(VALUE(RIGHT(Pengawas!H217,4))&lt;1955,"Umur terlalu tua","OK")))))</f>
        <v>-</v>
      </c>
      <c r="I217" s="25" t="str">
        <f>IF(Pengawas!I217="","-",IF(Pengawas!I217="L","OK",IF(Pengawas!I217="P","OK","Tidak valid")))</f>
        <v>-</v>
      </c>
      <c r="J217" s="25" t="str">
        <f>IF(Pengawas!J217="","-",IF(LEN(Pengawas!J217)&lt;4,"Cek lagi","OK"))</f>
        <v>-</v>
      </c>
      <c r="K217" s="25" t="str">
        <f>IF(Pengawas!K217="","-",IF(Pengawas!K217&gt;5,"Tidak valid",IF(Pengawas!K217&lt;1,"Tidak valid","OK")))</f>
        <v>-</v>
      </c>
      <c r="L217" s="25" t="str">
        <f>IF(Pengawas!L217="","-",IF(VALUE(LEFT(Pengawas!L217,1))&gt;1,"Tidak valid","OK"))</f>
        <v>-</v>
      </c>
      <c r="M217" s="25" t="str">
        <f>IF(Pengawas!M217="","-",IF(VALUE(LEFT(Pengawas!M217,1))&gt;1,"Tidak valid","OK"))</f>
        <v>-</v>
      </c>
      <c r="N217" s="25" t="str">
        <f>IF(Pengawas!N217="","-",IF(VALUE(LEFT(Pengawas!N217,2))&gt;31,"Tanggal tidak valid",IF(VALUE(LEFT(RIGHT(Pengawas!N217,7),2))&gt;12,"Bulan tidak valid",IF(VALUE(RIGHT(Pengawas!N217,4))&gt;2015,"Tahun cek lagi",IF(VALUE(RIGHT(Pengawas!N217,4))&lt;1930,"Tahun cek lagi","OK")))))</f>
        <v>-</v>
      </c>
      <c r="O217" s="26" t="str">
        <f>IF(Pengawas!O217="","-",IF(VALUE(LEFT(Pengawas!O217,2))&gt;31,"Tanggal tidak valid",IF(VALUE(LEFT(RIGHT(Pengawas!O217,7),2))&gt;12,"Bulan tidak valid",IF(VALUE(RIGHT(Pengawas!O217,4))&gt;2015,"Tahun cek lagi",IF(VALUE(RIGHT(Pengawas!O217,4))&lt;1930,"Tahun cek lagi","OK")))))</f>
        <v>-</v>
      </c>
      <c r="P217" s="26" t="str">
        <f>IF(Pengawas!P217="","-",IF(VALUE(LEFT(Pengawas!P217,2))&gt;31,"Tanggal tidak valid",IF(VALUE(LEFT(RIGHT(Pengawas!P217,7),2))&gt;12,"Bulan tidak valid",IF(VALUE(RIGHT(Pengawas!P217,4))&gt;2015,"Tahun cek lagi",IF(VALUE(RIGHT(Pengawas!P217,4))&lt;1930,"Tahun cek lagi","OK")))))</f>
        <v>-</v>
      </c>
      <c r="Q217" s="25" t="str">
        <f>IF(Pengawas!Q217="","-",IF(Pengawas!Q217&gt;3,"Tidak valid",IF(Pengawas!Q217&lt;1,"Tidak valid","OK")))</f>
        <v>-</v>
      </c>
      <c r="R217" s="25" t="str">
        <f>IF(Pengawas!R217="","-",IF(Pengawas!R217&gt;20000000,"Cek lagi",IF(Pengawas!R217&lt;50000,"Cek lagi","OK")))</f>
        <v>-</v>
      </c>
      <c r="S217" s="25" t="str">
        <f>IF(Pengawas!S217="","-",IF(Pengawas!S217&gt;3,"Tidak valid",IF(Pengawas!S217&lt;1,"Tidak valid","OK")))</f>
        <v>-</v>
      </c>
      <c r="T217" s="25" t="str">
        <f>IF(Pengawas!T217="","-",IF(Pengawas!T217&gt;6,"Tidak valid",IF(Pengawas!T217&lt;1,"Tidak valid","OK")))</f>
        <v>-</v>
      </c>
      <c r="U217" s="25" t="str">
        <f>IF(Pengawas!U217="","-",IF(Pengawas!U217&gt;4,"Tidak valid",IF(Pengawas!U217&lt;1,"Tidak valid","OK")))</f>
        <v>-</v>
      </c>
      <c r="V217" s="25" t="str">
        <f>IF(Pengawas!V217="","-",IF(Pengawas!V217&gt;2,"Tidak valid",IF(Pengawas!V217&lt;1,"Tidak valid","OK")))</f>
        <v>-</v>
      </c>
      <c r="W217" s="25" t="str">
        <f>IF(Pengawas!V217="","-",IF(Pengawas!V217=1,IF(Pengawas!W217="","Harap diisi","OK"),IF(Pengawas!V217=2,IF(Pengawas!W217="","Harap diisi","OK"),IF(Pengawas!V218&lt;1,"-",IF(Pengawas!V218&gt;2,"-","OK")))))</f>
        <v>-</v>
      </c>
      <c r="X217" s="25" t="str">
        <f>IF(Pengawas!V217="","-",IF(Pengawas!V217=1,IF(Pengawas!X217="","Harap diisi","OK"),IF(Pengawas!V217=2,IF(Pengawas!X217="","Harap diisi","OK"),IF(Pengawas!V218&lt;1,"-",IF(Pengawas!V218&gt;2,"-","OK")))))</f>
        <v>-</v>
      </c>
      <c r="Y217" s="25" t="str">
        <f>IF(Pengawas!V217="","-",IF(Pengawas!V217=1,IF(Pengawas!Y217="","Harap diisi","OK"),IF(Pengawas!V217=2,IF(Pengawas!Y217="","Harap diisi","OK"),IF(Pengawas!V218&lt;1,"-",IF(Pengawas!V218&gt;2,"-","OK")))))</f>
        <v>-</v>
      </c>
      <c r="Z217" s="25" t="str">
        <f>IF(Pengawas!V217="","-",IF(Pengawas!V217=1,IF(Pengawas!Z217="","Harap diisi","OK"),IF(Pengawas!V217=2,IF(Pengawas!Z217="","Harap diisi","OK"),IF(Pengawas!V218&lt;1,"-",IF(Pengawas!V218&gt;2,"-","OK")))))</f>
        <v>-</v>
      </c>
      <c r="AA217" s="25" t="str">
        <f>IF(Pengawas!V217="","-",IF(Pengawas!V217=1,IF(Pengawas!AA217="","Harap diisi","OK"),IF(Pengawas!V217=2,IF(Pengawas!AA217="","Harap diisi","OK"),IF(Pengawas!V218&lt;1,"-",IF(Pengawas!V218&gt;2,"-","OK")))))</f>
        <v>-</v>
      </c>
      <c r="AB217" s="25" t="str">
        <f>IF(Pengawas!V217="","-",IF(Pengawas!V217=1,IF(Pengawas!AB217="","Harap diisi","OK"),IF(Pengawas!V217=2,IF(Pengawas!AB217="","Harap diisi","OK"),IF(Pengawas!V218&lt;1,"-",IF(Pengawas!V218&gt;2,"-","OK")))))</f>
        <v>-</v>
      </c>
      <c r="AC217" s="25" t="str">
        <f>IF(Pengawas!V217="","-",IF(Pengawas!V217=1,IF(Pengawas!AC217="","Harap diisi","OK"),IF(Pengawas!V217=2,IF(Pengawas!AC217="","Harap diisi","OK"),IF(Pengawas!V218&lt;1,"-",IF(Pengawas!V218&gt;2,"-","OK")))))</f>
        <v>-</v>
      </c>
      <c r="AD217" s="25" t="str">
        <f>IF(Pengawas!V217="","-",IF(Pengawas!V217=1,IF(Pengawas!AD217="","OK","Harap dikosongkan"),IF(Pengawas!V217=2,IF(Pengawas!AD217="","Harap diisi","OK"),IF(Pengawas!V218&lt;1,"-",IF(Pengawas!V218&gt;2,"-","OK")))))</f>
        <v>-</v>
      </c>
      <c r="AE217" s="25" t="str">
        <f>IF(Pengawas!V217="","-",IF(Pengawas!V217=1,IF(Pengawas!AE217="","OK","Harap dikosongkan"),IF(Pengawas!V217=2,IF(Pengawas!AE217="","Harap diisi","OK"),IF(Pengawas!V218&lt;1,"-",IF(Pengawas!V218&gt;2,"-","OK")))))</f>
        <v>-</v>
      </c>
      <c r="AF217" s="25" t="str">
        <f>IF(Pengawas!V217="","-",IF(Pengawas!V217=1,IF(Pengawas!AF217="","OK","Harap dikosongkan"),IF(Pengawas!V217=2,IF(Pengawas!AF217="","Harap diisi","OK"),IF(Pengawas!V218&lt;1,"-",IF(Pengawas!V218&gt;2,"-","OK")))))</f>
        <v>-</v>
      </c>
      <c r="AG217" s="25" t="str">
        <f>IF(Pengawas!V217="","-",IF(Pengawas!V217=1,IF(Pengawas!AG217="","OK","Harap dikosongkan"),IF(Pengawas!V217=2,IF(Pengawas!AG217="","Harap diisi","OK"),IF(Pengawas!V218&lt;1,"-",IF(Pengawas!V218&gt;2,"-","OK")))))</f>
        <v>-</v>
      </c>
      <c r="AH217" s="25" t="str">
        <f>IF(Pengawas!V217="","-",IF(Pengawas!V217=1,IF(Pengawas!AH217="","OK","Harap dikosongkan"),IF(Pengawas!V217=2,IF(Pengawas!AH217="","Harap diisi","OK"),IF(Pengawas!V218&lt;1,"-",IF(Pengawas!V218&gt;2,"-","OK")))))</f>
        <v>-</v>
      </c>
      <c r="AI217" s="25" t="str">
        <f>IF(Pengawas!V217="","-",IF(Pengawas!V217=1,IF(Pengawas!AI217="","OK","Harap dikosongkan"),IF(Pengawas!V217=2,IF(Pengawas!AI217="","Harap diisi","OK"),IF(Pengawas!V218&lt;1,"-",IF(Pengawas!V218&gt;2,"-","OK")))))</f>
        <v>-</v>
      </c>
      <c r="AJ217" s="25" t="str">
        <f>IF(Pengawas!V217="","-",IF(Pengawas!V217=1,IF(Pengawas!AJ217="","OK","Harap dikosongkan"),IF(Pengawas!V217=2,IF(Pengawas!AJ217="","Harap diisi","OK"),IF(Pengawas!V218&lt;1,"-",IF(Pengawas!V218&gt;2,"-","OK")))))</f>
        <v>-</v>
      </c>
      <c r="AK217" s="25" t="str">
        <f>IF(Pengawas!V217="","-",IF(Pengawas!V217=1,IF(Pengawas!AK217="","OK","Harap dikosongkan"),IF(Pengawas!V217=2,IF(Pengawas!AK217="","Harap diisi","OK"),IF(Pengawas!V218&lt;1,"-",IF(Pengawas!V218&gt;2,"-","OK")))))</f>
        <v>-</v>
      </c>
      <c r="AL217" s="25" t="str">
        <f>IF(Pengawas!AL217="","-",IF(Pengawas!AL217&gt;3,"Tidak valid",IF(Pengawas!AL217&lt;1,"Tidak valid","OK")))</f>
        <v>-</v>
      </c>
      <c r="AM217" s="25" t="str">
        <f>IF(Pengawas!AL217="",IF(Pengawas!AM217="","-","Harap dikosongkan"),IF(Pengawas!AL217&lt;&gt;1,IF(Pengawas!AM217="","OK","Harap dikosongkan"),IF(Pengawas!AM217="","Harap diisi",IF(Pengawas!AM217&gt;2015,"Cek lagi",IF(Pengawas!AM217&lt;2005,"Cek lagi","OK")))))</f>
        <v>-</v>
      </c>
      <c r="AN217" s="25" t="str">
        <f>IF(Pengawas!AL217="",IF(Pengawas!AN217="","-","Harap dikosongkan"),IF(Pengawas!AL217&lt;&gt;1,IF(Pengawas!AN217="","OK","Harap dikosongkan"),IF(Pengawas!AN217="","Harap diisi",IF(VALUE(Pengawas!AN217)&gt;33,"Tidak valid",IF(VALUE(Pengawas!AN217)&lt;1,"Tidak valid","OK")))))</f>
        <v>-</v>
      </c>
      <c r="AO217" s="25" t="str">
        <f>IF(Pengawas!AL217="",IF(Pengawas!AO217="","-","Harap dikosongkan"),IF(Pengawas!AL217&lt;&gt;1,IF(Pengawas!AO217="","OK","Harap dikosongkan"),IF(Pengawas!AO217="","Harap diisi",IF(Pengawas!AO217&gt;1,"Tidak valid","OK"))))</f>
        <v>-</v>
      </c>
      <c r="AP217" s="25" t="str">
        <f>IF(Pengawas!AL217&gt;1,"OK",IF(Pengawas!AO217="",IF(Pengawas!AP217="","-","Kolom AO cek lagi"),IF(Pengawas!AO217=0,IF(Pengawas!AP217="","OK","Harap dikosongkan"),IF(Pengawas!AP217="","Harap diisi",IF(LEN(Pengawas!AP217)&lt;12,"Tidak valid",IF(LEN(Pengawas!AP217)&gt;14,"Tidak valid","OK"))))))</f>
        <v>-</v>
      </c>
      <c r="AQ217" s="26" t="str">
        <f>IF(Pengawas!AL217&gt;1,"OK",IF(Pengawas!AO217="",IF(Pengawas!AQ217="","-","Kolom AO cek lagi"),IF(Pengawas!AO217=0,IF(Pengawas!AQ217="","OK","Harap dikosongkan"),IF(Pengawas!AQ217="","Harap diisi",IF(LEN(Pengawas!AQ217)&lt;5,"Cek lagi","OK")))))</f>
        <v>-</v>
      </c>
      <c r="AR217" s="26" t="str">
        <f>IF(Pengawas!AL217&gt;1,"OK",IF(Pengawas!AO217="",IF(Pengawas!AR217="","-","Kolom AT cek lagi"),IF(Pengawas!AO217=0,IF(Pengawas!AR217="","OK","Harap dikosongkan"),IF(Pengawas!AR217="","Harap diisi",IF(VALUE(LEFT(Pengawas!AR217,2))&gt;31,"Tanggal tidak valid",IF(VALUE(LEFT(RIGHT(Pengawas!AR217,7),2))&gt;12,"Bulan tidak valid",IF(VALUE(RIGHT(Pengawas!AR217,4))&gt;2016,"Tahun cek lagi",IF(VALUE(RIGHT(Pengawas!AR217,4))&lt;2005,"Tahun cek lagi","OK"))))))))</f>
        <v>-</v>
      </c>
      <c r="AS217" s="25" t="str">
        <f>IF(Pengawas!AP217="",IF(Pengawas!AS217="","-","Harap dikosongkan"),IF(Pengawas!AP217&lt;&gt;"",IF(Pengawas!AS217="","Harap diisi",IF(Pengawas!AS217&gt;1,"Tidak valid","OK"))))</f>
        <v>-</v>
      </c>
      <c r="AT217" s="25" t="str">
        <f>IF(Pengawas!AS217="",IF(Pengawas!AT217="","-","Harap dikosongkan"),IF(Pengawas!AS217&lt;&gt;1,IF(Pengawas!AT217="","OK","Harap dikosongkan"),IF(Pengawas!AS217="",IF(Pengawas!AT217="","-","Harap dikosongkan"),IF(Pengawas!AS217=0,IF(Pengawas!AT217="","OK","Harap dikosongkan"),IF(Pengawas!AT217="","Harap diisi",IF(Pengawas!AT217&gt;2016,"Cek lagi",IF(Pengawas!AT217&lt;2005,"Cek lagi",IF(Pengawas!AM217&gt;Pengawas!AT217,"Cek lagi dengan Kolom AL","OK"))))))))</f>
        <v>-</v>
      </c>
      <c r="AU217" s="25" t="str">
        <f>IF(Pengawas!AS217="",IF(Pengawas!AU217="","-","Harap dikosongkan"),IF(Pengawas!AS217&lt;&gt;1,IF(Pengawas!AU217="","OK","Harap dikosongkan"),IF(Pengawas!AS217="",IF(Pengawas!AU217="","-","Harap dikosongkan"),IF(Pengawas!AS217=0,IF(Pengawas!AU217="","OK","Harap dikosongkan"),IF(Pengawas!AU217="","Harap diisi",IF(Pengawas!AU217&gt;20000000,"Cek lagi",IF(Pengawas!AU217&lt;100000,"Cek lagi","OK")))))))</f>
        <v>-</v>
      </c>
      <c r="AV217" s="25" t="str">
        <f>IF(Pengawas!AV217="","-",IF(Pengawas!AV217&gt;3,"Tidak valid","OK"))</f>
        <v>-</v>
      </c>
      <c r="AW217" s="25" t="str">
        <f>IF(Pengawas!AV217="",IF(Pengawas!AW217="","-","Harap dikosongkan"),IF(Pengawas!AV217=0,IF(Pengawas!AW217="","OK","Harap dikosongkan"),IF(Pengawas!AV217&gt;0,IF(Pengawas!AW217="","Harap diisi",IF(Pengawas!AW217&gt;2015,"Tidak valid","OK")))))</f>
        <v>-</v>
      </c>
      <c r="AX217" s="25" t="str">
        <f>IF(Pengawas!AV217="",IF(Pengawas!AX217="","-","Harap dikosongkan"),IF(Pengawas!AV217=0,IF(Pengawas!AX217="","OK","Harap dikosongkan"),IF(Pengawas!AV217&gt;0,IF(Pengawas!AX217="","Harap diisi",IF(Pengawas!AX217="","-",IF(Pengawas!AX217&gt;1,"Tidak valid","OK"))))))</f>
        <v>-</v>
      </c>
      <c r="AY217" s="25" t="str">
        <f>IF(Pengawas!AY217="","-",IF(Pengawas!AY217&gt;2,"Tidak valid","OK"))</f>
        <v>-</v>
      </c>
      <c r="AZ217" s="25" t="str">
        <f>IF(Pengawas!AY217="",IF(Pengawas!AZ217="","-","Harap dikosongkan"),IF(Pengawas!AY217=0,IF(Pengawas!AZ217="","OK","Harap dikosongkan"),IF(Pengawas!AZ217="","Harap diisi",IF(Pengawas!AZ217&gt;2015,"Cek lagi",IF(Pengawas!AZ217&lt;2000,"Cek lagi","OK")))))</f>
        <v>-</v>
      </c>
      <c r="BA217" s="25" t="str">
        <f>IF(Pengawas!BA217="","-",IF(LEN(Pengawas!BA217)&lt;5,"Cek lagi","OK"))</f>
        <v>-</v>
      </c>
      <c r="BB217" s="25" t="str">
        <f>IF(Pengawas!BB217="","-",IF(LEN(Pengawas!BB217)&lt;4,"Cek lagi","OK"))</f>
        <v>-</v>
      </c>
      <c r="BC217" s="25" t="str">
        <f>IF(Pengawas!BC217="","-",IF(LEN(Pengawas!BC217)&lt;4,"Cek lagi","OK"))</f>
        <v>-</v>
      </c>
      <c r="BD217" s="25" t="str">
        <f>IF(Pengawas!BD217="","-",IF(LEN(Pengawas!BD217)&lt;4,"Cek lagi","OK"))</f>
        <v>-</v>
      </c>
      <c r="BE217" s="25" t="str">
        <f>IF(Pengawas!BE217="","-",IF(LEN(Pengawas!BE217)&lt;4,"Cek lagi","OK"))</f>
        <v>-</v>
      </c>
      <c r="BF217" s="25" t="str">
        <f>IF(Pengawas!BF217="","-",IF(LEN(Pengawas!BF217)&lt;&gt;5,"Tidak valid","OK"))</f>
        <v>-</v>
      </c>
      <c r="BG217" s="25" t="str">
        <f>IF(Pengawas!BG217="","-",IF(LEN(Pengawas!BG217)&lt;9,"Cek lagi",IF(LEN(Pengawas!BG217)&gt;14,"Cek lagi","OK")))</f>
        <v>-</v>
      </c>
    </row>
    <row r="218" spans="1:59" ht="15" customHeight="1" x14ac:dyDescent="0.2">
      <c r="A218" s="25" t="str">
        <f>IF(Pengawas!A218="","-",IF(LEN(Pengawas!A218)&lt;4,"Cek lagi","OK"))</f>
        <v>-</v>
      </c>
      <c r="B218" s="25" t="str">
        <f>IF(Pengawas!B218="","-",IF(LEN(Pengawas!B218)&lt;4,"Cek lagi","OK"))</f>
        <v>-</v>
      </c>
      <c r="C218" s="25" t="str">
        <f>IF(Pengawas!C218="","-",IF(LEN(Pengawas!C218)&lt;&gt;18,"Tidak valid","OK"))</f>
        <v>-</v>
      </c>
      <c r="D218" s="25" t="str">
        <f>IF(Pengawas!D218="","-",IF(LEN(Pengawas!D218)&lt;&gt;16,"Tidak valid","OK"))</f>
        <v>-</v>
      </c>
      <c r="E218" s="25" t="str">
        <f>IF(Pengawas!E218="","-",IF(LEN(Pengawas!E218)&lt;4,"Cek lagi","OK"))</f>
        <v>-</v>
      </c>
      <c r="F218" s="25" t="str">
        <f>IF(Pengawas!F218="","-",IF(LEN(Pengawas!F218)&lt;&gt;16,"Tidak valid","OK"))</f>
        <v>-</v>
      </c>
      <c r="G218" s="25" t="str">
        <f>IF(Pengawas!G218="","-",IF(LEN(Pengawas!G218)&lt;4,"Cek lagi","OK"))</f>
        <v>-</v>
      </c>
      <c r="H218" s="26" t="str">
        <f>IF(Pengawas!H218="","-",IF(VALUE(LEFT(Pengawas!H218,2))&gt;31,"Tanggal tidak valid",IF(VALUE(LEFT(RIGHT(Pengawas!H218,7),2))&gt;12,"Bulan tidak valid",IF(VALUE(RIGHT(Pengawas!H218,4))&gt;1990,"Umur terlalu muda",IF(VALUE(RIGHT(Pengawas!H218,4))&lt;1955,"Umur terlalu tua","OK")))))</f>
        <v>-</v>
      </c>
      <c r="I218" s="25" t="str">
        <f>IF(Pengawas!I218="","-",IF(Pengawas!I218="L","OK",IF(Pengawas!I218="P","OK","Tidak valid")))</f>
        <v>-</v>
      </c>
      <c r="J218" s="25" t="str">
        <f>IF(Pengawas!J218="","-",IF(LEN(Pengawas!J218)&lt;4,"Cek lagi","OK"))</f>
        <v>-</v>
      </c>
      <c r="K218" s="25" t="str">
        <f>IF(Pengawas!K218="","-",IF(Pengawas!K218&gt;5,"Tidak valid",IF(Pengawas!K218&lt;1,"Tidak valid","OK")))</f>
        <v>-</v>
      </c>
      <c r="L218" s="25" t="str">
        <f>IF(Pengawas!L218="","-",IF(VALUE(LEFT(Pengawas!L218,1))&gt;1,"Tidak valid","OK"))</f>
        <v>-</v>
      </c>
      <c r="M218" s="25" t="str">
        <f>IF(Pengawas!M218="","-",IF(VALUE(LEFT(Pengawas!M218,1))&gt;1,"Tidak valid","OK"))</f>
        <v>-</v>
      </c>
      <c r="N218" s="25" t="str">
        <f>IF(Pengawas!N218="","-",IF(VALUE(LEFT(Pengawas!N218,2))&gt;31,"Tanggal tidak valid",IF(VALUE(LEFT(RIGHT(Pengawas!N218,7),2))&gt;12,"Bulan tidak valid",IF(VALUE(RIGHT(Pengawas!N218,4))&gt;2015,"Tahun cek lagi",IF(VALUE(RIGHT(Pengawas!N218,4))&lt;1930,"Tahun cek lagi","OK")))))</f>
        <v>-</v>
      </c>
      <c r="O218" s="26" t="str">
        <f>IF(Pengawas!O218="","-",IF(VALUE(LEFT(Pengawas!O218,2))&gt;31,"Tanggal tidak valid",IF(VALUE(LEFT(RIGHT(Pengawas!O218,7),2))&gt;12,"Bulan tidak valid",IF(VALUE(RIGHT(Pengawas!O218,4))&gt;2015,"Tahun cek lagi",IF(VALUE(RIGHT(Pengawas!O218,4))&lt;1930,"Tahun cek lagi","OK")))))</f>
        <v>-</v>
      </c>
      <c r="P218" s="26" t="str">
        <f>IF(Pengawas!P218="","-",IF(VALUE(LEFT(Pengawas!P218,2))&gt;31,"Tanggal tidak valid",IF(VALUE(LEFT(RIGHT(Pengawas!P218,7),2))&gt;12,"Bulan tidak valid",IF(VALUE(RIGHT(Pengawas!P218,4))&gt;2015,"Tahun cek lagi",IF(VALUE(RIGHT(Pengawas!P218,4))&lt;1930,"Tahun cek lagi","OK")))))</f>
        <v>-</v>
      </c>
      <c r="Q218" s="25" t="str">
        <f>IF(Pengawas!Q218="","-",IF(Pengawas!Q218&gt;3,"Tidak valid",IF(Pengawas!Q218&lt;1,"Tidak valid","OK")))</f>
        <v>-</v>
      </c>
      <c r="R218" s="25" t="str">
        <f>IF(Pengawas!R218="","-",IF(Pengawas!R218&gt;20000000,"Cek lagi",IF(Pengawas!R218&lt;50000,"Cek lagi","OK")))</f>
        <v>-</v>
      </c>
      <c r="S218" s="25" t="str">
        <f>IF(Pengawas!S218="","-",IF(Pengawas!S218&gt;3,"Tidak valid",IF(Pengawas!S218&lt;1,"Tidak valid","OK")))</f>
        <v>-</v>
      </c>
      <c r="T218" s="25" t="str">
        <f>IF(Pengawas!T218="","-",IF(Pengawas!T218&gt;6,"Tidak valid",IF(Pengawas!T218&lt;1,"Tidak valid","OK")))</f>
        <v>-</v>
      </c>
      <c r="U218" s="25" t="str">
        <f>IF(Pengawas!U218="","-",IF(Pengawas!U218&gt;4,"Tidak valid",IF(Pengawas!U218&lt;1,"Tidak valid","OK")))</f>
        <v>-</v>
      </c>
      <c r="V218" s="25" t="str">
        <f>IF(Pengawas!V218="","-",IF(Pengawas!V218&gt;2,"Tidak valid",IF(Pengawas!V218&lt;1,"Tidak valid","OK")))</f>
        <v>-</v>
      </c>
      <c r="W218" s="25" t="str">
        <f>IF(Pengawas!V218="","-",IF(Pengawas!V218=1,IF(Pengawas!W218="","Harap diisi","OK"),IF(Pengawas!V218=2,IF(Pengawas!W218="","Harap diisi","OK"),IF(Pengawas!V219&lt;1,"-",IF(Pengawas!V219&gt;2,"-","OK")))))</f>
        <v>-</v>
      </c>
      <c r="X218" s="25" t="str">
        <f>IF(Pengawas!V218="","-",IF(Pengawas!V218=1,IF(Pengawas!X218="","Harap diisi","OK"),IF(Pengawas!V218=2,IF(Pengawas!X218="","Harap diisi","OK"),IF(Pengawas!V219&lt;1,"-",IF(Pengawas!V219&gt;2,"-","OK")))))</f>
        <v>-</v>
      </c>
      <c r="Y218" s="25" t="str">
        <f>IF(Pengawas!V218="","-",IF(Pengawas!V218=1,IF(Pengawas!Y218="","Harap diisi","OK"),IF(Pengawas!V218=2,IF(Pengawas!Y218="","Harap diisi","OK"),IF(Pengawas!V219&lt;1,"-",IF(Pengawas!V219&gt;2,"-","OK")))))</f>
        <v>-</v>
      </c>
      <c r="Z218" s="25" t="str">
        <f>IF(Pengawas!V218="","-",IF(Pengawas!V218=1,IF(Pengawas!Z218="","Harap diisi","OK"),IF(Pengawas!V218=2,IF(Pengawas!Z218="","Harap diisi","OK"),IF(Pengawas!V219&lt;1,"-",IF(Pengawas!V219&gt;2,"-","OK")))))</f>
        <v>-</v>
      </c>
      <c r="AA218" s="25" t="str">
        <f>IF(Pengawas!V218="","-",IF(Pengawas!V218=1,IF(Pengawas!AA218="","Harap diisi","OK"),IF(Pengawas!V218=2,IF(Pengawas!AA218="","Harap diisi","OK"),IF(Pengawas!V219&lt;1,"-",IF(Pengawas!V219&gt;2,"-","OK")))))</f>
        <v>-</v>
      </c>
      <c r="AB218" s="25" t="str">
        <f>IF(Pengawas!V218="","-",IF(Pengawas!V218=1,IF(Pengawas!AB218="","Harap diisi","OK"),IF(Pengawas!V218=2,IF(Pengawas!AB218="","Harap diisi","OK"),IF(Pengawas!V219&lt;1,"-",IF(Pengawas!V219&gt;2,"-","OK")))))</f>
        <v>-</v>
      </c>
      <c r="AC218" s="25" t="str">
        <f>IF(Pengawas!V218="","-",IF(Pengawas!V218=1,IF(Pengawas!AC218="","Harap diisi","OK"),IF(Pengawas!V218=2,IF(Pengawas!AC218="","Harap diisi","OK"),IF(Pengawas!V219&lt;1,"-",IF(Pengawas!V219&gt;2,"-","OK")))))</f>
        <v>-</v>
      </c>
      <c r="AD218" s="25" t="str">
        <f>IF(Pengawas!V218="","-",IF(Pengawas!V218=1,IF(Pengawas!AD218="","OK","Harap dikosongkan"),IF(Pengawas!V218=2,IF(Pengawas!AD218="","Harap diisi","OK"),IF(Pengawas!V219&lt;1,"-",IF(Pengawas!V219&gt;2,"-","OK")))))</f>
        <v>-</v>
      </c>
      <c r="AE218" s="25" t="str">
        <f>IF(Pengawas!V218="","-",IF(Pengawas!V218=1,IF(Pengawas!AE218="","OK","Harap dikosongkan"),IF(Pengawas!V218=2,IF(Pengawas!AE218="","Harap diisi","OK"),IF(Pengawas!V219&lt;1,"-",IF(Pengawas!V219&gt;2,"-","OK")))))</f>
        <v>-</v>
      </c>
      <c r="AF218" s="25" t="str">
        <f>IF(Pengawas!V218="","-",IF(Pengawas!V218=1,IF(Pengawas!AF218="","OK","Harap dikosongkan"),IF(Pengawas!V218=2,IF(Pengawas!AF218="","Harap diisi","OK"),IF(Pengawas!V219&lt;1,"-",IF(Pengawas!V219&gt;2,"-","OK")))))</f>
        <v>-</v>
      </c>
      <c r="AG218" s="25" t="str">
        <f>IF(Pengawas!V218="","-",IF(Pengawas!V218=1,IF(Pengawas!AG218="","OK","Harap dikosongkan"),IF(Pengawas!V218=2,IF(Pengawas!AG218="","Harap diisi","OK"),IF(Pengawas!V219&lt;1,"-",IF(Pengawas!V219&gt;2,"-","OK")))))</f>
        <v>-</v>
      </c>
      <c r="AH218" s="25" t="str">
        <f>IF(Pengawas!V218="","-",IF(Pengawas!V218=1,IF(Pengawas!AH218="","OK","Harap dikosongkan"),IF(Pengawas!V218=2,IF(Pengawas!AH218="","Harap diisi","OK"),IF(Pengawas!V219&lt;1,"-",IF(Pengawas!V219&gt;2,"-","OK")))))</f>
        <v>-</v>
      </c>
      <c r="AI218" s="25" t="str">
        <f>IF(Pengawas!V218="","-",IF(Pengawas!V218=1,IF(Pengawas!AI218="","OK","Harap dikosongkan"),IF(Pengawas!V218=2,IF(Pengawas!AI218="","Harap diisi","OK"),IF(Pengawas!V219&lt;1,"-",IF(Pengawas!V219&gt;2,"-","OK")))))</f>
        <v>-</v>
      </c>
      <c r="AJ218" s="25" t="str">
        <f>IF(Pengawas!V218="","-",IF(Pengawas!V218=1,IF(Pengawas!AJ218="","OK","Harap dikosongkan"),IF(Pengawas!V218=2,IF(Pengawas!AJ218="","Harap diisi","OK"),IF(Pengawas!V219&lt;1,"-",IF(Pengawas!V219&gt;2,"-","OK")))))</f>
        <v>-</v>
      </c>
      <c r="AK218" s="25" t="str">
        <f>IF(Pengawas!V218="","-",IF(Pengawas!V218=1,IF(Pengawas!AK218="","OK","Harap dikosongkan"),IF(Pengawas!V218=2,IF(Pengawas!AK218="","Harap diisi","OK"),IF(Pengawas!V219&lt;1,"-",IF(Pengawas!V219&gt;2,"-","OK")))))</f>
        <v>-</v>
      </c>
      <c r="AL218" s="25" t="str">
        <f>IF(Pengawas!AL218="","-",IF(Pengawas!AL218&gt;3,"Tidak valid",IF(Pengawas!AL218&lt;1,"Tidak valid","OK")))</f>
        <v>-</v>
      </c>
      <c r="AM218" s="25" t="str">
        <f>IF(Pengawas!AL218="",IF(Pengawas!AM218="","-","Harap dikosongkan"),IF(Pengawas!AL218&lt;&gt;1,IF(Pengawas!AM218="","OK","Harap dikosongkan"),IF(Pengawas!AM218="","Harap diisi",IF(Pengawas!AM218&gt;2015,"Cek lagi",IF(Pengawas!AM218&lt;2005,"Cek lagi","OK")))))</f>
        <v>-</v>
      </c>
      <c r="AN218" s="25" t="str">
        <f>IF(Pengawas!AL218="",IF(Pengawas!AN218="","-","Harap dikosongkan"),IF(Pengawas!AL218&lt;&gt;1,IF(Pengawas!AN218="","OK","Harap dikosongkan"),IF(Pengawas!AN218="","Harap diisi",IF(VALUE(Pengawas!AN218)&gt;33,"Tidak valid",IF(VALUE(Pengawas!AN218)&lt;1,"Tidak valid","OK")))))</f>
        <v>-</v>
      </c>
      <c r="AO218" s="25" t="str">
        <f>IF(Pengawas!AL218="",IF(Pengawas!AO218="","-","Harap dikosongkan"),IF(Pengawas!AL218&lt;&gt;1,IF(Pengawas!AO218="","OK","Harap dikosongkan"),IF(Pengawas!AO218="","Harap diisi",IF(Pengawas!AO218&gt;1,"Tidak valid","OK"))))</f>
        <v>-</v>
      </c>
      <c r="AP218" s="25" t="str">
        <f>IF(Pengawas!AL218&gt;1,"OK",IF(Pengawas!AO218="",IF(Pengawas!AP218="","-","Kolom AO cek lagi"),IF(Pengawas!AO218=0,IF(Pengawas!AP218="","OK","Harap dikosongkan"),IF(Pengawas!AP218="","Harap diisi",IF(LEN(Pengawas!AP218)&lt;12,"Tidak valid",IF(LEN(Pengawas!AP218)&gt;14,"Tidak valid","OK"))))))</f>
        <v>-</v>
      </c>
      <c r="AQ218" s="26" t="str">
        <f>IF(Pengawas!AL218&gt;1,"OK",IF(Pengawas!AO218="",IF(Pengawas!AQ218="","-","Kolom AO cek lagi"),IF(Pengawas!AO218=0,IF(Pengawas!AQ218="","OK","Harap dikosongkan"),IF(Pengawas!AQ218="","Harap diisi",IF(LEN(Pengawas!AQ218)&lt;5,"Cek lagi","OK")))))</f>
        <v>-</v>
      </c>
      <c r="AR218" s="26" t="str">
        <f>IF(Pengawas!AL218&gt;1,"OK",IF(Pengawas!AO218="",IF(Pengawas!AR218="","-","Kolom AT cek lagi"),IF(Pengawas!AO218=0,IF(Pengawas!AR218="","OK","Harap dikosongkan"),IF(Pengawas!AR218="","Harap diisi",IF(VALUE(LEFT(Pengawas!AR218,2))&gt;31,"Tanggal tidak valid",IF(VALUE(LEFT(RIGHT(Pengawas!AR218,7),2))&gt;12,"Bulan tidak valid",IF(VALUE(RIGHT(Pengawas!AR218,4))&gt;2016,"Tahun cek lagi",IF(VALUE(RIGHT(Pengawas!AR218,4))&lt;2005,"Tahun cek lagi","OK"))))))))</f>
        <v>-</v>
      </c>
      <c r="AS218" s="25" t="str">
        <f>IF(Pengawas!AP218="",IF(Pengawas!AS218="","-","Harap dikosongkan"),IF(Pengawas!AP218&lt;&gt;"",IF(Pengawas!AS218="","Harap diisi",IF(Pengawas!AS218&gt;1,"Tidak valid","OK"))))</f>
        <v>-</v>
      </c>
      <c r="AT218" s="25" t="str">
        <f>IF(Pengawas!AS218="",IF(Pengawas!AT218="","-","Harap dikosongkan"),IF(Pengawas!AS218&lt;&gt;1,IF(Pengawas!AT218="","OK","Harap dikosongkan"),IF(Pengawas!AS218="",IF(Pengawas!AT218="","-","Harap dikosongkan"),IF(Pengawas!AS218=0,IF(Pengawas!AT218="","OK","Harap dikosongkan"),IF(Pengawas!AT218="","Harap diisi",IF(Pengawas!AT218&gt;2016,"Cek lagi",IF(Pengawas!AT218&lt;2005,"Cek lagi",IF(Pengawas!AM218&gt;Pengawas!AT218,"Cek lagi dengan Kolom AL","OK"))))))))</f>
        <v>-</v>
      </c>
      <c r="AU218" s="25" t="str">
        <f>IF(Pengawas!AS218="",IF(Pengawas!AU218="","-","Harap dikosongkan"),IF(Pengawas!AS218&lt;&gt;1,IF(Pengawas!AU218="","OK","Harap dikosongkan"),IF(Pengawas!AS218="",IF(Pengawas!AU218="","-","Harap dikosongkan"),IF(Pengawas!AS218=0,IF(Pengawas!AU218="","OK","Harap dikosongkan"),IF(Pengawas!AU218="","Harap diisi",IF(Pengawas!AU218&gt;20000000,"Cek lagi",IF(Pengawas!AU218&lt;100000,"Cek lagi","OK")))))))</f>
        <v>-</v>
      </c>
      <c r="AV218" s="25" t="str">
        <f>IF(Pengawas!AV218="","-",IF(Pengawas!AV218&gt;3,"Tidak valid","OK"))</f>
        <v>-</v>
      </c>
      <c r="AW218" s="25" t="str">
        <f>IF(Pengawas!AV218="",IF(Pengawas!AW218="","-","Harap dikosongkan"),IF(Pengawas!AV218=0,IF(Pengawas!AW218="","OK","Harap dikosongkan"),IF(Pengawas!AV218&gt;0,IF(Pengawas!AW218="","Harap diisi",IF(Pengawas!AW218&gt;2015,"Tidak valid","OK")))))</f>
        <v>-</v>
      </c>
      <c r="AX218" s="25" t="str">
        <f>IF(Pengawas!AV218="",IF(Pengawas!AX218="","-","Harap dikosongkan"),IF(Pengawas!AV218=0,IF(Pengawas!AX218="","OK","Harap dikosongkan"),IF(Pengawas!AV218&gt;0,IF(Pengawas!AX218="","Harap diisi",IF(Pengawas!AX218="","-",IF(Pengawas!AX218&gt;1,"Tidak valid","OK"))))))</f>
        <v>-</v>
      </c>
      <c r="AY218" s="25" t="str">
        <f>IF(Pengawas!AY218="","-",IF(Pengawas!AY218&gt;2,"Tidak valid","OK"))</f>
        <v>-</v>
      </c>
      <c r="AZ218" s="25" t="str">
        <f>IF(Pengawas!AY218="",IF(Pengawas!AZ218="","-","Harap dikosongkan"),IF(Pengawas!AY218=0,IF(Pengawas!AZ218="","OK","Harap dikosongkan"),IF(Pengawas!AZ218="","Harap diisi",IF(Pengawas!AZ218&gt;2015,"Cek lagi",IF(Pengawas!AZ218&lt;2000,"Cek lagi","OK")))))</f>
        <v>-</v>
      </c>
      <c r="BA218" s="25" t="str">
        <f>IF(Pengawas!BA218="","-",IF(LEN(Pengawas!BA218)&lt;5,"Cek lagi","OK"))</f>
        <v>-</v>
      </c>
      <c r="BB218" s="25" t="str">
        <f>IF(Pengawas!BB218="","-",IF(LEN(Pengawas!BB218)&lt;4,"Cek lagi","OK"))</f>
        <v>-</v>
      </c>
      <c r="BC218" s="25" t="str">
        <f>IF(Pengawas!BC218="","-",IF(LEN(Pengawas!BC218)&lt;4,"Cek lagi","OK"))</f>
        <v>-</v>
      </c>
      <c r="BD218" s="25" t="str">
        <f>IF(Pengawas!BD218="","-",IF(LEN(Pengawas!BD218)&lt;4,"Cek lagi","OK"))</f>
        <v>-</v>
      </c>
      <c r="BE218" s="25" t="str">
        <f>IF(Pengawas!BE218="","-",IF(LEN(Pengawas!BE218)&lt;4,"Cek lagi","OK"))</f>
        <v>-</v>
      </c>
      <c r="BF218" s="25" t="str">
        <f>IF(Pengawas!BF218="","-",IF(LEN(Pengawas!BF218)&lt;&gt;5,"Tidak valid","OK"))</f>
        <v>-</v>
      </c>
      <c r="BG218" s="25" t="str">
        <f>IF(Pengawas!BG218="","-",IF(LEN(Pengawas!BG218)&lt;9,"Cek lagi",IF(LEN(Pengawas!BG218)&gt;14,"Cek lagi","OK")))</f>
        <v>-</v>
      </c>
    </row>
    <row r="219" spans="1:59" ht="15" customHeight="1" x14ac:dyDescent="0.2">
      <c r="A219" s="25" t="str">
        <f>IF(Pengawas!A219="","-",IF(LEN(Pengawas!A219)&lt;4,"Cek lagi","OK"))</f>
        <v>-</v>
      </c>
      <c r="B219" s="25" t="str">
        <f>IF(Pengawas!B219="","-",IF(LEN(Pengawas!B219)&lt;4,"Cek lagi","OK"))</f>
        <v>-</v>
      </c>
      <c r="C219" s="25" t="str">
        <f>IF(Pengawas!C219="","-",IF(LEN(Pengawas!C219)&lt;&gt;18,"Tidak valid","OK"))</f>
        <v>-</v>
      </c>
      <c r="D219" s="25" t="str">
        <f>IF(Pengawas!D219="","-",IF(LEN(Pengawas!D219)&lt;&gt;16,"Tidak valid","OK"))</f>
        <v>-</v>
      </c>
      <c r="E219" s="25" t="str">
        <f>IF(Pengawas!E219="","-",IF(LEN(Pengawas!E219)&lt;4,"Cek lagi","OK"))</f>
        <v>-</v>
      </c>
      <c r="F219" s="25" t="str">
        <f>IF(Pengawas!F219="","-",IF(LEN(Pengawas!F219)&lt;&gt;16,"Tidak valid","OK"))</f>
        <v>-</v>
      </c>
      <c r="G219" s="25" t="str">
        <f>IF(Pengawas!G219="","-",IF(LEN(Pengawas!G219)&lt;4,"Cek lagi","OK"))</f>
        <v>-</v>
      </c>
      <c r="H219" s="26" t="str">
        <f>IF(Pengawas!H219="","-",IF(VALUE(LEFT(Pengawas!H219,2))&gt;31,"Tanggal tidak valid",IF(VALUE(LEFT(RIGHT(Pengawas!H219,7),2))&gt;12,"Bulan tidak valid",IF(VALUE(RIGHT(Pengawas!H219,4))&gt;1990,"Umur terlalu muda",IF(VALUE(RIGHT(Pengawas!H219,4))&lt;1955,"Umur terlalu tua","OK")))))</f>
        <v>-</v>
      </c>
      <c r="I219" s="25" t="str">
        <f>IF(Pengawas!I219="","-",IF(Pengawas!I219="L","OK",IF(Pengawas!I219="P","OK","Tidak valid")))</f>
        <v>-</v>
      </c>
      <c r="J219" s="25" t="str">
        <f>IF(Pengawas!J219="","-",IF(LEN(Pengawas!J219)&lt;4,"Cek lagi","OK"))</f>
        <v>-</v>
      </c>
      <c r="K219" s="25" t="str">
        <f>IF(Pengawas!K219="","-",IF(Pengawas!K219&gt;5,"Tidak valid",IF(Pengawas!K219&lt;1,"Tidak valid","OK")))</f>
        <v>-</v>
      </c>
      <c r="L219" s="25" t="str">
        <f>IF(Pengawas!L219="","-",IF(VALUE(LEFT(Pengawas!L219,1))&gt;1,"Tidak valid","OK"))</f>
        <v>-</v>
      </c>
      <c r="M219" s="25" t="str">
        <f>IF(Pengawas!M219="","-",IF(VALUE(LEFT(Pengawas!M219,1))&gt;1,"Tidak valid","OK"))</f>
        <v>-</v>
      </c>
      <c r="N219" s="25" t="str">
        <f>IF(Pengawas!N219="","-",IF(VALUE(LEFT(Pengawas!N219,2))&gt;31,"Tanggal tidak valid",IF(VALUE(LEFT(RIGHT(Pengawas!N219,7),2))&gt;12,"Bulan tidak valid",IF(VALUE(RIGHT(Pengawas!N219,4))&gt;2015,"Tahun cek lagi",IF(VALUE(RIGHT(Pengawas!N219,4))&lt;1930,"Tahun cek lagi","OK")))))</f>
        <v>-</v>
      </c>
      <c r="O219" s="26" t="str">
        <f>IF(Pengawas!O219="","-",IF(VALUE(LEFT(Pengawas!O219,2))&gt;31,"Tanggal tidak valid",IF(VALUE(LEFT(RIGHT(Pengawas!O219,7),2))&gt;12,"Bulan tidak valid",IF(VALUE(RIGHT(Pengawas!O219,4))&gt;2015,"Tahun cek lagi",IF(VALUE(RIGHT(Pengawas!O219,4))&lt;1930,"Tahun cek lagi","OK")))))</f>
        <v>-</v>
      </c>
      <c r="P219" s="26" t="str">
        <f>IF(Pengawas!P219="","-",IF(VALUE(LEFT(Pengawas!P219,2))&gt;31,"Tanggal tidak valid",IF(VALUE(LEFT(RIGHT(Pengawas!P219,7),2))&gt;12,"Bulan tidak valid",IF(VALUE(RIGHT(Pengawas!P219,4))&gt;2015,"Tahun cek lagi",IF(VALUE(RIGHT(Pengawas!P219,4))&lt;1930,"Tahun cek lagi","OK")))))</f>
        <v>-</v>
      </c>
      <c r="Q219" s="25" t="str">
        <f>IF(Pengawas!Q219="","-",IF(Pengawas!Q219&gt;3,"Tidak valid",IF(Pengawas!Q219&lt;1,"Tidak valid","OK")))</f>
        <v>-</v>
      </c>
      <c r="R219" s="25" t="str">
        <f>IF(Pengawas!R219="","-",IF(Pengawas!R219&gt;20000000,"Cek lagi",IF(Pengawas!R219&lt;50000,"Cek lagi","OK")))</f>
        <v>-</v>
      </c>
      <c r="S219" s="25" t="str">
        <f>IF(Pengawas!S219="","-",IF(Pengawas!S219&gt;3,"Tidak valid",IF(Pengawas!S219&lt;1,"Tidak valid","OK")))</f>
        <v>-</v>
      </c>
      <c r="T219" s="25" t="str">
        <f>IF(Pengawas!T219="","-",IF(Pengawas!T219&gt;6,"Tidak valid",IF(Pengawas!T219&lt;1,"Tidak valid","OK")))</f>
        <v>-</v>
      </c>
      <c r="U219" s="25" t="str">
        <f>IF(Pengawas!U219="","-",IF(Pengawas!U219&gt;4,"Tidak valid",IF(Pengawas!U219&lt;1,"Tidak valid","OK")))</f>
        <v>-</v>
      </c>
      <c r="V219" s="25" t="str">
        <f>IF(Pengawas!V219="","-",IF(Pengawas!V219&gt;2,"Tidak valid",IF(Pengawas!V219&lt;1,"Tidak valid","OK")))</f>
        <v>-</v>
      </c>
      <c r="W219" s="25" t="str">
        <f>IF(Pengawas!V219="","-",IF(Pengawas!V219=1,IF(Pengawas!W219="","Harap diisi","OK"),IF(Pengawas!V219=2,IF(Pengawas!W219="","Harap diisi","OK"),IF(Pengawas!V220&lt;1,"-",IF(Pengawas!V220&gt;2,"-","OK")))))</f>
        <v>-</v>
      </c>
      <c r="X219" s="25" t="str">
        <f>IF(Pengawas!V219="","-",IF(Pengawas!V219=1,IF(Pengawas!X219="","Harap diisi","OK"),IF(Pengawas!V219=2,IF(Pengawas!X219="","Harap diisi","OK"),IF(Pengawas!V220&lt;1,"-",IF(Pengawas!V220&gt;2,"-","OK")))))</f>
        <v>-</v>
      </c>
      <c r="Y219" s="25" t="str">
        <f>IF(Pengawas!V219="","-",IF(Pengawas!V219=1,IF(Pengawas!Y219="","Harap diisi","OK"),IF(Pengawas!V219=2,IF(Pengawas!Y219="","Harap diisi","OK"),IF(Pengawas!V220&lt;1,"-",IF(Pengawas!V220&gt;2,"-","OK")))))</f>
        <v>-</v>
      </c>
      <c r="Z219" s="25" t="str">
        <f>IF(Pengawas!V219="","-",IF(Pengawas!V219=1,IF(Pengawas!Z219="","Harap diisi","OK"),IF(Pengawas!V219=2,IF(Pengawas!Z219="","Harap diisi","OK"),IF(Pengawas!V220&lt;1,"-",IF(Pengawas!V220&gt;2,"-","OK")))))</f>
        <v>-</v>
      </c>
      <c r="AA219" s="25" t="str">
        <f>IF(Pengawas!V219="","-",IF(Pengawas!V219=1,IF(Pengawas!AA219="","Harap diisi","OK"),IF(Pengawas!V219=2,IF(Pengawas!AA219="","Harap diisi","OK"),IF(Pengawas!V220&lt;1,"-",IF(Pengawas!V220&gt;2,"-","OK")))))</f>
        <v>-</v>
      </c>
      <c r="AB219" s="25" t="str">
        <f>IF(Pengawas!V219="","-",IF(Pengawas!V219=1,IF(Pengawas!AB219="","Harap diisi","OK"),IF(Pengawas!V219=2,IF(Pengawas!AB219="","Harap diisi","OK"),IF(Pengawas!V220&lt;1,"-",IF(Pengawas!V220&gt;2,"-","OK")))))</f>
        <v>-</v>
      </c>
      <c r="AC219" s="25" t="str">
        <f>IF(Pengawas!V219="","-",IF(Pengawas!V219=1,IF(Pengawas!AC219="","Harap diisi","OK"),IF(Pengawas!V219=2,IF(Pengawas!AC219="","Harap diisi","OK"),IF(Pengawas!V220&lt;1,"-",IF(Pengawas!V220&gt;2,"-","OK")))))</f>
        <v>-</v>
      </c>
      <c r="AD219" s="25" t="str">
        <f>IF(Pengawas!V219="","-",IF(Pengawas!V219=1,IF(Pengawas!AD219="","OK","Harap dikosongkan"),IF(Pengawas!V219=2,IF(Pengawas!AD219="","Harap diisi","OK"),IF(Pengawas!V220&lt;1,"-",IF(Pengawas!V220&gt;2,"-","OK")))))</f>
        <v>-</v>
      </c>
      <c r="AE219" s="25" t="str">
        <f>IF(Pengawas!V219="","-",IF(Pengawas!V219=1,IF(Pengawas!AE219="","OK","Harap dikosongkan"),IF(Pengawas!V219=2,IF(Pengawas!AE219="","Harap diisi","OK"),IF(Pengawas!V220&lt;1,"-",IF(Pengawas!V220&gt;2,"-","OK")))))</f>
        <v>-</v>
      </c>
      <c r="AF219" s="25" t="str">
        <f>IF(Pengawas!V219="","-",IF(Pengawas!V219=1,IF(Pengawas!AF219="","OK","Harap dikosongkan"),IF(Pengawas!V219=2,IF(Pengawas!AF219="","Harap diisi","OK"),IF(Pengawas!V220&lt;1,"-",IF(Pengawas!V220&gt;2,"-","OK")))))</f>
        <v>-</v>
      </c>
      <c r="AG219" s="25" t="str">
        <f>IF(Pengawas!V219="","-",IF(Pengawas!V219=1,IF(Pengawas!AG219="","OK","Harap dikosongkan"),IF(Pengawas!V219=2,IF(Pengawas!AG219="","Harap diisi","OK"),IF(Pengawas!V220&lt;1,"-",IF(Pengawas!V220&gt;2,"-","OK")))))</f>
        <v>-</v>
      </c>
      <c r="AH219" s="25" t="str">
        <f>IF(Pengawas!V219="","-",IF(Pengawas!V219=1,IF(Pengawas!AH219="","OK","Harap dikosongkan"),IF(Pengawas!V219=2,IF(Pengawas!AH219="","Harap diisi","OK"),IF(Pengawas!V220&lt;1,"-",IF(Pengawas!V220&gt;2,"-","OK")))))</f>
        <v>-</v>
      </c>
      <c r="AI219" s="25" t="str">
        <f>IF(Pengawas!V219="","-",IF(Pengawas!V219=1,IF(Pengawas!AI219="","OK","Harap dikosongkan"),IF(Pengawas!V219=2,IF(Pengawas!AI219="","Harap diisi","OK"),IF(Pengawas!V220&lt;1,"-",IF(Pengawas!V220&gt;2,"-","OK")))))</f>
        <v>-</v>
      </c>
      <c r="AJ219" s="25" t="str">
        <f>IF(Pengawas!V219="","-",IF(Pengawas!V219=1,IF(Pengawas!AJ219="","OK","Harap dikosongkan"),IF(Pengawas!V219=2,IF(Pengawas!AJ219="","Harap diisi","OK"),IF(Pengawas!V220&lt;1,"-",IF(Pengawas!V220&gt;2,"-","OK")))))</f>
        <v>-</v>
      </c>
      <c r="AK219" s="25" t="str">
        <f>IF(Pengawas!V219="","-",IF(Pengawas!V219=1,IF(Pengawas!AK219="","OK","Harap dikosongkan"),IF(Pengawas!V219=2,IF(Pengawas!AK219="","Harap diisi","OK"),IF(Pengawas!V220&lt;1,"-",IF(Pengawas!V220&gt;2,"-","OK")))))</f>
        <v>-</v>
      </c>
      <c r="AL219" s="25" t="str">
        <f>IF(Pengawas!AL219="","-",IF(Pengawas!AL219&gt;3,"Tidak valid",IF(Pengawas!AL219&lt;1,"Tidak valid","OK")))</f>
        <v>-</v>
      </c>
      <c r="AM219" s="25" t="str">
        <f>IF(Pengawas!AL219="",IF(Pengawas!AM219="","-","Harap dikosongkan"),IF(Pengawas!AL219&lt;&gt;1,IF(Pengawas!AM219="","OK","Harap dikosongkan"),IF(Pengawas!AM219="","Harap diisi",IF(Pengawas!AM219&gt;2015,"Cek lagi",IF(Pengawas!AM219&lt;2005,"Cek lagi","OK")))))</f>
        <v>-</v>
      </c>
      <c r="AN219" s="25" t="str">
        <f>IF(Pengawas!AL219="",IF(Pengawas!AN219="","-","Harap dikosongkan"),IF(Pengawas!AL219&lt;&gt;1,IF(Pengawas!AN219="","OK","Harap dikosongkan"),IF(Pengawas!AN219="","Harap diisi",IF(VALUE(Pengawas!AN219)&gt;33,"Tidak valid",IF(VALUE(Pengawas!AN219)&lt;1,"Tidak valid","OK")))))</f>
        <v>-</v>
      </c>
      <c r="AO219" s="25" t="str">
        <f>IF(Pengawas!AL219="",IF(Pengawas!AO219="","-","Harap dikosongkan"),IF(Pengawas!AL219&lt;&gt;1,IF(Pengawas!AO219="","OK","Harap dikosongkan"),IF(Pengawas!AO219="","Harap diisi",IF(Pengawas!AO219&gt;1,"Tidak valid","OK"))))</f>
        <v>-</v>
      </c>
      <c r="AP219" s="25" t="str">
        <f>IF(Pengawas!AL219&gt;1,"OK",IF(Pengawas!AO219="",IF(Pengawas!AP219="","-","Kolom AO cek lagi"),IF(Pengawas!AO219=0,IF(Pengawas!AP219="","OK","Harap dikosongkan"),IF(Pengawas!AP219="","Harap diisi",IF(LEN(Pengawas!AP219)&lt;12,"Tidak valid",IF(LEN(Pengawas!AP219)&gt;14,"Tidak valid","OK"))))))</f>
        <v>-</v>
      </c>
      <c r="AQ219" s="26" t="str">
        <f>IF(Pengawas!AL219&gt;1,"OK",IF(Pengawas!AO219="",IF(Pengawas!AQ219="","-","Kolom AO cek lagi"),IF(Pengawas!AO219=0,IF(Pengawas!AQ219="","OK","Harap dikosongkan"),IF(Pengawas!AQ219="","Harap diisi",IF(LEN(Pengawas!AQ219)&lt;5,"Cek lagi","OK")))))</f>
        <v>-</v>
      </c>
      <c r="AR219" s="26" t="str">
        <f>IF(Pengawas!AL219&gt;1,"OK",IF(Pengawas!AO219="",IF(Pengawas!AR219="","-","Kolom AT cek lagi"),IF(Pengawas!AO219=0,IF(Pengawas!AR219="","OK","Harap dikosongkan"),IF(Pengawas!AR219="","Harap diisi",IF(VALUE(LEFT(Pengawas!AR219,2))&gt;31,"Tanggal tidak valid",IF(VALUE(LEFT(RIGHT(Pengawas!AR219,7),2))&gt;12,"Bulan tidak valid",IF(VALUE(RIGHT(Pengawas!AR219,4))&gt;2016,"Tahun cek lagi",IF(VALUE(RIGHT(Pengawas!AR219,4))&lt;2005,"Tahun cek lagi","OK"))))))))</f>
        <v>-</v>
      </c>
      <c r="AS219" s="25" t="str">
        <f>IF(Pengawas!AP219="",IF(Pengawas!AS219="","-","Harap dikosongkan"),IF(Pengawas!AP219&lt;&gt;"",IF(Pengawas!AS219="","Harap diisi",IF(Pengawas!AS219&gt;1,"Tidak valid","OK"))))</f>
        <v>-</v>
      </c>
      <c r="AT219" s="25" t="str">
        <f>IF(Pengawas!AS219="",IF(Pengawas!AT219="","-","Harap dikosongkan"),IF(Pengawas!AS219&lt;&gt;1,IF(Pengawas!AT219="","OK","Harap dikosongkan"),IF(Pengawas!AS219="",IF(Pengawas!AT219="","-","Harap dikosongkan"),IF(Pengawas!AS219=0,IF(Pengawas!AT219="","OK","Harap dikosongkan"),IF(Pengawas!AT219="","Harap diisi",IF(Pengawas!AT219&gt;2016,"Cek lagi",IF(Pengawas!AT219&lt;2005,"Cek lagi",IF(Pengawas!AM219&gt;Pengawas!AT219,"Cek lagi dengan Kolom AL","OK"))))))))</f>
        <v>-</v>
      </c>
      <c r="AU219" s="25" t="str">
        <f>IF(Pengawas!AS219="",IF(Pengawas!AU219="","-","Harap dikosongkan"),IF(Pengawas!AS219&lt;&gt;1,IF(Pengawas!AU219="","OK","Harap dikosongkan"),IF(Pengawas!AS219="",IF(Pengawas!AU219="","-","Harap dikosongkan"),IF(Pengawas!AS219=0,IF(Pengawas!AU219="","OK","Harap dikosongkan"),IF(Pengawas!AU219="","Harap diisi",IF(Pengawas!AU219&gt;20000000,"Cek lagi",IF(Pengawas!AU219&lt;100000,"Cek lagi","OK")))))))</f>
        <v>-</v>
      </c>
      <c r="AV219" s="25" t="str">
        <f>IF(Pengawas!AV219="","-",IF(Pengawas!AV219&gt;3,"Tidak valid","OK"))</f>
        <v>-</v>
      </c>
      <c r="AW219" s="25" t="str">
        <f>IF(Pengawas!AV219="",IF(Pengawas!AW219="","-","Harap dikosongkan"),IF(Pengawas!AV219=0,IF(Pengawas!AW219="","OK","Harap dikosongkan"),IF(Pengawas!AV219&gt;0,IF(Pengawas!AW219="","Harap diisi",IF(Pengawas!AW219&gt;2015,"Tidak valid","OK")))))</f>
        <v>-</v>
      </c>
      <c r="AX219" s="25" t="str">
        <f>IF(Pengawas!AV219="",IF(Pengawas!AX219="","-","Harap dikosongkan"),IF(Pengawas!AV219=0,IF(Pengawas!AX219="","OK","Harap dikosongkan"),IF(Pengawas!AV219&gt;0,IF(Pengawas!AX219="","Harap diisi",IF(Pengawas!AX219="","-",IF(Pengawas!AX219&gt;1,"Tidak valid","OK"))))))</f>
        <v>-</v>
      </c>
      <c r="AY219" s="25" t="str">
        <f>IF(Pengawas!AY219="","-",IF(Pengawas!AY219&gt;2,"Tidak valid","OK"))</f>
        <v>-</v>
      </c>
      <c r="AZ219" s="25" t="str">
        <f>IF(Pengawas!AY219="",IF(Pengawas!AZ219="","-","Harap dikosongkan"),IF(Pengawas!AY219=0,IF(Pengawas!AZ219="","OK","Harap dikosongkan"),IF(Pengawas!AZ219="","Harap diisi",IF(Pengawas!AZ219&gt;2015,"Cek lagi",IF(Pengawas!AZ219&lt;2000,"Cek lagi","OK")))))</f>
        <v>-</v>
      </c>
      <c r="BA219" s="25" t="str">
        <f>IF(Pengawas!BA219="","-",IF(LEN(Pengawas!BA219)&lt;5,"Cek lagi","OK"))</f>
        <v>-</v>
      </c>
      <c r="BB219" s="25" t="str">
        <f>IF(Pengawas!BB219="","-",IF(LEN(Pengawas!BB219)&lt;4,"Cek lagi","OK"))</f>
        <v>-</v>
      </c>
      <c r="BC219" s="25" t="str">
        <f>IF(Pengawas!BC219="","-",IF(LEN(Pengawas!BC219)&lt;4,"Cek lagi","OK"))</f>
        <v>-</v>
      </c>
      <c r="BD219" s="25" t="str">
        <f>IF(Pengawas!BD219="","-",IF(LEN(Pengawas!BD219)&lt;4,"Cek lagi","OK"))</f>
        <v>-</v>
      </c>
      <c r="BE219" s="25" t="str">
        <f>IF(Pengawas!BE219="","-",IF(LEN(Pengawas!BE219)&lt;4,"Cek lagi","OK"))</f>
        <v>-</v>
      </c>
      <c r="BF219" s="25" t="str">
        <f>IF(Pengawas!BF219="","-",IF(LEN(Pengawas!BF219)&lt;&gt;5,"Tidak valid","OK"))</f>
        <v>-</v>
      </c>
      <c r="BG219" s="25" t="str">
        <f>IF(Pengawas!BG219="","-",IF(LEN(Pengawas!BG219)&lt;9,"Cek lagi",IF(LEN(Pengawas!BG219)&gt;14,"Cek lagi","OK")))</f>
        <v>-</v>
      </c>
    </row>
    <row r="220" spans="1:59" ht="15" customHeight="1" x14ac:dyDescent="0.2">
      <c r="A220" s="25" t="str">
        <f>IF(Pengawas!A220="","-",IF(LEN(Pengawas!A220)&lt;4,"Cek lagi","OK"))</f>
        <v>-</v>
      </c>
      <c r="B220" s="25" t="str">
        <f>IF(Pengawas!B220="","-",IF(LEN(Pengawas!B220)&lt;4,"Cek lagi","OK"))</f>
        <v>-</v>
      </c>
      <c r="C220" s="25" t="str">
        <f>IF(Pengawas!C220="","-",IF(LEN(Pengawas!C220)&lt;&gt;18,"Tidak valid","OK"))</f>
        <v>-</v>
      </c>
      <c r="D220" s="25" t="str">
        <f>IF(Pengawas!D220="","-",IF(LEN(Pengawas!D220)&lt;&gt;16,"Tidak valid","OK"))</f>
        <v>-</v>
      </c>
      <c r="E220" s="25" t="str">
        <f>IF(Pengawas!E220="","-",IF(LEN(Pengawas!E220)&lt;4,"Cek lagi","OK"))</f>
        <v>-</v>
      </c>
      <c r="F220" s="25" t="str">
        <f>IF(Pengawas!F220="","-",IF(LEN(Pengawas!F220)&lt;&gt;16,"Tidak valid","OK"))</f>
        <v>-</v>
      </c>
      <c r="G220" s="25" t="str">
        <f>IF(Pengawas!G220="","-",IF(LEN(Pengawas!G220)&lt;4,"Cek lagi","OK"))</f>
        <v>-</v>
      </c>
      <c r="H220" s="26" t="str">
        <f>IF(Pengawas!H220="","-",IF(VALUE(LEFT(Pengawas!H220,2))&gt;31,"Tanggal tidak valid",IF(VALUE(LEFT(RIGHT(Pengawas!H220,7),2))&gt;12,"Bulan tidak valid",IF(VALUE(RIGHT(Pengawas!H220,4))&gt;1990,"Umur terlalu muda",IF(VALUE(RIGHT(Pengawas!H220,4))&lt;1955,"Umur terlalu tua","OK")))))</f>
        <v>-</v>
      </c>
      <c r="I220" s="25" t="str">
        <f>IF(Pengawas!I220="","-",IF(Pengawas!I220="L","OK",IF(Pengawas!I220="P","OK","Tidak valid")))</f>
        <v>-</v>
      </c>
      <c r="J220" s="25" t="str">
        <f>IF(Pengawas!J220="","-",IF(LEN(Pengawas!J220)&lt;4,"Cek lagi","OK"))</f>
        <v>-</v>
      </c>
      <c r="K220" s="25" t="str">
        <f>IF(Pengawas!K220="","-",IF(Pengawas!K220&gt;5,"Tidak valid",IF(Pengawas!K220&lt;1,"Tidak valid","OK")))</f>
        <v>-</v>
      </c>
      <c r="L220" s="25" t="str">
        <f>IF(Pengawas!L220="","-",IF(VALUE(LEFT(Pengawas!L220,1))&gt;1,"Tidak valid","OK"))</f>
        <v>-</v>
      </c>
      <c r="M220" s="25" t="str">
        <f>IF(Pengawas!M220="","-",IF(VALUE(LEFT(Pengawas!M220,1))&gt;1,"Tidak valid","OK"))</f>
        <v>-</v>
      </c>
      <c r="N220" s="25" t="str">
        <f>IF(Pengawas!N220="","-",IF(VALUE(LEFT(Pengawas!N220,2))&gt;31,"Tanggal tidak valid",IF(VALUE(LEFT(RIGHT(Pengawas!N220,7),2))&gt;12,"Bulan tidak valid",IF(VALUE(RIGHT(Pengawas!N220,4))&gt;2015,"Tahun cek lagi",IF(VALUE(RIGHT(Pengawas!N220,4))&lt;1930,"Tahun cek lagi","OK")))))</f>
        <v>-</v>
      </c>
      <c r="O220" s="26" t="str">
        <f>IF(Pengawas!O220="","-",IF(VALUE(LEFT(Pengawas!O220,2))&gt;31,"Tanggal tidak valid",IF(VALUE(LEFT(RIGHT(Pengawas!O220,7),2))&gt;12,"Bulan tidak valid",IF(VALUE(RIGHT(Pengawas!O220,4))&gt;2015,"Tahun cek lagi",IF(VALUE(RIGHT(Pengawas!O220,4))&lt;1930,"Tahun cek lagi","OK")))))</f>
        <v>-</v>
      </c>
      <c r="P220" s="26" t="str">
        <f>IF(Pengawas!P220="","-",IF(VALUE(LEFT(Pengawas!P220,2))&gt;31,"Tanggal tidak valid",IF(VALUE(LEFT(RIGHT(Pengawas!P220,7),2))&gt;12,"Bulan tidak valid",IF(VALUE(RIGHT(Pengawas!P220,4))&gt;2015,"Tahun cek lagi",IF(VALUE(RIGHT(Pengawas!P220,4))&lt;1930,"Tahun cek lagi","OK")))))</f>
        <v>-</v>
      </c>
      <c r="Q220" s="25" t="str">
        <f>IF(Pengawas!Q220="","-",IF(Pengawas!Q220&gt;3,"Tidak valid",IF(Pengawas!Q220&lt;1,"Tidak valid","OK")))</f>
        <v>-</v>
      </c>
      <c r="R220" s="25" t="str">
        <f>IF(Pengawas!R220="","-",IF(Pengawas!R220&gt;20000000,"Cek lagi",IF(Pengawas!R220&lt;50000,"Cek lagi","OK")))</f>
        <v>-</v>
      </c>
      <c r="S220" s="25" t="str">
        <f>IF(Pengawas!S220="","-",IF(Pengawas!S220&gt;3,"Tidak valid",IF(Pengawas!S220&lt;1,"Tidak valid","OK")))</f>
        <v>-</v>
      </c>
      <c r="T220" s="25" t="str">
        <f>IF(Pengawas!T220="","-",IF(Pengawas!T220&gt;6,"Tidak valid",IF(Pengawas!T220&lt;1,"Tidak valid","OK")))</f>
        <v>-</v>
      </c>
      <c r="U220" s="25" t="str">
        <f>IF(Pengawas!U220="","-",IF(Pengawas!U220&gt;4,"Tidak valid",IF(Pengawas!U220&lt;1,"Tidak valid","OK")))</f>
        <v>-</v>
      </c>
      <c r="V220" s="25" t="str">
        <f>IF(Pengawas!V220="","-",IF(Pengawas!V220&gt;2,"Tidak valid",IF(Pengawas!V220&lt;1,"Tidak valid","OK")))</f>
        <v>-</v>
      </c>
      <c r="W220" s="25" t="str">
        <f>IF(Pengawas!V220="","-",IF(Pengawas!V220=1,IF(Pengawas!W220="","Harap diisi","OK"),IF(Pengawas!V220=2,IF(Pengawas!W220="","Harap diisi","OK"),IF(Pengawas!V221&lt;1,"-",IF(Pengawas!V221&gt;2,"-","OK")))))</f>
        <v>-</v>
      </c>
      <c r="X220" s="25" t="str">
        <f>IF(Pengawas!V220="","-",IF(Pengawas!V220=1,IF(Pengawas!X220="","Harap diisi","OK"),IF(Pengawas!V220=2,IF(Pengawas!X220="","Harap diisi","OK"),IF(Pengawas!V221&lt;1,"-",IF(Pengawas!V221&gt;2,"-","OK")))))</f>
        <v>-</v>
      </c>
      <c r="Y220" s="25" t="str">
        <f>IF(Pengawas!V220="","-",IF(Pengawas!V220=1,IF(Pengawas!Y220="","Harap diisi","OK"),IF(Pengawas!V220=2,IF(Pengawas!Y220="","Harap diisi","OK"),IF(Pengawas!V221&lt;1,"-",IF(Pengawas!V221&gt;2,"-","OK")))))</f>
        <v>-</v>
      </c>
      <c r="Z220" s="25" t="str">
        <f>IF(Pengawas!V220="","-",IF(Pengawas!V220=1,IF(Pengawas!Z220="","Harap diisi","OK"),IF(Pengawas!V220=2,IF(Pengawas!Z220="","Harap diisi","OK"),IF(Pengawas!V221&lt;1,"-",IF(Pengawas!V221&gt;2,"-","OK")))))</f>
        <v>-</v>
      </c>
      <c r="AA220" s="25" t="str">
        <f>IF(Pengawas!V220="","-",IF(Pengawas!V220=1,IF(Pengawas!AA220="","Harap diisi","OK"),IF(Pengawas!V220=2,IF(Pengawas!AA220="","Harap diisi","OK"),IF(Pengawas!V221&lt;1,"-",IF(Pengawas!V221&gt;2,"-","OK")))))</f>
        <v>-</v>
      </c>
      <c r="AB220" s="25" t="str">
        <f>IF(Pengawas!V220="","-",IF(Pengawas!V220=1,IF(Pengawas!AB220="","Harap diisi","OK"),IF(Pengawas!V220=2,IF(Pengawas!AB220="","Harap diisi","OK"),IF(Pengawas!V221&lt;1,"-",IF(Pengawas!V221&gt;2,"-","OK")))))</f>
        <v>-</v>
      </c>
      <c r="AC220" s="25" t="str">
        <f>IF(Pengawas!V220="","-",IF(Pengawas!V220=1,IF(Pengawas!AC220="","Harap diisi","OK"),IF(Pengawas!V220=2,IF(Pengawas!AC220="","Harap diisi","OK"),IF(Pengawas!V221&lt;1,"-",IF(Pengawas!V221&gt;2,"-","OK")))))</f>
        <v>-</v>
      </c>
      <c r="AD220" s="25" t="str">
        <f>IF(Pengawas!V220="","-",IF(Pengawas!V220=1,IF(Pengawas!AD220="","OK","Harap dikosongkan"),IF(Pengawas!V220=2,IF(Pengawas!AD220="","Harap diisi","OK"),IF(Pengawas!V221&lt;1,"-",IF(Pengawas!V221&gt;2,"-","OK")))))</f>
        <v>-</v>
      </c>
      <c r="AE220" s="25" t="str">
        <f>IF(Pengawas!V220="","-",IF(Pengawas!V220=1,IF(Pengawas!AE220="","OK","Harap dikosongkan"),IF(Pengawas!V220=2,IF(Pengawas!AE220="","Harap diisi","OK"),IF(Pengawas!V221&lt;1,"-",IF(Pengawas!V221&gt;2,"-","OK")))))</f>
        <v>-</v>
      </c>
      <c r="AF220" s="25" t="str">
        <f>IF(Pengawas!V220="","-",IF(Pengawas!V220=1,IF(Pengawas!AF220="","OK","Harap dikosongkan"),IF(Pengawas!V220=2,IF(Pengawas!AF220="","Harap diisi","OK"),IF(Pengawas!V221&lt;1,"-",IF(Pengawas!V221&gt;2,"-","OK")))))</f>
        <v>-</v>
      </c>
      <c r="AG220" s="25" t="str">
        <f>IF(Pengawas!V220="","-",IF(Pengawas!V220=1,IF(Pengawas!AG220="","OK","Harap dikosongkan"),IF(Pengawas!V220=2,IF(Pengawas!AG220="","Harap diisi","OK"),IF(Pengawas!V221&lt;1,"-",IF(Pengawas!V221&gt;2,"-","OK")))))</f>
        <v>-</v>
      </c>
      <c r="AH220" s="25" t="str">
        <f>IF(Pengawas!V220="","-",IF(Pengawas!V220=1,IF(Pengawas!AH220="","OK","Harap dikosongkan"),IF(Pengawas!V220=2,IF(Pengawas!AH220="","Harap diisi","OK"),IF(Pengawas!V221&lt;1,"-",IF(Pengawas!V221&gt;2,"-","OK")))))</f>
        <v>-</v>
      </c>
      <c r="AI220" s="25" t="str">
        <f>IF(Pengawas!V220="","-",IF(Pengawas!V220=1,IF(Pengawas!AI220="","OK","Harap dikosongkan"),IF(Pengawas!V220=2,IF(Pengawas!AI220="","Harap diisi","OK"),IF(Pengawas!V221&lt;1,"-",IF(Pengawas!V221&gt;2,"-","OK")))))</f>
        <v>-</v>
      </c>
      <c r="AJ220" s="25" t="str">
        <f>IF(Pengawas!V220="","-",IF(Pengawas!V220=1,IF(Pengawas!AJ220="","OK","Harap dikosongkan"),IF(Pengawas!V220=2,IF(Pengawas!AJ220="","Harap diisi","OK"),IF(Pengawas!V221&lt;1,"-",IF(Pengawas!V221&gt;2,"-","OK")))))</f>
        <v>-</v>
      </c>
      <c r="AK220" s="25" t="str">
        <f>IF(Pengawas!V220="","-",IF(Pengawas!V220=1,IF(Pengawas!AK220="","OK","Harap dikosongkan"),IF(Pengawas!V220=2,IF(Pengawas!AK220="","Harap diisi","OK"),IF(Pengawas!V221&lt;1,"-",IF(Pengawas!V221&gt;2,"-","OK")))))</f>
        <v>-</v>
      </c>
      <c r="AL220" s="25" t="str">
        <f>IF(Pengawas!AL220="","-",IF(Pengawas!AL220&gt;3,"Tidak valid",IF(Pengawas!AL220&lt;1,"Tidak valid","OK")))</f>
        <v>-</v>
      </c>
      <c r="AM220" s="25" t="str">
        <f>IF(Pengawas!AL220="",IF(Pengawas!AM220="","-","Harap dikosongkan"),IF(Pengawas!AL220&lt;&gt;1,IF(Pengawas!AM220="","OK","Harap dikosongkan"),IF(Pengawas!AM220="","Harap diisi",IF(Pengawas!AM220&gt;2015,"Cek lagi",IF(Pengawas!AM220&lt;2005,"Cek lagi","OK")))))</f>
        <v>-</v>
      </c>
      <c r="AN220" s="25" t="str">
        <f>IF(Pengawas!AL220="",IF(Pengawas!AN220="","-","Harap dikosongkan"),IF(Pengawas!AL220&lt;&gt;1,IF(Pengawas!AN220="","OK","Harap dikosongkan"),IF(Pengawas!AN220="","Harap diisi",IF(VALUE(Pengawas!AN220)&gt;33,"Tidak valid",IF(VALUE(Pengawas!AN220)&lt;1,"Tidak valid","OK")))))</f>
        <v>-</v>
      </c>
      <c r="AO220" s="25" t="str">
        <f>IF(Pengawas!AL220="",IF(Pengawas!AO220="","-","Harap dikosongkan"),IF(Pengawas!AL220&lt;&gt;1,IF(Pengawas!AO220="","OK","Harap dikosongkan"),IF(Pengawas!AO220="","Harap diisi",IF(Pengawas!AO220&gt;1,"Tidak valid","OK"))))</f>
        <v>-</v>
      </c>
      <c r="AP220" s="25" t="str">
        <f>IF(Pengawas!AL220&gt;1,"OK",IF(Pengawas!AO220="",IF(Pengawas!AP220="","-","Kolom AO cek lagi"),IF(Pengawas!AO220=0,IF(Pengawas!AP220="","OK","Harap dikosongkan"),IF(Pengawas!AP220="","Harap diisi",IF(LEN(Pengawas!AP220)&lt;12,"Tidak valid",IF(LEN(Pengawas!AP220)&gt;14,"Tidak valid","OK"))))))</f>
        <v>-</v>
      </c>
      <c r="AQ220" s="26" t="str">
        <f>IF(Pengawas!AL220&gt;1,"OK",IF(Pengawas!AO220="",IF(Pengawas!AQ220="","-","Kolom AO cek lagi"),IF(Pengawas!AO220=0,IF(Pengawas!AQ220="","OK","Harap dikosongkan"),IF(Pengawas!AQ220="","Harap diisi",IF(LEN(Pengawas!AQ220)&lt;5,"Cek lagi","OK")))))</f>
        <v>-</v>
      </c>
      <c r="AR220" s="26" t="str">
        <f>IF(Pengawas!AL220&gt;1,"OK",IF(Pengawas!AO220="",IF(Pengawas!AR220="","-","Kolom AT cek lagi"),IF(Pengawas!AO220=0,IF(Pengawas!AR220="","OK","Harap dikosongkan"),IF(Pengawas!AR220="","Harap diisi",IF(VALUE(LEFT(Pengawas!AR220,2))&gt;31,"Tanggal tidak valid",IF(VALUE(LEFT(RIGHT(Pengawas!AR220,7),2))&gt;12,"Bulan tidak valid",IF(VALUE(RIGHT(Pengawas!AR220,4))&gt;2016,"Tahun cek lagi",IF(VALUE(RIGHT(Pengawas!AR220,4))&lt;2005,"Tahun cek lagi","OK"))))))))</f>
        <v>-</v>
      </c>
      <c r="AS220" s="25" t="str">
        <f>IF(Pengawas!AP220="",IF(Pengawas!AS220="","-","Harap dikosongkan"),IF(Pengawas!AP220&lt;&gt;"",IF(Pengawas!AS220="","Harap diisi",IF(Pengawas!AS220&gt;1,"Tidak valid","OK"))))</f>
        <v>-</v>
      </c>
      <c r="AT220" s="25" t="str">
        <f>IF(Pengawas!AS220="",IF(Pengawas!AT220="","-","Harap dikosongkan"),IF(Pengawas!AS220&lt;&gt;1,IF(Pengawas!AT220="","OK","Harap dikosongkan"),IF(Pengawas!AS220="",IF(Pengawas!AT220="","-","Harap dikosongkan"),IF(Pengawas!AS220=0,IF(Pengawas!AT220="","OK","Harap dikosongkan"),IF(Pengawas!AT220="","Harap diisi",IF(Pengawas!AT220&gt;2016,"Cek lagi",IF(Pengawas!AT220&lt;2005,"Cek lagi",IF(Pengawas!AM220&gt;Pengawas!AT220,"Cek lagi dengan Kolom AL","OK"))))))))</f>
        <v>-</v>
      </c>
      <c r="AU220" s="25" t="str">
        <f>IF(Pengawas!AS220="",IF(Pengawas!AU220="","-","Harap dikosongkan"),IF(Pengawas!AS220&lt;&gt;1,IF(Pengawas!AU220="","OK","Harap dikosongkan"),IF(Pengawas!AS220="",IF(Pengawas!AU220="","-","Harap dikosongkan"),IF(Pengawas!AS220=0,IF(Pengawas!AU220="","OK","Harap dikosongkan"),IF(Pengawas!AU220="","Harap diisi",IF(Pengawas!AU220&gt;20000000,"Cek lagi",IF(Pengawas!AU220&lt;100000,"Cek lagi","OK")))))))</f>
        <v>-</v>
      </c>
      <c r="AV220" s="25" t="str">
        <f>IF(Pengawas!AV220="","-",IF(Pengawas!AV220&gt;3,"Tidak valid","OK"))</f>
        <v>-</v>
      </c>
      <c r="AW220" s="25" t="str">
        <f>IF(Pengawas!AV220="",IF(Pengawas!AW220="","-","Harap dikosongkan"),IF(Pengawas!AV220=0,IF(Pengawas!AW220="","OK","Harap dikosongkan"),IF(Pengawas!AV220&gt;0,IF(Pengawas!AW220="","Harap diisi",IF(Pengawas!AW220&gt;2015,"Tidak valid","OK")))))</f>
        <v>-</v>
      </c>
      <c r="AX220" s="25" t="str">
        <f>IF(Pengawas!AV220="",IF(Pengawas!AX220="","-","Harap dikosongkan"),IF(Pengawas!AV220=0,IF(Pengawas!AX220="","OK","Harap dikosongkan"),IF(Pengawas!AV220&gt;0,IF(Pengawas!AX220="","Harap diisi",IF(Pengawas!AX220="","-",IF(Pengawas!AX220&gt;1,"Tidak valid","OK"))))))</f>
        <v>-</v>
      </c>
      <c r="AY220" s="25" t="str">
        <f>IF(Pengawas!AY220="","-",IF(Pengawas!AY220&gt;2,"Tidak valid","OK"))</f>
        <v>-</v>
      </c>
      <c r="AZ220" s="25" t="str">
        <f>IF(Pengawas!AY220="",IF(Pengawas!AZ220="","-","Harap dikosongkan"),IF(Pengawas!AY220=0,IF(Pengawas!AZ220="","OK","Harap dikosongkan"),IF(Pengawas!AZ220="","Harap diisi",IF(Pengawas!AZ220&gt;2015,"Cek lagi",IF(Pengawas!AZ220&lt;2000,"Cek lagi","OK")))))</f>
        <v>-</v>
      </c>
      <c r="BA220" s="25" t="str">
        <f>IF(Pengawas!BA220="","-",IF(LEN(Pengawas!BA220)&lt;5,"Cek lagi","OK"))</f>
        <v>-</v>
      </c>
      <c r="BB220" s="25" t="str">
        <f>IF(Pengawas!BB220="","-",IF(LEN(Pengawas!BB220)&lt;4,"Cek lagi","OK"))</f>
        <v>-</v>
      </c>
      <c r="BC220" s="25" t="str">
        <f>IF(Pengawas!BC220="","-",IF(LEN(Pengawas!BC220)&lt;4,"Cek lagi","OK"))</f>
        <v>-</v>
      </c>
      <c r="BD220" s="25" t="str">
        <f>IF(Pengawas!BD220="","-",IF(LEN(Pengawas!BD220)&lt;4,"Cek lagi","OK"))</f>
        <v>-</v>
      </c>
      <c r="BE220" s="25" t="str">
        <f>IF(Pengawas!BE220="","-",IF(LEN(Pengawas!BE220)&lt;4,"Cek lagi","OK"))</f>
        <v>-</v>
      </c>
      <c r="BF220" s="25" t="str">
        <f>IF(Pengawas!BF220="","-",IF(LEN(Pengawas!BF220)&lt;&gt;5,"Tidak valid","OK"))</f>
        <v>-</v>
      </c>
      <c r="BG220" s="25" t="str">
        <f>IF(Pengawas!BG220="","-",IF(LEN(Pengawas!BG220)&lt;9,"Cek lagi",IF(LEN(Pengawas!BG220)&gt;14,"Cek lagi","OK")))</f>
        <v>-</v>
      </c>
    </row>
    <row r="221" spans="1:59" ht="15" customHeight="1" x14ac:dyDescent="0.2">
      <c r="A221" s="25" t="str">
        <f>IF(Pengawas!A221="","-",IF(LEN(Pengawas!A221)&lt;4,"Cek lagi","OK"))</f>
        <v>-</v>
      </c>
      <c r="B221" s="25" t="str">
        <f>IF(Pengawas!B221="","-",IF(LEN(Pengawas!B221)&lt;4,"Cek lagi","OK"))</f>
        <v>-</v>
      </c>
      <c r="C221" s="25" t="str">
        <f>IF(Pengawas!C221="","-",IF(LEN(Pengawas!C221)&lt;&gt;18,"Tidak valid","OK"))</f>
        <v>-</v>
      </c>
      <c r="D221" s="25" t="str">
        <f>IF(Pengawas!D221="","-",IF(LEN(Pengawas!D221)&lt;&gt;16,"Tidak valid","OK"))</f>
        <v>-</v>
      </c>
      <c r="E221" s="25" t="str">
        <f>IF(Pengawas!E221="","-",IF(LEN(Pengawas!E221)&lt;4,"Cek lagi","OK"))</f>
        <v>-</v>
      </c>
      <c r="F221" s="25" t="str">
        <f>IF(Pengawas!F221="","-",IF(LEN(Pengawas!F221)&lt;&gt;16,"Tidak valid","OK"))</f>
        <v>-</v>
      </c>
      <c r="G221" s="25" t="str">
        <f>IF(Pengawas!G221="","-",IF(LEN(Pengawas!G221)&lt;4,"Cek lagi","OK"))</f>
        <v>-</v>
      </c>
      <c r="H221" s="26" t="str">
        <f>IF(Pengawas!H221="","-",IF(VALUE(LEFT(Pengawas!H221,2))&gt;31,"Tanggal tidak valid",IF(VALUE(LEFT(RIGHT(Pengawas!H221,7),2))&gt;12,"Bulan tidak valid",IF(VALUE(RIGHT(Pengawas!H221,4))&gt;1990,"Umur terlalu muda",IF(VALUE(RIGHT(Pengawas!H221,4))&lt;1955,"Umur terlalu tua","OK")))))</f>
        <v>-</v>
      </c>
      <c r="I221" s="25" t="str">
        <f>IF(Pengawas!I221="","-",IF(Pengawas!I221="L","OK",IF(Pengawas!I221="P","OK","Tidak valid")))</f>
        <v>-</v>
      </c>
      <c r="J221" s="25" t="str">
        <f>IF(Pengawas!J221="","-",IF(LEN(Pengawas!J221)&lt;4,"Cek lagi","OK"))</f>
        <v>-</v>
      </c>
      <c r="K221" s="25" t="str">
        <f>IF(Pengawas!K221="","-",IF(Pengawas!K221&gt;5,"Tidak valid",IF(Pengawas!K221&lt;1,"Tidak valid","OK")))</f>
        <v>-</v>
      </c>
      <c r="L221" s="25" t="str">
        <f>IF(Pengawas!L221="","-",IF(VALUE(LEFT(Pengawas!L221,1))&gt;1,"Tidak valid","OK"))</f>
        <v>-</v>
      </c>
      <c r="M221" s="25" t="str">
        <f>IF(Pengawas!M221="","-",IF(VALUE(LEFT(Pengawas!M221,1))&gt;1,"Tidak valid","OK"))</f>
        <v>-</v>
      </c>
      <c r="N221" s="25" t="str">
        <f>IF(Pengawas!N221="","-",IF(VALUE(LEFT(Pengawas!N221,2))&gt;31,"Tanggal tidak valid",IF(VALUE(LEFT(RIGHT(Pengawas!N221,7),2))&gt;12,"Bulan tidak valid",IF(VALUE(RIGHT(Pengawas!N221,4))&gt;2015,"Tahun cek lagi",IF(VALUE(RIGHT(Pengawas!N221,4))&lt;1930,"Tahun cek lagi","OK")))))</f>
        <v>-</v>
      </c>
      <c r="O221" s="26" t="str">
        <f>IF(Pengawas!O221="","-",IF(VALUE(LEFT(Pengawas!O221,2))&gt;31,"Tanggal tidak valid",IF(VALUE(LEFT(RIGHT(Pengawas!O221,7),2))&gt;12,"Bulan tidak valid",IF(VALUE(RIGHT(Pengawas!O221,4))&gt;2015,"Tahun cek lagi",IF(VALUE(RIGHT(Pengawas!O221,4))&lt;1930,"Tahun cek lagi","OK")))))</f>
        <v>-</v>
      </c>
      <c r="P221" s="26" t="str">
        <f>IF(Pengawas!P221="","-",IF(VALUE(LEFT(Pengawas!P221,2))&gt;31,"Tanggal tidak valid",IF(VALUE(LEFT(RIGHT(Pengawas!P221,7),2))&gt;12,"Bulan tidak valid",IF(VALUE(RIGHT(Pengawas!P221,4))&gt;2015,"Tahun cek lagi",IF(VALUE(RIGHT(Pengawas!P221,4))&lt;1930,"Tahun cek lagi","OK")))))</f>
        <v>-</v>
      </c>
      <c r="Q221" s="25" t="str">
        <f>IF(Pengawas!Q221="","-",IF(Pengawas!Q221&gt;3,"Tidak valid",IF(Pengawas!Q221&lt;1,"Tidak valid","OK")))</f>
        <v>-</v>
      </c>
      <c r="R221" s="25" t="str">
        <f>IF(Pengawas!R221="","-",IF(Pengawas!R221&gt;20000000,"Cek lagi",IF(Pengawas!R221&lt;50000,"Cek lagi","OK")))</f>
        <v>-</v>
      </c>
      <c r="S221" s="25" t="str">
        <f>IF(Pengawas!S221="","-",IF(Pengawas!S221&gt;3,"Tidak valid",IF(Pengawas!S221&lt;1,"Tidak valid","OK")))</f>
        <v>-</v>
      </c>
      <c r="T221" s="25" t="str">
        <f>IF(Pengawas!T221="","-",IF(Pengawas!T221&gt;6,"Tidak valid",IF(Pengawas!T221&lt;1,"Tidak valid","OK")))</f>
        <v>-</v>
      </c>
      <c r="U221" s="25" t="str">
        <f>IF(Pengawas!U221="","-",IF(Pengawas!U221&gt;4,"Tidak valid",IF(Pengawas!U221&lt;1,"Tidak valid","OK")))</f>
        <v>-</v>
      </c>
      <c r="V221" s="25" t="str">
        <f>IF(Pengawas!V221="","-",IF(Pengawas!V221&gt;2,"Tidak valid",IF(Pengawas!V221&lt;1,"Tidak valid","OK")))</f>
        <v>-</v>
      </c>
      <c r="W221" s="25" t="str">
        <f>IF(Pengawas!V221="","-",IF(Pengawas!V221=1,IF(Pengawas!W221="","Harap diisi","OK"),IF(Pengawas!V221=2,IF(Pengawas!W221="","Harap diisi","OK"),IF(Pengawas!V222&lt;1,"-",IF(Pengawas!V222&gt;2,"-","OK")))))</f>
        <v>-</v>
      </c>
      <c r="X221" s="25" t="str">
        <f>IF(Pengawas!V221="","-",IF(Pengawas!V221=1,IF(Pengawas!X221="","Harap diisi","OK"),IF(Pengawas!V221=2,IF(Pengawas!X221="","Harap diisi","OK"),IF(Pengawas!V222&lt;1,"-",IF(Pengawas!V222&gt;2,"-","OK")))))</f>
        <v>-</v>
      </c>
      <c r="Y221" s="25" t="str">
        <f>IF(Pengawas!V221="","-",IF(Pengawas!V221=1,IF(Pengawas!Y221="","Harap diisi","OK"),IF(Pengawas!V221=2,IF(Pengawas!Y221="","Harap diisi","OK"),IF(Pengawas!V222&lt;1,"-",IF(Pengawas!V222&gt;2,"-","OK")))))</f>
        <v>-</v>
      </c>
      <c r="Z221" s="25" t="str">
        <f>IF(Pengawas!V221="","-",IF(Pengawas!V221=1,IF(Pengawas!Z221="","Harap diisi","OK"),IF(Pengawas!V221=2,IF(Pengawas!Z221="","Harap diisi","OK"),IF(Pengawas!V222&lt;1,"-",IF(Pengawas!V222&gt;2,"-","OK")))))</f>
        <v>-</v>
      </c>
      <c r="AA221" s="25" t="str">
        <f>IF(Pengawas!V221="","-",IF(Pengawas!V221=1,IF(Pengawas!AA221="","Harap diisi","OK"),IF(Pengawas!V221=2,IF(Pengawas!AA221="","Harap diisi","OK"),IF(Pengawas!V222&lt;1,"-",IF(Pengawas!V222&gt;2,"-","OK")))))</f>
        <v>-</v>
      </c>
      <c r="AB221" s="25" t="str">
        <f>IF(Pengawas!V221="","-",IF(Pengawas!V221=1,IF(Pengawas!AB221="","Harap diisi","OK"),IF(Pengawas!V221=2,IF(Pengawas!AB221="","Harap diisi","OK"),IF(Pengawas!V222&lt;1,"-",IF(Pengawas!V222&gt;2,"-","OK")))))</f>
        <v>-</v>
      </c>
      <c r="AC221" s="25" t="str">
        <f>IF(Pengawas!V221="","-",IF(Pengawas!V221=1,IF(Pengawas!AC221="","Harap diisi","OK"),IF(Pengawas!V221=2,IF(Pengawas!AC221="","Harap diisi","OK"),IF(Pengawas!V222&lt;1,"-",IF(Pengawas!V222&gt;2,"-","OK")))))</f>
        <v>-</v>
      </c>
      <c r="AD221" s="25" t="str">
        <f>IF(Pengawas!V221="","-",IF(Pengawas!V221=1,IF(Pengawas!AD221="","OK","Harap dikosongkan"),IF(Pengawas!V221=2,IF(Pengawas!AD221="","Harap diisi","OK"),IF(Pengawas!V222&lt;1,"-",IF(Pengawas!V222&gt;2,"-","OK")))))</f>
        <v>-</v>
      </c>
      <c r="AE221" s="25" t="str">
        <f>IF(Pengawas!V221="","-",IF(Pengawas!V221=1,IF(Pengawas!AE221="","OK","Harap dikosongkan"),IF(Pengawas!V221=2,IF(Pengawas!AE221="","Harap diisi","OK"),IF(Pengawas!V222&lt;1,"-",IF(Pengawas!V222&gt;2,"-","OK")))))</f>
        <v>-</v>
      </c>
      <c r="AF221" s="25" t="str">
        <f>IF(Pengawas!V221="","-",IF(Pengawas!V221=1,IF(Pengawas!AF221="","OK","Harap dikosongkan"),IF(Pengawas!V221=2,IF(Pengawas!AF221="","Harap diisi","OK"),IF(Pengawas!V222&lt;1,"-",IF(Pengawas!V222&gt;2,"-","OK")))))</f>
        <v>-</v>
      </c>
      <c r="AG221" s="25" t="str">
        <f>IF(Pengawas!V221="","-",IF(Pengawas!V221=1,IF(Pengawas!AG221="","OK","Harap dikosongkan"),IF(Pengawas!V221=2,IF(Pengawas!AG221="","Harap diisi","OK"),IF(Pengawas!V222&lt;1,"-",IF(Pengawas!V222&gt;2,"-","OK")))))</f>
        <v>-</v>
      </c>
      <c r="AH221" s="25" t="str">
        <f>IF(Pengawas!V221="","-",IF(Pengawas!V221=1,IF(Pengawas!AH221="","OK","Harap dikosongkan"),IF(Pengawas!V221=2,IF(Pengawas!AH221="","Harap diisi","OK"),IF(Pengawas!V222&lt;1,"-",IF(Pengawas!V222&gt;2,"-","OK")))))</f>
        <v>-</v>
      </c>
      <c r="AI221" s="25" t="str">
        <f>IF(Pengawas!V221="","-",IF(Pengawas!V221=1,IF(Pengawas!AI221="","OK","Harap dikosongkan"),IF(Pengawas!V221=2,IF(Pengawas!AI221="","Harap diisi","OK"),IF(Pengawas!V222&lt;1,"-",IF(Pengawas!V222&gt;2,"-","OK")))))</f>
        <v>-</v>
      </c>
      <c r="AJ221" s="25" t="str">
        <f>IF(Pengawas!V221="","-",IF(Pengawas!V221=1,IF(Pengawas!AJ221="","OK","Harap dikosongkan"),IF(Pengawas!V221=2,IF(Pengawas!AJ221="","Harap diisi","OK"),IF(Pengawas!V222&lt;1,"-",IF(Pengawas!V222&gt;2,"-","OK")))))</f>
        <v>-</v>
      </c>
      <c r="AK221" s="25" t="str">
        <f>IF(Pengawas!V221="","-",IF(Pengawas!V221=1,IF(Pengawas!AK221="","OK","Harap dikosongkan"),IF(Pengawas!V221=2,IF(Pengawas!AK221="","Harap diisi","OK"),IF(Pengawas!V222&lt;1,"-",IF(Pengawas!V222&gt;2,"-","OK")))))</f>
        <v>-</v>
      </c>
      <c r="AL221" s="25" t="str">
        <f>IF(Pengawas!AL221="","-",IF(Pengawas!AL221&gt;3,"Tidak valid",IF(Pengawas!AL221&lt;1,"Tidak valid","OK")))</f>
        <v>-</v>
      </c>
      <c r="AM221" s="25" t="str">
        <f>IF(Pengawas!AL221="",IF(Pengawas!AM221="","-","Harap dikosongkan"),IF(Pengawas!AL221&lt;&gt;1,IF(Pengawas!AM221="","OK","Harap dikosongkan"),IF(Pengawas!AM221="","Harap diisi",IF(Pengawas!AM221&gt;2015,"Cek lagi",IF(Pengawas!AM221&lt;2005,"Cek lagi","OK")))))</f>
        <v>-</v>
      </c>
      <c r="AN221" s="25" t="str">
        <f>IF(Pengawas!AL221="",IF(Pengawas!AN221="","-","Harap dikosongkan"),IF(Pengawas!AL221&lt;&gt;1,IF(Pengawas!AN221="","OK","Harap dikosongkan"),IF(Pengawas!AN221="","Harap diisi",IF(VALUE(Pengawas!AN221)&gt;33,"Tidak valid",IF(VALUE(Pengawas!AN221)&lt;1,"Tidak valid","OK")))))</f>
        <v>-</v>
      </c>
      <c r="AO221" s="25" t="str">
        <f>IF(Pengawas!AL221="",IF(Pengawas!AO221="","-","Harap dikosongkan"),IF(Pengawas!AL221&lt;&gt;1,IF(Pengawas!AO221="","OK","Harap dikosongkan"),IF(Pengawas!AO221="","Harap diisi",IF(Pengawas!AO221&gt;1,"Tidak valid","OK"))))</f>
        <v>-</v>
      </c>
      <c r="AP221" s="25" t="str">
        <f>IF(Pengawas!AL221&gt;1,"OK",IF(Pengawas!AO221="",IF(Pengawas!AP221="","-","Kolom AO cek lagi"),IF(Pengawas!AO221=0,IF(Pengawas!AP221="","OK","Harap dikosongkan"),IF(Pengawas!AP221="","Harap diisi",IF(LEN(Pengawas!AP221)&lt;12,"Tidak valid",IF(LEN(Pengawas!AP221)&gt;14,"Tidak valid","OK"))))))</f>
        <v>-</v>
      </c>
      <c r="AQ221" s="26" t="str">
        <f>IF(Pengawas!AL221&gt;1,"OK",IF(Pengawas!AO221="",IF(Pengawas!AQ221="","-","Kolom AO cek lagi"),IF(Pengawas!AO221=0,IF(Pengawas!AQ221="","OK","Harap dikosongkan"),IF(Pengawas!AQ221="","Harap diisi",IF(LEN(Pengawas!AQ221)&lt;5,"Cek lagi","OK")))))</f>
        <v>-</v>
      </c>
      <c r="AR221" s="26" t="str">
        <f>IF(Pengawas!AL221&gt;1,"OK",IF(Pengawas!AO221="",IF(Pengawas!AR221="","-","Kolom AT cek lagi"),IF(Pengawas!AO221=0,IF(Pengawas!AR221="","OK","Harap dikosongkan"),IF(Pengawas!AR221="","Harap diisi",IF(VALUE(LEFT(Pengawas!AR221,2))&gt;31,"Tanggal tidak valid",IF(VALUE(LEFT(RIGHT(Pengawas!AR221,7),2))&gt;12,"Bulan tidak valid",IF(VALUE(RIGHT(Pengawas!AR221,4))&gt;2016,"Tahun cek lagi",IF(VALUE(RIGHT(Pengawas!AR221,4))&lt;2005,"Tahun cek lagi","OK"))))))))</f>
        <v>-</v>
      </c>
      <c r="AS221" s="25" t="str">
        <f>IF(Pengawas!AP221="",IF(Pengawas!AS221="","-","Harap dikosongkan"),IF(Pengawas!AP221&lt;&gt;"",IF(Pengawas!AS221="","Harap diisi",IF(Pengawas!AS221&gt;1,"Tidak valid","OK"))))</f>
        <v>-</v>
      </c>
      <c r="AT221" s="25" t="str">
        <f>IF(Pengawas!AS221="",IF(Pengawas!AT221="","-","Harap dikosongkan"),IF(Pengawas!AS221&lt;&gt;1,IF(Pengawas!AT221="","OK","Harap dikosongkan"),IF(Pengawas!AS221="",IF(Pengawas!AT221="","-","Harap dikosongkan"),IF(Pengawas!AS221=0,IF(Pengawas!AT221="","OK","Harap dikosongkan"),IF(Pengawas!AT221="","Harap diisi",IF(Pengawas!AT221&gt;2016,"Cek lagi",IF(Pengawas!AT221&lt;2005,"Cek lagi",IF(Pengawas!AM221&gt;Pengawas!AT221,"Cek lagi dengan Kolom AL","OK"))))))))</f>
        <v>-</v>
      </c>
      <c r="AU221" s="25" t="str">
        <f>IF(Pengawas!AS221="",IF(Pengawas!AU221="","-","Harap dikosongkan"),IF(Pengawas!AS221&lt;&gt;1,IF(Pengawas!AU221="","OK","Harap dikosongkan"),IF(Pengawas!AS221="",IF(Pengawas!AU221="","-","Harap dikosongkan"),IF(Pengawas!AS221=0,IF(Pengawas!AU221="","OK","Harap dikosongkan"),IF(Pengawas!AU221="","Harap diisi",IF(Pengawas!AU221&gt;20000000,"Cek lagi",IF(Pengawas!AU221&lt;100000,"Cek lagi","OK")))))))</f>
        <v>-</v>
      </c>
      <c r="AV221" s="25" t="str">
        <f>IF(Pengawas!AV221="","-",IF(Pengawas!AV221&gt;3,"Tidak valid","OK"))</f>
        <v>-</v>
      </c>
      <c r="AW221" s="25" t="str">
        <f>IF(Pengawas!AV221="",IF(Pengawas!AW221="","-","Harap dikosongkan"),IF(Pengawas!AV221=0,IF(Pengawas!AW221="","OK","Harap dikosongkan"),IF(Pengawas!AV221&gt;0,IF(Pengawas!AW221="","Harap diisi",IF(Pengawas!AW221&gt;2015,"Tidak valid","OK")))))</f>
        <v>-</v>
      </c>
      <c r="AX221" s="25" t="str">
        <f>IF(Pengawas!AV221="",IF(Pengawas!AX221="","-","Harap dikosongkan"),IF(Pengawas!AV221=0,IF(Pengawas!AX221="","OK","Harap dikosongkan"),IF(Pengawas!AV221&gt;0,IF(Pengawas!AX221="","Harap diisi",IF(Pengawas!AX221="","-",IF(Pengawas!AX221&gt;1,"Tidak valid","OK"))))))</f>
        <v>-</v>
      </c>
      <c r="AY221" s="25" t="str">
        <f>IF(Pengawas!AY221="","-",IF(Pengawas!AY221&gt;2,"Tidak valid","OK"))</f>
        <v>-</v>
      </c>
      <c r="AZ221" s="25" t="str">
        <f>IF(Pengawas!AY221="",IF(Pengawas!AZ221="","-","Harap dikosongkan"),IF(Pengawas!AY221=0,IF(Pengawas!AZ221="","OK","Harap dikosongkan"),IF(Pengawas!AZ221="","Harap diisi",IF(Pengawas!AZ221&gt;2015,"Cek lagi",IF(Pengawas!AZ221&lt;2000,"Cek lagi","OK")))))</f>
        <v>-</v>
      </c>
      <c r="BA221" s="25" t="str">
        <f>IF(Pengawas!BA221="","-",IF(LEN(Pengawas!BA221)&lt;5,"Cek lagi","OK"))</f>
        <v>-</v>
      </c>
      <c r="BB221" s="25" t="str">
        <f>IF(Pengawas!BB221="","-",IF(LEN(Pengawas!BB221)&lt;4,"Cek lagi","OK"))</f>
        <v>-</v>
      </c>
      <c r="BC221" s="25" t="str">
        <f>IF(Pengawas!BC221="","-",IF(LEN(Pengawas!BC221)&lt;4,"Cek lagi","OK"))</f>
        <v>-</v>
      </c>
      <c r="BD221" s="25" t="str">
        <f>IF(Pengawas!BD221="","-",IF(LEN(Pengawas!BD221)&lt;4,"Cek lagi","OK"))</f>
        <v>-</v>
      </c>
      <c r="BE221" s="25" t="str">
        <f>IF(Pengawas!BE221="","-",IF(LEN(Pengawas!BE221)&lt;4,"Cek lagi","OK"))</f>
        <v>-</v>
      </c>
      <c r="BF221" s="25" t="str">
        <f>IF(Pengawas!BF221="","-",IF(LEN(Pengawas!BF221)&lt;&gt;5,"Tidak valid","OK"))</f>
        <v>-</v>
      </c>
      <c r="BG221" s="25" t="str">
        <f>IF(Pengawas!BG221="","-",IF(LEN(Pengawas!BG221)&lt;9,"Cek lagi",IF(LEN(Pengawas!BG221)&gt;14,"Cek lagi","OK")))</f>
        <v>-</v>
      </c>
    </row>
    <row r="222" spans="1:59" ht="15" customHeight="1" x14ac:dyDescent="0.2">
      <c r="A222" s="25" t="str">
        <f>IF(Pengawas!A222="","-",IF(LEN(Pengawas!A222)&lt;4,"Cek lagi","OK"))</f>
        <v>-</v>
      </c>
      <c r="B222" s="25" t="str">
        <f>IF(Pengawas!B222="","-",IF(LEN(Pengawas!B222)&lt;4,"Cek lagi","OK"))</f>
        <v>-</v>
      </c>
      <c r="C222" s="25" t="str">
        <f>IF(Pengawas!C222="","-",IF(LEN(Pengawas!C222)&lt;&gt;18,"Tidak valid","OK"))</f>
        <v>-</v>
      </c>
      <c r="D222" s="25" t="str">
        <f>IF(Pengawas!D222="","-",IF(LEN(Pengawas!D222)&lt;&gt;16,"Tidak valid","OK"))</f>
        <v>-</v>
      </c>
      <c r="E222" s="25" t="str">
        <f>IF(Pengawas!E222="","-",IF(LEN(Pengawas!E222)&lt;4,"Cek lagi","OK"))</f>
        <v>-</v>
      </c>
      <c r="F222" s="25" t="str">
        <f>IF(Pengawas!F222="","-",IF(LEN(Pengawas!F222)&lt;&gt;16,"Tidak valid","OK"))</f>
        <v>-</v>
      </c>
      <c r="G222" s="25" t="str">
        <f>IF(Pengawas!G222="","-",IF(LEN(Pengawas!G222)&lt;4,"Cek lagi","OK"))</f>
        <v>-</v>
      </c>
      <c r="H222" s="26" t="str">
        <f>IF(Pengawas!H222="","-",IF(VALUE(LEFT(Pengawas!H222,2))&gt;31,"Tanggal tidak valid",IF(VALUE(LEFT(RIGHT(Pengawas!H222,7),2))&gt;12,"Bulan tidak valid",IF(VALUE(RIGHT(Pengawas!H222,4))&gt;1990,"Umur terlalu muda",IF(VALUE(RIGHT(Pengawas!H222,4))&lt;1955,"Umur terlalu tua","OK")))))</f>
        <v>-</v>
      </c>
      <c r="I222" s="25" t="str">
        <f>IF(Pengawas!I222="","-",IF(Pengawas!I222="L","OK",IF(Pengawas!I222="P","OK","Tidak valid")))</f>
        <v>-</v>
      </c>
      <c r="J222" s="25" t="str">
        <f>IF(Pengawas!J222="","-",IF(LEN(Pengawas!J222)&lt;4,"Cek lagi","OK"))</f>
        <v>-</v>
      </c>
      <c r="K222" s="25" t="str">
        <f>IF(Pengawas!K222="","-",IF(Pengawas!K222&gt;5,"Tidak valid",IF(Pengawas!K222&lt;1,"Tidak valid","OK")))</f>
        <v>-</v>
      </c>
      <c r="L222" s="25" t="str">
        <f>IF(Pengawas!L222="","-",IF(VALUE(LEFT(Pengawas!L222,1))&gt;1,"Tidak valid","OK"))</f>
        <v>-</v>
      </c>
      <c r="M222" s="25" t="str">
        <f>IF(Pengawas!M222="","-",IF(VALUE(LEFT(Pengawas!M222,1))&gt;1,"Tidak valid","OK"))</f>
        <v>-</v>
      </c>
      <c r="N222" s="25" t="str">
        <f>IF(Pengawas!N222="","-",IF(VALUE(LEFT(Pengawas!N222,2))&gt;31,"Tanggal tidak valid",IF(VALUE(LEFT(RIGHT(Pengawas!N222,7),2))&gt;12,"Bulan tidak valid",IF(VALUE(RIGHT(Pengawas!N222,4))&gt;2015,"Tahun cek lagi",IF(VALUE(RIGHT(Pengawas!N222,4))&lt;1930,"Tahun cek lagi","OK")))))</f>
        <v>-</v>
      </c>
      <c r="O222" s="26" t="str">
        <f>IF(Pengawas!O222="","-",IF(VALUE(LEFT(Pengawas!O222,2))&gt;31,"Tanggal tidak valid",IF(VALUE(LEFT(RIGHT(Pengawas!O222,7),2))&gt;12,"Bulan tidak valid",IF(VALUE(RIGHT(Pengawas!O222,4))&gt;2015,"Tahun cek lagi",IF(VALUE(RIGHT(Pengawas!O222,4))&lt;1930,"Tahun cek lagi","OK")))))</f>
        <v>-</v>
      </c>
      <c r="P222" s="26" t="str">
        <f>IF(Pengawas!P222="","-",IF(VALUE(LEFT(Pengawas!P222,2))&gt;31,"Tanggal tidak valid",IF(VALUE(LEFT(RIGHT(Pengawas!P222,7),2))&gt;12,"Bulan tidak valid",IF(VALUE(RIGHT(Pengawas!P222,4))&gt;2015,"Tahun cek lagi",IF(VALUE(RIGHT(Pengawas!P222,4))&lt;1930,"Tahun cek lagi","OK")))))</f>
        <v>-</v>
      </c>
      <c r="Q222" s="25" t="str">
        <f>IF(Pengawas!Q222="","-",IF(Pengawas!Q222&gt;3,"Tidak valid",IF(Pengawas!Q222&lt;1,"Tidak valid","OK")))</f>
        <v>-</v>
      </c>
      <c r="R222" s="25" t="str">
        <f>IF(Pengawas!R222="","-",IF(Pengawas!R222&gt;20000000,"Cek lagi",IF(Pengawas!R222&lt;50000,"Cek lagi","OK")))</f>
        <v>-</v>
      </c>
      <c r="S222" s="25" t="str">
        <f>IF(Pengawas!S222="","-",IF(Pengawas!S222&gt;3,"Tidak valid",IF(Pengawas!S222&lt;1,"Tidak valid","OK")))</f>
        <v>-</v>
      </c>
      <c r="T222" s="25" t="str">
        <f>IF(Pengawas!T222="","-",IF(Pengawas!T222&gt;6,"Tidak valid",IF(Pengawas!T222&lt;1,"Tidak valid","OK")))</f>
        <v>-</v>
      </c>
      <c r="U222" s="25" t="str">
        <f>IF(Pengawas!U222="","-",IF(Pengawas!U222&gt;4,"Tidak valid",IF(Pengawas!U222&lt;1,"Tidak valid","OK")))</f>
        <v>-</v>
      </c>
      <c r="V222" s="25" t="str">
        <f>IF(Pengawas!V222="","-",IF(Pengawas!V222&gt;2,"Tidak valid",IF(Pengawas!V222&lt;1,"Tidak valid","OK")))</f>
        <v>-</v>
      </c>
      <c r="W222" s="25" t="str">
        <f>IF(Pengawas!V222="","-",IF(Pengawas!V222=1,IF(Pengawas!W222="","Harap diisi","OK"),IF(Pengawas!V222=2,IF(Pengawas!W222="","Harap diisi","OK"),IF(Pengawas!V223&lt;1,"-",IF(Pengawas!V223&gt;2,"-","OK")))))</f>
        <v>-</v>
      </c>
      <c r="X222" s="25" t="str">
        <f>IF(Pengawas!V222="","-",IF(Pengawas!V222=1,IF(Pengawas!X222="","Harap diisi","OK"),IF(Pengawas!V222=2,IF(Pengawas!X222="","Harap diisi","OK"),IF(Pengawas!V223&lt;1,"-",IF(Pengawas!V223&gt;2,"-","OK")))))</f>
        <v>-</v>
      </c>
      <c r="Y222" s="25" t="str">
        <f>IF(Pengawas!V222="","-",IF(Pengawas!V222=1,IF(Pengawas!Y222="","Harap diisi","OK"),IF(Pengawas!V222=2,IF(Pengawas!Y222="","Harap diisi","OK"),IF(Pengawas!V223&lt;1,"-",IF(Pengawas!V223&gt;2,"-","OK")))))</f>
        <v>-</v>
      </c>
      <c r="Z222" s="25" t="str">
        <f>IF(Pengawas!V222="","-",IF(Pengawas!V222=1,IF(Pengawas!Z222="","Harap diisi","OK"),IF(Pengawas!V222=2,IF(Pengawas!Z222="","Harap diisi","OK"),IF(Pengawas!V223&lt;1,"-",IF(Pengawas!V223&gt;2,"-","OK")))))</f>
        <v>-</v>
      </c>
      <c r="AA222" s="25" t="str">
        <f>IF(Pengawas!V222="","-",IF(Pengawas!V222=1,IF(Pengawas!AA222="","Harap diisi","OK"),IF(Pengawas!V222=2,IF(Pengawas!AA222="","Harap diisi","OK"),IF(Pengawas!V223&lt;1,"-",IF(Pengawas!V223&gt;2,"-","OK")))))</f>
        <v>-</v>
      </c>
      <c r="AB222" s="25" t="str">
        <f>IF(Pengawas!V222="","-",IF(Pengawas!V222=1,IF(Pengawas!AB222="","Harap diisi","OK"),IF(Pengawas!V222=2,IF(Pengawas!AB222="","Harap diisi","OK"),IF(Pengawas!V223&lt;1,"-",IF(Pengawas!V223&gt;2,"-","OK")))))</f>
        <v>-</v>
      </c>
      <c r="AC222" s="25" t="str">
        <f>IF(Pengawas!V222="","-",IF(Pengawas!V222=1,IF(Pengawas!AC222="","Harap diisi","OK"),IF(Pengawas!V222=2,IF(Pengawas!AC222="","Harap diisi","OK"),IF(Pengawas!V223&lt;1,"-",IF(Pengawas!V223&gt;2,"-","OK")))))</f>
        <v>-</v>
      </c>
      <c r="AD222" s="25" t="str">
        <f>IF(Pengawas!V222="","-",IF(Pengawas!V222=1,IF(Pengawas!AD222="","OK","Harap dikosongkan"),IF(Pengawas!V222=2,IF(Pengawas!AD222="","Harap diisi","OK"),IF(Pengawas!V223&lt;1,"-",IF(Pengawas!V223&gt;2,"-","OK")))))</f>
        <v>-</v>
      </c>
      <c r="AE222" s="25" t="str">
        <f>IF(Pengawas!V222="","-",IF(Pengawas!V222=1,IF(Pengawas!AE222="","OK","Harap dikosongkan"),IF(Pengawas!V222=2,IF(Pengawas!AE222="","Harap diisi","OK"),IF(Pengawas!V223&lt;1,"-",IF(Pengawas!V223&gt;2,"-","OK")))))</f>
        <v>-</v>
      </c>
      <c r="AF222" s="25" t="str">
        <f>IF(Pengawas!V222="","-",IF(Pengawas!V222=1,IF(Pengawas!AF222="","OK","Harap dikosongkan"),IF(Pengawas!V222=2,IF(Pengawas!AF222="","Harap diisi","OK"),IF(Pengawas!V223&lt;1,"-",IF(Pengawas!V223&gt;2,"-","OK")))))</f>
        <v>-</v>
      </c>
      <c r="AG222" s="25" t="str">
        <f>IF(Pengawas!V222="","-",IF(Pengawas!V222=1,IF(Pengawas!AG222="","OK","Harap dikosongkan"),IF(Pengawas!V222=2,IF(Pengawas!AG222="","Harap diisi","OK"),IF(Pengawas!V223&lt;1,"-",IF(Pengawas!V223&gt;2,"-","OK")))))</f>
        <v>-</v>
      </c>
      <c r="AH222" s="25" t="str">
        <f>IF(Pengawas!V222="","-",IF(Pengawas!V222=1,IF(Pengawas!AH222="","OK","Harap dikosongkan"),IF(Pengawas!V222=2,IF(Pengawas!AH222="","Harap diisi","OK"),IF(Pengawas!V223&lt;1,"-",IF(Pengawas!V223&gt;2,"-","OK")))))</f>
        <v>-</v>
      </c>
      <c r="AI222" s="25" t="str">
        <f>IF(Pengawas!V222="","-",IF(Pengawas!V222=1,IF(Pengawas!AI222="","OK","Harap dikosongkan"),IF(Pengawas!V222=2,IF(Pengawas!AI222="","Harap diisi","OK"),IF(Pengawas!V223&lt;1,"-",IF(Pengawas!V223&gt;2,"-","OK")))))</f>
        <v>-</v>
      </c>
      <c r="AJ222" s="25" t="str">
        <f>IF(Pengawas!V222="","-",IF(Pengawas!V222=1,IF(Pengawas!AJ222="","OK","Harap dikosongkan"),IF(Pengawas!V222=2,IF(Pengawas!AJ222="","Harap diisi","OK"),IF(Pengawas!V223&lt;1,"-",IF(Pengawas!V223&gt;2,"-","OK")))))</f>
        <v>-</v>
      </c>
      <c r="AK222" s="25" t="str">
        <f>IF(Pengawas!V222="","-",IF(Pengawas!V222=1,IF(Pengawas!AK222="","OK","Harap dikosongkan"),IF(Pengawas!V222=2,IF(Pengawas!AK222="","Harap diisi","OK"),IF(Pengawas!V223&lt;1,"-",IF(Pengawas!V223&gt;2,"-","OK")))))</f>
        <v>-</v>
      </c>
      <c r="AL222" s="25" t="str">
        <f>IF(Pengawas!AL222="","-",IF(Pengawas!AL222&gt;3,"Tidak valid",IF(Pengawas!AL222&lt;1,"Tidak valid","OK")))</f>
        <v>-</v>
      </c>
      <c r="AM222" s="25" t="str">
        <f>IF(Pengawas!AL222="",IF(Pengawas!AM222="","-","Harap dikosongkan"),IF(Pengawas!AL222&lt;&gt;1,IF(Pengawas!AM222="","OK","Harap dikosongkan"),IF(Pengawas!AM222="","Harap diisi",IF(Pengawas!AM222&gt;2015,"Cek lagi",IF(Pengawas!AM222&lt;2005,"Cek lagi","OK")))))</f>
        <v>-</v>
      </c>
      <c r="AN222" s="25" t="str">
        <f>IF(Pengawas!AL222="",IF(Pengawas!AN222="","-","Harap dikosongkan"),IF(Pengawas!AL222&lt;&gt;1,IF(Pengawas!AN222="","OK","Harap dikosongkan"),IF(Pengawas!AN222="","Harap diisi",IF(VALUE(Pengawas!AN222)&gt;33,"Tidak valid",IF(VALUE(Pengawas!AN222)&lt;1,"Tidak valid","OK")))))</f>
        <v>-</v>
      </c>
      <c r="AO222" s="25" t="str">
        <f>IF(Pengawas!AL222="",IF(Pengawas!AO222="","-","Harap dikosongkan"),IF(Pengawas!AL222&lt;&gt;1,IF(Pengawas!AO222="","OK","Harap dikosongkan"),IF(Pengawas!AO222="","Harap diisi",IF(Pengawas!AO222&gt;1,"Tidak valid","OK"))))</f>
        <v>-</v>
      </c>
      <c r="AP222" s="25" t="str">
        <f>IF(Pengawas!AL222&gt;1,"OK",IF(Pengawas!AO222="",IF(Pengawas!AP222="","-","Kolom AO cek lagi"),IF(Pengawas!AO222=0,IF(Pengawas!AP222="","OK","Harap dikosongkan"),IF(Pengawas!AP222="","Harap diisi",IF(LEN(Pengawas!AP222)&lt;12,"Tidak valid",IF(LEN(Pengawas!AP222)&gt;14,"Tidak valid","OK"))))))</f>
        <v>-</v>
      </c>
      <c r="AQ222" s="26" t="str">
        <f>IF(Pengawas!AL222&gt;1,"OK",IF(Pengawas!AO222="",IF(Pengawas!AQ222="","-","Kolom AO cek lagi"),IF(Pengawas!AO222=0,IF(Pengawas!AQ222="","OK","Harap dikosongkan"),IF(Pengawas!AQ222="","Harap diisi",IF(LEN(Pengawas!AQ222)&lt;5,"Cek lagi","OK")))))</f>
        <v>-</v>
      </c>
      <c r="AR222" s="26" t="str">
        <f>IF(Pengawas!AL222&gt;1,"OK",IF(Pengawas!AO222="",IF(Pengawas!AR222="","-","Kolom AT cek lagi"),IF(Pengawas!AO222=0,IF(Pengawas!AR222="","OK","Harap dikosongkan"),IF(Pengawas!AR222="","Harap diisi",IF(VALUE(LEFT(Pengawas!AR222,2))&gt;31,"Tanggal tidak valid",IF(VALUE(LEFT(RIGHT(Pengawas!AR222,7),2))&gt;12,"Bulan tidak valid",IF(VALUE(RIGHT(Pengawas!AR222,4))&gt;2016,"Tahun cek lagi",IF(VALUE(RIGHT(Pengawas!AR222,4))&lt;2005,"Tahun cek lagi","OK"))))))))</f>
        <v>-</v>
      </c>
      <c r="AS222" s="25" t="str">
        <f>IF(Pengawas!AP222="",IF(Pengawas!AS222="","-","Harap dikosongkan"),IF(Pengawas!AP222&lt;&gt;"",IF(Pengawas!AS222="","Harap diisi",IF(Pengawas!AS222&gt;1,"Tidak valid","OK"))))</f>
        <v>-</v>
      </c>
      <c r="AT222" s="25" t="str">
        <f>IF(Pengawas!AS222="",IF(Pengawas!AT222="","-","Harap dikosongkan"),IF(Pengawas!AS222&lt;&gt;1,IF(Pengawas!AT222="","OK","Harap dikosongkan"),IF(Pengawas!AS222="",IF(Pengawas!AT222="","-","Harap dikosongkan"),IF(Pengawas!AS222=0,IF(Pengawas!AT222="","OK","Harap dikosongkan"),IF(Pengawas!AT222="","Harap diisi",IF(Pengawas!AT222&gt;2016,"Cek lagi",IF(Pengawas!AT222&lt;2005,"Cek lagi",IF(Pengawas!AM222&gt;Pengawas!AT222,"Cek lagi dengan Kolom AL","OK"))))))))</f>
        <v>-</v>
      </c>
      <c r="AU222" s="25" t="str">
        <f>IF(Pengawas!AS222="",IF(Pengawas!AU222="","-","Harap dikosongkan"),IF(Pengawas!AS222&lt;&gt;1,IF(Pengawas!AU222="","OK","Harap dikosongkan"),IF(Pengawas!AS222="",IF(Pengawas!AU222="","-","Harap dikosongkan"),IF(Pengawas!AS222=0,IF(Pengawas!AU222="","OK","Harap dikosongkan"),IF(Pengawas!AU222="","Harap diisi",IF(Pengawas!AU222&gt;20000000,"Cek lagi",IF(Pengawas!AU222&lt;100000,"Cek lagi","OK")))))))</f>
        <v>-</v>
      </c>
      <c r="AV222" s="25" t="str">
        <f>IF(Pengawas!AV222="","-",IF(Pengawas!AV222&gt;3,"Tidak valid","OK"))</f>
        <v>-</v>
      </c>
      <c r="AW222" s="25" t="str">
        <f>IF(Pengawas!AV222="",IF(Pengawas!AW222="","-","Harap dikosongkan"),IF(Pengawas!AV222=0,IF(Pengawas!AW222="","OK","Harap dikosongkan"),IF(Pengawas!AV222&gt;0,IF(Pengawas!AW222="","Harap diisi",IF(Pengawas!AW222&gt;2015,"Tidak valid","OK")))))</f>
        <v>-</v>
      </c>
      <c r="AX222" s="25" t="str">
        <f>IF(Pengawas!AV222="",IF(Pengawas!AX222="","-","Harap dikosongkan"),IF(Pengawas!AV222=0,IF(Pengawas!AX222="","OK","Harap dikosongkan"),IF(Pengawas!AV222&gt;0,IF(Pengawas!AX222="","Harap diisi",IF(Pengawas!AX222="","-",IF(Pengawas!AX222&gt;1,"Tidak valid","OK"))))))</f>
        <v>-</v>
      </c>
      <c r="AY222" s="25" t="str">
        <f>IF(Pengawas!AY222="","-",IF(Pengawas!AY222&gt;2,"Tidak valid","OK"))</f>
        <v>-</v>
      </c>
      <c r="AZ222" s="25" t="str">
        <f>IF(Pengawas!AY222="",IF(Pengawas!AZ222="","-","Harap dikosongkan"),IF(Pengawas!AY222=0,IF(Pengawas!AZ222="","OK","Harap dikosongkan"),IF(Pengawas!AZ222="","Harap diisi",IF(Pengawas!AZ222&gt;2015,"Cek lagi",IF(Pengawas!AZ222&lt;2000,"Cek lagi","OK")))))</f>
        <v>-</v>
      </c>
      <c r="BA222" s="25" t="str">
        <f>IF(Pengawas!BA222="","-",IF(LEN(Pengawas!BA222)&lt;5,"Cek lagi","OK"))</f>
        <v>-</v>
      </c>
      <c r="BB222" s="25" t="str">
        <f>IF(Pengawas!BB222="","-",IF(LEN(Pengawas!BB222)&lt;4,"Cek lagi","OK"))</f>
        <v>-</v>
      </c>
      <c r="BC222" s="25" t="str">
        <f>IF(Pengawas!BC222="","-",IF(LEN(Pengawas!BC222)&lt;4,"Cek lagi","OK"))</f>
        <v>-</v>
      </c>
      <c r="BD222" s="25" t="str">
        <f>IF(Pengawas!BD222="","-",IF(LEN(Pengawas!BD222)&lt;4,"Cek lagi","OK"))</f>
        <v>-</v>
      </c>
      <c r="BE222" s="25" t="str">
        <f>IF(Pengawas!BE222="","-",IF(LEN(Pengawas!BE222)&lt;4,"Cek lagi","OK"))</f>
        <v>-</v>
      </c>
      <c r="BF222" s="25" t="str">
        <f>IF(Pengawas!BF222="","-",IF(LEN(Pengawas!BF222)&lt;&gt;5,"Tidak valid","OK"))</f>
        <v>-</v>
      </c>
      <c r="BG222" s="25" t="str">
        <f>IF(Pengawas!BG222="","-",IF(LEN(Pengawas!BG222)&lt;9,"Cek lagi",IF(LEN(Pengawas!BG222)&gt;14,"Cek lagi","OK")))</f>
        <v>-</v>
      </c>
    </row>
    <row r="223" spans="1:59" ht="15" customHeight="1" x14ac:dyDescent="0.2">
      <c r="A223" s="25" t="str">
        <f>IF(Pengawas!A223="","-",IF(LEN(Pengawas!A223)&lt;4,"Cek lagi","OK"))</f>
        <v>-</v>
      </c>
      <c r="B223" s="25" t="str">
        <f>IF(Pengawas!B223="","-",IF(LEN(Pengawas!B223)&lt;4,"Cek lagi","OK"))</f>
        <v>-</v>
      </c>
      <c r="C223" s="25" t="str">
        <f>IF(Pengawas!C223="","-",IF(LEN(Pengawas!C223)&lt;&gt;18,"Tidak valid","OK"))</f>
        <v>-</v>
      </c>
      <c r="D223" s="25" t="str">
        <f>IF(Pengawas!D223="","-",IF(LEN(Pengawas!D223)&lt;&gt;16,"Tidak valid","OK"))</f>
        <v>-</v>
      </c>
      <c r="E223" s="25" t="str">
        <f>IF(Pengawas!E223="","-",IF(LEN(Pengawas!E223)&lt;4,"Cek lagi","OK"))</f>
        <v>-</v>
      </c>
      <c r="F223" s="25" t="str">
        <f>IF(Pengawas!F223="","-",IF(LEN(Pengawas!F223)&lt;&gt;16,"Tidak valid","OK"))</f>
        <v>-</v>
      </c>
      <c r="G223" s="25" t="str">
        <f>IF(Pengawas!G223="","-",IF(LEN(Pengawas!G223)&lt;4,"Cek lagi","OK"))</f>
        <v>-</v>
      </c>
      <c r="H223" s="26" t="str">
        <f>IF(Pengawas!H223="","-",IF(VALUE(LEFT(Pengawas!H223,2))&gt;31,"Tanggal tidak valid",IF(VALUE(LEFT(RIGHT(Pengawas!H223,7),2))&gt;12,"Bulan tidak valid",IF(VALUE(RIGHT(Pengawas!H223,4))&gt;1990,"Umur terlalu muda",IF(VALUE(RIGHT(Pengawas!H223,4))&lt;1955,"Umur terlalu tua","OK")))))</f>
        <v>-</v>
      </c>
      <c r="I223" s="25" t="str">
        <f>IF(Pengawas!I223="","-",IF(Pengawas!I223="L","OK",IF(Pengawas!I223="P","OK","Tidak valid")))</f>
        <v>-</v>
      </c>
      <c r="J223" s="25" t="str">
        <f>IF(Pengawas!J223="","-",IF(LEN(Pengawas!J223)&lt;4,"Cek lagi","OK"))</f>
        <v>-</v>
      </c>
      <c r="K223" s="25" t="str">
        <f>IF(Pengawas!K223="","-",IF(Pengawas!K223&gt;5,"Tidak valid",IF(Pengawas!K223&lt;1,"Tidak valid","OK")))</f>
        <v>-</v>
      </c>
      <c r="L223" s="25" t="str">
        <f>IF(Pengawas!L223="","-",IF(VALUE(LEFT(Pengawas!L223,1))&gt;1,"Tidak valid","OK"))</f>
        <v>-</v>
      </c>
      <c r="M223" s="25" t="str">
        <f>IF(Pengawas!M223="","-",IF(VALUE(LEFT(Pengawas!M223,1))&gt;1,"Tidak valid","OK"))</f>
        <v>-</v>
      </c>
      <c r="N223" s="25" t="str">
        <f>IF(Pengawas!N223="","-",IF(VALUE(LEFT(Pengawas!N223,2))&gt;31,"Tanggal tidak valid",IF(VALUE(LEFT(RIGHT(Pengawas!N223,7),2))&gt;12,"Bulan tidak valid",IF(VALUE(RIGHT(Pengawas!N223,4))&gt;2015,"Tahun cek lagi",IF(VALUE(RIGHT(Pengawas!N223,4))&lt;1930,"Tahun cek lagi","OK")))))</f>
        <v>-</v>
      </c>
      <c r="O223" s="26" t="str">
        <f>IF(Pengawas!O223="","-",IF(VALUE(LEFT(Pengawas!O223,2))&gt;31,"Tanggal tidak valid",IF(VALUE(LEFT(RIGHT(Pengawas!O223,7),2))&gt;12,"Bulan tidak valid",IF(VALUE(RIGHT(Pengawas!O223,4))&gt;2015,"Tahun cek lagi",IF(VALUE(RIGHT(Pengawas!O223,4))&lt;1930,"Tahun cek lagi","OK")))))</f>
        <v>-</v>
      </c>
      <c r="P223" s="26" t="str">
        <f>IF(Pengawas!P223="","-",IF(VALUE(LEFT(Pengawas!P223,2))&gt;31,"Tanggal tidak valid",IF(VALUE(LEFT(RIGHT(Pengawas!P223,7),2))&gt;12,"Bulan tidak valid",IF(VALUE(RIGHT(Pengawas!P223,4))&gt;2015,"Tahun cek lagi",IF(VALUE(RIGHT(Pengawas!P223,4))&lt;1930,"Tahun cek lagi","OK")))))</f>
        <v>-</v>
      </c>
      <c r="Q223" s="25" t="str">
        <f>IF(Pengawas!Q223="","-",IF(Pengawas!Q223&gt;3,"Tidak valid",IF(Pengawas!Q223&lt;1,"Tidak valid","OK")))</f>
        <v>-</v>
      </c>
      <c r="R223" s="25" t="str">
        <f>IF(Pengawas!R223="","-",IF(Pengawas!R223&gt;20000000,"Cek lagi",IF(Pengawas!R223&lt;50000,"Cek lagi","OK")))</f>
        <v>-</v>
      </c>
      <c r="S223" s="25" t="str">
        <f>IF(Pengawas!S223="","-",IF(Pengawas!S223&gt;3,"Tidak valid",IF(Pengawas!S223&lt;1,"Tidak valid","OK")))</f>
        <v>-</v>
      </c>
      <c r="T223" s="25" t="str">
        <f>IF(Pengawas!T223="","-",IF(Pengawas!T223&gt;6,"Tidak valid",IF(Pengawas!T223&lt;1,"Tidak valid","OK")))</f>
        <v>-</v>
      </c>
      <c r="U223" s="25" t="str">
        <f>IF(Pengawas!U223="","-",IF(Pengawas!U223&gt;4,"Tidak valid",IF(Pengawas!U223&lt;1,"Tidak valid","OK")))</f>
        <v>-</v>
      </c>
      <c r="V223" s="25" t="str">
        <f>IF(Pengawas!V223="","-",IF(Pengawas!V223&gt;2,"Tidak valid",IF(Pengawas!V223&lt;1,"Tidak valid","OK")))</f>
        <v>-</v>
      </c>
      <c r="W223" s="25" t="str">
        <f>IF(Pengawas!V223="","-",IF(Pengawas!V223=1,IF(Pengawas!W223="","Harap diisi","OK"),IF(Pengawas!V223=2,IF(Pengawas!W223="","Harap diisi","OK"),IF(Pengawas!V224&lt;1,"-",IF(Pengawas!V224&gt;2,"-","OK")))))</f>
        <v>-</v>
      </c>
      <c r="X223" s="25" t="str">
        <f>IF(Pengawas!V223="","-",IF(Pengawas!V223=1,IF(Pengawas!X223="","Harap diisi","OK"),IF(Pengawas!V223=2,IF(Pengawas!X223="","Harap diisi","OK"),IF(Pengawas!V224&lt;1,"-",IF(Pengawas!V224&gt;2,"-","OK")))))</f>
        <v>-</v>
      </c>
      <c r="Y223" s="25" t="str">
        <f>IF(Pengawas!V223="","-",IF(Pengawas!V223=1,IF(Pengawas!Y223="","Harap diisi","OK"),IF(Pengawas!V223=2,IF(Pengawas!Y223="","Harap diisi","OK"),IF(Pengawas!V224&lt;1,"-",IF(Pengawas!V224&gt;2,"-","OK")))))</f>
        <v>-</v>
      </c>
      <c r="Z223" s="25" t="str">
        <f>IF(Pengawas!V223="","-",IF(Pengawas!V223=1,IF(Pengawas!Z223="","Harap diisi","OK"),IF(Pengawas!V223=2,IF(Pengawas!Z223="","Harap diisi","OK"),IF(Pengawas!V224&lt;1,"-",IF(Pengawas!V224&gt;2,"-","OK")))))</f>
        <v>-</v>
      </c>
      <c r="AA223" s="25" t="str">
        <f>IF(Pengawas!V223="","-",IF(Pengawas!V223=1,IF(Pengawas!AA223="","Harap diisi","OK"),IF(Pengawas!V223=2,IF(Pengawas!AA223="","Harap diisi","OK"),IF(Pengawas!V224&lt;1,"-",IF(Pengawas!V224&gt;2,"-","OK")))))</f>
        <v>-</v>
      </c>
      <c r="AB223" s="25" t="str">
        <f>IF(Pengawas!V223="","-",IF(Pengawas!V223=1,IF(Pengawas!AB223="","Harap diisi","OK"),IF(Pengawas!V223=2,IF(Pengawas!AB223="","Harap diisi","OK"),IF(Pengawas!V224&lt;1,"-",IF(Pengawas!V224&gt;2,"-","OK")))))</f>
        <v>-</v>
      </c>
      <c r="AC223" s="25" t="str">
        <f>IF(Pengawas!V223="","-",IF(Pengawas!V223=1,IF(Pengawas!AC223="","Harap diisi","OK"),IF(Pengawas!V223=2,IF(Pengawas!AC223="","Harap diisi","OK"),IF(Pengawas!V224&lt;1,"-",IF(Pengawas!V224&gt;2,"-","OK")))))</f>
        <v>-</v>
      </c>
      <c r="AD223" s="25" t="str">
        <f>IF(Pengawas!V223="","-",IF(Pengawas!V223=1,IF(Pengawas!AD223="","OK","Harap dikosongkan"),IF(Pengawas!V223=2,IF(Pengawas!AD223="","Harap diisi","OK"),IF(Pengawas!V224&lt;1,"-",IF(Pengawas!V224&gt;2,"-","OK")))))</f>
        <v>-</v>
      </c>
      <c r="AE223" s="25" t="str">
        <f>IF(Pengawas!V223="","-",IF(Pengawas!V223=1,IF(Pengawas!AE223="","OK","Harap dikosongkan"),IF(Pengawas!V223=2,IF(Pengawas!AE223="","Harap diisi","OK"),IF(Pengawas!V224&lt;1,"-",IF(Pengawas!V224&gt;2,"-","OK")))))</f>
        <v>-</v>
      </c>
      <c r="AF223" s="25" t="str">
        <f>IF(Pengawas!V223="","-",IF(Pengawas!V223=1,IF(Pengawas!AF223="","OK","Harap dikosongkan"),IF(Pengawas!V223=2,IF(Pengawas!AF223="","Harap diisi","OK"),IF(Pengawas!V224&lt;1,"-",IF(Pengawas!V224&gt;2,"-","OK")))))</f>
        <v>-</v>
      </c>
      <c r="AG223" s="25" t="str">
        <f>IF(Pengawas!V223="","-",IF(Pengawas!V223=1,IF(Pengawas!AG223="","OK","Harap dikosongkan"),IF(Pengawas!V223=2,IF(Pengawas!AG223="","Harap diisi","OK"),IF(Pengawas!V224&lt;1,"-",IF(Pengawas!V224&gt;2,"-","OK")))))</f>
        <v>-</v>
      </c>
      <c r="AH223" s="25" t="str">
        <f>IF(Pengawas!V223="","-",IF(Pengawas!V223=1,IF(Pengawas!AH223="","OK","Harap dikosongkan"),IF(Pengawas!V223=2,IF(Pengawas!AH223="","Harap diisi","OK"),IF(Pengawas!V224&lt;1,"-",IF(Pengawas!V224&gt;2,"-","OK")))))</f>
        <v>-</v>
      </c>
      <c r="AI223" s="25" t="str">
        <f>IF(Pengawas!V223="","-",IF(Pengawas!V223=1,IF(Pengawas!AI223="","OK","Harap dikosongkan"),IF(Pengawas!V223=2,IF(Pengawas!AI223="","Harap diisi","OK"),IF(Pengawas!V224&lt;1,"-",IF(Pengawas!V224&gt;2,"-","OK")))))</f>
        <v>-</v>
      </c>
      <c r="AJ223" s="25" t="str">
        <f>IF(Pengawas!V223="","-",IF(Pengawas!V223=1,IF(Pengawas!AJ223="","OK","Harap dikosongkan"),IF(Pengawas!V223=2,IF(Pengawas!AJ223="","Harap diisi","OK"),IF(Pengawas!V224&lt;1,"-",IF(Pengawas!V224&gt;2,"-","OK")))))</f>
        <v>-</v>
      </c>
      <c r="AK223" s="25" t="str">
        <f>IF(Pengawas!V223="","-",IF(Pengawas!V223=1,IF(Pengawas!AK223="","OK","Harap dikosongkan"),IF(Pengawas!V223=2,IF(Pengawas!AK223="","Harap diisi","OK"),IF(Pengawas!V224&lt;1,"-",IF(Pengawas!V224&gt;2,"-","OK")))))</f>
        <v>-</v>
      </c>
      <c r="AL223" s="25" t="str">
        <f>IF(Pengawas!AL223="","-",IF(Pengawas!AL223&gt;3,"Tidak valid",IF(Pengawas!AL223&lt;1,"Tidak valid","OK")))</f>
        <v>-</v>
      </c>
      <c r="AM223" s="25" t="str">
        <f>IF(Pengawas!AL223="",IF(Pengawas!AM223="","-","Harap dikosongkan"),IF(Pengawas!AL223&lt;&gt;1,IF(Pengawas!AM223="","OK","Harap dikosongkan"),IF(Pengawas!AM223="","Harap diisi",IF(Pengawas!AM223&gt;2015,"Cek lagi",IF(Pengawas!AM223&lt;2005,"Cek lagi","OK")))))</f>
        <v>-</v>
      </c>
      <c r="AN223" s="25" t="str">
        <f>IF(Pengawas!AL223="",IF(Pengawas!AN223="","-","Harap dikosongkan"),IF(Pengawas!AL223&lt;&gt;1,IF(Pengawas!AN223="","OK","Harap dikosongkan"),IF(Pengawas!AN223="","Harap diisi",IF(VALUE(Pengawas!AN223)&gt;33,"Tidak valid",IF(VALUE(Pengawas!AN223)&lt;1,"Tidak valid","OK")))))</f>
        <v>-</v>
      </c>
      <c r="AO223" s="25" t="str">
        <f>IF(Pengawas!AL223="",IF(Pengawas!AO223="","-","Harap dikosongkan"),IF(Pengawas!AL223&lt;&gt;1,IF(Pengawas!AO223="","OK","Harap dikosongkan"),IF(Pengawas!AO223="","Harap diisi",IF(Pengawas!AO223&gt;1,"Tidak valid","OK"))))</f>
        <v>-</v>
      </c>
      <c r="AP223" s="25" t="str">
        <f>IF(Pengawas!AL223&gt;1,"OK",IF(Pengawas!AO223="",IF(Pengawas!AP223="","-","Kolom AO cek lagi"),IF(Pengawas!AO223=0,IF(Pengawas!AP223="","OK","Harap dikosongkan"),IF(Pengawas!AP223="","Harap diisi",IF(LEN(Pengawas!AP223)&lt;12,"Tidak valid",IF(LEN(Pengawas!AP223)&gt;14,"Tidak valid","OK"))))))</f>
        <v>-</v>
      </c>
      <c r="AQ223" s="26" t="str">
        <f>IF(Pengawas!AL223&gt;1,"OK",IF(Pengawas!AO223="",IF(Pengawas!AQ223="","-","Kolom AO cek lagi"),IF(Pengawas!AO223=0,IF(Pengawas!AQ223="","OK","Harap dikosongkan"),IF(Pengawas!AQ223="","Harap diisi",IF(LEN(Pengawas!AQ223)&lt;5,"Cek lagi","OK")))))</f>
        <v>-</v>
      </c>
      <c r="AR223" s="26" t="str">
        <f>IF(Pengawas!AL223&gt;1,"OK",IF(Pengawas!AO223="",IF(Pengawas!AR223="","-","Kolom AT cek lagi"),IF(Pengawas!AO223=0,IF(Pengawas!AR223="","OK","Harap dikosongkan"),IF(Pengawas!AR223="","Harap diisi",IF(VALUE(LEFT(Pengawas!AR223,2))&gt;31,"Tanggal tidak valid",IF(VALUE(LEFT(RIGHT(Pengawas!AR223,7),2))&gt;12,"Bulan tidak valid",IF(VALUE(RIGHT(Pengawas!AR223,4))&gt;2016,"Tahun cek lagi",IF(VALUE(RIGHT(Pengawas!AR223,4))&lt;2005,"Tahun cek lagi","OK"))))))))</f>
        <v>-</v>
      </c>
      <c r="AS223" s="25" t="str">
        <f>IF(Pengawas!AP223="",IF(Pengawas!AS223="","-","Harap dikosongkan"),IF(Pengawas!AP223&lt;&gt;"",IF(Pengawas!AS223="","Harap diisi",IF(Pengawas!AS223&gt;1,"Tidak valid","OK"))))</f>
        <v>-</v>
      </c>
      <c r="AT223" s="25" t="str">
        <f>IF(Pengawas!AS223="",IF(Pengawas!AT223="","-","Harap dikosongkan"),IF(Pengawas!AS223&lt;&gt;1,IF(Pengawas!AT223="","OK","Harap dikosongkan"),IF(Pengawas!AS223="",IF(Pengawas!AT223="","-","Harap dikosongkan"),IF(Pengawas!AS223=0,IF(Pengawas!AT223="","OK","Harap dikosongkan"),IF(Pengawas!AT223="","Harap diisi",IF(Pengawas!AT223&gt;2016,"Cek lagi",IF(Pengawas!AT223&lt;2005,"Cek lagi",IF(Pengawas!AM223&gt;Pengawas!AT223,"Cek lagi dengan Kolom AL","OK"))))))))</f>
        <v>-</v>
      </c>
      <c r="AU223" s="25" t="str">
        <f>IF(Pengawas!AS223="",IF(Pengawas!AU223="","-","Harap dikosongkan"),IF(Pengawas!AS223&lt;&gt;1,IF(Pengawas!AU223="","OK","Harap dikosongkan"),IF(Pengawas!AS223="",IF(Pengawas!AU223="","-","Harap dikosongkan"),IF(Pengawas!AS223=0,IF(Pengawas!AU223="","OK","Harap dikosongkan"),IF(Pengawas!AU223="","Harap diisi",IF(Pengawas!AU223&gt;20000000,"Cek lagi",IF(Pengawas!AU223&lt;100000,"Cek lagi","OK")))))))</f>
        <v>-</v>
      </c>
      <c r="AV223" s="25" t="str">
        <f>IF(Pengawas!AV223="","-",IF(Pengawas!AV223&gt;3,"Tidak valid","OK"))</f>
        <v>-</v>
      </c>
      <c r="AW223" s="25" t="str">
        <f>IF(Pengawas!AV223="",IF(Pengawas!AW223="","-","Harap dikosongkan"),IF(Pengawas!AV223=0,IF(Pengawas!AW223="","OK","Harap dikosongkan"),IF(Pengawas!AV223&gt;0,IF(Pengawas!AW223="","Harap diisi",IF(Pengawas!AW223&gt;2015,"Tidak valid","OK")))))</f>
        <v>-</v>
      </c>
      <c r="AX223" s="25" t="str">
        <f>IF(Pengawas!AV223="",IF(Pengawas!AX223="","-","Harap dikosongkan"),IF(Pengawas!AV223=0,IF(Pengawas!AX223="","OK","Harap dikosongkan"),IF(Pengawas!AV223&gt;0,IF(Pengawas!AX223="","Harap diisi",IF(Pengawas!AX223="","-",IF(Pengawas!AX223&gt;1,"Tidak valid","OK"))))))</f>
        <v>-</v>
      </c>
      <c r="AY223" s="25" t="str">
        <f>IF(Pengawas!AY223="","-",IF(Pengawas!AY223&gt;2,"Tidak valid","OK"))</f>
        <v>-</v>
      </c>
      <c r="AZ223" s="25" t="str">
        <f>IF(Pengawas!AY223="",IF(Pengawas!AZ223="","-","Harap dikosongkan"),IF(Pengawas!AY223=0,IF(Pengawas!AZ223="","OK","Harap dikosongkan"),IF(Pengawas!AZ223="","Harap diisi",IF(Pengawas!AZ223&gt;2015,"Cek lagi",IF(Pengawas!AZ223&lt;2000,"Cek lagi","OK")))))</f>
        <v>-</v>
      </c>
      <c r="BA223" s="25" t="str">
        <f>IF(Pengawas!BA223="","-",IF(LEN(Pengawas!BA223)&lt;5,"Cek lagi","OK"))</f>
        <v>-</v>
      </c>
      <c r="BB223" s="25" t="str">
        <f>IF(Pengawas!BB223="","-",IF(LEN(Pengawas!BB223)&lt;4,"Cek lagi","OK"))</f>
        <v>-</v>
      </c>
      <c r="BC223" s="25" t="str">
        <f>IF(Pengawas!BC223="","-",IF(LEN(Pengawas!BC223)&lt;4,"Cek lagi","OK"))</f>
        <v>-</v>
      </c>
      <c r="BD223" s="25" t="str">
        <f>IF(Pengawas!BD223="","-",IF(LEN(Pengawas!BD223)&lt;4,"Cek lagi","OK"))</f>
        <v>-</v>
      </c>
      <c r="BE223" s="25" t="str">
        <f>IF(Pengawas!BE223="","-",IF(LEN(Pengawas!BE223)&lt;4,"Cek lagi","OK"))</f>
        <v>-</v>
      </c>
      <c r="BF223" s="25" t="str">
        <f>IF(Pengawas!BF223="","-",IF(LEN(Pengawas!BF223)&lt;&gt;5,"Tidak valid","OK"))</f>
        <v>-</v>
      </c>
      <c r="BG223" s="25" t="str">
        <f>IF(Pengawas!BG223="","-",IF(LEN(Pengawas!BG223)&lt;9,"Cek lagi",IF(LEN(Pengawas!BG223)&gt;14,"Cek lagi","OK")))</f>
        <v>-</v>
      </c>
    </row>
    <row r="224" spans="1:59" ht="15" customHeight="1" x14ac:dyDescent="0.2">
      <c r="A224" s="25" t="str">
        <f>IF(Pengawas!A224="","-",IF(LEN(Pengawas!A224)&lt;4,"Cek lagi","OK"))</f>
        <v>-</v>
      </c>
      <c r="B224" s="25" t="str">
        <f>IF(Pengawas!B224="","-",IF(LEN(Pengawas!B224)&lt;4,"Cek lagi","OK"))</f>
        <v>-</v>
      </c>
      <c r="C224" s="25" t="str">
        <f>IF(Pengawas!C224="","-",IF(LEN(Pengawas!C224)&lt;&gt;18,"Tidak valid","OK"))</f>
        <v>-</v>
      </c>
      <c r="D224" s="25" t="str">
        <f>IF(Pengawas!D224="","-",IF(LEN(Pengawas!D224)&lt;&gt;16,"Tidak valid","OK"))</f>
        <v>-</v>
      </c>
      <c r="E224" s="25" t="str">
        <f>IF(Pengawas!E224="","-",IF(LEN(Pengawas!E224)&lt;4,"Cek lagi","OK"))</f>
        <v>-</v>
      </c>
      <c r="F224" s="25" t="str">
        <f>IF(Pengawas!F224="","-",IF(LEN(Pengawas!F224)&lt;&gt;16,"Tidak valid","OK"))</f>
        <v>-</v>
      </c>
      <c r="G224" s="25" t="str">
        <f>IF(Pengawas!G224="","-",IF(LEN(Pengawas!G224)&lt;4,"Cek lagi","OK"))</f>
        <v>-</v>
      </c>
      <c r="H224" s="26" t="str">
        <f>IF(Pengawas!H224="","-",IF(VALUE(LEFT(Pengawas!H224,2))&gt;31,"Tanggal tidak valid",IF(VALUE(LEFT(RIGHT(Pengawas!H224,7),2))&gt;12,"Bulan tidak valid",IF(VALUE(RIGHT(Pengawas!H224,4))&gt;1990,"Umur terlalu muda",IF(VALUE(RIGHT(Pengawas!H224,4))&lt;1955,"Umur terlalu tua","OK")))))</f>
        <v>-</v>
      </c>
      <c r="I224" s="25" t="str">
        <f>IF(Pengawas!I224="","-",IF(Pengawas!I224="L","OK",IF(Pengawas!I224="P","OK","Tidak valid")))</f>
        <v>-</v>
      </c>
      <c r="J224" s="25" t="str">
        <f>IF(Pengawas!J224="","-",IF(LEN(Pengawas!J224)&lt;4,"Cek lagi","OK"))</f>
        <v>-</v>
      </c>
      <c r="K224" s="25" t="str">
        <f>IF(Pengawas!K224="","-",IF(Pengawas!K224&gt;5,"Tidak valid",IF(Pengawas!K224&lt;1,"Tidak valid","OK")))</f>
        <v>-</v>
      </c>
      <c r="L224" s="25" t="str">
        <f>IF(Pengawas!L224="","-",IF(VALUE(LEFT(Pengawas!L224,1))&gt;1,"Tidak valid","OK"))</f>
        <v>-</v>
      </c>
      <c r="M224" s="25" t="str">
        <f>IF(Pengawas!M224="","-",IF(VALUE(LEFT(Pengawas!M224,1))&gt;1,"Tidak valid","OK"))</f>
        <v>-</v>
      </c>
      <c r="N224" s="25" t="str">
        <f>IF(Pengawas!N224="","-",IF(VALUE(LEFT(Pengawas!N224,2))&gt;31,"Tanggal tidak valid",IF(VALUE(LEFT(RIGHT(Pengawas!N224,7),2))&gt;12,"Bulan tidak valid",IF(VALUE(RIGHT(Pengawas!N224,4))&gt;2015,"Tahun cek lagi",IF(VALUE(RIGHT(Pengawas!N224,4))&lt;1930,"Tahun cek lagi","OK")))))</f>
        <v>-</v>
      </c>
      <c r="O224" s="26" t="str">
        <f>IF(Pengawas!O224="","-",IF(VALUE(LEFT(Pengawas!O224,2))&gt;31,"Tanggal tidak valid",IF(VALUE(LEFT(RIGHT(Pengawas!O224,7),2))&gt;12,"Bulan tidak valid",IF(VALUE(RIGHT(Pengawas!O224,4))&gt;2015,"Tahun cek lagi",IF(VALUE(RIGHT(Pengawas!O224,4))&lt;1930,"Tahun cek lagi","OK")))))</f>
        <v>-</v>
      </c>
      <c r="P224" s="26" t="str">
        <f>IF(Pengawas!P224="","-",IF(VALUE(LEFT(Pengawas!P224,2))&gt;31,"Tanggal tidak valid",IF(VALUE(LEFT(RIGHT(Pengawas!P224,7),2))&gt;12,"Bulan tidak valid",IF(VALUE(RIGHT(Pengawas!P224,4))&gt;2015,"Tahun cek lagi",IF(VALUE(RIGHT(Pengawas!P224,4))&lt;1930,"Tahun cek lagi","OK")))))</f>
        <v>-</v>
      </c>
      <c r="Q224" s="25" t="str">
        <f>IF(Pengawas!Q224="","-",IF(Pengawas!Q224&gt;3,"Tidak valid",IF(Pengawas!Q224&lt;1,"Tidak valid","OK")))</f>
        <v>-</v>
      </c>
      <c r="R224" s="25" t="str">
        <f>IF(Pengawas!R224="","-",IF(Pengawas!R224&gt;20000000,"Cek lagi",IF(Pengawas!R224&lt;50000,"Cek lagi","OK")))</f>
        <v>-</v>
      </c>
      <c r="S224" s="25" t="str">
        <f>IF(Pengawas!S224="","-",IF(Pengawas!S224&gt;3,"Tidak valid",IF(Pengawas!S224&lt;1,"Tidak valid","OK")))</f>
        <v>-</v>
      </c>
      <c r="T224" s="25" t="str">
        <f>IF(Pengawas!T224="","-",IF(Pengawas!T224&gt;6,"Tidak valid",IF(Pengawas!T224&lt;1,"Tidak valid","OK")))</f>
        <v>-</v>
      </c>
      <c r="U224" s="25" t="str">
        <f>IF(Pengawas!U224="","-",IF(Pengawas!U224&gt;4,"Tidak valid",IF(Pengawas!U224&lt;1,"Tidak valid","OK")))</f>
        <v>-</v>
      </c>
      <c r="V224" s="25" t="str">
        <f>IF(Pengawas!V224="","-",IF(Pengawas!V224&gt;2,"Tidak valid",IF(Pengawas!V224&lt;1,"Tidak valid","OK")))</f>
        <v>-</v>
      </c>
      <c r="W224" s="25" t="str">
        <f>IF(Pengawas!V224="","-",IF(Pengawas!V224=1,IF(Pengawas!W224="","Harap diisi","OK"),IF(Pengawas!V224=2,IF(Pengawas!W224="","Harap diisi","OK"),IF(Pengawas!V225&lt;1,"-",IF(Pengawas!V225&gt;2,"-","OK")))))</f>
        <v>-</v>
      </c>
      <c r="X224" s="25" t="str">
        <f>IF(Pengawas!V224="","-",IF(Pengawas!V224=1,IF(Pengawas!X224="","Harap diisi","OK"),IF(Pengawas!V224=2,IF(Pengawas!X224="","Harap diisi","OK"),IF(Pengawas!V225&lt;1,"-",IF(Pengawas!V225&gt;2,"-","OK")))))</f>
        <v>-</v>
      </c>
      <c r="Y224" s="25" t="str">
        <f>IF(Pengawas!V224="","-",IF(Pengawas!V224=1,IF(Pengawas!Y224="","Harap diisi","OK"),IF(Pengawas!V224=2,IF(Pengawas!Y224="","Harap diisi","OK"),IF(Pengawas!V225&lt;1,"-",IF(Pengawas!V225&gt;2,"-","OK")))))</f>
        <v>-</v>
      </c>
      <c r="Z224" s="25" t="str">
        <f>IF(Pengawas!V224="","-",IF(Pengawas!V224=1,IF(Pengawas!Z224="","Harap diisi","OK"),IF(Pengawas!V224=2,IF(Pengawas!Z224="","Harap diisi","OK"),IF(Pengawas!V225&lt;1,"-",IF(Pengawas!V225&gt;2,"-","OK")))))</f>
        <v>-</v>
      </c>
      <c r="AA224" s="25" t="str">
        <f>IF(Pengawas!V224="","-",IF(Pengawas!V224=1,IF(Pengawas!AA224="","Harap diisi","OK"),IF(Pengawas!V224=2,IF(Pengawas!AA224="","Harap diisi","OK"),IF(Pengawas!V225&lt;1,"-",IF(Pengawas!V225&gt;2,"-","OK")))))</f>
        <v>-</v>
      </c>
      <c r="AB224" s="25" t="str">
        <f>IF(Pengawas!V224="","-",IF(Pengawas!V224=1,IF(Pengawas!AB224="","Harap diisi","OK"),IF(Pengawas!V224=2,IF(Pengawas!AB224="","Harap diisi","OK"),IF(Pengawas!V225&lt;1,"-",IF(Pengawas!V225&gt;2,"-","OK")))))</f>
        <v>-</v>
      </c>
      <c r="AC224" s="25" t="str">
        <f>IF(Pengawas!V224="","-",IF(Pengawas!V224=1,IF(Pengawas!AC224="","Harap diisi","OK"),IF(Pengawas!V224=2,IF(Pengawas!AC224="","Harap diisi","OK"),IF(Pengawas!V225&lt;1,"-",IF(Pengawas!V225&gt;2,"-","OK")))))</f>
        <v>-</v>
      </c>
      <c r="AD224" s="25" t="str">
        <f>IF(Pengawas!V224="","-",IF(Pengawas!V224=1,IF(Pengawas!AD224="","OK","Harap dikosongkan"),IF(Pengawas!V224=2,IF(Pengawas!AD224="","Harap diisi","OK"),IF(Pengawas!V225&lt;1,"-",IF(Pengawas!V225&gt;2,"-","OK")))))</f>
        <v>-</v>
      </c>
      <c r="AE224" s="25" t="str">
        <f>IF(Pengawas!V224="","-",IF(Pengawas!V224=1,IF(Pengawas!AE224="","OK","Harap dikosongkan"),IF(Pengawas!V224=2,IF(Pengawas!AE224="","Harap diisi","OK"),IF(Pengawas!V225&lt;1,"-",IF(Pengawas!V225&gt;2,"-","OK")))))</f>
        <v>-</v>
      </c>
      <c r="AF224" s="25" t="str">
        <f>IF(Pengawas!V224="","-",IF(Pengawas!V224=1,IF(Pengawas!AF224="","OK","Harap dikosongkan"),IF(Pengawas!V224=2,IF(Pengawas!AF224="","Harap diisi","OK"),IF(Pengawas!V225&lt;1,"-",IF(Pengawas!V225&gt;2,"-","OK")))))</f>
        <v>-</v>
      </c>
      <c r="AG224" s="25" t="str">
        <f>IF(Pengawas!V224="","-",IF(Pengawas!V224=1,IF(Pengawas!AG224="","OK","Harap dikosongkan"),IF(Pengawas!V224=2,IF(Pengawas!AG224="","Harap diisi","OK"),IF(Pengawas!V225&lt;1,"-",IF(Pengawas!V225&gt;2,"-","OK")))))</f>
        <v>-</v>
      </c>
      <c r="AH224" s="25" t="str">
        <f>IF(Pengawas!V224="","-",IF(Pengawas!V224=1,IF(Pengawas!AH224="","OK","Harap dikosongkan"),IF(Pengawas!V224=2,IF(Pengawas!AH224="","Harap diisi","OK"),IF(Pengawas!V225&lt;1,"-",IF(Pengawas!V225&gt;2,"-","OK")))))</f>
        <v>-</v>
      </c>
      <c r="AI224" s="25" t="str">
        <f>IF(Pengawas!V224="","-",IF(Pengawas!V224=1,IF(Pengawas!AI224="","OK","Harap dikosongkan"),IF(Pengawas!V224=2,IF(Pengawas!AI224="","Harap diisi","OK"),IF(Pengawas!V225&lt;1,"-",IF(Pengawas!V225&gt;2,"-","OK")))))</f>
        <v>-</v>
      </c>
      <c r="AJ224" s="25" t="str">
        <f>IF(Pengawas!V224="","-",IF(Pengawas!V224=1,IF(Pengawas!AJ224="","OK","Harap dikosongkan"),IF(Pengawas!V224=2,IF(Pengawas!AJ224="","Harap diisi","OK"),IF(Pengawas!V225&lt;1,"-",IF(Pengawas!V225&gt;2,"-","OK")))))</f>
        <v>-</v>
      </c>
      <c r="AK224" s="25" t="str">
        <f>IF(Pengawas!V224="","-",IF(Pengawas!V224=1,IF(Pengawas!AK224="","OK","Harap dikosongkan"),IF(Pengawas!V224=2,IF(Pengawas!AK224="","Harap diisi","OK"),IF(Pengawas!V225&lt;1,"-",IF(Pengawas!V225&gt;2,"-","OK")))))</f>
        <v>-</v>
      </c>
      <c r="AL224" s="25" t="str">
        <f>IF(Pengawas!AL224="","-",IF(Pengawas!AL224&gt;3,"Tidak valid",IF(Pengawas!AL224&lt;1,"Tidak valid","OK")))</f>
        <v>-</v>
      </c>
      <c r="AM224" s="25" t="str">
        <f>IF(Pengawas!AL224="",IF(Pengawas!AM224="","-","Harap dikosongkan"),IF(Pengawas!AL224&lt;&gt;1,IF(Pengawas!AM224="","OK","Harap dikosongkan"),IF(Pengawas!AM224="","Harap diisi",IF(Pengawas!AM224&gt;2015,"Cek lagi",IF(Pengawas!AM224&lt;2005,"Cek lagi","OK")))))</f>
        <v>-</v>
      </c>
      <c r="AN224" s="25" t="str">
        <f>IF(Pengawas!AL224="",IF(Pengawas!AN224="","-","Harap dikosongkan"),IF(Pengawas!AL224&lt;&gt;1,IF(Pengawas!AN224="","OK","Harap dikosongkan"),IF(Pengawas!AN224="","Harap diisi",IF(VALUE(Pengawas!AN224)&gt;33,"Tidak valid",IF(VALUE(Pengawas!AN224)&lt;1,"Tidak valid","OK")))))</f>
        <v>-</v>
      </c>
      <c r="AO224" s="25" t="str">
        <f>IF(Pengawas!AL224="",IF(Pengawas!AO224="","-","Harap dikosongkan"),IF(Pengawas!AL224&lt;&gt;1,IF(Pengawas!AO224="","OK","Harap dikosongkan"),IF(Pengawas!AO224="","Harap diisi",IF(Pengawas!AO224&gt;1,"Tidak valid","OK"))))</f>
        <v>-</v>
      </c>
      <c r="AP224" s="25" t="str">
        <f>IF(Pengawas!AL224&gt;1,"OK",IF(Pengawas!AO224="",IF(Pengawas!AP224="","-","Kolom AO cek lagi"),IF(Pengawas!AO224=0,IF(Pengawas!AP224="","OK","Harap dikosongkan"),IF(Pengawas!AP224="","Harap diisi",IF(LEN(Pengawas!AP224)&lt;12,"Tidak valid",IF(LEN(Pengawas!AP224)&gt;14,"Tidak valid","OK"))))))</f>
        <v>-</v>
      </c>
      <c r="AQ224" s="26" t="str">
        <f>IF(Pengawas!AL224&gt;1,"OK",IF(Pengawas!AO224="",IF(Pengawas!AQ224="","-","Kolom AO cek lagi"),IF(Pengawas!AO224=0,IF(Pengawas!AQ224="","OK","Harap dikosongkan"),IF(Pengawas!AQ224="","Harap diisi",IF(LEN(Pengawas!AQ224)&lt;5,"Cek lagi","OK")))))</f>
        <v>-</v>
      </c>
      <c r="AR224" s="26" t="str">
        <f>IF(Pengawas!AL224&gt;1,"OK",IF(Pengawas!AO224="",IF(Pengawas!AR224="","-","Kolom AT cek lagi"),IF(Pengawas!AO224=0,IF(Pengawas!AR224="","OK","Harap dikosongkan"),IF(Pengawas!AR224="","Harap diisi",IF(VALUE(LEFT(Pengawas!AR224,2))&gt;31,"Tanggal tidak valid",IF(VALUE(LEFT(RIGHT(Pengawas!AR224,7),2))&gt;12,"Bulan tidak valid",IF(VALUE(RIGHT(Pengawas!AR224,4))&gt;2016,"Tahun cek lagi",IF(VALUE(RIGHT(Pengawas!AR224,4))&lt;2005,"Tahun cek lagi","OK"))))))))</f>
        <v>-</v>
      </c>
      <c r="AS224" s="25" t="str">
        <f>IF(Pengawas!AP224="",IF(Pengawas!AS224="","-","Harap dikosongkan"),IF(Pengawas!AP224&lt;&gt;"",IF(Pengawas!AS224="","Harap diisi",IF(Pengawas!AS224&gt;1,"Tidak valid","OK"))))</f>
        <v>-</v>
      </c>
      <c r="AT224" s="25" t="str">
        <f>IF(Pengawas!AS224="",IF(Pengawas!AT224="","-","Harap dikosongkan"),IF(Pengawas!AS224&lt;&gt;1,IF(Pengawas!AT224="","OK","Harap dikosongkan"),IF(Pengawas!AS224="",IF(Pengawas!AT224="","-","Harap dikosongkan"),IF(Pengawas!AS224=0,IF(Pengawas!AT224="","OK","Harap dikosongkan"),IF(Pengawas!AT224="","Harap diisi",IF(Pengawas!AT224&gt;2016,"Cek lagi",IF(Pengawas!AT224&lt;2005,"Cek lagi",IF(Pengawas!AM224&gt;Pengawas!AT224,"Cek lagi dengan Kolom AL","OK"))))))))</f>
        <v>-</v>
      </c>
      <c r="AU224" s="25" t="str">
        <f>IF(Pengawas!AS224="",IF(Pengawas!AU224="","-","Harap dikosongkan"),IF(Pengawas!AS224&lt;&gt;1,IF(Pengawas!AU224="","OK","Harap dikosongkan"),IF(Pengawas!AS224="",IF(Pengawas!AU224="","-","Harap dikosongkan"),IF(Pengawas!AS224=0,IF(Pengawas!AU224="","OK","Harap dikosongkan"),IF(Pengawas!AU224="","Harap diisi",IF(Pengawas!AU224&gt;20000000,"Cek lagi",IF(Pengawas!AU224&lt;100000,"Cek lagi","OK")))))))</f>
        <v>-</v>
      </c>
      <c r="AV224" s="25" t="str">
        <f>IF(Pengawas!AV224="","-",IF(Pengawas!AV224&gt;3,"Tidak valid","OK"))</f>
        <v>-</v>
      </c>
      <c r="AW224" s="25" t="str">
        <f>IF(Pengawas!AV224="",IF(Pengawas!AW224="","-","Harap dikosongkan"),IF(Pengawas!AV224=0,IF(Pengawas!AW224="","OK","Harap dikosongkan"),IF(Pengawas!AV224&gt;0,IF(Pengawas!AW224="","Harap diisi",IF(Pengawas!AW224&gt;2015,"Tidak valid","OK")))))</f>
        <v>-</v>
      </c>
      <c r="AX224" s="25" t="str">
        <f>IF(Pengawas!AV224="",IF(Pengawas!AX224="","-","Harap dikosongkan"),IF(Pengawas!AV224=0,IF(Pengawas!AX224="","OK","Harap dikosongkan"),IF(Pengawas!AV224&gt;0,IF(Pengawas!AX224="","Harap diisi",IF(Pengawas!AX224="","-",IF(Pengawas!AX224&gt;1,"Tidak valid","OK"))))))</f>
        <v>-</v>
      </c>
      <c r="AY224" s="25" t="str">
        <f>IF(Pengawas!AY224="","-",IF(Pengawas!AY224&gt;2,"Tidak valid","OK"))</f>
        <v>-</v>
      </c>
      <c r="AZ224" s="25" t="str">
        <f>IF(Pengawas!AY224="",IF(Pengawas!AZ224="","-","Harap dikosongkan"),IF(Pengawas!AY224=0,IF(Pengawas!AZ224="","OK","Harap dikosongkan"),IF(Pengawas!AZ224="","Harap diisi",IF(Pengawas!AZ224&gt;2015,"Cek lagi",IF(Pengawas!AZ224&lt;2000,"Cek lagi","OK")))))</f>
        <v>-</v>
      </c>
      <c r="BA224" s="25" t="str">
        <f>IF(Pengawas!BA224="","-",IF(LEN(Pengawas!BA224)&lt;5,"Cek lagi","OK"))</f>
        <v>-</v>
      </c>
      <c r="BB224" s="25" t="str">
        <f>IF(Pengawas!BB224="","-",IF(LEN(Pengawas!BB224)&lt;4,"Cek lagi","OK"))</f>
        <v>-</v>
      </c>
      <c r="BC224" s="25" t="str">
        <f>IF(Pengawas!BC224="","-",IF(LEN(Pengawas!BC224)&lt;4,"Cek lagi","OK"))</f>
        <v>-</v>
      </c>
      <c r="BD224" s="25" t="str">
        <f>IF(Pengawas!BD224="","-",IF(LEN(Pengawas!BD224)&lt;4,"Cek lagi","OK"))</f>
        <v>-</v>
      </c>
      <c r="BE224" s="25" t="str">
        <f>IF(Pengawas!BE224="","-",IF(LEN(Pengawas!BE224)&lt;4,"Cek lagi","OK"))</f>
        <v>-</v>
      </c>
      <c r="BF224" s="25" t="str">
        <f>IF(Pengawas!BF224="","-",IF(LEN(Pengawas!BF224)&lt;&gt;5,"Tidak valid","OK"))</f>
        <v>-</v>
      </c>
      <c r="BG224" s="25" t="str">
        <f>IF(Pengawas!BG224="","-",IF(LEN(Pengawas!BG224)&lt;9,"Cek lagi",IF(LEN(Pengawas!BG224)&gt;14,"Cek lagi","OK")))</f>
        <v>-</v>
      </c>
    </row>
    <row r="225" spans="1:59" ht="15" customHeight="1" x14ac:dyDescent="0.2">
      <c r="A225" s="25" t="str">
        <f>IF(Pengawas!A225="","-",IF(LEN(Pengawas!A225)&lt;4,"Cek lagi","OK"))</f>
        <v>-</v>
      </c>
      <c r="B225" s="25" t="str">
        <f>IF(Pengawas!B225="","-",IF(LEN(Pengawas!B225)&lt;4,"Cek lagi","OK"))</f>
        <v>-</v>
      </c>
      <c r="C225" s="25" t="str">
        <f>IF(Pengawas!C225="","-",IF(LEN(Pengawas!C225)&lt;&gt;18,"Tidak valid","OK"))</f>
        <v>-</v>
      </c>
      <c r="D225" s="25" t="str">
        <f>IF(Pengawas!D225="","-",IF(LEN(Pengawas!D225)&lt;&gt;16,"Tidak valid","OK"))</f>
        <v>-</v>
      </c>
      <c r="E225" s="25" t="str">
        <f>IF(Pengawas!E225="","-",IF(LEN(Pengawas!E225)&lt;4,"Cek lagi","OK"))</f>
        <v>-</v>
      </c>
      <c r="F225" s="25" t="str">
        <f>IF(Pengawas!F225="","-",IF(LEN(Pengawas!F225)&lt;&gt;16,"Tidak valid","OK"))</f>
        <v>-</v>
      </c>
      <c r="G225" s="25" t="str">
        <f>IF(Pengawas!G225="","-",IF(LEN(Pengawas!G225)&lt;4,"Cek lagi","OK"))</f>
        <v>-</v>
      </c>
      <c r="H225" s="26" t="str">
        <f>IF(Pengawas!H225="","-",IF(VALUE(LEFT(Pengawas!H225,2))&gt;31,"Tanggal tidak valid",IF(VALUE(LEFT(RIGHT(Pengawas!H225,7),2))&gt;12,"Bulan tidak valid",IF(VALUE(RIGHT(Pengawas!H225,4))&gt;1990,"Umur terlalu muda",IF(VALUE(RIGHT(Pengawas!H225,4))&lt;1955,"Umur terlalu tua","OK")))))</f>
        <v>-</v>
      </c>
      <c r="I225" s="25" t="str">
        <f>IF(Pengawas!I225="","-",IF(Pengawas!I225="L","OK",IF(Pengawas!I225="P","OK","Tidak valid")))</f>
        <v>-</v>
      </c>
      <c r="J225" s="25" t="str">
        <f>IF(Pengawas!J225="","-",IF(LEN(Pengawas!J225)&lt;4,"Cek lagi","OK"))</f>
        <v>-</v>
      </c>
      <c r="K225" s="25" t="str">
        <f>IF(Pengawas!K225="","-",IF(Pengawas!K225&gt;5,"Tidak valid",IF(Pengawas!K225&lt;1,"Tidak valid","OK")))</f>
        <v>-</v>
      </c>
      <c r="L225" s="25" t="str">
        <f>IF(Pengawas!L225="","-",IF(VALUE(LEFT(Pengawas!L225,1))&gt;1,"Tidak valid","OK"))</f>
        <v>-</v>
      </c>
      <c r="M225" s="25" t="str">
        <f>IF(Pengawas!M225="","-",IF(VALUE(LEFT(Pengawas!M225,1))&gt;1,"Tidak valid","OK"))</f>
        <v>-</v>
      </c>
      <c r="N225" s="25" t="str">
        <f>IF(Pengawas!N225="","-",IF(VALUE(LEFT(Pengawas!N225,2))&gt;31,"Tanggal tidak valid",IF(VALUE(LEFT(RIGHT(Pengawas!N225,7),2))&gt;12,"Bulan tidak valid",IF(VALUE(RIGHT(Pengawas!N225,4))&gt;2015,"Tahun cek lagi",IF(VALUE(RIGHT(Pengawas!N225,4))&lt;1930,"Tahun cek lagi","OK")))))</f>
        <v>-</v>
      </c>
      <c r="O225" s="26" t="str">
        <f>IF(Pengawas!O225="","-",IF(VALUE(LEFT(Pengawas!O225,2))&gt;31,"Tanggal tidak valid",IF(VALUE(LEFT(RIGHT(Pengawas!O225,7),2))&gt;12,"Bulan tidak valid",IF(VALUE(RIGHT(Pengawas!O225,4))&gt;2015,"Tahun cek lagi",IF(VALUE(RIGHT(Pengawas!O225,4))&lt;1930,"Tahun cek lagi","OK")))))</f>
        <v>-</v>
      </c>
      <c r="P225" s="26" t="str">
        <f>IF(Pengawas!P225="","-",IF(VALUE(LEFT(Pengawas!P225,2))&gt;31,"Tanggal tidak valid",IF(VALUE(LEFT(RIGHT(Pengawas!P225,7),2))&gt;12,"Bulan tidak valid",IF(VALUE(RIGHT(Pengawas!P225,4))&gt;2015,"Tahun cek lagi",IF(VALUE(RIGHT(Pengawas!P225,4))&lt;1930,"Tahun cek lagi","OK")))))</f>
        <v>-</v>
      </c>
      <c r="Q225" s="25" t="str">
        <f>IF(Pengawas!Q225="","-",IF(Pengawas!Q225&gt;3,"Tidak valid",IF(Pengawas!Q225&lt;1,"Tidak valid","OK")))</f>
        <v>-</v>
      </c>
      <c r="R225" s="25" t="str">
        <f>IF(Pengawas!R225="","-",IF(Pengawas!R225&gt;20000000,"Cek lagi",IF(Pengawas!R225&lt;50000,"Cek lagi","OK")))</f>
        <v>-</v>
      </c>
      <c r="S225" s="25" t="str">
        <f>IF(Pengawas!S225="","-",IF(Pengawas!S225&gt;3,"Tidak valid",IF(Pengawas!S225&lt;1,"Tidak valid","OK")))</f>
        <v>-</v>
      </c>
      <c r="T225" s="25" t="str">
        <f>IF(Pengawas!T225="","-",IF(Pengawas!T225&gt;6,"Tidak valid",IF(Pengawas!T225&lt;1,"Tidak valid","OK")))</f>
        <v>-</v>
      </c>
      <c r="U225" s="25" t="str">
        <f>IF(Pengawas!U225="","-",IF(Pengawas!U225&gt;4,"Tidak valid",IF(Pengawas!U225&lt;1,"Tidak valid","OK")))</f>
        <v>-</v>
      </c>
      <c r="V225" s="25" t="str">
        <f>IF(Pengawas!V225="","-",IF(Pengawas!V225&gt;2,"Tidak valid",IF(Pengawas!V225&lt;1,"Tidak valid","OK")))</f>
        <v>-</v>
      </c>
      <c r="W225" s="25" t="str">
        <f>IF(Pengawas!V225="","-",IF(Pengawas!V225=1,IF(Pengawas!W225="","Harap diisi","OK"),IF(Pengawas!V225=2,IF(Pengawas!W225="","Harap diisi","OK"),IF(Pengawas!V226&lt;1,"-",IF(Pengawas!V226&gt;2,"-","OK")))))</f>
        <v>-</v>
      </c>
      <c r="X225" s="25" t="str">
        <f>IF(Pengawas!V225="","-",IF(Pengawas!V225=1,IF(Pengawas!X225="","Harap diisi","OK"),IF(Pengawas!V225=2,IF(Pengawas!X225="","Harap diisi","OK"),IF(Pengawas!V226&lt;1,"-",IF(Pengawas!V226&gt;2,"-","OK")))))</f>
        <v>-</v>
      </c>
      <c r="Y225" s="25" t="str">
        <f>IF(Pengawas!V225="","-",IF(Pengawas!V225=1,IF(Pengawas!Y225="","Harap diisi","OK"),IF(Pengawas!V225=2,IF(Pengawas!Y225="","Harap diisi","OK"),IF(Pengawas!V226&lt;1,"-",IF(Pengawas!V226&gt;2,"-","OK")))))</f>
        <v>-</v>
      </c>
      <c r="Z225" s="25" t="str">
        <f>IF(Pengawas!V225="","-",IF(Pengawas!V225=1,IF(Pengawas!Z225="","Harap diisi","OK"),IF(Pengawas!V225=2,IF(Pengawas!Z225="","Harap diisi","OK"),IF(Pengawas!V226&lt;1,"-",IF(Pengawas!V226&gt;2,"-","OK")))))</f>
        <v>-</v>
      </c>
      <c r="AA225" s="25" t="str">
        <f>IF(Pengawas!V225="","-",IF(Pengawas!V225=1,IF(Pengawas!AA225="","Harap diisi","OK"),IF(Pengawas!V225=2,IF(Pengawas!AA225="","Harap diisi","OK"),IF(Pengawas!V226&lt;1,"-",IF(Pengawas!V226&gt;2,"-","OK")))))</f>
        <v>-</v>
      </c>
      <c r="AB225" s="25" t="str">
        <f>IF(Pengawas!V225="","-",IF(Pengawas!V225=1,IF(Pengawas!AB225="","Harap diisi","OK"),IF(Pengawas!V225=2,IF(Pengawas!AB225="","Harap diisi","OK"),IF(Pengawas!V226&lt;1,"-",IF(Pengawas!V226&gt;2,"-","OK")))))</f>
        <v>-</v>
      </c>
      <c r="AC225" s="25" t="str">
        <f>IF(Pengawas!V225="","-",IF(Pengawas!V225=1,IF(Pengawas!AC225="","Harap diisi","OK"),IF(Pengawas!V225=2,IF(Pengawas!AC225="","Harap diisi","OK"),IF(Pengawas!V226&lt;1,"-",IF(Pengawas!V226&gt;2,"-","OK")))))</f>
        <v>-</v>
      </c>
      <c r="AD225" s="25" t="str">
        <f>IF(Pengawas!V225="","-",IF(Pengawas!V225=1,IF(Pengawas!AD225="","OK","Harap dikosongkan"),IF(Pengawas!V225=2,IF(Pengawas!AD225="","Harap diisi","OK"),IF(Pengawas!V226&lt;1,"-",IF(Pengawas!V226&gt;2,"-","OK")))))</f>
        <v>-</v>
      </c>
      <c r="AE225" s="25" t="str">
        <f>IF(Pengawas!V225="","-",IF(Pengawas!V225=1,IF(Pengawas!AE225="","OK","Harap dikosongkan"),IF(Pengawas!V225=2,IF(Pengawas!AE225="","Harap diisi","OK"),IF(Pengawas!V226&lt;1,"-",IF(Pengawas!V226&gt;2,"-","OK")))))</f>
        <v>-</v>
      </c>
      <c r="AF225" s="25" t="str">
        <f>IF(Pengawas!V225="","-",IF(Pengawas!V225=1,IF(Pengawas!AF225="","OK","Harap dikosongkan"),IF(Pengawas!V225=2,IF(Pengawas!AF225="","Harap diisi","OK"),IF(Pengawas!V226&lt;1,"-",IF(Pengawas!V226&gt;2,"-","OK")))))</f>
        <v>-</v>
      </c>
      <c r="AG225" s="25" t="str">
        <f>IF(Pengawas!V225="","-",IF(Pengawas!V225=1,IF(Pengawas!AG225="","OK","Harap dikosongkan"),IF(Pengawas!V225=2,IF(Pengawas!AG225="","Harap diisi","OK"),IF(Pengawas!V226&lt;1,"-",IF(Pengawas!V226&gt;2,"-","OK")))))</f>
        <v>-</v>
      </c>
      <c r="AH225" s="25" t="str">
        <f>IF(Pengawas!V225="","-",IF(Pengawas!V225=1,IF(Pengawas!AH225="","OK","Harap dikosongkan"),IF(Pengawas!V225=2,IF(Pengawas!AH225="","Harap diisi","OK"),IF(Pengawas!V226&lt;1,"-",IF(Pengawas!V226&gt;2,"-","OK")))))</f>
        <v>-</v>
      </c>
      <c r="AI225" s="25" t="str">
        <f>IF(Pengawas!V225="","-",IF(Pengawas!V225=1,IF(Pengawas!AI225="","OK","Harap dikosongkan"),IF(Pengawas!V225=2,IF(Pengawas!AI225="","Harap diisi","OK"),IF(Pengawas!V226&lt;1,"-",IF(Pengawas!V226&gt;2,"-","OK")))))</f>
        <v>-</v>
      </c>
      <c r="AJ225" s="25" t="str">
        <f>IF(Pengawas!V225="","-",IF(Pengawas!V225=1,IF(Pengawas!AJ225="","OK","Harap dikosongkan"),IF(Pengawas!V225=2,IF(Pengawas!AJ225="","Harap diisi","OK"),IF(Pengawas!V226&lt;1,"-",IF(Pengawas!V226&gt;2,"-","OK")))))</f>
        <v>-</v>
      </c>
      <c r="AK225" s="25" t="str">
        <f>IF(Pengawas!V225="","-",IF(Pengawas!V225=1,IF(Pengawas!AK225="","OK","Harap dikosongkan"),IF(Pengawas!V225=2,IF(Pengawas!AK225="","Harap diisi","OK"),IF(Pengawas!V226&lt;1,"-",IF(Pengawas!V226&gt;2,"-","OK")))))</f>
        <v>-</v>
      </c>
      <c r="AL225" s="25" t="str">
        <f>IF(Pengawas!AL225="","-",IF(Pengawas!AL225&gt;3,"Tidak valid",IF(Pengawas!AL225&lt;1,"Tidak valid","OK")))</f>
        <v>-</v>
      </c>
      <c r="AM225" s="25" t="str">
        <f>IF(Pengawas!AL225="",IF(Pengawas!AM225="","-","Harap dikosongkan"),IF(Pengawas!AL225&lt;&gt;1,IF(Pengawas!AM225="","OK","Harap dikosongkan"),IF(Pengawas!AM225="","Harap diisi",IF(Pengawas!AM225&gt;2015,"Cek lagi",IF(Pengawas!AM225&lt;2005,"Cek lagi","OK")))))</f>
        <v>-</v>
      </c>
      <c r="AN225" s="25" t="str">
        <f>IF(Pengawas!AL225="",IF(Pengawas!AN225="","-","Harap dikosongkan"),IF(Pengawas!AL225&lt;&gt;1,IF(Pengawas!AN225="","OK","Harap dikosongkan"),IF(Pengawas!AN225="","Harap diisi",IF(VALUE(Pengawas!AN225)&gt;33,"Tidak valid",IF(VALUE(Pengawas!AN225)&lt;1,"Tidak valid","OK")))))</f>
        <v>-</v>
      </c>
      <c r="AO225" s="25" t="str">
        <f>IF(Pengawas!AL225="",IF(Pengawas!AO225="","-","Harap dikosongkan"),IF(Pengawas!AL225&lt;&gt;1,IF(Pengawas!AO225="","OK","Harap dikosongkan"),IF(Pengawas!AO225="","Harap diisi",IF(Pengawas!AO225&gt;1,"Tidak valid","OK"))))</f>
        <v>-</v>
      </c>
      <c r="AP225" s="25" t="str">
        <f>IF(Pengawas!AL225&gt;1,"OK",IF(Pengawas!AO225="",IF(Pengawas!AP225="","-","Kolom AO cek lagi"),IF(Pengawas!AO225=0,IF(Pengawas!AP225="","OK","Harap dikosongkan"),IF(Pengawas!AP225="","Harap diisi",IF(LEN(Pengawas!AP225)&lt;12,"Tidak valid",IF(LEN(Pengawas!AP225)&gt;14,"Tidak valid","OK"))))))</f>
        <v>-</v>
      </c>
      <c r="AQ225" s="26" t="str">
        <f>IF(Pengawas!AL225&gt;1,"OK",IF(Pengawas!AO225="",IF(Pengawas!AQ225="","-","Kolom AO cek lagi"),IF(Pengawas!AO225=0,IF(Pengawas!AQ225="","OK","Harap dikosongkan"),IF(Pengawas!AQ225="","Harap diisi",IF(LEN(Pengawas!AQ225)&lt;5,"Cek lagi","OK")))))</f>
        <v>-</v>
      </c>
      <c r="AR225" s="26" t="str">
        <f>IF(Pengawas!AL225&gt;1,"OK",IF(Pengawas!AO225="",IF(Pengawas!AR225="","-","Kolom AT cek lagi"),IF(Pengawas!AO225=0,IF(Pengawas!AR225="","OK","Harap dikosongkan"),IF(Pengawas!AR225="","Harap diisi",IF(VALUE(LEFT(Pengawas!AR225,2))&gt;31,"Tanggal tidak valid",IF(VALUE(LEFT(RIGHT(Pengawas!AR225,7),2))&gt;12,"Bulan tidak valid",IF(VALUE(RIGHT(Pengawas!AR225,4))&gt;2016,"Tahun cek lagi",IF(VALUE(RIGHT(Pengawas!AR225,4))&lt;2005,"Tahun cek lagi","OK"))))))))</f>
        <v>-</v>
      </c>
      <c r="AS225" s="25" t="str">
        <f>IF(Pengawas!AP225="",IF(Pengawas!AS225="","-","Harap dikosongkan"),IF(Pengawas!AP225&lt;&gt;"",IF(Pengawas!AS225="","Harap diisi",IF(Pengawas!AS225&gt;1,"Tidak valid","OK"))))</f>
        <v>-</v>
      </c>
      <c r="AT225" s="25" t="str">
        <f>IF(Pengawas!AS225="",IF(Pengawas!AT225="","-","Harap dikosongkan"),IF(Pengawas!AS225&lt;&gt;1,IF(Pengawas!AT225="","OK","Harap dikosongkan"),IF(Pengawas!AS225="",IF(Pengawas!AT225="","-","Harap dikosongkan"),IF(Pengawas!AS225=0,IF(Pengawas!AT225="","OK","Harap dikosongkan"),IF(Pengawas!AT225="","Harap diisi",IF(Pengawas!AT225&gt;2016,"Cek lagi",IF(Pengawas!AT225&lt;2005,"Cek lagi",IF(Pengawas!AM225&gt;Pengawas!AT225,"Cek lagi dengan Kolom AL","OK"))))))))</f>
        <v>-</v>
      </c>
      <c r="AU225" s="25" t="str">
        <f>IF(Pengawas!AS225="",IF(Pengawas!AU225="","-","Harap dikosongkan"),IF(Pengawas!AS225&lt;&gt;1,IF(Pengawas!AU225="","OK","Harap dikosongkan"),IF(Pengawas!AS225="",IF(Pengawas!AU225="","-","Harap dikosongkan"),IF(Pengawas!AS225=0,IF(Pengawas!AU225="","OK","Harap dikosongkan"),IF(Pengawas!AU225="","Harap diisi",IF(Pengawas!AU225&gt;20000000,"Cek lagi",IF(Pengawas!AU225&lt;100000,"Cek lagi","OK")))))))</f>
        <v>-</v>
      </c>
      <c r="AV225" s="25" t="str">
        <f>IF(Pengawas!AV225="","-",IF(Pengawas!AV225&gt;3,"Tidak valid","OK"))</f>
        <v>-</v>
      </c>
      <c r="AW225" s="25" t="str">
        <f>IF(Pengawas!AV225="",IF(Pengawas!AW225="","-","Harap dikosongkan"),IF(Pengawas!AV225=0,IF(Pengawas!AW225="","OK","Harap dikosongkan"),IF(Pengawas!AV225&gt;0,IF(Pengawas!AW225="","Harap diisi",IF(Pengawas!AW225&gt;2015,"Tidak valid","OK")))))</f>
        <v>-</v>
      </c>
      <c r="AX225" s="25" t="str">
        <f>IF(Pengawas!AV225="",IF(Pengawas!AX225="","-","Harap dikosongkan"),IF(Pengawas!AV225=0,IF(Pengawas!AX225="","OK","Harap dikosongkan"),IF(Pengawas!AV225&gt;0,IF(Pengawas!AX225="","Harap diisi",IF(Pengawas!AX225="","-",IF(Pengawas!AX225&gt;1,"Tidak valid","OK"))))))</f>
        <v>-</v>
      </c>
      <c r="AY225" s="25" t="str">
        <f>IF(Pengawas!AY225="","-",IF(Pengawas!AY225&gt;2,"Tidak valid","OK"))</f>
        <v>-</v>
      </c>
      <c r="AZ225" s="25" t="str">
        <f>IF(Pengawas!AY225="",IF(Pengawas!AZ225="","-","Harap dikosongkan"),IF(Pengawas!AY225=0,IF(Pengawas!AZ225="","OK","Harap dikosongkan"),IF(Pengawas!AZ225="","Harap diisi",IF(Pengawas!AZ225&gt;2015,"Cek lagi",IF(Pengawas!AZ225&lt;2000,"Cek lagi","OK")))))</f>
        <v>-</v>
      </c>
      <c r="BA225" s="25" t="str">
        <f>IF(Pengawas!BA225="","-",IF(LEN(Pengawas!BA225)&lt;5,"Cek lagi","OK"))</f>
        <v>-</v>
      </c>
      <c r="BB225" s="25" t="str">
        <f>IF(Pengawas!BB225="","-",IF(LEN(Pengawas!BB225)&lt;4,"Cek lagi","OK"))</f>
        <v>-</v>
      </c>
      <c r="BC225" s="25" t="str">
        <f>IF(Pengawas!BC225="","-",IF(LEN(Pengawas!BC225)&lt;4,"Cek lagi","OK"))</f>
        <v>-</v>
      </c>
      <c r="BD225" s="25" t="str">
        <f>IF(Pengawas!BD225="","-",IF(LEN(Pengawas!BD225)&lt;4,"Cek lagi","OK"))</f>
        <v>-</v>
      </c>
      <c r="BE225" s="25" t="str">
        <f>IF(Pengawas!BE225="","-",IF(LEN(Pengawas!BE225)&lt;4,"Cek lagi","OK"))</f>
        <v>-</v>
      </c>
      <c r="BF225" s="25" t="str">
        <f>IF(Pengawas!BF225="","-",IF(LEN(Pengawas!BF225)&lt;&gt;5,"Tidak valid","OK"))</f>
        <v>-</v>
      </c>
      <c r="BG225" s="25" t="str">
        <f>IF(Pengawas!BG225="","-",IF(LEN(Pengawas!BG225)&lt;9,"Cek lagi",IF(LEN(Pengawas!BG225)&gt;14,"Cek lagi","OK")))</f>
        <v>-</v>
      </c>
    </row>
    <row r="226" spans="1:59" ht="15" customHeight="1" x14ac:dyDescent="0.2">
      <c r="A226" s="25" t="str">
        <f>IF(Pengawas!A226="","-",IF(LEN(Pengawas!A226)&lt;4,"Cek lagi","OK"))</f>
        <v>-</v>
      </c>
      <c r="B226" s="25" t="str">
        <f>IF(Pengawas!B226="","-",IF(LEN(Pengawas!B226)&lt;4,"Cek lagi","OK"))</f>
        <v>-</v>
      </c>
      <c r="C226" s="25" t="str">
        <f>IF(Pengawas!C226="","-",IF(LEN(Pengawas!C226)&lt;&gt;18,"Tidak valid","OK"))</f>
        <v>-</v>
      </c>
      <c r="D226" s="25" t="str">
        <f>IF(Pengawas!D226="","-",IF(LEN(Pengawas!D226)&lt;&gt;16,"Tidak valid","OK"))</f>
        <v>-</v>
      </c>
      <c r="E226" s="25" t="str">
        <f>IF(Pengawas!E226="","-",IF(LEN(Pengawas!E226)&lt;4,"Cek lagi","OK"))</f>
        <v>-</v>
      </c>
      <c r="F226" s="25" t="str">
        <f>IF(Pengawas!F226="","-",IF(LEN(Pengawas!F226)&lt;&gt;16,"Tidak valid","OK"))</f>
        <v>-</v>
      </c>
      <c r="G226" s="25" t="str">
        <f>IF(Pengawas!G226="","-",IF(LEN(Pengawas!G226)&lt;4,"Cek lagi","OK"))</f>
        <v>-</v>
      </c>
      <c r="H226" s="26" t="str">
        <f>IF(Pengawas!H226="","-",IF(VALUE(LEFT(Pengawas!H226,2))&gt;31,"Tanggal tidak valid",IF(VALUE(LEFT(RIGHT(Pengawas!H226,7),2))&gt;12,"Bulan tidak valid",IF(VALUE(RIGHT(Pengawas!H226,4))&gt;1990,"Umur terlalu muda",IF(VALUE(RIGHT(Pengawas!H226,4))&lt;1955,"Umur terlalu tua","OK")))))</f>
        <v>-</v>
      </c>
      <c r="I226" s="25" t="str">
        <f>IF(Pengawas!I226="","-",IF(Pengawas!I226="L","OK",IF(Pengawas!I226="P","OK","Tidak valid")))</f>
        <v>-</v>
      </c>
      <c r="J226" s="25" t="str">
        <f>IF(Pengawas!J226="","-",IF(LEN(Pengawas!J226)&lt;4,"Cek lagi","OK"))</f>
        <v>-</v>
      </c>
      <c r="K226" s="25" t="str">
        <f>IF(Pengawas!K226="","-",IF(Pengawas!K226&gt;5,"Tidak valid",IF(Pengawas!K226&lt;1,"Tidak valid","OK")))</f>
        <v>-</v>
      </c>
      <c r="L226" s="25" t="str">
        <f>IF(Pengawas!L226="","-",IF(VALUE(LEFT(Pengawas!L226,1))&gt;1,"Tidak valid","OK"))</f>
        <v>-</v>
      </c>
      <c r="M226" s="25" t="str">
        <f>IF(Pengawas!M226="","-",IF(VALUE(LEFT(Pengawas!M226,1))&gt;1,"Tidak valid","OK"))</f>
        <v>-</v>
      </c>
      <c r="N226" s="25" t="str">
        <f>IF(Pengawas!N226="","-",IF(VALUE(LEFT(Pengawas!N226,2))&gt;31,"Tanggal tidak valid",IF(VALUE(LEFT(RIGHT(Pengawas!N226,7),2))&gt;12,"Bulan tidak valid",IF(VALUE(RIGHT(Pengawas!N226,4))&gt;2015,"Tahun cek lagi",IF(VALUE(RIGHT(Pengawas!N226,4))&lt;1930,"Tahun cek lagi","OK")))))</f>
        <v>-</v>
      </c>
      <c r="O226" s="26" t="str">
        <f>IF(Pengawas!O226="","-",IF(VALUE(LEFT(Pengawas!O226,2))&gt;31,"Tanggal tidak valid",IF(VALUE(LEFT(RIGHT(Pengawas!O226,7),2))&gt;12,"Bulan tidak valid",IF(VALUE(RIGHT(Pengawas!O226,4))&gt;2015,"Tahun cek lagi",IF(VALUE(RIGHT(Pengawas!O226,4))&lt;1930,"Tahun cek lagi","OK")))))</f>
        <v>-</v>
      </c>
      <c r="P226" s="26" t="str">
        <f>IF(Pengawas!P226="","-",IF(VALUE(LEFT(Pengawas!P226,2))&gt;31,"Tanggal tidak valid",IF(VALUE(LEFT(RIGHT(Pengawas!P226,7),2))&gt;12,"Bulan tidak valid",IF(VALUE(RIGHT(Pengawas!P226,4))&gt;2015,"Tahun cek lagi",IF(VALUE(RIGHT(Pengawas!P226,4))&lt;1930,"Tahun cek lagi","OK")))))</f>
        <v>-</v>
      </c>
      <c r="Q226" s="25" t="str">
        <f>IF(Pengawas!Q226="","-",IF(Pengawas!Q226&gt;3,"Tidak valid",IF(Pengawas!Q226&lt;1,"Tidak valid","OK")))</f>
        <v>-</v>
      </c>
      <c r="R226" s="25" t="str">
        <f>IF(Pengawas!R226="","-",IF(Pengawas!R226&gt;20000000,"Cek lagi",IF(Pengawas!R226&lt;50000,"Cek lagi","OK")))</f>
        <v>-</v>
      </c>
      <c r="S226" s="25" t="str">
        <f>IF(Pengawas!S226="","-",IF(Pengawas!S226&gt;3,"Tidak valid",IF(Pengawas!S226&lt;1,"Tidak valid","OK")))</f>
        <v>-</v>
      </c>
      <c r="T226" s="25" t="str">
        <f>IF(Pengawas!T226="","-",IF(Pengawas!T226&gt;6,"Tidak valid",IF(Pengawas!T226&lt;1,"Tidak valid","OK")))</f>
        <v>-</v>
      </c>
      <c r="U226" s="25" t="str">
        <f>IF(Pengawas!U226="","-",IF(Pengawas!U226&gt;4,"Tidak valid",IF(Pengawas!U226&lt;1,"Tidak valid","OK")))</f>
        <v>-</v>
      </c>
      <c r="V226" s="25" t="str">
        <f>IF(Pengawas!V226="","-",IF(Pengawas!V226&gt;2,"Tidak valid",IF(Pengawas!V226&lt;1,"Tidak valid","OK")))</f>
        <v>-</v>
      </c>
      <c r="W226" s="25" t="str">
        <f>IF(Pengawas!V226="","-",IF(Pengawas!V226=1,IF(Pengawas!W226="","Harap diisi","OK"),IF(Pengawas!V226=2,IF(Pengawas!W226="","Harap diisi","OK"),IF(Pengawas!V227&lt;1,"-",IF(Pengawas!V227&gt;2,"-","OK")))))</f>
        <v>-</v>
      </c>
      <c r="X226" s="25" t="str">
        <f>IF(Pengawas!V226="","-",IF(Pengawas!V226=1,IF(Pengawas!X226="","Harap diisi","OK"),IF(Pengawas!V226=2,IF(Pengawas!X226="","Harap diisi","OK"),IF(Pengawas!V227&lt;1,"-",IF(Pengawas!V227&gt;2,"-","OK")))))</f>
        <v>-</v>
      </c>
      <c r="Y226" s="25" t="str">
        <f>IF(Pengawas!V226="","-",IF(Pengawas!V226=1,IF(Pengawas!Y226="","Harap diisi","OK"),IF(Pengawas!V226=2,IF(Pengawas!Y226="","Harap diisi","OK"),IF(Pengawas!V227&lt;1,"-",IF(Pengawas!V227&gt;2,"-","OK")))))</f>
        <v>-</v>
      </c>
      <c r="Z226" s="25" t="str">
        <f>IF(Pengawas!V226="","-",IF(Pengawas!V226=1,IF(Pengawas!Z226="","Harap diisi","OK"),IF(Pengawas!V226=2,IF(Pengawas!Z226="","Harap diisi","OK"),IF(Pengawas!V227&lt;1,"-",IF(Pengawas!V227&gt;2,"-","OK")))))</f>
        <v>-</v>
      </c>
      <c r="AA226" s="25" t="str">
        <f>IF(Pengawas!V226="","-",IF(Pengawas!V226=1,IF(Pengawas!AA226="","Harap diisi","OK"),IF(Pengawas!V226=2,IF(Pengawas!AA226="","Harap diisi","OK"),IF(Pengawas!V227&lt;1,"-",IF(Pengawas!V227&gt;2,"-","OK")))))</f>
        <v>-</v>
      </c>
      <c r="AB226" s="25" t="str">
        <f>IF(Pengawas!V226="","-",IF(Pengawas!V226=1,IF(Pengawas!AB226="","Harap diisi","OK"),IF(Pengawas!V226=2,IF(Pengawas!AB226="","Harap diisi","OK"),IF(Pengawas!V227&lt;1,"-",IF(Pengawas!V227&gt;2,"-","OK")))))</f>
        <v>-</v>
      </c>
      <c r="AC226" s="25" t="str">
        <f>IF(Pengawas!V226="","-",IF(Pengawas!V226=1,IF(Pengawas!AC226="","Harap diisi","OK"),IF(Pengawas!V226=2,IF(Pengawas!AC226="","Harap diisi","OK"),IF(Pengawas!V227&lt;1,"-",IF(Pengawas!V227&gt;2,"-","OK")))))</f>
        <v>-</v>
      </c>
      <c r="AD226" s="25" t="str">
        <f>IF(Pengawas!V226="","-",IF(Pengawas!V226=1,IF(Pengawas!AD226="","OK","Harap dikosongkan"),IF(Pengawas!V226=2,IF(Pengawas!AD226="","Harap diisi","OK"),IF(Pengawas!V227&lt;1,"-",IF(Pengawas!V227&gt;2,"-","OK")))))</f>
        <v>-</v>
      </c>
      <c r="AE226" s="25" t="str">
        <f>IF(Pengawas!V226="","-",IF(Pengawas!V226=1,IF(Pengawas!AE226="","OK","Harap dikosongkan"),IF(Pengawas!V226=2,IF(Pengawas!AE226="","Harap diisi","OK"),IF(Pengawas!V227&lt;1,"-",IF(Pengawas!V227&gt;2,"-","OK")))))</f>
        <v>-</v>
      </c>
      <c r="AF226" s="25" t="str">
        <f>IF(Pengawas!V226="","-",IF(Pengawas!V226=1,IF(Pengawas!AF226="","OK","Harap dikosongkan"),IF(Pengawas!V226=2,IF(Pengawas!AF226="","Harap diisi","OK"),IF(Pengawas!V227&lt;1,"-",IF(Pengawas!V227&gt;2,"-","OK")))))</f>
        <v>-</v>
      </c>
      <c r="AG226" s="25" t="str">
        <f>IF(Pengawas!V226="","-",IF(Pengawas!V226=1,IF(Pengawas!AG226="","OK","Harap dikosongkan"),IF(Pengawas!V226=2,IF(Pengawas!AG226="","Harap diisi","OK"),IF(Pengawas!V227&lt;1,"-",IF(Pengawas!V227&gt;2,"-","OK")))))</f>
        <v>-</v>
      </c>
      <c r="AH226" s="25" t="str">
        <f>IF(Pengawas!V226="","-",IF(Pengawas!V226=1,IF(Pengawas!AH226="","OK","Harap dikosongkan"),IF(Pengawas!V226=2,IF(Pengawas!AH226="","Harap diisi","OK"),IF(Pengawas!V227&lt;1,"-",IF(Pengawas!V227&gt;2,"-","OK")))))</f>
        <v>-</v>
      </c>
      <c r="AI226" s="25" t="str">
        <f>IF(Pengawas!V226="","-",IF(Pengawas!V226=1,IF(Pengawas!AI226="","OK","Harap dikosongkan"),IF(Pengawas!V226=2,IF(Pengawas!AI226="","Harap diisi","OK"),IF(Pengawas!V227&lt;1,"-",IF(Pengawas!V227&gt;2,"-","OK")))))</f>
        <v>-</v>
      </c>
      <c r="AJ226" s="25" t="str">
        <f>IF(Pengawas!V226="","-",IF(Pengawas!V226=1,IF(Pengawas!AJ226="","OK","Harap dikosongkan"),IF(Pengawas!V226=2,IF(Pengawas!AJ226="","Harap diisi","OK"),IF(Pengawas!V227&lt;1,"-",IF(Pengawas!V227&gt;2,"-","OK")))))</f>
        <v>-</v>
      </c>
      <c r="AK226" s="25" t="str">
        <f>IF(Pengawas!V226="","-",IF(Pengawas!V226=1,IF(Pengawas!AK226="","OK","Harap dikosongkan"),IF(Pengawas!V226=2,IF(Pengawas!AK226="","Harap diisi","OK"),IF(Pengawas!V227&lt;1,"-",IF(Pengawas!V227&gt;2,"-","OK")))))</f>
        <v>-</v>
      </c>
      <c r="AL226" s="25" t="str">
        <f>IF(Pengawas!AL226="","-",IF(Pengawas!AL226&gt;3,"Tidak valid",IF(Pengawas!AL226&lt;1,"Tidak valid","OK")))</f>
        <v>-</v>
      </c>
      <c r="AM226" s="25" t="str">
        <f>IF(Pengawas!AL226="",IF(Pengawas!AM226="","-","Harap dikosongkan"),IF(Pengawas!AL226&lt;&gt;1,IF(Pengawas!AM226="","OK","Harap dikosongkan"),IF(Pengawas!AM226="","Harap diisi",IF(Pengawas!AM226&gt;2015,"Cek lagi",IF(Pengawas!AM226&lt;2005,"Cek lagi","OK")))))</f>
        <v>-</v>
      </c>
      <c r="AN226" s="25" t="str">
        <f>IF(Pengawas!AL226="",IF(Pengawas!AN226="","-","Harap dikosongkan"),IF(Pengawas!AL226&lt;&gt;1,IF(Pengawas!AN226="","OK","Harap dikosongkan"),IF(Pengawas!AN226="","Harap diisi",IF(VALUE(Pengawas!AN226)&gt;33,"Tidak valid",IF(VALUE(Pengawas!AN226)&lt;1,"Tidak valid","OK")))))</f>
        <v>-</v>
      </c>
      <c r="AO226" s="25" t="str">
        <f>IF(Pengawas!AL226="",IF(Pengawas!AO226="","-","Harap dikosongkan"),IF(Pengawas!AL226&lt;&gt;1,IF(Pengawas!AO226="","OK","Harap dikosongkan"),IF(Pengawas!AO226="","Harap diisi",IF(Pengawas!AO226&gt;1,"Tidak valid","OK"))))</f>
        <v>-</v>
      </c>
      <c r="AP226" s="25" t="str">
        <f>IF(Pengawas!AL226&gt;1,"OK",IF(Pengawas!AO226="",IF(Pengawas!AP226="","-","Kolom AO cek lagi"),IF(Pengawas!AO226=0,IF(Pengawas!AP226="","OK","Harap dikosongkan"),IF(Pengawas!AP226="","Harap diisi",IF(LEN(Pengawas!AP226)&lt;12,"Tidak valid",IF(LEN(Pengawas!AP226)&gt;14,"Tidak valid","OK"))))))</f>
        <v>-</v>
      </c>
      <c r="AQ226" s="26" t="str">
        <f>IF(Pengawas!AL226&gt;1,"OK",IF(Pengawas!AO226="",IF(Pengawas!AQ226="","-","Kolom AO cek lagi"),IF(Pengawas!AO226=0,IF(Pengawas!AQ226="","OK","Harap dikosongkan"),IF(Pengawas!AQ226="","Harap diisi",IF(LEN(Pengawas!AQ226)&lt;5,"Cek lagi","OK")))))</f>
        <v>-</v>
      </c>
      <c r="AR226" s="26" t="str">
        <f>IF(Pengawas!AL226&gt;1,"OK",IF(Pengawas!AO226="",IF(Pengawas!AR226="","-","Kolom AT cek lagi"),IF(Pengawas!AO226=0,IF(Pengawas!AR226="","OK","Harap dikosongkan"),IF(Pengawas!AR226="","Harap diisi",IF(VALUE(LEFT(Pengawas!AR226,2))&gt;31,"Tanggal tidak valid",IF(VALUE(LEFT(RIGHT(Pengawas!AR226,7),2))&gt;12,"Bulan tidak valid",IF(VALUE(RIGHT(Pengawas!AR226,4))&gt;2016,"Tahun cek lagi",IF(VALUE(RIGHT(Pengawas!AR226,4))&lt;2005,"Tahun cek lagi","OK"))))))))</f>
        <v>-</v>
      </c>
      <c r="AS226" s="25" t="str">
        <f>IF(Pengawas!AP226="",IF(Pengawas!AS226="","-","Harap dikosongkan"),IF(Pengawas!AP226&lt;&gt;"",IF(Pengawas!AS226="","Harap diisi",IF(Pengawas!AS226&gt;1,"Tidak valid","OK"))))</f>
        <v>-</v>
      </c>
      <c r="AT226" s="25" t="str">
        <f>IF(Pengawas!AS226="",IF(Pengawas!AT226="","-","Harap dikosongkan"),IF(Pengawas!AS226&lt;&gt;1,IF(Pengawas!AT226="","OK","Harap dikosongkan"),IF(Pengawas!AS226="",IF(Pengawas!AT226="","-","Harap dikosongkan"),IF(Pengawas!AS226=0,IF(Pengawas!AT226="","OK","Harap dikosongkan"),IF(Pengawas!AT226="","Harap diisi",IF(Pengawas!AT226&gt;2016,"Cek lagi",IF(Pengawas!AT226&lt;2005,"Cek lagi",IF(Pengawas!AM226&gt;Pengawas!AT226,"Cek lagi dengan Kolom AL","OK"))))))))</f>
        <v>-</v>
      </c>
      <c r="AU226" s="25" t="str">
        <f>IF(Pengawas!AS226="",IF(Pengawas!AU226="","-","Harap dikosongkan"),IF(Pengawas!AS226&lt;&gt;1,IF(Pengawas!AU226="","OK","Harap dikosongkan"),IF(Pengawas!AS226="",IF(Pengawas!AU226="","-","Harap dikosongkan"),IF(Pengawas!AS226=0,IF(Pengawas!AU226="","OK","Harap dikosongkan"),IF(Pengawas!AU226="","Harap diisi",IF(Pengawas!AU226&gt;20000000,"Cek lagi",IF(Pengawas!AU226&lt;100000,"Cek lagi","OK")))))))</f>
        <v>-</v>
      </c>
      <c r="AV226" s="25" t="str">
        <f>IF(Pengawas!AV226="","-",IF(Pengawas!AV226&gt;3,"Tidak valid","OK"))</f>
        <v>-</v>
      </c>
      <c r="AW226" s="25" t="str">
        <f>IF(Pengawas!AV226="",IF(Pengawas!AW226="","-","Harap dikosongkan"),IF(Pengawas!AV226=0,IF(Pengawas!AW226="","OK","Harap dikosongkan"),IF(Pengawas!AV226&gt;0,IF(Pengawas!AW226="","Harap diisi",IF(Pengawas!AW226&gt;2015,"Tidak valid","OK")))))</f>
        <v>-</v>
      </c>
      <c r="AX226" s="25" t="str">
        <f>IF(Pengawas!AV226="",IF(Pengawas!AX226="","-","Harap dikosongkan"),IF(Pengawas!AV226=0,IF(Pengawas!AX226="","OK","Harap dikosongkan"),IF(Pengawas!AV226&gt;0,IF(Pengawas!AX226="","Harap diisi",IF(Pengawas!AX226="","-",IF(Pengawas!AX226&gt;1,"Tidak valid","OK"))))))</f>
        <v>-</v>
      </c>
      <c r="AY226" s="25" t="str">
        <f>IF(Pengawas!AY226="","-",IF(Pengawas!AY226&gt;2,"Tidak valid","OK"))</f>
        <v>-</v>
      </c>
      <c r="AZ226" s="25" t="str">
        <f>IF(Pengawas!AY226="",IF(Pengawas!AZ226="","-","Harap dikosongkan"),IF(Pengawas!AY226=0,IF(Pengawas!AZ226="","OK","Harap dikosongkan"),IF(Pengawas!AZ226="","Harap diisi",IF(Pengawas!AZ226&gt;2015,"Cek lagi",IF(Pengawas!AZ226&lt;2000,"Cek lagi","OK")))))</f>
        <v>-</v>
      </c>
      <c r="BA226" s="25" t="str">
        <f>IF(Pengawas!BA226="","-",IF(LEN(Pengawas!BA226)&lt;5,"Cek lagi","OK"))</f>
        <v>-</v>
      </c>
      <c r="BB226" s="25" t="str">
        <f>IF(Pengawas!BB226="","-",IF(LEN(Pengawas!BB226)&lt;4,"Cek lagi","OK"))</f>
        <v>-</v>
      </c>
      <c r="BC226" s="25" t="str">
        <f>IF(Pengawas!BC226="","-",IF(LEN(Pengawas!BC226)&lt;4,"Cek lagi","OK"))</f>
        <v>-</v>
      </c>
      <c r="BD226" s="25" t="str">
        <f>IF(Pengawas!BD226="","-",IF(LEN(Pengawas!BD226)&lt;4,"Cek lagi","OK"))</f>
        <v>-</v>
      </c>
      <c r="BE226" s="25" t="str">
        <f>IF(Pengawas!BE226="","-",IF(LEN(Pengawas!BE226)&lt;4,"Cek lagi","OK"))</f>
        <v>-</v>
      </c>
      <c r="BF226" s="25" t="str">
        <f>IF(Pengawas!BF226="","-",IF(LEN(Pengawas!BF226)&lt;&gt;5,"Tidak valid","OK"))</f>
        <v>-</v>
      </c>
      <c r="BG226" s="25" t="str">
        <f>IF(Pengawas!BG226="","-",IF(LEN(Pengawas!BG226)&lt;9,"Cek lagi",IF(LEN(Pengawas!BG226)&gt;14,"Cek lagi","OK")))</f>
        <v>-</v>
      </c>
    </row>
    <row r="227" spans="1:59" ht="15" customHeight="1" x14ac:dyDescent="0.2">
      <c r="A227" s="25" t="str">
        <f>IF(Pengawas!A227="","-",IF(LEN(Pengawas!A227)&lt;4,"Cek lagi","OK"))</f>
        <v>-</v>
      </c>
      <c r="B227" s="25" t="str">
        <f>IF(Pengawas!B227="","-",IF(LEN(Pengawas!B227)&lt;4,"Cek lagi","OK"))</f>
        <v>-</v>
      </c>
      <c r="C227" s="25" t="str">
        <f>IF(Pengawas!C227="","-",IF(LEN(Pengawas!C227)&lt;&gt;18,"Tidak valid","OK"))</f>
        <v>-</v>
      </c>
      <c r="D227" s="25" t="str">
        <f>IF(Pengawas!D227="","-",IF(LEN(Pengawas!D227)&lt;&gt;16,"Tidak valid","OK"))</f>
        <v>-</v>
      </c>
      <c r="E227" s="25" t="str">
        <f>IF(Pengawas!E227="","-",IF(LEN(Pengawas!E227)&lt;4,"Cek lagi","OK"))</f>
        <v>-</v>
      </c>
      <c r="F227" s="25" t="str">
        <f>IF(Pengawas!F227="","-",IF(LEN(Pengawas!F227)&lt;&gt;16,"Tidak valid","OK"))</f>
        <v>-</v>
      </c>
      <c r="G227" s="25" t="str">
        <f>IF(Pengawas!G227="","-",IF(LEN(Pengawas!G227)&lt;4,"Cek lagi","OK"))</f>
        <v>-</v>
      </c>
      <c r="H227" s="26" t="str">
        <f>IF(Pengawas!H227="","-",IF(VALUE(LEFT(Pengawas!H227,2))&gt;31,"Tanggal tidak valid",IF(VALUE(LEFT(RIGHT(Pengawas!H227,7),2))&gt;12,"Bulan tidak valid",IF(VALUE(RIGHT(Pengawas!H227,4))&gt;1990,"Umur terlalu muda",IF(VALUE(RIGHT(Pengawas!H227,4))&lt;1955,"Umur terlalu tua","OK")))))</f>
        <v>-</v>
      </c>
      <c r="I227" s="25" t="str">
        <f>IF(Pengawas!I227="","-",IF(Pengawas!I227="L","OK",IF(Pengawas!I227="P","OK","Tidak valid")))</f>
        <v>-</v>
      </c>
      <c r="J227" s="25" t="str">
        <f>IF(Pengawas!J227="","-",IF(LEN(Pengawas!J227)&lt;4,"Cek lagi","OK"))</f>
        <v>-</v>
      </c>
      <c r="K227" s="25" t="str">
        <f>IF(Pengawas!K227="","-",IF(Pengawas!K227&gt;5,"Tidak valid",IF(Pengawas!K227&lt;1,"Tidak valid","OK")))</f>
        <v>-</v>
      </c>
      <c r="L227" s="25" t="str">
        <f>IF(Pengawas!L227="","-",IF(VALUE(LEFT(Pengawas!L227,1))&gt;1,"Tidak valid","OK"))</f>
        <v>-</v>
      </c>
      <c r="M227" s="25" t="str">
        <f>IF(Pengawas!M227="","-",IF(VALUE(LEFT(Pengawas!M227,1))&gt;1,"Tidak valid","OK"))</f>
        <v>-</v>
      </c>
      <c r="N227" s="25" t="str">
        <f>IF(Pengawas!N227="","-",IF(VALUE(LEFT(Pengawas!N227,2))&gt;31,"Tanggal tidak valid",IF(VALUE(LEFT(RIGHT(Pengawas!N227,7),2))&gt;12,"Bulan tidak valid",IF(VALUE(RIGHT(Pengawas!N227,4))&gt;2015,"Tahun cek lagi",IF(VALUE(RIGHT(Pengawas!N227,4))&lt;1930,"Tahun cek lagi","OK")))))</f>
        <v>-</v>
      </c>
      <c r="O227" s="26" t="str">
        <f>IF(Pengawas!O227="","-",IF(VALUE(LEFT(Pengawas!O227,2))&gt;31,"Tanggal tidak valid",IF(VALUE(LEFT(RIGHT(Pengawas!O227,7),2))&gt;12,"Bulan tidak valid",IF(VALUE(RIGHT(Pengawas!O227,4))&gt;2015,"Tahun cek lagi",IF(VALUE(RIGHT(Pengawas!O227,4))&lt;1930,"Tahun cek lagi","OK")))))</f>
        <v>-</v>
      </c>
      <c r="P227" s="26" t="str">
        <f>IF(Pengawas!P227="","-",IF(VALUE(LEFT(Pengawas!P227,2))&gt;31,"Tanggal tidak valid",IF(VALUE(LEFT(RIGHT(Pengawas!P227,7),2))&gt;12,"Bulan tidak valid",IF(VALUE(RIGHT(Pengawas!P227,4))&gt;2015,"Tahun cek lagi",IF(VALUE(RIGHT(Pengawas!P227,4))&lt;1930,"Tahun cek lagi","OK")))))</f>
        <v>-</v>
      </c>
      <c r="Q227" s="25" t="str">
        <f>IF(Pengawas!Q227="","-",IF(Pengawas!Q227&gt;3,"Tidak valid",IF(Pengawas!Q227&lt;1,"Tidak valid","OK")))</f>
        <v>-</v>
      </c>
      <c r="R227" s="25" t="str">
        <f>IF(Pengawas!R227="","-",IF(Pengawas!R227&gt;20000000,"Cek lagi",IF(Pengawas!R227&lt;50000,"Cek lagi","OK")))</f>
        <v>-</v>
      </c>
      <c r="S227" s="25" t="str">
        <f>IF(Pengawas!S227="","-",IF(Pengawas!S227&gt;3,"Tidak valid",IF(Pengawas!S227&lt;1,"Tidak valid","OK")))</f>
        <v>-</v>
      </c>
      <c r="T227" s="25" t="str">
        <f>IF(Pengawas!T227="","-",IF(Pengawas!T227&gt;6,"Tidak valid",IF(Pengawas!T227&lt;1,"Tidak valid","OK")))</f>
        <v>-</v>
      </c>
      <c r="U227" s="25" t="str">
        <f>IF(Pengawas!U227="","-",IF(Pengawas!U227&gt;4,"Tidak valid",IF(Pengawas!U227&lt;1,"Tidak valid","OK")))</f>
        <v>-</v>
      </c>
      <c r="V227" s="25" t="str">
        <f>IF(Pengawas!V227="","-",IF(Pengawas!V227&gt;2,"Tidak valid",IF(Pengawas!V227&lt;1,"Tidak valid","OK")))</f>
        <v>-</v>
      </c>
      <c r="W227" s="25" t="str">
        <f>IF(Pengawas!V227="","-",IF(Pengawas!V227=1,IF(Pengawas!W227="","Harap diisi","OK"),IF(Pengawas!V227=2,IF(Pengawas!W227="","Harap diisi","OK"),IF(Pengawas!V228&lt;1,"-",IF(Pengawas!V228&gt;2,"-","OK")))))</f>
        <v>-</v>
      </c>
      <c r="X227" s="25" t="str">
        <f>IF(Pengawas!V227="","-",IF(Pengawas!V227=1,IF(Pengawas!X227="","Harap diisi","OK"),IF(Pengawas!V227=2,IF(Pengawas!X227="","Harap diisi","OK"),IF(Pengawas!V228&lt;1,"-",IF(Pengawas!V228&gt;2,"-","OK")))))</f>
        <v>-</v>
      </c>
      <c r="Y227" s="25" t="str">
        <f>IF(Pengawas!V227="","-",IF(Pengawas!V227=1,IF(Pengawas!Y227="","Harap diisi","OK"),IF(Pengawas!V227=2,IF(Pengawas!Y227="","Harap diisi","OK"),IF(Pengawas!V228&lt;1,"-",IF(Pengawas!V228&gt;2,"-","OK")))))</f>
        <v>-</v>
      </c>
      <c r="Z227" s="25" t="str">
        <f>IF(Pengawas!V227="","-",IF(Pengawas!V227=1,IF(Pengawas!Z227="","Harap diisi","OK"),IF(Pengawas!V227=2,IF(Pengawas!Z227="","Harap diisi","OK"),IF(Pengawas!V228&lt;1,"-",IF(Pengawas!V228&gt;2,"-","OK")))))</f>
        <v>-</v>
      </c>
      <c r="AA227" s="25" t="str">
        <f>IF(Pengawas!V227="","-",IF(Pengawas!V227=1,IF(Pengawas!AA227="","Harap diisi","OK"),IF(Pengawas!V227=2,IF(Pengawas!AA227="","Harap diisi","OK"),IF(Pengawas!V228&lt;1,"-",IF(Pengawas!V228&gt;2,"-","OK")))))</f>
        <v>-</v>
      </c>
      <c r="AB227" s="25" t="str">
        <f>IF(Pengawas!V227="","-",IF(Pengawas!V227=1,IF(Pengawas!AB227="","Harap diisi","OK"),IF(Pengawas!V227=2,IF(Pengawas!AB227="","Harap diisi","OK"),IF(Pengawas!V228&lt;1,"-",IF(Pengawas!V228&gt;2,"-","OK")))))</f>
        <v>-</v>
      </c>
      <c r="AC227" s="25" t="str">
        <f>IF(Pengawas!V227="","-",IF(Pengawas!V227=1,IF(Pengawas!AC227="","Harap diisi","OK"),IF(Pengawas!V227=2,IF(Pengawas!AC227="","Harap diisi","OK"),IF(Pengawas!V228&lt;1,"-",IF(Pengawas!V228&gt;2,"-","OK")))))</f>
        <v>-</v>
      </c>
      <c r="AD227" s="25" t="str">
        <f>IF(Pengawas!V227="","-",IF(Pengawas!V227=1,IF(Pengawas!AD227="","OK","Harap dikosongkan"),IF(Pengawas!V227=2,IF(Pengawas!AD227="","Harap diisi","OK"),IF(Pengawas!V228&lt;1,"-",IF(Pengawas!V228&gt;2,"-","OK")))))</f>
        <v>-</v>
      </c>
      <c r="AE227" s="25" t="str">
        <f>IF(Pengawas!V227="","-",IF(Pengawas!V227=1,IF(Pengawas!AE227="","OK","Harap dikosongkan"),IF(Pengawas!V227=2,IF(Pengawas!AE227="","Harap diisi","OK"),IF(Pengawas!V228&lt;1,"-",IF(Pengawas!V228&gt;2,"-","OK")))))</f>
        <v>-</v>
      </c>
      <c r="AF227" s="25" t="str">
        <f>IF(Pengawas!V227="","-",IF(Pengawas!V227=1,IF(Pengawas!AF227="","OK","Harap dikosongkan"),IF(Pengawas!V227=2,IF(Pengawas!AF227="","Harap diisi","OK"),IF(Pengawas!V228&lt;1,"-",IF(Pengawas!V228&gt;2,"-","OK")))))</f>
        <v>-</v>
      </c>
      <c r="AG227" s="25" t="str">
        <f>IF(Pengawas!V227="","-",IF(Pengawas!V227=1,IF(Pengawas!AG227="","OK","Harap dikosongkan"),IF(Pengawas!V227=2,IF(Pengawas!AG227="","Harap diisi","OK"),IF(Pengawas!V228&lt;1,"-",IF(Pengawas!V228&gt;2,"-","OK")))))</f>
        <v>-</v>
      </c>
      <c r="AH227" s="25" t="str">
        <f>IF(Pengawas!V227="","-",IF(Pengawas!V227=1,IF(Pengawas!AH227="","OK","Harap dikosongkan"),IF(Pengawas!V227=2,IF(Pengawas!AH227="","Harap diisi","OK"),IF(Pengawas!V228&lt;1,"-",IF(Pengawas!V228&gt;2,"-","OK")))))</f>
        <v>-</v>
      </c>
      <c r="AI227" s="25" t="str">
        <f>IF(Pengawas!V227="","-",IF(Pengawas!V227=1,IF(Pengawas!AI227="","OK","Harap dikosongkan"),IF(Pengawas!V227=2,IF(Pengawas!AI227="","Harap diisi","OK"),IF(Pengawas!V228&lt;1,"-",IF(Pengawas!V228&gt;2,"-","OK")))))</f>
        <v>-</v>
      </c>
      <c r="AJ227" s="25" t="str">
        <f>IF(Pengawas!V227="","-",IF(Pengawas!V227=1,IF(Pengawas!AJ227="","OK","Harap dikosongkan"),IF(Pengawas!V227=2,IF(Pengawas!AJ227="","Harap diisi","OK"),IF(Pengawas!V228&lt;1,"-",IF(Pengawas!V228&gt;2,"-","OK")))))</f>
        <v>-</v>
      </c>
      <c r="AK227" s="25" t="str">
        <f>IF(Pengawas!V227="","-",IF(Pengawas!V227=1,IF(Pengawas!AK227="","OK","Harap dikosongkan"),IF(Pengawas!V227=2,IF(Pengawas!AK227="","Harap diisi","OK"),IF(Pengawas!V228&lt;1,"-",IF(Pengawas!V228&gt;2,"-","OK")))))</f>
        <v>-</v>
      </c>
      <c r="AL227" s="25" t="str">
        <f>IF(Pengawas!AL227="","-",IF(Pengawas!AL227&gt;3,"Tidak valid",IF(Pengawas!AL227&lt;1,"Tidak valid","OK")))</f>
        <v>-</v>
      </c>
      <c r="AM227" s="25" t="str">
        <f>IF(Pengawas!AL227="",IF(Pengawas!AM227="","-","Harap dikosongkan"),IF(Pengawas!AL227&lt;&gt;1,IF(Pengawas!AM227="","OK","Harap dikosongkan"),IF(Pengawas!AM227="","Harap diisi",IF(Pengawas!AM227&gt;2015,"Cek lagi",IF(Pengawas!AM227&lt;2005,"Cek lagi","OK")))))</f>
        <v>-</v>
      </c>
      <c r="AN227" s="25" t="str">
        <f>IF(Pengawas!AL227="",IF(Pengawas!AN227="","-","Harap dikosongkan"),IF(Pengawas!AL227&lt;&gt;1,IF(Pengawas!AN227="","OK","Harap dikosongkan"),IF(Pengawas!AN227="","Harap diisi",IF(VALUE(Pengawas!AN227)&gt;33,"Tidak valid",IF(VALUE(Pengawas!AN227)&lt;1,"Tidak valid","OK")))))</f>
        <v>-</v>
      </c>
      <c r="AO227" s="25" t="str">
        <f>IF(Pengawas!AL227="",IF(Pengawas!AO227="","-","Harap dikosongkan"),IF(Pengawas!AL227&lt;&gt;1,IF(Pengawas!AO227="","OK","Harap dikosongkan"),IF(Pengawas!AO227="","Harap diisi",IF(Pengawas!AO227&gt;1,"Tidak valid","OK"))))</f>
        <v>-</v>
      </c>
      <c r="AP227" s="25" t="str">
        <f>IF(Pengawas!AL227&gt;1,"OK",IF(Pengawas!AO227="",IF(Pengawas!AP227="","-","Kolom AO cek lagi"),IF(Pengawas!AO227=0,IF(Pengawas!AP227="","OK","Harap dikosongkan"),IF(Pengawas!AP227="","Harap diisi",IF(LEN(Pengawas!AP227)&lt;12,"Tidak valid",IF(LEN(Pengawas!AP227)&gt;14,"Tidak valid","OK"))))))</f>
        <v>-</v>
      </c>
      <c r="AQ227" s="26" t="str">
        <f>IF(Pengawas!AL227&gt;1,"OK",IF(Pengawas!AO227="",IF(Pengawas!AQ227="","-","Kolom AO cek lagi"),IF(Pengawas!AO227=0,IF(Pengawas!AQ227="","OK","Harap dikosongkan"),IF(Pengawas!AQ227="","Harap diisi",IF(LEN(Pengawas!AQ227)&lt;5,"Cek lagi","OK")))))</f>
        <v>-</v>
      </c>
      <c r="AR227" s="26" t="str">
        <f>IF(Pengawas!AL227&gt;1,"OK",IF(Pengawas!AO227="",IF(Pengawas!AR227="","-","Kolom AT cek lagi"),IF(Pengawas!AO227=0,IF(Pengawas!AR227="","OK","Harap dikosongkan"),IF(Pengawas!AR227="","Harap diisi",IF(VALUE(LEFT(Pengawas!AR227,2))&gt;31,"Tanggal tidak valid",IF(VALUE(LEFT(RIGHT(Pengawas!AR227,7),2))&gt;12,"Bulan tidak valid",IF(VALUE(RIGHT(Pengawas!AR227,4))&gt;2016,"Tahun cek lagi",IF(VALUE(RIGHT(Pengawas!AR227,4))&lt;2005,"Tahun cek lagi","OK"))))))))</f>
        <v>-</v>
      </c>
      <c r="AS227" s="25" t="str">
        <f>IF(Pengawas!AP227="",IF(Pengawas!AS227="","-","Harap dikosongkan"),IF(Pengawas!AP227&lt;&gt;"",IF(Pengawas!AS227="","Harap diisi",IF(Pengawas!AS227&gt;1,"Tidak valid","OK"))))</f>
        <v>-</v>
      </c>
      <c r="AT227" s="25" t="str">
        <f>IF(Pengawas!AS227="",IF(Pengawas!AT227="","-","Harap dikosongkan"),IF(Pengawas!AS227&lt;&gt;1,IF(Pengawas!AT227="","OK","Harap dikosongkan"),IF(Pengawas!AS227="",IF(Pengawas!AT227="","-","Harap dikosongkan"),IF(Pengawas!AS227=0,IF(Pengawas!AT227="","OK","Harap dikosongkan"),IF(Pengawas!AT227="","Harap diisi",IF(Pengawas!AT227&gt;2016,"Cek lagi",IF(Pengawas!AT227&lt;2005,"Cek lagi",IF(Pengawas!AM227&gt;Pengawas!AT227,"Cek lagi dengan Kolom AL","OK"))))))))</f>
        <v>-</v>
      </c>
      <c r="AU227" s="25" t="str">
        <f>IF(Pengawas!AS227="",IF(Pengawas!AU227="","-","Harap dikosongkan"),IF(Pengawas!AS227&lt;&gt;1,IF(Pengawas!AU227="","OK","Harap dikosongkan"),IF(Pengawas!AS227="",IF(Pengawas!AU227="","-","Harap dikosongkan"),IF(Pengawas!AS227=0,IF(Pengawas!AU227="","OK","Harap dikosongkan"),IF(Pengawas!AU227="","Harap diisi",IF(Pengawas!AU227&gt;20000000,"Cek lagi",IF(Pengawas!AU227&lt;100000,"Cek lagi","OK")))))))</f>
        <v>-</v>
      </c>
      <c r="AV227" s="25" t="str">
        <f>IF(Pengawas!AV227="","-",IF(Pengawas!AV227&gt;3,"Tidak valid","OK"))</f>
        <v>-</v>
      </c>
      <c r="AW227" s="25" t="str">
        <f>IF(Pengawas!AV227="",IF(Pengawas!AW227="","-","Harap dikosongkan"),IF(Pengawas!AV227=0,IF(Pengawas!AW227="","OK","Harap dikosongkan"),IF(Pengawas!AV227&gt;0,IF(Pengawas!AW227="","Harap diisi",IF(Pengawas!AW227&gt;2015,"Tidak valid","OK")))))</f>
        <v>-</v>
      </c>
      <c r="AX227" s="25" t="str">
        <f>IF(Pengawas!AV227="",IF(Pengawas!AX227="","-","Harap dikosongkan"),IF(Pengawas!AV227=0,IF(Pengawas!AX227="","OK","Harap dikosongkan"),IF(Pengawas!AV227&gt;0,IF(Pengawas!AX227="","Harap diisi",IF(Pengawas!AX227="","-",IF(Pengawas!AX227&gt;1,"Tidak valid","OK"))))))</f>
        <v>-</v>
      </c>
      <c r="AY227" s="25" t="str">
        <f>IF(Pengawas!AY227="","-",IF(Pengawas!AY227&gt;2,"Tidak valid","OK"))</f>
        <v>-</v>
      </c>
      <c r="AZ227" s="25" t="str">
        <f>IF(Pengawas!AY227="",IF(Pengawas!AZ227="","-","Harap dikosongkan"),IF(Pengawas!AY227=0,IF(Pengawas!AZ227="","OK","Harap dikosongkan"),IF(Pengawas!AZ227="","Harap diisi",IF(Pengawas!AZ227&gt;2015,"Cek lagi",IF(Pengawas!AZ227&lt;2000,"Cek lagi","OK")))))</f>
        <v>-</v>
      </c>
      <c r="BA227" s="25" t="str">
        <f>IF(Pengawas!BA227="","-",IF(LEN(Pengawas!BA227)&lt;5,"Cek lagi","OK"))</f>
        <v>-</v>
      </c>
      <c r="BB227" s="25" t="str">
        <f>IF(Pengawas!BB227="","-",IF(LEN(Pengawas!BB227)&lt;4,"Cek lagi","OK"))</f>
        <v>-</v>
      </c>
      <c r="BC227" s="25" t="str">
        <f>IF(Pengawas!BC227="","-",IF(LEN(Pengawas!BC227)&lt;4,"Cek lagi","OK"))</f>
        <v>-</v>
      </c>
      <c r="BD227" s="25" t="str">
        <f>IF(Pengawas!BD227="","-",IF(LEN(Pengawas!BD227)&lt;4,"Cek lagi","OK"))</f>
        <v>-</v>
      </c>
      <c r="BE227" s="25" t="str">
        <f>IF(Pengawas!BE227="","-",IF(LEN(Pengawas!BE227)&lt;4,"Cek lagi","OK"))</f>
        <v>-</v>
      </c>
      <c r="BF227" s="25" t="str">
        <f>IF(Pengawas!BF227="","-",IF(LEN(Pengawas!BF227)&lt;&gt;5,"Tidak valid","OK"))</f>
        <v>-</v>
      </c>
      <c r="BG227" s="25" t="str">
        <f>IF(Pengawas!BG227="","-",IF(LEN(Pengawas!BG227)&lt;9,"Cek lagi",IF(LEN(Pengawas!BG227)&gt;14,"Cek lagi","OK")))</f>
        <v>-</v>
      </c>
    </row>
    <row r="228" spans="1:59" ht="15" customHeight="1" x14ac:dyDescent="0.2">
      <c r="A228" s="25" t="str">
        <f>IF(Pengawas!A228="","-",IF(LEN(Pengawas!A228)&lt;4,"Cek lagi","OK"))</f>
        <v>-</v>
      </c>
      <c r="B228" s="25" t="str">
        <f>IF(Pengawas!B228="","-",IF(LEN(Pengawas!B228)&lt;4,"Cek lagi","OK"))</f>
        <v>-</v>
      </c>
      <c r="C228" s="25" t="str">
        <f>IF(Pengawas!C228="","-",IF(LEN(Pengawas!C228)&lt;&gt;18,"Tidak valid","OK"))</f>
        <v>-</v>
      </c>
      <c r="D228" s="25" t="str">
        <f>IF(Pengawas!D228="","-",IF(LEN(Pengawas!D228)&lt;&gt;16,"Tidak valid","OK"))</f>
        <v>-</v>
      </c>
      <c r="E228" s="25" t="str">
        <f>IF(Pengawas!E228="","-",IF(LEN(Pengawas!E228)&lt;4,"Cek lagi","OK"))</f>
        <v>-</v>
      </c>
      <c r="F228" s="25" t="str">
        <f>IF(Pengawas!F228="","-",IF(LEN(Pengawas!F228)&lt;&gt;16,"Tidak valid","OK"))</f>
        <v>-</v>
      </c>
      <c r="G228" s="25" t="str">
        <f>IF(Pengawas!G228="","-",IF(LEN(Pengawas!G228)&lt;4,"Cek lagi","OK"))</f>
        <v>-</v>
      </c>
      <c r="H228" s="26" t="str">
        <f>IF(Pengawas!H228="","-",IF(VALUE(LEFT(Pengawas!H228,2))&gt;31,"Tanggal tidak valid",IF(VALUE(LEFT(RIGHT(Pengawas!H228,7),2))&gt;12,"Bulan tidak valid",IF(VALUE(RIGHT(Pengawas!H228,4))&gt;1990,"Umur terlalu muda",IF(VALUE(RIGHT(Pengawas!H228,4))&lt;1955,"Umur terlalu tua","OK")))))</f>
        <v>-</v>
      </c>
      <c r="I228" s="25" t="str">
        <f>IF(Pengawas!I228="","-",IF(Pengawas!I228="L","OK",IF(Pengawas!I228="P","OK","Tidak valid")))</f>
        <v>-</v>
      </c>
      <c r="J228" s="25" t="str">
        <f>IF(Pengawas!J228="","-",IF(LEN(Pengawas!J228)&lt;4,"Cek lagi","OK"))</f>
        <v>-</v>
      </c>
      <c r="K228" s="25" t="str">
        <f>IF(Pengawas!K228="","-",IF(Pengawas!K228&gt;5,"Tidak valid",IF(Pengawas!K228&lt;1,"Tidak valid","OK")))</f>
        <v>-</v>
      </c>
      <c r="L228" s="25" t="str">
        <f>IF(Pengawas!L228="","-",IF(VALUE(LEFT(Pengawas!L228,1))&gt;1,"Tidak valid","OK"))</f>
        <v>-</v>
      </c>
      <c r="M228" s="25" t="str">
        <f>IF(Pengawas!M228="","-",IF(VALUE(LEFT(Pengawas!M228,1))&gt;1,"Tidak valid","OK"))</f>
        <v>-</v>
      </c>
      <c r="N228" s="25" t="str">
        <f>IF(Pengawas!N228="","-",IF(VALUE(LEFT(Pengawas!N228,2))&gt;31,"Tanggal tidak valid",IF(VALUE(LEFT(RIGHT(Pengawas!N228,7),2))&gt;12,"Bulan tidak valid",IF(VALUE(RIGHT(Pengawas!N228,4))&gt;2015,"Tahun cek lagi",IF(VALUE(RIGHT(Pengawas!N228,4))&lt;1930,"Tahun cek lagi","OK")))))</f>
        <v>-</v>
      </c>
      <c r="O228" s="26" t="str">
        <f>IF(Pengawas!O228="","-",IF(VALUE(LEFT(Pengawas!O228,2))&gt;31,"Tanggal tidak valid",IF(VALUE(LEFT(RIGHT(Pengawas!O228,7),2))&gt;12,"Bulan tidak valid",IF(VALUE(RIGHT(Pengawas!O228,4))&gt;2015,"Tahun cek lagi",IF(VALUE(RIGHT(Pengawas!O228,4))&lt;1930,"Tahun cek lagi","OK")))))</f>
        <v>-</v>
      </c>
      <c r="P228" s="26" t="str">
        <f>IF(Pengawas!P228="","-",IF(VALUE(LEFT(Pengawas!P228,2))&gt;31,"Tanggal tidak valid",IF(VALUE(LEFT(RIGHT(Pengawas!P228,7),2))&gt;12,"Bulan tidak valid",IF(VALUE(RIGHT(Pengawas!P228,4))&gt;2015,"Tahun cek lagi",IF(VALUE(RIGHT(Pengawas!P228,4))&lt;1930,"Tahun cek lagi","OK")))))</f>
        <v>-</v>
      </c>
      <c r="Q228" s="25" t="str">
        <f>IF(Pengawas!Q228="","-",IF(Pengawas!Q228&gt;3,"Tidak valid",IF(Pengawas!Q228&lt;1,"Tidak valid","OK")))</f>
        <v>-</v>
      </c>
      <c r="R228" s="25" t="str">
        <f>IF(Pengawas!R228="","-",IF(Pengawas!R228&gt;20000000,"Cek lagi",IF(Pengawas!R228&lt;50000,"Cek lagi","OK")))</f>
        <v>-</v>
      </c>
      <c r="S228" s="25" t="str">
        <f>IF(Pengawas!S228="","-",IF(Pengawas!S228&gt;3,"Tidak valid",IF(Pengawas!S228&lt;1,"Tidak valid","OK")))</f>
        <v>-</v>
      </c>
      <c r="T228" s="25" t="str">
        <f>IF(Pengawas!T228="","-",IF(Pengawas!T228&gt;6,"Tidak valid",IF(Pengawas!T228&lt;1,"Tidak valid","OK")))</f>
        <v>-</v>
      </c>
      <c r="U228" s="25" t="str">
        <f>IF(Pengawas!U228="","-",IF(Pengawas!U228&gt;4,"Tidak valid",IF(Pengawas!U228&lt;1,"Tidak valid","OK")))</f>
        <v>-</v>
      </c>
      <c r="V228" s="25" t="str">
        <f>IF(Pengawas!V228="","-",IF(Pengawas!V228&gt;2,"Tidak valid",IF(Pengawas!V228&lt;1,"Tidak valid","OK")))</f>
        <v>-</v>
      </c>
      <c r="W228" s="25" t="str">
        <f>IF(Pengawas!V228="","-",IF(Pengawas!V228=1,IF(Pengawas!W228="","Harap diisi","OK"),IF(Pengawas!V228=2,IF(Pengawas!W228="","Harap diisi","OK"),IF(Pengawas!V229&lt;1,"-",IF(Pengawas!V229&gt;2,"-","OK")))))</f>
        <v>-</v>
      </c>
      <c r="X228" s="25" t="str">
        <f>IF(Pengawas!V228="","-",IF(Pengawas!V228=1,IF(Pengawas!X228="","Harap diisi","OK"),IF(Pengawas!V228=2,IF(Pengawas!X228="","Harap diisi","OK"),IF(Pengawas!V229&lt;1,"-",IF(Pengawas!V229&gt;2,"-","OK")))))</f>
        <v>-</v>
      </c>
      <c r="Y228" s="25" t="str">
        <f>IF(Pengawas!V228="","-",IF(Pengawas!V228=1,IF(Pengawas!Y228="","Harap diisi","OK"),IF(Pengawas!V228=2,IF(Pengawas!Y228="","Harap diisi","OK"),IF(Pengawas!V229&lt;1,"-",IF(Pengawas!V229&gt;2,"-","OK")))))</f>
        <v>-</v>
      </c>
      <c r="Z228" s="25" t="str">
        <f>IF(Pengawas!V228="","-",IF(Pengawas!V228=1,IF(Pengawas!Z228="","Harap diisi","OK"),IF(Pengawas!V228=2,IF(Pengawas!Z228="","Harap diisi","OK"),IF(Pengawas!V229&lt;1,"-",IF(Pengawas!V229&gt;2,"-","OK")))))</f>
        <v>-</v>
      </c>
      <c r="AA228" s="25" t="str">
        <f>IF(Pengawas!V228="","-",IF(Pengawas!V228=1,IF(Pengawas!AA228="","Harap diisi","OK"),IF(Pengawas!V228=2,IF(Pengawas!AA228="","Harap diisi","OK"),IF(Pengawas!V229&lt;1,"-",IF(Pengawas!V229&gt;2,"-","OK")))))</f>
        <v>-</v>
      </c>
      <c r="AB228" s="25" t="str">
        <f>IF(Pengawas!V228="","-",IF(Pengawas!V228=1,IF(Pengawas!AB228="","Harap diisi","OK"),IF(Pengawas!V228=2,IF(Pengawas!AB228="","Harap diisi","OK"),IF(Pengawas!V229&lt;1,"-",IF(Pengawas!V229&gt;2,"-","OK")))))</f>
        <v>-</v>
      </c>
      <c r="AC228" s="25" t="str">
        <f>IF(Pengawas!V228="","-",IF(Pengawas!V228=1,IF(Pengawas!AC228="","Harap diisi","OK"),IF(Pengawas!V228=2,IF(Pengawas!AC228="","Harap diisi","OK"),IF(Pengawas!V229&lt;1,"-",IF(Pengawas!V229&gt;2,"-","OK")))))</f>
        <v>-</v>
      </c>
      <c r="AD228" s="25" t="str">
        <f>IF(Pengawas!V228="","-",IF(Pengawas!V228=1,IF(Pengawas!AD228="","OK","Harap dikosongkan"),IF(Pengawas!V228=2,IF(Pengawas!AD228="","Harap diisi","OK"),IF(Pengawas!V229&lt;1,"-",IF(Pengawas!V229&gt;2,"-","OK")))))</f>
        <v>-</v>
      </c>
      <c r="AE228" s="25" t="str">
        <f>IF(Pengawas!V228="","-",IF(Pengawas!V228=1,IF(Pengawas!AE228="","OK","Harap dikosongkan"),IF(Pengawas!V228=2,IF(Pengawas!AE228="","Harap diisi","OK"),IF(Pengawas!V229&lt;1,"-",IF(Pengawas!V229&gt;2,"-","OK")))))</f>
        <v>-</v>
      </c>
      <c r="AF228" s="25" t="str">
        <f>IF(Pengawas!V228="","-",IF(Pengawas!V228=1,IF(Pengawas!AF228="","OK","Harap dikosongkan"),IF(Pengawas!V228=2,IF(Pengawas!AF228="","Harap diisi","OK"),IF(Pengawas!V229&lt;1,"-",IF(Pengawas!V229&gt;2,"-","OK")))))</f>
        <v>-</v>
      </c>
      <c r="AG228" s="25" t="str">
        <f>IF(Pengawas!V228="","-",IF(Pengawas!V228=1,IF(Pengawas!AG228="","OK","Harap dikosongkan"),IF(Pengawas!V228=2,IF(Pengawas!AG228="","Harap diisi","OK"),IF(Pengawas!V229&lt;1,"-",IF(Pengawas!V229&gt;2,"-","OK")))))</f>
        <v>-</v>
      </c>
      <c r="AH228" s="25" t="str">
        <f>IF(Pengawas!V228="","-",IF(Pengawas!V228=1,IF(Pengawas!AH228="","OK","Harap dikosongkan"),IF(Pengawas!V228=2,IF(Pengawas!AH228="","Harap diisi","OK"),IF(Pengawas!V229&lt;1,"-",IF(Pengawas!V229&gt;2,"-","OK")))))</f>
        <v>-</v>
      </c>
      <c r="AI228" s="25" t="str">
        <f>IF(Pengawas!V228="","-",IF(Pengawas!V228=1,IF(Pengawas!AI228="","OK","Harap dikosongkan"),IF(Pengawas!V228=2,IF(Pengawas!AI228="","Harap diisi","OK"),IF(Pengawas!V229&lt;1,"-",IF(Pengawas!V229&gt;2,"-","OK")))))</f>
        <v>-</v>
      </c>
      <c r="AJ228" s="25" t="str">
        <f>IF(Pengawas!V228="","-",IF(Pengawas!V228=1,IF(Pengawas!AJ228="","OK","Harap dikosongkan"),IF(Pengawas!V228=2,IF(Pengawas!AJ228="","Harap diisi","OK"),IF(Pengawas!V229&lt;1,"-",IF(Pengawas!V229&gt;2,"-","OK")))))</f>
        <v>-</v>
      </c>
      <c r="AK228" s="25" t="str">
        <f>IF(Pengawas!V228="","-",IF(Pengawas!V228=1,IF(Pengawas!AK228="","OK","Harap dikosongkan"),IF(Pengawas!V228=2,IF(Pengawas!AK228="","Harap diisi","OK"),IF(Pengawas!V229&lt;1,"-",IF(Pengawas!V229&gt;2,"-","OK")))))</f>
        <v>-</v>
      </c>
      <c r="AL228" s="25" t="str">
        <f>IF(Pengawas!AL228="","-",IF(Pengawas!AL228&gt;3,"Tidak valid",IF(Pengawas!AL228&lt;1,"Tidak valid","OK")))</f>
        <v>-</v>
      </c>
      <c r="AM228" s="25" t="str">
        <f>IF(Pengawas!AL228="",IF(Pengawas!AM228="","-","Harap dikosongkan"),IF(Pengawas!AL228&lt;&gt;1,IF(Pengawas!AM228="","OK","Harap dikosongkan"),IF(Pengawas!AM228="","Harap diisi",IF(Pengawas!AM228&gt;2015,"Cek lagi",IF(Pengawas!AM228&lt;2005,"Cek lagi","OK")))))</f>
        <v>-</v>
      </c>
      <c r="AN228" s="25" t="str">
        <f>IF(Pengawas!AL228="",IF(Pengawas!AN228="","-","Harap dikosongkan"),IF(Pengawas!AL228&lt;&gt;1,IF(Pengawas!AN228="","OK","Harap dikosongkan"),IF(Pengawas!AN228="","Harap diisi",IF(VALUE(Pengawas!AN228)&gt;33,"Tidak valid",IF(VALUE(Pengawas!AN228)&lt;1,"Tidak valid","OK")))))</f>
        <v>-</v>
      </c>
      <c r="AO228" s="25" t="str">
        <f>IF(Pengawas!AL228="",IF(Pengawas!AO228="","-","Harap dikosongkan"),IF(Pengawas!AL228&lt;&gt;1,IF(Pengawas!AO228="","OK","Harap dikosongkan"),IF(Pengawas!AO228="","Harap diisi",IF(Pengawas!AO228&gt;1,"Tidak valid","OK"))))</f>
        <v>-</v>
      </c>
      <c r="AP228" s="25" t="str">
        <f>IF(Pengawas!AL228&gt;1,"OK",IF(Pengawas!AO228="",IF(Pengawas!AP228="","-","Kolom AO cek lagi"),IF(Pengawas!AO228=0,IF(Pengawas!AP228="","OK","Harap dikosongkan"),IF(Pengawas!AP228="","Harap diisi",IF(LEN(Pengawas!AP228)&lt;12,"Tidak valid",IF(LEN(Pengawas!AP228)&gt;14,"Tidak valid","OK"))))))</f>
        <v>-</v>
      </c>
      <c r="AQ228" s="26" t="str">
        <f>IF(Pengawas!AL228&gt;1,"OK",IF(Pengawas!AO228="",IF(Pengawas!AQ228="","-","Kolom AO cek lagi"),IF(Pengawas!AO228=0,IF(Pengawas!AQ228="","OK","Harap dikosongkan"),IF(Pengawas!AQ228="","Harap diisi",IF(LEN(Pengawas!AQ228)&lt;5,"Cek lagi","OK")))))</f>
        <v>-</v>
      </c>
      <c r="AR228" s="26" t="str">
        <f>IF(Pengawas!AL228&gt;1,"OK",IF(Pengawas!AO228="",IF(Pengawas!AR228="","-","Kolom AT cek lagi"),IF(Pengawas!AO228=0,IF(Pengawas!AR228="","OK","Harap dikosongkan"),IF(Pengawas!AR228="","Harap diisi",IF(VALUE(LEFT(Pengawas!AR228,2))&gt;31,"Tanggal tidak valid",IF(VALUE(LEFT(RIGHT(Pengawas!AR228,7),2))&gt;12,"Bulan tidak valid",IF(VALUE(RIGHT(Pengawas!AR228,4))&gt;2016,"Tahun cek lagi",IF(VALUE(RIGHT(Pengawas!AR228,4))&lt;2005,"Tahun cek lagi","OK"))))))))</f>
        <v>-</v>
      </c>
      <c r="AS228" s="25" t="str">
        <f>IF(Pengawas!AP228="",IF(Pengawas!AS228="","-","Harap dikosongkan"),IF(Pengawas!AP228&lt;&gt;"",IF(Pengawas!AS228="","Harap diisi",IF(Pengawas!AS228&gt;1,"Tidak valid","OK"))))</f>
        <v>-</v>
      </c>
      <c r="AT228" s="25" t="str">
        <f>IF(Pengawas!AS228="",IF(Pengawas!AT228="","-","Harap dikosongkan"),IF(Pengawas!AS228&lt;&gt;1,IF(Pengawas!AT228="","OK","Harap dikosongkan"),IF(Pengawas!AS228="",IF(Pengawas!AT228="","-","Harap dikosongkan"),IF(Pengawas!AS228=0,IF(Pengawas!AT228="","OK","Harap dikosongkan"),IF(Pengawas!AT228="","Harap diisi",IF(Pengawas!AT228&gt;2016,"Cek lagi",IF(Pengawas!AT228&lt;2005,"Cek lagi",IF(Pengawas!AM228&gt;Pengawas!AT228,"Cek lagi dengan Kolom AL","OK"))))))))</f>
        <v>-</v>
      </c>
      <c r="AU228" s="25" t="str">
        <f>IF(Pengawas!AS228="",IF(Pengawas!AU228="","-","Harap dikosongkan"),IF(Pengawas!AS228&lt;&gt;1,IF(Pengawas!AU228="","OK","Harap dikosongkan"),IF(Pengawas!AS228="",IF(Pengawas!AU228="","-","Harap dikosongkan"),IF(Pengawas!AS228=0,IF(Pengawas!AU228="","OK","Harap dikosongkan"),IF(Pengawas!AU228="","Harap diisi",IF(Pengawas!AU228&gt;20000000,"Cek lagi",IF(Pengawas!AU228&lt;100000,"Cek lagi","OK")))))))</f>
        <v>-</v>
      </c>
      <c r="AV228" s="25" t="str">
        <f>IF(Pengawas!AV228="","-",IF(Pengawas!AV228&gt;3,"Tidak valid","OK"))</f>
        <v>-</v>
      </c>
      <c r="AW228" s="25" t="str">
        <f>IF(Pengawas!AV228="",IF(Pengawas!AW228="","-","Harap dikosongkan"),IF(Pengawas!AV228=0,IF(Pengawas!AW228="","OK","Harap dikosongkan"),IF(Pengawas!AV228&gt;0,IF(Pengawas!AW228="","Harap diisi",IF(Pengawas!AW228&gt;2015,"Tidak valid","OK")))))</f>
        <v>-</v>
      </c>
      <c r="AX228" s="25" t="str">
        <f>IF(Pengawas!AV228="",IF(Pengawas!AX228="","-","Harap dikosongkan"),IF(Pengawas!AV228=0,IF(Pengawas!AX228="","OK","Harap dikosongkan"),IF(Pengawas!AV228&gt;0,IF(Pengawas!AX228="","Harap diisi",IF(Pengawas!AX228="","-",IF(Pengawas!AX228&gt;1,"Tidak valid","OK"))))))</f>
        <v>-</v>
      </c>
      <c r="AY228" s="25" t="str">
        <f>IF(Pengawas!AY228="","-",IF(Pengawas!AY228&gt;2,"Tidak valid","OK"))</f>
        <v>-</v>
      </c>
      <c r="AZ228" s="25" t="str">
        <f>IF(Pengawas!AY228="",IF(Pengawas!AZ228="","-","Harap dikosongkan"),IF(Pengawas!AY228=0,IF(Pengawas!AZ228="","OK","Harap dikosongkan"),IF(Pengawas!AZ228="","Harap diisi",IF(Pengawas!AZ228&gt;2015,"Cek lagi",IF(Pengawas!AZ228&lt;2000,"Cek lagi","OK")))))</f>
        <v>-</v>
      </c>
      <c r="BA228" s="25" t="str">
        <f>IF(Pengawas!BA228="","-",IF(LEN(Pengawas!BA228)&lt;5,"Cek lagi","OK"))</f>
        <v>-</v>
      </c>
      <c r="BB228" s="25" t="str">
        <f>IF(Pengawas!BB228="","-",IF(LEN(Pengawas!BB228)&lt;4,"Cek lagi","OK"))</f>
        <v>-</v>
      </c>
      <c r="BC228" s="25" t="str">
        <f>IF(Pengawas!BC228="","-",IF(LEN(Pengawas!BC228)&lt;4,"Cek lagi","OK"))</f>
        <v>-</v>
      </c>
      <c r="BD228" s="25" t="str">
        <f>IF(Pengawas!BD228="","-",IF(LEN(Pengawas!BD228)&lt;4,"Cek lagi","OK"))</f>
        <v>-</v>
      </c>
      <c r="BE228" s="25" t="str">
        <f>IF(Pengawas!BE228="","-",IF(LEN(Pengawas!BE228)&lt;4,"Cek lagi","OK"))</f>
        <v>-</v>
      </c>
      <c r="BF228" s="25" t="str">
        <f>IF(Pengawas!BF228="","-",IF(LEN(Pengawas!BF228)&lt;&gt;5,"Tidak valid","OK"))</f>
        <v>-</v>
      </c>
      <c r="BG228" s="25" t="str">
        <f>IF(Pengawas!BG228="","-",IF(LEN(Pengawas!BG228)&lt;9,"Cek lagi",IF(LEN(Pengawas!BG228)&gt;14,"Cek lagi","OK")))</f>
        <v>-</v>
      </c>
    </row>
    <row r="229" spans="1:59" ht="15" customHeight="1" x14ac:dyDescent="0.2">
      <c r="A229" s="25" t="str">
        <f>IF(Pengawas!A229="","-",IF(LEN(Pengawas!A229)&lt;4,"Cek lagi","OK"))</f>
        <v>-</v>
      </c>
      <c r="B229" s="25" t="str">
        <f>IF(Pengawas!B229="","-",IF(LEN(Pengawas!B229)&lt;4,"Cek lagi","OK"))</f>
        <v>-</v>
      </c>
      <c r="C229" s="25" t="str">
        <f>IF(Pengawas!C229="","-",IF(LEN(Pengawas!C229)&lt;&gt;18,"Tidak valid","OK"))</f>
        <v>-</v>
      </c>
      <c r="D229" s="25" t="str">
        <f>IF(Pengawas!D229="","-",IF(LEN(Pengawas!D229)&lt;&gt;16,"Tidak valid","OK"))</f>
        <v>-</v>
      </c>
      <c r="E229" s="25" t="str">
        <f>IF(Pengawas!E229="","-",IF(LEN(Pengawas!E229)&lt;4,"Cek lagi","OK"))</f>
        <v>-</v>
      </c>
      <c r="F229" s="25" t="str">
        <f>IF(Pengawas!F229="","-",IF(LEN(Pengawas!F229)&lt;&gt;16,"Tidak valid","OK"))</f>
        <v>-</v>
      </c>
      <c r="G229" s="25" t="str">
        <f>IF(Pengawas!G229="","-",IF(LEN(Pengawas!G229)&lt;4,"Cek lagi","OK"))</f>
        <v>-</v>
      </c>
      <c r="H229" s="26" t="str">
        <f>IF(Pengawas!H229="","-",IF(VALUE(LEFT(Pengawas!H229,2))&gt;31,"Tanggal tidak valid",IF(VALUE(LEFT(RIGHT(Pengawas!H229,7),2))&gt;12,"Bulan tidak valid",IF(VALUE(RIGHT(Pengawas!H229,4))&gt;1990,"Umur terlalu muda",IF(VALUE(RIGHT(Pengawas!H229,4))&lt;1955,"Umur terlalu tua","OK")))))</f>
        <v>-</v>
      </c>
      <c r="I229" s="25" t="str">
        <f>IF(Pengawas!I229="","-",IF(Pengawas!I229="L","OK",IF(Pengawas!I229="P","OK","Tidak valid")))</f>
        <v>-</v>
      </c>
      <c r="J229" s="25" t="str">
        <f>IF(Pengawas!J229="","-",IF(LEN(Pengawas!J229)&lt;4,"Cek lagi","OK"))</f>
        <v>-</v>
      </c>
      <c r="K229" s="25" t="str">
        <f>IF(Pengawas!K229="","-",IF(Pengawas!K229&gt;5,"Tidak valid",IF(Pengawas!K229&lt;1,"Tidak valid","OK")))</f>
        <v>-</v>
      </c>
      <c r="L229" s="25" t="str">
        <f>IF(Pengawas!L229="","-",IF(VALUE(LEFT(Pengawas!L229,1))&gt;1,"Tidak valid","OK"))</f>
        <v>-</v>
      </c>
      <c r="M229" s="25" t="str">
        <f>IF(Pengawas!M229="","-",IF(VALUE(LEFT(Pengawas!M229,1))&gt;1,"Tidak valid","OK"))</f>
        <v>-</v>
      </c>
      <c r="N229" s="25" t="str">
        <f>IF(Pengawas!N229="","-",IF(VALUE(LEFT(Pengawas!N229,2))&gt;31,"Tanggal tidak valid",IF(VALUE(LEFT(RIGHT(Pengawas!N229,7),2))&gt;12,"Bulan tidak valid",IF(VALUE(RIGHT(Pengawas!N229,4))&gt;2015,"Tahun cek lagi",IF(VALUE(RIGHT(Pengawas!N229,4))&lt;1930,"Tahun cek lagi","OK")))))</f>
        <v>-</v>
      </c>
      <c r="O229" s="26" t="str">
        <f>IF(Pengawas!O229="","-",IF(VALUE(LEFT(Pengawas!O229,2))&gt;31,"Tanggal tidak valid",IF(VALUE(LEFT(RIGHT(Pengawas!O229,7),2))&gt;12,"Bulan tidak valid",IF(VALUE(RIGHT(Pengawas!O229,4))&gt;2015,"Tahun cek lagi",IF(VALUE(RIGHT(Pengawas!O229,4))&lt;1930,"Tahun cek lagi","OK")))))</f>
        <v>-</v>
      </c>
      <c r="P229" s="26" t="str">
        <f>IF(Pengawas!P229="","-",IF(VALUE(LEFT(Pengawas!P229,2))&gt;31,"Tanggal tidak valid",IF(VALUE(LEFT(RIGHT(Pengawas!P229,7),2))&gt;12,"Bulan tidak valid",IF(VALUE(RIGHT(Pengawas!P229,4))&gt;2015,"Tahun cek lagi",IF(VALUE(RIGHT(Pengawas!P229,4))&lt;1930,"Tahun cek lagi","OK")))))</f>
        <v>-</v>
      </c>
      <c r="Q229" s="25" t="str">
        <f>IF(Pengawas!Q229="","-",IF(Pengawas!Q229&gt;3,"Tidak valid",IF(Pengawas!Q229&lt;1,"Tidak valid","OK")))</f>
        <v>-</v>
      </c>
      <c r="R229" s="25" t="str">
        <f>IF(Pengawas!R229="","-",IF(Pengawas!R229&gt;20000000,"Cek lagi",IF(Pengawas!R229&lt;50000,"Cek lagi","OK")))</f>
        <v>-</v>
      </c>
      <c r="S229" s="25" t="str">
        <f>IF(Pengawas!S229="","-",IF(Pengawas!S229&gt;3,"Tidak valid",IF(Pengawas!S229&lt;1,"Tidak valid","OK")))</f>
        <v>-</v>
      </c>
      <c r="T229" s="25" t="str">
        <f>IF(Pengawas!T229="","-",IF(Pengawas!T229&gt;6,"Tidak valid",IF(Pengawas!T229&lt;1,"Tidak valid","OK")))</f>
        <v>-</v>
      </c>
      <c r="U229" s="25" t="str">
        <f>IF(Pengawas!U229="","-",IF(Pengawas!U229&gt;4,"Tidak valid",IF(Pengawas!U229&lt;1,"Tidak valid","OK")))</f>
        <v>-</v>
      </c>
      <c r="V229" s="25" t="str">
        <f>IF(Pengawas!V229="","-",IF(Pengawas!V229&gt;2,"Tidak valid",IF(Pengawas!V229&lt;1,"Tidak valid","OK")))</f>
        <v>-</v>
      </c>
      <c r="W229" s="25" t="str">
        <f>IF(Pengawas!V229="","-",IF(Pengawas!V229=1,IF(Pengawas!W229="","Harap diisi","OK"),IF(Pengawas!V229=2,IF(Pengawas!W229="","Harap diisi","OK"),IF(Pengawas!V230&lt;1,"-",IF(Pengawas!V230&gt;2,"-","OK")))))</f>
        <v>-</v>
      </c>
      <c r="X229" s="25" t="str">
        <f>IF(Pengawas!V229="","-",IF(Pengawas!V229=1,IF(Pengawas!X229="","Harap diisi","OK"),IF(Pengawas!V229=2,IF(Pengawas!X229="","Harap diisi","OK"),IF(Pengawas!V230&lt;1,"-",IF(Pengawas!V230&gt;2,"-","OK")))))</f>
        <v>-</v>
      </c>
      <c r="Y229" s="25" t="str">
        <f>IF(Pengawas!V229="","-",IF(Pengawas!V229=1,IF(Pengawas!Y229="","Harap diisi","OK"),IF(Pengawas!V229=2,IF(Pengawas!Y229="","Harap diisi","OK"),IF(Pengawas!V230&lt;1,"-",IF(Pengawas!V230&gt;2,"-","OK")))))</f>
        <v>-</v>
      </c>
      <c r="Z229" s="25" t="str">
        <f>IF(Pengawas!V229="","-",IF(Pengawas!V229=1,IF(Pengawas!Z229="","Harap diisi","OK"),IF(Pengawas!V229=2,IF(Pengawas!Z229="","Harap diisi","OK"),IF(Pengawas!V230&lt;1,"-",IF(Pengawas!V230&gt;2,"-","OK")))))</f>
        <v>-</v>
      </c>
      <c r="AA229" s="25" t="str">
        <f>IF(Pengawas!V229="","-",IF(Pengawas!V229=1,IF(Pengawas!AA229="","Harap diisi","OK"),IF(Pengawas!V229=2,IF(Pengawas!AA229="","Harap diisi","OK"),IF(Pengawas!V230&lt;1,"-",IF(Pengawas!V230&gt;2,"-","OK")))))</f>
        <v>-</v>
      </c>
      <c r="AB229" s="25" t="str">
        <f>IF(Pengawas!V229="","-",IF(Pengawas!V229=1,IF(Pengawas!AB229="","Harap diisi","OK"),IF(Pengawas!V229=2,IF(Pengawas!AB229="","Harap diisi","OK"),IF(Pengawas!V230&lt;1,"-",IF(Pengawas!V230&gt;2,"-","OK")))))</f>
        <v>-</v>
      </c>
      <c r="AC229" s="25" t="str">
        <f>IF(Pengawas!V229="","-",IF(Pengawas!V229=1,IF(Pengawas!AC229="","Harap diisi","OK"),IF(Pengawas!V229=2,IF(Pengawas!AC229="","Harap diisi","OK"),IF(Pengawas!V230&lt;1,"-",IF(Pengawas!V230&gt;2,"-","OK")))))</f>
        <v>-</v>
      </c>
      <c r="AD229" s="25" t="str">
        <f>IF(Pengawas!V229="","-",IF(Pengawas!V229=1,IF(Pengawas!AD229="","OK","Harap dikosongkan"),IF(Pengawas!V229=2,IF(Pengawas!AD229="","Harap diisi","OK"),IF(Pengawas!V230&lt;1,"-",IF(Pengawas!V230&gt;2,"-","OK")))))</f>
        <v>-</v>
      </c>
      <c r="AE229" s="25" t="str">
        <f>IF(Pengawas!V229="","-",IF(Pengawas!V229=1,IF(Pengawas!AE229="","OK","Harap dikosongkan"),IF(Pengawas!V229=2,IF(Pengawas!AE229="","Harap diisi","OK"),IF(Pengawas!V230&lt;1,"-",IF(Pengawas!V230&gt;2,"-","OK")))))</f>
        <v>-</v>
      </c>
      <c r="AF229" s="25" t="str">
        <f>IF(Pengawas!V229="","-",IF(Pengawas!V229=1,IF(Pengawas!AF229="","OK","Harap dikosongkan"),IF(Pengawas!V229=2,IF(Pengawas!AF229="","Harap diisi","OK"),IF(Pengawas!V230&lt;1,"-",IF(Pengawas!V230&gt;2,"-","OK")))))</f>
        <v>-</v>
      </c>
      <c r="AG229" s="25" t="str">
        <f>IF(Pengawas!V229="","-",IF(Pengawas!V229=1,IF(Pengawas!AG229="","OK","Harap dikosongkan"),IF(Pengawas!V229=2,IF(Pengawas!AG229="","Harap diisi","OK"),IF(Pengawas!V230&lt;1,"-",IF(Pengawas!V230&gt;2,"-","OK")))))</f>
        <v>-</v>
      </c>
      <c r="AH229" s="25" t="str">
        <f>IF(Pengawas!V229="","-",IF(Pengawas!V229=1,IF(Pengawas!AH229="","OK","Harap dikosongkan"),IF(Pengawas!V229=2,IF(Pengawas!AH229="","Harap diisi","OK"),IF(Pengawas!V230&lt;1,"-",IF(Pengawas!V230&gt;2,"-","OK")))))</f>
        <v>-</v>
      </c>
      <c r="AI229" s="25" t="str">
        <f>IF(Pengawas!V229="","-",IF(Pengawas!V229=1,IF(Pengawas!AI229="","OK","Harap dikosongkan"),IF(Pengawas!V229=2,IF(Pengawas!AI229="","Harap diisi","OK"),IF(Pengawas!V230&lt;1,"-",IF(Pengawas!V230&gt;2,"-","OK")))))</f>
        <v>-</v>
      </c>
      <c r="AJ229" s="25" t="str">
        <f>IF(Pengawas!V229="","-",IF(Pengawas!V229=1,IF(Pengawas!AJ229="","OK","Harap dikosongkan"),IF(Pengawas!V229=2,IF(Pengawas!AJ229="","Harap diisi","OK"),IF(Pengawas!V230&lt;1,"-",IF(Pengawas!V230&gt;2,"-","OK")))))</f>
        <v>-</v>
      </c>
      <c r="AK229" s="25" t="str">
        <f>IF(Pengawas!V229="","-",IF(Pengawas!V229=1,IF(Pengawas!AK229="","OK","Harap dikosongkan"),IF(Pengawas!V229=2,IF(Pengawas!AK229="","Harap diisi","OK"),IF(Pengawas!V230&lt;1,"-",IF(Pengawas!V230&gt;2,"-","OK")))))</f>
        <v>-</v>
      </c>
      <c r="AL229" s="25" t="str">
        <f>IF(Pengawas!AL229="","-",IF(Pengawas!AL229&gt;3,"Tidak valid",IF(Pengawas!AL229&lt;1,"Tidak valid","OK")))</f>
        <v>-</v>
      </c>
      <c r="AM229" s="25" t="str">
        <f>IF(Pengawas!AL229="",IF(Pengawas!AM229="","-","Harap dikosongkan"),IF(Pengawas!AL229&lt;&gt;1,IF(Pengawas!AM229="","OK","Harap dikosongkan"),IF(Pengawas!AM229="","Harap diisi",IF(Pengawas!AM229&gt;2015,"Cek lagi",IF(Pengawas!AM229&lt;2005,"Cek lagi","OK")))))</f>
        <v>-</v>
      </c>
      <c r="AN229" s="25" t="str">
        <f>IF(Pengawas!AL229="",IF(Pengawas!AN229="","-","Harap dikosongkan"),IF(Pengawas!AL229&lt;&gt;1,IF(Pengawas!AN229="","OK","Harap dikosongkan"),IF(Pengawas!AN229="","Harap diisi",IF(VALUE(Pengawas!AN229)&gt;33,"Tidak valid",IF(VALUE(Pengawas!AN229)&lt;1,"Tidak valid","OK")))))</f>
        <v>-</v>
      </c>
      <c r="AO229" s="25" t="str">
        <f>IF(Pengawas!AL229="",IF(Pengawas!AO229="","-","Harap dikosongkan"),IF(Pengawas!AL229&lt;&gt;1,IF(Pengawas!AO229="","OK","Harap dikosongkan"),IF(Pengawas!AO229="","Harap diisi",IF(Pengawas!AO229&gt;1,"Tidak valid","OK"))))</f>
        <v>-</v>
      </c>
      <c r="AP229" s="25" t="str">
        <f>IF(Pengawas!AL229&gt;1,"OK",IF(Pengawas!AO229="",IF(Pengawas!AP229="","-","Kolom AO cek lagi"),IF(Pengawas!AO229=0,IF(Pengawas!AP229="","OK","Harap dikosongkan"),IF(Pengawas!AP229="","Harap diisi",IF(LEN(Pengawas!AP229)&lt;12,"Tidak valid",IF(LEN(Pengawas!AP229)&gt;14,"Tidak valid","OK"))))))</f>
        <v>-</v>
      </c>
      <c r="AQ229" s="26" t="str">
        <f>IF(Pengawas!AL229&gt;1,"OK",IF(Pengawas!AO229="",IF(Pengawas!AQ229="","-","Kolom AO cek lagi"),IF(Pengawas!AO229=0,IF(Pengawas!AQ229="","OK","Harap dikosongkan"),IF(Pengawas!AQ229="","Harap diisi",IF(LEN(Pengawas!AQ229)&lt;5,"Cek lagi","OK")))))</f>
        <v>-</v>
      </c>
      <c r="AR229" s="26" t="str">
        <f>IF(Pengawas!AL229&gt;1,"OK",IF(Pengawas!AO229="",IF(Pengawas!AR229="","-","Kolom AT cek lagi"),IF(Pengawas!AO229=0,IF(Pengawas!AR229="","OK","Harap dikosongkan"),IF(Pengawas!AR229="","Harap diisi",IF(VALUE(LEFT(Pengawas!AR229,2))&gt;31,"Tanggal tidak valid",IF(VALUE(LEFT(RIGHT(Pengawas!AR229,7),2))&gt;12,"Bulan tidak valid",IF(VALUE(RIGHT(Pengawas!AR229,4))&gt;2016,"Tahun cek lagi",IF(VALUE(RIGHT(Pengawas!AR229,4))&lt;2005,"Tahun cek lagi","OK"))))))))</f>
        <v>-</v>
      </c>
      <c r="AS229" s="25" t="str">
        <f>IF(Pengawas!AP229="",IF(Pengawas!AS229="","-","Harap dikosongkan"),IF(Pengawas!AP229&lt;&gt;"",IF(Pengawas!AS229="","Harap diisi",IF(Pengawas!AS229&gt;1,"Tidak valid","OK"))))</f>
        <v>-</v>
      </c>
      <c r="AT229" s="25" t="str">
        <f>IF(Pengawas!AS229="",IF(Pengawas!AT229="","-","Harap dikosongkan"),IF(Pengawas!AS229&lt;&gt;1,IF(Pengawas!AT229="","OK","Harap dikosongkan"),IF(Pengawas!AS229="",IF(Pengawas!AT229="","-","Harap dikosongkan"),IF(Pengawas!AS229=0,IF(Pengawas!AT229="","OK","Harap dikosongkan"),IF(Pengawas!AT229="","Harap diisi",IF(Pengawas!AT229&gt;2016,"Cek lagi",IF(Pengawas!AT229&lt;2005,"Cek lagi",IF(Pengawas!AM229&gt;Pengawas!AT229,"Cek lagi dengan Kolom AL","OK"))))))))</f>
        <v>-</v>
      </c>
      <c r="AU229" s="25" t="str">
        <f>IF(Pengawas!AS229="",IF(Pengawas!AU229="","-","Harap dikosongkan"),IF(Pengawas!AS229&lt;&gt;1,IF(Pengawas!AU229="","OK","Harap dikosongkan"),IF(Pengawas!AS229="",IF(Pengawas!AU229="","-","Harap dikosongkan"),IF(Pengawas!AS229=0,IF(Pengawas!AU229="","OK","Harap dikosongkan"),IF(Pengawas!AU229="","Harap diisi",IF(Pengawas!AU229&gt;20000000,"Cek lagi",IF(Pengawas!AU229&lt;100000,"Cek lagi","OK")))))))</f>
        <v>-</v>
      </c>
      <c r="AV229" s="25" t="str">
        <f>IF(Pengawas!AV229="","-",IF(Pengawas!AV229&gt;3,"Tidak valid","OK"))</f>
        <v>-</v>
      </c>
      <c r="AW229" s="25" t="str">
        <f>IF(Pengawas!AV229="",IF(Pengawas!AW229="","-","Harap dikosongkan"),IF(Pengawas!AV229=0,IF(Pengawas!AW229="","OK","Harap dikosongkan"),IF(Pengawas!AV229&gt;0,IF(Pengawas!AW229="","Harap diisi",IF(Pengawas!AW229&gt;2015,"Tidak valid","OK")))))</f>
        <v>-</v>
      </c>
      <c r="AX229" s="25" t="str">
        <f>IF(Pengawas!AV229="",IF(Pengawas!AX229="","-","Harap dikosongkan"),IF(Pengawas!AV229=0,IF(Pengawas!AX229="","OK","Harap dikosongkan"),IF(Pengawas!AV229&gt;0,IF(Pengawas!AX229="","Harap diisi",IF(Pengawas!AX229="","-",IF(Pengawas!AX229&gt;1,"Tidak valid","OK"))))))</f>
        <v>-</v>
      </c>
      <c r="AY229" s="25" t="str">
        <f>IF(Pengawas!AY229="","-",IF(Pengawas!AY229&gt;2,"Tidak valid","OK"))</f>
        <v>-</v>
      </c>
      <c r="AZ229" s="25" t="str">
        <f>IF(Pengawas!AY229="",IF(Pengawas!AZ229="","-","Harap dikosongkan"),IF(Pengawas!AY229=0,IF(Pengawas!AZ229="","OK","Harap dikosongkan"),IF(Pengawas!AZ229="","Harap diisi",IF(Pengawas!AZ229&gt;2015,"Cek lagi",IF(Pengawas!AZ229&lt;2000,"Cek lagi","OK")))))</f>
        <v>-</v>
      </c>
      <c r="BA229" s="25" t="str">
        <f>IF(Pengawas!BA229="","-",IF(LEN(Pengawas!BA229)&lt;5,"Cek lagi","OK"))</f>
        <v>-</v>
      </c>
      <c r="BB229" s="25" t="str">
        <f>IF(Pengawas!BB229="","-",IF(LEN(Pengawas!BB229)&lt;4,"Cek lagi","OK"))</f>
        <v>-</v>
      </c>
      <c r="BC229" s="25" t="str">
        <f>IF(Pengawas!BC229="","-",IF(LEN(Pengawas!BC229)&lt;4,"Cek lagi","OK"))</f>
        <v>-</v>
      </c>
      <c r="BD229" s="25" t="str">
        <f>IF(Pengawas!BD229="","-",IF(LEN(Pengawas!BD229)&lt;4,"Cek lagi","OK"))</f>
        <v>-</v>
      </c>
      <c r="BE229" s="25" t="str">
        <f>IF(Pengawas!BE229="","-",IF(LEN(Pengawas!BE229)&lt;4,"Cek lagi","OK"))</f>
        <v>-</v>
      </c>
      <c r="BF229" s="25" t="str">
        <f>IF(Pengawas!BF229="","-",IF(LEN(Pengawas!BF229)&lt;&gt;5,"Tidak valid","OK"))</f>
        <v>-</v>
      </c>
      <c r="BG229" s="25" t="str">
        <f>IF(Pengawas!BG229="","-",IF(LEN(Pengawas!BG229)&lt;9,"Cek lagi",IF(LEN(Pengawas!BG229)&gt;14,"Cek lagi","OK")))</f>
        <v>-</v>
      </c>
    </row>
    <row r="230" spans="1:59" ht="15" customHeight="1" x14ac:dyDescent="0.2">
      <c r="A230" s="25" t="str">
        <f>IF(Pengawas!A230="","-",IF(LEN(Pengawas!A230)&lt;4,"Cek lagi","OK"))</f>
        <v>-</v>
      </c>
      <c r="B230" s="25" t="str">
        <f>IF(Pengawas!B230="","-",IF(LEN(Pengawas!B230)&lt;4,"Cek lagi","OK"))</f>
        <v>-</v>
      </c>
      <c r="C230" s="25" t="str">
        <f>IF(Pengawas!C230="","-",IF(LEN(Pengawas!C230)&lt;&gt;18,"Tidak valid","OK"))</f>
        <v>-</v>
      </c>
      <c r="D230" s="25" t="str">
        <f>IF(Pengawas!D230="","-",IF(LEN(Pengawas!D230)&lt;&gt;16,"Tidak valid","OK"))</f>
        <v>-</v>
      </c>
      <c r="E230" s="25" t="str">
        <f>IF(Pengawas!E230="","-",IF(LEN(Pengawas!E230)&lt;4,"Cek lagi","OK"))</f>
        <v>-</v>
      </c>
      <c r="F230" s="25" t="str">
        <f>IF(Pengawas!F230="","-",IF(LEN(Pengawas!F230)&lt;&gt;16,"Tidak valid","OK"))</f>
        <v>-</v>
      </c>
      <c r="G230" s="25" t="str">
        <f>IF(Pengawas!G230="","-",IF(LEN(Pengawas!G230)&lt;4,"Cek lagi","OK"))</f>
        <v>-</v>
      </c>
      <c r="H230" s="26" t="str">
        <f>IF(Pengawas!H230="","-",IF(VALUE(LEFT(Pengawas!H230,2))&gt;31,"Tanggal tidak valid",IF(VALUE(LEFT(RIGHT(Pengawas!H230,7),2))&gt;12,"Bulan tidak valid",IF(VALUE(RIGHT(Pengawas!H230,4))&gt;1990,"Umur terlalu muda",IF(VALUE(RIGHT(Pengawas!H230,4))&lt;1955,"Umur terlalu tua","OK")))))</f>
        <v>-</v>
      </c>
      <c r="I230" s="25" t="str">
        <f>IF(Pengawas!I230="","-",IF(Pengawas!I230="L","OK",IF(Pengawas!I230="P","OK","Tidak valid")))</f>
        <v>-</v>
      </c>
      <c r="J230" s="25" t="str">
        <f>IF(Pengawas!J230="","-",IF(LEN(Pengawas!J230)&lt;4,"Cek lagi","OK"))</f>
        <v>-</v>
      </c>
      <c r="K230" s="25" t="str">
        <f>IF(Pengawas!K230="","-",IF(Pengawas!K230&gt;5,"Tidak valid",IF(Pengawas!K230&lt;1,"Tidak valid","OK")))</f>
        <v>-</v>
      </c>
      <c r="L230" s="25" t="str">
        <f>IF(Pengawas!L230="","-",IF(VALUE(LEFT(Pengawas!L230,1))&gt;1,"Tidak valid","OK"))</f>
        <v>-</v>
      </c>
      <c r="M230" s="25" t="str">
        <f>IF(Pengawas!M230="","-",IF(VALUE(LEFT(Pengawas!M230,1))&gt;1,"Tidak valid","OK"))</f>
        <v>-</v>
      </c>
      <c r="N230" s="25" t="str">
        <f>IF(Pengawas!N230="","-",IF(VALUE(LEFT(Pengawas!N230,2))&gt;31,"Tanggal tidak valid",IF(VALUE(LEFT(RIGHT(Pengawas!N230,7),2))&gt;12,"Bulan tidak valid",IF(VALUE(RIGHT(Pengawas!N230,4))&gt;2015,"Tahun cek lagi",IF(VALUE(RIGHT(Pengawas!N230,4))&lt;1930,"Tahun cek lagi","OK")))))</f>
        <v>-</v>
      </c>
      <c r="O230" s="26" t="str">
        <f>IF(Pengawas!O230="","-",IF(VALUE(LEFT(Pengawas!O230,2))&gt;31,"Tanggal tidak valid",IF(VALUE(LEFT(RIGHT(Pengawas!O230,7),2))&gt;12,"Bulan tidak valid",IF(VALUE(RIGHT(Pengawas!O230,4))&gt;2015,"Tahun cek lagi",IF(VALUE(RIGHT(Pengawas!O230,4))&lt;1930,"Tahun cek lagi","OK")))))</f>
        <v>-</v>
      </c>
      <c r="P230" s="26" t="str">
        <f>IF(Pengawas!P230="","-",IF(VALUE(LEFT(Pengawas!P230,2))&gt;31,"Tanggal tidak valid",IF(VALUE(LEFT(RIGHT(Pengawas!P230,7),2))&gt;12,"Bulan tidak valid",IF(VALUE(RIGHT(Pengawas!P230,4))&gt;2015,"Tahun cek lagi",IF(VALUE(RIGHT(Pengawas!P230,4))&lt;1930,"Tahun cek lagi","OK")))))</f>
        <v>-</v>
      </c>
      <c r="Q230" s="25" t="str">
        <f>IF(Pengawas!Q230="","-",IF(Pengawas!Q230&gt;3,"Tidak valid",IF(Pengawas!Q230&lt;1,"Tidak valid","OK")))</f>
        <v>-</v>
      </c>
      <c r="R230" s="25" t="str">
        <f>IF(Pengawas!R230="","-",IF(Pengawas!R230&gt;20000000,"Cek lagi",IF(Pengawas!R230&lt;50000,"Cek lagi","OK")))</f>
        <v>-</v>
      </c>
      <c r="S230" s="25" t="str">
        <f>IF(Pengawas!S230="","-",IF(Pengawas!S230&gt;3,"Tidak valid",IF(Pengawas!S230&lt;1,"Tidak valid","OK")))</f>
        <v>-</v>
      </c>
      <c r="T230" s="25" t="str">
        <f>IF(Pengawas!T230="","-",IF(Pengawas!T230&gt;6,"Tidak valid",IF(Pengawas!T230&lt;1,"Tidak valid","OK")))</f>
        <v>-</v>
      </c>
      <c r="U230" s="25" t="str">
        <f>IF(Pengawas!U230="","-",IF(Pengawas!U230&gt;4,"Tidak valid",IF(Pengawas!U230&lt;1,"Tidak valid","OK")))</f>
        <v>-</v>
      </c>
      <c r="V230" s="25" t="str">
        <f>IF(Pengawas!V230="","-",IF(Pengawas!V230&gt;2,"Tidak valid",IF(Pengawas!V230&lt;1,"Tidak valid","OK")))</f>
        <v>-</v>
      </c>
      <c r="W230" s="25" t="str">
        <f>IF(Pengawas!V230="","-",IF(Pengawas!V230=1,IF(Pengawas!W230="","Harap diisi","OK"),IF(Pengawas!V230=2,IF(Pengawas!W230="","Harap diisi","OK"),IF(Pengawas!V231&lt;1,"-",IF(Pengawas!V231&gt;2,"-","OK")))))</f>
        <v>-</v>
      </c>
      <c r="X230" s="25" t="str">
        <f>IF(Pengawas!V230="","-",IF(Pengawas!V230=1,IF(Pengawas!X230="","Harap diisi","OK"),IF(Pengawas!V230=2,IF(Pengawas!X230="","Harap diisi","OK"),IF(Pengawas!V231&lt;1,"-",IF(Pengawas!V231&gt;2,"-","OK")))))</f>
        <v>-</v>
      </c>
      <c r="Y230" s="25" t="str">
        <f>IF(Pengawas!V230="","-",IF(Pengawas!V230=1,IF(Pengawas!Y230="","Harap diisi","OK"),IF(Pengawas!V230=2,IF(Pengawas!Y230="","Harap diisi","OK"),IF(Pengawas!V231&lt;1,"-",IF(Pengawas!V231&gt;2,"-","OK")))))</f>
        <v>-</v>
      </c>
      <c r="Z230" s="25" t="str">
        <f>IF(Pengawas!V230="","-",IF(Pengawas!V230=1,IF(Pengawas!Z230="","Harap diisi","OK"),IF(Pengawas!V230=2,IF(Pengawas!Z230="","Harap diisi","OK"),IF(Pengawas!V231&lt;1,"-",IF(Pengawas!V231&gt;2,"-","OK")))))</f>
        <v>-</v>
      </c>
      <c r="AA230" s="25" t="str">
        <f>IF(Pengawas!V230="","-",IF(Pengawas!V230=1,IF(Pengawas!AA230="","Harap diisi","OK"),IF(Pengawas!V230=2,IF(Pengawas!AA230="","Harap diisi","OK"),IF(Pengawas!V231&lt;1,"-",IF(Pengawas!V231&gt;2,"-","OK")))))</f>
        <v>-</v>
      </c>
      <c r="AB230" s="25" t="str">
        <f>IF(Pengawas!V230="","-",IF(Pengawas!V230=1,IF(Pengawas!AB230="","Harap diisi","OK"),IF(Pengawas!V230=2,IF(Pengawas!AB230="","Harap diisi","OK"),IF(Pengawas!V231&lt;1,"-",IF(Pengawas!V231&gt;2,"-","OK")))))</f>
        <v>-</v>
      </c>
      <c r="AC230" s="25" t="str">
        <f>IF(Pengawas!V230="","-",IF(Pengawas!V230=1,IF(Pengawas!AC230="","Harap diisi","OK"),IF(Pengawas!V230=2,IF(Pengawas!AC230="","Harap diisi","OK"),IF(Pengawas!V231&lt;1,"-",IF(Pengawas!V231&gt;2,"-","OK")))))</f>
        <v>-</v>
      </c>
      <c r="AD230" s="25" t="str">
        <f>IF(Pengawas!V230="","-",IF(Pengawas!V230=1,IF(Pengawas!AD230="","OK","Harap dikosongkan"),IF(Pengawas!V230=2,IF(Pengawas!AD230="","Harap diisi","OK"),IF(Pengawas!V231&lt;1,"-",IF(Pengawas!V231&gt;2,"-","OK")))))</f>
        <v>-</v>
      </c>
      <c r="AE230" s="25" t="str">
        <f>IF(Pengawas!V230="","-",IF(Pengawas!V230=1,IF(Pengawas!AE230="","OK","Harap dikosongkan"),IF(Pengawas!V230=2,IF(Pengawas!AE230="","Harap diisi","OK"),IF(Pengawas!V231&lt;1,"-",IF(Pengawas!V231&gt;2,"-","OK")))))</f>
        <v>-</v>
      </c>
      <c r="AF230" s="25" t="str">
        <f>IF(Pengawas!V230="","-",IF(Pengawas!V230=1,IF(Pengawas!AF230="","OK","Harap dikosongkan"),IF(Pengawas!V230=2,IF(Pengawas!AF230="","Harap diisi","OK"),IF(Pengawas!V231&lt;1,"-",IF(Pengawas!V231&gt;2,"-","OK")))))</f>
        <v>-</v>
      </c>
      <c r="AG230" s="25" t="str">
        <f>IF(Pengawas!V230="","-",IF(Pengawas!V230=1,IF(Pengawas!AG230="","OK","Harap dikosongkan"),IF(Pengawas!V230=2,IF(Pengawas!AG230="","Harap diisi","OK"),IF(Pengawas!V231&lt;1,"-",IF(Pengawas!V231&gt;2,"-","OK")))))</f>
        <v>-</v>
      </c>
      <c r="AH230" s="25" t="str">
        <f>IF(Pengawas!V230="","-",IF(Pengawas!V230=1,IF(Pengawas!AH230="","OK","Harap dikosongkan"),IF(Pengawas!V230=2,IF(Pengawas!AH230="","Harap diisi","OK"),IF(Pengawas!V231&lt;1,"-",IF(Pengawas!V231&gt;2,"-","OK")))))</f>
        <v>-</v>
      </c>
      <c r="AI230" s="25" t="str">
        <f>IF(Pengawas!V230="","-",IF(Pengawas!V230=1,IF(Pengawas!AI230="","OK","Harap dikosongkan"),IF(Pengawas!V230=2,IF(Pengawas!AI230="","Harap diisi","OK"),IF(Pengawas!V231&lt;1,"-",IF(Pengawas!V231&gt;2,"-","OK")))))</f>
        <v>-</v>
      </c>
      <c r="AJ230" s="25" t="str">
        <f>IF(Pengawas!V230="","-",IF(Pengawas!V230=1,IF(Pengawas!AJ230="","OK","Harap dikosongkan"),IF(Pengawas!V230=2,IF(Pengawas!AJ230="","Harap diisi","OK"),IF(Pengawas!V231&lt;1,"-",IF(Pengawas!V231&gt;2,"-","OK")))))</f>
        <v>-</v>
      </c>
      <c r="AK230" s="25" t="str">
        <f>IF(Pengawas!V230="","-",IF(Pengawas!V230=1,IF(Pengawas!AK230="","OK","Harap dikosongkan"),IF(Pengawas!V230=2,IF(Pengawas!AK230="","Harap diisi","OK"),IF(Pengawas!V231&lt;1,"-",IF(Pengawas!V231&gt;2,"-","OK")))))</f>
        <v>-</v>
      </c>
      <c r="AL230" s="25" t="str">
        <f>IF(Pengawas!AL230="","-",IF(Pengawas!AL230&gt;3,"Tidak valid",IF(Pengawas!AL230&lt;1,"Tidak valid","OK")))</f>
        <v>-</v>
      </c>
      <c r="AM230" s="25" t="str">
        <f>IF(Pengawas!AL230="",IF(Pengawas!AM230="","-","Harap dikosongkan"),IF(Pengawas!AL230&lt;&gt;1,IF(Pengawas!AM230="","OK","Harap dikosongkan"),IF(Pengawas!AM230="","Harap diisi",IF(Pengawas!AM230&gt;2015,"Cek lagi",IF(Pengawas!AM230&lt;2005,"Cek lagi","OK")))))</f>
        <v>-</v>
      </c>
      <c r="AN230" s="25" t="str">
        <f>IF(Pengawas!AL230="",IF(Pengawas!AN230="","-","Harap dikosongkan"),IF(Pengawas!AL230&lt;&gt;1,IF(Pengawas!AN230="","OK","Harap dikosongkan"),IF(Pengawas!AN230="","Harap diisi",IF(VALUE(Pengawas!AN230)&gt;33,"Tidak valid",IF(VALUE(Pengawas!AN230)&lt;1,"Tidak valid","OK")))))</f>
        <v>-</v>
      </c>
      <c r="AO230" s="25" t="str">
        <f>IF(Pengawas!AL230="",IF(Pengawas!AO230="","-","Harap dikosongkan"),IF(Pengawas!AL230&lt;&gt;1,IF(Pengawas!AO230="","OK","Harap dikosongkan"),IF(Pengawas!AO230="","Harap diisi",IF(Pengawas!AO230&gt;1,"Tidak valid","OK"))))</f>
        <v>-</v>
      </c>
      <c r="AP230" s="25" t="str">
        <f>IF(Pengawas!AL230&gt;1,"OK",IF(Pengawas!AO230="",IF(Pengawas!AP230="","-","Kolom AO cek lagi"),IF(Pengawas!AO230=0,IF(Pengawas!AP230="","OK","Harap dikosongkan"),IF(Pengawas!AP230="","Harap diisi",IF(LEN(Pengawas!AP230)&lt;12,"Tidak valid",IF(LEN(Pengawas!AP230)&gt;14,"Tidak valid","OK"))))))</f>
        <v>-</v>
      </c>
      <c r="AQ230" s="26" t="str">
        <f>IF(Pengawas!AL230&gt;1,"OK",IF(Pengawas!AO230="",IF(Pengawas!AQ230="","-","Kolom AO cek lagi"),IF(Pengawas!AO230=0,IF(Pengawas!AQ230="","OK","Harap dikosongkan"),IF(Pengawas!AQ230="","Harap diisi",IF(LEN(Pengawas!AQ230)&lt;5,"Cek lagi","OK")))))</f>
        <v>-</v>
      </c>
      <c r="AR230" s="26" t="str">
        <f>IF(Pengawas!AL230&gt;1,"OK",IF(Pengawas!AO230="",IF(Pengawas!AR230="","-","Kolom AT cek lagi"),IF(Pengawas!AO230=0,IF(Pengawas!AR230="","OK","Harap dikosongkan"),IF(Pengawas!AR230="","Harap diisi",IF(VALUE(LEFT(Pengawas!AR230,2))&gt;31,"Tanggal tidak valid",IF(VALUE(LEFT(RIGHT(Pengawas!AR230,7),2))&gt;12,"Bulan tidak valid",IF(VALUE(RIGHT(Pengawas!AR230,4))&gt;2016,"Tahun cek lagi",IF(VALUE(RIGHT(Pengawas!AR230,4))&lt;2005,"Tahun cek lagi","OK"))))))))</f>
        <v>-</v>
      </c>
      <c r="AS230" s="25" t="str">
        <f>IF(Pengawas!AP230="",IF(Pengawas!AS230="","-","Harap dikosongkan"),IF(Pengawas!AP230&lt;&gt;"",IF(Pengawas!AS230="","Harap diisi",IF(Pengawas!AS230&gt;1,"Tidak valid","OK"))))</f>
        <v>-</v>
      </c>
      <c r="AT230" s="25" t="str">
        <f>IF(Pengawas!AS230="",IF(Pengawas!AT230="","-","Harap dikosongkan"),IF(Pengawas!AS230&lt;&gt;1,IF(Pengawas!AT230="","OK","Harap dikosongkan"),IF(Pengawas!AS230="",IF(Pengawas!AT230="","-","Harap dikosongkan"),IF(Pengawas!AS230=0,IF(Pengawas!AT230="","OK","Harap dikosongkan"),IF(Pengawas!AT230="","Harap diisi",IF(Pengawas!AT230&gt;2016,"Cek lagi",IF(Pengawas!AT230&lt;2005,"Cek lagi",IF(Pengawas!AM230&gt;Pengawas!AT230,"Cek lagi dengan Kolom AL","OK"))))))))</f>
        <v>-</v>
      </c>
      <c r="AU230" s="25" t="str">
        <f>IF(Pengawas!AS230="",IF(Pengawas!AU230="","-","Harap dikosongkan"),IF(Pengawas!AS230&lt;&gt;1,IF(Pengawas!AU230="","OK","Harap dikosongkan"),IF(Pengawas!AS230="",IF(Pengawas!AU230="","-","Harap dikosongkan"),IF(Pengawas!AS230=0,IF(Pengawas!AU230="","OK","Harap dikosongkan"),IF(Pengawas!AU230="","Harap diisi",IF(Pengawas!AU230&gt;20000000,"Cek lagi",IF(Pengawas!AU230&lt;100000,"Cek lagi","OK")))))))</f>
        <v>-</v>
      </c>
      <c r="AV230" s="25" t="str">
        <f>IF(Pengawas!AV230="","-",IF(Pengawas!AV230&gt;3,"Tidak valid","OK"))</f>
        <v>-</v>
      </c>
      <c r="AW230" s="25" t="str">
        <f>IF(Pengawas!AV230="",IF(Pengawas!AW230="","-","Harap dikosongkan"),IF(Pengawas!AV230=0,IF(Pengawas!AW230="","OK","Harap dikosongkan"),IF(Pengawas!AV230&gt;0,IF(Pengawas!AW230="","Harap diisi",IF(Pengawas!AW230&gt;2015,"Tidak valid","OK")))))</f>
        <v>-</v>
      </c>
      <c r="AX230" s="25" t="str">
        <f>IF(Pengawas!AV230="",IF(Pengawas!AX230="","-","Harap dikosongkan"),IF(Pengawas!AV230=0,IF(Pengawas!AX230="","OK","Harap dikosongkan"),IF(Pengawas!AV230&gt;0,IF(Pengawas!AX230="","Harap diisi",IF(Pengawas!AX230="","-",IF(Pengawas!AX230&gt;1,"Tidak valid","OK"))))))</f>
        <v>-</v>
      </c>
      <c r="AY230" s="25" t="str">
        <f>IF(Pengawas!AY230="","-",IF(Pengawas!AY230&gt;2,"Tidak valid","OK"))</f>
        <v>-</v>
      </c>
      <c r="AZ230" s="25" t="str">
        <f>IF(Pengawas!AY230="",IF(Pengawas!AZ230="","-","Harap dikosongkan"),IF(Pengawas!AY230=0,IF(Pengawas!AZ230="","OK","Harap dikosongkan"),IF(Pengawas!AZ230="","Harap diisi",IF(Pengawas!AZ230&gt;2015,"Cek lagi",IF(Pengawas!AZ230&lt;2000,"Cek lagi","OK")))))</f>
        <v>-</v>
      </c>
      <c r="BA230" s="25" t="str">
        <f>IF(Pengawas!BA230="","-",IF(LEN(Pengawas!BA230)&lt;5,"Cek lagi","OK"))</f>
        <v>-</v>
      </c>
      <c r="BB230" s="25" t="str">
        <f>IF(Pengawas!BB230="","-",IF(LEN(Pengawas!BB230)&lt;4,"Cek lagi","OK"))</f>
        <v>-</v>
      </c>
      <c r="BC230" s="25" t="str">
        <f>IF(Pengawas!BC230="","-",IF(LEN(Pengawas!BC230)&lt;4,"Cek lagi","OK"))</f>
        <v>-</v>
      </c>
      <c r="BD230" s="25" t="str">
        <f>IF(Pengawas!BD230="","-",IF(LEN(Pengawas!BD230)&lt;4,"Cek lagi","OK"))</f>
        <v>-</v>
      </c>
      <c r="BE230" s="25" t="str">
        <f>IF(Pengawas!BE230="","-",IF(LEN(Pengawas!BE230)&lt;4,"Cek lagi","OK"))</f>
        <v>-</v>
      </c>
      <c r="BF230" s="25" t="str">
        <f>IF(Pengawas!BF230="","-",IF(LEN(Pengawas!BF230)&lt;&gt;5,"Tidak valid","OK"))</f>
        <v>-</v>
      </c>
      <c r="BG230" s="25" t="str">
        <f>IF(Pengawas!BG230="","-",IF(LEN(Pengawas!BG230)&lt;9,"Cek lagi",IF(LEN(Pengawas!BG230)&gt;14,"Cek lagi","OK")))</f>
        <v>-</v>
      </c>
    </row>
    <row r="231" spans="1:59" ht="15" customHeight="1" x14ac:dyDescent="0.2">
      <c r="A231" s="25" t="str">
        <f>IF(Pengawas!A231="","-",IF(LEN(Pengawas!A231)&lt;4,"Cek lagi","OK"))</f>
        <v>-</v>
      </c>
      <c r="B231" s="25" t="str">
        <f>IF(Pengawas!B231="","-",IF(LEN(Pengawas!B231)&lt;4,"Cek lagi","OK"))</f>
        <v>-</v>
      </c>
      <c r="C231" s="25" t="str">
        <f>IF(Pengawas!C231="","-",IF(LEN(Pengawas!C231)&lt;&gt;18,"Tidak valid","OK"))</f>
        <v>-</v>
      </c>
      <c r="D231" s="25" t="str">
        <f>IF(Pengawas!D231="","-",IF(LEN(Pengawas!D231)&lt;&gt;16,"Tidak valid","OK"))</f>
        <v>-</v>
      </c>
      <c r="E231" s="25" t="str">
        <f>IF(Pengawas!E231="","-",IF(LEN(Pengawas!E231)&lt;4,"Cek lagi","OK"))</f>
        <v>-</v>
      </c>
      <c r="F231" s="25" t="str">
        <f>IF(Pengawas!F231="","-",IF(LEN(Pengawas!F231)&lt;&gt;16,"Tidak valid","OK"))</f>
        <v>-</v>
      </c>
      <c r="G231" s="25" t="str">
        <f>IF(Pengawas!G231="","-",IF(LEN(Pengawas!G231)&lt;4,"Cek lagi","OK"))</f>
        <v>-</v>
      </c>
      <c r="H231" s="26" t="str">
        <f>IF(Pengawas!H231="","-",IF(VALUE(LEFT(Pengawas!H231,2))&gt;31,"Tanggal tidak valid",IF(VALUE(LEFT(RIGHT(Pengawas!H231,7),2))&gt;12,"Bulan tidak valid",IF(VALUE(RIGHT(Pengawas!H231,4))&gt;1990,"Umur terlalu muda",IF(VALUE(RIGHT(Pengawas!H231,4))&lt;1955,"Umur terlalu tua","OK")))))</f>
        <v>-</v>
      </c>
      <c r="I231" s="25" t="str">
        <f>IF(Pengawas!I231="","-",IF(Pengawas!I231="L","OK",IF(Pengawas!I231="P","OK","Tidak valid")))</f>
        <v>-</v>
      </c>
      <c r="J231" s="25" t="str">
        <f>IF(Pengawas!J231="","-",IF(LEN(Pengawas!J231)&lt;4,"Cek lagi","OK"))</f>
        <v>-</v>
      </c>
      <c r="K231" s="25" t="str">
        <f>IF(Pengawas!K231="","-",IF(Pengawas!K231&gt;5,"Tidak valid",IF(Pengawas!K231&lt;1,"Tidak valid","OK")))</f>
        <v>-</v>
      </c>
      <c r="L231" s="25" t="str">
        <f>IF(Pengawas!L231="","-",IF(VALUE(LEFT(Pengawas!L231,1))&gt;1,"Tidak valid","OK"))</f>
        <v>-</v>
      </c>
      <c r="M231" s="25" t="str">
        <f>IF(Pengawas!M231="","-",IF(VALUE(LEFT(Pengawas!M231,1))&gt;1,"Tidak valid","OK"))</f>
        <v>-</v>
      </c>
      <c r="N231" s="25" t="str">
        <f>IF(Pengawas!N231="","-",IF(VALUE(LEFT(Pengawas!N231,2))&gt;31,"Tanggal tidak valid",IF(VALUE(LEFT(RIGHT(Pengawas!N231,7),2))&gt;12,"Bulan tidak valid",IF(VALUE(RIGHT(Pengawas!N231,4))&gt;2015,"Tahun cek lagi",IF(VALUE(RIGHT(Pengawas!N231,4))&lt;1930,"Tahun cek lagi","OK")))))</f>
        <v>-</v>
      </c>
      <c r="O231" s="26" t="str">
        <f>IF(Pengawas!O231="","-",IF(VALUE(LEFT(Pengawas!O231,2))&gt;31,"Tanggal tidak valid",IF(VALUE(LEFT(RIGHT(Pengawas!O231,7),2))&gt;12,"Bulan tidak valid",IF(VALUE(RIGHT(Pengawas!O231,4))&gt;2015,"Tahun cek lagi",IF(VALUE(RIGHT(Pengawas!O231,4))&lt;1930,"Tahun cek lagi","OK")))))</f>
        <v>-</v>
      </c>
      <c r="P231" s="26" t="str">
        <f>IF(Pengawas!P231="","-",IF(VALUE(LEFT(Pengawas!P231,2))&gt;31,"Tanggal tidak valid",IF(VALUE(LEFT(RIGHT(Pengawas!P231,7),2))&gt;12,"Bulan tidak valid",IF(VALUE(RIGHT(Pengawas!P231,4))&gt;2015,"Tahun cek lagi",IF(VALUE(RIGHT(Pengawas!P231,4))&lt;1930,"Tahun cek lagi","OK")))))</f>
        <v>-</v>
      </c>
      <c r="Q231" s="25" t="str">
        <f>IF(Pengawas!Q231="","-",IF(Pengawas!Q231&gt;3,"Tidak valid",IF(Pengawas!Q231&lt;1,"Tidak valid","OK")))</f>
        <v>-</v>
      </c>
      <c r="R231" s="25" t="str">
        <f>IF(Pengawas!R231="","-",IF(Pengawas!R231&gt;20000000,"Cek lagi",IF(Pengawas!R231&lt;50000,"Cek lagi","OK")))</f>
        <v>-</v>
      </c>
      <c r="S231" s="25" t="str">
        <f>IF(Pengawas!S231="","-",IF(Pengawas!S231&gt;3,"Tidak valid",IF(Pengawas!S231&lt;1,"Tidak valid","OK")))</f>
        <v>-</v>
      </c>
      <c r="T231" s="25" t="str">
        <f>IF(Pengawas!T231="","-",IF(Pengawas!T231&gt;6,"Tidak valid",IF(Pengawas!T231&lt;1,"Tidak valid","OK")))</f>
        <v>-</v>
      </c>
      <c r="U231" s="25" t="str">
        <f>IF(Pengawas!U231="","-",IF(Pengawas!U231&gt;4,"Tidak valid",IF(Pengawas!U231&lt;1,"Tidak valid","OK")))</f>
        <v>-</v>
      </c>
      <c r="V231" s="25" t="str">
        <f>IF(Pengawas!V231="","-",IF(Pengawas!V231&gt;2,"Tidak valid",IF(Pengawas!V231&lt;1,"Tidak valid","OK")))</f>
        <v>-</v>
      </c>
      <c r="W231" s="25" t="str">
        <f>IF(Pengawas!V231="","-",IF(Pengawas!V231=1,IF(Pengawas!W231="","Harap diisi","OK"),IF(Pengawas!V231=2,IF(Pengawas!W231="","Harap diisi","OK"),IF(Pengawas!V232&lt;1,"-",IF(Pengawas!V232&gt;2,"-","OK")))))</f>
        <v>-</v>
      </c>
      <c r="X231" s="25" t="str">
        <f>IF(Pengawas!V231="","-",IF(Pengawas!V231=1,IF(Pengawas!X231="","Harap diisi","OK"),IF(Pengawas!V231=2,IF(Pengawas!X231="","Harap diisi","OK"),IF(Pengawas!V232&lt;1,"-",IF(Pengawas!V232&gt;2,"-","OK")))))</f>
        <v>-</v>
      </c>
      <c r="Y231" s="25" t="str">
        <f>IF(Pengawas!V231="","-",IF(Pengawas!V231=1,IF(Pengawas!Y231="","Harap diisi","OK"),IF(Pengawas!V231=2,IF(Pengawas!Y231="","Harap diisi","OK"),IF(Pengawas!V232&lt;1,"-",IF(Pengawas!V232&gt;2,"-","OK")))))</f>
        <v>-</v>
      </c>
      <c r="Z231" s="25" t="str">
        <f>IF(Pengawas!V231="","-",IF(Pengawas!V231=1,IF(Pengawas!Z231="","Harap diisi","OK"),IF(Pengawas!V231=2,IF(Pengawas!Z231="","Harap diisi","OK"),IF(Pengawas!V232&lt;1,"-",IF(Pengawas!V232&gt;2,"-","OK")))))</f>
        <v>-</v>
      </c>
      <c r="AA231" s="25" t="str">
        <f>IF(Pengawas!V231="","-",IF(Pengawas!V231=1,IF(Pengawas!AA231="","Harap diisi","OK"),IF(Pengawas!V231=2,IF(Pengawas!AA231="","Harap diisi","OK"),IF(Pengawas!V232&lt;1,"-",IF(Pengawas!V232&gt;2,"-","OK")))))</f>
        <v>-</v>
      </c>
      <c r="AB231" s="25" t="str">
        <f>IF(Pengawas!V231="","-",IF(Pengawas!V231=1,IF(Pengawas!AB231="","Harap diisi","OK"),IF(Pengawas!V231=2,IF(Pengawas!AB231="","Harap diisi","OK"),IF(Pengawas!V232&lt;1,"-",IF(Pengawas!V232&gt;2,"-","OK")))))</f>
        <v>-</v>
      </c>
      <c r="AC231" s="25" t="str">
        <f>IF(Pengawas!V231="","-",IF(Pengawas!V231=1,IF(Pengawas!AC231="","Harap diisi","OK"),IF(Pengawas!V231=2,IF(Pengawas!AC231="","Harap diisi","OK"),IF(Pengawas!V232&lt;1,"-",IF(Pengawas!V232&gt;2,"-","OK")))))</f>
        <v>-</v>
      </c>
      <c r="AD231" s="25" t="str">
        <f>IF(Pengawas!V231="","-",IF(Pengawas!V231=1,IF(Pengawas!AD231="","OK","Harap dikosongkan"),IF(Pengawas!V231=2,IF(Pengawas!AD231="","Harap diisi","OK"),IF(Pengawas!V232&lt;1,"-",IF(Pengawas!V232&gt;2,"-","OK")))))</f>
        <v>-</v>
      </c>
      <c r="AE231" s="25" t="str">
        <f>IF(Pengawas!V231="","-",IF(Pengawas!V231=1,IF(Pengawas!AE231="","OK","Harap dikosongkan"),IF(Pengawas!V231=2,IF(Pengawas!AE231="","Harap diisi","OK"),IF(Pengawas!V232&lt;1,"-",IF(Pengawas!V232&gt;2,"-","OK")))))</f>
        <v>-</v>
      </c>
      <c r="AF231" s="25" t="str">
        <f>IF(Pengawas!V231="","-",IF(Pengawas!V231=1,IF(Pengawas!AF231="","OK","Harap dikosongkan"),IF(Pengawas!V231=2,IF(Pengawas!AF231="","Harap diisi","OK"),IF(Pengawas!V232&lt;1,"-",IF(Pengawas!V232&gt;2,"-","OK")))))</f>
        <v>-</v>
      </c>
      <c r="AG231" s="25" t="str">
        <f>IF(Pengawas!V231="","-",IF(Pengawas!V231=1,IF(Pengawas!AG231="","OK","Harap dikosongkan"),IF(Pengawas!V231=2,IF(Pengawas!AG231="","Harap diisi","OK"),IF(Pengawas!V232&lt;1,"-",IF(Pengawas!V232&gt;2,"-","OK")))))</f>
        <v>-</v>
      </c>
      <c r="AH231" s="25" t="str">
        <f>IF(Pengawas!V231="","-",IF(Pengawas!V231=1,IF(Pengawas!AH231="","OK","Harap dikosongkan"),IF(Pengawas!V231=2,IF(Pengawas!AH231="","Harap diisi","OK"),IF(Pengawas!V232&lt;1,"-",IF(Pengawas!V232&gt;2,"-","OK")))))</f>
        <v>-</v>
      </c>
      <c r="AI231" s="25" t="str">
        <f>IF(Pengawas!V231="","-",IF(Pengawas!V231=1,IF(Pengawas!AI231="","OK","Harap dikosongkan"),IF(Pengawas!V231=2,IF(Pengawas!AI231="","Harap diisi","OK"),IF(Pengawas!V232&lt;1,"-",IF(Pengawas!V232&gt;2,"-","OK")))))</f>
        <v>-</v>
      </c>
      <c r="AJ231" s="25" t="str">
        <f>IF(Pengawas!V231="","-",IF(Pengawas!V231=1,IF(Pengawas!AJ231="","OK","Harap dikosongkan"),IF(Pengawas!V231=2,IF(Pengawas!AJ231="","Harap diisi","OK"),IF(Pengawas!V232&lt;1,"-",IF(Pengawas!V232&gt;2,"-","OK")))))</f>
        <v>-</v>
      </c>
      <c r="AK231" s="25" t="str">
        <f>IF(Pengawas!V231="","-",IF(Pengawas!V231=1,IF(Pengawas!AK231="","OK","Harap dikosongkan"),IF(Pengawas!V231=2,IF(Pengawas!AK231="","Harap diisi","OK"),IF(Pengawas!V232&lt;1,"-",IF(Pengawas!V232&gt;2,"-","OK")))))</f>
        <v>-</v>
      </c>
      <c r="AL231" s="25" t="str">
        <f>IF(Pengawas!AL231="","-",IF(Pengawas!AL231&gt;3,"Tidak valid",IF(Pengawas!AL231&lt;1,"Tidak valid","OK")))</f>
        <v>-</v>
      </c>
      <c r="AM231" s="25" t="str">
        <f>IF(Pengawas!AL231="",IF(Pengawas!AM231="","-","Harap dikosongkan"),IF(Pengawas!AL231&lt;&gt;1,IF(Pengawas!AM231="","OK","Harap dikosongkan"),IF(Pengawas!AM231="","Harap diisi",IF(Pengawas!AM231&gt;2015,"Cek lagi",IF(Pengawas!AM231&lt;2005,"Cek lagi","OK")))))</f>
        <v>-</v>
      </c>
      <c r="AN231" s="25" t="str">
        <f>IF(Pengawas!AL231="",IF(Pengawas!AN231="","-","Harap dikosongkan"),IF(Pengawas!AL231&lt;&gt;1,IF(Pengawas!AN231="","OK","Harap dikosongkan"),IF(Pengawas!AN231="","Harap diisi",IF(VALUE(Pengawas!AN231)&gt;33,"Tidak valid",IF(VALUE(Pengawas!AN231)&lt;1,"Tidak valid","OK")))))</f>
        <v>-</v>
      </c>
      <c r="AO231" s="25" t="str">
        <f>IF(Pengawas!AL231="",IF(Pengawas!AO231="","-","Harap dikosongkan"),IF(Pengawas!AL231&lt;&gt;1,IF(Pengawas!AO231="","OK","Harap dikosongkan"),IF(Pengawas!AO231="","Harap diisi",IF(Pengawas!AO231&gt;1,"Tidak valid","OK"))))</f>
        <v>-</v>
      </c>
      <c r="AP231" s="25" t="str">
        <f>IF(Pengawas!AL231&gt;1,"OK",IF(Pengawas!AO231="",IF(Pengawas!AP231="","-","Kolom AO cek lagi"),IF(Pengawas!AO231=0,IF(Pengawas!AP231="","OK","Harap dikosongkan"),IF(Pengawas!AP231="","Harap diisi",IF(LEN(Pengawas!AP231)&lt;12,"Tidak valid",IF(LEN(Pengawas!AP231)&gt;14,"Tidak valid","OK"))))))</f>
        <v>-</v>
      </c>
      <c r="AQ231" s="26" t="str">
        <f>IF(Pengawas!AL231&gt;1,"OK",IF(Pengawas!AO231="",IF(Pengawas!AQ231="","-","Kolom AO cek lagi"),IF(Pengawas!AO231=0,IF(Pengawas!AQ231="","OK","Harap dikosongkan"),IF(Pengawas!AQ231="","Harap diisi",IF(LEN(Pengawas!AQ231)&lt;5,"Cek lagi","OK")))))</f>
        <v>-</v>
      </c>
      <c r="AR231" s="26" t="str">
        <f>IF(Pengawas!AL231&gt;1,"OK",IF(Pengawas!AO231="",IF(Pengawas!AR231="","-","Kolom AT cek lagi"),IF(Pengawas!AO231=0,IF(Pengawas!AR231="","OK","Harap dikosongkan"),IF(Pengawas!AR231="","Harap diisi",IF(VALUE(LEFT(Pengawas!AR231,2))&gt;31,"Tanggal tidak valid",IF(VALUE(LEFT(RIGHT(Pengawas!AR231,7),2))&gt;12,"Bulan tidak valid",IF(VALUE(RIGHT(Pengawas!AR231,4))&gt;2016,"Tahun cek lagi",IF(VALUE(RIGHT(Pengawas!AR231,4))&lt;2005,"Tahun cek lagi","OK"))))))))</f>
        <v>-</v>
      </c>
      <c r="AS231" s="25" t="str">
        <f>IF(Pengawas!AP231="",IF(Pengawas!AS231="","-","Harap dikosongkan"),IF(Pengawas!AP231&lt;&gt;"",IF(Pengawas!AS231="","Harap diisi",IF(Pengawas!AS231&gt;1,"Tidak valid","OK"))))</f>
        <v>-</v>
      </c>
      <c r="AT231" s="25" t="str">
        <f>IF(Pengawas!AS231="",IF(Pengawas!AT231="","-","Harap dikosongkan"),IF(Pengawas!AS231&lt;&gt;1,IF(Pengawas!AT231="","OK","Harap dikosongkan"),IF(Pengawas!AS231="",IF(Pengawas!AT231="","-","Harap dikosongkan"),IF(Pengawas!AS231=0,IF(Pengawas!AT231="","OK","Harap dikosongkan"),IF(Pengawas!AT231="","Harap diisi",IF(Pengawas!AT231&gt;2016,"Cek lagi",IF(Pengawas!AT231&lt;2005,"Cek lagi",IF(Pengawas!AM231&gt;Pengawas!AT231,"Cek lagi dengan Kolom AL","OK"))))))))</f>
        <v>-</v>
      </c>
      <c r="AU231" s="25" t="str">
        <f>IF(Pengawas!AS231="",IF(Pengawas!AU231="","-","Harap dikosongkan"),IF(Pengawas!AS231&lt;&gt;1,IF(Pengawas!AU231="","OK","Harap dikosongkan"),IF(Pengawas!AS231="",IF(Pengawas!AU231="","-","Harap dikosongkan"),IF(Pengawas!AS231=0,IF(Pengawas!AU231="","OK","Harap dikosongkan"),IF(Pengawas!AU231="","Harap diisi",IF(Pengawas!AU231&gt;20000000,"Cek lagi",IF(Pengawas!AU231&lt;100000,"Cek lagi","OK")))))))</f>
        <v>-</v>
      </c>
      <c r="AV231" s="25" t="str">
        <f>IF(Pengawas!AV231="","-",IF(Pengawas!AV231&gt;3,"Tidak valid","OK"))</f>
        <v>-</v>
      </c>
      <c r="AW231" s="25" t="str">
        <f>IF(Pengawas!AV231="",IF(Pengawas!AW231="","-","Harap dikosongkan"),IF(Pengawas!AV231=0,IF(Pengawas!AW231="","OK","Harap dikosongkan"),IF(Pengawas!AV231&gt;0,IF(Pengawas!AW231="","Harap diisi",IF(Pengawas!AW231&gt;2015,"Tidak valid","OK")))))</f>
        <v>-</v>
      </c>
      <c r="AX231" s="25" t="str">
        <f>IF(Pengawas!AV231="",IF(Pengawas!AX231="","-","Harap dikosongkan"),IF(Pengawas!AV231=0,IF(Pengawas!AX231="","OK","Harap dikosongkan"),IF(Pengawas!AV231&gt;0,IF(Pengawas!AX231="","Harap diisi",IF(Pengawas!AX231="","-",IF(Pengawas!AX231&gt;1,"Tidak valid","OK"))))))</f>
        <v>-</v>
      </c>
      <c r="AY231" s="25" t="str">
        <f>IF(Pengawas!AY231="","-",IF(Pengawas!AY231&gt;2,"Tidak valid","OK"))</f>
        <v>-</v>
      </c>
      <c r="AZ231" s="25" t="str">
        <f>IF(Pengawas!AY231="",IF(Pengawas!AZ231="","-","Harap dikosongkan"),IF(Pengawas!AY231=0,IF(Pengawas!AZ231="","OK","Harap dikosongkan"),IF(Pengawas!AZ231="","Harap diisi",IF(Pengawas!AZ231&gt;2015,"Cek lagi",IF(Pengawas!AZ231&lt;2000,"Cek lagi","OK")))))</f>
        <v>-</v>
      </c>
      <c r="BA231" s="25" t="str">
        <f>IF(Pengawas!BA231="","-",IF(LEN(Pengawas!BA231)&lt;5,"Cek lagi","OK"))</f>
        <v>-</v>
      </c>
      <c r="BB231" s="25" t="str">
        <f>IF(Pengawas!BB231="","-",IF(LEN(Pengawas!BB231)&lt;4,"Cek lagi","OK"))</f>
        <v>-</v>
      </c>
      <c r="BC231" s="25" t="str">
        <f>IF(Pengawas!BC231="","-",IF(LEN(Pengawas!BC231)&lt;4,"Cek lagi","OK"))</f>
        <v>-</v>
      </c>
      <c r="BD231" s="25" t="str">
        <f>IF(Pengawas!BD231="","-",IF(LEN(Pengawas!BD231)&lt;4,"Cek lagi","OK"))</f>
        <v>-</v>
      </c>
      <c r="BE231" s="25" t="str">
        <f>IF(Pengawas!BE231="","-",IF(LEN(Pengawas!BE231)&lt;4,"Cek lagi","OK"))</f>
        <v>-</v>
      </c>
      <c r="BF231" s="25" t="str">
        <f>IF(Pengawas!BF231="","-",IF(LEN(Pengawas!BF231)&lt;&gt;5,"Tidak valid","OK"))</f>
        <v>-</v>
      </c>
      <c r="BG231" s="25" t="str">
        <f>IF(Pengawas!BG231="","-",IF(LEN(Pengawas!BG231)&lt;9,"Cek lagi",IF(LEN(Pengawas!BG231)&gt;14,"Cek lagi","OK")))</f>
        <v>-</v>
      </c>
    </row>
    <row r="232" spans="1:59" ht="15" customHeight="1" x14ac:dyDescent="0.2">
      <c r="A232" s="25" t="str">
        <f>IF(Pengawas!A232="","-",IF(LEN(Pengawas!A232)&lt;4,"Cek lagi","OK"))</f>
        <v>-</v>
      </c>
      <c r="B232" s="25" t="str">
        <f>IF(Pengawas!B232="","-",IF(LEN(Pengawas!B232)&lt;4,"Cek lagi","OK"))</f>
        <v>-</v>
      </c>
      <c r="C232" s="25" t="str">
        <f>IF(Pengawas!C232="","-",IF(LEN(Pengawas!C232)&lt;&gt;18,"Tidak valid","OK"))</f>
        <v>-</v>
      </c>
      <c r="D232" s="25" t="str">
        <f>IF(Pengawas!D232="","-",IF(LEN(Pengawas!D232)&lt;&gt;16,"Tidak valid","OK"))</f>
        <v>-</v>
      </c>
      <c r="E232" s="25" t="str">
        <f>IF(Pengawas!E232="","-",IF(LEN(Pengawas!E232)&lt;4,"Cek lagi","OK"))</f>
        <v>-</v>
      </c>
      <c r="F232" s="25" t="str">
        <f>IF(Pengawas!F232="","-",IF(LEN(Pengawas!F232)&lt;&gt;16,"Tidak valid","OK"))</f>
        <v>-</v>
      </c>
      <c r="G232" s="25" t="str">
        <f>IF(Pengawas!G232="","-",IF(LEN(Pengawas!G232)&lt;4,"Cek lagi","OK"))</f>
        <v>-</v>
      </c>
      <c r="H232" s="26" t="str">
        <f>IF(Pengawas!H232="","-",IF(VALUE(LEFT(Pengawas!H232,2))&gt;31,"Tanggal tidak valid",IF(VALUE(LEFT(RIGHT(Pengawas!H232,7),2))&gt;12,"Bulan tidak valid",IF(VALUE(RIGHT(Pengawas!H232,4))&gt;1990,"Umur terlalu muda",IF(VALUE(RIGHT(Pengawas!H232,4))&lt;1955,"Umur terlalu tua","OK")))))</f>
        <v>-</v>
      </c>
      <c r="I232" s="25" t="str">
        <f>IF(Pengawas!I232="","-",IF(Pengawas!I232="L","OK",IF(Pengawas!I232="P","OK","Tidak valid")))</f>
        <v>-</v>
      </c>
      <c r="J232" s="25" t="str">
        <f>IF(Pengawas!J232="","-",IF(LEN(Pengawas!J232)&lt;4,"Cek lagi","OK"))</f>
        <v>-</v>
      </c>
      <c r="K232" s="25" t="str">
        <f>IF(Pengawas!K232="","-",IF(Pengawas!K232&gt;5,"Tidak valid",IF(Pengawas!K232&lt;1,"Tidak valid","OK")))</f>
        <v>-</v>
      </c>
      <c r="L232" s="25" t="str">
        <f>IF(Pengawas!L232="","-",IF(VALUE(LEFT(Pengawas!L232,1))&gt;1,"Tidak valid","OK"))</f>
        <v>-</v>
      </c>
      <c r="M232" s="25" t="str">
        <f>IF(Pengawas!M232="","-",IF(VALUE(LEFT(Pengawas!M232,1))&gt;1,"Tidak valid","OK"))</f>
        <v>-</v>
      </c>
      <c r="N232" s="25" t="str">
        <f>IF(Pengawas!N232="","-",IF(VALUE(LEFT(Pengawas!N232,2))&gt;31,"Tanggal tidak valid",IF(VALUE(LEFT(RIGHT(Pengawas!N232,7),2))&gt;12,"Bulan tidak valid",IF(VALUE(RIGHT(Pengawas!N232,4))&gt;2015,"Tahun cek lagi",IF(VALUE(RIGHT(Pengawas!N232,4))&lt;1930,"Tahun cek lagi","OK")))))</f>
        <v>-</v>
      </c>
      <c r="O232" s="26" t="str">
        <f>IF(Pengawas!O232="","-",IF(VALUE(LEFT(Pengawas!O232,2))&gt;31,"Tanggal tidak valid",IF(VALUE(LEFT(RIGHT(Pengawas!O232,7),2))&gt;12,"Bulan tidak valid",IF(VALUE(RIGHT(Pengawas!O232,4))&gt;2015,"Tahun cek lagi",IF(VALUE(RIGHT(Pengawas!O232,4))&lt;1930,"Tahun cek lagi","OK")))))</f>
        <v>-</v>
      </c>
      <c r="P232" s="26" t="str">
        <f>IF(Pengawas!P232="","-",IF(VALUE(LEFT(Pengawas!P232,2))&gt;31,"Tanggal tidak valid",IF(VALUE(LEFT(RIGHT(Pengawas!P232,7),2))&gt;12,"Bulan tidak valid",IF(VALUE(RIGHT(Pengawas!P232,4))&gt;2015,"Tahun cek lagi",IF(VALUE(RIGHT(Pengawas!P232,4))&lt;1930,"Tahun cek lagi","OK")))))</f>
        <v>-</v>
      </c>
      <c r="Q232" s="25" t="str">
        <f>IF(Pengawas!Q232="","-",IF(Pengawas!Q232&gt;3,"Tidak valid",IF(Pengawas!Q232&lt;1,"Tidak valid","OK")))</f>
        <v>-</v>
      </c>
      <c r="R232" s="25" t="str">
        <f>IF(Pengawas!R232="","-",IF(Pengawas!R232&gt;20000000,"Cek lagi",IF(Pengawas!R232&lt;50000,"Cek lagi","OK")))</f>
        <v>-</v>
      </c>
      <c r="S232" s="25" t="str">
        <f>IF(Pengawas!S232="","-",IF(Pengawas!S232&gt;3,"Tidak valid",IF(Pengawas!S232&lt;1,"Tidak valid","OK")))</f>
        <v>-</v>
      </c>
      <c r="T232" s="25" t="str">
        <f>IF(Pengawas!T232="","-",IF(Pengawas!T232&gt;6,"Tidak valid",IF(Pengawas!T232&lt;1,"Tidak valid","OK")))</f>
        <v>-</v>
      </c>
      <c r="U232" s="25" t="str">
        <f>IF(Pengawas!U232="","-",IF(Pengawas!U232&gt;4,"Tidak valid",IF(Pengawas!U232&lt;1,"Tidak valid","OK")))</f>
        <v>-</v>
      </c>
      <c r="V232" s="25" t="str">
        <f>IF(Pengawas!V232="","-",IF(Pengawas!V232&gt;2,"Tidak valid",IF(Pengawas!V232&lt;1,"Tidak valid","OK")))</f>
        <v>-</v>
      </c>
      <c r="W232" s="25" t="str">
        <f>IF(Pengawas!V232="","-",IF(Pengawas!V232=1,IF(Pengawas!W232="","Harap diisi","OK"),IF(Pengawas!V232=2,IF(Pengawas!W232="","Harap diisi","OK"),IF(Pengawas!V233&lt;1,"-",IF(Pengawas!V233&gt;2,"-","OK")))))</f>
        <v>-</v>
      </c>
      <c r="X232" s="25" t="str">
        <f>IF(Pengawas!V232="","-",IF(Pengawas!V232=1,IF(Pengawas!X232="","Harap diisi","OK"),IF(Pengawas!V232=2,IF(Pengawas!X232="","Harap diisi","OK"),IF(Pengawas!V233&lt;1,"-",IF(Pengawas!V233&gt;2,"-","OK")))))</f>
        <v>-</v>
      </c>
      <c r="Y232" s="25" t="str">
        <f>IF(Pengawas!V232="","-",IF(Pengawas!V232=1,IF(Pengawas!Y232="","Harap diisi","OK"),IF(Pengawas!V232=2,IF(Pengawas!Y232="","Harap diisi","OK"),IF(Pengawas!V233&lt;1,"-",IF(Pengawas!V233&gt;2,"-","OK")))))</f>
        <v>-</v>
      </c>
      <c r="Z232" s="25" t="str">
        <f>IF(Pengawas!V232="","-",IF(Pengawas!V232=1,IF(Pengawas!Z232="","Harap diisi","OK"),IF(Pengawas!V232=2,IF(Pengawas!Z232="","Harap diisi","OK"),IF(Pengawas!V233&lt;1,"-",IF(Pengawas!V233&gt;2,"-","OK")))))</f>
        <v>-</v>
      </c>
      <c r="AA232" s="25" t="str">
        <f>IF(Pengawas!V232="","-",IF(Pengawas!V232=1,IF(Pengawas!AA232="","Harap diisi","OK"),IF(Pengawas!V232=2,IF(Pengawas!AA232="","Harap diisi","OK"),IF(Pengawas!V233&lt;1,"-",IF(Pengawas!V233&gt;2,"-","OK")))))</f>
        <v>-</v>
      </c>
      <c r="AB232" s="25" t="str">
        <f>IF(Pengawas!V232="","-",IF(Pengawas!V232=1,IF(Pengawas!AB232="","Harap diisi","OK"),IF(Pengawas!V232=2,IF(Pengawas!AB232="","Harap diisi","OK"),IF(Pengawas!V233&lt;1,"-",IF(Pengawas!V233&gt;2,"-","OK")))))</f>
        <v>-</v>
      </c>
      <c r="AC232" s="25" t="str">
        <f>IF(Pengawas!V232="","-",IF(Pengawas!V232=1,IF(Pengawas!AC232="","Harap diisi","OK"),IF(Pengawas!V232=2,IF(Pengawas!AC232="","Harap diisi","OK"),IF(Pengawas!V233&lt;1,"-",IF(Pengawas!V233&gt;2,"-","OK")))))</f>
        <v>-</v>
      </c>
      <c r="AD232" s="25" t="str">
        <f>IF(Pengawas!V232="","-",IF(Pengawas!V232=1,IF(Pengawas!AD232="","OK","Harap dikosongkan"),IF(Pengawas!V232=2,IF(Pengawas!AD232="","Harap diisi","OK"),IF(Pengawas!V233&lt;1,"-",IF(Pengawas!V233&gt;2,"-","OK")))))</f>
        <v>-</v>
      </c>
      <c r="AE232" s="25" t="str">
        <f>IF(Pengawas!V232="","-",IF(Pengawas!V232=1,IF(Pengawas!AE232="","OK","Harap dikosongkan"),IF(Pengawas!V232=2,IF(Pengawas!AE232="","Harap diisi","OK"),IF(Pengawas!V233&lt;1,"-",IF(Pengawas!V233&gt;2,"-","OK")))))</f>
        <v>-</v>
      </c>
      <c r="AF232" s="25" t="str">
        <f>IF(Pengawas!V232="","-",IF(Pengawas!V232=1,IF(Pengawas!AF232="","OK","Harap dikosongkan"),IF(Pengawas!V232=2,IF(Pengawas!AF232="","Harap diisi","OK"),IF(Pengawas!V233&lt;1,"-",IF(Pengawas!V233&gt;2,"-","OK")))))</f>
        <v>-</v>
      </c>
      <c r="AG232" s="25" t="str">
        <f>IF(Pengawas!V232="","-",IF(Pengawas!V232=1,IF(Pengawas!AG232="","OK","Harap dikosongkan"),IF(Pengawas!V232=2,IF(Pengawas!AG232="","Harap diisi","OK"),IF(Pengawas!V233&lt;1,"-",IF(Pengawas!V233&gt;2,"-","OK")))))</f>
        <v>-</v>
      </c>
      <c r="AH232" s="25" t="str">
        <f>IF(Pengawas!V232="","-",IF(Pengawas!V232=1,IF(Pengawas!AH232="","OK","Harap dikosongkan"),IF(Pengawas!V232=2,IF(Pengawas!AH232="","Harap diisi","OK"),IF(Pengawas!V233&lt;1,"-",IF(Pengawas!V233&gt;2,"-","OK")))))</f>
        <v>-</v>
      </c>
      <c r="AI232" s="25" t="str">
        <f>IF(Pengawas!V232="","-",IF(Pengawas!V232=1,IF(Pengawas!AI232="","OK","Harap dikosongkan"),IF(Pengawas!V232=2,IF(Pengawas!AI232="","Harap diisi","OK"),IF(Pengawas!V233&lt;1,"-",IF(Pengawas!V233&gt;2,"-","OK")))))</f>
        <v>-</v>
      </c>
      <c r="AJ232" s="25" t="str">
        <f>IF(Pengawas!V232="","-",IF(Pengawas!V232=1,IF(Pengawas!AJ232="","OK","Harap dikosongkan"),IF(Pengawas!V232=2,IF(Pengawas!AJ232="","Harap diisi","OK"),IF(Pengawas!V233&lt;1,"-",IF(Pengawas!V233&gt;2,"-","OK")))))</f>
        <v>-</v>
      </c>
      <c r="AK232" s="25" t="str">
        <f>IF(Pengawas!V232="","-",IF(Pengawas!V232=1,IF(Pengawas!AK232="","OK","Harap dikosongkan"),IF(Pengawas!V232=2,IF(Pengawas!AK232="","Harap diisi","OK"),IF(Pengawas!V233&lt;1,"-",IF(Pengawas!V233&gt;2,"-","OK")))))</f>
        <v>-</v>
      </c>
      <c r="AL232" s="25" t="str">
        <f>IF(Pengawas!AL232="","-",IF(Pengawas!AL232&gt;3,"Tidak valid",IF(Pengawas!AL232&lt;1,"Tidak valid","OK")))</f>
        <v>-</v>
      </c>
      <c r="AM232" s="25" t="str">
        <f>IF(Pengawas!AL232="",IF(Pengawas!AM232="","-","Harap dikosongkan"),IF(Pengawas!AL232&lt;&gt;1,IF(Pengawas!AM232="","OK","Harap dikosongkan"),IF(Pengawas!AM232="","Harap diisi",IF(Pengawas!AM232&gt;2015,"Cek lagi",IF(Pengawas!AM232&lt;2005,"Cek lagi","OK")))))</f>
        <v>-</v>
      </c>
      <c r="AN232" s="25" t="str">
        <f>IF(Pengawas!AL232="",IF(Pengawas!AN232="","-","Harap dikosongkan"),IF(Pengawas!AL232&lt;&gt;1,IF(Pengawas!AN232="","OK","Harap dikosongkan"),IF(Pengawas!AN232="","Harap diisi",IF(VALUE(Pengawas!AN232)&gt;33,"Tidak valid",IF(VALUE(Pengawas!AN232)&lt;1,"Tidak valid","OK")))))</f>
        <v>-</v>
      </c>
      <c r="AO232" s="25" t="str">
        <f>IF(Pengawas!AL232="",IF(Pengawas!AO232="","-","Harap dikosongkan"),IF(Pengawas!AL232&lt;&gt;1,IF(Pengawas!AO232="","OK","Harap dikosongkan"),IF(Pengawas!AO232="","Harap diisi",IF(Pengawas!AO232&gt;1,"Tidak valid","OK"))))</f>
        <v>-</v>
      </c>
      <c r="AP232" s="25" t="str">
        <f>IF(Pengawas!AL232&gt;1,"OK",IF(Pengawas!AO232="",IF(Pengawas!AP232="","-","Kolom AO cek lagi"),IF(Pengawas!AO232=0,IF(Pengawas!AP232="","OK","Harap dikosongkan"),IF(Pengawas!AP232="","Harap diisi",IF(LEN(Pengawas!AP232)&lt;12,"Tidak valid",IF(LEN(Pengawas!AP232)&gt;14,"Tidak valid","OK"))))))</f>
        <v>-</v>
      </c>
      <c r="AQ232" s="26" t="str">
        <f>IF(Pengawas!AL232&gt;1,"OK",IF(Pengawas!AO232="",IF(Pengawas!AQ232="","-","Kolom AO cek lagi"),IF(Pengawas!AO232=0,IF(Pengawas!AQ232="","OK","Harap dikosongkan"),IF(Pengawas!AQ232="","Harap diisi",IF(LEN(Pengawas!AQ232)&lt;5,"Cek lagi","OK")))))</f>
        <v>-</v>
      </c>
      <c r="AR232" s="26" t="str">
        <f>IF(Pengawas!AL232&gt;1,"OK",IF(Pengawas!AO232="",IF(Pengawas!AR232="","-","Kolom AT cek lagi"),IF(Pengawas!AO232=0,IF(Pengawas!AR232="","OK","Harap dikosongkan"),IF(Pengawas!AR232="","Harap diisi",IF(VALUE(LEFT(Pengawas!AR232,2))&gt;31,"Tanggal tidak valid",IF(VALUE(LEFT(RIGHT(Pengawas!AR232,7),2))&gt;12,"Bulan tidak valid",IF(VALUE(RIGHT(Pengawas!AR232,4))&gt;2016,"Tahun cek lagi",IF(VALUE(RIGHT(Pengawas!AR232,4))&lt;2005,"Tahun cek lagi","OK"))))))))</f>
        <v>-</v>
      </c>
      <c r="AS232" s="25" t="str">
        <f>IF(Pengawas!AP232="",IF(Pengawas!AS232="","-","Harap dikosongkan"),IF(Pengawas!AP232&lt;&gt;"",IF(Pengawas!AS232="","Harap diisi",IF(Pengawas!AS232&gt;1,"Tidak valid","OK"))))</f>
        <v>-</v>
      </c>
      <c r="AT232" s="25" t="str">
        <f>IF(Pengawas!AS232="",IF(Pengawas!AT232="","-","Harap dikosongkan"),IF(Pengawas!AS232&lt;&gt;1,IF(Pengawas!AT232="","OK","Harap dikosongkan"),IF(Pengawas!AS232="",IF(Pengawas!AT232="","-","Harap dikosongkan"),IF(Pengawas!AS232=0,IF(Pengawas!AT232="","OK","Harap dikosongkan"),IF(Pengawas!AT232="","Harap diisi",IF(Pengawas!AT232&gt;2016,"Cek lagi",IF(Pengawas!AT232&lt;2005,"Cek lagi",IF(Pengawas!AM232&gt;Pengawas!AT232,"Cek lagi dengan Kolom AL","OK"))))))))</f>
        <v>-</v>
      </c>
      <c r="AU232" s="25" t="str">
        <f>IF(Pengawas!AS232="",IF(Pengawas!AU232="","-","Harap dikosongkan"),IF(Pengawas!AS232&lt;&gt;1,IF(Pengawas!AU232="","OK","Harap dikosongkan"),IF(Pengawas!AS232="",IF(Pengawas!AU232="","-","Harap dikosongkan"),IF(Pengawas!AS232=0,IF(Pengawas!AU232="","OK","Harap dikosongkan"),IF(Pengawas!AU232="","Harap diisi",IF(Pengawas!AU232&gt;20000000,"Cek lagi",IF(Pengawas!AU232&lt;100000,"Cek lagi","OK")))))))</f>
        <v>-</v>
      </c>
      <c r="AV232" s="25" t="str">
        <f>IF(Pengawas!AV232="","-",IF(Pengawas!AV232&gt;3,"Tidak valid","OK"))</f>
        <v>-</v>
      </c>
      <c r="AW232" s="25" t="str">
        <f>IF(Pengawas!AV232="",IF(Pengawas!AW232="","-","Harap dikosongkan"),IF(Pengawas!AV232=0,IF(Pengawas!AW232="","OK","Harap dikosongkan"),IF(Pengawas!AV232&gt;0,IF(Pengawas!AW232="","Harap diisi",IF(Pengawas!AW232&gt;2015,"Tidak valid","OK")))))</f>
        <v>-</v>
      </c>
      <c r="AX232" s="25" t="str">
        <f>IF(Pengawas!AV232="",IF(Pengawas!AX232="","-","Harap dikosongkan"),IF(Pengawas!AV232=0,IF(Pengawas!AX232="","OK","Harap dikosongkan"),IF(Pengawas!AV232&gt;0,IF(Pengawas!AX232="","Harap diisi",IF(Pengawas!AX232="","-",IF(Pengawas!AX232&gt;1,"Tidak valid","OK"))))))</f>
        <v>-</v>
      </c>
      <c r="AY232" s="25" t="str">
        <f>IF(Pengawas!AY232="","-",IF(Pengawas!AY232&gt;2,"Tidak valid","OK"))</f>
        <v>-</v>
      </c>
      <c r="AZ232" s="25" t="str">
        <f>IF(Pengawas!AY232="",IF(Pengawas!AZ232="","-","Harap dikosongkan"),IF(Pengawas!AY232=0,IF(Pengawas!AZ232="","OK","Harap dikosongkan"),IF(Pengawas!AZ232="","Harap diisi",IF(Pengawas!AZ232&gt;2015,"Cek lagi",IF(Pengawas!AZ232&lt;2000,"Cek lagi","OK")))))</f>
        <v>-</v>
      </c>
      <c r="BA232" s="25" t="str">
        <f>IF(Pengawas!BA232="","-",IF(LEN(Pengawas!BA232)&lt;5,"Cek lagi","OK"))</f>
        <v>-</v>
      </c>
      <c r="BB232" s="25" t="str">
        <f>IF(Pengawas!BB232="","-",IF(LEN(Pengawas!BB232)&lt;4,"Cek lagi","OK"))</f>
        <v>-</v>
      </c>
      <c r="BC232" s="25" t="str">
        <f>IF(Pengawas!BC232="","-",IF(LEN(Pengawas!BC232)&lt;4,"Cek lagi","OK"))</f>
        <v>-</v>
      </c>
      <c r="BD232" s="25" t="str">
        <f>IF(Pengawas!BD232="","-",IF(LEN(Pengawas!BD232)&lt;4,"Cek lagi","OK"))</f>
        <v>-</v>
      </c>
      <c r="BE232" s="25" t="str">
        <f>IF(Pengawas!BE232="","-",IF(LEN(Pengawas!BE232)&lt;4,"Cek lagi","OK"))</f>
        <v>-</v>
      </c>
      <c r="BF232" s="25" t="str">
        <f>IF(Pengawas!BF232="","-",IF(LEN(Pengawas!BF232)&lt;&gt;5,"Tidak valid","OK"))</f>
        <v>-</v>
      </c>
      <c r="BG232" s="25" t="str">
        <f>IF(Pengawas!BG232="","-",IF(LEN(Pengawas!BG232)&lt;9,"Cek lagi",IF(LEN(Pengawas!BG232)&gt;14,"Cek lagi","OK")))</f>
        <v>-</v>
      </c>
    </row>
    <row r="233" spans="1:59" ht="15" customHeight="1" x14ac:dyDescent="0.2">
      <c r="A233" s="25" t="str">
        <f>IF(Pengawas!A233="","-",IF(LEN(Pengawas!A233)&lt;4,"Cek lagi","OK"))</f>
        <v>-</v>
      </c>
      <c r="B233" s="25" t="str">
        <f>IF(Pengawas!B233="","-",IF(LEN(Pengawas!B233)&lt;4,"Cek lagi","OK"))</f>
        <v>-</v>
      </c>
      <c r="C233" s="25" t="str">
        <f>IF(Pengawas!C233="","-",IF(LEN(Pengawas!C233)&lt;&gt;18,"Tidak valid","OK"))</f>
        <v>-</v>
      </c>
      <c r="D233" s="25" t="str">
        <f>IF(Pengawas!D233="","-",IF(LEN(Pengawas!D233)&lt;&gt;16,"Tidak valid","OK"))</f>
        <v>-</v>
      </c>
      <c r="E233" s="25" t="str">
        <f>IF(Pengawas!E233="","-",IF(LEN(Pengawas!E233)&lt;4,"Cek lagi","OK"))</f>
        <v>-</v>
      </c>
      <c r="F233" s="25" t="str">
        <f>IF(Pengawas!F233="","-",IF(LEN(Pengawas!F233)&lt;&gt;16,"Tidak valid","OK"))</f>
        <v>-</v>
      </c>
      <c r="G233" s="25" t="str">
        <f>IF(Pengawas!G233="","-",IF(LEN(Pengawas!G233)&lt;4,"Cek lagi","OK"))</f>
        <v>-</v>
      </c>
      <c r="H233" s="26" t="str">
        <f>IF(Pengawas!H233="","-",IF(VALUE(LEFT(Pengawas!H233,2))&gt;31,"Tanggal tidak valid",IF(VALUE(LEFT(RIGHT(Pengawas!H233,7),2))&gt;12,"Bulan tidak valid",IF(VALUE(RIGHT(Pengawas!H233,4))&gt;1990,"Umur terlalu muda",IF(VALUE(RIGHT(Pengawas!H233,4))&lt;1955,"Umur terlalu tua","OK")))))</f>
        <v>-</v>
      </c>
      <c r="I233" s="25" t="str">
        <f>IF(Pengawas!I233="","-",IF(Pengawas!I233="L","OK",IF(Pengawas!I233="P","OK","Tidak valid")))</f>
        <v>-</v>
      </c>
      <c r="J233" s="25" t="str">
        <f>IF(Pengawas!J233="","-",IF(LEN(Pengawas!J233)&lt;4,"Cek lagi","OK"))</f>
        <v>-</v>
      </c>
      <c r="K233" s="25" t="str">
        <f>IF(Pengawas!K233="","-",IF(Pengawas!K233&gt;5,"Tidak valid",IF(Pengawas!K233&lt;1,"Tidak valid","OK")))</f>
        <v>-</v>
      </c>
      <c r="L233" s="25" t="str">
        <f>IF(Pengawas!L233="","-",IF(VALUE(LEFT(Pengawas!L233,1))&gt;1,"Tidak valid","OK"))</f>
        <v>-</v>
      </c>
      <c r="M233" s="25" t="str">
        <f>IF(Pengawas!M233="","-",IF(VALUE(LEFT(Pengawas!M233,1))&gt;1,"Tidak valid","OK"))</f>
        <v>-</v>
      </c>
      <c r="N233" s="25" t="str">
        <f>IF(Pengawas!N233="","-",IF(VALUE(LEFT(Pengawas!N233,2))&gt;31,"Tanggal tidak valid",IF(VALUE(LEFT(RIGHT(Pengawas!N233,7),2))&gt;12,"Bulan tidak valid",IF(VALUE(RIGHT(Pengawas!N233,4))&gt;2015,"Tahun cek lagi",IF(VALUE(RIGHT(Pengawas!N233,4))&lt;1930,"Tahun cek lagi","OK")))))</f>
        <v>-</v>
      </c>
      <c r="O233" s="26" t="str">
        <f>IF(Pengawas!O233="","-",IF(VALUE(LEFT(Pengawas!O233,2))&gt;31,"Tanggal tidak valid",IF(VALUE(LEFT(RIGHT(Pengawas!O233,7),2))&gt;12,"Bulan tidak valid",IF(VALUE(RIGHT(Pengawas!O233,4))&gt;2015,"Tahun cek lagi",IF(VALUE(RIGHT(Pengawas!O233,4))&lt;1930,"Tahun cek lagi","OK")))))</f>
        <v>-</v>
      </c>
      <c r="P233" s="26" t="str">
        <f>IF(Pengawas!P233="","-",IF(VALUE(LEFT(Pengawas!P233,2))&gt;31,"Tanggal tidak valid",IF(VALUE(LEFT(RIGHT(Pengawas!P233,7),2))&gt;12,"Bulan tidak valid",IF(VALUE(RIGHT(Pengawas!P233,4))&gt;2015,"Tahun cek lagi",IF(VALUE(RIGHT(Pengawas!P233,4))&lt;1930,"Tahun cek lagi","OK")))))</f>
        <v>-</v>
      </c>
      <c r="Q233" s="25" t="str">
        <f>IF(Pengawas!Q233="","-",IF(Pengawas!Q233&gt;3,"Tidak valid",IF(Pengawas!Q233&lt;1,"Tidak valid","OK")))</f>
        <v>-</v>
      </c>
      <c r="R233" s="25" t="str">
        <f>IF(Pengawas!R233="","-",IF(Pengawas!R233&gt;20000000,"Cek lagi",IF(Pengawas!R233&lt;50000,"Cek lagi","OK")))</f>
        <v>-</v>
      </c>
      <c r="S233" s="25" t="str">
        <f>IF(Pengawas!S233="","-",IF(Pengawas!S233&gt;3,"Tidak valid",IF(Pengawas!S233&lt;1,"Tidak valid","OK")))</f>
        <v>-</v>
      </c>
      <c r="T233" s="25" t="str">
        <f>IF(Pengawas!T233="","-",IF(Pengawas!T233&gt;6,"Tidak valid",IF(Pengawas!T233&lt;1,"Tidak valid","OK")))</f>
        <v>-</v>
      </c>
      <c r="U233" s="25" t="str">
        <f>IF(Pengawas!U233="","-",IF(Pengawas!U233&gt;4,"Tidak valid",IF(Pengawas!U233&lt;1,"Tidak valid","OK")))</f>
        <v>-</v>
      </c>
      <c r="V233" s="25" t="str">
        <f>IF(Pengawas!V233="","-",IF(Pengawas!V233&gt;2,"Tidak valid",IF(Pengawas!V233&lt;1,"Tidak valid","OK")))</f>
        <v>-</v>
      </c>
      <c r="W233" s="25" t="str">
        <f>IF(Pengawas!V233="","-",IF(Pengawas!V233=1,IF(Pengawas!W233="","Harap diisi","OK"),IF(Pengawas!V233=2,IF(Pengawas!W233="","Harap diisi","OK"),IF(Pengawas!V234&lt;1,"-",IF(Pengawas!V234&gt;2,"-","OK")))))</f>
        <v>-</v>
      </c>
      <c r="X233" s="25" t="str">
        <f>IF(Pengawas!V233="","-",IF(Pengawas!V233=1,IF(Pengawas!X233="","Harap diisi","OK"),IF(Pengawas!V233=2,IF(Pengawas!X233="","Harap diisi","OK"),IF(Pengawas!V234&lt;1,"-",IF(Pengawas!V234&gt;2,"-","OK")))))</f>
        <v>-</v>
      </c>
      <c r="Y233" s="25" t="str">
        <f>IF(Pengawas!V233="","-",IF(Pengawas!V233=1,IF(Pengawas!Y233="","Harap diisi","OK"),IF(Pengawas!V233=2,IF(Pengawas!Y233="","Harap diisi","OK"),IF(Pengawas!V234&lt;1,"-",IF(Pengawas!V234&gt;2,"-","OK")))))</f>
        <v>-</v>
      </c>
      <c r="Z233" s="25" t="str">
        <f>IF(Pengawas!V233="","-",IF(Pengawas!V233=1,IF(Pengawas!Z233="","Harap diisi","OK"),IF(Pengawas!V233=2,IF(Pengawas!Z233="","Harap diisi","OK"),IF(Pengawas!V234&lt;1,"-",IF(Pengawas!V234&gt;2,"-","OK")))))</f>
        <v>-</v>
      </c>
      <c r="AA233" s="25" t="str">
        <f>IF(Pengawas!V233="","-",IF(Pengawas!V233=1,IF(Pengawas!AA233="","Harap diisi","OK"),IF(Pengawas!V233=2,IF(Pengawas!AA233="","Harap diisi","OK"),IF(Pengawas!V234&lt;1,"-",IF(Pengawas!V234&gt;2,"-","OK")))))</f>
        <v>-</v>
      </c>
      <c r="AB233" s="25" t="str">
        <f>IF(Pengawas!V233="","-",IF(Pengawas!V233=1,IF(Pengawas!AB233="","Harap diisi","OK"),IF(Pengawas!V233=2,IF(Pengawas!AB233="","Harap diisi","OK"),IF(Pengawas!V234&lt;1,"-",IF(Pengawas!V234&gt;2,"-","OK")))))</f>
        <v>-</v>
      </c>
      <c r="AC233" s="25" t="str">
        <f>IF(Pengawas!V233="","-",IF(Pengawas!V233=1,IF(Pengawas!AC233="","Harap diisi","OK"),IF(Pengawas!V233=2,IF(Pengawas!AC233="","Harap diisi","OK"),IF(Pengawas!V234&lt;1,"-",IF(Pengawas!V234&gt;2,"-","OK")))))</f>
        <v>-</v>
      </c>
      <c r="AD233" s="25" t="str">
        <f>IF(Pengawas!V233="","-",IF(Pengawas!V233=1,IF(Pengawas!AD233="","OK","Harap dikosongkan"),IF(Pengawas!V233=2,IF(Pengawas!AD233="","Harap diisi","OK"),IF(Pengawas!V234&lt;1,"-",IF(Pengawas!V234&gt;2,"-","OK")))))</f>
        <v>-</v>
      </c>
      <c r="AE233" s="25" t="str">
        <f>IF(Pengawas!V233="","-",IF(Pengawas!V233=1,IF(Pengawas!AE233="","OK","Harap dikosongkan"),IF(Pengawas!V233=2,IF(Pengawas!AE233="","Harap diisi","OK"),IF(Pengawas!V234&lt;1,"-",IF(Pengawas!V234&gt;2,"-","OK")))))</f>
        <v>-</v>
      </c>
      <c r="AF233" s="25" t="str">
        <f>IF(Pengawas!V233="","-",IF(Pengawas!V233=1,IF(Pengawas!AF233="","OK","Harap dikosongkan"),IF(Pengawas!V233=2,IF(Pengawas!AF233="","Harap diisi","OK"),IF(Pengawas!V234&lt;1,"-",IF(Pengawas!V234&gt;2,"-","OK")))))</f>
        <v>-</v>
      </c>
      <c r="AG233" s="25" t="str">
        <f>IF(Pengawas!V233="","-",IF(Pengawas!V233=1,IF(Pengawas!AG233="","OK","Harap dikosongkan"),IF(Pengawas!V233=2,IF(Pengawas!AG233="","Harap diisi","OK"),IF(Pengawas!V234&lt;1,"-",IF(Pengawas!V234&gt;2,"-","OK")))))</f>
        <v>-</v>
      </c>
      <c r="AH233" s="25" t="str">
        <f>IF(Pengawas!V233="","-",IF(Pengawas!V233=1,IF(Pengawas!AH233="","OK","Harap dikosongkan"),IF(Pengawas!V233=2,IF(Pengawas!AH233="","Harap diisi","OK"),IF(Pengawas!V234&lt;1,"-",IF(Pengawas!V234&gt;2,"-","OK")))))</f>
        <v>-</v>
      </c>
      <c r="AI233" s="25" t="str">
        <f>IF(Pengawas!V233="","-",IF(Pengawas!V233=1,IF(Pengawas!AI233="","OK","Harap dikosongkan"),IF(Pengawas!V233=2,IF(Pengawas!AI233="","Harap diisi","OK"),IF(Pengawas!V234&lt;1,"-",IF(Pengawas!V234&gt;2,"-","OK")))))</f>
        <v>-</v>
      </c>
      <c r="AJ233" s="25" t="str">
        <f>IF(Pengawas!V233="","-",IF(Pengawas!V233=1,IF(Pengawas!AJ233="","OK","Harap dikosongkan"),IF(Pengawas!V233=2,IF(Pengawas!AJ233="","Harap diisi","OK"),IF(Pengawas!V234&lt;1,"-",IF(Pengawas!V234&gt;2,"-","OK")))))</f>
        <v>-</v>
      </c>
      <c r="AK233" s="25" t="str">
        <f>IF(Pengawas!V233="","-",IF(Pengawas!V233=1,IF(Pengawas!AK233="","OK","Harap dikosongkan"),IF(Pengawas!V233=2,IF(Pengawas!AK233="","Harap diisi","OK"),IF(Pengawas!V234&lt;1,"-",IF(Pengawas!V234&gt;2,"-","OK")))))</f>
        <v>-</v>
      </c>
      <c r="AL233" s="25" t="str">
        <f>IF(Pengawas!AL233="","-",IF(Pengawas!AL233&gt;3,"Tidak valid",IF(Pengawas!AL233&lt;1,"Tidak valid","OK")))</f>
        <v>-</v>
      </c>
      <c r="AM233" s="25" t="str">
        <f>IF(Pengawas!AL233="",IF(Pengawas!AM233="","-","Harap dikosongkan"),IF(Pengawas!AL233&lt;&gt;1,IF(Pengawas!AM233="","OK","Harap dikosongkan"),IF(Pengawas!AM233="","Harap diisi",IF(Pengawas!AM233&gt;2015,"Cek lagi",IF(Pengawas!AM233&lt;2005,"Cek lagi","OK")))))</f>
        <v>-</v>
      </c>
      <c r="AN233" s="25" t="str">
        <f>IF(Pengawas!AL233="",IF(Pengawas!AN233="","-","Harap dikosongkan"),IF(Pengawas!AL233&lt;&gt;1,IF(Pengawas!AN233="","OK","Harap dikosongkan"),IF(Pengawas!AN233="","Harap diisi",IF(VALUE(Pengawas!AN233)&gt;33,"Tidak valid",IF(VALUE(Pengawas!AN233)&lt;1,"Tidak valid","OK")))))</f>
        <v>-</v>
      </c>
      <c r="AO233" s="25" t="str">
        <f>IF(Pengawas!AL233="",IF(Pengawas!AO233="","-","Harap dikosongkan"),IF(Pengawas!AL233&lt;&gt;1,IF(Pengawas!AO233="","OK","Harap dikosongkan"),IF(Pengawas!AO233="","Harap diisi",IF(Pengawas!AO233&gt;1,"Tidak valid","OK"))))</f>
        <v>-</v>
      </c>
      <c r="AP233" s="25" t="str">
        <f>IF(Pengawas!AL233&gt;1,"OK",IF(Pengawas!AO233="",IF(Pengawas!AP233="","-","Kolom AO cek lagi"),IF(Pengawas!AO233=0,IF(Pengawas!AP233="","OK","Harap dikosongkan"),IF(Pengawas!AP233="","Harap diisi",IF(LEN(Pengawas!AP233)&lt;12,"Tidak valid",IF(LEN(Pengawas!AP233)&gt;14,"Tidak valid","OK"))))))</f>
        <v>-</v>
      </c>
      <c r="AQ233" s="26" t="str">
        <f>IF(Pengawas!AL233&gt;1,"OK",IF(Pengawas!AO233="",IF(Pengawas!AQ233="","-","Kolom AO cek lagi"),IF(Pengawas!AO233=0,IF(Pengawas!AQ233="","OK","Harap dikosongkan"),IF(Pengawas!AQ233="","Harap diisi",IF(LEN(Pengawas!AQ233)&lt;5,"Cek lagi","OK")))))</f>
        <v>-</v>
      </c>
      <c r="AR233" s="26" t="str">
        <f>IF(Pengawas!AL233&gt;1,"OK",IF(Pengawas!AO233="",IF(Pengawas!AR233="","-","Kolom AT cek lagi"),IF(Pengawas!AO233=0,IF(Pengawas!AR233="","OK","Harap dikosongkan"),IF(Pengawas!AR233="","Harap diisi",IF(VALUE(LEFT(Pengawas!AR233,2))&gt;31,"Tanggal tidak valid",IF(VALUE(LEFT(RIGHT(Pengawas!AR233,7),2))&gt;12,"Bulan tidak valid",IF(VALUE(RIGHT(Pengawas!AR233,4))&gt;2016,"Tahun cek lagi",IF(VALUE(RIGHT(Pengawas!AR233,4))&lt;2005,"Tahun cek lagi","OK"))))))))</f>
        <v>-</v>
      </c>
      <c r="AS233" s="25" t="str">
        <f>IF(Pengawas!AP233="",IF(Pengawas!AS233="","-","Harap dikosongkan"),IF(Pengawas!AP233&lt;&gt;"",IF(Pengawas!AS233="","Harap diisi",IF(Pengawas!AS233&gt;1,"Tidak valid","OK"))))</f>
        <v>-</v>
      </c>
      <c r="AT233" s="25" t="str">
        <f>IF(Pengawas!AS233="",IF(Pengawas!AT233="","-","Harap dikosongkan"),IF(Pengawas!AS233&lt;&gt;1,IF(Pengawas!AT233="","OK","Harap dikosongkan"),IF(Pengawas!AS233="",IF(Pengawas!AT233="","-","Harap dikosongkan"),IF(Pengawas!AS233=0,IF(Pengawas!AT233="","OK","Harap dikosongkan"),IF(Pengawas!AT233="","Harap diisi",IF(Pengawas!AT233&gt;2016,"Cek lagi",IF(Pengawas!AT233&lt;2005,"Cek lagi",IF(Pengawas!AM233&gt;Pengawas!AT233,"Cek lagi dengan Kolom AL","OK"))))))))</f>
        <v>-</v>
      </c>
      <c r="AU233" s="25" t="str">
        <f>IF(Pengawas!AS233="",IF(Pengawas!AU233="","-","Harap dikosongkan"),IF(Pengawas!AS233&lt;&gt;1,IF(Pengawas!AU233="","OK","Harap dikosongkan"),IF(Pengawas!AS233="",IF(Pengawas!AU233="","-","Harap dikosongkan"),IF(Pengawas!AS233=0,IF(Pengawas!AU233="","OK","Harap dikosongkan"),IF(Pengawas!AU233="","Harap diisi",IF(Pengawas!AU233&gt;20000000,"Cek lagi",IF(Pengawas!AU233&lt;100000,"Cek lagi","OK")))))))</f>
        <v>-</v>
      </c>
      <c r="AV233" s="25" t="str">
        <f>IF(Pengawas!AV233="","-",IF(Pengawas!AV233&gt;3,"Tidak valid","OK"))</f>
        <v>-</v>
      </c>
      <c r="AW233" s="25" t="str">
        <f>IF(Pengawas!AV233="",IF(Pengawas!AW233="","-","Harap dikosongkan"),IF(Pengawas!AV233=0,IF(Pengawas!AW233="","OK","Harap dikosongkan"),IF(Pengawas!AV233&gt;0,IF(Pengawas!AW233="","Harap diisi",IF(Pengawas!AW233&gt;2015,"Tidak valid","OK")))))</f>
        <v>-</v>
      </c>
      <c r="AX233" s="25" t="str">
        <f>IF(Pengawas!AV233="",IF(Pengawas!AX233="","-","Harap dikosongkan"),IF(Pengawas!AV233=0,IF(Pengawas!AX233="","OK","Harap dikosongkan"),IF(Pengawas!AV233&gt;0,IF(Pengawas!AX233="","Harap diisi",IF(Pengawas!AX233="","-",IF(Pengawas!AX233&gt;1,"Tidak valid","OK"))))))</f>
        <v>-</v>
      </c>
      <c r="AY233" s="25" t="str">
        <f>IF(Pengawas!AY233="","-",IF(Pengawas!AY233&gt;2,"Tidak valid","OK"))</f>
        <v>-</v>
      </c>
      <c r="AZ233" s="25" t="str">
        <f>IF(Pengawas!AY233="",IF(Pengawas!AZ233="","-","Harap dikosongkan"),IF(Pengawas!AY233=0,IF(Pengawas!AZ233="","OK","Harap dikosongkan"),IF(Pengawas!AZ233="","Harap diisi",IF(Pengawas!AZ233&gt;2015,"Cek lagi",IF(Pengawas!AZ233&lt;2000,"Cek lagi","OK")))))</f>
        <v>-</v>
      </c>
      <c r="BA233" s="25" t="str">
        <f>IF(Pengawas!BA233="","-",IF(LEN(Pengawas!BA233)&lt;5,"Cek lagi","OK"))</f>
        <v>-</v>
      </c>
      <c r="BB233" s="25" t="str">
        <f>IF(Pengawas!BB233="","-",IF(LEN(Pengawas!BB233)&lt;4,"Cek lagi","OK"))</f>
        <v>-</v>
      </c>
      <c r="BC233" s="25" t="str">
        <f>IF(Pengawas!BC233="","-",IF(LEN(Pengawas!BC233)&lt;4,"Cek lagi","OK"))</f>
        <v>-</v>
      </c>
      <c r="BD233" s="25" t="str">
        <f>IF(Pengawas!BD233="","-",IF(LEN(Pengawas!BD233)&lt;4,"Cek lagi","OK"))</f>
        <v>-</v>
      </c>
      <c r="BE233" s="25" t="str">
        <f>IF(Pengawas!BE233="","-",IF(LEN(Pengawas!BE233)&lt;4,"Cek lagi","OK"))</f>
        <v>-</v>
      </c>
      <c r="BF233" s="25" t="str">
        <f>IF(Pengawas!BF233="","-",IF(LEN(Pengawas!BF233)&lt;&gt;5,"Tidak valid","OK"))</f>
        <v>-</v>
      </c>
      <c r="BG233" s="25" t="str">
        <f>IF(Pengawas!BG233="","-",IF(LEN(Pengawas!BG233)&lt;9,"Cek lagi",IF(LEN(Pengawas!BG233)&gt;14,"Cek lagi","OK")))</f>
        <v>-</v>
      </c>
    </row>
    <row r="234" spans="1:59" ht="15" customHeight="1" x14ac:dyDescent="0.2">
      <c r="A234" s="25" t="str">
        <f>IF(Pengawas!A234="","-",IF(LEN(Pengawas!A234)&lt;4,"Cek lagi","OK"))</f>
        <v>-</v>
      </c>
      <c r="B234" s="25" t="str">
        <f>IF(Pengawas!B234="","-",IF(LEN(Pengawas!B234)&lt;4,"Cek lagi","OK"))</f>
        <v>-</v>
      </c>
      <c r="C234" s="25" t="str">
        <f>IF(Pengawas!C234="","-",IF(LEN(Pengawas!C234)&lt;&gt;18,"Tidak valid","OK"))</f>
        <v>-</v>
      </c>
      <c r="D234" s="25" t="str">
        <f>IF(Pengawas!D234="","-",IF(LEN(Pengawas!D234)&lt;&gt;16,"Tidak valid","OK"))</f>
        <v>-</v>
      </c>
      <c r="E234" s="25" t="str">
        <f>IF(Pengawas!E234="","-",IF(LEN(Pengawas!E234)&lt;4,"Cek lagi","OK"))</f>
        <v>-</v>
      </c>
      <c r="F234" s="25" t="str">
        <f>IF(Pengawas!F234="","-",IF(LEN(Pengawas!F234)&lt;&gt;16,"Tidak valid","OK"))</f>
        <v>-</v>
      </c>
      <c r="G234" s="25" t="str">
        <f>IF(Pengawas!G234="","-",IF(LEN(Pengawas!G234)&lt;4,"Cek lagi","OK"))</f>
        <v>-</v>
      </c>
      <c r="H234" s="26" t="str">
        <f>IF(Pengawas!H234="","-",IF(VALUE(LEFT(Pengawas!H234,2))&gt;31,"Tanggal tidak valid",IF(VALUE(LEFT(RIGHT(Pengawas!H234,7),2))&gt;12,"Bulan tidak valid",IF(VALUE(RIGHT(Pengawas!H234,4))&gt;1990,"Umur terlalu muda",IF(VALUE(RIGHT(Pengawas!H234,4))&lt;1955,"Umur terlalu tua","OK")))))</f>
        <v>-</v>
      </c>
      <c r="I234" s="25" t="str">
        <f>IF(Pengawas!I234="","-",IF(Pengawas!I234="L","OK",IF(Pengawas!I234="P","OK","Tidak valid")))</f>
        <v>-</v>
      </c>
      <c r="J234" s="25" t="str">
        <f>IF(Pengawas!J234="","-",IF(LEN(Pengawas!J234)&lt;4,"Cek lagi","OK"))</f>
        <v>-</v>
      </c>
      <c r="K234" s="25" t="str">
        <f>IF(Pengawas!K234="","-",IF(Pengawas!K234&gt;5,"Tidak valid",IF(Pengawas!K234&lt;1,"Tidak valid","OK")))</f>
        <v>-</v>
      </c>
      <c r="L234" s="25" t="str">
        <f>IF(Pengawas!L234="","-",IF(VALUE(LEFT(Pengawas!L234,1))&gt;1,"Tidak valid","OK"))</f>
        <v>-</v>
      </c>
      <c r="M234" s="25" t="str">
        <f>IF(Pengawas!M234="","-",IF(VALUE(LEFT(Pengawas!M234,1))&gt;1,"Tidak valid","OK"))</f>
        <v>-</v>
      </c>
      <c r="N234" s="25" t="str">
        <f>IF(Pengawas!N234="","-",IF(VALUE(LEFT(Pengawas!N234,2))&gt;31,"Tanggal tidak valid",IF(VALUE(LEFT(RIGHT(Pengawas!N234,7),2))&gt;12,"Bulan tidak valid",IF(VALUE(RIGHT(Pengawas!N234,4))&gt;2015,"Tahun cek lagi",IF(VALUE(RIGHT(Pengawas!N234,4))&lt;1930,"Tahun cek lagi","OK")))))</f>
        <v>-</v>
      </c>
      <c r="O234" s="26" t="str">
        <f>IF(Pengawas!O234="","-",IF(VALUE(LEFT(Pengawas!O234,2))&gt;31,"Tanggal tidak valid",IF(VALUE(LEFT(RIGHT(Pengawas!O234,7),2))&gt;12,"Bulan tidak valid",IF(VALUE(RIGHT(Pengawas!O234,4))&gt;2015,"Tahun cek lagi",IF(VALUE(RIGHT(Pengawas!O234,4))&lt;1930,"Tahun cek lagi","OK")))))</f>
        <v>-</v>
      </c>
      <c r="P234" s="26" t="str">
        <f>IF(Pengawas!P234="","-",IF(VALUE(LEFT(Pengawas!P234,2))&gt;31,"Tanggal tidak valid",IF(VALUE(LEFT(RIGHT(Pengawas!P234,7),2))&gt;12,"Bulan tidak valid",IF(VALUE(RIGHT(Pengawas!P234,4))&gt;2015,"Tahun cek lagi",IF(VALUE(RIGHT(Pengawas!P234,4))&lt;1930,"Tahun cek lagi","OK")))))</f>
        <v>-</v>
      </c>
      <c r="Q234" s="25" t="str">
        <f>IF(Pengawas!Q234="","-",IF(Pengawas!Q234&gt;3,"Tidak valid",IF(Pengawas!Q234&lt;1,"Tidak valid","OK")))</f>
        <v>-</v>
      </c>
      <c r="R234" s="25" t="str">
        <f>IF(Pengawas!R234="","-",IF(Pengawas!R234&gt;20000000,"Cek lagi",IF(Pengawas!R234&lt;50000,"Cek lagi","OK")))</f>
        <v>-</v>
      </c>
      <c r="S234" s="25" t="str">
        <f>IF(Pengawas!S234="","-",IF(Pengawas!S234&gt;3,"Tidak valid",IF(Pengawas!S234&lt;1,"Tidak valid","OK")))</f>
        <v>-</v>
      </c>
      <c r="T234" s="25" t="str">
        <f>IF(Pengawas!T234="","-",IF(Pengawas!T234&gt;6,"Tidak valid",IF(Pengawas!T234&lt;1,"Tidak valid","OK")))</f>
        <v>-</v>
      </c>
      <c r="U234" s="25" t="str">
        <f>IF(Pengawas!U234="","-",IF(Pengawas!U234&gt;4,"Tidak valid",IF(Pengawas!U234&lt;1,"Tidak valid","OK")))</f>
        <v>-</v>
      </c>
      <c r="V234" s="25" t="str">
        <f>IF(Pengawas!V234="","-",IF(Pengawas!V234&gt;2,"Tidak valid",IF(Pengawas!V234&lt;1,"Tidak valid","OK")))</f>
        <v>-</v>
      </c>
      <c r="W234" s="25" t="str">
        <f>IF(Pengawas!V234="","-",IF(Pengawas!V234=1,IF(Pengawas!W234="","Harap diisi","OK"),IF(Pengawas!V234=2,IF(Pengawas!W234="","Harap diisi","OK"),IF(Pengawas!V235&lt;1,"-",IF(Pengawas!V235&gt;2,"-","OK")))))</f>
        <v>-</v>
      </c>
      <c r="X234" s="25" t="str">
        <f>IF(Pengawas!V234="","-",IF(Pengawas!V234=1,IF(Pengawas!X234="","Harap diisi","OK"),IF(Pengawas!V234=2,IF(Pengawas!X234="","Harap diisi","OK"),IF(Pengawas!V235&lt;1,"-",IF(Pengawas!V235&gt;2,"-","OK")))))</f>
        <v>-</v>
      </c>
      <c r="Y234" s="25" t="str">
        <f>IF(Pengawas!V234="","-",IF(Pengawas!V234=1,IF(Pengawas!Y234="","Harap diisi","OK"),IF(Pengawas!V234=2,IF(Pengawas!Y234="","Harap diisi","OK"),IF(Pengawas!V235&lt;1,"-",IF(Pengawas!V235&gt;2,"-","OK")))))</f>
        <v>-</v>
      </c>
      <c r="Z234" s="25" t="str">
        <f>IF(Pengawas!V234="","-",IF(Pengawas!V234=1,IF(Pengawas!Z234="","Harap diisi","OK"),IF(Pengawas!V234=2,IF(Pengawas!Z234="","Harap diisi","OK"),IF(Pengawas!V235&lt;1,"-",IF(Pengawas!V235&gt;2,"-","OK")))))</f>
        <v>-</v>
      </c>
      <c r="AA234" s="25" t="str">
        <f>IF(Pengawas!V234="","-",IF(Pengawas!V234=1,IF(Pengawas!AA234="","Harap diisi","OK"),IF(Pengawas!V234=2,IF(Pengawas!AA234="","Harap diisi","OK"),IF(Pengawas!V235&lt;1,"-",IF(Pengawas!V235&gt;2,"-","OK")))))</f>
        <v>-</v>
      </c>
      <c r="AB234" s="25" t="str">
        <f>IF(Pengawas!V234="","-",IF(Pengawas!V234=1,IF(Pengawas!AB234="","Harap diisi","OK"),IF(Pengawas!V234=2,IF(Pengawas!AB234="","Harap diisi","OK"),IF(Pengawas!V235&lt;1,"-",IF(Pengawas!V235&gt;2,"-","OK")))))</f>
        <v>-</v>
      </c>
      <c r="AC234" s="25" t="str">
        <f>IF(Pengawas!V234="","-",IF(Pengawas!V234=1,IF(Pengawas!AC234="","Harap diisi","OK"),IF(Pengawas!V234=2,IF(Pengawas!AC234="","Harap diisi","OK"),IF(Pengawas!V235&lt;1,"-",IF(Pengawas!V235&gt;2,"-","OK")))))</f>
        <v>-</v>
      </c>
      <c r="AD234" s="25" t="str">
        <f>IF(Pengawas!V234="","-",IF(Pengawas!V234=1,IF(Pengawas!AD234="","OK","Harap dikosongkan"),IF(Pengawas!V234=2,IF(Pengawas!AD234="","Harap diisi","OK"),IF(Pengawas!V235&lt;1,"-",IF(Pengawas!V235&gt;2,"-","OK")))))</f>
        <v>-</v>
      </c>
      <c r="AE234" s="25" t="str">
        <f>IF(Pengawas!V234="","-",IF(Pengawas!V234=1,IF(Pengawas!AE234="","OK","Harap dikosongkan"),IF(Pengawas!V234=2,IF(Pengawas!AE234="","Harap diisi","OK"),IF(Pengawas!V235&lt;1,"-",IF(Pengawas!V235&gt;2,"-","OK")))))</f>
        <v>-</v>
      </c>
      <c r="AF234" s="25" t="str">
        <f>IF(Pengawas!V234="","-",IF(Pengawas!V234=1,IF(Pengawas!AF234="","OK","Harap dikosongkan"),IF(Pengawas!V234=2,IF(Pengawas!AF234="","Harap diisi","OK"),IF(Pengawas!V235&lt;1,"-",IF(Pengawas!V235&gt;2,"-","OK")))))</f>
        <v>-</v>
      </c>
      <c r="AG234" s="25" t="str">
        <f>IF(Pengawas!V234="","-",IF(Pengawas!V234=1,IF(Pengawas!AG234="","OK","Harap dikosongkan"),IF(Pengawas!V234=2,IF(Pengawas!AG234="","Harap diisi","OK"),IF(Pengawas!V235&lt;1,"-",IF(Pengawas!V235&gt;2,"-","OK")))))</f>
        <v>-</v>
      </c>
      <c r="AH234" s="25" t="str">
        <f>IF(Pengawas!V234="","-",IF(Pengawas!V234=1,IF(Pengawas!AH234="","OK","Harap dikosongkan"),IF(Pengawas!V234=2,IF(Pengawas!AH234="","Harap diisi","OK"),IF(Pengawas!V235&lt;1,"-",IF(Pengawas!V235&gt;2,"-","OK")))))</f>
        <v>-</v>
      </c>
      <c r="AI234" s="25" t="str">
        <f>IF(Pengawas!V234="","-",IF(Pengawas!V234=1,IF(Pengawas!AI234="","OK","Harap dikosongkan"),IF(Pengawas!V234=2,IF(Pengawas!AI234="","Harap diisi","OK"),IF(Pengawas!V235&lt;1,"-",IF(Pengawas!V235&gt;2,"-","OK")))))</f>
        <v>-</v>
      </c>
      <c r="AJ234" s="25" t="str">
        <f>IF(Pengawas!V234="","-",IF(Pengawas!V234=1,IF(Pengawas!AJ234="","OK","Harap dikosongkan"),IF(Pengawas!V234=2,IF(Pengawas!AJ234="","Harap diisi","OK"),IF(Pengawas!V235&lt;1,"-",IF(Pengawas!V235&gt;2,"-","OK")))))</f>
        <v>-</v>
      </c>
      <c r="AK234" s="25" t="str">
        <f>IF(Pengawas!V234="","-",IF(Pengawas!V234=1,IF(Pengawas!AK234="","OK","Harap dikosongkan"),IF(Pengawas!V234=2,IF(Pengawas!AK234="","Harap diisi","OK"),IF(Pengawas!V235&lt;1,"-",IF(Pengawas!V235&gt;2,"-","OK")))))</f>
        <v>-</v>
      </c>
      <c r="AL234" s="25" t="str">
        <f>IF(Pengawas!AL234="","-",IF(Pengawas!AL234&gt;3,"Tidak valid",IF(Pengawas!AL234&lt;1,"Tidak valid","OK")))</f>
        <v>-</v>
      </c>
      <c r="AM234" s="25" t="str">
        <f>IF(Pengawas!AL234="",IF(Pengawas!AM234="","-","Harap dikosongkan"),IF(Pengawas!AL234&lt;&gt;1,IF(Pengawas!AM234="","OK","Harap dikosongkan"),IF(Pengawas!AM234="","Harap diisi",IF(Pengawas!AM234&gt;2015,"Cek lagi",IF(Pengawas!AM234&lt;2005,"Cek lagi","OK")))))</f>
        <v>-</v>
      </c>
      <c r="AN234" s="25" t="str">
        <f>IF(Pengawas!AL234="",IF(Pengawas!AN234="","-","Harap dikosongkan"),IF(Pengawas!AL234&lt;&gt;1,IF(Pengawas!AN234="","OK","Harap dikosongkan"),IF(Pengawas!AN234="","Harap diisi",IF(VALUE(Pengawas!AN234)&gt;33,"Tidak valid",IF(VALUE(Pengawas!AN234)&lt;1,"Tidak valid","OK")))))</f>
        <v>-</v>
      </c>
      <c r="AO234" s="25" t="str">
        <f>IF(Pengawas!AL234="",IF(Pengawas!AO234="","-","Harap dikosongkan"),IF(Pengawas!AL234&lt;&gt;1,IF(Pengawas!AO234="","OK","Harap dikosongkan"),IF(Pengawas!AO234="","Harap diisi",IF(Pengawas!AO234&gt;1,"Tidak valid","OK"))))</f>
        <v>-</v>
      </c>
      <c r="AP234" s="25" t="str">
        <f>IF(Pengawas!AL234&gt;1,"OK",IF(Pengawas!AO234="",IF(Pengawas!AP234="","-","Kolom AO cek lagi"),IF(Pengawas!AO234=0,IF(Pengawas!AP234="","OK","Harap dikosongkan"),IF(Pengawas!AP234="","Harap diisi",IF(LEN(Pengawas!AP234)&lt;12,"Tidak valid",IF(LEN(Pengawas!AP234)&gt;14,"Tidak valid","OK"))))))</f>
        <v>-</v>
      </c>
      <c r="AQ234" s="26" t="str">
        <f>IF(Pengawas!AL234&gt;1,"OK",IF(Pengawas!AO234="",IF(Pengawas!AQ234="","-","Kolom AO cek lagi"),IF(Pengawas!AO234=0,IF(Pengawas!AQ234="","OK","Harap dikosongkan"),IF(Pengawas!AQ234="","Harap diisi",IF(LEN(Pengawas!AQ234)&lt;5,"Cek lagi","OK")))))</f>
        <v>-</v>
      </c>
      <c r="AR234" s="26" t="str">
        <f>IF(Pengawas!AL234&gt;1,"OK",IF(Pengawas!AO234="",IF(Pengawas!AR234="","-","Kolom AT cek lagi"),IF(Pengawas!AO234=0,IF(Pengawas!AR234="","OK","Harap dikosongkan"),IF(Pengawas!AR234="","Harap diisi",IF(VALUE(LEFT(Pengawas!AR234,2))&gt;31,"Tanggal tidak valid",IF(VALUE(LEFT(RIGHT(Pengawas!AR234,7),2))&gt;12,"Bulan tidak valid",IF(VALUE(RIGHT(Pengawas!AR234,4))&gt;2016,"Tahun cek lagi",IF(VALUE(RIGHT(Pengawas!AR234,4))&lt;2005,"Tahun cek lagi","OK"))))))))</f>
        <v>-</v>
      </c>
      <c r="AS234" s="25" t="str">
        <f>IF(Pengawas!AP234="",IF(Pengawas!AS234="","-","Harap dikosongkan"),IF(Pengawas!AP234&lt;&gt;"",IF(Pengawas!AS234="","Harap diisi",IF(Pengawas!AS234&gt;1,"Tidak valid","OK"))))</f>
        <v>-</v>
      </c>
      <c r="AT234" s="25" t="str">
        <f>IF(Pengawas!AS234="",IF(Pengawas!AT234="","-","Harap dikosongkan"),IF(Pengawas!AS234&lt;&gt;1,IF(Pengawas!AT234="","OK","Harap dikosongkan"),IF(Pengawas!AS234="",IF(Pengawas!AT234="","-","Harap dikosongkan"),IF(Pengawas!AS234=0,IF(Pengawas!AT234="","OK","Harap dikosongkan"),IF(Pengawas!AT234="","Harap diisi",IF(Pengawas!AT234&gt;2016,"Cek lagi",IF(Pengawas!AT234&lt;2005,"Cek lagi",IF(Pengawas!AM234&gt;Pengawas!AT234,"Cek lagi dengan Kolom AL","OK"))))))))</f>
        <v>-</v>
      </c>
      <c r="AU234" s="25" t="str">
        <f>IF(Pengawas!AS234="",IF(Pengawas!AU234="","-","Harap dikosongkan"),IF(Pengawas!AS234&lt;&gt;1,IF(Pengawas!AU234="","OK","Harap dikosongkan"),IF(Pengawas!AS234="",IF(Pengawas!AU234="","-","Harap dikosongkan"),IF(Pengawas!AS234=0,IF(Pengawas!AU234="","OK","Harap dikosongkan"),IF(Pengawas!AU234="","Harap diisi",IF(Pengawas!AU234&gt;20000000,"Cek lagi",IF(Pengawas!AU234&lt;100000,"Cek lagi","OK")))))))</f>
        <v>-</v>
      </c>
      <c r="AV234" s="25" t="str">
        <f>IF(Pengawas!AV234="","-",IF(Pengawas!AV234&gt;3,"Tidak valid","OK"))</f>
        <v>-</v>
      </c>
      <c r="AW234" s="25" t="str">
        <f>IF(Pengawas!AV234="",IF(Pengawas!AW234="","-","Harap dikosongkan"),IF(Pengawas!AV234=0,IF(Pengawas!AW234="","OK","Harap dikosongkan"),IF(Pengawas!AV234&gt;0,IF(Pengawas!AW234="","Harap diisi",IF(Pengawas!AW234&gt;2015,"Tidak valid","OK")))))</f>
        <v>-</v>
      </c>
      <c r="AX234" s="25" t="str">
        <f>IF(Pengawas!AV234="",IF(Pengawas!AX234="","-","Harap dikosongkan"),IF(Pengawas!AV234=0,IF(Pengawas!AX234="","OK","Harap dikosongkan"),IF(Pengawas!AV234&gt;0,IF(Pengawas!AX234="","Harap diisi",IF(Pengawas!AX234="","-",IF(Pengawas!AX234&gt;1,"Tidak valid","OK"))))))</f>
        <v>-</v>
      </c>
      <c r="AY234" s="25" t="str">
        <f>IF(Pengawas!AY234="","-",IF(Pengawas!AY234&gt;2,"Tidak valid","OK"))</f>
        <v>-</v>
      </c>
      <c r="AZ234" s="25" t="str">
        <f>IF(Pengawas!AY234="",IF(Pengawas!AZ234="","-","Harap dikosongkan"),IF(Pengawas!AY234=0,IF(Pengawas!AZ234="","OK","Harap dikosongkan"),IF(Pengawas!AZ234="","Harap diisi",IF(Pengawas!AZ234&gt;2015,"Cek lagi",IF(Pengawas!AZ234&lt;2000,"Cek lagi","OK")))))</f>
        <v>-</v>
      </c>
      <c r="BA234" s="25" t="str">
        <f>IF(Pengawas!BA234="","-",IF(LEN(Pengawas!BA234)&lt;5,"Cek lagi","OK"))</f>
        <v>-</v>
      </c>
      <c r="BB234" s="25" t="str">
        <f>IF(Pengawas!BB234="","-",IF(LEN(Pengawas!BB234)&lt;4,"Cek lagi","OK"))</f>
        <v>-</v>
      </c>
      <c r="BC234" s="25" t="str">
        <f>IF(Pengawas!BC234="","-",IF(LEN(Pengawas!BC234)&lt;4,"Cek lagi","OK"))</f>
        <v>-</v>
      </c>
      <c r="BD234" s="25" t="str">
        <f>IF(Pengawas!BD234="","-",IF(LEN(Pengawas!BD234)&lt;4,"Cek lagi","OK"))</f>
        <v>-</v>
      </c>
      <c r="BE234" s="25" t="str">
        <f>IF(Pengawas!BE234="","-",IF(LEN(Pengawas!BE234)&lt;4,"Cek lagi","OK"))</f>
        <v>-</v>
      </c>
      <c r="BF234" s="25" t="str">
        <f>IF(Pengawas!BF234="","-",IF(LEN(Pengawas!BF234)&lt;&gt;5,"Tidak valid","OK"))</f>
        <v>-</v>
      </c>
      <c r="BG234" s="25" t="str">
        <f>IF(Pengawas!BG234="","-",IF(LEN(Pengawas!BG234)&lt;9,"Cek lagi",IF(LEN(Pengawas!BG234)&gt;14,"Cek lagi","OK")))</f>
        <v>-</v>
      </c>
    </row>
    <row r="235" spans="1:59" ht="15" customHeight="1" x14ac:dyDescent="0.2">
      <c r="A235" s="25" t="str">
        <f>IF(Pengawas!A235="","-",IF(LEN(Pengawas!A235)&lt;4,"Cek lagi","OK"))</f>
        <v>-</v>
      </c>
      <c r="B235" s="25" t="str">
        <f>IF(Pengawas!B235="","-",IF(LEN(Pengawas!B235)&lt;4,"Cek lagi","OK"))</f>
        <v>-</v>
      </c>
      <c r="C235" s="25" t="str">
        <f>IF(Pengawas!C235="","-",IF(LEN(Pengawas!C235)&lt;&gt;18,"Tidak valid","OK"))</f>
        <v>-</v>
      </c>
      <c r="D235" s="25" t="str">
        <f>IF(Pengawas!D235="","-",IF(LEN(Pengawas!D235)&lt;&gt;16,"Tidak valid","OK"))</f>
        <v>-</v>
      </c>
      <c r="E235" s="25" t="str">
        <f>IF(Pengawas!E235="","-",IF(LEN(Pengawas!E235)&lt;4,"Cek lagi","OK"))</f>
        <v>-</v>
      </c>
      <c r="F235" s="25" t="str">
        <f>IF(Pengawas!F235="","-",IF(LEN(Pengawas!F235)&lt;&gt;16,"Tidak valid","OK"))</f>
        <v>-</v>
      </c>
      <c r="G235" s="25" t="str">
        <f>IF(Pengawas!G235="","-",IF(LEN(Pengawas!G235)&lt;4,"Cek lagi","OK"))</f>
        <v>-</v>
      </c>
      <c r="H235" s="26" t="str">
        <f>IF(Pengawas!H235="","-",IF(VALUE(LEFT(Pengawas!H235,2))&gt;31,"Tanggal tidak valid",IF(VALUE(LEFT(RIGHT(Pengawas!H235,7),2))&gt;12,"Bulan tidak valid",IF(VALUE(RIGHT(Pengawas!H235,4))&gt;1990,"Umur terlalu muda",IF(VALUE(RIGHT(Pengawas!H235,4))&lt;1955,"Umur terlalu tua","OK")))))</f>
        <v>-</v>
      </c>
      <c r="I235" s="25" t="str">
        <f>IF(Pengawas!I235="","-",IF(Pengawas!I235="L","OK",IF(Pengawas!I235="P","OK","Tidak valid")))</f>
        <v>-</v>
      </c>
      <c r="J235" s="25" t="str">
        <f>IF(Pengawas!J235="","-",IF(LEN(Pengawas!J235)&lt;4,"Cek lagi","OK"))</f>
        <v>-</v>
      </c>
      <c r="K235" s="25" t="str">
        <f>IF(Pengawas!K235="","-",IF(Pengawas!K235&gt;5,"Tidak valid",IF(Pengawas!K235&lt;1,"Tidak valid","OK")))</f>
        <v>-</v>
      </c>
      <c r="L235" s="25" t="str">
        <f>IF(Pengawas!L235="","-",IF(VALUE(LEFT(Pengawas!L235,1))&gt;1,"Tidak valid","OK"))</f>
        <v>-</v>
      </c>
      <c r="M235" s="25" t="str">
        <f>IF(Pengawas!M235="","-",IF(VALUE(LEFT(Pengawas!M235,1))&gt;1,"Tidak valid","OK"))</f>
        <v>-</v>
      </c>
      <c r="N235" s="25" t="str">
        <f>IF(Pengawas!N235="","-",IF(VALUE(LEFT(Pengawas!N235,2))&gt;31,"Tanggal tidak valid",IF(VALUE(LEFT(RIGHT(Pengawas!N235,7),2))&gt;12,"Bulan tidak valid",IF(VALUE(RIGHT(Pengawas!N235,4))&gt;2015,"Tahun cek lagi",IF(VALUE(RIGHT(Pengawas!N235,4))&lt;1930,"Tahun cek lagi","OK")))))</f>
        <v>-</v>
      </c>
      <c r="O235" s="26" t="str">
        <f>IF(Pengawas!O235="","-",IF(VALUE(LEFT(Pengawas!O235,2))&gt;31,"Tanggal tidak valid",IF(VALUE(LEFT(RIGHT(Pengawas!O235,7),2))&gt;12,"Bulan tidak valid",IF(VALUE(RIGHT(Pengawas!O235,4))&gt;2015,"Tahun cek lagi",IF(VALUE(RIGHT(Pengawas!O235,4))&lt;1930,"Tahun cek lagi","OK")))))</f>
        <v>-</v>
      </c>
      <c r="P235" s="26" t="str">
        <f>IF(Pengawas!P235="","-",IF(VALUE(LEFT(Pengawas!P235,2))&gt;31,"Tanggal tidak valid",IF(VALUE(LEFT(RIGHT(Pengawas!P235,7),2))&gt;12,"Bulan tidak valid",IF(VALUE(RIGHT(Pengawas!P235,4))&gt;2015,"Tahun cek lagi",IF(VALUE(RIGHT(Pengawas!P235,4))&lt;1930,"Tahun cek lagi","OK")))))</f>
        <v>-</v>
      </c>
      <c r="Q235" s="25" t="str">
        <f>IF(Pengawas!Q235="","-",IF(Pengawas!Q235&gt;3,"Tidak valid",IF(Pengawas!Q235&lt;1,"Tidak valid","OK")))</f>
        <v>-</v>
      </c>
      <c r="R235" s="25" t="str">
        <f>IF(Pengawas!R235="","-",IF(Pengawas!R235&gt;20000000,"Cek lagi",IF(Pengawas!R235&lt;50000,"Cek lagi","OK")))</f>
        <v>-</v>
      </c>
      <c r="S235" s="25" t="str">
        <f>IF(Pengawas!S235="","-",IF(Pengawas!S235&gt;3,"Tidak valid",IF(Pengawas!S235&lt;1,"Tidak valid","OK")))</f>
        <v>-</v>
      </c>
      <c r="T235" s="25" t="str">
        <f>IF(Pengawas!T235="","-",IF(Pengawas!T235&gt;6,"Tidak valid",IF(Pengawas!T235&lt;1,"Tidak valid","OK")))</f>
        <v>-</v>
      </c>
      <c r="U235" s="25" t="str">
        <f>IF(Pengawas!U235="","-",IF(Pengawas!U235&gt;4,"Tidak valid",IF(Pengawas!U235&lt;1,"Tidak valid","OK")))</f>
        <v>-</v>
      </c>
      <c r="V235" s="25" t="str">
        <f>IF(Pengawas!V235="","-",IF(Pengawas!V235&gt;2,"Tidak valid",IF(Pengawas!V235&lt;1,"Tidak valid","OK")))</f>
        <v>-</v>
      </c>
      <c r="W235" s="25" t="str">
        <f>IF(Pengawas!V235="","-",IF(Pengawas!V235=1,IF(Pengawas!W235="","Harap diisi","OK"),IF(Pengawas!V235=2,IF(Pengawas!W235="","Harap diisi","OK"),IF(Pengawas!V236&lt;1,"-",IF(Pengawas!V236&gt;2,"-","OK")))))</f>
        <v>-</v>
      </c>
      <c r="X235" s="25" t="str">
        <f>IF(Pengawas!V235="","-",IF(Pengawas!V235=1,IF(Pengawas!X235="","Harap diisi","OK"),IF(Pengawas!V235=2,IF(Pengawas!X235="","Harap diisi","OK"),IF(Pengawas!V236&lt;1,"-",IF(Pengawas!V236&gt;2,"-","OK")))))</f>
        <v>-</v>
      </c>
      <c r="Y235" s="25" t="str">
        <f>IF(Pengawas!V235="","-",IF(Pengawas!V235=1,IF(Pengawas!Y235="","Harap diisi","OK"),IF(Pengawas!V235=2,IF(Pengawas!Y235="","Harap diisi","OK"),IF(Pengawas!V236&lt;1,"-",IF(Pengawas!V236&gt;2,"-","OK")))))</f>
        <v>-</v>
      </c>
      <c r="Z235" s="25" t="str">
        <f>IF(Pengawas!V235="","-",IF(Pengawas!V235=1,IF(Pengawas!Z235="","Harap diisi","OK"),IF(Pengawas!V235=2,IF(Pengawas!Z235="","Harap diisi","OK"),IF(Pengawas!V236&lt;1,"-",IF(Pengawas!V236&gt;2,"-","OK")))))</f>
        <v>-</v>
      </c>
      <c r="AA235" s="25" t="str">
        <f>IF(Pengawas!V235="","-",IF(Pengawas!V235=1,IF(Pengawas!AA235="","Harap diisi","OK"),IF(Pengawas!V235=2,IF(Pengawas!AA235="","Harap diisi","OK"),IF(Pengawas!V236&lt;1,"-",IF(Pengawas!V236&gt;2,"-","OK")))))</f>
        <v>-</v>
      </c>
      <c r="AB235" s="25" t="str">
        <f>IF(Pengawas!V235="","-",IF(Pengawas!V235=1,IF(Pengawas!AB235="","Harap diisi","OK"),IF(Pengawas!V235=2,IF(Pengawas!AB235="","Harap diisi","OK"),IF(Pengawas!V236&lt;1,"-",IF(Pengawas!V236&gt;2,"-","OK")))))</f>
        <v>-</v>
      </c>
      <c r="AC235" s="25" t="str">
        <f>IF(Pengawas!V235="","-",IF(Pengawas!V235=1,IF(Pengawas!AC235="","Harap diisi","OK"),IF(Pengawas!V235=2,IF(Pengawas!AC235="","Harap diisi","OK"),IF(Pengawas!V236&lt;1,"-",IF(Pengawas!V236&gt;2,"-","OK")))))</f>
        <v>-</v>
      </c>
      <c r="AD235" s="25" t="str">
        <f>IF(Pengawas!V235="","-",IF(Pengawas!V235=1,IF(Pengawas!AD235="","OK","Harap dikosongkan"),IF(Pengawas!V235=2,IF(Pengawas!AD235="","Harap diisi","OK"),IF(Pengawas!V236&lt;1,"-",IF(Pengawas!V236&gt;2,"-","OK")))))</f>
        <v>-</v>
      </c>
      <c r="AE235" s="25" t="str">
        <f>IF(Pengawas!V235="","-",IF(Pengawas!V235=1,IF(Pengawas!AE235="","OK","Harap dikosongkan"),IF(Pengawas!V235=2,IF(Pengawas!AE235="","Harap diisi","OK"),IF(Pengawas!V236&lt;1,"-",IF(Pengawas!V236&gt;2,"-","OK")))))</f>
        <v>-</v>
      </c>
      <c r="AF235" s="25" t="str">
        <f>IF(Pengawas!V235="","-",IF(Pengawas!V235=1,IF(Pengawas!AF235="","OK","Harap dikosongkan"),IF(Pengawas!V235=2,IF(Pengawas!AF235="","Harap diisi","OK"),IF(Pengawas!V236&lt;1,"-",IF(Pengawas!V236&gt;2,"-","OK")))))</f>
        <v>-</v>
      </c>
      <c r="AG235" s="25" t="str">
        <f>IF(Pengawas!V235="","-",IF(Pengawas!V235=1,IF(Pengawas!AG235="","OK","Harap dikosongkan"),IF(Pengawas!V235=2,IF(Pengawas!AG235="","Harap diisi","OK"),IF(Pengawas!V236&lt;1,"-",IF(Pengawas!V236&gt;2,"-","OK")))))</f>
        <v>-</v>
      </c>
      <c r="AH235" s="25" t="str">
        <f>IF(Pengawas!V235="","-",IF(Pengawas!V235=1,IF(Pengawas!AH235="","OK","Harap dikosongkan"),IF(Pengawas!V235=2,IF(Pengawas!AH235="","Harap diisi","OK"),IF(Pengawas!V236&lt;1,"-",IF(Pengawas!V236&gt;2,"-","OK")))))</f>
        <v>-</v>
      </c>
      <c r="AI235" s="25" t="str">
        <f>IF(Pengawas!V235="","-",IF(Pengawas!V235=1,IF(Pengawas!AI235="","OK","Harap dikosongkan"),IF(Pengawas!V235=2,IF(Pengawas!AI235="","Harap diisi","OK"),IF(Pengawas!V236&lt;1,"-",IF(Pengawas!V236&gt;2,"-","OK")))))</f>
        <v>-</v>
      </c>
      <c r="AJ235" s="25" t="str">
        <f>IF(Pengawas!V235="","-",IF(Pengawas!V235=1,IF(Pengawas!AJ235="","OK","Harap dikosongkan"),IF(Pengawas!V235=2,IF(Pengawas!AJ235="","Harap diisi","OK"),IF(Pengawas!V236&lt;1,"-",IF(Pengawas!V236&gt;2,"-","OK")))))</f>
        <v>-</v>
      </c>
      <c r="AK235" s="25" t="str">
        <f>IF(Pengawas!V235="","-",IF(Pengawas!V235=1,IF(Pengawas!AK235="","OK","Harap dikosongkan"),IF(Pengawas!V235=2,IF(Pengawas!AK235="","Harap diisi","OK"),IF(Pengawas!V236&lt;1,"-",IF(Pengawas!V236&gt;2,"-","OK")))))</f>
        <v>-</v>
      </c>
      <c r="AL235" s="25" t="str">
        <f>IF(Pengawas!AL235="","-",IF(Pengawas!AL235&gt;3,"Tidak valid",IF(Pengawas!AL235&lt;1,"Tidak valid","OK")))</f>
        <v>-</v>
      </c>
      <c r="AM235" s="25" t="str">
        <f>IF(Pengawas!AL235="",IF(Pengawas!AM235="","-","Harap dikosongkan"),IF(Pengawas!AL235&lt;&gt;1,IF(Pengawas!AM235="","OK","Harap dikosongkan"),IF(Pengawas!AM235="","Harap diisi",IF(Pengawas!AM235&gt;2015,"Cek lagi",IF(Pengawas!AM235&lt;2005,"Cek lagi","OK")))))</f>
        <v>-</v>
      </c>
      <c r="AN235" s="25" t="str">
        <f>IF(Pengawas!AL235="",IF(Pengawas!AN235="","-","Harap dikosongkan"),IF(Pengawas!AL235&lt;&gt;1,IF(Pengawas!AN235="","OK","Harap dikosongkan"),IF(Pengawas!AN235="","Harap diisi",IF(VALUE(Pengawas!AN235)&gt;33,"Tidak valid",IF(VALUE(Pengawas!AN235)&lt;1,"Tidak valid","OK")))))</f>
        <v>-</v>
      </c>
      <c r="AO235" s="25" t="str">
        <f>IF(Pengawas!AL235="",IF(Pengawas!AO235="","-","Harap dikosongkan"),IF(Pengawas!AL235&lt;&gt;1,IF(Pengawas!AO235="","OK","Harap dikosongkan"),IF(Pengawas!AO235="","Harap diisi",IF(Pengawas!AO235&gt;1,"Tidak valid","OK"))))</f>
        <v>-</v>
      </c>
      <c r="AP235" s="25" t="str">
        <f>IF(Pengawas!AL235&gt;1,"OK",IF(Pengawas!AO235="",IF(Pengawas!AP235="","-","Kolom AO cek lagi"),IF(Pengawas!AO235=0,IF(Pengawas!AP235="","OK","Harap dikosongkan"),IF(Pengawas!AP235="","Harap diisi",IF(LEN(Pengawas!AP235)&lt;12,"Tidak valid",IF(LEN(Pengawas!AP235)&gt;14,"Tidak valid","OK"))))))</f>
        <v>-</v>
      </c>
      <c r="AQ235" s="26" t="str">
        <f>IF(Pengawas!AL235&gt;1,"OK",IF(Pengawas!AO235="",IF(Pengawas!AQ235="","-","Kolom AO cek lagi"),IF(Pengawas!AO235=0,IF(Pengawas!AQ235="","OK","Harap dikosongkan"),IF(Pengawas!AQ235="","Harap diisi",IF(LEN(Pengawas!AQ235)&lt;5,"Cek lagi","OK")))))</f>
        <v>-</v>
      </c>
      <c r="AR235" s="26" t="str">
        <f>IF(Pengawas!AL235&gt;1,"OK",IF(Pengawas!AO235="",IF(Pengawas!AR235="","-","Kolom AT cek lagi"),IF(Pengawas!AO235=0,IF(Pengawas!AR235="","OK","Harap dikosongkan"),IF(Pengawas!AR235="","Harap diisi",IF(VALUE(LEFT(Pengawas!AR235,2))&gt;31,"Tanggal tidak valid",IF(VALUE(LEFT(RIGHT(Pengawas!AR235,7),2))&gt;12,"Bulan tidak valid",IF(VALUE(RIGHT(Pengawas!AR235,4))&gt;2016,"Tahun cek lagi",IF(VALUE(RIGHT(Pengawas!AR235,4))&lt;2005,"Tahun cek lagi","OK"))))))))</f>
        <v>-</v>
      </c>
      <c r="AS235" s="25" t="str">
        <f>IF(Pengawas!AP235="",IF(Pengawas!AS235="","-","Harap dikosongkan"),IF(Pengawas!AP235&lt;&gt;"",IF(Pengawas!AS235="","Harap diisi",IF(Pengawas!AS235&gt;1,"Tidak valid","OK"))))</f>
        <v>-</v>
      </c>
      <c r="AT235" s="25" t="str">
        <f>IF(Pengawas!AS235="",IF(Pengawas!AT235="","-","Harap dikosongkan"),IF(Pengawas!AS235&lt;&gt;1,IF(Pengawas!AT235="","OK","Harap dikosongkan"),IF(Pengawas!AS235="",IF(Pengawas!AT235="","-","Harap dikosongkan"),IF(Pengawas!AS235=0,IF(Pengawas!AT235="","OK","Harap dikosongkan"),IF(Pengawas!AT235="","Harap diisi",IF(Pengawas!AT235&gt;2016,"Cek lagi",IF(Pengawas!AT235&lt;2005,"Cek lagi",IF(Pengawas!AM235&gt;Pengawas!AT235,"Cek lagi dengan Kolom AL","OK"))))))))</f>
        <v>-</v>
      </c>
      <c r="AU235" s="25" t="str">
        <f>IF(Pengawas!AS235="",IF(Pengawas!AU235="","-","Harap dikosongkan"),IF(Pengawas!AS235&lt;&gt;1,IF(Pengawas!AU235="","OK","Harap dikosongkan"),IF(Pengawas!AS235="",IF(Pengawas!AU235="","-","Harap dikosongkan"),IF(Pengawas!AS235=0,IF(Pengawas!AU235="","OK","Harap dikosongkan"),IF(Pengawas!AU235="","Harap diisi",IF(Pengawas!AU235&gt;20000000,"Cek lagi",IF(Pengawas!AU235&lt;100000,"Cek lagi","OK")))))))</f>
        <v>-</v>
      </c>
      <c r="AV235" s="25" t="str">
        <f>IF(Pengawas!AV235="","-",IF(Pengawas!AV235&gt;3,"Tidak valid","OK"))</f>
        <v>-</v>
      </c>
      <c r="AW235" s="25" t="str">
        <f>IF(Pengawas!AV235="",IF(Pengawas!AW235="","-","Harap dikosongkan"),IF(Pengawas!AV235=0,IF(Pengawas!AW235="","OK","Harap dikosongkan"),IF(Pengawas!AV235&gt;0,IF(Pengawas!AW235="","Harap diisi",IF(Pengawas!AW235&gt;2015,"Tidak valid","OK")))))</f>
        <v>-</v>
      </c>
      <c r="AX235" s="25" t="str">
        <f>IF(Pengawas!AV235="",IF(Pengawas!AX235="","-","Harap dikosongkan"),IF(Pengawas!AV235=0,IF(Pengawas!AX235="","OK","Harap dikosongkan"),IF(Pengawas!AV235&gt;0,IF(Pengawas!AX235="","Harap diisi",IF(Pengawas!AX235="","-",IF(Pengawas!AX235&gt;1,"Tidak valid","OK"))))))</f>
        <v>-</v>
      </c>
      <c r="AY235" s="25" t="str">
        <f>IF(Pengawas!AY235="","-",IF(Pengawas!AY235&gt;2,"Tidak valid","OK"))</f>
        <v>-</v>
      </c>
      <c r="AZ235" s="25" t="str">
        <f>IF(Pengawas!AY235="",IF(Pengawas!AZ235="","-","Harap dikosongkan"),IF(Pengawas!AY235=0,IF(Pengawas!AZ235="","OK","Harap dikosongkan"),IF(Pengawas!AZ235="","Harap diisi",IF(Pengawas!AZ235&gt;2015,"Cek lagi",IF(Pengawas!AZ235&lt;2000,"Cek lagi","OK")))))</f>
        <v>-</v>
      </c>
      <c r="BA235" s="25" t="str">
        <f>IF(Pengawas!BA235="","-",IF(LEN(Pengawas!BA235)&lt;5,"Cek lagi","OK"))</f>
        <v>-</v>
      </c>
      <c r="BB235" s="25" t="str">
        <f>IF(Pengawas!BB235="","-",IF(LEN(Pengawas!BB235)&lt;4,"Cek lagi","OK"))</f>
        <v>-</v>
      </c>
      <c r="BC235" s="25" t="str">
        <f>IF(Pengawas!BC235="","-",IF(LEN(Pengawas!BC235)&lt;4,"Cek lagi","OK"))</f>
        <v>-</v>
      </c>
      <c r="BD235" s="25" t="str">
        <f>IF(Pengawas!BD235="","-",IF(LEN(Pengawas!BD235)&lt;4,"Cek lagi","OK"))</f>
        <v>-</v>
      </c>
      <c r="BE235" s="25" t="str">
        <f>IF(Pengawas!BE235="","-",IF(LEN(Pengawas!BE235)&lt;4,"Cek lagi","OK"))</f>
        <v>-</v>
      </c>
      <c r="BF235" s="25" t="str">
        <f>IF(Pengawas!BF235="","-",IF(LEN(Pengawas!BF235)&lt;&gt;5,"Tidak valid","OK"))</f>
        <v>-</v>
      </c>
      <c r="BG235" s="25" t="str">
        <f>IF(Pengawas!BG235="","-",IF(LEN(Pengawas!BG235)&lt;9,"Cek lagi",IF(LEN(Pengawas!BG235)&gt;14,"Cek lagi","OK")))</f>
        <v>-</v>
      </c>
    </row>
    <row r="236" spans="1:59" ht="15" customHeight="1" x14ac:dyDescent="0.2">
      <c r="A236" s="25" t="str">
        <f>IF(Pengawas!A236="","-",IF(LEN(Pengawas!A236)&lt;4,"Cek lagi","OK"))</f>
        <v>-</v>
      </c>
      <c r="B236" s="25" t="str">
        <f>IF(Pengawas!B236="","-",IF(LEN(Pengawas!B236)&lt;4,"Cek lagi","OK"))</f>
        <v>-</v>
      </c>
      <c r="C236" s="25" t="str">
        <f>IF(Pengawas!C236="","-",IF(LEN(Pengawas!C236)&lt;&gt;18,"Tidak valid","OK"))</f>
        <v>-</v>
      </c>
      <c r="D236" s="25" t="str">
        <f>IF(Pengawas!D236="","-",IF(LEN(Pengawas!D236)&lt;&gt;16,"Tidak valid","OK"))</f>
        <v>-</v>
      </c>
      <c r="E236" s="25" t="str">
        <f>IF(Pengawas!E236="","-",IF(LEN(Pengawas!E236)&lt;4,"Cek lagi","OK"))</f>
        <v>-</v>
      </c>
      <c r="F236" s="25" t="str">
        <f>IF(Pengawas!F236="","-",IF(LEN(Pengawas!F236)&lt;&gt;16,"Tidak valid","OK"))</f>
        <v>-</v>
      </c>
      <c r="G236" s="25" t="str">
        <f>IF(Pengawas!G236="","-",IF(LEN(Pengawas!G236)&lt;4,"Cek lagi","OK"))</f>
        <v>-</v>
      </c>
      <c r="H236" s="26" t="str">
        <f>IF(Pengawas!H236="","-",IF(VALUE(LEFT(Pengawas!H236,2))&gt;31,"Tanggal tidak valid",IF(VALUE(LEFT(RIGHT(Pengawas!H236,7),2))&gt;12,"Bulan tidak valid",IF(VALUE(RIGHT(Pengawas!H236,4))&gt;1990,"Umur terlalu muda",IF(VALUE(RIGHT(Pengawas!H236,4))&lt;1955,"Umur terlalu tua","OK")))))</f>
        <v>-</v>
      </c>
      <c r="I236" s="25" t="str">
        <f>IF(Pengawas!I236="","-",IF(Pengawas!I236="L","OK",IF(Pengawas!I236="P","OK","Tidak valid")))</f>
        <v>-</v>
      </c>
      <c r="J236" s="25" t="str">
        <f>IF(Pengawas!J236="","-",IF(LEN(Pengawas!J236)&lt;4,"Cek lagi","OK"))</f>
        <v>-</v>
      </c>
      <c r="K236" s="25" t="str">
        <f>IF(Pengawas!K236="","-",IF(Pengawas!K236&gt;5,"Tidak valid",IF(Pengawas!K236&lt;1,"Tidak valid","OK")))</f>
        <v>-</v>
      </c>
      <c r="L236" s="25" t="str">
        <f>IF(Pengawas!L236="","-",IF(VALUE(LEFT(Pengawas!L236,1))&gt;1,"Tidak valid","OK"))</f>
        <v>-</v>
      </c>
      <c r="M236" s="25" t="str">
        <f>IF(Pengawas!M236="","-",IF(VALUE(LEFT(Pengawas!M236,1))&gt;1,"Tidak valid","OK"))</f>
        <v>-</v>
      </c>
      <c r="N236" s="25" t="str">
        <f>IF(Pengawas!N236="","-",IF(VALUE(LEFT(Pengawas!N236,2))&gt;31,"Tanggal tidak valid",IF(VALUE(LEFT(RIGHT(Pengawas!N236,7),2))&gt;12,"Bulan tidak valid",IF(VALUE(RIGHT(Pengawas!N236,4))&gt;2015,"Tahun cek lagi",IF(VALUE(RIGHT(Pengawas!N236,4))&lt;1930,"Tahun cek lagi","OK")))))</f>
        <v>-</v>
      </c>
      <c r="O236" s="26" t="str">
        <f>IF(Pengawas!O236="","-",IF(VALUE(LEFT(Pengawas!O236,2))&gt;31,"Tanggal tidak valid",IF(VALUE(LEFT(RIGHT(Pengawas!O236,7),2))&gt;12,"Bulan tidak valid",IF(VALUE(RIGHT(Pengawas!O236,4))&gt;2015,"Tahun cek lagi",IF(VALUE(RIGHT(Pengawas!O236,4))&lt;1930,"Tahun cek lagi","OK")))))</f>
        <v>-</v>
      </c>
      <c r="P236" s="26" t="str">
        <f>IF(Pengawas!P236="","-",IF(VALUE(LEFT(Pengawas!P236,2))&gt;31,"Tanggal tidak valid",IF(VALUE(LEFT(RIGHT(Pengawas!P236,7),2))&gt;12,"Bulan tidak valid",IF(VALUE(RIGHT(Pengawas!P236,4))&gt;2015,"Tahun cek lagi",IF(VALUE(RIGHT(Pengawas!P236,4))&lt;1930,"Tahun cek lagi","OK")))))</f>
        <v>-</v>
      </c>
      <c r="Q236" s="25" t="str">
        <f>IF(Pengawas!Q236="","-",IF(Pengawas!Q236&gt;3,"Tidak valid",IF(Pengawas!Q236&lt;1,"Tidak valid","OK")))</f>
        <v>-</v>
      </c>
      <c r="R236" s="25" t="str">
        <f>IF(Pengawas!R236="","-",IF(Pengawas!R236&gt;20000000,"Cek lagi",IF(Pengawas!R236&lt;50000,"Cek lagi","OK")))</f>
        <v>-</v>
      </c>
      <c r="S236" s="25" t="str">
        <f>IF(Pengawas!S236="","-",IF(Pengawas!S236&gt;3,"Tidak valid",IF(Pengawas!S236&lt;1,"Tidak valid","OK")))</f>
        <v>-</v>
      </c>
      <c r="T236" s="25" t="str">
        <f>IF(Pengawas!T236="","-",IF(Pengawas!T236&gt;6,"Tidak valid",IF(Pengawas!T236&lt;1,"Tidak valid","OK")))</f>
        <v>-</v>
      </c>
      <c r="U236" s="25" t="str">
        <f>IF(Pengawas!U236="","-",IF(Pengawas!U236&gt;4,"Tidak valid",IF(Pengawas!U236&lt;1,"Tidak valid","OK")))</f>
        <v>-</v>
      </c>
      <c r="V236" s="25" t="str">
        <f>IF(Pengawas!V236="","-",IF(Pengawas!V236&gt;2,"Tidak valid",IF(Pengawas!V236&lt;1,"Tidak valid","OK")))</f>
        <v>-</v>
      </c>
      <c r="W236" s="25" t="str">
        <f>IF(Pengawas!V236="","-",IF(Pengawas!V236=1,IF(Pengawas!W236="","Harap diisi","OK"),IF(Pengawas!V236=2,IF(Pengawas!W236="","Harap diisi","OK"),IF(Pengawas!V237&lt;1,"-",IF(Pengawas!V237&gt;2,"-","OK")))))</f>
        <v>-</v>
      </c>
      <c r="X236" s="25" t="str">
        <f>IF(Pengawas!V236="","-",IF(Pengawas!V236=1,IF(Pengawas!X236="","Harap diisi","OK"),IF(Pengawas!V236=2,IF(Pengawas!X236="","Harap diisi","OK"),IF(Pengawas!V237&lt;1,"-",IF(Pengawas!V237&gt;2,"-","OK")))))</f>
        <v>-</v>
      </c>
      <c r="Y236" s="25" t="str">
        <f>IF(Pengawas!V236="","-",IF(Pengawas!V236=1,IF(Pengawas!Y236="","Harap diisi","OK"),IF(Pengawas!V236=2,IF(Pengawas!Y236="","Harap diisi","OK"),IF(Pengawas!V237&lt;1,"-",IF(Pengawas!V237&gt;2,"-","OK")))))</f>
        <v>-</v>
      </c>
      <c r="Z236" s="25" t="str">
        <f>IF(Pengawas!V236="","-",IF(Pengawas!V236=1,IF(Pengawas!Z236="","Harap diisi","OK"),IF(Pengawas!V236=2,IF(Pengawas!Z236="","Harap diisi","OK"),IF(Pengawas!V237&lt;1,"-",IF(Pengawas!V237&gt;2,"-","OK")))))</f>
        <v>-</v>
      </c>
      <c r="AA236" s="25" t="str">
        <f>IF(Pengawas!V236="","-",IF(Pengawas!V236=1,IF(Pengawas!AA236="","Harap diisi","OK"),IF(Pengawas!V236=2,IF(Pengawas!AA236="","Harap diisi","OK"),IF(Pengawas!V237&lt;1,"-",IF(Pengawas!V237&gt;2,"-","OK")))))</f>
        <v>-</v>
      </c>
      <c r="AB236" s="25" t="str">
        <f>IF(Pengawas!V236="","-",IF(Pengawas!V236=1,IF(Pengawas!AB236="","Harap diisi","OK"),IF(Pengawas!V236=2,IF(Pengawas!AB236="","Harap diisi","OK"),IF(Pengawas!V237&lt;1,"-",IF(Pengawas!V237&gt;2,"-","OK")))))</f>
        <v>-</v>
      </c>
      <c r="AC236" s="25" t="str">
        <f>IF(Pengawas!V236="","-",IF(Pengawas!V236=1,IF(Pengawas!AC236="","Harap diisi","OK"),IF(Pengawas!V236=2,IF(Pengawas!AC236="","Harap diisi","OK"),IF(Pengawas!V237&lt;1,"-",IF(Pengawas!V237&gt;2,"-","OK")))))</f>
        <v>-</v>
      </c>
      <c r="AD236" s="25" t="str">
        <f>IF(Pengawas!V236="","-",IF(Pengawas!V236=1,IF(Pengawas!AD236="","OK","Harap dikosongkan"),IF(Pengawas!V236=2,IF(Pengawas!AD236="","Harap diisi","OK"),IF(Pengawas!V237&lt;1,"-",IF(Pengawas!V237&gt;2,"-","OK")))))</f>
        <v>-</v>
      </c>
      <c r="AE236" s="25" t="str">
        <f>IF(Pengawas!V236="","-",IF(Pengawas!V236=1,IF(Pengawas!AE236="","OK","Harap dikosongkan"),IF(Pengawas!V236=2,IF(Pengawas!AE236="","Harap diisi","OK"),IF(Pengawas!V237&lt;1,"-",IF(Pengawas!V237&gt;2,"-","OK")))))</f>
        <v>-</v>
      </c>
      <c r="AF236" s="25" t="str">
        <f>IF(Pengawas!V236="","-",IF(Pengawas!V236=1,IF(Pengawas!AF236="","OK","Harap dikosongkan"),IF(Pengawas!V236=2,IF(Pengawas!AF236="","Harap diisi","OK"),IF(Pengawas!V237&lt;1,"-",IF(Pengawas!V237&gt;2,"-","OK")))))</f>
        <v>-</v>
      </c>
      <c r="AG236" s="25" t="str">
        <f>IF(Pengawas!V236="","-",IF(Pengawas!V236=1,IF(Pengawas!AG236="","OK","Harap dikosongkan"),IF(Pengawas!V236=2,IF(Pengawas!AG236="","Harap diisi","OK"),IF(Pengawas!V237&lt;1,"-",IF(Pengawas!V237&gt;2,"-","OK")))))</f>
        <v>-</v>
      </c>
      <c r="AH236" s="25" t="str">
        <f>IF(Pengawas!V236="","-",IF(Pengawas!V236=1,IF(Pengawas!AH236="","OK","Harap dikosongkan"),IF(Pengawas!V236=2,IF(Pengawas!AH236="","Harap diisi","OK"),IF(Pengawas!V237&lt;1,"-",IF(Pengawas!V237&gt;2,"-","OK")))))</f>
        <v>-</v>
      </c>
      <c r="AI236" s="25" t="str">
        <f>IF(Pengawas!V236="","-",IF(Pengawas!V236=1,IF(Pengawas!AI236="","OK","Harap dikosongkan"),IF(Pengawas!V236=2,IF(Pengawas!AI236="","Harap diisi","OK"),IF(Pengawas!V237&lt;1,"-",IF(Pengawas!V237&gt;2,"-","OK")))))</f>
        <v>-</v>
      </c>
      <c r="AJ236" s="25" t="str">
        <f>IF(Pengawas!V236="","-",IF(Pengawas!V236=1,IF(Pengawas!AJ236="","OK","Harap dikosongkan"),IF(Pengawas!V236=2,IF(Pengawas!AJ236="","Harap diisi","OK"),IF(Pengawas!V237&lt;1,"-",IF(Pengawas!V237&gt;2,"-","OK")))))</f>
        <v>-</v>
      </c>
      <c r="AK236" s="25" t="str">
        <f>IF(Pengawas!V236="","-",IF(Pengawas!V236=1,IF(Pengawas!AK236="","OK","Harap dikosongkan"),IF(Pengawas!V236=2,IF(Pengawas!AK236="","Harap diisi","OK"),IF(Pengawas!V237&lt;1,"-",IF(Pengawas!V237&gt;2,"-","OK")))))</f>
        <v>-</v>
      </c>
      <c r="AL236" s="25" t="str">
        <f>IF(Pengawas!AL236="","-",IF(Pengawas!AL236&gt;3,"Tidak valid",IF(Pengawas!AL236&lt;1,"Tidak valid","OK")))</f>
        <v>-</v>
      </c>
      <c r="AM236" s="25" t="str">
        <f>IF(Pengawas!AL236="",IF(Pengawas!AM236="","-","Harap dikosongkan"),IF(Pengawas!AL236&lt;&gt;1,IF(Pengawas!AM236="","OK","Harap dikosongkan"),IF(Pengawas!AM236="","Harap diisi",IF(Pengawas!AM236&gt;2015,"Cek lagi",IF(Pengawas!AM236&lt;2005,"Cek lagi","OK")))))</f>
        <v>-</v>
      </c>
      <c r="AN236" s="25" t="str">
        <f>IF(Pengawas!AL236="",IF(Pengawas!AN236="","-","Harap dikosongkan"),IF(Pengawas!AL236&lt;&gt;1,IF(Pengawas!AN236="","OK","Harap dikosongkan"),IF(Pengawas!AN236="","Harap diisi",IF(VALUE(Pengawas!AN236)&gt;33,"Tidak valid",IF(VALUE(Pengawas!AN236)&lt;1,"Tidak valid","OK")))))</f>
        <v>-</v>
      </c>
      <c r="AO236" s="25" t="str">
        <f>IF(Pengawas!AL236="",IF(Pengawas!AO236="","-","Harap dikosongkan"),IF(Pengawas!AL236&lt;&gt;1,IF(Pengawas!AO236="","OK","Harap dikosongkan"),IF(Pengawas!AO236="","Harap diisi",IF(Pengawas!AO236&gt;1,"Tidak valid","OK"))))</f>
        <v>-</v>
      </c>
      <c r="AP236" s="25" t="str">
        <f>IF(Pengawas!AL236&gt;1,"OK",IF(Pengawas!AO236="",IF(Pengawas!AP236="","-","Kolom AO cek lagi"),IF(Pengawas!AO236=0,IF(Pengawas!AP236="","OK","Harap dikosongkan"),IF(Pengawas!AP236="","Harap diisi",IF(LEN(Pengawas!AP236)&lt;12,"Tidak valid",IF(LEN(Pengawas!AP236)&gt;14,"Tidak valid","OK"))))))</f>
        <v>-</v>
      </c>
      <c r="AQ236" s="26" t="str">
        <f>IF(Pengawas!AL236&gt;1,"OK",IF(Pengawas!AO236="",IF(Pengawas!AQ236="","-","Kolom AO cek lagi"),IF(Pengawas!AO236=0,IF(Pengawas!AQ236="","OK","Harap dikosongkan"),IF(Pengawas!AQ236="","Harap diisi",IF(LEN(Pengawas!AQ236)&lt;5,"Cek lagi","OK")))))</f>
        <v>-</v>
      </c>
      <c r="AR236" s="26" t="str">
        <f>IF(Pengawas!AL236&gt;1,"OK",IF(Pengawas!AO236="",IF(Pengawas!AR236="","-","Kolom AT cek lagi"),IF(Pengawas!AO236=0,IF(Pengawas!AR236="","OK","Harap dikosongkan"),IF(Pengawas!AR236="","Harap diisi",IF(VALUE(LEFT(Pengawas!AR236,2))&gt;31,"Tanggal tidak valid",IF(VALUE(LEFT(RIGHT(Pengawas!AR236,7),2))&gt;12,"Bulan tidak valid",IF(VALUE(RIGHT(Pengawas!AR236,4))&gt;2016,"Tahun cek lagi",IF(VALUE(RIGHT(Pengawas!AR236,4))&lt;2005,"Tahun cek lagi","OK"))))))))</f>
        <v>-</v>
      </c>
      <c r="AS236" s="25" t="str">
        <f>IF(Pengawas!AP236="",IF(Pengawas!AS236="","-","Harap dikosongkan"),IF(Pengawas!AP236&lt;&gt;"",IF(Pengawas!AS236="","Harap diisi",IF(Pengawas!AS236&gt;1,"Tidak valid","OK"))))</f>
        <v>-</v>
      </c>
      <c r="AT236" s="25" t="str">
        <f>IF(Pengawas!AS236="",IF(Pengawas!AT236="","-","Harap dikosongkan"),IF(Pengawas!AS236&lt;&gt;1,IF(Pengawas!AT236="","OK","Harap dikosongkan"),IF(Pengawas!AS236="",IF(Pengawas!AT236="","-","Harap dikosongkan"),IF(Pengawas!AS236=0,IF(Pengawas!AT236="","OK","Harap dikosongkan"),IF(Pengawas!AT236="","Harap diisi",IF(Pengawas!AT236&gt;2016,"Cek lagi",IF(Pengawas!AT236&lt;2005,"Cek lagi",IF(Pengawas!AM236&gt;Pengawas!AT236,"Cek lagi dengan Kolom AL","OK"))))))))</f>
        <v>-</v>
      </c>
      <c r="AU236" s="25" t="str">
        <f>IF(Pengawas!AS236="",IF(Pengawas!AU236="","-","Harap dikosongkan"),IF(Pengawas!AS236&lt;&gt;1,IF(Pengawas!AU236="","OK","Harap dikosongkan"),IF(Pengawas!AS236="",IF(Pengawas!AU236="","-","Harap dikosongkan"),IF(Pengawas!AS236=0,IF(Pengawas!AU236="","OK","Harap dikosongkan"),IF(Pengawas!AU236="","Harap diisi",IF(Pengawas!AU236&gt;20000000,"Cek lagi",IF(Pengawas!AU236&lt;100000,"Cek lagi","OK")))))))</f>
        <v>-</v>
      </c>
      <c r="AV236" s="25" t="str">
        <f>IF(Pengawas!AV236="","-",IF(Pengawas!AV236&gt;3,"Tidak valid","OK"))</f>
        <v>-</v>
      </c>
      <c r="AW236" s="25" t="str">
        <f>IF(Pengawas!AV236="",IF(Pengawas!AW236="","-","Harap dikosongkan"),IF(Pengawas!AV236=0,IF(Pengawas!AW236="","OK","Harap dikosongkan"),IF(Pengawas!AV236&gt;0,IF(Pengawas!AW236="","Harap diisi",IF(Pengawas!AW236&gt;2015,"Tidak valid","OK")))))</f>
        <v>-</v>
      </c>
      <c r="AX236" s="25" t="str">
        <f>IF(Pengawas!AV236="",IF(Pengawas!AX236="","-","Harap dikosongkan"),IF(Pengawas!AV236=0,IF(Pengawas!AX236="","OK","Harap dikosongkan"),IF(Pengawas!AV236&gt;0,IF(Pengawas!AX236="","Harap diisi",IF(Pengawas!AX236="","-",IF(Pengawas!AX236&gt;1,"Tidak valid","OK"))))))</f>
        <v>-</v>
      </c>
      <c r="AY236" s="25" t="str">
        <f>IF(Pengawas!AY236="","-",IF(Pengawas!AY236&gt;2,"Tidak valid","OK"))</f>
        <v>-</v>
      </c>
      <c r="AZ236" s="25" t="str">
        <f>IF(Pengawas!AY236="",IF(Pengawas!AZ236="","-","Harap dikosongkan"),IF(Pengawas!AY236=0,IF(Pengawas!AZ236="","OK","Harap dikosongkan"),IF(Pengawas!AZ236="","Harap diisi",IF(Pengawas!AZ236&gt;2015,"Cek lagi",IF(Pengawas!AZ236&lt;2000,"Cek lagi","OK")))))</f>
        <v>-</v>
      </c>
      <c r="BA236" s="25" t="str">
        <f>IF(Pengawas!BA236="","-",IF(LEN(Pengawas!BA236)&lt;5,"Cek lagi","OK"))</f>
        <v>-</v>
      </c>
      <c r="BB236" s="25" t="str">
        <f>IF(Pengawas!BB236="","-",IF(LEN(Pengawas!BB236)&lt;4,"Cek lagi","OK"))</f>
        <v>-</v>
      </c>
      <c r="BC236" s="25" t="str">
        <f>IF(Pengawas!BC236="","-",IF(LEN(Pengawas!BC236)&lt;4,"Cek lagi","OK"))</f>
        <v>-</v>
      </c>
      <c r="BD236" s="25" t="str">
        <f>IF(Pengawas!BD236="","-",IF(LEN(Pengawas!BD236)&lt;4,"Cek lagi","OK"))</f>
        <v>-</v>
      </c>
      <c r="BE236" s="25" t="str">
        <f>IF(Pengawas!BE236="","-",IF(LEN(Pengawas!BE236)&lt;4,"Cek lagi","OK"))</f>
        <v>-</v>
      </c>
      <c r="BF236" s="25" t="str">
        <f>IF(Pengawas!BF236="","-",IF(LEN(Pengawas!BF236)&lt;&gt;5,"Tidak valid","OK"))</f>
        <v>-</v>
      </c>
      <c r="BG236" s="25" t="str">
        <f>IF(Pengawas!BG236="","-",IF(LEN(Pengawas!BG236)&lt;9,"Cek lagi",IF(LEN(Pengawas!BG236)&gt;14,"Cek lagi","OK")))</f>
        <v>-</v>
      </c>
    </row>
    <row r="237" spans="1:59" ht="15" customHeight="1" x14ac:dyDescent="0.2">
      <c r="A237" s="25" t="str">
        <f>IF(Pengawas!A237="","-",IF(LEN(Pengawas!A237)&lt;4,"Cek lagi","OK"))</f>
        <v>-</v>
      </c>
      <c r="B237" s="25" t="str">
        <f>IF(Pengawas!B237="","-",IF(LEN(Pengawas!B237)&lt;4,"Cek lagi","OK"))</f>
        <v>-</v>
      </c>
      <c r="C237" s="25" t="str">
        <f>IF(Pengawas!C237="","-",IF(LEN(Pengawas!C237)&lt;&gt;18,"Tidak valid","OK"))</f>
        <v>-</v>
      </c>
      <c r="D237" s="25" t="str">
        <f>IF(Pengawas!D237="","-",IF(LEN(Pengawas!D237)&lt;&gt;16,"Tidak valid","OK"))</f>
        <v>-</v>
      </c>
      <c r="E237" s="25" t="str">
        <f>IF(Pengawas!E237="","-",IF(LEN(Pengawas!E237)&lt;4,"Cek lagi","OK"))</f>
        <v>-</v>
      </c>
      <c r="F237" s="25" t="str">
        <f>IF(Pengawas!F237="","-",IF(LEN(Pengawas!F237)&lt;&gt;16,"Tidak valid","OK"))</f>
        <v>-</v>
      </c>
      <c r="G237" s="25" t="str">
        <f>IF(Pengawas!G237="","-",IF(LEN(Pengawas!G237)&lt;4,"Cek lagi","OK"))</f>
        <v>-</v>
      </c>
      <c r="H237" s="26" t="str">
        <f>IF(Pengawas!H237="","-",IF(VALUE(LEFT(Pengawas!H237,2))&gt;31,"Tanggal tidak valid",IF(VALUE(LEFT(RIGHT(Pengawas!H237,7),2))&gt;12,"Bulan tidak valid",IF(VALUE(RIGHT(Pengawas!H237,4))&gt;1990,"Umur terlalu muda",IF(VALUE(RIGHT(Pengawas!H237,4))&lt;1955,"Umur terlalu tua","OK")))))</f>
        <v>-</v>
      </c>
      <c r="I237" s="25" t="str">
        <f>IF(Pengawas!I237="","-",IF(Pengawas!I237="L","OK",IF(Pengawas!I237="P","OK","Tidak valid")))</f>
        <v>-</v>
      </c>
      <c r="J237" s="25" t="str">
        <f>IF(Pengawas!J237="","-",IF(LEN(Pengawas!J237)&lt;4,"Cek lagi","OK"))</f>
        <v>-</v>
      </c>
      <c r="K237" s="25" t="str">
        <f>IF(Pengawas!K237="","-",IF(Pengawas!K237&gt;5,"Tidak valid",IF(Pengawas!K237&lt;1,"Tidak valid","OK")))</f>
        <v>-</v>
      </c>
      <c r="L237" s="25" t="str">
        <f>IF(Pengawas!L237="","-",IF(VALUE(LEFT(Pengawas!L237,1))&gt;1,"Tidak valid","OK"))</f>
        <v>-</v>
      </c>
      <c r="M237" s="25" t="str">
        <f>IF(Pengawas!M237="","-",IF(VALUE(LEFT(Pengawas!M237,1))&gt;1,"Tidak valid","OK"))</f>
        <v>-</v>
      </c>
      <c r="N237" s="25" t="str">
        <f>IF(Pengawas!N237="","-",IF(VALUE(LEFT(Pengawas!N237,2))&gt;31,"Tanggal tidak valid",IF(VALUE(LEFT(RIGHT(Pengawas!N237,7),2))&gt;12,"Bulan tidak valid",IF(VALUE(RIGHT(Pengawas!N237,4))&gt;2015,"Tahun cek lagi",IF(VALUE(RIGHT(Pengawas!N237,4))&lt;1930,"Tahun cek lagi","OK")))))</f>
        <v>-</v>
      </c>
      <c r="O237" s="26" t="str">
        <f>IF(Pengawas!O237="","-",IF(VALUE(LEFT(Pengawas!O237,2))&gt;31,"Tanggal tidak valid",IF(VALUE(LEFT(RIGHT(Pengawas!O237,7),2))&gt;12,"Bulan tidak valid",IF(VALUE(RIGHT(Pengawas!O237,4))&gt;2015,"Tahun cek lagi",IF(VALUE(RIGHT(Pengawas!O237,4))&lt;1930,"Tahun cek lagi","OK")))))</f>
        <v>-</v>
      </c>
      <c r="P237" s="26" t="str">
        <f>IF(Pengawas!P237="","-",IF(VALUE(LEFT(Pengawas!P237,2))&gt;31,"Tanggal tidak valid",IF(VALUE(LEFT(RIGHT(Pengawas!P237,7),2))&gt;12,"Bulan tidak valid",IF(VALUE(RIGHT(Pengawas!P237,4))&gt;2015,"Tahun cek lagi",IF(VALUE(RIGHT(Pengawas!P237,4))&lt;1930,"Tahun cek lagi","OK")))))</f>
        <v>-</v>
      </c>
      <c r="Q237" s="25" t="str">
        <f>IF(Pengawas!Q237="","-",IF(Pengawas!Q237&gt;3,"Tidak valid",IF(Pengawas!Q237&lt;1,"Tidak valid","OK")))</f>
        <v>-</v>
      </c>
      <c r="R237" s="25" t="str">
        <f>IF(Pengawas!R237="","-",IF(Pengawas!R237&gt;20000000,"Cek lagi",IF(Pengawas!R237&lt;50000,"Cek lagi","OK")))</f>
        <v>-</v>
      </c>
      <c r="S237" s="25" t="str">
        <f>IF(Pengawas!S237="","-",IF(Pengawas!S237&gt;3,"Tidak valid",IF(Pengawas!S237&lt;1,"Tidak valid","OK")))</f>
        <v>-</v>
      </c>
      <c r="T237" s="25" t="str">
        <f>IF(Pengawas!T237="","-",IF(Pengawas!T237&gt;6,"Tidak valid",IF(Pengawas!T237&lt;1,"Tidak valid","OK")))</f>
        <v>-</v>
      </c>
      <c r="U237" s="25" t="str">
        <f>IF(Pengawas!U237="","-",IF(Pengawas!U237&gt;4,"Tidak valid",IF(Pengawas!U237&lt;1,"Tidak valid","OK")))</f>
        <v>-</v>
      </c>
      <c r="V237" s="25" t="str">
        <f>IF(Pengawas!V237="","-",IF(Pengawas!V237&gt;2,"Tidak valid",IF(Pengawas!V237&lt;1,"Tidak valid","OK")))</f>
        <v>-</v>
      </c>
      <c r="W237" s="25" t="str">
        <f>IF(Pengawas!V237="","-",IF(Pengawas!V237=1,IF(Pengawas!W237="","Harap diisi","OK"),IF(Pengawas!V237=2,IF(Pengawas!W237="","Harap diisi","OK"),IF(Pengawas!V238&lt;1,"-",IF(Pengawas!V238&gt;2,"-","OK")))))</f>
        <v>-</v>
      </c>
      <c r="X237" s="25" t="str">
        <f>IF(Pengawas!V237="","-",IF(Pengawas!V237=1,IF(Pengawas!X237="","Harap diisi","OK"),IF(Pengawas!V237=2,IF(Pengawas!X237="","Harap diisi","OK"),IF(Pengawas!V238&lt;1,"-",IF(Pengawas!V238&gt;2,"-","OK")))))</f>
        <v>-</v>
      </c>
      <c r="Y237" s="25" t="str">
        <f>IF(Pengawas!V237="","-",IF(Pengawas!V237=1,IF(Pengawas!Y237="","Harap diisi","OK"),IF(Pengawas!V237=2,IF(Pengawas!Y237="","Harap diisi","OK"),IF(Pengawas!V238&lt;1,"-",IF(Pengawas!V238&gt;2,"-","OK")))))</f>
        <v>-</v>
      </c>
      <c r="Z237" s="25" t="str">
        <f>IF(Pengawas!V237="","-",IF(Pengawas!V237=1,IF(Pengawas!Z237="","Harap diisi","OK"),IF(Pengawas!V237=2,IF(Pengawas!Z237="","Harap diisi","OK"),IF(Pengawas!V238&lt;1,"-",IF(Pengawas!V238&gt;2,"-","OK")))))</f>
        <v>-</v>
      </c>
      <c r="AA237" s="25" t="str">
        <f>IF(Pengawas!V237="","-",IF(Pengawas!V237=1,IF(Pengawas!AA237="","Harap diisi","OK"),IF(Pengawas!V237=2,IF(Pengawas!AA237="","Harap diisi","OK"),IF(Pengawas!V238&lt;1,"-",IF(Pengawas!V238&gt;2,"-","OK")))))</f>
        <v>-</v>
      </c>
      <c r="AB237" s="25" t="str">
        <f>IF(Pengawas!V237="","-",IF(Pengawas!V237=1,IF(Pengawas!AB237="","Harap diisi","OK"),IF(Pengawas!V237=2,IF(Pengawas!AB237="","Harap diisi","OK"),IF(Pengawas!V238&lt;1,"-",IF(Pengawas!V238&gt;2,"-","OK")))))</f>
        <v>-</v>
      </c>
      <c r="AC237" s="25" t="str">
        <f>IF(Pengawas!V237="","-",IF(Pengawas!V237=1,IF(Pengawas!AC237="","Harap diisi","OK"),IF(Pengawas!V237=2,IF(Pengawas!AC237="","Harap diisi","OK"),IF(Pengawas!V238&lt;1,"-",IF(Pengawas!V238&gt;2,"-","OK")))))</f>
        <v>-</v>
      </c>
      <c r="AD237" s="25" t="str">
        <f>IF(Pengawas!V237="","-",IF(Pengawas!V237=1,IF(Pengawas!AD237="","OK","Harap dikosongkan"),IF(Pengawas!V237=2,IF(Pengawas!AD237="","Harap diisi","OK"),IF(Pengawas!V238&lt;1,"-",IF(Pengawas!V238&gt;2,"-","OK")))))</f>
        <v>-</v>
      </c>
      <c r="AE237" s="25" t="str">
        <f>IF(Pengawas!V237="","-",IF(Pengawas!V237=1,IF(Pengawas!AE237="","OK","Harap dikosongkan"),IF(Pengawas!V237=2,IF(Pengawas!AE237="","Harap diisi","OK"),IF(Pengawas!V238&lt;1,"-",IF(Pengawas!V238&gt;2,"-","OK")))))</f>
        <v>-</v>
      </c>
      <c r="AF237" s="25" t="str">
        <f>IF(Pengawas!V237="","-",IF(Pengawas!V237=1,IF(Pengawas!AF237="","OK","Harap dikosongkan"),IF(Pengawas!V237=2,IF(Pengawas!AF237="","Harap diisi","OK"),IF(Pengawas!V238&lt;1,"-",IF(Pengawas!V238&gt;2,"-","OK")))))</f>
        <v>-</v>
      </c>
      <c r="AG237" s="25" t="str">
        <f>IF(Pengawas!V237="","-",IF(Pengawas!V237=1,IF(Pengawas!AG237="","OK","Harap dikosongkan"),IF(Pengawas!V237=2,IF(Pengawas!AG237="","Harap diisi","OK"),IF(Pengawas!V238&lt;1,"-",IF(Pengawas!V238&gt;2,"-","OK")))))</f>
        <v>-</v>
      </c>
      <c r="AH237" s="25" t="str">
        <f>IF(Pengawas!V237="","-",IF(Pengawas!V237=1,IF(Pengawas!AH237="","OK","Harap dikosongkan"),IF(Pengawas!V237=2,IF(Pengawas!AH237="","Harap diisi","OK"),IF(Pengawas!V238&lt;1,"-",IF(Pengawas!V238&gt;2,"-","OK")))))</f>
        <v>-</v>
      </c>
      <c r="AI237" s="25" t="str">
        <f>IF(Pengawas!V237="","-",IF(Pengawas!V237=1,IF(Pengawas!AI237="","OK","Harap dikosongkan"),IF(Pengawas!V237=2,IF(Pengawas!AI237="","Harap diisi","OK"),IF(Pengawas!V238&lt;1,"-",IF(Pengawas!V238&gt;2,"-","OK")))))</f>
        <v>-</v>
      </c>
      <c r="AJ237" s="25" t="str">
        <f>IF(Pengawas!V237="","-",IF(Pengawas!V237=1,IF(Pengawas!AJ237="","OK","Harap dikosongkan"),IF(Pengawas!V237=2,IF(Pengawas!AJ237="","Harap diisi","OK"),IF(Pengawas!V238&lt;1,"-",IF(Pengawas!V238&gt;2,"-","OK")))))</f>
        <v>-</v>
      </c>
      <c r="AK237" s="25" t="str">
        <f>IF(Pengawas!V237="","-",IF(Pengawas!V237=1,IF(Pengawas!AK237="","OK","Harap dikosongkan"),IF(Pengawas!V237=2,IF(Pengawas!AK237="","Harap diisi","OK"),IF(Pengawas!V238&lt;1,"-",IF(Pengawas!V238&gt;2,"-","OK")))))</f>
        <v>-</v>
      </c>
      <c r="AL237" s="25" t="str">
        <f>IF(Pengawas!AL237="","-",IF(Pengawas!AL237&gt;3,"Tidak valid",IF(Pengawas!AL237&lt;1,"Tidak valid","OK")))</f>
        <v>-</v>
      </c>
      <c r="AM237" s="25" t="str">
        <f>IF(Pengawas!AL237="",IF(Pengawas!AM237="","-","Harap dikosongkan"),IF(Pengawas!AL237&lt;&gt;1,IF(Pengawas!AM237="","OK","Harap dikosongkan"),IF(Pengawas!AM237="","Harap diisi",IF(Pengawas!AM237&gt;2015,"Cek lagi",IF(Pengawas!AM237&lt;2005,"Cek lagi","OK")))))</f>
        <v>-</v>
      </c>
      <c r="AN237" s="25" t="str">
        <f>IF(Pengawas!AL237="",IF(Pengawas!AN237="","-","Harap dikosongkan"),IF(Pengawas!AL237&lt;&gt;1,IF(Pengawas!AN237="","OK","Harap dikosongkan"),IF(Pengawas!AN237="","Harap diisi",IF(VALUE(Pengawas!AN237)&gt;33,"Tidak valid",IF(VALUE(Pengawas!AN237)&lt;1,"Tidak valid","OK")))))</f>
        <v>-</v>
      </c>
      <c r="AO237" s="25" t="str">
        <f>IF(Pengawas!AL237="",IF(Pengawas!AO237="","-","Harap dikosongkan"),IF(Pengawas!AL237&lt;&gt;1,IF(Pengawas!AO237="","OK","Harap dikosongkan"),IF(Pengawas!AO237="","Harap diisi",IF(Pengawas!AO237&gt;1,"Tidak valid","OK"))))</f>
        <v>-</v>
      </c>
      <c r="AP237" s="25" t="str">
        <f>IF(Pengawas!AL237&gt;1,"OK",IF(Pengawas!AO237="",IF(Pengawas!AP237="","-","Kolom AO cek lagi"),IF(Pengawas!AO237=0,IF(Pengawas!AP237="","OK","Harap dikosongkan"),IF(Pengawas!AP237="","Harap diisi",IF(LEN(Pengawas!AP237)&lt;12,"Tidak valid",IF(LEN(Pengawas!AP237)&gt;14,"Tidak valid","OK"))))))</f>
        <v>-</v>
      </c>
      <c r="AQ237" s="26" t="str">
        <f>IF(Pengawas!AL237&gt;1,"OK",IF(Pengawas!AO237="",IF(Pengawas!AQ237="","-","Kolom AO cek lagi"),IF(Pengawas!AO237=0,IF(Pengawas!AQ237="","OK","Harap dikosongkan"),IF(Pengawas!AQ237="","Harap diisi",IF(LEN(Pengawas!AQ237)&lt;5,"Cek lagi","OK")))))</f>
        <v>-</v>
      </c>
      <c r="AR237" s="26" t="str">
        <f>IF(Pengawas!AL237&gt;1,"OK",IF(Pengawas!AO237="",IF(Pengawas!AR237="","-","Kolom AT cek lagi"),IF(Pengawas!AO237=0,IF(Pengawas!AR237="","OK","Harap dikosongkan"),IF(Pengawas!AR237="","Harap diisi",IF(VALUE(LEFT(Pengawas!AR237,2))&gt;31,"Tanggal tidak valid",IF(VALUE(LEFT(RIGHT(Pengawas!AR237,7),2))&gt;12,"Bulan tidak valid",IF(VALUE(RIGHT(Pengawas!AR237,4))&gt;2016,"Tahun cek lagi",IF(VALUE(RIGHT(Pengawas!AR237,4))&lt;2005,"Tahun cek lagi","OK"))))))))</f>
        <v>-</v>
      </c>
      <c r="AS237" s="25" t="str">
        <f>IF(Pengawas!AP237="",IF(Pengawas!AS237="","-","Harap dikosongkan"),IF(Pengawas!AP237&lt;&gt;"",IF(Pengawas!AS237="","Harap diisi",IF(Pengawas!AS237&gt;1,"Tidak valid","OK"))))</f>
        <v>-</v>
      </c>
      <c r="AT237" s="25" t="str">
        <f>IF(Pengawas!AS237="",IF(Pengawas!AT237="","-","Harap dikosongkan"),IF(Pengawas!AS237&lt;&gt;1,IF(Pengawas!AT237="","OK","Harap dikosongkan"),IF(Pengawas!AS237="",IF(Pengawas!AT237="","-","Harap dikosongkan"),IF(Pengawas!AS237=0,IF(Pengawas!AT237="","OK","Harap dikosongkan"),IF(Pengawas!AT237="","Harap diisi",IF(Pengawas!AT237&gt;2016,"Cek lagi",IF(Pengawas!AT237&lt;2005,"Cek lagi",IF(Pengawas!AM237&gt;Pengawas!AT237,"Cek lagi dengan Kolom AL","OK"))))))))</f>
        <v>-</v>
      </c>
      <c r="AU237" s="25" t="str">
        <f>IF(Pengawas!AS237="",IF(Pengawas!AU237="","-","Harap dikosongkan"),IF(Pengawas!AS237&lt;&gt;1,IF(Pengawas!AU237="","OK","Harap dikosongkan"),IF(Pengawas!AS237="",IF(Pengawas!AU237="","-","Harap dikosongkan"),IF(Pengawas!AS237=0,IF(Pengawas!AU237="","OK","Harap dikosongkan"),IF(Pengawas!AU237="","Harap diisi",IF(Pengawas!AU237&gt;20000000,"Cek lagi",IF(Pengawas!AU237&lt;100000,"Cek lagi","OK")))))))</f>
        <v>-</v>
      </c>
      <c r="AV237" s="25" t="str">
        <f>IF(Pengawas!AV237="","-",IF(Pengawas!AV237&gt;3,"Tidak valid","OK"))</f>
        <v>-</v>
      </c>
      <c r="AW237" s="25" t="str">
        <f>IF(Pengawas!AV237="",IF(Pengawas!AW237="","-","Harap dikosongkan"),IF(Pengawas!AV237=0,IF(Pengawas!AW237="","OK","Harap dikosongkan"),IF(Pengawas!AV237&gt;0,IF(Pengawas!AW237="","Harap diisi",IF(Pengawas!AW237&gt;2015,"Tidak valid","OK")))))</f>
        <v>-</v>
      </c>
      <c r="AX237" s="25" t="str">
        <f>IF(Pengawas!AV237="",IF(Pengawas!AX237="","-","Harap dikosongkan"),IF(Pengawas!AV237=0,IF(Pengawas!AX237="","OK","Harap dikosongkan"),IF(Pengawas!AV237&gt;0,IF(Pengawas!AX237="","Harap diisi",IF(Pengawas!AX237="","-",IF(Pengawas!AX237&gt;1,"Tidak valid","OK"))))))</f>
        <v>-</v>
      </c>
      <c r="AY237" s="25" t="str">
        <f>IF(Pengawas!AY237="","-",IF(Pengawas!AY237&gt;2,"Tidak valid","OK"))</f>
        <v>-</v>
      </c>
      <c r="AZ237" s="25" t="str">
        <f>IF(Pengawas!AY237="",IF(Pengawas!AZ237="","-","Harap dikosongkan"),IF(Pengawas!AY237=0,IF(Pengawas!AZ237="","OK","Harap dikosongkan"),IF(Pengawas!AZ237="","Harap diisi",IF(Pengawas!AZ237&gt;2015,"Cek lagi",IF(Pengawas!AZ237&lt;2000,"Cek lagi","OK")))))</f>
        <v>-</v>
      </c>
      <c r="BA237" s="25" t="str">
        <f>IF(Pengawas!BA237="","-",IF(LEN(Pengawas!BA237)&lt;5,"Cek lagi","OK"))</f>
        <v>-</v>
      </c>
      <c r="BB237" s="25" t="str">
        <f>IF(Pengawas!BB237="","-",IF(LEN(Pengawas!BB237)&lt;4,"Cek lagi","OK"))</f>
        <v>-</v>
      </c>
      <c r="BC237" s="25" t="str">
        <f>IF(Pengawas!BC237="","-",IF(LEN(Pengawas!BC237)&lt;4,"Cek lagi","OK"))</f>
        <v>-</v>
      </c>
      <c r="BD237" s="25" t="str">
        <f>IF(Pengawas!BD237="","-",IF(LEN(Pengawas!BD237)&lt;4,"Cek lagi","OK"))</f>
        <v>-</v>
      </c>
      <c r="BE237" s="25" t="str">
        <f>IF(Pengawas!BE237="","-",IF(LEN(Pengawas!BE237)&lt;4,"Cek lagi","OK"))</f>
        <v>-</v>
      </c>
      <c r="BF237" s="25" t="str">
        <f>IF(Pengawas!BF237="","-",IF(LEN(Pengawas!BF237)&lt;&gt;5,"Tidak valid","OK"))</f>
        <v>-</v>
      </c>
      <c r="BG237" s="25" t="str">
        <f>IF(Pengawas!BG237="","-",IF(LEN(Pengawas!BG237)&lt;9,"Cek lagi",IF(LEN(Pengawas!BG237)&gt;14,"Cek lagi","OK")))</f>
        <v>-</v>
      </c>
    </row>
    <row r="238" spans="1:59" ht="15" customHeight="1" x14ac:dyDescent="0.2">
      <c r="A238" s="25" t="str">
        <f>IF(Pengawas!A238="","-",IF(LEN(Pengawas!A238)&lt;4,"Cek lagi","OK"))</f>
        <v>-</v>
      </c>
      <c r="B238" s="25" t="str">
        <f>IF(Pengawas!B238="","-",IF(LEN(Pengawas!B238)&lt;4,"Cek lagi","OK"))</f>
        <v>-</v>
      </c>
      <c r="C238" s="25" t="str">
        <f>IF(Pengawas!C238="","-",IF(LEN(Pengawas!C238)&lt;&gt;18,"Tidak valid","OK"))</f>
        <v>-</v>
      </c>
      <c r="D238" s="25" t="str">
        <f>IF(Pengawas!D238="","-",IF(LEN(Pengawas!D238)&lt;&gt;16,"Tidak valid","OK"))</f>
        <v>-</v>
      </c>
      <c r="E238" s="25" t="str">
        <f>IF(Pengawas!E238="","-",IF(LEN(Pengawas!E238)&lt;4,"Cek lagi","OK"))</f>
        <v>-</v>
      </c>
      <c r="F238" s="25" t="str">
        <f>IF(Pengawas!F238="","-",IF(LEN(Pengawas!F238)&lt;&gt;16,"Tidak valid","OK"))</f>
        <v>-</v>
      </c>
      <c r="G238" s="25" t="str">
        <f>IF(Pengawas!G238="","-",IF(LEN(Pengawas!G238)&lt;4,"Cek lagi","OK"))</f>
        <v>-</v>
      </c>
      <c r="H238" s="26" t="str">
        <f>IF(Pengawas!H238="","-",IF(VALUE(LEFT(Pengawas!H238,2))&gt;31,"Tanggal tidak valid",IF(VALUE(LEFT(RIGHT(Pengawas!H238,7),2))&gt;12,"Bulan tidak valid",IF(VALUE(RIGHT(Pengawas!H238,4))&gt;1990,"Umur terlalu muda",IF(VALUE(RIGHT(Pengawas!H238,4))&lt;1955,"Umur terlalu tua","OK")))))</f>
        <v>-</v>
      </c>
      <c r="I238" s="25" t="str">
        <f>IF(Pengawas!I238="","-",IF(Pengawas!I238="L","OK",IF(Pengawas!I238="P","OK","Tidak valid")))</f>
        <v>-</v>
      </c>
      <c r="J238" s="25" t="str">
        <f>IF(Pengawas!J238="","-",IF(LEN(Pengawas!J238)&lt;4,"Cek lagi","OK"))</f>
        <v>-</v>
      </c>
      <c r="K238" s="25" t="str">
        <f>IF(Pengawas!K238="","-",IF(Pengawas!K238&gt;5,"Tidak valid",IF(Pengawas!K238&lt;1,"Tidak valid","OK")))</f>
        <v>-</v>
      </c>
      <c r="L238" s="25" t="str">
        <f>IF(Pengawas!L238="","-",IF(VALUE(LEFT(Pengawas!L238,1))&gt;1,"Tidak valid","OK"))</f>
        <v>-</v>
      </c>
      <c r="M238" s="25" t="str">
        <f>IF(Pengawas!M238="","-",IF(VALUE(LEFT(Pengawas!M238,1))&gt;1,"Tidak valid","OK"))</f>
        <v>-</v>
      </c>
      <c r="N238" s="25" t="str">
        <f>IF(Pengawas!N238="","-",IF(VALUE(LEFT(Pengawas!N238,2))&gt;31,"Tanggal tidak valid",IF(VALUE(LEFT(RIGHT(Pengawas!N238,7),2))&gt;12,"Bulan tidak valid",IF(VALUE(RIGHT(Pengawas!N238,4))&gt;2015,"Tahun cek lagi",IF(VALUE(RIGHT(Pengawas!N238,4))&lt;1930,"Tahun cek lagi","OK")))))</f>
        <v>-</v>
      </c>
      <c r="O238" s="26" t="str">
        <f>IF(Pengawas!O238="","-",IF(VALUE(LEFT(Pengawas!O238,2))&gt;31,"Tanggal tidak valid",IF(VALUE(LEFT(RIGHT(Pengawas!O238,7),2))&gt;12,"Bulan tidak valid",IF(VALUE(RIGHT(Pengawas!O238,4))&gt;2015,"Tahun cek lagi",IF(VALUE(RIGHT(Pengawas!O238,4))&lt;1930,"Tahun cek lagi","OK")))))</f>
        <v>-</v>
      </c>
      <c r="P238" s="26" t="str">
        <f>IF(Pengawas!P238="","-",IF(VALUE(LEFT(Pengawas!P238,2))&gt;31,"Tanggal tidak valid",IF(VALUE(LEFT(RIGHT(Pengawas!P238,7),2))&gt;12,"Bulan tidak valid",IF(VALUE(RIGHT(Pengawas!P238,4))&gt;2015,"Tahun cek lagi",IF(VALUE(RIGHT(Pengawas!P238,4))&lt;1930,"Tahun cek lagi","OK")))))</f>
        <v>-</v>
      </c>
      <c r="Q238" s="25" t="str">
        <f>IF(Pengawas!Q238="","-",IF(Pengawas!Q238&gt;3,"Tidak valid",IF(Pengawas!Q238&lt;1,"Tidak valid","OK")))</f>
        <v>-</v>
      </c>
      <c r="R238" s="25" t="str">
        <f>IF(Pengawas!R238="","-",IF(Pengawas!R238&gt;20000000,"Cek lagi",IF(Pengawas!R238&lt;50000,"Cek lagi","OK")))</f>
        <v>-</v>
      </c>
      <c r="S238" s="25" t="str">
        <f>IF(Pengawas!S238="","-",IF(Pengawas!S238&gt;3,"Tidak valid",IF(Pengawas!S238&lt;1,"Tidak valid","OK")))</f>
        <v>-</v>
      </c>
      <c r="T238" s="25" t="str">
        <f>IF(Pengawas!T238="","-",IF(Pengawas!T238&gt;6,"Tidak valid",IF(Pengawas!T238&lt;1,"Tidak valid","OK")))</f>
        <v>-</v>
      </c>
      <c r="U238" s="25" t="str">
        <f>IF(Pengawas!U238="","-",IF(Pengawas!U238&gt;4,"Tidak valid",IF(Pengawas!U238&lt;1,"Tidak valid","OK")))</f>
        <v>-</v>
      </c>
      <c r="V238" s="25" t="str">
        <f>IF(Pengawas!V238="","-",IF(Pengawas!V238&gt;2,"Tidak valid",IF(Pengawas!V238&lt;1,"Tidak valid","OK")))</f>
        <v>-</v>
      </c>
      <c r="W238" s="25" t="str">
        <f>IF(Pengawas!V238="","-",IF(Pengawas!V238=1,IF(Pengawas!W238="","Harap diisi","OK"),IF(Pengawas!V238=2,IF(Pengawas!W238="","Harap diisi","OK"),IF(Pengawas!V239&lt;1,"-",IF(Pengawas!V239&gt;2,"-","OK")))))</f>
        <v>-</v>
      </c>
      <c r="X238" s="25" t="str">
        <f>IF(Pengawas!V238="","-",IF(Pengawas!V238=1,IF(Pengawas!X238="","Harap diisi","OK"),IF(Pengawas!V238=2,IF(Pengawas!X238="","Harap diisi","OK"),IF(Pengawas!V239&lt;1,"-",IF(Pengawas!V239&gt;2,"-","OK")))))</f>
        <v>-</v>
      </c>
      <c r="Y238" s="25" t="str">
        <f>IF(Pengawas!V238="","-",IF(Pengawas!V238=1,IF(Pengawas!Y238="","Harap diisi","OK"),IF(Pengawas!V238=2,IF(Pengawas!Y238="","Harap diisi","OK"),IF(Pengawas!V239&lt;1,"-",IF(Pengawas!V239&gt;2,"-","OK")))))</f>
        <v>-</v>
      </c>
      <c r="Z238" s="25" t="str">
        <f>IF(Pengawas!V238="","-",IF(Pengawas!V238=1,IF(Pengawas!Z238="","Harap diisi","OK"),IF(Pengawas!V238=2,IF(Pengawas!Z238="","Harap diisi","OK"),IF(Pengawas!V239&lt;1,"-",IF(Pengawas!V239&gt;2,"-","OK")))))</f>
        <v>-</v>
      </c>
      <c r="AA238" s="25" t="str">
        <f>IF(Pengawas!V238="","-",IF(Pengawas!V238=1,IF(Pengawas!AA238="","Harap diisi","OK"),IF(Pengawas!V238=2,IF(Pengawas!AA238="","Harap diisi","OK"),IF(Pengawas!V239&lt;1,"-",IF(Pengawas!V239&gt;2,"-","OK")))))</f>
        <v>-</v>
      </c>
      <c r="AB238" s="25" t="str">
        <f>IF(Pengawas!V238="","-",IF(Pengawas!V238=1,IF(Pengawas!AB238="","Harap diisi","OK"),IF(Pengawas!V238=2,IF(Pengawas!AB238="","Harap diisi","OK"),IF(Pengawas!V239&lt;1,"-",IF(Pengawas!V239&gt;2,"-","OK")))))</f>
        <v>-</v>
      </c>
      <c r="AC238" s="25" t="str">
        <f>IF(Pengawas!V238="","-",IF(Pengawas!V238=1,IF(Pengawas!AC238="","Harap diisi","OK"),IF(Pengawas!V238=2,IF(Pengawas!AC238="","Harap diisi","OK"),IF(Pengawas!V239&lt;1,"-",IF(Pengawas!V239&gt;2,"-","OK")))))</f>
        <v>-</v>
      </c>
      <c r="AD238" s="25" t="str">
        <f>IF(Pengawas!V238="","-",IF(Pengawas!V238=1,IF(Pengawas!AD238="","OK","Harap dikosongkan"),IF(Pengawas!V238=2,IF(Pengawas!AD238="","Harap diisi","OK"),IF(Pengawas!V239&lt;1,"-",IF(Pengawas!V239&gt;2,"-","OK")))))</f>
        <v>-</v>
      </c>
      <c r="AE238" s="25" t="str">
        <f>IF(Pengawas!V238="","-",IF(Pengawas!V238=1,IF(Pengawas!AE238="","OK","Harap dikosongkan"),IF(Pengawas!V238=2,IF(Pengawas!AE238="","Harap diisi","OK"),IF(Pengawas!V239&lt;1,"-",IF(Pengawas!V239&gt;2,"-","OK")))))</f>
        <v>-</v>
      </c>
      <c r="AF238" s="25" t="str">
        <f>IF(Pengawas!V238="","-",IF(Pengawas!V238=1,IF(Pengawas!AF238="","OK","Harap dikosongkan"),IF(Pengawas!V238=2,IF(Pengawas!AF238="","Harap diisi","OK"),IF(Pengawas!V239&lt;1,"-",IF(Pengawas!V239&gt;2,"-","OK")))))</f>
        <v>-</v>
      </c>
      <c r="AG238" s="25" t="str">
        <f>IF(Pengawas!V238="","-",IF(Pengawas!V238=1,IF(Pengawas!AG238="","OK","Harap dikosongkan"),IF(Pengawas!V238=2,IF(Pengawas!AG238="","Harap diisi","OK"),IF(Pengawas!V239&lt;1,"-",IF(Pengawas!V239&gt;2,"-","OK")))))</f>
        <v>-</v>
      </c>
      <c r="AH238" s="25" t="str">
        <f>IF(Pengawas!V238="","-",IF(Pengawas!V238=1,IF(Pengawas!AH238="","OK","Harap dikosongkan"),IF(Pengawas!V238=2,IF(Pengawas!AH238="","Harap diisi","OK"),IF(Pengawas!V239&lt;1,"-",IF(Pengawas!V239&gt;2,"-","OK")))))</f>
        <v>-</v>
      </c>
      <c r="AI238" s="25" t="str">
        <f>IF(Pengawas!V238="","-",IF(Pengawas!V238=1,IF(Pengawas!AI238="","OK","Harap dikosongkan"),IF(Pengawas!V238=2,IF(Pengawas!AI238="","Harap diisi","OK"),IF(Pengawas!V239&lt;1,"-",IF(Pengawas!V239&gt;2,"-","OK")))))</f>
        <v>-</v>
      </c>
      <c r="AJ238" s="25" t="str">
        <f>IF(Pengawas!V238="","-",IF(Pengawas!V238=1,IF(Pengawas!AJ238="","OK","Harap dikosongkan"),IF(Pengawas!V238=2,IF(Pengawas!AJ238="","Harap diisi","OK"),IF(Pengawas!V239&lt;1,"-",IF(Pengawas!V239&gt;2,"-","OK")))))</f>
        <v>-</v>
      </c>
      <c r="AK238" s="25" t="str">
        <f>IF(Pengawas!V238="","-",IF(Pengawas!V238=1,IF(Pengawas!AK238="","OK","Harap dikosongkan"),IF(Pengawas!V238=2,IF(Pengawas!AK238="","Harap diisi","OK"),IF(Pengawas!V239&lt;1,"-",IF(Pengawas!V239&gt;2,"-","OK")))))</f>
        <v>-</v>
      </c>
      <c r="AL238" s="25" t="str">
        <f>IF(Pengawas!AL238="","-",IF(Pengawas!AL238&gt;3,"Tidak valid",IF(Pengawas!AL238&lt;1,"Tidak valid","OK")))</f>
        <v>-</v>
      </c>
      <c r="AM238" s="25" t="str">
        <f>IF(Pengawas!AL238="",IF(Pengawas!AM238="","-","Harap dikosongkan"),IF(Pengawas!AL238&lt;&gt;1,IF(Pengawas!AM238="","OK","Harap dikosongkan"),IF(Pengawas!AM238="","Harap diisi",IF(Pengawas!AM238&gt;2015,"Cek lagi",IF(Pengawas!AM238&lt;2005,"Cek lagi","OK")))))</f>
        <v>-</v>
      </c>
      <c r="AN238" s="25" t="str">
        <f>IF(Pengawas!AL238="",IF(Pengawas!AN238="","-","Harap dikosongkan"),IF(Pengawas!AL238&lt;&gt;1,IF(Pengawas!AN238="","OK","Harap dikosongkan"),IF(Pengawas!AN238="","Harap diisi",IF(VALUE(Pengawas!AN238)&gt;33,"Tidak valid",IF(VALUE(Pengawas!AN238)&lt;1,"Tidak valid","OK")))))</f>
        <v>-</v>
      </c>
      <c r="AO238" s="25" t="str">
        <f>IF(Pengawas!AL238="",IF(Pengawas!AO238="","-","Harap dikosongkan"),IF(Pengawas!AL238&lt;&gt;1,IF(Pengawas!AO238="","OK","Harap dikosongkan"),IF(Pengawas!AO238="","Harap diisi",IF(Pengawas!AO238&gt;1,"Tidak valid","OK"))))</f>
        <v>-</v>
      </c>
      <c r="AP238" s="25" t="str">
        <f>IF(Pengawas!AL238&gt;1,"OK",IF(Pengawas!AO238="",IF(Pengawas!AP238="","-","Kolom AO cek lagi"),IF(Pengawas!AO238=0,IF(Pengawas!AP238="","OK","Harap dikosongkan"),IF(Pengawas!AP238="","Harap diisi",IF(LEN(Pengawas!AP238)&lt;12,"Tidak valid",IF(LEN(Pengawas!AP238)&gt;14,"Tidak valid","OK"))))))</f>
        <v>-</v>
      </c>
      <c r="AQ238" s="26" t="str">
        <f>IF(Pengawas!AL238&gt;1,"OK",IF(Pengawas!AO238="",IF(Pengawas!AQ238="","-","Kolom AO cek lagi"),IF(Pengawas!AO238=0,IF(Pengawas!AQ238="","OK","Harap dikosongkan"),IF(Pengawas!AQ238="","Harap diisi",IF(LEN(Pengawas!AQ238)&lt;5,"Cek lagi","OK")))))</f>
        <v>-</v>
      </c>
      <c r="AR238" s="26" t="str">
        <f>IF(Pengawas!AL238&gt;1,"OK",IF(Pengawas!AO238="",IF(Pengawas!AR238="","-","Kolom AT cek lagi"),IF(Pengawas!AO238=0,IF(Pengawas!AR238="","OK","Harap dikosongkan"),IF(Pengawas!AR238="","Harap diisi",IF(VALUE(LEFT(Pengawas!AR238,2))&gt;31,"Tanggal tidak valid",IF(VALUE(LEFT(RIGHT(Pengawas!AR238,7),2))&gt;12,"Bulan tidak valid",IF(VALUE(RIGHT(Pengawas!AR238,4))&gt;2016,"Tahun cek lagi",IF(VALUE(RIGHT(Pengawas!AR238,4))&lt;2005,"Tahun cek lagi","OK"))))))))</f>
        <v>-</v>
      </c>
      <c r="AS238" s="25" t="str">
        <f>IF(Pengawas!AP238="",IF(Pengawas!AS238="","-","Harap dikosongkan"),IF(Pengawas!AP238&lt;&gt;"",IF(Pengawas!AS238="","Harap diisi",IF(Pengawas!AS238&gt;1,"Tidak valid","OK"))))</f>
        <v>-</v>
      </c>
      <c r="AT238" s="25" t="str">
        <f>IF(Pengawas!AS238="",IF(Pengawas!AT238="","-","Harap dikosongkan"),IF(Pengawas!AS238&lt;&gt;1,IF(Pengawas!AT238="","OK","Harap dikosongkan"),IF(Pengawas!AS238="",IF(Pengawas!AT238="","-","Harap dikosongkan"),IF(Pengawas!AS238=0,IF(Pengawas!AT238="","OK","Harap dikosongkan"),IF(Pengawas!AT238="","Harap diisi",IF(Pengawas!AT238&gt;2016,"Cek lagi",IF(Pengawas!AT238&lt;2005,"Cek lagi",IF(Pengawas!AM238&gt;Pengawas!AT238,"Cek lagi dengan Kolom AL","OK"))))))))</f>
        <v>-</v>
      </c>
      <c r="AU238" s="25" t="str">
        <f>IF(Pengawas!AS238="",IF(Pengawas!AU238="","-","Harap dikosongkan"),IF(Pengawas!AS238&lt;&gt;1,IF(Pengawas!AU238="","OK","Harap dikosongkan"),IF(Pengawas!AS238="",IF(Pengawas!AU238="","-","Harap dikosongkan"),IF(Pengawas!AS238=0,IF(Pengawas!AU238="","OK","Harap dikosongkan"),IF(Pengawas!AU238="","Harap diisi",IF(Pengawas!AU238&gt;20000000,"Cek lagi",IF(Pengawas!AU238&lt;100000,"Cek lagi","OK")))))))</f>
        <v>-</v>
      </c>
      <c r="AV238" s="25" t="str">
        <f>IF(Pengawas!AV238="","-",IF(Pengawas!AV238&gt;3,"Tidak valid","OK"))</f>
        <v>-</v>
      </c>
      <c r="AW238" s="25" t="str">
        <f>IF(Pengawas!AV238="",IF(Pengawas!AW238="","-","Harap dikosongkan"),IF(Pengawas!AV238=0,IF(Pengawas!AW238="","OK","Harap dikosongkan"),IF(Pengawas!AV238&gt;0,IF(Pengawas!AW238="","Harap diisi",IF(Pengawas!AW238&gt;2015,"Tidak valid","OK")))))</f>
        <v>-</v>
      </c>
      <c r="AX238" s="25" t="str">
        <f>IF(Pengawas!AV238="",IF(Pengawas!AX238="","-","Harap dikosongkan"),IF(Pengawas!AV238=0,IF(Pengawas!AX238="","OK","Harap dikosongkan"),IF(Pengawas!AV238&gt;0,IF(Pengawas!AX238="","Harap diisi",IF(Pengawas!AX238="","-",IF(Pengawas!AX238&gt;1,"Tidak valid","OK"))))))</f>
        <v>-</v>
      </c>
      <c r="AY238" s="25" t="str">
        <f>IF(Pengawas!AY238="","-",IF(Pengawas!AY238&gt;2,"Tidak valid","OK"))</f>
        <v>-</v>
      </c>
      <c r="AZ238" s="25" t="str">
        <f>IF(Pengawas!AY238="",IF(Pengawas!AZ238="","-","Harap dikosongkan"),IF(Pengawas!AY238=0,IF(Pengawas!AZ238="","OK","Harap dikosongkan"),IF(Pengawas!AZ238="","Harap diisi",IF(Pengawas!AZ238&gt;2015,"Cek lagi",IF(Pengawas!AZ238&lt;2000,"Cek lagi","OK")))))</f>
        <v>-</v>
      </c>
      <c r="BA238" s="25" t="str">
        <f>IF(Pengawas!BA238="","-",IF(LEN(Pengawas!BA238)&lt;5,"Cek lagi","OK"))</f>
        <v>-</v>
      </c>
      <c r="BB238" s="25" t="str">
        <f>IF(Pengawas!BB238="","-",IF(LEN(Pengawas!BB238)&lt;4,"Cek lagi","OK"))</f>
        <v>-</v>
      </c>
      <c r="BC238" s="25" t="str">
        <f>IF(Pengawas!BC238="","-",IF(LEN(Pengawas!BC238)&lt;4,"Cek lagi","OK"))</f>
        <v>-</v>
      </c>
      <c r="BD238" s="25" t="str">
        <f>IF(Pengawas!BD238="","-",IF(LEN(Pengawas!BD238)&lt;4,"Cek lagi","OK"))</f>
        <v>-</v>
      </c>
      <c r="BE238" s="25" t="str">
        <f>IF(Pengawas!BE238="","-",IF(LEN(Pengawas!BE238)&lt;4,"Cek lagi","OK"))</f>
        <v>-</v>
      </c>
      <c r="BF238" s="25" t="str">
        <f>IF(Pengawas!BF238="","-",IF(LEN(Pengawas!BF238)&lt;&gt;5,"Tidak valid","OK"))</f>
        <v>-</v>
      </c>
      <c r="BG238" s="25" t="str">
        <f>IF(Pengawas!BG238="","-",IF(LEN(Pengawas!BG238)&lt;9,"Cek lagi",IF(LEN(Pengawas!BG238)&gt;14,"Cek lagi","OK")))</f>
        <v>-</v>
      </c>
    </row>
    <row r="239" spans="1:59" ht="15" customHeight="1" x14ac:dyDescent="0.2">
      <c r="A239" s="25" t="str">
        <f>IF(Pengawas!A239="","-",IF(LEN(Pengawas!A239)&lt;4,"Cek lagi","OK"))</f>
        <v>-</v>
      </c>
      <c r="B239" s="25" t="str">
        <f>IF(Pengawas!B239="","-",IF(LEN(Pengawas!B239)&lt;4,"Cek lagi","OK"))</f>
        <v>-</v>
      </c>
      <c r="C239" s="25" t="str">
        <f>IF(Pengawas!C239="","-",IF(LEN(Pengawas!C239)&lt;&gt;18,"Tidak valid","OK"))</f>
        <v>-</v>
      </c>
      <c r="D239" s="25" t="str">
        <f>IF(Pengawas!D239="","-",IF(LEN(Pengawas!D239)&lt;&gt;16,"Tidak valid","OK"))</f>
        <v>-</v>
      </c>
      <c r="E239" s="25" t="str">
        <f>IF(Pengawas!E239="","-",IF(LEN(Pengawas!E239)&lt;4,"Cek lagi","OK"))</f>
        <v>-</v>
      </c>
      <c r="F239" s="25" t="str">
        <f>IF(Pengawas!F239="","-",IF(LEN(Pengawas!F239)&lt;&gt;16,"Tidak valid","OK"))</f>
        <v>-</v>
      </c>
      <c r="G239" s="25" t="str">
        <f>IF(Pengawas!G239="","-",IF(LEN(Pengawas!G239)&lt;4,"Cek lagi","OK"))</f>
        <v>-</v>
      </c>
      <c r="H239" s="26" t="str">
        <f>IF(Pengawas!H239="","-",IF(VALUE(LEFT(Pengawas!H239,2))&gt;31,"Tanggal tidak valid",IF(VALUE(LEFT(RIGHT(Pengawas!H239,7),2))&gt;12,"Bulan tidak valid",IF(VALUE(RIGHT(Pengawas!H239,4))&gt;1990,"Umur terlalu muda",IF(VALUE(RIGHT(Pengawas!H239,4))&lt;1955,"Umur terlalu tua","OK")))))</f>
        <v>-</v>
      </c>
      <c r="I239" s="25" t="str">
        <f>IF(Pengawas!I239="","-",IF(Pengawas!I239="L","OK",IF(Pengawas!I239="P","OK","Tidak valid")))</f>
        <v>-</v>
      </c>
      <c r="J239" s="25" t="str">
        <f>IF(Pengawas!J239="","-",IF(LEN(Pengawas!J239)&lt;4,"Cek lagi","OK"))</f>
        <v>-</v>
      </c>
      <c r="K239" s="25" t="str">
        <f>IF(Pengawas!K239="","-",IF(Pengawas!K239&gt;5,"Tidak valid",IF(Pengawas!K239&lt;1,"Tidak valid","OK")))</f>
        <v>-</v>
      </c>
      <c r="L239" s="25" t="str">
        <f>IF(Pengawas!L239="","-",IF(VALUE(LEFT(Pengawas!L239,1))&gt;1,"Tidak valid","OK"))</f>
        <v>-</v>
      </c>
      <c r="M239" s="25" t="str">
        <f>IF(Pengawas!M239="","-",IF(VALUE(LEFT(Pengawas!M239,1))&gt;1,"Tidak valid","OK"))</f>
        <v>-</v>
      </c>
      <c r="N239" s="25" t="str">
        <f>IF(Pengawas!N239="","-",IF(VALUE(LEFT(Pengawas!N239,2))&gt;31,"Tanggal tidak valid",IF(VALUE(LEFT(RIGHT(Pengawas!N239,7),2))&gt;12,"Bulan tidak valid",IF(VALUE(RIGHT(Pengawas!N239,4))&gt;2015,"Tahun cek lagi",IF(VALUE(RIGHT(Pengawas!N239,4))&lt;1930,"Tahun cek lagi","OK")))))</f>
        <v>-</v>
      </c>
      <c r="O239" s="26" t="str">
        <f>IF(Pengawas!O239="","-",IF(VALUE(LEFT(Pengawas!O239,2))&gt;31,"Tanggal tidak valid",IF(VALUE(LEFT(RIGHT(Pengawas!O239,7),2))&gt;12,"Bulan tidak valid",IF(VALUE(RIGHT(Pengawas!O239,4))&gt;2015,"Tahun cek lagi",IF(VALUE(RIGHT(Pengawas!O239,4))&lt;1930,"Tahun cek lagi","OK")))))</f>
        <v>-</v>
      </c>
      <c r="P239" s="26" t="str">
        <f>IF(Pengawas!P239="","-",IF(VALUE(LEFT(Pengawas!P239,2))&gt;31,"Tanggal tidak valid",IF(VALUE(LEFT(RIGHT(Pengawas!P239,7),2))&gt;12,"Bulan tidak valid",IF(VALUE(RIGHT(Pengawas!P239,4))&gt;2015,"Tahun cek lagi",IF(VALUE(RIGHT(Pengawas!P239,4))&lt;1930,"Tahun cek lagi","OK")))))</f>
        <v>-</v>
      </c>
      <c r="Q239" s="25" t="str">
        <f>IF(Pengawas!Q239="","-",IF(Pengawas!Q239&gt;3,"Tidak valid",IF(Pengawas!Q239&lt;1,"Tidak valid","OK")))</f>
        <v>-</v>
      </c>
      <c r="R239" s="25" t="str">
        <f>IF(Pengawas!R239="","-",IF(Pengawas!R239&gt;20000000,"Cek lagi",IF(Pengawas!R239&lt;50000,"Cek lagi","OK")))</f>
        <v>-</v>
      </c>
      <c r="S239" s="25" t="str">
        <f>IF(Pengawas!S239="","-",IF(Pengawas!S239&gt;3,"Tidak valid",IF(Pengawas!S239&lt;1,"Tidak valid","OK")))</f>
        <v>-</v>
      </c>
      <c r="T239" s="25" t="str">
        <f>IF(Pengawas!T239="","-",IF(Pengawas!T239&gt;6,"Tidak valid",IF(Pengawas!T239&lt;1,"Tidak valid","OK")))</f>
        <v>-</v>
      </c>
      <c r="U239" s="25" t="str">
        <f>IF(Pengawas!U239="","-",IF(Pengawas!U239&gt;4,"Tidak valid",IF(Pengawas!U239&lt;1,"Tidak valid","OK")))</f>
        <v>-</v>
      </c>
      <c r="V239" s="25" t="str">
        <f>IF(Pengawas!V239="","-",IF(Pengawas!V239&gt;2,"Tidak valid",IF(Pengawas!V239&lt;1,"Tidak valid","OK")))</f>
        <v>-</v>
      </c>
      <c r="W239" s="25" t="str">
        <f>IF(Pengawas!V239="","-",IF(Pengawas!V239=1,IF(Pengawas!W239="","Harap diisi","OK"),IF(Pengawas!V239=2,IF(Pengawas!W239="","Harap diisi","OK"),IF(Pengawas!V240&lt;1,"-",IF(Pengawas!V240&gt;2,"-","OK")))))</f>
        <v>-</v>
      </c>
      <c r="X239" s="25" t="str">
        <f>IF(Pengawas!V239="","-",IF(Pengawas!V239=1,IF(Pengawas!X239="","Harap diisi","OK"),IF(Pengawas!V239=2,IF(Pengawas!X239="","Harap diisi","OK"),IF(Pengawas!V240&lt;1,"-",IF(Pengawas!V240&gt;2,"-","OK")))))</f>
        <v>-</v>
      </c>
      <c r="Y239" s="25" t="str">
        <f>IF(Pengawas!V239="","-",IF(Pengawas!V239=1,IF(Pengawas!Y239="","Harap diisi","OK"),IF(Pengawas!V239=2,IF(Pengawas!Y239="","Harap diisi","OK"),IF(Pengawas!V240&lt;1,"-",IF(Pengawas!V240&gt;2,"-","OK")))))</f>
        <v>-</v>
      </c>
      <c r="Z239" s="25" t="str">
        <f>IF(Pengawas!V239="","-",IF(Pengawas!V239=1,IF(Pengawas!Z239="","Harap diisi","OK"),IF(Pengawas!V239=2,IF(Pengawas!Z239="","Harap diisi","OK"),IF(Pengawas!V240&lt;1,"-",IF(Pengawas!V240&gt;2,"-","OK")))))</f>
        <v>-</v>
      </c>
      <c r="AA239" s="25" t="str">
        <f>IF(Pengawas!V239="","-",IF(Pengawas!V239=1,IF(Pengawas!AA239="","Harap diisi","OK"),IF(Pengawas!V239=2,IF(Pengawas!AA239="","Harap diisi","OK"),IF(Pengawas!V240&lt;1,"-",IF(Pengawas!V240&gt;2,"-","OK")))))</f>
        <v>-</v>
      </c>
      <c r="AB239" s="25" t="str">
        <f>IF(Pengawas!V239="","-",IF(Pengawas!V239=1,IF(Pengawas!AB239="","Harap diisi","OK"),IF(Pengawas!V239=2,IF(Pengawas!AB239="","Harap diisi","OK"),IF(Pengawas!V240&lt;1,"-",IF(Pengawas!V240&gt;2,"-","OK")))))</f>
        <v>-</v>
      </c>
      <c r="AC239" s="25" t="str">
        <f>IF(Pengawas!V239="","-",IF(Pengawas!V239=1,IF(Pengawas!AC239="","Harap diisi","OK"),IF(Pengawas!V239=2,IF(Pengawas!AC239="","Harap diisi","OK"),IF(Pengawas!V240&lt;1,"-",IF(Pengawas!V240&gt;2,"-","OK")))))</f>
        <v>-</v>
      </c>
      <c r="AD239" s="25" t="str">
        <f>IF(Pengawas!V239="","-",IF(Pengawas!V239=1,IF(Pengawas!AD239="","OK","Harap dikosongkan"),IF(Pengawas!V239=2,IF(Pengawas!AD239="","Harap diisi","OK"),IF(Pengawas!V240&lt;1,"-",IF(Pengawas!V240&gt;2,"-","OK")))))</f>
        <v>-</v>
      </c>
      <c r="AE239" s="25" t="str">
        <f>IF(Pengawas!V239="","-",IF(Pengawas!V239=1,IF(Pengawas!AE239="","OK","Harap dikosongkan"),IF(Pengawas!V239=2,IF(Pengawas!AE239="","Harap diisi","OK"),IF(Pengawas!V240&lt;1,"-",IF(Pengawas!V240&gt;2,"-","OK")))))</f>
        <v>-</v>
      </c>
      <c r="AF239" s="25" t="str">
        <f>IF(Pengawas!V239="","-",IF(Pengawas!V239=1,IF(Pengawas!AF239="","OK","Harap dikosongkan"),IF(Pengawas!V239=2,IF(Pengawas!AF239="","Harap diisi","OK"),IF(Pengawas!V240&lt;1,"-",IF(Pengawas!V240&gt;2,"-","OK")))))</f>
        <v>-</v>
      </c>
      <c r="AG239" s="25" t="str">
        <f>IF(Pengawas!V239="","-",IF(Pengawas!V239=1,IF(Pengawas!AG239="","OK","Harap dikosongkan"),IF(Pengawas!V239=2,IF(Pengawas!AG239="","Harap diisi","OK"),IF(Pengawas!V240&lt;1,"-",IF(Pengawas!V240&gt;2,"-","OK")))))</f>
        <v>-</v>
      </c>
      <c r="AH239" s="25" t="str">
        <f>IF(Pengawas!V239="","-",IF(Pengawas!V239=1,IF(Pengawas!AH239="","OK","Harap dikosongkan"),IF(Pengawas!V239=2,IF(Pengawas!AH239="","Harap diisi","OK"),IF(Pengawas!V240&lt;1,"-",IF(Pengawas!V240&gt;2,"-","OK")))))</f>
        <v>-</v>
      </c>
      <c r="AI239" s="25" t="str">
        <f>IF(Pengawas!V239="","-",IF(Pengawas!V239=1,IF(Pengawas!AI239="","OK","Harap dikosongkan"),IF(Pengawas!V239=2,IF(Pengawas!AI239="","Harap diisi","OK"),IF(Pengawas!V240&lt;1,"-",IF(Pengawas!V240&gt;2,"-","OK")))))</f>
        <v>-</v>
      </c>
      <c r="AJ239" s="25" t="str">
        <f>IF(Pengawas!V239="","-",IF(Pengawas!V239=1,IF(Pengawas!AJ239="","OK","Harap dikosongkan"),IF(Pengawas!V239=2,IF(Pengawas!AJ239="","Harap diisi","OK"),IF(Pengawas!V240&lt;1,"-",IF(Pengawas!V240&gt;2,"-","OK")))))</f>
        <v>-</v>
      </c>
      <c r="AK239" s="25" t="str">
        <f>IF(Pengawas!V239="","-",IF(Pengawas!V239=1,IF(Pengawas!AK239="","OK","Harap dikosongkan"),IF(Pengawas!V239=2,IF(Pengawas!AK239="","Harap diisi","OK"),IF(Pengawas!V240&lt;1,"-",IF(Pengawas!V240&gt;2,"-","OK")))))</f>
        <v>-</v>
      </c>
      <c r="AL239" s="25" t="str">
        <f>IF(Pengawas!AL239="","-",IF(Pengawas!AL239&gt;3,"Tidak valid",IF(Pengawas!AL239&lt;1,"Tidak valid","OK")))</f>
        <v>-</v>
      </c>
      <c r="AM239" s="25" t="str">
        <f>IF(Pengawas!AL239="",IF(Pengawas!AM239="","-","Harap dikosongkan"),IF(Pengawas!AL239&lt;&gt;1,IF(Pengawas!AM239="","OK","Harap dikosongkan"),IF(Pengawas!AM239="","Harap diisi",IF(Pengawas!AM239&gt;2015,"Cek lagi",IF(Pengawas!AM239&lt;2005,"Cek lagi","OK")))))</f>
        <v>-</v>
      </c>
      <c r="AN239" s="25" t="str">
        <f>IF(Pengawas!AL239="",IF(Pengawas!AN239="","-","Harap dikosongkan"),IF(Pengawas!AL239&lt;&gt;1,IF(Pengawas!AN239="","OK","Harap dikosongkan"),IF(Pengawas!AN239="","Harap diisi",IF(VALUE(Pengawas!AN239)&gt;33,"Tidak valid",IF(VALUE(Pengawas!AN239)&lt;1,"Tidak valid","OK")))))</f>
        <v>-</v>
      </c>
      <c r="AO239" s="25" t="str">
        <f>IF(Pengawas!AL239="",IF(Pengawas!AO239="","-","Harap dikosongkan"),IF(Pengawas!AL239&lt;&gt;1,IF(Pengawas!AO239="","OK","Harap dikosongkan"),IF(Pengawas!AO239="","Harap diisi",IF(Pengawas!AO239&gt;1,"Tidak valid","OK"))))</f>
        <v>-</v>
      </c>
      <c r="AP239" s="25" t="str">
        <f>IF(Pengawas!AL239&gt;1,"OK",IF(Pengawas!AO239="",IF(Pengawas!AP239="","-","Kolom AO cek lagi"),IF(Pengawas!AO239=0,IF(Pengawas!AP239="","OK","Harap dikosongkan"),IF(Pengawas!AP239="","Harap diisi",IF(LEN(Pengawas!AP239)&lt;12,"Tidak valid",IF(LEN(Pengawas!AP239)&gt;14,"Tidak valid","OK"))))))</f>
        <v>-</v>
      </c>
      <c r="AQ239" s="26" t="str">
        <f>IF(Pengawas!AL239&gt;1,"OK",IF(Pengawas!AO239="",IF(Pengawas!AQ239="","-","Kolom AO cek lagi"),IF(Pengawas!AO239=0,IF(Pengawas!AQ239="","OK","Harap dikosongkan"),IF(Pengawas!AQ239="","Harap diisi",IF(LEN(Pengawas!AQ239)&lt;5,"Cek lagi","OK")))))</f>
        <v>-</v>
      </c>
      <c r="AR239" s="26" t="str">
        <f>IF(Pengawas!AL239&gt;1,"OK",IF(Pengawas!AO239="",IF(Pengawas!AR239="","-","Kolom AT cek lagi"),IF(Pengawas!AO239=0,IF(Pengawas!AR239="","OK","Harap dikosongkan"),IF(Pengawas!AR239="","Harap diisi",IF(VALUE(LEFT(Pengawas!AR239,2))&gt;31,"Tanggal tidak valid",IF(VALUE(LEFT(RIGHT(Pengawas!AR239,7),2))&gt;12,"Bulan tidak valid",IF(VALUE(RIGHT(Pengawas!AR239,4))&gt;2016,"Tahun cek lagi",IF(VALUE(RIGHT(Pengawas!AR239,4))&lt;2005,"Tahun cek lagi","OK"))))))))</f>
        <v>-</v>
      </c>
      <c r="AS239" s="25" t="str">
        <f>IF(Pengawas!AP239="",IF(Pengawas!AS239="","-","Harap dikosongkan"),IF(Pengawas!AP239&lt;&gt;"",IF(Pengawas!AS239="","Harap diisi",IF(Pengawas!AS239&gt;1,"Tidak valid","OK"))))</f>
        <v>-</v>
      </c>
      <c r="AT239" s="25" t="str">
        <f>IF(Pengawas!AS239="",IF(Pengawas!AT239="","-","Harap dikosongkan"),IF(Pengawas!AS239&lt;&gt;1,IF(Pengawas!AT239="","OK","Harap dikosongkan"),IF(Pengawas!AS239="",IF(Pengawas!AT239="","-","Harap dikosongkan"),IF(Pengawas!AS239=0,IF(Pengawas!AT239="","OK","Harap dikosongkan"),IF(Pengawas!AT239="","Harap diisi",IF(Pengawas!AT239&gt;2016,"Cek lagi",IF(Pengawas!AT239&lt;2005,"Cek lagi",IF(Pengawas!AM239&gt;Pengawas!AT239,"Cek lagi dengan Kolom AL","OK"))))))))</f>
        <v>-</v>
      </c>
      <c r="AU239" s="25" t="str">
        <f>IF(Pengawas!AS239="",IF(Pengawas!AU239="","-","Harap dikosongkan"),IF(Pengawas!AS239&lt;&gt;1,IF(Pengawas!AU239="","OK","Harap dikosongkan"),IF(Pengawas!AS239="",IF(Pengawas!AU239="","-","Harap dikosongkan"),IF(Pengawas!AS239=0,IF(Pengawas!AU239="","OK","Harap dikosongkan"),IF(Pengawas!AU239="","Harap diisi",IF(Pengawas!AU239&gt;20000000,"Cek lagi",IF(Pengawas!AU239&lt;100000,"Cek lagi","OK")))))))</f>
        <v>-</v>
      </c>
      <c r="AV239" s="25" t="str">
        <f>IF(Pengawas!AV239="","-",IF(Pengawas!AV239&gt;3,"Tidak valid","OK"))</f>
        <v>-</v>
      </c>
      <c r="AW239" s="25" t="str">
        <f>IF(Pengawas!AV239="",IF(Pengawas!AW239="","-","Harap dikosongkan"),IF(Pengawas!AV239=0,IF(Pengawas!AW239="","OK","Harap dikosongkan"),IF(Pengawas!AV239&gt;0,IF(Pengawas!AW239="","Harap diisi",IF(Pengawas!AW239&gt;2015,"Tidak valid","OK")))))</f>
        <v>-</v>
      </c>
      <c r="AX239" s="25" t="str">
        <f>IF(Pengawas!AV239="",IF(Pengawas!AX239="","-","Harap dikosongkan"),IF(Pengawas!AV239=0,IF(Pengawas!AX239="","OK","Harap dikosongkan"),IF(Pengawas!AV239&gt;0,IF(Pengawas!AX239="","Harap diisi",IF(Pengawas!AX239="","-",IF(Pengawas!AX239&gt;1,"Tidak valid","OK"))))))</f>
        <v>-</v>
      </c>
      <c r="AY239" s="25" t="str">
        <f>IF(Pengawas!AY239="","-",IF(Pengawas!AY239&gt;2,"Tidak valid","OK"))</f>
        <v>-</v>
      </c>
      <c r="AZ239" s="25" t="str">
        <f>IF(Pengawas!AY239="",IF(Pengawas!AZ239="","-","Harap dikosongkan"),IF(Pengawas!AY239=0,IF(Pengawas!AZ239="","OK","Harap dikosongkan"),IF(Pengawas!AZ239="","Harap diisi",IF(Pengawas!AZ239&gt;2015,"Cek lagi",IF(Pengawas!AZ239&lt;2000,"Cek lagi","OK")))))</f>
        <v>-</v>
      </c>
      <c r="BA239" s="25" t="str">
        <f>IF(Pengawas!BA239="","-",IF(LEN(Pengawas!BA239)&lt;5,"Cek lagi","OK"))</f>
        <v>-</v>
      </c>
      <c r="BB239" s="25" t="str">
        <f>IF(Pengawas!BB239="","-",IF(LEN(Pengawas!BB239)&lt;4,"Cek lagi","OK"))</f>
        <v>-</v>
      </c>
      <c r="BC239" s="25" t="str">
        <f>IF(Pengawas!BC239="","-",IF(LEN(Pengawas!BC239)&lt;4,"Cek lagi","OK"))</f>
        <v>-</v>
      </c>
      <c r="BD239" s="25" t="str">
        <f>IF(Pengawas!BD239="","-",IF(LEN(Pengawas!BD239)&lt;4,"Cek lagi","OK"))</f>
        <v>-</v>
      </c>
      <c r="BE239" s="25" t="str">
        <f>IF(Pengawas!BE239="","-",IF(LEN(Pengawas!BE239)&lt;4,"Cek lagi","OK"))</f>
        <v>-</v>
      </c>
      <c r="BF239" s="25" t="str">
        <f>IF(Pengawas!BF239="","-",IF(LEN(Pengawas!BF239)&lt;&gt;5,"Tidak valid","OK"))</f>
        <v>-</v>
      </c>
      <c r="BG239" s="25" t="str">
        <f>IF(Pengawas!BG239="","-",IF(LEN(Pengawas!BG239)&lt;9,"Cek lagi",IF(LEN(Pengawas!BG239)&gt;14,"Cek lagi","OK")))</f>
        <v>-</v>
      </c>
    </row>
    <row r="240" spans="1:59" ht="15" customHeight="1" x14ac:dyDescent="0.2">
      <c r="A240" s="25" t="str">
        <f>IF(Pengawas!A240="","-",IF(LEN(Pengawas!A240)&lt;4,"Cek lagi","OK"))</f>
        <v>-</v>
      </c>
      <c r="B240" s="25" t="str">
        <f>IF(Pengawas!B240="","-",IF(LEN(Pengawas!B240)&lt;4,"Cek lagi","OK"))</f>
        <v>-</v>
      </c>
      <c r="C240" s="25" t="str">
        <f>IF(Pengawas!C240="","-",IF(LEN(Pengawas!C240)&lt;&gt;18,"Tidak valid","OK"))</f>
        <v>-</v>
      </c>
      <c r="D240" s="25" t="str">
        <f>IF(Pengawas!D240="","-",IF(LEN(Pengawas!D240)&lt;&gt;16,"Tidak valid","OK"))</f>
        <v>-</v>
      </c>
      <c r="E240" s="25" t="str">
        <f>IF(Pengawas!E240="","-",IF(LEN(Pengawas!E240)&lt;4,"Cek lagi","OK"))</f>
        <v>-</v>
      </c>
      <c r="F240" s="25" t="str">
        <f>IF(Pengawas!F240="","-",IF(LEN(Pengawas!F240)&lt;&gt;16,"Tidak valid","OK"))</f>
        <v>-</v>
      </c>
      <c r="G240" s="25" t="str">
        <f>IF(Pengawas!G240="","-",IF(LEN(Pengawas!G240)&lt;4,"Cek lagi","OK"))</f>
        <v>-</v>
      </c>
      <c r="H240" s="26" t="str">
        <f>IF(Pengawas!H240="","-",IF(VALUE(LEFT(Pengawas!H240,2))&gt;31,"Tanggal tidak valid",IF(VALUE(LEFT(RIGHT(Pengawas!H240,7),2))&gt;12,"Bulan tidak valid",IF(VALUE(RIGHT(Pengawas!H240,4))&gt;1990,"Umur terlalu muda",IF(VALUE(RIGHT(Pengawas!H240,4))&lt;1955,"Umur terlalu tua","OK")))))</f>
        <v>-</v>
      </c>
      <c r="I240" s="25" t="str">
        <f>IF(Pengawas!I240="","-",IF(Pengawas!I240="L","OK",IF(Pengawas!I240="P","OK","Tidak valid")))</f>
        <v>-</v>
      </c>
      <c r="J240" s="25" t="str">
        <f>IF(Pengawas!J240="","-",IF(LEN(Pengawas!J240)&lt;4,"Cek lagi","OK"))</f>
        <v>-</v>
      </c>
      <c r="K240" s="25" t="str">
        <f>IF(Pengawas!K240="","-",IF(Pengawas!K240&gt;5,"Tidak valid",IF(Pengawas!K240&lt;1,"Tidak valid","OK")))</f>
        <v>-</v>
      </c>
      <c r="L240" s="25" t="str">
        <f>IF(Pengawas!L240="","-",IF(VALUE(LEFT(Pengawas!L240,1))&gt;1,"Tidak valid","OK"))</f>
        <v>-</v>
      </c>
      <c r="M240" s="25" t="str">
        <f>IF(Pengawas!M240="","-",IF(VALUE(LEFT(Pengawas!M240,1))&gt;1,"Tidak valid","OK"))</f>
        <v>-</v>
      </c>
      <c r="N240" s="25" t="str">
        <f>IF(Pengawas!N240="","-",IF(VALUE(LEFT(Pengawas!N240,2))&gt;31,"Tanggal tidak valid",IF(VALUE(LEFT(RIGHT(Pengawas!N240,7),2))&gt;12,"Bulan tidak valid",IF(VALUE(RIGHT(Pengawas!N240,4))&gt;2015,"Tahun cek lagi",IF(VALUE(RIGHT(Pengawas!N240,4))&lt;1930,"Tahun cek lagi","OK")))))</f>
        <v>-</v>
      </c>
      <c r="O240" s="26" t="str">
        <f>IF(Pengawas!O240="","-",IF(VALUE(LEFT(Pengawas!O240,2))&gt;31,"Tanggal tidak valid",IF(VALUE(LEFT(RIGHT(Pengawas!O240,7),2))&gt;12,"Bulan tidak valid",IF(VALUE(RIGHT(Pengawas!O240,4))&gt;2015,"Tahun cek lagi",IF(VALUE(RIGHT(Pengawas!O240,4))&lt;1930,"Tahun cek lagi","OK")))))</f>
        <v>-</v>
      </c>
      <c r="P240" s="26" t="str">
        <f>IF(Pengawas!P240="","-",IF(VALUE(LEFT(Pengawas!P240,2))&gt;31,"Tanggal tidak valid",IF(VALUE(LEFT(RIGHT(Pengawas!P240,7),2))&gt;12,"Bulan tidak valid",IF(VALUE(RIGHT(Pengawas!P240,4))&gt;2015,"Tahun cek lagi",IF(VALUE(RIGHT(Pengawas!P240,4))&lt;1930,"Tahun cek lagi","OK")))))</f>
        <v>-</v>
      </c>
      <c r="Q240" s="25" t="str">
        <f>IF(Pengawas!Q240="","-",IF(Pengawas!Q240&gt;3,"Tidak valid",IF(Pengawas!Q240&lt;1,"Tidak valid","OK")))</f>
        <v>-</v>
      </c>
      <c r="R240" s="25" t="str">
        <f>IF(Pengawas!R240="","-",IF(Pengawas!R240&gt;20000000,"Cek lagi",IF(Pengawas!R240&lt;50000,"Cek lagi","OK")))</f>
        <v>-</v>
      </c>
      <c r="S240" s="25" t="str">
        <f>IF(Pengawas!S240="","-",IF(Pengawas!S240&gt;3,"Tidak valid",IF(Pengawas!S240&lt;1,"Tidak valid","OK")))</f>
        <v>-</v>
      </c>
      <c r="T240" s="25" t="str">
        <f>IF(Pengawas!T240="","-",IF(Pengawas!T240&gt;6,"Tidak valid",IF(Pengawas!T240&lt;1,"Tidak valid","OK")))</f>
        <v>-</v>
      </c>
      <c r="U240" s="25" t="str">
        <f>IF(Pengawas!U240="","-",IF(Pengawas!U240&gt;4,"Tidak valid",IF(Pengawas!U240&lt;1,"Tidak valid","OK")))</f>
        <v>-</v>
      </c>
      <c r="V240" s="25" t="str">
        <f>IF(Pengawas!V240="","-",IF(Pengawas!V240&gt;2,"Tidak valid",IF(Pengawas!V240&lt;1,"Tidak valid","OK")))</f>
        <v>-</v>
      </c>
      <c r="W240" s="25" t="str">
        <f>IF(Pengawas!V240="","-",IF(Pengawas!V240=1,IF(Pengawas!W240="","Harap diisi","OK"),IF(Pengawas!V240=2,IF(Pengawas!W240="","Harap diisi","OK"),IF(Pengawas!V241&lt;1,"-",IF(Pengawas!V241&gt;2,"-","OK")))))</f>
        <v>-</v>
      </c>
      <c r="X240" s="25" t="str">
        <f>IF(Pengawas!V240="","-",IF(Pengawas!V240=1,IF(Pengawas!X240="","Harap diisi","OK"),IF(Pengawas!V240=2,IF(Pengawas!X240="","Harap diisi","OK"),IF(Pengawas!V241&lt;1,"-",IF(Pengawas!V241&gt;2,"-","OK")))))</f>
        <v>-</v>
      </c>
      <c r="Y240" s="25" t="str">
        <f>IF(Pengawas!V240="","-",IF(Pengawas!V240=1,IF(Pengawas!Y240="","Harap diisi","OK"),IF(Pengawas!V240=2,IF(Pengawas!Y240="","Harap diisi","OK"),IF(Pengawas!V241&lt;1,"-",IF(Pengawas!V241&gt;2,"-","OK")))))</f>
        <v>-</v>
      </c>
      <c r="Z240" s="25" t="str">
        <f>IF(Pengawas!V240="","-",IF(Pengawas!V240=1,IF(Pengawas!Z240="","Harap diisi","OK"),IF(Pengawas!V240=2,IF(Pengawas!Z240="","Harap diisi","OK"),IF(Pengawas!V241&lt;1,"-",IF(Pengawas!V241&gt;2,"-","OK")))))</f>
        <v>-</v>
      </c>
      <c r="AA240" s="25" t="str">
        <f>IF(Pengawas!V240="","-",IF(Pengawas!V240=1,IF(Pengawas!AA240="","Harap diisi","OK"),IF(Pengawas!V240=2,IF(Pengawas!AA240="","Harap diisi","OK"),IF(Pengawas!V241&lt;1,"-",IF(Pengawas!V241&gt;2,"-","OK")))))</f>
        <v>-</v>
      </c>
      <c r="AB240" s="25" t="str">
        <f>IF(Pengawas!V240="","-",IF(Pengawas!V240=1,IF(Pengawas!AB240="","Harap diisi","OK"),IF(Pengawas!V240=2,IF(Pengawas!AB240="","Harap diisi","OK"),IF(Pengawas!V241&lt;1,"-",IF(Pengawas!V241&gt;2,"-","OK")))))</f>
        <v>-</v>
      </c>
      <c r="AC240" s="25" t="str">
        <f>IF(Pengawas!V240="","-",IF(Pengawas!V240=1,IF(Pengawas!AC240="","Harap diisi","OK"),IF(Pengawas!V240=2,IF(Pengawas!AC240="","Harap diisi","OK"),IF(Pengawas!V241&lt;1,"-",IF(Pengawas!V241&gt;2,"-","OK")))))</f>
        <v>-</v>
      </c>
      <c r="AD240" s="25" t="str">
        <f>IF(Pengawas!V240="","-",IF(Pengawas!V240=1,IF(Pengawas!AD240="","OK","Harap dikosongkan"),IF(Pengawas!V240=2,IF(Pengawas!AD240="","Harap diisi","OK"),IF(Pengawas!V241&lt;1,"-",IF(Pengawas!V241&gt;2,"-","OK")))))</f>
        <v>-</v>
      </c>
      <c r="AE240" s="25" t="str">
        <f>IF(Pengawas!V240="","-",IF(Pengawas!V240=1,IF(Pengawas!AE240="","OK","Harap dikosongkan"),IF(Pengawas!V240=2,IF(Pengawas!AE240="","Harap diisi","OK"),IF(Pengawas!V241&lt;1,"-",IF(Pengawas!V241&gt;2,"-","OK")))))</f>
        <v>-</v>
      </c>
      <c r="AF240" s="25" t="str">
        <f>IF(Pengawas!V240="","-",IF(Pengawas!V240=1,IF(Pengawas!AF240="","OK","Harap dikosongkan"),IF(Pengawas!V240=2,IF(Pengawas!AF240="","Harap diisi","OK"),IF(Pengawas!V241&lt;1,"-",IF(Pengawas!V241&gt;2,"-","OK")))))</f>
        <v>-</v>
      </c>
      <c r="AG240" s="25" t="str">
        <f>IF(Pengawas!V240="","-",IF(Pengawas!V240=1,IF(Pengawas!AG240="","OK","Harap dikosongkan"),IF(Pengawas!V240=2,IF(Pengawas!AG240="","Harap diisi","OK"),IF(Pengawas!V241&lt;1,"-",IF(Pengawas!V241&gt;2,"-","OK")))))</f>
        <v>-</v>
      </c>
      <c r="AH240" s="25" t="str">
        <f>IF(Pengawas!V240="","-",IF(Pengawas!V240=1,IF(Pengawas!AH240="","OK","Harap dikosongkan"),IF(Pengawas!V240=2,IF(Pengawas!AH240="","Harap diisi","OK"),IF(Pengawas!V241&lt;1,"-",IF(Pengawas!V241&gt;2,"-","OK")))))</f>
        <v>-</v>
      </c>
      <c r="AI240" s="25" t="str">
        <f>IF(Pengawas!V240="","-",IF(Pengawas!V240=1,IF(Pengawas!AI240="","OK","Harap dikosongkan"),IF(Pengawas!V240=2,IF(Pengawas!AI240="","Harap diisi","OK"),IF(Pengawas!V241&lt;1,"-",IF(Pengawas!V241&gt;2,"-","OK")))))</f>
        <v>-</v>
      </c>
      <c r="AJ240" s="25" t="str">
        <f>IF(Pengawas!V240="","-",IF(Pengawas!V240=1,IF(Pengawas!AJ240="","OK","Harap dikosongkan"),IF(Pengawas!V240=2,IF(Pengawas!AJ240="","Harap diisi","OK"),IF(Pengawas!V241&lt;1,"-",IF(Pengawas!V241&gt;2,"-","OK")))))</f>
        <v>-</v>
      </c>
      <c r="AK240" s="25" t="str">
        <f>IF(Pengawas!V240="","-",IF(Pengawas!V240=1,IF(Pengawas!AK240="","OK","Harap dikosongkan"),IF(Pengawas!V240=2,IF(Pengawas!AK240="","Harap diisi","OK"),IF(Pengawas!V241&lt;1,"-",IF(Pengawas!V241&gt;2,"-","OK")))))</f>
        <v>-</v>
      </c>
      <c r="AL240" s="25" t="str">
        <f>IF(Pengawas!AL240="","-",IF(Pengawas!AL240&gt;3,"Tidak valid",IF(Pengawas!AL240&lt;1,"Tidak valid","OK")))</f>
        <v>-</v>
      </c>
      <c r="AM240" s="25" t="str">
        <f>IF(Pengawas!AL240="",IF(Pengawas!AM240="","-","Harap dikosongkan"),IF(Pengawas!AL240&lt;&gt;1,IF(Pengawas!AM240="","OK","Harap dikosongkan"),IF(Pengawas!AM240="","Harap diisi",IF(Pengawas!AM240&gt;2015,"Cek lagi",IF(Pengawas!AM240&lt;2005,"Cek lagi","OK")))))</f>
        <v>-</v>
      </c>
      <c r="AN240" s="25" t="str">
        <f>IF(Pengawas!AL240="",IF(Pengawas!AN240="","-","Harap dikosongkan"),IF(Pengawas!AL240&lt;&gt;1,IF(Pengawas!AN240="","OK","Harap dikosongkan"),IF(Pengawas!AN240="","Harap diisi",IF(VALUE(Pengawas!AN240)&gt;33,"Tidak valid",IF(VALUE(Pengawas!AN240)&lt;1,"Tidak valid","OK")))))</f>
        <v>-</v>
      </c>
      <c r="AO240" s="25" t="str">
        <f>IF(Pengawas!AL240="",IF(Pengawas!AO240="","-","Harap dikosongkan"),IF(Pengawas!AL240&lt;&gt;1,IF(Pengawas!AO240="","OK","Harap dikosongkan"),IF(Pengawas!AO240="","Harap diisi",IF(Pengawas!AO240&gt;1,"Tidak valid","OK"))))</f>
        <v>-</v>
      </c>
      <c r="AP240" s="25" t="str">
        <f>IF(Pengawas!AL240&gt;1,"OK",IF(Pengawas!AO240="",IF(Pengawas!AP240="","-","Kolom AO cek lagi"),IF(Pengawas!AO240=0,IF(Pengawas!AP240="","OK","Harap dikosongkan"),IF(Pengawas!AP240="","Harap diisi",IF(LEN(Pengawas!AP240)&lt;12,"Tidak valid",IF(LEN(Pengawas!AP240)&gt;14,"Tidak valid","OK"))))))</f>
        <v>-</v>
      </c>
      <c r="AQ240" s="26" t="str">
        <f>IF(Pengawas!AL240&gt;1,"OK",IF(Pengawas!AO240="",IF(Pengawas!AQ240="","-","Kolom AO cek lagi"),IF(Pengawas!AO240=0,IF(Pengawas!AQ240="","OK","Harap dikosongkan"),IF(Pengawas!AQ240="","Harap diisi",IF(LEN(Pengawas!AQ240)&lt;5,"Cek lagi","OK")))))</f>
        <v>-</v>
      </c>
      <c r="AR240" s="26" t="str">
        <f>IF(Pengawas!AL240&gt;1,"OK",IF(Pengawas!AO240="",IF(Pengawas!AR240="","-","Kolom AT cek lagi"),IF(Pengawas!AO240=0,IF(Pengawas!AR240="","OK","Harap dikosongkan"),IF(Pengawas!AR240="","Harap diisi",IF(VALUE(LEFT(Pengawas!AR240,2))&gt;31,"Tanggal tidak valid",IF(VALUE(LEFT(RIGHT(Pengawas!AR240,7),2))&gt;12,"Bulan tidak valid",IF(VALUE(RIGHT(Pengawas!AR240,4))&gt;2016,"Tahun cek lagi",IF(VALUE(RIGHT(Pengawas!AR240,4))&lt;2005,"Tahun cek lagi","OK"))))))))</f>
        <v>-</v>
      </c>
      <c r="AS240" s="25" t="str">
        <f>IF(Pengawas!AP240="",IF(Pengawas!AS240="","-","Harap dikosongkan"),IF(Pengawas!AP240&lt;&gt;"",IF(Pengawas!AS240="","Harap diisi",IF(Pengawas!AS240&gt;1,"Tidak valid","OK"))))</f>
        <v>-</v>
      </c>
      <c r="AT240" s="25" t="str">
        <f>IF(Pengawas!AS240="",IF(Pengawas!AT240="","-","Harap dikosongkan"),IF(Pengawas!AS240&lt;&gt;1,IF(Pengawas!AT240="","OK","Harap dikosongkan"),IF(Pengawas!AS240="",IF(Pengawas!AT240="","-","Harap dikosongkan"),IF(Pengawas!AS240=0,IF(Pengawas!AT240="","OK","Harap dikosongkan"),IF(Pengawas!AT240="","Harap diisi",IF(Pengawas!AT240&gt;2016,"Cek lagi",IF(Pengawas!AT240&lt;2005,"Cek lagi",IF(Pengawas!AM240&gt;Pengawas!AT240,"Cek lagi dengan Kolom AL","OK"))))))))</f>
        <v>-</v>
      </c>
      <c r="AU240" s="25" t="str">
        <f>IF(Pengawas!AS240="",IF(Pengawas!AU240="","-","Harap dikosongkan"),IF(Pengawas!AS240&lt;&gt;1,IF(Pengawas!AU240="","OK","Harap dikosongkan"),IF(Pengawas!AS240="",IF(Pengawas!AU240="","-","Harap dikosongkan"),IF(Pengawas!AS240=0,IF(Pengawas!AU240="","OK","Harap dikosongkan"),IF(Pengawas!AU240="","Harap diisi",IF(Pengawas!AU240&gt;20000000,"Cek lagi",IF(Pengawas!AU240&lt;100000,"Cek lagi","OK")))))))</f>
        <v>-</v>
      </c>
      <c r="AV240" s="25" t="str">
        <f>IF(Pengawas!AV240="","-",IF(Pengawas!AV240&gt;3,"Tidak valid","OK"))</f>
        <v>-</v>
      </c>
      <c r="AW240" s="25" t="str">
        <f>IF(Pengawas!AV240="",IF(Pengawas!AW240="","-","Harap dikosongkan"),IF(Pengawas!AV240=0,IF(Pengawas!AW240="","OK","Harap dikosongkan"),IF(Pengawas!AV240&gt;0,IF(Pengawas!AW240="","Harap diisi",IF(Pengawas!AW240&gt;2015,"Tidak valid","OK")))))</f>
        <v>-</v>
      </c>
      <c r="AX240" s="25" t="str">
        <f>IF(Pengawas!AV240="",IF(Pengawas!AX240="","-","Harap dikosongkan"),IF(Pengawas!AV240=0,IF(Pengawas!AX240="","OK","Harap dikosongkan"),IF(Pengawas!AV240&gt;0,IF(Pengawas!AX240="","Harap diisi",IF(Pengawas!AX240="","-",IF(Pengawas!AX240&gt;1,"Tidak valid","OK"))))))</f>
        <v>-</v>
      </c>
      <c r="AY240" s="25" t="str">
        <f>IF(Pengawas!AY240="","-",IF(Pengawas!AY240&gt;2,"Tidak valid","OK"))</f>
        <v>-</v>
      </c>
      <c r="AZ240" s="25" t="str">
        <f>IF(Pengawas!AY240="",IF(Pengawas!AZ240="","-","Harap dikosongkan"),IF(Pengawas!AY240=0,IF(Pengawas!AZ240="","OK","Harap dikosongkan"),IF(Pengawas!AZ240="","Harap diisi",IF(Pengawas!AZ240&gt;2015,"Cek lagi",IF(Pengawas!AZ240&lt;2000,"Cek lagi","OK")))))</f>
        <v>-</v>
      </c>
      <c r="BA240" s="25" t="str">
        <f>IF(Pengawas!BA240="","-",IF(LEN(Pengawas!BA240)&lt;5,"Cek lagi","OK"))</f>
        <v>-</v>
      </c>
      <c r="BB240" s="25" t="str">
        <f>IF(Pengawas!BB240="","-",IF(LEN(Pengawas!BB240)&lt;4,"Cek lagi","OK"))</f>
        <v>-</v>
      </c>
      <c r="BC240" s="25" t="str">
        <f>IF(Pengawas!BC240="","-",IF(LEN(Pengawas!BC240)&lt;4,"Cek lagi","OK"))</f>
        <v>-</v>
      </c>
      <c r="BD240" s="25" t="str">
        <f>IF(Pengawas!BD240="","-",IF(LEN(Pengawas!BD240)&lt;4,"Cek lagi","OK"))</f>
        <v>-</v>
      </c>
      <c r="BE240" s="25" t="str">
        <f>IF(Pengawas!BE240="","-",IF(LEN(Pengawas!BE240)&lt;4,"Cek lagi","OK"))</f>
        <v>-</v>
      </c>
      <c r="BF240" s="25" t="str">
        <f>IF(Pengawas!BF240="","-",IF(LEN(Pengawas!BF240)&lt;&gt;5,"Tidak valid","OK"))</f>
        <v>-</v>
      </c>
      <c r="BG240" s="25" t="str">
        <f>IF(Pengawas!BG240="","-",IF(LEN(Pengawas!BG240)&lt;9,"Cek lagi",IF(LEN(Pengawas!BG240)&gt;14,"Cek lagi","OK")))</f>
        <v>-</v>
      </c>
    </row>
    <row r="241" spans="1:59" ht="15" customHeight="1" x14ac:dyDescent="0.2">
      <c r="A241" s="25" t="str">
        <f>IF(Pengawas!A241="","-",IF(LEN(Pengawas!A241)&lt;4,"Cek lagi","OK"))</f>
        <v>-</v>
      </c>
      <c r="B241" s="25" t="str">
        <f>IF(Pengawas!B241="","-",IF(LEN(Pengawas!B241)&lt;4,"Cek lagi","OK"))</f>
        <v>-</v>
      </c>
      <c r="C241" s="25" t="str">
        <f>IF(Pengawas!C241="","-",IF(LEN(Pengawas!C241)&lt;&gt;18,"Tidak valid","OK"))</f>
        <v>-</v>
      </c>
      <c r="D241" s="25" t="str">
        <f>IF(Pengawas!D241="","-",IF(LEN(Pengawas!D241)&lt;&gt;16,"Tidak valid","OK"))</f>
        <v>-</v>
      </c>
      <c r="E241" s="25" t="str">
        <f>IF(Pengawas!E241="","-",IF(LEN(Pengawas!E241)&lt;4,"Cek lagi","OK"))</f>
        <v>-</v>
      </c>
      <c r="F241" s="25" t="str">
        <f>IF(Pengawas!F241="","-",IF(LEN(Pengawas!F241)&lt;&gt;16,"Tidak valid","OK"))</f>
        <v>-</v>
      </c>
      <c r="G241" s="25" t="str">
        <f>IF(Pengawas!G241="","-",IF(LEN(Pengawas!G241)&lt;4,"Cek lagi","OK"))</f>
        <v>-</v>
      </c>
      <c r="H241" s="26" t="str">
        <f>IF(Pengawas!H241="","-",IF(VALUE(LEFT(Pengawas!H241,2))&gt;31,"Tanggal tidak valid",IF(VALUE(LEFT(RIGHT(Pengawas!H241,7),2))&gt;12,"Bulan tidak valid",IF(VALUE(RIGHT(Pengawas!H241,4))&gt;1990,"Umur terlalu muda",IF(VALUE(RIGHT(Pengawas!H241,4))&lt;1955,"Umur terlalu tua","OK")))))</f>
        <v>-</v>
      </c>
      <c r="I241" s="25" t="str">
        <f>IF(Pengawas!I241="","-",IF(Pengawas!I241="L","OK",IF(Pengawas!I241="P","OK","Tidak valid")))</f>
        <v>-</v>
      </c>
      <c r="J241" s="25" t="str">
        <f>IF(Pengawas!J241="","-",IF(LEN(Pengawas!J241)&lt;4,"Cek lagi","OK"))</f>
        <v>-</v>
      </c>
      <c r="K241" s="25" t="str">
        <f>IF(Pengawas!K241="","-",IF(Pengawas!K241&gt;5,"Tidak valid",IF(Pengawas!K241&lt;1,"Tidak valid","OK")))</f>
        <v>-</v>
      </c>
      <c r="L241" s="25" t="str">
        <f>IF(Pengawas!L241="","-",IF(VALUE(LEFT(Pengawas!L241,1))&gt;1,"Tidak valid","OK"))</f>
        <v>-</v>
      </c>
      <c r="M241" s="25" t="str">
        <f>IF(Pengawas!M241="","-",IF(VALUE(LEFT(Pengawas!M241,1))&gt;1,"Tidak valid","OK"))</f>
        <v>-</v>
      </c>
      <c r="N241" s="25" t="str">
        <f>IF(Pengawas!N241="","-",IF(VALUE(LEFT(Pengawas!N241,2))&gt;31,"Tanggal tidak valid",IF(VALUE(LEFT(RIGHT(Pengawas!N241,7),2))&gt;12,"Bulan tidak valid",IF(VALUE(RIGHT(Pengawas!N241,4))&gt;2015,"Tahun cek lagi",IF(VALUE(RIGHT(Pengawas!N241,4))&lt;1930,"Tahun cek lagi","OK")))))</f>
        <v>-</v>
      </c>
      <c r="O241" s="26" t="str">
        <f>IF(Pengawas!O241="","-",IF(VALUE(LEFT(Pengawas!O241,2))&gt;31,"Tanggal tidak valid",IF(VALUE(LEFT(RIGHT(Pengawas!O241,7),2))&gt;12,"Bulan tidak valid",IF(VALUE(RIGHT(Pengawas!O241,4))&gt;2015,"Tahun cek lagi",IF(VALUE(RIGHT(Pengawas!O241,4))&lt;1930,"Tahun cek lagi","OK")))))</f>
        <v>-</v>
      </c>
      <c r="P241" s="26" t="str">
        <f>IF(Pengawas!P241="","-",IF(VALUE(LEFT(Pengawas!P241,2))&gt;31,"Tanggal tidak valid",IF(VALUE(LEFT(RIGHT(Pengawas!P241,7),2))&gt;12,"Bulan tidak valid",IF(VALUE(RIGHT(Pengawas!P241,4))&gt;2015,"Tahun cek lagi",IF(VALUE(RIGHT(Pengawas!P241,4))&lt;1930,"Tahun cek lagi","OK")))))</f>
        <v>-</v>
      </c>
      <c r="Q241" s="25" t="str">
        <f>IF(Pengawas!Q241="","-",IF(Pengawas!Q241&gt;3,"Tidak valid",IF(Pengawas!Q241&lt;1,"Tidak valid","OK")))</f>
        <v>-</v>
      </c>
      <c r="R241" s="25" t="str">
        <f>IF(Pengawas!R241="","-",IF(Pengawas!R241&gt;20000000,"Cek lagi",IF(Pengawas!R241&lt;50000,"Cek lagi","OK")))</f>
        <v>-</v>
      </c>
      <c r="S241" s="25" t="str">
        <f>IF(Pengawas!S241="","-",IF(Pengawas!S241&gt;3,"Tidak valid",IF(Pengawas!S241&lt;1,"Tidak valid","OK")))</f>
        <v>-</v>
      </c>
      <c r="T241" s="25" t="str">
        <f>IF(Pengawas!T241="","-",IF(Pengawas!T241&gt;6,"Tidak valid",IF(Pengawas!T241&lt;1,"Tidak valid","OK")))</f>
        <v>-</v>
      </c>
      <c r="U241" s="25" t="str">
        <f>IF(Pengawas!U241="","-",IF(Pengawas!U241&gt;4,"Tidak valid",IF(Pengawas!U241&lt;1,"Tidak valid","OK")))</f>
        <v>-</v>
      </c>
      <c r="V241" s="25" t="str">
        <f>IF(Pengawas!V241="","-",IF(Pengawas!V241&gt;2,"Tidak valid",IF(Pengawas!V241&lt;1,"Tidak valid","OK")))</f>
        <v>-</v>
      </c>
      <c r="W241" s="25" t="str">
        <f>IF(Pengawas!V241="","-",IF(Pengawas!V241=1,IF(Pengawas!W241="","Harap diisi","OK"),IF(Pengawas!V241=2,IF(Pengawas!W241="","Harap diisi","OK"),IF(Pengawas!V242&lt;1,"-",IF(Pengawas!V242&gt;2,"-","OK")))))</f>
        <v>-</v>
      </c>
      <c r="X241" s="25" t="str">
        <f>IF(Pengawas!V241="","-",IF(Pengawas!V241=1,IF(Pengawas!X241="","Harap diisi","OK"),IF(Pengawas!V241=2,IF(Pengawas!X241="","Harap diisi","OK"),IF(Pengawas!V242&lt;1,"-",IF(Pengawas!V242&gt;2,"-","OK")))))</f>
        <v>-</v>
      </c>
      <c r="Y241" s="25" t="str">
        <f>IF(Pengawas!V241="","-",IF(Pengawas!V241=1,IF(Pengawas!Y241="","Harap diisi","OK"),IF(Pengawas!V241=2,IF(Pengawas!Y241="","Harap diisi","OK"),IF(Pengawas!V242&lt;1,"-",IF(Pengawas!V242&gt;2,"-","OK")))))</f>
        <v>-</v>
      </c>
      <c r="Z241" s="25" t="str">
        <f>IF(Pengawas!V241="","-",IF(Pengawas!V241=1,IF(Pengawas!Z241="","Harap diisi","OK"),IF(Pengawas!V241=2,IF(Pengawas!Z241="","Harap diisi","OK"),IF(Pengawas!V242&lt;1,"-",IF(Pengawas!V242&gt;2,"-","OK")))))</f>
        <v>-</v>
      </c>
      <c r="AA241" s="25" t="str">
        <f>IF(Pengawas!V241="","-",IF(Pengawas!V241=1,IF(Pengawas!AA241="","Harap diisi","OK"),IF(Pengawas!V241=2,IF(Pengawas!AA241="","Harap diisi","OK"),IF(Pengawas!V242&lt;1,"-",IF(Pengawas!V242&gt;2,"-","OK")))))</f>
        <v>-</v>
      </c>
      <c r="AB241" s="25" t="str">
        <f>IF(Pengawas!V241="","-",IF(Pengawas!V241=1,IF(Pengawas!AB241="","Harap diisi","OK"),IF(Pengawas!V241=2,IF(Pengawas!AB241="","Harap diisi","OK"),IF(Pengawas!V242&lt;1,"-",IF(Pengawas!V242&gt;2,"-","OK")))))</f>
        <v>-</v>
      </c>
      <c r="AC241" s="25" t="str">
        <f>IF(Pengawas!V241="","-",IF(Pengawas!V241=1,IF(Pengawas!AC241="","Harap diisi","OK"),IF(Pengawas!V241=2,IF(Pengawas!AC241="","Harap diisi","OK"),IF(Pengawas!V242&lt;1,"-",IF(Pengawas!V242&gt;2,"-","OK")))))</f>
        <v>-</v>
      </c>
      <c r="AD241" s="25" t="str">
        <f>IF(Pengawas!V241="","-",IF(Pengawas!V241=1,IF(Pengawas!AD241="","OK","Harap dikosongkan"),IF(Pengawas!V241=2,IF(Pengawas!AD241="","Harap diisi","OK"),IF(Pengawas!V242&lt;1,"-",IF(Pengawas!V242&gt;2,"-","OK")))))</f>
        <v>-</v>
      </c>
      <c r="AE241" s="25" t="str">
        <f>IF(Pengawas!V241="","-",IF(Pengawas!V241=1,IF(Pengawas!AE241="","OK","Harap dikosongkan"),IF(Pengawas!V241=2,IF(Pengawas!AE241="","Harap diisi","OK"),IF(Pengawas!V242&lt;1,"-",IF(Pengawas!V242&gt;2,"-","OK")))))</f>
        <v>-</v>
      </c>
      <c r="AF241" s="25" t="str">
        <f>IF(Pengawas!V241="","-",IF(Pengawas!V241=1,IF(Pengawas!AF241="","OK","Harap dikosongkan"),IF(Pengawas!V241=2,IF(Pengawas!AF241="","Harap diisi","OK"),IF(Pengawas!V242&lt;1,"-",IF(Pengawas!V242&gt;2,"-","OK")))))</f>
        <v>-</v>
      </c>
      <c r="AG241" s="25" t="str">
        <f>IF(Pengawas!V241="","-",IF(Pengawas!V241=1,IF(Pengawas!AG241="","OK","Harap dikosongkan"),IF(Pengawas!V241=2,IF(Pengawas!AG241="","Harap diisi","OK"),IF(Pengawas!V242&lt;1,"-",IF(Pengawas!V242&gt;2,"-","OK")))))</f>
        <v>-</v>
      </c>
      <c r="AH241" s="25" t="str">
        <f>IF(Pengawas!V241="","-",IF(Pengawas!V241=1,IF(Pengawas!AH241="","OK","Harap dikosongkan"),IF(Pengawas!V241=2,IF(Pengawas!AH241="","Harap diisi","OK"),IF(Pengawas!V242&lt;1,"-",IF(Pengawas!V242&gt;2,"-","OK")))))</f>
        <v>-</v>
      </c>
      <c r="AI241" s="25" t="str">
        <f>IF(Pengawas!V241="","-",IF(Pengawas!V241=1,IF(Pengawas!AI241="","OK","Harap dikosongkan"),IF(Pengawas!V241=2,IF(Pengawas!AI241="","Harap diisi","OK"),IF(Pengawas!V242&lt;1,"-",IF(Pengawas!V242&gt;2,"-","OK")))))</f>
        <v>-</v>
      </c>
      <c r="AJ241" s="25" t="str">
        <f>IF(Pengawas!V241="","-",IF(Pengawas!V241=1,IF(Pengawas!AJ241="","OK","Harap dikosongkan"),IF(Pengawas!V241=2,IF(Pengawas!AJ241="","Harap diisi","OK"),IF(Pengawas!V242&lt;1,"-",IF(Pengawas!V242&gt;2,"-","OK")))))</f>
        <v>-</v>
      </c>
      <c r="AK241" s="25" t="str">
        <f>IF(Pengawas!V241="","-",IF(Pengawas!V241=1,IF(Pengawas!AK241="","OK","Harap dikosongkan"),IF(Pengawas!V241=2,IF(Pengawas!AK241="","Harap diisi","OK"),IF(Pengawas!V242&lt;1,"-",IF(Pengawas!V242&gt;2,"-","OK")))))</f>
        <v>-</v>
      </c>
      <c r="AL241" s="25" t="str">
        <f>IF(Pengawas!AL241="","-",IF(Pengawas!AL241&gt;3,"Tidak valid",IF(Pengawas!AL241&lt;1,"Tidak valid","OK")))</f>
        <v>-</v>
      </c>
      <c r="AM241" s="25" t="str">
        <f>IF(Pengawas!AL241="",IF(Pengawas!AM241="","-","Harap dikosongkan"),IF(Pengawas!AL241&lt;&gt;1,IF(Pengawas!AM241="","OK","Harap dikosongkan"),IF(Pengawas!AM241="","Harap diisi",IF(Pengawas!AM241&gt;2015,"Cek lagi",IF(Pengawas!AM241&lt;2005,"Cek lagi","OK")))))</f>
        <v>-</v>
      </c>
      <c r="AN241" s="25" t="str">
        <f>IF(Pengawas!AL241="",IF(Pengawas!AN241="","-","Harap dikosongkan"),IF(Pengawas!AL241&lt;&gt;1,IF(Pengawas!AN241="","OK","Harap dikosongkan"),IF(Pengawas!AN241="","Harap diisi",IF(VALUE(Pengawas!AN241)&gt;33,"Tidak valid",IF(VALUE(Pengawas!AN241)&lt;1,"Tidak valid","OK")))))</f>
        <v>-</v>
      </c>
      <c r="AO241" s="25" t="str">
        <f>IF(Pengawas!AL241="",IF(Pengawas!AO241="","-","Harap dikosongkan"),IF(Pengawas!AL241&lt;&gt;1,IF(Pengawas!AO241="","OK","Harap dikosongkan"),IF(Pengawas!AO241="","Harap diisi",IF(Pengawas!AO241&gt;1,"Tidak valid","OK"))))</f>
        <v>-</v>
      </c>
      <c r="AP241" s="25" t="str">
        <f>IF(Pengawas!AL241&gt;1,"OK",IF(Pengawas!AO241="",IF(Pengawas!AP241="","-","Kolom AO cek lagi"),IF(Pengawas!AO241=0,IF(Pengawas!AP241="","OK","Harap dikosongkan"),IF(Pengawas!AP241="","Harap diisi",IF(LEN(Pengawas!AP241)&lt;12,"Tidak valid",IF(LEN(Pengawas!AP241)&gt;14,"Tidak valid","OK"))))))</f>
        <v>-</v>
      </c>
      <c r="AQ241" s="26" t="str">
        <f>IF(Pengawas!AL241&gt;1,"OK",IF(Pengawas!AO241="",IF(Pengawas!AQ241="","-","Kolom AO cek lagi"),IF(Pengawas!AO241=0,IF(Pengawas!AQ241="","OK","Harap dikosongkan"),IF(Pengawas!AQ241="","Harap diisi",IF(LEN(Pengawas!AQ241)&lt;5,"Cek lagi","OK")))))</f>
        <v>-</v>
      </c>
      <c r="AR241" s="26" t="str">
        <f>IF(Pengawas!AL241&gt;1,"OK",IF(Pengawas!AO241="",IF(Pengawas!AR241="","-","Kolom AT cek lagi"),IF(Pengawas!AO241=0,IF(Pengawas!AR241="","OK","Harap dikosongkan"),IF(Pengawas!AR241="","Harap diisi",IF(VALUE(LEFT(Pengawas!AR241,2))&gt;31,"Tanggal tidak valid",IF(VALUE(LEFT(RIGHT(Pengawas!AR241,7),2))&gt;12,"Bulan tidak valid",IF(VALUE(RIGHT(Pengawas!AR241,4))&gt;2016,"Tahun cek lagi",IF(VALUE(RIGHT(Pengawas!AR241,4))&lt;2005,"Tahun cek lagi","OK"))))))))</f>
        <v>-</v>
      </c>
      <c r="AS241" s="25" t="str">
        <f>IF(Pengawas!AP241="",IF(Pengawas!AS241="","-","Harap dikosongkan"),IF(Pengawas!AP241&lt;&gt;"",IF(Pengawas!AS241="","Harap diisi",IF(Pengawas!AS241&gt;1,"Tidak valid","OK"))))</f>
        <v>-</v>
      </c>
      <c r="AT241" s="25" t="str">
        <f>IF(Pengawas!AS241="",IF(Pengawas!AT241="","-","Harap dikosongkan"),IF(Pengawas!AS241&lt;&gt;1,IF(Pengawas!AT241="","OK","Harap dikosongkan"),IF(Pengawas!AS241="",IF(Pengawas!AT241="","-","Harap dikosongkan"),IF(Pengawas!AS241=0,IF(Pengawas!AT241="","OK","Harap dikosongkan"),IF(Pengawas!AT241="","Harap diisi",IF(Pengawas!AT241&gt;2016,"Cek lagi",IF(Pengawas!AT241&lt;2005,"Cek lagi",IF(Pengawas!AM241&gt;Pengawas!AT241,"Cek lagi dengan Kolom AL","OK"))))))))</f>
        <v>-</v>
      </c>
      <c r="AU241" s="25" t="str">
        <f>IF(Pengawas!AS241="",IF(Pengawas!AU241="","-","Harap dikosongkan"),IF(Pengawas!AS241&lt;&gt;1,IF(Pengawas!AU241="","OK","Harap dikosongkan"),IF(Pengawas!AS241="",IF(Pengawas!AU241="","-","Harap dikosongkan"),IF(Pengawas!AS241=0,IF(Pengawas!AU241="","OK","Harap dikosongkan"),IF(Pengawas!AU241="","Harap diisi",IF(Pengawas!AU241&gt;20000000,"Cek lagi",IF(Pengawas!AU241&lt;100000,"Cek lagi","OK")))))))</f>
        <v>-</v>
      </c>
      <c r="AV241" s="25" t="str">
        <f>IF(Pengawas!AV241="","-",IF(Pengawas!AV241&gt;3,"Tidak valid","OK"))</f>
        <v>-</v>
      </c>
      <c r="AW241" s="25" t="str">
        <f>IF(Pengawas!AV241="",IF(Pengawas!AW241="","-","Harap dikosongkan"),IF(Pengawas!AV241=0,IF(Pengawas!AW241="","OK","Harap dikosongkan"),IF(Pengawas!AV241&gt;0,IF(Pengawas!AW241="","Harap diisi",IF(Pengawas!AW241&gt;2015,"Tidak valid","OK")))))</f>
        <v>-</v>
      </c>
      <c r="AX241" s="25" t="str">
        <f>IF(Pengawas!AV241="",IF(Pengawas!AX241="","-","Harap dikosongkan"),IF(Pengawas!AV241=0,IF(Pengawas!AX241="","OK","Harap dikosongkan"),IF(Pengawas!AV241&gt;0,IF(Pengawas!AX241="","Harap diisi",IF(Pengawas!AX241="","-",IF(Pengawas!AX241&gt;1,"Tidak valid","OK"))))))</f>
        <v>-</v>
      </c>
      <c r="AY241" s="25" t="str">
        <f>IF(Pengawas!AY241="","-",IF(Pengawas!AY241&gt;2,"Tidak valid","OK"))</f>
        <v>-</v>
      </c>
      <c r="AZ241" s="25" t="str">
        <f>IF(Pengawas!AY241="",IF(Pengawas!AZ241="","-","Harap dikosongkan"),IF(Pengawas!AY241=0,IF(Pengawas!AZ241="","OK","Harap dikosongkan"),IF(Pengawas!AZ241="","Harap diisi",IF(Pengawas!AZ241&gt;2015,"Cek lagi",IF(Pengawas!AZ241&lt;2000,"Cek lagi","OK")))))</f>
        <v>-</v>
      </c>
      <c r="BA241" s="25" t="str">
        <f>IF(Pengawas!BA241="","-",IF(LEN(Pengawas!BA241)&lt;5,"Cek lagi","OK"))</f>
        <v>-</v>
      </c>
      <c r="BB241" s="25" t="str">
        <f>IF(Pengawas!BB241="","-",IF(LEN(Pengawas!BB241)&lt;4,"Cek lagi","OK"))</f>
        <v>-</v>
      </c>
      <c r="BC241" s="25" t="str">
        <f>IF(Pengawas!BC241="","-",IF(LEN(Pengawas!BC241)&lt;4,"Cek lagi","OK"))</f>
        <v>-</v>
      </c>
      <c r="BD241" s="25" t="str">
        <f>IF(Pengawas!BD241="","-",IF(LEN(Pengawas!BD241)&lt;4,"Cek lagi","OK"))</f>
        <v>-</v>
      </c>
      <c r="BE241" s="25" t="str">
        <f>IF(Pengawas!BE241="","-",IF(LEN(Pengawas!BE241)&lt;4,"Cek lagi","OK"))</f>
        <v>-</v>
      </c>
      <c r="BF241" s="25" t="str">
        <f>IF(Pengawas!BF241="","-",IF(LEN(Pengawas!BF241)&lt;&gt;5,"Tidak valid","OK"))</f>
        <v>-</v>
      </c>
      <c r="BG241" s="25" t="str">
        <f>IF(Pengawas!BG241="","-",IF(LEN(Pengawas!BG241)&lt;9,"Cek lagi",IF(LEN(Pengawas!BG241)&gt;14,"Cek lagi","OK")))</f>
        <v>-</v>
      </c>
    </row>
    <row r="242" spans="1:59" ht="15" customHeight="1" x14ac:dyDescent="0.2">
      <c r="A242" s="25" t="str">
        <f>IF(Pengawas!A242="","-",IF(LEN(Pengawas!A242)&lt;4,"Cek lagi","OK"))</f>
        <v>-</v>
      </c>
      <c r="B242" s="25" t="str">
        <f>IF(Pengawas!B242="","-",IF(LEN(Pengawas!B242)&lt;4,"Cek lagi","OK"))</f>
        <v>-</v>
      </c>
      <c r="C242" s="25" t="str">
        <f>IF(Pengawas!C242="","-",IF(LEN(Pengawas!C242)&lt;&gt;18,"Tidak valid","OK"))</f>
        <v>-</v>
      </c>
      <c r="D242" s="25" t="str">
        <f>IF(Pengawas!D242="","-",IF(LEN(Pengawas!D242)&lt;&gt;16,"Tidak valid","OK"))</f>
        <v>-</v>
      </c>
      <c r="E242" s="25" t="str">
        <f>IF(Pengawas!E242="","-",IF(LEN(Pengawas!E242)&lt;4,"Cek lagi","OK"))</f>
        <v>-</v>
      </c>
      <c r="F242" s="25" t="str">
        <f>IF(Pengawas!F242="","-",IF(LEN(Pengawas!F242)&lt;&gt;16,"Tidak valid","OK"))</f>
        <v>-</v>
      </c>
      <c r="G242" s="25" t="str">
        <f>IF(Pengawas!G242="","-",IF(LEN(Pengawas!G242)&lt;4,"Cek lagi","OK"))</f>
        <v>-</v>
      </c>
      <c r="H242" s="26" t="str">
        <f>IF(Pengawas!H242="","-",IF(VALUE(LEFT(Pengawas!H242,2))&gt;31,"Tanggal tidak valid",IF(VALUE(LEFT(RIGHT(Pengawas!H242,7),2))&gt;12,"Bulan tidak valid",IF(VALUE(RIGHT(Pengawas!H242,4))&gt;1990,"Umur terlalu muda",IF(VALUE(RIGHT(Pengawas!H242,4))&lt;1955,"Umur terlalu tua","OK")))))</f>
        <v>-</v>
      </c>
      <c r="I242" s="25" t="str">
        <f>IF(Pengawas!I242="","-",IF(Pengawas!I242="L","OK",IF(Pengawas!I242="P","OK","Tidak valid")))</f>
        <v>-</v>
      </c>
      <c r="J242" s="25" t="str">
        <f>IF(Pengawas!J242="","-",IF(LEN(Pengawas!J242)&lt;4,"Cek lagi","OK"))</f>
        <v>-</v>
      </c>
      <c r="K242" s="25" t="str">
        <f>IF(Pengawas!K242="","-",IF(Pengawas!K242&gt;5,"Tidak valid",IF(Pengawas!K242&lt;1,"Tidak valid","OK")))</f>
        <v>-</v>
      </c>
      <c r="L242" s="25" t="str">
        <f>IF(Pengawas!L242="","-",IF(VALUE(LEFT(Pengawas!L242,1))&gt;1,"Tidak valid","OK"))</f>
        <v>-</v>
      </c>
      <c r="M242" s="25" t="str">
        <f>IF(Pengawas!M242="","-",IF(VALUE(LEFT(Pengawas!M242,1))&gt;1,"Tidak valid","OK"))</f>
        <v>-</v>
      </c>
      <c r="N242" s="25" t="str">
        <f>IF(Pengawas!N242="","-",IF(VALUE(LEFT(Pengawas!N242,2))&gt;31,"Tanggal tidak valid",IF(VALUE(LEFT(RIGHT(Pengawas!N242,7),2))&gt;12,"Bulan tidak valid",IF(VALUE(RIGHT(Pengawas!N242,4))&gt;2015,"Tahun cek lagi",IF(VALUE(RIGHT(Pengawas!N242,4))&lt;1930,"Tahun cek lagi","OK")))))</f>
        <v>-</v>
      </c>
      <c r="O242" s="26" t="str">
        <f>IF(Pengawas!O242="","-",IF(VALUE(LEFT(Pengawas!O242,2))&gt;31,"Tanggal tidak valid",IF(VALUE(LEFT(RIGHT(Pengawas!O242,7),2))&gt;12,"Bulan tidak valid",IF(VALUE(RIGHT(Pengawas!O242,4))&gt;2015,"Tahun cek lagi",IF(VALUE(RIGHT(Pengawas!O242,4))&lt;1930,"Tahun cek lagi","OK")))))</f>
        <v>-</v>
      </c>
      <c r="P242" s="26" t="str">
        <f>IF(Pengawas!P242="","-",IF(VALUE(LEFT(Pengawas!P242,2))&gt;31,"Tanggal tidak valid",IF(VALUE(LEFT(RIGHT(Pengawas!P242,7),2))&gt;12,"Bulan tidak valid",IF(VALUE(RIGHT(Pengawas!P242,4))&gt;2015,"Tahun cek lagi",IF(VALUE(RIGHT(Pengawas!P242,4))&lt;1930,"Tahun cek lagi","OK")))))</f>
        <v>-</v>
      </c>
      <c r="Q242" s="25" t="str">
        <f>IF(Pengawas!Q242="","-",IF(Pengawas!Q242&gt;3,"Tidak valid",IF(Pengawas!Q242&lt;1,"Tidak valid","OK")))</f>
        <v>-</v>
      </c>
      <c r="R242" s="25" t="str">
        <f>IF(Pengawas!R242="","-",IF(Pengawas!R242&gt;20000000,"Cek lagi",IF(Pengawas!R242&lt;50000,"Cek lagi","OK")))</f>
        <v>-</v>
      </c>
      <c r="S242" s="25" t="str">
        <f>IF(Pengawas!S242="","-",IF(Pengawas!S242&gt;3,"Tidak valid",IF(Pengawas!S242&lt;1,"Tidak valid","OK")))</f>
        <v>-</v>
      </c>
      <c r="T242" s="25" t="str">
        <f>IF(Pengawas!T242="","-",IF(Pengawas!T242&gt;6,"Tidak valid",IF(Pengawas!T242&lt;1,"Tidak valid","OK")))</f>
        <v>-</v>
      </c>
      <c r="U242" s="25" t="str">
        <f>IF(Pengawas!U242="","-",IF(Pengawas!U242&gt;4,"Tidak valid",IF(Pengawas!U242&lt;1,"Tidak valid","OK")))</f>
        <v>-</v>
      </c>
      <c r="V242" s="25" t="str">
        <f>IF(Pengawas!V242="","-",IF(Pengawas!V242&gt;2,"Tidak valid",IF(Pengawas!V242&lt;1,"Tidak valid","OK")))</f>
        <v>-</v>
      </c>
      <c r="W242" s="25" t="str">
        <f>IF(Pengawas!V242="","-",IF(Pengawas!V242=1,IF(Pengawas!W242="","Harap diisi","OK"),IF(Pengawas!V242=2,IF(Pengawas!W242="","Harap diisi","OK"),IF(Pengawas!V243&lt;1,"-",IF(Pengawas!V243&gt;2,"-","OK")))))</f>
        <v>-</v>
      </c>
      <c r="X242" s="25" t="str">
        <f>IF(Pengawas!V242="","-",IF(Pengawas!V242=1,IF(Pengawas!X242="","Harap diisi","OK"),IF(Pengawas!V242=2,IF(Pengawas!X242="","Harap diisi","OK"),IF(Pengawas!V243&lt;1,"-",IF(Pengawas!V243&gt;2,"-","OK")))))</f>
        <v>-</v>
      </c>
      <c r="Y242" s="25" t="str">
        <f>IF(Pengawas!V242="","-",IF(Pengawas!V242=1,IF(Pengawas!Y242="","Harap diisi","OK"),IF(Pengawas!V242=2,IF(Pengawas!Y242="","Harap diisi","OK"),IF(Pengawas!V243&lt;1,"-",IF(Pengawas!V243&gt;2,"-","OK")))))</f>
        <v>-</v>
      </c>
      <c r="Z242" s="25" t="str">
        <f>IF(Pengawas!V242="","-",IF(Pengawas!V242=1,IF(Pengawas!Z242="","Harap diisi","OK"),IF(Pengawas!V242=2,IF(Pengawas!Z242="","Harap diisi","OK"),IF(Pengawas!V243&lt;1,"-",IF(Pengawas!V243&gt;2,"-","OK")))))</f>
        <v>-</v>
      </c>
      <c r="AA242" s="25" t="str">
        <f>IF(Pengawas!V242="","-",IF(Pengawas!V242=1,IF(Pengawas!AA242="","Harap diisi","OK"),IF(Pengawas!V242=2,IF(Pengawas!AA242="","Harap diisi","OK"),IF(Pengawas!V243&lt;1,"-",IF(Pengawas!V243&gt;2,"-","OK")))))</f>
        <v>-</v>
      </c>
      <c r="AB242" s="25" t="str">
        <f>IF(Pengawas!V242="","-",IF(Pengawas!V242=1,IF(Pengawas!AB242="","Harap diisi","OK"),IF(Pengawas!V242=2,IF(Pengawas!AB242="","Harap diisi","OK"),IF(Pengawas!V243&lt;1,"-",IF(Pengawas!V243&gt;2,"-","OK")))))</f>
        <v>-</v>
      </c>
      <c r="AC242" s="25" t="str">
        <f>IF(Pengawas!V242="","-",IF(Pengawas!V242=1,IF(Pengawas!AC242="","Harap diisi","OK"),IF(Pengawas!V242=2,IF(Pengawas!AC242="","Harap diisi","OK"),IF(Pengawas!V243&lt;1,"-",IF(Pengawas!V243&gt;2,"-","OK")))))</f>
        <v>-</v>
      </c>
      <c r="AD242" s="25" t="str">
        <f>IF(Pengawas!V242="","-",IF(Pengawas!V242=1,IF(Pengawas!AD242="","OK","Harap dikosongkan"),IF(Pengawas!V242=2,IF(Pengawas!AD242="","Harap diisi","OK"),IF(Pengawas!V243&lt;1,"-",IF(Pengawas!V243&gt;2,"-","OK")))))</f>
        <v>-</v>
      </c>
      <c r="AE242" s="25" t="str">
        <f>IF(Pengawas!V242="","-",IF(Pengawas!V242=1,IF(Pengawas!AE242="","OK","Harap dikosongkan"),IF(Pengawas!V242=2,IF(Pengawas!AE242="","Harap diisi","OK"),IF(Pengawas!V243&lt;1,"-",IF(Pengawas!V243&gt;2,"-","OK")))))</f>
        <v>-</v>
      </c>
      <c r="AF242" s="25" t="str">
        <f>IF(Pengawas!V242="","-",IF(Pengawas!V242=1,IF(Pengawas!AF242="","OK","Harap dikosongkan"),IF(Pengawas!V242=2,IF(Pengawas!AF242="","Harap diisi","OK"),IF(Pengawas!V243&lt;1,"-",IF(Pengawas!V243&gt;2,"-","OK")))))</f>
        <v>-</v>
      </c>
      <c r="AG242" s="25" t="str">
        <f>IF(Pengawas!V242="","-",IF(Pengawas!V242=1,IF(Pengawas!AG242="","OK","Harap dikosongkan"),IF(Pengawas!V242=2,IF(Pengawas!AG242="","Harap diisi","OK"),IF(Pengawas!V243&lt;1,"-",IF(Pengawas!V243&gt;2,"-","OK")))))</f>
        <v>-</v>
      </c>
      <c r="AH242" s="25" t="str">
        <f>IF(Pengawas!V242="","-",IF(Pengawas!V242=1,IF(Pengawas!AH242="","OK","Harap dikosongkan"),IF(Pengawas!V242=2,IF(Pengawas!AH242="","Harap diisi","OK"),IF(Pengawas!V243&lt;1,"-",IF(Pengawas!V243&gt;2,"-","OK")))))</f>
        <v>-</v>
      </c>
      <c r="AI242" s="25" t="str">
        <f>IF(Pengawas!V242="","-",IF(Pengawas!V242=1,IF(Pengawas!AI242="","OK","Harap dikosongkan"),IF(Pengawas!V242=2,IF(Pengawas!AI242="","Harap diisi","OK"),IF(Pengawas!V243&lt;1,"-",IF(Pengawas!V243&gt;2,"-","OK")))))</f>
        <v>-</v>
      </c>
      <c r="AJ242" s="25" t="str">
        <f>IF(Pengawas!V242="","-",IF(Pengawas!V242=1,IF(Pengawas!AJ242="","OK","Harap dikosongkan"),IF(Pengawas!V242=2,IF(Pengawas!AJ242="","Harap diisi","OK"),IF(Pengawas!V243&lt;1,"-",IF(Pengawas!V243&gt;2,"-","OK")))))</f>
        <v>-</v>
      </c>
      <c r="AK242" s="25" t="str">
        <f>IF(Pengawas!V242="","-",IF(Pengawas!V242=1,IF(Pengawas!AK242="","OK","Harap dikosongkan"),IF(Pengawas!V242=2,IF(Pengawas!AK242="","Harap diisi","OK"),IF(Pengawas!V243&lt;1,"-",IF(Pengawas!V243&gt;2,"-","OK")))))</f>
        <v>-</v>
      </c>
      <c r="AL242" s="25" t="str">
        <f>IF(Pengawas!AL242="","-",IF(Pengawas!AL242&gt;3,"Tidak valid",IF(Pengawas!AL242&lt;1,"Tidak valid","OK")))</f>
        <v>-</v>
      </c>
      <c r="AM242" s="25" t="str">
        <f>IF(Pengawas!AL242="",IF(Pengawas!AM242="","-","Harap dikosongkan"),IF(Pengawas!AL242&lt;&gt;1,IF(Pengawas!AM242="","OK","Harap dikosongkan"),IF(Pengawas!AM242="","Harap diisi",IF(Pengawas!AM242&gt;2015,"Cek lagi",IF(Pengawas!AM242&lt;2005,"Cek lagi","OK")))))</f>
        <v>-</v>
      </c>
      <c r="AN242" s="25" t="str">
        <f>IF(Pengawas!AL242="",IF(Pengawas!AN242="","-","Harap dikosongkan"),IF(Pengawas!AL242&lt;&gt;1,IF(Pengawas!AN242="","OK","Harap dikosongkan"),IF(Pengawas!AN242="","Harap diisi",IF(VALUE(Pengawas!AN242)&gt;33,"Tidak valid",IF(VALUE(Pengawas!AN242)&lt;1,"Tidak valid","OK")))))</f>
        <v>-</v>
      </c>
      <c r="AO242" s="25" t="str">
        <f>IF(Pengawas!AL242="",IF(Pengawas!AO242="","-","Harap dikosongkan"),IF(Pengawas!AL242&lt;&gt;1,IF(Pengawas!AO242="","OK","Harap dikosongkan"),IF(Pengawas!AO242="","Harap diisi",IF(Pengawas!AO242&gt;1,"Tidak valid","OK"))))</f>
        <v>-</v>
      </c>
      <c r="AP242" s="25" t="str">
        <f>IF(Pengawas!AL242&gt;1,"OK",IF(Pengawas!AO242="",IF(Pengawas!AP242="","-","Kolom AO cek lagi"),IF(Pengawas!AO242=0,IF(Pengawas!AP242="","OK","Harap dikosongkan"),IF(Pengawas!AP242="","Harap diisi",IF(LEN(Pengawas!AP242)&lt;12,"Tidak valid",IF(LEN(Pengawas!AP242)&gt;14,"Tidak valid","OK"))))))</f>
        <v>-</v>
      </c>
      <c r="AQ242" s="26" t="str">
        <f>IF(Pengawas!AL242&gt;1,"OK",IF(Pengawas!AO242="",IF(Pengawas!AQ242="","-","Kolom AO cek lagi"),IF(Pengawas!AO242=0,IF(Pengawas!AQ242="","OK","Harap dikosongkan"),IF(Pengawas!AQ242="","Harap diisi",IF(LEN(Pengawas!AQ242)&lt;5,"Cek lagi","OK")))))</f>
        <v>-</v>
      </c>
      <c r="AR242" s="26" t="str">
        <f>IF(Pengawas!AL242&gt;1,"OK",IF(Pengawas!AO242="",IF(Pengawas!AR242="","-","Kolom AT cek lagi"),IF(Pengawas!AO242=0,IF(Pengawas!AR242="","OK","Harap dikosongkan"),IF(Pengawas!AR242="","Harap diisi",IF(VALUE(LEFT(Pengawas!AR242,2))&gt;31,"Tanggal tidak valid",IF(VALUE(LEFT(RIGHT(Pengawas!AR242,7),2))&gt;12,"Bulan tidak valid",IF(VALUE(RIGHT(Pengawas!AR242,4))&gt;2016,"Tahun cek lagi",IF(VALUE(RIGHT(Pengawas!AR242,4))&lt;2005,"Tahun cek lagi","OK"))))))))</f>
        <v>-</v>
      </c>
      <c r="AS242" s="25" t="str">
        <f>IF(Pengawas!AP242="",IF(Pengawas!AS242="","-","Harap dikosongkan"),IF(Pengawas!AP242&lt;&gt;"",IF(Pengawas!AS242="","Harap diisi",IF(Pengawas!AS242&gt;1,"Tidak valid","OK"))))</f>
        <v>-</v>
      </c>
      <c r="AT242" s="25" t="str">
        <f>IF(Pengawas!AS242="",IF(Pengawas!AT242="","-","Harap dikosongkan"),IF(Pengawas!AS242&lt;&gt;1,IF(Pengawas!AT242="","OK","Harap dikosongkan"),IF(Pengawas!AS242="",IF(Pengawas!AT242="","-","Harap dikosongkan"),IF(Pengawas!AS242=0,IF(Pengawas!AT242="","OK","Harap dikosongkan"),IF(Pengawas!AT242="","Harap diisi",IF(Pengawas!AT242&gt;2016,"Cek lagi",IF(Pengawas!AT242&lt;2005,"Cek lagi",IF(Pengawas!AM242&gt;Pengawas!AT242,"Cek lagi dengan Kolom AL","OK"))))))))</f>
        <v>-</v>
      </c>
      <c r="AU242" s="25" t="str">
        <f>IF(Pengawas!AS242="",IF(Pengawas!AU242="","-","Harap dikosongkan"),IF(Pengawas!AS242&lt;&gt;1,IF(Pengawas!AU242="","OK","Harap dikosongkan"),IF(Pengawas!AS242="",IF(Pengawas!AU242="","-","Harap dikosongkan"),IF(Pengawas!AS242=0,IF(Pengawas!AU242="","OK","Harap dikosongkan"),IF(Pengawas!AU242="","Harap diisi",IF(Pengawas!AU242&gt;20000000,"Cek lagi",IF(Pengawas!AU242&lt;100000,"Cek lagi","OK")))))))</f>
        <v>-</v>
      </c>
      <c r="AV242" s="25" t="str">
        <f>IF(Pengawas!AV242="","-",IF(Pengawas!AV242&gt;3,"Tidak valid","OK"))</f>
        <v>-</v>
      </c>
      <c r="AW242" s="25" t="str">
        <f>IF(Pengawas!AV242="",IF(Pengawas!AW242="","-","Harap dikosongkan"),IF(Pengawas!AV242=0,IF(Pengawas!AW242="","OK","Harap dikosongkan"),IF(Pengawas!AV242&gt;0,IF(Pengawas!AW242="","Harap diisi",IF(Pengawas!AW242&gt;2015,"Tidak valid","OK")))))</f>
        <v>-</v>
      </c>
      <c r="AX242" s="25" t="str">
        <f>IF(Pengawas!AV242="",IF(Pengawas!AX242="","-","Harap dikosongkan"),IF(Pengawas!AV242=0,IF(Pengawas!AX242="","OK","Harap dikosongkan"),IF(Pengawas!AV242&gt;0,IF(Pengawas!AX242="","Harap diisi",IF(Pengawas!AX242="","-",IF(Pengawas!AX242&gt;1,"Tidak valid","OK"))))))</f>
        <v>-</v>
      </c>
      <c r="AY242" s="25" t="str">
        <f>IF(Pengawas!AY242="","-",IF(Pengawas!AY242&gt;2,"Tidak valid","OK"))</f>
        <v>-</v>
      </c>
      <c r="AZ242" s="25" t="str">
        <f>IF(Pengawas!AY242="",IF(Pengawas!AZ242="","-","Harap dikosongkan"),IF(Pengawas!AY242=0,IF(Pengawas!AZ242="","OK","Harap dikosongkan"),IF(Pengawas!AZ242="","Harap diisi",IF(Pengawas!AZ242&gt;2015,"Cek lagi",IF(Pengawas!AZ242&lt;2000,"Cek lagi","OK")))))</f>
        <v>-</v>
      </c>
      <c r="BA242" s="25" t="str">
        <f>IF(Pengawas!BA242="","-",IF(LEN(Pengawas!BA242)&lt;5,"Cek lagi","OK"))</f>
        <v>-</v>
      </c>
      <c r="BB242" s="25" t="str">
        <f>IF(Pengawas!BB242="","-",IF(LEN(Pengawas!BB242)&lt;4,"Cek lagi","OK"))</f>
        <v>-</v>
      </c>
      <c r="BC242" s="25" t="str">
        <f>IF(Pengawas!BC242="","-",IF(LEN(Pengawas!BC242)&lt;4,"Cek lagi","OK"))</f>
        <v>-</v>
      </c>
      <c r="BD242" s="25" t="str">
        <f>IF(Pengawas!BD242="","-",IF(LEN(Pengawas!BD242)&lt;4,"Cek lagi","OK"))</f>
        <v>-</v>
      </c>
      <c r="BE242" s="25" t="str">
        <f>IF(Pengawas!BE242="","-",IF(LEN(Pengawas!BE242)&lt;4,"Cek lagi","OK"))</f>
        <v>-</v>
      </c>
      <c r="BF242" s="25" t="str">
        <f>IF(Pengawas!BF242="","-",IF(LEN(Pengawas!BF242)&lt;&gt;5,"Tidak valid","OK"))</f>
        <v>-</v>
      </c>
      <c r="BG242" s="25" t="str">
        <f>IF(Pengawas!BG242="","-",IF(LEN(Pengawas!BG242)&lt;9,"Cek lagi",IF(LEN(Pengawas!BG242)&gt;14,"Cek lagi","OK")))</f>
        <v>-</v>
      </c>
    </row>
    <row r="243" spans="1:59" ht="15" customHeight="1" x14ac:dyDescent="0.2">
      <c r="A243" s="25" t="str">
        <f>IF(Pengawas!A243="","-",IF(LEN(Pengawas!A243)&lt;4,"Cek lagi","OK"))</f>
        <v>-</v>
      </c>
      <c r="B243" s="25" t="str">
        <f>IF(Pengawas!B243="","-",IF(LEN(Pengawas!B243)&lt;4,"Cek lagi","OK"))</f>
        <v>-</v>
      </c>
      <c r="C243" s="25" t="str">
        <f>IF(Pengawas!C243="","-",IF(LEN(Pengawas!C243)&lt;&gt;18,"Tidak valid","OK"))</f>
        <v>-</v>
      </c>
      <c r="D243" s="25" t="str">
        <f>IF(Pengawas!D243="","-",IF(LEN(Pengawas!D243)&lt;&gt;16,"Tidak valid","OK"))</f>
        <v>-</v>
      </c>
      <c r="E243" s="25" t="str">
        <f>IF(Pengawas!E243="","-",IF(LEN(Pengawas!E243)&lt;4,"Cek lagi","OK"))</f>
        <v>-</v>
      </c>
      <c r="F243" s="25" t="str">
        <f>IF(Pengawas!F243="","-",IF(LEN(Pengawas!F243)&lt;&gt;16,"Tidak valid","OK"))</f>
        <v>-</v>
      </c>
      <c r="G243" s="25" t="str">
        <f>IF(Pengawas!G243="","-",IF(LEN(Pengawas!G243)&lt;4,"Cek lagi","OK"))</f>
        <v>-</v>
      </c>
      <c r="H243" s="26" t="str">
        <f>IF(Pengawas!H243="","-",IF(VALUE(LEFT(Pengawas!H243,2))&gt;31,"Tanggal tidak valid",IF(VALUE(LEFT(RIGHT(Pengawas!H243,7),2))&gt;12,"Bulan tidak valid",IF(VALUE(RIGHT(Pengawas!H243,4))&gt;1990,"Umur terlalu muda",IF(VALUE(RIGHT(Pengawas!H243,4))&lt;1955,"Umur terlalu tua","OK")))))</f>
        <v>-</v>
      </c>
      <c r="I243" s="25" t="str">
        <f>IF(Pengawas!I243="","-",IF(Pengawas!I243="L","OK",IF(Pengawas!I243="P","OK","Tidak valid")))</f>
        <v>-</v>
      </c>
      <c r="J243" s="25" t="str">
        <f>IF(Pengawas!J243="","-",IF(LEN(Pengawas!J243)&lt;4,"Cek lagi","OK"))</f>
        <v>-</v>
      </c>
      <c r="K243" s="25" t="str">
        <f>IF(Pengawas!K243="","-",IF(Pengawas!K243&gt;5,"Tidak valid",IF(Pengawas!K243&lt;1,"Tidak valid","OK")))</f>
        <v>-</v>
      </c>
      <c r="L243" s="25" t="str">
        <f>IF(Pengawas!L243="","-",IF(VALUE(LEFT(Pengawas!L243,1))&gt;1,"Tidak valid","OK"))</f>
        <v>-</v>
      </c>
      <c r="M243" s="25" t="str">
        <f>IF(Pengawas!M243="","-",IF(VALUE(LEFT(Pengawas!M243,1))&gt;1,"Tidak valid","OK"))</f>
        <v>-</v>
      </c>
      <c r="N243" s="25" t="str">
        <f>IF(Pengawas!N243="","-",IF(VALUE(LEFT(Pengawas!N243,2))&gt;31,"Tanggal tidak valid",IF(VALUE(LEFT(RIGHT(Pengawas!N243,7),2))&gt;12,"Bulan tidak valid",IF(VALUE(RIGHT(Pengawas!N243,4))&gt;2015,"Tahun cek lagi",IF(VALUE(RIGHT(Pengawas!N243,4))&lt;1930,"Tahun cek lagi","OK")))))</f>
        <v>-</v>
      </c>
      <c r="O243" s="26" t="str">
        <f>IF(Pengawas!O243="","-",IF(VALUE(LEFT(Pengawas!O243,2))&gt;31,"Tanggal tidak valid",IF(VALUE(LEFT(RIGHT(Pengawas!O243,7),2))&gt;12,"Bulan tidak valid",IF(VALUE(RIGHT(Pengawas!O243,4))&gt;2015,"Tahun cek lagi",IF(VALUE(RIGHT(Pengawas!O243,4))&lt;1930,"Tahun cek lagi","OK")))))</f>
        <v>-</v>
      </c>
      <c r="P243" s="26" t="str">
        <f>IF(Pengawas!P243="","-",IF(VALUE(LEFT(Pengawas!P243,2))&gt;31,"Tanggal tidak valid",IF(VALUE(LEFT(RIGHT(Pengawas!P243,7),2))&gt;12,"Bulan tidak valid",IF(VALUE(RIGHT(Pengawas!P243,4))&gt;2015,"Tahun cek lagi",IF(VALUE(RIGHT(Pengawas!P243,4))&lt;1930,"Tahun cek lagi","OK")))))</f>
        <v>-</v>
      </c>
      <c r="Q243" s="25" t="str">
        <f>IF(Pengawas!Q243="","-",IF(Pengawas!Q243&gt;3,"Tidak valid",IF(Pengawas!Q243&lt;1,"Tidak valid","OK")))</f>
        <v>-</v>
      </c>
      <c r="R243" s="25" t="str">
        <f>IF(Pengawas!R243="","-",IF(Pengawas!R243&gt;20000000,"Cek lagi",IF(Pengawas!R243&lt;50000,"Cek lagi","OK")))</f>
        <v>-</v>
      </c>
      <c r="S243" s="25" t="str">
        <f>IF(Pengawas!S243="","-",IF(Pengawas!S243&gt;3,"Tidak valid",IF(Pengawas!S243&lt;1,"Tidak valid","OK")))</f>
        <v>-</v>
      </c>
      <c r="T243" s="25" t="str">
        <f>IF(Pengawas!T243="","-",IF(Pengawas!T243&gt;6,"Tidak valid",IF(Pengawas!T243&lt;1,"Tidak valid","OK")))</f>
        <v>-</v>
      </c>
      <c r="U243" s="25" t="str">
        <f>IF(Pengawas!U243="","-",IF(Pengawas!U243&gt;4,"Tidak valid",IF(Pengawas!U243&lt;1,"Tidak valid","OK")))</f>
        <v>-</v>
      </c>
      <c r="V243" s="25" t="str">
        <f>IF(Pengawas!V243="","-",IF(Pengawas!V243&gt;2,"Tidak valid",IF(Pengawas!V243&lt;1,"Tidak valid","OK")))</f>
        <v>-</v>
      </c>
      <c r="W243" s="25" t="str">
        <f>IF(Pengawas!V243="","-",IF(Pengawas!V243=1,IF(Pengawas!W243="","Harap diisi","OK"),IF(Pengawas!V243=2,IF(Pengawas!W243="","Harap diisi","OK"),IF(Pengawas!V244&lt;1,"-",IF(Pengawas!V244&gt;2,"-","OK")))))</f>
        <v>-</v>
      </c>
      <c r="X243" s="25" t="str">
        <f>IF(Pengawas!V243="","-",IF(Pengawas!V243=1,IF(Pengawas!X243="","Harap diisi","OK"),IF(Pengawas!V243=2,IF(Pengawas!X243="","Harap diisi","OK"),IF(Pengawas!V244&lt;1,"-",IF(Pengawas!V244&gt;2,"-","OK")))))</f>
        <v>-</v>
      </c>
      <c r="Y243" s="25" t="str">
        <f>IF(Pengawas!V243="","-",IF(Pengawas!V243=1,IF(Pengawas!Y243="","Harap diisi","OK"),IF(Pengawas!V243=2,IF(Pengawas!Y243="","Harap diisi","OK"),IF(Pengawas!V244&lt;1,"-",IF(Pengawas!V244&gt;2,"-","OK")))))</f>
        <v>-</v>
      </c>
      <c r="Z243" s="25" t="str">
        <f>IF(Pengawas!V243="","-",IF(Pengawas!V243=1,IF(Pengawas!Z243="","Harap diisi","OK"),IF(Pengawas!V243=2,IF(Pengawas!Z243="","Harap diisi","OK"),IF(Pengawas!V244&lt;1,"-",IF(Pengawas!V244&gt;2,"-","OK")))))</f>
        <v>-</v>
      </c>
      <c r="AA243" s="25" t="str">
        <f>IF(Pengawas!V243="","-",IF(Pengawas!V243=1,IF(Pengawas!AA243="","Harap diisi","OK"),IF(Pengawas!V243=2,IF(Pengawas!AA243="","Harap diisi","OK"),IF(Pengawas!V244&lt;1,"-",IF(Pengawas!V244&gt;2,"-","OK")))))</f>
        <v>-</v>
      </c>
      <c r="AB243" s="25" t="str">
        <f>IF(Pengawas!V243="","-",IF(Pengawas!V243=1,IF(Pengawas!AB243="","Harap diisi","OK"),IF(Pengawas!V243=2,IF(Pengawas!AB243="","Harap diisi","OK"),IF(Pengawas!V244&lt;1,"-",IF(Pengawas!V244&gt;2,"-","OK")))))</f>
        <v>-</v>
      </c>
      <c r="AC243" s="25" t="str">
        <f>IF(Pengawas!V243="","-",IF(Pengawas!V243=1,IF(Pengawas!AC243="","Harap diisi","OK"),IF(Pengawas!V243=2,IF(Pengawas!AC243="","Harap diisi","OK"),IF(Pengawas!V244&lt;1,"-",IF(Pengawas!V244&gt;2,"-","OK")))))</f>
        <v>-</v>
      </c>
      <c r="AD243" s="25" t="str">
        <f>IF(Pengawas!V243="","-",IF(Pengawas!V243=1,IF(Pengawas!AD243="","OK","Harap dikosongkan"),IF(Pengawas!V243=2,IF(Pengawas!AD243="","Harap diisi","OK"),IF(Pengawas!V244&lt;1,"-",IF(Pengawas!V244&gt;2,"-","OK")))))</f>
        <v>-</v>
      </c>
      <c r="AE243" s="25" t="str">
        <f>IF(Pengawas!V243="","-",IF(Pengawas!V243=1,IF(Pengawas!AE243="","OK","Harap dikosongkan"),IF(Pengawas!V243=2,IF(Pengawas!AE243="","Harap diisi","OK"),IF(Pengawas!V244&lt;1,"-",IF(Pengawas!V244&gt;2,"-","OK")))))</f>
        <v>-</v>
      </c>
      <c r="AF243" s="25" t="str">
        <f>IF(Pengawas!V243="","-",IF(Pengawas!V243=1,IF(Pengawas!AF243="","OK","Harap dikosongkan"),IF(Pengawas!V243=2,IF(Pengawas!AF243="","Harap diisi","OK"),IF(Pengawas!V244&lt;1,"-",IF(Pengawas!V244&gt;2,"-","OK")))))</f>
        <v>-</v>
      </c>
      <c r="AG243" s="25" t="str">
        <f>IF(Pengawas!V243="","-",IF(Pengawas!V243=1,IF(Pengawas!AG243="","OK","Harap dikosongkan"),IF(Pengawas!V243=2,IF(Pengawas!AG243="","Harap diisi","OK"),IF(Pengawas!V244&lt;1,"-",IF(Pengawas!V244&gt;2,"-","OK")))))</f>
        <v>-</v>
      </c>
      <c r="AH243" s="25" t="str">
        <f>IF(Pengawas!V243="","-",IF(Pengawas!V243=1,IF(Pengawas!AH243="","OK","Harap dikosongkan"),IF(Pengawas!V243=2,IF(Pengawas!AH243="","Harap diisi","OK"),IF(Pengawas!V244&lt;1,"-",IF(Pengawas!V244&gt;2,"-","OK")))))</f>
        <v>-</v>
      </c>
      <c r="AI243" s="25" t="str">
        <f>IF(Pengawas!V243="","-",IF(Pengawas!V243=1,IF(Pengawas!AI243="","OK","Harap dikosongkan"),IF(Pengawas!V243=2,IF(Pengawas!AI243="","Harap diisi","OK"),IF(Pengawas!V244&lt;1,"-",IF(Pengawas!V244&gt;2,"-","OK")))))</f>
        <v>-</v>
      </c>
      <c r="AJ243" s="25" t="str">
        <f>IF(Pengawas!V243="","-",IF(Pengawas!V243=1,IF(Pengawas!AJ243="","OK","Harap dikosongkan"),IF(Pengawas!V243=2,IF(Pengawas!AJ243="","Harap diisi","OK"),IF(Pengawas!V244&lt;1,"-",IF(Pengawas!V244&gt;2,"-","OK")))))</f>
        <v>-</v>
      </c>
      <c r="AK243" s="25" t="str">
        <f>IF(Pengawas!V243="","-",IF(Pengawas!V243=1,IF(Pengawas!AK243="","OK","Harap dikosongkan"),IF(Pengawas!V243=2,IF(Pengawas!AK243="","Harap diisi","OK"),IF(Pengawas!V244&lt;1,"-",IF(Pengawas!V244&gt;2,"-","OK")))))</f>
        <v>-</v>
      </c>
      <c r="AL243" s="25" t="str">
        <f>IF(Pengawas!AL243="","-",IF(Pengawas!AL243&gt;3,"Tidak valid",IF(Pengawas!AL243&lt;1,"Tidak valid","OK")))</f>
        <v>-</v>
      </c>
      <c r="AM243" s="25" t="str">
        <f>IF(Pengawas!AL243="",IF(Pengawas!AM243="","-","Harap dikosongkan"),IF(Pengawas!AL243&lt;&gt;1,IF(Pengawas!AM243="","OK","Harap dikosongkan"),IF(Pengawas!AM243="","Harap diisi",IF(Pengawas!AM243&gt;2015,"Cek lagi",IF(Pengawas!AM243&lt;2005,"Cek lagi","OK")))))</f>
        <v>-</v>
      </c>
      <c r="AN243" s="25" t="str">
        <f>IF(Pengawas!AL243="",IF(Pengawas!AN243="","-","Harap dikosongkan"),IF(Pengawas!AL243&lt;&gt;1,IF(Pengawas!AN243="","OK","Harap dikosongkan"),IF(Pengawas!AN243="","Harap diisi",IF(VALUE(Pengawas!AN243)&gt;33,"Tidak valid",IF(VALUE(Pengawas!AN243)&lt;1,"Tidak valid","OK")))))</f>
        <v>-</v>
      </c>
      <c r="AO243" s="25" t="str">
        <f>IF(Pengawas!AL243="",IF(Pengawas!AO243="","-","Harap dikosongkan"),IF(Pengawas!AL243&lt;&gt;1,IF(Pengawas!AO243="","OK","Harap dikosongkan"),IF(Pengawas!AO243="","Harap diisi",IF(Pengawas!AO243&gt;1,"Tidak valid","OK"))))</f>
        <v>-</v>
      </c>
      <c r="AP243" s="25" t="str">
        <f>IF(Pengawas!AL243&gt;1,"OK",IF(Pengawas!AO243="",IF(Pengawas!AP243="","-","Kolom AO cek lagi"),IF(Pengawas!AO243=0,IF(Pengawas!AP243="","OK","Harap dikosongkan"),IF(Pengawas!AP243="","Harap diisi",IF(LEN(Pengawas!AP243)&lt;12,"Tidak valid",IF(LEN(Pengawas!AP243)&gt;14,"Tidak valid","OK"))))))</f>
        <v>-</v>
      </c>
      <c r="AQ243" s="26" t="str">
        <f>IF(Pengawas!AL243&gt;1,"OK",IF(Pengawas!AO243="",IF(Pengawas!AQ243="","-","Kolom AO cek lagi"),IF(Pengawas!AO243=0,IF(Pengawas!AQ243="","OK","Harap dikosongkan"),IF(Pengawas!AQ243="","Harap diisi",IF(LEN(Pengawas!AQ243)&lt;5,"Cek lagi","OK")))))</f>
        <v>-</v>
      </c>
      <c r="AR243" s="26" t="str">
        <f>IF(Pengawas!AL243&gt;1,"OK",IF(Pengawas!AO243="",IF(Pengawas!AR243="","-","Kolom AT cek lagi"),IF(Pengawas!AO243=0,IF(Pengawas!AR243="","OK","Harap dikosongkan"),IF(Pengawas!AR243="","Harap diisi",IF(VALUE(LEFT(Pengawas!AR243,2))&gt;31,"Tanggal tidak valid",IF(VALUE(LEFT(RIGHT(Pengawas!AR243,7),2))&gt;12,"Bulan tidak valid",IF(VALUE(RIGHT(Pengawas!AR243,4))&gt;2016,"Tahun cek lagi",IF(VALUE(RIGHT(Pengawas!AR243,4))&lt;2005,"Tahun cek lagi","OK"))))))))</f>
        <v>-</v>
      </c>
      <c r="AS243" s="25" t="str">
        <f>IF(Pengawas!AP243="",IF(Pengawas!AS243="","-","Harap dikosongkan"),IF(Pengawas!AP243&lt;&gt;"",IF(Pengawas!AS243="","Harap diisi",IF(Pengawas!AS243&gt;1,"Tidak valid","OK"))))</f>
        <v>-</v>
      </c>
      <c r="AT243" s="25" t="str">
        <f>IF(Pengawas!AS243="",IF(Pengawas!AT243="","-","Harap dikosongkan"),IF(Pengawas!AS243&lt;&gt;1,IF(Pengawas!AT243="","OK","Harap dikosongkan"),IF(Pengawas!AS243="",IF(Pengawas!AT243="","-","Harap dikosongkan"),IF(Pengawas!AS243=0,IF(Pengawas!AT243="","OK","Harap dikosongkan"),IF(Pengawas!AT243="","Harap diisi",IF(Pengawas!AT243&gt;2016,"Cek lagi",IF(Pengawas!AT243&lt;2005,"Cek lagi",IF(Pengawas!AM243&gt;Pengawas!AT243,"Cek lagi dengan Kolom AL","OK"))))))))</f>
        <v>-</v>
      </c>
      <c r="AU243" s="25" t="str">
        <f>IF(Pengawas!AS243="",IF(Pengawas!AU243="","-","Harap dikosongkan"),IF(Pengawas!AS243&lt;&gt;1,IF(Pengawas!AU243="","OK","Harap dikosongkan"),IF(Pengawas!AS243="",IF(Pengawas!AU243="","-","Harap dikosongkan"),IF(Pengawas!AS243=0,IF(Pengawas!AU243="","OK","Harap dikosongkan"),IF(Pengawas!AU243="","Harap diisi",IF(Pengawas!AU243&gt;20000000,"Cek lagi",IF(Pengawas!AU243&lt;100000,"Cek lagi","OK")))))))</f>
        <v>-</v>
      </c>
      <c r="AV243" s="25" t="str">
        <f>IF(Pengawas!AV243="","-",IF(Pengawas!AV243&gt;3,"Tidak valid","OK"))</f>
        <v>-</v>
      </c>
      <c r="AW243" s="25" t="str">
        <f>IF(Pengawas!AV243="",IF(Pengawas!AW243="","-","Harap dikosongkan"),IF(Pengawas!AV243=0,IF(Pengawas!AW243="","OK","Harap dikosongkan"),IF(Pengawas!AV243&gt;0,IF(Pengawas!AW243="","Harap diisi",IF(Pengawas!AW243&gt;2015,"Tidak valid","OK")))))</f>
        <v>-</v>
      </c>
      <c r="AX243" s="25" t="str">
        <f>IF(Pengawas!AV243="",IF(Pengawas!AX243="","-","Harap dikosongkan"),IF(Pengawas!AV243=0,IF(Pengawas!AX243="","OK","Harap dikosongkan"),IF(Pengawas!AV243&gt;0,IF(Pengawas!AX243="","Harap diisi",IF(Pengawas!AX243="","-",IF(Pengawas!AX243&gt;1,"Tidak valid","OK"))))))</f>
        <v>-</v>
      </c>
      <c r="AY243" s="25" t="str">
        <f>IF(Pengawas!AY243="","-",IF(Pengawas!AY243&gt;2,"Tidak valid","OK"))</f>
        <v>-</v>
      </c>
      <c r="AZ243" s="25" t="str">
        <f>IF(Pengawas!AY243="",IF(Pengawas!AZ243="","-","Harap dikosongkan"),IF(Pengawas!AY243=0,IF(Pengawas!AZ243="","OK","Harap dikosongkan"),IF(Pengawas!AZ243="","Harap diisi",IF(Pengawas!AZ243&gt;2015,"Cek lagi",IF(Pengawas!AZ243&lt;2000,"Cek lagi","OK")))))</f>
        <v>-</v>
      </c>
      <c r="BA243" s="25" t="str">
        <f>IF(Pengawas!BA243="","-",IF(LEN(Pengawas!BA243)&lt;5,"Cek lagi","OK"))</f>
        <v>-</v>
      </c>
      <c r="BB243" s="25" t="str">
        <f>IF(Pengawas!BB243="","-",IF(LEN(Pengawas!BB243)&lt;4,"Cek lagi","OK"))</f>
        <v>-</v>
      </c>
      <c r="BC243" s="25" t="str">
        <f>IF(Pengawas!BC243="","-",IF(LEN(Pengawas!BC243)&lt;4,"Cek lagi","OK"))</f>
        <v>-</v>
      </c>
      <c r="BD243" s="25" t="str">
        <f>IF(Pengawas!BD243="","-",IF(LEN(Pengawas!BD243)&lt;4,"Cek lagi","OK"))</f>
        <v>-</v>
      </c>
      <c r="BE243" s="25" t="str">
        <f>IF(Pengawas!BE243="","-",IF(LEN(Pengawas!BE243)&lt;4,"Cek lagi","OK"))</f>
        <v>-</v>
      </c>
      <c r="BF243" s="25" t="str">
        <f>IF(Pengawas!BF243="","-",IF(LEN(Pengawas!BF243)&lt;&gt;5,"Tidak valid","OK"))</f>
        <v>-</v>
      </c>
      <c r="BG243" s="25" t="str">
        <f>IF(Pengawas!BG243="","-",IF(LEN(Pengawas!BG243)&lt;9,"Cek lagi",IF(LEN(Pengawas!BG243)&gt;14,"Cek lagi","OK")))</f>
        <v>-</v>
      </c>
    </row>
    <row r="244" spans="1:59" ht="15" customHeight="1" x14ac:dyDescent="0.2">
      <c r="A244" s="25" t="str">
        <f>IF(Pengawas!A244="","-",IF(LEN(Pengawas!A244)&lt;4,"Cek lagi","OK"))</f>
        <v>-</v>
      </c>
      <c r="B244" s="25" t="str">
        <f>IF(Pengawas!B244="","-",IF(LEN(Pengawas!B244)&lt;4,"Cek lagi","OK"))</f>
        <v>-</v>
      </c>
      <c r="C244" s="25" t="str">
        <f>IF(Pengawas!C244="","-",IF(LEN(Pengawas!C244)&lt;&gt;18,"Tidak valid","OK"))</f>
        <v>-</v>
      </c>
      <c r="D244" s="25" t="str">
        <f>IF(Pengawas!D244="","-",IF(LEN(Pengawas!D244)&lt;&gt;16,"Tidak valid","OK"))</f>
        <v>-</v>
      </c>
      <c r="E244" s="25" t="str">
        <f>IF(Pengawas!E244="","-",IF(LEN(Pengawas!E244)&lt;4,"Cek lagi","OK"))</f>
        <v>-</v>
      </c>
      <c r="F244" s="25" t="str">
        <f>IF(Pengawas!F244="","-",IF(LEN(Pengawas!F244)&lt;&gt;16,"Tidak valid","OK"))</f>
        <v>-</v>
      </c>
      <c r="G244" s="25" t="str">
        <f>IF(Pengawas!G244="","-",IF(LEN(Pengawas!G244)&lt;4,"Cek lagi","OK"))</f>
        <v>-</v>
      </c>
      <c r="H244" s="26" t="str">
        <f>IF(Pengawas!H244="","-",IF(VALUE(LEFT(Pengawas!H244,2))&gt;31,"Tanggal tidak valid",IF(VALUE(LEFT(RIGHT(Pengawas!H244,7),2))&gt;12,"Bulan tidak valid",IF(VALUE(RIGHT(Pengawas!H244,4))&gt;1990,"Umur terlalu muda",IF(VALUE(RIGHT(Pengawas!H244,4))&lt;1955,"Umur terlalu tua","OK")))))</f>
        <v>-</v>
      </c>
      <c r="I244" s="25" t="str">
        <f>IF(Pengawas!I244="","-",IF(Pengawas!I244="L","OK",IF(Pengawas!I244="P","OK","Tidak valid")))</f>
        <v>-</v>
      </c>
      <c r="J244" s="25" t="str">
        <f>IF(Pengawas!J244="","-",IF(LEN(Pengawas!J244)&lt;4,"Cek lagi","OK"))</f>
        <v>-</v>
      </c>
      <c r="K244" s="25" t="str">
        <f>IF(Pengawas!K244="","-",IF(Pengawas!K244&gt;5,"Tidak valid",IF(Pengawas!K244&lt;1,"Tidak valid","OK")))</f>
        <v>-</v>
      </c>
      <c r="L244" s="25" t="str">
        <f>IF(Pengawas!L244="","-",IF(VALUE(LEFT(Pengawas!L244,1))&gt;1,"Tidak valid","OK"))</f>
        <v>-</v>
      </c>
      <c r="M244" s="25" t="str">
        <f>IF(Pengawas!M244="","-",IF(VALUE(LEFT(Pengawas!M244,1))&gt;1,"Tidak valid","OK"))</f>
        <v>-</v>
      </c>
      <c r="N244" s="25" t="str">
        <f>IF(Pengawas!N244="","-",IF(VALUE(LEFT(Pengawas!N244,2))&gt;31,"Tanggal tidak valid",IF(VALUE(LEFT(RIGHT(Pengawas!N244,7),2))&gt;12,"Bulan tidak valid",IF(VALUE(RIGHT(Pengawas!N244,4))&gt;2015,"Tahun cek lagi",IF(VALUE(RIGHT(Pengawas!N244,4))&lt;1930,"Tahun cek lagi","OK")))))</f>
        <v>-</v>
      </c>
      <c r="O244" s="26" t="str">
        <f>IF(Pengawas!O244="","-",IF(VALUE(LEFT(Pengawas!O244,2))&gt;31,"Tanggal tidak valid",IF(VALUE(LEFT(RIGHT(Pengawas!O244,7),2))&gt;12,"Bulan tidak valid",IF(VALUE(RIGHT(Pengawas!O244,4))&gt;2015,"Tahun cek lagi",IF(VALUE(RIGHT(Pengawas!O244,4))&lt;1930,"Tahun cek lagi","OK")))))</f>
        <v>-</v>
      </c>
      <c r="P244" s="26" t="str">
        <f>IF(Pengawas!P244="","-",IF(VALUE(LEFT(Pengawas!P244,2))&gt;31,"Tanggal tidak valid",IF(VALUE(LEFT(RIGHT(Pengawas!P244,7),2))&gt;12,"Bulan tidak valid",IF(VALUE(RIGHT(Pengawas!P244,4))&gt;2015,"Tahun cek lagi",IF(VALUE(RIGHT(Pengawas!P244,4))&lt;1930,"Tahun cek lagi","OK")))))</f>
        <v>-</v>
      </c>
      <c r="Q244" s="25" t="str">
        <f>IF(Pengawas!Q244="","-",IF(Pengawas!Q244&gt;3,"Tidak valid",IF(Pengawas!Q244&lt;1,"Tidak valid","OK")))</f>
        <v>-</v>
      </c>
      <c r="R244" s="25" t="str">
        <f>IF(Pengawas!R244="","-",IF(Pengawas!R244&gt;20000000,"Cek lagi",IF(Pengawas!R244&lt;50000,"Cek lagi","OK")))</f>
        <v>-</v>
      </c>
      <c r="S244" s="25" t="str">
        <f>IF(Pengawas!S244="","-",IF(Pengawas!S244&gt;3,"Tidak valid",IF(Pengawas!S244&lt;1,"Tidak valid","OK")))</f>
        <v>-</v>
      </c>
      <c r="T244" s="25" t="str">
        <f>IF(Pengawas!T244="","-",IF(Pengawas!T244&gt;6,"Tidak valid",IF(Pengawas!T244&lt;1,"Tidak valid","OK")))</f>
        <v>-</v>
      </c>
      <c r="U244" s="25" t="str">
        <f>IF(Pengawas!U244="","-",IF(Pengawas!U244&gt;4,"Tidak valid",IF(Pengawas!U244&lt;1,"Tidak valid","OK")))</f>
        <v>-</v>
      </c>
      <c r="V244" s="25" t="str">
        <f>IF(Pengawas!V244="","-",IF(Pengawas!V244&gt;2,"Tidak valid",IF(Pengawas!V244&lt;1,"Tidak valid","OK")))</f>
        <v>-</v>
      </c>
      <c r="W244" s="25" t="str">
        <f>IF(Pengawas!V244="","-",IF(Pengawas!V244=1,IF(Pengawas!W244="","Harap diisi","OK"),IF(Pengawas!V244=2,IF(Pengawas!W244="","Harap diisi","OK"),IF(Pengawas!V245&lt;1,"-",IF(Pengawas!V245&gt;2,"-","OK")))))</f>
        <v>-</v>
      </c>
      <c r="X244" s="25" t="str">
        <f>IF(Pengawas!V244="","-",IF(Pengawas!V244=1,IF(Pengawas!X244="","Harap diisi","OK"),IF(Pengawas!V244=2,IF(Pengawas!X244="","Harap diisi","OK"),IF(Pengawas!V245&lt;1,"-",IF(Pengawas!V245&gt;2,"-","OK")))))</f>
        <v>-</v>
      </c>
      <c r="Y244" s="25" t="str">
        <f>IF(Pengawas!V244="","-",IF(Pengawas!V244=1,IF(Pengawas!Y244="","Harap diisi","OK"),IF(Pengawas!V244=2,IF(Pengawas!Y244="","Harap diisi","OK"),IF(Pengawas!V245&lt;1,"-",IF(Pengawas!V245&gt;2,"-","OK")))))</f>
        <v>-</v>
      </c>
      <c r="Z244" s="25" t="str">
        <f>IF(Pengawas!V244="","-",IF(Pengawas!V244=1,IF(Pengawas!Z244="","Harap diisi","OK"),IF(Pengawas!V244=2,IF(Pengawas!Z244="","Harap diisi","OK"),IF(Pengawas!V245&lt;1,"-",IF(Pengawas!V245&gt;2,"-","OK")))))</f>
        <v>-</v>
      </c>
      <c r="AA244" s="25" t="str">
        <f>IF(Pengawas!V244="","-",IF(Pengawas!V244=1,IF(Pengawas!AA244="","Harap diisi","OK"),IF(Pengawas!V244=2,IF(Pengawas!AA244="","Harap diisi","OK"),IF(Pengawas!V245&lt;1,"-",IF(Pengawas!V245&gt;2,"-","OK")))))</f>
        <v>-</v>
      </c>
      <c r="AB244" s="25" t="str">
        <f>IF(Pengawas!V244="","-",IF(Pengawas!V244=1,IF(Pengawas!AB244="","Harap diisi","OK"),IF(Pengawas!V244=2,IF(Pengawas!AB244="","Harap diisi","OK"),IF(Pengawas!V245&lt;1,"-",IF(Pengawas!V245&gt;2,"-","OK")))))</f>
        <v>-</v>
      </c>
      <c r="AC244" s="25" t="str">
        <f>IF(Pengawas!V244="","-",IF(Pengawas!V244=1,IF(Pengawas!AC244="","Harap diisi","OK"),IF(Pengawas!V244=2,IF(Pengawas!AC244="","Harap diisi","OK"),IF(Pengawas!V245&lt;1,"-",IF(Pengawas!V245&gt;2,"-","OK")))))</f>
        <v>-</v>
      </c>
      <c r="AD244" s="25" t="str">
        <f>IF(Pengawas!V244="","-",IF(Pengawas!V244=1,IF(Pengawas!AD244="","OK","Harap dikosongkan"),IF(Pengawas!V244=2,IF(Pengawas!AD244="","Harap diisi","OK"),IF(Pengawas!V245&lt;1,"-",IF(Pengawas!V245&gt;2,"-","OK")))))</f>
        <v>-</v>
      </c>
      <c r="AE244" s="25" t="str">
        <f>IF(Pengawas!V244="","-",IF(Pengawas!V244=1,IF(Pengawas!AE244="","OK","Harap dikosongkan"),IF(Pengawas!V244=2,IF(Pengawas!AE244="","Harap diisi","OK"),IF(Pengawas!V245&lt;1,"-",IF(Pengawas!V245&gt;2,"-","OK")))))</f>
        <v>-</v>
      </c>
      <c r="AF244" s="25" t="str">
        <f>IF(Pengawas!V244="","-",IF(Pengawas!V244=1,IF(Pengawas!AF244="","OK","Harap dikosongkan"),IF(Pengawas!V244=2,IF(Pengawas!AF244="","Harap diisi","OK"),IF(Pengawas!V245&lt;1,"-",IF(Pengawas!V245&gt;2,"-","OK")))))</f>
        <v>-</v>
      </c>
      <c r="AG244" s="25" t="str">
        <f>IF(Pengawas!V244="","-",IF(Pengawas!V244=1,IF(Pengawas!AG244="","OK","Harap dikosongkan"),IF(Pengawas!V244=2,IF(Pengawas!AG244="","Harap diisi","OK"),IF(Pengawas!V245&lt;1,"-",IF(Pengawas!V245&gt;2,"-","OK")))))</f>
        <v>-</v>
      </c>
      <c r="AH244" s="25" t="str">
        <f>IF(Pengawas!V244="","-",IF(Pengawas!V244=1,IF(Pengawas!AH244="","OK","Harap dikosongkan"),IF(Pengawas!V244=2,IF(Pengawas!AH244="","Harap diisi","OK"),IF(Pengawas!V245&lt;1,"-",IF(Pengawas!V245&gt;2,"-","OK")))))</f>
        <v>-</v>
      </c>
      <c r="AI244" s="25" t="str">
        <f>IF(Pengawas!V244="","-",IF(Pengawas!V244=1,IF(Pengawas!AI244="","OK","Harap dikosongkan"),IF(Pengawas!V244=2,IF(Pengawas!AI244="","Harap diisi","OK"),IF(Pengawas!V245&lt;1,"-",IF(Pengawas!V245&gt;2,"-","OK")))))</f>
        <v>-</v>
      </c>
      <c r="AJ244" s="25" t="str">
        <f>IF(Pengawas!V244="","-",IF(Pengawas!V244=1,IF(Pengawas!AJ244="","OK","Harap dikosongkan"),IF(Pengawas!V244=2,IF(Pengawas!AJ244="","Harap diisi","OK"),IF(Pengawas!V245&lt;1,"-",IF(Pengawas!V245&gt;2,"-","OK")))))</f>
        <v>-</v>
      </c>
      <c r="AK244" s="25" t="str">
        <f>IF(Pengawas!V244="","-",IF(Pengawas!V244=1,IF(Pengawas!AK244="","OK","Harap dikosongkan"),IF(Pengawas!V244=2,IF(Pengawas!AK244="","Harap diisi","OK"),IF(Pengawas!V245&lt;1,"-",IF(Pengawas!V245&gt;2,"-","OK")))))</f>
        <v>-</v>
      </c>
      <c r="AL244" s="25" t="str">
        <f>IF(Pengawas!AL244="","-",IF(Pengawas!AL244&gt;3,"Tidak valid",IF(Pengawas!AL244&lt;1,"Tidak valid","OK")))</f>
        <v>-</v>
      </c>
      <c r="AM244" s="25" t="str">
        <f>IF(Pengawas!AL244="",IF(Pengawas!AM244="","-","Harap dikosongkan"),IF(Pengawas!AL244&lt;&gt;1,IF(Pengawas!AM244="","OK","Harap dikosongkan"),IF(Pengawas!AM244="","Harap diisi",IF(Pengawas!AM244&gt;2015,"Cek lagi",IF(Pengawas!AM244&lt;2005,"Cek lagi","OK")))))</f>
        <v>-</v>
      </c>
      <c r="AN244" s="25" t="str">
        <f>IF(Pengawas!AL244="",IF(Pengawas!AN244="","-","Harap dikosongkan"),IF(Pengawas!AL244&lt;&gt;1,IF(Pengawas!AN244="","OK","Harap dikosongkan"),IF(Pengawas!AN244="","Harap diisi",IF(VALUE(Pengawas!AN244)&gt;33,"Tidak valid",IF(VALUE(Pengawas!AN244)&lt;1,"Tidak valid","OK")))))</f>
        <v>-</v>
      </c>
      <c r="AO244" s="25" t="str">
        <f>IF(Pengawas!AL244="",IF(Pengawas!AO244="","-","Harap dikosongkan"),IF(Pengawas!AL244&lt;&gt;1,IF(Pengawas!AO244="","OK","Harap dikosongkan"),IF(Pengawas!AO244="","Harap diisi",IF(Pengawas!AO244&gt;1,"Tidak valid","OK"))))</f>
        <v>-</v>
      </c>
      <c r="AP244" s="25" t="str">
        <f>IF(Pengawas!AL244&gt;1,"OK",IF(Pengawas!AO244="",IF(Pengawas!AP244="","-","Kolom AO cek lagi"),IF(Pengawas!AO244=0,IF(Pengawas!AP244="","OK","Harap dikosongkan"),IF(Pengawas!AP244="","Harap diisi",IF(LEN(Pengawas!AP244)&lt;12,"Tidak valid",IF(LEN(Pengawas!AP244)&gt;14,"Tidak valid","OK"))))))</f>
        <v>-</v>
      </c>
      <c r="AQ244" s="26" t="str">
        <f>IF(Pengawas!AL244&gt;1,"OK",IF(Pengawas!AO244="",IF(Pengawas!AQ244="","-","Kolom AO cek lagi"),IF(Pengawas!AO244=0,IF(Pengawas!AQ244="","OK","Harap dikosongkan"),IF(Pengawas!AQ244="","Harap diisi",IF(LEN(Pengawas!AQ244)&lt;5,"Cek lagi","OK")))))</f>
        <v>-</v>
      </c>
      <c r="AR244" s="26" t="str">
        <f>IF(Pengawas!AL244&gt;1,"OK",IF(Pengawas!AO244="",IF(Pengawas!AR244="","-","Kolom AT cek lagi"),IF(Pengawas!AO244=0,IF(Pengawas!AR244="","OK","Harap dikosongkan"),IF(Pengawas!AR244="","Harap diisi",IF(VALUE(LEFT(Pengawas!AR244,2))&gt;31,"Tanggal tidak valid",IF(VALUE(LEFT(RIGHT(Pengawas!AR244,7),2))&gt;12,"Bulan tidak valid",IF(VALUE(RIGHT(Pengawas!AR244,4))&gt;2016,"Tahun cek lagi",IF(VALUE(RIGHT(Pengawas!AR244,4))&lt;2005,"Tahun cek lagi","OK"))))))))</f>
        <v>-</v>
      </c>
      <c r="AS244" s="25" t="str">
        <f>IF(Pengawas!AP244="",IF(Pengawas!AS244="","-","Harap dikosongkan"),IF(Pengawas!AP244&lt;&gt;"",IF(Pengawas!AS244="","Harap diisi",IF(Pengawas!AS244&gt;1,"Tidak valid","OK"))))</f>
        <v>-</v>
      </c>
      <c r="AT244" s="25" t="str">
        <f>IF(Pengawas!AS244="",IF(Pengawas!AT244="","-","Harap dikosongkan"),IF(Pengawas!AS244&lt;&gt;1,IF(Pengawas!AT244="","OK","Harap dikosongkan"),IF(Pengawas!AS244="",IF(Pengawas!AT244="","-","Harap dikosongkan"),IF(Pengawas!AS244=0,IF(Pengawas!AT244="","OK","Harap dikosongkan"),IF(Pengawas!AT244="","Harap diisi",IF(Pengawas!AT244&gt;2016,"Cek lagi",IF(Pengawas!AT244&lt;2005,"Cek lagi",IF(Pengawas!AM244&gt;Pengawas!AT244,"Cek lagi dengan Kolom AL","OK"))))))))</f>
        <v>-</v>
      </c>
      <c r="AU244" s="25" t="str">
        <f>IF(Pengawas!AS244="",IF(Pengawas!AU244="","-","Harap dikosongkan"),IF(Pengawas!AS244&lt;&gt;1,IF(Pengawas!AU244="","OK","Harap dikosongkan"),IF(Pengawas!AS244="",IF(Pengawas!AU244="","-","Harap dikosongkan"),IF(Pengawas!AS244=0,IF(Pengawas!AU244="","OK","Harap dikosongkan"),IF(Pengawas!AU244="","Harap diisi",IF(Pengawas!AU244&gt;20000000,"Cek lagi",IF(Pengawas!AU244&lt;100000,"Cek lagi","OK")))))))</f>
        <v>-</v>
      </c>
      <c r="AV244" s="25" t="str">
        <f>IF(Pengawas!AV244="","-",IF(Pengawas!AV244&gt;3,"Tidak valid","OK"))</f>
        <v>-</v>
      </c>
      <c r="AW244" s="25" t="str">
        <f>IF(Pengawas!AV244="",IF(Pengawas!AW244="","-","Harap dikosongkan"),IF(Pengawas!AV244=0,IF(Pengawas!AW244="","OK","Harap dikosongkan"),IF(Pengawas!AV244&gt;0,IF(Pengawas!AW244="","Harap diisi",IF(Pengawas!AW244&gt;2015,"Tidak valid","OK")))))</f>
        <v>-</v>
      </c>
      <c r="AX244" s="25" t="str">
        <f>IF(Pengawas!AV244="",IF(Pengawas!AX244="","-","Harap dikosongkan"),IF(Pengawas!AV244=0,IF(Pengawas!AX244="","OK","Harap dikosongkan"),IF(Pengawas!AV244&gt;0,IF(Pengawas!AX244="","Harap diisi",IF(Pengawas!AX244="","-",IF(Pengawas!AX244&gt;1,"Tidak valid","OK"))))))</f>
        <v>-</v>
      </c>
      <c r="AY244" s="25" t="str">
        <f>IF(Pengawas!AY244="","-",IF(Pengawas!AY244&gt;2,"Tidak valid","OK"))</f>
        <v>-</v>
      </c>
      <c r="AZ244" s="25" t="str">
        <f>IF(Pengawas!AY244="",IF(Pengawas!AZ244="","-","Harap dikosongkan"),IF(Pengawas!AY244=0,IF(Pengawas!AZ244="","OK","Harap dikosongkan"),IF(Pengawas!AZ244="","Harap diisi",IF(Pengawas!AZ244&gt;2015,"Cek lagi",IF(Pengawas!AZ244&lt;2000,"Cek lagi","OK")))))</f>
        <v>-</v>
      </c>
      <c r="BA244" s="25" t="str">
        <f>IF(Pengawas!BA244="","-",IF(LEN(Pengawas!BA244)&lt;5,"Cek lagi","OK"))</f>
        <v>-</v>
      </c>
      <c r="BB244" s="25" t="str">
        <f>IF(Pengawas!BB244="","-",IF(LEN(Pengawas!BB244)&lt;4,"Cek lagi","OK"))</f>
        <v>-</v>
      </c>
      <c r="BC244" s="25" t="str">
        <f>IF(Pengawas!BC244="","-",IF(LEN(Pengawas!BC244)&lt;4,"Cek lagi","OK"))</f>
        <v>-</v>
      </c>
      <c r="BD244" s="25" t="str">
        <f>IF(Pengawas!BD244="","-",IF(LEN(Pengawas!BD244)&lt;4,"Cek lagi","OK"))</f>
        <v>-</v>
      </c>
      <c r="BE244" s="25" t="str">
        <f>IF(Pengawas!BE244="","-",IF(LEN(Pengawas!BE244)&lt;4,"Cek lagi","OK"))</f>
        <v>-</v>
      </c>
      <c r="BF244" s="25" t="str">
        <f>IF(Pengawas!BF244="","-",IF(LEN(Pengawas!BF244)&lt;&gt;5,"Tidak valid","OK"))</f>
        <v>-</v>
      </c>
      <c r="BG244" s="25" t="str">
        <f>IF(Pengawas!BG244="","-",IF(LEN(Pengawas!BG244)&lt;9,"Cek lagi",IF(LEN(Pengawas!BG244)&gt;14,"Cek lagi","OK")))</f>
        <v>-</v>
      </c>
    </row>
    <row r="245" spans="1:59" ht="15" customHeight="1" x14ac:dyDescent="0.2">
      <c r="A245" s="25" t="str">
        <f>IF(Pengawas!A245="","-",IF(LEN(Pengawas!A245)&lt;4,"Cek lagi","OK"))</f>
        <v>-</v>
      </c>
      <c r="B245" s="25" t="str">
        <f>IF(Pengawas!B245="","-",IF(LEN(Pengawas!B245)&lt;4,"Cek lagi","OK"))</f>
        <v>-</v>
      </c>
      <c r="C245" s="25" t="str">
        <f>IF(Pengawas!C245="","-",IF(LEN(Pengawas!C245)&lt;&gt;18,"Tidak valid","OK"))</f>
        <v>-</v>
      </c>
      <c r="D245" s="25" t="str">
        <f>IF(Pengawas!D245="","-",IF(LEN(Pengawas!D245)&lt;&gt;16,"Tidak valid","OK"))</f>
        <v>-</v>
      </c>
      <c r="E245" s="25" t="str">
        <f>IF(Pengawas!E245="","-",IF(LEN(Pengawas!E245)&lt;4,"Cek lagi","OK"))</f>
        <v>-</v>
      </c>
      <c r="F245" s="25" t="str">
        <f>IF(Pengawas!F245="","-",IF(LEN(Pengawas!F245)&lt;&gt;16,"Tidak valid","OK"))</f>
        <v>-</v>
      </c>
      <c r="G245" s="25" t="str">
        <f>IF(Pengawas!G245="","-",IF(LEN(Pengawas!G245)&lt;4,"Cek lagi","OK"))</f>
        <v>-</v>
      </c>
      <c r="H245" s="26" t="str">
        <f>IF(Pengawas!H245="","-",IF(VALUE(LEFT(Pengawas!H245,2))&gt;31,"Tanggal tidak valid",IF(VALUE(LEFT(RIGHT(Pengawas!H245,7),2))&gt;12,"Bulan tidak valid",IF(VALUE(RIGHT(Pengawas!H245,4))&gt;1990,"Umur terlalu muda",IF(VALUE(RIGHT(Pengawas!H245,4))&lt;1955,"Umur terlalu tua","OK")))))</f>
        <v>-</v>
      </c>
      <c r="I245" s="25" t="str">
        <f>IF(Pengawas!I245="","-",IF(Pengawas!I245="L","OK",IF(Pengawas!I245="P","OK","Tidak valid")))</f>
        <v>-</v>
      </c>
      <c r="J245" s="25" t="str">
        <f>IF(Pengawas!J245="","-",IF(LEN(Pengawas!J245)&lt;4,"Cek lagi","OK"))</f>
        <v>-</v>
      </c>
      <c r="K245" s="25" t="str">
        <f>IF(Pengawas!K245="","-",IF(Pengawas!K245&gt;5,"Tidak valid",IF(Pengawas!K245&lt;1,"Tidak valid","OK")))</f>
        <v>-</v>
      </c>
      <c r="L245" s="25" t="str">
        <f>IF(Pengawas!L245="","-",IF(VALUE(LEFT(Pengawas!L245,1))&gt;1,"Tidak valid","OK"))</f>
        <v>-</v>
      </c>
      <c r="M245" s="25" t="str">
        <f>IF(Pengawas!M245="","-",IF(VALUE(LEFT(Pengawas!M245,1))&gt;1,"Tidak valid","OK"))</f>
        <v>-</v>
      </c>
      <c r="N245" s="25" t="str">
        <f>IF(Pengawas!N245="","-",IF(VALUE(LEFT(Pengawas!N245,2))&gt;31,"Tanggal tidak valid",IF(VALUE(LEFT(RIGHT(Pengawas!N245,7),2))&gt;12,"Bulan tidak valid",IF(VALUE(RIGHT(Pengawas!N245,4))&gt;2015,"Tahun cek lagi",IF(VALUE(RIGHT(Pengawas!N245,4))&lt;1930,"Tahun cek lagi","OK")))))</f>
        <v>-</v>
      </c>
      <c r="O245" s="26" t="str">
        <f>IF(Pengawas!O245="","-",IF(VALUE(LEFT(Pengawas!O245,2))&gt;31,"Tanggal tidak valid",IF(VALUE(LEFT(RIGHT(Pengawas!O245,7),2))&gt;12,"Bulan tidak valid",IF(VALUE(RIGHT(Pengawas!O245,4))&gt;2015,"Tahun cek lagi",IF(VALUE(RIGHT(Pengawas!O245,4))&lt;1930,"Tahun cek lagi","OK")))))</f>
        <v>-</v>
      </c>
      <c r="P245" s="26" t="str">
        <f>IF(Pengawas!P245="","-",IF(VALUE(LEFT(Pengawas!P245,2))&gt;31,"Tanggal tidak valid",IF(VALUE(LEFT(RIGHT(Pengawas!P245,7),2))&gt;12,"Bulan tidak valid",IF(VALUE(RIGHT(Pengawas!P245,4))&gt;2015,"Tahun cek lagi",IF(VALUE(RIGHT(Pengawas!P245,4))&lt;1930,"Tahun cek lagi","OK")))))</f>
        <v>-</v>
      </c>
      <c r="Q245" s="25" t="str">
        <f>IF(Pengawas!Q245="","-",IF(Pengawas!Q245&gt;3,"Tidak valid",IF(Pengawas!Q245&lt;1,"Tidak valid","OK")))</f>
        <v>-</v>
      </c>
      <c r="R245" s="25" t="str">
        <f>IF(Pengawas!R245="","-",IF(Pengawas!R245&gt;20000000,"Cek lagi",IF(Pengawas!R245&lt;50000,"Cek lagi","OK")))</f>
        <v>-</v>
      </c>
      <c r="S245" s="25" t="str">
        <f>IF(Pengawas!S245="","-",IF(Pengawas!S245&gt;3,"Tidak valid",IF(Pengawas!S245&lt;1,"Tidak valid","OK")))</f>
        <v>-</v>
      </c>
      <c r="T245" s="25" t="str">
        <f>IF(Pengawas!T245="","-",IF(Pengawas!T245&gt;6,"Tidak valid",IF(Pengawas!T245&lt;1,"Tidak valid","OK")))</f>
        <v>-</v>
      </c>
      <c r="U245" s="25" t="str">
        <f>IF(Pengawas!U245="","-",IF(Pengawas!U245&gt;4,"Tidak valid",IF(Pengawas!U245&lt;1,"Tidak valid","OK")))</f>
        <v>-</v>
      </c>
      <c r="V245" s="25" t="str">
        <f>IF(Pengawas!V245="","-",IF(Pengawas!V245&gt;2,"Tidak valid",IF(Pengawas!V245&lt;1,"Tidak valid","OK")))</f>
        <v>-</v>
      </c>
      <c r="W245" s="25" t="str">
        <f>IF(Pengawas!V245="","-",IF(Pengawas!V245=1,IF(Pengawas!W245="","Harap diisi","OK"),IF(Pengawas!V245=2,IF(Pengawas!W245="","Harap diisi","OK"),IF(Pengawas!V246&lt;1,"-",IF(Pengawas!V246&gt;2,"-","OK")))))</f>
        <v>-</v>
      </c>
      <c r="X245" s="25" t="str">
        <f>IF(Pengawas!V245="","-",IF(Pengawas!V245=1,IF(Pengawas!X245="","Harap diisi","OK"),IF(Pengawas!V245=2,IF(Pengawas!X245="","Harap diisi","OK"),IF(Pengawas!V246&lt;1,"-",IF(Pengawas!V246&gt;2,"-","OK")))))</f>
        <v>-</v>
      </c>
      <c r="Y245" s="25" t="str">
        <f>IF(Pengawas!V245="","-",IF(Pengawas!V245=1,IF(Pengawas!Y245="","Harap diisi","OK"),IF(Pengawas!V245=2,IF(Pengawas!Y245="","Harap diisi","OK"),IF(Pengawas!V246&lt;1,"-",IF(Pengawas!V246&gt;2,"-","OK")))))</f>
        <v>-</v>
      </c>
      <c r="Z245" s="25" t="str">
        <f>IF(Pengawas!V245="","-",IF(Pengawas!V245=1,IF(Pengawas!Z245="","Harap diisi","OK"),IF(Pengawas!V245=2,IF(Pengawas!Z245="","Harap diisi","OK"),IF(Pengawas!V246&lt;1,"-",IF(Pengawas!V246&gt;2,"-","OK")))))</f>
        <v>-</v>
      </c>
      <c r="AA245" s="25" t="str">
        <f>IF(Pengawas!V245="","-",IF(Pengawas!V245=1,IF(Pengawas!AA245="","Harap diisi","OK"),IF(Pengawas!V245=2,IF(Pengawas!AA245="","Harap diisi","OK"),IF(Pengawas!V246&lt;1,"-",IF(Pengawas!V246&gt;2,"-","OK")))))</f>
        <v>-</v>
      </c>
      <c r="AB245" s="25" t="str">
        <f>IF(Pengawas!V245="","-",IF(Pengawas!V245=1,IF(Pengawas!AB245="","Harap diisi","OK"),IF(Pengawas!V245=2,IF(Pengawas!AB245="","Harap diisi","OK"),IF(Pengawas!V246&lt;1,"-",IF(Pengawas!V246&gt;2,"-","OK")))))</f>
        <v>-</v>
      </c>
      <c r="AC245" s="25" t="str">
        <f>IF(Pengawas!V245="","-",IF(Pengawas!V245=1,IF(Pengawas!AC245="","Harap diisi","OK"),IF(Pengawas!V245=2,IF(Pengawas!AC245="","Harap diisi","OK"),IF(Pengawas!V246&lt;1,"-",IF(Pengawas!V246&gt;2,"-","OK")))))</f>
        <v>-</v>
      </c>
      <c r="AD245" s="25" t="str">
        <f>IF(Pengawas!V245="","-",IF(Pengawas!V245=1,IF(Pengawas!AD245="","OK","Harap dikosongkan"),IF(Pengawas!V245=2,IF(Pengawas!AD245="","Harap diisi","OK"),IF(Pengawas!V246&lt;1,"-",IF(Pengawas!V246&gt;2,"-","OK")))))</f>
        <v>-</v>
      </c>
      <c r="AE245" s="25" t="str">
        <f>IF(Pengawas!V245="","-",IF(Pengawas!V245=1,IF(Pengawas!AE245="","OK","Harap dikosongkan"),IF(Pengawas!V245=2,IF(Pengawas!AE245="","Harap diisi","OK"),IF(Pengawas!V246&lt;1,"-",IF(Pengawas!V246&gt;2,"-","OK")))))</f>
        <v>-</v>
      </c>
      <c r="AF245" s="25" t="str">
        <f>IF(Pengawas!V245="","-",IF(Pengawas!V245=1,IF(Pengawas!AF245="","OK","Harap dikosongkan"),IF(Pengawas!V245=2,IF(Pengawas!AF245="","Harap diisi","OK"),IF(Pengawas!V246&lt;1,"-",IF(Pengawas!V246&gt;2,"-","OK")))))</f>
        <v>-</v>
      </c>
      <c r="AG245" s="25" t="str">
        <f>IF(Pengawas!V245="","-",IF(Pengawas!V245=1,IF(Pengawas!AG245="","OK","Harap dikosongkan"),IF(Pengawas!V245=2,IF(Pengawas!AG245="","Harap diisi","OK"),IF(Pengawas!V246&lt;1,"-",IF(Pengawas!V246&gt;2,"-","OK")))))</f>
        <v>-</v>
      </c>
      <c r="AH245" s="25" t="str">
        <f>IF(Pengawas!V245="","-",IF(Pengawas!V245=1,IF(Pengawas!AH245="","OK","Harap dikosongkan"),IF(Pengawas!V245=2,IF(Pengawas!AH245="","Harap diisi","OK"),IF(Pengawas!V246&lt;1,"-",IF(Pengawas!V246&gt;2,"-","OK")))))</f>
        <v>-</v>
      </c>
      <c r="AI245" s="25" t="str">
        <f>IF(Pengawas!V245="","-",IF(Pengawas!V245=1,IF(Pengawas!AI245="","OK","Harap dikosongkan"),IF(Pengawas!V245=2,IF(Pengawas!AI245="","Harap diisi","OK"),IF(Pengawas!V246&lt;1,"-",IF(Pengawas!V246&gt;2,"-","OK")))))</f>
        <v>-</v>
      </c>
      <c r="AJ245" s="25" t="str">
        <f>IF(Pengawas!V245="","-",IF(Pengawas!V245=1,IF(Pengawas!AJ245="","OK","Harap dikosongkan"),IF(Pengawas!V245=2,IF(Pengawas!AJ245="","Harap diisi","OK"),IF(Pengawas!V246&lt;1,"-",IF(Pengawas!V246&gt;2,"-","OK")))))</f>
        <v>-</v>
      </c>
      <c r="AK245" s="25" t="str">
        <f>IF(Pengawas!V245="","-",IF(Pengawas!V245=1,IF(Pengawas!AK245="","OK","Harap dikosongkan"),IF(Pengawas!V245=2,IF(Pengawas!AK245="","Harap diisi","OK"),IF(Pengawas!V246&lt;1,"-",IF(Pengawas!V246&gt;2,"-","OK")))))</f>
        <v>-</v>
      </c>
      <c r="AL245" s="25" t="str">
        <f>IF(Pengawas!AL245="","-",IF(Pengawas!AL245&gt;3,"Tidak valid",IF(Pengawas!AL245&lt;1,"Tidak valid","OK")))</f>
        <v>-</v>
      </c>
      <c r="AM245" s="25" t="str">
        <f>IF(Pengawas!AL245="",IF(Pengawas!AM245="","-","Harap dikosongkan"),IF(Pengawas!AL245&lt;&gt;1,IF(Pengawas!AM245="","OK","Harap dikosongkan"),IF(Pengawas!AM245="","Harap diisi",IF(Pengawas!AM245&gt;2015,"Cek lagi",IF(Pengawas!AM245&lt;2005,"Cek lagi","OK")))))</f>
        <v>-</v>
      </c>
      <c r="AN245" s="25" t="str">
        <f>IF(Pengawas!AL245="",IF(Pengawas!AN245="","-","Harap dikosongkan"),IF(Pengawas!AL245&lt;&gt;1,IF(Pengawas!AN245="","OK","Harap dikosongkan"),IF(Pengawas!AN245="","Harap diisi",IF(VALUE(Pengawas!AN245)&gt;33,"Tidak valid",IF(VALUE(Pengawas!AN245)&lt;1,"Tidak valid","OK")))))</f>
        <v>-</v>
      </c>
      <c r="AO245" s="25" t="str">
        <f>IF(Pengawas!AL245="",IF(Pengawas!AO245="","-","Harap dikosongkan"),IF(Pengawas!AL245&lt;&gt;1,IF(Pengawas!AO245="","OK","Harap dikosongkan"),IF(Pengawas!AO245="","Harap diisi",IF(Pengawas!AO245&gt;1,"Tidak valid","OK"))))</f>
        <v>-</v>
      </c>
      <c r="AP245" s="25" t="str">
        <f>IF(Pengawas!AL245&gt;1,"OK",IF(Pengawas!AO245="",IF(Pengawas!AP245="","-","Kolom AO cek lagi"),IF(Pengawas!AO245=0,IF(Pengawas!AP245="","OK","Harap dikosongkan"),IF(Pengawas!AP245="","Harap diisi",IF(LEN(Pengawas!AP245)&lt;12,"Tidak valid",IF(LEN(Pengawas!AP245)&gt;14,"Tidak valid","OK"))))))</f>
        <v>-</v>
      </c>
      <c r="AQ245" s="26" t="str">
        <f>IF(Pengawas!AL245&gt;1,"OK",IF(Pengawas!AO245="",IF(Pengawas!AQ245="","-","Kolom AO cek lagi"),IF(Pengawas!AO245=0,IF(Pengawas!AQ245="","OK","Harap dikosongkan"),IF(Pengawas!AQ245="","Harap diisi",IF(LEN(Pengawas!AQ245)&lt;5,"Cek lagi","OK")))))</f>
        <v>-</v>
      </c>
      <c r="AR245" s="26" t="str">
        <f>IF(Pengawas!AL245&gt;1,"OK",IF(Pengawas!AO245="",IF(Pengawas!AR245="","-","Kolom AT cek lagi"),IF(Pengawas!AO245=0,IF(Pengawas!AR245="","OK","Harap dikosongkan"),IF(Pengawas!AR245="","Harap diisi",IF(VALUE(LEFT(Pengawas!AR245,2))&gt;31,"Tanggal tidak valid",IF(VALUE(LEFT(RIGHT(Pengawas!AR245,7),2))&gt;12,"Bulan tidak valid",IF(VALUE(RIGHT(Pengawas!AR245,4))&gt;2016,"Tahun cek lagi",IF(VALUE(RIGHT(Pengawas!AR245,4))&lt;2005,"Tahun cek lagi","OK"))))))))</f>
        <v>-</v>
      </c>
      <c r="AS245" s="25" t="str">
        <f>IF(Pengawas!AP245="",IF(Pengawas!AS245="","-","Harap dikosongkan"),IF(Pengawas!AP245&lt;&gt;"",IF(Pengawas!AS245="","Harap diisi",IF(Pengawas!AS245&gt;1,"Tidak valid","OK"))))</f>
        <v>-</v>
      </c>
      <c r="AT245" s="25" t="str">
        <f>IF(Pengawas!AS245="",IF(Pengawas!AT245="","-","Harap dikosongkan"),IF(Pengawas!AS245&lt;&gt;1,IF(Pengawas!AT245="","OK","Harap dikosongkan"),IF(Pengawas!AS245="",IF(Pengawas!AT245="","-","Harap dikosongkan"),IF(Pengawas!AS245=0,IF(Pengawas!AT245="","OK","Harap dikosongkan"),IF(Pengawas!AT245="","Harap diisi",IF(Pengawas!AT245&gt;2016,"Cek lagi",IF(Pengawas!AT245&lt;2005,"Cek lagi",IF(Pengawas!AM245&gt;Pengawas!AT245,"Cek lagi dengan Kolom AL","OK"))))))))</f>
        <v>-</v>
      </c>
      <c r="AU245" s="25" t="str">
        <f>IF(Pengawas!AS245="",IF(Pengawas!AU245="","-","Harap dikosongkan"),IF(Pengawas!AS245&lt;&gt;1,IF(Pengawas!AU245="","OK","Harap dikosongkan"),IF(Pengawas!AS245="",IF(Pengawas!AU245="","-","Harap dikosongkan"),IF(Pengawas!AS245=0,IF(Pengawas!AU245="","OK","Harap dikosongkan"),IF(Pengawas!AU245="","Harap diisi",IF(Pengawas!AU245&gt;20000000,"Cek lagi",IF(Pengawas!AU245&lt;100000,"Cek lagi","OK")))))))</f>
        <v>-</v>
      </c>
      <c r="AV245" s="25" t="str">
        <f>IF(Pengawas!AV245="","-",IF(Pengawas!AV245&gt;3,"Tidak valid","OK"))</f>
        <v>-</v>
      </c>
      <c r="AW245" s="25" t="str">
        <f>IF(Pengawas!AV245="",IF(Pengawas!AW245="","-","Harap dikosongkan"),IF(Pengawas!AV245=0,IF(Pengawas!AW245="","OK","Harap dikosongkan"),IF(Pengawas!AV245&gt;0,IF(Pengawas!AW245="","Harap diisi",IF(Pengawas!AW245&gt;2015,"Tidak valid","OK")))))</f>
        <v>-</v>
      </c>
      <c r="AX245" s="25" t="str">
        <f>IF(Pengawas!AV245="",IF(Pengawas!AX245="","-","Harap dikosongkan"),IF(Pengawas!AV245=0,IF(Pengawas!AX245="","OK","Harap dikosongkan"),IF(Pengawas!AV245&gt;0,IF(Pengawas!AX245="","Harap diisi",IF(Pengawas!AX245="","-",IF(Pengawas!AX245&gt;1,"Tidak valid","OK"))))))</f>
        <v>-</v>
      </c>
      <c r="AY245" s="25" t="str">
        <f>IF(Pengawas!AY245="","-",IF(Pengawas!AY245&gt;2,"Tidak valid","OK"))</f>
        <v>-</v>
      </c>
      <c r="AZ245" s="25" t="str">
        <f>IF(Pengawas!AY245="",IF(Pengawas!AZ245="","-","Harap dikosongkan"),IF(Pengawas!AY245=0,IF(Pengawas!AZ245="","OK","Harap dikosongkan"),IF(Pengawas!AZ245="","Harap diisi",IF(Pengawas!AZ245&gt;2015,"Cek lagi",IF(Pengawas!AZ245&lt;2000,"Cek lagi","OK")))))</f>
        <v>-</v>
      </c>
      <c r="BA245" s="25" t="str">
        <f>IF(Pengawas!BA245="","-",IF(LEN(Pengawas!BA245)&lt;5,"Cek lagi","OK"))</f>
        <v>-</v>
      </c>
      <c r="BB245" s="25" t="str">
        <f>IF(Pengawas!BB245="","-",IF(LEN(Pengawas!BB245)&lt;4,"Cek lagi","OK"))</f>
        <v>-</v>
      </c>
      <c r="BC245" s="25" t="str">
        <f>IF(Pengawas!BC245="","-",IF(LEN(Pengawas!BC245)&lt;4,"Cek lagi","OK"))</f>
        <v>-</v>
      </c>
      <c r="BD245" s="25" t="str">
        <f>IF(Pengawas!BD245="","-",IF(LEN(Pengawas!BD245)&lt;4,"Cek lagi","OK"))</f>
        <v>-</v>
      </c>
      <c r="BE245" s="25" t="str">
        <f>IF(Pengawas!BE245="","-",IF(LEN(Pengawas!BE245)&lt;4,"Cek lagi","OK"))</f>
        <v>-</v>
      </c>
      <c r="BF245" s="25" t="str">
        <f>IF(Pengawas!BF245="","-",IF(LEN(Pengawas!BF245)&lt;&gt;5,"Tidak valid","OK"))</f>
        <v>-</v>
      </c>
      <c r="BG245" s="25" t="str">
        <f>IF(Pengawas!BG245="","-",IF(LEN(Pengawas!BG245)&lt;9,"Cek lagi",IF(LEN(Pengawas!BG245)&gt;14,"Cek lagi","OK")))</f>
        <v>-</v>
      </c>
    </row>
    <row r="246" spans="1:59" ht="15" customHeight="1" x14ac:dyDescent="0.2">
      <c r="A246" s="25" t="str">
        <f>IF(Pengawas!A246="","-",IF(LEN(Pengawas!A246)&lt;4,"Cek lagi","OK"))</f>
        <v>-</v>
      </c>
      <c r="B246" s="25" t="str">
        <f>IF(Pengawas!B246="","-",IF(LEN(Pengawas!B246)&lt;4,"Cek lagi","OK"))</f>
        <v>-</v>
      </c>
      <c r="C246" s="25" t="str">
        <f>IF(Pengawas!C246="","-",IF(LEN(Pengawas!C246)&lt;&gt;18,"Tidak valid","OK"))</f>
        <v>-</v>
      </c>
      <c r="D246" s="25" t="str">
        <f>IF(Pengawas!D246="","-",IF(LEN(Pengawas!D246)&lt;&gt;16,"Tidak valid","OK"))</f>
        <v>-</v>
      </c>
      <c r="E246" s="25" t="str">
        <f>IF(Pengawas!E246="","-",IF(LEN(Pengawas!E246)&lt;4,"Cek lagi","OK"))</f>
        <v>-</v>
      </c>
      <c r="F246" s="25" t="str">
        <f>IF(Pengawas!F246="","-",IF(LEN(Pengawas!F246)&lt;&gt;16,"Tidak valid","OK"))</f>
        <v>-</v>
      </c>
      <c r="G246" s="25" t="str">
        <f>IF(Pengawas!G246="","-",IF(LEN(Pengawas!G246)&lt;4,"Cek lagi","OK"))</f>
        <v>-</v>
      </c>
      <c r="H246" s="26" t="str">
        <f>IF(Pengawas!H246="","-",IF(VALUE(LEFT(Pengawas!H246,2))&gt;31,"Tanggal tidak valid",IF(VALUE(LEFT(RIGHT(Pengawas!H246,7),2))&gt;12,"Bulan tidak valid",IF(VALUE(RIGHT(Pengawas!H246,4))&gt;1990,"Umur terlalu muda",IF(VALUE(RIGHT(Pengawas!H246,4))&lt;1955,"Umur terlalu tua","OK")))))</f>
        <v>-</v>
      </c>
      <c r="I246" s="25" t="str">
        <f>IF(Pengawas!I246="","-",IF(Pengawas!I246="L","OK",IF(Pengawas!I246="P","OK","Tidak valid")))</f>
        <v>-</v>
      </c>
      <c r="J246" s="25" t="str">
        <f>IF(Pengawas!J246="","-",IF(LEN(Pengawas!J246)&lt;4,"Cek lagi","OK"))</f>
        <v>-</v>
      </c>
      <c r="K246" s="25" t="str">
        <f>IF(Pengawas!K246="","-",IF(Pengawas!K246&gt;5,"Tidak valid",IF(Pengawas!K246&lt;1,"Tidak valid","OK")))</f>
        <v>-</v>
      </c>
      <c r="L246" s="25" t="str">
        <f>IF(Pengawas!L246="","-",IF(VALUE(LEFT(Pengawas!L246,1))&gt;1,"Tidak valid","OK"))</f>
        <v>-</v>
      </c>
      <c r="M246" s="25" t="str">
        <f>IF(Pengawas!M246="","-",IF(VALUE(LEFT(Pengawas!M246,1))&gt;1,"Tidak valid","OK"))</f>
        <v>-</v>
      </c>
      <c r="N246" s="25" t="str">
        <f>IF(Pengawas!N246="","-",IF(VALUE(LEFT(Pengawas!N246,2))&gt;31,"Tanggal tidak valid",IF(VALUE(LEFT(RIGHT(Pengawas!N246,7),2))&gt;12,"Bulan tidak valid",IF(VALUE(RIGHT(Pengawas!N246,4))&gt;2015,"Tahun cek lagi",IF(VALUE(RIGHT(Pengawas!N246,4))&lt;1930,"Tahun cek lagi","OK")))))</f>
        <v>-</v>
      </c>
      <c r="O246" s="26" t="str">
        <f>IF(Pengawas!O246="","-",IF(VALUE(LEFT(Pengawas!O246,2))&gt;31,"Tanggal tidak valid",IF(VALUE(LEFT(RIGHT(Pengawas!O246,7),2))&gt;12,"Bulan tidak valid",IF(VALUE(RIGHT(Pengawas!O246,4))&gt;2015,"Tahun cek lagi",IF(VALUE(RIGHT(Pengawas!O246,4))&lt;1930,"Tahun cek lagi","OK")))))</f>
        <v>-</v>
      </c>
      <c r="P246" s="26" t="str">
        <f>IF(Pengawas!P246="","-",IF(VALUE(LEFT(Pengawas!P246,2))&gt;31,"Tanggal tidak valid",IF(VALUE(LEFT(RIGHT(Pengawas!P246,7),2))&gt;12,"Bulan tidak valid",IF(VALUE(RIGHT(Pengawas!P246,4))&gt;2015,"Tahun cek lagi",IF(VALUE(RIGHT(Pengawas!P246,4))&lt;1930,"Tahun cek lagi","OK")))))</f>
        <v>-</v>
      </c>
      <c r="Q246" s="25" t="str">
        <f>IF(Pengawas!Q246="","-",IF(Pengawas!Q246&gt;3,"Tidak valid",IF(Pengawas!Q246&lt;1,"Tidak valid","OK")))</f>
        <v>-</v>
      </c>
      <c r="R246" s="25" t="str">
        <f>IF(Pengawas!R246="","-",IF(Pengawas!R246&gt;20000000,"Cek lagi",IF(Pengawas!R246&lt;50000,"Cek lagi","OK")))</f>
        <v>-</v>
      </c>
      <c r="S246" s="25" t="str">
        <f>IF(Pengawas!S246="","-",IF(Pengawas!S246&gt;3,"Tidak valid",IF(Pengawas!S246&lt;1,"Tidak valid","OK")))</f>
        <v>-</v>
      </c>
      <c r="T246" s="25" t="str">
        <f>IF(Pengawas!T246="","-",IF(Pengawas!T246&gt;6,"Tidak valid",IF(Pengawas!T246&lt;1,"Tidak valid","OK")))</f>
        <v>-</v>
      </c>
      <c r="U246" s="25" t="str">
        <f>IF(Pengawas!U246="","-",IF(Pengawas!U246&gt;4,"Tidak valid",IF(Pengawas!U246&lt;1,"Tidak valid","OK")))</f>
        <v>-</v>
      </c>
      <c r="V246" s="25" t="str">
        <f>IF(Pengawas!V246="","-",IF(Pengawas!V246&gt;2,"Tidak valid",IF(Pengawas!V246&lt;1,"Tidak valid","OK")))</f>
        <v>-</v>
      </c>
      <c r="W246" s="25" t="str">
        <f>IF(Pengawas!V246="","-",IF(Pengawas!V246=1,IF(Pengawas!W246="","Harap diisi","OK"),IF(Pengawas!V246=2,IF(Pengawas!W246="","Harap diisi","OK"),IF(Pengawas!V247&lt;1,"-",IF(Pengawas!V247&gt;2,"-","OK")))))</f>
        <v>-</v>
      </c>
      <c r="X246" s="25" t="str">
        <f>IF(Pengawas!V246="","-",IF(Pengawas!V246=1,IF(Pengawas!X246="","Harap diisi","OK"),IF(Pengawas!V246=2,IF(Pengawas!X246="","Harap diisi","OK"),IF(Pengawas!V247&lt;1,"-",IF(Pengawas!V247&gt;2,"-","OK")))))</f>
        <v>-</v>
      </c>
      <c r="Y246" s="25" t="str">
        <f>IF(Pengawas!V246="","-",IF(Pengawas!V246=1,IF(Pengawas!Y246="","Harap diisi","OK"),IF(Pengawas!V246=2,IF(Pengawas!Y246="","Harap diisi","OK"),IF(Pengawas!V247&lt;1,"-",IF(Pengawas!V247&gt;2,"-","OK")))))</f>
        <v>-</v>
      </c>
      <c r="Z246" s="25" t="str">
        <f>IF(Pengawas!V246="","-",IF(Pengawas!V246=1,IF(Pengawas!Z246="","Harap diisi","OK"),IF(Pengawas!V246=2,IF(Pengawas!Z246="","Harap diisi","OK"),IF(Pengawas!V247&lt;1,"-",IF(Pengawas!V247&gt;2,"-","OK")))))</f>
        <v>-</v>
      </c>
      <c r="AA246" s="25" t="str">
        <f>IF(Pengawas!V246="","-",IF(Pengawas!V246=1,IF(Pengawas!AA246="","Harap diisi","OK"),IF(Pengawas!V246=2,IF(Pengawas!AA246="","Harap diisi","OK"),IF(Pengawas!V247&lt;1,"-",IF(Pengawas!V247&gt;2,"-","OK")))))</f>
        <v>-</v>
      </c>
      <c r="AB246" s="25" t="str">
        <f>IF(Pengawas!V246="","-",IF(Pengawas!V246=1,IF(Pengawas!AB246="","Harap diisi","OK"),IF(Pengawas!V246=2,IF(Pengawas!AB246="","Harap diisi","OK"),IF(Pengawas!V247&lt;1,"-",IF(Pengawas!V247&gt;2,"-","OK")))))</f>
        <v>-</v>
      </c>
      <c r="AC246" s="25" t="str">
        <f>IF(Pengawas!V246="","-",IF(Pengawas!V246=1,IF(Pengawas!AC246="","Harap diisi","OK"),IF(Pengawas!V246=2,IF(Pengawas!AC246="","Harap diisi","OK"),IF(Pengawas!V247&lt;1,"-",IF(Pengawas!V247&gt;2,"-","OK")))))</f>
        <v>-</v>
      </c>
      <c r="AD246" s="25" t="str">
        <f>IF(Pengawas!V246="","-",IF(Pengawas!V246=1,IF(Pengawas!AD246="","OK","Harap dikosongkan"),IF(Pengawas!V246=2,IF(Pengawas!AD246="","Harap diisi","OK"),IF(Pengawas!V247&lt;1,"-",IF(Pengawas!V247&gt;2,"-","OK")))))</f>
        <v>-</v>
      </c>
      <c r="AE246" s="25" t="str">
        <f>IF(Pengawas!V246="","-",IF(Pengawas!V246=1,IF(Pengawas!AE246="","OK","Harap dikosongkan"),IF(Pengawas!V246=2,IF(Pengawas!AE246="","Harap diisi","OK"),IF(Pengawas!V247&lt;1,"-",IF(Pengawas!V247&gt;2,"-","OK")))))</f>
        <v>-</v>
      </c>
      <c r="AF246" s="25" t="str">
        <f>IF(Pengawas!V246="","-",IF(Pengawas!V246=1,IF(Pengawas!AF246="","OK","Harap dikosongkan"),IF(Pengawas!V246=2,IF(Pengawas!AF246="","Harap diisi","OK"),IF(Pengawas!V247&lt;1,"-",IF(Pengawas!V247&gt;2,"-","OK")))))</f>
        <v>-</v>
      </c>
      <c r="AG246" s="25" t="str">
        <f>IF(Pengawas!V246="","-",IF(Pengawas!V246=1,IF(Pengawas!AG246="","OK","Harap dikosongkan"),IF(Pengawas!V246=2,IF(Pengawas!AG246="","Harap diisi","OK"),IF(Pengawas!V247&lt;1,"-",IF(Pengawas!V247&gt;2,"-","OK")))))</f>
        <v>-</v>
      </c>
      <c r="AH246" s="25" t="str">
        <f>IF(Pengawas!V246="","-",IF(Pengawas!V246=1,IF(Pengawas!AH246="","OK","Harap dikosongkan"),IF(Pengawas!V246=2,IF(Pengawas!AH246="","Harap diisi","OK"),IF(Pengawas!V247&lt;1,"-",IF(Pengawas!V247&gt;2,"-","OK")))))</f>
        <v>-</v>
      </c>
      <c r="AI246" s="25" t="str">
        <f>IF(Pengawas!V246="","-",IF(Pengawas!V246=1,IF(Pengawas!AI246="","OK","Harap dikosongkan"),IF(Pengawas!V246=2,IF(Pengawas!AI246="","Harap diisi","OK"),IF(Pengawas!V247&lt;1,"-",IF(Pengawas!V247&gt;2,"-","OK")))))</f>
        <v>-</v>
      </c>
      <c r="AJ246" s="25" t="str">
        <f>IF(Pengawas!V246="","-",IF(Pengawas!V246=1,IF(Pengawas!AJ246="","OK","Harap dikosongkan"),IF(Pengawas!V246=2,IF(Pengawas!AJ246="","Harap diisi","OK"),IF(Pengawas!V247&lt;1,"-",IF(Pengawas!V247&gt;2,"-","OK")))))</f>
        <v>-</v>
      </c>
      <c r="AK246" s="25" t="str">
        <f>IF(Pengawas!V246="","-",IF(Pengawas!V246=1,IF(Pengawas!AK246="","OK","Harap dikosongkan"),IF(Pengawas!V246=2,IF(Pengawas!AK246="","Harap diisi","OK"),IF(Pengawas!V247&lt;1,"-",IF(Pengawas!V247&gt;2,"-","OK")))))</f>
        <v>-</v>
      </c>
      <c r="AL246" s="25" t="str">
        <f>IF(Pengawas!AL246="","-",IF(Pengawas!AL246&gt;3,"Tidak valid",IF(Pengawas!AL246&lt;1,"Tidak valid","OK")))</f>
        <v>-</v>
      </c>
      <c r="AM246" s="25" t="str">
        <f>IF(Pengawas!AL246="",IF(Pengawas!AM246="","-","Harap dikosongkan"),IF(Pengawas!AL246&lt;&gt;1,IF(Pengawas!AM246="","OK","Harap dikosongkan"),IF(Pengawas!AM246="","Harap diisi",IF(Pengawas!AM246&gt;2015,"Cek lagi",IF(Pengawas!AM246&lt;2005,"Cek lagi","OK")))))</f>
        <v>-</v>
      </c>
      <c r="AN246" s="25" t="str">
        <f>IF(Pengawas!AL246="",IF(Pengawas!AN246="","-","Harap dikosongkan"),IF(Pengawas!AL246&lt;&gt;1,IF(Pengawas!AN246="","OK","Harap dikosongkan"),IF(Pengawas!AN246="","Harap diisi",IF(VALUE(Pengawas!AN246)&gt;33,"Tidak valid",IF(VALUE(Pengawas!AN246)&lt;1,"Tidak valid","OK")))))</f>
        <v>-</v>
      </c>
      <c r="AO246" s="25" t="str">
        <f>IF(Pengawas!AL246="",IF(Pengawas!AO246="","-","Harap dikosongkan"),IF(Pengawas!AL246&lt;&gt;1,IF(Pengawas!AO246="","OK","Harap dikosongkan"),IF(Pengawas!AO246="","Harap diisi",IF(Pengawas!AO246&gt;1,"Tidak valid","OK"))))</f>
        <v>-</v>
      </c>
      <c r="AP246" s="25" t="str">
        <f>IF(Pengawas!AL246&gt;1,"OK",IF(Pengawas!AO246="",IF(Pengawas!AP246="","-","Kolom AO cek lagi"),IF(Pengawas!AO246=0,IF(Pengawas!AP246="","OK","Harap dikosongkan"),IF(Pengawas!AP246="","Harap diisi",IF(LEN(Pengawas!AP246)&lt;12,"Tidak valid",IF(LEN(Pengawas!AP246)&gt;14,"Tidak valid","OK"))))))</f>
        <v>-</v>
      </c>
      <c r="AQ246" s="26" t="str">
        <f>IF(Pengawas!AL246&gt;1,"OK",IF(Pengawas!AO246="",IF(Pengawas!AQ246="","-","Kolom AO cek lagi"),IF(Pengawas!AO246=0,IF(Pengawas!AQ246="","OK","Harap dikosongkan"),IF(Pengawas!AQ246="","Harap diisi",IF(LEN(Pengawas!AQ246)&lt;5,"Cek lagi","OK")))))</f>
        <v>-</v>
      </c>
      <c r="AR246" s="26" t="str">
        <f>IF(Pengawas!AL246&gt;1,"OK",IF(Pengawas!AO246="",IF(Pengawas!AR246="","-","Kolom AT cek lagi"),IF(Pengawas!AO246=0,IF(Pengawas!AR246="","OK","Harap dikosongkan"),IF(Pengawas!AR246="","Harap diisi",IF(VALUE(LEFT(Pengawas!AR246,2))&gt;31,"Tanggal tidak valid",IF(VALUE(LEFT(RIGHT(Pengawas!AR246,7),2))&gt;12,"Bulan tidak valid",IF(VALUE(RIGHT(Pengawas!AR246,4))&gt;2016,"Tahun cek lagi",IF(VALUE(RIGHT(Pengawas!AR246,4))&lt;2005,"Tahun cek lagi","OK"))))))))</f>
        <v>-</v>
      </c>
      <c r="AS246" s="25" t="str">
        <f>IF(Pengawas!AP246="",IF(Pengawas!AS246="","-","Harap dikosongkan"),IF(Pengawas!AP246&lt;&gt;"",IF(Pengawas!AS246="","Harap diisi",IF(Pengawas!AS246&gt;1,"Tidak valid","OK"))))</f>
        <v>-</v>
      </c>
      <c r="AT246" s="25" t="str">
        <f>IF(Pengawas!AS246="",IF(Pengawas!AT246="","-","Harap dikosongkan"),IF(Pengawas!AS246&lt;&gt;1,IF(Pengawas!AT246="","OK","Harap dikosongkan"),IF(Pengawas!AS246="",IF(Pengawas!AT246="","-","Harap dikosongkan"),IF(Pengawas!AS246=0,IF(Pengawas!AT246="","OK","Harap dikosongkan"),IF(Pengawas!AT246="","Harap diisi",IF(Pengawas!AT246&gt;2016,"Cek lagi",IF(Pengawas!AT246&lt;2005,"Cek lagi",IF(Pengawas!AM246&gt;Pengawas!AT246,"Cek lagi dengan Kolom AL","OK"))))))))</f>
        <v>-</v>
      </c>
      <c r="AU246" s="25" t="str">
        <f>IF(Pengawas!AS246="",IF(Pengawas!AU246="","-","Harap dikosongkan"),IF(Pengawas!AS246&lt;&gt;1,IF(Pengawas!AU246="","OK","Harap dikosongkan"),IF(Pengawas!AS246="",IF(Pengawas!AU246="","-","Harap dikosongkan"),IF(Pengawas!AS246=0,IF(Pengawas!AU246="","OK","Harap dikosongkan"),IF(Pengawas!AU246="","Harap diisi",IF(Pengawas!AU246&gt;20000000,"Cek lagi",IF(Pengawas!AU246&lt;100000,"Cek lagi","OK")))))))</f>
        <v>-</v>
      </c>
      <c r="AV246" s="25" t="str">
        <f>IF(Pengawas!AV246="","-",IF(Pengawas!AV246&gt;3,"Tidak valid","OK"))</f>
        <v>-</v>
      </c>
      <c r="AW246" s="25" t="str">
        <f>IF(Pengawas!AV246="",IF(Pengawas!AW246="","-","Harap dikosongkan"),IF(Pengawas!AV246=0,IF(Pengawas!AW246="","OK","Harap dikosongkan"),IF(Pengawas!AV246&gt;0,IF(Pengawas!AW246="","Harap diisi",IF(Pengawas!AW246&gt;2015,"Tidak valid","OK")))))</f>
        <v>-</v>
      </c>
      <c r="AX246" s="25" t="str">
        <f>IF(Pengawas!AV246="",IF(Pengawas!AX246="","-","Harap dikosongkan"),IF(Pengawas!AV246=0,IF(Pengawas!AX246="","OK","Harap dikosongkan"),IF(Pengawas!AV246&gt;0,IF(Pengawas!AX246="","Harap diisi",IF(Pengawas!AX246="","-",IF(Pengawas!AX246&gt;1,"Tidak valid","OK"))))))</f>
        <v>-</v>
      </c>
      <c r="AY246" s="25" t="str">
        <f>IF(Pengawas!AY246="","-",IF(Pengawas!AY246&gt;2,"Tidak valid","OK"))</f>
        <v>-</v>
      </c>
      <c r="AZ246" s="25" t="str">
        <f>IF(Pengawas!AY246="",IF(Pengawas!AZ246="","-","Harap dikosongkan"),IF(Pengawas!AY246=0,IF(Pengawas!AZ246="","OK","Harap dikosongkan"),IF(Pengawas!AZ246="","Harap diisi",IF(Pengawas!AZ246&gt;2015,"Cek lagi",IF(Pengawas!AZ246&lt;2000,"Cek lagi","OK")))))</f>
        <v>-</v>
      </c>
      <c r="BA246" s="25" t="str">
        <f>IF(Pengawas!BA246="","-",IF(LEN(Pengawas!BA246)&lt;5,"Cek lagi","OK"))</f>
        <v>-</v>
      </c>
      <c r="BB246" s="25" t="str">
        <f>IF(Pengawas!BB246="","-",IF(LEN(Pengawas!BB246)&lt;4,"Cek lagi","OK"))</f>
        <v>-</v>
      </c>
      <c r="BC246" s="25" t="str">
        <f>IF(Pengawas!BC246="","-",IF(LEN(Pengawas!BC246)&lt;4,"Cek lagi","OK"))</f>
        <v>-</v>
      </c>
      <c r="BD246" s="25" t="str">
        <f>IF(Pengawas!BD246="","-",IF(LEN(Pengawas!BD246)&lt;4,"Cek lagi","OK"))</f>
        <v>-</v>
      </c>
      <c r="BE246" s="25" t="str">
        <f>IF(Pengawas!BE246="","-",IF(LEN(Pengawas!BE246)&lt;4,"Cek lagi","OK"))</f>
        <v>-</v>
      </c>
      <c r="BF246" s="25" t="str">
        <f>IF(Pengawas!BF246="","-",IF(LEN(Pengawas!BF246)&lt;&gt;5,"Tidak valid","OK"))</f>
        <v>-</v>
      </c>
      <c r="BG246" s="25" t="str">
        <f>IF(Pengawas!BG246="","-",IF(LEN(Pengawas!BG246)&lt;9,"Cek lagi",IF(LEN(Pengawas!BG246)&gt;14,"Cek lagi","OK")))</f>
        <v>-</v>
      </c>
    </row>
    <row r="247" spans="1:59" ht="15" customHeight="1" x14ac:dyDescent="0.2">
      <c r="A247" s="25" t="str">
        <f>IF(Pengawas!A247="","-",IF(LEN(Pengawas!A247)&lt;4,"Cek lagi","OK"))</f>
        <v>-</v>
      </c>
      <c r="B247" s="25" t="str">
        <f>IF(Pengawas!B247="","-",IF(LEN(Pengawas!B247)&lt;4,"Cek lagi","OK"))</f>
        <v>-</v>
      </c>
      <c r="C247" s="25" t="str">
        <f>IF(Pengawas!C247="","-",IF(LEN(Pengawas!C247)&lt;&gt;18,"Tidak valid","OK"))</f>
        <v>-</v>
      </c>
      <c r="D247" s="25" t="str">
        <f>IF(Pengawas!D247="","-",IF(LEN(Pengawas!D247)&lt;&gt;16,"Tidak valid","OK"))</f>
        <v>-</v>
      </c>
      <c r="E247" s="25" t="str">
        <f>IF(Pengawas!E247="","-",IF(LEN(Pengawas!E247)&lt;4,"Cek lagi","OK"))</f>
        <v>-</v>
      </c>
      <c r="F247" s="25" t="str">
        <f>IF(Pengawas!F247="","-",IF(LEN(Pengawas!F247)&lt;&gt;16,"Tidak valid","OK"))</f>
        <v>-</v>
      </c>
      <c r="G247" s="25" t="str">
        <f>IF(Pengawas!G247="","-",IF(LEN(Pengawas!G247)&lt;4,"Cek lagi","OK"))</f>
        <v>-</v>
      </c>
      <c r="H247" s="26" t="str">
        <f>IF(Pengawas!H247="","-",IF(VALUE(LEFT(Pengawas!H247,2))&gt;31,"Tanggal tidak valid",IF(VALUE(LEFT(RIGHT(Pengawas!H247,7),2))&gt;12,"Bulan tidak valid",IF(VALUE(RIGHT(Pengawas!H247,4))&gt;1990,"Umur terlalu muda",IF(VALUE(RIGHT(Pengawas!H247,4))&lt;1955,"Umur terlalu tua","OK")))))</f>
        <v>-</v>
      </c>
      <c r="I247" s="25" t="str">
        <f>IF(Pengawas!I247="","-",IF(Pengawas!I247="L","OK",IF(Pengawas!I247="P","OK","Tidak valid")))</f>
        <v>-</v>
      </c>
      <c r="J247" s="25" t="str">
        <f>IF(Pengawas!J247="","-",IF(LEN(Pengawas!J247)&lt;4,"Cek lagi","OK"))</f>
        <v>-</v>
      </c>
      <c r="K247" s="25" t="str">
        <f>IF(Pengawas!K247="","-",IF(Pengawas!K247&gt;5,"Tidak valid",IF(Pengawas!K247&lt;1,"Tidak valid","OK")))</f>
        <v>-</v>
      </c>
      <c r="L247" s="25" t="str">
        <f>IF(Pengawas!L247="","-",IF(VALUE(LEFT(Pengawas!L247,1))&gt;1,"Tidak valid","OK"))</f>
        <v>-</v>
      </c>
      <c r="M247" s="25" t="str">
        <f>IF(Pengawas!M247="","-",IF(VALUE(LEFT(Pengawas!M247,1))&gt;1,"Tidak valid","OK"))</f>
        <v>-</v>
      </c>
      <c r="N247" s="25" t="str">
        <f>IF(Pengawas!N247="","-",IF(VALUE(LEFT(Pengawas!N247,2))&gt;31,"Tanggal tidak valid",IF(VALUE(LEFT(RIGHT(Pengawas!N247,7),2))&gt;12,"Bulan tidak valid",IF(VALUE(RIGHT(Pengawas!N247,4))&gt;2015,"Tahun cek lagi",IF(VALUE(RIGHT(Pengawas!N247,4))&lt;1930,"Tahun cek lagi","OK")))))</f>
        <v>-</v>
      </c>
      <c r="O247" s="26" t="str">
        <f>IF(Pengawas!O247="","-",IF(VALUE(LEFT(Pengawas!O247,2))&gt;31,"Tanggal tidak valid",IF(VALUE(LEFT(RIGHT(Pengawas!O247,7),2))&gt;12,"Bulan tidak valid",IF(VALUE(RIGHT(Pengawas!O247,4))&gt;2015,"Tahun cek lagi",IF(VALUE(RIGHT(Pengawas!O247,4))&lt;1930,"Tahun cek lagi","OK")))))</f>
        <v>-</v>
      </c>
      <c r="P247" s="26" t="str">
        <f>IF(Pengawas!P247="","-",IF(VALUE(LEFT(Pengawas!P247,2))&gt;31,"Tanggal tidak valid",IF(VALUE(LEFT(RIGHT(Pengawas!P247,7),2))&gt;12,"Bulan tidak valid",IF(VALUE(RIGHT(Pengawas!P247,4))&gt;2015,"Tahun cek lagi",IF(VALUE(RIGHT(Pengawas!P247,4))&lt;1930,"Tahun cek lagi","OK")))))</f>
        <v>-</v>
      </c>
      <c r="Q247" s="25" t="str">
        <f>IF(Pengawas!Q247="","-",IF(Pengawas!Q247&gt;3,"Tidak valid",IF(Pengawas!Q247&lt;1,"Tidak valid","OK")))</f>
        <v>-</v>
      </c>
      <c r="R247" s="25" t="str">
        <f>IF(Pengawas!R247="","-",IF(Pengawas!R247&gt;20000000,"Cek lagi",IF(Pengawas!R247&lt;50000,"Cek lagi","OK")))</f>
        <v>-</v>
      </c>
      <c r="S247" s="25" t="str">
        <f>IF(Pengawas!S247="","-",IF(Pengawas!S247&gt;3,"Tidak valid",IF(Pengawas!S247&lt;1,"Tidak valid","OK")))</f>
        <v>-</v>
      </c>
      <c r="T247" s="25" t="str">
        <f>IF(Pengawas!T247="","-",IF(Pengawas!T247&gt;6,"Tidak valid",IF(Pengawas!T247&lt;1,"Tidak valid","OK")))</f>
        <v>-</v>
      </c>
      <c r="U247" s="25" t="str">
        <f>IF(Pengawas!U247="","-",IF(Pengawas!U247&gt;4,"Tidak valid",IF(Pengawas!U247&lt;1,"Tidak valid","OK")))</f>
        <v>-</v>
      </c>
      <c r="V247" s="25" t="str">
        <f>IF(Pengawas!V247="","-",IF(Pengawas!V247&gt;2,"Tidak valid",IF(Pengawas!V247&lt;1,"Tidak valid","OK")))</f>
        <v>-</v>
      </c>
      <c r="W247" s="25" t="str">
        <f>IF(Pengawas!V247="","-",IF(Pengawas!V247=1,IF(Pengawas!W247="","Harap diisi","OK"),IF(Pengawas!V247=2,IF(Pengawas!W247="","Harap diisi","OK"),IF(Pengawas!V248&lt;1,"-",IF(Pengawas!V248&gt;2,"-","OK")))))</f>
        <v>-</v>
      </c>
      <c r="X247" s="25" t="str">
        <f>IF(Pengawas!V247="","-",IF(Pengawas!V247=1,IF(Pengawas!X247="","Harap diisi","OK"),IF(Pengawas!V247=2,IF(Pengawas!X247="","Harap diisi","OK"),IF(Pengawas!V248&lt;1,"-",IF(Pengawas!V248&gt;2,"-","OK")))))</f>
        <v>-</v>
      </c>
      <c r="Y247" s="25" t="str">
        <f>IF(Pengawas!V247="","-",IF(Pengawas!V247=1,IF(Pengawas!Y247="","Harap diisi","OK"),IF(Pengawas!V247=2,IF(Pengawas!Y247="","Harap diisi","OK"),IF(Pengawas!V248&lt;1,"-",IF(Pengawas!V248&gt;2,"-","OK")))))</f>
        <v>-</v>
      </c>
      <c r="Z247" s="25" t="str">
        <f>IF(Pengawas!V247="","-",IF(Pengawas!V247=1,IF(Pengawas!Z247="","Harap diisi","OK"),IF(Pengawas!V247=2,IF(Pengawas!Z247="","Harap diisi","OK"),IF(Pengawas!V248&lt;1,"-",IF(Pengawas!V248&gt;2,"-","OK")))))</f>
        <v>-</v>
      </c>
      <c r="AA247" s="25" t="str">
        <f>IF(Pengawas!V247="","-",IF(Pengawas!V247=1,IF(Pengawas!AA247="","Harap diisi","OK"),IF(Pengawas!V247=2,IF(Pengawas!AA247="","Harap diisi","OK"),IF(Pengawas!V248&lt;1,"-",IF(Pengawas!V248&gt;2,"-","OK")))))</f>
        <v>-</v>
      </c>
      <c r="AB247" s="25" t="str">
        <f>IF(Pengawas!V247="","-",IF(Pengawas!V247=1,IF(Pengawas!AB247="","Harap diisi","OK"),IF(Pengawas!V247=2,IF(Pengawas!AB247="","Harap diisi","OK"),IF(Pengawas!V248&lt;1,"-",IF(Pengawas!V248&gt;2,"-","OK")))))</f>
        <v>-</v>
      </c>
      <c r="AC247" s="25" t="str">
        <f>IF(Pengawas!V247="","-",IF(Pengawas!V247=1,IF(Pengawas!AC247="","Harap diisi","OK"),IF(Pengawas!V247=2,IF(Pengawas!AC247="","Harap diisi","OK"),IF(Pengawas!V248&lt;1,"-",IF(Pengawas!V248&gt;2,"-","OK")))))</f>
        <v>-</v>
      </c>
      <c r="AD247" s="25" t="str">
        <f>IF(Pengawas!V247="","-",IF(Pengawas!V247=1,IF(Pengawas!AD247="","OK","Harap dikosongkan"),IF(Pengawas!V247=2,IF(Pengawas!AD247="","Harap diisi","OK"),IF(Pengawas!V248&lt;1,"-",IF(Pengawas!V248&gt;2,"-","OK")))))</f>
        <v>-</v>
      </c>
      <c r="AE247" s="25" t="str">
        <f>IF(Pengawas!V247="","-",IF(Pengawas!V247=1,IF(Pengawas!AE247="","OK","Harap dikosongkan"),IF(Pengawas!V247=2,IF(Pengawas!AE247="","Harap diisi","OK"),IF(Pengawas!V248&lt;1,"-",IF(Pengawas!V248&gt;2,"-","OK")))))</f>
        <v>-</v>
      </c>
      <c r="AF247" s="25" t="str">
        <f>IF(Pengawas!V247="","-",IF(Pengawas!V247=1,IF(Pengawas!AF247="","OK","Harap dikosongkan"),IF(Pengawas!V247=2,IF(Pengawas!AF247="","Harap diisi","OK"),IF(Pengawas!V248&lt;1,"-",IF(Pengawas!V248&gt;2,"-","OK")))))</f>
        <v>-</v>
      </c>
      <c r="AG247" s="25" t="str">
        <f>IF(Pengawas!V247="","-",IF(Pengawas!V247=1,IF(Pengawas!AG247="","OK","Harap dikosongkan"),IF(Pengawas!V247=2,IF(Pengawas!AG247="","Harap diisi","OK"),IF(Pengawas!V248&lt;1,"-",IF(Pengawas!V248&gt;2,"-","OK")))))</f>
        <v>-</v>
      </c>
      <c r="AH247" s="25" t="str">
        <f>IF(Pengawas!V247="","-",IF(Pengawas!V247=1,IF(Pengawas!AH247="","OK","Harap dikosongkan"),IF(Pengawas!V247=2,IF(Pengawas!AH247="","Harap diisi","OK"),IF(Pengawas!V248&lt;1,"-",IF(Pengawas!V248&gt;2,"-","OK")))))</f>
        <v>-</v>
      </c>
      <c r="AI247" s="25" t="str">
        <f>IF(Pengawas!V247="","-",IF(Pengawas!V247=1,IF(Pengawas!AI247="","OK","Harap dikosongkan"),IF(Pengawas!V247=2,IF(Pengawas!AI247="","Harap diisi","OK"),IF(Pengawas!V248&lt;1,"-",IF(Pengawas!V248&gt;2,"-","OK")))))</f>
        <v>-</v>
      </c>
      <c r="AJ247" s="25" t="str">
        <f>IF(Pengawas!V247="","-",IF(Pengawas!V247=1,IF(Pengawas!AJ247="","OK","Harap dikosongkan"),IF(Pengawas!V247=2,IF(Pengawas!AJ247="","Harap diisi","OK"),IF(Pengawas!V248&lt;1,"-",IF(Pengawas!V248&gt;2,"-","OK")))))</f>
        <v>-</v>
      </c>
      <c r="AK247" s="25" t="str">
        <f>IF(Pengawas!V247="","-",IF(Pengawas!V247=1,IF(Pengawas!AK247="","OK","Harap dikosongkan"),IF(Pengawas!V247=2,IF(Pengawas!AK247="","Harap diisi","OK"),IF(Pengawas!V248&lt;1,"-",IF(Pengawas!V248&gt;2,"-","OK")))))</f>
        <v>-</v>
      </c>
      <c r="AL247" s="25" t="str">
        <f>IF(Pengawas!AL247="","-",IF(Pengawas!AL247&gt;3,"Tidak valid",IF(Pengawas!AL247&lt;1,"Tidak valid","OK")))</f>
        <v>-</v>
      </c>
      <c r="AM247" s="25" t="str">
        <f>IF(Pengawas!AL247="",IF(Pengawas!AM247="","-","Harap dikosongkan"),IF(Pengawas!AL247&lt;&gt;1,IF(Pengawas!AM247="","OK","Harap dikosongkan"),IF(Pengawas!AM247="","Harap diisi",IF(Pengawas!AM247&gt;2015,"Cek lagi",IF(Pengawas!AM247&lt;2005,"Cek lagi","OK")))))</f>
        <v>-</v>
      </c>
      <c r="AN247" s="25" t="str">
        <f>IF(Pengawas!AL247="",IF(Pengawas!AN247="","-","Harap dikosongkan"),IF(Pengawas!AL247&lt;&gt;1,IF(Pengawas!AN247="","OK","Harap dikosongkan"),IF(Pengawas!AN247="","Harap diisi",IF(VALUE(Pengawas!AN247)&gt;33,"Tidak valid",IF(VALUE(Pengawas!AN247)&lt;1,"Tidak valid","OK")))))</f>
        <v>-</v>
      </c>
      <c r="AO247" s="25" t="str">
        <f>IF(Pengawas!AL247="",IF(Pengawas!AO247="","-","Harap dikosongkan"),IF(Pengawas!AL247&lt;&gt;1,IF(Pengawas!AO247="","OK","Harap dikosongkan"),IF(Pengawas!AO247="","Harap diisi",IF(Pengawas!AO247&gt;1,"Tidak valid","OK"))))</f>
        <v>-</v>
      </c>
      <c r="AP247" s="25" t="str">
        <f>IF(Pengawas!AL247&gt;1,"OK",IF(Pengawas!AO247="",IF(Pengawas!AP247="","-","Kolom AO cek lagi"),IF(Pengawas!AO247=0,IF(Pengawas!AP247="","OK","Harap dikosongkan"),IF(Pengawas!AP247="","Harap diisi",IF(LEN(Pengawas!AP247)&lt;12,"Tidak valid",IF(LEN(Pengawas!AP247)&gt;14,"Tidak valid","OK"))))))</f>
        <v>-</v>
      </c>
      <c r="AQ247" s="26" t="str">
        <f>IF(Pengawas!AL247&gt;1,"OK",IF(Pengawas!AO247="",IF(Pengawas!AQ247="","-","Kolom AO cek lagi"),IF(Pengawas!AO247=0,IF(Pengawas!AQ247="","OK","Harap dikosongkan"),IF(Pengawas!AQ247="","Harap diisi",IF(LEN(Pengawas!AQ247)&lt;5,"Cek lagi","OK")))))</f>
        <v>-</v>
      </c>
      <c r="AR247" s="26" t="str">
        <f>IF(Pengawas!AL247&gt;1,"OK",IF(Pengawas!AO247="",IF(Pengawas!AR247="","-","Kolom AT cek lagi"),IF(Pengawas!AO247=0,IF(Pengawas!AR247="","OK","Harap dikosongkan"),IF(Pengawas!AR247="","Harap diisi",IF(VALUE(LEFT(Pengawas!AR247,2))&gt;31,"Tanggal tidak valid",IF(VALUE(LEFT(RIGHT(Pengawas!AR247,7),2))&gt;12,"Bulan tidak valid",IF(VALUE(RIGHT(Pengawas!AR247,4))&gt;2016,"Tahun cek lagi",IF(VALUE(RIGHT(Pengawas!AR247,4))&lt;2005,"Tahun cek lagi","OK"))))))))</f>
        <v>-</v>
      </c>
      <c r="AS247" s="25" t="str">
        <f>IF(Pengawas!AP247="",IF(Pengawas!AS247="","-","Harap dikosongkan"),IF(Pengawas!AP247&lt;&gt;"",IF(Pengawas!AS247="","Harap diisi",IF(Pengawas!AS247&gt;1,"Tidak valid","OK"))))</f>
        <v>-</v>
      </c>
      <c r="AT247" s="25" t="str">
        <f>IF(Pengawas!AS247="",IF(Pengawas!AT247="","-","Harap dikosongkan"),IF(Pengawas!AS247&lt;&gt;1,IF(Pengawas!AT247="","OK","Harap dikosongkan"),IF(Pengawas!AS247="",IF(Pengawas!AT247="","-","Harap dikosongkan"),IF(Pengawas!AS247=0,IF(Pengawas!AT247="","OK","Harap dikosongkan"),IF(Pengawas!AT247="","Harap diisi",IF(Pengawas!AT247&gt;2016,"Cek lagi",IF(Pengawas!AT247&lt;2005,"Cek lagi",IF(Pengawas!AM247&gt;Pengawas!AT247,"Cek lagi dengan Kolom AL","OK"))))))))</f>
        <v>-</v>
      </c>
      <c r="AU247" s="25" t="str">
        <f>IF(Pengawas!AS247="",IF(Pengawas!AU247="","-","Harap dikosongkan"),IF(Pengawas!AS247&lt;&gt;1,IF(Pengawas!AU247="","OK","Harap dikosongkan"),IF(Pengawas!AS247="",IF(Pengawas!AU247="","-","Harap dikosongkan"),IF(Pengawas!AS247=0,IF(Pengawas!AU247="","OK","Harap dikosongkan"),IF(Pengawas!AU247="","Harap diisi",IF(Pengawas!AU247&gt;20000000,"Cek lagi",IF(Pengawas!AU247&lt;100000,"Cek lagi","OK")))))))</f>
        <v>-</v>
      </c>
      <c r="AV247" s="25" t="str">
        <f>IF(Pengawas!AV247="","-",IF(Pengawas!AV247&gt;3,"Tidak valid","OK"))</f>
        <v>-</v>
      </c>
      <c r="AW247" s="25" t="str">
        <f>IF(Pengawas!AV247="",IF(Pengawas!AW247="","-","Harap dikosongkan"),IF(Pengawas!AV247=0,IF(Pengawas!AW247="","OK","Harap dikosongkan"),IF(Pengawas!AV247&gt;0,IF(Pengawas!AW247="","Harap diisi",IF(Pengawas!AW247&gt;2015,"Tidak valid","OK")))))</f>
        <v>-</v>
      </c>
      <c r="AX247" s="25" t="str">
        <f>IF(Pengawas!AV247="",IF(Pengawas!AX247="","-","Harap dikosongkan"),IF(Pengawas!AV247=0,IF(Pengawas!AX247="","OK","Harap dikosongkan"),IF(Pengawas!AV247&gt;0,IF(Pengawas!AX247="","Harap diisi",IF(Pengawas!AX247="","-",IF(Pengawas!AX247&gt;1,"Tidak valid","OK"))))))</f>
        <v>-</v>
      </c>
      <c r="AY247" s="25" t="str">
        <f>IF(Pengawas!AY247="","-",IF(Pengawas!AY247&gt;2,"Tidak valid","OK"))</f>
        <v>-</v>
      </c>
      <c r="AZ247" s="25" t="str">
        <f>IF(Pengawas!AY247="",IF(Pengawas!AZ247="","-","Harap dikosongkan"),IF(Pengawas!AY247=0,IF(Pengawas!AZ247="","OK","Harap dikosongkan"),IF(Pengawas!AZ247="","Harap diisi",IF(Pengawas!AZ247&gt;2015,"Cek lagi",IF(Pengawas!AZ247&lt;2000,"Cek lagi","OK")))))</f>
        <v>-</v>
      </c>
      <c r="BA247" s="25" t="str">
        <f>IF(Pengawas!BA247="","-",IF(LEN(Pengawas!BA247)&lt;5,"Cek lagi","OK"))</f>
        <v>-</v>
      </c>
      <c r="BB247" s="25" t="str">
        <f>IF(Pengawas!BB247="","-",IF(LEN(Pengawas!BB247)&lt;4,"Cek lagi","OK"))</f>
        <v>-</v>
      </c>
      <c r="BC247" s="25" t="str">
        <f>IF(Pengawas!BC247="","-",IF(LEN(Pengawas!BC247)&lt;4,"Cek lagi","OK"))</f>
        <v>-</v>
      </c>
      <c r="BD247" s="25" t="str">
        <f>IF(Pengawas!BD247="","-",IF(LEN(Pengawas!BD247)&lt;4,"Cek lagi","OK"))</f>
        <v>-</v>
      </c>
      <c r="BE247" s="25" t="str">
        <f>IF(Pengawas!BE247="","-",IF(LEN(Pengawas!BE247)&lt;4,"Cek lagi","OK"))</f>
        <v>-</v>
      </c>
      <c r="BF247" s="25" t="str">
        <f>IF(Pengawas!BF247="","-",IF(LEN(Pengawas!BF247)&lt;&gt;5,"Tidak valid","OK"))</f>
        <v>-</v>
      </c>
      <c r="BG247" s="25" t="str">
        <f>IF(Pengawas!BG247="","-",IF(LEN(Pengawas!BG247)&lt;9,"Cek lagi",IF(LEN(Pengawas!BG247)&gt;14,"Cek lagi","OK")))</f>
        <v>-</v>
      </c>
    </row>
    <row r="248" spans="1:59" ht="15" customHeight="1" x14ac:dyDescent="0.2">
      <c r="A248" s="25" t="str">
        <f>IF(Pengawas!A248="","-",IF(LEN(Pengawas!A248)&lt;4,"Cek lagi","OK"))</f>
        <v>-</v>
      </c>
      <c r="B248" s="25" t="str">
        <f>IF(Pengawas!B248="","-",IF(LEN(Pengawas!B248)&lt;4,"Cek lagi","OK"))</f>
        <v>-</v>
      </c>
      <c r="C248" s="25" t="str">
        <f>IF(Pengawas!C248="","-",IF(LEN(Pengawas!C248)&lt;&gt;18,"Tidak valid","OK"))</f>
        <v>-</v>
      </c>
      <c r="D248" s="25" t="str">
        <f>IF(Pengawas!D248="","-",IF(LEN(Pengawas!D248)&lt;&gt;16,"Tidak valid","OK"))</f>
        <v>-</v>
      </c>
      <c r="E248" s="25" t="str">
        <f>IF(Pengawas!E248="","-",IF(LEN(Pengawas!E248)&lt;4,"Cek lagi","OK"))</f>
        <v>-</v>
      </c>
      <c r="F248" s="25" t="str">
        <f>IF(Pengawas!F248="","-",IF(LEN(Pengawas!F248)&lt;&gt;16,"Tidak valid","OK"))</f>
        <v>-</v>
      </c>
      <c r="G248" s="25" t="str">
        <f>IF(Pengawas!G248="","-",IF(LEN(Pengawas!G248)&lt;4,"Cek lagi","OK"))</f>
        <v>-</v>
      </c>
      <c r="H248" s="26" t="str">
        <f>IF(Pengawas!H248="","-",IF(VALUE(LEFT(Pengawas!H248,2))&gt;31,"Tanggal tidak valid",IF(VALUE(LEFT(RIGHT(Pengawas!H248,7),2))&gt;12,"Bulan tidak valid",IF(VALUE(RIGHT(Pengawas!H248,4))&gt;1990,"Umur terlalu muda",IF(VALUE(RIGHT(Pengawas!H248,4))&lt;1955,"Umur terlalu tua","OK")))))</f>
        <v>-</v>
      </c>
      <c r="I248" s="25" t="str">
        <f>IF(Pengawas!I248="","-",IF(Pengawas!I248="L","OK",IF(Pengawas!I248="P","OK","Tidak valid")))</f>
        <v>-</v>
      </c>
      <c r="J248" s="25" t="str">
        <f>IF(Pengawas!J248="","-",IF(LEN(Pengawas!J248)&lt;4,"Cek lagi","OK"))</f>
        <v>-</v>
      </c>
      <c r="K248" s="25" t="str">
        <f>IF(Pengawas!K248="","-",IF(Pengawas!K248&gt;5,"Tidak valid",IF(Pengawas!K248&lt;1,"Tidak valid","OK")))</f>
        <v>-</v>
      </c>
      <c r="L248" s="25" t="str">
        <f>IF(Pengawas!L248="","-",IF(VALUE(LEFT(Pengawas!L248,1))&gt;1,"Tidak valid","OK"))</f>
        <v>-</v>
      </c>
      <c r="M248" s="25" t="str">
        <f>IF(Pengawas!M248="","-",IF(VALUE(LEFT(Pengawas!M248,1))&gt;1,"Tidak valid","OK"))</f>
        <v>-</v>
      </c>
      <c r="N248" s="25" t="str">
        <f>IF(Pengawas!N248="","-",IF(VALUE(LEFT(Pengawas!N248,2))&gt;31,"Tanggal tidak valid",IF(VALUE(LEFT(RIGHT(Pengawas!N248,7),2))&gt;12,"Bulan tidak valid",IF(VALUE(RIGHT(Pengawas!N248,4))&gt;2015,"Tahun cek lagi",IF(VALUE(RIGHT(Pengawas!N248,4))&lt;1930,"Tahun cek lagi","OK")))))</f>
        <v>-</v>
      </c>
      <c r="O248" s="26" t="str">
        <f>IF(Pengawas!O248="","-",IF(VALUE(LEFT(Pengawas!O248,2))&gt;31,"Tanggal tidak valid",IF(VALUE(LEFT(RIGHT(Pengawas!O248,7),2))&gt;12,"Bulan tidak valid",IF(VALUE(RIGHT(Pengawas!O248,4))&gt;2015,"Tahun cek lagi",IF(VALUE(RIGHT(Pengawas!O248,4))&lt;1930,"Tahun cek lagi","OK")))))</f>
        <v>-</v>
      </c>
      <c r="P248" s="26" t="str">
        <f>IF(Pengawas!P248="","-",IF(VALUE(LEFT(Pengawas!P248,2))&gt;31,"Tanggal tidak valid",IF(VALUE(LEFT(RIGHT(Pengawas!P248,7),2))&gt;12,"Bulan tidak valid",IF(VALUE(RIGHT(Pengawas!P248,4))&gt;2015,"Tahun cek lagi",IF(VALUE(RIGHT(Pengawas!P248,4))&lt;1930,"Tahun cek lagi","OK")))))</f>
        <v>-</v>
      </c>
      <c r="Q248" s="25" t="str">
        <f>IF(Pengawas!Q248="","-",IF(Pengawas!Q248&gt;3,"Tidak valid",IF(Pengawas!Q248&lt;1,"Tidak valid","OK")))</f>
        <v>-</v>
      </c>
      <c r="R248" s="25" t="str">
        <f>IF(Pengawas!R248="","-",IF(Pengawas!R248&gt;20000000,"Cek lagi",IF(Pengawas!R248&lt;50000,"Cek lagi","OK")))</f>
        <v>-</v>
      </c>
      <c r="S248" s="25" t="str">
        <f>IF(Pengawas!S248="","-",IF(Pengawas!S248&gt;3,"Tidak valid",IF(Pengawas!S248&lt;1,"Tidak valid","OK")))</f>
        <v>-</v>
      </c>
      <c r="T248" s="25" t="str">
        <f>IF(Pengawas!T248="","-",IF(Pengawas!T248&gt;6,"Tidak valid",IF(Pengawas!T248&lt;1,"Tidak valid","OK")))</f>
        <v>-</v>
      </c>
      <c r="U248" s="25" t="str">
        <f>IF(Pengawas!U248="","-",IF(Pengawas!U248&gt;4,"Tidak valid",IF(Pengawas!U248&lt;1,"Tidak valid","OK")))</f>
        <v>-</v>
      </c>
      <c r="V248" s="25" t="str">
        <f>IF(Pengawas!V248="","-",IF(Pengawas!V248&gt;2,"Tidak valid",IF(Pengawas!V248&lt;1,"Tidak valid","OK")))</f>
        <v>-</v>
      </c>
      <c r="W248" s="25" t="str">
        <f>IF(Pengawas!V248="","-",IF(Pengawas!V248=1,IF(Pengawas!W248="","Harap diisi","OK"),IF(Pengawas!V248=2,IF(Pengawas!W248="","Harap diisi","OK"),IF(Pengawas!V249&lt;1,"-",IF(Pengawas!V249&gt;2,"-","OK")))))</f>
        <v>-</v>
      </c>
      <c r="X248" s="25" t="str">
        <f>IF(Pengawas!V248="","-",IF(Pengawas!V248=1,IF(Pengawas!X248="","Harap diisi","OK"),IF(Pengawas!V248=2,IF(Pengawas!X248="","Harap diisi","OK"),IF(Pengawas!V249&lt;1,"-",IF(Pengawas!V249&gt;2,"-","OK")))))</f>
        <v>-</v>
      </c>
      <c r="Y248" s="25" t="str">
        <f>IF(Pengawas!V248="","-",IF(Pengawas!V248=1,IF(Pengawas!Y248="","Harap diisi","OK"),IF(Pengawas!V248=2,IF(Pengawas!Y248="","Harap diisi","OK"),IF(Pengawas!V249&lt;1,"-",IF(Pengawas!V249&gt;2,"-","OK")))))</f>
        <v>-</v>
      </c>
      <c r="Z248" s="25" t="str">
        <f>IF(Pengawas!V248="","-",IF(Pengawas!V248=1,IF(Pengawas!Z248="","Harap diisi","OK"),IF(Pengawas!V248=2,IF(Pengawas!Z248="","Harap diisi","OK"),IF(Pengawas!V249&lt;1,"-",IF(Pengawas!V249&gt;2,"-","OK")))))</f>
        <v>-</v>
      </c>
      <c r="AA248" s="25" t="str">
        <f>IF(Pengawas!V248="","-",IF(Pengawas!V248=1,IF(Pengawas!AA248="","Harap diisi","OK"),IF(Pengawas!V248=2,IF(Pengawas!AA248="","Harap diisi","OK"),IF(Pengawas!V249&lt;1,"-",IF(Pengawas!V249&gt;2,"-","OK")))))</f>
        <v>-</v>
      </c>
      <c r="AB248" s="25" t="str">
        <f>IF(Pengawas!V248="","-",IF(Pengawas!V248=1,IF(Pengawas!AB248="","Harap diisi","OK"),IF(Pengawas!V248=2,IF(Pengawas!AB248="","Harap diisi","OK"),IF(Pengawas!V249&lt;1,"-",IF(Pengawas!V249&gt;2,"-","OK")))))</f>
        <v>-</v>
      </c>
      <c r="AC248" s="25" t="str">
        <f>IF(Pengawas!V248="","-",IF(Pengawas!V248=1,IF(Pengawas!AC248="","Harap diisi","OK"),IF(Pengawas!V248=2,IF(Pengawas!AC248="","Harap diisi","OK"),IF(Pengawas!V249&lt;1,"-",IF(Pengawas!V249&gt;2,"-","OK")))))</f>
        <v>-</v>
      </c>
      <c r="AD248" s="25" t="str">
        <f>IF(Pengawas!V248="","-",IF(Pengawas!V248=1,IF(Pengawas!AD248="","OK","Harap dikosongkan"),IF(Pengawas!V248=2,IF(Pengawas!AD248="","Harap diisi","OK"),IF(Pengawas!V249&lt;1,"-",IF(Pengawas!V249&gt;2,"-","OK")))))</f>
        <v>-</v>
      </c>
      <c r="AE248" s="25" t="str">
        <f>IF(Pengawas!V248="","-",IF(Pengawas!V248=1,IF(Pengawas!AE248="","OK","Harap dikosongkan"),IF(Pengawas!V248=2,IF(Pengawas!AE248="","Harap diisi","OK"),IF(Pengawas!V249&lt;1,"-",IF(Pengawas!V249&gt;2,"-","OK")))))</f>
        <v>-</v>
      </c>
      <c r="AF248" s="25" t="str">
        <f>IF(Pengawas!V248="","-",IF(Pengawas!V248=1,IF(Pengawas!AF248="","OK","Harap dikosongkan"),IF(Pengawas!V248=2,IF(Pengawas!AF248="","Harap diisi","OK"),IF(Pengawas!V249&lt;1,"-",IF(Pengawas!V249&gt;2,"-","OK")))))</f>
        <v>-</v>
      </c>
      <c r="AG248" s="25" t="str">
        <f>IF(Pengawas!V248="","-",IF(Pengawas!V248=1,IF(Pengawas!AG248="","OK","Harap dikosongkan"),IF(Pengawas!V248=2,IF(Pengawas!AG248="","Harap diisi","OK"),IF(Pengawas!V249&lt;1,"-",IF(Pengawas!V249&gt;2,"-","OK")))))</f>
        <v>-</v>
      </c>
      <c r="AH248" s="25" t="str">
        <f>IF(Pengawas!V248="","-",IF(Pengawas!V248=1,IF(Pengawas!AH248="","OK","Harap dikosongkan"),IF(Pengawas!V248=2,IF(Pengawas!AH248="","Harap diisi","OK"),IF(Pengawas!V249&lt;1,"-",IF(Pengawas!V249&gt;2,"-","OK")))))</f>
        <v>-</v>
      </c>
      <c r="AI248" s="25" t="str">
        <f>IF(Pengawas!V248="","-",IF(Pengawas!V248=1,IF(Pengawas!AI248="","OK","Harap dikosongkan"),IF(Pengawas!V248=2,IF(Pengawas!AI248="","Harap diisi","OK"),IF(Pengawas!V249&lt;1,"-",IF(Pengawas!V249&gt;2,"-","OK")))))</f>
        <v>-</v>
      </c>
      <c r="AJ248" s="25" t="str">
        <f>IF(Pengawas!V248="","-",IF(Pengawas!V248=1,IF(Pengawas!AJ248="","OK","Harap dikosongkan"),IF(Pengawas!V248=2,IF(Pengawas!AJ248="","Harap diisi","OK"),IF(Pengawas!V249&lt;1,"-",IF(Pengawas!V249&gt;2,"-","OK")))))</f>
        <v>-</v>
      </c>
      <c r="AK248" s="25" t="str">
        <f>IF(Pengawas!V248="","-",IF(Pengawas!V248=1,IF(Pengawas!AK248="","OK","Harap dikosongkan"),IF(Pengawas!V248=2,IF(Pengawas!AK248="","Harap diisi","OK"),IF(Pengawas!V249&lt;1,"-",IF(Pengawas!V249&gt;2,"-","OK")))))</f>
        <v>-</v>
      </c>
      <c r="AL248" s="25" t="str">
        <f>IF(Pengawas!AL248="","-",IF(Pengawas!AL248&gt;3,"Tidak valid",IF(Pengawas!AL248&lt;1,"Tidak valid","OK")))</f>
        <v>-</v>
      </c>
      <c r="AM248" s="25" t="str">
        <f>IF(Pengawas!AL248="",IF(Pengawas!AM248="","-","Harap dikosongkan"),IF(Pengawas!AL248&lt;&gt;1,IF(Pengawas!AM248="","OK","Harap dikosongkan"),IF(Pengawas!AM248="","Harap diisi",IF(Pengawas!AM248&gt;2015,"Cek lagi",IF(Pengawas!AM248&lt;2005,"Cek lagi","OK")))))</f>
        <v>-</v>
      </c>
      <c r="AN248" s="25" t="str">
        <f>IF(Pengawas!AL248="",IF(Pengawas!AN248="","-","Harap dikosongkan"),IF(Pengawas!AL248&lt;&gt;1,IF(Pengawas!AN248="","OK","Harap dikosongkan"),IF(Pengawas!AN248="","Harap diisi",IF(VALUE(Pengawas!AN248)&gt;33,"Tidak valid",IF(VALUE(Pengawas!AN248)&lt;1,"Tidak valid","OK")))))</f>
        <v>-</v>
      </c>
      <c r="AO248" s="25" t="str">
        <f>IF(Pengawas!AL248="",IF(Pengawas!AO248="","-","Harap dikosongkan"),IF(Pengawas!AL248&lt;&gt;1,IF(Pengawas!AO248="","OK","Harap dikosongkan"),IF(Pengawas!AO248="","Harap diisi",IF(Pengawas!AO248&gt;1,"Tidak valid","OK"))))</f>
        <v>-</v>
      </c>
      <c r="AP248" s="25" t="str">
        <f>IF(Pengawas!AL248&gt;1,"OK",IF(Pengawas!AO248="",IF(Pengawas!AP248="","-","Kolom AO cek lagi"),IF(Pengawas!AO248=0,IF(Pengawas!AP248="","OK","Harap dikosongkan"),IF(Pengawas!AP248="","Harap diisi",IF(LEN(Pengawas!AP248)&lt;12,"Tidak valid",IF(LEN(Pengawas!AP248)&gt;14,"Tidak valid","OK"))))))</f>
        <v>-</v>
      </c>
      <c r="AQ248" s="26" t="str">
        <f>IF(Pengawas!AL248&gt;1,"OK",IF(Pengawas!AO248="",IF(Pengawas!AQ248="","-","Kolom AO cek lagi"),IF(Pengawas!AO248=0,IF(Pengawas!AQ248="","OK","Harap dikosongkan"),IF(Pengawas!AQ248="","Harap diisi",IF(LEN(Pengawas!AQ248)&lt;5,"Cek lagi","OK")))))</f>
        <v>-</v>
      </c>
      <c r="AR248" s="26" t="str">
        <f>IF(Pengawas!AL248&gt;1,"OK",IF(Pengawas!AO248="",IF(Pengawas!AR248="","-","Kolom AT cek lagi"),IF(Pengawas!AO248=0,IF(Pengawas!AR248="","OK","Harap dikosongkan"),IF(Pengawas!AR248="","Harap diisi",IF(VALUE(LEFT(Pengawas!AR248,2))&gt;31,"Tanggal tidak valid",IF(VALUE(LEFT(RIGHT(Pengawas!AR248,7),2))&gt;12,"Bulan tidak valid",IF(VALUE(RIGHT(Pengawas!AR248,4))&gt;2016,"Tahun cek lagi",IF(VALUE(RIGHT(Pengawas!AR248,4))&lt;2005,"Tahun cek lagi","OK"))))))))</f>
        <v>-</v>
      </c>
      <c r="AS248" s="25" t="str">
        <f>IF(Pengawas!AP248="",IF(Pengawas!AS248="","-","Harap dikosongkan"),IF(Pengawas!AP248&lt;&gt;"",IF(Pengawas!AS248="","Harap diisi",IF(Pengawas!AS248&gt;1,"Tidak valid","OK"))))</f>
        <v>-</v>
      </c>
      <c r="AT248" s="25" t="str">
        <f>IF(Pengawas!AS248="",IF(Pengawas!AT248="","-","Harap dikosongkan"),IF(Pengawas!AS248&lt;&gt;1,IF(Pengawas!AT248="","OK","Harap dikosongkan"),IF(Pengawas!AS248="",IF(Pengawas!AT248="","-","Harap dikosongkan"),IF(Pengawas!AS248=0,IF(Pengawas!AT248="","OK","Harap dikosongkan"),IF(Pengawas!AT248="","Harap diisi",IF(Pengawas!AT248&gt;2016,"Cek lagi",IF(Pengawas!AT248&lt;2005,"Cek lagi",IF(Pengawas!AM248&gt;Pengawas!AT248,"Cek lagi dengan Kolom AL","OK"))))))))</f>
        <v>-</v>
      </c>
      <c r="AU248" s="25" t="str">
        <f>IF(Pengawas!AS248="",IF(Pengawas!AU248="","-","Harap dikosongkan"),IF(Pengawas!AS248&lt;&gt;1,IF(Pengawas!AU248="","OK","Harap dikosongkan"),IF(Pengawas!AS248="",IF(Pengawas!AU248="","-","Harap dikosongkan"),IF(Pengawas!AS248=0,IF(Pengawas!AU248="","OK","Harap dikosongkan"),IF(Pengawas!AU248="","Harap diisi",IF(Pengawas!AU248&gt;20000000,"Cek lagi",IF(Pengawas!AU248&lt;100000,"Cek lagi","OK")))))))</f>
        <v>-</v>
      </c>
      <c r="AV248" s="25" t="str">
        <f>IF(Pengawas!AV248="","-",IF(Pengawas!AV248&gt;3,"Tidak valid","OK"))</f>
        <v>-</v>
      </c>
      <c r="AW248" s="25" t="str">
        <f>IF(Pengawas!AV248="",IF(Pengawas!AW248="","-","Harap dikosongkan"),IF(Pengawas!AV248=0,IF(Pengawas!AW248="","OK","Harap dikosongkan"),IF(Pengawas!AV248&gt;0,IF(Pengawas!AW248="","Harap diisi",IF(Pengawas!AW248&gt;2015,"Tidak valid","OK")))))</f>
        <v>-</v>
      </c>
      <c r="AX248" s="25" t="str">
        <f>IF(Pengawas!AV248="",IF(Pengawas!AX248="","-","Harap dikosongkan"),IF(Pengawas!AV248=0,IF(Pengawas!AX248="","OK","Harap dikosongkan"),IF(Pengawas!AV248&gt;0,IF(Pengawas!AX248="","Harap diisi",IF(Pengawas!AX248="","-",IF(Pengawas!AX248&gt;1,"Tidak valid","OK"))))))</f>
        <v>-</v>
      </c>
      <c r="AY248" s="25" t="str">
        <f>IF(Pengawas!AY248="","-",IF(Pengawas!AY248&gt;2,"Tidak valid","OK"))</f>
        <v>-</v>
      </c>
      <c r="AZ248" s="25" t="str">
        <f>IF(Pengawas!AY248="",IF(Pengawas!AZ248="","-","Harap dikosongkan"),IF(Pengawas!AY248=0,IF(Pengawas!AZ248="","OK","Harap dikosongkan"),IF(Pengawas!AZ248="","Harap diisi",IF(Pengawas!AZ248&gt;2015,"Cek lagi",IF(Pengawas!AZ248&lt;2000,"Cek lagi","OK")))))</f>
        <v>-</v>
      </c>
      <c r="BA248" s="25" t="str">
        <f>IF(Pengawas!BA248="","-",IF(LEN(Pengawas!BA248)&lt;5,"Cek lagi","OK"))</f>
        <v>-</v>
      </c>
      <c r="BB248" s="25" t="str">
        <f>IF(Pengawas!BB248="","-",IF(LEN(Pengawas!BB248)&lt;4,"Cek lagi","OK"))</f>
        <v>-</v>
      </c>
      <c r="BC248" s="25" t="str">
        <f>IF(Pengawas!BC248="","-",IF(LEN(Pengawas!BC248)&lt;4,"Cek lagi","OK"))</f>
        <v>-</v>
      </c>
      <c r="BD248" s="25" t="str">
        <f>IF(Pengawas!BD248="","-",IF(LEN(Pengawas!BD248)&lt;4,"Cek lagi","OK"))</f>
        <v>-</v>
      </c>
      <c r="BE248" s="25" t="str">
        <f>IF(Pengawas!BE248="","-",IF(LEN(Pengawas!BE248)&lt;4,"Cek lagi","OK"))</f>
        <v>-</v>
      </c>
      <c r="BF248" s="25" t="str">
        <f>IF(Pengawas!BF248="","-",IF(LEN(Pengawas!BF248)&lt;&gt;5,"Tidak valid","OK"))</f>
        <v>-</v>
      </c>
      <c r="BG248" s="25" t="str">
        <f>IF(Pengawas!BG248="","-",IF(LEN(Pengawas!BG248)&lt;9,"Cek lagi",IF(LEN(Pengawas!BG248)&gt;14,"Cek lagi","OK")))</f>
        <v>-</v>
      </c>
    </row>
    <row r="249" spans="1:59" ht="15" customHeight="1" x14ac:dyDescent="0.2">
      <c r="A249" s="25" t="str">
        <f>IF(Pengawas!A249="","-",IF(LEN(Pengawas!A249)&lt;4,"Cek lagi","OK"))</f>
        <v>-</v>
      </c>
      <c r="B249" s="25" t="str">
        <f>IF(Pengawas!B249="","-",IF(LEN(Pengawas!B249)&lt;4,"Cek lagi","OK"))</f>
        <v>-</v>
      </c>
      <c r="C249" s="25" t="str">
        <f>IF(Pengawas!C249="","-",IF(LEN(Pengawas!C249)&lt;&gt;18,"Tidak valid","OK"))</f>
        <v>-</v>
      </c>
      <c r="D249" s="25" t="str">
        <f>IF(Pengawas!D249="","-",IF(LEN(Pengawas!D249)&lt;&gt;16,"Tidak valid","OK"))</f>
        <v>-</v>
      </c>
      <c r="E249" s="25" t="str">
        <f>IF(Pengawas!E249="","-",IF(LEN(Pengawas!E249)&lt;4,"Cek lagi","OK"))</f>
        <v>-</v>
      </c>
      <c r="F249" s="25" t="str">
        <f>IF(Pengawas!F249="","-",IF(LEN(Pengawas!F249)&lt;&gt;16,"Tidak valid","OK"))</f>
        <v>-</v>
      </c>
      <c r="G249" s="25" t="str">
        <f>IF(Pengawas!G249="","-",IF(LEN(Pengawas!G249)&lt;4,"Cek lagi","OK"))</f>
        <v>-</v>
      </c>
      <c r="H249" s="26" t="str">
        <f>IF(Pengawas!H249="","-",IF(VALUE(LEFT(Pengawas!H249,2))&gt;31,"Tanggal tidak valid",IF(VALUE(LEFT(RIGHT(Pengawas!H249,7),2))&gt;12,"Bulan tidak valid",IF(VALUE(RIGHT(Pengawas!H249,4))&gt;1990,"Umur terlalu muda",IF(VALUE(RIGHT(Pengawas!H249,4))&lt;1955,"Umur terlalu tua","OK")))))</f>
        <v>-</v>
      </c>
      <c r="I249" s="25" t="str">
        <f>IF(Pengawas!I249="","-",IF(Pengawas!I249="L","OK",IF(Pengawas!I249="P","OK","Tidak valid")))</f>
        <v>-</v>
      </c>
      <c r="J249" s="25" t="str">
        <f>IF(Pengawas!J249="","-",IF(LEN(Pengawas!J249)&lt;4,"Cek lagi","OK"))</f>
        <v>-</v>
      </c>
      <c r="K249" s="25" t="str">
        <f>IF(Pengawas!K249="","-",IF(Pengawas!K249&gt;5,"Tidak valid",IF(Pengawas!K249&lt;1,"Tidak valid","OK")))</f>
        <v>-</v>
      </c>
      <c r="L249" s="25" t="str">
        <f>IF(Pengawas!L249="","-",IF(VALUE(LEFT(Pengawas!L249,1))&gt;1,"Tidak valid","OK"))</f>
        <v>-</v>
      </c>
      <c r="M249" s="25" t="str">
        <f>IF(Pengawas!M249="","-",IF(VALUE(LEFT(Pengawas!M249,1))&gt;1,"Tidak valid","OK"))</f>
        <v>-</v>
      </c>
      <c r="N249" s="25" t="str">
        <f>IF(Pengawas!N249="","-",IF(VALUE(LEFT(Pengawas!N249,2))&gt;31,"Tanggal tidak valid",IF(VALUE(LEFT(RIGHT(Pengawas!N249,7),2))&gt;12,"Bulan tidak valid",IF(VALUE(RIGHT(Pengawas!N249,4))&gt;2015,"Tahun cek lagi",IF(VALUE(RIGHT(Pengawas!N249,4))&lt;1930,"Tahun cek lagi","OK")))))</f>
        <v>-</v>
      </c>
      <c r="O249" s="26" t="str">
        <f>IF(Pengawas!O249="","-",IF(VALUE(LEFT(Pengawas!O249,2))&gt;31,"Tanggal tidak valid",IF(VALUE(LEFT(RIGHT(Pengawas!O249,7),2))&gt;12,"Bulan tidak valid",IF(VALUE(RIGHT(Pengawas!O249,4))&gt;2015,"Tahun cek lagi",IF(VALUE(RIGHT(Pengawas!O249,4))&lt;1930,"Tahun cek lagi","OK")))))</f>
        <v>-</v>
      </c>
      <c r="P249" s="26" t="str">
        <f>IF(Pengawas!P249="","-",IF(VALUE(LEFT(Pengawas!P249,2))&gt;31,"Tanggal tidak valid",IF(VALUE(LEFT(RIGHT(Pengawas!P249,7),2))&gt;12,"Bulan tidak valid",IF(VALUE(RIGHT(Pengawas!P249,4))&gt;2015,"Tahun cek lagi",IF(VALUE(RIGHT(Pengawas!P249,4))&lt;1930,"Tahun cek lagi","OK")))))</f>
        <v>-</v>
      </c>
      <c r="Q249" s="25" t="str">
        <f>IF(Pengawas!Q249="","-",IF(Pengawas!Q249&gt;3,"Tidak valid",IF(Pengawas!Q249&lt;1,"Tidak valid","OK")))</f>
        <v>-</v>
      </c>
      <c r="R249" s="25" t="str">
        <f>IF(Pengawas!R249="","-",IF(Pengawas!R249&gt;20000000,"Cek lagi",IF(Pengawas!R249&lt;50000,"Cek lagi","OK")))</f>
        <v>-</v>
      </c>
      <c r="S249" s="25" t="str">
        <f>IF(Pengawas!S249="","-",IF(Pengawas!S249&gt;3,"Tidak valid",IF(Pengawas!S249&lt;1,"Tidak valid","OK")))</f>
        <v>-</v>
      </c>
      <c r="T249" s="25" t="str">
        <f>IF(Pengawas!T249="","-",IF(Pengawas!T249&gt;6,"Tidak valid",IF(Pengawas!T249&lt;1,"Tidak valid","OK")))</f>
        <v>-</v>
      </c>
      <c r="U249" s="25" t="str">
        <f>IF(Pengawas!U249="","-",IF(Pengawas!U249&gt;4,"Tidak valid",IF(Pengawas!U249&lt;1,"Tidak valid","OK")))</f>
        <v>-</v>
      </c>
      <c r="V249" s="25" t="str">
        <f>IF(Pengawas!V249="","-",IF(Pengawas!V249&gt;2,"Tidak valid",IF(Pengawas!V249&lt;1,"Tidak valid","OK")))</f>
        <v>-</v>
      </c>
      <c r="W249" s="25" t="str">
        <f>IF(Pengawas!V249="","-",IF(Pengawas!V249=1,IF(Pengawas!W249="","Harap diisi","OK"),IF(Pengawas!V249=2,IF(Pengawas!W249="","Harap diisi","OK"),IF(Pengawas!V250&lt;1,"-",IF(Pengawas!V250&gt;2,"-","OK")))))</f>
        <v>-</v>
      </c>
      <c r="X249" s="25" t="str">
        <f>IF(Pengawas!V249="","-",IF(Pengawas!V249=1,IF(Pengawas!X249="","Harap diisi","OK"),IF(Pengawas!V249=2,IF(Pengawas!X249="","Harap diisi","OK"),IF(Pengawas!V250&lt;1,"-",IF(Pengawas!V250&gt;2,"-","OK")))))</f>
        <v>-</v>
      </c>
      <c r="Y249" s="25" t="str">
        <f>IF(Pengawas!V249="","-",IF(Pengawas!V249=1,IF(Pengawas!Y249="","Harap diisi","OK"),IF(Pengawas!V249=2,IF(Pengawas!Y249="","Harap diisi","OK"),IF(Pengawas!V250&lt;1,"-",IF(Pengawas!V250&gt;2,"-","OK")))))</f>
        <v>-</v>
      </c>
      <c r="Z249" s="25" t="str">
        <f>IF(Pengawas!V249="","-",IF(Pengawas!V249=1,IF(Pengawas!Z249="","Harap diisi","OK"),IF(Pengawas!V249=2,IF(Pengawas!Z249="","Harap diisi","OK"),IF(Pengawas!V250&lt;1,"-",IF(Pengawas!V250&gt;2,"-","OK")))))</f>
        <v>-</v>
      </c>
      <c r="AA249" s="25" t="str">
        <f>IF(Pengawas!V249="","-",IF(Pengawas!V249=1,IF(Pengawas!AA249="","Harap diisi","OK"),IF(Pengawas!V249=2,IF(Pengawas!AA249="","Harap diisi","OK"),IF(Pengawas!V250&lt;1,"-",IF(Pengawas!V250&gt;2,"-","OK")))))</f>
        <v>-</v>
      </c>
      <c r="AB249" s="25" t="str">
        <f>IF(Pengawas!V249="","-",IF(Pengawas!V249=1,IF(Pengawas!AB249="","Harap diisi","OK"),IF(Pengawas!V249=2,IF(Pengawas!AB249="","Harap diisi","OK"),IF(Pengawas!V250&lt;1,"-",IF(Pengawas!V250&gt;2,"-","OK")))))</f>
        <v>-</v>
      </c>
      <c r="AC249" s="25" t="str">
        <f>IF(Pengawas!V249="","-",IF(Pengawas!V249=1,IF(Pengawas!AC249="","Harap diisi","OK"),IF(Pengawas!V249=2,IF(Pengawas!AC249="","Harap diisi","OK"),IF(Pengawas!V250&lt;1,"-",IF(Pengawas!V250&gt;2,"-","OK")))))</f>
        <v>-</v>
      </c>
      <c r="AD249" s="25" t="str">
        <f>IF(Pengawas!V249="","-",IF(Pengawas!V249=1,IF(Pengawas!AD249="","OK","Harap dikosongkan"),IF(Pengawas!V249=2,IF(Pengawas!AD249="","Harap diisi","OK"),IF(Pengawas!V250&lt;1,"-",IF(Pengawas!V250&gt;2,"-","OK")))))</f>
        <v>-</v>
      </c>
      <c r="AE249" s="25" t="str">
        <f>IF(Pengawas!V249="","-",IF(Pengawas!V249=1,IF(Pengawas!AE249="","OK","Harap dikosongkan"),IF(Pengawas!V249=2,IF(Pengawas!AE249="","Harap diisi","OK"),IF(Pengawas!V250&lt;1,"-",IF(Pengawas!V250&gt;2,"-","OK")))))</f>
        <v>-</v>
      </c>
      <c r="AF249" s="25" t="str">
        <f>IF(Pengawas!V249="","-",IF(Pengawas!V249=1,IF(Pengawas!AF249="","OK","Harap dikosongkan"),IF(Pengawas!V249=2,IF(Pengawas!AF249="","Harap diisi","OK"),IF(Pengawas!V250&lt;1,"-",IF(Pengawas!V250&gt;2,"-","OK")))))</f>
        <v>-</v>
      </c>
      <c r="AG249" s="25" t="str">
        <f>IF(Pengawas!V249="","-",IF(Pengawas!V249=1,IF(Pengawas!AG249="","OK","Harap dikosongkan"),IF(Pengawas!V249=2,IF(Pengawas!AG249="","Harap diisi","OK"),IF(Pengawas!V250&lt;1,"-",IF(Pengawas!V250&gt;2,"-","OK")))))</f>
        <v>-</v>
      </c>
      <c r="AH249" s="25" t="str">
        <f>IF(Pengawas!V249="","-",IF(Pengawas!V249=1,IF(Pengawas!AH249="","OK","Harap dikosongkan"),IF(Pengawas!V249=2,IF(Pengawas!AH249="","Harap diisi","OK"),IF(Pengawas!V250&lt;1,"-",IF(Pengawas!V250&gt;2,"-","OK")))))</f>
        <v>-</v>
      </c>
      <c r="AI249" s="25" t="str">
        <f>IF(Pengawas!V249="","-",IF(Pengawas!V249=1,IF(Pengawas!AI249="","OK","Harap dikosongkan"),IF(Pengawas!V249=2,IF(Pengawas!AI249="","Harap diisi","OK"),IF(Pengawas!V250&lt;1,"-",IF(Pengawas!V250&gt;2,"-","OK")))))</f>
        <v>-</v>
      </c>
      <c r="AJ249" s="25" t="str">
        <f>IF(Pengawas!V249="","-",IF(Pengawas!V249=1,IF(Pengawas!AJ249="","OK","Harap dikosongkan"),IF(Pengawas!V249=2,IF(Pengawas!AJ249="","Harap diisi","OK"),IF(Pengawas!V250&lt;1,"-",IF(Pengawas!V250&gt;2,"-","OK")))))</f>
        <v>-</v>
      </c>
      <c r="AK249" s="25" t="str">
        <f>IF(Pengawas!V249="","-",IF(Pengawas!V249=1,IF(Pengawas!AK249="","OK","Harap dikosongkan"),IF(Pengawas!V249=2,IF(Pengawas!AK249="","Harap diisi","OK"),IF(Pengawas!V250&lt;1,"-",IF(Pengawas!V250&gt;2,"-","OK")))))</f>
        <v>-</v>
      </c>
      <c r="AL249" s="25" t="str">
        <f>IF(Pengawas!AL249="","-",IF(Pengawas!AL249&gt;3,"Tidak valid",IF(Pengawas!AL249&lt;1,"Tidak valid","OK")))</f>
        <v>-</v>
      </c>
      <c r="AM249" s="25" t="str">
        <f>IF(Pengawas!AL249="",IF(Pengawas!AM249="","-","Harap dikosongkan"),IF(Pengawas!AL249&lt;&gt;1,IF(Pengawas!AM249="","OK","Harap dikosongkan"),IF(Pengawas!AM249="","Harap diisi",IF(Pengawas!AM249&gt;2015,"Cek lagi",IF(Pengawas!AM249&lt;2005,"Cek lagi","OK")))))</f>
        <v>-</v>
      </c>
      <c r="AN249" s="25" t="str">
        <f>IF(Pengawas!AL249="",IF(Pengawas!AN249="","-","Harap dikosongkan"),IF(Pengawas!AL249&lt;&gt;1,IF(Pengawas!AN249="","OK","Harap dikosongkan"),IF(Pengawas!AN249="","Harap diisi",IF(VALUE(Pengawas!AN249)&gt;33,"Tidak valid",IF(VALUE(Pengawas!AN249)&lt;1,"Tidak valid","OK")))))</f>
        <v>-</v>
      </c>
      <c r="AO249" s="25" t="str">
        <f>IF(Pengawas!AL249="",IF(Pengawas!AO249="","-","Harap dikosongkan"),IF(Pengawas!AL249&lt;&gt;1,IF(Pengawas!AO249="","OK","Harap dikosongkan"),IF(Pengawas!AO249="","Harap diisi",IF(Pengawas!AO249&gt;1,"Tidak valid","OK"))))</f>
        <v>-</v>
      </c>
      <c r="AP249" s="25" t="str">
        <f>IF(Pengawas!AL249&gt;1,"OK",IF(Pengawas!AO249="",IF(Pengawas!AP249="","-","Kolom AO cek lagi"),IF(Pengawas!AO249=0,IF(Pengawas!AP249="","OK","Harap dikosongkan"),IF(Pengawas!AP249="","Harap diisi",IF(LEN(Pengawas!AP249)&lt;12,"Tidak valid",IF(LEN(Pengawas!AP249)&gt;14,"Tidak valid","OK"))))))</f>
        <v>-</v>
      </c>
      <c r="AQ249" s="26" t="str">
        <f>IF(Pengawas!AL249&gt;1,"OK",IF(Pengawas!AO249="",IF(Pengawas!AQ249="","-","Kolom AO cek lagi"),IF(Pengawas!AO249=0,IF(Pengawas!AQ249="","OK","Harap dikosongkan"),IF(Pengawas!AQ249="","Harap diisi",IF(LEN(Pengawas!AQ249)&lt;5,"Cek lagi","OK")))))</f>
        <v>-</v>
      </c>
      <c r="AR249" s="26" t="str">
        <f>IF(Pengawas!AL249&gt;1,"OK",IF(Pengawas!AO249="",IF(Pengawas!AR249="","-","Kolom AT cek lagi"),IF(Pengawas!AO249=0,IF(Pengawas!AR249="","OK","Harap dikosongkan"),IF(Pengawas!AR249="","Harap diisi",IF(VALUE(LEFT(Pengawas!AR249,2))&gt;31,"Tanggal tidak valid",IF(VALUE(LEFT(RIGHT(Pengawas!AR249,7),2))&gt;12,"Bulan tidak valid",IF(VALUE(RIGHT(Pengawas!AR249,4))&gt;2016,"Tahun cek lagi",IF(VALUE(RIGHT(Pengawas!AR249,4))&lt;2005,"Tahun cek lagi","OK"))))))))</f>
        <v>-</v>
      </c>
      <c r="AS249" s="25" t="str">
        <f>IF(Pengawas!AP249="",IF(Pengawas!AS249="","-","Harap dikosongkan"),IF(Pengawas!AP249&lt;&gt;"",IF(Pengawas!AS249="","Harap diisi",IF(Pengawas!AS249&gt;1,"Tidak valid","OK"))))</f>
        <v>-</v>
      </c>
      <c r="AT249" s="25" t="str">
        <f>IF(Pengawas!AS249="",IF(Pengawas!AT249="","-","Harap dikosongkan"),IF(Pengawas!AS249&lt;&gt;1,IF(Pengawas!AT249="","OK","Harap dikosongkan"),IF(Pengawas!AS249="",IF(Pengawas!AT249="","-","Harap dikosongkan"),IF(Pengawas!AS249=0,IF(Pengawas!AT249="","OK","Harap dikosongkan"),IF(Pengawas!AT249="","Harap diisi",IF(Pengawas!AT249&gt;2016,"Cek lagi",IF(Pengawas!AT249&lt;2005,"Cek lagi",IF(Pengawas!AM249&gt;Pengawas!AT249,"Cek lagi dengan Kolom AL","OK"))))))))</f>
        <v>-</v>
      </c>
      <c r="AU249" s="25" t="str">
        <f>IF(Pengawas!AS249="",IF(Pengawas!AU249="","-","Harap dikosongkan"),IF(Pengawas!AS249&lt;&gt;1,IF(Pengawas!AU249="","OK","Harap dikosongkan"),IF(Pengawas!AS249="",IF(Pengawas!AU249="","-","Harap dikosongkan"),IF(Pengawas!AS249=0,IF(Pengawas!AU249="","OK","Harap dikosongkan"),IF(Pengawas!AU249="","Harap diisi",IF(Pengawas!AU249&gt;20000000,"Cek lagi",IF(Pengawas!AU249&lt;100000,"Cek lagi","OK")))))))</f>
        <v>-</v>
      </c>
      <c r="AV249" s="25" t="str">
        <f>IF(Pengawas!AV249="","-",IF(Pengawas!AV249&gt;3,"Tidak valid","OK"))</f>
        <v>-</v>
      </c>
      <c r="AW249" s="25" t="str">
        <f>IF(Pengawas!AV249="",IF(Pengawas!AW249="","-","Harap dikosongkan"),IF(Pengawas!AV249=0,IF(Pengawas!AW249="","OK","Harap dikosongkan"),IF(Pengawas!AV249&gt;0,IF(Pengawas!AW249="","Harap diisi",IF(Pengawas!AW249&gt;2015,"Tidak valid","OK")))))</f>
        <v>-</v>
      </c>
      <c r="AX249" s="25" t="str">
        <f>IF(Pengawas!AV249="",IF(Pengawas!AX249="","-","Harap dikosongkan"),IF(Pengawas!AV249=0,IF(Pengawas!AX249="","OK","Harap dikosongkan"),IF(Pengawas!AV249&gt;0,IF(Pengawas!AX249="","Harap diisi",IF(Pengawas!AX249="","-",IF(Pengawas!AX249&gt;1,"Tidak valid","OK"))))))</f>
        <v>-</v>
      </c>
      <c r="AY249" s="25" t="str">
        <f>IF(Pengawas!AY249="","-",IF(Pengawas!AY249&gt;2,"Tidak valid","OK"))</f>
        <v>-</v>
      </c>
      <c r="AZ249" s="25" t="str">
        <f>IF(Pengawas!AY249="",IF(Pengawas!AZ249="","-","Harap dikosongkan"),IF(Pengawas!AY249=0,IF(Pengawas!AZ249="","OK","Harap dikosongkan"),IF(Pengawas!AZ249="","Harap diisi",IF(Pengawas!AZ249&gt;2015,"Cek lagi",IF(Pengawas!AZ249&lt;2000,"Cek lagi","OK")))))</f>
        <v>-</v>
      </c>
      <c r="BA249" s="25" t="str">
        <f>IF(Pengawas!BA249="","-",IF(LEN(Pengawas!BA249)&lt;5,"Cek lagi","OK"))</f>
        <v>-</v>
      </c>
      <c r="BB249" s="25" t="str">
        <f>IF(Pengawas!BB249="","-",IF(LEN(Pengawas!BB249)&lt;4,"Cek lagi","OK"))</f>
        <v>-</v>
      </c>
      <c r="BC249" s="25" t="str">
        <f>IF(Pengawas!BC249="","-",IF(LEN(Pengawas!BC249)&lt;4,"Cek lagi","OK"))</f>
        <v>-</v>
      </c>
      <c r="BD249" s="25" t="str">
        <f>IF(Pengawas!BD249="","-",IF(LEN(Pengawas!BD249)&lt;4,"Cek lagi","OK"))</f>
        <v>-</v>
      </c>
      <c r="BE249" s="25" t="str">
        <f>IF(Pengawas!BE249="","-",IF(LEN(Pengawas!BE249)&lt;4,"Cek lagi","OK"))</f>
        <v>-</v>
      </c>
      <c r="BF249" s="25" t="str">
        <f>IF(Pengawas!BF249="","-",IF(LEN(Pengawas!BF249)&lt;&gt;5,"Tidak valid","OK"))</f>
        <v>-</v>
      </c>
      <c r="BG249" s="25" t="str">
        <f>IF(Pengawas!BG249="","-",IF(LEN(Pengawas!BG249)&lt;9,"Cek lagi",IF(LEN(Pengawas!BG249)&gt;14,"Cek lagi","OK")))</f>
        <v>-</v>
      </c>
    </row>
    <row r="250" spans="1:59" ht="15" customHeight="1" x14ac:dyDescent="0.2">
      <c r="A250" s="25" t="str">
        <f>IF(Pengawas!A250="","-",IF(LEN(Pengawas!A250)&lt;4,"Cek lagi","OK"))</f>
        <v>-</v>
      </c>
      <c r="B250" s="25" t="str">
        <f>IF(Pengawas!B250="","-",IF(LEN(Pengawas!B250)&lt;4,"Cek lagi","OK"))</f>
        <v>-</v>
      </c>
      <c r="C250" s="25" t="str">
        <f>IF(Pengawas!C250="","-",IF(LEN(Pengawas!C250)&lt;&gt;18,"Tidak valid","OK"))</f>
        <v>-</v>
      </c>
      <c r="D250" s="25" t="str">
        <f>IF(Pengawas!D250="","-",IF(LEN(Pengawas!D250)&lt;&gt;16,"Tidak valid","OK"))</f>
        <v>-</v>
      </c>
      <c r="E250" s="25" t="str">
        <f>IF(Pengawas!E250="","-",IF(LEN(Pengawas!E250)&lt;4,"Cek lagi","OK"))</f>
        <v>-</v>
      </c>
      <c r="F250" s="25" t="str">
        <f>IF(Pengawas!F250="","-",IF(LEN(Pengawas!F250)&lt;&gt;16,"Tidak valid","OK"))</f>
        <v>-</v>
      </c>
      <c r="G250" s="25" t="str">
        <f>IF(Pengawas!G250="","-",IF(LEN(Pengawas!G250)&lt;4,"Cek lagi","OK"))</f>
        <v>-</v>
      </c>
      <c r="H250" s="26" t="str">
        <f>IF(Pengawas!H250="","-",IF(VALUE(LEFT(Pengawas!H250,2))&gt;31,"Tanggal tidak valid",IF(VALUE(LEFT(RIGHT(Pengawas!H250,7),2))&gt;12,"Bulan tidak valid",IF(VALUE(RIGHT(Pengawas!H250,4))&gt;1990,"Umur terlalu muda",IF(VALUE(RIGHT(Pengawas!H250,4))&lt;1955,"Umur terlalu tua","OK")))))</f>
        <v>-</v>
      </c>
      <c r="I250" s="25" t="str">
        <f>IF(Pengawas!I250="","-",IF(Pengawas!I250="L","OK",IF(Pengawas!I250="P","OK","Tidak valid")))</f>
        <v>-</v>
      </c>
      <c r="J250" s="25" t="str">
        <f>IF(Pengawas!J250="","-",IF(LEN(Pengawas!J250)&lt;4,"Cek lagi","OK"))</f>
        <v>-</v>
      </c>
      <c r="K250" s="25" t="str">
        <f>IF(Pengawas!K250="","-",IF(Pengawas!K250&gt;5,"Tidak valid",IF(Pengawas!K250&lt;1,"Tidak valid","OK")))</f>
        <v>-</v>
      </c>
      <c r="L250" s="25" t="str">
        <f>IF(Pengawas!L250="","-",IF(VALUE(LEFT(Pengawas!L250,1))&gt;1,"Tidak valid","OK"))</f>
        <v>-</v>
      </c>
      <c r="M250" s="25" t="str">
        <f>IF(Pengawas!M250="","-",IF(VALUE(LEFT(Pengawas!M250,1))&gt;1,"Tidak valid","OK"))</f>
        <v>-</v>
      </c>
      <c r="N250" s="25" t="str">
        <f>IF(Pengawas!N250="","-",IF(VALUE(LEFT(Pengawas!N250,2))&gt;31,"Tanggal tidak valid",IF(VALUE(LEFT(RIGHT(Pengawas!N250,7),2))&gt;12,"Bulan tidak valid",IF(VALUE(RIGHT(Pengawas!N250,4))&gt;2015,"Tahun cek lagi",IF(VALUE(RIGHT(Pengawas!N250,4))&lt;1930,"Tahun cek lagi","OK")))))</f>
        <v>-</v>
      </c>
      <c r="O250" s="26" t="str">
        <f>IF(Pengawas!O250="","-",IF(VALUE(LEFT(Pengawas!O250,2))&gt;31,"Tanggal tidak valid",IF(VALUE(LEFT(RIGHT(Pengawas!O250,7),2))&gt;12,"Bulan tidak valid",IF(VALUE(RIGHT(Pengawas!O250,4))&gt;2015,"Tahun cek lagi",IF(VALUE(RIGHT(Pengawas!O250,4))&lt;1930,"Tahun cek lagi","OK")))))</f>
        <v>-</v>
      </c>
      <c r="P250" s="26" t="str">
        <f>IF(Pengawas!P250="","-",IF(VALUE(LEFT(Pengawas!P250,2))&gt;31,"Tanggal tidak valid",IF(VALUE(LEFT(RIGHT(Pengawas!P250,7),2))&gt;12,"Bulan tidak valid",IF(VALUE(RIGHT(Pengawas!P250,4))&gt;2015,"Tahun cek lagi",IF(VALUE(RIGHT(Pengawas!P250,4))&lt;1930,"Tahun cek lagi","OK")))))</f>
        <v>-</v>
      </c>
      <c r="Q250" s="25" t="str">
        <f>IF(Pengawas!Q250="","-",IF(Pengawas!Q250&gt;3,"Tidak valid",IF(Pengawas!Q250&lt;1,"Tidak valid","OK")))</f>
        <v>-</v>
      </c>
      <c r="R250" s="25" t="str">
        <f>IF(Pengawas!R250="","-",IF(Pengawas!R250&gt;20000000,"Cek lagi",IF(Pengawas!R250&lt;50000,"Cek lagi","OK")))</f>
        <v>-</v>
      </c>
      <c r="S250" s="25" t="str">
        <f>IF(Pengawas!S250="","-",IF(Pengawas!S250&gt;3,"Tidak valid",IF(Pengawas!S250&lt;1,"Tidak valid","OK")))</f>
        <v>-</v>
      </c>
      <c r="T250" s="25" t="str">
        <f>IF(Pengawas!T250="","-",IF(Pengawas!T250&gt;6,"Tidak valid",IF(Pengawas!T250&lt;1,"Tidak valid","OK")))</f>
        <v>-</v>
      </c>
      <c r="U250" s="25" t="str">
        <f>IF(Pengawas!U250="","-",IF(Pengawas!U250&gt;4,"Tidak valid",IF(Pengawas!U250&lt;1,"Tidak valid","OK")))</f>
        <v>-</v>
      </c>
      <c r="V250" s="25" t="str">
        <f>IF(Pengawas!V250="","-",IF(Pengawas!V250&gt;2,"Tidak valid",IF(Pengawas!V250&lt;1,"Tidak valid","OK")))</f>
        <v>-</v>
      </c>
      <c r="W250" s="25" t="str">
        <f>IF(Pengawas!V250="","-",IF(Pengawas!V250=1,IF(Pengawas!W250="","Harap diisi","OK"),IF(Pengawas!V250=2,IF(Pengawas!W250="","Harap diisi","OK"),IF(Pengawas!V251&lt;1,"-",IF(Pengawas!V251&gt;2,"-","OK")))))</f>
        <v>-</v>
      </c>
      <c r="X250" s="25" t="str">
        <f>IF(Pengawas!V250="","-",IF(Pengawas!V250=1,IF(Pengawas!X250="","Harap diisi","OK"),IF(Pengawas!V250=2,IF(Pengawas!X250="","Harap diisi","OK"),IF(Pengawas!V251&lt;1,"-",IF(Pengawas!V251&gt;2,"-","OK")))))</f>
        <v>-</v>
      </c>
      <c r="Y250" s="25" t="str">
        <f>IF(Pengawas!V250="","-",IF(Pengawas!V250=1,IF(Pengawas!Y250="","Harap diisi","OK"),IF(Pengawas!V250=2,IF(Pengawas!Y250="","Harap diisi","OK"),IF(Pengawas!V251&lt;1,"-",IF(Pengawas!V251&gt;2,"-","OK")))))</f>
        <v>-</v>
      </c>
      <c r="Z250" s="25" t="str">
        <f>IF(Pengawas!V250="","-",IF(Pengawas!V250=1,IF(Pengawas!Z250="","Harap diisi","OK"),IF(Pengawas!V250=2,IF(Pengawas!Z250="","Harap diisi","OK"),IF(Pengawas!V251&lt;1,"-",IF(Pengawas!V251&gt;2,"-","OK")))))</f>
        <v>-</v>
      </c>
      <c r="AA250" s="25" t="str">
        <f>IF(Pengawas!V250="","-",IF(Pengawas!V250=1,IF(Pengawas!AA250="","Harap diisi","OK"),IF(Pengawas!V250=2,IF(Pengawas!AA250="","Harap diisi","OK"),IF(Pengawas!V251&lt;1,"-",IF(Pengawas!V251&gt;2,"-","OK")))))</f>
        <v>-</v>
      </c>
      <c r="AB250" s="25" t="str">
        <f>IF(Pengawas!V250="","-",IF(Pengawas!V250=1,IF(Pengawas!AB250="","Harap diisi","OK"),IF(Pengawas!V250=2,IF(Pengawas!AB250="","Harap diisi","OK"),IF(Pengawas!V251&lt;1,"-",IF(Pengawas!V251&gt;2,"-","OK")))))</f>
        <v>-</v>
      </c>
      <c r="AC250" s="25" t="str">
        <f>IF(Pengawas!V250="","-",IF(Pengawas!V250=1,IF(Pengawas!AC250="","Harap diisi","OK"),IF(Pengawas!V250=2,IF(Pengawas!AC250="","Harap diisi","OK"),IF(Pengawas!V251&lt;1,"-",IF(Pengawas!V251&gt;2,"-","OK")))))</f>
        <v>-</v>
      </c>
      <c r="AD250" s="25" t="str">
        <f>IF(Pengawas!V250="","-",IF(Pengawas!V250=1,IF(Pengawas!AD250="","OK","Harap dikosongkan"),IF(Pengawas!V250=2,IF(Pengawas!AD250="","Harap diisi","OK"),IF(Pengawas!V251&lt;1,"-",IF(Pengawas!V251&gt;2,"-","OK")))))</f>
        <v>-</v>
      </c>
      <c r="AE250" s="25" t="str">
        <f>IF(Pengawas!V250="","-",IF(Pengawas!V250=1,IF(Pengawas!AE250="","OK","Harap dikosongkan"),IF(Pengawas!V250=2,IF(Pengawas!AE250="","Harap diisi","OK"),IF(Pengawas!V251&lt;1,"-",IF(Pengawas!V251&gt;2,"-","OK")))))</f>
        <v>-</v>
      </c>
      <c r="AF250" s="25" t="str">
        <f>IF(Pengawas!V250="","-",IF(Pengawas!V250=1,IF(Pengawas!AF250="","OK","Harap dikosongkan"),IF(Pengawas!V250=2,IF(Pengawas!AF250="","Harap diisi","OK"),IF(Pengawas!V251&lt;1,"-",IF(Pengawas!V251&gt;2,"-","OK")))))</f>
        <v>-</v>
      </c>
      <c r="AG250" s="25" t="str">
        <f>IF(Pengawas!V250="","-",IF(Pengawas!V250=1,IF(Pengawas!AG250="","OK","Harap dikosongkan"),IF(Pengawas!V250=2,IF(Pengawas!AG250="","Harap diisi","OK"),IF(Pengawas!V251&lt;1,"-",IF(Pengawas!V251&gt;2,"-","OK")))))</f>
        <v>-</v>
      </c>
      <c r="AH250" s="25" t="str">
        <f>IF(Pengawas!V250="","-",IF(Pengawas!V250=1,IF(Pengawas!AH250="","OK","Harap dikosongkan"),IF(Pengawas!V250=2,IF(Pengawas!AH250="","Harap diisi","OK"),IF(Pengawas!V251&lt;1,"-",IF(Pengawas!V251&gt;2,"-","OK")))))</f>
        <v>-</v>
      </c>
      <c r="AI250" s="25" t="str">
        <f>IF(Pengawas!V250="","-",IF(Pengawas!V250=1,IF(Pengawas!AI250="","OK","Harap dikosongkan"),IF(Pengawas!V250=2,IF(Pengawas!AI250="","Harap diisi","OK"),IF(Pengawas!V251&lt;1,"-",IF(Pengawas!V251&gt;2,"-","OK")))))</f>
        <v>-</v>
      </c>
      <c r="AJ250" s="25" t="str">
        <f>IF(Pengawas!V250="","-",IF(Pengawas!V250=1,IF(Pengawas!AJ250="","OK","Harap dikosongkan"),IF(Pengawas!V250=2,IF(Pengawas!AJ250="","Harap diisi","OK"),IF(Pengawas!V251&lt;1,"-",IF(Pengawas!V251&gt;2,"-","OK")))))</f>
        <v>-</v>
      </c>
      <c r="AK250" s="25" t="str">
        <f>IF(Pengawas!V250="","-",IF(Pengawas!V250=1,IF(Pengawas!AK250="","OK","Harap dikosongkan"),IF(Pengawas!V250=2,IF(Pengawas!AK250="","Harap diisi","OK"),IF(Pengawas!V251&lt;1,"-",IF(Pengawas!V251&gt;2,"-","OK")))))</f>
        <v>-</v>
      </c>
      <c r="AL250" s="25" t="str">
        <f>IF(Pengawas!AL250="","-",IF(Pengawas!AL250&gt;3,"Tidak valid",IF(Pengawas!AL250&lt;1,"Tidak valid","OK")))</f>
        <v>-</v>
      </c>
      <c r="AM250" s="25" t="str">
        <f>IF(Pengawas!AL250="",IF(Pengawas!AM250="","-","Harap dikosongkan"),IF(Pengawas!AL250&lt;&gt;1,IF(Pengawas!AM250="","OK","Harap dikosongkan"),IF(Pengawas!AM250="","Harap diisi",IF(Pengawas!AM250&gt;2015,"Cek lagi",IF(Pengawas!AM250&lt;2005,"Cek lagi","OK")))))</f>
        <v>-</v>
      </c>
      <c r="AN250" s="25" t="str">
        <f>IF(Pengawas!AL250="",IF(Pengawas!AN250="","-","Harap dikosongkan"),IF(Pengawas!AL250&lt;&gt;1,IF(Pengawas!AN250="","OK","Harap dikosongkan"),IF(Pengawas!AN250="","Harap diisi",IF(VALUE(Pengawas!AN250)&gt;33,"Tidak valid",IF(VALUE(Pengawas!AN250)&lt;1,"Tidak valid","OK")))))</f>
        <v>-</v>
      </c>
      <c r="AO250" s="25" t="str">
        <f>IF(Pengawas!AL250="",IF(Pengawas!AO250="","-","Harap dikosongkan"),IF(Pengawas!AL250&lt;&gt;1,IF(Pengawas!AO250="","OK","Harap dikosongkan"),IF(Pengawas!AO250="","Harap diisi",IF(Pengawas!AO250&gt;1,"Tidak valid","OK"))))</f>
        <v>-</v>
      </c>
      <c r="AP250" s="25" t="str">
        <f>IF(Pengawas!AL250&gt;1,"OK",IF(Pengawas!AO250="",IF(Pengawas!AP250="","-","Kolom AO cek lagi"),IF(Pengawas!AO250=0,IF(Pengawas!AP250="","OK","Harap dikosongkan"),IF(Pengawas!AP250="","Harap diisi",IF(LEN(Pengawas!AP250)&lt;12,"Tidak valid",IF(LEN(Pengawas!AP250)&gt;14,"Tidak valid","OK"))))))</f>
        <v>-</v>
      </c>
      <c r="AQ250" s="26" t="str">
        <f>IF(Pengawas!AL250&gt;1,"OK",IF(Pengawas!AO250="",IF(Pengawas!AQ250="","-","Kolom AO cek lagi"),IF(Pengawas!AO250=0,IF(Pengawas!AQ250="","OK","Harap dikosongkan"),IF(Pengawas!AQ250="","Harap diisi",IF(LEN(Pengawas!AQ250)&lt;5,"Cek lagi","OK")))))</f>
        <v>-</v>
      </c>
      <c r="AR250" s="26" t="str">
        <f>IF(Pengawas!AL250&gt;1,"OK",IF(Pengawas!AO250="",IF(Pengawas!AR250="","-","Kolom AT cek lagi"),IF(Pengawas!AO250=0,IF(Pengawas!AR250="","OK","Harap dikosongkan"),IF(Pengawas!AR250="","Harap diisi",IF(VALUE(LEFT(Pengawas!AR250,2))&gt;31,"Tanggal tidak valid",IF(VALUE(LEFT(RIGHT(Pengawas!AR250,7),2))&gt;12,"Bulan tidak valid",IF(VALUE(RIGHT(Pengawas!AR250,4))&gt;2016,"Tahun cek lagi",IF(VALUE(RIGHT(Pengawas!AR250,4))&lt;2005,"Tahun cek lagi","OK"))))))))</f>
        <v>-</v>
      </c>
      <c r="AS250" s="25" t="str">
        <f>IF(Pengawas!AP250="",IF(Pengawas!AS250="","-","Harap dikosongkan"),IF(Pengawas!AP250&lt;&gt;"",IF(Pengawas!AS250="","Harap diisi",IF(Pengawas!AS250&gt;1,"Tidak valid","OK"))))</f>
        <v>-</v>
      </c>
      <c r="AT250" s="25" t="str">
        <f>IF(Pengawas!AS250="",IF(Pengawas!AT250="","-","Harap dikosongkan"),IF(Pengawas!AS250&lt;&gt;1,IF(Pengawas!AT250="","OK","Harap dikosongkan"),IF(Pengawas!AS250="",IF(Pengawas!AT250="","-","Harap dikosongkan"),IF(Pengawas!AS250=0,IF(Pengawas!AT250="","OK","Harap dikosongkan"),IF(Pengawas!AT250="","Harap diisi",IF(Pengawas!AT250&gt;2016,"Cek lagi",IF(Pengawas!AT250&lt;2005,"Cek lagi",IF(Pengawas!AM250&gt;Pengawas!AT250,"Cek lagi dengan Kolom AL","OK"))))))))</f>
        <v>-</v>
      </c>
      <c r="AU250" s="25" t="str">
        <f>IF(Pengawas!AS250="",IF(Pengawas!AU250="","-","Harap dikosongkan"),IF(Pengawas!AS250&lt;&gt;1,IF(Pengawas!AU250="","OK","Harap dikosongkan"),IF(Pengawas!AS250="",IF(Pengawas!AU250="","-","Harap dikosongkan"),IF(Pengawas!AS250=0,IF(Pengawas!AU250="","OK","Harap dikosongkan"),IF(Pengawas!AU250="","Harap diisi",IF(Pengawas!AU250&gt;20000000,"Cek lagi",IF(Pengawas!AU250&lt;100000,"Cek lagi","OK")))))))</f>
        <v>-</v>
      </c>
      <c r="AV250" s="25" t="str">
        <f>IF(Pengawas!AV250="","-",IF(Pengawas!AV250&gt;3,"Tidak valid","OK"))</f>
        <v>-</v>
      </c>
      <c r="AW250" s="25" t="str">
        <f>IF(Pengawas!AV250="",IF(Pengawas!AW250="","-","Harap dikosongkan"),IF(Pengawas!AV250=0,IF(Pengawas!AW250="","OK","Harap dikosongkan"),IF(Pengawas!AV250&gt;0,IF(Pengawas!AW250="","Harap diisi",IF(Pengawas!AW250&gt;2015,"Tidak valid","OK")))))</f>
        <v>-</v>
      </c>
      <c r="AX250" s="25" t="str">
        <f>IF(Pengawas!AV250="",IF(Pengawas!AX250="","-","Harap dikosongkan"),IF(Pengawas!AV250=0,IF(Pengawas!AX250="","OK","Harap dikosongkan"),IF(Pengawas!AV250&gt;0,IF(Pengawas!AX250="","Harap diisi",IF(Pengawas!AX250="","-",IF(Pengawas!AX250&gt;1,"Tidak valid","OK"))))))</f>
        <v>-</v>
      </c>
      <c r="AY250" s="25" t="str">
        <f>IF(Pengawas!AY250="","-",IF(Pengawas!AY250&gt;2,"Tidak valid","OK"))</f>
        <v>-</v>
      </c>
      <c r="AZ250" s="25" t="str">
        <f>IF(Pengawas!AY250="",IF(Pengawas!AZ250="","-","Harap dikosongkan"),IF(Pengawas!AY250=0,IF(Pengawas!AZ250="","OK","Harap dikosongkan"),IF(Pengawas!AZ250="","Harap diisi",IF(Pengawas!AZ250&gt;2015,"Cek lagi",IF(Pengawas!AZ250&lt;2000,"Cek lagi","OK")))))</f>
        <v>-</v>
      </c>
      <c r="BA250" s="25" t="str">
        <f>IF(Pengawas!BA250="","-",IF(LEN(Pengawas!BA250)&lt;5,"Cek lagi","OK"))</f>
        <v>-</v>
      </c>
      <c r="BB250" s="25" t="str">
        <f>IF(Pengawas!BB250="","-",IF(LEN(Pengawas!BB250)&lt;4,"Cek lagi","OK"))</f>
        <v>-</v>
      </c>
      <c r="BC250" s="25" t="str">
        <f>IF(Pengawas!BC250="","-",IF(LEN(Pengawas!BC250)&lt;4,"Cek lagi","OK"))</f>
        <v>-</v>
      </c>
      <c r="BD250" s="25" t="str">
        <f>IF(Pengawas!BD250="","-",IF(LEN(Pengawas!BD250)&lt;4,"Cek lagi","OK"))</f>
        <v>-</v>
      </c>
      <c r="BE250" s="25" t="str">
        <f>IF(Pengawas!BE250="","-",IF(LEN(Pengawas!BE250)&lt;4,"Cek lagi","OK"))</f>
        <v>-</v>
      </c>
      <c r="BF250" s="25" t="str">
        <f>IF(Pengawas!BF250="","-",IF(LEN(Pengawas!BF250)&lt;&gt;5,"Tidak valid","OK"))</f>
        <v>-</v>
      </c>
      <c r="BG250" s="25" t="str">
        <f>IF(Pengawas!BG250="","-",IF(LEN(Pengawas!BG250)&lt;9,"Cek lagi",IF(LEN(Pengawas!BG250)&gt;14,"Cek lagi","OK")))</f>
        <v>-</v>
      </c>
    </row>
    <row r="251" spans="1:59" ht="15" customHeight="1" x14ac:dyDescent="0.2">
      <c r="A251" s="25" t="str">
        <f>IF(Pengawas!A251="","-",IF(LEN(Pengawas!A251)&lt;4,"Cek lagi","OK"))</f>
        <v>-</v>
      </c>
      <c r="B251" s="25" t="str">
        <f>IF(Pengawas!B251="","-",IF(LEN(Pengawas!B251)&lt;4,"Cek lagi","OK"))</f>
        <v>-</v>
      </c>
      <c r="C251" s="25" t="str">
        <f>IF(Pengawas!C251="","-",IF(LEN(Pengawas!C251)&lt;&gt;18,"Tidak valid","OK"))</f>
        <v>-</v>
      </c>
      <c r="D251" s="25" t="str">
        <f>IF(Pengawas!D251="","-",IF(LEN(Pengawas!D251)&lt;&gt;16,"Tidak valid","OK"))</f>
        <v>-</v>
      </c>
      <c r="E251" s="25" t="str">
        <f>IF(Pengawas!E251="","-",IF(LEN(Pengawas!E251)&lt;4,"Cek lagi","OK"))</f>
        <v>-</v>
      </c>
      <c r="F251" s="25" t="str">
        <f>IF(Pengawas!F251="","-",IF(LEN(Pengawas!F251)&lt;&gt;16,"Tidak valid","OK"))</f>
        <v>-</v>
      </c>
      <c r="G251" s="25" t="str">
        <f>IF(Pengawas!G251="","-",IF(LEN(Pengawas!G251)&lt;4,"Cek lagi","OK"))</f>
        <v>-</v>
      </c>
      <c r="H251" s="26" t="str">
        <f>IF(Pengawas!H251="","-",IF(VALUE(LEFT(Pengawas!H251,2))&gt;31,"Tanggal tidak valid",IF(VALUE(LEFT(RIGHT(Pengawas!H251,7),2))&gt;12,"Bulan tidak valid",IF(VALUE(RIGHT(Pengawas!H251,4))&gt;1990,"Umur terlalu muda",IF(VALUE(RIGHT(Pengawas!H251,4))&lt;1955,"Umur terlalu tua","OK")))))</f>
        <v>-</v>
      </c>
      <c r="I251" s="25" t="str">
        <f>IF(Pengawas!I251="","-",IF(Pengawas!I251="L","OK",IF(Pengawas!I251="P","OK","Tidak valid")))</f>
        <v>-</v>
      </c>
      <c r="J251" s="25" t="str">
        <f>IF(Pengawas!J251="","-",IF(LEN(Pengawas!J251)&lt;4,"Cek lagi","OK"))</f>
        <v>-</v>
      </c>
      <c r="K251" s="25" t="str">
        <f>IF(Pengawas!K251="","-",IF(Pengawas!K251&gt;5,"Tidak valid",IF(Pengawas!K251&lt;1,"Tidak valid","OK")))</f>
        <v>-</v>
      </c>
      <c r="L251" s="25" t="str">
        <f>IF(Pengawas!L251="","-",IF(VALUE(LEFT(Pengawas!L251,1))&gt;1,"Tidak valid","OK"))</f>
        <v>-</v>
      </c>
      <c r="M251" s="25" t="str">
        <f>IF(Pengawas!M251="","-",IF(VALUE(LEFT(Pengawas!M251,1))&gt;1,"Tidak valid","OK"))</f>
        <v>-</v>
      </c>
      <c r="N251" s="25" t="str">
        <f>IF(Pengawas!N251="","-",IF(VALUE(LEFT(Pengawas!N251,2))&gt;31,"Tanggal tidak valid",IF(VALUE(LEFT(RIGHT(Pengawas!N251,7),2))&gt;12,"Bulan tidak valid",IF(VALUE(RIGHT(Pengawas!N251,4))&gt;2015,"Tahun cek lagi",IF(VALUE(RIGHT(Pengawas!N251,4))&lt;1930,"Tahun cek lagi","OK")))))</f>
        <v>-</v>
      </c>
      <c r="O251" s="26" t="str">
        <f>IF(Pengawas!O251="","-",IF(VALUE(LEFT(Pengawas!O251,2))&gt;31,"Tanggal tidak valid",IF(VALUE(LEFT(RIGHT(Pengawas!O251,7),2))&gt;12,"Bulan tidak valid",IF(VALUE(RIGHT(Pengawas!O251,4))&gt;2015,"Tahun cek lagi",IF(VALUE(RIGHT(Pengawas!O251,4))&lt;1930,"Tahun cek lagi","OK")))))</f>
        <v>-</v>
      </c>
      <c r="P251" s="26" t="str">
        <f>IF(Pengawas!P251="","-",IF(VALUE(LEFT(Pengawas!P251,2))&gt;31,"Tanggal tidak valid",IF(VALUE(LEFT(RIGHT(Pengawas!P251,7),2))&gt;12,"Bulan tidak valid",IF(VALUE(RIGHT(Pengawas!P251,4))&gt;2015,"Tahun cek lagi",IF(VALUE(RIGHT(Pengawas!P251,4))&lt;1930,"Tahun cek lagi","OK")))))</f>
        <v>-</v>
      </c>
      <c r="Q251" s="25" t="str">
        <f>IF(Pengawas!Q251="","-",IF(Pengawas!Q251&gt;3,"Tidak valid",IF(Pengawas!Q251&lt;1,"Tidak valid","OK")))</f>
        <v>-</v>
      </c>
      <c r="R251" s="25" t="str">
        <f>IF(Pengawas!R251="","-",IF(Pengawas!R251&gt;20000000,"Cek lagi",IF(Pengawas!R251&lt;50000,"Cek lagi","OK")))</f>
        <v>-</v>
      </c>
      <c r="S251" s="25" t="str">
        <f>IF(Pengawas!S251="","-",IF(Pengawas!S251&gt;3,"Tidak valid",IF(Pengawas!S251&lt;1,"Tidak valid","OK")))</f>
        <v>-</v>
      </c>
      <c r="T251" s="25" t="str">
        <f>IF(Pengawas!T251="","-",IF(Pengawas!T251&gt;6,"Tidak valid",IF(Pengawas!T251&lt;1,"Tidak valid","OK")))</f>
        <v>-</v>
      </c>
      <c r="U251" s="25" t="str">
        <f>IF(Pengawas!U251="","-",IF(Pengawas!U251&gt;4,"Tidak valid",IF(Pengawas!U251&lt;1,"Tidak valid","OK")))</f>
        <v>-</v>
      </c>
      <c r="V251" s="25" t="str">
        <f>IF(Pengawas!V251="","-",IF(Pengawas!V251&gt;2,"Tidak valid",IF(Pengawas!V251&lt;1,"Tidak valid","OK")))</f>
        <v>-</v>
      </c>
      <c r="W251" s="25" t="str">
        <f>IF(Pengawas!V251="","-",IF(Pengawas!V251=1,IF(Pengawas!W251="","Harap diisi","OK"),IF(Pengawas!V251=2,IF(Pengawas!W251="","Harap diisi","OK"),IF(Pengawas!V252&lt;1,"-",IF(Pengawas!V252&gt;2,"-","OK")))))</f>
        <v>-</v>
      </c>
      <c r="X251" s="25" t="str">
        <f>IF(Pengawas!V251="","-",IF(Pengawas!V251=1,IF(Pengawas!X251="","Harap diisi","OK"),IF(Pengawas!V251=2,IF(Pengawas!X251="","Harap diisi","OK"),IF(Pengawas!V252&lt;1,"-",IF(Pengawas!V252&gt;2,"-","OK")))))</f>
        <v>-</v>
      </c>
      <c r="Y251" s="25" t="str">
        <f>IF(Pengawas!V251="","-",IF(Pengawas!V251=1,IF(Pengawas!Y251="","Harap diisi","OK"),IF(Pengawas!V251=2,IF(Pengawas!Y251="","Harap diisi","OK"),IF(Pengawas!V252&lt;1,"-",IF(Pengawas!V252&gt;2,"-","OK")))))</f>
        <v>-</v>
      </c>
      <c r="Z251" s="25" t="str">
        <f>IF(Pengawas!V251="","-",IF(Pengawas!V251=1,IF(Pengawas!Z251="","Harap diisi","OK"),IF(Pengawas!V251=2,IF(Pengawas!Z251="","Harap diisi","OK"),IF(Pengawas!V252&lt;1,"-",IF(Pengawas!V252&gt;2,"-","OK")))))</f>
        <v>-</v>
      </c>
      <c r="AA251" s="25" t="str">
        <f>IF(Pengawas!V251="","-",IF(Pengawas!V251=1,IF(Pengawas!AA251="","Harap diisi","OK"),IF(Pengawas!V251=2,IF(Pengawas!AA251="","Harap diisi","OK"),IF(Pengawas!V252&lt;1,"-",IF(Pengawas!V252&gt;2,"-","OK")))))</f>
        <v>-</v>
      </c>
      <c r="AB251" s="25" t="str">
        <f>IF(Pengawas!V251="","-",IF(Pengawas!V251=1,IF(Pengawas!AB251="","Harap diisi","OK"),IF(Pengawas!V251=2,IF(Pengawas!AB251="","Harap diisi","OK"),IF(Pengawas!V252&lt;1,"-",IF(Pengawas!V252&gt;2,"-","OK")))))</f>
        <v>-</v>
      </c>
      <c r="AC251" s="25" t="str">
        <f>IF(Pengawas!V251="","-",IF(Pengawas!V251=1,IF(Pengawas!AC251="","Harap diisi","OK"),IF(Pengawas!V251=2,IF(Pengawas!AC251="","Harap diisi","OK"),IF(Pengawas!V252&lt;1,"-",IF(Pengawas!V252&gt;2,"-","OK")))))</f>
        <v>-</v>
      </c>
      <c r="AD251" s="25" t="str">
        <f>IF(Pengawas!V251="","-",IF(Pengawas!V251=1,IF(Pengawas!AD251="","OK","Harap dikosongkan"),IF(Pengawas!V251=2,IF(Pengawas!AD251="","Harap diisi","OK"),IF(Pengawas!V252&lt;1,"-",IF(Pengawas!V252&gt;2,"-","OK")))))</f>
        <v>-</v>
      </c>
      <c r="AE251" s="25" t="str">
        <f>IF(Pengawas!V251="","-",IF(Pengawas!V251=1,IF(Pengawas!AE251="","OK","Harap dikosongkan"),IF(Pengawas!V251=2,IF(Pengawas!AE251="","Harap diisi","OK"),IF(Pengawas!V252&lt;1,"-",IF(Pengawas!V252&gt;2,"-","OK")))))</f>
        <v>-</v>
      </c>
      <c r="AF251" s="25" t="str">
        <f>IF(Pengawas!V251="","-",IF(Pengawas!V251=1,IF(Pengawas!AF251="","OK","Harap dikosongkan"),IF(Pengawas!V251=2,IF(Pengawas!AF251="","Harap diisi","OK"),IF(Pengawas!V252&lt;1,"-",IF(Pengawas!V252&gt;2,"-","OK")))))</f>
        <v>-</v>
      </c>
      <c r="AG251" s="25" t="str">
        <f>IF(Pengawas!V251="","-",IF(Pengawas!V251=1,IF(Pengawas!AG251="","OK","Harap dikosongkan"),IF(Pengawas!V251=2,IF(Pengawas!AG251="","Harap diisi","OK"),IF(Pengawas!V252&lt;1,"-",IF(Pengawas!V252&gt;2,"-","OK")))))</f>
        <v>-</v>
      </c>
      <c r="AH251" s="25" t="str">
        <f>IF(Pengawas!V251="","-",IF(Pengawas!V251=1,IF(Pengawas!AH251="","OK","Harap dikosongkan"),IF(Pengawas!V251=2,IF(Pengawas!AH251="","Harap diisi","OK"),IF(Pengawas!V252&lt;1,"-",IF(Pengawas!V252&gt;2,"-","OK")))))</f>
        <v>-</v>
      </c>
      <c r="AI251" s="25" t="str">
        <f>IF(Pengawas!V251="","-",IF(Pengawas!V251=1,IF(Pengawas!AI251="","OK","Harap dikosongkan"),IF(Pengawas!V251=2,IF(Pengawas!AI251="","Harap diisi","OK"),IF(Pengawas!V252&lt;1,"-",IF(Pengawas!V252&gt;2,"-","OK")))))</f>
        <v>-</v>
      </c>
      <c r="AJ251" s="25" t="str">
        <f>IF(Pengawas!V251="","-",IF(Pengawas!V251=1,IF(Pengawas!AJ251="","OK","Harap dikosongkan"),IF(Pengawas!V251=2,IF(Pengawas!AJ251="","Harap diisi","OK"),IF(Pengawas!V252&lt;1,"-",IF(Pengawas!V252&gt;2,"-","OK")))))</f>
        <v>-</v>
      </c>
      <c r="AK251" s="25" t="str">
        <f>IF(Pengawas!V251="","-",IF(Pengawas!V251=1,IF(Pengawas!AK251="","OK","Harap dikosongkan"),IF(Pengawas!V251=2,IF(Pengawas!AK251="","Harap diisi","OK"),IF(Pengawas!V252&lt;1,"-",IF(Pengawas!V252&gt;2,"-","OK")))))</f>
        <v>-</v>
      </c>
      <c r="AL251" s="25" t="str">
        <f>IF(Pengawas!AL251="","-",IF(Pengawas!AL251&gt;3,"Tidak valid",IF(Pengawas!AL251&lt;1,"Tidak valid","OK")))</f>
        <v>-</v>
      </c>
      <c r="AM251" s="25" t="str">
        <f>IF(Pengawas!AL251="",IF(Pengawas!AM251="","-","Harap dikosongkan"),IF(Pengawas!AL251&lt;&gt;1,IF(Pengawas!AM251="","OK","Harap dikosongkan"),IF(Pengawas!AM251="","Harap diisi",IF(Pengawas!AM251&gt;2015,"Cek lagi",IF(Pengawas!AM251&lt;2005,"Cek lagi","OK")))))</f>
        <v>-</v>
      </c>
      <c r="AN251" s="25" t="str">
        <f>IF(Pengawas!AL251="",IF(Pengawas!AN251="","-","Harap dikosongkan"),IF(Pengawas!AL251&lt;&gt;1,IF(Pengawas!AN251="","OK","Harap dikosongkan"),IF(Pengawas!AN251="","Harap diisi",IF(VALUE(Pengawas!AN251)&gt;33,"Tidak valid",IF(VALUE(Pengawas!AN251)&lt;1,"Tidak valid","OK")))))</f>
        <v>-</v>
      </c>
      <c r="AO251" s="25" t="str">
        <f>IF(Pengawas!AL251="",IF(Pengawas!AO251="","-","Harap dikosongkan"),IF(Pengawas!AL251&lt;&gt;1,IF(Pengawas!AO251="","OK","Harap dikosongkan"),IF(Pengawas!AO251="","Harap diisi",IF(Pengawas!AO251&gt;1,"Tidak valid","OK"))))</f>
        <v>-</v>
      </c>
      <c r="AP251" s="25" t="str">
        <f>IF(Pengawas!AL251&gt;1,"OK",IF(Pengawas!AO251="",IF(Pengawas!AP251="","-","Kolom AO cek lagi"),IF(Pengawas!AO251=0,IF(Pengawas!AP251="","OK","Harap dikosongkan"),IF(Pengawas!AP251="","Harap diisi",IF(LEN(Pengawas!AP251)&lt;12,"Tidak valid",IF(LEN(Pengawas!AP251)&gt;14,"Tidak valid","OK"))))))</f>
        <v>-</v>
      </c>
      <c r="AQ251" s="26" t="str">
        <f>IF(Pengawas!AL251&gt;1,"OK",IF(Pengawas!AO251="",IF(Pengawas!AQ251="","-","Kolom AO cek lagi"),IF(Pengawas!AO251=0,IF(Pengawas!AQ251="","OK","Harap dikosongkan"),IF(Pengawas!AQ251="","Harap diisi",IF(LEN(Pengawas!AQ251)&lt;5,"Cek lagi","OK")))))</f>
        <v>-</v>
      </c>
      <c r="AR251" s="26" t="str">
        <f>IF(Pengawas!AL251&gt;1,"OK",IF(Pengawas!AO251="",IF(Pengawas!AR251="","-","Kolom AT cek lagi"),IF(Pengawas!AO251=0,IF(Pengawas!AR251="","OK","Harap dikosongkan"),IF(Pengawas!AR251="","Harap diisi",IF(VALUE(LEFT(Pengawas!AR251,2))&gt;31,"Tanggal tidak valid",IF(VALUE(LEFT(RIGHT(Pengawas!AR251,7),2))&gt;12,"Bulan tidak valid",IF(VALUE(RIGHT(Pengawas!AR251,4))&gt;2016,"Tahun cek lagi",IF(VALUE(RIGHT(Pengawas!AR251,4))&lt;2005,"Tahun cek lagi","OK"))))))))</f>
        <v>-</v>
      </c>
      <c r="AS251" s="25" t="str">
        <f>IF(Pengawas!AP251="",IF(Pengawas!AS251="","-","Harap dikosongkan"),IF(Pengawas!AP251&lt;&gt;"",IF(Pengawas!AS251="","Harap diisi",IF(Pengawas!AS251&gt;1,"Tidak valid","OK"))))</f>
        <v>-</v>
      </c>
      <c r="AT251" s="25" t="str">
        <f>IF(Pengawas!AS251="",IF(Pengawas!AT251="","-","Harap dikosongkan"),IF(Pengawas!AS251&lt;&gt;1,IF(Pengawas!AT251="","OK","Harap dikosongkan"),IF(Pengawas!AS251="",IF(Pengawas!AT251="","-","Harap dikosongkan"),IF(Pengawas!AS251=0,IF(Pengawas!AT251="","OK","Harap dikosongkan"),IF(Pengawas!AT251="","Harap diisi",IF(Pengawas!AT251&gt;2016,"Cek lagi",IF(Pengawas!AT251&lt;2005,"Cek lagi",IF(Pengawas!AM251&gt;Pengawas!AT251,"Cek lagi dengan Kolom AL","OK"))))))))</f>
        <v>-</v>
      </c>
      <c r="AU251" s="25" t="str">
        <f>IF(Pengawas!AS251="",IF(Pengawas!AU251="","-","Harap dikosongkan"),IF(Pengawas!AS251&lt;&gt;1,IF(Pengawas!AU251="","OK","Harap dikosongkan"),IF(Pengawas!AS251="",IF(Pengawas!AU251="","-","Harap dikosongkan"),IF(Pengawas!AS251=0,IF(Pengawas!AU251="","OK","Harap dikosongkan"),IF(Pengawas!AU251="","Harap diisi",IF(Pengawas!AU251&gt;20000000,"Cek lagi",IF(Pengawas!AU251&lt;100000,"Cek lagi","OK")))))))</f>
        <v>-</v>
      </c>
      <c r="AV251" s="25" t="str">
        <f>IF(Pengawas!AV251="","-",IF(Pengawas!AV251&gt;3,"Tidak valid","OK"))</f>
        <v>-</v>
      </c>
      <c r="AW251" s="25" t="str">
        <f>IF(Pengawas!AV251="",IF(Pengawas!AW251="","-","Harap dikosongkan"),IF(Pengawas!AV251=0,IF(Pengawas!AW251="","OK","Harap dikosongkan"),IF(Pengawas!AV251&gt;0,IF(Pengawas!AW251="","Harap diisi",IF(Pengawas!AW251&gt;2015,"Tidak valid","OK")))))</f>
        <v>-</v>
      </c>
      <c r="AX251" s="25" t="str">
        <f>IF(Pengawas!AV251="",IF(Pengawas!AX251="","-","Harap dikosongkan"),IF(Pengawas!AV251=0,IF(Pengawas!AX251="","OK","Harap dikosongkan"),IF(Pengawas!AV251&gt;0,IF(Pengawas!AX251="","Harap diisi",IF(Pengawas!AX251="","-",IF(Pengawas!AX251&gt;1,"Tidak valid","OK"))))))</f>
        <v>-</v>
      </c>
      <c r="AY251" s="25" t="str">
        <f>IF(Pengawas!AY251="","-",IF(Pengawas!AY251&gt;2,"Tidak valid","OK"))</f>
        <v>-</v>
      </c>
      <c r="AZ251" s="25" t="str">
        <f>IF(Pengawas!AY251="",IF(Pengawas!AZ251="","-","Harap dikosongkan"),IF(Pengawas!AY251=0,IF(Pengawas!AZ251="","OK","Harap dikosongkan"),IF(Pengawas!AZ251="","Harap diisi",IF(Pengawas!AZ251&gt;2015,"Cek lagi",IF(Pengawas!AZ251&lt;2000,"Cek lagi","OK")))))</f>
        <v>-</v>
      </c>
      <c r="BA251" s="25" t="str">
        <f>IF(Pengawas!BA251="","-",IF(LEN(Pengawas!BA251)&lt;5,"Cek lagi","OK"))</f>
        <v>-</v>
      </c>
      <c r="BB251" s="25" t="str">
        <f>IF(Pengawas!BB251="","-",IF(LEN(Pengawas!BB251)&lt;4,"Cek lagi","OK"))</f>
        <v>-</v>
      </c>
      <c r="BC251" s="25" t="str">
        <f>IF(Pengawas!BC251="","-",IF(LEN(Pengawas!BC251)&lt;4,"Cek lagi","OK"))</f>
        <v>-</v>
      </c>
      <c r="BD251" s="25" t="str">
        <f>IF(Pengawas!BD251="","-",IF(LEN(Pengawas!BD251)&lt;4,"Cek lagi","OK"))</f>
        <v>-</v>
      </c>
      <c r="BE251" s="25" t="str">
        <f>IF(Pengawas!BE251="","-",IF(LEN(Pengawas!BE251)&lt;4,"Cek lagi","OK"))</f>
        <v>-</v>
      </c>
      <c r="BF251" s="25" t="str">
        <f>IF(Pengawas!BF251="","-",IF(LEN(Pengawas!BF251)&lt;&gt;5,"Tidak valid","OK"))</f>
        <v>-</v>
      </c>
      <c r="BG251" s="25" t="str">
        <f>IF(Pengawas!BG251="","-",IF(LEN(Pengawas!BG251)&lt;9,"Cek lagi",IF(LEN(Pengawas!BG251)&gt;14,"Cek lagi","OK")))</f>
        <v>-</v>
      </c>
    </row>
    <row r="252" spans="1:59" ht="15" customHeight="1" x14ac:dyDescent="0.2">
      <c r="A252" s="25" t="str">
        <f>IF(Pengawas!A252="","-",IF(LEN(Pengawas!A252)&lt;4,"Cek lagi","OK"))</f>
        <v>-</v>
      </c>
      <c r="B252" s="25" t="str">
        <f>IF(Pengawas!B252="","-",IF(LEN(Pengawas!B252)&lt;4,"Cek lagi","OK"))</f>
        <v>-</v>
      </c>
      <c r="C252" s="25" t="str">
        <f>IF(Pengawas!C252="","-",IF(LEN(Pengawas!C252)&lt;&gt;18,"Tidak valid","OK"))</f>
        <v>-</v>
      </c>
      <c r="D252" s="25" t="str">
        <f>IF(Pengawas!D252="","-",IF(LEN(Pengawas!D252)&lt;&gt;16,"Tidak valid","OK"))</f>
        <v>-</v>
      </c>
      <c r="E252" s="25" t="str">
        <f>IF(Pengawas!E252="","-",IF(LEN(Pengawas!E252)&lt;4,"Cek lagi","OK"))</f>
        <v>-</v>
      </c>
      <c r="F252" s="25" t="str">
        <f>IF(Pengawas!F252="","-",IF(LEN(Pengawas!F252)&lt;&gt;16,"Tidak valid","OK"))</f>
        <v>-</v>
      </c>
      <c r="G252" s="25" t="str">
        <f>IF(Pengawas!G252="","-",IF(LEN(Pengawas!G252)&lt;4,"Cek lagi","OK"))</f>
        <v>-</v>
      </c>
      <c r="H252" s="26" t="str">
        <f>IF(Pengawas!H252="","-",IF(VALUE(LEFT(Pengawas!H252,2))&gt;31,"Tanggal tidak valid",IF(VALUE(LEFT(RIGHT(Pengawas!H252,7),2))&gt;12,"Bulan tidak valid",IF(VALUE(RIGHT(Pengawas!H252,4))&gt;1990,"Umur terlalu muda",IF(VALUE(RIGHT(Pengawas!H252,4))&lt;1955,"Umur terlalu tua","OK")))))</f>
        <v>-</v>
      </c>
      <c r="I252" s="25" t="str">
        <f>IF(Pengawas!I252="","-",IF(Pengawas!I252="L","OK",IF(Pengawas!I252="P","OK","Tidak valid")))</f>
        <v>-</v>
      </c>
      <c r="J252" s="25" t="str">
        <f>IF(Pengawas!J252="","-",IF(LEN(Pengawas!J252)&lt;4,"Cek lagi","OK"))</f>
        <v>-</v>
      </c>
      <c r="K252" s="25" t="str">
        <f>IF(Pengawas!K252="","-",IF(Pengawas!K252&gt;5,"Tidak valid",IF(Pengawas!K252&lt;1,"Tidak valid","OK")))</f>
        <v>-</v>
      </c>
      <c r="L252" s="25" t="str">
        <f>IF(Pengawas!L252="","-",IF(VALUE(LEFT(Pengawas!L252,1))&gt;1,"Tidak valid","OK"))</f>
        <v>-</v>
      </c>
      <c r="M252" s="25" t="str">
        <f>IF(Pengawas!M252="","-",IF(VALUE(LEFT(Pengawas!M252,1))&gt;1,"Tidak valid","OK"))</f>
        <v>-</v>
      </c>
      <c r="N252" s="25" t="str">
        <f>IF(Pengawas!N252="","-",IF(VALUE(LEFT(Pengawas!N252,2))&gt;31,"Tanggal tidak valid",IF(VALUE(LEFT(RIGHT(Pengawas!N252,7),2))&gt;12,"Bulan tidak valid",IF(VALUE(RIGHT(Pengawas!N252,4))&gt;2015,"Tahun cek lagi",IF(VALUE(RIGHT(Pengawas!N252,4))&lt;1930,"Tahun cek lagi","OK")))))</f>
        <v>-</v>
      </c>
      <c r="O252" s="26" t="str">
        <f>IF(Pengawas!O252="","-",IF(VALUE(LEFT(Pengawas!O252,2))&gt;31,"Tanggal tidak valid",IF(VALUE(LEFT(RIGHT(Pengawas!O252,7),2))&gt;12,"Bulan tidak valid",IF(VALUE(RIGHT(Pengawas!O252,4))&gt;2015,"Tahun cek lagi",IF(VALUE(RIGHT(Pengawas!O252,4))&lt;1930,"Tahun cek lagi","OK")))))</f>
        <v>-</v>
      </c>
      <c r="P252" s="26" t="str">
        <f>IF(Pengawas!P252="","-",IF(VALUE(LEFT(Pengawas!P252,2))&gt;31,"Tanggal tidak valid",IF(VALUE(LEFT(RIGHT(Pengawas!P252,7),2))&gt;12,"Bulan tidak valid",IF(VALUE(RIGHT(Pengawas!P252,4))&gt;2015,"Tahun cek lagi",IF(VALUE(RIGHT(Pengawas!P252,4))&lt;1930,"Tahun cek lagi","OK")))))</f>
        <v>-</v>
      </c>
      <c r="Q252" s="25" t="str">
        <f>IF(Pengawas!Q252="","-",IF(Pengawas!Q252&gt;3,"Tidak valid",IF(Pengawas!Q252&lt;1,"Tidak valid","OK")))</f>
        <v>-</v>
      </c>
      <c r="R252" s="25" t="str">
        <f>IF(Pengawas!R252="","-",IF(Pengawas!R252&gt;20000000,"Cek lagi",IF(Pengawas!R252&lt;50000,"Cek lagi","OK")))</f>
        <v>-</v>
      </c>
      <c r="S252" s="25" t="str">
        <f>IF(Pengawas!S252="","-",IF(Pengawas!S252&gt;3,"Tidak valid",IF(Pengawas!S252&lt;1,"Tidak valid","OK")))</f>
        <v>-</v>
      </c>
      <c r="T252" s="25" t="str">
        <f>IF(Pengawas!T252="","-",IF(Pengawas!T252&gt;6,"Tidak valid",IF(Pengawas!T252&lt;1,"Tidak valid","OK")))</f>
        <v>-</v>
      </c>
      <c r="U252" s="25" t="str">
        <f>IF(Pengawas!U252="","-",IF(Pengawas!U252&gt;4,"Tidak valid",IF(Pengawas!U252&lt;1,"Tidak valid","OK")))</f>
        <v>-</v>
      </c>
      <c r="V252" s="25" t="str">
        <f>IF(Pengawas!V252="","-",IF(Pengawas!V252&gt;2,"Tidak valid",IF(Pengawas!V252&lt;1,"Tidak valid","OK")))</f>
        <v>-</v>
      </c>
      <c r="W252" s="25" t="str">
        <f>IF(Pengawas!V252="","-",IF(Pengawas!V252=1,IF(Pengawas!W252="","Harap diisi","OK"),IF(Pengawas!V252=2,IF(Pengawas!W252="","Harap diisi","OK"),IF(Pengawas!V253&lt;1,"-",IF(Pengawas!V253&gt;2,"-","OK")))))</f>
        <v>-</v>
      </c>
      <c r="X252" s="25" t="str">
        <f>IF(Pengawas!V252="","-",IF(Pengawas!V252=1,IF(Pengawas!X252="","Harap diisi","OK"),IF(Pengawas!V252=2,IF(Pengawas!X252="","Harap diisi","OK"),IF(Pengawas!V253&lt;1,"-",IF(Pengawas!V253&gt;2,"-","OK")))))</f>
        <v>-</v>
      </c>
      <c r="Y252" s="25" t="str">
        <f>IF(Pengawas!V252="","-",IF(Pengawas!V252=1,IF(Pengawas!Y252="","Harap diisi","OK"),IF(Pengawas!V252=2,IF(Pengawas!Y252="","Harap diisi","OK"),IF(Pengawas!V253&lt;1,"-",IF(Pengawas!V253&gt;2,"-","OK")))))</f>
        <v>-</v>
      </c>
      <c r="Z252" s="25" t="str">
        <f>IF(Pengawas!V252="","-",IF(Pengawas!V252=1,IF(Pengawas!Z252="","Harap diisi","OK"),IF(Pengawas!V252=2,IF(Pengawas!Z252="","Harap diisi","OK"),IF(Pengawas!V253&lt;1,"-",IF(Pengawas!V253&gt;2,"-","OK")))))</f>
        <v>-</v>
      </c>
      <c r="AA252" s="25" t="str">
        <f>IF(Pengawas!V252="","-",IF(Pengawas!V252=1,IF(Pengawas!AA252="","Harap diisi","OK"),IF(Pengawas!V252=2,IF(Pengawas!AA252="","Harap diisi","OK"),IF(Pengawas!V253&lt;1,"-",IF(Pengawas!V253&gt;2,"-","OK")))))</f>
        <v>-</v>
      </c>
      <c r="AB252" s="25" t="str">
        <f>IF(Pengawas!V252="","-",IF(Pengawas!V252=1,IF(Pengawas!AB252="","Harap diisi","OK"),IF(Pengawas!V252=2,IF(Pengawas!AB252="","Harap diisi","OK"),IF(Pengawas!V253&lt;1,"-",IF(Pengawas!V253&gt;2,"-","OK")))))</f>
        <v>-</v>
      </c>
      <c r="AC252" s="25" t="str">
        <f>IF(Pengawas!V252="","-",IF(Pengawas!V252=1,IF(Pengawas!AC252="","Harap diisi","OK"),IF(Pengawas!V252=2,IF(Pengawas!AC252="","Harap diisi","OK"),IF(Pengawas!V253&lt;1,"-",IF(Pengawas!V253&gt;2,"-","OK")))))</f>
        <v>-</v>
      </c>
      <c r="AD252" s="25" t="str">
        <f>IF(Pengawas!V252="","-",IF(Pengawas!V252=1,IF(Pengawas!AD252="","OK","Harap dikosongkan"),IF(Pengawas!V252=2,IF(Pengawas!AD252="","Harap diisi","OK"),IF(Pengawas!V253&lt;1,"-",IF(Pengawas!V253&gt;2,"-","OK")))))</f>
        <v>-</v>
      </c>
      <c r="AE252" s="25" t="str">
        <f>IF(Pengawas!V252="","-",IF(Pengawas!V252=1,IF(Pengawas!AE252="","OK","Harap dikosongkan"),IF(Pengawas!V252=2,IF(Pengawas!AE252="","Harap diisi","OK"),IF(Pengawas!V253&lt;1,"-",IF(Pengawas!V253&gt;2,"-","OK")))))</f>
        <v>-</v>
      </c>
      <c r="AF252" s="25" t="str">
        <f>IF(Pengawas!V252="","-",IF(Pengawas!V252=1,IF(Pengawas!AF252="","OK","Harap dikosongkan"),IF(Pengawas!V252=2,IF(Pengawas!AF252="","Harap diisi","OK"),IF(Pengawas!V253&lt;1,"-",IF(Pengawas!V253&gt;2,"-","OK")))))</f>
        <v>-</v>
      </c>
      <c r="AG252" s="25" t="str">
        <f>IF(Pengawas!V252="","-",IF(Pengawas!V252=1,IF(Pengawas!AG252="","OK","Harap dikosongkan"),IF(Pengawas!V252=2,IF(Pengawas!AG252="","Harap diisi","OK"),IF(Pengawas!V253&lt;1,"-",IF(Pengawas!V253&gt;2,"-","OK")))))</f>
        <v>-</v>
      </c>
      <c r="AH252" s="25" t="str">
        <f>IF(Pengawas!V252="","-",IF(Pengawas!V252=1,IF(Pengawas!AH252="","OK","Harap dikosongkan"),IF(Pengawas!V252=2,IF(Pengawas!AH252="","Harap diisi","OK"),IF(Pengawas!V253&lt;1,"-",IF(Pengawas!V253&gt;2,"-","OK")))))</f>
        <v>-</v>
      </c>
      <c r="AI252" s="25" t="str">
        <f>IF(Pengawas!V252="","-",IF(Pengawas!V252=1,IF(Pengawas!AI252="","OK","Harap dikosongkan"),IF(Pengawas!V252=2,IF(Pengawas!AI252="","Harap diisi","OK"),IF(Pengawas!V253&lt;1,"-",IF(Pengawas!V253&gt;2,"-","OK")))))</f>
        <v>-</v>
      </c>
      <c r="AJ252" s="25" t="str">
        <f>IF(Pengawas!V252="","-",IF(Pengawas!V252=1,IF(Pengawas!AJ252="","OK","Harap dikosongkan"),IF(Pengawas!V252=2,IF(Pengawas!AJ252="","Harap diisi","OK"),IF(Pengawas!V253&lt;1,"-",IF(Pengawas!V253&gt;2,"-","OK")))))</f>
        <v>-</v>
      </c>
      <c r="AK252" s="25" t="str">
        <f>IF(Pengawas!V252="","-",IF(Pengawas!V252=1,IF(Pengawas!AK252="","OK","Harap dikosongkan"),IF(Pengawas!V252=2,IF(Pengawas!AK252="","Harap diisi","OK"),IF(Pengawas!V253&lt;1,"-",IF(Pengawas!V253&gt;2,"-","OK")))))</f>
        <v>-</v>
      </c>
      <c r="AL252" s="25" t="str">
        <f>IF(Pengawas!AL252="","-",IF(Pengawas!AL252&gt;3,"Tidak valid",IF(Pengawas!AL252&lt;1,"Tidak valid","OK")))</f>
        <v>-</v>
      </c>
      <c r="AM252" s="25" t="str">
        <f>IF(Pengawas!AL252="",IF(Pengawas!AM252="","-","Harap dikosongkan"),IF(Pengawas!AL252&lt;&gt;1,IF(Pengawas!AM252="","OK","Harap dikosongkan"),IF(Pengawas!AM252="","Harap diisi",IF(Pengawas!AM252&gt;2015,"Cek lagi",IF(Pengawas!AM252&lt;2005,"Cek lagi","OK")))))</f>
        <v>-</v>
      </c>
      <c r="AN252" s="25" t="str">
        <f>IF(Pengawas!AL252="",IF(Pengawas!AN252="","-","Harap dikosongkan"),IF(Pengawas!AL252&lt;&gt;1,IF(Pengawas!AN252="","OK","Harap dikosongkan"),IF(Pengawas!AN252="","Harap diisi",IF(VALUE(Pengawas!AN252)&gt;33,"Tidak valid",IF(VALUE(Pengawas!AN252)&lt;1,"Tidak valid","OK")))))</f>
        <v>-</v>
      </c>
      <c r="AO252" s="25" t="str">
        <f>IF(Pengawas!AL252="",IF(Pengawas!AO252="","-","Harap dikosongkan"),IF(Pengawas!AL252&lt;&gt;1,IF(Pengawas!AO252="","OK","Harap dikosongkan"),IF(Pengawas!AO252="","Harap diisi",IF(Pengawas!AO252&gt;1,"Tidak valid","OK"))))</f>
        <v>-</v>
      </c>
      <c r="AP252" s="25" t="str">
        <f>IF(Pengawas!AL252&gt;1,"OK",IF(Pengawas!AO252="",IF(Pengawas!AP252="","-","Kolom AO cek lagi"),IF(Pengawas!AO252=0,IF(Pengawas!AP252="","OK","Harap dikosongkan"),IF(Pengawas!AP252="","Harap diisi",IF(LEN(Pengawas!AP252)&lt;12,"Tidak valid",IF(LEN(Pengawas!AP252)&gt;14,"Tidak valid","OK"))))))</f>
        <v>-</v>
      </c>
      <c r="AQ252" s="26" t="str">
        <f>IF(Pengawas!AL252&gt;1,"OK",IF(Pengawas!AO252="",IF(Pengawas!AQ252="","-","Kolom AO cek lagi"),IF(Pengawas!AO252=0,IF(Pengawas!AQ252="","OK","Harap dikosongkan"),IF(Pengawas!AQ252="","Harap diisi",IF(LEN(Pengawas!AQ252)&lt;5,"Cek lagi","OK")))))</f>
        <v>-</v>
      </c>
      <c r="AR252" s="26" t="str">
        <f>IF(Pengawas!AL252&gt;1,"OK",IF(Pengawas!AO252="",IF(Pengawas!AR252="","-","Kolom AT cek lagi"),IF(Pengawas!AO252=0,IF(Pengawas!AR252="","OK","Harap dikosongkan"),IF(Pengawas!AR252="","Harap diisi",IF(VALUE(LEFT(Pengawas!AR252,2))&gt;31,"Tanggal tidak valid",IF(VALUE(LEFT(RIGHT(Pengawas!AR252,7),2))&gt;12,"Bulan tidak valid",IF(VALUE(RIGHT(Pengawas!AR252,4))&gt;2016,"Tahun cek lagi",IF(VALUE(RIGHT(Pengawas!AR252,4))&lt;2005,"Tahun cek lagi","OK"))))))))</f>
        <v>-</v>
      </c>
      <c r="AS252" s="25" t="str">
        <f>IF(Pengawas!AP252="",IF(Pengawas!AS252="","-","Harap dikosongkan"),IF(Pengawas!AP252&lt;&gt;"",IF(Pengawas!AS252="","Harap diisi",IF(Pengawas!AS252&gt;1,"Tidak valid","OK"))))</f>
        <v>-</v>
      </c>
      <c r="AT252" s="25" t="str">
        <f>IF(Pengawas!AS252="",IF(Pengawas!AT252="","-","Harap dikosongkan"),IF(Pengawas!AS252&lt;&gt;1,IF(Pengawas!AT252="","OK","Harap dikosongkan"),IF(Pengawas!AS252="",IF(Pengawas!AT252="","-","Harap dikosongkan"),IF(Pengawas!AS252=0,IF(Pengawas!AT252="","OK","Harap dikosongkan"),IF(Pengawas!AT252="","Harap diisi",IF(Pengawas!AT252&gt;2016,"Cek lagi",IF(Pengawas!AT252&lt;2005,"Cek lagi",IF(Pengawas!AM252&gt;Pengawas!AT252,"Cek lagi dengan Kolom AL","OK"))))))))</f>
        <v>-</v>
      </c>
      <c r="AU252" s="25" t="str">
        <f>IF(Pengawas!AS252="",IF(Pengawas!AU252="","-","Harap dikosongkan"),IF(Pengawas!AS252&lt;&gt;1,IF(Pengawas!AU252="","OK","Harap dikosongkan"),IF(Pengawas!AS252="",IF(Pengawas!AU252="","-","Harap dikosongkan"),IF(Pengawas!AS252=0,IF(Pengawas!AU252="","OK","Harap dikosongkan"),IF(Pengawas!AU252="","Harap diisi",IF(Pengawas!AU252&gt;20000000,"Cek lagi",IF(Pengawas!AU252&lt;100000,"Cek lagi","OK")))))))</f>
        <v>-</v>
      </c>
      <c r="AV252" s="25" t="str">
        <f>IF(Pengawas!AV252="","-",IF(Pengawas!AV252&gt;3,"Tidak valid","OK"))</f>
        <v>-</v>
      </c>
      <c r="AW252" s="25" t="str">
        <f>IF(Pengawas!AV252="",IF(Pengawas!AW252="","-","Harap dikosongkan"),IF(Pengawas!AV252=0,IF(Pengawas!AW252="","OK","Harap dikosongkan"),IF(Pengawas!AV252&gt;0,IF(Pengawas!AW252="","Harap diisi",IF(Pengawas!AW252&gt;2015,"Tidak valid","OK")))))</f>
        <v>-</v>
      </c>
      <c r="AX252" s="25" t="str">
        <f>IF(Pengawas!AV252="",IF(Pengawas!AX252="","-","Harap dikosongkan"),IF(Pengawas!AV252=0,IF(Pengawas!AX252="","OK","Harap dikosongkan"),IF(Pengawas!AV252&gt;0,IF(Pengawas!AX252="","Harap diisi",IF(Pengawas!AX252="","-",IF(Pengawas!AX252&gt;1,"Tidak valid","OK"))))))</f>
        <v>-</v>
      </c>
      <c r="AY252" s="25" t="str">
        <f>IF(Pengawas!AY252="","-",IF(Pengawas!AY252&gt;2,"Tidak valid","OK"))</f>
        <v>-</v>
      </c>
      <c r="AZ252" s="25" t="str">
        <f>IF(Pengawas!AY252="",IF(Pengawas!AZ252="","-","Harap dikosongkan"),IF(Pengawas!AY252=0,IF(Pengawas!AZ252="","OK","Harap dikosongkan"),IF(Pengawas!AZ252="","Harap diisi",IF(Pengawas!AZ252&gt;2015,"Cek lagi",IF(Pengawas!AZ252&lt;2000,"Cek lagi","OK")))))</f>
        <v>-</v>
      </c>
      <c r="BA252" s="25" t="str">
        <f>IF(Pengawas!BA252="","-",IF(LEN(Pengawas!BA252)&lt;5,"Cek lagi","OK"))</f>
        <v>-</v>
      </c>
      <c r="BB252" s="25" t="str">
        <f>IF(Pengawas!BB252="","-",IF(LEN(Pengawas!BB252)&lt;4,"Cek lagi","OK"))</f>
        <v>-</v>
      </c>
      <c r="BC252" s="25" t="str">
        <f>IF(Pengawas!BC252="","-",IF(LEN(Pengawas!BC252)&lt;4,"Cek lagi","OK"))</f>
        <v>-</v>
      </c>
      <c r="BD252" s="25" t="str">
        <f>IF(Pengawas!BD252="","-",IF(LEN(Pengawas!BD252)&lt;4,"Cek lagi","OK"))</f>
        <v>-</v>
      </c>
      <c r="BE252" s="25" t="str">
        <f>IF(Pengawas!BE252="","-",IF(LEN(Pengawas!BE252)&lt;4,"Cek lagi","OK"))</f>
        <v>-</v>
      </c>
      <c r="BF252" s="25" t="str">
        <f>IF(Pengawas!BF252="","-",IF(LEN(Pengawas!BF252)&lt;&gt;5,"Tidak valid","OK"))</f>
        <v>-</v>
      </c>
      <c r="BG252" s="25" t="str">
        <f>IF(Pengawas!BG252="","-",IF(LEN(Pengawas!BG252)&lt;9,"Cek lagi",IF(LEN(Pengawas!BG252)&gt;14,"Cek lagi","OK")))</f>
        <v>-</v>
      </c>
    </row>
    <row r="253" spans="1:59" ht="15" customHeight="1" x14ac:dyDescent="0.2">
      <c r="A253" s="25" t="str">
        <f>IF(Pengawas!A253="","-",IF(LEN(Pengawas!A253)&lt;4,"Cek lagi","OK"))</f>
        <v>-</v>
      </c>
      <c r="B253" s="25" t="str">
        <f>IF(Pengawas!B253="","-",IF(LEN(Pengawas!B253)&lt;4,"Cek lagi","OK"))</f>
        <v>-</v>
      </c>
      <c r="C253" s="25" t="str">
        <f>IF(Pengawas!C253="","-",IF(LEN(Pengawas!C253)&lt;&gt;18,"Tidak valid","OK"))</f>
        <v>-</v>
      </c>
      <c r="D253" s="25" t="str">
        <f>IF(Pengawas!D253="","-",IF(LEN(Pengawas!D253)&lt;&gt;16,"Tidak valid","OK"))</f>
        <v>-</v>
      </c>
      <c r="E253" s="25" t="str">
        <f>IF(Pengawas!E253="","-",IF(LEN(Pengawas!E253)&lt;4,"Cek lagi","OK"))</f>
        <v>-</v>
      </c>
      <c r="F253" s="25" t="str">
        <f>IF(Pengawas!F253="","-",IF(LEN(Pengawas!F253)&lt;&gt;16,"Tidak valid","OK"))</f>
        <v>-</v>
      </c>
      <c r="G253" s="25" t="str">
        <f>IF(Pengawas!G253="","-",IF(LEN(Pengawas!G253)&lt;4,"Cek lagi","OK"))</f>
        <v>-</v>
      </c>
      <c r="H253" s="26" t="str">
        <f>IF(Pengawas!H253="","-",IF(VALUE(LEFT(Pengawas!H253,2))&gt;31,"Tanggal tidak valid",IF(VALUE(LEFT(RIGHT(Pengawas!H253,7),2))&gt;12,"Bulan tidak valid",IF(VALUE(RIGHT(Pengawas!H253,4))&gt;1990,"Umur terlalu muda",IF(VALUE(RIGHT(Pengawas!H253,4))&lt;1955,"Umur terlalu tua","OK")))))</f>
        <v>-</v>
      </c>
      <c r="I253" s="25" t="str">
        <f>IF(Pengawas!I253="","-",IF(Pengawas!I253="L","OK",IF(Pengawas!I253="P","OK","Tidak valid")))</f>
        <v>-</v>
      </c>
      <c r="J253" s="25" t="str">
        <f>IF(Pengawas!J253="","-",IF(LEN(Pengawas!J253)&lt;4,"Cek lagi","OK"))</f>
        <v>-</v>
      </c>
      <c r="K253" s="25" t="str">
        <f>IF(Pengawas!K253="","-",IF(Pengawas!K253&gt;5,"Tidak valid",IF(Pengawas!K253&lt;1,"Tidak valid","OK")))</f>
        <v>-</v>
      </c>
      <c r="L253" s="25" t="str">
        <f>IF(Pengawas!L253="","-",IF(VALUE(LEFT(Pengawas!L253,1))&gt;1,"Tidak valid","OK"))</f>
        <v>-</v>
      </c>
      <c r="M253" s="25" t="str">
        <f>IF(Pengawas!M253="","-",IF(VALUE(LEFT(Pengawas!M253,1))&gt;1,"Tidak valid","OK"))</f>
        <v>-</v>
      </c>
      <c r="N253" s="25" t="str">
        <f>IF(Pengawas!N253="","-",IF(VALUE(LEFT(Pengawas!N253,2))&gt;31,"Tanggal tidak valid",IF(VALUE(LEFT(RIGHT(Pengawas!N253,7),2))&gt;12,"Bulan tidak valid",IF(VALUE(RIGHT(Pengawas!N253,4))&gt;2015,"Tahun cek lagi",IF(VALUE(RIGHT(Pengawas!N253,4))&lt;1930,"Tahun cek lagi","OK")))))</f>
        <v>-</v>
      </c>
      <c r="O253" s="26" t="str">
        <f>IF(Pengawas!O253="","-",IF(VALUE(LEFT(Pengawas!O253,2))&gt;31,"Tanggal tidak valid",IF(VALUE(LEFT(RIGHT(Pengawas!O253,7),2))&gt;12,"Bulan tidak valid",IF(VALUE(RIGHT(Pengawas!O253,4))&gt;2015,"Tahun cek lagi",IF(VALUE(RIGHT(Pengawas!O253,4))&lt;1930,"Tahun cek lagi","OK")))))</f>
        <v>-</v>
      </c>
      <c r="P253" s="26" t="str">
        <f>IF(Pengawas!P253="","-",IF(VALUE(LEFT(Pengawas!P253,2))&gt;31,"Tanggal tidak valid",IF(VALUE(LEFT(RIGHT(Pengawas!P253,7),2))&gt;12,"Bulan tidak valid",IF(VALUE(RIGHT(Pengawas!P253,4))&gt;2015,"Tahun cek lagi",IF(VALUE(RIGHT(Pengawas!P253,4))&lt;1930,"Tahun cek lagi","OK")))))</f>
        <v>-</v>
      </c>
      <c r="Q253" s="25" t="str">
        <f>IF(Pengawas!Q253="","-",IF(Pengawas!Q253&gt;3,"Tidak valid",IF(Pengawas!Q253&lt;1,"Tidak valid","OK")))</f>
        <v>-</v>
      </c>
      <c r="R253" s="25" t="str">
        <f>IF(Pengawas!R253="","-",IF(Pengawas!R253&gt;20000000,"Cek lagi",IF(Pengawas!R253&lt;50000,"Cek lagi","OK")))</f>
        <v>-</v>
      </c>
      <c r="S253" s="25" t="str">
        <f>IF(Pengawas!S253="","-",IF(Pengawas!S253&gt;3,"Tidak valid",IF(Pengawas!S253&lt;1,"Tidak valid","OK")))</f>
        <v>-</v>
      </c>
      <c r="T253" s="25" t="str">
        <f>IF(Pengawas!T253="","-",IF(Pengawas!T253&gt;6,"Tidak valid",IF(Pengawas!T253&lt;1,"Tidak valid","OK")))</f>
        <v>-</v>
      </c>
      <c r="U253" s="25" t="str">
        <f>IF(Pengawas!U253="","-",IF(Pengawas!U253&gt;4,"Tidak valid",IF(Pengawas!U253&lt;1,"Tidak valid","OK")))</f>
        <v>-</v>
      </c>
      <c r="V253" s="25" t="str">
        <f>IF(Pengawas!V253="","-",IF(Pengawas!V253&gt;2,"Tidak valid",IF(Pengawas!V253&lt;1,"Tidak valid","OK")))</f>
        <v>-</v>
      </c>
      <c r="W253" s="25" t="str">
        <f>IF(Pengawas!V253="","-",IF(Pengawas!V253=1,IF(Pengawas!W253="","Harap diisi","OK"),IF(Pengawas!V253=2,IF(Pengawas!W253="","Harap diisi","OK"),IF(Pengawas!V254&lt;1,"-",IF(Pengawas!V254&gt;2,"-","OK")))))</f>
        <v>-</v>
      </c>
      <c r="X253" s="25" t="str">
        <f>IF(Pengawas!V253="","-",IF(Pengawas!V253=1,IF(Pengawas!X253="","Harap diisi","OK"),IF(Pengawas!V253=2,IF(Pengawas!X253="","Harap diisi","OK"),IF(Pengawas!V254&lt;1,"-",IF(Pengawas!V254&gt;2,"-","OK")))))</f>
        <v>-</v>
      </c>
      <c r="Y253" s="25" t="str">
        <f>IF(Pengawas!V253="","-",IF(Pengawas!V253=1,IF(Pengawas!Y253="","Harap diisi","OK"),IF(Pengawas!V253=2,IF(Pengawas!Y253="","Harap diisi","OK"),IF(Pengawas!V254&lt;1,"-",IF(Pengawas!V254&gt;2,"-","OK")))))</f>
        <v>-</v>
      </c>
      <c r="Z253" s="25" t="str">
        <f>IF(Pengawas!V253="","-",IF(Pengawas!V253=1,IF(Pengawas!Z253="","Harap diisi","OK"),IF(Pengawas!V253=2,IF(Pengawas!Z253="","Harap diisi","OK"),IF(Pengawas!V254&lt;1,"-",IF(Pengawas!V254&gt;2,"-","OK")))))</f>
        <v>-</v>
      </c>
      <c r="AA253" s="25" t="str">
        <f>IF(Pengawas!V253="","-",IF(Pengawas!V253=1,IF(Pengawas!AA253="","Harap diisi","OK"),IF(Pengawas!V253=2,IF(Pengawas!AA253="","Harap diisi","OK"),IF(Pengawas!V254&lt;1,"-",IF(Pengawas!V254&gt;2,"-","OK")))))</f>
        <v>-</v>
      </c>
      <c r="AB253" s="25" t="str">
        <f>IF(Pengawas!V253="","-",IF(Pengawas!V253=1,IF(Pengawas!AB253="","Harap diisi","OK"),IF(Pengawas!V253=2,IF(Pengawas!AB253="","Harap diisi","OK"),IF(Pengawas!V254&lt;1,"-",IF(Pengawas!V254&gt;2,"-","OK")))))</f>
        <v>-</v>
      </c>
      <c r="AC253" s="25" t="str">
        <f>IF(Pengawas!V253="","-",IF(Pengawas!V253=1,IF(Pengawas!AC253="","Harap diisi","OK"),IF(Pengawas!V253=2,IF(Pengawas!AC253="","Harap diisi","OK"),IF(Pengawas!V254&lt;1,"-",IF(Pengawas!V254&gt;2,"-","OK")))))</f>
        <v>-</v>
      </c>
      <c r="AD253" s="25" t="str">
        <f>IF(Pengawas!V253="","-",IF(Pengawas!V253=1,IF(Pengawas!AD253="","OK","Harap dikosongkan"),IF(Pengawas!V253=2,IF(Pengawas!AD253="","Harap diisi","OK"),IF(Pengawas!V254&lt;1,"-",IF(Pengawas!V254&gt;2,"-","OK")))))</f>
        <v>-</v>
      </c>
      <c r="AE253" s="25" t="str">
        <f>IF(Pengawas!V253="","-",IF(Pengawas!V253=1,IF(Pengawas!AE253="","OK","Harap dikosongkan"),IF(Pengawas!V253=2,IF(Pengawas!AE253="","Harap diisi","OK"),IF(Pengawas!V254&lt;1,"-",IF(Pengawas!V254&gt;2,"-","OK")))))</f>
        <v>-</v>
      </c>
      <c r="AF253" s="25" t="str">
        <f>IF(Pengawas!V253="","-",IF(Pengawas!V253=1,IF(Pengawas!AF253="","OK","Harap dikosongkan"),IF(Pengawas!V253=2,IF(Pengawas!AF253="","Harap diisi","OK"),IF(Pengawas!V254&lt;1,"-",IF(Pengawas!V254&gt;2,"-","OK")))))</f>
        <v>-</v>
      </c>
      <c r="AG253" s="25" t="str">
        <f>IF(Pengawas!V253="","-",IF(Pengawas!V253=1,IF(Pengawas!AG253="","OK","Harap dikosongkan"),IF(Pengawas!V253=2,IF(Pengawas!AG253="","Harap diisi","OK"),IF(Pengawas!V254&lt;1,"-",IF(Pengawas!V254&gt;2,"-","OK")))))</f>
        <v>-</v>
      </c>
      <c r="AH253" s="25" t="str">
        <f>IF(Pengawas!V253="","-",IF(Pengawas!V253=1,IF(Pengawas!AH253="","OK","Harap dikosongkan"),IF(Pengawas!V253=2,IF(Pengawas!AH253="","Harap diisi","OK"),IF(Pengawas!V254&lt;1,"-",IF(Pengawas!V254&gt;2,"-","OK")))))</f>
        <v>-</v>
      </c>
      <c r="AI253" s="25" t="str">
        <f>IF(Pengawas!V253="","-",IF(Pengawas!V253=1,IF(Pengawas!AI253="","OK","Harap dikosongkan"),IF(Pengawas!V253=2,IF(Pengawas!AI253="","Harap diisi","OK"),IF(Pengawas!V254&lt;1,"-",IF(Pengawas!V254&gt;2,"-","OK")))))</f>
        <v>-</v>
      </c>
      <c r="AJ253" s="25" t="str">
        <f>IF(Pengawas!V253="","-",IF(Pengawas!V253=1,IF(Pengawas!AJ253="","OK","Harap dikosongkan"),IF(Pengawas!V253=2,IF(Pengawas!AJ253="","Harap diisi","OK"),IF(Pengawas!V254&lt;1,"-",IF(Pengawas!V254&gt;2,"-","OK")))))</f>
        <v>-</v>
      </c>
      <c r="AK253" s="25" t="str">
        <f>IF(Pengawas!V253="","-",IF(Pengawas!V253=1,IF(Pengawas!AK253="","OK","Harap dikosongkan"),IF(Pengawas!V253=2,IF(Pengawas!AK253="","Harap diisi","OK"),IF(Pengawas!V254&lt;1,"-",IF(Pengawas!V254&gt;2,"-","OK")))))</f>
        <v>-</v>
      </c>
      <c r="AL253" s="25" t="str">
        <f>IF(Pengawas!AL253="","-",IF(Pengawas!AL253&gt;3,"Tidak valid",IF(Pengawas!AL253&lt;1,"Tidak valid","OK")))</f>
        <v>-</v>
      </c>
      <c r="AM253" s="25" t="str">
        <f>IF(Pengawas!AL253="",IF(Pengawas!AM253="","-","Harap dikosongkan"),IF(Pengawas!AL253&lt;&gt;1,IF(Pengawas!AM253="","OK","Harap dikosongkan"),IF(Pengawas!AM253="","Harap diisi",IF(Pengawas!AM253&gt;2015,"Cek lagi",IF(Pengawas!AM253&lt;2005,"Cek lagi","OK")))))</f>
        <v>-</v>
      </c>
      <c r="AN253" s="25" t="str">
        <f>IF(Pengawas!AL253="",IF(Pengawas!AN253="","-","Harap dikosongkan"),IF(Pengawas!AL253&lt;&gt;1,IF(Pengawas!AN253="","OK","Harap dikosongkan"),IF(Pengawas!AN253="","Harap diisi",IF(VALUE(Pengawas!AN253)&gt;33,"Tidak valid",IF(VALUE(Pengawas!AN253)&lt;1,"Tidak valid","OK")))))</f>
        <v>-</v>
      </c>
      <c r="AO253" s="25" t="str">
        <f>IF(Pengawas!AL253="",IF(Pengawas!AO253="","-","Harap dikosongkan"),IF(Pengawas!AL253&lt;&gt;1,IF(Pengawas!AO253="","OK","Harap dikosongkan"),IF(Pengawas!AO253="","Harap diisi",IF(Pengawas!AO253&gt;1,"Tidak valid","OK"))))</f>
        <v>-</v>
      </c>
      <c r="AP253" s="25" t="str">
        <f>IF(Pengawas!AL253&gt;1,"OK",IF(Pengawas!AO253="",IF(Pengawas!AP253="","-","Kolom AO cek lagi"),IF(Pengawas!AO253=0,IF(Pengawas!AP253="","OK","Harap dikosongkan"),IF(Pengawas!AP253="","Harap diisi",IF(LEN(Pengawas!AP253)&lt;12,"Tidak valid",IF(LEN(Pengawas!AP253)&gt;14,"Tidak valid","OK"))))))</f>
        <v>-</v>
      </c>
      <c r="AQ253" s="26" t="str">
        <f>IF(Pengawas!AL253&gt;1,"OK",IF(Pengawas!AO253="",IF(Pengawas!AQ253="","-","Kolom AO cek lagi"),IF(Pengawas!AO253=0,IF(Pengawas!AQ253="","OK","Harap dikosongkan"),IF(Pengawas!AQ253="","Harap diisi",IF(LEN(Pengawas!AQ253)&lt;5,"Cek lagi","OK")))))</f>
        <v>-</v>
      </c>
      <c r="AR253" s="26" t="str">
        <f>IF(Pengawas!AL253&gt;1,"OK",IF(Pengawas!AO253="",IF(Pengawas!AR253="","-","Kolom AT cek lagi"),IF(Pengawas!AO253=0,IF(Pengawas!AR253="","OK","Harap dikosongkan"),IF(Pengawas!AR253="","Harap diisi",IF(VALUE(LEFT(Pengawas!AR253,2))&gt;31,"Tanggal tidak valid",IF(VALUE(LEFT(RIGHT(Pengawas!AR253,7),2))&gt;12,"Bulan tidak valid",IF(VALUE(RIGHT(Pengawas!AR253,4))&gt;2016,"Tahun cek lagi",IF(VALUE(RIGHT(Pengawas!AR253,4))&lt;2005,"Tahun cek lagi","OK"))))))))</f>
        <v>-</v>
      </c>
      <c r="AS253" s="25" t="str">
        <f>IF(Pengawas!AP253="",IF(Pengawas!AS253="","-","Harap dikosongkan"),IF(Pengawas!AP253&lt;&gt;"",IF(Pengawas!AS253="","Harap diisi",IF(Pengawas!AS253&gt;1,"Tidak valid","OK"))))</f>
        <v>-</v>
      </c>
      <c r="AT253" s="25" t="str">
        <f>IF(Pengawas!AS253="",IF(Pengawas!AT253="","-","Harap dikosongkan"),IF(Pengawas!AS253&lt;&gt;1,IF(Pengawas!AT253="","OK","Harap dikosongkan"),IF(Pengawas!AS253="",IF(Pengawas!AT253="","-","Harap dikosongkan"),IF(Pengawas!AS253=0,IF(Pengawas!AT253="","OK","Harap dikosongkan"),IF(Pengawas!AT253="","Harap diisi",IF(Pengawas!AT253&gt;2016,"Cek lagi",IF(Pengawas!AT253&lt;2005,"Cek lagi",IF(Pengawas!AM253&gt;Pengawas!AT253,"Cek lagi dengan Kolom AL","OK"))))))))</f>
        <v>-</v>
      </c>
      <c r="AU253" s="25" t="str">
        <f>IF(Pengawas!AS253="",IF(Pengawas!AU253="","-","Harap dikosongkan"),IF(Pengawas!AS253&lt;&gt;1,IF(Pengawas!AU253="","OK","Harap dikosongkan"),IF(Pengawas!AS253="",IF(Pengawas!AU253="","-","Harap dikosongkan"),IF(Pengawas!AS253=0,IF(Pengawas!AU253="","OK","Harap dikosongkan"),IF(Pengawas!AU253="","Harap diisi",IF(Pengawas!AU253&gt;20000000,"Cek lagi",IF(Pengawas!AU253&lt;100000,"Cek lagi","OK")))))))</f>
        <v>-</v>
      </c>
      <c r="AV253" s="25" t="str">
        <f>IF(Pengawas!AV253="","-",IF(Pengawas!AV253&gt;3,"Tidak valid","OK"))</f>
        <v>-</v>
      </c>
      <c r="AW253" s="25" t="str">
        <f>IF(Pengawas!AV253="",IF(Pengawas!AW253="","-","Harap dikosongkan"),IF(Pengawas!AV253=0,IF(Pengawas!AW253="","OK","Harap dikosongkan"),IF(Pengawas!AV253&gt;0,IF(Pengawas!AW253="","Harap diisi",IF(Pengawas!AW253&gt;2015,"Tidak valid","OK")))))</f>
        <v>-</v>
      </c>
      <c r="AX253" s="25" t="str">
        <f>IF(Pengawas!AV253="",IF(Pengawas!AX253="","-","Harap dikosongkan"),IF(Pengawas!AV253=0,IF(Pengawas!AX253="","OK","Harap dikosongkan"),IF(Pengawas!AV253&gt;0,IF(Pengawas!AX253="","Harap diisi",IF(Pengawas!AX253="","-",IF(Pengawas!AX253&gt;1,"Tidak valid","OK"))))))</f>
        <v>-</v>
      </c>
      <c r="AY253" s="25" t="str">
        <f>IF(Pengawas!AY253="","-",IF(Pengawas!AY253&gt;2,"Tidak valid","OK"))</f>
        <v>-</v>
      </c>
      <c r="AZ253" s="25" t="str">
        <f>IF(Pengawas!AY253="",IF(Pengawas!AZ253="","-","Harap dikosongkan"),IF(Pengawas!AY253=0,IF(Pengawas!AZ253="","OK","Harap dikosongkan"),IF(Pengawas!AZ253="","Harap diisi",IF(Pengawas!AZ253&gt;2015,"Cek lagi",IF(Pengawas!AZ253&lt;2000,"Cek lagi","OK")))))</f>
        <v>-</v>
      </c>
      <c r="BA253" s="25" t="str">
        <f>IF(Pengawas!BA253="","-",IF(LEN(Pengawas!BA253)&lt;5,"Cek lagi","OK"))</f>
        <v>-</v>
      </c>
      <c r="BB253" s="25" t="str">
        <f>IF(Pengawas!BB253="","-",IF(LEN(Pengawas!BB253)&lt;4,"Cek lagi","OK"))</f>
        <v>-</v>
      </c>
      <c r="BC253" s="25" t="str">
        <f>IF(Pengawas!BC253="","-",IF(LEN(Pengawas!BC253)&lt;4,"Cek lagi","OK"))</f>
        <v>-</v>
      </c>
      <c r="BD253" s="25" t="str">
        <f>IF(Pengawas!BD253="","-",IF(LEN(Pengawas!BD253)&lt;4,"Cek lagi","OK"))</f>
        <v>-</v>
      </c>
      <c r="BE253" s="25" t="str">
        <f>IF(Pengawas!BE253="","-",IF(LEN(Pengawas!BE253)&lt;4,"Cek lagi","OK"))</f>
        <v>-</v>
      </c>
      <c r="BF253" s="25" t="str">
        <f>IF(Pengawas!BF253="","-",IF(LEN(Pengawas!BF253)&lt;&gt;5,"Tidak valid","OK"))</f>
        <v>-</v>
      </c>
      <c r="BG253" s="25" t="str">
        <f>IF(Pengawas!BG253="","-",IF(LEN(Pengawas!BG253)&lt;9,"Cek lagi",IF(LEN(Pengawas!BG253)&gt;14,"Cek lagi","OK")))</f>
        <v>-</v>
      </c>
    </row>
    <row r="254" spans="1:59" ht="15" customHeight="1" x14ac:dyDescent="0.2">
      <c r="A254" s="25" t="str">
        <f>IF(Pengawas!A254="","-",IF(LEN(Pengawas!A254)&lt;4,"Cek lagi","OK"))</f>
        <v>-</v>
      </c>
      <c r="B254" s="25" t="str">
        <f>IF(Pengawas!B254="","-",IF(LEN(Pengawas!B254)&lt;4,"Cek lagi","OK"))</f>
        <v>-</v>
      </c>
      <c r="C254" s="25" t="str">
        <f>IF(Pengawas!C254="","-",IF(LEN(Pengawas!C254)&lt;&gt;18,"Tidak valid","OK"))</f>
        <v>-</v>
      </c>
      <c r="D254" s="25" t="str">
        <f>IF(Pengawas!D254="","-",IF(LEN(Pengawas!D254)&lt;&gt;16,"Tidak valid","OK"))</f>
        <v>-</v>
      </c>
      <c r="E254" s="25" t="str">
        <f>IF(Pengawas!E254="","-",IF(LEN(Pengawas!E254)&lt;4,"Cek lagi","OK"))</f>
        <v>-</v>
      </c>
      <c r="F254" s="25" t="str">
        <f>IF(Pengawas!F254="","-",IF(LEN(Pengawas!F254)&lt;&gt;16,"Tidak valid","OK"))</f>
        <v>-</v>
      </c>
      <c r="G254" s="25" t="str">
        <f>IF(Pengawas!G254="","-",IF(LEN(Pengawas!G254)&lt;4,"Cek lagi","OK"))</f>
        <v>-</v>
      </c>
      <c r="H254" s="26" t="str">
        <f>IF(Pengawas!H254="","-",IF(VALUE(LEFT(Pengawas!H254,2))&gt;31,"Tanggal tidak valid",IF(VALUE(LEFT(RIGHT(Pengawas!H254,7),2))&gt;12,"Bulan tidak valid",IF(VALUE(RIGHT(Pengawas!H254,4))&gt;1990,"Umur terlalu muda",IF(VALUE(RIGHT(Pengawas!H254,4))&lt;1955,"Umur terlalu tua","OK")))))</f>
        <v>-</v>
      </c>
      <c r="I254" s="25" t="str">
        <f>IF(Pengawas!I254="","-",IF(Pengawas!I254="L","OK",IF(Pengawas!I254="P","OK","Tidak valid")))</f>
        <v>-</v>
      </c>
      <c r="J254" s="25" t="str">
        <f>IF(Pengawas!J254="","-",IF(LEN(Pengawas!J254)&lt;4,"Cek lagi","OK"))</f>
        <v>-</v>
      </c>
      <c r="K254" s="25" t="str">
        <f>IF(Pengawas!K254="","-",IF(Pengawas!K254&gt;5,"Tidak valid",IF(Pengawas!K254&lt;1,"Tidak valid","OK")))</f>
        <v>-</v>
      </c>
      <c r="L254" s="25" t="str">
        <f>IF(Pengawas!L254="","-",IF(VALUE(LEFT(Pengawas!L254,1))&gt;1,"Tidak valid","OK"))</f>
        <v>-</v>
      </c>
      <c r="M254" s="25" t="str">
        <f>IF(Pengawas!M254="","-",IF(VALUE(LEFT(Pengawas!M254,1))&gt;1,"Tidak valid","OK"))</f>
        <v>-</v>
      </c>
      <c r="N254" s="25" t="str">
        <f>IF(Pengawas!N254="","-",IF(VALUE(LEFT(Pengawas!N254,2))&gt;31,"Tanggal tidak valid",IF(VALUE(LEFT(RIGHT(Pengawas!N254,7),2))&gt;12,"Bulan tidak valid",IF(VALUE(RIGHT(Pengawas!N254,4))&gt;2015,"Tahun cek lagi",IF(VALUE(RIGHT(Pengawas!N254,4))&lt;1930,"Tahun cek lagi","OK")))))</f>
        <v>-</v>
      </c>
      <c r="O254" s="26" t="str">
        <f>IF(Pengawas!O254="","-",IF(VALUE(LEFT(Pengawas!O254,2))&gt;31,"Tanggal tidak valid",IF(VALUE(LEFT(RIGHT(Pengawas!O254,7),2))&gt;12,"Bulan tidak valid",IF(VALUE(RIGHT(Pengawas!O254,4))&gt;2015,"Tahun cek lagi",IF(VALUE(RIGHT(Pengawas!O254,4))&lt;1930,"Tahun cek lagi","OK")))))</f>
        <v>-</v>
      </c>
      <c r="P254" s="26" t="str">
        <f>IF(Pengawas!P254="","-",IF(VALUE(LEFT(Pengawas!P254,2))&gt;31,"Tanggal tidak valid",IF(VALUE(LEFT(RIGHT(Pengawas!P254,7),2))&gt;12,"Bulan tidak valid",IF(VALUE(RIGHT(Pengawas!P254,4))&gt;2015,"Tahun cek lagi",IF(VALUE(RIGHT(Pengawas!P254,4))&lt;1930,"Tahun cek lagi","OK")))))</f>
        <v>-</v>
      </c>
      <c r="Q254" s="25" t="str">
        <f>IF(Pengawas!Q254="","-",IF(Pengawas!Q254&gt;3,"Tidak valid",IF(Pengawas!Q254&lt;1,"Tidak valid","OK")))</f>
        <v>-</v>
      </c>
      <c r="R254" s="25" t="str">
        <f>IF(Pengawas!R254="","-",IF(Pengawas!R254&gt;20000000,"Cek lagi",IF(Pengawas!R254&lt;50000,"Cek lagi","OK")))</f>
        <v>-</v>
      </c>
      <c r="S254" s="25" t="str">
        <f>IF(Pengawas!S254="","-",IF(Pengawas!S254&gt;3,"Tidak valid",IF(Pengawas!S254&lt;1,"Tidak valid","OK")))</f>
        <v>-</v>
      </c>
      <c r="T254" s="25" t="str">
        <f>IF(Pengawas!T254="","-",IF(Pengawas!T254&gt;6,"Tidak valid",IF(Pengawas!T254&lt;1,"Tidak valid","OK")))</f>
        <v>-</v>
      </c>
      <c r="U254" s="25" t="str">
        <f>IF(Pengawas!U254="","-",IF(Pengawas!U254&gt;4,"Tidak valid",IF(Pengawas!U254&lt;1,"Tidak valid","OK")))</f>
        <v>-</v>
      </c>
      <c r="V254" s="25" t="str">
        <f>IF(Pengawas!V254="","-",IF(Pengawas!V254&gt;2,"Tidak valid",IF(Pengawas!V254&lt;1,"Tidak valid","OK")))</f>
        <v>-</v>
      </c>
      <c r="W254" s="25" t="str">
        <f>IF(Pengawas!V254="","-",IF(Pengawas!V254=1,IF(Pengawas!W254="","Harap diisi","OK"),IF(Pengawas!V254=2,IF(Pengawas!W254="","Harap diisi","OK"),IF(Pengawas!V255&lt;1,"-",IF(Pengawas!V255&gt;2,"-","OK")))))</f>
        <v>-</v>
      </c>
      <c r="X254" s="25" t="str">
        <f>IF(Pengawas!V254="","-",IF(Pengawas!V254=1,IF(Pengawas!X254="","Harap diisi","OK"),IF(Pengawas!V254=2,IF(Pengawas!X254="","Harap diisi","OK"),IF(Pengawas!V255&lt;1,"-",IF(Pengawas!V255&gt;2,"-","OK")))))</f>
        <v>-</v>
      </c>
      <c r="Y254" s="25" t="str">
        <f>IF(Pengawas!V254="","-",IF(Pengawas!V254=1,IF(Pengawas!Y254="","Harap diisi","OK"),IF(Pengawas!V254=2,IF(Pengawas!Y254="","Harap diisi","OK"),IF(Pengawas!V255&lt;1,"-",IF(Pengawas!V255&gt;2,"-","OK")))))</f>
        <v>-</v>
      </c>
      <c r="Z254" s="25" t="str">
        <f>IF(Pengawas!V254="","-",IF(Pengawas!V254=1,IF(Pengawas!Z254="","Harap diisi","OK"),IF(Pengawas!V254=2,IF(Pengawas!Z254="","Harap diisi","OK"),IF(Pengawas!V255&lt;1,"-",IF(Pengawas!V255&gt;2,"-","OK")))))</f>
        <v>-</v>
      </c>
      <c r="AA254" s="25" t="str">
        <f>IF(Pengawas!V254="","-",IF(Pengawas!V254=1,IF(Pengawas!AA254="","Harap diisi","OK"),IF(Pengawas!V254=2,IF(Pengawas!AA254="","Harap diisi","OK"),IF(Pengawas!V255&lt;1,"-",IF(Pengawas!V255&gt;2,"-","OK")))))</f>
        <v>-</v>
      </c>
      <c r="AB254" s="25" t="str">
        <f>IF(Pengawas!V254="","-",IF(Pengawas!V254=1,IF(Pengawas!AB254="","Harap diisi","OK"),IF(Pengawas!V254=2,IF(Pengawas!AB254="","Harap diisi","OK"),IF(Pengawas!V255&lt;1,"-",IF(Pengawas!V255&gt;2,"-","OK")))))</f>
        <v>-</v>
      </c>
      <c r="AC254" s="25" t="str">
        <f>IF(Pengawas!V254="","-",IF(Pengawas!V254=1,IF(Pengawas!AC254="","Harap diisi","OK"),IF(Pengawas!V254=2,IF(Pengawas!AC254="","Harap diisi","OK"),IF(Pengawas!V255&lt;1,"-",IF(Pengawas!V255&gt;2,"-","OK")))))</f>
        <v>-</v>
      </c>
      <c r="AD254" s="25" t="str">
        <f>IF(Pengawas!V254="","-",IF(Pengawas!V254=1,IF(Pengawas!AD254="","OK","Harap dikosongkan"),IF(Pengawas!V254=2,IF(Pengawas!AD254="","Harap diisi","OK"),IF(Pengawas!V255&lt;1,"-",IF(Pengawas!V255&gt;2,"-","OK")))))</f>
        <v>-</v>
      </c>
      <c r="AE254" s="25" t="str">
        <f>IF(Pengawas!V254="","-",IF(Pengawas!V254=1,IF(Pengawas!AE254="","OK","Harap dikosongkan"),IF(Pengawas!V254=2,IF(Pengawas!AE254="","Harap diisi","OK"),IF(Pengawas!V255&lt;1,"-",IF(Pengawas!V255&gt;2,"-","OK")))))</f>
        <v>-</v>
      </c>
      <c r="AF254" s="25" t="str">
        <f>IF(Pengawas!V254="","-",IF(Pengawas!V254=1,IF(Pengawas!AF254="","OK","Harap dikosongkan"),IF(Pengawas!V254=2,IF(Pengawas!AF254="","Harap diisi","OK"),IF(Pengawas!V255&lt;1,"-",IF(Pengawas!V255&gt;2,"-","OK")))))</f>
        <v>-</v>
      </c>
      <c r="AG254" s="25" t="str">
        <f>IF(Pengawas!V254="","-",IF(Pengawas!V254=1,IF(Pengawas!AG254="","OK","Harap dikosongkan"),IF(Pengawas!V254=2,IF(Pengawas!AG254="","Harap diisi","OK"),IF(Pengawas!V255&lt;1,"-",IF(Pengawas!V255&gt;2,"-","OK")))))</f>
        <v>-</v>
      </c>
      <c r="AH254" s="25" t="str">
        <f>IF(Pengawas!V254="","-",IF(Pengawas!V254=1,IF(Pengawas!AH254="","OK","Harap dikosongkan"),IF(Pengawas!V254=2,IF(Pengawas!AH254="","Harap diisi","OK"),IF(Pengawas!V255&lt;1,"-",IF(Pengawas!V255&gt;2,"-","OK")))))</f>
        <v>-</v>
      </c>
      <c r="AI254" s="25" t="str">
        <f>IF(Pengawas!V254="","-",IF(Pengawas!V254=1,IF(Pengawas!AI254="","OK","Harap dikosongkan"),IF(Pengawas!V254=2,IF(Pengawas!AI254="","Harap diisi","OK"),IF(Pengawas!V255&lt;1,"-",IF(Pengawas!V255&gt;2,"-","OK")))))</f>
        <v>-</v>
      </c>
      <c r="AJ254" s="25" t="str">
        <f>IF(Pengawas!V254="","-",IF(Pengawas!V254=1,IF(Pengawas!AJ254="","OK","Harap dikosongkan"),IF(Pengawas!V254=2,IF(Pengawas!AJ254="","Harap diisi","OK"),IF(Pengawas!V255&lt;1,"-",IF(Pengawas!V255&gt;2,"-","OK")))))</f>
        <v>-</v>
      </c>
      <c r="AK254" s="25" t="str">
        <f>IF(Pengawas!V254="","-",IF(Pengawas!V254=1,IF(Pengawas!AK254="","OK","Harap dikosongkan"),IF(Pengawas!V254=2,IF(Pengawas!AK254="","Harap diisi","OK"),IF(Pengawas!V255&lt;1,"-",IF(Pengawas!V255&gt;2,"-","OK")))))</f>
        <v>-</v>
      </c>
      <c r="AL254" s="25" t="str">
        <f>IF(Pengawas!AL254="","-",IF(Pengawas!AL254&gt;3,"Tidak valid",IF(Pengawas!AL254&lt;1,"Tidak valid","OK")))</f>
        <v>-</v>
      </c>
      <c r="AM254" s="25" t="str">
        <f>IF(Pengawas!AL254="",IF(Pengawas!AM254="","-","Harap dikosongkan"),IF(Pengawas!AL254&lt;&gt;1,IF(Pengawas!AM254="","OK","Harap dikosongkan"),IF(Pengawas!AM254="","Harap diisi",IF(Pengawas!AM254&gt;2015,"Cek lagi",IF(Pengawas!AM254&lt;2005,"Cek lagi","OK")))))</f>
        <v>-</v>
      </c>
      <c r="AN254" s="25" t="str">
        <f>IF(Pengawas!AL254="",IF(Pengawas!AN254="","-","Harap dikosongkan"),IF(Pengawas!AL254&lt;&gt;1,IF(Pengawas!AN254="","OK","Harap dikosongkan"),IF(Pengawas!AN254="","Harap diisi",IF(VALUE(Pengawas!AN254)&gt;33,"Tidak valid",IF(VALUE(Pengawas!AN254)&lt;1,"Tidak valid","OK")))))</f>
        <v>-</v>
      </c>
      <c r="AO254" s="25" t="str">
        <f>IF(Pengawas!AL254="",IF(Pengawas!AO254="","-","Harap dikosongkan"),IF(Pengawas!AL254&lt;&gt;1,IF(Pengawas!AO254="","OK","Harap dikosongkan"),IF(Pengawas!AO254="","Harap diisi",IF(Pengawas!AO254&gt;1,"Tidak valid","OK"))))</f>
        <v>-</v>
      </c>
      <c r="AP254" s="25" t="str">
        <f>IF(Pengawas!AL254&gt;1,"OK",IF(Pengawas!AO254="",IF(Pengawas!AP254="","-","Kolom AO cek lagi"),IF(Pengawas!AO254=0,IF(Pengawas!AP254="","OK","Harap dikosongkan"),IF(Pengawas!AP254="","Harap diisi",IF(LEN(Pengawas!AP254)&lt;12,"Tidak valid",IF(LEN(Pengawas!AP254)&gt;14,"Tidak valid","OK"))))))</f>
        <v>-</v>
      </c>
      <c r="AQ254" s="26" t="str">
        <f>IF(Pengawas!AL254&gt;1,"OK",IF(Pengawas!AO254="",IF(Pengawas!AQ254="","-","Kolom AO cek lagi"),IF(Pengawas!AO254=0,IF(Pengawas!AQ254="","OK","Harap dikosongkan"),IF(Pengawas!AQ254="","Harap diisi",IF(LEN(Pengawas!AQ254)&lt;5,"Cek lagi","OK")))))</f>
        <v>-</v>
      </c>
      <c r="AR254" s="26" t="str">
        <f>IF(Pengawas!AL254&gt;1,"OK",IF(Pengawas!AO254="",IF(Pengawas!AR254="","-","Kolom AT cek lagi"),IF(Pengawas!AO254=0,IF(Pengawas!AR254="","OK","Harap dikosongkan"),IF(Pengawas!AR254="","Harap diisi",IF(VALUE(LEFT(Pengawas!AR254,2))&gt;31,"Tanggal tidak valid",IF(VALUE(LEFT(RIGHT(Pengawas!AR254,7),2))&gt;12,"Bulan tidak valid",IF(VALUE(RIGHT(Pengawas!AR254,4))&gt;2016,"Tahun cek lagi",IF(VALUE(RIGHT(Pengawas!AR254,4))&lt;2005,"Tahun cek lagi","OK"))))))))</f>
        <v>-</v>
      </c>
      <c r="AS254" s="25" t="str">
        <f>IF(Pengawas!AP254="",IF(Pengawas!AS254="","-","Harap dikosongkan"),IF(Pengawas!AP254&lt;&gt;"",IF(Pengawas!AS254="","Harap diisi",IF(Pengawas!AS254&gt;1,"Tidak valid","OK"))))</f>
        <v>-</v>
      </c>
      <c r="AT254" s="25" t="str">
        <f>IF(Pengawas!AS254="",IF(Pengawas!AT254="","-","Harap dikosongkan"),IF(Pengawas!AS254&lt;&gt;1,IF(Pengawas!AT254="","OK","Harap dikosongkan"),IF(Pengawas!AS254="",IF(Pengawas!AT254="","-","Harap dikosongkan"),IF(Pengawas!AS254=0,IF(Pengawas!AT254="","OK","Harap dikosongkan"),IF(Pengawas!AT254="","Harap diisi",IF(Pengawas!AT254&gt;2016,"Cek lagi",IF(Pengawas!AT254&lt;2005,"Cek lagi",IF(Pengawas!AM254&gt;Pengawas!AT254,"Cek lagi dengan Kolom AL","OK"))))))))</f>
        <v>-</v>
      </c>
      <c r="AU254" s="25" t="str">
        <f>IF(Pengawas!AS254="",IF(Pengawas!AU254="","-","Harap dikosongkan"),IF(Pengawas!AS254&lt;&gt;1,IF(Pengawas!AU254="","OK","Harap dikosongkan"),IF(Pengawas!AS254="",IF(Pengawas!AU254="","-","Harap dikosongkan"),IF(Pengawas!AS254=0,IF(Pengawas!AU254="","OK","Harap dikosongkan"),IF(Pengawas!AU254="","Harap diisi",IF(Pengawas!AU254&gt;20000000,"Cek lagi",IF(Pengawas!AU254&lt;100000,"Cek lagi","OK")))))))</f>
        <v>-</v>
      </c>
      <c r="AV254" s="25" t="str">
        <f>IF(Pengawas!AV254="","-",IF(Pengawas!AV254&gt;3,"Tidak valid","OK"))</f>
        <v>-</v>
      </c>
      <c r="AW254" s="25" t="str">
        <f>IF(Pengawas!AV254="",IF(Pengawas!AW254="","-","Harap dikosongkan"),IF(Pengawas!AV254=0,IF(Pengawas!AW254="","OK","Harap dikosongkan"),IF(Pengawas!AV254&gt;0,IF(Pengawas!AW254="","Harap diisi",IF(Pengawas!AW254&gt;2015,"Tidak valid","OK")))))</f>
        <v>-</v>
      </c>
      <c r="AX254" s="25" t="str">
        <f>IF(Pengawas!AV254="",IF(Pengawas!AX254="","-","Harap dikosongkan"),IF(Pengawas!AV254=0,IF(Pengawas!AX254="","OK","Harap dikosongkan"),IF(Pengawas!AV254&gt;0,IF(Pengawas!AX254="","Harap diisi",IF(Pengawas!AX254="","-",IF(Pengawas!AX254&gt;1,"Tidak valid","OK"))))))</f>
        <v>-</v>
      </c>
      <c r="AY254" s="25" t="str">
        <f>IF(Pengawas!AY254="","-",IF(Pengawas!AY254&gt;2,"Tidak valid","OK"))</f>
        <v>-</v>
      </c>
      <c r="AZ254" s="25" t="str">
        <f>IF(Pengawas!AY254="",IF(Pengawas!AZ254="","-","Harap dikosongkan"),IF(Pengawas!AY254=0,IF(Pengawas!AZ254="","OK","Harap dikosongkan"),IF(Pengawas!AZ254="","Harap diisi",IF(Pengawas!AZ254&gt;2015,"Cek lagi",IF(Pengawas!AZ254&lt;2000,"Cek lagi","OK")))))</f>
        <v>-</v>
      </c>
      <c r="BA254" s="25" t="str">
        <f>IF(Pengawas!BA254="","-",IF(LEN(Pengawas!BA254)&lt;5,"Cek lagi","OK"))</f>
        <v>-</v>
      </c>
      <c r="BB254" s="25" t="str">
        <f>IF(Pengawas!BB254="","-",IF(LEN(Pengawas!BB254)&lt;4,"Cek lagi","OK"))</f>
        <v>-</v>
      </c>
      <c r="BC254" s="25" t="str">
        <f>IF(Pengawas!BC254="","-",IF(LEN(Pengawas!BC254)&lt;4,"Cek lagi","OK"))</f>
        <v>-</v>
      </c>
      <c r="BD254" s="25" t="str">
        <f>IF(Pengawas!BD254="","-",IF(LEN(Pengawas!BD254)&lt;4,"Cek lagi","OK"))</f>
        <v>-</v>
      </c>
      <c r="BE254" s="25" t="str">
        <f>IF(Pengawas!BE254="","-",IF(LEN(Pengawas!BE254)&lt;4,"Cek lagi","OK"))</f>
        <v>-</v>
      </c>
      <c r="BF254" s="25" t="str">
        <f>IF(Pengawas!BF254="","-",IF(LEN(Pengawas!BF254)&lt;&gt;5,"Tidak valid","OK"))</f>
        <v>-</v>
      </c>
      <c r="BG254" s="25" t="str">
        <f>IF(Pengawas!BG254="","-",IF(LEN(Pengawas!BG254)&lt;9,"Cek lagi",IF(LEN(Pengawas!BG254)&gt;14,"Cek lagi","OK")))</f>
        <v>-</v>
      </c>
    </row>
    <row r="255" spans="1:59" ht="15" customHeight="1" x14ac:dyDescent="0.2">
      <c r="A255" s="25" t="str">
        <f>IF(Pengawas!A255="","-",IF(LEN(Pengawas!A255)&lt;4,"Cek lagi","OK"))</f>
        <v>-</v>
      </c>
      <c r="B255" s="25" t="str">
        <f>IF(Pengawas!B255="","-",IF(LEN(Pengawas!B255)&lt;4,"Cek lagi","OK"))</f>
        <v>-</v>
      </c>
      <c r="C255" s="25" t="str">
        <f>IF(Pengawas!C255="","-",IF(LEN(Pengawas!C255)&lt;&gt;18,"Tidak valid","OK"))</f>
        <v>-</v>
      </c>
      <c r="D255" s="25" t="str">
        <f>IF(Pengawas!D255="","-",IF(LEN(Pengawas!D255)&lt;&gt;16,"Tidak valid","OK"))</f>
        <v>-</v>
      </c>
      <c r="E255" s="25" t="str">
        <f>IF(Pengawas!E255="","-",IF(LEN(Pengawas!E255)&lt;4,"Cek lagi","OK"))</f>
        <v>-</v>
      </c>
      <c r="F255" s="25" t="str">
        <f>IF(Pengawas!F255="","-",IF(LEN(Pengawas!F255)&lt;&gt;16,"Tidak valid","OK"))</f>
        <v>-</v>
      </c>
      <c r="G255" s="25" t="str">
        <f>IF(Pengawas!G255="","-",IF(LEN(Pengawas!G255)&lt;4,"Cek lagi","OK"))</f>
        <v>-</v>
      </c>
      <c r="H255" s="26" t="str">
        <f>IF(Pengawas!H255="","-",IF(VALUE(LEFT(Pengawas!H255,2))&gt;31,"Tanggal tidak valid",IF(VALUE(LEFT(RIGHT(Pengawas!H255,7),2))&gt;12,"Bulan tidak valid",IF(VALUE(RIGHT(Pengawas!H255,4))&gt;1990,"Umur terlalu muda",IF(VALUE(RIGHT(Pengawas!H255,4))&lt;1955,"Umur terlalu tua","OK")))))</f>
        <v>-</v>
      </c>
      <c r="I255" s="25" t="str">
        <f>IF(Pengawas!I255="","-",IF(Pengawas!I255="L","OK",IF(Pengawas!I255="P","OK","Tidak valid")))</f>
        <v>-</v>
      </c>
      <c r="J255" s="25" t="str">
        <f>IF(Pengawas!J255="","-",IF(LEN(Pengawas!J255)&lt;4,"Cek lagi","OK"))</f>
        <v>-</v>
      </c>
      <c r="K255" s="25" t="str">
        <f>IF(Pengawas!K255="","-",IF(Pengawas!K255&gt;5,"Tidak valid",IF(Pengawas!K255&lt;1,"Tidak valid","OK")))</f>
        <v>-</v>
      </c>
      <c r="L255" s="25" t="str">
        <f>IF(Pengawas!L255="","-",IF(VALUE(LEFT(Pengawas!L255,1))&gt;1,"Tidak valid","OK"))</f>
        <v>-</v>
      </c>
      <c r="M255" s="25" t="str">
        <f>IF(Pengawas!M255="","-",IF(VALUE(LEFT(Pengawas!M255,1))&gt;1,"Tidak valid","OK"))</f>
        <v>-</v>
      </c>
      <c r="N255" s="25" t="str">
        <f>IF(Pengawas!N255="","-",IF(VALUE(LEFT(Pengawas!N255,2))&gt;31,"Tanggal tidak valid",IF(VALUE(LEFT(RIGHT(Pengawas!N255,7),2))&gt;12,"Bulan tidak valid",IF(VALUE(RIGHT(Pengawas!N255,4))&gt;2015,"Tahun cek lagi",IF(VALUE(RIGHT(Pengawas!N255,4))&lt;1930,"Tahun cek lagi","OK")))))</f>
        <v>-</v>
      </c>
      <c r="O255" s="26" t="str">
        <f>IF(Pengawas!O255="","-",IF(VALUE(LEFT(Pengawas!O255,2))&gt;31,"Tanggal tidak valid",IF(VALUE(LEFT(RIGHT(Pengawas!O255,7),2))&gt;12,"Bulan tidak valid",IF(VALUE(RIGHT(Pengawas!O255,4))&gt;2015,"Tahun cek lagi",IF(VALUE(RIGHT(Pengawas!O255,4))&lt;1930,"Tahun cek lagi","OK")))))</f>
        <v>-</v>
      </c>
      <c r="P255" s="26" t="str">
        <f>IF(Pengawas!P255="","-",IF(VALUE(LEFT(Pengawas!P255,2))&gt;31,"Tanggal tidak valid",IF(VALUE(LEFT(RIGHT(Pengawas!P255,7),2))&gt;12,"Bulan tidak valid",IF(VALUE(RIGHT(Pengawas!P255,4))&gt;2015,"Tahun cek lagi",IF(VALUE(RIGHT(Pengawas!P255,4))&lt;1930,"Tahun cek lagi","OK")))))</f>
        <v>-</v>
      </c>
      <c r="Q255" s="25" t="str">
        <f>IF(Pengawas!Q255="","-",IF(Pengawas!Q255&gt;3,"Tidak valid",IF(Pengawas!Q255&lt;1,"Tidak valid","OK")))</f>
        <v>-</v>
      </c>
      <c r="R255" s="25" t="str">
        <f>IF(Pengawas!R255="","-",IF(Pengawas!R255&gt;20000000,"Cek lagi",IF(Pengawas!R255&lt;50000,"Cek lagi","OK")))</f>
        <v>-</v>
      </c>
      <c r="S255" s="25" t="str">
        <f>IF(Pengawas!S255="","-",IF(Pengawas!S255&gt;3,"Tidak valid",IF(Pengawas!S255&lt;1,"Tidak valid","OK")))</f>
        <v>-</v>
      </c>
      <c r="T255" s="25" t="str">
        <f>IF(Pengawas!T255="","-",IF(Pengawas!T255&gt;6,"Tidak valid",IF(Pengawas!T255&lt;1,"Tidak valid","OK")))</f>
        <v>-</v>
      </c>
      <c r="U255" s="25" t="str">
        <f>IF(Pengawas!U255="","-",IF(Pengawas!U255&gt;4,"Tidak valid",IF(Pengawas!U255&lt;1,"Tidak valid","OK")))</f>
        <v>-</v>
      </c>
      <c r="V255" s="25" t="str">
        <f>IF(Pengawas!V255="","-",IF(Pengawas!V255&gt;2,"Tidak valid",IF(Pengawas!V255&lt;1,"Tidak valid","OK")))</f>
        <v>-</v>
      </c>
      <c r="W255" s="25" t="str">
        <f>IF(Pengawas!V255="","-",IF(Pengawas!V255=1,IF(Pengawas!W255="","Harap diisi","OK"),IF(Pengawas!V255=2,IF(Pengawas!W255="","Harap diisi","OK"),IF(Pengawas!V256&lt;1,"-",IF(Pengawas!V256&gt;2,"-","OK")))))</f>
        <v>-</v>
      </c>
      <c r="X255" s="25" t="str">
        <f>IF(Pengawas!V255="","-",IF(Pengawas!V255=1,IF(Pengawas!X255="","Harap diisi","OK"),IF(Pengawas!V255=2,IF(Pengawas!X255="","Harap diisi","OK"),IF(Pengawas!V256&lt;1,"-",IF(Pengawas!V256&gt;2,"-","OK")))))</f>
        <v>-</v>
      </c>
      <c r="Y255" s="25" t="str">
        <f>IF(Pengawas!V255="","-",IF(Pengawas!V255=1,IF(Pengawas!Y255="","Harap diisi","OK"),IF(Pengawas!V255=2,IF(Pengawas!Y255="","Harap diisi","OK"),IF(Pengawas!V256&lt;1,"-",IF(Pengawas!V256&gt;2,"-","OK")))))</f>
        <v>-</v>
      </c>
      <c r="Z255" s="25" t="str">
        <f>IF(Pengawas!V255="","-",IF(Pengawas!V255=1,IF(Pengawas!Z255="","Harap diisi","OK"),IF(Pengawas!V255=2,IF(Pengawas!Z255="","Harap diisi","OK"),IF(Pengawas!V256&lt;1,"-",IF(Pengawas!V256&gt;2,"-","OK")))))</f>
        <v>-</v>
      </c>
      <c r="AA255" s="25" t="str">
        <f>IF(Pengawas!V255="","-",IF(Pengawas!V255=1,IF(Pengawas!AA255="","Harap diisi","OK"),IF(Pengawas!V255=2,IF(Pengawas!AA255="","Harap diisi","OK"),IF(Pengawas!V256&lt;1,"-",IF(Pengawas!V256&gt;2,"-","OK")))))</f>
        <v>-</v>
      </c>
      <c r="AB255" s="25" t="str">
        <f>IF(Pengawas!V255="","-",IF(Pengawas!V255=1,IF(Pengawas!AB255="","Harap diisi","OK"),IF(Pengawas!V255=2,IF(Pengawas!AB255="","Harap diisi","OK"),IF(Pengawas!V256&lt;1,"-",IF(Pengawas!V256&gt;2,"-","OK")))))</f>
        <v>-</v>
      </c>
      <c r="AC255" s="25" t="str">
        <f>IF(Pengawas!V255="","-",IF(Pengawas!V255=1,IF(Pengawas!AC255="","Harap diisi","OK"),IF(Pengawas!V255=2,IF(Pengawas!AC255="","Harap diisi","OK"),IF(Pengawas!V256&lt;1,"-",IF(Pengawas!V256&gt;2,"-","OK")))))</f>
        <v>-</v>
      </c>
      <c r="AD255" s="25" t="str">
        <f>IF(Pengawas!V255="","-",IF(Pengawas!V255=1,IF(Pengawas!AD255="","OK","Harap dikosongkan"),IF(Pengawas!V255=2,IF(Pengawas!AD255="","Harap diisi","OK"),IF(Pengawas!V256&lt;1,"-",IF(Pengawas!V256&gt;2,"-","OK")))))</f>
        <v>-</v>
      </c>
      <c r="AE255" s="25" t="str">
        <f>IF(Pengawas!V255="","-",IF(Pengawas!V255=1,IF(Pengawas!AE255="","OK","Harap dikosongkan"),IF(Pengawas!V255=2,IF(Pengawas!AE255="","Harap diisi","OK"),IF(Pengawas!V256&lt;1,"-",IF(Pengawas!V256&gt;2,"-","OK")))))</f>
        <v>-</v>
      </c>
      <c r="AF255" s="25" t="str">
        <f>IF(Pengawas!V255="","-",IF(Pengawas!V255=1,IF(Pengawas!AF255="","OK","Harap dikosongkan"),IF(Pengawas!V255=2,IF(Pengawas!AF255="","Harap diisi","OK"),IF(Pengawas!V256&lt;1,"-",IF(Pengawas!V256&gt;2,"-","OK")))))</f>
        <v>-</v>
      </c>
      <c r="AG255" s="25" t="str">
        <f>IF(Pengawas!V255="","-",IF(Pengawas!V255=1,IF(Pengawas!AG255="","OK","Harap dikosongkan"),IF(Pengawas!V255=2,IF(Pengawas!AG255="","Harap diisi","OK"),IF(Pengawas!V256&lt;1,"-",IF(Pengawas!V256&gt;2,"-","OK")))))</f>
        <v>-</v>
      </c>
      <c r="AH255" s="25" t="str">
        <f>IF(Pengawas!V255="","-",IF(Pengawas!V255=1,IF(Pengawas!AH255="","OK","Harap dikosongkan"),IF(Pengawas!V255=2,IF(Pengawas!AH255="","Harap diisi","OK"),IF(Pengawas!V256&lt;1,"-",IF(Pengawas!V256&gt;2,"-","OK")))))</f>
        <v>-</v>
      </c>
      <c r="AI255" s="25" t="str">
        <f>IF(Pengawas!V255="","-",IF(Pengawas!V255=1,IF(Pengawas!AI255="","OK","Harap dikosongkan"),IF(Pengawas!V255=2,IF(Pengawas!AI255="","Harap diisi","OK"),IF(Pengawas!V256&lt;1,"-",IF(Pengawas!V256&gt;2,"-","OK")))))</f>
        <v>-</v>
      </c>
      <c r="AJ255" s="25" t="str">
        <f>IF(Pengawas!V255="","-",IF(Pengawas!V255=1,IF(Pengawas!AJ255="","OK","Harap dikosongkan"),IF(Pengawas!V255=2,IF(Pengawas!AJ255="","Harap diisi","OK"),IF(Pengawas!V256&lt;1,"-",IF(Pengawas!V256&gt;2,"-","OK")))))</f>
        <v>-</v>
      </c>
      <c r="AK255" s="25" t="str">
        <f>IF(Pengawas!V255="","-",IF(Pengawas!V255=1,IF(Pengawas!AK255="","OK","Harap dikosongkan"),IF(Pengawas!V255=2,IF(Pengawas!AK255="","Harap diisi","OK"),IF(Pengawas!V256&lt;1,"-",IF(Pengawas!V256&gt;2,"-","OK")))))</f>
        <v>-</v>
      </c>
      <c r="AL255" s="25" t="str">
        <f>IF(Pengawas!AL255="","-",IF(Pengawas!AL255&gt;3,"Tidak valid",IF(Pengawas!AL255&lt;1,"Tidak valid","OK")))</f>
        <v>-</v>
      </c>
      <c r="AM255" s="25" t="str">
        <f>IF(Pengawas!AL255="",IF(Pengawas!AM255="","-","Harap dikosongkan"),IF(Pengawas!AL255&lt;&gt;1,IF(Pengawas!AM255="","OK","Harap dikosongkan"),IF(Pengawas!AM255="","Harap diisi",IF(Pengawas!AM255&gt;2015,"Cek lagi",IF(Pengawas!AM255&lt;2005,"Cek lagi","OK")))))</f>
        <v>-</v>
      </c>
      <c r="AN255" s="25" t="str">
        <f>IF(Pengawas!AL255="",IF(Pengawas!AN255="","-","Harap dikosongkan"),IF(Pengawas!AL255&lt;&gt;1,IF(Pengawas!AN255="","OK","Harap dikosongkan"),IF(Pengawas!AN255="","Harap diisi",IF(VALUE(Pengawas!AN255)&gt;33,"Tidak valid",IF(VALUE(Pengawas!AN255)&lt;1,"Tidak valid","OK")))))</f>
        <v>-</v>
      </c>
      <c r="AO255" s="25" t="str">
        <f>IF(Pengawas!AL255="",IF(Pengawas!AO255="","-","Harap dikosongkan"),IF(Pengawas!AL255&lt;&gt;1,IF(Pengawas!AO255="","OK","Harap dikosongkan"),IF(Pengawas!AO255="","Harap diisi",IF(Pengawas!AO255&gt;1,"Tidak valid","OK"))))</f>
        <v>-</v>
      </c>
      <c r="AP255" s="25" t="str">
        <f>IF(Pengawas!AL255&gt;1,"OK",IF(Pengawas!AO255="",IF(Pengawas!AP255="","-","Kolom AO cek lagi"),IF(Pengawas!AO255=0,IF(Pengawas!AP255="","OK","Harap dikosongkan"),IF(Pengawas!AP255="","Harap diisi",IF(LEN(Pengawas!AP255)&lt;12,"Tidak valid",IF(LEN(Pengawas!AP255)&gt;14,"Tidak valid","OK"))))))</f>
        <v>-</v>
      </c>
      <c r="AQ255" s="26" t="str">
        <f>IF(Pengawas!AL255&gt;1,"OK",IF(Pengawas!AO255="",IF(Pengawas!AQ255="","-","Kolom AO cek lagi"),IF(Pengawas!AO255=0,IF(Pengawas!AQ255="","OK","Harap dikosongkan"),IF(Pengawas!AQ255="","Harap diisi",IF(LEN(Pengawas!AQ255)&lt;5,"Cek lagi","OK")))))</f>
        <v>-</v>
      </c>
      <c r="AR255" s="26" t="str">
        <f>IF(Pengawas!AL255&gt;1,"OK",IF(Pengawas!AO255="",IF(Pengawas!AR255="","-","Kolom AT cek lagi"),IF(Pengawas!AO255=0,IF(Pengawas!AR255="","OK","Harap dikosongkan"),IF(Pengawas!AR255="","Harap diisi",IF(VALUE(LEFT(Pengawas!AR255,2))&gt;31,"Tanggal tidak valid",IF(VALUE(LEFT(RIGHT(Pengawas!AR255,7),2))&gt;12,"Bulan tidak valid",IF(VALUE(RIGHT(Pengawas!AR255,4))&gt;2016,"Tahun cek lagi",IF(VALUE(RIGHT(Pengawas!AR255,4))&lt;2005,"Tahun cek lagi","OK"))))))))</f>
        <v>-</v>
      </c>
      <c r="AS255" s="25" t="str">
        <f>IF(Pengawas!AP255="",IF(Pengawas!AS255="","-","Harap dikosongkan"),IF(Pengawas!AP255&lt;&gt;"",IF(Pengawas!AS255="","Harap diisi",IF(Pengawas!AS255&gt;1,"Tidak valid","OK"))))</f>
        <v>-</v>
      </c>
      <c r="AT255" s="25" t="str">
        <f>IF(Pengawas!AS255="",IF(Pengawas!AT255="","-","Harap dikosongkan"),IF(Pengawas!AS255&lt;&gt;1,IF(Pengawas!AT255="","OK","Harap dikosongkan"),IF(Pengawas!AS255="",IF(Pengawas!AT255="","-","Harap dikosongkan"),IF(Pengawas!AS255=0,IF(Pengawas!AT255="","OK","Harap dikosongkan"),IF(Pengawas!AT255="","Harap diisi",IF(Pengawas!AT255&gt;2016,"Cek lagi",IF(Pengawas!AT255&lt;2005,"Cek lagi",IF(Pengawas!AM255&gt;Pengawas!AT255,"Cek lagi dengan Kolom AL","OK"))))))))</f>
        <v>-</v>
      </c>
      <c r="AU255" s="25" t="str">
        <f>IF(Pengawas!AS255="",IF(Pengawas!AU255="","-","Harap dikosongkan"),IF(Pengawas!AS255&lt;&gt;1,IF(Pengawas!AU255="","OK","Harap dikosongkan"),IF(Pengawas!AS255="",IF(Pengawas!AU255="","-","Harap dikosongkan"),IF(Pengawas!AS255=0,IF(Pengawas!AU255="","OK","Harap dikosongkan"),IF(Pengawas!AU255="","Harap diisi",IF(Pengawas!AU255&gt;20000000,"Cek lagi",IF(Pengawas!AU255&lt;100000,"Cek lagi","OK")))))))</f>
        <v>-</v>
      </c>
      <c r="AV255" s="25" t="str">
        <f>IF(Pengawas!AV255="","-",IF(Pengawas!AV255&gt;3,"Tidak valid","OK"))</f>
        <v>-</v>
      </c>
      <c r="AW255" s="25" t="str">
        <f>IF(Pengawas!AV255="",IF(Pengawas!AW255="","-","Harap dikosongkan"),IF(Pengawas!AV255=0,IF(Pengawas!AW255="","OK","Harap dikosongkan"),IF(Pengawas!AV255&gt;0,IF(Pengawas!AW255="","Harap diisi",IF(Pengawas!AW255&gt;2015,"Tidak valid","OK")))))</f>
        <v>-</v>
      </c>
      <c r="AX255" s="25" t="str">
        <f>IF(Pengawas!AV255="",IF(Pengawas!AX255="","-","Harap dikosongkan"),IF(Pengawas!AV255=0,IF(Pengawas!AX255="","OK","Harap dikosongkan"),IF(Pengawas!AV255&gt;0,IF(Pengawas!AX255="","Harap diisi",IF(Pengawas!AX255="","-",IF(Pengawas!AX255&gt;1,"Tidak valid","OK"))))))</f>
        <v>-</v>
      </c>
      <c r="AY255" s="25" t="str">
        <f>IF(Pengawas!AY255="","-",IF(Pengawas!AY255&gt;2,"Tidak valid","OK"))</f>
        <v>-</v>
      </c>
      <c r="AZ255" s="25" t="str">
        <f>IF(Pengawas!AY255="",IF(Pengawas!AZ255="","-","Harap dikosongkan"),IF(Pengawas!AY255=0,IF(Pengawas!AZ255="","OK","Harap dikosongkan"),IF(Pengawas!AZ255="","Harap diisi",IF(Pengawas!AZ255&gt;2015,"Cek lagi",IF(Pengawas!AZ255&lt;2000,"Cek lagi","OK")))))</f>
        <v>-</v>
      </c>
      <c r="BA255" s="25" t="str">
        <f>IF(Pengawas!BA255="","-",IF(LEN(Pengawas!BA255)&lt;5,"Cek lagi","OK"))</f>
        <v>-</v>
      </c>
      <c r="BB255" s="25" t="str">
        <f>IF(Pengawas!BB255="","-",IF(LEN(Pengawas!BB255)&lt;4,"Cek lagi","OK"))</f>
        <v>-</v>
      </c>
      <c r="BC255" s="25" t="str">
        <f>IF(Pengawas!BC255="","-",IF(LEN(Pengawas!BC255)&lt;4,"Cek lagi","OK"))</f>
        <v>-</v>
      </c>
      <c r="BD255" s="25" t="str">
        <f>IF(Pengawas!BD255="","-",IF(LEN(Pengawas!BD255)&lt;4,"Cek lagi","OK"))</f>
        <v>-</v>
      </c>
      <c r="BE255" s="25" t="str">
        <f>IF(Pengawas!BE255="","-",IF(LEN(Pengawas!BE255)&lt;4,"Cek lagi","OK"))</f>
        <v>-</v>
      </c>
      <c r="BF255" s="25" t="str">
        <f>IF(Pengawas!BF255="","-",IF(LEN(Pengawas!BF255)&lt;&gt;5,"Tidak valid","OK"))</f>
        <v>-</v>
      </c>
      <c r="BG255" s="25" t="str">
        <f>IF(Pengawas!BG255="","-",IF(LEN(Pengawas!BG255)&lt;9,"Cek lagi",IF(LEN(Pengawas!BG255)&gt;14,"Cek lagi","OK")))</f>
        <v>-</v>
      </c>
    </row>
    <row r="256" spans="1:59" ht="15" customHeight="1" x14ac:dyDescent="0.2">
      <c r="A256" s="25" t="str">
        <f>IF(Pengawas!A256="","-",IF(LEN(Pengawas!A256)&lt;4,"Cek lagi","OK"))</f>
        <v>-</v>
      </c>
      <c r="B256" s="25" t="str">
        <f>IF(Pengawas!B256="","-",IF(LEN(Pengawas!B256)&lt;4,"Cek lagi","OK"))</f>
        <v>-</v>
      </c>
      <c r="C256" s="25" t="str">
        <f>IF(Pengawas!C256="","-",IF(LEN(Pengawas!C256)&lt;&gt;18,"Tidak valid","OK"))</f>
        <v>-</v>
      </c>
      <c r="D256" s="25" t="str">
        <f>IF(Pengawas!D256="","-",IF(LEN(Pengawas!D256)&lt;&gt;16,"Tidak valid","OK"))</f>
        <v>-</v>
      </c>
      <c r="E256" s="25" t="str">
        <f>IF(Pengawas!E256="","-",IF(LEN(Pengawas!E256)&lt;4,"Cek lagi","OK"))</f>
        <v>-</v>
      </c>
      <c r="F256" s="25" t="str">
        <f>IF(Pengawas!F256="","-",IF(LEN(Pengawas!F256)&lt;&gt;16,"Tidak valid","OK"))</f>
        <v>-</v>
      </c>
      <c r="G256" s="25" t="str">
        <f>IF(Pengawas!G256="","-",IF(LEN(Pengawas!G256)&lt;4,"Cek lagi","OK"))</f>
        <v>-</v>
      </c>
      <c r="H256" s="26" t="str">
        <f>IF(Pengawas!H256="","-",IF(VALUE(LEFT(Pengawas!H256,2))&gt;31,"Tanggal tidak valid",IF(VALUE(LEFT(RIGHT(Pengawas!H256,7),2))&gt;12,"Bulan tidak valid",IF(VALUE(RIGHT(Pengawas!H256,4))&gt;1990,"Umur terlalu muda",IF(VALUE(RIGHT(Pengawas!H256,4))&lt;1955,"Umur terlalu tua","OK")))))</f>
        <v>-</v>
      </c>
      <c r="I256" s="25" t="str">
        <f>IF(Pengawas!I256="","-",IF(Pengawas!I256="L","OK",IF(Pengawas!I256="P","OK","Tidak valid")))</f>
        <v>-</v>
      </c>
      <c r="J256" s="25" t="str">
        <f>IF(Pengawas!J256="","-",IF(LEN(Pengawas!J256)&lt;4,"Cek lagi","OK"))</f>
        <v>-</v>
      </c>
      <c r="K256" s="25" t="str">
        <f>IF(Pengawas!K256="","-",IF(Pengawas!K256&gt;5,"Tidak valid",IF(Pengawas!K256&lt;1,"Tidak valid","OK")))</f>
        <v>-</v>
      </c>
      <c r="L256" s="25" t="str">
        <f>IF(Pengawas!L256="","-",IF(VALUE(LEFT(Pengawas!L256,1))&gt;1,"Tidak valid","OK"))</f>
        <v>-</v>
      </c>
      <c r="M256" s="25" t="str">
        <f>IF(Pengawas!M256="","-",IF(VALUE(LEFT(Pengawas!M256,1))&gt;1,"Tidak valid","OK"))</f>
        <v>-</v>
      </c>
      <c r="N256" s="25" t="str">
        <f>IF(Pengawas!N256="","-",IF(VALUE(LEFT(Pengawas!N256,2))&gt;31,"Tanggal tidak valid",IF(VALUE(LEFT(RIGHT(Pengawas!N256,7),2))&gt;12,"Bulan tidak valid",IF(VALUE(RIGHT(Pengawas!N256,4))&gt;2015,"Tahun cek lagi",IF(VALUE(RIGHT(Pengawas!N256,4))&lt;1930,"Tahun cek lagi","OK")))))</f>
        <v>-</v>
      </c>
      <c r="O256" s="26" t="str">
        <f>IF(Pengawas!O256="","-",IF(VALUE(LEFT(Pengawas!O256,2))&gt;31,"Tanggal tidak valid",IF(VALUE(LEFT(RIGHT(Pengawas!O256,7),2))&gt;12,"Bulan tidak valid",IF(VALUE(RIGHT(Pengawas!O256,4))&gt;2015,"Tahun cek lagi",IF(VALUE(RIGHT(Pengawas!O256,4))&lt;1930,"Tahun cek lagi","OK")))))</f>
        <v>-</v>
      </c>
      <c r="P256" s="26" t="str">
        <f>IF(Pengawas!P256="","-",IF(VALUE(LEFT(Pengawas!P256,2))&gt;31,"Tanggal tidak valid",IF(VALUE(LEFT(RIGHT(Pengawas!P256,7),2))&gt;12,"Bulan tidak valid",IF(VALUE(RIGHT(Pengawas!P256,4))&gt;2015,"Tahun cek lagi",IF(VALUE(RIGHT(Pengawas!P256,4))&lt;1930,"Tahun cek lagi","OK")))))</f>
        <v>-</v>
      </c>
      <c r="Q256" s="25" t="str">
        <f>IF(Pengawas!Q256="","-",IF(Pengawas!Q256&gt;3,"Tidak valid",IF(Pengawas!Q256&lt;1,"Tidak valid","OK")))</f>
        <v>-</v>
      </c>
      <c r="R256" s="25" t="str">
        <f>IF(Pengawas!R256="","-",IF(Pengawas!R256&gt;20000000,"Cek lagi",IF(Pengawas!R256&lt;50000,"Cek lagi","OK")))</f>
        <v>-</v>
      </c>
      <c r="S256" s="25" t="str">
        <f>IF(Pengawas!S256="","-",IF(Pengawas!S256&gt;3,"Tidak valid",IF(Pengawas!S256&lt;1,"Tidak valid","OK")))</f>
        <v>-</v>
      </c>
      <c r="T256" s="25" t="str">
        <f>IF(Pengawas!T256="","-",IF(Pengawas!T256&gt;6,"Tidak valid",IF(Pengawas!T256&lt;1,"Tidak valid","OK")))</f>
        <v>-</v>
      </c>
      <c r="U256" s="25" t="str">
        <f>IF(Pengawas!U256="","-",IF(Pengawas!U256&gt;4,"Tidak valid",IF(Pengawas!U256&lt;1,"Tidak valid","OK")))</f>
        <v>-</v>
      </c>
      <c r="V256" s="25" t="str">
        <f>IF(Pengawas!V256="","-",IF(Pengawas!V256&gt;2,"Tidak valid",IF(Pengawas!V256&lt;1,"Tidak valid","OK")))</f>
        <v>-</v>
      </c>
      <c r="W256" s="25" t="str">
        <f>IF(Pengawas!V256="","-",IF(Pengawas!V256=1,IF(Pengawas!W256="","Harap diisi","OK"),IF(Pengawas!V256=2,IF(Pengawas!W256="","Harap diisi","OK"),IF(Pengawas!V257&lt;1,"-",IF(Pengawas!V257&gt;2,"-","OK")))))</f>
        <v>-</v>
      </c>
      <c r="X256" s="25" t="str">
        <f>IF(Pengawas!V256="","-",IF(Pengawas!V256=1,IF(Pengawas!X256="","Harap diisi","OK"),IF(Pengawas!V256=2,IF(Pengawas!X256="","Harap diisi","OK"),IF(Pengawas!V257&lt;1,"-",IF(Pengawas!V257&gt;2,"-","OK")))))</f>
        <v>-</v>
      </c>
      <c r="Y256" s="25" t="str">
        <f>IF(Pengawas!V256="","-",IF(Pengawas!V256=1,IF(Pengawas!Y256="","Harap diisi","OK"),IF(Pengawas!V256=2,IF(Pengawas!Y256="","Harap diisi","OK"),IF(Pengawas!V257&lt;1,"-",IF(Pengawas!V257&gt;2,"-","OK")))))</f>
        <v>-</v>
      </c>
      <c r="Z256" s="25" t="str">
        <f>IF(Pengawas!V256="","-",IF(Pengawas!V256=1,IF(Pengawas!Z256="","Harap diisi","OK"),IF(Pengawas!V256=2,IF(Pengawas!Z256="","Harap diisi","OK"),IF(Pengawas!V257&lt;1,"-",IF(Pengawas!V257&gt;2,"-","OK")))))</f>
        <v>-</v>
      </c>
      <c r="AA256" s="25" t="str">
        <f>IF(Pengawas!V256="","-",IF(Pengawas!V256=1,IF(Pengawas!AA256="","Harap diisi","OK"),IF(Pengawas!V256=2,IF(Pengawas!AA256="","Harap diisi","OK"),IF(Pengawas!V257&lt;1,"-",IF(Pengawas!V257&gt;2,"-","OK")))))</f>
        <v>-</v>
      </c>
      <c r="AB256" s="25" t="str">
        <f>IF(Pengawas!V256="","-",IF(Pengawas!V256=1,IF(Pengawas!AB256="","Harap diisi","OK"),IF(Pengawas!V256=2,IF(Pengawas!AB256="","Harap diisi","OK"),IF(Pengawas!V257&lt;1,"-",IF(Pengawas!V257&gt;2,"-","OK")))))</f>
        <v>-</v>
      </c>
      <c r="AC256" s="25" t="str">
        <f>IF(Pengawas!V256="","-",IF(Pengawas!V256=1,IF(Pengawas!AC256="","Harap diisi","OK"),IF(Pengawas!V256=2,IF(Pengawas!AC256="","Harap diisi","OK"),IF(Pengawas!V257&lt;1,"-",IF(Pengawas!V257&gt;2,"-","OK")))))</f>
        <v>-</v>
      </c>
      <c r="AD256" s="25" t="str">
        <f>IF(Pengawas!V256="","-",IF(Pengawas!V256=1,IF(Pengawas!AD256="","OK","Harap dikosongkan"),IF(Pengawas!V256=2,IF(Pengawas!AD256="","Harap diisi","OK"),IF(Pengawas!V257&lt;1,"-",IF(Pengawas!V257&gt;2,"-","OK")))))</f>
        <v>-</v>
      </c>
      <c r="AE256" s="25" t="str">
        <f>IF(Pengawas!V256="","-",IF(Pengawas!V256=1,IF(Pengawas!AE256="","OK","Harap dikosongkan"),IF(Pengawas!V256=2,IF(Pengawas!AE256="","Harap diisi","OK"),IF(Pengawas!V257&lt;1,"-",IF(Pengawas!V257&gt;2,"-","OK")))))</f>
        <v>-</v>
      </c>
      <c r="AF256" s="25" t="str">
        <f>IF(Pengawas!V256="","-",IF(Pengawas!V256=1,IF(Pengawas!AF256="","OK","Harap dikosongkan"),IF(Pengawas!V256=2,IF(Pengawas!AF256="","Harap diisi","OK"),IF(Pengawas!V257&lt;1,"-",IF(Pengawas!V257&gt;2,"-","OK")))))</f>
        <v>-</v>
      </c>
      <c r="AG256" s="25" t="str">
        <f>IF(Pengawas!V256="","-",IF(Pengawas!V256=1,IF(Pengawas!AG256="","OK","Harap dikosongkan"),IF(Pengawas!V256=2,IF(Pengawas!AG256="","Harap diisi","OK"),IF(Pengawas!V257&lt;1,"-",IF(Pengawas!V257&gt;2,"-","OK")))))</f>
        <v>-</v>
      </c>
      <c r="AH256" s="25" t="str">
        <f>IF(Pengawas!V256="","-",IF(Pengawas!V256=1,IF(Pengawas!AH256="","OK","Harap dikosongkan"),IF(Pengawas!V256=2,IF(Pengawas!AH256="","Harap diisi","OK"),IF(Pengawas!V257&lt;1,"-",IF(Pengawas!V257&gt;2,"-","OK")))))</f>
        <v>-</v>
      </c>
      <c r="AI256" s="25" t="str">
        <f>IF(Pengawas!V256="","-",IF(Pengawas!V256=1,IF(Pengawas!AI256="","OK","Harap dikosongkan"),IF(Pengawas!V256=2,IF(Pengawas!AI256="","Harap diisi","OK"),IF(Pengawas!V257&lt;1,"-",IF(Pengawas!V257&gt;2,"-","OK")))))</f>
        <v>-</v>
      </c>
      <c r="AJ256" s="25" t="str">
        <f>IF(Pengawas!V256="","-",IF(Pengawas!V256=1,IF(Pengawas!AJ256="","OK","Harap dikosongkan"),IF(Pengawas!V256=2,IF(Pengawas!AJ256="","Harap diisi","OK"),IF(Pengawas!V257&lt;1,"-",IF(Pengawas!V257&gt;2,"-","OK")))))</f>
        <v>-</v>
      </c>
      <c r="AK256" s="25" t="str">
        <f>IF(Pengawas!V256="","-",IF(Pengawas!V256=1,IF(Pengawas!AK256="","OK","Harap dikosongkan"),IF(Pengawas!V256=2,IF(Pengawas!AK256="","Harap diisi","OK"),IF(Pengawas!V257&lt;1,"-",IF(Pengawas!V257&gt;2,"-","OK")))))</f>
        <v>-</v>
      </c>
      <c r="AL256" s="25" t="str">
        <f>IF(Pengawas!AL256="","-",IF(Pengawas!AL256&gt;3,"Tidak valid",IF(Pengawas!AL256&lt;1,"Tidak valid","OK")))</f>
        <v>-</v>
      </c>
      <c r="AM256" s="25" t="str">
        <f>IF(Pengawas!AL256="",IF(Pengawas!AM256="","-","Harap dikosongkan"),IF(Pengawas!AL256&lt;&gt;1,IF(Pengawas!AM256="","OK","Harap dikosongkan"),IF(Pengawas!AM256="","Harap diisi",IF(Pengawas!AM256&gt;2015,"Cek lagi",IF(Pengawas!AM256&lt;2005,"Cek lagi","OK")))))</f>
        <v>-</v>
      </c>
      <c r="AN256" s="25" t="str">
        <f>IF(Pengawas!AL256="",IF(Pengawas!AN256="","-","Harap dikosongkan"),IF(Pengawas!AL256&lt;&gt;1,IF(Pengawas!AN256="","OK","Harap dikosongkan"),IF(Pengawas!AN256="","Harap diisi",IF(VALUE(Pengawas!AN256)&gt;33,"Tidak valid",IF(VALUE(Pengawas!AN256)&lt;1,"Tidak valid","OK")))))</f>
        <v>-</v>
      </c>
      <c r="AO256" s="25" t="str">
        <f>IF(Pengawas!AL256="",IF(Pengawas!AO256="","-","Harap dikosongkan"),IF(Pengawas!AL256&lt;&gt;1,IF(Pengawas!AO256="","OK","Harap dikosongkan"),IF(Pengawas!AO256="","Harap diisi",IF(Pengawas!AO256&gt;1,"Tidak valid","OK"))))</f>
        <v>-</v>
      </c>
      <c r="AP256" s="25" t="str">
        <f>IF(Pengawas!AL256&gt;1,"OK",IF(Pengawas!AO256="",IF(Pengawas!AP256="","-","Kolom AO cek lagi"),IF(Pengawas!AO256=0,IF(Pengawas!AP256="","OK","Harap dikosongkan"),IF(Pengawas!AP256="","Harap diisi",IF(LEN(Pengawas!AP256)&lt;12,"Tidak valid",IF(LEN(Pengawas!AP256)&gt;14,"Tidak valid","OK"))))))</f>
        <v>-</v>
      </c>
      <c r="AQ256" s="26" t="str">
        <f>IF(Pengawas!AL256&gt;1,"OK",IF(Pengawas!AO256="",IF(Pengawas!AQ256="","-","Kolom AO cek lagi"),IF(Pengawas!AO256=0,IF(Pengawas!AQ256="","OK","Harap dikosongkan"),IF(Pengawas!AQ256="","Harap diisi",IF(LEN(Pengawas!AQ256)&lt;5,"Cek lagi","OK")))))</f>
        <v>-</v>
      </c>
      <c r="AR256" s="26" t="str">
        <f>IF(Pengawas!AL256&gt;1,"OK",IF(Pengawas!AO256="",IF(Pengawas!AR256="","-","Kolom AT cek lagi"),IF(Pengawas!AO256=0,IF(Pengawas!AR256="","OK","Harap dikosongkan"),IF(Pengawas!AR256="","Harap diisi",IF(VALUE(LEFT(Pengawas!AR256,2))&gt;31,"Tanggal tidak valid",IF(VALUE(LEFT(RIGHT(Pengawas!AR256,7),2))&gt;12,"Bulan tidak valid",IF(VALUE(RIGHT(Pengawas!AR256,4))&gt;2016,"Tahun cek lagi",IF(VALUE(RIGHT(Pengawas!AR256,4))&lt;2005,"Tahun cek lagi","OK"))))))))</f>
        <v>-</v>
      </c>
      <c r="AS256" s="25" t="str">
        <f>IF(Pengawas!AP256="",IF(Pengawas!AS256="","-","Harap dikosongkan"),IF(Pengawas!AP256&lt;&gt;"",IF(Pengawas!AS256="","Harap diisi",IF(Pengawas!AS256&gt;1,"Tidak valid","OK"))))</f>
        <v>-</v>
      </c>
      <c r="AT256" s="25" t="str">
        <f>IF(Pengawas!AS256="",IF(Pengawas!AT256="","-","Harap dikosongkan"),IF(Pengawas!AS256&lt;&gt;1,IF(Pengawas!AT256="","OK","Harap dikosongkan"),IF(Pengawas!AS256="",IF(Pengawas!AT256="","-","Harap dikosongkan"),IF(Pengawas!AS256=0,IF(Pengawas!AT256="","OK","Harap dikosongkan"),IF(Pengawas!AT256="","Harap diisi",IF(Pengawas!AT256&gt;2016,"Cek lagi",IF(Pengawas!AT256&lt;2005,"Cek lagi",IF(Pengawas!AM256&gt;Pengawas!AT256,"Cek lagi dengan Kolom AL","OK"))))))))</f>
        <v>-</v>
      </c>
      <c r="AU256" s="25" t="str">
        <f>IF(Pengawas!AS256="",IF(Pengawas!AU256="","-","Harap dikosongkan"),IF(Pengawas!AS256&lt;&gt;1,IF(Pengawas!AU256="","OK","Harap dikosongkan"),IF(Pengawas!AS256="",IF(Pengawas!AU256="","-","Harap dikosongkan"),IF(Pengawas!AS256=0,IF(Pengawas!AU256="","OK","Harap dikosongkan"),IF(Pengawas!AU256="","Harap diisi",IF(Pengawas!AU256&gt;20000000,"Cek lagi",IF(Pengawas!AU256&lt;100000,"Cek lagi","OK")))))))</f>
        <v>-</v>
      </c>
      <c r="AV256" s="25" t="str">
        <f>IF(Pengawas!AV256="","-",IF(Pengawas!AV256&gt;3,"Tidak valid","OK"))</f>
        <v>-</v>
      </c>
      <c r="AW256" s="25" t="str">
        <f>IF(Pengawas!AV256="",IF(Pengawas!AW256="","-","Harap dikosongkan"),IF(Pengawas!AV256=0,IF(Pengawas!AW256="","OK","Harap dikosongkan"),IF(Pengawas!AV256&gt;0,IF(Pengawas!AW256="","Harap diisi",IF(Pengawas!AW256&gt;2015,"Tidak valid","OK")))))</f>
        <v>-</v>
      </c>
      <c r="AX256" s="25" t="str">
        <f>IF(Pengawas!AV256="",IF(Pengawas!AX256="","-","Harap dikosongkan"),IF(Pengawas!AV256=0,IF(Pengawas!AX256="","OK","Harap dikosongkan"),IF(Pengawas!AV256&gt;0,IF(Pengawas!AX256="","Harap diisi",IF(Pengawas!AX256="","-",IF(Pengawas!AX256&gt;1,"Tidak valid","OK"))))))</f>
        <v>-</v>
      </c>
      <c r="AY256" s="25" t="str">
        <f>IF(Pengawas!AY256="","-",IF(Pengawas!AY256&gt;2,"Tidak valid","OK"))</f>
        <v>-</v>
      </c>
      <c r="AZ256" s="25" t="str">
        <f>IF(Pengawas!AY256="",IF(Pengawas!AZ256="","-","Harap dikosongkan"),IF(Pengawas!AY256=0,IF(Pengawas!AZ256="","OK","Harap dikosongkan"),IF(Pengawas!AZ256="","Harap diisi",IF(Pengawas!AZ256&gt;2015,"Cek lagi",IF(Pengawas!AZ256&lt;2000,"Cek lagi","OK")))))</f>
        <v>-</v>
      </c>
      <c r="BA256" s="25" t="str">
        <f>IF(Pengawas!BA256="","-",IF(LEN(Pengawas!BA256)&lt;5,"Cek lagi","OK"))</f>
        <v>-</v>
      </c>
      <c r="BB256" s="25" t="str">
        <f>IF(Pengawas!BB256="","-",IF(LEN(Pengawas!BB256)&lt;4,"Cek lagi","OK"))</f>
        <v>-</v>
      </c>
      <c r="BC256" s="25" t="str">
        <f>IF(Pengawas!BC256="","-",IF(LEN(Pengawas!BC256)&lt;4,"Cek lagi","OK"))</f>
        <v>-</v>
      </c>
      <c r="BD256" s="25" t="str">
        <f>IF(Pengawas!BD256="","-",IF(LEN(Pengawas!BD256)&lt;4,"Cek lagi","OK"))</f>
        <v>-</v>
      </c>
      <c r="BE256" s="25" t="str">
        <f>IF(Pengawas!BE256="","-",IF(LEN(Pengawas!BE256)&lt;4,"Cek lagi","OK"))</f>
        <v>-</v>
      </c>
      <c r="BF256" s="25" t="str">
        <f>IF(Pengawas!BF256="","-",IF(LEN(Pengawas!BF256)&lt;&gt;5,"Tidak valid","OK"))</f>
        <v>-</v>
      </c>
      <c r="BG256" s="25" t="str">
        <f>IF(Pengawas!BG256="","-",IF(LEN(Pengawas!BG256)&lt;9,"Cek lagi",IF(LEN(Pengawas!BG256)&gt;14,"Cek lagi","OK")))</f>
        <v>-</v>
      </c>
    </row>
    <row r="257" spans="1:59" ht="15" customHeight="1" x14ac:dyDescent="0.2">
      <c r="A257" s="25" t="str">
        <f>IF(Pengawas!A257="","-",IF(LEN(Pengawas!A257)&lt;4,"Cek lagi","OK"))</f>
        <v>-</v>
      </c>
      <c r="B257" s="25" t="str">
        <f>IF(Pengawas!B257="","-",IF(LEN(Pengawas!B257)&lt;4,"Cek lagi","OK"))</f>
        <v>-</v>
      </c>
      <c r="C257" s="25" t="str">
        <f>IF(Pengawas!C257="","-",IF(LEN(Pengawas!C257)&lt;&gt;18,"Tidak valid","OK"))</f>
        <v>-</v>
      </c>
      <c r="D257" s="25" t="str">
        <f>IF(Pengawas!D257="","-",IF(LEN(Pengawas!D257)&lt;&gt;16,"Tidak valid","OK"))</f>
        <v>-</v>
      </c>
      <c r="E257" s="25" t="str">
        <f>IF(Pengawas!E257="","-",IF(LEN(Pengawas!E257)&lt;4,"Cek lagi","OK"))</f>
        <v>-</v>
      </c>
      <c r="F257" s="25" t="str">
        <f>IF(Pengawas!F257="","-",IF(LEN(Pengawas!F257)&lt;&gt;16,"Tidak valid","OK"))</f>
        <v>-</v>
      </c>
      <c r="G257" s="25" t="str">
        <f>IF(Pengawas!G257="","-",IF(LEN(Pengawas!G257)&lt;4,"Cek lagi","OK"))</f>
        <v>-</v>
      </c>
      <c r="H257" s="26" t="str">
        <f>IF(Pengawas!H257="","-",IF(VALUE(LEFT(Pengawas!H257,2))&gt;31,"Tanggal tidak valid",IF(VALUE(LEFT(RIGHT(Pengawas!H257,7),2))&gt;12,"Bulan tidak valid",IF(VALUE(RIGHT(Pengawas!H257,4))&gt;1990,"Umur terlalu muda",IF(VALUE(RIGHT(Pengawas!H257,4))&lt;1955,"Umur terlalu tua","OK")))))</f>
        <v>-</v>
      </c>
      <c r="I257" s="25" t="str">
        <f>IF(Pengawas!I257="","-",IF(Pengawas!I257="L","OK",IF(Pengawas!I257="P","OK","Tidak valid")))</f>
        <v>-</v>
      </c>
      <c r="J257" s="25" t="str">
        <f>IF(Pengawas!J257="","-",IF(LEN(Pengawas!J257)&lt;4,"Cek lagi","OK"))</f>
        <v>-</v>
      </c>
      <c r="K257" s="25" t="str">
        <f>IF(Pengawas!K257="","-",IF(Pengawas!K257&gt;5,"Tidak valid",IF(Pengawas!K257&lt;1,"Tidak valid","OK")))</f>
        <v>-</v>
      </c>
      <c r="L257" s="25" t="str">
        <f>IF(Pengawas!L257="","-",IF(VALUE(LEFT(Pengawas!L257,1))&gt;1,"Tidak valid","OK"))</f>
        <v>-</v>
      </c>
      <c r="M257" s="25" t="str">
        <f>IF(Pengawas!M257="","-",IF(VALUE(LEFT(Pengawas!M257,1))&gt;1,"Tidak valid","OK"))</f>
        <v>-</v>
      </c>
      <c r="N257" s="25" t="str">
        <f>IF(Pengawas!N257="","-",IF(VALUE(LEFT(Pengawas!N257,2))&gt;31,"Tanggal tidak valid",IF(VALUE(LEFT(RIGHT(Pengawas!N257,7),2))&gt;12,"Bulan tidak valid",IF(VALUE(RIGHT(Pengawas!N257,4))&gt;2015,"Tahun cek lagi",IF(VALUE(RIGHT(Pengawas!N257,4))&lt;1930,"Tahun cek lagi","OK")))))</f>
        <v>-</v>
      </c>
      <c r="O257" s="26" t="str">
        <f>IF(Pengawas!O257="","-",IF(VALUE(LEFT(Pengawas!O257,2))&gt;31,"Tanggal tidak valid",IF(VALUE(LEFT(RIGHT(Pengawas!O257,7),2))&gt;12,"Bulan tidak valid",IF(VALUE(RIGHT(Pengawas!O257,4))&gt;2015,"Tahun cek lagi",IF(VALUE(RIGHT(Pengawas!O257,4))&lt;1930,"Tahun cek lagi","OK")))))</f>
        <v>-</v>
      </c>
      <c r="P257" s="26" t="str">
        <f>IF(Pengawas!P257="","-",IF(VALUE(LEFT(Pengawas!P257,2))&gt;31,"Tanggal tidak valid",IF(VALUE(LEFT(RIGHT(Pengawas!P257,7),2))&gt;12,"Bulan tidak valid",IF(VALUE(RIGHT(Pengawas!P257,4))&gt;2015,"Tahun cek lagi",IF(VALUE(RIGHT(Pengawas!P257,4))&lt;1930,"Tahun cek lagi","OK")))))</f>
        <v>-</v>
      </c>
      <c r="Q257" s="25" t="str">
        <f>IF(Pengawas!Q257="","-",IF(Pengawas!Q257&gt;3,"Tidak valid",IF(Pengawas!Q257&lt;1,"Tidak valid","OK")))</f>
        <v>-</v>
      </c>
      <c r="R257" s="25" t="str">
        <f>IF(Pengawas!R257="","-",IF(Pengawas!R257&gt;20000000,"Cek lagi",IF(Pengawas!R257&lt;50000,"Cek lagi","OK")))</f>
        <v>-</v>
      </c>
      <c r="S257" s="25" t="str">
        <f>IF(Pengawas!S257="","-",IF(Pengawas!S257&gt;3,"Tidak valid",IF(Pengawas!S257&lt;1,"Tidak valid","OK")))</f>
        <v>-</v>
      </c>
      <c r="T257" s="25" t="str">
        <f>IF(Pengawas!T257="","-",IF(Pengawas!T257&gt;6,"Tidak valid",IF(Pengawas!T257&lt;1,"Tidak valid","OK")))</f>
        <v>-</v>
      </c>
      <c r="U257" s="25" t="str">
        <f>IF(Pengawas!U257="","-",IF(Pengawas!U257&gt;4,"Tidak valid",IF(Pengawas!U257&lt;1,"Tidak valid","OK")))</f>
        <v>-</v>
      </c>
      <c r="V257" s="25" t="str">
        <f>IF(Pengawas!V257="","-",IF(Pengawas!V257&gt;2,"Tidak valid",IF(Pengawas!V257&lt;1,"Tidak valid","OK")))</f>
        <v>-</v>
      </c>
      <c r="W257" s="25" t="str">
        <f>IF(Pengawas!V257="","-",IF(Pengawas!V257=1,IF(Pengawas!W257="","Harap diisi","OK"),IF(Pengawas!V257=2,IF(Pengawas!W257="","Harap diisi","OK"),IF(Pengawas!V258&lt;1,"-",IF(Pengawas!V258&gt;2,"-","OK")))))</f>
        <v>-</v>
      </c>
      <c r="X257" s="25" t="str">
        <f>IF(Pengawas!V257="","-",IF(Pengawas!V257=1,IF(Pengawas!X257="","Harap diisi","OK"),IF(Pengawas!V257=2,IF(Pengawas!X257="","Harap diisi","OK"),IF(Pengawas!V258&lt;1,"-",IF(Pengawas!V258&gt;2,"-","OK")))))</f>
        <v>-</v>
      </c>
      <c r="Y257" s="25" t="str">
        <f>IF(Pengawas!V257="","-",IF(Pengawas!V257=1,IF(Pengawas!Y257="","Harap diisi","OK"),IF(Pengawas!V257=2,IF(Pengawas!Y257="","Harap diisi","OK"),IF(Pengawas!V258&lt;1,"-",IF(Pengawas!V258&gt;2,"-","OK")))))</f>
        <v>-</v>
      </c>
      <c r="Z257" s="25" t="str">
        <f>IF(Pengawas!V257="","-",IF(Pengawas!V257=1,IF(Pengawas!Z257="","Harap diisi","OK"),IF(Pengawas!V257=2,IF(Pengawas!Z257="","Harap diisi","OK"),IF(Pengawas!V258&lt;1,"-",IF(Pengawas!V258&gt;2,"-","OK")))))</f>
        <v>-</v>
      </c>
      <c r="AA257" s="25" t="str">
        <f>IF(Pengawas!V257="","-",IF(Pengawas!V257=1,IF(Pengawas!AA257="","Harap diisi","OK"),IF(Pengawas!V257=2,IF(Pengawas!AA257="","Harap diisi","OK"),IF(Pengawas!V258&lt;1,"-",IF(Pengawas!V258&gt;2,"-","OK")))))</f>
        <v>-</v>
      </c>
      <c r="AB257" s="25" t="str">
        <f>IF(Pengawas!V257="","-",IF(Pengawas!V257=1,IF(Pengawas!AB257="","Harap diisi","OK"),IF(Pengawas!V257=2,IF(Pengawas!AB257="","Harap diisi","OK"),IF(Pengawas!V258&lt;1,"-",IF(Pengawas!V258&gt;2,"-","OK")))))</f>
        <v>-</v>
      </c>
      <c r="AC257" s="25" t="str">
        <f>IF(Pengawas!V257="","-",IF(Pengawas!V257=1,IF(Pengawas!AC257="","Harap diisi","OK"),IF(Pengawas!V257=2,IF(Pengawas!AC257="","Harap diisi","OK"),IF(Pengawas!V258&lt;1,"-",IF(Pengawas!V258&gt;2,"-","OK")))))</f>
        <v>-</v>
      </c>
      <c r="AD257" s="25" t="str">
        <f>IF(Pengawas!V257="","-",IF(Pengawas!V257=1,IF(Pengawas!AD257="","OK","Harap dikosongkan"),IF(Pengawas!V257=2,IF(Pengawas!AD257="","Harap diisi","OK"),IF(Pengawas!V258&lt;1,"-",IF(Pengawas!V258&gt;2,"-","OK")))))</f>
        <v>-</v>
      </c>
      <c r="AE257" s="25" t="str">
        <f>IF(Pengawas!V257="","-",IF(Pengawas!V257=1,IF(Pengawas!AE257="","OK","Harap dikosongkan"),IF(Pengawas!V257=2,IF(Pengawas!AE257="","Harap diisi","OK"),IF(Pengawas!V258&lt;1,"-",IF(Pengawas!V258&gt;2,"-","OK")))))</f>
        <v>-</v>
      </c>
      <c r="AF257" s="25" t="str">
        <f>IF(Pengawas!V257="","-",IF(Pengawas!V257=1,IF(Pengawas!AF257="","OK","Harap dikosongkan"),IF(Pengawas!V257=2,IF(Pengawas!AF257="","Harap diisi","OK"),IF(Pengawas!V258&lt;1,"-",IF(Pengawas!V258&gt;2,"-","OK")))))</f>
        <v>-</v>
      </c>
      <c r="AG257" s="25" t="str">
        <f>IF(Pengawas!V257="","-",IF(Pengawas!V257=1,IF(Pengawas!AG257="","OK","Harap dikosongkan"),IF(Pengawas!V257=2,IF(Pengawas!AG257="","Harap diisi","OK"),IF(Pengawas!V258&lt;1,"-",IF(Pengawas!V258&gt;2,"-","OK")))))</f>
        <v>-</v>
      </c>
      <c r="AH257" s="25" t="str">
        <f>IF(Pengawas!V257="","-",IF(Pengawas!V257=1,IF(Pengawas!AH257="","OK","Harap dikosongkan"),IF(Pengawas!V257=2,IF(Pengawas!AH257="","Harap diisi","OK"),IF(Pengawas!V258&lt;1,"-",IF(Pengawas!V258&gt;2,"-","OK")))))</f>
        <v>-</v>
      </c>
      <c r="AI257" s="25" t="str">
        <f>IF(Pengawas!V257="","-",IF(Pengawas!V257=1,IF(Pengawas!AI257="","OK","Harap dikosongkan"),IF(Pengawas!V257=2,IF(Pengawas!AI257="","Harap diisi","OK"),IF(Pengawas!V258&lt;1,"-",IF(Pengawas!V258&gt;2,"-","OK")))))</f>
        <v>-</v>
      </c>
      <c r="AJ257" s="25" t="str">
        <f>IF(Pengawas!V257="","-",IF(Pengawas!V257=1,IF(Pengawas!AJ257="","OK","Harap dikosongkan"),IF(Pengawas!V257=2,IF(Pengawas!AJ257="","Harap diisi","OK"),IF(Pengawas!V258&lt;1,"-",IF(Pengawas!V258&gt;2,"-","OK")))))</f>
        <v>-</v>
      </c>
      <c r="AK257" s="25" t="str">
        <f>IF(Pengawas!V257="","-",IF(Pengawas!V257=1,IF(Pengawas!AK257="","OK","Harap dikosongkan"),IF(Pengawas!V257=2,IF(Pengawas!AK257="","Harap diisi","OK"),IF(Pengawas!V258&lt;1,"-",IF(Pengawas!V258&gt;2,"-","OK")))))</f>
        <v>-</v>
      </c>
      <c r="AL257" s="25" t="str">
        <f>IF(Pengawas!AL257="","-",IF(Pengawas!AL257&gt;3,"Tidak valid",IF(Pengawas!AL257&lt;1,"Tidak valid","OK")))</f>
        <v>-</v>
      </c>
      <c r="AM257" s="25" t="str">
        <f>IF(Pengawas!AL257="",IF(Pengawas!AM257="","-","Harap dikosongkan"),IF(Pengawas!AL257&lt;&gt;1,IF(Pengawas!AM257="","OK","Harap dikosongkan"),IF(Pengawas!AM257="","Harap diisi",IF(Pengawas!AM257&gt;2015,"Cek lagi",IF(Pengawas!AM257&lt;2005,"Cek lagi","OK")))))</f>
        <v>-</v>
      </c>
      <c r="AN257" s="25" t="str">
        <f>IF(Pengawas!AL257="",IF(Pengawas!AN257="","-","Harap dikosongkan"),IF(Pengawas!AL257&lt;&gt;1,IF(Pengawas!AN257="","OK","Harap dikosongkan"),IF(Pengawas!AN257="","Harap diisi",IF(VALUE(Pengawas!AN257)&gt;33,"Tidak valid",IF(VALUE(Pengawas!AN257)&lt;1,"Tidak valid","OK")))))</f>
        <v>-</v>
      </c>
      <c r="AO257" s="25" t="str">
        <f>IF(Pengawas!AL257="",IF(Pengawas!AO257="","-","Harap dikosongkan"),IF(Pengawas!AL257&lt;&gt;1,IF(Pengawas!AO257="","OK","Harap dikosongkan"),IF(Pengawas!AO257="","Harap diisi",IF(Pengawas!AO257&gt;1,"Tidak valid","OK"))))</f>
        <v>-</v>
      </c>
      <c r="AP257" s="25" t="str">
        <f>IF(Pengawas!AL257&gt;1,"OK",IF(Pengawas!AO257="",IF(Pengawas!AP257="","-","Kolom AO cek lagi"),IF(Pengawas!AO257=0,IF(Pengawas!AP257="","OK","Harap dikosongkan"),IF(Pengawas!AP257="","Harap diisi",IF(LEN(Pengawas!AP257)&lt;12,"Tidak valid",IF(LEN(Pengawas!AP257)&gt;14,"Tidak valid","OK"))))))</f>
        <v>-</v>
      </c>
      <c r="AQ257" s="26" t="str">
        <f>IF(Pengawas!AL257&gt;1,"OK",IF(Pengawas!AO257="",IF(Pengawas!AQ257="","-","Kolom AO cek lagi"),IF(Pengawas!AO257=0,IF(Pengawas!AQ257="","OK","Harap dikosongkan"),IF(Pengawas!AQ257="","Harap diisi",IF(LEN(Pengawas!AQ257)&lt;5,"Cek lagi","OK")))))</f>
        <v>-</v>
      </c>
      <c r="AR257" s="26" t="str">
        <f>IF(Pengawas!AL257&gt;1,"OK",IF(Pengawas!AO257="",IF(Pengawas!AR257="","-","Kolom AT cek lagi"),IF(Pengawas!AO257=0,IF(Pengawas!AR257="","OK","Harap dikosongkan"),IF(Pengawas!AR257="","Harap diisi",IF(VALUE(LEFT(Pengawas!AR257,2))&gt;31,"Tanggal tidak valid",IF(VALUE(LEFT(RIGHT(Pengawas!AR257,7),2))&gt;12,"Bulan tidak valid",IF(VALUE(RIGHT(Pengawas!AR257,4))&gt;2016,"Tahun cek lagi",IF(VALUE(RIGHT(Pengawas!AR257,4))&lt;2005,"Tahun cek lagi","OK"))))))))</f>
        <v>-</v>
      </c>
      <c r="AS257" s="25" t="str">
        <f>IF(Pengawas!AP257="",IF(Pengawas!AS257="","-","Harap dikosongkan"),IF(Pengawas!AP257&lt;&gt;"",IF(Pengawas!AS257="","Harap diisi",IF(Pengawas!AS257&gt;1,"Tidak valid","OK"))))</f>
        <v>-</v>
      </c>
      <c r="AT257" s="25" t="str">
        <f>IF(Pengawas!AS257="",IF(Pengawas!AT257="","-","Harap dikosongkan"),IF(Pengawas!AS257&lt;&gt;1,IF(Pengawas!AT257="","OK","Harap dikosongkan"),IF(Pengawas!AS257="",IF(Pengawas!AT257="","-","Harap dikosongkan"),IF(Pengawas!AS257=0,IF(Pengawas!AT257="","OK","Harap dikosongkan"),IF(Pengawas!AT257="","Harap diisi",IF(Pengawas!AT257&gt;2016,"Cek lagi",IF(Pengawas!AT257&lt;2005,"Cek lagi",IF(Pengawas!AM257&gt;Pengawas!AT257,"Cek lagi dengan Kolom AL","OK"))))))))</f>
        <v>-</v>
      </c>
      <c r="AU257" s="25" t="str">
        <f>IF(Pengawas!AS257="",IF(Pengawas!AU257="","-","Harap dikosongkan"),IF(Pengawas!AS257&lt;&gt;1,IF(Pengawas!AU257="","OK","Harap dikosongkan"),IF(Pengawas!AS257="",IF(Pengawas!AU257="","-","Harap dikosongkan"),IF(Pengawas!AS257=0,IF(Pengawas!AU257="","OK","Harap dikosongkan"),IF(Pengawas!AU257="","Harap diisi",IF(Pengawas!AU257&gt;20000000,"Cek lagi",IF(Pengawas!AU257&lt;100000,"Cek lagi","OK")))))))</f>
        <v>-</v>
      </c>
      <c r="AV257" s="25" t="str">
        <f>IF(Pengawas!AV257="","-",IF(Pengawas!AV257&gt;3,"Tidak valid","OK"))</f>
        <v>-</v>
      </c>
      <c r="AW257" s="25" t="str">
        <f>IF(Pengawas!AV257="",IF(Pengawas!AW257="","-","Harap dikosongkan"),IF(Pengawas!AV257=0,IF(Pengawas!AW257="","OK","Harap dikosongkan"),IF(Pengawas!AV257&gt;0,IF(Pengawas!AW257="","Harap diisi",IF(Pengawas!AW257&gt;2015,"Tidak valid","OK")))))</f>
        <v>-</v>
      </c>
      <c r="AX257" s="25" t="str">
        <f>IF(Pengawas!AV257="",IF(Pengawas!AX257="","-","Harap dikosongkan"),IF(Pengawas!AV257=0,IF(Pengawas!AX257="","OK","Harap dikosongkan"),IF(Pengawas!AV257&gt;0,IF(Pengawas!AX257="","Harap diisi",IF(Pengawas!AX257="","-",IF(Pengawas!AX257&gt;1,"Tidak valid","OK"))))))</f>
        <v>-</v>
      </c>
      <c r="AY257" s="25" t="str">
        <f>IF(Pengawas!AY257="","-",IF(Pengawas!AY257&gt;2,"Tidak valid","OK"))</f>
        <v>-</v>
      </c>
      <c r="AZ257" s="25" t="str">
        <f>IF(Pengawas!AY257="",IF(Pengawas!AZ257="","-","Harap dikosongkan"),IF(Pengawas!AY257=0,IF(Pengawas!AZ257="","OK","Harap dikosongkan"),IF(Pengawas!AZ257="","Harap diisi",IF(Pengawas!AZ257&gt;2015,"Cek lagi",IF(Pengawas!AZ257&lt;2000,"Cek lagi","OK")))))</f>
        <v>-</v>
      </c>
      <c r="BA257" s="25" t="str">
        <f>IF(Pengawas!BA257="","-",IF(LEN(Pengawas!BA257)&lt;5,"Cek lagi","OK"))</f>
        <v>-</v>
      </c>
      <c r="BB257" s="25" t="str">
        <f>IF(Pengawas!BB257="","-",IF(LEN(Pengawas!BB257)&lt;4,"Cek lagi","OK"))</f>
        <v>-</v>
      </c>
      <c r="BC257" s="25" t="str">
        <f>IF(Pengawas!BC257="","-",IF(LEN(Pengawas!BC257)&lt;4,"Cek lagi","OK"))</f>
        <v>-</v>
      </c>
      <c r="BD257" s="25" t="str">
        <f>IF(Pengawas!BD257="","-",IF(LEN(Pengawas!BD257)&lt;4,"Cek lagi","OK"))</f>
        <v>-</v>
      </c>
      <c r="BE257" s="25" t="str">
        <f>IF(Pengawas!BE257="","-",IF(LEN(Pengawas!BE257)&lt;4,"Cek lagi","OK"))</f>
        <v>-</v>
      </c>
      <c r="BF257" s="25" t="str">
        <f>IF(Pengawas!BF257="","-",IF(LEN(Pengawas!BF257)&lt;&gt;5,"Tidak valid","OK"))</f>
        <v>-</v>
      </c>
      <c r="BG257" s="25" t="str">
        <f>IF(Pengawas!BG257="","-",IF(LEN(Pengawas!BG257)&lt;9,"Cek lagi",IF(LEN(Pengawas!BG257)&gt;14,"Cek lagi","OK")))</f>
        <v>-</v>
      </c>
    </row>
    <row r="258" spans="1:59" ht="15" customHeight="1" x14ac:dyDescent="0.2">
      <c r="A258" s="25" t="str">
        <f>IF(Pengawas!A258="","-",IF(LEN(Pengawas!A258)&lt;4,"Cek lagi","OK"))</f>
        <v>-</v>
      </c>
      <c r="B258" s="25" t="str">
        <f>IF(Pengawas!B258="","-",IF(LEN(Pengawas!B258)&lt;4,"Cek lagi","OK"))</f>
        <v>-</v>
      </c>
      <c r="C258" s="25" t="str">
        <f>IF(Pengawas!C258="","-",IF(LEN(Pengawas!C258)&lt;&gt;18,"Tidak valid","OK"))</f>
        <v>-</v>
      </c>
      <c r="D258" s="25" t="str">
        <f>IF(Pengawas!D258="","-",IF(LEN(Pengawas!D258)&lt;&gt;16,"Tidak valid","OK"))</f>
        <v>-</v>
      </c>
      <c r="E258" s="25" t="str">
        <f>IF(Pengawas!E258="","-",IF(LEN(Pengawas!E258)&lt;4,"Cek lagi","OK"))</f>
        <v>-</v>
      </c>
      <c r="F258" s="25" t="str">
        <f>IF(Pengawas!F258="","-",IF(LEN(Pengawas!F258)&lt;&gt;16,"Tidak valid","OK"))</f>
        <v>-</v>
      </c>
      <c r="G258" s="25" t="str">
        <f>IF(Pengawas!G258="","-",IF(LEN(Pengawas!G258)&lt;4,"Cek lagi","OK"))</f>
        <v>-</v>
      </c>
      <c r="H258" s="26" t="str">
        <f>IF(Pengawas!H258="","-",IF(VALUE(LEFT(Pengawas!H258,2))&gt;31,"Tanggal tidak valid",IF(VALUE(LEFT(RIGHT(Pengawas!H258,7),2))&gt;12,"Bulan tidak valid",IF(VALUE(RIGHT(Pengawas!H258,4))&gt;1990,"Umur terlalu muda",IF(VALUE(RIGHT(Pengawas!H258,4))&lt;1955,"Umur terlalu tua","OK")))))</f>
        <v>-</v>
      </c>
      <c r="I258" s="25" t="str">
        <f>IF(Pengawas!I258="","-",IF(Pengawas!I258="L","OK",IF(Pengawas!I258="P","OK","Tidak valid")))</f>
        <v>-</v>
      </c>
      <c r="J258" s="25" t="str">
        <f>IF(Pengawas!J258="","-",IF(LEN(Pengawas!J258)&lt;4,"Cek lagi","OK"))</f>
        <v>-</v>
      </c>
      <c r="K258" s="25" t="str">
        <f>IF(Pengawas!K258="","-",IF(Pengawas!K258&gt;5,"Tidak valid",IF(Pengawas!K258&lt;1,"Tidak valid","OK")))</f>
        <v>-</v>
      </c>
      <c r="L258" s="25" t="str">
        <f>IF(Pengawas!L258="","-",IF(VALUE(LEFT(Pengawas!L258,1))&gt;1,"Tidak valid","OK"))</f>
        <v>-</v>
      </c>
      <c r="M258" s="25" t="str">
        <f>IF(Pengawas!M258="","-",IF(VALUE(LEFT(Pengawas!M258,1))&gt;1,"Tidak valid","OK"))</f>
        <v>-</v>
      </c>
      <c r="N258" s="25" t="str">
        <f>IF(Pengawas!N258="","-",IF(VALUE(LEFT(Pengawas!N258,2))&gt;31,"Tanggal tidak valid",IF(VALUE(LEFT(RIGHT(Pengawas!N258,7),2))&gt;12,"Bulan tidak valid",IF(VALUE(RIGHT(Pengawas!N258,4))&gt;2015,"Tahun cek lagi",IF(VALUE(RIGHT(Pengawas!N258,4))&lt;1930,"Tahun cek lagi","OK")))))</f>
        <v>-</v>
      </c>
      <c r="O258" s="26" t="str">
        <f>IF(Pengawas!O258="","-",IF(VALUE(LEFT(Pengawas!O258,2))&gt;31,"Tanggal tidak valid",IF(VALUE(LEFT(RIGHT(Pengawas!O258,7),2))&gt;12,"Bulan tidak valid",IF(VALUE(RIGHT(Pengawas!O258,4))&gt;2015,"Tahun cek lagi",IF(VALUE(RIGHT(Pengawas!O258,4))&lt;1930,"Tahun cek lagi","OK")))))</f>
        <v>-</v>
      </c>
      <c r="P258" s="26" t="str">
        <f>IF(Pengawas!P258="","-",IF(VALUE(LEFT(Pengawas!P258,2))&gt;31,"Tanggal tidak valid",IF(VALUE(LEFT(RIGHT(Pengawas!P258,7),2))&gt;12,"Bulan tidak valid",IF(VALUE(RIGHT(Pengawas!P258,4))&gt;2015,"Tahun cek lagi",IF(VALUE(RIGHT(Pengawas!P258,4))&lt;1930,"Tahun cek lagi","OK")))))</f>
        <v>-</v>
      </c>
      <c r="Q258" s="25" t="str">
        <f>IF(Pengawas!Q258="","-",IF(Pengawas!Q258&gt;3,"Tidak valid",IF(Pengawas!Q258&lt;1,"Tidak valid","OK")))</f>
        <v>-</v>
      </c>
      <c r="R258" s="25" t="str">
        <f>IF(Pengawas!R258="","-",IF(Pengawas!R258&gt;20000000,"Cek lagi",IF(Pengawas!R258&lt;50000,"Cek lagi","OK")))</f>
        <v>-</v>
      </c>
      <c r="S258" s="25" t="str">
        <f>IF(Pengawas!S258="","-",IF(Pengawas!S258&gt;3,"Tidak valid",IF(Pengawas!S258&lt;1,"Tidak valid","OK")))</f>
        <v>-</v>
      </c>
      <c r="T258" s="25" t="str">
        <f>IF(Pengawas!T258="","-",IF(Pengawas!T258&gt;6,"Tidak valid",IF(Pengawas!T258&lt;1,"Tidak valid","OK")))</f>
        <v>-</v>
      </c>
      <c r="U258" s="25" t="str">
        <f>IF(Pengawas!U258="","-",IF(Pengawas!U258&gt;4,"Tidak valid",IF(Pengawas!U258&lt;1,"Tidak valid","OK")))</f>
        <v>-</v>
      </c>
      <c r="V258" s="25" t="str">
        <f>IF(Pengawas!V258="","-",IF(Pengawas!V258&gt;2,"Tidak valid",IF(Pengawas!V258&lt;1,"Tidak valid","OK")))</f>
        <v>-</v>
      </c>
      <c r="W258" s="25" t="str">
        <f>IF(Pengawas!V258="","-",IF(Pengawas!V258=1,IF(Pengawas!W258="","Harap diisi","OK"),IF(Pengawas!V258=2,IF(Pengawas!W258="","Harap diisi","OK"),IF(Pengawas!V259&lt;1,"-",IF(Pengawas!V259&gt;2,"-","OK")))))</f>
        <v>-</v>
      </c>
      <c r="X258" s="25" t="str">
        <f>IF(Pengawas!V258="","-",IF(Pengawas!V258=1,IF(Pengawas!X258="","Harap diisi","OK"),IF(Pengawas!V258=2,IF(Pengawas!X258="","Harap diisi","OK"),IF(Pengawas!V259&lt;1,"-",IF(Pengawas!V259&gt;2,"-","OK")))))</f>
        <v>-</v>
      </c>
      <c r="Y258" s="25" t="str">
        <f>IF(Pengawas!V258="","-",IF(Pengawas!V258=1,IF(Pengawas!Y258="","Harap diisi","OK"),IF(Pengawas!V258=2,IF(Pengawas!Y258="","Harap diisi","OK"),IF(Pengawas!V259&lt;1,"-",IF(Pengawas!V259&gt;2,"-","OK")))))</f>
        <v>-</v>
      </c>
      <c r="Z258" s="25" t="str">
        <f>IF(Pengawas!V258="","-",IF(Pengawas!V258=1,IF(Pengawas!Z258="","Harap diisi","OK"),IF(Pengawas!V258=2,IF(Pengawas!Z258="","Harap diisi","OK"),IF(Pengawas!V259&lt;1,"-",IF(Pengawas!V259&gt;2,"-","OK")))))</f>
        <v>-</v>
      </c>
      <c r="AA258" s="25" t="str">
        <f>IF(Pengawas!V258="","-",IF(Pengawas!V258=1,IF(Pengawas!AA258="","Harap diisi","OK"),IF(Pengawas!V258=2,IF(Pengawas!AA258="","Harap diisi","OK"),IF(Pengawas!V259&lt;1,"-",IF(Pengawas!V259&gt;2,"-","OK")))))</f>
        <v>-</v>
      </c>
      <c r="AB258" s="25" t="str">
        <f>IF(Pengawas!V258="","-",IF(Pengawas!V258=1,IF(Pengawas!AB258="","Harap diisi","OK"),IF(Pengawas!V258=2,IF(Pengawas!AB258="","Harap diisi","OK"),IF(Pengawas!V259&lt;1,"-",IF(Pengawas!V259&gt;2,"-","OK")))))</f>
        <v>-</v>
      </c>
      <c r="AC258" s="25" t="str">
        <f>IF(Pengawas!V258="","-",IF(Pengawas!V258=1,IF(Pengawas!AC258="","Harap diisi","OK"),IF(Pengawas!V258=2,IF(Pengawas!AC258="","Harap diisi","OK"),IF(Pengawas!V259&lt;1,"-",IF(Pengawas!V259&gt;2,"-","OK")))))</f>
        <v>-</v>
      </c>
      <c r="AD258" s="25" t="str">
        <f>IF(Pengawas!V258="","-",IF(Pengawas!V258=1,IF(Pengawas!AD258="","OK","Harap dikosongkan"),IF(Pengawas!V258=2,IF(Pengawas!AD258="","Harap diisi","OK"),IF(Pengawas!V259&lt;1,"-",IF(Pengawas!V259&gt;2,"-","OK")))))</f>
        <v>-</v>
      </c>
      <c r="AE258" s="25" t="str">
        <f>IF(Pengawas!V258="","-",IF(Pengawas!V258=1,IF(Pengawas!AE258="","OK","Harap dikosongkan"),IF(Pengawas!V258=2,IF(Pengawas!AE258="","Harap diisi","OK"),IF(Pengawas!V259&lt;1,"-",IF(Pengawas!V259&gt;2,"-","OK")))))</f>
        <v>-</v>
      </c>
      <c r="AF258" s="25" t="str">
        <f>IF(Pengawas!V258="","-",IF(Pengawas!V258=1,IF(Pengawas!AF258="","OK","Harap dikosongkan"),IF(Pengawas!V258=2,IF(Pengawas!AF258="","Harap diisi","OK"),IF(Pengawas!V259&lt;1,"-",IF(Pengawas!V259&gt;2,"-","OK")))))</f>
        <v>-</v>
      </c>
      <c r="AG258" s="25" t="str">
        <f>IF(Pengawas!V258="","-",IF(Pengawas!V258=1,IF(Pengawas!AG258="","OK","Harap dikosongkan"),IF(Pengawas!V258=2,IF(Pengawas!AG258="","Harap diisi","OK"),IF(Pengawas!V259&lt;1,"-",IF(Pengawas!V259&gt;2,"-","OK")))))</f>
        <v>-</v>
      </c>
      <c r="AH258" s="25" t="str">
        <f>IF(Pengawas!V258="","-",IF(Pengawas!V258=1,IF(Pengawas!AH258="","OK","Harap dikosongkan"),IF(Pengawas!V258=2,IF(Pengawas!AH258="","Harap diisi","OK"),IF(Pengawas!V259&lt;1,"-",IF(Pengawas!V259&gt;2,"-","OK")))))</f>
        <v>-</v>
      </c>
      <c r="AI258" s="25" t="str">
        <f>IF(Pengawas!V258="","-",IF(Pengawas!V258=1,IF(Pengawas!AI258="","OK","Harap dikosongkan"),IF(Pengawas!V258=2,IF(Pengawas!AI258="","Harap diisi","OK"),IF(Pengawas!V259&lt;1,"-",IF(Pengawas!V259&gt;2,"-","OK")))))</f>
        <v>-</v>
      </c>
      <c r="AJ258" s="25" t="str">
        <f>IF(Pengawas!V258="","-",IF(Pengawas!V258=1,IF(Pengawas!AJ258="","OK","Harap dikosongkan"),IF(Pengawas!V258=2,IF(Pengawas!AJ258="","Harap diisi","OK"),IF(Pengawas!V259&lt;1,"-",IF(Pengawas!V259&gt;2,"-","OK")))))</f>
        <v>-</v>
      </c>
      <c r="AK258" s="25" t="str">
        <f>IF(Pengawas!V258="","-",IF(Pengawas!V258=1,IF(Pengawas!AK258="","OK","Harap dikosongkan"),IF(Pengawas!V258=2,IF(Pengawas!AK258="","Harap diisi","OK"),IF(Pengawas!V259&lt;1,"-",IF(Pengawas!V259&gt;2,"-","OK")))))</f>
        <v>-</v>
      </c>
      <c r="AL258" s="25" t="str">
        <f>IF(Pengawas!AL258="","-",IF(Pengawas!AL258&gt;3,"Tidak valid",IF(Pengawas!AL258&lt;1,"Tidak valid","OK")))</f>
        <v>-</v>
      </c>
      <c r="AM258" s="25" t="str">
        <f>IF(Pengawas!AL258="",IF(Pengawas!AM258="","-","Harap dikosongkan"),IF(Pengawas!AL258&lt;&gt;1,IF(Pengawas!AM258="","OK","Harap dikosongkan"),IF(Pengawas!AM258="","Harap diisi",IF(Pengawas!AM258&gt;2015,"Cek lagi",IF(Pengawas!AM258&lt;2005,"Cek lagi","OK")))))</f>
        <v>-</v>
      </c>
      <c r="AN258" s="25" t="str">
        <f>IF(Pengawas!AL258="",IF(Pengawas!AN258="","-","Harap dikosongkan"),IF(Pengawas!AL258&lt;&gt;1,IF(Pengawas!AN258="","OK","Harap dikosongkan"),IF(Pengawas!AN258="","Harap diisi",IF(VALUE(Pengawas!AN258)&gt;33,"Tidak valid",IF(VALUE(Pengawas!AN258)&lt;1,"Tidak valid","OK")))))</f>
        <v>-</v>
      </c>
      <c r="AO258" s="25" t="str">
        <f>IF(Pengawas!AL258="",IF(Pengawas!AO258="","-","Harap dikosongkan"),IF(Pengawas!AL258&lt;&gt;1,IF(Pengawas!AO258="","OK","Harap dikosongkan"),IF(Pengawas!AO258="","Harap diisi",IF(Pengawas!AO258&gt;1,"Tidak valid","OK"))))</f>
        <v>-</v>
      </c>
      <c r="AP258" s="25" t="str">
        <f>IF(Pengawas!AL258&gt;1,"OK",IF(Pengawas!AO258="",IF(Pengawas!AP258="","-","Kolom AO cek lagi"),IF(Pengawas!AO258=0,IF(Pengawas!AP258="","OK","Harap dikosongkan"),IF(Pengawas!AP258="","Harap diisi",IF(LEN(Pengawas!AP258)&lt;12,"Tidak valid",IF(LEN(Pengawas!AP258)&gt;14,"Tidak valid","OK"))))))</f>
        <v>-</v>
      </c>
      <c r="AQ258" s="26" t="str">
        <f>IF(Pengawas!AL258&gt;1,"OK",IF(Pengawas!AO258="",IF(Pengawas!AQ258="","-","Kolom AO cek lagi"),IF(Pengawas!AO258=0,IF(Pengawas!AQ258="","OK","Harap dikosongkan"),IF(Pengawas!AQ258="","Harap diisi",IF(LEN(Pengawas!AQ258)&lt;5,"Cek lagi","OK")))))</f>
        <v>-</v>
      </c>
      <c r="AR258" s="26" t="str">
        <f>IF(Pengawas!AL258&gt;1,"OK",IF(Pengawas!AO258="",IF(Pengawas!AR258="","-","Kolom AT cek lagi"),IF(Pengawas!AO258=0,IF(Pengawas!AR258="","OK","Harap dikosongkan"),IF(Pengawas!AR258="","Harap diisi",IF(VALUE(LEFT(Pengawas!AR258,2))&gt;31,"Tanggal tidak valid",IF(VALUE(LEFT(RIGHT(Pengawas!AR258,7),2))&gt;12,"Bulan tidak valid",IF(VALUE(RIGHT(Pengawas!AR258,4))&gt;2016,"Tahun cek lagi",IF(VALUE(RIGHT(Pengawas!AR258,4))&lt;2005,"Tahun cek lagi","OK"))))))))</f>
        <v>-</v>
      </c>
      <c r="AS258" s="25" t="str">
        <f>IF(Pengawas!AP258="",IF(Pengawas!AS258="","-","Harap dikosongkan"),IF(Pengawas!AP258&lt;&gt;"",IF(Pengawas!AS258="","Harap diisi",IF(Pengawas!AS258&gt;1,"Tidak valid","OK"))))</f>
        <v>-</v>
      </c>
      <c r="AT258" s="25" t="str">
        <f>IF(Pengawas!AS258="",IF(Pengawas!AT258="","-","Harap dikosongkan"),IF(Pengawas!AS258&lt;&gt;1,IF(Pengawas!AT258="","OK","Harap dikosongkan"),IF(Pengawas!AS258="",IF(Pengawas!AT258="","-","Harap dikosongkan"),IF(Pengawas!AS258=0,IF(Pengawas!AT258="","OK","Harap dikosongkan"),IF(Pengawas!AT258="","Harap diisi",IF(Pengawas!AT258&gt;2016,"Cek lagi",IF(Pengawas!AT258&lt;2005,"Cek lagi",IF(Pengawas!AM258&gt;Pengawas!AT258,"Cek lagi dengan Kolom AL","OK"))))))))</f>
        <v>-</v>
      </c>
      <c r="AU258" s="25" t="str">
        <f>IF(Pengawas!AS258="",IF(Pengawas!AU258="","-","Harap dikosongkan"),IF(Pengawas!AS258&lt;&gt;1,IF(Pengawas!AU258="","OK","Harap dikosongkan"),IF(Pengawas!AS258="",IF(Pengawas!AU258="","-","Harap dikosongkan"),IF(Pengawas!AS258=0,IF(Pengawas!AU258="","OK","Harap dikosongkan"),IF(Pengawas!AU258="","Harap diisi",IF(Pengawas!AU258&gt;20000000,"Cek lagi",IF(Pengawas!AU258&lt;100000,"Cek lagi","OK")))))))</f>
        <v>-</v>
      </c>
      <c r="AV258" s="25" t="str">
        <f>IF(Pengawas!AV258="","-",IF(Pengawas!AV258&gt;3,"Tidak valid","OK"))</f>
        <v>-</v>
      </c>
      <c r="AW258" s="25" t="str">
        <f>IF(Pengawas!AV258="",IF(Pengawas!AW258="","-","Harap dikosongkan"),IF(Pengawas!AV258=0,IF(Pengawas!AW258="","OK","Harap dikosongkan"),IF(Pengawas!AV258&gt;0,IF(Pengawas!AW258="","Harap diisi",IF(Pengawas!AW258&gt;2015,"Tidak valid","OK")))))</f>
        <v>-</v>
      </c>
      <c r="AX258" s="25" t="str">
        <f>IF(Pengawas!AV258="",IF(Pengawas!AX258="","-","Harap dikosongkan"),IF(Pengawas!AV258=0,IF(Pengawas!AX258="","OK","Harap dikosongkan"),IF(Pengawas!AV258&gt;0,IF(Pengawas!AX258="","Harap diisi",IF(Pengawas!AX258="","-",IF(Pengawas!AX258&gt;1,"Tidak valid","OK"))))))</f>
        <v>-</v>
      </c>
      <c r="AY258" s="25" t="str">
        <f>IF(Pengawas!AY258="","-",IF(Pengawas!AY258&gt;2,"Tidak valid","OK"))</f>
        <v>-</v>
      </c>
      <c r="AZ258" s="25" t="str">
        <f>IF(Pengawas!AY258="",IF(Pengawas!AZ258="","-","Harap dikosongkan"),IF(Pengawas!AY258=0,IF(Pengawas!AZ258="","OK","Harap dikosongkan"),IF(Pengawas!AZ258="","Harap diisi",IF(Pengawas!AZ258&gt;2015,"Cek lagi",IF(Pengawas!AZ258&lt;2000,"Cek lagi","OK")))))</f>
        <v>-</v>
      </c>
      <c r="BA258" s="25" t="str">
        <f>IF(Pengawas!BA258="","-",IF(LEN(Pengawas!BA258)&lt;5,"Cek lagi","OK"))</f>
        <v>-</v>
      </c>
      <c r="BB258" s="25" t="str">
        <f>IF(Pengawas!BB258="","-",IF(LEN(Pengawas!BB258)&lt;4,"Cek lagi","OK"))</f>
        <v>-</v>
      </c>
      <c r="BC258" s="25" t="str">
        <f>IF(Pengawas!BC258="","-",IF(LEN(Pengawas!BC258)&lt;4,"Cek lagi","OK"))</f>
        <v>-</v>
      </c>
      <c r="BD258" s="25" t="str">
        <f>IF(Pengawas!BD258="","-",IF(LEN(Pengawas!BD258)&lt;4,"Cek lagi","OK"))</f>
        <v>-</v>
      </c>
      <c r="BE258" s="25" t="str">
        <f>IF(Pengawas!BE258="","-",IF(LEN(Pengawas!BE258)&lt;4,"Cek lagi","OK"))</f>
        <v>-</v>
      </c>
      <c r="BF258" s="25" t="str">
        <f>IF(Pengawas!BF258="","-",IF(LEN(Pengawas!BF258)&lt;&gt;5,"Tidak valid","OK"))</f>
        <v>-</v>
      </c>
      <c r="BG258" s="25" t="str">
        <f>IF(Pengawas!BG258="","-",IF(LEN(Pengawas!BG258)&lt;9,"Cek lagi",IF(LEN(Pengawas!BG258)&gt;14,"Cek lagi","OK")))</f>
        <v>-</v>
      </c>
    </row>
    <row r="259" spans="1:59" ht="15" customHeight="1" x14ac:dyDescent="0.2">
      <c r="A259" s="25" t="str">
        <f>IF(Pengawas!A259="","-",IF(LEN(Pengawas!A259)&lt;4,"Cek lagi","OK"))</f>
        <v>-</v>
      </c>
      <c r="B259" s="25" t="str">
        <f>IF(Pengawas!B259="","-",IF(LEN(Pengawas!B259)&lt;4,"Cek lagi","OK"))</f>
        <v>-</v>
      </c>
      <c r="C259" s="25" t="str">
        <f>IF(Pengawas!C259="","-",IF(LEN(Pengawas!C259)&lt;&gt;18,"Tidak valid","OK"))</f>
        <v>-</v>
      </c>
      <c r="D259" s="25" t="str">
        <f>IF(Pengawas!D259="","-",IF(LEN(Pengawas!D259)&lt;&gt;16,"Tidak valid","OK"))</f>
        <v>-</v>
      </c>
      <c r="E259" s="25" t="str">
        <f>IF(Pengawas!E259="","-",IF(LEN(Pengawas!E259)&lt;4,"Cek lagi","OK"))</f>
        <v>-</v>
      </c>
      <c r="F259" s="25" t="str">
        <f>IF(Pengawas!F259="","-",IF(LEN(Pengawas!F259)&lt;&gt;16,"Tidak valid","OK"))</f>
        <v>-</v>
      </c>
      <c r="G259" s="25" t="str">
        <f>IF(Pengawas!G259="","-",IF(LEN(Pengawas!G259)&lt;4,"Cek lagi","OK"))</f>
        <v>-</v>
      </c>
      <c r="H259" s="26" t="str">
        <f>IF(Pengawas!H259="","-",IF(VALUE(LEFT(Pengawas!H259,2))&gt;31,"Tanggal tidak valid",IF(VALUE(LEFT(RIGHT(Pengawas!H259,7),2))&gt;12,"Bulan tidak valid",IF(VALUE(RIGHT(Pengawas!H259,4))&gt;1990,"Umur terlalu muda",IF(VALUE(RIGHT(Pengawas!H259,4))&lt;1955,"Umur terlalu tua","OK")))))</f>
        <v>-</v>
      </c>
      <c r="I259" s="25" t="str">
        <f>IF(Pengawas!I259="","-",IF(Pengawas!I259="L","OK",IF(Pengawas!I259="P","OK","Tidak valid")))</f>
        <v>-</v>
      </c>
      <c r="J259" s="25" t="str">
        <f>IF(Pengawas!J259="","-",IF(LEN(Pengawas!J259)&lt;4,"Cek lagi","OK"))</f>
        <v>-</v>
      </c>
      <c r="K259" s="25" t="str">
        <f>IF(Pengawas!K259="","-",IF(Pengawas!K259&gt;5,"Tidak valid",IF(Pengawas!K259&lt;1,"Tidak valid","OK")))</f>
        <v>-</v>
      </c>
      <c r="L259" s="25" t="str">
        <f>IF(Pengawas!L259="","-",IF(VALUE(LEFT(Pengawas!L259,1))&gt;1,"Tidak valid","OK"))</f>
        <v>-</v>
      </c>
      <c r="M259" s="25" t="str">
        <f>IF(Pengawas!M259="","-",IF(VALUE(LEFT(Pengawas!M259,1))&gt;1,"Tidak valid","OK"))</f>
        <v>-</v>
      </c>
      <c r="N259" s="25" t="str">
        <f>IF(Pengawas!N259="","-",IF(VALUE(LEFT(Pengawas!N259,2))&gt;31,"Tanggal tidak valid",IF(VALUE(LEFT(RIGHT(Pengawas!N259,7),2))&gt;12,"Bulan tidak valid",IF(VALUE(RIGHT(Pengawas!N259,4))&gt;2015,"Tahun cek lagi",IF(VALUE(RIGHT(Pengawas!N259,4))&lt;1930,"Tahun cek lagi","OK")))))</f>
        <v>-</v>
      </c>
      <c r="O259" s="26" t="str">
        <f>IF(Pengawas!O259="","-",IF(VALUE(LEFT(Pengawas!O259,2))&gt;31,"Tanggal tidak valid",IF(VALUE(LEFT(RIGHT(Pengawas!O259,7),2))&gt;12,"Bulan tidak valid",IF(VALUE(RIGHT(Pengawas!O259,4))&gt;2015,"Tahun cek lagi",IF(VALUE(RIGHT(Pengawas!O259,4))&lt;1930,"Tahun cek lagi","OK")))))</f>
        <v>-</v>
      </c>
      <c r="P259" s="26" t="str">
        <f>IF(Pengawas!P259="","-",IF(VALUE(LEFT(Pengawas!P259,2))&gt;31,"Tanggal tidak valid",IF(VALUE(LEFT(RIGHT(Pengawas!P259,7),2))&gt;12,"Bulan tidak valid",IF(VALUE(RIGHT(Pengawas!P259,4))&gt;2015,"Tahun cek lagi",IF(VALUE(RIGHT(Pengawas!P259,4))&lt;1930,"Tahun cek lagi","OK")))))</f>
        <v>-</v>
      </c>
      <c r="Q259" s="25" t="str">
        <f>IF(Pengawas!Q259="","-",IF(Pengawas!Q259&gt;3,"Tidak valid",IF(Pengawas!Q259&lt;1,"Tidak valid","OK")))</f>
        <v>-</v>
      </c>
      <c r="R259" s="25" t="str">
        <f>IF(Pengawas!R259="","-",IF(Pengawas!R259&gt;20000000,"Cek lagi",IF(Pengawas!R259&lt;50000,"Cek lagi","OK")))</f>
        <v>-</v>
      </c>
      <c r="S259" s="25" t="str">
        <f>IF(Pengawas!S259="","-",IF(Pengawas!S259&gt;3,"Tidak valid",IF(Pengawas!S259&lt;1,"Tidak valid","OK")))</f>
        <v>-</v>
      </c>
      <c r="T259" s="25" t="str">
        <f>IF(Pengawas!T259="","-",IF(Pengawas!T259&gt;6,"Tidak valid",IF(Pengawas!T259&lt;1,"Tidak valid","OK")))</f>
        <v>-</v>
      </c>
      <c r="U259" s="25" t="str">
        <f>IF(Pengawas!U259="","-",IF(Pengawas!U259&gt;4,"Tidak valid",IF(Pengawas!U259&lt;1,"Tidak valid","OK")))</f>
        <v>-</v>
      </c>
      <c r="V259" s="25" t="str">
        <f>IF(Pengawas!V259="","-",IF(Pengawas!V259&gt;2,"Tidak valid",IF(Pengawas!V259&lt;1,"Tidak valid","OK")))</f>
        <v>-</v>
      </c>
      <c r="W259" s="25" t="str">
        <f>IF(Pengawas!V259="","-",IF(Pengawas!V259=1,IF(Pengawas!W259="","Harap diisi","OK"),IF(Pengawas!V259=2,IF(Pengawas!W259="","Harap diisi","OK"),IF(Pengawas!V260&lt;1,"-",IF(Pengawas!V260&gt;2,"-","OK")))))</f>
        <v>-</v>
      </c>
      <c r="X259" s="25" t="str">
        <f>IF(Pengawas!V259="","-",IF(Pengawas!V259=1,IF(Pengawas!X259="","Harap diisi","OK"),IF(Pengawas!V259=2,IF(Pengawas!X259="","Harap diisi","OK"),IF(Pengawas!V260&lt;1,"-",IF(Pengawas!V260&gt;2,"-","OK")))))</f>
        <v>-</v>
      </c>
      <c r="Y259" s="25" t="str">
        <f>IF(Pengawas!V259="","-",IF(Pengawas!V259=1,IF(Pengawas!Y259="","Harap diisi","OK"),IF(Pengawas!V259=2,IF(Pengawas!Y259="","Harap diisi","OK"),IF(Pengawas!V260&lt;1,"-",IF(Pengawas!V260&gt;2,"-","OK")))))</f>
        <v>-</v>
      </c>
      <c r="Z259" s="25" t="str">
        <f>IF(Pengawas!V259="","-",IF(Pengawas!V259=1,IF(Pengawas!Z259="","Harap diisi","OK"),IF(Pengawas!V259=2,IF(Pengawas!Z259="","Harap diisi","OK"),IF(Pengawas!V260&lt;1,"-",IF(Pengawas!V260&gt;2,"-","OK")))))</f>
        <v>-</v>
      </c>
      <c r="AA259" s="25" t="str">
        <f>IF(Pengawas!V259="","-",IF(Pengawas!V259=1,IF(Pengawas!AA259="","Harap diisi","OK"),IF(Pengawas!V259=2,IF(Pengawas!AA259="","Harap diisi","OK"),IF(Pengawas!V260&lt;1,"-",IF(Pengawas!V260&gt;2,"-","OK")))))</f>
        <v>-</v>
      </c>
      <c r="AB259" s="25" t="str">
        <f>IF(Pengawas!V259="","-",IF(Pengawas!V259=1,IF(Pengawas!AB259="","Harap diisi","OK"),IF(Pengawas!V259=2,IF(Pengawas!AB259="","Harap diisi","OK"),IF(Pengawas!V260&lt;1,"-",IF(Pengawas!V260&gt;2,"-","OK")))))</f>
        <v>-</v>
      </c>
      <c r="AC259" s="25" t="str">
        <f>IF(Pengawas!V259="","-",IF(Pengawas!V259=1,IF(Pengawas!AC259="","Harap diisi","OK"),IF(Pengawas!V259=2,IF(Pengawas!AC259="","Harap diisi","OK"),IF(Pengawas!V260&lt;1,"-",IF(Pengawas!V260&gt;2,"-","OK")))))</f>
        <v>-</v>
      </c>
      <c r="AD259" s="25" t="str">
        <f>IF(Pengawas!V259="","-",IF(Pengawas!V259=1,IF(Pengawas!AD259="","OK","Harap dikosongkan"),IF(Pengawas!V259=2,IF(Pengawas!AD259="","Harap diisi","OK"),IF(Pengawas!V260&lt;1,"-",IF(Pengawas!V260&gt;2,"-","OK")))))</f>
        <v>-</v>
      </c>
      <c r="AE259" s="25" t="str">
        <f>IF(Pengawas!V259="","-",IF(Pengawas!V259=1,IF(Pengawas!AE259="","OK","Harap dikosongkan"),IF(Pengawas!V259=2,IF(Pengawas!AE259="","Harap diisi","OK"),IF(Pengawas!V260&lt;1,"-",IF(Pengawas!V260&gt;2,"-","OK")))))</f>
        <v>-</v>
      </c>
      <c r="AF259" s="25" t="str">
        <f>IF(Pengawas!V259="","-",IF(Pengawas!V259=1,IF(Pengawas!AF259="","OK","Harap dikosongkan"),IF(Pengawas!V259=2,IF(Pengawas!AF259="","Harap diisi","OK"),IF(Pengawas!V260&lt;1,"-",IF(Pengawas!V260&gt;2,"-","OK")))))</f>
        <v>-</v>
      </c>
      <c r="AG259" s="25" t="str">
        <f>IF(Pengawas!V259="","-",IF(Pengawas!V259=1,IF(Pengawas!AG259="","OK","Harap dikosongkan"),IF(Pengawas!V259=2,IF(Pengawas!AG259="","Harap diisi","OK"),IF(Pengawas!V260&lt;1,"-",IF(Pengawas!V260&gt;2,"-","OK")))))</f>
        <v>-</v>
      </c>
      <c r="AH259" s="25" t="str">
        <f>IF(Pengawas!V259="","-",IF(Pengawas!V259=1,IF(Pengawas!AH259="","OK","Harap dikosongkan"),IF(Pengawas!V259=2,IF(Pengawas!AH259="","Harap diisi","OK"),IF(Pengawas!V260&lt;1,"-",IF(Pengawas!V260&gt;2,"-","OK")))))</f>
        <v>-</v>
      </c>
      <c r="AI259" s="25" t="str">
        <f>IF(Pengawas!V259="","-",IF(Pengawas!V259=1,IF(Pengawas!AI259="","OK","Harap dikosongkan"),IF(Pengawas!V259=2,IF(Pengawas!AI259="","Harap diisi","OK"),IF(Pengawas!V260&lt;1,"-",IF(Pengawas!V260&gt;2,"-","OK")))))</f>
        <v>-</v>
      </c>
      <c r="AJ259" s="25" t="str">
        <f>IF(Pengawas!V259="","-",IF(Pengawas!V259=1,IF(Pengawas!AJ259="","OK","Harap dikosongkan"),IF(Pengawas!V259=2,IF(Pengawas!AJ259="","Harap diisi","OK"),IF(Pengawas!V260&lt;1,"-",IF(Pengawas!V260&gt;2,"-","OK")))))</f>
        <v>-</v>
      </c>
      <c r="AK259" s="25" t="str">
        <f>IF(Pengawas!V259="","-",IF(Pengawas!V259=1,IF(Pengawas!AK259="","OK","Harap dikosongkan"),IF(Pengawas!V259=2,IF(Pengawas!AK259="","Harap diisi","OK"),IF(Pengawas!V260&lt;1,"-",IF(Pengawas!V260&gt;2,"-","OK")))))</f>
        <v>-</v>
      </c>
      <c r="AL259" s="25" t="str">
        <f>IF(Pengawas!AL259="","-",IF(Pengawas!AL259&gt;3,"Tidak valid",IF(Pengawas!AL259&lt;1,"Tidak valid","OK")))</f>
        <v>-</v>
      </c>
      <c r="AM259" s="25" t="str">
        <f>IF(Pengawas!AL259="",IF(Pengawas!AM259="","-","Harap dikosongkan"),IF(Pengawas!AL259&lt;&gt;1,IF(Pengawas!AM259="","OK","Harap dikosongkan"),IF(Pengawas!AM259="","Harap diisi",IF(Pengawas!AM259&gt;2015,"Cek lagi",IF(Pengawas!AM259&lt;2005,"Cek lagi","OK")))))</f>
        <v>-</v>
      </c>
      <c r="AN259" s="25" t="str">
        <f>IF(Pengawas!AL259="",IF(Pengawas!AN259="","-","Harap dikosongkan"),IF(Pengawas!AL259&lt;&gt;1,IF(Pengawas!AN259="","OK","Harap dikosongkan"),IF(Pengawas!AN259="","Harap diisi",IF(VALUE(Pengawas!AN259)&gt;33,"Tidak valid",IF(VALUE(Pengawas!AN259)&lt;1,"Tidak valid","OK")))))</f>
        <v>-</v>
      </c>
      <c r="AO259" s="25" t="str">
        <f>IF(Pengawas!AL259="",IF(Pengawas!AO259="","-","Harap dikosongkan"),IF(Pengawas!AL259&lt;&gt;1,IF(Pengawas!AO259="","OK","Harap dikosongkan"),IF(Pengawas!AO259="","Harap diisi",IF(Pengawas!AO259&gt;1,"Tidak valid","OK"))))</f>
        <v>-</v>
      </c>
      <c r="AP259" s="25" t="str">
        <f>IF(Pengawas!AL259&gt;1,"OK",IF(Pengawas!AO259="",IF(Pengawas!AP259="","-","Kolom AO cek lagi"),IF(Pengawas!AO259=0,IF(Pengawas!AP259="","OK","Harap dikosongkan"),IF(Pengawas!AP259="","Harap diisi",IF(LEN(Pengawas!AP259)&lt;12,"Tidak valid",IF(LEN(Pengawas!AP259)&gt;14,"Tidak valid","OK"))))))</f>
        <v>-</v>
      </c>
      <c r="AQ259" s="26" t="str">
        <f>IF(Pengawas!AL259&gt;1,"OK",IF(Pengawas!AO259="",IF(Pengawas!AQ259="","-","Kolom AO cek lagi"),IF(Pengawas!AO259=0,IF(Pengawas!AQ259="","OK","Harap dikosongkan"),IF(Pengawas!AQ259="","Harap diisi",IF(LEN(Pengawas!AQ259)&lt;5,"Cek lagi","OK")))))</f>
        <v>-</v>
      </c>
      <c r="AR259" s="26" t="str">
        <f>IF(Pengawas!AL259&gt;1,"OK",IF(Pengawas!AO259="",IF(Pengawas!AR259="","-","Kolom AT cek lagi"),IF(Pengawas!AO259=0,IF(Pengawas!AR259="","OK","Harap dikosongkan"),IF(Pengawas!AR259="","Harap diisi",IF(VALUE(LEFT(Pengawas!AR259,2))&gt;31,"Tanggal tidak valid",IF(VALUE(LEFT(RIGHT(Pengawas!AR259,7),2))&gt;12,"Bulan tidak valid",IF(VALUE(RIGHT(Pengawas!AR259,4))&gt;2016,"Tahun cek lagi",IF(VALUE(RIGHT(Pengawas!AR259,4))&lt;2005,"Tahun cek lagi","OK"))))))))</f>
        <v>-</v>
      </c>
      <c r="AS259" s="25" t="str">
        <f>IF(Pengawas!AP259="",IF(Pengawas!AS259="","-","Harap dikosongkan"),IF(Pengawas!AP259&lt;&gt;"",IF(Pengawas!AS259="","Harap diisi",IF(Pengawas!AS259&gt;1,"Tidak valid","OK"))))</f>
        <v>-</v>
      </c>
      <c r="AT259" s="25" t="str">
        <f>IF(Pengawas!AS259="",IF(Pengawas!AT259="","-","Harap dikosongkan"),IF(Pengawas!AS259&lt;&gt;1,IF(Pengawas!AT259="","OK","Harap dikosongkan"),IF(Pengawas!AS259="",IF(Pengawas!AT259="","-","Harap dikosongkan"),IF(Pengawas!AS259=0,IF(Pengawas!AT259="","OK","Harap dikosongkan"),IF(Pengawas!AT259="","Harap diisi",IF(Pengawas!AT259&gt;2016,"Cek lagi",IF(Pengawas!AT259&lt;2005,"Cek lagi",IF(Pengawas!AM259&gt;Pengawas!AT259,"Cek lagi dengan Kolom AL","OK"))))))))</f>
        <v>-</v>
      </c>
      <c r="AU259" s="25" t="str">
        <f>IF(Pengawas!AS259="",IF(Pengawas!AU259="","-","Harap dikosongkan"),IF(Pengawas!AS259&lt;&gt;1,IF(Pengawas!AU259="","OK","Harap dikosongkan"),IF(Pengawas!AS259="",IF(Pengawas!AU259="","-","Harap dikosongkan"),IF(Pengawas!AS259=0,IF(Pengawas!AU259="","OK","Harap dikosongkan"),IF(Pengawas!AU259="","Harap diisi",IF(Pengawas!AU259&gt;20000000,"Cek lagi",IF(Pengawas!AU259&lt;100000,"Cek lagi","OK")))))))</f>
        <v>-</v>
      </c>
      <c r="AV259" s="25" t="str">
        <f>IF(Pengawas!AV259="","-",IF(Pengawas!AV259&gt;3,"Tidak valid","OK"))</f>
        <v>-</v>
      </c>
      <c r="AW259" s="25" t="str">
        <f>IF(Pengawas!AV259="",IF(Pengawas!AW259="","-","Harap dikosongkan"),IF(Pengawas!AV259=0,IF(Pengawas!AW259="","OK","Harap dikosongkan"),IF(Pengawas!AV259&gt;0,IF(Pengawas!AW259="","Harap diisi",IF(Pengawas!AW259&gt;2015,"Tidak valid","OK")))))</f>
        <v>-</v>
      </c>
      <c r="AX259" s="25" t="str">
        <f>IF(Pengawas!AV259="",IF(Pengawas!AX259="","-","Harap dikosongkan"),IF(Pengawas!AV259=0,IF(Pengawas!AX259="","OK","Harap dikosongkan"),IF(Pengawas!AV259&gt;0,IF(Pengawas!AX259="","Harap diisi",IF(Pengawas!AX259="","-",IF(Pengawas!AX259&gt;1,"Tidak valid","OK"))))))</f>
        <v>-</v>
      </c>
      <c r="AY259" s="25" t="str">
        <f>IF(Pengawas!AY259="","-",IF(Pengawas!AY259&gt;2,"Tidak valid","OK"))</f>
        <v>-</v>
      </c>
      <c r="AZ259" s="25" t="str">
        <f>IF(Pengawas!AY259="",IF(Pengawas!AZ259="","-","Harap dikosongkan"),IF(Pengawas!AY259=0,IF(Pengawas!AZ259="","OK","Harap dikosongkan"),IF(Pengawas!AZ259="","Harap diisi",IF(Pengawas!AZ259&gt;2015,"Cek lagi",IF(Pengawas!AZ259&lt;2000,"Cek lagi","OK")))))</f>
        <v>-</v>
      </c>
      <c r="BA259" s="25" t="str">
        <f>IF(Pengawas!BA259="","-",IF(LEN(Pengawas!BA259)&lt;5,"Cek lagi","OK"))</f>
        <v>-</v>
      </c>
      <c r="BB259" s="25" t="str">
        <f>IF(Pengawas!BB259="","-",IF(LEN(Pengawas!BB259)&lt;4,"Cek lagi","OK"))</f>
        <v>-</v>
      </c>
      <c r="BC259" s="25" t="str">
        <f>IF(Pengawas!BC259="","-",IF(LEN(Pengawas!BC259)&lt;4,"Cek lagi","OK"))</f>
        <v>-</v>
      </c>
      <c r="BD259" s="25" t="str">
        <f>IF(Pengawas!BD259="","-",IF(LEN(Pengawas!BD259)&lt;4,"Cek lagi","OK"))</f>
        <v>-</v>
      </c>
      <c r="BE259" s="25" t="str">
        <f>IF(Pengawas!BE259="","-",IF(LEN(Pengawas!BE259)&lt;4,"Cek lagi","OK"))</f>
        <v>-</v>
      </c>
      <c r="BF259" s="25" t="str">
        <f>IF(Pengawas!BF259="","-",IF(LEN(Pengawas!BF259)&lt;&gt;5,"Tidak valid","OK"))</f>
        <v>-</v>
      </c>
      <c r="BG259" s="25" t="str">
        <f>IF(Pengawas!BG259="","-",IF(LEN(Pengawas!BG259)&lt;9,"Cek lagi",IF(LEN(Pengawas!BG259)&gt;14,"Cek lagi","OK")))</f>
        <v>-</v>
      </c>
    </row>
    <row r="260" spans="1:59" ht="15" customHeight="1" x14ac:dyDescent="0.2">
      <c r="A260" s="25" t="str">
        <f>IF(Pengawas!A260="","-",IF(LEN(Pengawas!A260)&lt;4,"Cek lagi","OK"))</f>
        <v>-</v>
      </c>
      <c r="B260" s="25" t="str">
        <f>IF(Pengawas!B260="","-",IF(LEN(Pengawas!B260)&lt;4,"Cek lagi","OK"))</f>
        <v>-</v>
      </c>
      <c r="C260" s="25" t="str">
        <f>IF(Pengawas!C260="","-",IF(LEN(Pengawas!C260)&lt;&gt;18,"Tidak valid","OK"))</f>
        <v>-</v>
      </c>
      <c r="D260" s="25" t="str">
        <f>IF(Pengawas!D260="","-",IF(LEN(Pengawas!D260)&lt;&gt;16,"Tidak valid","OK"))</f>
        <v>-</v>
      </c>
      <c r="E260" s="25" t="str">
        <f>IF(Pengawas!E260="","-",IF(LEN(Pengawas!E260)&lt;4,"Cek lagi","OK"))</f>
        <v>-</v>
      </c>
      <c r="F260" s="25" t="str">
        <f>IF(Pengawas!F260="","-",IF(LEN(Pengawas!F260)&lt;&gt;16,"Tidak valid","OK"))</f>
        <v>-</v>
      </c>
      <c r="G260" s="25" t="str">
        <f>IF(Pengawas!G260="","-",IF(LEN(Pengawas!G260)&lt;4,"Cek lagi","OK"))</f>
        <v>-</v>
      </c>
      <c r="H260" s="26" t="str">
        <f>IF(Pengawas!H260="","-",IF(VALUE(LEFT(Pengawas!H260,2))&gt;31,"Tanggal tidak valid",IF(VALUE(LEFT(RIGHT(Pengawas!H260,7),2))&gt;12,"Bulan tidak valid",IF(VALUE(RIGHT(Pengawas!H260,4))&gt;1990,"Umur terlalu muda",IF(VALUE(RIGHT(Pengawas!H260,4))&lt;1955,"Umur terlalu tua","OK")))))</f>
        <v>-</v>
      </c>
      <c r="I260" s="25" t="str">
        <f>IF(Pengawas!I260="","-",IF(Pengawas!I260="L","OK",IF(Pengawas!I260="P","OK","Tidak valid")))</f>
        <v>-</v>
      </c>
      <c r="J260" s="25" t="str">
        <f>IF(Pengawas!J260="","-",IF(LEN(Pengawas!J260)&lt;4,"Cek lagi","OK"))</f>
        <v>-</v>
      </c>
      <c r="K260" s="25" t="str">
        <f>IF(Pengawas!K260="","-",IF(Pengawas!K260&gt;5,"Tidak valid",IF(Pengawas!K260&lt;1,"Tidak valid","OK")))</f>
        <v>-</v>
      </c>
      <c r="L260" s="25" t="str">
        <f>IF(Pengawas!L260="","-",IF(VALUE(LEFT(Pengawas!L260,1))&gt;1,"Tidak valid","OK"))</f>
        <v>-</v>
      </c>
      <c r="M260" s="25" t="str">
        <f>IF(Pengawas!M260="","-",IF(VALUE(LEFT(Pengawas!M260,1))&gt;1,"Tidak valid","OK"))</f>
        <v>-</v>
      </c>
      <c r="N260" s="25" t="str">
        <f>IF(Pengawas!N260="","-",IF(VALUE(LEFT(Pengawas!N260,2))&gt;31,"Tanggal tidak valid",IF(VALUE(LEFT(RIGHT(Pengawas!N260,7),2))&gt;12,"Bulan tidak valid",IF(VALUE(RIGHT(Pengawas!N260,4))&gt;2015,"Tahun cek lagi",IF(VALUE(RIGHT(Pengawas!N260,4))&lt;1930,"Tahun cek lagi","OK")))))</f>
        <v>-</v>
      </c>
      <c r="O260" s="26" t="str">
        <f>IF(Pengawas!O260="","-",IF(VALUE(LEFT(Pengawas!O260,2))&gt;31,"Tanggal tidak valid",IF(VALUE(LEFT(RIGHT(Pengawas!O260,7),2))&gt;12,"Bulan tidak valid",IF(VALUE(RIGHT(Pengawas!O260,4))&gt;2015,"Tahun cek lagi",IF(VALUE(RIGHT(Pengawas!O260,4))&lt;1930,"Tahun cek lagi","OK")))))</f>
        <v>-</v>
      </c>
      <c r="P260" s="26" t="str">
        <f>IF(Pengawas!P260="","-",IF(VALUE(LEFT(Pengawas!P260,2))&gt;31,"Tanggal tidak valid",IF(VALUE(LEFT(RIGHT(Pengawas!P260,7),2))&gt;12,"Bulan tidak valid",IF(VALUE(RIGHT(Pengawas!P260,4))&gt;2015,"Tahun cek lagi",IF(VALUE(RIGHT(Pengawas!P260,4))&lt;1930,"Tahun cek lagi","OK")))))</f>
        <v>-</v>
      </c>
      <c r="Q260" s="25" t="str">
        <f>IF(Pengawas!Q260="","-",IF(Pengawas!Q260&gt;3,"Tidak valid",IF(Pengawas!Q260&lt;1,"Tidak valid","OK")))</f>
        <v>-</v>
      </c>
      <c r="R260" s="25" t="str">
        <f>IF(Pengawas!R260="","-",IF(Pengawas!R260&gt;20000000,"Cek lagi",IF(Pengawas!R260&lt;50000,"Cek lagi","OK")))</f>
        <v>-</v>
      </c>
      <c r="S260" s="25" t="str">
        <f>IF(Pengawas!S260="","-",IF(Pengawas!S260&gt;3,"Tidak valid",IF(Pengawas!S260&lt;1,"Tidak valid","OK")))</f>
        <v>-</v>
      </c>
      <c r="T260" s="25" t="str">
        <f>IF(Pengawas!T260="","-",IF(Pengawas!T260&gt;6,"Tidak valid",IF(Pengawas!T260&lt;1,"Tidak valid","OK")))</f>
        <v>-</v>
      </c>
      <c r="U260" s="25" t="str">
        <f>IF(Pengawas!U260="","-",IF(Pengawas!U260&gt;4,"Tidak valid",IF(Pengawas!U260&lt;1,"Tidak valid","OK")))</f>
        <v>-</v>
      </c>
      <c r="V260" s="25" t="str">
        <f>IF(Pengawas!V260="","-",IF(Pengawas!V260&gt;2,"Tidak valid",IF(Pengawas!V260&lt;1,"Tidak valid","OK")))</f>
        <v>-</v>
      </c>
      <c r="W260" s="25" t="str">
        <f>IF(Pengawas!V260="","-",IF(Pengawas!V260=1,IF(Pengawas!W260="","Harap diisi","OK"),IF(Pengawas!V260=2,IF(Pengawas!W260="","Harap diisi","OK"),IF(Pengawas!V261&lt;1,"-",IF(Pengawas!V261&gt;2,"-","OK")))))</f>
        <v>-</v>
      </c>
      <c r="X260" s="25" t="str">
        <f>IF(Pengawas!V260="","-",IF(Pengawas!V260=1,IF(Pengawas!X260="","Harap diisi","OK"),IF(Pengawas!V260=2,IF(Pengawas!X260="","Harap diisi","OK"),IF(Pengawas!V261&lt;1,"-",IF(Pengawas!V261&gt;2,"-","OK")))))</f>
        <v>-</v>
      </c>
      <c r="Y260" s="25" t="str">
        <f>IF(Pengawas!V260="","-",IF(Pengawas!V260=1,IF(Pengawas!Y260="","Harap diisi","OK"),IF(Pengawas!V260=2,IF(Pengawas!Y260="","Harap diisi","OK"),IF(Pengawas!V261&lt;1,"-",IF(Pengawas!V261&gt;2,"-","OK")))))</f>
        <v>-</v>
      </c>
      <c r="Z260" s="25" t="str">
        <f>IF(Pengawas!V260="","-",IF(Pengawas!V260=1,IF(Pengawas!Z260="","Harap diisi","OK"),IF(Pengawas!V260=2,IF(Pengawas!Z260="","Harap diisi","OK"),IF(Pengawas!V261&lt;1,"-",IF(Pengawas!V261&gt;2,"-","OK")))))</f>
        <v>-</v>
      </c>
      <c r="AA260" s="25" t="str">
        <f>IF(Pengawas!V260="","-",IF(Pengawas!V260=1,IF(Pengawas!AA260="","Harap diisi","OK"),IF(Pengawas!V260=2,IF(Pengawas!AA260="","Harap diisi","OK"),IF(Pengawas!V261&lt;1,"-",IF(Pengawas!V261&gt;2,"-","OK")))))</f>
        <v>-</v>
      </c>
      <c r="AB260" s="25" t="str">
        <f>IF(Pengawas!V260="","-",IF(Pengawas!V260=1,IF(Pengawas!AB260="","Harap diisi","OK"),IF(Pengawas!V260=2,IF(Pengawas!AB260="","Harap diisi","OK"),IF(Pengawas!V261&lt;1,"-",IF(Pengawas!V261&gt;2,"-","OK")))))</f>
        <v>-</v>
      </c>
      <c r="AC260" s="25" t="str">
        <f>IF(Pengawas!V260="","-",IF(Pengawas!V260=1,IF(Pengawas!AC260="","Harap diisi","OK"),IF(Pengawas!V260=2,IF(Pengawas!AC260="","Harap diisi","OK"),IF(Pengawas!V261&lt;1,"-",IF(Pengawas!V261&gt;2,"-","OK")))))</f>
        <v>-</v>
      </c>
      <c r="AD260" s="25" t="str">
        <f>IF(Pengawas!V260="","-",IF(Pengawas!V260=1,IF(Pengawas!AD260="","OK","Harap dikosongkan"),IF(Pengawas!V260=2,IF(Pengawas!AD260="","Harap diisi","OK"),IF(Pengawas!V261&lt;1,"-",IF(Pengawas!V261&gt;2,"-","OK")))))</f>
        <v>-</v>
      </c>
      <c r="AE260" s="25" t="str">
        <f>IF(Pengawas!V260="","-",IF(Pengawas!V260=1,IF(Pengawas!AE260="","OK","Harap dikosongkan"),IF(Pengawas!V260=2,IF(Pengawas!AE260="","Harap diisi","OK"),IF(Pengawas!V261&lt;1,"-",IF(Pengawas!V261&gt;2,"-","OK")))))</f>
        <v>-</v>
      </c>
      <c r="AF260" s="25" t="str">
        <f>IF(Pengawas!V260="","-",IF(Pengawas!V260=1,IF(Pengawas!AF260="","OK","Harap dikosongkan"),IF(Pengawas!V260=2,IF(Pengawas!AF260="","Harap diisi","OK"),IF(Pengawas!V261&lt;1,"-",IF(Pengawas!V261&gt;2,"-","OK")))))</f>
        <v>-</v>
      </c>
      <c r="AG260" s="25" t="str">
        <f>IF(Pengawas!V260="","-",IF(Pengawas!V260=1,IF(Pengawas!AG260="","OK","Harap dikosongkan"),IF(Pengawas!V260=2,IF(Pengawas!AG260="","Harap diisi","OK"),IF(Pengawas!V261&lt;1,"-",IF(Pengawas!V261&gt;2,"-","OK")))))</f>
        <v>-</v>
      </c>
      <c r="AH260" s="25" t="str">
        <f>IF(Pengawas!V260="","-",IF(Pengawas!V260=1,IF(Pengawas!AH260="","OK","Harap dikosongkan"),IF(Pengawas!V260=2,IF(Pengawas!AH260="","Harap diisi","OK"),IF(Pengawas!V261&lt;1,"-",IF(Pengawas!V261&gt;2,"-","OK")))))</f>
        <v>-</v>
      </c>
      <c r="AI260" s="25" t="str">
        <f>IF(Pengawas!V260="","-",IF(Pengawas!V260=1,IF(Pengawas!AI260="","OK","Harap dikosongkan"),IF(Pengawas!V260=2,IF(Pengawas!AI260="","Harap diisi","OK"),IF(Pengawas!V261&lt;1,"-",IF(Pengawas!V261&gt;2,"-","OK")))))</f>
        <v>-</v>
      </c>
      <c r="AJ260" s="25" t="str">
        <f>IF(Pengawas!V260="","-",IF(Pengawas!V260=1,IF(Pengawas!AJ260="","OK","Harap dikosongkan"),IF(Pengawas!V260=2,IF(Pengawas!AJ260="","Harap diisi","OK"),IF(Pengawas!V261&lt;1,"-",IF(Pengawas!V261&gt;2,"-","OK")))))</f>
        <v>-</v>
      </c>
      <c r="AK260" s="25" t="str">
        <f>IF(Pengawas!V260="","-",IF(Pengawas!V260=1,IF(Pengawas!AK260="","OK","Harap dikosongkan"),IF(Pengawas!V260=2,IF(Pengawas!AK260="","Harap diisi","OK"),IF(Pengawas!V261&lt;1,"-",IF(Pengawas!V261&gt;2,"-","OK")))))</f>
        <v>-</v>
      </c>
      <c r="AL260" s="25" t="str">
        <f>IF(Pengawas!AL260="","-",IF(Pengawas!AL260&gt;3,"Tidak valid",IF(Pengawas!AL260&lt;1,"Tidak valid","OK")))</f>
        <v>-</v>
      </c>
      <c r="AM260" s="25" t="str">
        <f>IF(Pengawas!AL260="",IF(Pengawas!AM260="","-","Harap dikosongkan"),IF(Pengawas!AL260&lt;&gt;1,IF(Pengawas!AM260="","OK","Harap dikosongkan"),IF(Pengawas!AM260="","Harap diisi",IF(Pengawas!AM260&gt;2015,"Cek lagi",IF(Pengawas!AM260&lt;2005,"Cek lagi","OK")))))</f>
        <v>-</v>
      </c>
      <c r="AN260" s="25" t="str">
        <f>IF(Pengawas!AL260="",IF(Pengawas!AN260="","-","Harap dikosongkan"),IF(Pengawas!AL260&lt;&gt;1,IF(Pengawas!AN260="","OK","Harap dikosongkan"),IF(Pengawas!AN260="","Harap diisi",IF(VALUE(Pengawas!AN260)&gt;33,"Tidak valid",IF(VALUE(Pengawas!AN260)&lt;1,"Tidak valid","OK")))))</f>
        <v>-</v>
      </c>
      <c r="AO260" s="25" t="str">
        <f>IF(Pengawas!AL260="",IF(Pengawas!AO260="","-","Harap dikosongkan"),IF(Pengawas!AL260&lt;&gt;1,IF(Pengawas!AO260="","OK","Harap dikosongkan"),IF(Pengawas!AO260="","Harap diisi",IF(Pengawas!AO260&gt;1,"Tidak valid","OK"))))</f>
        <v>-</v>
      </c>
      <c r="AP260" s="25" t="str">
        <f>IF(Pengawas!AL260&gt;1,"OK",IF(Pengawas!AO260="",IF(Pengawas!AP260="","-","Kolom AO cek lagi"),IF(Pengawas!AO260=0,IF(Pengawas!AP260="","OK","Harap dikosongkan"),IF(Pengawas!AP260="","Harap diisi",IF(LEN(Pengawas!AP260)&lt;12,"Tidak valid",IF(LEN(Pengawas!AP260)&gt;14,"Tidak valid","OK"))))))</f>
        <v>-</v>
      </c>
      <c r="AQ260" s="26" t="str">
        <f>IF(Pengawas!AL260&gt;1,"OK",IF(Pengawas!AO260="",IF(Pengawas!AQ260="","-","Kolom AO cek lagi"),IF(Pengawas!AO260=0,IF(Pengawas!AQ260="","OK","Harap dikosongkan"),IF(Pengawas!AQ260="","Harap diisi",IF(LEN(Pengawas!AQ260)&lt;5,"Cek lagi","OK")))))</f>
        <v>-</v>
      </c>
      <c r="AR260" s="26" t="str">
        <f>IF(Pengawas!AL260&gt;1,"OK",IF(Pengawas!AO260="",IF(Pengawas!AR260="","-","Kolom AT cek lagi"),IF(Pengawas!AO260=0,IF(Pengawas!AR260="","OK","Harap dikosongkan"),IF(Pengawas!AR260="","Harap diisi",IF(VALUE(LEFT(Pengawas!AR260,2))&gt;31,"Tanggal tidak valid",IF(VALUE(LEFT(RIGHT(Pengawas!AR260,7),2))&gt;12,"Bulan tidak valid",IF(VALUE(RIGHT(Pengawas!AR260,4))&gt;2016,"Tahun cek lagi",IF(VALUE(RIGHT(Pengawas!AR260,4))&lt;2005,"Tahun cek lagi","OK"))))))))</f>
        <v>-</v>
      </c>
      <c r="AS260" s="25" t="str">
        <f>IF(Pengawas!AP260="",IF(Pengawas!AS260="","-","Harap dikosongkan"),IF(Pengawas!AP260&lt;&gt;"",IF(Pengawas!AS260="","Harap diisi",IF(Pengawas!AS260&gt;1,"Tidak valid","OK"))))</f>
        <v>-</v>
      </c>
      <c r="AT260" s="25" t="str">
        <f>IF(Pengawas!AS260="",IF(Pengawas!AT260="","-","Harap dikosongkan"),IF(Pengawas!AS260&lt;&gt;1,IF(Pengawas!AT260="","OK","Harap dikosongkan"),IF(Pengawas!AS260="",IF(Pengawas!AT260="","-","Harap dikosongkan"),IF(Pengawas!AS260=0,IF(Pengawas!AT260="","OK","Harap dikosongkan"),IF(Pengawas!AT260="","Harap diisi",IF(Pengawas!AT260&gt;2016,"Cek lagi",IF(Pengawas!AT260&lt;2005,"Cek lagi",IF(Pengawas!AM260&gt;Pengawas!AT260,"Cek lagi dengan Kolom AL","OK"))))))))</f>
        <v>-</v>
      </c>
      <c r="AU260" s="25" t="str">
        <f>IF(Pengawas!AS260="",IF(Pengawas!AU260="","-","Harap dikosongkan"),IF(Pengawas!AS260&lt;&gt;1,IF(Pengawas!AU260="","OK","Harap dikosongkan"),IF(Pengawas!AS260="",IF(Pengawas!AU260="","-","Harap dikosongkan"),IF(Pengawas!AS260=0,IF(Pengawas!AU260="","OK","Harap dikosongkan"),IF(Pengawas!AU260="","Harap diisi",IF(Pengawas!AU260&gt;20000000,"Cek lagi",IF(Pengawas!AU260&lt;100000,"Cek lagi","OK")))))))</f>
        <v>-</v>
      </c>
      <c r="AV260" s="25" t="str">
        <f>IF(Pengawas!AV260="","-",IF(Pengawas!AV260&gt;3,"Tidak valid","OK"))</f>
        <v>-</v>
      </c>
      <c r="AW260" s="25" t="str">
        <f>IF(Pengawas!AV260="",IF(Pengawas!AW260="","-","Harap dikosongkan"),IF(Pengawas!AV260=0,IF(Pengawas!AW260="","OK","Harap dikosongkan"),IF(Pengawas!AV260&gt;0,IF(Pengawas!AW260="","Harap diisi",IF(Pengawas!AW260&gt;2015,"Tidak valid","OK")))))</f>
        <v>-</v>
      </c>
      <c r="AX260" s="25" t="str">
        <f>IF(Pengawas!AV260="",IF(Pengawas!AX260="","-","Harap dikosongkan"),IF(Pengawas!AV260=0,IF(Pengawas!AX260="","OK","Harap dikosongkan"),IF(Pengawas!AV260&gt;0,IF(Pengawas!AX260="","Harap diisi",IF(Pengawas!AX260="","-",IF(Pengawas!AX260&gt;1,"Tidak valid","OK"))))))</f>
        <v>-</v>
      </c>
      <c r="AY260" s="25" t="str">
        <f>IF(Pengawas!AY260="","-",IF(Pengawas!AY260&gt;2,"Tidak valid","OK"))</f>
        <v>-</v>
      </c>
      <c r="AZ260" s="25" t="str">
        <f>IF(Pengawas!AY260="",IF(Pengawas!AZ260="","-","Harap dikosongkan"),IF(Pengawas!AY260=0,IF(Pengawas!AZ260="","OK","Harap dikosongkan"),IF(Pengawas!AZ260="","Harap diisi",IF(Pengawas!AZ260&gt;2015,"Cek lagi",IF(Pengawas!AZ260&lt;2000,"Cek lagi","OK")))))</f>
        <v>-</v>
      </c>
      <c r="BA260" s="25" t="str">
        <f>IF(Pengawas!BA260="","-",IF(LEN(Pengawas!BA260)&lt;5,"Cek lagi","OK"))</f>
        <v>-</v>
      </c>
      <c r="BB260" s="25" t="str">
        <f>IF(Pengawas!BB260="","-",IF(LEN(Pengawas!BB260)&lt;4,"Cek lagi","OK"))</f>
        <v>-</v>
      </c>
      <c r="BC260" s="25" t="str">
        <f>IF(Pengawas!BC260="","-",IF(LEN(Pengawas!BC260)&lt;4,"Cek lagi","OK"))</f>
        <v>-</v>
      </c>
      <c r="BD260" s="25" t="str">
        <f>IF(Pengawas!BD260="","-",IF(LEN(Pengawas!BD260)&lt;4,"Cek lagi","OK"))</f>
        <v>-</v>
      </c>
      <c r="BE260" s="25" t="str">
        <f>IF(Pengawas!BE260="","-",IF(LEN(Pengawas!BE260)&lt;4,"Cek lagi","OK"))</f>
        <v>-</v>
      </c>
      <c r="BF260" s="25" t="str">
        <f>IF(Pengawas!BF260="","-",IF(LEN(Pengawas!BF260)&lt;&gt;5,"Tidak valid","OK"))</f>
        <v>-</v>
      </c>
      <c r="BG260" s="25" t="str">
        <f>IF(Pengawas!BG260="","-",IF(LEN(Pengawas!BG260)&lt;9,"Cek lagi",IF(LEN(Pengawas!BG260)&gt;14,"Cek lagi","OK")))</f>
        <v>-</v>
      </c>
    </row>
    <row r="261" spans="1:59" ht="15" customHeight="1" x14ac:dyDescent="0.2">
      <c r="A261" s="25" t="str">
        <f>IF(Pengawas!A261="","-",IF(LEN(Pengawas!A261)&lt;4,"Cek lagi","OK"))</f>
        <v>-</v>
      </c>
      <c r="B261" s="25" t="str">
        <f>IF(Pengawas!B261="","-",IF(LEN(Pengawas!B261)&lt;4,"Cek lagi","OK"))</f>
        <v>-</v>
      </c>
      <c r="C261" s="25" t="str">
        <f>IF(Pengawas!C261="","-",IF(LEN(Pengawas!C261)&lt;&gt;18,"Tidak valid","OK"))</f>
        <v>-</v>
      </c>
      <c r="D261" s="25" t="str">
        <f>IF(Pengawas!D261="","-",IF(LEN(Pengawas!D261)&lt;&gt;16,"Tidak valid","OK"))</f>
        <v>-</v>
      </c>
      <c r="E261" s="25" t="str">
        <f>IF(Pengawas!E261="","-",IF(LEN(Pengawas!E261)&lt;4,"Cek lagi","OK"))</f>
        <v>-</v>
      </c>
      <c r="F261" s="25" t="str">
        <f>IF(Pengawas!F261="","-",IF(LEN(Pengawas!F261)&lt;&gt;16,"Tidak valid","OK"))</f>
        <v>-</v>
      </c>
      <c r="G261" s="25" t="str">
        <f>IF(Pengawas!G261="","-",IF(LEN(Pengawas!G261)&lt;4,"Cek lagi","OK"))</f>
        <v>-</v>
      </c>
      <c r="H261" s="26" t="str">
        <f>IF(Pengawas!H261="","-",IF(VALUE(LEFT(Pengawas!H261,2))&gt;31,"Tanggal tidak valid",IF(VALUE(LEFT(RIGHT(Pengawas!H261,7),2))&gt;12,"Bulan tidak valid",IF(VALUE(RIGHT(Pengawas!H261,4))&gt;1990,"Umur terlalu muda",IF(VALUE(RIGHT(Pengawas!H261,4))&lt;1955,"Umur terlalu tua","OK")))))</f>
        <v>-</v>
      </c>
      <c r="I261" s="25" t="str">
        <f>IF(Pengawas!I261="","-",IF(Pengawas!I261="L","OK",IF(Pengawas!I261="P","OK","Tidak valid")))</f>
        <v>-</v>
      </c>
      <c r="J261" s="25" t="str">
        <f>IF(Pengawas!J261="","-",IF(LEN(Pengawas!J261)&lt;4,"Cek lagi","OK"))</f>
        <v>-</v>
      </c>
      <c r="K261" s="25" t="str">
        <f>IF(Pengawas!K261="","-",IF(Pengawas!K261&gt;5,"Tidak valid",IF(Pengawas!K261&lt;1,"Tidak valid","OK")))</f>
        <v>-</v>
      </c>
      <c r="L261" s="25" t="str">
        <f>IF(Pengawas!L261="","-",IF(VALUE(LEFT(Pengawas!L261,1))&gt;1,"Tidak valid","OK"))</f>
        <v>-</v>
      </c>
      <c r="M261" s="25" t="str">
        <f>IF(Pengawas!M261="","-",IF(VALUE(LEFT(Pengawas!M261,1))&gt;1,"Tidak valid","OK"))</f>
        <v>-</v>
      </c>
      <c r="N261" s="25" t="str">
        <f>IF(Pengawas!N261="","-",IF(VALUE(LEFT(Pengawas!N261,2))&gt;31,"Tanggal tidak valid",IF(VALUE(LEFT(RIGHT(Pengawas!N261,7),2))&gt;12,"Bulan tidak valid",IF(VALUE(RIGHT(Pengawas!N261,4))&gt;2015,"Tahun cek lagi",IF(VALUE(RIGHT(Pengawas!N261,4))&lt;1930,"Tahun cek lagi","OK")))))</f>
        <v>-</v>
      </c>
      <c r="O261" s="26" t="str">
        <f>IF(Pengawas!O261="","-",IF(VALUE(LEFT(Pengawas!O261,2))&gt;31,"Tanggal tidak valid",IF(VALUE(LEFT(RIGHT(Pengawas!O261,7),2))&gt;12,"Bulan tidak valid",IF(VALUE(RIGHT(Pengawas!O261,4))&gt;2015,"Tahun cek lagi",IF(VALUE(RIGHT(Pengawas!O261,4))&lt;1930,"Tahun cek lagi","OK")))))</f>
        <v>-</v>
      </c>
      <c r="P261" s="26" t="str">
        <f>IF(Pengawas!P261="","-",IF(VALUE(LEFT(Pengawas!P261,2))&gt;31,"Tanggal tidak valid",IF(VALUE(LEFT(RIGHT(Pengawas!P261,7),2))&gt;12,"Bulan tidak valid",IF(VALUE(RIGHT(Pengawas!P261,4))&gt;2015,"Tahun cek lagi",IF(VALUE(RIGHT(Pengawas!P261,4))&lt;1930,"Tahun cek lagi","OK")))))</f>
        <v>-</v>
      </c>
      <c r="Q261" s="25" t="str">
        <f>IF(Pengawas!Q261="","-",IF(Pengawas!Q261&gt;3,"Tidak valid",IF(Pengawas!Q261&lt;1,"Tidak valid","OK")))</f>
        <v>-</v>
      </c>
      <c r="R261" s="25" t="str">
        <f>IF(Pengawas!R261="","-",IF(Pengawas!R261&gt;20000000,"Cek lagi",IF(Pengawas!R261&lt;50000,"Cek lagi","OK")))</f>
        <v>-</v>
      </c>
      <c r="S261" s="25" t="str">
        <f>IF(Pengawas!S261="","-",IF(Pengawas!S261&gt;3,"Tidak valid",IF(Pengawas!S261&lt;1,"Tidak valid","OK")))</f>
        <v>-</v>
      </c>
      <c r="T261" s="25" t="str">
        <f>IF(Pengawas!T261="","-",IF(Pengawas!T261&gt;6,"Tidak valid",IF(Pengawas!T261&lt;1,"Tidak valid","OK")))</f>
        <v>-</v>
      </c>
      <c r="U261" s="25" t="str">
        <f>IF(Pengawas!U261="","-",IF(Pengawas!U261&gt;4,"Tidak valid",IF(Pengawas!U261&lt;1,"Tidak valid","OK")))</f>
        <v>-</v>
      </c>
      <c r="V261" s="25" t="str">
        <f>IF(Pengawas!V261="","-",IF(Pengawas!V261&gt;2,"Tidak valid",IF(Pengawas!V261&lt;1,"Tidak valid","OK")))</f>
        <v>-</v>
      </c>
      <c r="W261" s="25" t="str">
        <f>IF(Pengawas!V261="","-",IF(Pengawas!V261=1,IF(Pengawas!W261="","Harap diisi","OK"),IF(Pengawas!V261=2,IF(Pengawas!W261="","Harap diisi","OK"),IF(Pengawas!V262&lt;1,"-",IF(Pengawas!V262&gt;2,"-","OK")))))</f>
        <v>-</v>
      </c>
      <c r="X261" s="25" t="str">
        <f>IF(Pengawas!V261="","-",IF(Pengawas!V261=1,IF(Pengawas!X261="","Harap diisi","OK"),IF(Pengawas!V261=2,IF(Pengawas!X261="","Harap diisi","OK"),IF(Pengawas!V262&lt;1,"-",IF(Pengawas!V262&gt;2,"-","OK")))))</f>
        <v>-</v>
      </c>
      <c r="Y261" s="25" t="str">
        <f>IF(Pengawas!V261="","-",IF(Pengawas!V261=1,IF(Pengawas!Y261="","Harap diisi","OK"),IF(Pengawas!V261=2,IF(Pengawas!Y261="","Harap diisi","OK"),IF(Pengawas!V262&lt;1,"-",IF(Pengawas!V262&gt;2,"-","OK")))))</f>
        <v>-</v>
      </c>
      <c r="Z261" s="25" t="str">
        <f>IF(Pengawas!V261="","-",IF(Pengawas!V261=1,IF(Pengawas!Z261="","Harap diisi","OK"),IF(Pengawas!V261=2,IF(Pengawas!Z261="","Harap diisi","OK"),IF(Pengawas!V262&lt;1,"-",IF(Pengawas!V262&gt;2,"-","OK")))))</f>
        <v>-</v>
      </c>
      <c r="AA261" s="25" t="str">
        <f>IF(Pengawas!V261="","-",IF(Pengawas!V261=1,IF(Pengawas!AA261="","Harap diisi","OK"),IF(Pengawas!V261=2,IF(Pengawas!AA261="","Harap diisi","OK"),IF(Pengawas!V262&lt;1,"-",IF(Pengawas!V262&gt;2,"-","OK")))))</f>
        <v>-</v>
      </c>
      <c r="AB261" s="25" t="str">
        <f>IF(Pengawas!V261="","-",IF(Pengawas!V261=1,IF(Pengawas!AB261="","Harap diisi","OK"),IF(Pengawas!V261=2,IF(Pengawas!AB261="","Harap diisi","OK"),IF(Pengawas!V262&lt;1,"-",IF(Pengawas!V262&gt;2,"-","OK")))))</f>
        <v>-</v>
      </c>
      <c r="AC261" s="25" t="str">
        <f>IF(Pengawas!V261="","-",IF(Pengawas!V261=1,IF(Pengawas!AC261="","Harap diisi","OK"),IF(Pengawas!V261=2,IF(Pengawas!AC261="","Harap diisi","OK"),IF(Pengawas!V262&lt;1,"-",IF(Pengawas!V262&gt;2,"-","OK")))))</f>
        <v>-</v>
      </c>
      <c r="AD261" s="25" t="str">
        <f>IF(Pengawas!V261="","-",IF(Pengawas!V261=1,IF(Pengawas!AD261="","OK","Harap dikosongkan"),IF(Pengawas!V261=2,IF(Pengawas!AD261="","Harap diisi","OK"),IF(Pengawas!V262&lt;1,"-",IF(Pengawas!V262&gt;2,"-","OK")))))</f>
        <v>-</v>
      </c>
      <c r="AE261" s="25" t="str">
        <f>IF(Pengawas!V261="","-",IF(Pengawas!V261=1,IF(Pengawas!AE261="","OK","Harap dikosongkan"),IF(Pengawas!V261=2,IF(Pengawas!AE261="","Harap diisi","OK"),IF(Pengawas!V262&lt;1,"-",IF(Pengawas!V262&gt;2,"-","OK")))))</f>
        <v>-</v>
      </c>
      <c r="AF261" s="25" t="str">
        <f>IF(Pengawas!V261="","-",IF(Pengawas!V261=1,IF(Pengawas!AF261="","OK","Harap dikosongkan"),IF(Pengawas!V261=2,IF(Pengawas!AF261="","Harap diisi","OK"),IF(Pengawas!V262&lt;1,"-",IF(Pengawas!V262&gt;2,"-","OK")))))</f>
        <v>-</v>
      </c>
      <c r="AG261" s="25" t="str">
        <f>IF(Pengawas!V261="","-",IF(Pengawas!V261=1,IF(Pengawas!AG261="","OK","Harap dikosongkan"),IF(Pengawas!V261=2,IF(Pengawas!AG261="","Harap diisi","OK"),IF(Pengawas!V262&lt;1,"-",IF(Pengawas!V262&gt;2,"-","OK")))))</f>
        <v>-</v>
      </c>
      <c r="AH261" s="25" t="str">
        <f>IF(Pengawas!V261="","-",IF(Pengawas!V261=1,IF(Pengawas!AH261="","OK","Harap dikosongkan"),IF(Pengawas!V261=2,IF(Pengawas!AH261="","Harap diisi","OK"),IF(Pengawas!V262&lt;1,"-",IF(Pengawas!V262&gt;2,"-","OK")))))</f>
        <v>-</v>
      </c>
      <c r="AI261" s="25" t="str">
        <f>IF(Pengawas!V261="","-",IF(Pengawas!V261=1,IF(Pengawas!AI261="","OK","Harap dikosongkan"),IF(Pengawas!V261=2,IF(Pengawas!AI261="","Harap diisi","OK"),IF(Pengawas!V262&lt;1,"-",IF(Pengawas!V262&gt;2,"-","OK")))))</f>
        <v>-</v>
      </c>
      <c r="AJ261" s="25" t="str">
        <f>IF(Pengawas!V261="","-",IF(Pengawas!V261=1,IF(Pengawas!AJ261="","OK","Harap dikosongkan"),IF(Pengawas!V261=2,IF(Pengawas!AJ261="","Harap diisi","OK"),IF(Pengawas!V262&lt;1,"-",IF(Pengawas!V262&gt;2,"-","OK")))))</f>
        <v>-</v>
      </c>
      <c r="AK261" s="25" t="str">
        <f>IF(Pengawas!V261="","-",IF(Pengawas!V261=1,IF(Pengawas!AK261="","OK","Harap dikosongkan"),IF(Pengawas!V261=2,IF(Pengawas!AK261="","Harap diisi","OK"),IF(Pengawas!V262&lt;1,"-",IF(Pengawas!V262&gt;2,"-","OK")))))</f>
        <v>-</v>
      </c>
      <c r="AL261" s="25" t="str">
        <f>IF(Pengawas!AL261="","-",IF(Pengawas!AL261&gt;3,"Tidak valid",IF(Pengawas!AL261&lt;1,"Tidak valid","OK")))</f>
        <v>-</v>
      </c>
      <c r="AM261" s="25" t="str">
        <f>IF(Pengawas!AL261="",IF(Pengawas!AM261="","-","Harap dikosongkan"),IF(Pengawas!AL261&lt;&gt;1,IF(Pengawas!AM261="","OK","Harap dikosongkan"),IF(Pengawas!AM261="","Harap diisi",IF(Pengawas!AM261&gt;2015,"Cek lagi",IF(Pengawas!AM261&lt;2005,"Cek lagi","OK")))))</f>
        <v>-</v>
      </c>
      <c r="AN261" s="25" t="str">
        <f>IF(Pengawas!AL261="",IF(Pengawas!AN261="","-","Harap dikosongkan"),IF(Pengawas!AL261&lt;&gt;1,IF(Pengawas!AN261="","OK","Harap dikosongkan"),IF(Pengawas!AN261="","Harap diisi",IF(VALUE(Pengawas!AN261)&gt;33,"Tidak valid",IF(VALUE(Pengawas!AN261)&lt;1,"Tidak valid","OK")))))</f>
        <v>-</v>
      </c>
      <c r="AO261" s="25" t="str">
        <f>IF(Pengawas!AL261="",IF(Pengawas!AO261="","-","Harap dikosongkan"),IF(Pengawas!AL261&lt;&gt;1,IF(Pengawas!AO261="","OK","Harap dikosongkan"),IF(Pengawas!AO261="","Harap diisi",IF(Pengawas!AO261&gt;1,"Tidak valid","OK"))))</f>
        <v>-</v>
      </c>
      <c r="AP261" s="25" t="str">
        <f>IF(Pengawas!AL261&gt;1,"OK",IF(Pengawas!AO261="",IF(Pengawas!AP261="","-","Kolom AO cek lagi"),IF(Pengawas!AO261=0,IF(Pengawas!AP261="","OK","Harap dikosongkan"),IF(Pengawas!AP261="","Harap diisi",IF(LEN(Pengawas!AP261)&lt;12,"Tidak valid",IF(LEN(Pengawas!AP261)&gt;14,"Tidak valid","OK"))))))</f>
        <v>-</v>
      </c>
      <c r="AQ261" s="26" t="str">
        <f>IF(Pengawas!AL261&gt;1,"OK",IF(Pengawas!AO261="",IF(Pengawas!AQ261="","-","Kolom AO cek lagi"),IF(Pengawas!AO261=0,IF(Pengawas!AQ261="","OK","Harap dikosongkan"),IF(Pengawas!AQ261="","Harap diisi",IF(LEN(Pengawas!AQ261)&lt;5,"Cek lagi","OK")))))</f>
        <v>-</v>
      </c>
      <c r="AR261" s="26" t="str">
        <f>IF(Pengawas!AL261&gt;1,"OK",IF(Pengawas!AO261="",IF(Pengawas!AR261="","-","Kolom AT cek lagi"),IF(Pengawas!AO261=0,IF(Pengawas!AR261="","OK","Harap dikosongkan"),IF(Pengawas!AR261="","Harap diisi",IF(VALUE(LEFT(Pengawas!AR261,2))&gt;31,"Tanggal tidak valid",IF(VALUE(LEFT(RIGHT(Pengawas!AR261,7),2))&gt;12,"Bulan tidak valid",IF(VALUE(RIGHT(Pengawas!AR261,4))&gt;2016,"Tahun cek lagi",IF(VALUE(RIGHT(Pengawas!AR261,4))&lt;2005,"Tahun cek lagi","OK"))))))))</f>
        <v>-</v>
      </c>
      <c r="AS261" s="25" t="str">
        <f>IF(Pengawas!AP261="",IF(Pengawas!AS261="","-","Harap dikosongkan"),IF(Pengawas!AP261&lt;&gt;"",IF(Pengawas!AS261="","Harap diisi",IF(Pengawas!AS261&gt;1,"Tidak valid","OK"))))</f>
        <v>-</v>
      </c>
      <c r="AT261" s="25" t="str">
        <f>IF(Pengawas!AS261="",IF(Pengawas!AT261="","-","Harap dikosongkan"),IF(Pengawas!AS261&lt;&gt;1,IF(Pengawas!AT261="","OK","Harap dikosongkan"),IF(Pengawas!AS261="",IF(Pengawas!AT261="","-","Harap dikosongkan"),IF(Pengawas!AS261=0,IF(Pengawas!AT261="","OK","Harap dikosongkan"),IF(Pengawas!AT261="","Harap diisi",IF(Pengawas!AT261&gt;2016,"Cek lagi",IF(Pengawas!AT261&lt;2005,"Cek lagi",IF(Pengawas!AM261&gt;Pengawas!AT261,"Cek lagi dengan Kolom AL","OK"))))))))</f>
        <v>-</v>
      </c>
      <c r="AU261" s="25" t="str">
        <f>IF(Pengawas!AS261="",IF(Pengawas!AU261="","-","Harap dikosongkan"),IF(Pengawas!AS261&lt;&gt;1,IF(Pengawas!AU261="","OK","Harap dikosongkan"),IF(Pengawas!AS261="",IF(Pengawas!AU261="","-","Harap dikosongkan"),IF(Pengawas!AS261=0,IF(Pengawas!AU261="","OK","Harap dikosongkan"),IF(Pengawas!AU261="","Harap diisi",IF(Pengawas!AU261&gt;20000000,"Cek lagi",IF(Pengawas!AU261&lt;100000,"Cek lagi","OK")))))))</f>
        <v>-</v>
      </c>
      <c r="AV261" s="25" t="str">
        <f>IF(Pengawas!AV261="","-",IF(Pengawas!AV261&gt;3,"Tidak valid","OK"))</f>
        <v>-</v>
      </c>
      <c r="AW261" s="25" t="str">
        <f>IF(Pengawas!AV261="",IF(Pengawas!AW261="","-","Harap dikosongkan"),IF(Pengawas!AV261=0,IF(Pengawas!AW261="","OK","Harap dikosongkan"),IF(Pengawas!AV261&gt;0,IF(Pengawas!AW261="","Harap diisi",IF(Pengawas!AW261&gt;2015,"Tidak valid","OK")))))</f>
        <v>-</v>
      </c>
      <c r="AX261" s="25" t="str">
        <f>IF(Pengawas!AV261="",IF(Pengawas!AX261="","-","Harap dikosongkan"),IF(Pengawas!AV261=0,IF(Pengawas!AX261="","OK","Harap dikosongkan"),IF(Pengawas!AV261&gt;0,IF(Pengawas!AX261="","Harap diisi",IF(Pengawas!AX261="","-",IF(Pengawas!AX261&gt;1,"Tidak valid","OK"))))))</f>
        <v>-</v>
      </c>
      <c r="AY261" s="25" t="str">
        <f>IF(Pengawas!AY261="","-",IF(Pengawas!AY261&gt;2,"Tidak valid","OK"))</f>
        <v>-</v>
      </c>
      <c r="AZ261" s="25" t="str">
        <f>IF(Pengawas!AY261="",IF(Pengawas!AZ261="","-","Harap dikosongkan"),IF(Pengawas!AY261=0,IF(Pengawas!AZ261="","OK","Harap dikosongkan"),IF(Pengawas!AZ261="","Harap diisi",IF(Pengawas!AZ261&gt;2015,"Cek lagi",IF(Pengawas!AZ261&lt;2000,"Cek lagi","OK")))))</f>
        <v>-</v>
      </c>
      <c r="BA261" s="25" t="str">
        <f>IF(Pengawas!BA261="","-",IF(LEN(Pengawas!BA261)&lt;5,"Cek lagi","OK"))</f>
        <v>-</v>
      </c>
      <c r="BB261" s="25" t="str">
        <f>IF(Pengawas!BB261="","-",IF(LEN(Pengawas!BB261)&lt;4,"Cek lagi","OK"))</f>
        <v>-</v>
      </c>
      <c r="BC261" s="25" t="str">
        <f>IF(Pengawas!BC261="","-",IF(LEN(Pengawas!BC261)&lt;4,"Cek lagi","OK"))</f>
        <v>-</v>
      </c>
      <c r="BD261" s="25" t="str">
        <f>IF(Pengawas!BD261="","-",IF(LEN(Pengawas!BD261)&lt;4,"Cek lagi","OK"))</f>
        <v>-</v>
      </c>
      <c r="BE261" s="25" t="str">
        <f>IF(Pengawas!BE261="","-",IF(LEN(Pengawas!BE261)&lt;4,"Cek lagi","OK"))</f>
        <v>-</v>
      </c>
      <c r="BF261" s="25" t="str">
        <f>IF(Pengawas!BF261="","-",IF(LEN(Pengawas!BF261)&lt;&gt;5,"Tidak valid","OK"))</f>
        <v>-</v>
      </c>
      <c r="BG261" s="25" t="str">
        <f>IF(Pengawas!BG261="","-",IF(LEN(Pengawas!BG261)&lt;9,"Cek lagi",IF(LEN(Pengawas!BG261)&gt;14,"Cek lagi","OK")))</f>
        <v>-</v>
      </c>
    </row>
    <row r="262" spans="1:59" ht="15" customHeight="1" x14ac:dyDescent="0.2">
      <c r="A262" s="25" t="str">
        <f>IF(Pengawas!A262="","-",IF(LEN(Pengawas!A262)&lt;4,"Cek lagi","OK"))</f>
        <v>-</v>
      </c>
      <c r="B262" s="25" t="str">
        <f>IF(Pengawas!B262="","-",IF(LEN(Pengawas!B262)&lt;4,"Cek lagi","OK"))</f>
        <v>-</v>
      </c>
      <c r="C262" s="25" t="str">
        <f>IF(Pengawas!C262="","-",IF(LEN(Pengawas!C262)&lt;&gt;18,"Tidak valid","OK"))</f>
        <v>-</v>
      </c>
      <c r="D262" s="25" t="str">
        <f>IF(Pengawas!D262="","-",IF(LEN(Pengawas!D262)&lt;&gt;16,"Tidak valid","OK"))</f>
        <v>-</v>
      </c>
      <c r="E262" s="25" t="str">
        <f>IF(Pengawas!E262="","-",IF(LEN(Pengawas!E262)&lt;4,"Cek lagi","OK"))</f>
        <v>-</v>
      </c>
      <c r="F262" s="25" t="str">
        <f>IF(Pengawas!F262="","-",IF(LEN(Pengawas!F262)&lt;&gt;16,"Tidak valid","OK"))</f>
        <v>-</v>
      </c>
      <c r="G262" s="25" t="str">
        <f>IF(Pengawas!G262="","-",IF(LEN(Pengawas!G262)&lt;4,"Cek lagi","OK"))</f>
        <v>-</v>
      </c>
      <c r="H262" s="26" t="str">
        <f>IF(Pengawas!H262="","-",IF(VALUE(LEFT(Pengawas!H262,2))&gt;31,"Tanggal tidak valid",IF(VALUE(LEFT(RIGHT(Pengawas!H262,7),2))&gt;12,"Bulan tidak valid",IF(VALUE(RIGHT(Pengawas!H262,4))&gt;1990,"Umur terlalu muda",IF(VALUE(RIGHT(Pengawas!H262,4))&lt;1955,"Umur terlalu tua","OK")))))</f>
        <v>-</v>
      </c>
      <c r="I262" s="25" t="str">
        <f>IF(Pengawas!I262="","-",IF(Pengawas!I262="L","OK",IF(Pengawas!I262="P","OK","Tidak valid")))</f>
        <v>-</v>
      </c>
      <c r="J262" s="25" t="str">
        <f>IF(Pengawas!J262="","-",IF(LEN(Pengawas!J262)&lt;4,"Cek lagi","OK"))</f>
        <v>-</v>
      </c>
      <c r="K262" s="25" t="str">
        <f>IF(Pengawas!K262="","-",IF(Pengawas!K262&gt;5,"Tidak valid",IF(Pengawas!K262&lt;1,"Tidak valid","OK")))</f>
        <v>-</v>
      </c>
      <c r="L262" s="25" t="str">
        <f>IF(Pengawas!L262="","-",IF(VALUE(LEFT(Pengawas!L262,1))&gt;1,"Tidak valid","OK"))</f>
        <v>-</v>
      </c>
      <c r="M262" s="25" t="str">
        <f>IF(Pengawas!M262="","-",IF(VALUE(LEFT(Pengawas!M262,1))&gt;1,"Tidak valid","OK"))</f>
        <v>-</v>
      </c>
      <c r="N262" s="25" t="str">
        <f>IF(Pengawas!N262="","-",IF(VALUE(LEFT(Pengawas!N262,2))&gt;31,"Tanggal tidak valid",IF(VALUE(LEFT(RIGHT(Pengawas!N262,7),2))&gt;12,"Bulan tidak valid",IF(VALUE(RIGHT(Pengawas!N262,4))&gt;2015,"Tahun cek lagi",IF(VALUE(RIGHT(Pengawas!N262,4))&lt;1930,"Tahun cek lagi","OK")))))</f>
        <v>-</v>
      </c>
      <c r="O262" s="26" t="str">
        <f>IF(Pengawas!O262="","-",IF(VALUE(LEFT(Pengawas!O262,2))&gt;31,"Tanggal tidak valid",IF(VALUE(LEFT(RIGHT(Pengawas!O262,7),2))&gt;12,"Bulan tidak valid",IF(VALUE(RIGHT(Pengawas!O262,4))&gt;2015,"Tahun cek lagi",IF(VALUE(RIGHT(Pengawas!O262,4))&lt;1930,"Tahun cek lagi","OK")))))</f>
        <v>-</v>
      </c>
      <c r="P262" s="26" t="str">
        <f>IF(Pengawas!P262="","-",IF(VALUE(LEFT(Pengawas!P262,2))&gt;31,"Tanggal tidak valid",IF(VALUE(LEFT(RIGHT(Pengawas!P262,7),2))&gt;12,"Bulan tidak valid",IF(VALUE(RIGHT(Pengawas!P262,4))&gt;2015,"Tahun cek lagi",IF(VALUE(RIGHT(Pengawas!P262,4))&lt;1930,"Tahun cek lagi","OK")))))</f>
        <v>-</v>
      </c>
      <c r="Q262" s="25" t="str">
        <f>IF(Pengawas!Q262="","-",IF(Pengawas!Q262&gt;3,"Tidak valid",IF(Pengawas!Q262&lt;1,"Tidak valid","OK")))</f>
        <v>-</v>
      </c>
      <c r="R262" s="25" t="str">
        <f>IF(Pengawas!R262="","-",IF(Pengawas!R262&gt;20000000,"Cek lagi",IF(Pengawas!R262&lt;50000,"Cek lagi","OK")))</f>
        <v>-</v>
      </c>
      <c r="S262" s="25" t="str">
        <f>IF(Pengawas!S262="","-",IF(Pengawas!S262&gt;3,"Tidak valid",IF(Pengawas!S262&lt;1,"Tidak valid","OK")))</f>
        <v>-</v>
      </c>
      <c r="T262" s="25" t="str">
        <f>IF(Pengawas!T262="","-",IF(Pengawas!T262&gt;6,"Tidak valid",IF(Pengawas!T262&lt;1,"Tidak valid","OK")))</f>
        <v>-</v>
      </c>
      <c r="U262" s="25" t="str">
        <f>IF(Pengawas!U262="","-",IF(Pengawas!U262&gt;4,"Tidak valid",IF(Pengawas!U262&lt;1,"Tidak valid","OK")))</f>
        <v>-</v>
      </c>
      <c r="V262" s="25" t="str">
        <f>IF(Pengawas!V262="","-",IF(Pengawas!V262&gt;2,"Tidak valid",IF(Pengawas!V262&lt;1,"Tidak valid","OK")))</f>
        <v>-</v>
      </c>
      <c r="W262" s="25" t="str">
        <f>IF(Pengawas!V262="","-",IF(Pengawas!V262=1,IF(Pengawas!W262="","Harap diisi","OK"),IF(Pengawas!V262=2,IF(Pengawas!W262="","Harap diisi","OK"),IF(Pengawas!V263&lt;1,"-",IF(Pengawas!V263&gt;2,"-","OK")))))</f>
        <v>-</v>
      </c>
      <c r="X262" s="25" t="str">
        <f>IF(Pengawas!V262="","-",IF(Pengawas!V262=1,IF(Pengawas!X262="","Harap diisi","OK"),IF(Pengawas!V262=2,IF(Pengawas!X262="","Harap diisi","OK"),IF(Pengawas!V263&lt;1,"-",IF(Pengawas!V263&gt;2,"-","OK")))))</f>
        <v>-</v>
      </c>
      <c r="Y262" s="25" t="str">
        <f>IF(Pengawas!V262="","-",IF(Pengawas!V262=1,IF(Pengawas!Y262="","Harap diisi","OK"),IF(Pengawas!V262=2,IF(Pengawas!Y262="","Harap diisi","OK"),IF(Pengawas!V263&lt;1,"-",IF(Pengawas!V263&gt;2,"-","OK")))))</f>
        <v>-</v>
      </c>
      <c r="Z262" s="25" t="str">
        <f>IF(Pengawas!V262="","-",IF(Pengawas!V262=1,IF(Pengawas!Z262="","Harap diisi","OK"),IF(Pengawas!V262=2,IF(Pengawas!Z262="","Harap diisi","OK"),IF(Pengawas!V263&lt;1,"-",IF(Pengawas!V263&gt;2,"-","OK")))))</f>
        <v>-</v>
      </c>
      <c r="AA262" s="25" t="str">
        <f>IF(Pengawas!V262="","-",IF(Pengawas!V262=1,IF(Pengawas!AA262="","Harap diisi","OK"),IF(Pengawas!V262=2,IF(Pengawas!AA262="","Harap diisi","OK"),IF(Pengawas!V263&lt;1,"-",IF(Pengawas!V263&gt;2,"-","OK")))))</f>
        <v>-</v>
      </c>
      <c r="AB262" s="25" t="str">
        <f>IF(Pengawas!V262="","-",IF(Pengawas!V262=1,IF(Pengawas!AB262="","Harap diisi","OK"),IF(Pengawas!V262=2,IF(Pengawas!AB262="","Harap diisi","OK"),IF(Pengawas!V263&lt;1,"-",IF(Pengawas!V263&gt;2,"-","OK")))))</f>
        <v>-</v>
      </c>
      <c r="AC262" s="25" t="str">
        <f>IF(Pengawas!V262="","-",IF(Pengawas!V262=1,IF(Pengawas!AC262="","Harap diisi","OK"),IF(Pengawas!V262=2,IF(Pengawas!AC262="","Harap diisi","OK"),IF(Pengawas!V263&lt;1,"-",IF(Pengawas!V263&gt;2,"-","OK")))))</f>
        <v>-</v>
      </c>
      <c r="AD262" s="25" t="str">
        <f>IF(Pengawas!V262="","-",IF(Pengawas!V262=1,IF(Pengawas!AD262="","OK","Harap dikosongkan"),IF(Pengawas!V262=2,IF(Pengawas!AD262="","Harap diisi","OK"),IF(Pengawas!V263&lt;1,"-",IF(Pengawas!V263&gt;2,"-","OK")))))</f>
        <v>-</v>
      </c>
      <c r="AE262" s="25" t="str">
        <f>IF(Pengawas!V262="","-",IF(Pengawas!V262=1,IF(Pengawas!AE262="","OK","Harap dikosongkan"),IF(Pengawas!V262=2,IF(Pengawas!AE262="","Harap diisi","OK"),IF(Pengawas!V263&lt;1,"-",IF(Pengawas!V263&gt;2,"-","OK")))))</f>
        <v>-</v>
      </c>
      <c r="AF262" s="25" t="str">
        <f>IF(Pengawas!V262="","-",IF(Pengawas!V262=1,IF(Pengawas!AF262="","OK","Harap dikosongkan"),IF(Pengawas!V262=2,IF(Pengawas!AF262="","Harap diisi","OK"),IF(Pengawas!V263&lt;1,"-",IF(Pengawas!V263&gt;2,"-","OK")))))</f>
        <v>-</v>
      </c>
      <c r="AG262" s="25" t="str">
        <f>IF(Pengawas!V262="","-",IF(Pengawas!V262=1,IF(Pengawas!AG262="","OK","Harap dikosongkan"),IF(Pengawas!V262=2,IF(Pengawas!AG262="","Harap diisi","OK"),IF(Pengawas!V263&lt;1,"-",IF(Pengawas!V263&gt;2,"-","OK")))))</f>
        <v>-</v>
      </c>
      <c r="AH262" s="25" t="str">
        <f>IF(Pengawas!V262="","-",IF(Pengawas!V262=1,IF(Pengawas!AH262="","OK","Harap dikosongkan"),IF(Pengawas!V262=2,IF(Pengawas!AH262="","Harap diisi","OK"),IF(Pengawas!V263&lt;1,"-",IF(Pengawas!V263&gt;2,"-","OK")))))</f>
        <v>-</v>
      </c>
      <c r="AI262" s="25" t="str">
        <f>IF(Pengawas!V262="","-",IF(Pengawas!V262=1,IF(Pengawas!AI262="","OK","Harap dikosongkan"),IF(Pengawas!V262=2,IF(Pengawas!AI262="","Harap diisi","OK"),IF(Pengawas!V263&lt;1,"-",IF(Pengawas!V263&gt;2,"-","OK")))))</f>
        <v>-</v>
      </c>
      <c r="AJ262" s="25" t="str">
        <f>IF(Pengawas!V262="","-",IF(Pengawas!V262=1,IF(Pengawas!AJ262="","OK","Harap dikosongkan"),IF(Pengawas!V262=2,IF(Pengawas!AJ262="","Harap diisi","OK"),IF(Pengawas!V263&lt;1,"-",IF(Pengawas!V263&gt;2,"-","OK")))))</f>
        <v>-</v>
      </c>
      <c r="AK262" s="25" t="str">
        <f>IF(Pengawas!V262="","-",IF(Pengawas!V262=1,IF(Pengawas!AK262="","OK","Harap dikosongkan"),IF(Pengawas!V262=2,IF(Pengawas!AK262="","Harap diisi","OK"),IF(Pengawas!V263&lt;1,"-",IF(Pengawas!V263&gt;2,"-","OK")))))</f>
        <v>-</v>
      </c>
      <c r="AL262" s="25" t="str">
        <f>IF(Pengawas!AL262="","-",IF(Pengawas!AL262&gt;3,"Tidak valid",IF(Pengawas!AL262&lt;1,"Tidak valid","OK")))</f>
        <v>-</v>
      </c>
      <c r="AM262" s="25" t="str">
        <f>IF(Pengawas!AL262="",IF(Pengawas!AM262="","-","Harap dikosongkan"),IF(Pengawas!AL262&lt;&gt;1,IF(Pengawas!AM262="","OK","Harap dikosongkan"),IF(Pengawas!AM262="","Harap diisi",IF(Pengawas!AM262&gt;2015,"Cek lagi",IF(Pengawas!AM262&lt;2005,"Cek lagi","OK")))))</f>
        <v>-</v>
      </c>
      <c r="AN262" s="25" t="str">
        <f>IF(Pengawas!AL262="",IF(Pengawas!AN262="","-","Harap dikosongkan"),IF(Pengawas!AL262&lt;&gt;1,IF(Pengawas!AN262="","OK","Harap dikosongkan"),IF(Pengawas!AN262="","Harap diisi",IF(VALUE(Pengawas!AN262)&gt;33,"Tidak valid",IF(VALUE(Pengawas!AN262)&lt;1,"Tidak valid","OK")))))</f>
        <v>-</v>
      </c>
      <c r="AO262" s="25" t="str">
        <f>IF(Pengawas!AL262="",IF(Pengawas!AO262="","-","Harap dikosongkan"),IF(Pengawas!AL262&lt;&gt;1,IF(Pengawas!AO262="","OK","Harap dikosongkan"),IF(Pengawas!AO262="","Harap diisi",IF(Pengawas!AO262&gt;1,"Tidak valid","OK"))))</f>
        <v>-</v>
      </c>
      <c r="AP262" s="25" t="str">
        <f>IF(Pengawas!AL262&gt;1,"OK",IF(Pengawas!AO262="",IF(Pengawas!AP262="","-","Kolom AO cek lagi"),IF(Pengawas!AO262=0,IF(Pengawas!AP262="","OK","Harap dikosongkan"),IF(Pengawas!AP262="","Harap diisi",IF(LEN(Pengawas!AP262)&lt;12,"Tidak valid",IF(LEN(Pengawas!AP262)&gt;14,"Tidak valid","OK"))))))</f>
        <v>-</v>
      </c>
      <c r="AQ262" s="26" t="str">
        <f>IF(Pengawas!AL262&gt;1,"OK",IF(Pengawas!AO262="",IF(Pengawas!AQ262="","-","Kolom AO cek lagi"),IF(Pengawas!AO262=0,IF(Pengawas!AQ262="","OK","Harap dikosongkan"),IF(Pengawas!AQ262="","Harap diisi",IF(LEN(Pengawas!AQ262)&lt;5,"Cek lagi","OK")))))</f>
        <v>-</v>
      </c>
      <c r="AR262" s="26" t="str">
        <f>IF(Pengawas!AL262&gt;1,"OK",IF(Pengawas!AO262="",IF(Pengawas!AR262="","-","Kolom AT cek lagi"),IF(Pengawas!AO262=0,IF(Pengawas!AR262="","OK","Harap dikosongkan"),IF(Pengawas!AR262="","Harap diisi",IF(VALUE(LEFT(Pengawas!AR262,2))&gt;31,"Tanggal tidak valid",IF(VALUE(LEFT(RIGHT(Pengawas!AR262,7),2))&gt;12,"Bulan tidak valid",IF(VALUE(RIGHT(Pengawas!AR262,4))&gt;2016,"Tahun cek lagi",IF(VALUE(RIGHT(Pengawas!AR262,4))&lt;2005,"Tahun cek lagi","OK"))))))))</f>
        <v>-</v>
      </c>
      <c r="AS262" s="25" t="str">
        <f>IF(Pengawas!AP262="",IF(Pengawas!AS262="","-","Harap dikosongkan"),IF(Pengawas!AP262&lt;&gt;"",IF(Pengawas!AS262="","Harap diisi",IF(Pengawas!AS262&gt;1,"Tidak valid","OK"))))</f>
        <v>-</v>
      </c>
      <c r="AT262" s="25" t="str">
        <f>IF(Pengawas!AS262="",IF(Pengawas!AT262="","-","Harap dikosongkan"),IF(Pengawas!AS262&lt;&gt;1,IF(Pengawas!AT262="","OK","Harap dikosongkan"),IF(Pengawas!AS262="",IF(Pengawas!AT262="","-","Harap dikosongkan"),IF(Pengawas!AS262=0,IF(Pengawas!AT262="","OK","Harap dikosongkan"),IF(Pengawas!AT262="","Harap diisi",IF(Pengawas!AT262&gt;2016,"Cek lagi",IF(Pengawas!AT262&lt;2005,"Cek lagi",IF(Pengawas!AM262&gt;Pengawas!AT262,"Cek lagi dengan Kolom AL","OK"))))))))</f>
        <v>-</v>
      </c>
      <c r="AU262" s="25" t="str">
        <f>IF(Pengawas!AS262="",IF(Pengawas!AU262="","-","Harap dikosongkan"),IF(Pengawas!AS262&lt;&gt;1,IF(Pengawas!AU262="","OK","Harap dikosongkan"),IF(Pengawas!AS262="",IF(Pengawas!AU262="","-","Harap dikosongkan"),IF(Pengawas!AS262=0,IF(Pengawas!AU262="","OK","Harap dikosongkan"),IF(Pengawas!AU262="","Harap diisi",IF(Pengawas!AU262&gt;20000000,"Cek lagi",IF(Pengawas!AU262&lt;100000,"Cek lagi","OK")))))))</f>
        <v>-</v>
      </c>
      <c r="AV262" s="25" t="str">
        <f>IF(Pengawas!AV262="","-",IF(Pengawas!AV262&gt;3,"Tidak valid","OK"))</f>
        <v>-</v>
      </c>
      <c r="AW262" s="25" t="str">
        <f>IF(Pengawas!AV262="",IF(Pengawas!AW262="","-","Harap dikosongkan"),IF(Pengawas!AV262=0,IF(Pengawas!AW262="","OK","Harap dikosongkan"),IF(Pengawas!AV262&gt;0,IF(Pengawas!AW262="","Harap diisi",IF(Pengawas!AW262&gt;2015,"Tidak valid","OK")))))</f>
        <v>-</v>
      </c>
      <c r="AX262" s="25" t="str">
        <f>IF(Pengawas!AV262="",IF(Pengawas!AX262="","-","Harap dikosongkan"),IF(Pengawas!AV262=0,IF(Pengawas!AX262="","OK","Harap dikosongkan"),IF(Pengawas!AV262&gt;0,IF(Pengawas!AX262="","Harap diisi",IF(Pengawas!AX262="","-",IF(Pengawas!AX262&gt;1,"Tidak valid","OK"))))))</f>
        <v>-</v>
      </c>
      <c r="AY262" s="25" t="str">
        <f>IF(Pengawas!AY262="","-",IF(Pengawas!AY262&gt;2,"Tidak valid","OK"))</f>
        <v>-</v>
      </c>
      <c r="AZ262" s="25" t="str">
        <f>IF(Pengawas!AY262="",IF(Pengawas!AZ262="","-","Harap dikosongkan"),IF(Pengawas!AY262=0,IF(Pengawas!AZ262="","OK","Harap dikosongkan"),IF(Pengawas!AZ262="","Harap diisi",IF(Pengawas!AZ262&gt;2015,"Cek lagi",IF(Pengawas!AZ262&lt;2000,"Cek lagi","OK")))))</f>
        <v>-</v>
      </c>
      <c r="BA262" s="25" t="str">
        <f>IF(Pengawas!BA262="","-",IF(LEN(Pengawas!BA262)&lt;5,"Cek lagi","OK"))</f>
        <v>-</v>
      </c>
      <c r="BB262" s="25" t="str">
        <f>IF(Pengawas!BB262="","-",IF(LEN(Pengawas!BB262)&lt;4,"Cek lagi","OK"))</f>
        <v>-</v>
      </c>
      <c r="BC262" s="25" t="str">
        <f>IF(Pengawas!BC262="","-",IF(LEN(Pengawas!BC262)&lt;4,"Cek lagi","OK"))</f>
        <v>-</v>
      </c>
      <c r="BD262" s="25" t="str">
        <f>IF(Pengawas!BD262="","-",IF(LEN(Pengawas!BD262)&lt;4,"Cek lagi","OK"))</f>
        <v>-</v>
      </c>
      <c r="BE262" s="25" t="str">
        <f>IF(Pengawas!BE262="","-",IF(LEN(Pengawas!BE262)&lt;4,"Cek lagi","OK"))</f>
        <v>-</v>
      </c>
      <c r="BF262" s="25" t="str">
        <f>IF(Pengawas!BF262="","-",IF(LEN(Pengawas!BF262)&lt;&gt;5,"Tidak valid","OK"))</f>
        <v>-</v>
      </c>
      <c r="BG262" s="25" t="str">
        <f>IF(Pengawas!BG262="","-",IF(LEN(Pengawas!BG262)&lt;9,"Cek lagi",IF(LEN(Pengawas!BG262)&gt;14,"Cek lagi","OK")))</f>
        <v>-</v>
      </c>
    </row>
    <row r="263" spans="1:59" ht="15" customHeight="1" x14ac:dyDescent="0.2">
      <c r="A263" s="25" t="str">
        <f>IF(Pengawas!A263="","-",IF(LEN(Pengawas!A263)&lt;4,"Cek lagi","OK"))</f>
        <v>-</v>
      </c>
      <c r="B263" s="25" t="str">
        <f>IF(Pengawas!B263="","-",IF(LEN(Pengawas!B263)&lt;4,"Cek lagi","OK"))</f>
        <v>-</v>
      </c>
      <c r="C263" s="25" t="str">
        <f>IF(Pengawas!C263="","-",IF(LEN(Pengawas!C263)&lt;&gt;18,"Tidak valid","OK"))</f>
        <v>-</v>
      </c>
      <c r="D263" s="25" t="str">
        <f>IF(Pengawas!D263="","-",IF(LEN(Pengawas!D263)&lt;&gt;16,"Tidak valid","OK"))</f>
        <v>-</v>
      </c>
      <c r="E263" s="25" t="str">
        <f>IF(Pengawas!E263="","-",IF(LEN(Pengawas!E263)&lt;4,"Cek lagi","OK"))</f>
        <v>-</v>
      </c>
      <c r="F263" s="25" t="str">
        <f>IF(Pengawas!F263="","-",IF(LEN(Pengawas!F263)&lt;&gt;16,"Tidak valid","OK"))</f>
        <v>-</v>
      </c>
      <c r="G263" s="25" t="str">
        <f>IF(Pengawas!G263="","-",IF(LEN(Pengawas!G263)&lt;4,"Cek lagi","OK"))</f>
        <v>-</v>
      </c>
      <c r="H263" s="26" t="str">
        <f>IF(Pengawas!H263="","-",IF(VALUE(LEFT(Pengawas!H263,2))&gt;31,"Tanggal tidak valid",IF(VALUE(LEFT(RIGHT(Pengawas!H263,7),2))&gt;12,"Bulan tidak valid",IF(VALUE(RIGHT(Pengawas!H263,4))&gt;1990,"Umur terlalu muda",IF(VALUE(RIGHT(Pengawas!H263,4))&lt;1955,"Umur terlalu tua","OK")))))</f>
        <v>-</v>
      </c>
      <c r="I263" s="25" t="str">
        <f>IF(Pengawas!I263="","-",IF(Pengawas!I263="L","OK",IF(Pengawas!I263="P","OK","Tidak valid")))</f>
        <v>-</v>
      </c>
      <c r="J263" s="25" t="str">
        <f>IF(Pengawas!J263="","-",IF(LEN(Pengawas!J263)&lt;4,"Cek lagi","OK"))</f>
        <v>-</v>
      </c>
      <c r="K263" s="25" t="str">
        <f>IF(Pengawas!K263="","-",IF(Pengawas!K263&gt;5,"Tidak valid",IF(Pengawas!K263&lt;1,"Tidak valid","OK")))</f>
        <v>-</v>
      </c>
      <c r="L263" s="25" t="str">
        <f>IF(Pengawas!L263="","-",IF(VALUE(LEFT(Pengawas!L263,1))&gt;1,"Tidak valid","OK"))</f>
        <v>-</v>
      </c>
      <c r="M263" s="25" t="str">
        <f>IF(Pengawas!M263="","-",IF(VALUE(LEFT(Pengawas!M263,1))&gt;1,"Tidak valid","OK"))</f>
        <v>-</v>
      </c>
      <c r="N263" s="25" t="str">
        <f>IF(Pengawas!N263="","-",IF(VALUE(LEFT(Pengawas!N263,2))&gt;31,"Tanggal tidak valid",IF(VALUE(LEFT(RIGHT(Pengawas!N263,7),2))&gt;12,"Bulan tidak valid",IF(VALUE(RIGHT(Pengawas!N263,4))&gt;2015,"Tahun cek lagi",IF(VALUE(RIGHT(Pengawas!N263,4))&lt;1930,"Tahun cek lagi","OK")))))</f>
        <v>-</v>
      </c>
      <c r="O263" s="26" t="str">
        <f>IF(Pengawas!O263="","-",IF(VALUE(LEFT(Pengawas!O263,2))&gt;31,"Tanggal tidak valid",IF(VALUE(LEFT(RIGHT(Pengawas!O263,7),2))&gt;12,"Bulan tidak valid",IF(VALUE(RIGHT(Pengawas!O263,4))&gt;2015,"Tahun cek lagi",IF(VALUE(RIGHT(Pengawas!O263,4))&lt;1930,"Tahun cek lagi","OK")))))</f>
        <v>-</v>
      </c>
      <c r="P263" s="26" t="str">
        <f>IF(Pengawas!P263="","-",IF(VALUE(LEFT(Pengawas!P263,2))&gt;31,"Tanggal tidak valid",IF(VALUE(LEFT(RIGHT(Pengawas!P263,7),2))&gt;12,"Bulan tidak valid",IF(VALUE(RIGHT(Pengawas!P263,4))&gt;2015,"Tahun cek lagi",IF(VALUE(RIGHT(Pengawas!P263,4))&lt;1930,"Tahun cek lagi","OK")))))</f>
        <v>-</v>
      </c>
      <c r="Q263" s="25" t="str">
        <f>IF(Pengawas!Q263="","-",IF(Pengawas!Q263&gt;3,"Tidak valid",IF(Pengawas!Q263&lt;1,"Tidak valid","OK")))</f>
        <v>-</v>
      </c>
      <c r="R263" s="25" t="str">
        <f>IF(Pengawas!R263="","-",IF(Pengawas!R263&gt;20000000,"Cek lagi",IF(Pengawas!R263&lt;50000,"Cek lagi","OK")))</f>
        <v>-</v>
      </c>
      <c r="S263" s="25" t="str">
        <f>IF(Pengawas!S263="","-",IF(Pengawas!S263&gt;3,"Tidak valid",IF(Pengawas!S263&lt;1,"Tidak valid","OK")))</f>
        <v>-</v>
      </c>
      <c r="T263" s="25" t="str">
        <f>IF(Pengawas!T263="","-",IF(Pengawas!T263&gt;6,"Tidak valid",IF(Pengawas!T263&lt;1,"Tidak valid","OK")))</f>
        <v>-</v>
      </c>
      <c r="U263" s="25" t="str">
        <f>IF(Pengawas!U263="","-",IF(Pengawas!U263&gt;4,"Tidak valid",IF(Pengawas!U263&lt;1,"Tidak valid","OK")))</f>
        <v>-</v>
      </c>
      <c r="V263" s="25" t="str">
        <f>IF(Pengawas!V263="","-",IF(Pengawas!V263&gt;2,"Tidak valid",IF(Pengawas!V263&lt;1,"Tidak valid","OK")))</f>
        <v>-</v>
      </c>
      <c r="W263" s="25" t="str">
        <f>IF(Pengawas!V263="","-",IF(Pengawas!V263=1,IF(Pengawas!W263="","Harap diisi","OK"),IF(Pengawas!V263=2,IF(Pengawas!W263="","Harap diisi","OK"),IF(Pengawas!V264&lt;1,"-",IF(Pengawas!V264&gt;2,"-","OK")))))</f>
        <v>-</v>
      </c>
      <c r="X263" s="25" t="str">
        <f>IF(Pengawas!V263="","-",IF(Pengawas!V263=1,IF(Pengawas!X263="","Harap diisi","OK"),IF(Pengawas!V263=2,IF(Pengawas!X263="","Harap diisi","OK"),IF(Pengawas!V264&lt;1,"-",IF(Pengawas!V264&gt;2,"-","OK")))))</f>
        <v>-</v>
      </c>
      <c r="Y263" s="25" t="str">
        <f>IF(Pengawas!V263="","-",IF(Pengawas!V263=1,IF(Pengawas!Y263="","Harap diisi","OK"),IF(Pengawas!V263=2,IF(Pengawas!Y263="","Harap diisi","OK"),IF(Pengawas!V264&lt;1,"-",IF(Pengawas!V264&gt;2,"-","OK")))))</f>
        <v>-</v>
      </c>
      <c r="Z263" s="25" t="str">
        <f>IF(Pengawas!V263="","-",IF(Pengawas!V263=1,IF(Pengawas!Z263="","Harap diisi","OK"),IF(Pengawas!V263=2,IF(Pengawas!Z263="","Harap diisi","OK"),IF(Pengawas!V264&lt;1,"-",IF(Pengawas!V264&gt;2,"-","OK")))))</f>
        <v>-</v>
      </c>
      <c r="AA263" s="25" t="str">
        <f>IF(Pengawas!V263="","-",IF(Pengawas!V263=1,IF(Pengawas!AA263="","Harap diisi","OK"),IF(Pengawas!V263=2,IF(Pengawas!AA263="","Harap diisi","OK"),IF(Pengawas!V264&lt;1,"-",IF(Pengawas!V264&gt;2,"-","OK")))))</f>
        <v>-</v>
      </c>
      <c r="AB263" s="25" t="str">
        <f>IF(Pengawas!V263="","-",IF(Pengawas!V263=1,IF(Pengawas!AB263="","Harap diisi","OK"),IF(Pengawas!V263=2,IF(Pengawas!AB263="","Harap diisi","OK"),IF(Pengawas!V264&lt;1,"-",IF(Pengawas!V264&gt;2,"-","OK")))))</f>
        <v>-</v>
      </c>
      <c r="AC263" s="25" t="str">
        <f>IF(Pengawas!V263="","-",IF(Pengawas!V263=1,IF(Pengawas!AC263="","Harap diisi","OK"),IF(Pengawas!V263=2,IF(Pengawas!AC263="","Harap diisi","OK"),IF(Pengawas!V264&lt;1,"-",IF(Pengawas!V264&gt;2,"-","OK")))))</f>
        <v>-</v>
      </c>
      <c r="AD263" s="25" t="str">
        <f>IF(Pengawas!V263="","-",IF(Pengawas!V263=1,IF(Pengawas!AD263="","OK","Harap dikosongkan"),IF(Pengawas!V263=2,IF(Pengawas!AD263="","Harap diisi","OK"),IF(Pengawas!V264&lt;1,"-",IF(Pengawas!V264&gt;2,"-","OK")))))</f>
        <v>-</v>
      </c>
      <c r="AE263" s="25" t="str">
        <f>IF(Pengawas!V263="","-",IF(Pengawas!V263=1,IF(Pengawas!AE263="","OK","Harap dikosongkan"),IF(Pengawas!V263=2,IF(Pengawas!AE263="","Harap diisi","OK"),IF(Pengawas!V264&lt;1,"-",IF(Pengawas!V264&gt;2,"-","OK")))))</f>
        <v>-</v>
      </c>
      <c r="AF263" s="25" t="str">
        <f>IF(Pengawas!V263="","-",IF(Pengawas!V263=1,IF(Pengawas!AF263="","OK","Harap dikosongkan"),IF(Pengawas!V263=2,IF(Pengawas!AF263="","Harap diisi","OK"),IF(Pengawas!V264&lt;1,"-",IF(Pengawas!V264&gt;2,"-","OK")))))</f>
        <v>-</v>
      </c>
      <c r="AG263" s="25" t="str">
        <f>IF(Pengawas!V263="","-",IF(Pengawas!V263=1,IF(Pengawas!AG263="","OK","Harap dikosongkan"),IF(Pengawas!V263=2,IF(Pengawas!AG263="","Harap diisi","OK"),IF(Pengawas!V264&lt;1,"-",IF(Pengawas!V264&gt;2,"-","OK")))))</f>
        <v>-</v>
      </c>
      <c r="AH263" s="25" t="str">
        <f>IF(Pengawas!V263="","-",IF(Pengawas!V263=1,IF(Pengawas!AH263="","OK","Harap dikosongkan"),IF(Pengawas!V263=2,IF(Pengawas!AH263="","Harap diisi","OK"),IF(Pengawas!V264&lt;1,"-",IF(Pengawas!V264&gt;2,"-","OK")))))</f>
        <v>-</v>
      </c>
      <c r="AI263" s="25" t="str">
        <f>IF(Pengawas!V263="","-",IF(Pengawas!V263=1,IF(Pengawas!AI263="","OK","Harap dikosongkan"),IF(Pengawas!V263=2,IF(Pengawas!AI263="","Harap diisi","OK"),IF(Pengawas!V264&lt;1,"-",IF(Pengawas!V264&gt;2,"-","OK")))))</f>
        <v>-</v>
      </c>
      <c r="AJ263" s="25" t="str">
        <f>IF(Pengawas!V263="","-",IF(Pengawas!V263=1,IF(Pengawas!AJ263="","OK","Harap dikosongkan"),IF(Pengawas!V263=2,IF(Pengawas!AJ263="","Harap diisi","OK"),IF(Pengawas!V264&lt;1,"-",IF(Pengawas!V264&gt;2,"-","OK")))))</f>
        <v>-</v>
      </c>
      <c r="AK263" s="25" t="str">
        <f>IF(Pengawas!V263="","-",IF(Pengawas!V263=1,IF(Pengawas!AK263="","OK","Harap dikosongkan"),IF(Pengawas!V263=2,IF(Pengawas!AK263="","Harap diisi","OK"),IF(Pengawas!V264&lt;1,"-",IF(Pengawas!V264&gt;2,"-","OK")))))</f>
        <v>-</v>
      </c>
      <c r="AL263" s="25" t="str">
        <f>IF(Pengawas!AL263="","-",IF(Pengawas!AL263&gt;3,"Tidak valid",IF(Pengawas!AL263&lt;1,"Tidak valid","OK")))</f>
        <v>-</v>
      </c>
      <c r="AM263" s="25" t="str">
        <f>IF(Pengawas!AL263="",IF(Pengawas!AM263="","-","Harap dikosongkan"),IF(Pengawas!AL263&lt;&gt;1,IF(Pengawas!AM263="","OK","Harap dikosongkan"),IF(Pengawas!AM263="","Harap diisi",IF(Pengawas!AM263&gt;2015,"Cek lagi",IF(Pengawas!AM263&lt;2005,"Cek lagi","OK")))))</f>
        <v>-</v>
      </c>
      <c r="AN263" s="25" t="str">
        <f>IF(Pengawas!AL263="",IF(Pengawas!AN263="","-","Harap dikosongkan"),IF(Pengawas!AL263&lt;&gt;1,IF(Pengawas!AN263="","OK","Harap dikosongkan"),IF(Pengawas!AN263="","Harap diisi",IF(VALUE(Pengawas!AN263)&gt;33,"Tidak valid",IF(VALUE(Pengawas!AN263)&lt;1,"Tidak valid","OK")))))</f>
        <v>-</v>
      </c>
      <c r="AO263" s="25" t="str">
        <f>IF(Pengawas!AL263="",IF(Pengawas!AO263="","-","Harap dikosongkan"),IF(Pengawas!AL263&lt;&gt;1,IF(Pengawas!AO263="","OK","Harap dikosongkan"),IF(Pengawas!AO263="","Harap diisi",IF(Pengawas!AO263&gt;1,"Tidak valid","OK"))))</f>
        <v>-</v>
      </c>
      <c r="AP263" s="25" t="str">
        <f>IF(Pengawas!AL263&gt;1,"OK",IF(Pengawas!AO263="",IF(Pengawas!AP263="","-","Kolom AO cek lagi"),IF(Pengawas!AO263=0,IF(Pengawas!AP263="","OK","Harap dikosongkan"),IF(Pengawas!AP263="","Harap diisi",IF(LEN(Pengawas!AP263)&lt;12,"Tidak valid",IF(LEN(Pengawas!AP263)&gt;14,"Tidak valid","OK"))))))</f>
        <v>-</v>
      </c>
      <c r="AQ263" s="26" t="str">
        <f>IF(Pengawas!AL263&gt;1,"OK",IF(Pengawas!AO263="",IF(Pengawas!AQ263="","-","Kolom AO cek lagi"),IF(Pengawas!AO263=0,IF(Pengawas!AQ263="","OK","Harap dikosongkan"),IF(Pengawas!AQ263="","Harap diisi",IF(LEN(Pengawas!AQ263)&lt;5,"Cek lagi","OK")))))</f>
        <v>-</v>
      </c>
      <c r="AR263" s="26" t="str">
        <f>IF(Pengawas!AL263&gt;1,"OK",IF(Pengawas!AO263="",IF(Pengawas!AR263="","-","Kolom AT cek lagi"),IF(Pengawas!AO263=0,IF(Pengawas!AR263="","OK","Harap dikosongkan"),IF(Pengawas!AR263="","Harap diisi",IF(VALUE(LEFT(Pengawas!AR263,2))&gt;31,"Tanggal tidak valid",IF(VALUE(LEFT(RIGHT(Pengawas!AR263,7),2))&gt;12,"Bulan tidak valid",IF(VALUE(RIGHT(Pengawas!AR263,4))&gt;2016,"Tahun cek lagi",IF(VALUE(RIGHT(Pengawas!AR263,4))&lt;2005,"Tahun cek lagi","OK"))))))))</f>
        <v>-</v>
      </c>
      <c r="AS263" s="25" t="str">
        <f>IF(Pengawas!AP263="",IF(Pengawas!AS263="","-","Harap dikosongkan"),IF(Pengawas!AP263&lt;&gt;"",IF(Pengawas!AS263="","Harap diisi",IF(Pengawas!AS263&gt;1,"Tidak valid","OK"))))</f>
        <v>-</v>
      </c>
      <c r="AT263" s="25" t="str">
        <f>IF(Pengawas!AS263="",IF(Pengawas!AT263="","-","Harap dikosongkan"),IF(Pengawas!AS263&lt;&gt;1,IF(Pengawas!AT263="","OK","Harap dikosongkan"),IF(Pengawas!AS263="",IF(Pengawas!AT263="","-","Harap dikosongkan"),IF(Pengawas!AS263=0,IF(Pengawas!AT263="","OK","Harap dikosongkan"),IF(Pengawas!AT263="","Harap diisi",IF(Pengawas!AT263&gt;2016,"Cek lagi",IF(Pengawas!AT263&lt;2005,"Cek lagi",IF(Pengawas!AM263&gt;Pengawas!AT263,"Cek lagi dengan Kolom AL","OK"))))))))</f>
        <v>-</v>
      </c>
      <c r="AU263" s="25" t="str">
        <f>IF(Pengawas!AS263="",IF(Pengawas!AU263="","-","Harap dikosongkan"),IF(Pengawas!AS263&lt;&gt;1,IF(Pengawas!AU263="","OK","Harap dikosongkan"),IF(Pengawas!AS263="",IF(Pengawas!AU263="","-","Harap dikosongkan"),IF(Pengawas!AS263=0,IF(Pengawas!AU263="","OK","Harap dikosongkan"),IF(Pengawas!AU263="","Harap diisi",IF(Pengawas!AU263&gt;20000000,"Cek lagi",IF(Pengawas!AU263&lt;100000,"Cek lagi","OK")))))))</f>
        <v>-</v>
      </c>
      <c r="AV263" s="25" t="str">
        <f>IF(Pengawas!AV263="","-",IF(Pengawas!AV263&gt;3,"Tidak valid","OK"))</f>
        <v>-</v>
      </c>
      <c r="AW263" s="25" t="str">
        <f>IF(Pengawas!AV263="",IF(Pengawas!AW263="","-","Harap dikosongkan"),IF(Pengawas!AV263=0,IF(Pengawas!AW263="","OK","Harap dikosongkan"),IF(Pengawas!AV263&gt;0,IF(Pengawas!AW263="","Harap diisi",IF(Pengawas!AW263&gt;2015,"Tidak valid","OK")))))</f>
        <v>-</v>
      </c>
      <c r="AX263" s="25" t="str">
        <f>IF(Pengawas!AV263="",IF(Pengawas!AX263="","-","Harap dikosongkan"),IF(Pengawas!AV263=0,IF(Pengawas!AX263="","OK","Harap dikosongkan"),IF(Pengawas!AV263&gt;0,IF(Pengawas!AX263="","Harap diisi",IF(Pengawas!AX263="","-",IF(Pengawas!AX263&gt;1,"Tidak valid","OK"))))))</f>
        <v>-</v>
      </c>
      <c r="AY263" s="25" t="str">
        <f>IF(Pengawas!AY263="","-",IF(Pengawas!AY263&gt;2,"Tidak valid","OK"))</f>
        <v>-</v>
      </c>
      <c r="AZ263" s="25" t="str">
        <f>IF(Pengawas!AY263="",IF(Pengawas!AZ263="","-","Harap dikosongkan"),IF(Pengawas!AY263=0,IF(Pengawas!AZ263="","OK","Harap dikosongkan"),IF(Pengawas!AZ263="","Harap diisi",IF(Pengawas!AZ263&gt;2015,"Cek lagi",IF(Pengawas!AZ263&lt;2000,"Cek lagi","OK")))))</f>
        <v>-</v>
      </c>
      <c r="BA263" s="25" t="str">
        <f>IF(Pengawas!BA263="","-",IF(LEN(Pengawas!BA263)&lt;5,"Cek lagi","OK"))</f>
        <v>-</v>
      </c>
      <c r="BB263" s="25" t="str">
        <f>IF(Pengawas!BB263="","-",IF(LEN(Pengawas!BB263)&lt;4,"Cek lagi","OK"))</f>
        <v>-</v>
      </c>
      <c r="BC263" s="25" t="str">
        <f>IF(Pengawas!BC263="","-",IF(LEN(Pengawas!BC263)&lt;4,"Cek lagi","OK"))</f>
        <v>-</v>
      </c>
      <c r="BD263" s="25" t="str">
        <f>IF(Pengawas!BD263="","-",IF(LEN(Pengawas!BD263)&lt;4,"Cek lagi","OK"))</f>
        <v>-</v>
      </c>
      <c r="BE263" s="25" t="str">
        <f>IF(Pengawas!BE263="","-",IF(LEN(Pengawas!BE263)&lt;4,"Cek lagi","OK"))</f>
        <v>-</v>
      </c>
      <c r="BF263" s="25" t="str">
        <f>IF(Pengawas!BF263="","-",IF(LEN(Pengawas!BF263)&lt;&gt;5,"Tidak valid","OK"))</f>
        <v>-</v>
      </c>
      <c r="BG263" s="25" t="str">
        <f>IF(Pengawas!BG263="","-",IF(LEN(Pengawas!BG263)&lt;9,"Cek lagi",IF(LEN(Pengawas!BG263)&gt;14,"Cek lagi","OK")))</f>
        <v>-</v>
      </c>
    </row>
    <row r="264" spans="1:59" ht="15" customHeight="1" x14ac:dyDescent="0.2">
      <c r="A264" s="25" t="str">
        <f>IF(Pengawas!A264="","-",IF(LEN(Pengawas!A264)&lt;4,"Cek lagi","OK"))</f>
        <v>-</v>
      </c>
      <c r="B264" s="25" t="str">
        <f>IF(Pengawas!B264="","-",IF(LEN(Pengawas!B264)&lt;4,"Cek lagi","OK"))</f>
        <v>-</v>
      </c>
      <c r="C264" s="25" t="str">
        <f>IF(Pengawas!C264="","-",IF(LEN(Pengawas!C264)&lt;&gt;18,"Tidak valid","OK"))</f>
        <v>-</v>
      </c>
      <c r="D264" s="25" t="str">
        <f>IF(Pengawas!D264="","-",IF(LEN(Pengawas!D264)&lt;&gt;16,"Tidak valid","OK"))</f>
        <v>-</v>
      </c>
      <c r="E264" s="25" t="str">
        <f>IF(Pengawas!E264="","-",IF(LEN(Pengawas!E264)&lt;4,"Cek lagi","OK"))</f>
        <v>-</v>
      </c>
      <c r="F264" s="25" t="str">
        <f>IF(Pengawas!F264="","-",IF(LEN(Pengawas!F264)&lt;&gt;16,"Tidak valid","OK"))</f>
        <v>-</v>
      </c>
      <c r="G264" s="25" t="str">
        <f>IF(Pengawas!G264="","-",IF(LEN(Pengawas!G264)&lt;4,"Cek lagi","OK"))</f>
        <v>-</v>
      </c>
      <c r="H264" s="26" t="str">
        <f>IF(Pengawas!H264="","-",IF(VALUE(LEFT(Pengawas!H264,2))&gt;31,"Tanggal tidak valid",IF(VALUE(LEFT(RIGHT(Pengawas!H264,7),2))&gt;12,"Bulan tidak valid",IF(VALUE(RIGHT(Pengawas!H264,4))&gt;1990,"Umur terlalu muda",IF(VALUE(RIGHT(Pengawas!H264,4))&lt;1955,"Umur terlalu tua","OK")))))</f>
        <v>-</v>
      </c>
      <c r="I264" s="25" t="str">
        <f>IF(Pengawas!I264="","-",IF(Pengawas!I264="L","OK",IF(Pengawas!I264="P","OK","Tidak valid")))</f>
        <v>-</v>
      </c>
      <c r="J264" s="25" t="str">
        <f>IF(Pengawas!J264="","-",IF(LEN(Pengawas!J264)&lt;4,"Cek lagi","OK"))</f>
        <v>-</v>
      </c>
      <c r="K264" s="25" t="str">
        <f>IF(Pengawas!K264="","-",IF(Pengawas!K264&gt;5,"Tidak valid",IF(Pengawas!K264&lt;1,"Tidak valid","OK")))</f>
        <v>-</v>
      </c>
      <c r="L264" s="25" t="str">
        <f>IF(Pengawas!L264="","-",IF(VALUE(LEFT(Pengawas!L264,1))&gt;1,"Tidak valid","OK"))</f>
        <v>-</v>
      </c>
      <c r="M264" s="25" t="str">
        <f>IF(Pengawas!M264="","-",IF(VALUE(LEFT(Pengawas!M264,1))&gt;1,"Tidak valid","OK"))</f>
        <v>-</v>
      </c>
      <c r="N264" s="25" t="str">
        <f>IF(Pengawas!N264="","-",IF(VALUE(LEFT(Pengawas!N264,2))&gt;31,"Tanggal tidak valid",IF(VALUE(LEFT(RIGHT(Pengawas!N264,7),2))&gt;12,"Bulan tidak valid",IF(VALUE(RIGHT(Pengawas!N264,4))&gt;2015,"Tahun cek lagi",IF(VALUE(RIGHT(Pengawas!N264,4))&lt;1930,"Tahun cek lagi","OK")))))</f>
        <v>-</v>
      </c>
      <c r="O264" s="26" t="str">
        <f>IF(Pengawas!O264="","-",IF(VALUE(LEFT(Pengawas!O264,2))&gt;31,"Tanggal tidak valid",IF(VALUE(LEFT(RIGHT(Pengawas!O264,7),2))&gt;12,"Bulan tidak valid",IF(VALUE(RIGHT(Pengawas!O264,4))&gt;2015,"Tahun cek lagi",IF(VALUE(RIGHT(Pengawas!O264,4))&lt;1930,"Tahun cek lagi","OK")))))</f>
        <v>-</v>
      </c>
      <c r="P264" s="26" t="str">
        <f>IF(Pengawas!P264="","-",IF(VALUE(LEFT(Pengawas!P264,2))&gt;31,"Tanggal tidak valid",IF(VALUE(LEFT(RIGHT(Pengawas!P264,7),2))&gt;12,"Bulan tidak valid",IF(VALUE(RIGHT(Pengawas!P264,4))&gt;2015,"Tahun cek lagi",IF(VALUE(RIGHT(Pengawas!P264,4))&lt;1930,"Tahun cek lagi","OK")))))</f>
        <v>-</v>
      </c>
      <c r="Q264" s="25" t="str">
        <f>IF(Pengawas!Q264="","-",IF(Pengawas!Q264&gt;3,"Tidak valid",IF(Pengawas!Q264&lt;1,"Tidak valid","OK")))</f>
        <v>-</v>
      </c>
      <c r="R264" s="25" t="str">
        <f>IF(Pengawas!R264="","-",IF(Pengawas!R264&gt;20000000,"Cek lagi",IF(Pengawas!R264&lt;50000,"Cek lagi","OK")))</f>
        <v>-</v>
      </c>
      <c r="S264" s="25" t="str">
        <f>IF(Pengawas!S264="","-",IF(Pengawas!S264&gt;3,"Tidak valid",IF(Pengawas!S264&lt;1,"Tidak valid","OK")))</f>
        <v>-</v>
      </c>
      <c r="T264" s="25" t="str">
        <f>IF(Pengawas!T264="","-",IF(Pengawas!T264&gt;6,"Tidak valid",IF(Pengawas!T264&lt;1,"Tidak valid","OK")))</f>
        <v>-</v>
      </c>
      <c r="U264" s="25" t="str">
        <f>IF(Pengawas!U264="","-",IF(Pengawas!U264&gt;4,"Tidak valid",IF(Pengawas!U264&lt;1,"Tidak valid","OK")))</f>
        <v>-</v>
      </c>
      <c r="V264" s="25" t="str">
        <f>IF(Pengawas!V264="","-",IF(Pengawas!V264&gt;2,"Tidak valid",IF(Pengawas!V264&lt;1,"Tidak valid","OK")))</f>
        <v>-</v>
      </c>
      <c r="W264" s="25" t="str">
        <f>IF(Pengawas!V264="","-",IF(Pengawas!V264=1,IF(Pengawas!W264="","Harap diisi","OK"),IF(Pengawas!V264=2,IF(Pengawas!W264="","Harap diisi","OK"),IF(Pengawas!V265&lt;1,"-",IF(Pengawas!V265&gt;2,"-","OK")))))</f>
        <v>-</v>
      </c>
      <c r="X264" s="25" t="str">
        <f>IF(Pengawas!V264="","-",IF(Pengawas!V264=1,IF(Pengawas!X264="","Harap diisi","OK"),IF(Pengawas!V264=2,IF(Pengawas!X264="","Harap diisi","OK"),IF(Pengawas!V265&lt;1,"-",IF(Pengawas!V265&gt;2,"-","OK")))))</f>
        <v>-</v>
      </c>
      <c r="Y264" s="25" t="str">
        <f>IF(Pengawas!V264="","-",IF(Pengawas!V264=1,IF(Pengawas!Y264="","Harap diisi","OK"),IF(Pengawas!V264=2,IF(Pengawas!Y264="","Harap diisi","OK"),IF(Pengawas!V265&lt;1,"-",IF(Pengawas!V265&gt;2,"-","OK")))))</f>
        <v>-</v>
      </c>
      <c r="Z264" s="25" t="str">
        <f>IF(Pengawas!V264="","-",IF(Pengawas!V264=1,IF(Pengawas!Z264="","Harap diisi","OK"),IF(Pengawas!V264=2,IF(Pengawas!Z264="","Harap diisi","OK"),IF(Pengawas!V265&lt;1,"-",IF(Pengawas!V265&gt;2,"-","OK")))))</f>
        <v>-</v>
      </c>
      <c r="AA264" s="25" t="str">
        <f>IF(Pengawas!V264="","-",IF(Pengawas!V264=1,IF(Pengawas!AA264="","Harap diisi","OK"),IF(Pengawas!V264=2,IF(Pengawas!AA264="","Harap diisi","OK"),IF(Pengawas!V265&lt;1,"-",IF(Pengawas!V265&gt;2,"-","OK")))))</f>
        <v>-</v>
      </c>
      <c r="AB264" s="25" t="str">
        <f>IF(Pengawas!V264="","-",IF(Pengawas!V264=1,IF(Pengawas!AB264="","Harap diisi","OK"),IF(Pengawas!V264=2,IF(Pengawas!AB264="","Harap diisi","OK"),IF(Pengawas!V265&lt;1,"-",IF(Pengawas!V265&gt;2,"-","OK")))))</f>
        <v>-</v>
      </c>
      <c r="AC264" s="25" t="str">
        <f>IF(Pengawas!V264="","-",IF(Pengawas!V264=1,IF(Pengawas!AC264="","Harap diisi","OK"),IF(Pengawas!V264=2,IF(Pengawas!AC264="","Harap diisi","OK"),IF(Pengawas!V265&lt;1,"-",IF(Pengawas!V265&gt;2,"-","OK")))))</f>
        <v>-</v>
      </c>
      <c r="AD264" s="25" t="str">
        <f>IF(Pengawas!V264="","-",IF(Pengawas!V264=1,IF(Pengawas!AD264="","OK","Harap dikosongkan"),IF(Pengawas!V264=2,IF(Pengawas!AD264="","Harap diisi","OK"),IF(Pengawas!V265&lt;1,"-",IF(Pengawas!V265&gt;2,"-","OK")))))</f>
        <v>-</v>
      </c>
      <c r="AE264" s="25" t="str">
        <f>IF(Pengawas!V264="","-",IF(Pengawas!V264=1,IF(Pengawas!AE264="","OK","Harap dikosongkan"),IF(Pengawas!V264=2,IF(Pengawas!AE264="","Harap diisi","OK"),IF(Pengawas!V265&lt;1,"-",IF(Pengawas!V265&gt;2,"-","OK")))))</f>
        <v>-</v>
      </c>
      <c r="AF264" s="25" t="str">
        <f>IF(Pengawas!V264="","-",IF(Pengawas!V264=1,IF(Pengawas!AF264="","OK","Harap dikosongkan"),IF(Pengawas!V264=2,IF(Pengawas!AF264="","Harap diisi","OK"),IF(Pengawas!V265&lt;1,"-",IF(Pengawas!V265&gt;2,"-","OK")))))</f>
        <v>-</v>
      </c>
      <c r="AG264" s="25" t="str">
        <f>IF(Pengawas!V264="","-",IF(Pengawas!V264=1,IF(Pengawas!AG264="","OK","Harap dikosongkan"),IF(Pengawas!V264=2,IF(Pengawas!AG264="","Harap diisi","OK"),IF(Pengawas!V265&lt;1,"-",IF(Pengawas!V265&gt;2,"-","OK")))))</f>
        <v>-</v>
      </c>
      <c r="AH264" s="25" t="str">
        <f>IF(Pengawas!V264="","-",IF(Pengawas!V264=1,IF(Pengawas!AH264="","OK","Harap dikosongkan"),IF(Pengawas!V264=2,IF(Pengawas!AH264="","Harap diisi","OK"),IF(Pengawas!V265&lt;1,"-",IF(Pengawas!V265&gt;2,"-","OK")))))</f>
        <v>-</v>
      </c>
      <c r="AI264" s="25" t="str">
        <f>IF(Pengawas!V264="","-",IF(Pengawas!V264=1,IF(Pengawas!AI264="","OK","Harap dikosongkan"),IF(Pengawas!V264=2,IF(Pengawas!AI264="","Harap diisi","OK"),IF(Pengawas!V265&lt;1,"-",IF(Pengawas!V265&gt;2,"-","OK")))))</f>
        <v>-</v>
      </c>
      <c r="AJ264" s="25" t="str">
        <f>IF(Pengawas!V264="","-",IF(Pengawas!V264=1,IF(Pengawas!AJ264="","OK","Harap dikosongkan"),IF(Pengawas!V264=2,IF(Pengawas!AJ264="","Harap diisi","OK"),IF(Pengawas!V265&lt;1,"-",IF(Pengawas!V265&gt;2,"-","OK")))))</f>
        <v>-</v>
      </c>
      <c r="AK264" s="25" t="str">
        <f>IF(Pengawas!V264="","-",IF(Pengawas!V264=1,IF(Pengawas!AK264="","OK","Harap dikosongkan"),IF(Pengawas!V264=2,IF(Pengawas!AK264="","Harap diisi","OK"),IF(Pengawas!V265&lt;1,"-",IF(Pengawas!V265&gt;2,"-","OK")))))</f>
        <v>-</v>
      </c>
      <c r="AL264" s="25" t="str">
        <f>IF(Pengawas!AL264="","-",IF(Pengawas!AL264&gt;3,"Tidak valid",IF(Pengawas!AL264&lt;1,"Tidak valid","OK")))</f>
        <v>-</v>
      </c>
      <c r="AM264" s="25" t="str">
        <f>IF(Pengawas!AL264="",IF(Pengawas!AM264="","-","Harap dikosongkan"),IF(Pengawas!AL264&lt;&gt;1,IF(Pengawas!AM264="","OK","Harap dikosongkan"),IF(Pengawas!AM264="","Harap diisi",IF(Pengawas!AM264&gt;2015,"Cek lagi",IF(Pengawas!AM264&lt;2005,"Cek lagi","OK")))))</f>
        <v>-</v>
      </c>
      <c r="AN264" s="25" t="str">
        <f>IF(Pengawas!AL264="",IF(Pengawas!AN264="","-","Harap dikosongkan"),IF(Pengawas!AL264&lt;&gt;1,IF(Pengawas!AN264="","OK","Harap dikosongkan"),IF(Pengawas!AN264="","Harap diisi",IF(VALUE(Pengawas!AN264)&gt;33,"Tidak valid",IF(VALUE(Pengawas!AN264)&lt;1,"Tidak valid","OK")))))</f>
        <v>-</v>
      </c>
      <c r="AO264" s="25" t="str">
        <f>IF(Pengawas!AL264="",IF(Pengawas!AO264="","-","Harap dikosongkan"),IF(Pengawas!AL264&lt;&gt;1,IF(Pengawas!AO264="","OK","Harap dikosongkan"),IF(Pengawas!AO264="","Harap diisi",IF(Pengawas!AO264&gt;1,"Tidak valid","OK"))))</f>
        <v>-</v>
      </c>
      <c r="AP264" s="25" t="str">
        <f>IF(Pengawas!AL264&gt;1,"OK",IF(Pengawas!AO264="",IF(Pengawas!AP264="","-","Kolom AO cek lagi"),IF(Pengawas!AO264=0,IF(Pengawas!AP264="","OK","Harap dikosongkan"),IF(Pengawas!AP264="","Harap diisi",IF(LEN(Pengawas!AP264)&lt;12,"Tidak valid",IF(LEN(Pengawas!AP264)&gt;14,"Tidak valid","OK"))))))</f>
        <v>-</v>
      </c>
      <c r="AQ264" s="26" t="str">
        <f>IF(Pengawas!AL264&gt;1,"OK",IF(Pengawas!AO264="",IF(Pengawas!AQ264="","-","Kolom AO cek lagi"),IF(Pengawas!AO264=0,IF(Pengawas!AQ264="","OK","Harap dikosongkan"),IF(Pengawas!AQ264="","Harap diisi",IF(LEN(Pengawas!AQ264)&lt;5,"Cek lagi","OK")))))</f>
        <v>-</v>
      </c>
      <c r="AR264" s="26" t="str">
        <f>IF(Pengawas!AL264&gt;1,"OK",IF(Pengawas!AO264="",IF(Pengawas!AR264="","-","Kolom AT cek lagi"),IF(Pengawas!AO264=0,IF(Pengawas!AR264="","OK","Harap dikosongkan"),IF(Pengawas!AR264="","Harap diisi",IF(VALUE(LEFT(Pengawas!AR264,2))&gt;31,"Tanggal tidak valid",IF(VALUE(LEFT(RIGHT(Pengawas!AR264,7),2))&gt;12,"Bulan tidak valid",IF(VALUE(RIGHT(Pengawas!AR264,4))&gt;2016,"Tahun cek lagi",IF(VALUE(RIGHT(Pengawas!AR264,4))&lt;2005,"Tahun cek lagi","OK"))))))))</f>
        <v>-</v>
      </c>
      <c r="AS264" s="25" t="str">
        <f>IF(Pengawas!AP264="",IF(Pengawas!AS264="","-","Harap dikosongkan"),IF(Pengawas!AP264&lt;&gt;"",IF(Pengawas!AS264="","Harap diisi",IF(Pengawas!AS264&gt;1,"Tidak valid","OK"))))</f>
        <v>-</v>
      </c>
      <c r="AT264" s="25" t="str">
        <f>IF(Pengawas!AS264="",IF(Pengawas!AT264="","-","Harap dikosongkan"),IF(Pengawas!AS264&lt;&gt;1,IF(Pengawas!AT264="","OK","Harap dikosongkan"),IF(Pengawas!AS264="",IF(Pengawas!AT264="","-","Harap dikosongkan"),IF(Pengawas!AS264=0,IF(Pengawas!AT264="","OK","Harap dikosongkan"),IF(Pengawas!AT264="","Harap diisi",IF(Pengawas!AT264&gt;2016,"Cek lagi",IF(Pengawas!AT264&lt;2005,"Cek lagi",IF(Pengawas!AM264&gt;Pengawas!AT264,"Cek lagi dengan Kolom AL","OK"))))))))</f>
        <v>-</v>
      </c>
      <c r="AU264" s="25" t="str">
        <f>IF(Pengawas!AS264="",IF(Pengawas!AU264="","-","Harap dikosongkan"),IF(Pengawas!AS264&lt;&gt;1,IF(Pengawas!AU264="","OK","Harap dikosongkan"),IF(Pengawas!AS264="",IF(Pengawas!AU264="","-","Harap dikosongkan"),IF(Pengawas!AS264=0,IF(Pengawas!AU264="","OK","Harap dikosongkan"),IF(Pengawas!AU264="","Harap diisi",IF(Pengawas!AU264&gt;20000000,"Cek lagi",IF(Pengawas!AU264&lt;100000,"Cek lagi","OK")))))))</f>
        <v>-</v>
      </c>
      <c r="AV264" s="25" t="str">
        <f>IF(Pengawas!AV264="","-",IF(Pengawas!AV264&gt;3,"Tidak valid","OK"))</f>
        <v>-</v>
      </c>
      <c r="AW264" s="25" t="str">
        <f>IF(Pengawas!AV264="",IF(Pengawas!AW264="","-","Harap dikosongkan"),IF(Pengawas!AV264=0,IF(Pengawas!AW264="","OK","Harap dikosongkan"),IF(Pengawas!AV264&gt;0,IF(Pengawas!AW264="","Harap diisi",IF(Pengawas!AW264&gt;2015,"Tidak valid","OK")))))</f>
        <v>-</v>
      </c>
      <c r="AX264" s="25" t="str">
        <f>IF(Pengawas!AV264="",IF(Pengawas!AX264="","-","Harap dikosongkan"),IF(Pengawas!AV264=0,IF(Pengawas!AX264="","OK","Harap dikosongkan"),IF(Pengawas!AV264&gt;0,IF(Pengawas!AX264="","Harap diisi",IF(Pengawas!AX264="","-",IF(Pengawas!AX264&gt;1,"Tidak valid","OK"))))))</f>
        <v>-</v>
      </c>
      <c r="AY264" s="25" t="str">
        <f>IF(Pengawas!AY264="","-",IF(Pengawas!AY264&gt;2,"Tidak valid","OK"))</f>
        <v>-</v>
      </c>
      <c r="AZ264" s="25" t="str">
        <f>IF(Pengawas!AY264="",IF(Pengawas!AZ264="","-","Harap dikosongkan"),IF(Pengawas!AY264=0,IF(Pengawas!AZ264="","OK","Harap dikosongkan"),IF(Pengawas!AZ264="","Harap diisi",IF(Pengawas!AZ264&gt;2015,"Cek lagi",IF(Pengawas!AZ264&lt;2000,"Cek lagi","OK")))))</f>
        <v>-</v>
      </c>
      <c r="BA264" s="25" t="str">
        <f>IF(Pengawas!BA264="","-",IF(LEN(Pengawas!BA264)&lt;5,"Cek lagi","OK"))</f>
        <v>-</v>
      </c>
      <c r="BB264" s="25" t="str">
        <f>IF(Pengawas!BB264="","-",IF(LEN(Pengawas!BB264)&lt;4,"Cek lagi","OK"))</f>
        <v>-</v>
      </c>
      <c r="BC264" s="25" t="str">
        <f>IF(Pengawas!BC264="","-",IF(LEN(Pengawas!BC264)&lt;4,"Cek lagi","OK"))</f>
        <v>-</v>
      </c>
      <c r="BD264" s="25" t="str">
        <f>IF(Pengawas!BD264="","-",IF(LEN(Pengawas!BD264)&lt;4,"Cek lagi","OK"))</f>
        <v>-</v>
      </c>
      <c r="BE264" s="25" t="str">
        <f>IF(Pengawas!BE264="","-",IF(LEN(Pengawas!BE264)&lt;4,"Cek lagi","OK"))</f>
        <v>-</v>
      </c>
      <c r="BF264" s="25" t="str">
        <f>IF(Pengawas!BF264="","-",IF(LEN(Pengawas!BF264)&lt;&gt;5,"Tidak valid","OK"))</f>
        <v>-</v>
      </c>
      <c r="BG264" s="25" t="str">
        <f>IF(Pengawas!BG264="","-",IF(LEN(Pengawas!BG264)&lt;9,"Cek lagi",IF(LEN(Pengawas!BG264)&gt;14,"Cek lagi","OK")))</f>
        <v>-</v>
      </c>
    </row>
    <row r="265" spans="1:59" ht="15" customHeight="1" x14ac:dyDescent="0.2">
      <c r="A265" s="25" t="str">
        <f>IF(Pengawas!A265="","-",IF(LEN(Pengawas!A265)&lt;4,"Cek lagi","OK"))</f>
        <v>-</v>
      </c>
      <c r="B265" s="25" t="str">
        <f>IF(Pengawas!B265="","-",IF(LEN(Pengawas!B265)&lt;4,"Cek lagi","OK"))</f>
        <v>-</v>
      </c>
      <c r="C265" s="25" t="str">
        <f>IF(Pengawas!C265="","-",IF(LEN(Pengawas!C265)&lt;&gt;18,"Tidak valid","OK"))</f>
        <v>-</v>
      </c>
      <c r="D265" s="25" t="str">
        <f>IF(Pengawas!D265="","-",IF(LEN(Pengawas!D265)&lt;&gt;16,"Tidak valid","OK"))</f>
        <v>-</v>
      </c>
      <c r="E265" s="25" t="str">
        <f>IF(Pengawas!E265="","-",IF(LEN(Pengawas!E265)&lt;4,"Cek lagi","OK"))</f>
        <v>-</v>
      </c>
      <c r="F265" s="25" t="str">
        <f>IF(Pengawas!F265="","-",IF(LEN(Pengawas!F265)&lt;&gt;16,"Tidak valid","OK"))</f>
        <v>-</v>
      </c>
      <c r="G265" s="25" t="str">
        <f>IF(Pengawas!G265="","-",IF(LEN(Pengawas!G265)&lt;4,"Cek lagi","OK"))</f>
        <v>-</v>
      </c>
      <c r="H265" s="26" t="str">
        <f>IF(Pengawas!H265="","-",IF(VALUE(LEFT(Pengawas!H265,2))&gt;31,"Tanggal tidak valid",IF(VALUE(LEFT(RIGHT(Pengawas!H265,7),2))&gt;12,"Bulan tidak valid",IF(VALUE(RIGHT(Pengawas!H265,4))&gt;1990,"Umur terlalu muda",IF(VALUE(RIGHT(Pengawas!H265,4))&lt;1955,"Umur terlalu tua","OK")))))</f>
        <v>-</v>
      </c>
      <c r="I265" s="25" t="str">
        <f>IF(Pengawas!I265="","-",IF(Pengawas!I265="L","OK",IF(Pengawas!I265="P","OK","Tidak valid")))</f>
        <v>-</v>
      </c>
      <c r="J265" s="25" t="str">
        <f>IF(Pengawas!J265="","-",IF(LEN(Pengawas!J265)&lt;4,"Cek lagi","OK"))</f>
        <v>-</v>
      </c>
      <c r="K265" s="25" t="str">
        <f>IF(Pengawas!K265="","-",IF(Pengawas!K265&gt;5,"Tidak valid",IF(Pengawas!K265&lt;1,"Tidak valid","OK")))</f>
        <v>-</v>
      </c>
      <c r="L265" s="25" t="str">
        <f>IF(Pengawas!L265="","-",IF(VALUE(LEFT(Pengawas!L265,1))&gt;1,"Tidak valid","OK"))</f>
        <v>-</v>
      </c>
      <c r="M265" s="25" t="str">
        <f>IF(Pengawas!M265="","-",IF(VALUE(LEFT(Pengawas!M265,1))&gt;1,"Tidak valid","OK"))</f>
        <v>-</v>
      </c>
      <c r="N265" s="25" t="str">
        <f>IF(Pengawas!N265="","-",IF(VALUE(LEFT(Pengawas!N265,2))&gt;31,"Tanggal tidak valid",IF(VALUE(LEFT(RIGHT(Pengawas!N265,7),2))&gt;12,"Bulan tidak valid",IF(VALUE(RIGHT(Pengawas!N265,4))&gt;2015,"Tahun cek lagi",IF(VALUE(RIGHT(Pengawas!N265,4))&lt;1930,"Tahun cek lagi","OK")))))</f>
        <v>-</v>
      </c>
      <c r="O265" s="26" t="str">
        <f>IF(Pengawas!O265="","-",IF(VALUE(LEFT(Pengawas!O265,2))&gt;31,"Tanggal tidak valid",IF(VALUE(LEFT(RIGHT(Pengawas!O265,7),2))&gt;12,"Bulan tidak valid",IF(VALUE(RIGHT(Pengawas!O265,4))&gt;2015,"Tahun cek lagi",IF(VALUE(RIGHT(Pengawas!O265,4))&lt;1930,"Tahun cek lagi","OK")))))</f>
        <v>-</v>
      </c>
      <c r="P265" s="26" t="str">
        <f>IF(Pengawas!P265="","-",IF(VALUE(LEFT(Pengawas!P265,2))&gt;31,"Tanggal tidak valid",IF(VALUE(LEFT(RIGHT(Pengawas!P265,7),2))&gt;12,"Bulan tidak valid",IF(VALUE(RIGHT(Pengawas!P265,4))&gt;2015,"Tahun cek lagi",IF(VALUE(RIGHT(Pengawas!P265,4))&lt;1930,"Tahun cek lagi","OK")))))</f>
        <v>-</v>
      </c>
      <c r="Q265" s="25" t="str">
        <f>IF(Pengawas!Q265="","-",IF(Pengawas!Q265&gt;3,"Tidak valid",IF(Pengawas!Q265&lt;1,"Tidak valid","OK")))</f>
        <v>-</v>
      </c>
      <c r="R265" s="25" t="str">
        <f>IF(Pengawas!R265="","-",IF(Pengawas!R265&gt;20000000,"Cek lagi",IF(Pengawas!R265&lt;50000,"Cek lagi","OK")))</f>
        <v>-</v>
      </c>
      <c r="S265" s="25" t="str">
        <f>IF(Pengawas!S265="","-",IF(Pengawas!S265&gt;3,"Tidak valid",IF(Pengawas!S265&lt;1,"Tidak valid","OK")))</f>
        <v>-</v>
      </c>
      <c r="T265" s="25" t="str">
        <f>IF(Pengawas!T265="","-",IF(Pengawas!T265&gt;6,"Tidak valid",IF(Pengawas!T265&lt;1,"Tidak valid","OK")))</f>
        <v>-</v>
      </c>
      <c r="U265" s="25" t="str">
        <f>IF(Pengawas!U265="","-",IF(Pengawas!U265&gt;4,"Tidak valid",IF(Pengawas!U265&lt;1,"Tidak valid","OK")))</f>
        <v>-</v>
      </c>
      <c r="V265" s="25" t="str">
        <f>IF(Pengawas!V265="","-",IF(Pengawas!V265&gt;2,"Tidak valid",IF(Pengawas!V265&lt;1,"Tidak valid","OK")))</f>
        <v>-</v>
      </c>
      <c r="W265" s="25" t="str">
        <f>IF(Pengawas!V265="","-",IF(Pengawas!V265=1,IF(Pengawas!W265="","Harap diisi","OK"),IF(Pengawas!V265=2,IF(Pengawas!W265="","Harap diisi","OK"),IF(Pengawas!V266&lt;1,"-",IF(Pengawas!V266&gt;2,"-","OK")))))</f>
        <v>-</v>
      </c>
      <c r="X265" s="25" t="str">
        <f>IF(Pengawas!V265="","-",IF(Pengawas!V265=1,IF(Pengawas!X265="","Harap diisi","OK"),IF(Pengawas!V265=2,IF(Pengawas!X265="","Harap diisi","OK"),IF(Pengawas!V266&lt;1,"-",IF(Pengawas!V266&gt;2,"-","OK")))))</f>
        <v>-</v>
      </c>
      <c r="Y265" s="25" t="str">
        <f>IF(Pengawas!V265="","-",IF(Pengawas!V265=1,IF(Pengawas!Y265="","Harap diisi","OK"),IF(Pengawas!V265=2,IF(Pengawas!Y265="","Harap diisi","OK"),IF(Pengawas!V266&lt;1,"-",IF(Pengawas!V266&gt;2,"-","OK")))))</f>
        <v>-</v>
      </c>
      <c r="Z265" s="25" t="str">
        <f>IF(Pengawas!V265="","-",IF(Pengawas!V265=1,IF(Pengawas!Z265="","Harap diisi","OK"),IF(Pengawas!V265=2,IF(Pengawas!Z265="","Harap diisi","OK"),IF(Pengawas!V266&lt;1,"-",IF(Pengawas!V266&gt;2,"-","OK")))))</f>
        <v>-</v>
      </c>
      <c r="AA265" s="25" t="str">
        <f>IF(Pengawas!V265="","-",IF(Pengawas!V265=1,IF(Pengawas!AA265="","Harap diisi","OK"),IF(Pengawas!V265=2,IF(Pengawas!AA265="","Harap diisi","OK"),IF(Pengawas!V266&lt;1,"-",IF(Pengawas!V266&gt;2,"-","OK")))))</f>
        <v>-</v>
      </c>
      <c r="AB265" s="25" t="str">
        <f>IF(Pengawas!V265="","-",IF(Pengawas!V265=1,IF(Pengawas!AB265="","Harap diisi","OK"),IF(Pengawas!V265=2,IF(Pengawas!AB265="","Harap diisi","OK"),IF(Pengawas!V266&lt;1,"-",IF(Pengawas!V266&gt;2,"-","OK")))))</f>
        <v>-</v>
      </c>
      <c r="AC265" s="25" t="str">
        <f>IF(Pengawas!V265="","-",IF(Pengawas!V265=1,IF(Pengawas!AC265="","Harap diisi","OK"),IF(Pengawas!V265=2,IF(Pengawas!AC265="","Harap diisi","OK"),IF(Pengawas!V266&lt;1,"-",IF(Pengawas!V266&gt;2,"-","OK")))))</f>
        <v>-</v>
      </c>
      <c r="AD265" s="25" t="str">
        <f>IF(Pengawas!V265="","-",IF(Pengawas!V265=1,IF(Pengawas!AD265="","OK","Harap dikosongkan"),IF(Pengawas!V265=2,IF(Pengawas!AD265="","Harap diisi","OK"),IF(Pengawas!V266&lt;1,"-",IF(Pengawas!V266&gt;2,"-","OK")))))</f>
        <v>-</v>
      </c>
      <c r="AE265" s="25" t="str">
        <f>IF(Pengawas!V265="","-",IF(Pengawas!V265=1,IF(Pengawas!AE265="","OK","Harap dikosongkan"),IF(Pengawas!V265=2,IF(Pengawas!AE265="","Harap diisi","OK"),IF(Pengawas!V266&lt;1,"-",IF(Pengawas!V266&gt;2,"-","OK")))))</f>
        <v>-</v>
      </c>
      <c r="AF265" s="25" t="str">
        <f>IF(Pengawas!V265="","-",IF(Pengawas!V265=1,IF(Pengawas!AF265="","OK","Harap dikosongkan"),IF(Pengawas!V265=2,IF(Pengawas!AF265="","Harap diisi","OK"),IF(Pengawas!V266&lt;1,"-",IF(Pengawas!V266&gt;2,"-","OK")))))</f>
        <v>-</v>
      </c>
      <c r="AG265" s="25" t="str">
        <f>IF(Pengawas!V265="","-",IF(Pengawas!V265=1,IF(Pengawas!AG265="","OK","Harap dikosongkan"),IF(Pengawas!V265=2,IF(Pengawas!AG265="","Harap diisi","OK"),IF(Pengawas!V266&lt;1,"-",IF(Pengawas!V266&gt;2,"-","OK")))))</f>
        <v>-</v>
      </c>
      <c r="AH265" s="25" t="str">
        <f>IF(Pengawas!V265="","-",IF(Pengawas!V265=1,IF(Pengawas!AH265="","OK","Harap dikosongkan"),IF(Pengawas!V265=2,IF(Pengawas!AH265="","Harap diisi","OK"),IF(Pengawas!V266&lt;1,"-",IF(Pengawas!V266&gt;2,"-","OK")))))</f>
        <v>-</v>
      </c>
      <c r="AI265" s="25" t="str">
        <f>IF(Pengawas!V265="","-",IF(Pengawas!V265=1,IF(Pengawas!AI265="","OK","Harap dikosongkan"),IF(Pengawas!V265=2,IF(Pengawas!AI265="","Harap diisi","OK"),IF(Pengawas!V266&lt;1,"-",IF(Pengawas!V266&gt;2,"-","OK")))))</f>
        <v>-</v>
      </c>
      <c r="AJ265" s="25" t="str">
        <f>IF(Pengawas!V265="","-",IF(Pengawas!V265=1,IF(Pengawas!AJ265="","OK","Harap dikosongkan"),IF(Pengawas!V265=2,IF(Pengawas!AJ265="","Harap diisi","OK"),IF(Pengawas!V266&lt;1,"-",IF(Pengawas!V266&gt;2,"-","OK")))))</f>
        <v>-</v>
      </c>
      <c r="AK265" s="25" t="str">
        <f>IF(Pengawas!V265="","-",IF(Pengawas!V265=1,IF(Pengawas!AK265="","OK","Harap dikosongkan"),IF(Pengawas!V265=2,IF(Pengawas!AK265="","Harap diisi","OK"),IF(Pengawas!V266&lt;1,"-",IF(Pengawas!V266&gt;2,"-","OK")))))</f>
        <v>-</v>
      </c>
      <c r="AL265" s="25" t="str">
        <f>IF(Pengawas!AL265="","-",IF(Pengawas!AL265&gt;3,"Tidak valid",IF(Pengawas!AL265&lt;1,"Tidak valid","OK")))</f>
        <v>-</v>
      </c>
      <c r="AM265" s="25" t="str">
        <f>IF(Pengawas!AL265="",IF(Pengawas!AM265="","-","Harap dikosongkan"),IF(Pengawas!AL265&lt;&gt;1,IF(Pengawas!AM265="","OK","Harap dikosongkan"),IF(Pengawas!AM265="","Harap diisi",IF(Pengawas!AM265&gt;2015,"Cek lagi",IF(Pengawas!AM265&lt;2005,"Cek lagi","OK")))))</f>
        <v>-</v>
      </c>
      <c r="AN265" s="25" t="str">
        <f>IF(Pengawas!AL265="",IF(Pengawas!AN265="","-","Harap dikosongkan"),IF(Pengawas!AL265&lt;&gt;1,IF(Pengawas!AN265="","OK","Harap dikosongkan"),IF(Pengawas!AN265="","Harap diisi",IF(VALUE(Pengawas!AN265)&gt;33,"Tidak valid",IF(VALUE(Pengawas!AN265)&lt;1,"Tidak valid","OK")))))</f>
        <v>-</v>
      </c>
      <c r="AO265" s="25" t="str">
        <f>IF(Pengawas!AL265="",IF(Pengawas!AO265="","-","Harap dikosongkan"),IF(Pengawas!AL265&lt;&gt;1,IF(Pengawas!AO265="","OK","Harap dikosongkan"),IF(Pengawas!AO265="","Harap diisi",IF(Pengawas!AO265&gt;1,"Tidak valid","OK"))))</f>
        <v>-</v>
      </c>
      <c r="AP265" s="25" t="str">
        <f>IF(Pengawas!AL265&gt;1,"OK",IF(Pengawas!AO265="",IF(Pengawas!AP265="","-","Kolom AO cek lagi"),IF(Pengawas!AO265=0,IF(Pengawas!AP265="","OK","Harap dikosongkan"),IF(Pengawas!AP265="","Harap diisi",IF(LEN(Pengawas!AP265)&lt;12,"Tidak valid",IF(LEN(Pengawas!AP265)&gt;14,"Tidak valid","OK"))))))</f>
        <v>-</v>
      </c>
      <c r="AQ265" s="26" t="str">
        <f>IF(Pengawas!AL265&gt;1,"OK",IF(Pengawas!AO265="",IF(Pengawas!AQ265="","-","Kolom AO cek lagi"),IF(Pengawas!AO265=0,IF(Pengawas!AQ265="","OK","Harap dikosongkan"),IF(Pengawas!AQ265="","Harap diisi",IF(LEN(Pengawas!AQ265)&lt;5,"Cek lagi","OK")))))</f>
        <v>-</v>
      </c>
      <c r="AR265" s="26" t="str">
        <f>IF(Pengawas!AL265&gt;1,"OK",IF(Pengawas!AO265="",IF(Pengawas!AR265="","-","Kolom AT cek lagi"),IF(Pengawas!AO265=0,IF(Pengawas!AR265="","OK","Harap dikosongkan"),IF(Pengawas!AR265="","Harap diisi",IF(VALUE(LEFT(Pengawas!AR265,2))&gt;31,"Tanggal tidak valid",IF(VALUE(LEFT(RIGHT(Pengawas!AR265,7),2))&gt;12,"Bulan tidak valid",IF(VALUE(RIGHT(Pengawas!AR265,4))&gt;2016,"Tahun cek lagi",IF(VALUE(RIGHT(Pengawas!AR265,4))&lt;2005,"Tahun cek lagi","OK"))))))))</f>
        <v>-</v>
      </c>
      <c r="AS265" s="25" t="str">
        <f>IF(Pengawas!AP265="",IF(Pengawas!AS265="","-","Harap dikosongkan"),IF(Pengawas!AP265&lt;&gt;"",IF(Pengawas!AS265="","Harap diisi",IF(Pengawas!AS265&gt;1,"Tidak valid","OK"))))</f>
        <v>-</v>
      </c>
      <c r="AT265" s="25" t="str">
        <f>IF(Pengawas!AS265="",IF(Pengawas!AT265="","-","Harap dikosongkan"),IF(Pengawas!AS265&lt;&gt;1,IF(Pengawas!AT265="","OK","Harap dikosongkan"),IF(Pengawas!AS265="",IF(Pengawas!AT265="","-","Harap dikosongkan"),IF(Pengawas!AS265=0,IF(Pengawas!AT265="","OK","Harap dikosongkan"),IF(Pengawas!AT265="","Harap diisi",IF(Pengawas!AT265&gt;2016,"Cek lagi",IF(Pengawas!AT265&lt;2005,"Cek lagi",IF(Pengawas!AM265&gt;Pengawas!AT265,"Cek lagi dengan Kolom AL","OK"))))))))</f>
        <v>-</v>
      </c>
      <c r="AU265" s="25" t="str">
        <f>IF(Pengawas!AS265="",IF(Pengawas!AU265="","-","Harap dikosongkan"),IF(Pengawas!AS265&lt;&gt;1,IF(Pengawas!AU265="","OK","Harap dikosongkan"),IF(Pengawas!AS265="",IF(Pengawas!AU265="","-","Harap dikosongkan"),IF(Pengawas!AS265=0,IF(Pengawas!AU265="","OK","Harap dikosongkan"),IF(Pengawas!AU265="","Harap diisi",IF(Pengawas!AU265&gt;20000000,"Cek lagi",IF(Pengawas!AU265&lt;100000,"Cek lagi","OK")))))))</f>
        <v>-</v>
      </c>
      <c r="AV265" s="25" t="str">
        <f>IF(Pengawas!AV265="","-",IF(Pengawas!AV265&gt;3,"Tidak valid","OK"))</f>
        <v>-</v>
      </c>
      <c r="AW265" s="25" t="str">
        <f>IF(Pengawas!AV265="",IF(Pengawas!AW265="","-","Harap dikosongkan"),IF(Pengawas!AV265=0,IF(Pengawas!AW265="","OK","Harap dikosongkan"),IF(Pengawas!AV265&gt;0,IF(Pengawas!AW265="","Harap diisi",IF(Pengawas!AW265&gt;2015,"Tidak valid","OK")))))</f>
        <v>-</v>
      </c>
      <c r="AX265" s="25" t="str">
        <f>IF(Pengawas!AV265="",IF(Pengawas!AX265="","-","Harap dikosongkan"),IF(Pengawas!AV265=0,IF(Pengawas!AX265="","OK","Harap dikosongkan"),IF(Pengawas!AV265&gt;0,IF(Pengawas!AX265="","Harap diisi",IF(Pengawas!AX265="","-",IF(Pengawas!AX265&gt;1,"Tidak valid","OK"))))))</f>
        <v>-</v>
      </c>
      <c r="AY265" s="25" t="str">
        <f>IF(Pengawas!AY265="","-",IF(Pengawas!AY265&gt;2,"Tidak valid","OK"))</f>
        <v>-</v>
      </c>
      <c r="AZ265" s="25" t="str">
        <f>IF(Pengawas!AY265="",IF(Pengawas!AZ265="","-","Harap dikosongkan"),IF(Pengawas!AY265=0,IF(Pengawas!AZ265="","OK","Harap dikosongkan"),IF(Pengawas!AZ265="","Harap diisi",IF(Pengawas!AZ265&gt;2015,"Cek lagi",IF(Pengawas!AZ265&lt;2000,"Cek lagi","OK")))))</f>
        <v>-</v>
      </c>
      <c r="BA265" s="25" t="str">
        <f>IF(Pengawas!BA265="","-",IF(LEN(Pengawas!BA265)&lt;5,"Cek lagi","OK"))</f>
        <v>-</v>
      </c>
      <c r="BB265" s="25" t="str">
        <f>IF(Pengawas!BB265="","-",IF(LEN(Pengawas!BB265)&lt;4,"Cek lagi","OK"))</f>
        <v>-</v>
      </c>
      <c r="BC265" s="25" t="str">
        <f>IF(Pengawas!BC265="","-",IF(LEN(Pengawas!BC265)&lt;4,"Cek lagi","OK"))</f>
        <v>-</v>
      </c>
      <c r="BD265" s="25" t="str">
        <f>IF(Pengawas!BD265="","-",IF(LEN(Pengawas!BD265)&lt;4,"Cek lagi","OK"))</f>
        <v>-</v>
      </c>
      <c r="BE265" s="25" t="str">
        <f>IF(Pengawas!BE265="","-",IF(LEN(Pengawas!BE265)&lt;4,"Cek lagi","OK"))</f>
        <v>-</v>
      </c>
      <c r="BF265" s="25" t="str">
        <f>IF(Pengawas!BF265="","-",IF(LEN(Pengawas!BF265)&lt;&gt;5,"Tidak valid","OK"))</f>
        <v>-</v>
      </c>
      <c r="BG265" s="25" t="str">
        <f>IF(Pengawas!BG265="","-",IF(LEN(Pengawas!BG265)&lt;9,"Cek lagi",IF(LEN(Pengawas!BG265)&gt;14,"Cek lagi","OK")))</f>
        <v>-</v>
      </c>
    </row>
    <row r="266" spans="1:59" ht="15" customHeight="1" x14ac:dyDescent="0.2">
      <c r="A266" s="25" t="str">
        <f>IF(Pengawas!A266="","-",IF(LEN(Pengawas!A266)&lt;4,"Cek lagi","OK"))</f>
        <v>-</v>
      </c>
      <c r="B266" s="25" t="str">
        <f>IF(Pengawas!B266="","-",IF(LEN(Pengawas!B266)&lt;4,"Cek lagi","OK"))</f>
        <v>-</v>
      </c>
      <c r="C266" s="25" t="str">
        <f>IF(Pengawas!C266="","-",IF(LEN(Pengawas!C266)&lt;&gt;18,"Tidak valid","OK"))</f>
        <v>-</v>
      </c>
      <c r="D266" s="25" t="str">
        <f>IF(Pengawas!D266="","-",IF(LEN(Pengawas!D266)&lt;&gt;16,"Tidak valid","OK"))</f>
        <v>-</v>
      </c>
      <c r="E266" s="25" t="str">
        <f>IF(Pengawas!E266="","-",IF(LEN(Pengawas!E266)&lt;4,"Cek lagi","OK"))</f>
        <v>-</v>
      </c>
      <c r="F266" s="25" t="str">
        <f>IF(Pengawas!F266="","-",IF(LEN(Pengawas!F266)&lt;&gt;16,"Tidak valid","OK"))</f>
        <v>-</v>
      </c>
      <c r="G266" s="25" t="str">
        <f>IF(Pengawas!G266="","-",IF(LEN(Pengawas!G266)&lt;4,"Cek lagi","OK"))</f>
        <v>-</v>
      </c>
      <c r="H266" s="26" t="str">
        <f>IF(Pengawas!H266="","-",IF(VALUE(LEFT(Pengawas!H266,2))&gt;31,"Tanggal tidak valid",IF(VALUE(LEFT(RIGHT(Pengawas!H266,7),2))&gt;12,"Bulan tidak valid",IF(VALUE(RIGHT(Pengawas!H266,4))&gt;1990,"Umur terlalu muda",IF(VALUE(RIGHT(Pengawas!H266,4))&lt;1955,"Umur terlalu tua","OK")))))</f>
        <v>-</v>
      </c>
      <c r="I266" s="25" t="str">
        <f>IF(Pengawas!I266="","-",IF(Pengawas!I266="L","OK",IF(Pengawas!I266="P","OK","Tidak valid")))</f>
        <v>-</v>
      </c>
      <c r="J266" s="25" t="str">
        <f>IF(Pengawas!J266="","-",IF(LEN(Pengawas!J266)&lt;4,"Cek lagi","OK"))</f>
        <v>-</v>
      </c>
      <c r="K266" s="25" t="str">
        <f>IF(Pengawas!K266="","-",IF(Pengawas!K266&gt;5,"Tidak valid",IF(Pengawas!K266&lt;1,"Tidak valid","OK")))</f>
        <v>-</v>
      </c>
      <c r="L266" s="25" t="str">
        <f>IF(Pengawas!L266="","-",IF(VALUE(LEFT(Pengawas!L266,1))&gt;1,"Tidak valid","OK"))</f>
        <v>-</v>
      </c>
      <c r="M266" s="25" t="str">
        <f>IF(Pengawas!M266="","-",IF(VALUE(LEFT(Pengawas!M266,1))&gt;1,"Tidak valid","OK"))</f>
        <v>-</v>
      </c>
      <c r="N266" s="25" t="str">
        <f>IF(Pengawas!N266="","-",IF(VALUE(LEFT(Pengawas!N266,2))&gt;31,"Tanggal tidak valid",IF(VALUE(LEFT(RIGHT(Pengawas!N266,7),2))&gt;12,"Bulan tidak valid",IF(VALUE(RIGHT(Pengawas!N266,4))&gt;2015,"Tahun cek lagi",IF(VALUE(RIGHT(Pengawas!N266,4))&lt;1930,"Tahun cek lagi","OK")))))</f>
        <v>-</v>
      </c>
      <c r="O266" s="26" t="str">
        <f>IF(Pengawas!O266="","-",IF(VALUE(LEFT(Pengawas!O266,2))&gt;31,"Tanggal tidak valid",IF(VALUE(LEFT(RIGHT(Pengawas!O266,7),2))&gt;12,"Bulan tidak valid",IF(VALUE(RIGHT(Pengawas!O266,4))&gt;2015,"Tahun cek lagi",IF(VALUE(RIGHT(Pengawas!O266,4))&lt;1930,"Tahun cek lagi","OK")))))</f>
        <v>-</v>
      </c>
      <c r="P266" s="26" t="str">
        <f>IF(Pengawas!P266="","-",IF(VALUE(LEFT(Pengawas!P266,2))&gt;31,"Tanggal tidak valid",IF(VALUE(LEFT(RIGHT(Pengawas!P266,7),2))&gt;12,"Bulan tidak valid",IF(VALUE(RIGHT(Pengawas!P266,4))&gt;2015,"Tahun cek lagi",IF(VALUE(RIGHT(Pengawas!P266,4))&lt;1930,"Tahun cek lagi","OK")))))</f>
        <v>-</v>
      </c>
      <c r="Q266" s="25" t="str">
        <f>IF(Pengawas!Q266="","-",IF(Pengawas!Q266&gt;3,"Tidak valid",IF(Pengawas!Q266&lt;1,"Tidak valid","OK")))</f>
        <v>-</v>
      </c>
      <c r="R266" s="25" t="str">
        <f>IF(Pengawas!R266="","-",IF(Pengawas!R266&gt;20000000,"Cek lagi",IF(Pengawas!R266&lt;50000,"Cek lagi","OK")))</f>
        <v>-</v>
      </c>
      <c r="S266" s="25" t="str">
        <f>IF(Pengawas!S266="","-",IF(Pengawas!S266&gt;3,"Tidak valid",IF(Pengawas!S266&lt;1,"Tidak valid","OK")))</f>
        <v>-</v>
      </c>
      <c r="T266" s="25" t="str">
        <f>IF(Pengawas!T266="","-",IF(Pengawas!T266&gt;6,"Tidak valid",IF(Pengawas!T266&lt;1,"Tidak valid","OK")))</f>
        <v>-</v>
      </c>
      <c r="U266" s="25" t="str">
        <f>IF(Pengawas!U266="","-",IF(Pengawas!U266&gt;4,"Tidak valid",IF(Pengawas!U266&lt;1,"Tidak valid","OK")))</f>
        <v>-</v>
      </c>
      <c r="V266" s="25" t="str">
        <f>IF(Pengawas!V266="","-",IF(Pengawas!V266&gt;2,"Tidak valid",IF(Pengawas!V266&lt;1,"Tidak valid","OK")))</f>
        <v>-</v>
      </c>
      <c r="W266" s="25" t="str">
        <f>IF(Pengawas!V266="","-",IF(Pengawas!V266=1,IF(Pengawas!W266="","Harap diisi","OK"),IF(Pengawas!V266=2,IF(Pengawas!W266="","Harap diisi","OK"),IF(Pengawas!V267&lt;1,"-",IF(Pengawas!V267&gt;2,"-","OK")))))</f>
        <v>-</v>
      </c>
      <c r="X266" s="25" t="str">
        <f>IF(Pengawas!V266="","-",IF(Pengawas!V266=1,IF(Pengawas!X266="","Harap diisi","OK"),IF(Pengawas!V266=2,IF(Pengawas!X266="","Harap diisi","OK"),IF(Pengawas!V267&lt;1,"-",IF(Pengawas!V267&gt;2,"-","OK")))))</f>
        <v>-</v>
      </c>
      <c r="Y266" s="25" t="str">
        <f>IF(Pengawas!V266="","-",IF(Pengawas!V266=1,IF(Pengawas!Y266="","Harap diisi","OK"),IF(Pengawas!V266=2,IF(Pengawas!Y266="","Harap diisi","OK"),IF(Pengawas!V267&lt;1,"-",IF(Pengawas!V267&gt;2,"-","OK")))))</f>
        <v>-</v>
      </c>
      <c r="Z266" s="25" t="str">
        <f>IF(Pengawas!V266="","-",IF(Pengawas!V266=1,IF(Pengawas!Z266="","Harap diisi","OK"),IF(Pengawas!V266=2,IF(Pengawas!Z266="","Harap diisi","OK"),IF(Pengawas!V267&lt;1,"-",IF(Pengawas!V267&gt;2,"-","OK")))))</f>
        <v>-</v>
      </c>
      <c r="AA266" s="25" t="str">
        <f>IF(Pengawas!V266="","-",IF(Pengawas!V266=1,IF(Pengawas!AA266="","Harap diisi","OK"),IF(Pengawas!V266=2,IF(Pengawas!AA266="","Harap diisi","OK"),IF(Pengawas!V267&lt;1,"-",IF(Pengawas!V267&gt;2,"-","OK")))))</f>
        <v>-</v>
      </c>
      <c r="AB266" s="25" t="str">
        <f>IF(Pengawas!V266="","-",IF(Pengawas!V266=1,IF(Pengawas!AB266="","Harap diisi","OK"),IF(Pengawas!V266=2,IF(Pengawas!AB266="","Harap diisi","OK"),IF(Pengawas!V267&lt;1,"-",IF(Pengawas!V267&gt;2,"-","OK")))))</f>
        <v>-</v>
      </c>
      <c r="AC266" s="25" t="str">
        <f>IF(Pengawas!V266="","-",IF(Pengawas!V266=1,IF(Pengawas!AC266="","Harap diisi","OK"),IF(Pengawas!V266=2,IF(Pengawas!AC266="","Harap diisi","OK"),IF(Pengawas!V267&lt;1,"-",IF(Pengawas!V267&gt;2,"-","OK")))))</f>
        <v>-</v>
      </c>
      <c r="AD266" s="25" t="str">
        <f>IF(Pengawas!V266="","-",IF(Pengawas!V266=1,IF(Pengawas!AD266="","OK","Harap dikosongkan"),IF(Pengawas!V266=2,IF(Pengawas!AD266="","Harap diisi","OK"),IF(Pengawas!V267&lt;1,"-",IF(Pengawas!V267&gt;2,"-","OK")))))</f>
        <v>-</v>
      </c>
      <c r="AE266" s="25" t="str">
        <f>IF(Pengawas!V266="","-",IF(Pengawas!V266=1,IF(Pengawas!AE266="","OK","Harap dikosongkan"),IF(Pengawas!V266=2,IF(Pengawas!AE266="","Harap diisi","OK"),IF(Pengawas!V267&lt;1,"-",IF(Pengawas!V267&gt;2,"-","OK")))))</f>
        <v>-</v>
      </c>
      <c r="AF266" s="25" t="str">
        <f>IF(Pengawas!V266="","-",IF(Pengawas!V266=1,IF(Pengawas!AF266="","OK","Harap dikosongkan"),IF(Pengawas!V266=2,IF(Pengawas!AF266="","Harap diisi","OK"),IF(Pengawas!V267&lt;1,"-",IF(Pengawas!V267&gt;2,"-","OK")))))</f>
        <v>-</v>
      </c>
      <c r="AG266" s="25" t="str">
        <f>IF(Pengawas!V266="","-",IF(Pengawas!V266=1,IF(Pengawas!AG266="","OK","Harap dikosongkan"),IF(Pengawas!V266=2,IF(Pengawas!AG266="","Harap diisi","OK"),IF(Pengawas!V267&lt;1,"-",IF(Pengawas!V267&gt;2,"-","OK")))))</f>
        <v>-</v>
      </c>
      <c r="AH266" s="25" t="str">
        <f>IF(Pengawas!V266="","-",IF(Pengawas!V266=1,IF(Pengawas!AH266="","OK","Harap dikosongkan"),IF(Pengawas!V266=2,IF(Pengawas!AH266="","Harap diisi","OK"),IF(Pengawas!V267&lt;1,"-",IF(Pengawas!V267&gt;2,"-","OK")))))</f>
        <v>-</v>
      </c>
      <c r="AI266" s="25" t="str">
        <f>IF(Pengawas!V266="","-",IF(Pengawas!V266=1,IF(Pengawas!AI266="","OK","Harap dikosongkan"),IF(Pengawas!V266=2,IF(Pengawas!AI266="","Harap diisi","OK"),IF(Pengawas!V267&lt;1,"-",IF(Pengawas!V267&gt;2,"-","OK")))))</f>
        <v>-</v>
      </c>
      <c r="AJ266" s="25" t="str">
        <f>IF(Pengawas!V266="","-",IF(Pengawas!V266=1,IF(Pengawas!AJ266="","OK","Harap dikosongkan"),IF(Pengawas!V266=2,IF(Pengawas!AJ266="","Harap diisi","OK"),IF(Pengawas!V267&lt;1,"-",IF(Pengawas!V267&gt;2,"-","OK")))))</f>
        <v>-</v>
      </c>
      <c r="AK266" s="25" t="str">
        <f>IF(Pengawas!V266="","-",IF(Pengawas!V266=1,IF(Pengawas!AK266="","OK","Harap dikosongkan"),IF(Pengawas!V266=2,IF(Pengawas!AK266="","Harap diisi","OK"),IF(Pengawas!V267&lt;1,"-",IF(Pengawas!V267&gt;2,"-","OK")))))</f>
        <v>-</v>
      </c>
      <c r="AL266" s="25" t="str">
        <f>IF(Pengawas!AL266="","-",IF(Pengawas!AL266&gt;3,"Tidak valid",IF(Pengawas!AL266&lt;1,"Tidak valid","OK")))</f>
        <v>-</v>
      </c>
      <c r="AM266" s="25" t="str">
        <f>IF(Pengawas!AL266="",IF(Pengawas!AM266="","-","Harap dikosongkan"),IF(Pengawas!AL266&lt;&gt;1,IF(Pengawas!AM266="","OK","Harap dikosongkan"),IF(Pengawas!AM266="","Harap diisi",IF(Pengawas!AM266&gt;2015,"Cek lagi",IF(Pengawas!AM266&lt;2005,"Cek lagi","OK")))))</f>
        <v>-</v>
      </c>
      <c r="AN266" s="25" t="str">
        <f>IF(Pengawas!AL266="",IF(Pengawas!AN266="","-","Harap dikosongkan"),IF(Pengawas!AL266&lt;&gt;1,IF(Pengawas!AN266="","OK","Harap dikosongkan"),IF(Pengawas!AN266="","Harap diisi",IF(VALUE(Pengawas!AN266)&gt;33,"Tidak valid",IF(VALUE(Pengawas!AN266)&lt;1,"Tidak valid","OK")))))</f>
        <v>-</v>
      </c>
      <c r="AO266" s="25" t="str">
        <f>IF(Pengawas!AL266="",IF(Pengawas!AO266="","-","Harap dikosongkan"),IF(Pengawas!AL266&lt;&gt;1,IF(Pengawas!AO266="","OK","Harap dikosongkan"),IF(Pengawas!AO266="","Harap diisi",IF(Pengawas!AO266&gt;1,"Tidak valid","OK"))))</f>
        <v>-</v>
      </c>
      <c r="AP266" s="25" t="str">
        <f>IF(Pengawas!AL266&gt;1,"OK",IF(Pengawas!AO266="",IF(Pengawas!AP266="","-","Kolom AO cek lagi"),IF(Pengawas!AO266=0,IF(Pengawas!AP266="","OK","Harap dikosongkan"),IF(Pengawas!AP266="","Harap diisi",IF(LEN(Pengawas!AP266)&lt;12,"Tidak valid",IF(LEN(Pengawas!AP266)&gt;14,"Tidak valid","OK"))))))</f>
        <v>-</v>
      </c>
      <c r="AQ266" s="26" t="str">
        <f>IF(Pengawas!AL266&gt;1,"OK",IF(Pengawas!AO266="",IF(Pengawas!AQ266="","-","Kolom AO cek lagi"),IF(Pengawas!AO266=0,IF(Pengawas!AQ266="","OK","Harap dikosongkan"),IF(Pengawas!AQ266="","Harap diisi",IF(LEN(Pengawas!AQ266)&lt;5,"Cek lagi","OK")))))</f>
        <v>-</v>
      </c>
      <c r="AR266" s="26" t="str">
        <f>IF(Pengawas!AL266&gt;1,"OK",IF(Pengawas!AO266="",IF(Pengawas!AR266="","-","Kolom AT cek lagi"),IF(Pengawas!AO266=0,IF(Pengawas!AR266="","OK","Harap dikosongkan"),IF(Pengawas!AR266="","Harap diisi",IF(VALUE(LEFT(Pengawas!AR266,2))&gt;31,"Tanggal tidak valid",IF(VALUE(LEFT(RIGHT(Pengawas!AR266,7),2))&gt;12,"Bulan tidak valid",IF(VALUE(RIGHT(Pengawas!AR266,4))&gt;2016,"Tahun cek lagi",IF(VALUE(RIGHT(Pengawas!AR266,4))&lt;2005,"Tahun cek lagi","OK"))))))))</f>
        <v>-</v>
      </c>
      <c r="AS266" s="25" t="str">
        <f>IF(Pengawas!AP266="",IF(Pengawas!AS266="","-","Harap dikosongkan"),IF(Pengawas!AP266&lt;&gt;"",IF(Pengawas!AS266="","Harap diisi",IF(Pengawas!AS266&gt;1,"Tidak valid","OK"))))</f>
        <v>-</v>
      </c>
      <c r="AT266" s="25" t="str">
        <f>IF(Pengawas!AS266="",IF(Pengawas!AT266="","-","Harap dikosongkan"),IF(Pengawas!AS266&lt;&gt;1,IF(Pengawas!AT266="","OK","Harap dikosongkan"),IF(Pengawas!AS266="",IF(Pengawas!AT266="","-","Harap dikosongkan"),IF(Pengawas!AS266=0,IF(Pengawas!AT266="","OK","Harap dikosongkan"),IF(Pengawas!AT266="","Harap diisi",IF(Pengawas!AT266&gt;2016,"Cek lagi",IF(Pengawas!AT266&lt;2005,"Cek lagi",IF(Pengawas!AM266&gt;Pengawas!AT266,"Cek lagi dengan Kolom AL","OK"))))))))</f>
        <v>-</v>
      </c>
      <c r="AU266" s="25" t="str">
        <f>IF(Pengawas!AS266="",IF(Pengawas!AU266="","-","Harap dikosongkan"),IF(Pengawas!AS266&lt;&gt;1,IF(Pengawas!AU266="","OK","Harap dikosongkan"),IF(Pengawas!AS266="",IF(Pengawas!AU266="","-","Harap dikosongkan"),IF(Pengawas!AS266=0,IF(Pengawas!AU266="","OK","Harap dikosongkan"),IF(Pengawas!AU266="","Harap diisi",IF(Pengawas!AU266&gt;20000000,"Cek lagi",IF(Pengawas!AU266&lt;100000,"Cek lagi","OK")))))))</f>
        <v>-</v>
      </c>
      <c r="AV266" s="25" t="str">
        <f>IF(Pengawas!AV266="","-",IF(Pengawas!AV266&gt;3,"Tidak valid","OK"))</f>
        <v>-</v>
      </c>
      <c r="AW266" s="25" t="str">
        <f>IF(Pengawas!AV266="",IF(Pengawas!AW266="","-","Harap dikosongkan"),IF(Pengawas!AV266=0,IF(Pengawas!AW266="","OK","Harap dikosongkan"),IF(Pengawas!AV266&gt;0,IF(Pengawas!AW266="","Harap diisi",IF(Pengawas!AW266&gt;2015,"Tidak valid","OK")))))</f>
        <v>-</v>
      </c>
      <c r="AX266" s="25" t="str">
        <f>IF(Pengawas!AV266="",IF(Pengawas!AX266="","-","Harap dikosongkan"),IF(Pengawas!AV266=0,IF(Pengawas!AX266="","OK","Harap dikosongkan"),IF(Pengawas!AV266&gt;0,IF(Pengawas!AX266="","Harap diisi",IF(Pengawas!AX266="","-",IF(Pengawas!AX266&gt;1,"Tidak valid","OK"))))))</f>
        <v>-</v>
      </c>
      <c r="AY266" s="25" t="str">
        <f>IF(Pengawas!AY266="","-",IF(Pengawas!AY266&gt;2,"Tidak valid","OK"))</f>
        <v>-</v>
      </c>
      <c r="AZ266" s="25" t="str">
        <f>IF(Pengawas!AY266="",IF(Pengawas!AZ266="","-","Harap dikosongkan"),IF(Pengawas!AY266=0,IF(Pengawas!AZ266="","OK","Harap dikosongkan"),IF(Pengawas!AZ266="","Harap diisi",IF(Pengawas!AZ266&gt;2015,"Cek lagi",IF(Pengawas!AZ266&lt;2000,"Cek lagi","OK")))))</f>
        <v>-</v>
      </c>
      <c r="BA266" s="25" t="str">
        <f>IF(Pengawas!BA266="","-",IF(LEN(Pengawas!BA266)&lt;5,"Cek lagi","OK"))</f>
        <v>-</v>
      </c>
      <c r="BB266" s="25" t="str">
        <f>IF(Pengawas!BB266="","-",IF(LEN(Pengawas!BB266)&lt;4,"Cek lagi","OK"))</f>
        <v>-</v>
      </c>
      <c r="BC266" s="25" t="str">
        <f>IF(Pengawas!BC266="","-",IF(LEN(Pengawas!BC266)&lt;4,"Cek lagi","OK"))</f>
        <v>-</v>
      </c>
      <c r="BD266" s="25" t="str">
        <f>IF(Pengawas!BD266="","-",IF(LEN(Pengawas!BD266)&lt;4,"Cek lagi","OK"))</f>
        <v>-</v>
      </c>
      <c r="BE266" s="25" t="str">
        <f>IF(Pengawas!BE266="","-",IF(LEN(Pengawas!BE266)&lt;4,"Cek lagi","OK"))</f>
        <v>-</v>
      </c>
      <c r="BF266" s="25" t="str">
        <f>IF(Pengawas!BF266="","-",IF(LEN(Pengawas!BF266)&lt;&gt;5,"Tidak valid","OK"))</f>
        <v>-</v>
      </c>
      <c r="BG266" s="25" t="str">
        <f>IF(Pengawas!BG266="","-",IF(LEN(Pengawas!BG266)&lt;9,"Cek lagi",IF(LEN(Pengawas!BG266)&gt;14,"Cek lagi","OK")))</f>
        <v>-</v>
      </c>
    </row>
    <row r="267" spans="1:59" ht="15" customHeight="1" x14ac:dyDescent="0.2">
      <c r="A267" s="25" t="str">
        <f>IF(Pengawas!A267="","-",IF(LEN(Pengawas!A267)&lt;4,"Cek lagi","OK"))</f>
        <v>-</v>
      </c>
      <c r="B267" s="25" t="str">
        <f>IF(Pengawas!B267="","-",IF(LEN(Pengawas!B267)&lt;4,"Cek lagi","OK"))</f>
        <v>-</v>
      </c>
      <c r="C267" s="25" t="str">
        <f>IF(Pengawas!C267="","-",IF(LEN(Pengawas!C267)&lt;&gt;18,"Tidak valid","OK"))</f>
        <v>-</v>
      </c>
      <c r="D267" s="25" t="str">
        <f>IF(Pengawas!D267="","-",IF(LEN(Pengawas!D267)&lt;&gt;16,"Tidak valid","OK"))</f>
        <v>-</v>
      </c>
      <c r="E267" s="25" t="str">
        <f>IF(Pengawas!E267="","-",IF(LEN(Pengawas!E267)&lt;4,"Cek lagi","OK"))</f>
        <v>-</v>
      </c>
      <c r="F267" s="25" t="str">
        <f>IF(Pengawas!F267="","-",IF(LEN(Pengawas!F267)&lt;&gt;16,"Tidak valid","OK"))</f>
        <v>-</v>
      </c>
      <c r="G267" s="25" t="str">
        <f>IF(Pengawas!G267="","-",IF(LEN(Pengawas!G267)&lt;4,"Cek lagi","OK"))</f>
        <v>-</v>
      </c>
      <c r="H267" s="26" t="str">
        <f>IF(Pengawas!H267="","-",IF(VALUE(LEFT(Pengawas!H267,2))&gt;31,"Tanggal tidak valid",IF(VALUE(LEFT(RIGHT(Pengawas!H267,7),2))&gt;12,"Bulan tidak valid",IF(VALUE(RIGHT(Pengawas!H267,4))&gt;1990,"Umur terlalu muda",IF(VALUE(RIGHT(Pengawas!H267,4))&lt;1955,"Umur terlalu tua","OK")))))</f>
        <v>-</v>
      </c>
      <c r="I267" s="25" t="str">
        <f>IF(Pengawas!I267="","-",IF(Pengawas!I267="L","OK",IF(Pengawas!I267="P","OK","Tidak valid")))</f>
        <v>-</v>
      </c>
      <c r="J267" s="25" t="str">
        <f>IF(Pengawas!J267="","-",IF(LEN(Pengawas!J267)&lt;4,"Cek lagi","OK"))</f>
        <v>-</v>
      </c>
      <c r="K267" s="25" t="str">
        <f>IF(Pengawas!K267="","-",IF(Pengawas!K267&gt;5,"Tidak valid",IF(Pengawas!K267&lt;1,"Tidak valid","OK")))</f>
        <v>-</v>
      </c>
      <c r="L267" s="25" t="str">
        <f>IF(Pengawas!L267="","-",IF(VALUE(LEFT(Pengawas!L267,1))&gt;1,"Tidak valid","OK"))</f>
        <v>-</v>
      </c>
      <c r="M267" s="25" t="str">
        <f>IF(Pengawas!M267="","-",IF(VALUE(LEFT(Pengawas!M267,1))&gt;1,"Tidak valid","OK"))</f>
        <v>-</v>
      </c>
      <c r="N267" s="25" t="str">
        <f>IF(Pengawas!N267="","-",IF(VALUE(LEFT(Pengawas!N267,2))&gt;31,"Tanggal tidak valid",IF(VALUE(LEFT(RIGHT(Pengawas!N267,7),2))&gt;12,"Bulan tidak valid",IF(VALUE(RIGHT(Pengawas!N267,4))&gt;2015,"Tahun cek lagi",IF(VALUE(RIGHT(Pengawas!N267,4))&lt;1930,"Tahun cek lagi","OK")))))</f>
        <v>-</v>
      </c>
      <c r="O267" s="26" t="str">
        <f>IF(Pengawas!O267="","-",IF(VALUE(LEFT(Pengawas!O267,2))&gt;31,"Tanggal tidak valid",IF(VALUE(LEFT(RIGHT(Pengawas!O267,7),2))&gt;12,"Bulan tidak valid",IF(VALUE(RIGHT(Pengawas!O267,4))&gt;2015,"Tahun cek lagi",IF(VALUE(RIGHT(Pengawas!O267,4))&lt;1930,"Tahun cek lagi","OK")))))</f>
        <v>-</v>
      </c>
      <c r="P267" s="26" t="str">
        <f>IF(Pengawas!P267="","-",IF(VALUE(LEFT(Pengawas!P267,2))&gt;31,"Tanggal tidak valid",IF(VALUE(LEFT(RIGHT(Pengawas!P267,7),2))&gt;12,"Bulan tidak valid",IF(VALUE(RIGHT(Pengawas!P267,4))&gt;2015,"Tahun cek lagi",IF(VALUE(RIGHT(Pengawas!P267,4))&lt;1930,"Tahun cek lagi","OK")))))</f>
        <v>-</v>
      </c>
      <c r="Q267" s="25" t="str">
        <f>IF(Pengawas!Q267="","-",IF(Pengawas!Q267&gt;3,"Tidak valid",IF(Pengawas!Q267&lt;1,"Tidak valid","OK")))</f>
        <v>-</v>
      </c>
      <c r="R267" s="25" t="str">
        <f>IF(Pengawas!R267="","-",IF(Pengawas!R267&gt;20000000,"Cek lagi",IF(Pengawas!R267&lt;50000,"Cek lagi","OK")))</f>
        <v>-</v>
      </c>
      <c r="S267" s="25" t="str">
        <f>IF(Pengawas!S267="","-",IF(Pengawas!S267&gt;3,"Tidak valid",IF(Pengawas!S267&lt;1,"Tidak valid","OK")))</f>
        <v>-</v>
      </c>
      <c r="T267" s="25" t="str">
        <f>IF(Pengawas!T267="","-",IF(Pengawas!T267&gt;6,"Tidak valid",IF(Pengawas!T267&lt;1,"Tidak valid","OK")))</f>
        <v>-</v>
      </c>
      <c r="U267" s="25" t="str">
        <f>IF(Pengawas!U267="","-",IF(Pengawas!U267&gt;4,"Tidak valid",IF(Pengawas!U267&lt;1,"Tidak valid","OK")))</f>
        <v>-</v>
      </c>
      <c r="V267" s="25" t="str">
        <f>IF(Pengawas!V267="","-",IF(Pengawas!V267&gt;2,"Tidak valid",IF(Pengawas!V267&lt;1,"Tidak valid","OK")))</f>
        <v>-</v>
      </c>
      <c r="W267" s="25" t="str">
        <f>IF(Pengawas!V267="","-",IF(Pengawas!V267=1,IF(Pengawas!W267="","Harap diisi","OK"),IF(Pengawas!V267=2,IF(Pengawas!W267="","Harap diisi","OK"),IF(Pengawas!V268&lt;1,"-",IF(Pengawas!V268&gt;2,"-","OK")))))</f>
        <v>-</v>
      </c>
      <c r="X267" s="25" t="str">
        <f>IF(Pengawas!V267="","-",IF(Pengawas!V267=1,IF(Pengawas!X267="","Harap diisi","OK"),IF(Pengawas!V267=2,IF(Pengawas!X267="","Harap diisi","OK"),IF(Pengawas!V268&lt;1,"-",IF(Pengawas!V268&gt;2,"-","OK")))))</f>
        <v>-</v>
      </c>
      <c r="Y267" s="25" t="str">
        <f>IF(Pengawas!V267="","-",IF(Pengawas!V267=1,IF(Pengawas!Y267="","Harap diisi","OK"),IF(Pengawas!V267=2,IF(Pengawas!Y267="","Harap diisi","OK"),IF(Pengawas!V268&lt;1,"-",IF(Pengawas!V268&gt;2,"-","OK")))))</f>
        <v>-</v>
      </c>
      <c r="Z267" s="25" t="str">
        <f>IF(Pengawas!V267="","-",IF(Pengawas!V267=1,IF(Pengawas!Z267="","Harap diisi","OK"),IF(Pengawas!V267=2,IF(Pengawas!Z267="","Harap diisi","OK"),IF(Pengawas!V268&lt;1,"-",IF(Pengawas!V268&gt;2,"-","OK")))))</f>
        <v>-</v>
      </c>
      <c r="AA267" s="25" t="str">
        <f>IF(Pengawas!V267="","-",IF(Pengawas!V267=1,IF(Pengawas!AA267="","Harap diisi","OK"),IF(Pengawas!V267=2,IF(Pengawas!AA267="","Harap diisi","OK"),IF(Pengawas!V268&lt;1,"-",IF(Pengawas!V268&gt;2,"-","OK")))))</f>
        <v>-</v>
      </c>
      <c r="AB267" s="25" t="str">
        <f>IF(Pengawas!V267="","-",IF(Pengawas!V267=1,IF(Pengawas!AB267="","Harap diisi","OK"),IF(Pengawas!V267=2,IF(Pengawas!AB267="","Harap diisi","OK"),IF(Pengawas!V268&lt;1,"-",IF(Pengawas!V268&gt;2,"-","OK")))))</f>
        <v>-</v>
      </c>
      <c r="AC267" s="25" t="str">
        <f>IF(Pengawas!V267="","-",IF(Pengawas!V267=1,IF(Pengawas!AC267="","Harap diisi","OK"),IF(Pengawas!V267=2,IF(Pengawas!AC267="","Harap diisi","OK"),IF(Pengawas!V268&lt;1,"-",IF(Pengawas!V268&gt;2,"-","OK")))))</f>
        <v>-</v>
      </c>
      <c r="AD267" s="25" t="str">
        <f>IF(Pengawas!V267="","-",IF(Pengawas!V267=1,IF(Pengawas!AD267="","OK","Harap dikosongkan"),IF(Pengawas!V267=2,IF(Pengawas!AD267="","Harap diisi","OK"),IF(Pengawas!V268&lt;1,"-",IF(Pengawas!V268&gt;2,"-","OK")))))</f>
        <v>-</v>
      </c>
      <c r="AE267" s="25" t="str">
        <f>IF(Pengawas!V267="","-",IF(Pengawas!V267=1,IF(Pengawas!AE267="","OK","Harap dikosongkan"),IF(Pengawas!V267=2,IF(Pengawas!AE267="","Harap diisi","OK"),IF(Pengawas!V268&lt;1,"-",IF(Pengawas!V268&gt;2,"-","OK")))))</f>
        <v>-</v>
      </c>
      <c r="AF267" s="25" t="str">
        <f>IF(Pengawas!V267="","-",IF(Pengawas!V267=1,IF(Pengawas!AF267="","OK","Harap dikosongkan"),IF(Pengawas!V267=2,IF(Pengawas!AF267="","Harap diisi","OK"),IF(Pengawas!V268&lt;1,"-",IF(Pengawas!V268&gt;2,"-","OK")))))</f>
        <v>-</v>
      </c>
      <c r="AG267" s="25" t="str">
        <f>IF(Pengawas!V267="","-",IF(Pengawas!V267=1,IF(Pengawas!AG267="","OK","Harap dikosongkan"),IF(Pengawas!V267=2,IF(Pengawas!AG267="","Harap diisi","OK"),IF(Pengawas!V268&lt;1,"-",IF(Pengawas!V268&gt;2,"-","OK")))))</f>
        <v>-</v>
      </c>
      <c r="AH267" s="25" t="str">
        <f>IF(Pengawas!V267="","-",IF(Pengawas!V267=1,IF(Pengawas!AH267="","OK","Harap dikosongkan"),IF(Pengawas!V267=2,IF(Pengawas!AH267="","Harap diisi","OK"),IF(Pengawas!V268&lt;1,"-",IF(Pengawas!V268&gt;2,"-","OK")))))</f>
        <v>-</v>
      </c>
      <c r="AI267" s="25" t="str">
        <f>IF(Pengawas!V267="","-",IF(Pengawas!V267=1,IF(Pengawas!AI267="","OK","Harap dikosongkan"),IF(Pengawas!V267=2,IF(Pengawas!AI267="","Harap diisi","OK"),IF(Pengawas!V268&lt;1,"-",IF(Pengawas!V268&gt;2,"-","OK")))))</f>
        <v>-</v>
      </c>
      <c r="AJ267" s="25" t="str">
        <f>IF(Pengawas!V267="","-",IF(Pengawas!V267=1,IF(Pengawas!AJ267="","OK","Harap dikosongkan"),IF(Pengawas!V267=2,IF(Pengawas!AJ267="","Harap diisi","OK"),IF(Pengawas!V268&lt;1,"-",IF(Pengawas!V268&gt;2,"-","OK")))))</f>
        <v>-</v>
      </c>
      <c r="AK267" s="25" t="str">
        <f>IF(Pengawas!V267="","-",IF(Pengawas!V267=1,IF(Pengawas!AK267="","OK","Harap dikosongkan"),IF(Pengawas!V267=2,IF(Pengawas!AK267="","Harap diisi","OK"),IF(Pengawas!V268&lt;1,"-",IF(Pengawas!V268&gt;2,"-","OK")))))</f>
        <v>-</v>
      </c>
      <c r="AL267" s="25" t="str">
        <f>IF(Pengawas!AL267="","-",IF(Pengawas!AL267&gt;3,"Tidak valid",IF(Pengawas!AL267&lt;1,"Tidak valid","OK")))</f>
        <v>-</v>
      </c>
      <c r="AM267" s="25" t="str">
        <f>IF(Pengawas!AL267="",IF(Pengawas!AM267="","-","Harap dikosongkan"),IF(Pengawas!AL267&lt;&gt;1,IF(Pengawas!AM267="","OK","Harap dikosongkan"),IF(Pengawas!AM267="","Harap diisi",IF(Pengawas!AM267&gt;2015,"Cek lagi",IF(Pengawas!AM267&lt;2005,"Cek lagi","OK")))))</f>
        <v>-</v>
      </c>
      <c r="AN267" s="25" t="str">
        <f>IF(Pengawas!AL267="",IF(Pengawas!AN267="","-","Harap dikosongkan"),IF(Pengawas!AL267&lt;&gt;1,IF(Pengawas!AN267="","OK","Harap dikosongkan"),IF(Pengawas!AN267="","Harap diisi",IF(VALUE(Pengawas!AN267)&gt;33,"Tidak valid",IF(VALUE(Pengawas!AN267)&lt;1,"Tidak valid","OK")))))</f>
        <v>-</v>
      </c>
      <c r="AO267" s="25" t="str">
        <f>IF(Pengawas!AL267="",IF(Pengawas!AO267="","-","Harap dikosongkan"),IF(Pengawas!AL267&lt;&gt;1,IF(Pengawas!AO267="","OK","Harap dikosongkan"),IF(Pengawas!AO267="","Harap diisi",IF(Pengawas!AO267&gt;1,"Tidak valid","OK"))))</f>
        <v>-</v>
      </c>
      <c r="AP267" s="25" t="str">
        <f>IF(Pengawas!AL267&gt;1,"OK",IF(Pengawas!AO267="",IF(Pengawas!AP267="","-","Kolom AO cek lagi"),IF(Pengawas!AO267=0,IF(Pengawas!AP267="","OK","Harap dikosongkan"),IF(Pengawas!AP267="","Harap diisi",IF(LEN(Pengawas!AP267)&lt;12,"Tidak valid",IF(LEN(Pengawas!AP267)&gt;14,"Tidak valid","OK"))))))</f>
        <v>-</v>
      </c>
      <c r="AQ267" s="26" t="str">
        <f>IF(Pengawas!AL267&gt;1,"OK",IF(Pengawas!AO267="",IF(Pengawas!AQ267="","-","Kolom AO cek lagi"),IF(Pengawas!AO267=0,IF(Pengawas!AQ267="","OK","Harap dikosongkan"),IF(Pengawas!AQ267="","Harap diisi",IF(LEN(Pengawas!AQ267)&lt;5,"Cek lagi","OK")))))</f>
        <v>-</v>
      </c>
      <c r="AR267" s="26" t="str">
        <f>IF(Pengawas!AL267&gt;1,"OK",IF(Pengawas!AO267="",IF(Pengawas!AR267="","-","Kolom AT cek lagi"),IF(Pengawas!AO267=0,IF(Pengawas!AR267="","OK","Harap dikosongkan"),IF(Pengawas!AR267="","Harap diisi",IF(VALUE(LEFT(Pengawas!AR267,2))&gt;31,"Tanggal tidak valid",IF(VALUE(LEFT(RIGHT(Pengawas!AR267,7),2))&gt;12,"Bulan tidak valid",IF(VALUE(RIGHT(Pengawas!AR267,4))&gt;2016,"Tahun cek lagi",IF(VALUE(RIGHT(Pengawas!AR267,4))&lt;2005,"Tahun cek lagi","OK"))))))))</f>
        <v>-</v>
      </c>
      <c r="AS267" s="25" t="str">
        <f>IF(Pengawas!AP267="",IF(Pengawas!AS267="","-","Harap dikosongkan"),IF(Pengawas!AP267&lt;&gt;"",IF(Pengawas!AS267="","Harap diisi",IF(Pengawas!AS267&gt;1,"Tidak valid","OK"))))</f>
        <v>-</v>
      </c>
      <c r="AT267" s="25" t="str">
        <f>IF(Pengawas!AS267="",IF(Pengawas!AT267="","-","Harap dikosongkan"),IF(Pengawas!AS267&lt;&gt;1,IF(Pengawas!AT267="","OK","Harap dikosongkan"),IF(Pengawas!AS267="",IF(Pengawas!AT267="","-","Harap dikosongkan"),IF(Pengawas!AS267=0,IF(Pengawas!AT267="","OK","Harap dikosongkan"),IF(Pengawas!AT267="","Harap diisi",IF(Pengawas!AT267&gt;2016,"Cek lagi",IF(Pengawas!AT267&lt;2005,"Cek lagi",IF(Pengawas!AM267&gt;Pengawas!AT267,"Cek lagi dengan Kolom AL","OK"))))))))</f>
        <v>-</v>
      </c>
      <c r="AU267" s="25" t="str">
        <f>IF(Pengawas!AS267="",IF(Pengawas!AU267="","-","Harap dikosongkan"),IF(Pengawas!AS267&lt;&gt;1,IF(Pengawas!AU267="","OK","Harap dikosongkan"),IF(Pengawas!AS267="",IF(Pengawas!AU267="","-","Harap dikosongkan"),IF(Pengawas!AS267=0,IF(Pengawas!AU267="","OK","Harap dikosongkan"),IF(Pengawas!AU267="","Harap diisi",IF(Pengawas!AU267&gt;20000000,"Cek lagi",IF(Pengawas!AU267&lt;100000,"Cek lagi","OK")))))))</f>
        <v>-</v>
      </c>
      <c r="AV267" s="25" t="str">
        <f>IF(Pengawas!AV267="","-",IF(Pengawas!AV267&gt;3,"Tidak valid","OK"))</f>
        <v>-</v>
      </c>
      <c r="AW267" s="25" t="str">
        <f>IF(Pengawas!AV267="",IF(Pengawas!AW267="","-","Harap dikosongkan"),IF(Pengawas!AV267=0,IF(Pengawas!AW267="","OK","Harap dikosongkan"),IF(Pengawas!AV267&gt;0,IF(Pengawas!AW267="","Harap diisi",IF(Pengawas!AW267&gt;2015,"Tidak valid","OK")))))</f>
        <v>-</v>
      </c>
      <c r="AX267" s="25" t="str">
        <f>IF(Pengawas!AV267="",IF(Pengawas!AX267="","-","Harap dikosongkan"),IF(Pengawas!AV267=0,IF(Pengawas!AX267="","OK","Harap dikosongkan"),IF(Pengawas!AV267&gt;0,IF(Pengawas!AX267="","Harap diisi",IF(Pengawas!AX267="","-",IF(Pengawas!AX267&gt;1,"Tidak valid","OK"))))))</f>
        <v>-</v>
      </c>
      <c r="AY267" s="25" t="str">
        <f>IF(Pengawas!AY267="","-",IF(Pengawas!AY267&gt;2,"Tidak valid","OK"))</f>
        <v>-</v>
      </c>
      <c r="AZ267" s="25" t="str">
        <f>IF(Pengawas!AY267="",IF(Pengawas!AZ267="","-","Harap dikosongkan"),IF(Pengawas!AY267=0,IF(Pengawas!AZ267="","OK","Harap dikosongkan"),IF(Pengawas!AZ267="","Harap diisi",IF(Pengawas!AZ267&gt;2015,"Cek lagi",IF(Pengawas!AZ267&lt;2000,"Cek lagi","OK")))))</f>
        <v>-</v>
      </c>
      <c r="BA267" s="25" t="str">
        <f>IF(Pengawas!BA267="","-",IF(LEN(Pengawas!BA267)&lt;5,"Cek lagi","OK"))</f>
        <v>-</v>
      </c>
      <c r="BB267" s="25" t="str">
        <f>IF(Pengawas!BB267="","-",IF(LEN(Pengawas!BB267)&lt;4,"Cek lagi","OK"))</f>
        <v>-</v>
      </c>
      <c r="BC267" s="25" t="str">
        <f>IF(Pengawas!BC267="","-",IF(LEN(Pengawas!BC267)&lt;4,"Cek lagi","OK"))</f>
        <v>-</v>
      </c>
      <c r="BD267" s="25" t="str">
        <f>IF(Pengawas!BD267="","-",IF(LEN(Pengawas!BD267)&lt;4,"Cek lagi","OK"))</f>
        <v>-</v>
      </c>
      <c r="BE267" s="25" t="str">
        <f>IF(Pengawas!BE267="","-",IF(LEN(Pengawas!BE267)&lt;4,"Cek lagi","OK"))</f>
        <v>-</v>
      </c>
      <c r="BF267" s="25" t="str">
        <f>IF(Pengawas!BF267="","-",IF(LEN(Pengawas!BF267)&lt;&gt;5,"Tidak valid","OK"))</f>
        <v>-</v>
      </c>
      <c r="BG267" s="25" t="str">
        <f>IF(Pengawas!BG267="","-",IF(LEN(Pengawas!BG267)&lt;9,"Cek lagi",IF(LEN(Pengawas!BG267)&gt;14,"Cek lagi","OK")))</f>
        <v>-</v>
      </c>
    </row>
    <row r="268" spans="1:59" ht="15" customHeight="1" x14ac:dyDescent="0.2">
      <c r="A268" s="25" t="str">
        <f>IF(Pengawas!A268="","-",IF(LEN(Pengawas!A268)&lt;4,"Cek lagi","OK"))</f>
        <v>-</v>
      </c>
      <c r="B268" s="25" t="str">
        <f>IF(Pengawas!B268="","-",IF(LEN(Pengawas!B268)&lt;4,"Cek lagi","OK"))</f>
        <v>-</v>
      </c>
      <c r="C268" s="25" t="str">
        <f>IF(Pengawas!C268="","-",IF(LEN(Pengawas!C268)&lt;&gt;18,"Tidak valid","OK"))</f>
        <v>-</v>
      </c>
      <c r="D268" s="25" t="str">
        <f>IF(Pengawas!D268="","-",IF(LEN(Pengawas!D268)&lt;&gt;16,"Tidak valid","OK"))</f>
        <v>-</v>
      </c>
      <c r="E268" s="25" t="str">
        <f>IF(Pengawas!E268="","-",IF(LEN(Pengawas!E268)&lt;4,"Cek lagi","OK"))</f>
        <v>-</v>
      </c>
      <c r="F268" s="25" t="str">
        <f>IF(Pengawas!F268="","-",IF(LEN(Pengawas!F268)&lt;&gt;16,"Tidak valid","OK"))</f>
        <v>-</v>
      </c>
      <c r="G268" s="25" t="str">
        <f>IF(Pengawas!G268="","-",IF(LEN(Pengawas!G268)&lt;4,"Cek lagi","OK"))</f>
        <v>-</v>
      </c>
      <c r="H268" s="26" t="str">
        <f>IF(Pengawas!H268="","-",IF(VALUE(LEFT(Pengawas!H268,2))&gt;31,"Tanggal tidak valid",IF(VALUE(LEFT(RIGHT(Pengawas!H268,7),2))&gt;12,"Bulan tidak valid",IF(VALUE(RIGHT(Pengawas!H268,4))&gt;1990,"Umur terlalu muda",IF(VALUE(RIGHT(Pengawas!H268,4))&lt;1955,"Umur terlalu tua","OK")))))</f>
        <v>-</v>
      </c>
      <c r="I268" s="25" t="str">
        <f>IF(Pengawas!I268="","-",IF(Pengawas!I268="L","OK",IF(Pengawas!I268="P","OK","Tidak valid")))</f>
        <v>-</v>
      </c>
      <c r="J268" s="25" t="str">
        <f>IF(Pengawas!J268="","-",IF(LEN(Pengawas!J268)&lt;4,"Cek lagi","OK"))</f>
        <v>-</v>
      </c>
      <c r="K268" s="25" t="str">
        <f>IF(Pengawas!K268="","-",IF(Pengawas!K268&gt;5,"Tidak valid",IF(Pengawas!K268&lt;1,"Tidak valid","OK")))</f>
        <v>-</v>
      </c>
      <c r="L268" s="25" t="str">
        <f>IF(Pengawas!L268="","-",IF(VALUE(LEFT(Pengawas!L268,1))&gt;1,"Tidak valid","OK"))</f>
        <v>-</v>
      </c>
      <c r="M268" s="25" t="str">
        <f>IF(Pengawas!M268="","-",IF(VALUE(LEFT(Pengawas!M268,1))&gt;1,"Tidak valid","OK"))</f>
        <v>-</v>
      </c>
      <c r="N268" s="25" t="str">
        <f>IF(Pengawas!N268="","-",IF(VALUE(LEFT(Pengawas!N268,2))&gt;31,"Tanggal tidak valid",IF(VALUE(LEFT(RIGHT(Pengawas!N268,7),2))&gt;12,"Bulan tidak valid",IF(VALUE(RIGHT(Pengawas!N268,4))&gt;2015,"Tahun cek lagi",IF(VALUE(RIGHT(Pengawas!N268,4))&lt;1930,"Tahun cek lagi","OK")))))</f>
        <v>-</v>
      </c>
      <c r="O268" s="26" t="str">
        <f>IF(Pengawas!O268="","-",IF(VALUE(LEFT(Pengawas!O268,2))&gt;31,"Tanggal tidak valid",IF(VALUE(LEFT(RIGHT(Pengawas!O268,7),2))&gt;12,"Bulan tidak valid",IF(VALUE(RIGHT(Pengawas!O268,4))&gt;2015,"Tahun cek lagi",IF(VALUE(RIGHT(Pengawas!O268,4))&lt;1930,"Tahun cek lagi","OK")))))</f>
        <v>-</v>
      </c>
      <c r="P268" s="26" t="str">
        <f>IF(Pengawas!P268="","-",IF(VALUE(LEFT(Pengawas!P268,2))&gt;31,"Tanggal tidak valid",IF(VALUE(LEFT(RIGHT(Pengawas!P268,7),2))&gt;12,"Bulan tidak valid",IF(VALUE(RIGHT(Pengawas!P268,4))&gt;2015,"Tahun cek lagi",IF(VALUE(RIGHT(Pengawas!P268,4))&lt;1930,"Tahun cek lagi","OK")))))</f>
        <v>-</v>
      </c>
      <c r="Q268" s="25" t="str">
        <f>IF(Pengawas!Q268="","-",IF(Pengawas!Q268&gt;3,"Tidak valid",IF(Pengawas!Q268&lt;1,"Tidak valid","OK")))</f>
        <v>-</v>
      </c>
      <c r="R268" s="25" t="str">
        <f>IF(Pengawas!R268="","-",IF(Pengawas!R268&gt;20000000,"Cek lagi",IF(Pengawas!R268&lt;50000,"Cek lagi","OK")))</f>
        <v>-</v>
      </c>
      <c r="S268" s="25" t="str">
        <f>IF(Pengawas!S268="","-",IF(Pengawas!S268&gt;3,"Tidak valid",IF(Pengawas!S268&lt;1,"Tidak valid","OK")))</f>
        <v>-</v>
      </c>
      <c r="T268" s="25" t="str">
        <f>IF(Pengawas!T268="","-",IF(Pengawas!T268&gt;6,"Tidak valid",IF(Pengawas!T268&lt;1,"Tidak valid","OK")))</f>
        <v>-</v>
      </c>
      <c r="U268" s="25" t="str">
        <f>IF(Pengawas!U268="","-",IF(Pengawas!U268&gt;4,"Tidak valid",IF(Pengawas!U268&lt;1,"Tidak valid","OK")))</f>
        <v>-</v>
      </c>
      <c r="V268" s="25" t="str">
        <f>IF(Pengawas!V268="","-",IF(Pengawas!V268&gt;2,"Tidak valid",IF(Pengawas!V268&lt;1,"Tidak valid","OK")))</f>
        <v>-</v>
      </c>
      <c r="W268" s="25" t="str">
        <f>IF(Pengawas!V268="","-",IF(Pengawas!V268=1,IF(Pengawas!W268="","Harap diisi","OK"),IF(Pengawas!V268=2,IF(Pengawas!W268="","Harap diisi","OK"),IF(Pengawas!V269&lt;1,"-",IF(Pengawas!V269&gt;2,"-","OK")))))</f>
        <v>-</v>
      </c>
      <c r="X268" s="25" t="str">
        <f>IF(Pengawas!V268="","-",IF(Pengawas!V268=1,IF(Pengawas!X268="","Harap diisi","OK"),IF(Pengawas!V268=2,IF(Pengawas!X268="","Harap diisi","OK"),IF(Pengawas!V269&lt;1,"-",IF(Pengawas!V269&gt;2,"-","OK")))))</f>
        <v>-</v>
      </c>
      <c r="Y268" s="25" t="str">
        <f>IF(Pengawas!V268="","-",IF(Pengawas!V268=1,IF(Pengawas!Y268="","Harap diisi","OK"),IF(Pengawas!V268=2,IF(Pengawas!Y268="","Harap diisi","OK"),IF(Pengawas!V269&lt;1,"-",IF(Pengawas!V269&gt;2,"-","OK")))))</f>
        <v>-</v>
      </c>
      <c r="Z268" s="25" t="str">
        <f>IF(Pengawas!V268="","-",IF(Pengawas!V268=1,IF(Pengawas!Z268="","Harap diisi","OK"),IF(Pengawas!V268=2,IF(Pengawas!Z268="","Harap diisi","OK"),IF(Pengawas!V269&lt;1,"-",IF(Pengawas!V269&gt;2,"-","OK")))))</f>
        <v>-</v>
      </c>
      <c r="AA268" s="25" t="str">
        <f>IF(Pengawas!V268="","-",IF(Pengawas!V268=1,IF(Pengawas!AA268="","Harap diisi","OK"),IF(Pengawas!V268=2,IF(Pengawas!AA268="","Harap diisi","OK"),IF(Pengawas!V269&lt;1,"-",IF(Pengawas!V269&gt;2,"-","OK")))))</f>
        <v>-</v>
      </c>
      <c r="AB268" s="25" t="str">
        <f>IF(Pengawas!V268="","-",IF(Pengawas!V268=1,IF(Pengawas!AB268="","Harap diisi","OK"),IF(Pengawas!V268=2,IF(Pengawas!AB268="","Harap diisi","OK"),IF(Pengawas!V269&lt;1,"-",IF(Pengawas!V269&gt;2,"-","OK")))))</f>
        <v>-</v>
      </c>
      <c r="AC268" s="25" t="str">
        <f>IF(Pengawas!V268="","-",IF(Pengawas!V268=1,IF(Pengawas!AC268="","Harap diisi","OK"),IF(Pengawas!V268=2,IF(Pengawas!AC268="","Harap diisi","OK"),IF(Pengawas!V269&lt;1,"-",IF(Pengawas!V269&gt;2,"-","OK")))))</f>
        <v>-</v>
      </c>
      <c r="AD268" s="25" t="str">
        <f>IF(Pengawas!V268="","-",IF(Pengawas!V268=1,IF(Pengawas!AD268="","OK","Harap dikosongkan"),IF(Pengawas!V268=2,IF(Pengawas!AD268="","Harap diisi","OK"),IF(Pengawas!V269&lt;1,"-",IF(Pengawas!V269&gt;2,"-","OK")))))</f>
        <v>-</v>
      </c>
      <c r="AE268" s="25" t="str">
        <f>IF(Pengawas!V268="","-",IF(Pengawas!V268=1,IF(Pengawas!AE268="","OK","Harap dikosongkan"),IF(Pengawas!V268=2,IF(Pengawas!AE268="","Harap diisi","OK"),IF(Pengawas!V269&lt;1,"-",IF(Pengawas!V269&gt;2,"-","OK")))))</f>
        <v>-</v>
      </c>
      <c r="AF268" s="25" t="str">
        <f>IF(Pengawas!V268="","-",IF(Pengawas!V268=1,IF(Pengawas!AF268="","OK","Harap dikosongkan"),IF(Pengawas!V268=2,IF(Pengawas!AF268="","Harap diisi","OK"),IF(Pengawas!V269&lt;1,"-",IF(Pengawas!V269&gt;2,"-","OK")))))</f>
        <v>-</v>
      </c>
      <c r="AG268" s="25" t="str">
        <f>IF(Pengawas!V268="","-",IF(Pengawas!V268=1,IF(Pengawas!AG268="","OK","Harap dikosongkan"),IF(Pengawas!V268=2,IF(Pengawas!AG268="","Harap diisi","OK"),IF(Pengawas!V269&lt;1,"-",IF(Pengawas!V269&gt;2,"-","OK")))))</f>
        <v>-</v>
      </c>
      <c r="AH268" s="25" t="str">
        <f>IF(Pengawas!V268="","-",IF(Pengawas!V268=1,IF(Pengawas!AH268="","OK","Harap dikosongkan"),IF(Pengawas!V268=2,IF(Pengawas!AH268="","Harap diisi","OK"),IF(Pengawas!V269&lt;1,"-",IF(Pengawas!V269&gt;2,"-","OK")))))</f>
        <v>-</v>
      </c>
      <c r="AI268" s="25" t="str">
        <f>IF(Pengawas!V268="","-",IF(Pengawas!V268=1,IF(Pengawas!AI268="","OK","Harap dikosongkan"),IF(Pengawas!V268=2,IF(Pengawas!AI268="","Harap diisi","OK"),IF(Pengawas!V269&lt;1,"-",IF(Pengawas!V269&gt;2,"-","OK")))))</f>
        <v>-</v>
      </c>
      <c r="AJ268" s="25" t="str">
        <f>IF(Pengawas!V268="","-",IF(Pengawas!V268=1,IF(Pengawas!AJ268="","OK","Harap dikosongkan"),IF(Pengawas!V268=2,IF(Pengawas!AJ268="","Harap diisi","OK"),IF(Pengawas!V269&lt;1,"-",IF(Pengawas!V269&gt;2,"-","OK")))))</f>
        <v>-</v>
      </c>
      <c r="AK268" s="25" t="str">
        <f>IF(Pengawas!V268="","-",IF(Pengawas!V268=1,IF(Pengawas!AK268="","OK","Harap dikosongkan"),IF(Pengawas!V268=2,IF(Pengawas!AK268="","Harap diisi","OK"),IF(Pengawas!V269&lt;1,"-",IF(Pengawas!V269&gt;2,"-","OK")))))</f>
        <v>-</v>
      </c>
      <c r="AL268" s="25" t="str">
        <f>IF(Pengawas!AL268="","-",IF(Pengawas!AL268&gt;3,"Tidak valid",IF(Pengawas!AL268&lt;1,"Tidak valid","OK")))</f>
        <v>-</v>
      </c>
      <c r="AM268" s="25" t="str">
        <f>IF(Pengawas!AL268="",IF(Pengawas!AM268="","-","Harap dikosongkan"),IF(Pengawas!AL268&lt;&gt;1,IF(Pengawas!AM268="","OK","Harap dikosongkan"),IF(Pengawas!AM268="","Harap diisi",IF(Pengawas!AM268&gt;2015,"Cek lagi",IF(Pengawas!AM268&lt;2005,"Cek lagi","OK")))))</f>
        <v>-</v>
      </c>
      <c r="AN268" s="25" t="str">
        <f>IF(Pengawas!AL268="",IF(Pengawas!AN268="","-","Harap dikosongkan"),IF(Pengawas!AL268&lt;&gt;1,IF(Pengawas!AN268="","OK","Harap dikosongkan"),IF(Pengawas!AN268="","Harap diisi",IF(VALUE(Pengawas!AN268)&gt;33,"Tidak valid",IF(VALUE(Pengawas!AN268)&lt;1,"Tidak valid","OK")))))</f>
        <v>-</v>
      </c>
      <c r="AO268" s="25" t="str">
        <f>IF(Pengawas!AL268="",IF(Pengawas!AO268="","-","Harap dikosongkan"),IF(Pengawas!AL268&lt;&gt;1,IF(Pengawas!AO268="","OK","Harap dikosongkan"),IF(Pengawas!AO268="","Harap diisi",IF(Pengawas!AO268&gt;1,"Tidak valid","OK"))))</f>
        <v>-</v>
      </c>
      <c r="AP268" s="25" t="str">
        <f>IF(Pengawas!AL268&gt;1,"OK",IF(Pengawas!AO268="",IF(Pengawas!AP268="","-","Kolom AO cek lagi"),IF(Pengawas!AO268=0,IF(Pengawas!AP268="","OK","Harap dikosongkan"),IF(Pengawas!AP268="","Harap diisi",IF(LEN(Pengawas!AP268)&lt;12,"Tidak valid",IF(LEN(Pengawas!AP268)&gt;14,"Tidak valid","OK"))))))</f>
        <v>-</v>
      </c>
      <c r="AQ268" s="26" t="str">
        <f>IF(Pengawas!AL268&gt;1,"OK",IF(Pengawas!AO268="",IF(Pengawas!AQ268="","-","Kolom AO cek lagi"),IF(Pengawas!AO268=0,IF(Pengawas!AQ268="","OK","Harap dikosongkan"),IF(Pengawas!AQ268="","Harap diisi",IF(LEN(Pengawas!AQ268)&lt;5,"Cek lagi","OK")))))</f>
        <v>-</v>
      </c>
      <c r="AR268" s="26" t="str">
        <f>IF(Pengawas!AL268&gt;1,"OK",IF(Pengawas!AO268="",IF(Pengawas!AR268="","-","Kolom AT cek lagi"),IF(Pengawas!AO268=0,IF(Pengawas!AR268="","OK","Harap dikosongkan"),IF(Pengawas!AR268="","Harap diisi",IF(VALUE(LEFT(Pengawas!AR268,2))&gt;31,"Tanggal tidak valid",IF(VALUE(LEFT(RIGHT(Pengawas!AR268,7),2))&gt;12,"Bulan tidak valid",IF(VALUE(RIGHT(Pengawas!AR268,4))&gt;2016,"Tahun cek lagi",IF(VALUE(RIGHT(Pengawas!AR268,4))&lt;2005,"Tahun cek lagi","OK"))))))))</f>
        <v>-</v>
      </c>
      <c r="AS268" s="25" t="str">
        <f>IF(Pengawas!AP268="",IF(Pengawas!AS268="","-","Harap dikosongkan"),IF(Pengawas!AP268&lt;&gt;"",IF(Pengawas!AS268="","Harap diisi",IF(Pengawas!AS268&gt;1,"Tidak valid","OK"))))</f>
        <v>-</v>
      </c>
      <c r="AT268" s="25" t="str">
        <f>IF(Pengawas!AS268="",IF(Pengawas!AT268="","-","Harap dikosongkan"),IF(Pengawas!AS268&lt;&gt;1,IF(Pengawas!AT268="","OK","Harap dikosongkan"),IF(Pengawas!AS268="",IF(Pengawas!AT268="","-","Harap dikosongkan"),IF(Pengawas!AS268=0,IF(Pengawas!AT268="","OK","Harap dikosongkan"),IF(Pengawas!AT268="","Harap diisi",IF(Pengawas!AT268&gt;2016,"Cek lagi",IF(Pengawas!AT268&lt;2005,"Cek lagi",IF(Pengawas!AM268&gt;Pengawas!AT268,"Cek lagi dengan Kolom AL","OK"))))))))</f>
        <v>-</v>
      </c>
      <c r="AU268" s="25" t="str">
        <f>IF(Pengawas!AS268="",IF(Pengawas!AU268="","-","Harap dikosongkan"),IF(Pengawas!AS268&lt;&gt;1,IF(Pengawas!AU268="","OK","Harap dikosongkan"),IF(Pengawas!AS268="",IF(Pengawas!AU268="","-","Harap dikosongkan"),IF(Pengawas!AS268=0,IF(Pengawas!AU268="","OK","Harap dikosongkan"),IF(Pengawas!AU268="","Harap diisi",IF(Pengawas!AU268&gt;20000000,"Cek lagi",IF(Pengawas!AU268&lt;100000,"Cek lagi","OK")))))))</f>
        <v>-</v>
      </c>
      <c r="AV268" s="25" t="str">
        <f>IF(Pengawas!AV268="","-",IF(Pengawas!AV268&gt;3,"Tidak valid","OK"))</f>
        <v>-</v>
      </c>
      <c r="AW268" s="25" t="str">
        <f>IF(Pengawas!AV268="",IF(Pengawas!AW268="","-","Harap dikosongkan"),IF(Pengawas!AV268=0,IF(Pengawas!AW268="","OK","Harap dikosongkan"),IF(Pengawas!AV268&gt;0,IF(Pengawas!AW268="","Harap diisi",IF(Pengawas!AW268&gt;2015,"Tidak valid","OK")))))</f>
        <v>-</v>
      </c>
      <c r="AX268" s="25" t="str">
        <f>IF(Pengawas!AV268="",IF(Pengawas!AX268="","-","Harap dikosongkan"),IF(Pengawas!AV268=0,IF(Pengawas!AX268="","OK","Harap dikosongkan"),IF(Pengawas!AV268&gt;0,IF(Pengawas!AX268="","Harap diisi",IF(Pengawas!AX268="","-",IF(Pengawas!AX268&gt;1,"Tidak valid","OK"))))))</f>
        <v>-</v>
      </c>
      <c r="AY268" s="25" t="str">
        <f>IF(Pengawas!AY268="","-",IF(Pengawas!AY268&gt;2,"Tidak valid","OK"))</f>
        <v>-</v>
      </c>
      <c r="AZ268" s="25" t="str">
        <f>IF(Pengawas!AY268="",IF(Pengawas!AZ268="","-","Harap dikosongkan"),IF(Pengawas!AY268=0,IF(Pengawas!AZ268="","OK","Harap dikosongkan"),IF(Pengawas!AZ268="","Harap diisi",IF(Pengawas!AZ268&gt;2015,"Cek lagi",IF(Pengawas!AZ268&lt;2000,"Cek lagi","OK")))))</f>
        <v>-</v>
      </c>
      <c r="BA268" s="25" t="str">
        <f>IF(Pengawas!BA268="","-",IF(LEN(Pengawas!BA268)&lt;5,"Cek lagi","OK"))</f>
        <v>-</v>
      </c>
      <c r="BB268" s="25" t="str">
        <f>IF(Pengawas!BB268="","-",IF(LEN(Pengawas!BB268)&lt;4,"Cek lagi","OK"))</f>
        <v>-</v>
      </c>
      <c r="BC268" s="25" t="str">
        <f>IF(Pengawas!BC268="","-",IF(LEN(Pengawas!BC268)&lt;4,"Cek lagi","OK"))</f>
        <v>-</v>
      </c>
      <c r="BD268" s="25" t="str">
        <f>IF(Pengawas!BD268="","-",IF(LEN(Pengawas!BD268)&lt;4,"Cek lagi","OK"))</f>
        <v>-</v>
      </c>
      <c r="BE268" s="25" t="str">
        <f>IF(Pengawas!BE268="","-",IF(LEN(Pengawas!BE268)&lt;4,"Cek lagi","OK"))</f>
        <v>-</v>
      </c>
      <c r="BF268" s="25" t="str">
        <f>IF(Pengawas!BF268="","-",IF(LEN(Pengawas!BF268)&lt;&gt;5,"Tidak valid","OK"))</f>
        <v>-</v>
      </c>
      <c r="BG268" s="25" t="str">
        <f>IF(Pengawas!BG268="","-",IF(LEN(Pengawas!BG268)&lt;9,"Cek lagi",IF(LEN(Pengawas!BG268)&gt;14,"Cek lagi","OK")))</f>
        <v>-</v>
      </c>
    </row>
    <row r="269" spans="1:59" ht="15" customHeight="1" x14ac:dyDescent="0.2">
      <c r="A269" s="25" t="str">
        <f>IF(Pengawas!A269="","-",IF(LEN(Pengawas!A269)&lt;4,"Cek lagi","OK"))</f>
        <v>-</v>
      </c>
      <c r="B269" s="25" t="str">
        <f>IF(Pengawas!B269="","-",IF(LEN(Pengawas!B269)&lt;4,"Cek lagi","OK"))</f>
        <v>-</v>
      </c>
      <c r="C269" s="25" t="str">
        <f>IF(Pengawas!C269="","-",IF(LEN(Pengawas!C269)&lt;&gt;18,"Tidak valid","OK"))</f>
        <v>-</v>
      </c>
      <c r="D269" s="25" t="str">
        <f>IF(Pengawas!D269="","-",IF(LEN(Pengawas!D269)&lt;&gt;16,"Tidak valid","OK"))</f>
        <v>-</v>
      </c>
      <c r="E269" s="25" t="str">
        <f>IF(Pengawas!E269="","-",IF(LEN(Pengawas!E269)&lt;4,"Cek lagi","OK"))</f>
        <v>-</v>
      </c>
      <c r="F269" s="25" t="str">
        <f>IF(Pengawas!F269="","-",IF(LEN(Pengawas!F269)&lt;&gt;16,"Tidak valid","OK"))</f>
        <v>-</v>
      </c>
      <c r="G269" s="25" t="str">
        <f>IF(Pengawas!G269="","-",IF(LEN(Pengawas!G269)&lt;4,"Cek lagi","OK"))</f>
        <v>-</v>
      </c>
      <c r="H269" s="26" t="str">
        <f>IF(Pengawas!H269="","-",IF(VALUE(LEFT(Pengawas!H269,2))&gt;31,"Tanggal tidak valid",IF(VALUE(LEFT(RIGHT(Pengawas!H269,7),2))&gt;12,"Bulan tidak valid",IF(VALUE(RIGHT(Pengawas!H269,4))&gt;1990,"Umur terlalu muda",IF(VALUE(RIGHT(Pengawas!H269,4))&lt;1955,"Umur terlalu tua","OK")))))</f>
        <v>-</v>
      </c>
      <c r="I269" s="25" t="str">
        <f>IF(Pengawas!I269="","-",IF(Pengawas!I269="L","OK",IF(Pengawas!I269="P","OK","Tidak valid")))</f>
        <v>-</v>
      </c>
      <c r="J269" s="25" t="str">
        <f>IF(Pengawas!J269="","-",IF(LEN(Pengawas!J269)&lt;4,"Cek lagi","OK"))</f>
        <v>-</v>
      </c>
      <c r="K269" s="25" t="str">
        <f>IF(Pengawas!K269="","-",IF(Pengawas!K269&gt;5,"Tidak valid",IF(Pengawas!K269&lt;1,"Tidak valid","OK")))</f>
        <v>-</v>
      </c>
      <c r="L269" s="25" t="str">
        <f>IF(Pengawas!L269="","-",IF(VALUE(LEFT(Pengawas!L269,1))&gt;1,"Tidak valid","OK"))</f>
        <v>-</v>
      </c>
      <c r="M269" s="25" t="str">
        <f>IF(Pengawas!M269="","-",IF(VALUE(LEFT(Pengawas!M269,1))&gt;1,"Tidak valid","OK"))</f>
        <v>-</v>
      </c>
      <c r="N269" s="25" t="str">
        <f>IF(Pengawas!N269="","-",IF(VALUE(LEFT(Pengawas!N269,2))&gt;31,"Tanggal tidak valid",IF(VALUE(LEFT(RIGHT(Pengawas!N269,7),2))&gt;12,"Bulan tidak valid",IF(VALUE(RIGHT(Pengawas!N269,4))&gt;2015,"Tahun cek lagi",IF(VALUE(RIGHT(Pengawas!N269,4))&lt;1930,"Tahun cek lagi","OK")))))</f>
        <v>-</v>
      </c>
      <c r="O269" s="26" t="str">
        <f>IF(Pengawas!O269="","-",IF(VALUE(LEFT(Pengawas!O269,2))&gt;31,"Tanggal tidak valid",IF(VALUE(LEFT(RIGHT(Pengawas!O269,7),2))&gt;12,"Bulan tidak valid",IF(VALUE(RIGHT(Pengawas!O269,4))&gt;2015,"Tahun cek lagi",IF(VALUE(RIGHT(Pengawas!O269,4))&lt;1930,"Tahun cek lagi","OK")))))</f>
        <v>-</v>
      </c>
      <c r="P269" s="26" t="str">
        <f>IF(Pengawas!P269="","-",IF(VALUE(LEFT(Pengawas!P269,2))&gt;31,"Tanggal tidak valid",IF(VALUE(LEFT(RIGHT(Pengawas!P269,7),2))&gt;12,"Bulan tidak valid",IF(VALUE(RIGHT(Pengawas!P269,4))&gt;2015,"Tahun cek lagi",IF(VALUE(RIGHT(Pengawas!P269,4))&lt;1930,"Tahun cek lagi","OK")))))</f>
        <v>-</v>
      </c>
      <c r="Q269" s="25" t="str">
        <f>IF(Pengawas!Q269="","-",IF(Pengawas!Q269&gt;3,"Tidak valid",IF(Pengawas!Q269&lt;1,"Tidak valid","OK")))</f>
        <v>-</v>
      </c>
      <c r="R269" s="25" t="str">
        <f>IF(Pengawas!R269="","-",IF(Pengawas!R269&gt;20000000,"Cek lagi",IF(Pengawas!R269&lt;50000,"Cek lagi","OK")))</f>
        <v>-</v>
      </c>
      <c r="S269" s="25" t="str">
        <f>IF(Pengawas!S269="","-",IF(Pengawas!S269&gt;3,"Tidak valid",IF(Pengawas!S269&lt;1,"Tidak valid","OK")))</f>
        <v>-</v>
      </c>
      <c r="T269" s="25" t="str">
        <f>IF(Pengawas!T269="","-",IF(Pengawas!T269&gt;6,"Tidak valid",IF(Pengawas!T269&lt;1,"Tidak valid","OK")))</f>
        <v>-</v>
      </c>
      <c r="U269" s="25" t="str">
        <f>IF(Pengawas!U269="","-",IF(Pengawas!U269&gt;4,"Tidak valid",IF(Pengawas!U269&lt;1,"Tidak valid","OK")))</f>
        <v>-</v>
      </c>
      <c r="V269" s="25" t="str">
        <f>IF(Pengawas!V269="","-",IF(Pengawas!V269&gt;2,"Tidak valid",IF(Pengawas!V269&lt;1,"Tidak valid","OK")))</f>
        <v>-</v>
      </c>
      <c r="W269" s="25" t="str">
        <f>IF(Pengawas!V269="","-",IF(Pengawas!V269=1,IF(Pengawas!W269="","Harap diisi","OK"),IF(Pengawas!V269=2,IF(Pengawas!W269="","Harap diisi","OK"),IF(Pengawas!V270&lt;1,"-",IF(Pengawas!V270&gt;2,"-","OK")))))</f>
        <v>-</v>
      </c>
      <c r="X269" s="25" t="str">
        <f>IF(Pengawas!V269="","-",IF(Pengawas!V269=1,IF(Pengawas!X269="","Harap diisi","OK"),IF(Pengawas!V269=2,IF(Pengawas!X269="","Harap diisi","OK"),IF(Pengawas!V270&lt;1,"-",IF(Pengawas!V270&gt;2,"-","OK")))))</f>
        <v>-</v>
      </c>
      <c r="Y269" s="25" t="str">
        <f>IF(Pengawas!V269="","-",IF(Pengawas!V269=1,IF(Pengawas!Y269="","Harap diisi","OK"),IF(Pengawas!V269=2,IF(Pengawas!Y269="","Harap diisi","OK"),IF(Pengawas!V270&lt;1,"-",IF(Pengawas!V270&gt;2,"-","OK")))))</f>
        <v>-</v>
      </c>
      <c r="Z269" s="25" t="str">
        <f>IF(Pengawas!V269="","-",IF(Pengawas!V269=1,IF(Pengawas!Z269="","Harap diisi","OK"),IF(Pengawas!V269=2,IF(Pengawas!Z269="","Harap diisi","OK"),IF(Pengawas!V270&lt;1,"-",IF(Pengawas!V270&gt;2,"-","OK")))))</f>
        <v>-</v>
      </c>
      <c r="AA269" s="25" t="str">
        <f>IF(Pengawas!V269="","-",IF(Pengawas!V269=1,IF(Pengawas!AA269="","Harap diisi","OK"),IF(Pengawas!V269=2,IF(Pengawas!AA269="","Harap diisi","OK"),IF(Pengawas!V270&lt;1,"-",IF(Pengawas!V270&gt;2,"-","OK")))))</f>
        <v>-</v>
      </c>
      <c r="AB269" s="25" t="str">
        <f>IF(Pengawas!V269="","-",IF(Pengawas!V269=1,IF(Pengawas!AB269="","Harap diisi","OK"),IF(Pengawas!V269=2,IF(Pengawas!AB269="","Harap diisi","OK"),IF(Pengawas!V270&lt;1,"-",IF(Pengawas!V270&gt;2,"-","OK")))))</f>
        <v>-</v>
      </c>
      <c r="AC269" s="25" t="str">
        <f>IF(Pengawas!V269="","-",IF(Pengawas!V269=1,IF(Pengawas!AC269="","Harap diisi","OK"),IF(Pengawas!V269=2,IF(Pengawas!AC269="","Harap diisi","OK"),IF(Pengawas!V270&lt;1,"-",IF(Pengawas!V270&gt;2,"-","OK")))))</f>
        <v>-</v>
      </c>
      <c r="AD269" s="25" t="str">
        <f>IF(Pengawas!V269="","-",IF(Pengawas!V269=1,IF(Pengawas!AD269="","OK","Harap dikosongkan"),IF(Pengawas!V269=2,IF(Pengawas!AD269="","Harap diisi","OK"),IF(Pengawas!V270&lt;1,"-",IF(Pengawas!V270&gt;2,"-","OK")))))</f>
        <v>-</v>
      </c>
      <c r="AE269" s="25" t="str">
        <f>IF(Pengawas!V269="","-",IF(Pengawas!V269=1,IF(Pengawas!AE269="","OK","Harap dikosongkan"),IF(Pengawas!V269=2,IF(Pengawas!AE269="","Harap diisi","OK"),IF(Pengawas!V270&lt;1,"-",IF(Pengawas!V270&gt;2,"-","OK")))))</f>
        <v>-</v>
      </c>
      <c r="AF269" s="25" t="str">
        <f>IF(Pengawas!V269="","-",IF(Pengawas!V269=1,IF(Pengawas!AF269="","OK","Harap dikosongkan"),IF(Pengawas!V269=2,IF(Pengawas!AF269="","Harap diisi","OK"),IF(Pengawas!V270&lt;1,"-",IF(Pengawas!V270&gt;2,"-","OK")))))</f>
        <v>-</v>
      </c>
      <c r="AG269" s="25" t="str">
        <f>IF(Pengawas!V269="","-",IF(Pengawas!V269=1,IF(Pengawas!AG269="","OK","Harap dikosongkan"),IF(Pengawas!V269=2,IF(Pengawas!AG269="","Harap diisi","OK"),IF(Pengawas!V270&lt;1,"-",IF(Pengawas!V270&gt;2,"-","OK")))))</f>
        <v>-</v>
      </c>
      <c r="AH269" s="25" t="str">
        <f>IF(Pengawas!V269="","-",IF(Pengawas!V269=1,IF(Pengawas!AH269="","OK","Harap dikosongkan"),IF(Pengawas!V269=2,IF(Pengawas!AH269="","Harap diisi","OK"),IF(Pengawas!V270&lt;1,"-",IF(Pengawas!V270&gt;2,"-","OK")))))</f>
        <v>-</v>
      </c>
      <c r="AI269" s="25" t="str">
        <f>IF(Pengawas!V269="","-",IF(Pengawas!V269=1,IF(Pengawas!AI269="","OK","Harap dikosongkan"),IF(Pengawas!V269=2,IF(Pengawas!AI269="","Harap diisi","OK"),IF(Pengawas!V270&lt;1,"-",IF(Pengawas!V270&gt;2,"-","OK")))))</f>
        <v>-</v>
      </c>
      <c r="AJ269" s="25" t="str">
        <f>IF(Pengawas!V269="","-",IF(Pengawas!V269=1,IF(Pengawas!AJ269="","OK","Harap dikosongkan"),IF(Pengawas!V269=2,IF(Pengawas!AJ269="","Harap diisi","OK"),IF(Pengawas!V270&lt;1,"-",IF(Pengawas!V270&gt;2,"-","OK")))))</f>
        <v>-</v>
      </c>
      <c r="AK269" s="25" t="str">
        <f>IF(Pengawas!V269="","-",IF(Pengawas!V269=1,IF(Pengawas!AK269="","OK","Harap dikosongkan"),IF(Pengawas!V269=2,IF(Pengawas!AK269="","Harap diisi","OK"),IF(Pengawas!V270&lt;1,"-",IF(Pengawas!V270&gt;2,"-","OK")))))</f>
        <v>-</v>
      </c>
      <c r="AL269" s="25" t="str">
        <f>IF(Pengawas!AL269="","-",IF(Pengawas!AL269&gt;3,"Tidak valid",IF(Pengawas!AL269&lt;1,"Tidak valid","OK")))</f>
        <v>-</v>
      </c>
      <c r="AM269" s="25" t="str">
        <f>IF(Pengawas!AL269="",IF(Pengawas!AM269="","-","Harap dikosongkan"),IF(Pengawas!AL269&lt;&gt;1,IF(Pengawas!AM269="","OK","Harap dikosongkan"),IF(Pengawas!AM269="","Harap diisi",IF(Pengawas!AM269&gt;2015,"Cek lagi",IF(Pengawas!AM269&lt;2005,"Cek lagi","OK")))))</f>
        <v>-</v>
      </c>
      <c r="AN269" s="25" t="str">
        <f>IF(Pengawas!AL269="",IF(Pengawas!AN269="","-","Harap dikosongkan"),IF(Pengawas!AL269&lt;&gt;1,IF(Pengawas!AN269="","OK","Harap dikosongkan"),IF(Pengawas!AN269="","Harap diisi",IF(VALUE(Pengawas!AN269)&gt;33,"Tidak valid",IF(VALUE(Pengawas!AN269)&lt;1,"Tidak valid","OK")))))</f>
        <v>-</v>
      </c>
      <c r="AO269" s="25" t="str">
        <f>IF(Pengawas!AL269="",IF(Pengawas!AO269="","-","Harap dikosongkan"),IF(Pengawas!AL269&lt;&gt;1,IF(Pengawas!AO269="","OK","Harap dikosongkan"),IF(Pengawas!AO269="","Harap diisi",IF(Pengawas!AO269&gt;1,"Tidak valid","OK"))))</f>
        <v>-</v>
      </c>
      <c r="AP269" s="25" t="str">
        <f>IF(Pengawas!AL269&gt;1,"OK",IF(Pengawas!AO269="",IF(Pengawas!AP269="","-","Kolom AO cek lagi"),IF(Pengawas!AO269=0,IF(Pengawas!AP269="","OK","Harap dikosongkan"),IF(Pengawas!AP269="","Harap diisi",IF(LEN(Pengawas!AP269)&lt;12,"Tidak valid",IF(LEN(Pengawas!AP269)&gt;14,"Tidak valid","OK"))))))</f>
        <v>-</v>
      </c>
      <c r="AQ269" s="26" t="str">
        <f>IF(Pengawas!AL269&gt;1,"OK",IF(Pengawas!AO269="",IF(Pengawas!AQ269="","-","Kolom AO cek lagi"),IF(Pengawas!AO269=0,IF(Pengawas!AQ269="","OK","Harap dikosongkan"),IF(Pengawas!AQ269="","Harap diisi",IF(LEN(Pengawas!AQ269)&lt;5,"Cek lagi","OK")))))</f>
        <v>-</v>
      </c>
      <c r="AR269" s="26" t="str">
        <f>IF(Pengawas!AL269&gt;1,"OK",IF(Pengawas!AO269="",IF(Pengawas!AR269="","-","Kolom AT cek lagi"),IF(Pengawas!AO269=0,IF(Pengawas!AR269="","OK","Harap dikosongkan"),IF(Pengawas!AR269="","Harap diisi",IF(VALUE(LEFT(Pengawas!AR269,2))&gt;31,"Tanggal tidak valid",IF(VALUE(LEFT(RIGHT(Pengawas!AR269,7),2))&gt;12,"Bulan tidak valid",IF(VALUE(RIGHT(Pengawas!AR269,4))&gt;2016,"Tahun cek lagi",IF(VALUE(RIGHT(Pengawas!AR269,4))&lt;2005,"Tahun cek lagi","OK"))))))))</f>
        <v>-</v>
      </c>
      <c r="AS269" s="25" t="str">
        <f>IF(Pengawas!AP269="",IF(Pengawas!AS269="","-","Harap dikosongkan"),IF(Pengawas!AP269&lt;&gt;"",IF(Pengawas!AS269="","Harap diisi",IF(Pengawas!AS269&gt;1,"Tidak valid","OK"))))</f>
        <v>-</v>
      </c>
      <c r="AT269" s="25" t="str">
        <f>IF(Pengawas!AS269="",IF(Pengawas!AT269="","-","Harap dikosongkan"),IF(Pengawas!AS269&lt;&gt;1,IF(Pengawas!AT269="","OK","Harap dikosongkan"),IF(Pengawas!AS269="",IF(Pengawas!AT269="","-","Harap dikosongkan"),IF(Pengawas!AS269=0,IF(Pengawas!AT269="","OK","Harap dikosongkan"),IF(Pengawas!AT269="","Harap diisi",IF(Pengawas!AT269&gt;2016,"Cek lagi",IF(Pengawas!AT269&lt;2005,"Cek lagi",IF(Pengawas!AM269&gt;Pengawas!AT269,"Cek lagi dengan Kolom AL","OK"))))))))</f>
        <v>-</v>
      </c>
      <c r="AU269" s="25" t="str">
        <f>IF(Pengawas!AS269="",IF(Pengawas!AU269="","-","Harap dikosongkan"),IF(Pengawas!AS269&lt;&gt;1,IF(Pengawas!AU269="","OK","Harap dikosongkan"),IF(Pengawas!AS269="",IF(Pengawas!AU269="","-","Harap dikosongkan"),IF(Pengawas!AS269=0,IF(Pengawas!AU269="","OK","Harap dikosongkan"),IF(Pengawas!AU269="","Harap diisi",IF(Pengawas!AU269&gt;20000000,"Cek lagi",IF(Pengawas!AU269&lt;100000,"Cek lagi","OK")))))))</f>
        <v>-</v>
      </c>
      <c r="AV269" s="25" t="str">
        <f>IF(Pengawas!AV269="","-",IF(Pengawas!AV269&gt;3,"Tidak valid","OK"))</f>
        <v>-</v>
      </c>
      <c r="AW269" s="25" t="str">
        <f>IF(Pengawas!AV269="",IF(Pengawas!AW269="","-","Harap dikosongkan"),IF(Pengawas!AV269=0,IF(Pengawas!AW269="","OK","Harap dikosongkan"),IF(Pengawas!AV269&gt;0,IF(Pengawas!AW269="","Harap diisi",IF(Pengawas!AW269&gt;2015,"Tidak valid","OK")))))</f>
        <v>-</v>
      </c>
      <c r="AX269" s="25" t="str">
        <f>IF(Pengawas!AV269="",IF(Pengawas!AX269="","-","Harap dikosongkan"),IF(Pengawas!AV269=0,IF(Pengawas!AX269="","OK","Harap dikosongkan"),IF(Pengawas!AV269&gt;0,IF(Pengawas!AX269="","Harap diisi",IF(Pengawas!AX269="","-",IF(Pengawas!AX269&gt;1,"Tidak valid","OK"))))))</f>
        <v>-</v>
      </c>
      <c r="AY269" s="25" t="str">
        <f>IF(Pengawas!AY269="","-",IF(Pengawas!AY269&gt;2,"Tidak valid","OK"))</f>
        <v>-</v>
      </c>
      <c r="AZ269" s="25" t="str">
        <f>IF(Pengawas!AY269="",IF(Pengawas!AZ269="","-","Harap dikosongkan"),IF(Pengawas!AY269=0,IF(Pengawas!AZ269="","OK","Harap dikosongkan"),IF(Pengawas!AZ269="","Harap diisi",IF(Pengawas!AZ269&gt;2015,"Cek lagi",IF(Pengawas!AZ269&lt;2000,"Cek lagi","OK")))))</f>
        <v>-</v>
      </c>
      <c r="BA269" s="25" t="str">
        <f>IF(Pengawas!BA269="","-",IF(LEN(Pengawas!BA269)&lt;5,"Cek lagi","OK"))</f>
        <v>-</v>
      </c>
      <c r="BB269" s="25" t="str">
        <f>IF(Pengawas!BB269="","-",IF(LEN(Pengawas!BB269)&lt;4,"Cek lagi","OK"))</f>
        <v>-</v>
      </c>
      <c r="BC269" s="25" t="str">
        <f>IF(Pengawas!BC269="","-",IF(LEN(Pengawas!BC269)&lt;4,"Cek lagi","OK"))</f>
        <v>-</v>
      </c>
      <c r="BD269" s="25" t="str">
        <f>IF(Pengawas!BD269="","-",IF(LEN(Pengawas!BD269)&lt;4,"Cek lagi","OK"))</f>
        <v>-</v>
      </c>
      <c r="BE269" s="25" t="str">
        <f>IF(Pengawas!BE269="","-",IF(LEN(Pengawas!BE269)&lt;4,"Cek lagi","OK"))</f>
        <v>-</v>
      </c>
      <c r="BF269" s="25" t="str">
        <f>IF(Pengawas!BF269="","-",IF(LEN(Pengawas!BF269)&lt;&gt;5,"Tidak valid","OK"))</f>
        <v>-</v>
      </c>
      <c r="BG269" s="25" t="str">
        <f>IF(Pengawas!BG269="","-",IF(LEN(Pengawas!BG269)&lt;9,"Cek lagi",IF(LEN(Pengawas!BG269)&gt;14,"Cek lagi","OK")))</f>
        <v>-</v>
      </c>
    </row>
    <row r="270" spans="1:59" ht="15" customHeight="1" x14ac:dyDescent="0.2">
      <c r="A270" s="25" t="str">
        <f>IF(Pengawas!A270="","-",IF(LEN(Pengawas!A270)&lt;4,"Cek lagi","OK"))</f>
        <v>-</v>
      </c>
      <c r="B270" s="25" t="str">
        <f>IF(Pengawas!B270="","-",IF(LEN(Pengawas!B270)&lt;4,"Cek lagi","OK"))</f>
        <v>-</v>
      </c>
      <c r="C270" s="25" t="str">
        <f>IF(Pengawas!C270="","-",IF(LEN(Pengawas!C270)&lt;&gt;18,"Tidak valid","OK"))</f>
        <v>-</v>
      </c>
      <c r="D270" s="25" t="str">
        <f>IF(Pengawas!D270="","-",IF(LEN(Pengawas!D270)&lt;&gt;16,"Tidak valid","OK"))</f>
        <v>-</v>
      </c>
      <c r="E270" s="25" t="str">
        <f>IF(Pengawas!E270="","-",IF(LEN(Pengawas!E270)&lt;4,"Cek lagi","OK"))</f>
        <v>-</v>
      </c>
      <c r="F270" s="25" t="str">
        <f>IF(Pengawas!F270="","-",IF(LEN(Pengawas!F270)&lt;&gt;16,"Tidak valid","OK"))</f>
        <v>-</v>
      </c>
      <c r="G270" s="25" t="str">
        <f>IF(Pengawas!G270="","-",IF(LEN(Pengawas!G270)&lt;4,"Cek lagi","OK"))</f>
        <v>-</v>
      </c>
      <c r="H270" s="26" t="str">
        <f>IF(Pengawas!H270="","-",IF(VALUE(LEFT(Pengawas!H270,2))&gt;31,"Tanggal tidak valid",IF(VALUE(LEFT(RIGHT(Pengawas!H270,7),2))&gt;12,"Bulan tidak valid",IF(VALUE(RIGHT(Pengawas!H270,4))&gt;1990,"Umur terlalu muda",IF(VALUE(RIGHT(Pengawas!H270,4))&lt;1955,"Umur terlalu tua","OK")))))</f>
        <v>-</v>
      </c>
      <c r="I270" s="25" t="str">
        <f>IF(Pengawas!I270="","-",IF(Pengawas!I270="L","OK",IF(Pengawas!I270="P","OK","Tidak valid")))</f>
        <v>-</v>
      </c>
      <c r="J270" s="25" t="str">
        <f>IF(Pengawas!J270="","-",IF(LEN(Pengawas!J270)&lt;4,"Cek lagi","OK"))</f>
        <v>-</v>
      </c>
      <c r="K270" s="25" t="str">
        <f>IF(Pengawas!K270="","-",IF(Pengawas!K270&gt;5,"Tidak valid",IF(Pengawas!K270&lt;1,"Tidak valid","OK")))</f>
        <v>-</v>
      </c>
      <c r="L270" s="25" t="str">
        <f>IF(Pengawas!L270="","-",IF(VALUE(LEFT(Pengawas!L270,1))&gt;1,"Tidak valid","OK"))</f>
        <v>-</v>
      </c>
      <c r="M270" s="25" t="str">
        <f>IF(Pengawas!M270="","-",IF(VALUE(LEFT(Pengawas!M270,1))&gt;1,"Tidak valid","OK"))</f>
        <v>-</v>
      </c>
      <c r="N270" s="25" t="str">
        <f>IF(Pengawas!N270="","-",IF(VALUE(LEFT(Pengawas!N270,2))&gt;31,"Tanggal tidak valid",IF(VALUE(LEFT(RIGHT(Pengawas!N270,7),2))&gt;12,"Bulan tidak valid",IF(VALUE(RIGHT(Pengawas!N270,4))&gt;2015,"Tahun cek lagi",IF(VALUE(RIGHT(Pengawas!N270,4))&lt;1930,"Tahun cek lagi","OK")))))</f>
        <v>-</v>
      </c>
      <c r="O270" s="26" t="str">
        <f>IF(Pengawas!O270="","-",IF(VALUE(LEFT(Pengawas!O270,2))&gt;31,"Tanggal tidak valid",IF(VALUE(LEFT(RIGHT(Pengawas!O270,7),2))&gt;12,"Bulan tidak valid",IF(VALUE(RIGHT(Pengawas!O270,4))&gt;2015,"Tahun cek lagi",IF(VALUE(RIGHT(Pengawas!O270,4))&lt;1930,"Tahun cek lagi","OK")))))</f>
        <v>-</v>
      </c>
      <c r="P270" s="26" t="str">
        <f>IF(Pengawas!P270="","-",IF(VALUE(LEFT(Pengawas!P270,2))&gt;31,"Tanggal tidak valid",IF(VALUE(LEFT(RIGHT(Pengawas!P270,7),2))&gt;12,"Bulan tidak valid",IF(VALUE(RIGHT(Pengawas!P270,4))&gt;2015,"Tahun cek lagi",IF(VALUE(RIGHT(Pengawas!P270,4))&lt;1930,"Tahun cek lagi","OK")))))</f>
        <v>-</v>
      </c>
      <c r="Q270" s="25" t="str">
        <f>IF(Pengawas!Q270="","-",IF(Pengawas!Q270&gt;3,"Tidak valid",IF(Pengawas!Q270&lt;1,"Tidak valid","OK")))</f>
        <v>-</v>
      </c>
      <c r="R270" s="25" t="str">
        <f>IF(Pengawas!R270="","-",IF(Pengawas!R270&gt;20000000,"Cek lagi",IF(Pengawas!R270&lt;50000,"Cek lagi","OK")))</f>
        <v>-</v>
      </c>
      <c r="S270" s="25" t="str">
        <f>IF(Pengawas!S270="","-",IF(Pengawas!S270&gt;3,"Tidak valid",IF(Pengawas!S270&lt;1,"Tidak valid","OK")))</f>
        <v>-</v>
      </c>
      <c r="T270" s="25" t="str">
        <f>IF(Pengawas!T270="","-",IF(Pengawas!T270&gt;6,"Tidak valid",IF(Pengawas!T270&lt;1,"Tidak valid","OK")))</f>
        <v>-</v>
      </c>
      <c r="U270" s="25" t="str">
        <f>IF(Pengawas!U270="","-",IF(Pengawas!U270&gt;4,"Tidak valid",IF(Pengawas!U270&lt;1,"Tidak valid","OK")))</f>
        <v>-</v>
      </c>
      <c r="V270" s="25" t="str">
        <f>IF(Pengawas!V270="","-",IF(Pengawas!V270&gt;2,"Tidak valid",IF(Pengawas!V270&lt;1,"Tidak valid","OK")))</f>
        <v>-</v>
      </c>
      <c r="W270" s="25" t="str">
        <f>IF(Pengawas!V270="","-",IF(Pengawas!V270=1,IF(Pengawas!W270="","Harap diisi","OK"),IF(Pengawas!V270=2,IF(Pengawas!W270="","Harap diisi","OK"),IF(Pengawas!V271&lt;1,"-",IF(Pengawas!V271&gt;2,"-","OK")))))</f>
        <v>-</v>
      </c>
      <c r="X270" s="25" t="str">
        <f>IF(Pengawas!V270="","-",IF(Pengawas!V270=1,IF(Pengawas!X270="","Harap diisi","OK"),IF(Pengawas!V270=2,IF(Pengawas!X270="","Harap diisi","OK"),IF(Pengawas!V271&lt;1,"-",IF(Pengawas!V271&gt;2,"-","OK")))))</f>
        <v>-</v>
      </c>
      <c r="Y270" s="25" t="str">
        <f>IF(Pengawas!V270="","-",IF(Pengawas!V270=1,IF(Pengawas!Y270="","Harap diisi","OK"),IF(Pengawas!V270=2,IF(Pengawas!Y270="","Harap diisi","OK"),IF(Pengawas!V271&lt;1,"-",IF(Pengawas!V271&gt;2,"-","OK")))))</f>
        <v>-</v>
      </c>
      <c r="Z270" s="25" t="str">
        <f>IF(Pengawas!V270="","-",IF(Pengawas!V270=1,IF(Pengawas!Z270="","Harap diisi","OK"),IF(Pengawas!V270=2,IF(Pengawas!Z270="","Harap diisi","OK"),IF(Pengawas!V271&lt;1,"-",IF(Pengawas!V271&gt;2,"-","OK")))))</f>
        <v>-</v>
      </c>
      <c r="AA270" s="25" t="str">
        <f>IF(Pengawas!V270="","-",IF(Pengawas!V270=1,IF(Pengawas!AA270="","Harap diisi","OK"),IF(Pengawas!V270=2,IF(Pengawas!AA270="","Harap diisi","OK"),IF(Pengawas!V271&lt;1,"-",IF(Pengawas!V271&gt;2,"-","OK")))))</f>
        <v>-</v>
      </c>
      <c r="AB270" s="25" t="str">
        <f>IF(Pengawas!V270="","-",IF(Pengawas!V270=1,IF(Pengawas!AB270="","Harap diisi","OK"),IF(Pengawas!V270=2,IF(Pengawas!AB270="","Harap diisi","OK"),IF(Pengawas!V271&lt;1,"-",IF(Pengawas!V271&gt;2,"-","OK")))))</f>
        <v>-</v>
      </c>
      <c r="AC270" s="25" t="str">
        <f>IF(Pengawas!V270="","-",IF(Pengawas!V270=1,IF(Pengawas!AC270="","Harap diisi","OK"),IF(Pengawas!V270=2,IF(Pengawas!AC270="","Harap diisi","OK"),IF(Pengawas!V271&lt;1,"-",IF(Pengawas!V271&gt;2,"-","OK")))))</f>
        <v>-</v>
      </c>
      <c r="AD270" s="25" t="str">
        <f>IF(Pengawas!V270="","-",IF(Pengawas!V270=1,IF(Pengawas!AD270="","OK","Harap dikosongkan"),IF(Pengawas!V270=2,IF(Pengawas!AD270="","Harap diisi","OK"),IF(Pengawas!V271&lt;1,"-",IF(Pengawas!V271&gt;2,"-","OK")))))</f>
        <v>-</v>
      </c>
      <c r="AE270" s="25" t="str">
        <f>IF(Pengawas!V270="","-",IF(Pengawas!V270=1,IF(Pengawas!AE270="","OK","Harap dikosongkan"),IF(Pengawas!V270=2,IF(Pengawas!AE270="","Harap diisi","OK"),IF(Pengawas!V271&lt;1,"-",IF(Pengawas!V271&gt;2,"-","OK")))))</f>
        <v>-</v>
      </c>
      <c r="AF270" s="25" t="str">
        <f>IF(Pengawas!V270="","-",IF(Pengawas!V270=1,IF(Pengawas!AF270="","OK","Harap dikosongkan"),IF(Pengawas!V270=2,IF(Pengawas!AF270="","Harap diisi","OK"),IF(Pengawas!V271&lt;1,"-",IF(Pengawas!V271&gt;2,"-","OK")))))</f>
        <v>-</v>
      </c>
      <c r="AG270" s="25" t="str">
        <f>IF(Pengawas!V270="","-",IF(Pengawas!V270=1,IF(Pengawas!AG270="","OK","Harap dikosongkan"),IF(Pengawas!V270=2,IF(Pengawas!AG270="","Harap diisi","OK"),IF(Pengawas!V271&lt;1,"-",IF(Pengawas!V271&gt;2,"-","OK")))))</f>
        <v>-</v>
      </c>
      <c r="AH270" s="25" t="str">
        <f>IF(Pengawas!V270="","-",IF(Pengawas!V270=1,IF(Pengawas!AH270="","OK","Harap dikosongkan"),IF(Pengawas!V270=2,IF(Pengawas!AH270="","Harap diisi","OK"),IF(Pengawas!V271&lt;1,"-",IF(Pengawas!V271&gt;2,"-","OK")))))</f>
        <v>-</v>
      </c>
      <c r="AI270" s="25" t="str">
        <f>IF(Pengawas!V270="","-",IF(Pengawas!V270=1,IF(Pengawas!AI270="","OK","Harap dikosongkan"),IF(Pengawas!V270=2,IF(Pengawas!AI270="","Harap diisi","OK"),IF(Pengawas!V271&lt;1,"-",IF(Pengawas!V271&gt;2,"-","OK")))))</f>
        <v>-</v>
      </c>
      <c r="AJ270" s="25" t="str">
        <f>IF(Pengawas!V270="","-",IF(Pengawas!V270=1,IF(Pengawas!AJ270="","OK","Harap dikosongkan"),IF(Pengawas!V270=2,IF(Pengawas!AJ270="","Harap diisi","OK"),IF(Pengawas!V271&lt;1,"-",IF(Pengawas!V271&gt;2,"-","OK")))))</f>
        <v>-</v>
      </c>
      <c r="AK270" s="25" t="str">
        <f>IF(Pengawas!V270="","-",IF(Pengawas!V270=1,IF(Pengawas!AK270="","OK","Harap dikosongkan"),IF(Pengawas!V270=2,IF(Pengawas!AK270="","Harap diisi","OK"),IF(Pengawas!V271&lt;1,"-",IF(Pengawas!V271&gt;2,"-","OK")))))</f>
        <v>-</v>
      </c>
      <c r="AL270" s="25" t="str">
        <f>IF(Pengawas!AL270="","-",IF(Pengawas!AL270&gt;3,"Tidak valid",IF(Pengawas!AL270&lt;1,"Tidak valid","OK")))</f>
        <v>-</v>
      </c>
      <c r="AM270" s="25" t="str">
        <f>IF(Pengawas!AL270="",IF(Pengawas!AM270="","-","Harap dikosongkan"),IF(Pengawas!AL270&lt;&gt;1,IF(Pengawas!AM270="","OK","Harap dikosongkan"),IF(Pengawas!AM270="","Harap diisi",IF(Pengawas!AM270&gt;2015,"Cek lagi",IF(Pengawas!AM270&lt;2005,"Cek lagi","OK")))))</f>
        <v>-</v>
      </c>
      <c r="AN270" s="25" t="str">
        <f>IF(Pengawas!AL270="",IF(Pengawas!AN270="","-","Harap dikosongkan"),IF(Pengawas!AL270&lt;&gt;1,IF(Pengawas!AN270="","OK","Harap dikosongkan"),IF(Pengawas!AN270="","Harap diisi",IF(VALUE(Pengawas!AN270)&gt;33,"Tidak valid",IF(VALUE(Pengawas!AN270)&lt;1,"Tidak valid","OK")))))</f>
        <v>-</v>
      </c>
      <c r="AO270" s="25" t="str">
        <f>IF(Pengawas!AL270="",IF(Pengawas!AO270="","-","Harap dikosongkan"),IF(Pengawas!AL270&lt;&gt;1,IF(Pengawas!AO270="","OK","Harap dikosongkan"),IF(Pengawas!AO270="","Harap diisi",IF(Pengawas!AO270&gt;1,"Tidak valid","OK"))))</f>
        <v>-</v>
      </c>
      <c r="AP270" s="25" t="str">
        <f>IF(Pengawas!AL270&gt;1,"OK",IF(Pengawas!AO270="",IF(Pengawas!AP270="","-","Kolom AO cek lagi"),IF(Pengawas!AO270=0,IF(Pengawas!AP270="","OK","Harap dikosongkan"),IF(Pengawas!AP270="","Harap diisi",IF(LEN(Pengawas!AP270)&lt;12,"Tidak valid",IF(LEN(Pengawas!AP270)&gt;14,"Tidak valid","OK"))))))</f>
        <v>-</v>
      </c>
      <c r="AQ270" s="26" t="str">
        <f>IF(Pengawas!AL270&gt;1,"OK",IF(Pengawas!AO270="",IF(Pengawas!AQ270="","-","Kolom AO cek lagi"),IF(Pengawas!AO270=0,IF(Pengawas!AQ270="","OK","Harap dikosongkan"),IF(Pengawas!AQ270="","Harap diisi",IF(LEN(Pengawas!AQ270)&lt;5,"Cek lagi","OK")))))</f>
        <v>-</v>
      </c>
      <c r="AR270" s="26" t="str">
        <f>IF(Pengawas!AL270&gt;1,"OK",IF(Pengawas!AO270="",IF(Pengawas!AR270="","-","Kolom AT cek lagi"),IF(Pengawas!AO270=0,IF(Pengawas!AR270="","OK","Harap dikosongkan"),IF(Pengawas!AR270="","Harap diisi",IF(VALUE(LEFT(Pengawas!AR270,2))&gt;31,"Tanggal tidak valid",IF(VALUE(LEFT(RIGHT(Pengawas!AR270,7),2))&gt;12,"Bulan tidak valid",IF(VALUE(RIGHT(Pengawas!AR270,4))&gt;2016,"Tahun cek lagi",IF(VALUE(RIGHT(Pengawas!AR270,4))&lt;2005,"Tahun cek lagi","OK"))))))))</f>
        <v>-</v>
      </c>
      <c r="AS270" s="25" t="str">
        <f>IF(Pengawas!AP270="",IF(Pengawas!AS270="","-","Harap dikosongkan"),IF(Pengawas!AP270&lt;&gt;"",IF(Pengawas!AS270="","Harap diisi",IF(Pengawas!AS270&gt;1,"Tidak valid","OK"))))</f>
        <v>-</v>
      </c>
      <c r="AT270" s="25" t="str">
        <f>IF(Pengawas!AS270="",IF(Pengawas!AT270="","-","Harap dikosongkan"),IF(Pengawas!AS270&lt;&gt;1,IF(Pengawas!AT270="","OK","Harap dikosongkan"),IF(Pengawas!AS270="",IF(Pengawas!AT270="","-","Harap dikosongkan"),IF(Pengawas!AS270=0,IF(Pengawas!AT270="","OK","Harap dikosongkan"),IF(Pengawas!AT270="","Harap diisi",IF(Pengawas!AT270&gt;2016,"Cek lagi",IF(Pengawas!AT270&lt;2005,"Cek lagi",IF(Pengawas!AM270&gt;Pengawas!AT270,"Cek lagi dengan Kolom AL","OK"))))))))</f>
        <v>-</v>
      </c>
      <c r="AU270" s="25" t="str">
        <f>IF(Pengawas!AS270="",IF(Pengawas!AU270="","-","Harap dikosongkan"),IF(Pengawas!AS270&lt;&gt;1,IF(Pengawas!AU270="","OK","Harap dikosongkan"),IF(Pengawas!AS270="",IF(Pengawas!AU270="","-","Harap dikosongkan"),IF(Pengawas!AS270=0,IF(Pengawas!AU270="","OK","Harap dikosongkan"),IF(Pengawas!AU270="","Harap diisi",IF(Pengawas!AU270&gt;20000000,"Cek lagi",IF(Pengawas!AU270&lt;100000,"Cek lagi","OK")))))))</f>
        <v>-</v>
      </c>
      <c r="AV270" s="25" t="str">
        <f>IF(Pengawas!AV270="","-",IF(Pengawas!AV270&gt;3,"Tidak valid","OK"))</f>
        <v>-</v>
      </c>
      <c r="AW270" s="25" t="str">
        <f>IF(Pengawas!AV270="",IF(Pengawas!AW270="","-","Harap dikosongkan"),IF(Pengawas!AV270=0,IF(Pengawas!AW270="","OK","Harap dikosongkan"),IF(Pengawas!AV270&gt;0,IF(Pengawas!AW270="","Harap diisi",IF(Pengawas!AW270&gt;2015,"Tidak valid","OK")))))</f>
        <v>-</v>
      </c>
      <c r="AX270" s="25" t="str">
        <f>IF(Pengawas!AV270="",IF(Pengawas!AX270="","-","Harap dikosongkan"),IF(Pengawas!AV270=0,IF(Pengawas!AX270="","OK","Harap dikosongkan"),IF(Pengawas!AV270&gt;0,IF(Pengawas!AX270="","Harap diisi",IF(Pengawas!AX270="","-",IF(Pengawas!AX270&gt;1,"Tidak valid","OK"))))))</f>
        <v>-</v>
      </c>
      <c r="AY270" s="25" t="str">
        <f>IF(Pengawas!AY270="","-",IF(Pengawas!AY270&gt;2,"Tidak valid","OK"))</f>
        <v>-</v>
      </c>
      <c r="AZ270" s="25" t="str">
        <f>IF(Pengawas!AY270="",IF(Pengawas!AZ270="","-","Harap dikosongkan"),IF(Pengawas!AY270=0,IF(Pengawas!AZ270="","OK","Harap dikosongkan"),IF(Pengawas!AZ270="","Harap diisi",IF(Pengawas!AZ270&gt;2015,"Cek lagi",IF(Pengawas!AZ270&lt;2000,"Cek lagi","OK")))))</f>
        <v>-</v>
      </c>
      <c r="BA270" s="25" t="str">
        <f>IF(Pengawas!BA270="","-",IF(LEN(Pengawas!BA270)&lt;5,"Cek lagi","OK"))</f>
        <v>-</v>
      </c>
      <c r="BB270" s="25" t="str">
        <f>IF(Pengawas!BB270="","-",IF(LEN(Pengawas!BB270)&lt;4,"Cek lagi","OK"))</f>
        <v>-</v>
      </c>
      <c r="BC270" s="25" t="str">
        <f>IF(Pengawas!BC270="","-",IF(LEN(Pengawas!BC270)&lt;4,"Cek lagi","OK"))</f>
        <v>-</v>
      </c>
      <c r="BD270" s="25" t="str">
        <f>IF(Pengawas!BD270="","-",IF(LEN(Pengawas!BD270)&lt;4,"Cek lagi","OK"))</f>
        <v>-</v>
      </c>
      <c r="BE270" s="25" t="str">
        <f>IF(Pengawas!BE270="","-",IF(LEN(Pengawas!BE270)&lt;4,"Cek lagi","OK"))</f>
        <v>-</v>
      </c>
      <c r="BF270" s="25" t="str">
        <f>IF(Pengawas!BF270="","-",IF(LEN(Pengawas!BF270)&lt;&gt;5,"Tidak valid","OK"))</f>
        <v>-</v>
      </c>
      <c r="BG270" s="25" t="str">
        <f>IF(Pengawas!BG270="","-",IF(LEN(Pengawas!BG270)&lt;9,"Cek lagi",IF(LEN(Pengawas!BG270)&gt;14,"Cek lagi","OK")))</f>
        <v>-</v>
      </c>
    </row>
    <row r="271" spans="1:59" ht="15" customHeight="1" x14ac:dyDescent="0.2">
      <c r="A271" s="25" t="str">
        <f>IF(Pengawas!A271="","-",IF(LEN(Pengawas!A271)&lt;4,"Cek lagi","OK"))</f>
        <v>-</v>
      </c>
      <c r="B271" s="25" t="str">
        <f>IF(Pengawas!B271="","-",IF(LEN(Pengawas!B271)&lt;4,"Cek lagi","OK"))</f>
        <v>-</v>
      </c>
      <c r="C271" s="25" t="str">
        <f>IF(Pengawas!C271="","-",IF(LEN(Pengawas!C271)&lt;&gt;18,"Tidak valid","OK"))</f>
        <v>-</v>
      </c>
      <c r="D271" s="25" t="str">
        <f>IF(Pengawas!D271="","-",IF(LEN(Pengawas!D271)&lt;&gt;16,"Tidak valid","OK"))</f>
        <v>-</v>
      </c>
      <c r="E271" s="25" t="str">
        <f>IF(Pengawas!E271="","-",IF(LEN(Pengawas!E271)&lt;4,"Cek lagi","OK"))</f>
        <v>-</v>
      </c>
      <c r="F271" s="25" t="str">
        <f>IF(Pengawas!F271="","-",IF(LEN(Pengawas!F271)&lt;&gt;16,"Tidak valid","OK"))</f>
        <v>-</v>
      </c>
      <c r="G271" s="25" t="str">
        <f>IF(Pengawas!G271="","-",IF(LEN(Pengawas!G271)&lt;4,"Cek lagi","OK"))</f>
        <v>-</v>
      </c>
      <c r="H271" s="26" t="str">
        <f>IF(Pengawas!H271="","-",IF(VALUE(LEFT(Pengawas!H271,2))&gt;31,"Tanggal tidak valid",IF(VALUE(LEFT(RIGHT(Pengawas!H271,7),2))&gt;12,"Bulan tidak valid",IF(VALUE(RIGHT(Pengawas!H271,4))&gt;1990,"Umur terlalu muda",IF(VALUE(RIGHT(Pengawas!H271,4))&lt;1955,"Umur terlalu tua","OK")))))</f>
        <v>-</v>
      </c>
      <c r="I271" s="25" t="str">
        <f>IF(Pengawas!I271="","-",IF(Pengawas!I271="L","OK",IF(Pengawas!I271="P","OK","Tidak valid")))</f>
        <v>-</v>
      </c>
      <c r="J271" s="25" t="str">
        <f>IF(Pengawas!J271="","-",IF(LEN(Pengawas!J271)&lt;4,"Cek lagi","OK"))</f>
        <v>-</v>
      </c>
      <c r="K271" s="25" t="str">
        <f>IF(Pengawas!K271="","-",IF(Pengawas!K271&gt;5,"Tidak valid",IF(Pengawas!K271&lt;1,"Tidak valid","OK")))</f>
        <v>-</v>
      </c>
      <c r="L271" s="25" t="str">
        <f>IF(Pengawas!L271="","-",IF(VALUE(LEFT(Pengawas!L271,1))&gt;1,"Tidak valid","OK"))</f>
        <v>-</v>
      </c>
      <c r="M271" s="25" t="str">
        <f>IF(Pengawas!M271="","-",IF(VALUE(LEFT(Pengawas!M271,1))&gt;1,"Tidak valid","OK"))</f>
        <v>-</v>
      </c>
      <c r="N271" s="25" t="str">
        <f>IF(Pengawas!N271="","-",IF(VALUE(LEFT(Pengawas!N271,2))&gt;31,"Tanggal tidak valid",IF(VALUE(LEFT(RIGHT(Pengawas!N271,7),2))&gt;12,"Bulan tidak valid",IF(VALUE(RIGHT(Pengawas!N271,4))&gt;2015,"Tahun cek lagi",IF(VALUE(RIGHT(Pengawas!N271,4))&lt;1930,"Tahun cek lagi","OK")))))</f>
        <v>-</v>
      </c>
      <c r="O271" s="26" t="str">
        <f>IF(Pengawas!O271="","-",IF(VALUE(LEFT(Pengawas!O271,2))&gt;31,"Tanggal tidak valid",IF(VALUE(LEFT(RIGHT(Pengawas!O271,7),2))&gt;12,"Bulan tidak valid",IF(VALUE(RIGHT(Pengawas!O271,4))&gt;2015,"Tahun cek lagi",IF(VALUE(RIGHT(Pengawas!O271,4))&lt;1930,"Tahun cek lagi","OK")))))</f>
        <v>-</v>
      </c>
      <c r="P271" s="26" t="str">
        <f>IF(Pengawas!P271="","-",IF(VALUE(LEFT(Pengawas!P271,2))&gt;31,"Tanggal tidak valid",IF(VALUE(LEFT(RIGHT(Pengawas!P271,7),2))&gt;12,"Bulan tidak valid",IF(VALUE(RIGHT(Pengawas!P271,4))&gt;2015,"Tahun cek lagi",IF(VALUE(RIGHT(Pengawas!P271,4))&lt;1930,"Tahun cek lagi","OK")))))</f>
        <v>-</v>
      </c>
      <c r="Q271" s="25" t="str">
        <f>IF(Pengawas!Q271="","-",IF(Pengawas!Q271&gt;3,"Tidak valid",IF(Pengawas!Q271&lt;1,"Tidak valid","OK")))</f>
        <v>-</v>
      </c>
      <c r="R271" s="25" t="str">
        <f>IF(Pengawas!R271="","-",IF(Pengawas!R271&gt;20000000,"Cek lagi",IF(Pengawas!R271&lt;50000,"Cek lagi","OK")))</f>
        <v>-</v>
      </c>
      <c r="S271" s="25" t="str">
        <f>IF(Pengawas!S271="","-",IF(Pengawas!S271&gt;3,"Tidak valid",IF(Pengawas!S271&lt;1,"Tidak valid","OK")))</f>
        <v>-</v>
      </c>
      <c r="T271" s="25" t="str">
        <f>IF(Pengawas!T271="","-",IF(Pengawas!T271&gt;6,"Tidak valid",IF(Pengawas!T271&lt;1,"Tidak valid","OK")))</f>
        <v>-</v>
      </c>
      <c r="U271" s="25" t="str">
        <f>IF(Pengawas!U271="","-",IF(Pengawas!U271&gt;4,"Tidak valid",IF(Pengawas!U271&lt;1,"Tidak valid","OK")))</f>
        <v>-</v>
      </c>
      <c r="V271" s="25" t="str">
        <f>IF(Pengawas!V271="","-",IF(Pengawas!V271&gt;2,"Tidak valid",IF(Pengawas!V271&lt;1,"Tidak valid","OK")))</f>
        <v>-</v>
      </c>
      <c r="W271" s="25" t="str">
        <f>IF(Pengawas!V271="","-",IF(Pengawas!V271=1,IF(Pengawas!W271="","Harap diisi","OK"),IF(Pengawas!V271=2,IF(Pengawas!W271="","Harap diisi","OK"),IF(Pengawas!V272&lt;1,"-",IF(Pengawas!V272&gt;2,"-","OK")))))</f>
        <v>-</v>
      </c>
      <c r="X271" s="25" t="str">
        <f>IF(Pengawas!V271="","-",IF(Pengawas!V271=1,IF(Pengawas!X271="","Harap diisi","OK"),IF(Pengawas!V271=2,IF(Pengawas!X271="","Harap diisi","OK"),IF(Pengawas!V272&lt;1,"-",IF(Pengawas!V272&gt;2,"-","OK")))))</f>
        <v>-</v>
      </c>
      <c r="Y271" s="25" t="str">
        <f>IF(Pengawas!V271="","-",IF(Pengawas!V271=1,IF(Pengawas!Y271="","Harap diisi","OK"),IF(Pengawas!V271=2,IF(Pengawas!Y271="","Harap diisi","OK"),IF(Pengawas!V272&lt;1,"-",IF(Pengawas!V272&gt;2,"-","OK")))))</f>
        <v>-</v>
      </c>
      <c r="Z271" s="25" t="str">
        <f>IF(Pengawas!V271="","-",IF(Pengawas!V271=1,IF(Pengawas!Z271="","Harap diisi","OK"),IF(Pengawas!V271=2,IF(Pengawas!Z271="","Harap diisi","OK"),IF(Pengawas!V272&lt;1,"-",IF(Pengawas!V272&gt;2,"-","OK")))))</f>
        <v>-</v>
      </c>
      <c r="AA271" s="25" t="str">
        <f>IF(Pengawas!V271="","-",IF(Pengawas!V271=1,IF(Pengawas!AA271="","Harap diisi","OK"),IF(Pengawas!V271=2,IF(Pengawas!AA271="","Harap diisi","OK"),IF(Pengawas!V272&lt;1,"-",IF(Pengawas!V272&gt;2,"-","OK")))))</f>
        <v>-</v>
      </c>
      <c r="AB271" s="25" t="str">
        <f>IF(Pengawas!V271="","-",IF(Pengawas!V271=1,IF(Pengawas!AB271="","Harap diisi","OK"),IF(Pengawas!V271=2,IF(Pengawas!AB271="","Harap diisi","OK"),IF(Pengawas!V272&lt;1,"-",IF(Pengawas!V272&gt;2,"-","OK")))))</f>
        <v>-</v>
      </c>
      <c r="AC271" s="25" t="str">
        <f>IF(Pengawas!V271="","-",IF(Pengawas!V271=1,IF(Pengawas!AC271="","Harap diisi","OK"),IF(Pengawas!V271=2,IF(Pengawas!AC271="","Harap diisi","OK"),IF(Pengawas!V272&lt;1,"-",IF(Pengawas!V272&gt;2,"-","OK")))))</f>
        <v>-</v>
      </c>
      <c r="AD271" s="25" t="str">
        <f>IF(Pengawas!V271="","-",IF(Pengawas!V271=1,IF(Pengawas!AD271="","OK","Harap dikosongkan"),IF(Pengawas!V271=2,IF(Pengawas!AD271="","Harap diisi","OK"),IF(Pengawas!V272&lt;1,"-",IF(Pengawas!V272&gt;2,"-","OK")))))</f>
        <v>-</v>
      </c>
      <c r="AE271" s="25" t="str">
        <f>IF(Pengawas!V271="","-",IF(Pengawas!V271=1,IF(Pengawas!AE271="","OK","Harap dikosongkan"),IF(Pengawas!V271=2,IF(Pengawas!AE271="","Harap diisi","OK"),IF(Pengawas!V272&lt;1,"-",IF(Pengawas!V272&gt;2,"-","OK")))))</f>
        <v>-</v>
      </c>
      <c r="AF271" s="25" t="str">
        <f>IF(Pengawas!V271="","-",IF(Pengawas!V271=1,IF(Pengawas!AF271="","OK","Harap dikosongkan"),IF(Pengawas!V271=2,IF(Pengawas!AF271="","Harap diisi","OK"),IF(Pengawas!V272&lt;1,"-",IF(Pengawas!V272&gt;2,"-","OK")))))</f>
        <v>-</v>
      </c>
      <c r="AG271" s="25" t="str">
        <f>IF(Pengawas!V271="","-",IF(Pengawas!V271=1,IF(Pengawas!AG271="","OK","Harap dikosongkan"),IF(Pengawas!V271=2,IF(Pengawas!AG271="","Harap diisi","OK"),IF(Pengawas!V272&lt;1,"-",IF(Pengawas!V272&gt;2,"-","OK")))))</f>
        <v>-</v>
      </c>
      <c r="AH271" s="25" t="str">
        <f>IF(Pengawas!V271="","-",IF(Pengawas!V271=1,IF(Pengawas!AH271="","OK","Harap dikosongkan"),IF(Pengawas!V271=2,IF(Pengawas!AH271="","Harap diisi","OK"),IF(Pengawas!V272&lt;1,"-",IF(Pengawas!V272&gt;2,"-","OK")))))</f>
        <v>-</v>
      </c>
      <c r="AI271" s="25" t="str">
        <f>IF(Pengawas!V271="","-",IF(Pengawas!V271=1,IF(Pengawas!AI271="","OK","Harap dikosongkan"),IF(Pengawas!V271=2,IF(Pengawas!AI271="","Harap diisi","OK"),IF(Pengawas!V272&lt;1,"-",IF(Pengawas!V272&gt;2,"-","OK")))))</f>
        <v>-</v>
      </c>
      <c r="AJ271" s="25" t="str">
        <f>IF(Pengawas!V271="","-",IF(Pengawas!V271=1,IF(Pengawas!AJ271="","OK","Harap dikosongkan"),IF(Pengawas!V271=2,IF(Pengawas!AJ271="","Harap diisi","OK"),IF(Pengawas!V272&lt;1,"-",IF(Pengawas!V272&gt;2,"-","OK")))))</f>
        <v>-</v>
      </c>
      <c r="AK271" s="25" t="str">
        <f>IF(Pengawas!V271="","-",IF(Pengawas!V271=1,IF(Pengawas!AK271="","OK","Harap dikosongkan"),IF(Pengawas!V271=2,IF(Pengawas!AK271="","Harap diisi","OK"),IF(Pengawas!V272&lt;1,"-",IF(Pengawas!V272&gt;2,"-","OK")))))</f>
        <v>-</v>
      </c>
      <c r="AL271" s="25" t="str">
        <f>IF(Pengawas!AL271="","-",IF(Pengawas!AL271&gt;3,"Tidak valid",IF(Pengawas!AL271&lt;1,"Tidak valid","OK")))</f>
        <v>-</v>
      </c>
      <c r="AM271" s="25" t="str">
        <f>IF(Pengawas!AL271="",IF(Pengawas!AM271="","-","Harap dikosongkan"),IF(Pengawas!AL271&lt;&gt;1,IF(Pengawas!AM271="","OK","Harap dikosongkan"),IF(Pengawas!AM271="","Harap diisi",IF(Pengawas!AM271&gt;2015,"Cek lagi",IF(Pengawas!AM271&lt;2005,"Cek lagi","OK")))))</f>
        <v>-</v>
      </c>
      <c r="AN271" s="25" t="str">
        <f>IF(Pengawas!AL271="",IF(Pengawas!AN271="","-","Harap dikosongkan"),IF(Pengawas!AL271&lt;&gt;1,IF(Pengawas!AN271="","OK","Harap dikosongkan"),IF(Pengawas!AN271="","Harap diisi",IF(VALUE(Pengawas!AN271)&gt;33,"Tidak valid",IF(VALUE(Pengawas!AN271)&lt;1,"Tidak valid","OK")))))</f>
        <v>-</v>
      </c>
      <c r="AO271" s="25" t="str">
        <f>IF(Pengawas!AL271="",IF(Pengawas!AO271="","-","Harap dikosongkan"),IF(Pengawas!AL271&lt;&gt;1,IF(Pengawas!AO271="","OK","Harap dikosongkan"),IF(Pengawas!AO271="","Harap diisi",IF(Pengawas!AO271&gt;1,"Tidak valid","OK"))))</f>
        <v>-</v>
      </c>
      <c r="AP271" s="25" t="str">
        <f>IF(Pengawas!AL271&gt;1,"OK",IF(Pengawas!AO271="",IF(Pengawas!AP271="","-","Kolom AO cek lagi"),IF(Pengawas!AO271=0,IF(Pengawas!AP271="","OK","Harap dikosongkan"),IF(Pengawas!AP271="","Harap diisi",IF(LEN(Pengawas!AP271)&lt;12,"Tidak valid",IF(LEN(Pengawas!AP271)&gt;14,"Tidak valid","OK"))))))</f>
        <v>-</v>
      </c>
      <c r="AQ271" s="26" t="str">
        <f>IF(Pengawas!AL271&gt;1,"OK",IF(Pengawas!AO271="",IF(Pengawas!AQ271="","-","Kolom AO cek lagi"),IF(Pengawas!AO271=0,IF(Pengawas!AQ271="","OK","Harap dikosongkan"),IF(Pengawas!AQ271="","Harap diisi",IF(LEN(Pengawas!AQ271)&lt;5,"Cek lagi","OK")))))</f>
        <v>-</v>
      </c>
      <c r="AR271" s="26" t="str">
        <f>IF(Pengawas!AL271&gt;1,"OK",IF(Pengawas!AO271="",IF(Pengawas!AR271="","-","Kolom AT cek lagi"),IF(Pengawas!AO271=0,IF(Pengawas!AR271="","OK","Harap dikosongkan"),IF(Pengawas!AR271="","Harap diisi",IF(VALUE(LEFT(Pengawas!AR271,2))&gt;31,"Tanggal tidak valid",IF(VALUE(LEFT(RIGHT(Pengawas!AR271,7),2))&gt;12,"Bulan tidak valid",IF(VALUE(RIGHT(Pengawas!AR271,4))&gt;2016,"Tahun cek lagi",IF(VALUE(RIGHT(Pengawas!AR271,4))&lt;2005,"Tahun cek lagi","OK"))))))))</f>
        <v>-</v>
      </c>
      <c r="AS271" s="25" t="str">
        <f>IF(Pengawas!AP271="",IF(Pengawas!AS271="","-","Harap dikosongkan"),IF(Pengawas!AP271&lt;&gt;"",IF(Pengawas!AS271="","Harap diisi",IF(Pengawas!AS271&gt;1,"Tidak valid","OK"))))</f>
        <v>-</v>
      </c>
      <c r="AT271" s="25" t="str">
        <f>IF(Pengawas!AS271="",IF(Pengawas!AT271="","-","Harap dikosongkan"),IF(Pengawas!AS271&lt;&gt;1,IF(Pengawas!AT271="","OK","Harap dikosongkan"),IF(Pengawas!AS271="",IF(Pengawas!AT271="","-","Harap dikosongkan"),IF(Pengawas!AS271=0,IF(Pengawas!AT271="","OK","Harap dikosongkan"),IF(Pengawas!AT271="","Harap diisi",IF(Pengawas!AT271&gt;2016,"Cek lagi",IF(Pengawas!AT271&lt;2005,"Cek lagi",IF(Pengawas!AM271&gt;Pengawas!AT271,"Cek lagi dengan Kolom AL","OK"))))))))</f>
        <v>-</v>
      </c>
      <c r="AU271" s="25" t="str">
        <f>IF(Pengawas!AS271="",IF(Pengawas!AU271="","-","Harap dikosongkan"),IF(Pengawas!AS271&lt;&gt;1,IF(Pengawas!AU271="","OK","Harap dikosongkan"),IF(Pengawas!AS271="",IF(Pengawas!AU271="","-","Harap dikosongkan"),IF(Pengawas!AS271=0,IF(Pengawas!AU271="","OK","Harap dikosongkan"),IF(Pengawas!AU271="","Harap diisi",IF(Pengawas!AU271&gt;20000000,"Cek lagi",IF(Pengawas!AU271&lt;100000,"Cek lagi","OK")))))))</f>
        <v>-</v>
      </c>
      <c r="AV271" s="25" t="str">
        <f>IF(Pengawas!AV271="","-",IF(Pengawas!AV271&gt;3,"Tidak valid","OK"))</f>
        <v>-</v>
      </c>
      <c r="AW271" s="25" t="str">
        <f>IF(Pengawas!AV271="",IF(Pengawas!AW271="","-","Harap dikosongkan"),IF(Pengawas!AV271=0,IF(Pengawas!AW271="","OK","Harap dikosongkan"),IF(Pengawas!AV271&gt;0,IF(Pengawas!AW271="","Harap diisi",IF(Pengawas!AW271&gt;2015,"Tidak valid","OK")))))</f>
        <v>-</v>
      </c>
      <c r="AX271" s="25" t="str">
        <f>IF(Pengawas!AV271="",IF(Pengawas!AX271="","-","Harap dikosongkan"),IF(Pengawas!AV271=0,IF(Pengawas!AX271="","OK","Harap dikosongkan"),IF(Pengawas!AV271&gt;0,IF(Pengawas!AX271="","Harap diisi",IF(Pengawas!AX271="","-",IF(Pengawas!AX271&gt;1,"Tidak valid","OK"))))))</f>
        <v>-</v>
      </c>
      <c r="AY271" s="25" t="str">
        <f>IF(Pengawas!AY271="","-",IF(Pengawas!AY271&gt;2,"Tidak valid","OK"))</f>
        <v>-</v>
      </c>
      <c r="AZ271" s="25" t="str">
        <f>IF(Pengawas!AY271="",IF(Pengawas!AZ271="","-","Harap dikosongkan"),IF(Pengawas!AY271=0,IF(Pengawas!AZ271="","OK","Harap dikosongkan"),IF(Pengawas!AZ271="","Harap diisi",IF(Pengawas!AZ271&gt;2015,"Cek lagi",IF(Pengawas!AZ271&lt;2000,"Cek lagi","OK")))))</f>
        <v>-</v>
      </c>
      <c r="BA271" s="25" t="str">
        <f>IF(Pengawas!BA271="","-",IF(LEN(Pengawas!BA271)&lt;5,"Cek lagi","OK"))</f>
        <v>-</v>
      </c>
      <c r="BB271" s="25" t="str">
        <f>IF(Pengawas!BB271="","-",IF(LEN(Pengawas!BB271)&lt;4,"Cek lagi","OK"))</f>
        <v>-</v>
      </c>
      <c r="BC271" s="25" t="str">
        <f>IF(Pengawas!BC271="","-",IF(LEN(Pengawas!BC271)&lt;4,"Cek lagi","OK"))</f>
        <v>-</v>
      </c>
      <c r="BD271" s="25" t="str">
        <f>IF(Pengawas!BD271="","-",IF(LEN(Pengawas!BD271)&lt;4,"Cek lagi","OK"))</f>
        <v>-</v>
      </c>
      <c r="BE271" s="25" t="str">
        <f>IF(Pengawas!BE271="","-",IF(LEN(Pengawas!BE271)&lt;4,"Cek lagi","OK"))</f>
        <v>-</v>
      </c>
      <c r="BF271" s="25" t="str">
        <f>IF(Pengawas!BF271="","-",IF(LEN(Pengawas!BF271)&lt;&gt;5,"Tidak valid","OK"))</f>
        <v>-</v>
      </c>
      <c r="BG271" s="25" t="str">
        <f>IF(Pengawas!BG271="","-",IF(LEN(Pengawas!BG271)&lt;9,"Cek lagi",IF(LEN(Pengawas!BG271)&gt;14,"Cek lagi","OK")))</f>
        <v>-</v>
      </c>
    </row>
    <row r="272" spans="1:59" ht="15" customHeight="1" x14ac:dyDescent="0.2">
      <c r="A272" s="25" t="str">
        <f>IF(Pengawas!A272="","-",IF(LEN(Pengawas!A272)&lt;4,"Cek lagi","OK"))</f>
        <v>-</v>
      </c>
      <c r="B272" s="25" t="str">
        <f>IF(Pengawas!B272="","-",IF(LEN(Pengawas!B272)&lt;4,"Cek lagi","OK"))</f>
        <v>-</v>
      </c>
      <c r="C272" s="25" t="str">
        <f>IF(Pengawas!C272="","-",IF(LEN(Pengawas!C272)&lt;&gt;18,"Tidak valid","OK"))</f>
        <v>-</v>
      </c>
      <c r="D272" s="25" t="str">
        <f>IF(Pengawas!D272="","-",IF(LEN(Pengawas!D272)&lt;&gt;16,"Tidak valid","OK"))</f>
        <v>-</v>
      </c>
      <c r="E272" s="25" t="str">
        <f>IF(Pengawas!E272="","-",IF(LEN(Pengawas!E272)&lt;4,"Cek lagi","OK"))</f>
        <v>-</v>
      </c>
      <c r="F272" s="25" t="str">
        <f>IF(Pengawas!F272="","-",IF(LEN(Pengawas!F272)&lt;&gt;16,"Tidak valid","OK"))</f>
        <v>-</v>
      </c>
      <c r="G272" s="25" t="str">
        <f>IF(Pengawas!G272="","-",IF(LEN(Pengawas!G272)&lt;4,"Cek lagi","OK"))</f>
        <v>-</v>
      </c>
      <c r="H272" s="26" t="str">
        <f>IF(Pengawas!H272="","-",IF(VALUE(LEFT(Pengawas!H272,2))&gt;31,"Tanggal tidak valid",IF(VALUE(LEFT(RIGHT(Pengawas!H272,7),2))&gt;12,"Bulan tidak valid",IF(VALUE(RIGHT(Pengawas!H272,4))&gt;1990,"Umur terlalu muda",IF(VALUE(RIGHT(Pengawas!H272,4))&lt;1955,"Umur terlalu tua","OK")))))</f>
        <v>-</v>
      </c>
      <c r="I272" s="25" t="str">
        <f>IF(Pengawas!I272="","-",IF(Pengawas!I272="L","OK",IF(Pengawas!I272="P","OK","Tidak valid")))</f>
        <v>-</v>
      </c>
      <c r="J272" s="25" t="str">
        <f>IF(Pengawas!J272="","-",IF(LEN(Pengawas!J272)&lt;4,"Cek lagi","OK"))</f>
        <v>-</v>
      </c>
      <c r="K272" s="25" t="str">
        <f>IF(Pengawas!K272="","-",IF(Pengawas!K272&gt;5,"Tidak valid",IF(Pengawas!K272&lt;1,"Tidak valid","OK")))</f>
        <v>-</v>
      </c>
      <c r="L272" s="25" t="str">
        <f>IF(Pengawas!L272="","-",IF(VALUE(LEFT(Pengawas!L272,1))&gt;1,"Tidak valid","OK"))</f>
        <v>-</v>
      </c>
      <c r="M272" s="25" t="str">
        <f>IF(Pengawas!M272="","-",IF(VALUE(LEFT(Pengawas!M272,1))&gt;1,"Tidak valid","OK"))</f>
        <v>-</v>
      </c>
      <c r="N272" s="25" t="str">
        <f>IF(Pengawas!N272="","-",IF(VALUE(LEFT(Pengawas!N272,2))&gt;31,"Tanggal tidak valid",IF(VALUE(LEFT(RIGHT(Pengawas!N272,7),2))&gt;12,"Bulan tidak valid",IF(VALUE(RIGHT(Pengawas!N272,4))&gt;2015,"Tahun cek lagi",IF(VALUE(RIGHT(Pengawas!N272,4))&lt;1930,"Tahun cek lagi","OK")))))</f>
        <v>-</v>
      </c>
      <c r="O272" s="26" t="str">
        <f>IF(Pengawas!O272="","-",IF(VALUE(LEFT(Pengawas!O272,2))&gt;31,"Tanggal tidak valid",IF(VALUE(LEFT(RIGHT(Pengawas!O272,7),2))&gt;12,"Bulan tidak valid",IF(VALUE(RIGHT(Pengawas!O272,4))&gt;2015,"Tahun cek lagi",IF(VALUE(RIGHT(Pengawas!O272,4))&lt;1930,"Tahun cek lagi","OK")))))</f>
        <v>-</v>
      </c>
      <c r="P272" s="26" t="str">
        <f>IF(Pengawas!P272="","-",IF(VALUE(LEFT(Pengawas!P272,2))&gt;31,"Tanggal tidak valid",IF(VALUE(LEFT(RIGHT(Pengawas!P272,7),2))&gt;12,"Bulan tidak valid",IF(VALUE(RIGHT(Pengawas!P272,4))&gt;2015,"Tahun cek lagi",IF(VALUE(RIGHT(Pengawas!P272,4))&lt;1930,"Tahun cek lagi","OK")))))</f>
        <v>-</v>
      </c>
      <c r="Q272" s="25" t="str">
        <f>IF(Pengawas!Q272="","-",IF(Pengawas!Q272&gt;3,"Tidak valid",IF(Pengawas!Q272&lt;1,"Tidak valid","OK")))</f>
        <v>-</v>
      </c>
      <c r="R272" s="25" t="str">
        <f>IF(Pengawas!R272="","-",IF(Pengawas!R272&gt;20000000,"Cek lagi",IF(Pengawas!R272&lt;50000,"Cek lagi","OK")))</f>
        <v>-</v>
      </c>
      <c r="S272" s="25" t="str">
        <f>IF(Pengawas!S272="","-",IF(Pengawas!S272&gt;3,"Tidak valid",IF(Pengawas!S272&lt;1,"Tidak valid","OK")))</f>
        <v>-</v>
      </c>
      <c r="T272" s="25" t="str">
        <f>IF(Pengawas!T272="","-",IF(Pengawas!T272&gt;6,"Tidak valid",IF(Pengawas!T272&lt;1,"Tidak valid","OK")))</f>
        <v>-</v>
      </c>
      <c r="U272" s="25" t="str">
        <f>IF(Pengawas!U272="","-",IF(Pengawas!U272&gt;4,"Tidak valid",IF(Pengawas!U272&lt;1,"Tidak valid","OK")))</f>
        <v>-</v>
      </c>
      <c r="V272" s="25" t="str">
        <f>IF(Pengawas!V272="","-",IF(Pengawas!V272&gt;2,"Tidak valid",IF(Pengawas!V272&lt;1,"Tidak valid","OK")))</f>
        <v>-</v>
      </c>
      <c r="W272" s="25" t="str">
        <f>IF(Pengawas!V272="","-",IF(Pengawas!V272=1,IF(Pengawas!W272="","Harap diisi","OK"),IF(Pengawas!V272=2,IF(Pengawas!W272="","Harap diisi","OK"),IF(Pengawas!V273&lt;1,"-",IF(Pengawas!V273&gt;2,"-","OK")))))</f>
        <v>-</v>
      </c>
      <c r="X272" s="25" t="str">
        <f>IF(Pengawas!V272="","-",IF(Pengawas!V272=1,IF(Pengawas!X272="","Harap diisi","OK"),IF(Pengawas!V272=2,IF(Pengawas!X272="","Harap diisi","OK"),IF(Pengawas!V273&lt;1,"-",IF(Pengawas!V273&gt;2,"-","OK")))))</f>
        <v>-</v>
      </c>
      <c r="Y272" s="25" t="str">
        <f>IF(Pengawas!V272="","-",IF(Pengawas!V272=1,IF(Pengawas!Y272="","Harap diisi","OK"),IF(Pengawas!V272=2,IF(Pengawas!Y272="","Harap diisi","OK"),IF(Pengawas!V273&lt;1,"-",IF(Pengawas!V273&gt;2,"-","OK")))))</f>
        <v>-</v>
      </c>
      <c r="Z272" s="25" t="str">
        <f>IF(Pengawas!V272="","-",IF(Pengawas!V272=1,IF(Pengawas!Z272="","Harap diisi","OK"),IF(Pengawas!V272=2,IF(Pengawas!Z272="","Harap diisi","OK"),IF(Pengawas!V273&lt;1,"-",IF(Pengawas!V273&gt;2,"-","OK")))))</f>
        <v>-</v>
      </c>
      <c r="AA272" s="25" t="str">
        <f>IF(Pengawas!V272="","-",IF(Pengawas!V272=1,IF(Pengawas!AA272="","Harap diisi","OK"),IF(Pengawas!V272=2,IF(Pengawas!AA272="","Harap diisi","OK"),IF(Pengawas!V273&lt;1,"-",IF(Pengawas!V273&gt;2,"-","OK")))))</f>
        <v>-</v>
      </c>
      <c r="AB272" s="25" t="str">
        <f>IF(Pengawas!V272="","-",IF(Pengawas!V272=1,IF(Pengawas!AB272="","Harap diisi","OK"),IF(Pengawas!V272=2,IF(Pengawas!AB272="","Harap diisi","OK"),IF(Pengawas!V273&lt;1,"-",IF(Pengawas!V273&gt;2,"-","OK")))))</f>
        <v>-</v>
      </c>
      <c r="AC272" s="25" t="str">
        <f>IF(Pengawas!V272="","-",IF(Pengawas!V272=1,IF(Pengawas!AC272="","Harap diisi","OK"),IF(Pengawas!V272=2,IF(Pengawas!AC272="","Harap diisi","OK"),IF(Pengawas!V273&lt;1,"-",IF(Pengawas!V273&gt;2,"-","OK")))))</f>
        <v>-</v>
      </c>
      <c r="AD272" s="25" t="str">
        <f>IF(Pengawas!V272="","-",IF(Pengawas!V272=1,IF(Pengawas!AD272="","OK","Harap dikosongkan"),IF(Pengawas!V272=2,IF(Pengawas!AD272="","Harap diisi","OK"),IF(Pengawas!V273&lt;1,"-",IF(Pengawas!V273&gt;2,"-","OK")))))</f>
        <v>-</v>
      </c>
      <c r="AE272" s="25" t="str">
        <f>IF(Pengawas!V272="","-",IF(Pengawas!V272=1,IF(Pengawas!AE272="","OK","Harap dikosongkan"),IF(Pengawas!V272=2,IF(Pengawas!AE272="","Harap diisi","OK"),IF(Pengawas!V273&lt;1,"-",IF(Pengawas!V273&gt;2,"-","OK")))))</f>
        <v>-</v>
      </c>
      <c r="AF272" s="25" t="str">
        <f>IF(Pengawas!V272="","-",IF(Pengawas!V272=1,IF(Pengawas!AF272="","OK","Harap dikosongkan"),IF(Pengawas!V272=2,IF(Pengawas!AF272="","Harap diisi","OK"),IF(Pengawas!V273&lt;1,"-",IF(Pengawas!V273&gt;2,"-","OK")))))</f>
        <v>-</v>
      </c>
      <c r="AG272" s="25" t="str">
        <f>IF(Pengawas!V272="","-",IF(Pengawas!V272=1,IF(Pengawas!AG272="","OK","Harap dikosongkan"),IF(Pengawas!V272=2,IF(Pengawas!AG272="","Harap diisi","OK"),IF(Pengawas!V273&lt;1,"-",IF(Pengawas!V273&gt;2,"-","OK")))))</f>
        <v>-</v>
      </c>
      <c r="AH272" s="25" t="str">
        <f>IF(Pengawas!V272="","-",IF(Pengawas!V272=1,IF(Pengawas!AH272="","OK","Harap dikosongkan"),IF(Pengawas!V272=2,IF(Pengawas!AH272="","Harap diisi","OK"),IF(Pengawas!V273&lt;1,"-",IF(Pengawas!V273&gt;2,"-","OK")))))</f>
        <v>-</v>
      </c>
      <c r="AI272" s="25" t="str">
        <f>IF(Pengawas!V272="","-",IF(Pengawas!V272=1,IF(Pengawas!AI272="","OK","Harap dikosongkan"),IF(Pengawas!V272=2,IF(Pengawas!AI272="","Harap diisi","OK"),IF(Pengawas!V273&lt;1,"-",IF(Pengawas!V273&gt;2,"-","OK")))))</f>
        <v>-</v>
      </c>
      <c r="AJ272" s="25" t="str">
        <f>IF(Pengawas!V272="","-",IF(Pengawas!V272=1,IF(Pengawas!AJ272="","OK","Harap dikosongkan"),IF(Pengawas!V272=2,IF(Pengawas!AJ272="","Harap diisi","OK"),IF(Pengawas!V273&lt;1,"-",IF(Pengawas!V273&gt;2,"-","OK")))))</f>
        <v>-</v>
      </c>
      <c r="AK272" s="25" t="str">
        <f>IF(Pengawas!V272="","-",IF(Pengawas!V272=1,IF(Pengawas!AK272="","OK","Harap dikosongkan"),IF(Pengawas!V272=2,IF(Pengawas!AK272="","Harap diisi","OK"),IF(Pengawas!V273&lt;1,"-",IF(Pengawas!V273&gt;2,"-","OK")))))</f>
        <v>-</v>
      </c>
      <c r="AL272" s="25" t="str">
        <f>IF(Pengawas!AL272="","-",IF(Pengawas!AL272&gt;3,"Tidak valid",IF(Pengawas!AL272&lt;1,"Tidak valid","OK")))</f>
        <v>-</v>
      </c>
      <c r="AM272" s="25" t="str">
        <f>IF(Pengawas!AL272="",IF(Pengawas!AM272="","-","Harap dikosongkan"),IF(Pengawas!AL272&lt;&gt;1,IF(Pengawas!AM272="","OK","Harap dikosongkan"),IF(Pengawas!AM272="","Harap diisi",IF(Pengawas!AM272&gt;2015,"Cek lagi",IF(Pengawas!AM272&lt;2005,"Cek lagi","OK")))))</f>
        <v>-</v>
      </c>
      <c r="AN272" s="25" t="str">
        <f>IF(Pengawas!AL272="",IF(Pengawas!AN272="","-","Harap dikosongkan"),IF(Pengawas!AL272&lt;&gt;1,IF(Pengawas!AN272="","OK","Harap dikosongkan"),IF(Pengawas!AN272="","Harap diisi",IF(VALUE(Pengawas!AN272)&gt;33,"Tidak valid",IF(VALUE(Pengawas!AN272)&lt;1,"Tidak valid","OK")))))</f>
        <v>-</v>
      </c>
      <c r="AO272" s="25" t="str">
        <f>IF(Pengawas!AL272="",IF(Pengawas!AO272="","-","Harap dikosongkan"),IF(Pengawas!AL272&lt;&gt;1,IF(Pengawas!AO272="","OK","Harap dikosongkan"),IF(Pengawas!AO272="","Harap diisi",IF(Pengawas!AO272&gt;1,"Tidak valid","OK"))))</f>
        <v>-</v>
      </c>
      <c r="AP272" s="25" t="str">
        <f>IF(Pengawas!AL272&gt;1,"OK",IF(Pengawas!AO272="",IF(Pengawas!AP272="","-","Kolom AO cek lagi"),IF(Pengawas!AO272=0,IF(Pengawas!AP272="","OK","Harap dikosongkan"),IF(Pengawas!AP272="","Harap diisi",IF(LEN(Pengawas!AP272)&lt;12,"Tidak valid",IF(LEN(Pengawas!AP272)&gt;14,"Tidak valid","OK"))))))</f>
        <v>-</v>
      </c>
      <c r="AQ272" s="26" t="str">
        <f>IF(Pengawas!AL272&gt;1,"OK",IF(Pengawas!AO272="",IF(Pengawas!AQ272="","-","Kolom AO cek lagi"),IF(Pengawas!AO272=0,IF(Pengawas!AQ272="","OK","Harap dikosongkan"),IF(Pengawas!AQ272="","Harap diisi",IF(LEN(Pengawas!AQ272)&lt;5,"Cek lagi","OK")))))</f>
        <v>-</v>
      </c>
      <c r="AR272" s="26" t="str">
        <f>IF(Pengawas!AL272&gt;1,"OK",IF(Pengawas!AO272="",IF(Pengawas!AR272="","-","Kolom AT cek lagi"),IF(Pengawas!AO272=0,IF(Pengawas!AR272="","OK","Harap dikosongkan"),IF(Pengawas!AR272="","Harap diisi",IF(VALUE(LEFT(Pengawas!AR272,2))&gt;31,"Tanggal tidak valid",IF(VALUE(LEFT(RIGHT(Pengawas!AR272,7),2))&gt;12,"Bulan tidak valid",IF(VALUE(RIGHT(Pengawas!AR272,4))&gt;2016,"Tahun cek lagi",IF(VALUE(RIGHT(Pengawas!AR272,4))&lt;2005,"Tahun cek lagi","OK"))))))))</f>
        <v>-</v>
      </c>
      <c r="AS272" s="25" t="str">
        <f>IF(Pengawas!AP272="",IF(Pengawas!AS272="","-","Harap dikosongkan"),IF(Pengawas!AP272&lt;&gt;"",IF(Pengawas!AS272="","Harap diisi",IF(Pengawas!AS272&gt;1,"Tidak valid","OK"))))</f>
        <v>-</v>
      </c>
      <c r="AT272" s="25" t="str">
        <f>IF(Pengawas!AS272="",IF(Pengawas!AT272="","-","Harap dikosongkan"),IF(Pengawas!AS272&lt;&gt;1,IF(Pengawas!AT272="","OK","Harap dikosongkan"),IF(Pengawas!AS272="",IF(Pengawas!AT272="","-","Harap dikosongkan"),IF(Pengawas!AS272=0,IF(Pengawas!AT272="","OK","Harap dikosongkan"),IF(Pengawas!AT272="","Harap diisi",IF(Pengawas!AT272&gt;2016,"Cek lagi",IF(Pengawas!AT272&lt;2005,"Cek lagi",IF(Pengawas!AM272&gt;Pengawas!AT272,"Cek lagi dengan Kolom AL","OK"))))))))</f>
        <v>-</v>
      </c>
      <c r="AU272" s="25" t="str">
        <f>IF(Pengawas!AS272="",IF(Pengawas!AU272="","-","Harap dikosongkan"),IF(Pengawas!AS272&lt;&gt;1,IF(Pengawas!AU272="","OK","Harap dikosongkan"),IF(Pengawas!AS272="",IF(Pengawas!AU272="","-","Harap dikosongkan"),IF(Pengawas!AS272=0,IF(Pengawas!AU272="","OK","Harap dikosongkan"),IF(Pengawas!AU272="","Harap diisi",IF(Pengawas!AU272&gt;20000000,"Cek lagi",IF(Pengawas!AU272&lt;100000,"Cek lagi","OK")))))))</f>
        <v>-</v>
      </c>
      <c r="AV272" s="25" t="str">
        <f>IF(Pengawas!AV272="","-",IF(Pengawas!AV272&gt;3,"Tidak valid","OK"))</f>
        <v>-</v>
      </c>
      <c r="AW272" s="25" t="str">
        <f>IF(Pengawas!AV272="",IF(Pengawas!AW272="","-","Harap dikosongkan"),IF(Pengawas!AV272=0,IF(Pengawas!AW272="","OK","Harap dikosongkan"),IF(Pengawas!AV272&gt;0,IF(Pengawas!AW272="","Harap diisi",IF(Pengawas!AW272&gt;2015,"Tidak valid","OK")))))</f>
        <v>-</v>
      </c>
      <c r="AX272" s="25" t="str">
        <f>IF(Pengawas!AV272="",IF(Pengawas!AX272="","-","Harap dikosongkan"),IF(Pengawas!AV272=0,IF(Pengawas!AX272="","OK","Harap dikosongkan"),IF(Pengawas!AV272&gt;0,IF(Pengawas!AX272="","Harap diisi",IF(Pengawas!AX272="","-",IF(Pengawas!AX272&gt;1,"Tidak valid","OK"))))))</f>
        <v>-</v>
      </c>
      <c r="AY272" s="25" t="str">
        <f>IF(Pengawas!AY272="","-",IF(Pengawas!AY272&gt;2,"Tidak valid","OK"))</f>
        <v>-</v>
      </c>
      <c r="AZ272" s="25" t="str">
        <f>IF(Pengawas!AY272="",IF(Pengawas!AZ272="","-","Harap dikosongkan"),IF(Pengawas!AY272=0,IF(Pengawas!AZ272="","OK","Harap dikosongkan"),IF(Pengawas!AZ272="","Harap diisi",IF(Pengawas!AZ272&gt;2015,"Cek lagi",IF(Pengawas!AZ272&lt;2000,"Cek lagi","OK")))))</f>
        <v>-</v>
      </c>
      <c r="BA272" s="25" t="str">
        <f>IF(Pengawas!BA272="","-",IF(LEN(Pengawas!BA272)&lt;5,"Cek lagi","OK"))</f>
        <v>-</v>
      </c>
      <c r="BB272" s="25" t="str">
        <f>IF(Pengawas!BB272="","-",IF(LEN(Pengawas!BB272)&lt;4,"Cek lagi","OK"))</f>
        <v>-</v>
      </c>
      <c r="BC272" s="25" t="str">
        <f>IF(Pengawas!BC272="","-",IF(LEN(Pengawas!BC272)&lt;4,"Cek lagi","OK"))</f>
        <v>-</v>
      </c>
      <c r="BD272" s="25" t="str">
        <f>IF(Pengawas!BD272="","-",IF(LEN(Pengawas!BD272)&lt;4,"Cek lagi","OK"))</f>
        <v>-</v>
      </c>
      <c r="BE272" s="25" t="str">
        <f>IF(Pengawas!BE272="","-",IF(LEN(Pengawas!BE272)&lt;4,"Cek lagi","OK"))</f>
        <v>-</v>
      </c>
      <c r="BF272" s="25" t="str">
        <f>IF(Pengawas!BF272="","-",IF(LEN(Pengawas!BF272)&lt;&gt;5,"Tidak valid","OK"))</f>
        <v>-</v>
      </c>
      <c r="BG272" s="25" t="str">
        <f>IF(Pengawas!BG272="","-",IF(LEN(Pengawas!BG272)&lt;9,"Cek lagi",IF(LEN(Pengawas!BG272)&gt;14,"Cek lagi","OK")))</f>
        <v>-</v>
      </c>
    </row>
    <row r="273" spans="1:59" ht="15" customHeight="1" x14ac:dyDescent="0.2">
      <c r="A273" s="25" t="str">
        <f>IF(Pengawas!A273="","-",IF(LEN(Pengawas!A273)&lt;4,"Cek lagi","OK"))</f>
        <v>-</v>
      </c>
      <c r="B273" s="25" t="str">
        <f>IF(Pengawas!B273="","-",IF(LEN(Pengawas!B273)&lt;4,"Cek lagi","OK"))</f>
        <v>-</v>
      </c>
      <c r="C273" s="25" t="str">
        <f>IF(Pengawas!C273="","-",IF(LEN(Pengawas!C273)&lt;&gt;18,"Tidak valid","OK"))</f>
        <v>-</v>
      </c>
      <c r="D273" s="25" t="str">
        <f>IF(Pengawas!D273="","-",IF(LEN(Pengawas!D273)&lt;&gt;16,"Tidak valid","OK"))</f>
        <v>-</v>
      </c>
      <c r="E273" s="25" t="str">
        <f>IF(Pengawas!E273="","-",IF(LEN(Pengawas!E273)&lt;4,"Cek lagi","OK"))</f>
        <v>-</v>
      </c>
      <c r="F273" s="25" t="str">
        <f>IF(Pengawas!F273="","-",IF(LEN(Pengawas!F273)&lt;&gt;16,"Tidak valid","OK"))</f>
        <v>-</v>
      </c>
      <c r="G273" s="25" t="str">
        <f>IF(Pengawas!G273="","-",IF(LEN(Pengawas!G273)&lt;4,"Cek lagi","OK"))</f>
        <v>-</v>
      </c>
      <c r="H273" s="26" t="str">
        <f>IF(Pengawas!H273="","-",IF(VALUE(LEFT(Pengawas!H273,2))&gt;31,"Tanggal tidak valid",IF(VALUE(LEFT(RIGHT(Pengawas!H273,7),2))&gt;12,"Bulan tidak valid",IF(VALUE(RIGHT(Pengawas!H273,4))&gt;1990,"Umur terlalu muda",IF(VALUE(RIGHT(Pengawas!H273,4))&lt;1955,"Umur terlalu tua","OK")))))</f>
        <v>-</v>
      </c>
      <c r="I273" s="25" t="str">
        <f>IF(Pengawas!I273="","-",IF(Pengawas!I273="L","OK",IF(Pengawas!I273="P","OK","Tidak valid")))</f>
        <v>-</v>
      </c>
      <c r="J273" s="25" t="str">
        <f>IF(Pengawas!J273="","-",IF(LEN(Pengawas!J273)&lt;4,"Cek lagi","OK"))</f>
        <v>-</v>
      </c>
      <c r="K273" s="25" t="str">
        <f>IF(Pengawas!K273="","-",IF(Pengawas!K273&gt;5,"Tidak valid",IF(Pengawas!K273&lt;1,"Tidak valid","OK")))</f>
        <v>-</v>
      </c>
      <c r="L273" s="25" t="str">
        <f>IF(Pengawas!L273="","-",IF(VALUE(LEFT(Pengawas!L273,1))&gt;1,"Tidak valid","OK"))</f>
        <v>-</v>
      </c>
      <c r="M273" s="25" t="str">
        <f>IF(Pengawas!M273="","-",IF(VALUE(LEFT(Pengawas!M273,1))&gt;1,"Tidak valid","OK"))</f>
        <v>-</v>
      </c>
      <c r="N273" s="25" t="str">
        <f>IF(Pengawas!N273="","-",IF(VALUE(LEFT(Pengawas!N273,2))&gt;31,"Tanggal tidak valid",IF(VALUE(LEFT(RIGHT(Pengawas!N273,7),2))&gt;12,"Bulan tidak valid",IF(VALUE(RIGHT(Pengawas!N273,4))&gt;2015,"Tahun cek lagi",IF(VALUE(RIGHT(Pengawas!N273,4))&lt;1930,"Tahun cek lagi","OK")))))</f>
        <v>-</v>
      </c>
      <c r="O273" s="26" t="str">
        <f>IF(Pengawas!O273="","-",IF(VALUE(LEFT(Pengawas!O273,2))&gt;31,"Tanggal tidak valid",IF(VALUE(LEFT(RIGHT(Pengawas!O273,7),2))&gt;12,"Bulan tidak valid",IF(VALUE(RIGHT(Pengawas!O273,4))&gt;2015,"Tahun cek lagi",IF(VALUE(RIGHT(Pengawas!O273,4))&lt;1930,"Tahun cek lagi","OK")))))</f>
        <v>-</v>
      </c>
      <c r="P273" s="26" t="str">
        <f>IF(Pengawas!P273="","-",IF(VALUE(LEFT(Pengawas!P273,2))&gt;31,"Tanggal tidak valid",IF(VALUE(LEFT(RIGHT(Pengawas!P273,7),2))&gt;12,"Bulan tidak valid",IF(VALUE(RIGHT(Pengawas!P273,4))&gt;2015,"Tahun cek lagi",IF(VALUE(RIGHT(Pengawas!P273,4))&lt;1930,"Tahun cek lagi","OK")))))</f>
        <v>-</v>
      </c>
      <c r="Q273" s="25" t="str">
        <f>IF(Pengawas!Q273="","-",IF(Pengawas!Q273&gt;3,"Tidak valid",IF(Pengawas!Q273&lt;1,"Tidak valid","OK")))</f>
        <v>-</v>
      </c>
      <c r="R273" s="25" t="str">
        <f>IF(Pengawas!R273="","-",IF(Pengawas!R273&gt;20000000,"Cek lagi",IF(Pengawas!R273&lt;50000,"Cek lagi","OK")))</f>
        <v>-</v>
      </c>
      <c r="S273" s="25" t="str">
        <f>IF(Pengawas!S273="","-",IF(Pengawas!S273&gt;3,"Tidak valid",IF(Pengawas!S273&lt;1,"Tidak valid","OK")))</f>
        <v>-</v>
      </c>
      <c r="T273" s="25" t="str">
        <f>IF(Pengawas!T273="","-",IF(Pengawas!T273&gt;6,"Tidak valid",IF(Pengawas!T273&lt;1,"Tidak valid","OK")))</f>
        <v>-</v>
      </c>
      <c r="U273" s="25" t="str">
        <f>IF(Pengawas!U273="","-",IF(Pengawas!U273&gt;4,"Tidak valid",IF(Pengawas!U273&lt;1,"Tidak valid","OK")))</f>
        <v>-</v>
      </c>
      <c r="V273" s="25" t="str">
        <f>IF(Pengawas!V273="","-",IF(Pengawas!V273&gt;2,"Tidak valid",IF(Pengawas!V273&lt;1,"Tidak valid","OK")))</f>
        <v>-</v>
      </c>
      <c r="W273" s="25" t="str">
        <f>IF(Pengawas!V273="","-",IF(Pengawas!V273=1,IF(Pengawas!W273="","Harap diisi","OK"),IF(Pengawas!V273=2,IF(Pengawas!W273="","Harap diisi","OK"),IF(Pengawas!V274&lt;1,"-",IF(Pengawas!V274&gt;2,"-","OK")))))</f>
        <v>-</v>
      </c>
      <c r="X273" s="25" t="str">
        <f>IF(Pengawas!V273="","-",IF(Pengawas!V273=1,IF(Pengawas!X273="","Harap diisi","OK"),IF(Pengawas!V273=2,IF(Pengawas!X273="","Harap diisi","OK"),IF(Pengawas!V274&lt;1,"-",IF(Pengawas!V274&gt;2,"-","OK")))))</f>
        <v>-</v>
      </c>
      <c r="Y273" s="25" t="str">
        <f>IF(Pengawas!V273="","-",IF(Pengawas!V273=1,IF(Pengawas!Y273="","Harap diisi","OK"),IF(Pengawas!V273=2,IF(Pengawas!Y273="","Harap diisi","OK"),IF(Pengawas!V274&lt;1,"-",IF(Pengawas!V274&gt;2,"-","OK")))))</f>
        <v>-</v>
      </c>
      <c r="Z273" s="25" t="str">
        <f>IF(Pengawas!V273="","-",IF(Pengawas!V273=1,IF(Pengawas!Z273="","Harap diisi","OK"),IF(Pengawas!V273=2,IF(Pengawas!Z273="","Harap diisi","OK"),IF(Pengawas!V274&lt;1,"-",IF(Pengawas!V274&gt;2,"-","OK")))))</f>
        <v>-</v>
      </c>
      <c r="AA273" s="25" t="str">
        <f>IF(Pengawas!V273="","-",IF(Pengawas!V273=1,IF(Pengawas!AA273="","Harap diisi","OK"),IF(Pengawas!V273=2,IF(Pengawas!AA273="","Harap diisi","OK"),IF(Pengawas!V274&lt;1,"-",IF(Pengawas!V274&gt;2,"-","OK")))))</f>
        <v>-</v>
      </c>
      <c r="AB273" s="25" t="str">
        <f>IF(Pengawas!V273="","-",IF(Pengawas!V273=1,IF(Pengawas!AB273="","Harap diisi","OK"),IF(Pengawas!V273=2,IF(Pengawas!AB273="","Harap diisi","OK"),IF(Pengawas!V274&lt;1,"-",IF(Pengawas!V274&gt;2,"-","OK")))))</f>
        <v>-</v>
      </c>
      <c r="AC273" s="25" t="str">
        <f>IF(Pengawas!V273="","-",IF(Pengawas!V273=1,IF(Pengawas!AC273="","Harap diisi","OK"),IF(Pengawas!V273=2,IF(Pengawas!AC273="","Harap diisi","OK"),IF(Pengawas!V274&lt;1,"-",IF(Pengawas!V274&gt;2,"-","OK")))))</f>
        <v>-</v>
      </c>
      <c r="AD273" s="25" t="str">
        <f>IF(Pengawas!V273="","-",IF(Pengawas!V273=1,IF(Pengawas!AD273="","OK","Harap dikosongkan"),IF(Pengawas!V273=2,IF(Pengawas!AD273="","Harap diisi","OK"),IF(Pengawas!V274&lt;1,"-",IF(Pengawas!V274&gt;2,"-","OK")))))</f>
        <v>-</v>
      </c>
      <c r="AE273" s="25" t="str">
        <f>IF(Pengawas!V273="","-",IF(Pengawas!V273=1,IF(Pengawas!AE273="","OK","Harap dikosongkan"),IF(Pengawas!V273=2,IF(Pengawas!AE273="","Harap diisi","OK"),IF(Pengawas!V274&lt;1,"-",IF(Pengawas!V274&gt;2,"-","OK")))))</f>
        <v>-</v>
      </c>
      <c r="AF273" s="25" t="str">
        <f>IF(Pengawas!V273="","-",IF(Pengawas!V273=1,IF(Pengawas!AF273="","OK","Harap dikosongkan"),IF(Pengawas!V273=2,IF(Pengawas!AF273="","Harap diisi","OK"),IF(Pengawas!V274&lt;1,"-",IF(Pengawas!V274&gt;2,"-","OK")))))</f>
        <v>-</v>
      </c>
      <c r="AG273" s="25" t="str">
        <f>IF(Pengawas!V273="","-",IF(Pengawas!V273=1,IF(Pengawas!AG273="","OK","Harap dikosongkan"),IF(Pengawas!V273=2,IF(Pengawas!AG273="","Harap diisi","OK"),IF(Pengawas!V274&lt;1,"-",IF(Pengawas!V274&gt;2,"-","OK")))))</f>
        <v>-</v>
      </c>
      <c r="AH273" s="25" t="str">
        <f>IF(Pengawas!V273="","-",IF(Pengawas!V273=1,IF(Pengawas!AH273="","OK","Harap dikosongkan"),IF(Pengawas!V273=2,IF(Pengawas!AH273="","Harap diisi","OK"),IF(Pengawas!V274&lt;1,"-",IF(Pengawas!V274&gt;2,"-","OK")))))</f>
        <v>-</v>
      </c>
      <c r="AI273" s="25" t="str">
        <f>IF(Pengawas!V273="","-",IF(Pengawas!V273=1,IF(Pengawas!AI273="","OK","Harap dikosongkan"),IF(Pengawas!V273=2,IF(Pengawas!AI273="","Harap diisi","OK"),IF(Pengawas!V274&lt;1,"-",IF(Pengawas!V274&gt;2,"-","OK")))))</f>
        <v>-</v>
      </c>
      <c r="AJ273" s="25" t="str">
        <f>IF(Pengawas!V273="","-",IF(Pengawas!V273=1,IF(Pengawas!AJ273="","OK","Harap dikosongkan"),IF(Pengawas!V273=2,IF(Pengawas!AJ273="","Harap diisi","OK"),IF(Pengawas!V274&lt;1,"-",IF(Pengawas!V274&gt;2,"-","OK")))))</f>
        <v>-</v>
      </c>
      <c r="AK273" s="25" t="str">
        <f>IF(Pengawas!V273="","-",IF(Pengawas!V273=1,IF(Pengawas!AK273="","OK","Harap dikosongkan"),IF(Pengawas!V273=2,IF(Pengawas!AK273="","Harap diisi","OK"),IF(Pengawas!V274&lt;1,"-",IF(Pengawas!V274&gt;2,"-","OK")))))</f>
        <v>-</v>
      </c>
      <c r="AL273" s="25" t="str">
        <f>IF(Pengawas!AL273="","-",IF(Pengawas!AL273&gt;3,"Tidak valid",IF(Pengawas!AL273&lt;1,"Tidak valid","OK")))</f>
        <v>-</v>
      </c>
      <c r="AM273" s="25" t="str">
        <f>IF(Pengawas!AL273="",IF(Pengawas!AM273="","-","Harap dikosongkan"),IF(Pengawas!AL273&lt;&gt;1,IF(Pengawas!AM273="","OK","Harap dikosongkan"),IF(Pengawas!AM273="","Harap diisi",IF(Pengawas!AM273&gt;2015,"Cek lagi",IF(Pengawas!AM273&lt;2005,"Cek lagi","OK")))))</f>
        <v>-</v>
      </c>
      <c r="AN273" s="25" t="str">
        <f>IF(Pengawas!AL273="",IF(Pengawas!AN273="","-","Harap dikosongkan"),IF(Pengawas!AL273&lt;&gt;1,IF(Pengawas!AN273="","OK","Harap dikosongkan"),IF(Pengawas!AN273="","Harap diisi",IF(VALUE(Pengawas!AN273)&gt;33,"Tidak valid",IF(VALUE(Pengawas!AN273)&lt;1,"Tidak valid","OK")))))</f>
        <v>-</v>
      </c>
      <c r="AO273" s="25" t="str">
        <f>IF(Pengawas!AL273="",IF(Pengawas!AO273="","-","Harap dikosongkan"),IF(Pengawas!AL273&lt;&gt;1,IF(Pengawas!AO273="","OK","Harap dikosongkan"),IF(Pengawas!AO273="","Harap diisi",IF(Pengawas!AO273&gt;1,"Tidak valid","OK"))))</f>
        <v>-</v>
      </c>
      <c r="AP273" s="25" t="str">
        <f>IF(Pengawas!AL273&gt;1,"OK",IF(Pengawas!AO273="",IF(Pengawas!AP273="","-","Kolom AO cek lagi"),IF(Pengawas!AO273=0,IF(Pengawas!AP273="","OK","Harap dikosongkan"),IF(Pengawas!AP273="","Harap diisi",IF(LEN(Pengawas!AP273)&lt;12,"Tidak valid",IF(LEN(Pengawas!AP273)&gt;14,"Tidak valid","OK"))))))</f>
        <v>-</v>
      </c>
      <c r="AQ273" s="26" t="str">
        <f>IF(Pengawas!AL273&gt;1,"OK",IF(Pengawas!AO273="",IF(Pengawas!AQ273="","-","Kolom AO cek lagi"),IF(Pengawas!AO273=0,IF(Pengawas!AQ273="","OK","Harap dikosongkan"),IF(Pengawas!AQ273="","Harap diisi",IF(LEN(Pengawas!AQ273)&lt;5,"Cek lagi","OK")))))</f>
        <v>-</v>
      </c>
      <c r="AR273" s="26" t="str">
        <f>IF(Pengawas!AL273&gt;1,"OK",IF(Pengawas!AO273="",IF(Pengawas!AR273="","-","Kolom AT cek lagi"),IF(Pengawas!AO273=0,IF(Pengawas!AR273="","OK","Harap dikosongkan"),IF(Pengawas!AR273="","Harap diisi",IF(VALUE(LEFT(Pengawas!AR273,2))&gt;31,"Tanggal tidak valid",IF(VALUE(LEFT(RIGHT(Pengawas!AR273,7),2))&gt;12,"Bulan tidak valid",IF(VALUE(RIGHT(Pengawas!AR273,4))&gt;2016,"Tahun cek lagi",IF(VALUE(RIGHT(Pengawas!AR273,4))&lt;2005,"Tahun cek lagi","OK"))))))))</f>
        <v>-</v>
      </c>
      <c r="AS273" s="25" t="str">
        <f>IF(Pengawas!AP273="",IF(Pengawas!AS273="","-","Harap dikosongkan"),IF(Pengawas!AP273&lt;&gt;"",IF(Pengawas!AS273="","Harap diisi",IF(Pengawas!AS273&gt;1,"Tidak valid","OK"))))</f>
        <v>-</v>
      </c>
      <c r="AT273" s="25" t="str">
        <f>IF(Pengawas!AS273="",IF(Pengawas!AT273="","-","Harap dikosongkan"),IF(Pengawas!AS273&lt;&gt;1,IF(Pengawas!AT273="","OK","Harap dikosongkan"),IF(Pengawas!AS273="",IF(Pengawas!AT273="","-","Harap dikosongkan"),IF(Pengawas!AS273=0,IF(Pengawas!AT273="","OK","Harap dikosongkan"),IF(Pengawas!AT273="","Harap diisi",IF(Pengawas!AT273&gt;2016,"Cek lagi",IF(Pengawas!AT273&lt;2005,"Cek lagi",IF(Pengawas!AM273&gt;Pengawas!AT273,"Cek lagi dengan Kolom AL","OK"))))))))</f>
        <v>-</v>
      </c>
      <c r="AU273" s="25" t="str">
        <f>IF(Pengawas!AS273="",IF(Pengawas!AU273="","-","Harap dikosongkan"),IF(Pengawas!AS273&lt;&gt;1,IF(Pengawas!AU273="","OK","Harap dikosongkan"),IF(Pengawas!AS273="",IF(Pengawas!AU273="","-","Harap dikosongkan"),IF(Pengawas!AS273=0,IF(Pengawas!AU273="","OK","Harap dikosongkan"),IF(Pengawas!AU273="","Harap diisi",IF(Pengawas!AU273&gt;20000000,"Cek lagi",IF(Pengawas!AU273&lt;100000,"Cek lagi","OK")))))))</f>
        <v>-</v>
      </c>
      <c r="AV273" s="25" t="str">
        <f>IF(Pengawas!AV273="","-",IF(Pengawas!AV273&gt;3,"Tidak valid","OK"))</f>
        <v>-</v>
      </c>
      <c r="AW273" s="25" t="str">
        <f>IF(Pengawas!AV273="",IF(Pengawas!AW273="","-","Harap dikosongkan"),IF(Pengawas!AV273=0,IF(Pengawas!AW273="","OK","Harap dikosongkan"),IF(Pengawas!AV273&gt;0,IF(Pengawas!AW273="","Harap diisi",IF(Pengawas!AW273&gt;2015,"Tidak valid","OK")))))</f>
        <v>-</v>
      </c>
      <c r="AX273" s="25" t="str">
        <f>IF(Pengawas!AV273="",IF(Pengawas!AX273="","-","Harap dikosongkan"),IF(Pengawas!AV273=0,IF(Pengawas!AX273="","OK","Harap dikosongkan"),IF(Pengawas!AV273&gt;0,IF(Pengawas!AX273="","Harap diisi",IF(Pengawas!AX273="","-",IF(Pengawas!AX273&gt;1,"Tidak valid","OK"))))))</f>
        <v>-</v>
      </c>
      <c r="AY273" s="25" t="str">
        <f>IF(Pengawas!AY273="","-",IF(Pengawas!AY273&gt;2,"Tidak valid","OK"))</f>
        <v>-</v>
      </c>
      <c r="AZ273" s="25" t="str">
        <f>IF(Pengawas!AY273="",IF(Pengawas!AZ273="","-","Harap dikosongkan"),IF(Pengawas!AY273=0,IF(Pengawas!AZ273="","OK","Harap dikosongkan"),IF(Pengawas!AZ273="","Harap diisi",IF(Pengawas!AZ273&gt;2015,"Cek lagi",IF(Pengawas!AZ273&lt;2000,"Cek lagi","OK")))))</f>
        <v>-</v>
      </c>
      <c r="BA273" s="25" t="str">
        <f>IF(Pengawas!BA273="","-",IF(LEN(Pengawas!BA273)&lt;5,"Cek lagi","OK"))</f>
        <v>-</v>
      </c>
      <c r="BB273" s="25" t="str">
        <f>IF(Pengawas!BB273="","-",IF(LEN(Pengawas!BB273)&lt;4,"Cek lagi","OK"))</f>
        <v>-</v>
      </c>
      <c r="BC273" s="25" t="str">
        <f>IF(Pengawas!BC273="","-",IF(LEN(Pengawas!BC273)&lt;4,"Cek lagi","OK"))</f>
        <v>-</v>
      </c>
      <c r="BD273" s="25" t="str">
        <f>IF(Pengawas!BD273="","-",IF(LEN(Pengawas!BD273)&lt;4,"Cek lagi","OK"))</f>
        <v>-</v>
      </c>
      <c r="BE273" s="25" t="str">
        <f>IF(Pengawas!BE273="","-",IF(LEN(Pengawas!BE273)&lt;4,"Cek lagi","OK"))</f>
        <v>-</v>
      </c>
      <c r="BF273" s="25" t="str">
        <f>IF(Pengawas!BF273="","-",IF(LEN(Pengawas!BF273)&lt;&gt;5,"Tidak valid","OK"))</f>
        <v>-</v>
      </c>
      <c r="BG273" s="25" t="str">
        <f>IF(Pengawas!BG273="","-",IF(LEN(Pengawas!BG273)&lt;9,"Cek lagi",IF(LEN(Pengawas!BG273)&gt;14,"Cek lagi","OK")))</f>
        <v>-</v>
      </c>
    </row>
    <row r="274" spans="1:59" ht="15" customHeight="1" x14ac:dyDescent="0.2">
      <c r="A274" s="25" t="str">
        <f>IF(Pengawas!A274="","-",IF(LEN(Pengawas!A274)&lt;4,"Cek lagi","OK"))</f>
        <v>-</v>
      </c>
      <c r="B274" s="25" t="str">
        <f>IF(Pengawas!B274="","-",IF(LEN(Pengawas!B274)&lt;4,"Cek lagi","OK"))</f>
        <v>-</v>
      </c>
      <c r="C274" s="25" t="str">
        <f>IF(Pengawas!C274="","-",IF(LEN(Pengawas!C274)&lt;&gt;18,"Tidak valid","OK"))</f>
        <v>-</v>
      </c>
      <c r="D274" s="25" t="str">
        <f>IF(Pengawas!D274="","-",IF(LEN(Pengawas!D274)&lt;&gt;16,"Tidak valid","OK"))</f>
        <v>-</v>
      </c>
      <c r="E274" s="25" t="str">
        <f>IF(Pengawas!E274="","-",IF(LEN(Pengawas!E274)&lt;4,"Cek lagi","OK"))</f>
        <v>-</v>
      </c>
      <c r="F274" s="25" t="str">
        <f>IF(Pengawas!F274="","-",IF(LEN(Pengawas!F274)&lt;&gt;16,"Tidak valid","OK"))</f>
        <v>-</v>
      </c>
      <c r="G274" s="25" t="str">
        <f>IF(Pengawas!G274="","-",IF(LEN(Pengawas!G274)&lt;4,"Cek lagi","OK"))</f>
        <v>-</v>
      </c>
      <c r="H274" s="26" t="str">
        <f>IF(Pengawas!H274="","-",IF(VALUE(LEFT(Pengawas!H274,2))&gt;31,"Tanggal tidak valid",IF(VALUE(LEFT(RIGHT(Pengawas!H274,7),2))&gt;12,"Bulan tidak valid",IF(VALUE(RIGHT(Pengawas!H274,4))&gt;1990,"Umur terlalu muda",IF(VALUE(RIGHT(Pengawas!H274,4))&lt;1955,"Umur terlalu tua","OK")))))</f>
        <v>-</v>
      </c>
      <c r="I274" s="25" t="str">
        <f>IF(Pengawas!I274="","-",IF(Pengawas!I274="L","OK",IF(Pengawas!I274="P","OK","Tidak valid")))</f>
        <v>-</v>
      </c>
      <c r="J274" s="25" t="str">
        <f>IF(Pengawas!J274="","-",IF(LEN(Pengawas!J274)&lt;4,"Cek lagi","OK"))</f>
        <v>-</v>
      </c>
      <c r="K274" s="25" t="str">
        <f>IF(Pengawas!K274="","-",IF(Pengawas!K274&gt;5,"Tidak valid",IF(Pengawas!K274&lt;1,"Tidak valid","OK")))</f>
        <v>-</v>
      </c>
      <c r="L274" s="25" t="str">
        <f>IF(Pengawas!L274="","-",IF(VALUE(LEFT(Pengawas!L274,1))&gt;1,"Tidak valid","OK"))</f>
        <v>-</v>
      </c>
      <c r="M274" s="25" t="str">
        <f>IF(Pengawas!M274="","-",IF(VALUE(LEFT(Pengawas!M274,1))&gt;1,"Tidak valid","OK"))</f>
        <v>-</v>
      </c>
      <c r="N274" s="25" t="str">
        <f>IF(Pengawas!N274="","-",IF(VALUE(LEFT(Pengawas!N274,2))&gt;31,"Tanggal tidak valid",IF(VALUE(LEFT(RIGHT(Pengawas!N274,7),2))&gt;12,"Bulan tidak valid",IF(VALUE(RIGHT(Pengawas!N274,4))&gt;2015,"Tahun cek lagi",IF(VALUE(RIGHT(Pengawas!N274,4))&lt;1930,"Tahun cek lagi","OK")))))</f>
        <v>-</v>
      </c>
      <c r="O274" s="26" t="str">
        <f>IF(Pengawas!O274="","-",IF(VALUE(LEFT(Pengawas!O274,2))&gt;31,"Tanggal tidak valid",IF(VALUE(LEFT(RIGHT(Pengawas!O274,7),2))&gt;12,"Bulan tidak valid",IF(VALUE(RIGHT(Pengawas!O274,4))&gt;2015,"Tahun cek lagi",IF(VALUE(RIGHT(Pengawas!O274,4))&lt;1930,"Tahun cek lagi","OK")))))</f>
        <v>-</v>
      </c>
      <c r="P274" s="26" t="str">
        <f>IF(Pengawas!P274="","-",IF(VALUE(LEFT(Pengawas!P274,2))&gt;31,"Tanggal tidak valid",IF(VALUE(LEFT(RIGHT(Pengawas!P274,7),2))&gt;12,"Bulan tidak valid",IF(VALUE(RIGHT(Pengawas!P274,4))&gt;2015,"Tahun cek lagi",IF(VALUE(RIGHT(Pengawas!P274,4))&lt;1930,"Tahun cek lagi","OK")))))</f>
        <v>-</v>
      </c>
      <c r="Q274" s="25" t="str">
        <f>IF(Pengawas!Q274="","-",IF(Pengawas!Q274&gt;3,"Tidak valid",IF(Pengawas!Q274&lt;1,"Tidak valid","OK")))</f>
        <v>-</v>
      </c>
      <c r="R274" s="25" t="str">
        <f>IF(Pengawas!R274="","-",IF(Pengawas!R274&gt;20000000,"Cek lagi",IF(Pengawas!R274&lt;50000,"Cek lagi","OK")))</f>
        <v>-</v>
      </c>
      <c r="S274" s="25" t="str">
        <f>IF(Pengawas!S274="","-",IF(Pengawas!S274&gt;3,"Tidak valid",IF(Pengawas!S274&lt;1,"Tidak valid","OK")))</f>
        <v>-</v>
      </c>
      <c r="T274" s="25" t="str">
        <f>IF(Pengawas!T274="","-",IF(Pengawas!T274&gt;6,"Tidak valid",IF(Pengawas!T274&lt;1,"Tidak valid","OK")))</f>
        <v>-</v>
      </c>
      <c r="U274" s="25" t="str">
        <f>IF(Pengawas!U274="","-",IF(Pengawas!U274&gt;4,"Tidak valid",IF(Pengawas!U274&lt;1,"Tidak valid","OK")))</f>
        <v>-</v>
      </c>
      <c r="V274" s="25" t="str">
        <f>IF(Pengawas!V274="","-",IF(Pengawas!V274&gt;2,"Tidak valid",IF(Pengawas!V274&lt;1,"Tidak valid","OK")))</f>
        <v>-</v>
      </c>
      <c r="W274" s="25" t="str">
        <f>IF(Pengawas!V274="","-",IF(Pengawas!V274=1,IF(Pengawas!W274="","Harap diisi","OK"),IF(Pengawas!V274=2,IF(Pengawas!W274="","Harap diisi","OK"),IF(Pengawas!V275&lt;1,"-",IF(Pengawas!V275&gt;2,"-","OK")))))</f>
        <v>-</v>
      </c>
      <c r="X274" s="25" t="str">
        <f>IF(Pengawas!V274="","-",IF(Pengawas!V274=1,IF(Pengawas!X274="","Harap diisi","OK"),IF(Pengawas!V274=2,IF(Pengawas!X274="","Harap diisi","OK"),IF(Pengawas!V275&lt;1,"-",IF(Pengawas!V275&gt;2,"-","OK")))))</f>
        <v>-</v>
      </c>
      <c r="Y274" s="25" t="str">
        <f>IF(Pengawas!V274="","-",IF(Pengawas!V274=1,IF(Pengawas!Y274="","Harap diisi","OK"),IF(Pengawas!V274=2,IF(Pengawas!Y274="","Harap diisi","OK"),IF(Pengawas!V275&lt;1,"-",IF(Pengawas!V275&gt;2,"-","OK")))))</f>
        <v>-</v>
      </c>
      <c r="Z274" s="25" t="str">
        <f>IF(Pengawas!V274="","-",IF(Pengawas!V274=1,IF(Pengawas!Z274="","Harap diisi","OK"),IF(Pengawas!V274=2,IF(Pengawas!Z274="","Harap diisi","OK"),IF(Pengawas!V275&lt;1,"-",IF(Pengawas!V275&gt;2,"-","OK")))))</f>
        <v>-</v>
      </c>
      <c r="AA274" s="25" t="str">
        <f>IF(Pengawas!V274="","-",IF(Pengawas!V274=1,IF(Pengawas!AA274="","Harap diisi","OK"),IF(Pengawas!V274=2,IF(Pengawas!AA274="","Harap diisi","OK"),IF(Pengawas!V275&lt;1,"-",IF(Pengawas!V275&gt;2,"-","OK")))))</f>
        <v>-</v>
      </c>
      <c r="AB274" s="25" t="str">
        <f>IF(Pengawas!V274="","-",IF(Pengawas!V274=1,IF(Pengawas!AB274="","Harap diisi","OK"),IF(Pengawas!V274=2,IF(Pengawas!AB274="","Harap diisi","OK"),IF(Pengawas!V275&lt;1,"-",IF(Pengawas!V275&gt;2,"-","OK")))))</f>
        <v>-</v>
      </c>
      <c r="AC274" s="25" t="str">
        <f>IF(Pengawas!V274="","-",IF(Pengawas!V274=1,IF(Pengawas!AC274="","Harap diisi","OK"),IF(Pengawas!V274=2,IF(Pengawas!AC274="","Harap diisi","OK"),IF(Pengawas!V275&lt;1,"-",IF(Pengawas!V275&gt;2,"-","OK")))))</f>
        <v>-</v>
      </c>
      <c r="AD274" s="25" t="str">
        <f>IF(Pengawas!V274="","-",IF(Pengawas!V274=1,IF(Pengawas!AD274="","OK","Harap dikosongkan"),IF(Pengawas!V274=2,IF(Pengawas!AD274="","Harap diisi","OK"),IF(Pengawas!V275&lt;1,"-",IF(Pengawas!V275&gt;2,"-","OK")))))</f>
        <v>-</v>
      </c>
      <c r="AE274" s="25" t="str">
        <f>IF(Pengawas!V274="","-",IF(Pengawas!V274=1,IF(Pengawas!AE274="","OK","Harap dikosongkan"),IF(Pengawas!V274=2,IF(Pengawas!AE274="","Harap diisi","OK"),IF(Pengawas!V275&lt;1,"-",IF(Pengawas!V275&gt;2,"-","OK")))))</f>
        <v>-</v>
      </c>
      <c r="AF274" s="25" t="str">
        <f>IF(Pengawas!V274="","-",IF(Pengawas!V274=1,IF(Pengawas!AF274="","OK","Harap dikosongkan"),IF(Pengawas!V274=2,IF(Pengawas!AF274="","Harap diisi","OK"),IF(Pengawas!V275&lt;1,"-",IF(Pengawas!V275&gt;2,"-","OK")))))</f>
        <v>-</v>
      </c>
      <c r="AG274" s="25" t="str">
        <f>IF(Pengawas!V274="","-",IF(Pengawas!V274=1,IF(Pengawas!AG274="","OK","Harap dikosongkan"),IF(Pengawas!V274=2,IF(Pengawas!AG274="","Harap diisi","OK"),IF(Pengawas!V275&lt;1,"-",IF(Pengawas!V275&gt;2,"-","OK")))))</f>
        <v>-</v>
      </c>
      <c r="AH274" s="25" t="str">
        <f>IF(Pengawas!V274="","-",IF(Pengawas!V274=1,IF(Pengawas!AH274="","OK","Harap dikosongkan"),IF(Pengawas!V274=2,IF(Pengawas!AH274="","Harap diisi","OK"),IF(Pengawas!V275&lt;1,"-",IF(Pengawas!V275&gt;2,"-","OK")))))</f>
        <v>-</v>
      </c>
      <c r="AI274" s="25" t="str">
        <f>IF(Pengawas!V274="","-",IF(Pengawas!V274=1,IF(Pengawas!AI274="","OK","Harap dikosongkan"),IF(Pengawas!V274=2,IF(Pengawas!AI274="","Harap diisi","OK"),IF(Pengawas!V275&lt;1,"-",IF(Pengawas!V275&gt;2,"-","OK")))))</f>
        <v>-</v>
      </c>
      <c r="AJ274" s="25" t="str">
        <f>IF(Pengawas!V274="","-",IF(Pengawas!V274=1,IF(Pengawas!AJ274="","OK","Harap dikosongkan"),IF(Pengawas!V274=2,IF(Pengawas!AJ274="","Harap diisi","OK"),IF(Pengawas!V275&lt;1,"-",IF(Pengawas!V275&gt;2,"-","OK")))))</f>
        <v>-</v>
      </c>
      <c r="AK274" s="25" t="str">
        <f>IF(Pengawas!V274="","-",IF(Pengawas!V274=1,IF(Pengawas!AK274="","OK","Harap dikosongkan"),IF(Pengawas!V274=2,IF(Pengawas!AK274="","Harap diisi","OK"),IF(Pengawas!V275&lt;1,"-",IF(Pengawas!V275&gt;2,"-","OK")))))</f>
        <v>-</v>
      </c>
      <c r="AL274" s="25" t="str">
        <f>IF(Pengawas!AL274="","-",IF(Pengawas!AL274&gt;3,"Tidak valid",IF(Pengawas!AL274&lt;1,"Tidak valid","OK")))</f>
        <v>-</v>
      </c>
      <c r="AM274" s="25" t="str">
        <f>IF(Pengawas!AL274="",IF(Pengawas!AM274="","-","Harap dikosongkan"),IF(Pengawas!AL274&lt;&gt;1,IF(Pengawas!AM274="","OK","Harap dikosongkan"),IF(Pengawas!AM274="","Harap diisi",IF(Pengawas!AM274&gt;2015,"Cek lagi",IF(Pengawas!AM274&lt;2005,"Cek lagi","OK")))))</f>
        <v>-</v>
      </c>
      <c r="AN274" s="25" t="str">
        <f>IF(Pengawas!AL274="",IF(Pengawas!AN274="","-","Harap dikosongkan"),IF(Pengawas!AL274&lt;&gt;1,IF(Pengawas!AN274="","OK","Harap dikosongkan"),IF(Pengawas!AN274="","Harap diisi",IF(VALUE(Pengawas!AN274)&gt;33,"Tidak valid",IF(VALUE(Pengawas!AN274)&lt;1,"Tidak valid","OK")))))</f>
        <v>-</v>
      </c>
      <c r="AO274" s="25" t="str">
        <f>IF(Pengawas!AL274="",IF(Pengawas!AO274="","-","Harap dikosongkan"),IF(Pengawas!AL274&lt;&gt;1,IF(Pengawas!AO274="","OK","Harap dikosongkan"),IF(Pengawas!AO274="","Harap diisi",IF(Pengawas!AO274&gt;1,"Tidak valid","OK"))))</f>
        <v>-</v>
      </c>
      <c r="AP274" s="25" t="str">
        <f>IF(Pengawas!AL274&gt;1,"OK",IF(Pengawas!AO274="",IF(Pengawas!AP274="","-","Kolom AO cek lagi"),IF(Pengawas!AO274=0,IF(Pengawas!AP274="","OK","Harap dikosongkan"),IF(Pengawas!AP274="","Harap diisi",IF(LEN(Pengawas!AP274)&lt;12,"Tidak valid",IF(LEN(Pengawas!AP274)&gt;14,"Tidak valid","OK"))))))</f>
        <v>-</v>
      </c>
      <c r="AQ274" s="26" t="str">
        <f>IF(Pengawas!AL274&gt;1,"OK",IF(Pengawas!AO274="",IF(Pengawas!AQ274="","-","Kolom AO cek lagi"),IF(Pengawas!AO274=0,IF(Pengawas!AQ274="","OK","Harap dikosongkan"),IF(Pengawas!AQ274="","Harap diisi",IF(LEN(Pengawas!AQ274)&lt;5,"Cek lagi","OK")))))</f>
        <v>-</v>
      </c>
      <c r="AR274" s="26" t="str">
        <f>IF(Pengawas!AL274&gt;1,"OK",IF(Pengawas!AO274="",IF(Pengawas!AR274="","-","Kolom AT cek lagi"),IF(Pengawas!AO274=0,IF(Pengawas!AR274="","OK","Harap dikosongkan"),IF(Pengawas!AR274="","Harap diisi",IF(VALUE(LEFT(Pengawas!AR274,2))&gt;31,"Tanggal tidak valid",IF(VALUE(LEFT(RIGHT(Pengawas!AR274,7),2))&gt;12,"Bulan tidak valid",IF(VALUE(RIGHT(Pengawas!AR274,4))&gt;2016,"Tahun cek lagi",IF(VALUE(RIGHT(Pengawas!AR274,4))&lt;2005,"Tahun cek lagi","OK"))))))))</f>
        <v>-</v>
      </c>
      <c r="AS274" s="25" t="str">
        <f>IF(Pengawas!AP274="",IF(Pengawas!AS274="","-","Harap dikosongkan"),IF(Pengawas!AP274&lt;&gt;"",IF(Pengawas!AS274="","Harap diisi",IF(Pengawas!AS274&gt;1,"Tidak valid","OK"))))</f>
        <v>-</v>
      </c>
      <c r="AT274" s="25" t="str">
        <f>IF(Pengawas!AS274="",IF(Pengawas!AT274="","-","Harap dikosongkan"),IF(Pengawas!AS274&lt;&gt;1,IF(Pengawas!AT274="","OK","Harap dikosongkan"),IF(Pengawas!AS274="",IF(Pengawas!AT274="","-","Harap dikosongkan"),IF(Pengawas!AS274=0,IF(Pengawas!AT274="","OK","Harap dikosongkan"),IF(Pengawas!AT274="","Harap diisi",IF(Pengawas!AT274&gt;2016,"Cek lagi",IF(Pengawas!AT274&lt;2005,"Cek lagi",IF(Pengawas!AM274&gt;Pengawas!AT274,"Cek lagi dengan Kolom AL","OK"))))))))</f>
        <v>-</v>
      </c>
      <c r="AU274" s="25" t="str">
        <f>IF(Pengawas!AS274="",IF(Pengawas!AU274="","-","Harap dikosongkan"),IF(Pengawas!AS274&lt;&gt;1,IF(Pengawas!AU274="","OK","Harap dikosongkan"),IF(Pengawas!AS274="",IF(Pengawas!AU274="","-","Harap dikosongkan"),IF(Pengawas!AS274=0,IF(Pengawas!AU274="","OK","Harap dikosongkan"),IF(Pengawas!AU274="","Harap diisi",IF(Pengawas!AU274&gt;20000000,"Cek lagi",IF(Pengawas!AU274&lt;100000,"Cek lagi","OK")))))))</f>
        <v>-</v>
      </c>
      <c r="AV274" s="25" t="str">
        <f>IF(Pengawas!AV274="","-",IF(Pengawas!AV274&gt;3,"Tidak valid","OK"))</f>
        <v>-</v>
      </c>
      <c r="AW274" s="25" t="str">
        <f>IF(Pengawas!AV274="",IF(Pengawas!AW274="","-","Harap dikosongkan"),IF(Pengawas!AV274=0,IF(Pengawas!AW274="","OK","Harap dikosongkan"),IF(Pengawas!AV274&gt;0,IF(Pengawas!AW274="","Harap diisi",IF(Pengawas!AW274&gt;2015,"Tidak valid","OK")))))</f>
        <v>-</v>
      </c>
      <c r="AX274" s="25" t="str">
        <f>IF(Pengawas!AV274="",IF(Pengawas!AX274="","-","Harap dikosongkan"),IF(Pengawas!AV274=0,IF(Pengawas!AX274="","OK","Harap dikosongkan"),IF(Pengawas!AV274&gt;0,IF(Pengawas!AX274="","Harap diisi",IF(Pengawas!AX274="","-",IF(Pengawas!AX274&gt;1,"Tidak valid","OK"))))))</f>
        <v>-</v>
      </c>
      <c r="AY274" s="25" t="str">
        <f>IF(Pengawas!AY274="","-",IF(Pengawas!AY274&gt;2,"Tidak valid","OK"))</f>
        <v>-</v>
      </c>
      <c r="AZ274" s="25" t="str">
        <f>IF(Pengawas!AY274="",IF(Pengawas!AZ274="","-","Harap dikosongkan"),IF(Pengawas!AY274=0,IF(Pengawas!AZ274="","OK","Harap dikosongkan"),IF(Pengawas!AZ274="","Harap diisi",IF(Pengawas!AZ274&gt;2015,"Cek lagi",IF(Pengawas!AZ274&lt;2000,"Cek lagi","OK")))))</f>
        <v>-</v>
      </c>
      <c r="BA274" s="25" t="str">
        <f>IF(Pengawas!BA274="","-",IF(LEN(Pengawas!BA274)&lt;5,"Cek lagi","OK"))</f>
        <v>-</v>
      </c>
      <c r="BB274" s="25" t="str">
        <f>IF(Pengawas!BB274="","-",IF(LEN(Pengawas!BB274)&lt;4,"Cek lagi","OK"))</f>
        <v>-</v>
      </c>
      <c r="BC274" s="25" t="str">
        <f>IF(Pengawas!BC274="","-",IF(LEN(Pengawas!BC274)&lt;4,"Cek lagi","OK"))</f>
        <v>-</v>
      </c>
      <c r="BD274" s="25" t="str">
        <f>IF(Pengawas!BD274="","-",IF(LEN(Pengawas!BD274)&lt;4,"Cek lagi","OK"))</f>
        <v>-</v>
      </c>
      <c r="BE274" s="25" t="str">
        <f>IF(Pengawas!BE274="","-",IF(LEN(Pengawas!BE274)&lt;4,"Cek lagi","OK"))</f>
        <v>-</v>
      </c>
      <c r="BF274" s="25" t="str">
        <f>IF(Pengawas!BF274="","-",IF(LEN(Pengawas!BF274)&lt;&gt;5,"Tidak valid","OK"))</f>
        <v>-</v>
      </c>
      <c r="BG274" s="25" t="str">
        <f>IF(Pengawas!BG274="","-",IF(LEN(Pengawas!BG274)&lt;9,"Cek lagi",IF(LEN(Pengawas!BG274)&gt;14,"Cek lagi","OK")))</f>
        <v>-</v>
      </c>
    </row>
    <row r="275" spans="1:59" ht="15" customHeight="1" x14ac:dyDescent="0.2">
      <c r="A275" s="25" t="str">
        <f>IF(Pengawas!A275="","-",IF(LEN(Pengawas!A275)&lt;4,"Cek lagi","OK"))</f>
        <v>-</v>
      </c>
      <c r="B275" s="25" t="str">
        <f>IF(Pengawas!B275="","-",IF(LEN(Pengawas!B275)&lt;4,"Cek lagi","OK"))</f>
        <v>-</v>
      </c>
      <c r="C275" s="25" t="str">
        <f>IF(Pengawas!C275="","-",IF(LEN(Pengawas!C275)&lt;&gt;18,"Tidak valid","OK"))</f>
        <v>-</v>
      </c>
      <c r="D275" s="25" t="str">
        <f>IF(Pengawas!D275="","-",IF(LEN(Pengawas!D275)&lt;&gt;16,"Tidak valid","OK"))</f>
        <v>-</v>
      </c>
      <c r="E275" s="25" t="str">
        <f>IF(Pengawas!E275="","-",IF(LEN(Pengawas!E275)&lt;4,"Cek lagi","OK"))</f>
        <v>-</v>
      </c>
      <c r="F275" s="25" t="str">
        <f>IF(Pengawas!F275="","-",IF(LEN(Pengawas!F275)&lt;&gt;16,"Tidak valid","OK"))</f>
        <v>-</v>
      </c>
      <c r="G275" s="25" t="str">
        <f>IF(Pengawas!G275="","-",IF(LEN(Pengawas!G275)&lt;4,"Cek lagi","OK"))</f>
        <v>-</v>
      </c>
      <c r="H275" s="26" t="str">
        <f>IF(Pengawas!H275="","-",IF(VALUE(LEFT(Pengawas!H275,2))&gt;31,"Tanggal tidak valid",IF(VALUE(LEFT(RIGHT(Pengawas!H275,7),2))&gt;12,"Bulan tidak valid",IF(VALUE(RIGHT(Pengawas!H275,4))&gt;1990,"Umur terlalu muda",IF(VALUE(RIGHT(Pengawas!H275,4))&lt;1955,"Umur terlalu tua","OK")))))</f>
        <v>-</v>
      </c>
      <c r="I275" s="25" t="str">
        <f>IF(Pengawas!I275="","-",IF(Pengawas!I275="L","OK",IF(Pengawas!I275="P","OK","Tidak valid")))</f>
        <v>-</v>
      </c>
      <c r="J275" s="25" t="str">
        <f>IF(Pengawas!J275="","-",IF(LEN(Pengawas!J275)&lt;4,"Cek lagi","OK"))</f>
        <v>-</v>
      </c>
      <c r="K275" s="25" t="str">
        <f>IF(Pengawas!K275="","-",IF(Pengawas!K275&gt;5,"Tidak valid",IF(Pengawas!K275&lt;1,"Tidak valid","OK")))</f>
        <v>-</v>
      </c>
      <c r="L275" s="25" t="str">
        <f>IF(Pengawas!L275="","-",IF(VALUE(LEFT(Pengawas!L275,1))&gt;1,"Tidak valid","OK"))</f>
        <v>-</v>
      </c>
      <c r="M275" s="25" t="str">
        <f>IF(Pengawas!M275="","-",IF(VALUE(LEFT(Pengawas!M275,1))&gt;1,"Tidak valid","OK"))</f>
        <v>-</v>
      </c>
      <c r="N275" s="25" t="str">
        <f>IF(Pengawas!N275="","-",IF(VALUE(LEFT(Pengawas!N275,2))&gt;31,"Tanggal tidak valid",IF(VALUE(LEFT(RIGHT(Pengawas!N275,7),2))&gt;12,"Bulan tidak valid",IF(VALUE(RIGHT(Pengawas!N275,4))&gt;2015,"Tahun cek lagi",IF(VALUE(RIGHT(Pengawas!N275,4))&lt;1930,"Tahun cek lagi","OK")))))</f>
        <v>-</v>
      </c>
      <c r="O275" s="26" t="str">
        <f>IF(Pengawas!O275="","-",IF(VALUE(LEFT(Pengawas!O275,2))&gt;31,"Tanggal tidak valid",IF(VALUE(LEFT(RIGHT(Pengawas!O275,7),2))&gt;12,"Bulan tidak valid",IF(VALUE(RIGHT(Pengawas!O275,4))&gt;2015,"Tahun cek lagi",IF(VALUE(RIGHT(Pengawas!O275,4))&lt;1930,"Tahun cek lagi","OK")))))</f>
        <v>-</v>
      </c>
      <c r="P275" s="26" t="str">
        <f>IF(Pengawas!P275="","-",IF(VALUE(LEFT(Pengawas!P275,2))&gt;31,"Tanggal tidak valid",IF(VALUE(LEFT(RIGHT(Pengawas!P275,7),2))&gt;12,"Bulan tidak valid",IF(VALUE(RIGHT(Pengawas!P275,4))&gt;2015,"Tahun cek lagi",IF(VALUE(RIGHT(Pengawas!P275,4))&lt;1930,"Tahun cek lagi","OK")))))</f>
        <v>-</v>
      </c>
      <c r="Q275" s="25" t="str">
        <f>IF(Pengawas!Q275="","-",IF(Pengawas!Q275&gt;3,"Tidak valid",IF(Pengawas!Q275&lt;1,"Tidak valid","OK")))</f>
        <v>-</v>
      </c>
      <c r="R275" s="25" t="str">
        <f>IF(Pengawas!R275="","-",IF(Pengawas!R275&gt;20000000,"Cek lagi",IF(Pengawas!R275&lt;50000,"Cek lagi","OK")))</f>
        <v>-</v>
      </c>
      <c r="S275" s="25" t="str">
        <f>IF(Pengawas!S275="","-",IF(Pengawas!S275&gt;3,"Tidak valid",IF(Pengawas!S275&lt;1,"Tidak valid","OK")))</f>
        <v>-</v>
      </c>
      <c r="T275" s="25" t="str">
        <f>IF(Pengawas!T275="","-",IF(Pengawas!T275&gt;6,"Tidak valid",IF(Pengawas!T275&lt;1,"Tidak valid","OK")))</f>
        <v>-</v>
      </c>
      <c r="U275" s="25" t="str">
        <f>IF(Pengawas!U275="","-",IF(Pengawas!U275&gt;4,"Tidak valid",IF(Pengawas!U275&lt;1,"Tidak valid","OK")))</f>
        <v>-</v>
      </c>
      <c r="V275" s="25" t="str">
        <f>IF(Pengawas!V275="","-",IF(Pengawas!V275&gt;2,"Tidak valid",IF(Pengawas!V275&lt;1,"Tidak valid","OK")))</f>
        <v>-</v>
      </c>
      <c r="W275" s="25" t="str">
        <f>IF(Pengawas!V275="","-",IF(Pengawas!V275=1,IF(Pengawas!W275="","Harap diisi","OK"),IF(Pengawas!V275=2,IF(Pengawas!W275="","Harap diisi","OK"),IF(Pengawas!V276&lt;1,"-",IF(Pengawas!V276&gt;2,"-","OK")))))</f>
        <v>-</v>
      </c>
      <c r="X275" s="25" t="str">
        <f>IF(Pengawas!V275="","-",IF(Pengawas!V275=1,IF(Pengawas!X275="","Harap diisi","OK"),IF(Pengawas!V275=2,IF(Pengawas!X275="","Harap diisi","OK"),IF(Pengawas!V276&lt;1,"-",IF(Pengawas!V276&gt;2,"-","OK")))))</f>
        <v>-</v>
      </c>
      <c r="Y275" s="25" t="str">
        <f>IF(Pengawas!V275="","-",IF(Pengawas!V275=1,IF(Pengawas!Y275="","Harap diisi","OK"),IF(Pengawas!V275=2,IF(Pengawas!Y275="","Harap diisi","OK"),IF(Pengawas!V276&lt;1,"-",IF(Pengawas!V276&gt;2,"-","OK")))))</f>
        <v>-</v>
      </c>
      <c r="Z275" s="25" t="str">
        <f>IF(Pengawas!V275="","-",IF(Pengawas!V275=1,IF(Pengawas!Z275="","Harap diisi","OK"),IF(Pengawas!V275=2,IF(Pengawas!Z275="","Harap diisi","OK"),IF(Pengawas!V276&lt;1,"-",IF(Pengawas!V276&gt;2,"-","OK")))))</f>
        <v>-</v>
      </c>
      <c r="AA275" s="25" t="str">
        <f>IF(Pengawas!V275="","-",IF(Pengawas!V275=1,IF(Pengawas!AA275="","Harap diisi","OK"),IF(Pengawas!V275=2,IF(Pengawas!AA275="","Harap diisi","OK"),IF(Pengawas!V276&lt;1,"-",IF(Pengawas!V276&gt;2,"-","OK")))))</f>
        <v>-</v>
      </c>
      <c r="AB275" s="25" t="str">
        <f>IF(Pengawas!V275="","-",IF(Pengawas!V275=1,IF(Pengawas!AB275="","Harap diisi","OK"),IF(Pengawas!V275=2,IF(Pengawas!AB275="","Harap diisi","OK"),IF(Pengawas!V276&lt;1,"-",IF(Pengawas!V276&gt;2,"-","OK")))))</f>
        <v>-</v>
      </c>
      <c r="AC275" s="25" t="str">
        <f>IF(Pengawas!V275="","-",IF(Pengawas!V275=1,IF(Pengawas!AC275="","Harap diisi","OK"),IF(Pengawas!V275=2,IF(Pengawas!AC275="","Harap diisi","OK"),IF(Pengawas!V276&lt;1,"-",IF(Pengawas!V276&gt;2,"-","OK")))))</f>
        <v>-</v>
      </c>
      <c r="AD275" s="25" t="str">
        <f>IF(Pengawas!V275="","-",IF(Pengawas!V275=1,IF(Pengawas!AD275="","OK","Harap dikosongkan"),IF(Pengawas!V275=2,IF(Pengawas!AD275="","Harap diisi","OK"),IF(Pengawas!V276&lt;1,"-",IF(Pengawas!V276&gt;2,"-","OK")))))</f>
        <v>-</v>
      </c>
      <c r="AE275" s="25" t="str">
        <f>IF(Pengawas!V275="","-",IF(Pengawas!V275=1,IF(Pengawas!AE275="","OK","Harap dikosongkan"),IF(Pengawas!V275=2,IF(Pengawas!AE275="","Harap diisi","OK"),IF(Pengawas!V276&lt;1,"-",IF(Pengawas!V276&gt;2,"-","OK")))))</f>
        <v>-</v>
      </c>
      <c r="AF275" s="25" t="str">
        <f>IF(Pengawas!V275="","-",IF(Pengawas!V275=1,IF(Pengawas!AF275="","OK","Harap dikosongkan"),IF(Pengawas!V275=2,IF(Pengawas!AF275="","Harap diisi","OK"),IF(Pengawas!V276&lt;1,"-",IF(Pengawas!V276&gt;2,"-","OK")))))</f>
        <v>-</v>
      </c>
      <c r="AG275" s="25" t="str">
        <f>IF(Pengawas!V275="","-",IF(Pengawas!V275=1,IF(Pengawas!AG275="","OK","Harap dikosongkan"),IF(Pengawas!V275=2,IF(Pengawas!AG275="","Harap diisi","OK"),IF(Pengawas!V276&lt;1,"-",IF(Pengawas!V276&gt;2,"-","OK")))))</f>
        <v>-</v>
      </c>
      <c r="AH275" s="25" t="str">
        <f>IF(Pengawas!V275="","-",IF(Pengawas!V275=1,IF(Pengawas!AH275="","OK","Harap dikosongkan"),IF(Pengawas!V275=2,IF(Pengawas!AH275="","Harap diisi","OK"),IF(Pengawas!V276&lt;1,"-",IF(Pengawas!V276&gt;2,"-","OK")))))</f>
        <v>-</v>
      </c>
      <c r="AI275" s="25" t="str">
        <f>IF(Pengawas!V275="","-",IF(Pengawas!V275=1,IF(Pengawas!AI275="","OK","Harap dikosongkan"),IF(Pengawas!V275=2,IF(Pengawas!AI275="","Harap diisi","OK"),IF(Pengawas!V276&lt;1,"-",IF(Pengawas!V276&gt;2,"-","OK")))))</f>
        <v>-</v>
      </c>
      <c r="AJ275" s="25" t="str">
        <f>IF(Pengawas!V275="","-",IF(Pengawas!V275=1,IF(Pengawas!AJ275="","OK","Harap dikosongkan"),IF(Pengawas!V275=2,IF(Pengawas!AJ275="","Harap diisi","OK"),IF(Pengawas!V276&lt;1,"-",IF(Pengawas!V276&gt;2,"-","OK")))))</f>
        <v>-</v>
      </c>
      <c r="AK275" s="25" t="str">
        <f>IF(Pengawas!V275="","-",IF(Pengawas!V275=1,IF(Pengawas!AK275="","OK","Harap dikosongkan"),IF(Pengawas!V275=2,IF(Pengawas!AK275="","Harap diisi","OK"),IF(Pengawas!V276&lt;1,"-",IF(Pengawas!V276&gt;2,"-","OK")))))</f>
        <v>-</v>
      </c>
      <c r="AL275" s="25" t="str">
        <f>IF(Pengawas!AL275="","-",IF(Pengawas!AL275&gt;3,"Tidak valid",IF(Pengawas!AL275&lt;1,"Tidak valid","OK")))</f>
        <v>-</v>
      </c>
      <c r="AM275" s="25" t="str">
        <f>IF(Pengawas!AL275="",IF(Pengawas!AM275="","-","Harap dikosongkan"),IF(Pengawas!AL275&lt;&gt;1,IF(Pengawas!AM275="","OK","Harap dikosongkan"),IF(Pengawas!AM275="","Harap diisi",IF(Pengawas!AM275&gt;2015,"Cek lagi",IF(Pengawas!AM275&lt;2005,"Cek lagi","OK")))))</f>
        <v>-</v>
      </c>
      <c r="AN275" s="25" t="str">
        <f>IF(Pengawas!AL275="",IF(Pengawas!AN275="","-","Harap dikosongkan"),IF(Pengawas!AL275&lt;&gt;1,IF(Pengawas!AN275="","OK","Harap dikosongkan"),IF(Pengawas!AN275="","Harap diisi",IF(VALUE(Pengawas!AN275)&gt;33,"Tidak valid",IF(VALUE(Pengawas!AN275)&lt;1,"Tidak valid","OK")))))</f>
        <v>-</v>
      </c>
      <c r="AO275" s="25" t="str">
        <f>IF(Pengawas!AL275="",IF(Pengawas!AO275="","-","Harap dikosongkan"),IF(Pengawas!AL275&lt;&gt;1,IF(Pengawas!AO275="","OK","Harap dikosongkan"),IF(Pengawas!AO275="","Harap diisi",IF(Pengawas!AO275&gt;1,"Tidak valid","OK"))))</f>
        <v>-</v>
      </c>
      <c r="AP275" s="25" t="str">
        <f>IF(Pengawas!AL275&gt;1,"OK",IF(Pengawas!AO275="",IF(Pengawas!AP275="","-","Kolom AO cek lagi"),IF(Pengawas!AO275=0,IF(Pengawas!AP275="","OK","Harap dikosongkan"),IF(Pengawas!AP275="","Harap diisi",IF(LEN(Pengawas!AP275)&lt;12,"Tidak valid",IF(LEN(Pengawas!AP275)&gt;14,"Tidak valid","OK"))))))</f>
        <v>-</v>
      </c>
      <c r="AQ275" s="26" t="str">
        <f>IF(Pengawas!AL275&gt;1,"OK",IF(Pengawas!AO275="",IF(Pengawas!AQ275="","-","Kolom AO cek lagi"),IF(Pengawas!AO275=0,IF(Pengawas!AQ275="","OK","Harap dikosongkan"),IF(Pengawas!AQ275="","Harap diisi",IF(LEN(Pengawas!AQ275)&lt;5,"Cek lagi","OK")))))</f>
        <v>-</v>
      </c>
      <c r="AR275" s="26" t="str">
        <f>IF(Pengawas!AL275&gt;1,"OK",IF(Pengawas!AO275="",IF(Pengawas!AR275="","-","Kolom AT cek lagi"),IF(Pengawas!AO275=0,IF(Pengawas!AR275="","OK","Harap dikosongkan"),IF(Pengawas!AR275="","Harap diisi",IF(VALUE(LEFT(Pengawas!AR275,2))&gt;31,"Tanggal tidak valid",IF(VALUE(LEFT(RIGHT(Pengawas!AR275,7),2))&gt;12,"Bulan tidak valid",IF(VALUE(RIGHT(Pengawas!AR275,4))&gt;2016,"Tahun cek lagi",IF(VALUE(RIGHT(Pengawas!AR275,4))&lt;2005,"Tahun cek lagi","OK"))))))))</f>
        <v>-</v>
      </c>
      <c r="AS275" s="25" t="str">
        <f>IF(Pengawas!AP275="",IF(Pengawas!AS275="","-","Harap dikosongkan"),IF(Pengawas!AP275&lt;&gt;"",IF(Pengawas!AS275="","Harap diisi",IF(Pengawas!AS275&gt;1,"Tidak valid","OK"))))</f>
        <v>-</v>
      </c>
      <c r="AT275" s="25" t="str">
        <f>IF(Pengawas!AS275="",IF(Pengawas!AT275="","-","Harap dikosongkan"),IF(Pengawas!AS275&lt;&gt;1,IF(Pengawas!AT275="","OK","Harap dikosongkan"),IF(Pengawas!AS275="",IF(Pengawas!AT275="","-","Harap dikosongkan"),IF(Pengawas!AS275=0,IF(Pengawas!AT275="","OK","Harap dikosongkan"),IF(Pengawas!AT275="","Harap diisi",IF(Pengawas!AT275&gt;2016,"Cek lagi",IF(Pengawas!AT275&lt;2005,"Cek lagi",IF(Pengawas!AM275&gt;Pengawas!AT275,"Cek lagi dengan Kolom AL","OK"))))))))</f>
        <v>-</v>
      </c>
      <c r="AU275" s="25" t="str">
        <f>IF(Pengawas!AS275="",IF(Pengawas!AU275="","-","Harap dikosongkan"),IF(Pengawas!AS275&lt;&gt;1,IF(Pengawas!AU275="","OK","Harap dikosongkan"),IF(Pengawas!AS275="",IF(Pengawas!AU275="","-","Harap dikosongkan"),IF(Pengawas!AS275=0,IF(Pengawas!AU275="","OK","Harap dikosongkan"),IF(Pengawas!AU275="","Harap diisi",IF(Pengawas!AU275&gt;20000000,"Cek lagi",IF(Pengawas!AU275&lt;100000,"Cek lagi","OK")))))))</f>
        <v>-</v>
      </c>
      <c r="AV275" s="25" t="str">
        <f>IF(Pengawas!AV275="","-",IF(Pengawas!AV275&gt;3,"Tidak valid","OK"))</f>
        <v>-</v>
      </c>
      <c r="AW275" s="25" t="str">
        <f>IF(Pengawas!AV275="",IF(Pengawas!AW275="","-","Harap dikosongkan"),IF(Pengawas!AV275=0,IF(Pengawas!AW275="","OK","Harap dikosongkan"),IF(Pengawas!AV275&gt;0,IF(Pengawas!AW275="","Harap diisi",IF(Pengawas!AW275&gt;2015,"Tidak valid","OK")))))</f>
        <v>-</v>
      </c>
      <c r="AX275" s="25" t="str">
        <f>IF(Pengawas!AV275="",IF(Pengawas!AX275="","-","Harap dikosongkan"),IF(Pengawas!AV275=0,IF(Pengawas!AX275="","OK","Harap dikosongkan"),IF(Pengawas!AV275&gt;0,IF(Pengawas!AX275="","Harap diisi",IF(Pengawas!AX275="","-",IF(Pengawas!AX275&gt;1,"Tidak valid","OK"))))))</f>
        <v>-</v>
      </c>
      <c r="AY275" s="25" t="str">
        <f>IF(Pengawas!AY275="","-",IF(Pengawas!AY275&gt;2,"Tidak valid","OK"))</f>
        <v>-</v>
      </c>
      <c r="AZ275" s="25" t="str">
        <f>IF(Pengawas!AY275="",IF(Pengawas!AZ275="","-","Harap dikosongkan"),IF(Pengawas!AY275=0,IF(Pengawas!AZ275="","OK","Harap dikosongkan"),IF(Pengawas!AZ275="","Harap diisi",IF(Pengawas!AZ275&gt;2015,"Cek lagi",IF(Pengawas!AZ275&lt;2000,"Cek lagi","OK")))))</f>
        <v>-</v>
      </c>
      <c r="BA275" s="25" t="str">
        <f>IF(Pengawas!BA275="","-",IF(LEN(Pengawas!BA275)&lt;5,"Cek lagi","OK"))</f>
        <v>-</v>
      </c>
      <c r="BB275" s="25" t="str">
        <f>IF(Pengawas!BB275="","-",IF(LEN(Pengawas!BB275)&lt;4,"Cek lagi","OK"))</f>
        <v>-</v>
      </c>
      <c r="BC275" s="25" t="str">
        <f>IF(Pengawas!BC275="","-",IF(LEN(Pengawas!BC275)&lt;4,"Cek lagi","OK"))</f>
        <v>-</v>
      </c>
      <c r="BD275" s="25" t="str">
        <f>IF(Pengawas!BD275="","-",IF(LEN(Pengawas!BD275)&lt;4,"Cek lagi","OK"))</f>
        <v>-</v>
      </c>
      <c r="BE275" s="25" t="str">
        <f>IF(Pengawas!BE275="","-",IF(LEN(Pengawas!BE275)&lt;4,"Cek lagi","OK"))</f>
        <v>-</v>
      </c>
      <c r="BF275" s="25" t="str">
        <f>IF(Pengawas!BF275="","-",IF(LEN(Pengawas!BF275)&lt;&gt;5,"Tidak valid","OK"))</f>
        <v>-</v>
      </c>
      <c r="BG275" s="25" t="str">
        <f>IF(Pengawas!BG275="","-",IF(LEN(Pengawas!BG275)&lt;9,"Cek lagi",IF(LEN(Pengawas!BG275)&gt;14,"Cek lagi","OK")))</f>
        <v>-</v>
      </c>
    </row>
    <row r="276" spans="1:59" ht="15" customHeight="1" x14ac:dyDescent="0.2">
      <c r="A276" s="25" t="str">
        <f>IF(Pengawas!A276="","-",IF(LEN(Pengawas!A276)&lt;4,"Cek lagi","OK"))</f>
        <v>-</v>
      </c>
      <c r="B276" s="25" t="str">
        <f>IF(Pengawas!B276="","-",IF(LEN(Pengawas!B276)&lt;4,"Cek lagi","OK"))</f>
        <v>-</v>
      </c>
      <c r="C276" s="25" t="str">
        <f>IF(Pengawas!C276="","-",IF(LEN(Pengawas!C276)&lt;&gt;18,"Tidak valid","OK"))</f>
        <v>-</v>
      </c>
      <c r="D276" s="25" t="str">
        <f>IF(Pengawas!D276="","-",IF(LEN(Pengawas!D276)&lt;&gt;16,"Tidak valid","OK"))</f>
        <v>-</v>
      </c>
      <c r="E276" s="25" t="str">
        <f>IF(Pengawas!E276="","-",IF(LEN(Pengawas!E276)&lt;4,"Cek lagi","OK"))</f>
        <v>-</v>
      </c>
      <c r="F276" s="25" t="str">
        <f>IF(Pengawas!F276="","-",IF(LEN(Pengawas!F276)&lt;&gt;16,"Tidak valid","OK"))</f>
        <v>-</v>
      </c>
      <c r="G276" s="25" t="str">
        <f>IF(Pengawas!G276="","-",IF(LEN(Pengawas!G276)&lt;4,"Cek lagi","OK"))</f>
        <v>-</v>
      </c>
      <c r="H276" s="26" t="str">
        <f>IF(Pengawas!H276="","-",IF(VALUE(LEFT(Pengawas!H276,2))&gt;31,"Tanggal tidak valid",IF(VALUE(LEFT(RIGHT(Pengawas!H276,7),2))&gt;12,"Bulan tidak valid",IF(VALUE(RIGHT(Pengawas!H276,4))&gt;1990,"Umur terlalu muda",IF(VALUE(RIGHT(Pengawas!H276,4))&lt;1955,"Umur terlalu tua","OK")))))</f>
        <v>-</v>
      </c>
      <c r="I276" s="25" t="str">
        <f>IF(Pengawas!I276="","-",IF(Pengawas!I276="L","OK",IF(Pengawas!I276="P","OK","Tidak valid")))</f>
        <v>-</v>
      </c>
      <c r="J276" s="25" t="str">
        <f>IF(Pengawas!J276="","-",IF(LEN(Pengawas!J276)&lt;4,"Cek lagi","OK"))</f>
        <v>-</v>
      </c>
      <c r="K276" s="25" t="str">
        <f>IF(Pengawas!K276="","-",IF(Pengawas!K276&gt;5,"Tidak valid",IF(Pengawas!K276&lt;1,"Tidak valid","OK")))</f>
        <v>-</v>
      </c>
      <c r="L276" s="25" t="str">
        <f>IF(Pengawas!L276="","-",IF(VALUE(LEFT(Pengawas!L276,1))&gt;1,"Tidak valid","OK"))</f>
        <v>-</v>
      </c>
      <c r="M276" s="25" t="str">
        <f>IF(Pengawas!M276="","-",IF(VALUE(LEFT(Pengawas!M276,1))&gt;1,"Tidak valid","OK"))</f>
        <v>-</v>
      </c>
      <c r="N276" s="25" t="str">
        <f>IF(Pengawas!N276="","-",IF(VALUE(LEFT(Pengawas!N276,2))&gt;31,"Tanggal tidak valid",IF(VALUE(LEFT(RIGHT(Pengawas!N276,7),2))&gt;12,"Bulan tidak valid",IF(VALUE(RIGHT(Pengawas!N276,4))&gt;2015,"Tahun cek lagi",IF(VALUE(RIGHT(Pengawas!N276,4))&lt;1930,"Tahun cek lagi","OK")))))</f>
        <v>-</v>
      </c>
      <c r="O276" s="26" t="str">
        <f>IF(Pengawas!O276="","-",IF(VALUE(LEFT(Pengawas!O276,2))&gt;31,"Tanggal tidak valid",IF(VALUE(LEFT(RIGHT(Pengawas!O276,7),2))&gt;12,"Bulan tidak valid",IF(VALUE(RIGHT(Pengawas!O276,4))&gt;2015,"Tahun cek lagi",IF(VALUE(RIGHT(Pengawas!O276,4))&lt;1930,"Tahun cek lagi","OK")))))</f>
        <v>-</v>
      </c>
      <c r="P276" s="26" t="str">
        <f>IF(Pengawas!P276="","-",IF(VALUE(LEFT(Pengawas!P276,2))&gt;31,"Tanggal tidak valid",IF(VALUE(LEFT(RIGHT(Pengawas!P276,7),2))&gt;12,"Bulan tidak valid",IF(VALUE(RIGHT(Pengawas!P276,4))&gt;2015,"Tahun cek lagi",IF(VALUE(RIGHT(Pengawas!P276,4))&lt;1930,"Tahun cek lagi","OK")))))</f>
        <v>-</v>
      </c>
      <c r="Q276" s="25" t="str">
        <f>IF(Pengawas!Q276="","-",IF(Pengawas!Q276&gt;3,"Tidak valid",IF(Pengawas!Q276&lt;1,"Tidak valid","OK")))</f>
        <v>-</v>
      </c>
      <c r="R276" s="25" t="str">
        <f>IF(Pengawas!R276="","-",IF(Pengawas!R276&gt;20000000,"Cek lagi",IF(Pengawas!R276&lt;50000,"Cek lagi","OK")))</f>
        <v>-</v>
      </c>
      <c r="S276" s="25" t="str">
        <f>IF(Pengawas!S276="","-",IF(Pengawas!S276&gt;3,"Tidak valid",IF(Pengawas!S276&lt;1,"Tidak valid","OK")))</f>
        <v>-</v>
      </c>
      <c r="T276" s="25" t="str">
        <f>IF(Pengawas!T276="","-",IF(Pengawas!T276&gt;6,"Tidak valid",IF(Pengawas!T276&lt;1,"Tidak valid","OK")))</f>
        <v>-</v>
      </c>
      <c r="U276" s="25" t="str">
        <f>IF(Pengawas!U276="","-",IF(Pengawas!U276&gt;4,"Tidak valid",IF(Pengawas!U276&lt;1,"Tidak valid","OK")))</f>
        <v>-</v>
      </c>
      <c r="V276" s="25" t="str">
        <f>IF(Pengawas!V276="","-",IF(Pengawas!V276&gt;2,"Tidak valid",IF(Pengawas!V276&lt;1,"Tidak valid","OK")))</f>
        <v>-</v>
      </c>
      <c r="W276" s="25" t="str">
        <f>IF(Pengawas!V276="","-",IF(Pengawas!V276=1,IF(Pengawas!W276="","Harap diisi","OK"),IF(Pengawas!V276=2,IF(Pengawas!W276="","Harap diisi","OK"),IF(Pengawas!V277&lt;1,"-",IF(Pengawas!V277&gt;2,"-","OK")))))</f>
        <v>-</v>
      </c>
      <c r="X276" s="25" t="str">
        <f>IF(Pengawas!V276="","-",IF(Pengawas!V276=1,IF(Pengawas!X276="","Harap diisi","OK"),IF(Pengawas!V276=2,IF(Pengawas!X276="","Harap diisi","OK"),IF(Pengawas!V277&lt;1,"-",IF(Pengawas!V277&gt;2,"-","OK")))))</f>
        <v>-</v>
      </c>
      <c r="Y276" s="25" t="str">
        <f>IF(Pengawas!V276="","-",IF(Pengawas!V276=1,IF(Pengawas!Y276="","Harap diisi","OK"),IF(Pengawas!V276=2,IF(Pengawas!Y276="","Harap diisi","OK"),IF(Pengawas!V277&lt;1,"-",IF(Pengawas!V277&gt;2,"-","OK")))))</f>
        <v>-</v>
      </c>
      <c r="Z276" s="25" t="str">
        <f>IF(Pengawas!V276="","-",IF(Pengawas!V276=1,IF(Pengawas!Z276="","Harap diisi","OK"),IF(Pengawas!V276=2,IF(Pengawas!Z276="","Harap diisi","OK"),IF(Pengawas!V277&lt;1,"-",IF(Pengawas!V277&gt;2,"-","OK")))))</f>
        <v>-</v>
      </c>
      <c r="AA276" s="25" t="str">
        <f>IF(Pengawas!V276="","-",IF(Pengawas!V276=1,IF(Pengawas!AA276="","Harap diisi","OK"),IF(Pengawas!V276=2,IF(Pengawas!AA276="","Harap diisi","OK"),IF(Pengawas!V277&lt;1,"-",IF(Pengawas!V277&gt;2,"-","OK")))))</f>
        <v>-</v>
      </c>
      <c r="AB276" s="25" t="str">
        <f>IF(Pengawas!V276="","-",IF(Pengawas!V276=1,IF(Pengawas!AB276="","Harap diisi","OK"),IF(Pengawas!V276=2,IF(Pengawas!AB276="","Harap diisi","OK"),IF(Pengawas!V277&lt;1,"-",IF(Pengawas!V277&gt;2,"-","OK")))))</f>
        <v>-</v>
      </c>
      <c r="AC276" s="25" t="str">
        <f>IF(Pengawas!V276="","-",IF(Pengawas!V276=1,IF(Pengawas!AC276="","Harap diisi","OK"),IF(Pengawas!V276=2,IF(Pengawas!AC276="","Harap diisi","OK"),IF(Pengawas!V277&lt;1,"-",IF(Pengawas!V277&gt;2,"-","OK")))))</f>
        <v>-</v>
      </c>
      <c r="AD276" s="25" t="str">
        <f>IF(Pengawas!V276="","-",IF(Pengawas!V276=1,IF(Pengawas!AD276="","OK","Harap dikosongkan"),IF(Pengawas!V276=2,IF(Pengawas!AD276="","Harap diisi","OK"),IF(Pengawas!V277&lt;1,"-",IF(Pengawas!V277&gt;2,"-","OK")))))</f>
        <v>-</v>
      </c>
      <c r="AE276" s="25" t="str">
        <f>IF(Pengawas!V276="","-",IF(Pengawas!V276=1,IF(Pengawas!AE276="","OK","Harap dikosongkan"),IF(Pengawas!V276=2,IF(Pengawas!AE276="","Harap diisi","OK"),IF(Pengawas!V277&lt;1,"-",IF(Pengawas!V277&gt;2,"-","OK")))))</f>
        <v>-</v>
      </c>
      <c r="AF276" s="25" t="str">
        <f>IF(Pengawas!V276="","-",IF(Pengawas!V276=1,IF(Pengawas!AF276="","OK","Harap dikosongkan"),IF(Pengawas!V276=2,IF(Pengawas!AF276="","Harap diisi","OK"),IF(Pengawas!V277&lt;1,"-",IF(Pengawas!V277&gt;2,"-","OK")))))</f>
        <v>-</v>
      </c>
      <c r="AG276" s="25" t="str">
        <f>IF(Pengawas!V276="","-",IF(Pengawas!V276=1,IF(Pengawas!AG276="","OK","Harap dikosongkan"),IF(Pengawas!V276=2,IF(Pengawas!AG276="","Harap diisi","OK"),IF(Pengawas!V277&lt;1,"-",IF(Pengawas!V277&gt;2,"-","OK")))))</f>
        <v>-</v>
      </c>
      <c r="AH276" s="25" t="str">
        <f>IF(Pengawas!V276="","-",IF(Pengawas!V276=1,IF(Pengawas!AH276="","OK","Harap dikosongkan"),IF(Pengawas!V276=2,IF(Pengawas!AH276="","Harap diisi","OK"),IF(Pengawas!V277&lt;1,"-",IF(Pengawas!V277&gt;2,"-","OK")))))</f>
        <v>-</v>
      </c>
      <c r="AI276" s="25" t="str">
        <f>IF(Pengawas!V276="","-",IF(Pengawas!V276=1,IF(Pengawas!AI276="","OK","Harap dikosongkan"),IF(Pengawas!V276=2,IF(Pengawas!AI276="","Harap diisi","OK"),IF(Pengawas!V277&lt;1,"-",IF(Pengawas!V277&gt;2,"-","OK")))))</f>
        <v>-</v>
      </c>
      <c r="AJ276" s="25" t="str">
        <f>IF(Pengawas!V276="","-",IF(Pengawas!V276=1,IF(Pengawas!AJ276="","OK","Harap dikosongkan"),IF(Pengawas!V276=2,IF(Pengawas!AJ276="","Harap diisi","OK"),IF(Pengawas!V277&lt;1,"-",IF(Pengawas!V277&gt;2,"-","OK")))))</f>
        <v>-</v>
      </c>
      <c r="AK276" s="25" t="str">
        <f>IF(Pengawas!V276="","-",IF(Pengawas!V276=1,IF(Pengawas!AK276="","OK","Harap dikosongkan"),IF(Pengawas!V276=2,IF(Pengawas!AK276="","Harap diisi","OK"),IF(Pengawas!V277&lt;1,"-",IF(Pengawas!V277&gt;2,"-","OK")))))</f>
        <v>-</v>
      </c>
      <c r="AL276" s="25" t="str">
        <f>IF(Pengawas!AL276="","-",IF(Pengawas!AL276&gt;3,"Tidak valid",IF(Pengawas!AL276&lt;1,"Tidak valid","OK")))</f>
        <v>-</v>
      </c>
      <c r="AM276" s="25" t="str">
        <f>IF(Pengawas!AL276="",IF(Pengawas!AM276="","-","Harap dikosongkan"),IF(Pengawas!AL276&lt;&gt;1,IF(Pengawas!AM276="","OK","Harap dikosongkan"),IF(Pengawas!AM276="","Harap diisi",IF(Pengawas!AM276&gt;2015,"Cek lagi",IF(Pengawas!AM276&lt;2005,"Cek lagi","OK")))))</f>
        <v>-</v>
      </c>
      <c r="AN276" s="25" t="str">
        <f>IF(Pengawas!AL276="",IF(Pengawas!AN276="","-","Harap dikosongkan"),IF(Pengawas!AL276&lt;&gt;1,IF(Pengawas!AN276="","OK","Harap dikosongkan"),IF(Pengawas!AN276="","Harap diisi",IF(VALUE(Pengawas!AN276)&gt;33,"Tidak valid",IF(VALUE(Pengawas!AN276)&lt;1,"Tidak valid","OK")))))</f>
        <v>-</v>
      </c>
      <c r="AO276" s="25" t="str">
        <f>IF(Pengawas!AL276="",IF(Pengawas!AO276="","-","Harap dikosongkan"),IF(Pengawas!AL276&lt;&gt;1,IF(Pengawas!AO276="","OK","Harap dikosongkan"),IF(Pengawas!AO276="","Harap diisi",IF(Pengawas!AO276&gt;1,"Tidak valid","OK"))))</f>
        <v>-</v>
      </c>
      <c r="AP276" s="25" t="str">
        <f>IF(Pengawas!AL276&gt;1,"OK",IF(Pengawas!AO276="",IF(Pengawas!AP276="","-","Kolom AO cek lagi"),IF(Pengawas!AO276=0,IF(Pengawas!AP276="","OK","Harap dikosongkan"),IF(Pengawas!AP276="","Harap diisi",IF(LEN(Pengawas!AP276)&lt;12,"Tidak valid",IF(LEN(Pengawas!AP276)&gt;14,"Tidak valid","OK"))))))</f>
        <v>-</v>
      </c>
      <c r="AQ276" s="26" t="str">
        <f>IF(Pengawas!AL276&gt;1,"OK",IF(Pengawas!AO276="",IF(Pengawas!AQ276="","-","Kolom AO cek lagi"),IF(Pengawas!AO276=0,IF(Pengawas!AQ276="","OK","Harap dikosongkan"),IF(Pengawas!AQ276="","Harap diisi",IF(LEN(Pengawas!AQ276)&lt;5,"Cek lagi","OK")))))</f>
        <v>-</v>
      </c>
      <c r="AR276" s="26" t="str">
        <f>IF(Pengawas!AL276&gt;1,"OK",IF(Pengawas!AO276="",IF(Pengawas!AR276="","-","Kolom AT cek lagi"),IF(Pengawas!AO276=0,IF(Pengawas!AR276="","OK","Harap dikosongkan"),IF(Pengawas!AR276="","Harap diisi",IF(VALUE(LEFT(Pengawas!AR276,2))&gt;31,"Tanggal tidak valid",IF(VALUE(LEFT(RIGHT(Pengawas!AR276,7),2))&gt;12,"Bulan tidak valid",IF(VALUE(RIGHT(Pengawas!AR276,4))&gt;2016,"Tahun cek lagi",IF(VALUE(RIGHT(Pengawas!AR276,4))&lt;2005,"Tahun cek lagi","OK"))))))))</f>
        <v>-</v>
      </c>
      <c r="AS276" s="25" t="str">
        <f>IF(Pengawas!AP276="",IF(Pengawas!AS276="","-","Harap dikosongkan"),IF(Pengawas!AP276&lt;&gt;"",IF(Pengawas!AS276="","Harap diisi",IF(Pengawas!AS276&gt;1,"Tidak valid","OK"))))</f>
        <v>-</v>
      </c>
      <c r="AT276" s="25" t="str">
        <f>IF(Pengawas!AS276="",IF(Pengawas!AT276="","-","Harap dikosongkan"),IF(Pengawas!AS276&lt;&gt;1,IF(Pengawas!AT276="","OK","Harap dikosongkan"),IF(Pengawas!AS276="",IF(Pengawas!AT276="","-","Harap dikosongkan"),IF(Pengawas!AS276=0,IF(Pengawas!AT276="","OK","Harap dikosongkan"),IF(Pengawas!AT276="","Harap diisi",IF(Pengawas!AT276&gt;2016,"Cek lagi",IF(Pengawas!AT276&lt;2005,"Cek lagi",IF(Pengawas!AM276&gt;Pengawas!AT276,"Cek lagi dengan Kolom AL","OK"))))))))</f>
        <v>-</v>
      </c>
      <c r="AU276" s="25" t="str">
        <f>IF(Pengawas!AS276="",IF(Pengawas!AU276="","-","Harap dikosongkan"),IF(Pengawas!AS276&lt;&gt;1,IF(Pengawas!AU276="","OK","Harap dikosongkan"),IF(Pengawas!AS276="",IF(Pengawas!AU276="","-","Harap dikosongkan"),IF(Pengawas!AS276=0,IF(Pengawas!AU276="","OK","Harap dikosongkan"),IF(Pengawas!AU276="","Harap diisi",IF(Pengawas!AU276&gt;20000000,"Cek lagi",IF(Pengawas!AU276&lt;100000,"Cek lagi","OK")))))))</f>
        <v>-</v>
      </c>
      <c r="AV276" s="25" t="str">
        <f>IF(Pengawas!AV276="","-",IF(Pengawas!AV276&gt;3,"Tidak valid","OK"))</f>
        <v>-</v>
      </c>
      <c r="AW276" s="25" t="str">
        <f>IF(Pengawas!AV276="",IF(Pengawas!AW276="","-","Harap dikosongkan"),IF(Pengawas!AV276=0,IF(Pengawas!AW276="","OK","Harap dikosongkan"),IF(Pengawas!AV276&gt;0,IF(Pengawas!AW276="","Harap diisi",IF(Pengawas!AW276&gt;2015,"Tidak valid","OK")))))</f>
        <v>-</v>
      </c>
      <c r="AX276" s="25" t="str">
        <f>IF(Pengawas!AV276="",IF(Pengawas!AX276="","-","Harap dikosongkan"),IF(Pengawas!AV276=0,IF(Pengawas!AX276="","OK","Harap dikosongkan"),IF(Pengawas!AV276&gt;0,IF(Pengawas!AX276="","Harap diisi",IF(Pengawas!AX276="","-",IF(Pengawas!AX276&gt;1,"Tidak valid","OK"))))))</f>
        <v>-</v>
      </c>
      <c r="AY276" s="25" t="str">
        <f>IF(Pengawas!AY276="","-",IF(Pengawas!AY276&gt;2,"Tidak valid","OK"))</f>
        <v>-</v>
      </c>
      <c r="AZ276" s="25" t="str">
        <f>IF(Pengawas!AY276="",IF(Pengawas!AZ276="","-","Harap dikosongkan"),IF(Pengawas!AY276=0,IF(Pengawas!AZ276="","OK","Harap dikosongkan"),IF(Pengawas!AZ276="","Harap diisi",IF(Pengawas!AZ276&gt;2015,"Cek lagi",IF(Pengawas!AZ276&lt;2000,"Cek lagi","OK")))))</f>
        <v>-</v>
      </c>
      <c r="BA276" s="25" t="str">
        <f>IF(Pengawas!BA276="","-",IF(LEN(Pengawas!BA276)&lt;5,"Cek lagi","OK"))</f>
        <v>-</v>
      </c>
      <c r="BB276" s="25" t="str">
        <f>IF(Pengawas!BB276="","-",IF(LEN(Pengawas!BB276)&lt;4,"Cek lagi","OK"))</f>
        <v>-</v>
      </c>
      <c r="BC276" s="25" t="str">
        <f>IF(Pengawas!BC276="","-",IF(LEN(Pengawas!BC276)&lt;4,"Cek lagi","OK"))</f>
        <v>-</v>
      </c>
      <c r="BD276" s="25" t="str">
        <f>IF(Pengawas!BD276="","-",IF(LEN(Pengawas!BD276)&lt;4,"Cek lagi","OK"))</f>
        <v>-</v>
      </c>
      <c r="BE276" s="25" t="str">
        <f>IF(Pengawas!BE276="","-",IF(LEN(Pengawas!BE276)&lt;4,"Cek lagi","OK"))</f>
        <v>-</v>
      </c>
      <c r="BF276" s="25" t="str">
        <f>IF(Pengawas!BF276="","-",IF(LEN(Pengawas!BF276)&lt;&gt;5,"Tidak valid","OK"))</f>
        <v>-</v>
      </c>
      <c r="BG276" s="25" t="str">
        <f>IF(Pengawas!BG276="","-",IF(LEN(Pengawas!BG276)&lt;9,"Cek lagi",IF(LEN(Pengawas!BG276)&gt;14,"Cek lagi","OK")))</f>
        <v>-</v>
      </c>
    </row>
    <row r="277" spans="1:59" ht="15" customHeight="1" x14ac:dyDescent="0.2">
      <c r="A277" s="25" t="str">
        <f>IF(Pengawas!A277="","-",IF(LEN(Pengawas!A277)&lt;4,"Cek lagi","OK"))</f>
        <v>-</v>
      </c>
      <c r="B277" s="25" t="str">
        <f>IF(Pengawas!B277="","-",IF(LEN(Pengawas!B277)&lt;4,"Cek lagi","OK"))</f>
        <v>-</v>
      </c>
      <c r="C277" s="25" t="str">
        <f>IF(Pengawas!C277="","-",IF(LEN(Pengawas!C277)&lt;&gt;18,"Tidak valid","OK"))</f>
        <v>-</v>
      </c>
      <c r="D277" s="25" t="str">
        <f>IF(Pengawas!D277="","-",IF(LEN(Pengawas!D277)&lt;&gt;16,"Tidak valid","OK"))</f>
        <v>-</v>
      </c>
      <c r="E277" s="25" t="str">
        <f>IF(Pengawas!E277="","-",IF(LEN(Pengawas!E277)&lt;4,"Cek lagi","OK"))</f>
        <v>-</v>
      </c>
      <c r="F277" s="25" t="str">
        <f>IF(Pengawas!F277="","-",IF(LEN(Pengawas!F277)&lt;&gt;16,"Tidak valid","OK"))</f>
        <v>-</v>
      </c>
      <c r="G277" s="25" t="str">
        <f>IF(Pengawas!G277="","-",IF(LEN(Pengawas!G277)&lt;4,"Cek lagi","OK"))</f>
        <v>-</v>
      </c>
      <c r="H277" s="26" t="str">
        <f>IF(Pengawas!H277="","-",IF(VALUE(LEFT(Pengawas!H277,2))&gt;31,"Tanggal tidak valid",IF(VALUE(LEFT(RIGHT(Pengawas!H277,7),2))&gt;12,"Bulan tidak valid",IF(VALUE(RIGHT(Pengawas!H277,4))&gt;1990,"Umur terlalu muda",IF(VALUE(RIGHT(Pengawas!H277,4))&lt;1955,"Umur terlalu tua","OK")))))</f>
        <v>-</v>
      </c>
      <c r="I277" s="25" t="str">
        <f>IF(Pengawas!I277="","-",IF(Pengawas!I277="L","OK",IF(Pengawas!I277="P","OK","Tidak valid")))</f>
        <v>-</v>
      </c>
      <c r="J277" s="25" t="str">
        <f>IF(Pengawas!J277="","-",IF(LEN(Pengawas!J277)&lt;4,"Cek lagi","OK"))</f>
        <v>-</v>
      </c>
      <c r="K277" s="25" t="str">
        <f>IF(Pengawas!K277="","-",IF(Pengawas!K277&gt;5,"Tidak valid",IF(Pengawas!K277&lt;1,"Tidak valid","OK")))</f>
        <v>-</v>
      </c>
      <c r="L277" s="25" t="str">
        <f>IF(Pengawas!L277="","-",IF(VALUE(LEFT(Pengawas!L277,1))&gt;1,"Tidak valid","OK"))</f>
        <v>-</v>
      </c>
      <c r="M277" s="25" t="str">
        <f>IF(Pengawas!M277="","-",IF(VALUE(LEFT(Pengawas!M277,1))&gt;1,"Tidak valid","OK"))</f>
        <v>-</v>
      </c>
      <c r="N277" s="25" t="str">
        <f>IF(Pengawas!N277="","-",IF(VALUE(LEFT(Pengawas!N277,2))&gt;31,"Tanggal tidak valid",IF(VALUE(LEFT(RIGHT(Pengawas!N277,7),2))&gt;12,"Bulan tidak valid",IF(VALUE(RIGHT(Pengawas!N277,4))&gt;2015,"Tahun cek lagi",IF(VALUE(RIGHT(Pengawas!N277,4))&lt;1930,"Tahun cek lagi","OK")))))</f>
        <v>-</v>
      </c>
      <c r="O277" s="26" t="str">
        <f>IF(Pengawas!O277="","-",IF(VALUE(LEFT(Pengawas!O277,2))&gt;31,"Tanggal tidak valid",IF(VALUE(LEFT(RIGHT(Pengawas!O277,7),2))&gt;12,"Bulan tidak valid",IF(VALUE(RIGHT(Pengawas!O277,4))&gt;2015,"Tahun cek lagi",IF(VALUE(RIGHT(Pengawas!O277,4))&lt;1930,"Tahun cek lagi","OK")))))</f>
        <v>-</v>
      </c>
      <c r="P277" s="26" t="str">
        <f>IF(Pengawas!P277="","-",IF(VALUE(LEFT(Pengawas!P277,2))&gt;31,"Tanggal tidak valid",IF(VALUE(LEFT(RIGHT(Pengawas!P277,7),2))&gt;12,"Bulan tidak valid",IF(VALUE(RIGHT(Pengawas!P277,4))&gt;2015,"Tahun cek lagi",IF(VALUE(RIGHT(Pengawas!P277,4))&lt;1930,"Tahun cek lagi","OK")))))</f>
        <v>-</v>
      </c>
      <c r="Q277" s="25" t="str">
        <f>IF(Pengawas!Q277="","-",IF(Pengawas!Q277&gt;3,"Tidak valid",IF(Pengawas!Q277&lt;1,"Tidak valid","OK")))</f>
        <v>-</v>
      </c>
      <c r="R277" s="25" t="str">
        <f>IF(Pengawas!R277="","-",IF(Pengawas!R277&gt;20000000,"Cek lagi",IF(Pengawas!R277&lt;50000,"Cek lagi","OK")))</f>
        <v>-</v>
      </c>
      <c r="S277" s="25" t="str">
        <f>IF(Pengawas!S277="","-",IF(Pengawas!S277&gt;3,"Tidak valid",IF(Pengawas!S277&lt;1,"Tidak valid","OK")))</f>
        <v>-</v>
      </c>
      <c r="T277" s="25" t="str">
        <f>IF(Pengawas!T277="","-",IF(Pengawas!T277&gt;6,"Tidak valid",IF(Pengawas!T277&lt;1,"Tidak valid","OK")))</f>
        <v>-</v>
      </c>
      <c r="U277" s="25" t="str">
        <f>IF(Pengawas!U277="","-",IF(Pengawas!U277&gt;4,"Tidak valid",IF(Pengawas!U277&lt;1,"Tidak valid","OK")))</f>
        <v>-</v>
      </c>
      <c r="V277" s="25" t="str">
        <f>IF(Pengawas!V277="","-",IF(Pengawas!V277&gt;2,"Tidak valid",IF(Pengawas!V277&lt;1,"Tidak valid","OK")))</f>
        <v>-</v>
      </c>
      <c r="W277" s="25" t="str">
        <f>IF(Pengawas!V277="","-",IF(Pengawas!V277=1,IF(Pengawas!W277="","Harap diisi","OK"),IF(Pengawas!V277=2,IF(Pengawas!W277="","Harap diisi","OK"),IF(Pengawas!V278&lt;1,"-",IF(Pengawas!V278&gt;2,"-","OK")))))</f>
        <v>-</v>
      </c>
      <c r="X277" s="25" t="str">
        <f>IF(Pengawas!V277="","-",IF(Pengawas!V277=1,IF(Pengawas!X277="","Harap diisi","OK"),IF(Pengawas!V277=2,IF(Pengawas!X277="","Harap diisi","OK"),IF(Pengawas!V278&lt;1,"-",IF(Pengawas!V278&gt;2,"-","OK")))))</f>
        <v>-</v>
      </c>
      <c r="Y277" s="25" t="str">
        <f>IF(Pengawas!V277="","-",IF(Pengawas!V277=1,IF(Pengawas!Y277="","Harap diisi","OK"),IF(Pengawas!V277=2,IF(Pengawas!Y277="","Harap diisi","OK"),IF(Pengawas!V278&lt;1,"-",IF(Pengawas!V278&gt;2,"-","OK")))))</f>
        <v>-</v>
      </c>
      <c r="Z277" s="25" t="str">
        <f>IF(Pengawas!V277="","-",IF(Pengawas!V277=1,IF(Pengawas!Z277="","Harap diisi","OK"),IF(Pengawas!V277=2,IF(Pengawas!Z277="","Harap diisi","OK"),IF(Pengawas!V278&lt;1,"-",IF(Pengawas!V278&gt;2,"-","OK")))))</f>
        <v>-</v>
      </c>
      <c r="AA277" s="25" t="str">
        <f>IF(Pengawas!V277="","-",IF(Pengawas!V277=1,IF(Pengawas!AA277="","Harap diisi","OK"),IF(Pengawas!V277=2,IF(Pengawas!AA277="","Harap diisi","OK"),IF(Pengawas!V278&lt;1,"-",IF(Pengawas!V278&gt;2,"-","OK")))))</f>
        <v>-</v>
      </c>
      <c r="AB277" s="25" t="str">
        <f>IF(Pengawas!V277="","-",IF(Pengawas!V277=1,IF(Pengawas!AB277="","Harap diisi","OK"),IF(Pengawas!V277=2,IF(Pengawas!AB277="","Harap diisi","OK"),IF(Pengawas!V278&lt;1,"-",IF(Pengawas!V278&gt;2,"-","OK")))))</f>
        <v>-</v>
      </c>
      <c r="AC277" s="25" t="str">
        <f>IF(Pengawas!V277="","-",IF(Pengawas!V277=1,IF(Pengawas!AC277="","Harap diisi","OK"),IF(Pengawas!V277=2,IF(Pengawas!AC277="","Harap diisi","OK"),IF(Pengawas!V278&lt;1,"-",IF(Pengawas!V278&gt;2,"-","OK")))))</f>
        <v>-</v>
      </c>
      <c r="AD277" s="25" t="str">
        <f>IF(Pengawas!V277="","-",IF(Pengawas!V277=1,IF(Pengawas!AD277="","OK","Harap dikosongkan"),IF(Pengawas!V277=2,IF(Pengawas!AD277="","Harap diisi","OK"),IF(Pengawas!V278&lt;1,"-",IF(Pengawas!V278&gt;2,"-","OK")))))</f>
        <v>-</v>
      </c>
      <c r="AE277" s="25" t="str">
        <f>IF(Pengawas!V277="","-",IF(Pengawas!V277=1,IF(Pengawas!AE277="","OK","Harap dikosongkan"),IF(Pengawas!V277=2,IF(Pengawas!AE277="","Harap diisi","OK"),IF(Pengawas!V278&lt;1,"-",IF(Pengawas!V278&gt;2,"-","OK")))))</f>
        <v>-</v>
      </c>
      <c r="AF277" s="25" t="str">
        <f>IF(Pengawas!V277="","-",IF(Pengawas!V277=1,IF(Pengawas!AF277="","OK","Harap dikosongkan"),IF(Pengawas!V277=2,IF(Pengawas!AF277="","Harap diisi","OK"),IF(Pengawas!V278&lt;1,"-",IF(Pengawas!V278&gt;2,"-","OK")))))</f>
        <v>-</v>
      </c>
      <c r="AG277" s="25" t="str">
        <f>IF(Pengawas!V277="","-",IF(Pengawas!V277=1,IF(Pengawas!AG277="","OK","Harap dikosongkan"),IF(Pengawas!V277=2,IF(Pengawas!AG277="","Harap diisi","OK"),IF(Pengawas!V278&lt;1,"-",IF(Pengawas!V278&gt;2,"-","OK")))))</f>
        <v>-</v>
      </c>
      <c r="AH277" s="25" t="str">
        <f>IF(Pengawas!V277="","-",IF(Pengawas!V277=1,IF(Pengawas!AH277="","OK","Harap dikosongkan"),IF(Pengawas!V277=2,IF(Pengawas!AH277="","Harap diisi","OK"),IF(Pengawas!V278&lt;1,"-",IF(Pengawas!V278&gt;2,"-","OK")))))</f>
        <v>-</v>
      </c>
      <c r="AI277" s="25" t="str">
        <f>IF(Pengawas!V277="","-",IF(Pengawas!V277=1,IF(Pengawas!AI277="","OK","Harap dikosongkan"),IF(Pengawas!V277=2,IF(Pengawas!AI277="","Harap diisi","OK"),IF(Pengawas!V278&lt;1,"-",IF(Pengawas!V278&gt;2,"-","OK")))))</f>
        <v>-</v>
      </c>
      <c r="AJ277" s="25" t="str">
        <f>IF(Pengawas!V277="","-",IF(Pengawas!V277=1,IF(Pengawas!AJ277="","OK","Harap dikosongkan"),IF(Pengawas!V277=2,IF(Pengawas!AJ277="","Harap diisi","OK"),IF(Pengawas!V278&lt;1,"-",IF(Pengawas!V278&gt;2,"-","OK")))))</f>
        <v>-</v>
      </c>
      <c r="AK277" s="25" t="str">
        <f>IF(Pengawas!V277="","-",IF(Pengawas!V277=1,IF(Pengawas!AK277="","OK","Harap dikosongkan"),IF(Pengawas!V277=2,IF(Pengawas!AK277="","Harap diisi","OK"),IF(Pengawas!V278&lt;1,"-",IF(Pengawas!V278&gt;2,"-","OK")))))</f>
        <v>-</v>
      </c>
      <c r="AL277" s="25" t="str">
        <f>IF(Pengawas!AL277="","-",IF(Pengawas!AL277&gt;3,"Tidak valid",IF(Pengawas!AL277&lt;1,"Tidak valid","OK")))</f>
        <v>-</v>
      </c>
      <c r="AM277" s="25" t="str">
        <f>IF(Pengawas!AL277="",IF(Pengawas!AM277="","-","Harap dikosongkan"),IF(Pengawas!AL277&lt;&gt;1,IF(Pengawas!AM277="","OK","Harap dikosongkan"),IF(Pengawas!AM277="","Harap diisi",IF(Pengawas!AM277&gt;2015,"Cek lagi",IF(Pengawas!AM277&lt;2005,"Cek lagi","OK")))))</f>
        <v>-</v>
      </c>
      <c r="AN277" s="25" t="str">
        <f>IF(Pengawas!AL277="",IF(Pengawas!AN277="","-","Harap dikosongkan"),IF(Pengawas!AL277&lt;&gt;1,IF(Pengawas!AN277="","OK","Harap dikosongkan"),IF(Pengawas!AN277="","Harap diisi",IF(VALUE(Pengawas!AN277)&gt;33,"Tidak valid",IF(VALUE(Pengawas!AN277)&lt;1,"Tidak valid","OK")))))</f>
        <v>-</v>
      </c>
      <c r="AO277" s="25" t="str">
        <f>IF(Pengawas!AL277="",IF(Pengawas!AO277="","-","Harap dikosongkan"),IF(Pengawas!AL277&lt;&gt;1,IF(Pengawas!AO277="","OK","Harap dikosongkan"),IF(Pengawas!AO277="","Harap diisi",IF(Pengawas!AO277&gt;1,"Tidak valid","OK"))))</f>
        <v>-</v>
      </c>
      <c r="AP277" s="25" t="str">
        <f>IF(Pengawas!AL277&gt;1,"OK",IF(Pengawas!AO277="",IF(Pengawas!AP277="","-","Kolom AO cek lagi"),IF(Pengawas!AO277=0,IF(Pengawas!AP277="","OK","Harap dikosongkan"),IF(Pengawas!AP277="","Harap diisi",IF(LEN(Pengawas!AP277)&lt;12,"Tidak valid",IF(LEN(Pengawas!AP277)&gt;14,"Tidak valid","OK"))))))</f>
        <v>-</v>
      </c>
      <c r="AQ277" s="26" t="str">
        <f>IF(Pengawas!AL277&gt;1,"OK",IF(Pengawas!AO277="",IF(Pengawas!AQ277="","-","Kolom AO cek lagi"),IF(Pengawas!AO277=0,IF(Pengawas!AQ277="","OK","Harap dikosongkan"),IF(Pengawas!AQ277="","Harap diisi",IF(LEN(Pengawas!AQ277)&lt;5,"Cek lagi","OK")))))</f>
        <v>-</v>
      </c>
      <c r="AR277" s="26" t="str">
        <f>IF(Pengawas!AL277&gt;1,"OK",IF(Pengawas!AO277="",IF(Pengawas!AR277="","-","Kolom AT cek lagi"),IF(Pengawas!AO277=0,IF(Pengawas!AR277="","OK","Harap dikosongkan"),IF(Pengawas!AR277="","Harap diisi",IF(VALUE(LEFT(Pengawas!AR277,2))&gt;31,"Tanggal tidak valid",IF(VALUE(LEFT(RIGHT(Pengawas!AR277,7),2))&gt;12,"Bulan tidak valid",IF(VALUE(RIGHT(Pengawas!AR277,4))&gt;2016,"Tahun cek lagi",IF(VALUE(RIGHT(Pengawas!AR277,4))&lt;2005,"Tahun cek lagi","OK"))))))))</f>
        <v>-</v>
      </c>
      <c r="AS277" s="25" t="str">
        <f>IF(Pengawas!AP277="",IF(Pengawas!AS277="","-","Harap dikosongkan"),IF(Pengawas!AP277&lt;&gt;"",IF(Pengawas!AS277="","Harap diisi",IF(Pengawas!AS277&gt;1,"Tidak valid","OK"))))</f>
        <v>-</v>
      </c>
      <c r="AT277" s="25" t="str">
        <f>IF(Pengawas!AS277="",IF(Pengawas!AT277="","-","Harap dikosongkan"),IF(Pengawas!AS277&lt;&gt;1,IF(Pengawas!AT277="","OK","Harap dikosongkan"),IF(Pengawas!AS277="",IF(Pengawas!AT277="","-","Harap dikosongkan"),IF(Pengawas!AS277=0,IF(Pengawas!AT277="","OK","Harap dikosongkan"),IF(Pengawas!AT277="","Harap diisi",IF(Pengawas!AT277&gt;2016,"Cek lagi",IF(Pengawas!AT277&lt;2005,"Cek lagi",IF(Pengawas!AM277&gt;Pengawas!AT277,"Cek lagi dengan Kolom AL","OK"))))))))</f>
        <v>-</v>
      </c>
      <c r="AU277" s="25" t="str">
        <f>IF(Pengawas!AS277="",IF(Pengawas!AU277="","-","Harap dikosongkan"),IF(Pengawas!AS277&lt;&gt;1,IF(Pengawas!AU277="","OK","Harap dikosongkan"),IF(Pengawas!AS277="",IF(Pengawas!AU277="","-","Harap dikosongkan"),IF(Pengawas!AS277=0,IF(Pengawas!AU277="","OK","Harap dikosongkan"),IF(Pengawas!AU277="","Harap diisi",IF(Pengawas!AU277&gt;20000000,"Cek lagi",IF(Pengawas!AU277&lt;100000,"Cek lagi","OK")))))))</f>
        <v>-</v>
      </c>
      <c r="AV277" s="25" t="str">
        <f>IF(Pengawas!AV277="","-",IF(Pengawas!AV277&gt;3,"Tidak valid","OK"))</f>
        <v>-</v>
      </c>
      <c r="AW277" s="25" t="str">
        <f>IF(Pengawas!AV277="",IF(Pengawas!AW277="","-","Harap dikosongkan"),IF(Pengawas!AV277=0,IF(Pengawas!AW277="","OK","Harap dikosongkan"),IF(Pengawas!AV277&gt;0,IF(Pengawas!AW277="","Harap diisi",IF(Pengawas!AW277&gt;2015,"Tidak valid","OK")))))</f>
        <v>-</v>
      </c>
      <c r="AX277" s="25" t="str">
        <f>IF(Pengawas!AV277="",IF(Pengawas!AX277="","-","Harap dikosongkan"),IF(Pengawas!AV277=0,IF(Pengawas!AX277="","OK","Harap dikosongkan"),IF(Pengawas!AV277&gt;0,IF(Pengawas!AX277="","Harap diisi",IF(Pengawas!AX277="","-",IF(Pengawas!AX277&gt;1,"Tidak valid","OK"))))))</f>
        <v>-</v>
      </c>
      <c r="AY277" s="25" t="str">
        <f>IF(Pengawas!AY277="","-",IF(Pengawas!AY277&gt;2,"Tidak valid","OK"))</f>
        <v>-</v>
      </c>
      <c r="AZ277" s="25" t="str">
        <f>IF(Pengawas!AY277="",IF(Pengawas!AZ277="","-","Harap dikosongkan"),IF(Pengawas!AY277=0,IF(Pengawas!AZ277="","OK","Harap dikosongkan"),IF(Pengawas!AZ277="","Harap diisi",IF(Pengawas!AZ277&gt;2015,"Cek lagi",IF(Pengawas!AZ277&lt;2000,"Cek lagi","OK")))))</f>
        <v>-</v>
      </c>
      <c r="BA277" s="25" t="str">
        <f>IF(Pengawas!BA277="","-",IF(LEN(Pengawas!BA277)&lt;5,"Cek lagi","OK"))</f>
        <v>-</v>
      </c>
      <c r="BB277" s="25" t="str">
        <f>IF(Pengawas!BB277="","-",IF(LEN(Pengawas!BB277)&lt;4,"Cek lagi","OK"))</f>
        <v>-</v>
      </c>
      <c r="BC277" s="25" t="str">
        <f>IF(Pengawas!BC277="","-",IF(LEN(Pengawas!BC277)&lt;4,"Cek lagi","OK"))</f>
        <v>-</v>
      </c>
      <c r="BD277" s="25" t="str">
        <f>IF(Pengawas!BD277="","-",IF(LEN(Pengawas!BD277)&lt;4,"Cek lagi","OK"))</f>
        <v>-</v>
      </c>
      <c r="BE277" s="25" t="str">
        <f>IF(Pengawas!BE277="","-",IF(LEN(Pengawas!BE277)&lt;4,"Cek lagi","OK"))</f>
        <v>-</v>
      </c>
      <c r="BF277" s="25" t="str">
        <f>IF(Pengawas!BF277="","-",IF(LEN(Pengawas!BF277)&lt;&gt;5,"Tidak valid","OK"))</f>
        <v>-</v>
      </c>
      <c r="BG277" s="25" t="str">
        <f>IF(Pengawas!BG277="","-",IF(LEN(Pengawas!BG277)&lt;9,"Cek lagi",IF(LEN(Pengawas!BG277)&gt;14,"Cek lagi","OK")))</f>
        <v>-</v>
      </c>
    </row>
    <row r="278" spans="1:59" ht="15" customHeight="1" x14ac:dyDescent="0.2">
      <c r="A278" s="25" t="str">
        <f>IF(Pengawas!A278="","-",IF(LEN(Pengawas!A278)&lt;4,"Cek lagi","OK"))</f>
        <v>-</v>
      </c>
      <c r="B278" s="25" t="str">
        <f>IF(Pengawas!B278="","-",IF(LEN(Pengawas!B278)&lt;4,"Cek lagi","OK"))</f>
        <v>-</v>
      </c>
      <c r="C278" s="25" t="str">
        <f>IF(Pengawas!C278="","-",IF(LEN(Pengawas!C278)&lt;&gt;18,"Tidak valid","OK"))</f>
        <v>-</v>
      </c>
      <c r="D278" s="25" t="str">
        <f>IF(Pengawas!D278="","-",IF(LEN(Pengawas!D278)&lt;&gt;16,"Tidak valid","OK"))</f>
        <v>-</v>
      </c>
      <c r="E278" s="25" t="str">
        <f>IF(Pengawas!E278="","-",IF(LEN(Pengawas!E278)&lt;4,"Cek lagi","OK"))</f>
        <v>-</v>
      </c>
      <c r="F278" s="25" t="str">
        <f>IF(Pengawas!F278="","-",IF(LEN(Pengawas!F278)&lt;&gt;16,"Tidak valid","OK"))</f>
        <v>-</v>
      </c>
      <c r="G278" s="25" t="str">
        <f>IF(Pengawas!G278="","-",IF(LEN(Pengawas!G278)&lt;4,"Cek lagi","OK"))</f>
        <v>-</v>
      </c>
      <c r="H278" s="26" t="str">
        <f>IF(Pengawas!H278="","-",IF(VALUE(LEFT(Pengawas!H278,2))&gt;31,"Tanggal tidak valid",IF(VALUE(LEFT(RIGHT(Pengawas!H278,7),2))&gt;12,"Bulan tidak valid",IF(VALUE(RIGHT(Pengawas!H278,4))&gt;1990,"Umur terlalu muda",IF(VALUE(RIGHT(Pengawas!H278,4))&lt;1955,"Umur terlalu tua","OK")))))</f>
        <v>-</v>
      </c>
      <c r="I278" s="25" t="str">
        <f>IF(Pengawas!I278="","-",IF(Pengawas!I278="L","OK",IF(Pengawas!I278="P","OK","Tidak valid")))</f>
        <v>-</v>
      </c>
      <c r="J278" s="25" t="str">
        <f>IF(Pengawas!J278="","-",IF(LEN(Pengawas!J278)&lt;4,"Cek lagi","OK"))</f>
        <v>-</v>
      </c>
      <c r="K278" s="25" t="str">
        <f>IF(Pengawas!K278="","-",IF(Pengawas!K278&gt;5,"Tidak valid",IF(Pengawas!K278&lt;1,"Tidak valid","OK")))</f>
        <v>-</v>
      </c>
      <c r="L278" s="25" t="str">
        <f>IF(Pengawas!L278="","-",IF(VALUE(LEFT(Pengawas!L278,1))&gt;1,"Tidak valid","OK"))</f>
        <v>-</v>
      </c>
      <c r="M278" s="25" t="str">
        <f>IF(Pengawas!M278="","-",IF(VALUE(LEFT(Pengawas!M278,1))&gt;1,"Tidak valid","OK"))</f>
        <v>-</v>
      </c>
      <c r="N278" s="25" t="str">
        <f>IF(Pengawas!N278="","-",IF(VALUE(LEFT(Pengawas!N278,2))&gt;31,"Tanggal tidak valid",IF(VALUE(LEFT(RIGHT(Pengawas!N278,7),2))&gt;12,"Bulan tidak valid",IF(VALUE(RIGHT(Pengawas!N278,4))&gt;2015,"Tahun cek lagi",IF(VALUE(RIGHT(Pengawas!N278,4))&lt;1930,"Tahun cek lagi","OK")))))</f>
        <v>-</v>
      </c>
      <c r="O278" s="26" t="str">
        <f>IF(Pengawas!O278="","-",IF(VALUE(LEFT(Pengawas!O278,2))&gt;31,"Tanggal tidak valid",IF(VALUE(LEFT(RIGHT(Pengawas!O278,7),2))&gt;12,"Bulan tidak valid",IF(VALUE(RIGHT(Pengawas!O278,4))&gt;2015,"Tahun cek lagi",IF(VALUE(RIGHT(Pengawas!O278,4))&lt;1930,"Tahun cek lagi","OK")))))</f>
        <v>-</v>
      </c>
      <c r="P278" s="26" t="str">
        <f>IF(Pengawas!P278="","-",IF(VALUE(LEFT(Pengawas!P278,2))&gt;31,"Tanggal tidak valid",IF(VALUE(LEFT(RIGHT(Pengawas!P278,7),2))&gt;12,"Bulan tidak valid",IF(VALUE(RIGHT(Pengawas!P278,4))&gt;2015,"Tahun cek lagi",IF(VALUE(RIGHT(Pengawas!P278,4))&lt;1930,"Tahun cek lagi","OK")))))</f>
        <v>-</v>
      </c>
      <c r="Q278" s="25" t="str">
        <f>IF(Pengawas!Q278="","-",IF(Pengawas!Q278&gt;3,"Tidak valid",IF(Pengawas!Q278&lt;1,"Tidak valid","OK")))</f>
        <v>-</v>
      </c>
      <c r="R278" s="25" t="str">
        <f>IF(Pengawas!R278="","-",IF(Pengawas!R278&gt;20000000,"Cek lagi",IF(Pengawas!R278&lt;50000,"Cek lagi","OK")))</f>
        <v>-</v>
      </c>
      <c r="S278" s="25" t="str">
        <f>IF(Pengawas!S278="","-",IF(Pengawas!S278&gt;3,"Tidak valid",IF(Pengawas!S278&lt;1,"Tidak valid","OK")))</f>
        <v>-</v>
      </c>
      <c r="T278" s="25" t="str">
        <f>IF(Pengawas!T278="","-",IF(Pengawas!T278&gt;6,"Tidak valid",IF(Pengawas!T278&lt;1,"Tidak valid","OK")))</f>
        <v>-</v>
      </c>
      <c r="U278" s="25" t="str">
        <f>IF(Pengawas!U278="","-",IF(Pengawas!U278&gt;4,"Tidak valid",IF(Pengawas!U278&lt;1,"Tidak valid","OK")))</f>
        <v>-</v>
      </c>
      <c r="V278" s="25" t="str">
        <f>IF(Pengawas!V278="","-",IF(Pengawas!V278&gt;2,"Tidak valid",IF(Pengawas!V278&lt;1,"Tidak valid","OK")))</f>
        <v>-</v>
      </c>
      <c r="W278" s="25" t="str">
        <f>IF(Pengawas!V278="","-",IF(Pengawas!V278=1,IF(Pengawas!W278="","Harap diisi","OK"),IF(Pengawas!V278=2,IF(Pengawas!W278="","Harap diisi","OK"),IF(Pengawas!V279&lt;1,"-",IF(Pengawas!V279&gt;2,"-","OK")))))</f>
        <v>-</v>
      </c>
      <c r="X278" s="25" t="str">
        <f>IF(Pengawas!V278="","-",IF(Pengawas!V278=1,IF(Pengawas!X278="","Harap diisi","OK"),IF(Pengawas!V278=2,IF(Pengawas!X278="","Harap diisi","OK"),IF(Pengawas!V279&lt;1,"-",IF(Pengawas!V279&gt;2,"-","OK")))))</f>
        <v>-</v>
      </c>
      <c r="Y278" s="25" t="str">
        <f>IF(Pengawas!V278="","-",IF(Pengawas!V278=1,IF(Pengawas!Y278="","Harap diisi","OK"),IF(Pengawas!V278=2,IF(Pengawas!Y278="","Harap diisi","OK"),IF(Pengawas!V279&lt;1,"-",IF(Pengawas!V279&gt;2,"-","OK")))))</f>
        <v>-</v>
      </c>
      <c r="Z278" s="25" t="str">
        <f>IF(Pengawas!V278="","-",IF(Pengawas!V278=1,IF(Pengawas!Z278="","Harap diisi","OK"),IF(Pengawas!V278=2,IF(Pengawas!Z278="","Harap diisi","OK"),IF(Pengawas!V279&lt;1,"-",IF(Pengawas!V279&gt;2,"-","OK")))))</f>
        <v>-</v>
      </c>
      <c r="AA278" s="25" t="str">
        <f>IF(Pengawas!V278="","-",IF(Pengawas!V278=1,IF(Pengawas!AA278="","Harap diisi","OK"),IF(Pengawas!V278=2,IF(Pengawas!AA278="","Harap diisi","OK"),IF(Pengawas!V279&lt;1,"-",IF(Pengawas!V279&gt;2,"-","OK")))))</f>
        <v>-</v>
      </c>
      <c r="AB278" s="25" t="str">
        <f>IF(Pengawas!V278="","-",IF(Pengawas!V278=1,IF(Pengawas!AB278="","Harap diisi","OK"),IF(Pengawas!V278=2,IF(Pengawas!AB278="","Harap diisi","OK"),IF(Pengawas!V279&lt;1,"-",IF(Pengawas!V279&gt;2,"-","OK")))))</f>
        <v>-</v>
      </c>
      <c r="AC278" s="25" t="str">
        <f>IF(Pengawas!V278="","-",IF(Pengawas!V278=1,IF(Pengawas!AC278="","Harap diisi","OK"),IF(Pengawas!V278=2,IF(Pengawas!AC278="","Harap diisi","OK"),IF(Pengawas!V279&lt;1,"-",IF(Pengawas!V279&gt;2,"-","OK")))))</f>
        <v>-</v>
      </c>
      <c r="AD278" s="25" t="str">
        <f>IF(Pengawas!V278="","-",IF(Pengawas!V278=1,IF(Pengawas!AD278="","OK","Harap dikosongkan"),IF(Pengawas!V278=2,IF(Pengawas!AD278="","Harap diisi","OK"),IF(Pengawas!V279&lt;1,"-",IF(Pengawas!V279&gt;2,"-","OK")))))</f>
        <v>-</v>
      </c>
      <c r="AE278" s="25" t="str">
        <f>IF(Pengawas!V278="","-",IF(Pengawas!V278=1,IF(Pengawas!AE278="","OK","Harap dikosongkan"),IF(Pengawas!V278=2,IF(Pengawas!AE278="","Harap diisi","OK"),IF(Pengawas!V279&lt;1,"-",IF(Pengawas!V279&gt;2,"-","OK")))))</f>
        <v>-</v>
      </c>
      <c r="AF278" s="25" t="str">
        <f>IF(Pengawas!V278="","-",IF(Pengawas!V278=1,IF(Pengawas!AF278="","OK","Harap dikosongkan"),IF(Pengawas!V278=2,IF(Pengawas!AF278="","Harap diisi","OK"),IF(Pengawas!V279&lt;1,"-",IF(Pengawas!V279&gt;2,"-","OK")))))</f>
        <v>-</v>
      </c>
      <c r="AG278" s="25" t="str">
        <f>IF(Pengawas!V278="","-",IF(Pengawas!V278=1,IF(Pengawas!AG278="","OK","Harap dikosongkan"),IF(Pengawas!V278=2,IF(Pengawas!AG278="","Harap diisi","OK"),IF(Pengawas!V279&lt;1,"-",IF(Pengawas!V279&gt;2,"-","OK")))))</f>
        <v>-</v>
      </c>
      <c r="AH278" s="25" t="str">
        <f>IF(Pengawas!V278="","-",IF(Pengawas!V278=1,IF(Pengawas!AH278="","OK","Harap dikosongkan"),IF(Pengawas!V278=2,IF(Pengawas!AH278="","Harap diisi","OK"),IF(Pengawas!V279&lt;1,"-",IF(Pengawas!V279&gt;2,"-","OK")))))</f>
        <v>-</v>
      </c>
      <c r="AI278" s="25" t="str">
        <f>IF(Pengawas!V278="","-",IF(Pengawas!V278=1,IF(Pengawas!AI278="","OK","Harap dikosongkan"),IF(Pengawas!V278=2,IF(Pengawas!AI278="","Harap diisi","OK"),IF(Pengawas!V279&lt;1,"-",IF(Pengawas!V279&gt;2,"-","OK")))))</f>
        <v>-</v>
      </c>
      <c r="AJ278" s="25" t="str">
        <f>IF(Pengawas!V278="","-",IF(Pengawas!V278=1,IF(Pengawas!AJ278="","OK","Harap dikosongkan"),IF(Pengawas!V278=2,IF(Pengawas!AJ278="","Harap diisi","OK"),IF(Pengawas!V279&lt;1,"-",IF(Pengawas!V279&gt;2,"-","OK")))))</f>
        <v>-</v>
      </c>
      <c r="AK278" s="25" t="str">
        <f>IF(Pengawas!V278="","-",IF(Pengawas!V278=1,IF(Pengawas!AK278="","OK","Harap dikosongkan"),IF(Pengawas!V278=2,IF(Pengawas!AK278="","Harap diisi","OK"),IF(Pengawas!V279&lt;1,"-",IF(Pengawas!V279&gt;2,"-","OK")))))</f>
        <v>-</v>
      </c>
      <c r="AL278" s="25" t="str">
        <f>IF(Pengawas!AL278="","-",IF(Pengawas!AL278&gt;3,"Tidak valid",IF(Pengawas!AL278&lt;1,"Tidak valid","OK")))</f>
        <v>-</v>
      </c>
      <c r="AM278" s="25" t="str">
        <f>IF(Pengawas!AL278="",IF(Pengawas!AM278="","-","Harap dikosongkan"),IF(Pengawas!AL278&lt;&gt;1,IF(Pengawas!AM278="","OK","Harap dikosongkan"),IF(Pengawas!AM278="","Harap diisi",IF(Pengawas!AM278&gt;2015,"Cek lagi",IF(Pengawas!AM278&lt;2005,"Cek lagi","OK")))))</f>
        <v>-</v>
      </c>
      <c r="AN278" s="25" t="str">
        <f>IF(Pengawas!AL278="",IF(Pengawas!AN278="","-","Harap dikosongkan"),IF(Pengawas!AL278&lt;&gt;1,IF(Pengawas!AN278="","OK","Harap dikosongkan"),IF(Pengawas!AN278="","Harap diisi",IF(VALUE(Pengawas!AN278)&gt;33,"Tidak valid",IF(VALUE(Pengawas!AN278)&lt;1,"Tidak valid","OK")))))</f>
        <v>-</v>
      </c>
      <c r="AO278" s="25" t="str">
        <f>IF(Pengawas!AL278="",IF(Pengawas!AO278="","-","Harap dikosongkan"),IF(Pengawas!AL278&lt;&gt;1,IF(Pengawas!AO278="","OK","Harap dikosongkan"),IF(Pengawas!AO278="","Harap diisi",IF(Pengawas!AO278&gt;1,"Tidak valid","OK"))))</f>
        <v>-</v>
      </c>
      <c r="AP278" s="25" t="str">
        <f>IF(Pengawas!AL278&gt;1,"OK",IF(Pengawas!AO278="",IF(Pengawas!AP278="","-","Kolom AO cek lagi"),IF(Pengawas!AO278=0,IF(Pengawas!AP278="","OK","Harap dikosongkan"),IF(Pengawas!AP278="","Harap diisi",IF(LEN(Pengawas!AP278)&lt;12,"Tidak valid",IF(LEN(Pengawas!AP278)&gt;14,"Tidak valid","OK"))))))</f>
        <v>-</v>
      </c>
      <c r="AQ278" s="26" t="str">
        <f>IF(Pengawas!AL278&gt;1,"OK",IF(Pengawas!AO278="",IF(Pengawas!AQ278="","-","Kolom AO cek lagi"),IF(Pengawas!AO278=0,IF(Pengawas!AQ278="","OK","Harap dikosongkan"),IF(Pengawas!AQ278="","Harap diisi",IF(LEN(Pengawas!AQ278)&lt;5,"Cek lagi","OK")))))</f>
        <v>-</v>
      </c>
      <c r="AR278" s="26" t="str">
        <f>IF(Pengawas!AL278&gt;1,"OK",IF(Pengawas!AO278="",IF(Pengawas!AR278="","-","Kolom AT cek lagi"),IF(Pengawas!AO278=0,IF(Pengawas!AR278="","OK","Harap dikosongkan"),IF(Pengawas!AR278="","Harap diisi",IF(VALUE(LEFT(Pengawas!AR278,2))&gt;31,"Tanggal tidak valid",IF(VALUE(LEFT(RIGHT(Pengawas!AR278,7),2))&gt;12,"Bulan tidak valid",IF(VALUE(RIGHT(Pengawas!AR278,4))&gt;2016,"Tahun cek lagi",IF(VALUE(RIGHT(Pengawas!AR278,4))&lt;2005,"Tahun cek lagi","OK"))))))))</f>
        <v>-</v>
      </c>
      <c r="AS278" s="25" t="str">
        <f>IF(Pengawas!AP278="",IF(Pengawas!AS278="","-","Harap dikosongkan"),IF(Pengawas!AP278&lt;&gt;"",IF(Pengawas!AS278="","Harap diisi",IF(Pengawas!AS278&gt;1,"Tidak valid","OK"))))</f>
        <v>-</v>
      </c>
      <c r="AT278" s="25" t="str">
        <f>IF(Pengawas!AS278="",IF(Pengawas!AT278="","-","Harap dikosongkan"),IF(Pengawas!AS278&lt;&gt;1,IF(Pengawas!AT278="","OK","Harap dikosongkan"),IF(Pengawas!AS278="",IF(Pengawas!AT278="","-","Harap dikosongkan"),IF(Pengawas!AS278=0,IF(Pengawas!AT278="","OK","Harap dikosongkan"),IF(Pengawas!AT278="","Harap diisi",IF(Pengawas!AT278&gt;2016,"Cek lagi",IF(Pengawas!AT278&lt;2005,"Cek lagi",IF(Pengawas!AM278&gt;Pengawas!AT278,"Cek lagi dengan Kolom AL","OK"))))))))</f>
        <v>-</v>
      </c>
      <c r="AU278" s="25" t="str">
        <f>IF(Pengawas!AS278="",IF(Pengawas!AU278="","-","Harap dikosongkan"),IF(Pengawas!AS278&lt;&gt;1,IF(Pengawas!AU278="","OK","Harap dikosongkan"),IF(Pengawas!AS278="",IF(Pengawas!AU278="","-","Harap dikosongkan"),IF(Pengawas!AS278=0,IF(Pengawas!AU278="","OK","Harap dikosongkan"),IF(Pengawas!AU278="","Harap diisi",IF(Pengawas!AU278&gt;20000000,"Cek lagi",IF(Pengawas!AU278&lt;100000,"Cek lagi","OK")))))))</f>
        <v>-</v>
      </c>
      <c r="AV278" s="25" t="str">
        <f>IF(Pengawas!AV278="","-",IF(Pengawas!AV278&gt;3,"Tidak valid","OK"))</f>
        <v>-</v>
      </c>
      <c r="AW278" s="25" t="str">
        <f>IF(Pengawas!AV278="",IF(Pengawas!AW278="","-","Harap dikosongkan"),IF(Pengawas!AV278=0,IF(Pengawas!AW278="","OK","Harap dikosongkan"),IF(Pengawas!AV278&gt;0,IF(Pengawas!AW278="","Harap diisi",IF(Pengawas!AW278&gt;2015,"Tidak valid","OK")))))</f>
        <v>-</v>
      </c>
      <c r="AX278" s="25" t="str">
        <f>IF(Pengawas!AV278="",IF(Pengawas!AX278="","-","Harap dikosongkan"),IF(Pengawas!AV278=0,IF(Pengawas!AX278="","OK","Harap dikosongkan"),IF(Pengawas!AV278&gt;0,IF(Pengawas!AX278="","Harap diisi",IF(Pengawas!AX278="","-",IF(Pengawas!AX278&gt;1,"Tidak valid","OK"))))))</f>
        <v>-</v>
      </c>
      <c r="AY278" s="25" t="str">
        <f>IF(Pengawas!AY278="","-",IF(Pengawas!AY278&gt;2,"Tidak valid","OK"))</f>
        <v>-</v>
      </c>
      <c r="AZ278" s="25" t="str">
        <f>IF(Pengawas!AY278="",IF(Pengawas!AZ278="","-","Harap dikosongkan"),IF(Pengawas!AY278=0,IF(Pengawas!AZ278="","OK","Harap dikosongkan"),IF(Pengawas!AZ278="","Harap diisi",IF(Pengawas!AZ278&gt;2015,"Cek lagi",IF(Pengawas!AZ278&lt;2000,"Cek lagi","OK")))))</f>
        <v>-</v>
      </c>
      <c r="BA278" s="25" t="str">
        <f>IF(Pengawas!BA278="","-",IF(LEN(Pengawas!BA278)&lt;5,"Cek lagi","OK"))</f>
        <v>-</v>
      </c>
      <c r="BB278" s="25" t="str">
        <f>IF(Pengawas!BB278="","-",IF(LEN(Pengawas!BB278)&lt;4,"Cek lagi","OK"))</f>
        <v>-</v>
      </c>
      <c r="BC278" s="25" t="str">
        <f>IF(Pengawas!BC278="","-",IF(LEN(Pengawas!BC278)&lt;4,"Cek lagi","OK"))</f>
        <v>-</v>
      </c>
      <c r="BD278" s="25" t="str">
        <f>IF(Pengawas!BD278="","-",IF(LEN(Pengawas!BD278)&lt;4,"Cek lagi","OK"))</f>
        <v>-</v>
      </c>
      <c r="BE278" s="25" t="str">
        <f>IF(Pengawas!BE278="","-",IF(LEN(Pengawas!BE278)&lt;4,"Cek lagi","OK"))</f>
        <v>-</v>
      </c>
      <c r="BF278" s="25" t="str">
        <f>IF(Pengawas!BF278="","-",IF(LEN(Pengawas!BF278)&lt;&gt;5,"Tidak valid","OK"))</f>
        <v>-</v>
      </c>
      <c r="BG278" s="25" t="str">
        <f>IF(Pengawas!BG278="","-",IF(LEN(Pengawas!BG278)&lt;9,"Cek lagi",IF(LEN(Pengawas!BG278)&gt;14,"Cek lagi","OK")))</f>
        <v>-</v>
      </c>
    </row>
    <row r="279" spans="1:59" ht="15" customHeight="1" x14ac:dyDescent="0.2">
      <c r="A279" s="25" t="str">
        <f>IF(Pengawas!A279="","-",IF(LEN(Pengawas!A279)&lt;4,"Cek lagi","OK"))</f>
        <v>-</v>
      </c>
      <c r="B279" s="25" t="str">
        <f>IF(Pengawas!B279="","-",IF(LEN(Pengawas!B279)&lt;4,"Cek lagi","OK"))</f>
        <v>-</v>
      </c>
      <c r="C279" s="25" t="str">
        <f>IF(Pengawas!C279="","-",IF(LEN(Pengawas!C279)&lt;&gt;18,"Tidak valid","OK"))</f>
        <v>-</v>
      </c>
      <c r="D279" s="25" t="str">
        <f>IF(Pengawas!D279="","-",IF(LEN(Pengawas!D279)&lt;&gt;16,"Tidak valid","OK"))</f>
        <v>-</v>
      </c>
      <c r="E279" s="25" t="str">
        <f>IF(Pengawas!E279="","-",IF(LEN(Pengawas!E279)&lt;4,"Cek lagi","OK"))</f>
        <v>-</v>
      </c>
      <c r="F279" s="25" t="str">
        <f>IF(Pengawas!F279="","-",IF(LEN(Pengawas!F279)&lt;&gt;16,"Tidak valid","OK"))</f>
        <v>-</v>
      </c>
      <c r="G279" s="25" t="str">
        <f>IF(Pengawas!G279="","-",IF(LEN(Pengawas!G279)&lt;4,"Cek lagi","OK"))</f>
        <v>-</v>
      </c>
      <c r="H279" s="26" t="str">
        <f>IF(Pengawas!H279="","-",IF(VALUE(LEFT(Pengawas!H279,2))&gt;31,"Tanggal tidak valid",IF(VALUE(LEFT(RIGHT(Pengawas!H279,7),2))&gt;12,"Bulan tidak valid",IF(VALUE(RIGHT(Pengawas!H279,4))&gt;1990,"Umur terlalu muda",IF(VALUE(RIGHT(Pengawas!H279,4))&lt;1955,"Umur terlalu tua","OK")))))</f>
        <v>-</v>
      </c>
      <c r="I279" s="25" t="str">
        <f>IF(Pengawas!I279="","-",IF(Pengawas!I279="L","OK",IF(Pengawas!I279="P","OK","Tidak valid")))</f>
        <v>-</v>
      </c>
      <c r="J279" s="25" t="str">
        <f>IF(Pengawas!J279="","-",IF(LEN(Pengawas!J279)&lt;4,"Cek lagi","OK"))</f>
        <v>-</v>
      </c>
      <c r="K279" s="25" t="str">
        <f>IF(Pengawas!K279="","-",IF(Pengawas!K279&gt;5,"Tidak valid",IF(Pengawas!K279&lt;1,"Tidak valid","OK")))</f>
        <v>-</v>
      </c>
      <c r="L279" s="25" t="str">
        <f>IF(Pengawas!L279="","-",IF(VALUE(LEFT(Pengawas!L279,1))&gt;1,"Tidak valid","OK"))</f>
        <v>-</v>
      </c>
      <c r="M279" s="25" t="str">
        <f>IF(Pengawas!M279="","-",IF(VALUE(LEFT(Pengawas!M279,1))&gt;1,"Tidak valid","OK"))</f>
        <v>-</v>
      </c>
      <c r="N279" s="25" t="str">
        <f>IF(Pengawas!N279="","-",IF(VALUE(LEFT(Pengawas!N279,2))&gt;31,"Tanggal tidak valid",IF(VALUE(LEFT(RIGHT(Pengawas!N279,7),2))&gt;12,"Bulan tidak valid",IF(VALUE(RIGHT(Pengawas!N279,4))&gt;2015,"Tahun cek lagi",IF(VALUE(RIGHT(Pengawas!N279,4))&lt;1930,"Tahun cek lagi","OK")))))</f>
        <v>-</v>
      </c>
      <c r="O279" s="26" t="str">
        <f>IF(Pengawas!O279="","-",IF(VALUE(LEFT(Pengawas!O279,2))&gt;31,"Tanggal tidak valid",IF(VALUE(LEFT(RIGHT(Pengawas!O279,7),2))&gt;12,"Bulan tidak valid",IF(VALUE(RIGHT(Pengawas!O279,4))&gt;2015,"Tahun cek lagi",IF(VALUE(RIGHT(Pengawas!O279,4))&lt;1930,"Tahun cek lagi","OK")))))</f>
        <v>-</v>
      </c>
      <c r="P279" s="26" t="str">
        <f>IF(Pengawas!P279="","-",IF(VALUE(LEFT(Pengawas!P279,2))&gt;31,"Tanggal tidak valid",IF(VALUE(LEFT(RIGHT(Pengawas!P279,7),2))&gt;12,"Bulan tidak valid",IF(VALUE(RIGHT(Pengawas!P279,4))&gt;2015,"Tahun cek lagi",IF(VALUE(RIGHT(Pengawas!P279,4))&lt;1930,"Tahun cek lagi","OK")))))</f>
        <v>-</v>
      </c>
      <c r="Q279" s="25" t="str">
        <f>IF(Pengawas!Q279="","-",IF(Pengawas!Q279&gt;3,"Tidak valid",IF(Pengawas!Q279&lt;1,"Tidak valid","OK")))</f>
        <v>-</v>
      </c>
      <c r="R279" s="25" t="str">
        <f>IF(Pengawas!R279="","-",IF(Pengawas!R279&gt;20000000,"Cek lagi",IF(Pengawas!R279&lt;50000,"Cek lagi","OK")))</f>
        <v>-</v>
      </c>
      <c r="S279" s="25" t="str">
        <f>IF(Pengawas!S279="","-",IF(Pengawas!S279&gt;3,"Tidak valid",IF(Pengawas!S279&lt;1,"Tidak valid","OK")))</f>
        <v>-</v>
      </c>
      <c r="T279" s="25" t="str">
        <f>IF(Pengawas!T279="","-",IF(Pengawas!T279&gt;6,"Tidak valid",IF(Pengawas!T279&lt;1,"Tidak valid","OK")))</f>
        <v>-</v>
      </c>
      <c r="U279" s="25" t="str">
        <f>IF(Pengawas!U279="","-",IF(Pengawas!U279&gt;4,"Tidak valid",IF(Pengawas!U279&lt;1,"Tidak valid","OK")))</f>
        <v>-</v>
      </c>
      <c r="V279" s="25" t="str">
        <f>IF(Pengawas!V279="","-",IF(Pengawas!V279&gt;2,"Tidak valid",IF(Pengawas!V279&lt;1,"Tidak valid","OK")))</f>
        <v>-</v>
      </c>
      <c r="W279" s="25" t="str">
        <f>IF(Pengawas!V279="","-",IF(Pengawas!V279=1,IF(Pengawas!W279="","Harap diisi","OK"),IF(Pengawas!V279=2,IF(Pengawas!W279="","Harap diisi","OK"),IF(Pengawas!V280&lt;1,"-",IF(Pengawas!V280&gt;2,"-","OK")))))</f>
        <v>-</v>
      </c>
      <c r="X279" s="25" t="str">
        <f>IF(Pengawas!V279="","-",IF(Pengawas!V279=1,IF(Pengawas!X279="","Harap diisi","OK"),IF(Pengawas!V279=2,IF(Pengawas!X279="","Harap diisi","OK"),IF(Pengawas!V280&lt;1,"-",IF(Pengawas!V280&gt;2,"-","OK")))))</f>
        <v>-</v>
      </c>
      <c r="Y279" s="25" t="str">
        <f>IF(Pengawas!V279="","-",IF(Pengawas!V279=1,IF(Pengawas!Y279="","Harap diisi","OK"),IF(Pengawas!V279=2,IF(Pengawas!Y279="","Harap diisi","OK"),IF(Pengawas!V280&lt;1,"-",IF(Pengawas!V280&gt;2,"-","OK")))))</f>
        <v>-</v>
      </c>
      <c r="Z279" s="25" t="str">
        <f>IF(Pengawas!V279="","-",IF(Pengawas!V279=1,IF(Pengawas!Z279="","Harap diisi","OK"),IF(Pengawas!V279=2,IF(Pengawas!Z279="","Harap diisi","OK"),IF(Pengawas!V280&lt;1,"-",IF(Pengawas!V280&gt;2,"-","OK")))))</f>
        <v>-</v>
      </c>
      <c r="AA279" s="25" t="str">
        <f>IF(Pengawas!V279="","-",IF(Pengawas!V279=1,IF(Pengawas!AA279="","Harap diisi","OK"),IF(Pengawas!V279=2,IF(Pengawas!AA279="","Harap diisi","OK"),IF(Pengawas!V280&lt;1,"-",IF(Pengawas!V280&gt;2,"-","OK")))))</f>
        <v>-</v>
      </c>
      <c r="AB279" s="25" t="str">
        <f>IF(Pengawas!V279="","-",IF(Pengawas!V279=1,IF(Pengawas!AB279="","Harap diisi","OK"),IF(Pengawas!V279=2,IF(Pengawas!AB279="","Harap diisi","OK"),IF(Pengawas!V280&lt;1,"-",IF(Pengawas!V280&gt;2,"-","OK")))))</f>
        <v>-</v>
      </c>
      <c r="AC279" s="25" t="str">
        <f>IF(Pengawas!V279="","-",IF(Pengawas!V279=1,IF(Pengawas!AC279="","Harap diisi","OK"),IF(Pengawas!V279=2,IF(Pengawas!AC279="","Harap diisi","OK"),IF(Pengawas!V280&lt;1,"-",IF(Pengawas!V280&gt;2,"-","OK")))))</f>
        <v>-</v>
      </c>
      <c r="AD279" s="25" t="str">
        <f>IF(Pengawas!V279="","-",IF(Pengawas!V279=1,IF(Pengawas!AD279="","OK","Harap dikosongkan"),IF(Pengawas!V279=2,IF(Pengawas!AD279="","Harap diisi","OK"),IF(Pengawas!V280&lt;1,"-",IF(Pengawas!V280&gt;2,"-","OK")))))</f>
        <v>-</v>
      </c>
      <c r="AE279" s="25" t="str">
        <f>IF(Pengawas!V279="","-",IF(Pengawas!V279=1,IF(Pengawas!AE279="","OK","Harap dikosongkan"),IF(Pengawas!V279=2,IF(Pengawas!AE279="","Harap diisi","OK"),IF(Pengawas!V280&lt;1,"-",IF(Pengawas!V280&gt;2,"-","OK")))))</f>
        <v>-</v>
      </c>
      <c r="AF279" s="25" t="str">
        <f>IF(Pengawas!V279="","-",IF(Pengawas!V279=1,IF(Pengawas!AF279="","OK","Harap dikosongkan"),IF(Pengawas!V279=2,IF(Pengawas!AF279="","Harap diisi","OK"),IF(Pengawas!V280&lt;1,"-",IF(Pengawas!V280&gt;2,"-","OK")))))</f>
        <v>-</v>
      </c>
      <c r="AG279" s="25" t="str">
        <f>IF(Pengawas!V279="","-",IF(Pengawas!V279=1,IF(Pengawas!AG279="","OK","Harap dikosongkan"),IF(Pengawas!V279=2,IF(Pengawas!AG279="","Harap diisi","OK"),IF(Pengawas!V280&lt;1,"-",IF(Pengawas!V280&gt;2,"-","OK")))))</f>
        <v>-</v>
      </c>
      <c r="AH279" s="25" t="str">
        <f>IF(Pengawas!V279="","-",IF(Pengawas!V279=1,IF(Pengawas!AH279="","OK","Harap dikosongkan"),IF(Pengawas!V279=2,IF(Pengawas!AH279="","Harap diisi","OK"),IF(Pengawas!V280&lt;1,"-",IF(Pengawas!V280&gt;2,"-","OK")))))</f>
        <v>-</v>
      </c>
      <c r="AI279" s="25" t="str">
        <f>IF(Pengawas!V279="","-",IF(Pengawas!V279=1,IF(Pengawas!AI279="","OK","Harap dikosongkan"),IF(Pengawas!V279=2,IF(Pengawas!AI279="","Harap diisi","OK"),IF(Pengawas!V280&lt;1,"-",IF(Pengawas!V280&gt;2,"-","OK")))))</f>
        <v>-</v>
      </c>
      <c r="AJ279" s="25" t="str">
        <f>IF(Pengawas!V279="","-",IF(Pengawas!V279=1,IF(Pengawas!AJ279="","OK","Harap dikosongkan"),IF(Pengawas!V279=2,IF(Pengawas!AJ279="","Harap diisi","OK"),IF(Pengawas!V280&lt;1,"-",IF(Pengawas!V280&gt;2,"-","OK")))))</f>
        <v>-</v>
      </c>
      <c r="AK279" s="25" t="str">
        <f>IF(Pengawas!V279="","-",IF(Pengawas!V279=1,IF(Pengawas!AK279="","OK","Harap dikosongkan"),IF(Pengawas!V279=2,IF(Pengawas!AK279="","Harap diisi","OK"),IF(Pengawas!V280&lt;1,"-",IF(Pengawas!V280&gt;2,"-","OK")))))</f>
        <v>-</v>
      </c>
      <c r="AL279" s="25" t="str">
        <f>IF(Pengawas!AL279="","-",IF(Pengawas!AL279&gt;3,"Tidak valid",IF(Pengawas!AL279&lt;1,"Tidak valid","OK")))</f>
        <v>-</v>
      </c>
      <c r="AM279" s="25" t="str">
        <f>IF(Pengawas!AL279="",IF(Pengawas!AM279="","-","Harap dikosongkan"),IF(Pengawas!AL279&lt;&gt;1,IF(Pengawas!AM279="","OK","Harap dikosongkan"),IF(Pengawas!AM279="","Harap diisi",IF(Pengawas!AM279&gt;2015,"Cek lagi",IF(Pengawas!AM279&lt;2005,"Cek lagi","OK")))))</f>
        <v>-</v>
      </c>
      <c r="AN279" s="25" t="str">
        <f>IF(Pengawas!AL279="",IF(Pengawas!AN279="","-","Harap dikosongkan"),IF(Pengawas!AL279&lt;&gt;1,IF(Pengawas!AN279="","OK","Harap dikosongkan"),IF(Pengawas!AN279="","Harap diisi",IF(VALUE(Pengawas!AN279)&gt;33,"Tidak valid",IF(VALUE(Pengawas!AN279)&lt;1,"Tidak valid","OK")))))</f>
        <v>-</v>
      </c>
      <c r="AO279" s="25" t="str">
        <f>IF(Pengawas!AL279="",IF(Pengawas!AO279="","-","Harap dikosongkan"),IF(Pengawas!AL279&lt;&gt;1,IF(Pengawas!AO279="","OK","Harap dikosongkan"),IF(Pengawas!AO279="","Harap diisi",IF(Pengawas!AO279&gt;1,"Tidak valid","OK"))))</f>
        <v>-</v>
      </c>
      <c r="AP279" s="25" t="str">
        <f>IF(Pengawas!AL279&gt;1,"OK",IF(Pengawas!AO279="",IF(Pengawas!AP279="","-","Kolom AO cek lagi"),IF(Pengawas!AO279=0,IF(Pengawas!AP279="","OK","Harap dikosongkan"),IF(Pengawas!AP279="","Harap diisi",IF(LEN(Pengawas!AP279)&lt;12,"Tidak valid",IF(LEN(Pengawas!AP279)&gt;14,"Tidak valid","OK"))))))</f>
        <v>-</v>
      </c>
      <c r="AQ279" s="26" t="str">
        <f>IF(Pengawas!AL279&gt;1,"OK",IF(Pengawas!AO279="",IF(Pengawas!AQ279="","-","Kolom AO cek lagi"),IF(Pengawas!AO279=0,IF(Pengawas!AQ279="","OK","Harap dikosongkan"),IF(Pengawas!AQ279="","Harap diisi",IF(LEN(Pengawas!AQ279)&lt;5,"Cek lagi","OK")))))</f>
        <v>-</v>
      </c>
      <c r="AR279" s="26" t="str">
        <f>IF(Pengawas!AL279&gt;1,"OK",IF(Pengawas!AO279="",IF(Pengawas!AR279="","-","Kolom AT cek lagi"),IF(Pengawas!AO279=0,IF(Pengawas!AR279="","OK","Harap dikosongkan"),IF(Pengawas!AR279="","Harap diisi",IF(VALUE(LEFT(Pengawas!AR279,2))&gt;31,"Tanggal tidak valid",IF(VALUE(LEFT(RIGHT(Pengawas!AR279,7),2))&gt;12,"Bulan tidak valid",IF(VALUE(RIGHT(Pengawas!AR279,4))&gt;2016,"Tahun cek lagi",IF(VALUE(RIGHT(Pengawas!AR279,4))&lt;2005,"Tahun cek lagi","OK"))))))))</f>
        <v>-</v>
      </c>
      <c r="AS279" s="25" t="str">
        <f>IF(Pengawas!AP279="",IF(Pengawas!AS279="","-","Harap dikosongkan"),IF(Pengawas!AP279&lt;&gt;"",IF(Pengawas!AS279="","Harap diisi",IF(Pengawas!AS279&gt;1,"Tidak valid","OK"))))</f>
        <v>-</v>
      </c>
      <c r="AT279" s="25" t="str">
        <f>IF(Pengawas!AS279="",IF(Pengawas!AT279="","-","Harap dikosongkan"),IF(Pengawas!AS279&lt;&gt;1,IF(Pengawas!AT279="","OK","Harap dikosongkan"),IF(Pengawas!AS279="",IF(Pengawas!AT279="","-","Harap dikosongkan"),IF(Pengawas!AS279=0,IF(Pengawas!AT279="","OK","Harap dikosongkan"),IF(Pengawas!AT279="","Harap diisi",IF(Pengawas!AT279&gt;2016,"Cek lagi",IF(Pengawas!AT279&lt;2005,"Cek lagi",IF(Pengawas!AM279&gt;Pengawas!AT279,"Cek lagi dengan Kolom AL","OK"))))))))</f>
        <v>-</v>
      </c>
      <c r="AU279" s="25" t="str">
        <f>IF(Pengawas!AS279="",IF(Pengawas!AU279="","-","Harap dikosongkan"),IF(Pengawas!AS279&lt;&gt;1,IF(Pengawas!AU279="","OK","Harap dikosongkan"),IF(Pengawas!AS279="",IF(Pengawas!AU279="","-","Harap dikosongkan"),IF(Pengawas!AS279=0,IF(Pengawas!AU279="","OK","Harap dikosongkan"),IF(Pengawas!AU279="","Harap diisi",IF(Pengawas!AU279&gt;20000000,"Cek lagi",IF(Pengawas!AU279&lt;100000,"Cek lagi","OK")))))))</f>
        <v>-</v>
      </c>
      <c r="AV279" s="25" t="str">
        <f>IF(Pengawas!AV279="","-",IF(Pengawas!AV279&gt;3,"Tidak valid","OK"))</f>
        <v>-</v>
      </c>
      <c r="AW279" s="25" t="str">
        <f>IF(Pengawas!AV279="",IF(Pengawas!AW279="","-","Harap dikosongkan"),IF(Pengawas!AV279=0,IF(Pengawas!AW279="","OK","Harap dikosongkan"),IF(Pengawas!AV279&gt;0,IF(Pengawas!AW279="","Harap diisi",IF(Pengawas!AW279&gt;2015,"Tidak valid","OK")))))</f>
        <v>-</v>
      </c>
      <c r="AX279" s="25" t="str">
        <f>IF(Pengawas!AV279="",IF(Pengawas!AX279="","-","Harap dikosongkan"),IF(Pengawas!AV279=0,IF(Pengawas!AX279="","OK","Harap dikosongkan"),IF(Pengawas!AV279&gt;0,IF(Pengawas!AX279="","Harap diisi",IF(Pengawas!AX279="","-",IF(Pengawas!AX279&gt;1,"Tidak valid","OK"))))))</f>
        <v>-</v>
      </c>
      <c r="AY279" s="25" t="str">
        <f>IF(Pengawas!AY279="","-",IF(Pengawas!AY279&gt;2,"Tidak valid","OK"))</f>
        <v>-</v>
      </c>
      <c r="AZ279" s="25" t="str">
        <f>IF(Pengawas!AY279="",IF(Pengawas!AZ279="","-","Harap dikosongkan"),IF(Pengawas!AY279=0,IF(Pengawas!AZ279="","OK","Harap dikosongkan"),IF(Pengawas!AZ279="","Harap diisi",IF(Pengawas!AZ279&gt;2015,"Cek lagi",IF(Pengawas!AZ279&lt;2000,"Cek lagi","OK")))))</f>
        <v>-</v>
      </c>
      <c r="BA279" s="25" t="str">
        <f>IF(Pengawas!BA279="","-",IF(LEN(Pengawas!BA279)&lt;5,"Cek lagi","OK"))</f>
        <v>-</v>
      </c>
      <c r="BB279" s="25" t="str">
        <f>IF(Pengawas!BB279="","-",IF(LEN(Pengawas!BB279)&lt;4,"Cek lagi","OK"))</f>
        <v>-</v>
      </c>
      <c r="BC279" s="25" t="str">
        <f>IF(Pengawas!BC279="","-",IF(LEN(Pengawas!BC279)&lt;4,"Cek lagi","OK"))</f>
        <v>-</v>
      </c>
      <c r="BD279" s="25" t="str">
        <f>IF(Pengawas!BD279="","-",IF(LEN(Pengawas!BD279)&lt;4,"Cek lagi","OK"))</f>
        <v>-</v>
      </c>
      <c r="BE279" s="25" t="str">
        <f>IF(Pengawas!BE279="","-",IF(LEN(Pengawas!BE279)&lt;4,"Cek lagi","OK"))</f>
        <v>-</v>
      </c>
      <c r="BF279" s="25" t="str">
        <f>IF(Pengawas!BF279="","-",IF(LEN(Pengawas!BF279)&lt;&gt;5,"Tidak valid","OK"))</f>
        <v>-</v>
      </c>
      <c r="BG279" s="25" t="str">
        <f>IF(Pengawas!BG279="","-",IF(LEN(Pengawas!BG279)&lt;9,"Cek lagi",IF(LEN(Pengawas!BG279)&gt;14,"Cek lagi","OK")))</f>
        <v>-</v>
      </c>
    </row>
    <row r="280" spans="1:59" ht="15" customHeight="1" x14ac:dyDescent="0.2">
      <c r="A280" s="25" t="str">
        <f>IF(Pengawas!A280="","-",IF(LEN(Pengawas!A280)&lt;4,"Cek lagi","OK"))</f>
        <v>-</v>
      </c>
      <c r="B280" s="25" t="str">
        <f>IF(Pengawas!B280="","-",IF(LEN(Pengawas!B280)&lt;4,"Cek lagi","OK"))</f>
        <v>-</v>
      </c>
      <c r="C280" s="25" t="str">
        <f>IF(Pengawas!C280="","-",IF(LEN(Pengawas!C280)&lt;&gt;18,"Tidak valid","OK"))</f>
        <v>-</v>
      </c>
      <c r="D280" s="25" t="str">
        <f>IF(Pengawas!D280="","-",IF(LEN(Pengawas!D280)&lt;&gt;16,"Tidak valid","OK"))</f>
        <v>-</v>
      </c>
      <c r="E280" s="25" t="str">
        <f>IF(Pengawas!E280="","-",IF(LEN(Pengawas!E280)&lt;4,"Cek lagi","OK"))</f>
        <v>-</v>
      </c>
      <c r="F280" s="25" t="str">
        <f>IF(Pengawas!F280="","-",IF(LEN(Pengawas!F280)&lt;&gt;16,"Tidak valid","OK"))</f>
        <v>-</v>
      </c>
      <c r="G280" s="25" t="str">
        <f>IF(Pengawas!G280="","-",IF(LEN(Pengawas!G280)&lt;4,"Cek lagi","OK"))</f>
        <v>-</v>
      </c>
      <c r="H280" s="26" t="str">
        <f>IF(Pengawas!H280="","-",IF(VALUE(LEFT(Pengawas!H280,2))&gt;31,"Tanggal tidak valid",IF(VALUE(LEFT(RIGHT(Pengawas!H280,7),2))&gt;12,"Bulan tidak valid",IF(VALUE(RIGHT(Pengawas!H280,4))&gt;1990,"Umur terlalu muda",IF(VALUE(RIGHT(Pengawas!H280,4))&lt;1955,"Umur terlalu tua","OK")))))</f>
        <v>-</v>
      </c>
      <c r="I280" s="25" t="str">
        <f>IF(Pengawas!I280="","-",IF(Pengawas!I280="L","OK",IF(Pengawas!I280="P","OK","Tidak valid")))</f>
        <v>-</v>
      </c>
      <c r="J280" s="25" t="str">
        <f>IF(Pengawas!J280="","-",IF(LEN(Pengawas!J280)&lt;4,"Cek lagi","OK"))</f>
        <v>-</v>
      </c>
      <c r="K280" s="25" t="str">
        <f>IF(Pengawas!K280="","-",IF(Pengawas!K280&gt;5,"Tidak valid",IF(Pengawas!K280&lt;1,"Tidak valid","OK")))</f>
        <v>-</v>
      </c>
      <c r="L280" s="25" t="str">
        <f>IF(Pengawas!L280="","-",IF(VALUE(LEFT(Pengawas!L280,1))&gt;1,"Tidak valid","OK"))</f>
        <v>-</v>
      </c>
      <c r="M280" s="25" t="str">
        <f>IF(Pengawas!M280="","-",IF(VALUE(LEFT(Pengawas!M280,1))&gt;1,"Tidak valid","OK"))</f>
        <v>-</v>
      </c>
      <c r="N280" s="25" t="str">
        <f>IF(Pengawas!N280="","-",IF(VALUE(LEFT(Pengawas!N280,2))&gt;31,"Tanggal tidak valid",IF(VALUE(LEFT(RIGHT(Pengawas!N280,7),2))&gt;12,"Bulan tidak valid",IF(VALUE(RIGHT(Pengawas!N280,4))&gt;2015,"Tahun cek lagi",IF(VALUE(RIGHT(Pengawas!N280,4))&lt;1930,"Tahun cek lagi","OK")))))</f>
        <v>-</v>
      </c>
      <c r="O280" s="26" t="str">
        <f>IF(Pengawas!O280="","-",IF(VALUE(LEFT(Pengawas!O280,2))&gt;31,"Tanggal tidak valid",IF(VALUE(LEFT(RIGHT(Pengawas!O280,7),2))&gt;12,"Bulan tidak valid",IF(VALUE(RIGHT(Pengawas!O280,4))&gt;2015,"Tahun cek lagi",IF(VALUE(RIGHT(Pengawas!O280,4))&lt;1930,"Tahun cek lagi","OK")))))</f>
        <v>-</v>
      </c>
      <c r="P280" s="26" t="str">
        <f>IF(Pengawas!P280="","-",IF(VALUE(LEFT(Pengawas!P280,2))&gt;31,"Tanggal tidak valid",IF(VALUE(LEFT(RIGHT(Pengawas!P280,7),2))&gt;12,"Bulan tidak valid",IF(VALUE(RIGHT(Pengawas!P280,4))&gt;2015,"Tahun cek lagi",IF(VALUE(RIGHT(Pengawas!P280,4))&lt;1930,"Tahun cek lagi","OK")))))</f>
        <v>-</v>
      </c>
      <c r="Q280" s="25" t="str">
        <f>IF(Pengawas!Q280="","-",IF(Pengawas!Q280&gt;3,"Tidak valid",IF(Pengawas!Q280&lt;1,"Tidak valid","OK")))</f>
        <v>-</v>
      </c>
      <c r="R280" s="25" t="str">
        <f>IF(Pengawas!R280="","-",IF(Pengawas!R280&gt;20000000,"Cek lagi",IF(Pengawas!R280&lt;50000,"Cek lagi","OK")))</f>
        <v>-</v>
      </c>
      <c r="S280" s="25" t="str">
        <f>IF(Pengawas!S280="","-",IF(Pengawas!S280&gt;3,"Tidak valid",IF(Pengawas!S280&lt;1,"Tidak valid","OK")))</f>
        <v>-</v>
      </c>
      <c r="T280" s="25" t="str">
        <f>IF(Pengawas!T280="","-",IF(Pengawas!T280&gt;6,"Tidak valid",IF(Pengawas!T280&lt;1,"Tidak valid","OK")))</f>
        <v>-</v>
      </c>
      <c r="U280" s="25" t="str">
        <f>IF(Pengawas!U280="","-",IF(Pengawas!U280&gt;4,"Tidak valid",IF(Pengawas!U280&lt;1,"Tidak valid","OK")))</f>
        <v>-</v>
      </c>
      <c r="V280" s="25" t="str">
        <f>IF(Pengawas!V280="","-",IF(Pengawas!V280&gt;2,"Tidak valid",IF(Pengawas!V280&lt;1,"Tidak valid","OK")))</f>
        <v>-</v>
      </c>
      <c r="W280" s="25" t="str">
        <f>IF(Pengawas!V280="","-",IF(Pengawas!V280=1,IF(Pengawas!W280="","Harap diisi","OK"),IF(Pengawas!V280=2,IF(Pengawas!W280="","Harap diisi","OK"),IF(Pengawas!V281&lt;1,"-",IF(Pengawas!V281&gt;2,"-","OK")))))</f>
        <v>-</v>
      </c>
      <c r="X280" s="25" t="str">
        <f>IF(Pengawas!V280="","-",IF(Pengawas!V280=1,IF(Pengawas!X280="","Harap diisi","OK"),IF(Pengawas!V280=2,IF(Pengawas!X280="","Harap diisi","OK"),IF(Pengawas!V281&lt;1,"-",IF(Pengawas!V281&gt;2,"-","OK")))))</f>
        <v>-</v>
      </c>
      <c r="Y280" s="25" t="str">
        <f>IF(Pengawas!V280="","-",IF(Pengawas!V280=1,IF(Pengawas!Y280="","Harap diisi","OK"),IF(Pengawas!V280=2,IF(Pengawas!Y280="","Harap diisi","OK"),IF(Pengawas!V281&lt;1,"-",IF(Pengawas!V281&gt;2,"-","OK")))))</f>
        <v>-</v>
      </c>
      <c r="Z280" s="25" t="str">
        <f>IF(Pengawas!V280="","-",IF(Pengawas!V280=1,IF(Pengawas!Z280="","Harap diisi","OK"),IF(Pengawas!V280=2,IF(Pengawas!Z280="","Harap diisi","OK"),IF(Pengawas!V281&lt;1,"-",IF(Pengawas!V281&gt;2,"-","OK")))))</f>
        <v>-</v>
      </c>
      <c r="AA280" s="25" t="str">
        <f>IF(Pengawas!V280="","-",IF(Pengawas!V280=1,IF(Pengawas!AA280="","Harap diisi","OK"),IF(Pengawas!V280=2,IF(Pengawas!AA280="","Harap diisi","OK"),IF(Pengawas!V281&lt;1,"-",IF(Pengawas!V281&gt;2,"-","OK")))))</f>
        <v>-</v>
      </c>
      <c r="AB280" s="25" t="str">
        <f>IF(Pengawas!V280="","-",IF(Pengawas!V280=1,IF(Pengawas!AB280="","Harap diisi","OK"),IF(Pengawas!V280=2,IF(Pengawas!AB280="","Harap diisi","OK"),IF(Pengawas!V281&lt;1,"-",IF(Pengawas!V281&gt;2,"-","OK")))))</f>
        <v>-</v>
      </c>
      <c r="AC280" s="25" t="str">
        <f>IF(Pengawas!V280="","-",IF(Pengawas!V280=1,IF(Pengawas!AC280="","Harap diisi","OK"),IF(Pengawas!V280=2,IF(Pengawas!AC280="","Harap diisi","OK"),IF(Pengawas!V281&lt;1,"-",IF(Pengawas!V281&gt;2,"-","OK")))))</f>
        <v>-</v>
      </c>
      <c r="AD280" s="25" t="str">
        <f>IF(Pengawas!V280="","-",IF(Pengawas!V280=1,IF(Pengawas!AD280="","OK","Harap dikosongkan"),IF(Pengawas!V280=2,IF(Pengawas!AD280="","Harap diisi","OK"),IF(Pengawas!V281&lt;1,"-",IF(Pengawas!V281&gt;2,"-","OK")))))</f>
        <v>-</v>
      </c>
      <c r="AE280" s="25" t="str">
        <f>IF(Pengawas!V280="","-",IF(Pengawas!V280=1,IF(Pengawas!AE280="","OK","Harap dikosongkan"),IF(Pengawas!V280=2,IF(Pengawas!AE280="","Harap diisi","OK"),IF(Pengawas!V281&lt;1,"-",IF(Pengawas!V281&gt;2,"-","OK")))))</f>
        <v>-</v>
      </c>
      <c r="AF280" s="25" t="str">
        <f>IF(Pengawas!V280="","-",IF(Pengawas!V280=1,IF(Pengawas!AF280="","OK","Harap dikosongkan"),IF(Pengawas!V280=2,IF(Pengawas!AF280="","Harap diisi","OK"),IF(Pengawas!V281&lt;1,"-",IF(Pengawas!V281&gt;2,"-","OK")))))</f>
        <v>-</v>
      </c>
      <c r="AG280" s="25" t="str">
        <f>IF(Pengawas!V280="","-",IF(Pengawas!V280=1,IF(Pengawas!AG280="","OK","Harap dikosongkan"),IF(Pengawas!V280=2,IF(Pengawas!AG280="","Harap diisi","OK"),IF(Pengawas!V281&lt;1,"-",IF(Pengawas!V281&gt;2,"-","OK")))))</f>
        <v>-</v>
      </c>
      <c r="AH280" s="25" t="str">
        <f>IF(Pengawas!V280="","-",IF(Pengawas!V280=1,IF(Pengawas!AH280="","OK","Harap dikosongkan"),IF(Pengawas!V280=2,IF(Pengawas!AH280="","Harap diisi","OK"),IF(Pengawas!V281&lt;1,"-",IF(Pengawas!V281&gt;2,"-","OK")))))</f>
        <v>-</v>
      </c>
      <c r="AI280" s="25" t="str">
        <f>IF(Pengawas!V280="","-",IF(Pengawas!V280=1,IF(Pengawas!AI280="","OK","Harap dikosongkan"),IF(Pengawas!V280=2,IF(Pengawas!AI280="","Harap diisi","OK"),IF(Pengawas!V281&lt;1,"-",IF(Pengawas!V281&gt;2,"-","OK")))))</f>
        <v>-</v>
      </c>
      <c r="AJ280" s="25" t="str">
        <f>IF(Pengawas!V280="","-",IF(Pengawas!V280=1,IF(Pengawas!AJ280="","OK","Harap dikosongkan"),IF(Pengawas!V280=2,IF(Pengawas!AJ280="","Harap diisi","OK"),IF(Pengawas!V281&lt;1,"-",IF(Pengawas!V281&gt;2,"-","OK")))))</f>
        <v>-</v>
      </c>
      <c r="AK280" s="25" t="str">
        <f>IF(Pengawas!V280="","-",IF(Pengawas!V280=1,IF(Pengawas!AK280="","OK","Harap dikosongkan"),IF(Pengawas!V280=2,IF(Pengawas!AK280="","Harap diisi","OK"),IF(Pengawas!V281&lt;1,"-",IF(Pengawas!V281&gt;2,"-","OK")))))</f>
        <v>-</v>
      </c>
      <c r="AL280" s="25" t="str">
        <f>IF(Pengawas!AL280="","-",IF(Pengawas!AL280&gt;3,"Tidak valid",IF(Pengawas!AL280&lt;1,"Tidak valid","OK")))</f>
        <v>-</v>
      </c>
      <c r="AM280" s="25" t="str">
        <f>IF(Pengawas!AL280="",IF(Pengawas!AM280="","-","Harap dikosongkan"),IF(Pengawas!AL280&lt;&gt;1,IF(Pengawas!AM280="","OK","Harap dikosongkan"),IF(Pengawas!AM280="","Harap diisi",IF(Pengawas!AM280&gt;2015,"Cek lagi",IF(Pengawas!AM280&lt;2005,"Cek lagi","OK")))))</f>
        <v>-</v>
      </c>
      <c r="AN280" s="25" t="str">
        <f>IF(Pengawas!AL280="",IF(Pengawas!AN280="","-","Harap dikosongkan"),IF(Pengawas!AL280&lt;&gt;1,IF(Pengawas!AN280="","OK","Harap dikosongkan"),IF(Pengawas!AN280="","Harap diisi",IF(VALUE(Pengawas!AN280)&gt;33,"Tidak valid",IF(VALUE(Pengawas!AN280)&lt;1,"Tidak valid","OK")))))</f>
        <v>-</v>
      </c>
      <c r="AO280" s="25" t="str">
        <f>IF(Pengawas!AL280="",IF(Pengawas!AO280="","-","Harap dikosongkan"),IF(Pengawas!AL280&lt;&gt;1,IF(Pengawas!AO280="","OK","Harap dikosongkan"),IF(Pengawas!AO280="","Harap diisi",IF(Pengawas!AO280&gt;1,"Tidak valid","OK"))))</f>
        <v>-</v>
      </c>
      <c r="AP280" s="25" t="str">
        <f>IF(Pengawas!AL280&gt;1,"OK",IF(Pengawas!AO280="",IF(Pengawas!AP280="","-","Kolom AO cek lagi"),IF(Pengawas!AO280=0,IF(Pengawas!AP280="","OK","Harap dikosongkan"),IF(Pengawas!AP280="","Harap diisi",IF(LEN(Pengawas!AP280)&lt;12,"Tidak valid",IF(LEN(Pengawas!AP280)&gt;14,"Tidak valid","OK"))))))</f>
        <v>-</v>
      </c>
      <c r="AQ280" s="26" t="str">
        <f>IF(Pengawas!AL280&gt;1,"OK",IF(Pengawas!AO280="",IF(Pengawas!AQ280="","-","Kolom AO cek lagi"),IF(Pengawas!AO280=0,IF(Pengawas!AQ280="","OK","Harap dikosongkan"),IF(Pengawas!AQ280="","Harap diisi",IF(LEN(Pengawas!AQ280)&lt;5,"Cek lagi","OK")))))</f>
        <v>-</v>
      </c>
      <c r="AR280" s="26" t="str">
        <f>IF(Pengawas!AL280&gt;1,"OK",IF(Pengawas!AO280="",IF(Pengawas!AR280="","-","Kolom AT cek lagi"),IF(Pengawas!AO280=0,IF(Pengawas!AR280="","OK","Harap dikosongkan"),IF(Pengawas!AR280="","Harap diisi",IF(VALUE(LEFT(Pengawas!AR280,2))&gt;31,"Tanggal tidak valid",IF(VALUE(LEFT(RIGHT(Pengawas!AR280,7),2))&gt;12,"Bulan tidak valid",IF(VALUE(RIGHT(Pengawas!AR280,4))&gt;2016,"Tahun cek lagi",IF(VALUE(RIGHT(Pengawas!AR280,4))&lt;2005,"Tahun cek lagi","OK"))))))))</f>
        <v>-</v>
      </c>
      <c r="AS280" s="25" t="str">
        <f>IF(Pengawas!AP280="",IF(Pengawas!AS280="","-","Harap dikosongkan"),IF(Pengawas!AP280&lt;&gt;"",IF(Pengawas!AS280="","Harap diisi",IF(Pengawas!AS280&gt;1,"Tidak valid","OK"))))</f>
        <v>-</v>
      </c>
      <c r="AT280" s="25" t="str">
        <f>IF(Pengawas!AS280="",IF(Pengawas!AT280="","-","Harap dikosongkan"),IF(Pengawas!AS280&lt;&gt;1,IF(Pengawas!AT280="","OK","Harap dikosongkan"),IF(Pengawas!AS280="",IF(Pengawas!AT280="","-","Harap dikosongkan"),IF(Pengawas!AS280=0,IF(Pengawas!AT280="","OK","Harap dikosongkan"),IF(Pengawas!AT280="","Harap diisi",IF(Pengawas!AT280&gt;2016,"Cek lagi",IF(Pengawas!AT280&lt;2005,"Cek lagi",IF(Pengawas!AM280&gt;Pengawas!AT280,"Cek lagi dengan Kolom AL","OK"))))))))</f>
        <v>-</v>
      </c>
      <c r="AU280" s="25" t="str">
        <f>IF(Pengawas!AS280="",IF(Pengawas!AU280="","-","Harap dikosongkan"),IF(Pengawas!AS280&lt;&gt;1,IF(Pengawas!AU280="","OK","Harap dikosongkan"),IF(Pengawas!AS280="",IF(Pengawas!AU280="","-","Harap dikosongkan"),IF(Pengawas!AS280=0,IF(Pengawas!AU280="","OK","Harap dikosongkan"),IF(Pengawas!AU280="","Harap diisi",IF(Pengawas!AU280&gt;20000000,"Cek lagi",IF(Pengawas!AU280&lt;100000,"Cek lagi","OK")))))))</f>
        <v>-</v>
      </c>
      <c r="AV280" s="25" t="str">
        <f>IF(Pengawas!AV280="","-",IF(Pengawas!AV280&gt;3,"Tidak valid","OK"))</f>
        <v>-</v>
      </c>
      <c r="AW280" s="25" t="str">
        <f>IF(Pengawas!AV280="",IF(Pengawas!AW280="","-","Harap dikosongkan"),IF(Pengawas!AV280=0,IF(Pengawas!AW280="","OK","Harap dikosongkan"),IF(Pengawas!AV280&gt;0,IF(Pengawas!AW280="","Harap diisi",IF(Pengawas!AW280&gt;2015,"Tidak valid","OK")))))</f>
        <v>-</v>
      </c>
      <c r="AX280" s="25" t="str">
        <f>IF(Pengawas!AV280="",IF(Pengawas!AX280="","-","Harap dikosongkan"),IF(Pengawas!AV280=0,IF(Pengawas!AX280="","OK","Harap dikosongkan"),IF(Pengawas!AV280&gt;0,IF(Pengawas!AX280="","Harap diisi",IF(Pengawas!AX280="","-",IF(Pengawas!AX280&gt;1,"Tidak valid","OK"))))))</f>
        <v>-</v>
      </c>
      <c r="AY280" s="25" t="str">
        <f>IF(Pengawas!AY280="","-",IF(Pengawas!AY280&gt;2,"Tidak valid","OK"))</f>
        <v>-</v>
      </c>
      <c r="AZ280" s="25" t="str">
        <f>IF(Pengawas!AY280="",IF(Pengawas!AZ280="","-","Harap dikosongkan"),IF(Pengawas!AY280=0,IF(Pengawas!AZ280="","OK","Harap dikosongkan"),IF(Pengawas!AZ280="","Harap diisi",IF(Pengawas!AZ280&gt;2015,"Cek lagi",IF(Pengawas!AZ280&lt;2000,"Cek lagi","OK")))))</f>
        <v>-</v>
      </c>
      <c r="BA280" s="25" t="str">
        <f>IF(Pengawas!BA280="","-",IF(LEN(Pengawas!BA280)&lt;5,"Cek lagi","OK"))</f>
        <v>-</v>
      </c>
      <c r="BB280" s="25" t="str">
        <f>IF(Pengawas!BB280="","-",IF(LEN(Pengawas!BB280)&lt;4,"Cek lagi","OK"))</f>
        <v>-</v>
      </c>
      <c r="BC280" s="25" t="str">
        <f>IF(Pengawas!BC280="","-",IF(LEN(Pengawas!BC280)&lt;4,"Cek lagi","OK"))</f>
        <v>-</v>
      </c>
      <c r="BD280" s="25" t="str">
        <f>IF(Pengawas!BD280="","-",IF(LEN(Pengawas!BD280)&lt;4,"Cek lagi","OK"))</f>
        <v>-</v>
      </c>
      <c r="BE280" s="25" t="str">
        <f>IF(Pengawas!BE280="","-",IF(LEN(Pengawas!BE280)&lt;4,"Cek lagi","OK"))</f>
        <v>-</v>
      </c>
      <c r="BF280" s="25" t="str">
        <f>IF(Pengawas!BF280="","-",IF(LEN(Pengawas!BF280)&lt;&gt;5,"Tidak valid","OK"))</f>
        <v>-</v>
      </c>
      <c r="BG280" s="25" t="str">
        <f>IF(Pengawas!BG280="","-",IF(LEN(Pengawas!BG280)&lt;9,"Cek lagi",IF(LEN(Pengawas!BG280)&gt;14,"Cek lagi","OK")))</f>
        <v>-</v>
      </c>
    </row>
    <row r="281" spans="1:59" ht="15" customHeight="1" x14ac:dyDescent="0.2">
      <c r="A281" s="25" t="str">
        <f>IF(Pengawas!A281="","-",IF(LEN(Pengawas!A281)&lt;4,"Cek lagi","OK"))</f>
        <v>-</v>
      </c>
      <c r="B281" s="25" t="str">
        <f>IF(Pengawas!B281="","-",IF(LEN(Pengawas!B281)&lt;4,"Cek lagi","OK"))</f>
        <v>-</v>
      </c>
      <c r="C281" s="25" t="str">
        <f>IF(Pengawas!C281="","-",IF(LEN(Pengawas!C281)&lt;&gt;18,"Tidak valid","OK"))</f>
        <v>-</v>
      </c>
      <c r="D281" s="25" t="str">
        <f>IF(Pengawas!D281="","-",IF(LEN(Pengawas!D281)&lt;&gt;16,"Tidak valid","OK"))</f>
        <v>-</v>
      </c>
      <c r="E281" s="25" t="str">
        <f>IF(Pengawas!E281="","-",IF(LEN(Pengawas!E281)&lt;4,"Cek lagi","OK"))</f>
        <v>-</v>
      </c>
      <c r="F281" s="25" t="str">
        <f>IF(Pengawas!F281="","-",IF(LEN(Pengawas!F281)&lt;&gt;16,"Tidak valid","OK"))</f>
        <v>-</v>
      </c>
      <c r="G281" s="25" t="str">
        <f>IF(Pengawas!G281="","-",IF(LEN(Pengawas!G281)&lt;4,"Cek lagi","OK"))</f>
        <v>-</v>
      </c>
      <c r="H281" s="26" t="str">
        <f>IF(Pengawas!H281="","-",IF(VALUE(LEFT(Pengawas!H281,2))&gt;31,"Tanggal tidak valid",IF(VALUE(LEFT(RIGHT(Pengawas!H281,7),2))&gt;12,"Bulan tidak valid",IF(VALUE(RIGHT(Pengawas!H281,4))&gt;1990,"Umur terlalu muda",IF(VALUE(RIGHT(Pengawas!H281,4))&lt;1955,"Umur terlalu tua","OK")))))</f>
        <v>-</v>
      </c>
      <c r="I281" s="25" t="str">
        <f>IF(Pengawas!I281="","-",IF(Pengawas!I281="L","OK",IF(Pengawas!I281="P","OK","Tidak valid")))</f>
        <v>-</v>
      </c>
      <c r="J281" s="25" t="str">
        <f>IF(Pengawas!J281="","-",IF(LEN(Pengawas!J281)&lt;4,"Cek lagi","OK"))</f>
        <v>-</v>
      </c>
      <c r="K281" s="25" t="str">
        <f>IF(Pengawas!K281="","-",IF(Pengawas!K281&gt;5,"Tidak valid",IF(Pengawas!K281&lt;1,"Tidak valid","OK")))</f>
        <v>-</v>
      </c>
      <c r="L281" s="25" t="str">
        <f>IF(Pengawas!L281="","-",IF(VALUE(LEFT(Pengawas!L281,1))&gt;1,"Tidak valid","OK"))</f>
        <v>-</v>
      </c>
      <c r="M281" s="25" t="str">
        <f>IF(Pengawas!M281="","-",IF(VALUE(LEFT(Pengawas!M281,1))&gt;1,"Tidak valid","OK"))</f>
        <v>-</v>
      </c>
      <c r="N281" s="25" t="str">
        <f>IF(Pengawas!N281="","-",IF(VALUE(LEFT(Pengawas!N281,2))&gt;31,"Tanggal tidak valid",IF(VALUE(LEFT(RIGHT(Pengawas!N281,7),2))&gt;12,"Bulan tidak valid",IF(VALUE(RIGHT(Pengawas!N281,4))&gt;2015,"Tahun cek lagi",IF(VALUE(RIGHT(Pengawas!N281,4))&lt;1930,"Tahun cek lagi","OK")))))</f>
        <v>-</v>
      </c>
      <c r="O281" s="26" t="str">
        <f>IF(Pengawas!O281="","-",IF(VALUE(LEFT(Pengawas!O281,2))&gt;31,"Tanggal tidak valid",IF(VALUE(LEFT(RIGHT(Pengawas!O281,7),2))&gt;12,"Bulan tidak valid",IF(VALUE(RIGHT(Pengawas!O281,4))&gt;2015,"Tahun cek lagi",IF(VALUE(RIGHT(Pengawas!O281,4))&lt;1930,"Tahun cek lagi","OK")))))</f>
        <v>-</v>
      </c>
      <c r="P281" s="26" t="str">
        <f>IF(Pengawas!P281="","-",IF(VALUE(LEFT(Pengawas!P281,2))&gt;31,"Tanggal tidak valid",IF(VALUE(LEFT(RIGHT(Pengawas!P281,7),2))&gt;12,"Bulan tidak valid",IF(VALUE(RIGHT(Pengawas!P281,4))&gt;2015,"Tahun cek lagi",IF(VALUE(RIGHT(Pengawas!P281,4))&lt;1930,"Tahun cek lagi","OK")))))</f>
        <v>-</v>
      </c>
      <c r="Q281" s="25" t="str">
        <f>IF(Pengawas!Q281="","-",IF(Pengawas!Q281&gt;3,"Tidak valid",IF(Pengawas!Q281&lt;1,"Tidak valid","OK")))</f>
        <v>-</v>
      </c>
      <c r="R281" s="25" t="str">
        <f>IF(Pengawas!R281="","-",IF(Pengawas!R281&gt;20000000,"Cek lagi",IF(Pengawas!R281&lt;50000,"Cek lagi","OK")))</f>
        <v>-</v>
      </c>
      <c r="S281" s="25" t="str">
        <f>IF(Pengawas!S281="","-",IF(Pengawas!S281&gt;3,"Tidak valid",IF(Pengawas!S281&lt;1,"Tidak valid","OK")))</f>
        <v>-</v>
      </c>
      <c r="T281" s="25" t="str">
        <f>IF(Pengawas!T281="","-",IF(Pengawas!T281&gt;6,"Tidak valid",IF(Pengawas!T281&lt;1,"Tidak valid","OK")))</f>
        <v>-</v>
      </c>
      <c r="U281" s="25" t="str">
        <f>IF(Pengawas!U281="","-",IF(Pengawas!U281&gt;4,"Tidak valid",IF(Pengawas!U281&lt;1,"Tidak valid","OK")))</f>
        <v>-</v>
      </c>
      <c r="V281" s="25" t="str">
        <f>IF(Pengawas!V281="","-",IF(Pengawas!V281&gt;2,"Tidak valid",IF(Pengawas!V281&lt;1,"Tidak valid","OK")))</f>
        <v>-</v>
      </c>
      <c r="W281" s="25" t="str">
        <f>IF(Pengawas!V281="","-",IF(Pengawas!V281=1,IF(Pengawas!W281="","Harap diisi","OK"),IF(Pengawas!V281=2,IF(Pengawas!W281="","Harap diisi","OK"),IF(Pengawas!V282&lt;1,"-",IF(Pengawas!V282&gt;2,"-","OK")))))</f>
        <v>-</v>
      </c>
      <c r="X281" s="25" t="str">
        <f>IF(Pengawas!V281="","-",IF(Pengawas!V281=1,IF(Pengawas!X281="","Harap diisi","OK"),IF(Pengawas!V281=2,IF(Pengawas!X281="","Harap diisi","OK"),IF(Pengawas!V282&lt;1,"-",IF(Pengawas!V282&gt;2,"-","OK")))))</f>
        <v>-</v>
      </c>
      <c r="Y281" s="25" t="str">
        <f>IF(Pengawas!V281="","-",IF(Pengawas!V281=1,IF(Pengawas!Y281="","Harap diisi","OK"),IF(Pengawas!V281=2,IF(Pengawas!Y281="","Harap diisi","OK"),IF(Pengawas!V282&lt;1,"-",IF(Pengawas!V282&gt;2,"-","OK")))))</f>
        <v>-</v>
      </c>
      <c r="Z281" s="25" t="str">
        <f>IF(Pengawas!V281="","-",IF(Pengawas!V281=1,IF(Pengawas!Z281="","Harap diisi","OK"),IF(Pengawas!V281=2,IF(Pengawas!Z281="","Harap diisi","OK"),IF(Pengawas!V282&lt;1,"-",IF(Pengawas!V282&gt;2,"-","OK")))))</f>
        <v>-</v>
      </c>
      <c r="AA281" s="25" t="str">
        <f>IF(Pengawas!V281="","-",IF(Pengawas!V281=1,IF(Pengawas!AA281="","Harap diisi","OK"),IF(Pengawas!V281=2,IF(Pengawas!AA281="","Harap diisi","OK"),IF(Pengawas!V282&lt;1,"-",IF(Pengawas!V282&gt;2,"-","OK")))))</f>
        <v>-</v>
      </c>
      <c r="AB281" s="25" t="str">
        <f>IF(Pengawas!V281="","-",IF(Pengawas!V281=1,IF(Pengawas!AB281="","Harap diisi","OK"),IF(Pengawas!V281=2,IF(Pengawas!AB281="","Harap diisi","OK"),IF(Pengawas!V282&lt;1,"-",IF(Pengawas!V282&gt;2,"-","OK")))))</f>
        <v>-</v>
      </c>
      <c r="AC281" s="25" t="str">
        <f>IF(Pengawas!V281="","-",IF(Pengawas!V281=1,IF(Pengawas!AC281="","Harap diisi","OK"),IF(Pengawas!V281=2,IF(Pengawas!AC281="","Harap diisi","OK"),IF(Pengawas!V282&lt;1,"-",IF(Pengawas!V282&gt;2,"-","OK")))))</f>
        <v>-</v>
      </c>
      <c r="AD281" s="25" t="str">
        <f>IF(Pengawas!V281="","-",IF(Pengawas!V281=1,IF(Pengawas!AD281="","OK","Harap dikosongkan"),IF(Pengawas!V281=2,IF(Pengawas!AD281="","Harap diisi","OK"),IF(Pengawas!V282&lt;1,"-",IF(Pengawas!V282&gt;2,"-","OK")))))</f>
        <v>-</v>
      </c>
      <c r="AE281" s="25" t="str">
        <f>IF(Pengawas!V281="","-",IF(Pengawas!V281=1,IF(Pengawas!AE281="","OK","Harap dikosongkan"),IF(Pengawas!V281=2,IF(Pengawas!AE281="","Harap diisi","OK"),IF(Pengawas!V282&lt;1,"-",IF(Pengawas!V282&gt;2,"-","OK")))))</f>
        <v>-</v>
      </c>
      <c r="AF281" s="25" t="str">
        <f>IF(Pengawas!V281="","-",IF(Pengawas!V281=1,IF(Pengawas!AF281="","OK","Harap dikosongkan"),IF(Pengawas!V281=2,IF(Pengawas!AF281="","Harap diisi","OK"),IF(Pengawas!V282&lt;1,"-",IF(Pengawas!V282&gt;2,"-","OK")))))</f>
        <v>-</v>
      </c>
      <c r="AG281" s="25" t="str">
        <f>IF(Pengawas!V281="","-",IF(Pengawas!V281=1,IF(Pengawas!AG281="","OK","Harap dikosongkan"),IF(Pengawas!V281=2,IF(Pengawas!AG281="","Harap diisi","OK"),IF(Pengawas!V282&lt;1,"-",IF(Pengawas!V282&gt;2,"-","OK")))))</f>
        <v>-</v>
      </c>
      <c r="AH281" s="25" t="str">
        <f>IF(Pengawas!V281="","-",IF(Pengawas!V281=1,IF(Pengawas!AH281="","OK","Harap dikosongkan"),IF(Pengawas!V281=2,IF(Pengawas!AH281="","Harap diisi","OK"),IF(Pengawas!V282&lt;1,"-",IF(Pengawas!V282&gt;2,"-","OK")))))</f>
        <v>-</v>
      </c>
      <c r="AI281" s="25" t="str">
        <f>IF(Pengawas!V281="","-",IF(Pengawas!V281=1,IF(Pengawas!AI281="","OK","Harap dikosongkan"),IF(Pengawas!V281=2,IF(Pengawas!AI281="","Harap diisi","OK"),IF(Pengawas!V282&lt;1,"-",IF(Pengawas!V282&gt;2,"-","OK")))))</f>
        <v>-</v>
      </c>
      <c r="AJ281" s="25" t="str">
        <f>IF(Pengawas!V281="","-",IF(Pengawas!V281=1,IF(Pengawas!AJ281="","OK","Harap dikosongkan"),IF(Pengawas!V281=2,IF(Pengawas!AJ281="","Harap diisi","OK"),IF(Pengawas!V282&lt;1,"-",IF(Pengawas!V282&gt;2,"-","OK")))))</f>
        <v>-</v>
      </c>
      <c r="AK281" s="25" t="str">
        <f>IF(Pengawas!V281="","-",IF(Pengawas!V281=1,IF(Pengawas!AK281="","OK","Harap dikosongkan"),IF(Pengawas!V281=2,IF(Pengawas!AK281="","Harap diisi","OK"),IF(Pengawas!V282&lt;1,"-",IF(Pengawas!V282&gt;2,"-","OK")))))</f>
        <v>-</v>
      </c>
      <c r="AL281" s="25" t="str">
        <f>IF(Pengawas!AL281="","-",IF(Pengawas!AL281&gt;3,"Tidak valid",IF(Pengawas!AL281&lt;1,"Tidak valid","OK")))</f>
        <v>-</v>
      </c>
      <c r="AM281" s="25" t="str">
        <f>IF(Pengawas!AL281="",IF(Pengawas!AM281="","-","Harap dikosongkan"),IF(Pengawas!AL281&lt;&gt;1,IF(Pengawas!AM281="","OK","Harap dikosongkan"),IF(Pengawas!AM281="","Harap diisi",IF(Pengawas!AM281&gt;2015,"Cek lagi",IF(Pengawas!AM281&lt;2005,"Cek lagi","OK")))))</f>
        <v>-</v>
      </c>
      <c r="AN281" s="25" t="str">
        <f>IF(Pengawas!AL281="",IF(Pengawas!AN281="","-","Harap dikosongkan"),IF(Pengawas!AL281&lt;&gt;1,IF(Pengawas!AN281="","OK","Harap dikosongkan"),IF(Pengawas!AN281="","Harap diisi",IF(VALUE(Pengawas!AN281)&gt;33,"Tidak valid",IF(VALUE(Pengawas!AN281)&lt;1,"Tidak valid","OK")))))</f>
        <v>-</v>
      </c>
      <c r="AO281" s="25" t="str">
        <f>IF(Pengawas!AL281="",IF(Pengawas!AO281="","-","Harap dikosongkan"),IF(Pengawas!AL281&lt;&gt;1,IF(Pengawas!AO281="","OK","Harap dikosongkan"),IF(Pengawas!AO281="","Harap diisi",IF(Pengawas!AO281&gt;1,"Tidak valid","OK"))))</f>
        <v>-</v>
      </c>
      <c r="AP281" s="25" t="str">
        <f>IF(Pengawas!AL281&gt;1,"OK",IF(Pengawas!AO281="",IF(Pengawas!AP281="","-","Kolom AO cek lagi"),IF(Pengawas!AO281=0,IF(Pengawas!AP281="","OK","Harap dikosongkan"),IF(Pengawas!AP281="","Harap diisi",IF(LEN(Pengawas!AP281)&lt;12,"Tidak valid",IF(LEN(Pengawas!AP281)&gt;14,"Tidak valid","OK"))))))</f>
        <v>-</v>
      </c>
      <c r="AQ281" s="26" t="str">
        <f>IF(Pengawas!AL281&gt;1,"OK",IF(Pengawas!AO281="",IF(Pengawas!AQ281="","-","Kolom AO cek lagi"),IF(Pengawas!AO281=0,IF(Pengawas!AQ281="","OK","Harap dikosongkan"),IF(Pengawas!AQ281="","Harap diisi",IF(LEN(Pengawas!AQ281)&lt;5,"Cek lagi","OK")))))</f>
        <v>-</v>
      </c>
      <c r="AR281" s="26" t="str">
        <f>IF(Pengawas!AL281&gt;1,"OK",IF(Pengawas!AO281="",IF(Pengawas!AR281="","-","Kolom AT cek lagi"),IF(Pengawas!AO281=0,IF(Pengawas!AR281="","OK","Harap dikosongkan"),IF(Pengawas!AR281="","Harap diisi",IF(VALUE(LEFT(Pengawas!AR281,2))&gt;31,"Tanggal tidak valid",IF(VALUE(LEFT(RIGHT(Pengawas!AR281,7),2))&gt;12,"Bulan tidak valid",IF(VALUE(RIGHT(Pengawas!AR281,4))&gt;2016,"Tahun cek lagi",IF(VALUE(RIGHT(Pengawas!AR281,4))&lt;2005,"Tahun cek lagi","OK"))))))))</f>
        <v>-</v>
      </c>
      <c r="AS281" s="25" t="str">
        <f>IF(Pengawas!AP281="",IF(Pengawas!AS281="","-","Harap dikosongkan"),IF(Pengawas!AP281&lt;&gt;"",IF(Pengawas!AS281="","Harap diisi",IF(Pengawas!AS281&gt;1,"Tidak valid","OK"))))</f>
        <v>-</v>
      </c>
      <c r="AT281" s="25" t="str">
        <f>IF(Pengawas!AS281="",IF(Pengawas!AT281="","-","Harap dikosongkan"),IF(Pengawas!AS281&lt;&gt;1,IF(Pengawas!AT281="","OK","Harap dikosongkan"),IF(Pengawas!AS281="",IF(Pengawas!AT281="","-","Harap dikosongkan"),IF(Pengawas!AS281=0,IF(Pengawas!AT281="","OK","Harap dikosongkan"),IF(Pengawas!AT281="","Harap diisi",IF(Pengawas!AT281&gt;2016,"Cek lagi",IF(Pengawas!AT281&lt;2005,"Cek lagi",IF(Pengawas!AM281&gt;Pengawas!AT281,"Cek lagi dengan Kolom AL","OK"))))))))</f>
        <v>-</v>
      </c>
      <c r="AU281" s="25" t="str">
        <f>IF(Pengawas!AS281="",IF(Pengawas!AU281="","-","Harap dikosongkan"),IF(Pengawas!AS281&lt;&gt;1,IF(Pengawas!AU281="","OK","Harap dikosongkan"),IF(Pengawas!AS281="",IF(Pengawas!AU281="","-","Harap dikosongkan"),IF(Pengawas!AS281=0,IF(Pengawas!AU281="","OK","Harap dikosongkan"),IF(Pengawas!AU281="","Harap diisi",IF(Pengawas!AU281&gt;20000000,"Cek lagi",IF(Pengawas!AU281&lt;100000,"Cek lagi","OK")))))))</f>
        <v>-</v>
      </c>
      <c r="AV281" s="25" t="str">
        <f>IF(Pengawas!AV281="","-",IF(Pengawas!AV281&gt;3,"Tidak valid","OK"))</f>
        <v>-</v>
      </c>
      <c r="AW281" s="25" t="str">
        <f>IF(Pengawas!AV281="",IF(Pengawas!AW281="","-","Harap dikosongkan"),IF(Pengawas!AV281=0,IF(Pengawas!AW281="","OK","Harap dikosongkan"),IF(Pengawas!AV281&gt;0,IF(Pengawas!AW281="","Harap diisi",IF(Pengawas!AW281&gt;2015,"Tidak valid","OK")))))</f>
        <v>-</v>
      </c>
      <c r="AX281" s="25" t="str">
        <f>IF(Pengawas!AV281="",IF(Pengawas!AX281="","-","Harap dikosongkan"),IF(Pengawas!AV281=0,IF(Pengawas!AX281="","OK","Harap dikosongkan"),IF(Pengawas!AV281&gt;0,IF(Pengawas!AX281="","Harap diisi",IF(Pengawas!AX281="","-",IF(Pengawas!AX281&gt;1,"Tidak valid","OK"))))))</f>
        <v>-</v>
      </c>
      <c r="AY281" s="25" t="str">
        <f>IF(Pengawas!AY281="","-",IF(Pengawas!AY281&gt;2,"Tidak valid","OK"))</f>
        <v>-</v>
      </c>
      <c r="AZ281" s="25" t="str">
        <f>IF(Pengawas!AY281="",IF(Pengawas!AZ281="","-","Harap dikosongkan"),IF(Pengawas!AY281=0,IF(Pengawas!AZ281="","OK","Harap dikosongkan"),IF(Pengawas!AZ281="","Harap diisi",IF(Pengawas!AZ281&gt;2015,"Cek lagi",IF(Pengawas!AZ281&lt;2000,"Cek lagi","OK")))))</f>
        <v>-</v>
      </c>
      <c r="BA281" s="25" t="str">
        <f>IF(Pengawas!BA281="","-",IF(LEN(Pengawas!BA281)&lt;5,"Cek lagi","OK"))</f>
        <v>-</v>
      </c>
      <c r="BB281" s="25" t="str">
        <f>IF(Pengawas!BB281="","-",IF(LEN(Pengawas!BB281)&lt;4,"Cek lagi","OK"))</f>
        <v>-</v>
      </c>
      <c r="BC281" s="25" t="str">
        <f>IF(Pengawas!BC281="","-",IF(LEN(Pengawas!BC281)&lt;4,"Cek lagi","OK"))</f>
        <v>-</v>
      </c>
      <c r="BD281" s="25" t="str">
        <f>IF(Pengawas!BD281="","-",IF(LEN(Pengawas!BD281)&lt;4,"Cek lagi","OK"))</f>
        <v>-</v>
      </c>
      <c r="BE281" s="25" t="str">
        <f>IF(Pengawas!BE281="","-",IF(LEN(Pengawas!BE281)&lt;4,"Cek lagi","OK"))</f>
        <v>-</v>
      </c>
      <c r="BF281" s="25" t="str">
        <f>IF(Pengawas!BF281="","-",IF(LEN(Pengawas!BF281)&lt;&gt;5,"Tidak valid","OK"))</f>
        <v>-</v>
      </c>
      <c r="BG281" s="25" t="str">
        <f>IF(Pengawas!BG281="","-",IF(LEN(Pengawas!BG281)&lt;9,"Cek lagi",IF(LEN(Pengawas!BG281)&gt;14,"Cek lagi","OK")))</f>
        <v>-</v>
      </c>
    </row>
    <row r="282" spans="1:59" ht="15" customHeight="1" x14ac:dyDescent="0.2">
      <c r="A282" s="25" t="str">
        <f>IF(Pengawas!A282="","-",IF(LEN(Pengawas!A282)&lt;4,"Cek lagi","OK"))</f>
        <v>-</v>
      </c>
      <c r="B282" s="25" t="str">
        <f>IF(Pengawas!B282="","-",IF(LEN(Pengawas!B282)&lt;4,"Cek lagi","OK"))</f>
        <v>-</v>
      </c>
      <c r="C282" s="25" t="str">
        <f>IF(Pengawas!C282="","-",IF(LEN(Pengawas!C282)&lt;&gt;18,"Tidak valid","OK"))</f>
        <v>-</v>
      </c>
      <c r="D282" s="25" t="str">
        <f>IF(Pengawas!D282="","-",IF(LEN(Pengawas!D282)&lt;&gt;16,"Tidak valid","OK"))</f>
        <v>-</v>
      </c>
      <c r="E282" s="25" t="str">
        <f>IF(Pengawas!E282="","-",IF(LEN(Pengawas!E282)&lt;4,"Cek lagi","OK"))</f>
        <v>-</v>
      </c>
      <c r="F282" s="25" t="str">
        <f>IF(Pengawas!F282="","-",IF(LEN(Pengawas!F282)&lt;&gt;16,"Tidak valid","OK"))</f>
        <v>-</v>
      </c>
      <c r="G282" s="25" t="str">
        <f>IF(Pengawas!G282="","-",IF(LEN(Pengawas!G282)&lt;4,"Cek lagi","OK"))</f>
        <v>-</v>
      </c>
      <c r="H282" s="26" t="str">
        <f>IF(Pengawas!H282="","-",IF(VALUE(LEFT(Pengawas!H282,2))&gt;31,"Tanggal tidak valid",IF(VALUE(LEFT(RIGHT(Pengawas!H282,7),2))&gt;12,"Bulan tidak valid",IF(VALUE(RIGHT(Pengawas!H282,4))&gt;1990,"Umur terlalu muda",IF(VALUE(RIGHT(Pengawas!H282,4))&lt;1955,"Umur terlalu tua","OK")))))</f>
        <v>-</v>
      </c>
      <c r="I282" s="25" t="str">
        <f>IF(Pengawas!I282="","-",IF(Pengawas!I282="L","OK",IF(Pengawas!I282="P","OK","Tidak valid")))</f>
        <v>-</v>
      </c>
      <c r="J282" s="25" t="str">
        <f>IF(Pengawas!J282="","-",IF(LEN(Pengawas!J282)&lt;4,"Cek lagi","OK"))</f>
        <v>-</v>
      </c>
      <c r="K282" s="25" t="str">
        <f>IF(Pengawas!K282="","-",IF(Pengawas!K282&gt;5,"Tidak valid",IF(Pengawas!K282&lt;1,"Tidak valid","OK")))</f>
        <v>-</v>
      </c>
      <c r="L282" s="25" t="str">
        <f>IF(Pengawas!L282="","-",IF(VALUE(LEFT(Pengawas!L282,1))&gt;1,"Tidak valid","OK"))</f>
        <v>-</v>
      </c>
      <c r="M282" s="25" t="str">
        <f>IF(Pengawas!M282="","-",IF(VALUE(LEFT(Pengawas!M282,1))&gt;1,"Tidak valid","OK"))</f>
        <v>-</v>
      </c>
      <c r="N282" s="25" t="str">
        <f>IF(Pengawas!N282="","-",IF(VALUE(LEFT(Pengawas!N282,2))&gt;31,"Tanggal tidak valid",IF(VALUE(LEFT(RIGHT(Pengawas!N282,7),2))&gt;12,"Bulan tidak valid",IF(VALUE(RIGHT(Pengawas!N282,4))&gt;2015,"Tahun cek lagi",IF(VALUE(RIGHT(Pengawas!N282,4))&lt;1930,"Tahun cek lagi","OK")))))</f>
        <v>-</v>
      </c>
      <c r="O282" s="26" t="str">
        <f>IF(Pengawas!O282="","-",IF(VALUE(LEFT(Pengawas!O282,2))&gt;31,"Tanggal tidak valid",IF(VALUE(LEFT(RIGHT(Pengawas!O282,7),2))&gt;12,"Bulan tidak valid",IF(VALUE(RIGHT(Pengawas!O282,4))&gt;2015,"Tahun cek lagi",IF(VALUE(RIGHT(Pengawas!O282,4))&lt;1930,"Tahun cek lagi","OK")))))</f>
        <v>-</v>
      </c>
      <c r="P282" s="26" t="str">
        <f>IF(Pengawas!P282="","-",IF(VALUE(LEFT(Pengawas!P282,2))&gt;31,"Tanggal tidak valid",IF(VALUE(LEFT(RIGHT(Pengawas!P282,7),2))&gt;12,"Bulan tidak valid",IF(VALUE(RIGHT(Pengawas!P282,4))&gt;2015,"Tahun cek lagi",IF(VALUE(RIGHT(Pengawas!P282,4))&lt;1930,"Tahun cek lagi","OK")))))</f>
        <v>-</v>
      </c>
      <c r="Q282" s="25" t="str">
        <f>IF(Pengawas!Q282="","-",IF(Pengawas!Q282&gt;3,"Tidak valid",IF(Pengawas!Q282&lt;1,"Tidak valid","OK")))</f>
        <v>-</v>
      </c>
      <c r="R282" s="25" t="str">
        <f>IF(Pengawas!R282="","-",IF(Pengawas!R282&gt;20000000,"Cek lagi",IF(Pengawas!R282&lt;50000,"Cek lagi","OK")))</f>
        <v>-</v>
      </c>
      <c r="S282" s="25" t="str">
        <f>IF(Pengawas!S282="","-",IF(Pengawas!S282&gt;3,"Tidak valid",IF(Pengawas!S282&lt;1,"Tidak valid","OK")))</f>
        <v>-</v>
      </c>
      <c r="T282" s="25" t="str">
        <f>IF(Pengawas!T282="","-",IF(Pengawas!T282&gt;6,"Tidak valid",IF(Pengawas!T282&lt;1,"Tidak valid","OK")))</f>
        <v>-</v>
      </c>
      <c r="U282" s="25" t="str">
        <f>IF(Pengawas!U282="","-",IF(Pengawas!U282&gt;4,"Tidak valid",IF(Pengawas!U282&lt;1,"Tidak valid","OK")))</f>
        <v>-</v>
      </c>
      <c r="V282" s="25" t="str">
        <f>IF(Pengawas!V282="","-",IF(Pengawas!V282&gt;2,"Tidak valid",IF(Pengawas!V282&lt;1,"Tidak valid","OK")))</f>
        <v>-</v>
      </c>
      <c r="W282" s="25" t="str">
        <f>IF(Pengawas!V282="","-",IF(Pengawas!V282=1,IF(Pengawas!W282="","Harap diisi","OK"),IF(Pengawas!V282=2,IF(Pengawas!W282="","Harap diisi","OK"),IF(Pengawas!V283&lt;1,"-",IF(Pengawas!V283&gt;2,"-","OK")))))</f>
        <v>-</v>
      </c>
      <c r="X282" s="25" t="str">
        <f>IF(Pengawas!V282="","-",IF(Pengawas!V282=1,IF(Pengawas!X282="","Harap diisi","OK"),IF(Pengawas!V282=2,IF(Pengawas!X282="","Harap diisi","OK"),IF(Pengawas!V283&lt;1,"-",IF(Pengawas!V283&gt;2,"-","OK")))))</f>
        <v>-</v>
      </c>
      <c r="Y282" s="25" t="str">
        <f>IF(Pengawas!V282="","-",IF(Pengawas!V282=1,IF(Pengawas!Y282="","Harap diisi","OK"),IF(Pengawas!V282=2,IF(Pengawas!Y282="","Harap diisi","OK"),IF(Pengawas!V283&lt;1,"-",IF(Pengawas!V283&gt;2,"-","OK")))))</f>
        <v>-</v>
      </c>
      <c r="Z282" s="25" t="str">
        <f>IF(Pengawas!V282="","-",IF(Pengawas!V282=1,IF(Pengawas!Z282="","Harap diisi","OK"),IF(Pengawas!V282=2,IF(Pengawas!Z282="","Harap diisi","OK"),IF(Pengawas!V283&lt;1,"-",IF(Pengawas!V283&gt;2,"-","OK")))))</f>
        <v>-</v>
      </c>
      <c r="AA282" s="25" t="str">
        <f>IF(Pengawas!V282="","-",IF(Pengawas!V282=1,IF(Pengawas!AA282="","Harap diisi","OK"),IF(Pengawas!V282=2,IF(Pengawas!AA282="","Harap diisi","OK"),IF(Pengawas!V283&lt;1,"-",IF(Pengawas!V283&gt;2,"-","OK")))))</f>
        <v>-</v>
      </c>
      <c r="AB282" s="25" t="str">
        <f>IF(Pengawas!V282="","-",IF(Pengawas!V282=1,IF(Pengawas!AB282="","Harap diisi","OK"),IF(Pengawas!V282=2,IF(Pengawas!AB282="","Harap diisi","OK"),IF(Pengawas!V283&lt;1,"-",IF(Pengawas!V283&gt;2,"-","OK")))))</f>
        <v>-</v>
      </c>
      <c r="AC282" s="25" t="str">
        <f>IF(Pengawas!V282="","-",IF(Pengawas!V282=1,IF(Pengawas!AC282="","Harap diisi","OK"),IF(Pengawas!V282=2,IF(Pengawas!AC282="","Harap diisi","OK"),IF(Pengawas!V283&lt;1,"-",IF(Pengawas!V283&gt;2,"-","OK")))))</f>
        <v>-</v>
      </c>
      <c r="AD282" s="25" t="str">
        <f>IF(Pengawas!V282="","-",IF(Pengawas!V282=1,IF(Pengawas!AD282="","OK","Harap dikosongkan"),IF(Pengawas!V282=2,IF(Pengawas!AD282="","Harap diisi","OK"),IF(Pengawas!V283&lt;1,"-",IF(Pengawas!V283&gt;2,"-","OK")))))</f>
        <v>-</v>
      </c>
      <c r="AE282" s="25" t="str">
        <f>IF(Pengawas!V282="","-",IF(Pengawas!V282=1,IF(Pengawas!AE282="","OK","Harap dikosongkan"),IF(Pengawas!V282=2,IF(Pengawas!AE282="","Harap diisi","OK"),IF(Pengawas!V283&lt;1,"-",IF(Pengawas!V283&gt;2,"-","OK")))))</f>
        <v>-</v>
      </c>
      <c r="AF282" s="25" t="str">
        <f>IF(Pengawas!V282="","-",IF(Pengawas!V282=1,IF(Pengawas!AF282="","OK","Harap dikosongkan"),IF(Pengawas!V282=2,IF(Pengawas!AF282="","Harap diisi","OK"),IF(Pengawas!V283&lt;1,"-",IF(Pengawas!V283&gt;2,"-","OK")))))</f>
        <v>-</v>
      </c>
      <c r="AG282" s="25" t="str">
        <f>IF(Pengawas!V282="","-",IF(Pengawas!V282=1,IF(Pengawas!AG282="","OK","Harap dikosongkan"),IF(Pengawas!V282=2,IF(Pengawas!AG282="","Harap diisi","OK"),IF(Pengawas!V283&lt;1,"-",IF(Pengawas!V283&gt;2,"-","OK")))))</f>
        <v>-</v>
      </c>
      <c r="AH282" s="25" t="str">
        <f>IF(Pengawas!V282="","-",IF(Pengawas!V282=1,IF(Pengawas!AH282="","OK","Harap dikosongkan"),IF(Pengawas!V282=2,IF(Pengawas!AH282="","Harap diisi","OK"),IF(Pengawas!V283&lt;1,"-",IF(Pengawas!V283&gt;2,"-","OK")))))</f>
        <v>-</v>
      </c>
      <c r="AI282" s="25" t="str">
        <f>IF(Pengawas!V282="","-",IF(Pengawas!V282=1,IF(Pengawas!AI282="","OK","Harap dikosongkan"),IF(Pengawas!V282=2,IF(Pengawas!AI282="","Harap diisi","OK"),IF(Pengawas!V283&lt;1,"-",IF(Pengawas!V283&gt;2,"-","OK")))))</f>
        <v>-</v>
      </c>
      <c r="AJ282" s="25" t="str">
        <f>IF(Pengawas!V282="","-",IF(Pengawas!V282=1,IF(Pengawas!AJ282="","OK","Harap dikosongkan"),IF(Pengawas!V282=2,IF(Pengawas!AJ282="","Harap diisi","OK"),IF(Pengawas!V283&lt;1,"-",IF(Pengawas!V283&gt;2,"-","OK")))))</f>
        <v>-</v>
      </c>
      <c r="AK282" s="25" t="str">
        <f>IF(Pengawas!V282="","-",IF(Pengawas!V282=1,IF(Pengawas!AK282="","OK","Harap dikosongkan"),IF(Pengawas!V282=2,IF(Pengawas!AK282="","Harap diisi","OK"),IF(Pengawas!V283&lt;1,"-",IF(Pengawas!V283&gt;2,"-","OK")))))</f>
        <v>-</v>
      </c>
      <c r="AL282" s="25" t="str">
        <f>IF(Pengawas!AL282="","-",IF(Pengawas!AL282&gt;3,"Tidak valid",IF(Pengawas!AL282&lt;1,"Tidak valid","OK")))</f>
        <v>-</v>
      </c>
      <c r="AM282" s="25" t="str">
        <f>IF(Pengawas!AL282="",IF(Pengawas!AM282="","-","Harap dikosongkan"),IF(Pengawas!AL282&lt;&gt;1,IF(Pengawas!AM282="","OK","Harap dikosongkan"),IF(Pengawas!AM282="","Harap diisi",IF(Pengawas!AM282&gt;2015,"Cek lagi",IF(Pengawas!AM282&lt;2005,"Cek lagi","OK")))))</f>
        <v>-</v>
      </c>
      <c r="AN282" s="25" t="str">
        <f>IF(Pengawas!AL282="",IF(Pengawas!AN282="","-","Harap dikosongkan"),IF(Pengawas!AL282&lt;&gt;1,IF(Pengawas!AN282="","OK","Harap dikosongkan"),IF(Pengawas!AN282="","Harap diisi",IF(VALUE(Pengawas!AN282)&gt;33,"Tidak valid",IF(VALUE(Pengawas!AN282)&lt;1,"Tidak valid","OK")))))</f>
        <v>-</v>
      </c>
      <c r="AO282" s="25" t="str">
        <f>IF(Pengawas!AL282="",IF(Pengawas!AO282="","-","Harap dikosongkan"),IF(Pengawas!AL282&lt;&gt;1,IF(Pengawas!AO282="","OK","Harap dikosongkan"),IF(Pengawas!AO282="","Harap diisi",IF(Pengawas!AO282&gt;1,"Tidak valid","OK"))))</f>
        <v>-</v>
      </c>
      <c r="AP282" s="25" t="str">
        <f>IF(Pengawas!AL282&gt;1,"OK",IF(Pengawas!AO282="",IF(Pengawas!AP282="","-","Kolom AO cek lagi"),IF(Pengawas!AO282=0,IF(Pengawas!AP282="","OK","Harap dikosongkan"),IF(Pengawas!AP282="","Harap diisi",IF(LEN(Pengawas!AP282)&lt;12,"Tidak valid",IF(LEN(Pengawas!AP282)&gt;14,"Tidak valid","OK"))))))</f>
        <v>-</v>
      </c>
      <c r="AQ282" s="26" t="str">
        <f>IF(Pengawas!AL282&gt;1,"OK",IF(Pengawas!AO282="",IF(Pengawas!AQ282="","-","Kolom AO cek lagi"),IF(Pengawas!AO282=0,IF(Pengawas!AQ282="","OK","Harap dikosongkan"),IF(Pengawas!AQ282="","Harap diisi",IF(LEN(Pengawas!AQ282)&lt;5,"Cek lagi","OK")))))</f>
        <v>-</v>
      </c>
      <c r="AR282" s="26" t="str">
        <f>IF(Pengawas!AL282&gt;1,"OK",IF(Pengawas!AO282="",IF(Pengawas!AR282="","-","Kolom AT cek lagi"),IF(Pengawas!AO282=0,IF(Pengawas!AR282="","OK","Harap dikosongkan"),IF(Pengawas!AR282="","Harap diisi",IF(VALUE(LEFT(Pengawas!AR282,2))&gt;31,"Tanggal tidak valid",IF(VALUE(LEFT(RIGHT(Pengawas!AR282,7),2))&gt;12,"Bulan tidak valid",IF(VALUE(RIGHT(Pengawas!AR282,4))&gt;2016,"Tahun cek lagi",IF(VALUE(RIGHT(Pengawas!AR282,4))&lt;2005,"Tahun cek lagi","OK"))))))))</f>
        <v>-</v>
      </c>
      <c r="AS282" s="25" t="str">
        <f>IF(Pengawas!AP282="",IF(Pengawas!AS282="","-","Harap dikosongkan"),IF(Pengawas!AP282&lt;&gt;"",IF(Pengawas!AS282="","Harap diisi",IF(Pengawas!AS282&gt;1,"Tidak valid","OK"))))</f>
        <v>-</v>
      </c>
      <c r="AT282" s="25" t="str">
        <f>IF(Pengawas!AS282="",IF(Pengawas!AT282="","-","Harap dikosongkan"),IF(Pengawas!AS282&lt;&gt;1,IF(Pengawas!AT282="","OK","Harap dikosongkan"),IF(Pengawas!AS282="",IF(Pengawas!AT282="","-","Harap dikosongkan"),IF(Pengawas!AS282=0,IF(Pengawas!AT282="","OK","Harap dikosongkan"),IF(Pengawas!AT282="","Harap diisi",IF(Pengawas!AT282&gt;2016,"Cek lagi",IF(Pengawas!AT282&lt;2005,"Cek lagi",IF(Pengawas!AM282&gt;Pengawas!AT282,"Cek lagi dengan Kolom AL","OK"))))))))</f>
        <v>-</v>
      </c>
      <c r="AU282" s="25" t="str">
        <f>IF(Pengawas!AS282="",IF(Pengawas!AU282="","-","Harap dikosongkan"),IF(Pengawas!AS282&lt;&gt;1,IF(Pengawas!AU282="","OK","Harap dikosongkan"),IF(Pengawas!AS282="",IF(Pengawas!AU282="","-","Harap dikosongkan"),IF(Pengawas!AS282=0,IF(Pengawas!AU282="","OK","Harap dikosongkan"),IF(Pengawas!AU282="","Harap diisi",IF(Pengawas!AU282&gt;20000000,"Cek lagi",IF(Pengawas!AU282&lt;100000,"Cek lagi","OK")))))))</f>
        <v>-</v>
      </c>
      <c r="AV282" s="25" t="str">
        <f>IF(Pengawas!AV282="","-",IF(Pengawas!AV282&gt;3,"Tidak valid","OK"))</f>
        <v>-</v>
      </c>
      <c r="AW282" s="25" t="str">
        <f>IF(Pengawas!AV282="",IF(Pengawas!AW282="","-","Harap dikosongkan"),IF(Pengawas!AV282=0,IF(Pengawas!AW282="","OK","Harap dikosongkan"),IF(Pengawas!AV282&gt;0,IF(Pengawas!AW282="","Harap diisi",IF(Pengawas!AW282&gt;2015,"Tidak valid","OK")))))</f>
        <v>-</v>
      </c>
      <c r="AX282" s="25" t="str">
        <f>IF(Pengawas!AV282="",IF(Pengawas!AX282="","-","Harap dikosongkan"),IF(Pengawas!AV282=0,IF(Pengawas!AX282="","OK","Harap dikosongkan"),IF(Pengawas!AV282&gt;0,IF(Pengawas!AX282="","Harap diisi",IF(Pengawas!AX282="","-",IF(Pengawas!AX282&gt;1,"Tidak valid","OK"))))))</f>
        <v>-</v>
      </c>
      <c r="AY282" s="25" t="str">
        <f>IF(Pengawas!AY282="","-",IF(Pengawas!AY282&gt;2,"Tidak valid","OK"))</f>
        <v>-</v>
      </c>
      <c r="AZ282" s="25" t="str">
        <f>IF(Pengawas!AY282="",IF(Pengawas!AZ282="","-","Harap dikosongkan"),IF(Pengawas!AY282=0,IF(Pengawas!AZ282="","OK","Harap dikosongkan"),IF(Pengawas!AZ282="","Harap diisi",IF(Pengawas!AZ282&gt;2015,"Cek lagi",IF(Pengawas!AZ282&lt;2000,"Cek lagi","OK")))))</f>
        <v>-</v>
      </c>
      <c r="BA282" s="25" t="str">
        <f>IF(Pengawas!BA282="","-",IF(LEN(Pengawas!BA282)&lt;5,"Cek lagi","OK"))</f>
        <v>-</v>
      </c>
      <c r="BB282" s="25" t="str">
        <f>IF(Pengawas!BB282="","-",IF(LEN(Pengawas!BB282)&lt;4,"Cek lagi","OK"))</f>
        <v>-</v>
      </c>
      <c r="BC282" s="25" t="str">
        <f>IF(Pengawas!BC282="","-",IF(LEN(Pengawas!BC282)&lt;4,"Cek lagi","OK"))</f>
        <v>-</v>
      </c>
      <c r="BD282" s="25" t="str">
        <f>IF(Pengawas!BD282="","-",IF(LEN(Pengawas!BD282)&lt;4,"Cek lagi","OK"))</f>
        <v>-</v>
      </c>
      <c r="BE282" s="25" t="str">
        <f>IF(Pengawas!BE282="","-",IF(LEN(Pengawas!BE282)&lt;4,"Cek lagi","OK"))</f>
        <v>-</v>
      </c>
      <c r="BF282" s="25" t="str">
        <f>IF(Pengawas!BF282="","-",IF(LEN(Pengawas!BF282)&lt;&gt;5,"Tidak valid","OK"))</f>
        <v>-</v>
      </c>
      <c r="BG282" s="25" t="str">
        <f>IF(Pengawas!BG282="","-",IF(LEN(Pengawas!BG282)&lt;9,"Cek lagi",IF(LEN(Pengawas!BG282)&gt;14,"Cek lagi","OK")))</f>
        <v>-</v>
      </c>
    </row>
    <row r="283" spans="1:59" ht="15" customHeight="1" x14ac:dyDescent="0.2">
      <c r="A283" s="25" t="str">
        <f>IF(Pengawas!A283="","-",IF(LEN(Pengawas!A283)&lt;4,"Cek lagi","OK"))</f>
        <v>-</v>
      </c>
      <c r="B283" s="25" t="str">
        <f>IF(Pengawas!B283="","-",IF(LEN(Pengawas!B283)&lt;4,"Cek lagi","OK"))</f>
        <v>-</v>
      </c>
      <c r="C283" s="25" t="str">
        <f>IF(Pengawas!C283="","-",IF(LEN(Pengawas!C283)&lt;&gt;18,"Tidak valid","OK"))</f>
        <v>-</v>
      </c>
      <c r="D283" s="25" t="str">
        <f>IF(Pengawas!D283="","-",IF(LEN(Pengawas!D283)&lt;&gt;16,"Tidak valid","OK"))</f>
        <v>-</v>
      </c>
      <c r="E283" s="25" t="str">
        <f>IF(Pengawas!E283="","-",IF(LEN(Pengawas!E283)&lt;4,"Cek lagi","OK"))</f>
        <v>-</v>
      </c>
      <c r="F283" s="25" t="str">
        <f>IF(Pengawas!F283="","-",IF(LEN(Pengawas!F283)&lt;&gt;16,"Tidak valid","OK"))</f>
        <v>-</v>
      </c>
      <c r="G283" s="25" t="str">
        <f>IF(Pengawas!G283="","-",IF(LEN(Pengawas!G283)&lt;4,"Cek lagi","OK"))</f>
        <v>-</v>
      </c>
      <c r="H283" s="26" t="str">
        <f>IF(Pengawas!H283="","-",IF(VALUE(LEFT(Pengawas!H283,2))&gt;31,"Tanggal tidak valid",IF(VALUE(LEFT(RIGHT(Pengawas!H283,7),2))&gt;12,"Bulan tidak valid",IF(VALUE(RIGHT(Pengawas!H283,4))&gt;1990,"Umur terlalu muda",IF(VALUE(RIGHT(Pengawas!H283,4))&lt;1955,"Umur terlalu tua","OK")))))</f>
        <v>-</v>
      </c>
      <c r="I283" s="25" t="str">
        <f>IF(Pengawas!I283="","-",IF(Pengawas!I283="L","OK",IF(Pengawas!I283="P","OK","Tidak valid")))</f>
        <v>-</v>
      </c>
      <c r="J283" s="25" t="str">
        <f>IF(Pengawas!J283="","-",IF(LEN(Pengawas!J283)&lt;4,"Cek lagi","OK"))</f>
        <v>-</v>
      </c>
      <c r="K283" s="25" t="str">
        <f>IF(Pengawas!K283="","-",IF(Pengawas!K283&gt;5,"Tidak valid",IF(Pengawas!K283&lt;1,"Tidak valid","OK")))</f>
        <v>-</v>
      </c>
      <c r="L283" s="25" t="str">
        <f>IF(Pengawas!L283="","-",IF(VALUE(LEFT(Pengawas!L283,1))&gt;1,"Tidak valid","OK"))</f>
        <v>-</v>
      </c>
      <c r="M283" s="25" t="str">
        <f>IF(Pengawas!M283="","-",IF(VALUE(LEFT(Pengawas!M283,1))&gt;1,"Tidak valid","OK"))</f>
        <v>-</v>
      </c>
      <c r="N283" s="25" t="str">
        <f>IF(Pengawas!N283="","-",IF(VALUE(LEFT(Pengawas!N283,2))&gt;31,"Tanggal tidak valid",IF(VALUE(LEFT(RIGHT(Pengawas!N283,7),2))&gt;12,"Bulan tidak valid",IF(VALUE(RIGHT(Pengawas!N283,4))&gt;2015,"Tahun cek lagi",IF(VALUE(RIGHT(Pengawas!N283,4))&lt;1930,"Tahun cek lagi","OK")))))</f>
        <v>-</v>
      </c>
      <c r="O283" s="26" t="str">
        <f>IF(Pengawas!O283="","-",IF(VALUE(LEFT(Pengawas!O283,2))&gt;31,"Tanggal tidak valid",IF(VALUE(LEFT(RIGHT(Pengawas!O283,7),2))&gt;12,"Bulan tidak valid",IF(VALUE(RIGHT(Pengawas!O283,4))&gt;2015,"Tahun cek lagi",IF(VALUE(RIGHT(Pengawas!O283,4))&lt;1930,"Tahun cek lagi","OK")))))</f>
        <v>-</v>
      </c>
      <c r="P283" s="26" t="str">
        <f>IF(Pengawas!P283="","-",IF(VALUE(LEFT(Pengawas!P283,2))&gt;31,"Tanggal tidak valid",IF(VALUE(LEFT(RIGHT(Pengawas!P283,7),2))&gt;12,"Bulan tidak valid",IF(VALUE(RIGHT(Pengawas!P283,4))&gt;2015,"Tahun cek lagi",IF(VALUE(RIGHT(Pengawas!P283,4))&lt;1930,"Tahun cek lagi","OK")))))</f>
        <v>-</v>
      </c>
      <c r="Q283" s="25" t="str">
        <f>IF(Pengawas!Q283="","-",IF(Pengawas!Q283&gt;3,"Tidak valid",IF(Pengawas!Q283&lt;1,"Tidak valid","OK")))</f>
        <v>-</v>
      </c>
      <c r="R283" s="25" t="str">
        <f>IF(Pengawas!R283="","-",IF(Pengawas!R283&gt;20000000,"Cek lagi",IF(Pengawas!R283&lt;50000,"Cek lagi","OK")))</f>
        <v>-</v>
      </c>
      <c r="S283" s="25" t="str">
        <f>IF(Pengawas!S283="","-",IF(Pengawas!S283&gt;3,"Tidak valid",IF(Pengawas!S283&lt;1,"Tidak valid","OK")))</f>
        <v>-</v>
      </c>
      <c r="T283" s="25" t="str">
        <f>IF(Pengawas!T283="","-",IF(Pengawas!T283&gt;6,"Tidak valid",IF(Pengawas!T283&lt;1,"Tidak valid","OK")))</f>
        <v>-</v>
      </c>
      <c r="U283" s="25" t="str">
        <f>IF(Pengawas!U283="","-",IF(Pengawas!U283&gt;4,"Tidak valid",IF(Pengawas!U283&lt;1,"Tidak valid","OK")))</f>
        <v>-</v>
      </c>
      <c r="V283" s="25" t="str">
        <f>IF(Pengawas!V283="","-",IF(Pengawas!V283&gt;2,"Tidak valid",IF(Pengawas!V283&lt;1,"Tidak valid","OK")))</f>
        <v>-</v>
      </c>
      <c r="W283" s="25" t="str">
        <f>IF(Pengawas!V283="","-",IF(Pengawas!V283=1,IF(Pengawas!W283="","Harap diisi","OK"),IF(Pengawas!V283=2,IF(Pengawas!W283="","Harap diisi","OK"),IF(Pengawas!V284&lt;1,"-",IF(Pengawas!V284&gt;2,"-","OK")))))</f>
        <v>-</v>
      </c>
      <c r="X283" s="25" t="str">
        <f>IF(Pengawas!V283="","-",IF(Pengawas!V283=1,IF(Pengawas!X283="","Harap diisi","OK"),IF(Pengawas!V283=2,IF(Pengawas!X283="","Harap diisi","OK"),IF(Pengawas!V284&lt;1,"-",IF(Pengawas!V284&gt;2,"-","OK")))))</f>
        <v>-</v>
      </c>
      <c r="Y283" s="25" t="str">
        <f>IF(Pengawas!V283="","-",IF(Pengawas!V283=1,IF(Pengawas!Y283="","Harap diisi","OK"),IF(Pengawas!V283=2,IF(Pengawas!Y283="","Harap diisi","OK"),IF(Pengawas!V284&lt;1,"-",IF(Pengawas!V284&gt;2,"-","OK")))))</f>
        <v>-</v>
      </c>
      <c r="Z283" s="25" t="str">
        <f>IF(Pengawas!V283="","-",IF(Pengawas!V283=1,IF(Pengawas!Z283="","Harap diisi","OK"),IF(Pengawas!V283=2,IF(Pengawas!Z283="","Harap diisi","OK"),IF(Pengawas!V284&lt;1,"-",IF(Pengawas!V284&gt;2,"-","OK")))))</f>
        <v>-</v>
      </c>
      <c r="AA283" s="25" t="str">
        <f>IF(Pengawas!V283="","-",IF(Pengawas!V283=1,IF(Pengawas!AA283="","Harap diisi","OK"),IF(Pengawas!V283=2,IF(Pengawas!AA283="","Harap diisi","OK"),IF(Pengawas!V284&lt;1,"-",IF(Pengawas!V284&gt;2,"-","OK")))))</f>
        <v>-</v>
      </c>
      <c r="AB283" s="25" t="str">
        <f>IF(Pengawas!V283="","-",IF(Pengawas!V283=1,IF(Pengawas!AB283="","Harap diisi","OK"),IF(Pengawas!V283=2,IF(Pengawas!AB283="","Harap diisi","OK"),IF(Pengawas!V284&lt;1,"-",IF(Pengawas!V284&gt;2,"-","OK")))))</f>
        <v>-</v>
      </c>
      <c r="AC283" s="25" t="str">
        <f>IF(Pengawas!V283="","-",IF(Pengawas!V283=1,IF(Pengawas!AC283="","Harap diisi","OK"),IF(Pengawas!V283=2,IF(Pengawas!AC283="","Harap diisi","OK"),IF(Pengawas!V284&lt;1,"-",IF(Pengawas!V284&gt;2,"-","OK")))))</f>
        <v>-</v>
      </c>
      <c r="AD283" s="25" t="str">
        <f>IF(Pengawas!V283="","-",IF(Pengawas!V283=1,IF(Pengawas!AD283="","OK","Harap dikosongkan"),IF(Pengawas!V283=2,IF(Pengawas!AD283="","Harap diisi","OK"),IF(Pengawas!V284&lt;1,"-",IF(Pengawas!V284&gt;2,"-","OK")))))</f>
        <v>-</v>
      </c>
      <c r="AE283" s="25" t="str">
        <f>IF(Pengawas!V283="","-",IF(Pengawas!V283=1,IF(Pengawas!AE283="","OK","Harap dikosongkan"),IF(Pengawas!V283=2,IF(Pengawas!AE283="","Harap diisi","OK"),IF(Pengawas!V284&lt;1,"-",IF(Pengawas!V284&gt;2,"-","OK")))))</f>
        <v>-</v>
      </c>
      <c r="AF283" s="25" t="str">
        <f>IF(Pengawas!V283="","-",IF(Pengawas!V283=1,IF(Pengawas!AF283="","OK","Harap dikosongkan"),IF(Pengawas!V283=2,IF(Pengawas!AF283="","Harap diisi","OK"),IF(Pengawas!V284&lt;1,"-",IF(Pengawas!V284&gt;2,"-","OK")))))</f>
        <v>-</v>
      </c>
      <c r="AG283" s="25" t="str">
        <f>IF(Pengawas!V283="","-",IF(Pengawas!V283=1,IF(Pengawas!AG283="","OK","Harap dikosongkan"),IF(Pengawas!V283=2,IF(Pengawas!AG283="","Harap diisi","OK"),IF(Pengawas!V284&lt;1,"-",IF(Pengawas!V284&gt;2,"-","OK")))))</f>
        <v>-</v>
      </c>
      <c r="AH283" s="25" t="str">
        <f>IF(Pengawas!V283="","-",IF(Pengawas!V283=1,IF(Pengawas!AH283="","OK","Harap dikosongkan"),IF(Pengawas!V283=2,IF(Pengawas!AH283="","Harap diisi","OK"),IF(Pengawas!V284&lt;1,"-",IF(Pengawas!V284&gt;2,"-","OK")))))</f>
        <v>-</v>
      </c>
      <c r="AI283" s="25" t="str">
        <f>IF(Pengawas!V283="","-",IF(Pengawas!V283=1,IF(Pengawas!AI283="","OK","Harap dikosongkan"),IF(Pengawas!V283=2,IF(Pengawas!AI283="","Harap diisi","OK"),IF(Pengawas!V284&lt;1,"-",IF(Pengawas!V284&gt;2,"-","OK")))))</f>
        <v>-</v>
      </c>
      <c r="AJ283" s="25" t="str">
        <f>IF(Pengawas!V283="","-",IF(Pengawas!V283=1,IF(Pengawas!AJ283="","OK","Harap dikosongkan"),IF(Pengawas!V283=2,IF(Pengawas!AJ283="","Harap diisi","OK"),IF(Pengawas!V284&lt;1,"-",IF(Pengawas!V284&gt;2,"-","OK")))))</f>
        <v>-</v>
      </c>
      <c r="AK283" s="25" t="str">
        <f>IF(Pengawas!V283="","-",IF(Pengawas!V283=1,IF(Pengawas!AK283="","OK","Harap dikosongkan"),IF(Pengawas!V283=2,IF(Pengawas!AK283="","Harap diisi","OK"),IF(Pengawas!V284&lt;1,"-",IF(Pengawas!V284&gt;2,"-","OK")))))</f>
        <v>-</v>
      </c>
      <c r="AL283" s="25" t="str">
        <f>IF(Pengawas!AL283="","-",IF(Pengawas!AL283&gt;3,"Tidak valid",IF(Pengawas!AL283&lt;1,"Tidak valid","OK")))</f>
        <v>-</v>
      </c>
      <c r="AM283" s="25" t="str">
        <f>IF(Pengawas!AL283="",IF(Pengawas!AM283="","-","Harap dikosongkan"),IF(Pengawas!AL283&lt;&gt;1,IF(Pengawas!AM283="","OK","Harap dikosongkan"),IF(Pengawas!AM283="","Harap diisi",IF(Pengawas!AM283&gt;2015,"Cek lagi",IF(Pengawas!AM283&lt;2005,"Cek lagi","OK")))))</f>
        <v>-</v>
      </c>
      <c r="AN283" s="25" t="str">
        <f>IF(Pengawas!AL283="",IF(Pengawas!AN283="","-","Harap dikosongkan"),IF(Pengawas!AL283&lt;&gt;1,IF(Pengawas!AN283="","OK","Harap dikosongkan"),IF(Pengawas!AN283="","Harap diisi",IF(VALUE(Pengawas!AN283)&gt;33,"Tidak valid",IF(VALUE(Pengawas!AN283)&lt;1,"Tidak valid","OK")))))</f>
        <v>-</v>
      </c>
      <c r="AO283" s="25" t="str">
        <f>IF(Pengawas!AL283="",IF(Pengawas!AO283="","-","Harap dikosongkan"),IF(Pengawas!AL283&lt;&gt;1,IF(Pengawas!AO283="","OK","Harap dikosongkan"),IF(Pengawas!AO283="","Harap diisi",IF(Pengawas!AO283&gt;1,"Tidak valid","OK"))))</f>
        <v>-</v>
      </c>
      <c r="AP283" s="25" t="str">
        <f>IF(Pengawas!AL283&gt;1,"OK",IF(Pengawas!AO283="",IF(Pengawas!AP283="","-","Kolom AO cek lagi"),IF(Pengawas!AO283=0,IF(Pengawas!AP283="","OK","Harap dikosongkan"),IF(Pengawas!AP283="","Harap diisi",IF(LEN(Pengawas!AP283)&lt;12,"Tidak valid",IF(LEN(Pengawas!AP283)&gt;14,"Tidak valid","OK"))))))</f>
        <v>-</v>
      </c>
      <c r="AQ283" s="26" t="str">
        <f>IF(Pengawas!AL283&gt;1,"OK",IF(Pengawas!AO283="",IF(Pengawas!AQ283="","-","Kolom AO cek lagi"),IF(Pengawas!AO283=0,IF(Pengawas!AQ283="","OK","Harap dikosongkan"),IF(Pengawas!AQ283="","Harap diisi",IF(LEN(Pengawas!AQ283)&lt;5,"Cek lagi","OK")))))</f>
        <v>-</v>
      </c>
      <c r="AR283" s="26" t="str">
        <f>IF(Pengawas!AL283&gt;1,"OK",IF(Pengawas!AO283="",IF(Pengawas!AR283="","-","Kolom AT cek lagi"),IF(Pengawas!AO283=0,IF(Pengawas!AR283="","OK","Harap dikosongkan"),IF(Pengawas!AR283="","Harap diisi",IF(VALUE(LEFT(Pengawas!AR283,2))&gt;31,"Tanggal tidak valid",IF(VALUE(LEFT(RIGHT(Pengawas!AR283,7),2))&gt;12,"Bulan tidak valid",IF(VALUE(RIGHT(Pengawas!AR283,4))&gt;2016,"Tahun cek lagi",IF(VALUE(RIGHT(Pengawas!AR283,4))&lt;2005,"Tahun cek lagi","OK"))))))))</f>
        <v>-</v>
      </c>
      <c r="AS283" s="25" t="str">
        <f>IF(Pengawas!AP283="",IF(Pengawas!AS283="","-","Harap dikosongkan"),IF(Pengawas!AP283&lt;&gt;"",IF(Pengawas!AS283="","Harap diisi",IF(Pengawas!AS283&gt;1,"Tidak valid","OK"))))</f>
        <v>-</v>
      </c>
      <c r="AT283" s="25" t="str">
        <f>IF(Pengawas!AS283="",IF(Pengawas!AT283="","-","Harap dikosongkan"),IF(Pengawas!AS283&lt;&gt;1,IF(Pengawas!AT283="","OK","Harap dikosongkan"),IF(Pengawas!AS283="",IF(Pengawas!AT283="","-","Harap dikosongkan"),IF(Pengawas!AS283=0,IF(Pengawas!AT283="","OK","Harap dikosongkan"),IF(Pengawas!AT283="","Harap diisi",IF(Pengawas!AT283&gt;2016,"Cek lagi",IF(Pengawas!AT283&lt;2005,"Cek lagi",IF(Pengawas!AM283&gt;Pengawas!AT283,"Cek lagi dengan Kolom AL","OK"))))))))</f>
        <v>-</v>
      </c>
      <c r="AU283" s="25" t="str">
        <f>IF(Pengawas!AS283="",IF(Pengawas!AU283="","-","Harap dikosongkan"),IF(Pengawas!AS283&lt;&gt;1,IF(Pengawas!AU283="","OK","Harap dikosongkan"),IF(Pengawas!AS283="",IF(Pengawas!AU283="","-","Harap dikosongkan"),IF(Pengawas!AS283=0,IF(Pengawas!AU283="","OK","Harap dikosongkan"),IF(Pengawas!AU283="","Harap diisi",IF(Pengawas!AU283&gt;20000000,"Cek lagi",IF(Pengawas!AU283&lt;100000,"Cek lagi","OK")))))))</f>
        <v>-</v>
      </c>
      <c r="AV283" s="25" t="str">
        <f>IF(Pengawas!AV283="","-",IF(Pengawas!AV283&gt;3,"Tidak valid","OK"))</f>
        <v>-</v>
      </c>
      <c r="AW283" s="25" t="str">
        <f>IF(Pengawas!AV283="",IF(Pengawas!AW283="","-","Harap dikosongkan"),IF(Pengawas!AV283=0,IF(Pengawas!AW283="","OK","Harap dikosongkan"),IF(Pengawas!AV283&gt;0,IF(Pengawas!AW283="","Harap diisi",IF(Pengawas!AW283&gt;2015,"Tidak valid","OK")))))</f>
        <v>-</v>
      </c>
      <c r="AX283" s="25" t="str">
        <f>IF(Pengawas!AV283="",IF(Pengawas!AX283="","-","Harap dikosongkan"),IF(Pengawas!AV283=0,IF(Pengawas!AX283="","OK","Harap dikosongkan"),IF(Pengawas!AV283&gt;0,IF(Pengawas!AX283="","Harap diisi",IF(Pengawas!AX283="","-",IF(Pengawas!AX283&gt;1,"Tidak valid","OK"))))))</f>
        <v>-</v>
      </c>
      <c r="AY283" s="25" t="str">
        <f>IF(Pengawas!AY283="","-",IF(Pengawas!AY283&gt;2,"Tidak valid","OK"))</f>
        <v>-</v>
      </c>
      <c r="AZ283" s="25" t="str">
        <f>IF(Pengawas!AY283="",IF(Pengawas!AZ283="","-","Harap dikosongkan"),IF(Pengawas!AY283=0,IF(Pengawas!AZ283="","OK","Harap dikosongkan"),IF(Pengawas!AZ283="","Harap diisi",IF(Pengawas!AZ283&gt;2015,"Cek lagi",IF(Pengawas!AZ283&lt;2000,"Cek lagi","OK")))))</f>
        <v>-</v>
      </c>
      <c r="BA283" s="25" t="str">
        <f>IF(Pengawas!BA283="","-",IF(LEN(Pengawas!BA283)&lt;5,"Cek lagi","OK"))</f>
        <v>-</v>
      </c>
      <c r="BB283" s="25" t="str">
        <f>IF(Pengawas!BB283="","-",IF(LEN(Pengawas!BB283)&lt;4,"Cek lagi","OK"))</f>
        <v>-</v>
      </c>
      <c r="BC283" s="25" t="str">
        <f>IF(Pengawas!BC283="","-",IF(LEN(Pengawas!BC283)&lt;4,"Cek lagi","OK"))</f>
        <v>-</v>
      </c>
      <c r="BD283" s="25" t="str">
        <f>IF(Pengawas!BD283="","-",IF(LEN(Pengawas!BD283)&lt;4,"Cek lagi","OK"))</f>
        <v>-</v>
      </c>
      <c r="BE283" s="25" t="str">
        <f>IF(Pengawas!BE283="","-",IF(LEN(Pengawas!BE283)&lt;4,"Cek lagi","OK"))</f>
        <v>-</v>
      </c>
      <c r="BF283" s="25" t="str">
        <f>IF(Pengawas!BF283="","-",IF(LEN(Pengawas!BF283)&lt;&gt;5,"Tidak valid","OK"))</f>
        <v>-</v>
      </c>
      <c r="BG283" s="25" t="str">
        <f>IF(Pengawas!BG283="","-",IF(LEN(Pengawas!BG283)&lt;9,"Cek lagi",IF(LEN(Pengawas!BG283)&gt;14,"Cek lagi","OK")))</f>
        <v>-</v>
      </c>
    </row>
    <row r="284" spans="1:59" ht="15" customHeight="1" x14ac:dyDescent="0.2">
      <c r="A284" s="25" t="str">
        <f>IF(Pengawas!A284="","-",IF(LEN(Pengawas!A284)&lt;4,"Cek lagi","OK"))</f>
        <v>-</v>
      </c>
      <c r="B284" s="25" t="str">
        <f>IF(Pengawas!B284="","-",IF(LEN(Pengawas!B284)&lt;4,"Cek lagi","OK"))</f>
        <v>-</v>
      </c>
      <c r="C284" s="25" t="str">
        <f>IF(Pengawas!C284="","-",IF(LEN(Pengawas!C284)&lt;&gt;18,"Tidak valid","OK"))</f>
        <v>-</v>
      </c>
      <c r="D284" s="25" t="str">
        <f>IF(Pengawas!D284="","-",IF(LEN(Pengawas!D284)&lt;&gt;16,"Tidak valid","OK"))</f>
        <v>-</v>
      </c>
      <c r="E284" s="25" t="str">
        <f>IF(Pengawas!E284="","-",IF(LEN(Pengawas!E284)&lt;4,"Cek lagi","OK"))</f>
        <v>-</v>
      </c>
      <c r="F284" s="25" t="str">
        <f>IF(Pengawas!F284="","-",IF(LEN(Pengawas!F284)&lt;&gt;16,"Tidak valid","OK"))</f>
        <v>-</v>
      </c>
      <c r="G284" s="25" t="str">
        <f>IF(Pengawas!G284="","-",IF(LEN(Pengawas!G284)&lt;4,"Cek lagi","OK"))</f>
        <v>-</v>
      </c>
      <c r="H284" s="26" t="str">
        <f>IF(Pengawas!H284="","-",IF(VALUE(LEFT(Pengawas!H284,2))&gt;31,"Tanggal tidak valid",IF(VALUE(LEFT(RIGHT(Pengawas!H284,7),2))&gt;12,"Bulan tidak valid",IF(VALUE(RIGHT(Pengawas!H284,4))&gt;1990,"Umur terlalu muda",IF(VALUE(RIGHT(Pengawas!H284,4))&lt;1955,"Umur terlalu tua","OK")))))</f>
        <v>-</v>
      </c>
      <c r="I284" s="25" t="str">
        <f>IF(Pengawas!I284="","-",IF(Pengawas!I284="L","OK",IF(Pengawas!I284="P","OK","Tidak valid")))</f>
        <v>-</v>
      </c>
      <c r="J284" s="25" t="str">
        <f>IF(Pengawas!J284="","-",IF(LEN(Pengawas!J284)&lt;4,"Cek lagi","OK"))</f>
        <v>-</v>
      </c>
      <c r="K284" s="25" t="str">
        <f>IF(Pengawas!K284="","-",IF(Pengawas!K284&gt;5,"Tidak valid",IF(Pengawas!K284&lt;1,"Tidak valid","OK")))</f>
        <v>-</v>
      </c>
      <c r="L284" s="25" t="str">
        <f>IF(Pengawas!L284="","-",IF(VALUE(LEFT(Pengawas!L284,1))&gt;1,"Tidak valid","OK"))</f>
        <v>-</v>
      </c>
      <c r="M284" s="25" t="str">
        <f>IF(Pengawas!M284="","-",IF(VALUE(LEFT(Pengawas!M284,1))&gt;1,"Tidak valid","OK"))</f>
        <v>-</v>
      </c>
      <c r="N284" s="25" t="str">
        <f>IF(Pengawas!N284="","-",IF(VALUE(LEFT(Pengawas!N284,2))&gt;31,"Tanggal tidak valid",IF(VALUE(LEFT(RIGHT(Pengawas!N284,7),2))&gt;12,"Bulan tidak valid",IF(VALUE(RIGHT(Pengawas!N284,4))&gt;2015,"Tahun cek lagi",IF(VALUE(RIGHT(Pengawas!N284,4))&lt;1930,"Tahun cek lagi","OK")))))</f>
        <v>-</v>
      </c>
      <c r="O284" s="26" t="str">
        <f>IF(Pengawas!O284="","-",IF(VALUE(LEFT(Pengawas!O284,2))&gt;31,"Tanggal tidak valid",IF(VALUE(LEFT(RIGHT(Pengawas!O284,7),2))&gt;12,"Bulan tidak valid",IF(VALUE(RIGHT(Pengawas!O284,4))&gt;2015,"Tahun cek lagi",IF(VALUE(RIGHT(Pengawas!O284,4))&lt;1930,"Tahun cek lagi","OK")))))</f>
        <v>-</v>
      </c>
      <c r="P284" s="26" t="str">
        <f>IF(Pengawas!P284="","-",IF(VALUE(LEFT(Pengawas!P284,2))&gt;31,"Tanggal tidak valid",IF(VALUE(LEFT(RIGHT(Pengawas!P284,7),2))&gt;12,"Bulan tidak valid",IF(VALUE(RIGHT(Pengawas!P284,4))&gt;2015,"Tahun cek lagi",IF(VALUE(RIGHT(Pengawas!P284,4))&lt;1930,"Tahun cek lagi","OK")))))</f>
        <v>-</v>
      </c>
      <c r="Q284" s="25" t="str">
        <f>IF(Pengawas!Q284="","-",IF(Pengawas!Q284&gt;3,"Tidak valid",IF(Pengawas!Q284&lt;1,"Tidak valid","OK")))</f>
        <v>-</v>
      </c>
      <c r="R284" s="25" t="str">
        <f>IF(Pengawas!R284="","-",IF(Pengawas!R284&gt;20000000,"Cek lagi",IF(Pengawas!R284&lt;50000,"Cek lagi","OK")))</f>
        <v>-</v>
      </c>
      <c r="S284" s="25" t="str">
        <f>IF(Pengawas!S284="","-",IF(Pengawas!S284&gt;3,"Tidak valid",IF(Pengawas!S284&lt;1,"Tidak valid","OK")))</f>
        <v>-</v>
      </c>
      <c r="T284" s="25" t="str">
        <f>IF(Pengawas!T284="","-",IF(Pengawas!T284&gt;6,"Tidak valid",IF(Pengawas!T284&lt;1,"Tidak valid","OK")))</f>
        <v>-</v>
      </c>
      <c r="U284" s="25" t="str">
        <f>IF(Pengawas!U284="","-",IF(Pengawas!U284&gt;4,"Tidak valid",IF(Pengawas!U284&lt;1,"Tidak valid","OK")))</f>
        <v>-</v>
      </c>
      <c r="V284" s="25" t="str">
        <f>IF(Pengawas!V284="","-",IF(Pengawas!V284&gt;2,"Tidak valid",IF(Pengawas!V284&lt;1,"Tidak valid","OK")))</f>
        <v>-</v>
      </c>
      <c r="W284" s="25" t="str">
        <f>IF(Pengawas!V284="","-",IF(Pengawas!V284=1,IF(Pengawas!W284="","Harap diisi","OK"),IF(Pengawas!V284=2,IF(Pengawas!W284="","Harap diisi","OK"),IF(Pengawas!V285&lt;1,"-",IF(Pengawas!V285&gt;2,"-","OK")))))</f>
        <v>-</v>
      </c>
      <c r="X284" s="25" t="str">
        <f>IF(Pengawas!V284="","-",IF(Pengawas!V284=1,IF(Pengawas!X284="","Harap diisi","OK"),IF(Pengawas!V284=2,IF(Pengawas!X284="","Harap diisi","OK"),IF(Pengawas!V285&lt;1,"-",IF(Pengawas!V285&gt;2,"-","OK")))))</f>
        <v>-</v>
      </c>
      <c r="Y284" s="25" t="str">
        <f>IF(Pengawas!V284="","-",IF(Pengawas!V284=1,IF(Pengawas!Y284="","Harap diisi","OK"),IF(Pengawas!V284=2,IF(Pengawas!Y284="","Harap diisi","OK"),IF(Pengawas!V285&lt;1,"-",IF(Pengawas!V285&gt;2,"-","OK")))))</f>
        <v>-</v>
      </c>
      <c r="Z284" s="25" t="str">
        <f>IF(Pengawas!V284="","-",IF(Pengawas!V284=1,IF(Pengawas!Z284="","Harap diisi","OK"),IF(Pengawas!V284=2,IF(Pengawas!Z284="","Harap diisi","OK"),IF(Pengawas!V285&lt;1,"-",IF(Pengawas!V285&gt;2,"-","OK")))))</f>
        <v>-</v>
      </c>
      <c r="AA284" s="25" t="str">
        <f>IF(Pengawas!V284="","-",IF(Pengawas!V284=1,IF(Pengawas!AA284="","Harap diisi","OK"),IF(Pengawas!V284=2,IF(Pengawas!AA284="","Harap diisi","OK"),IF(Pengawas!V285&lt;1,"-",IF(Pengawas!V285&gt;2,"-","OK")))))</f>
        <v>-</v>
      </c>
      <c r="AB284" s="25" t="str">
        <f>IF(Pengawas!V284="","-",IF(Pengawas!V284=1,IF(Pengawas!AB284="","Harap diisi","OK"),IF(Pengawas!V284=2,IF(Pengawas!AB284="","Harap diisi","OK"),IF(Pengawas!V285&lt;1,"-",IF(Pengawas!V285&gt;2,"-","OK")))))</f>
        <v>-</v>
      </c>
      <c r="AC284" s="25" t="str">
        <f>IF(Pengawas!V284="","-",IF(Pengawas!V284=1,IF(Pengawas!AC284="","Harap diisi","OK"),IF(Pengawas!V284=2,IF(Pengawas!AC284="","Harap diisi","OK"),IF(Pengawas!V285&lt;1,"-",IF(Pengawas!V285&gt;2,"-","OK")))))</f>
        <v>-</v>
      </c>
      <c r="AD284" s="25" t="str">
        <f>IF(Pengawas!V284="","-",IF(Pengawas!V284=1,IF(Pengawas!AD284="","OK","Harap dikosongkan"),IF(Pengawas!V284=2,IF(Pengawas!AD284="","Harap diisi","OK"),IF(Pengawas!V285&lt;1,"-",IF(Pengawas!V285&gt;2,"-","OK")))))</f>
        <v>-</v>
      </c>
      <c r="AE284" s="25" t="str">
        <f>IF(Pengawas!V284="","-",IF(Pengawas!V284=1,IF(Pengawas!AE284="","OK","Harap dikosongkan"),IF(Pengawas!V284=2,IF(Pengawas!AE284="","Harap diisi","OK"),IF(Pengawas!V285&lt;1,"-",IF(Pengawas!V285&gt;2,"-","OK")))))</f>
        <v>-</v>
      </c>
      <c r="AF284" s="25" t="str">
        <f>IF(Pengawas!V284="","-",IF(Pengawas!V284=1,IF(Pengawas!AF284="","OK","Harap dikosongkan"),IF(Pengawas!V284=2,IF(Pengawas!AF284="","Harap diisi","OK"),IF(Pengawas!V285&lt;1,"-",IF(Pengawas!V285&gt;2,"-","OK")))))</f>
        <v>-</v>
      </c>
      <c r="AG284" s="25" t="str">
        <f>IF(Pengawas!V284="","-",IF(Pengawas!V284=1,IF(Pengawas!AG284="","OK","Harap dikosongkan"),IF(Pengawas!V284=2,IF(Pengawas!AG284="","Harap diisi","OK"),IF(Pengawas!V285&lt;1,"-",IF(Pengawas!V285&gt;2,"-","OK")))))</f>
        <v>-</v>
      </c>
      <c r="AH284" s="25" t="str">
        <f>IF(Pengawas!V284="","-",IF(Pengawas!V284=1,IF(Pengawas!AH284="","OK","Harap dikosongkan"),IF(Pengawas!V284=2,IF(Pengawas!AH284="","Harap diisi","OK"),IF(Pengawas!V285&lt;1,"-",IF(Pengawas!V285&gt;2,"-","OK")))))</f>
        <v>-</v>
      </c>
      <c r="AI284" s="25" t="str">
        <f>IF(Pengawas!V284="","-",IF(Pengawas!V284=1,IF(Pengawas!AI284="","OK","Harap dikosongkan"),IF(Pengawas!V284=2,IF(Pengawas!AI284="","Harap diisi","OK"),IF(Pengawas!V285&lt;1,"-",IF(Pengawas!V285&gt;2,"-","OK")))))</f>
        <v>-</v>
      </c>
      <c r="AJ284" s="25" t="str">
        <f>IF(Pengawas!V284="","-",IF(Pengawas!V284=1,IF(Pengawas!AJ284="","OK","Harap dikosongkan"),IF(Pengawas!V284=2,IF(Pengawas!AJ284="","Harap diisi","OK"),IF(Pengawas!V285&lt;1,"-",IF(Pengawas!V285&gt;2,"-","OK")))))</f>
        <v>-</v>
      </c>
      <c r="AK284" s="25" t="str">
        <f>IF(Pengawas!V284="","-",IF(Pengawas!V284=1,IF(Pengawas!AK284="","OK","Harap dikosongkan"),IF(Pengawas!V284=2,IF(Pengawas!AK284="","Harap diisi","OK"),IF(Pengawas!V285&lt;1,"-",IF(Pengawas!V285&gt;2,"-","OK")))))</f>
        <v>-</v>
      </c>
      <c r="AL284" s="25" t="str">
        <f>IF(Pengawas!AL284="","-",IF(Pengawas!AL284&gt;3,"Tidak valid",IF(Pengawas!AL284&lt;1,"Tidak valid","OK")))</f>
        <v>-</v>
      </c>
      <c r="AM284" s="25" t="str">
        <f>IF(Pengawas!AL284="",IF(Pengawas!AM284="","-","Harap dikosongkan"),IF(Pengawas!AL284&lt;&gt;1,IF(Pengawas!AM284="","OK","Harap dikosongkan"),IF(Pengawas!AM284="","Harap diisi",IF(Pengawas!AM284&gt;2015,"Cek lagi",IF(Pengawas!AM284&lt;2005,"Cek lagi","OK")))))</f>
        <v>-</v>
      </c>
      <c r="AN284" s="25" t="str">
        <f>IF(Pengawas!AL284="",IF(Pengawas!AN284="","-","Harap dikosongkan"),IF(Pengawas!AL284&lt;&gt;1,IF(Pengawas!AN284="","OK","Harap dikosongkan"),IF(Pengawas!AN284="","Harap diisi",IF(VALUE(Pengawas!AN284)&gt;33,"Tidak valid",IF(VALUE(Pengawas!AN284)&lt;1,"Tidak valid","OK")))))</f>
        <v>-</v>
      </c>
      <c r="AO284" s="25" t="str">
        <f>IF(Pengawas!AL284="",IF(Pengawas!AO284="","-","Harap dikosongkan"),IF(Pengawas!AL284&lt;&gt;1,IF(Pengawas!AO284="","OK","Harap dikosongkan"),IF(Pengawas!AO284="","Harap diisi",IF(Pengawas!AO284&gt;1,"Tidak valid","OK"))))</f>
        <v>-</v>
      </c>
      <c r="AP284" s="25" t="str">
        <f>IF(Pengawas!AL284&gt;1,"OK",IF(Pengawas!AO284="",IF(Pengawas!AP284="","-","Kolom AO cek lagi"),IF(Pengawas!AO284=0,IF(Pengawas!AP284="","OK","Harap dikosongkan"),IF(Pengawas!AP284="","Harap diisi",IF(LEN(Pengawas!AP284)&lt;12,"Tidak valid",IF(LEN(Pengawas!AP284)&gt;14,"Tidak valid","OK"))))))</f>
        <v>-</v>
      </c>
      <c r="AQ284" s="26" t="str">
        <f>IF(Pengawas!AL284&gt;1,"OK",IF(Pengawas!AO284="",IF(Pengawas!AQ284="","-","Kolom AO cek lagi"),IF(Pengawas!AO284=0,IF(Pengawas!AQ284="","OK","Harap dikosongkan"),IF(Pengawas!AQ284="","Harap diisi",IF(LEN(Pengawas!AQ284)&lt;5,"Cek lagi","OK")))))</f>
        <v>-</v>
      </c>
      <c r="AR284" s="26" t="str">
        <f>IF(Pengawas!AL284&gt;1,"OK",IF(Pengawas!AO284="",IF(Pengawas!AR284="","-","Kolom AT cek lagi"),IF(Pengawas!AO284=0,IF(Pengawas!AR284="","OK","Harap dikosongkan"),IF(Pengawas!AR284="","Harap diisi",IF(VALUE(LEFT(Pengawas!AR284,2))&gt;31,"Tanggal tidak valid",IF(VALUE(LEFT(RIGHT(Pengawas!AR284,7),2))&gt;12,"Bulan tidak valid",IF(VALUE(RIGHT(Pengawas!AR284,4))&gt;2016,"Tahun cek lagi",IF(VALUE(RIGHT(Pengawas!AR284,4))&lt;2005,"Tahun cek lagi","OK"))))))))</f>
        <v>-</v>
      </c>
      <c r="AS284" s="25" t="str">
        <f>IF(Pengawas!AP284="",IF(Pengawas!AS284="","-","Harap dikosongkan"),IF(Pengawas!AP284&lt;&gt;"",IF(Pengawas!AS284="","Harap diisi",IF(Pengawas!AS284&gt;1,"Tidak valid","OK"))))</f>
        <v>-</v>
      </c>
      <c r="AT284" s="25" t="str">
        <f>IF(Pengawas!AS284="",IF(Pengawas!AT284="","-","Harap dikosongkan"),IF(Pengawas!AS284&lt;&gt;1,IF(Pengawas!AT284="","OK","Harap dikosongkan"),IF(Pengawas!AS284="",IF(Pengawas!AT284="","-","Harap dikosongkan"),IF(Pengawas!AS284=0,IF(Pengawas!AT284="","OK","Harap dikosongkan"),IF(Pengawas!AT284="","Harap diisi",IF(Pengawas!AT284&gt;2016,"Cek lagi",IF(Pengawas!AT284&lt;2005,"Cek lagi",IF(Pengawas!AM284&gt;Pengawas!AT284,"Cek lagi dengan Kolom AL","OK"))))))))</f>
        <v>-</v>
      </c>
      <c r="AU284" s="25" t="str">
        <f>IF(Pengawas!AS284="",IF(Pengawas!AU284="","-","Harap dikosongkan"),IF(Pengawas!AS284&lt;&gt;1,IF(Pengawas!AU284="","OK","Harap dikosongkan"),IF(Pengawas!AS284="",IF(Pengawas!AU284="","-","Harap dikosongkan"),IF(Pengawas!AS284=0,IF(Pengawas!AU284="","OK","Harap dikosongkan"),IF(Pengawas!AU284="","Harap diisi",IF(Pengawas!AU284&gt;20000000,"Cek lagi",IF(Pengawas!AU284&lt;100000,"Cek lagi","OK")))))))</f>
        <v>-</v>
      </c>
      <c r="AV284" s="25" t="str">
        <f>IF(Pengawas!AV284="","-",IF(Pengawas!AV284&gt;3,"Tidak valid","OK"))</f>
        <v>-</v>
      </c>
      <c r="AW284" s="25" t="str">
        <f>IF(Pengawas!AV284="",IF(Pengawas!AW284="","-","Harap dikosongkan"),IF(Pengawas!AV284=0,IF(Pengawas!AW284="","OK","Harap dikosongkan"),IF(Pengawas!AV284&gt;0,IF(Pengawas!AW284="","Harap diisi",IF(Pengawas!AW284&gt;2015,"Tidak valid","OK")))))</f>
        <v>-</v>
      </c>
      <c r="AX284" s="25" t="str">
        <f>IF(Pengawas!AV284="",IF(Pengawas!AX284="","-","Harap dikosongkan"),IF(Pengawas!AV284=0,IF(Pengawas!AX284="","OK","Harap dikosongkan"),IF(Pengawas!AV284&gt;0,IF(Pengawas!AX284="","Harap diisi",IF(Pengawas!AX284="","-",IF(Pengawas!AX284&gt;1,"Tidak valid","OK"))))))</f>
        <v>-</v>
      </c>
      <c r="AY284" s="25" t="str">
        <f>IF(Pengawas!AY284="","-",IF(Pengawas!AY284&gt;2,"Tidak valid","OK"))</f>
        <v>-</v>
      </c>
      <c r="AZ284" s="25" t="str">
        <f>IF(Pengawas!AY284="",IF(Pengawas!AZ284="","-","Harap dikosongkan"),IF(Pengawas!AY284=0,IF(Pengawas!AZ284="","OK","Harap dikosongkan"),IF(Pengawas!AZ284="","Harap diisi",IF(Pengawas!AZ284&gt;2015,"Cek lagi",IF(Pengawas!AZ284&lt;2000,"Cek lagi","OK")))))</f>
        <v>-</v>
      </c>
      <c r="BA284" s="25" t="str">
        <f>IF(Pengawas!BA284="","-",IF(LEN(Pengawas!BA284)&lt;5,"Cek lagi","OK"))</f>
        <v>-</v>
      </c>
      <c r="BB284" s="25" t="str">
        <f>IF(Pengawas!BB284="","-",IF(LEN(Pengawas!BB284)&lt;4,"Cek lagi","OK"))</f>
        <v>-</v>
      </c>
      <c r="BC284" s="25" t="str">
        <f>IF(Pengawas!BC284="","-",IF(LEN(Pengawas!BC284)&lt;4,"Cek lagi","OK"))</f>
        <v>-</v>
      </c>
      <c r="BD284" s="25" t="str">
        <f>IF(Pengawas!BD284="","-",IF(LEN(Pengawas!BD284)&lt;4,"Cek lagi","OK"))</f>
        <v>-</v>
      </c>
      <c r="BE284" s="25" t="str">
        <f>IF(Pengawas!BE284="","-",IF(LEN(Pengawas!BE284)&lt;4,"Cek lagi","OK"))</f>
        <v>-</v>
      </c>
      <c r="BF284" s="25" t="str">
        <f>IF(Pengawas!BF284="","-",IF(LEN(Pengawas!BF284)&lt;&gt;5,"Tidak valid","OK"))</f>
        <v>-</v>
      </c>
      <c r="BG284" s="25" t="str">
        <f>IF(Pengawas!BG284="","-",IF(LEN(Pengawas!BG284)&lt;9,"Cek lagi",IF(LEN(Pengawas!BG284)&gt;14,"Cek lagi","OK")))</f>
        <v>-</v>
      </c>
    </row>
    <row r="285" spans="1:59" ht="15" customHeight="1" x14ac:dyDescent="0.2">
      <c r="A285" s="25" t="str">
        <f>IF(Pengawas!A285="","-",IF(LEN(Pengawas!A285)&lt;4,"Cek lagi","OK"))</f>
        <v>-</v>
      </c>
      <c r="B285" s="25" t="str">
        <f>IF(Pengawas!B285="","-",IF(LEN(Pengawas!B285)&lt;4,"Cek lagi","OK"))</f>
        <v>-</v>
      </c>
      <c r="C285" s="25" t="str">
        <f>IF(Pengawas!C285="","-",IF(LEN(Pengawas!C285)&lt;&gt;18,"Tidak valid","OK"))</f>
        <v>-</v>
      </c>
      <c r="D285" s="25" t="str">
        <f>IF(Pengawas!D285="","-",IF(LEN(Pengawas!D285)&lt;&gt;16,"Tidak valid","OK"))</f>
        <v>-</v>
      </c>
      <c r="E285" s="25" t="str">
        <f>IF(Pengawas!E285="","-",IF(LEN(Pengawas!E285)&lt;4,"Cek lagi","OK"))</f>
        <v>-</v>
      </c>
      <c r="F285" s="25" t="str">
        <f>IF(Pengawas!F285="","-",IF(LEN(Pengawas!F285)&lt;&gt;16,"Tidak valid","OK"))</f>
        <v>-</v>
      </c>
      <c r="G285" s="25" t="str">
        <f>IF(Pengawas!G285="","-",IF(LEN(Pengawas!G285)&lt;4,"Cek lagi","OK"))</f>
        <v>-</v>
      </c>
      <c r="H285" s="26" t="str">
        <f>IF(Pengawas!H285="","-",IF(VALUE(LEFT(Pengawas!H285,2))&gt;31,"Tanggal tidak valid",IF(VALUE(LEFT(RIGHT(Pengawas!H285,7),2))&gt;12,"Bulan tidak valid",IF(VALUE(RIGHT(Pengawas!H285,4))&gt;1990,"Umur terlalu muda",IF(VALUE(RIGHT(Pengawas!H285,4))&lt;1955,"Umur terlalu tua","OK")))))</f>
        <v>-</v>
      </c>
      <c r="I285" s="25" t="str">
        <f>IF(Pengawas!I285="","-",IF(Pengawas!I285="L","OK",IF(Pengawas!I285="P","OK","Tidak valid")))</f>
        <v>-</v>
      </c>
      <c r="J285" s="25" t="str">
        <f>IF(Pengawas!J285="","-",IF(LEN(Pengawas!J285)&lt;4,"Cek lagi","OK"))</f>
        <v>-</v>
      </c>
      <c r="K285" s="25" t="str">
        <f>IF(Pengawas!K285="","-",IF(Pengawas!K285&gt;5,"Tidak valid",IF(Pengawas!K285&lt;1,"Tidak valid","OK")))</f>
        <v>-</v>
      </c>
      <c r="L285" s="25" t="str">
        <f>IF(Pengawas!L285="","-",IF(VALUE(LEFT(Pengawas!L285,1))&gt;1,"Tidak valid","OK"))</f>
        <v>-</v>
      </c>
      <c r="M285" s="25" t="str">
        <f>IF(Pengawas!M285="","-",IF(VALUE(LEFT(Pengawas!M285,1))&gt;1,"Tidak valid","OK"))</f>
        <v>-</v>
      </c>
      <c r="N285" s="25" t="str">
        <f>IF(Pengawas!N285="","-",IF(VALUE(LEFT(Pengawas!N285,2))&gt;31,"Tanggal tidak valid",IF(VALUE(LEFT(RIGHT(Pengawas!N285,7),2))&gt;12,"Bulan tidak valid",IF(VALUE(RIGHT(Pengawas!N285,4))&gt;2015,"Tahun cek lagi",IF(VALUE(RIGHT(Pengawas!N285,4))&lt;1930,"Tahun cek lagi","OK")))))</f>
        <v>-</v>
      </c>
      <c r="O285" s="26" t="str">
        <f>IF(Pengawas!O285="","-",IF(VALUE(LEFT(Pengawas!O285,2))&gt;31,"Tanggal tidak valid",IF(VALUE(LEFT(RIGHT(Pengawas!O285,7),2))&gt;12,"Bulan tidak valid",IF(VALUE(RIGHT(Pengawas!O285,4))&gt;2015,"Tahun cek lagi",IF(VALUE(RIGHT(Pengawas!O285,4))&lt;1930,"Tahun cek lagi","OK")))))</f>
        <v>-</v>
      </c>
      <c r="P285" s="26" t="str">
        <f>IF(Pengawas!P285="","-",IF(VALUE(LEFT(Pengawas!P285,2))&gt;31,"Tanggal tidak valid",IF(VALUE(LEFT(RIGHT(Pengawas!P285,7),2))&gt;12,"Bulan tidak valid",IF(VALUE(RIGHT(Pengawas!P285,4))&gt;2015,"Tahun cek lagi",IF(VALUE(RIGHT(Pengawas!P285,4))&lt;1930,"Tahun cek lagi","OK")))))</f>
        <v>-</v>
      </c>
      <c r="Q285" s="25" t="str">
        <f>IF(Pengawas!Q285="","-",IF(Pengawas!Q285&gt;3,"Tidak valid",IF(Pengawas!Q285&lt;1,"Tidak valid","OK")))</f>
        <v>-</v>
      </c>
      <c r="R285" s="25" t="str">
        <f>IF(Pengawas!R285="","-",IF(Pengawas!R285&gt;20000000,"Cek lagi",IF(Pengawas!R285&lt;50000,"Cek lagi","OK")))</f>
        <v>-</v>
      </c>
      <c r="S285" s="25" t="str">
        <f>IF(Pengawas!S285="","-",IF(Pengawas!S285&gt;3,"Tidak valid",IF(Pengawas!S285&lt;1,"Tidak valid","OK")))</f>
        <v>-</v>
      </c>
      <c r="T285" s="25" t="str">
        <f>IF(Pengawas!T285="","-",IF(Pengawas!T285&gt;6,"Tidak valid",IF(Pengawas!T285&lt;1,"Tidak valid","OK")))</f>
        <v>-</v>
      </c>
      <c r="U285" s="25" t="str">
        <f>IF(Pengawas!U285="","-",IF(Pengawas!U285&gt;4,"Tidak valid",IF(Pengawas!U285&lt;1,"Tidak valid","OK")))</f>
        <v>-</v>
      </c>
      <c r="V285" s="25" t="str">
        <f>IF(Pengawas!V285="","-",IF(Pengawas!V285&gt;2,"Tidak valid",IF(Pengawas!V285&lt;1,"Tidak valid","OK")))</f>
        <v>-</v>
      </c>
      <c r="W285" s="25" t="str">
        <f>IF(Pengawas!V285="","-",IF(Pengawas!V285=1,IF(Pengawas!W285="","Harap diisi","OK"),IF(Pengawas!V285=2,IF(Pengawas!W285="","Harap diisi","OK"),IF(Pengawas!V286&lt;1,"-",IF(Pengawas!V286&gt;2,"-","OK")))))</f>
        <v>-</v>
      </c>
      <c r="X285" s="25" t="str">
        <f>IF(Pengawas!V285="","-",IF(Pengawas!V285=1,IF(Pengawas!X285="","Harap diisi","OK"),IF(Pengawas!V285=2,IF(Pengawas!X285="","Harap diisi","OK"),IF(Pengawas!V286&lt;1,"-",IF(Pengawas!V286&gt;2,"-","OK")))))</f>
        <v>-</v>
      </c>
      <c r="Y285" s="25" t="str">
        <f>IF(Pengawas!V285="","-",IF(Pengawas!V285=1,IF(Pengawas!Y285="","Harap diisi","OK"),IF(Pengawas!V285=2,IF(Pengawas!Y285="","Harap diisi","OK"),IF(Pengawas!V286&lt;1,"-",IF(Pengawas!V286&gt;2,"-","OK")))))</f>
        <v>-</v>
      </c>
      <c r="Z285" s="25" t="str">
        <f>IF(Pengawas!V285="","-",IF(Pengawas!V285=1,IF(Pengawas!Z285="","Harap diisi","OK"),IF(Pengawas!V285=2,IF(Pengawas!Z285="","Harap diisi","OK"),IF(Pengawas!V286&lt;1,"-",IF(Pengawas!V286&gt;2,"-","OK")))))</f>
        <v>-</v>
      </c>
      <c r="AA285" s="25" t="str">
        <f>IF(Pengawas!V285="","-",IF(Pengawas!V285=1,IF(Pengawas!AA285="","Harap diisi","OK"),IF(Pengawas!V285=2,IF(Pengawas!AA285="","Harap diisi","OK"),IF(Pengawas!V286&lt;1,"-",IF(Pengawas!V286&gt;2,"-","OK")))))</f>
        <v>-</v>
      </c>
      <c r="AB285" s="25" t="str">
        <f>IF(Pengawas!V285="","-",IF(Pengawas!V285=1,IF(Pengawas!AB285="","Harap diisi","OK"),IF(Pengawas!V285=2,IF(Pengawas!AB285="","Harap diisi","OK"),IF(Pengawas!V286&lt;1,"-",IF(Pengawas!V286&gt;2,"-","OK")))))</f>
        <v>-</v>
      </c>
      <c r="AC285" s="25" t="str">
        <f>IF(Pengawas!V285="","-",IF(Pengawas!V285=1,IF(Pengawas!AC285="","Harap diisi","OK"),IF(Pengawas!V285=2,IF(Pengawas!AC285="","Harap diisi","OK"),IF(Pengawas!V286&lt;1,"-",IF(Pengawas!V286&gt;2,"-","OK")))))</f>
        <v>-</v>
      </c>
      <c r="AD285" s="25" t="str">
        <f>IF(Pengawas!V285="","-",IF(Pengawas!V285=1,IF(Pengawas!AD285="","OK","Harap dikosongkan"),IF(Pengawas!V285=2,IF(Pengawas!AD285="","Harap diisi","OK"),IF(Pengawas!V286&lt;1,"-",IF(Pengawas!V286&gt;2,"-","OK")))))</f>
        <v>-</v>
      </c>
      <c r="AE285" s="25" t="str">
        <f>IF(Pengawas!V285="","-",IF(Pengawas!V285=1,IF(Pengawas!AE285="","OK","Harap dikosongkan"),IF(Pengawas!V285=2,IF(Pengawas!AE285="","Harap diisi","OK"),IF(Pengawas!V286&lt;1,"-",IF(Pengawas!V286&gt;2,"-","OK")))))</f>
        <v>-</v>
      </c>
      <c r="AF285" s="25" t="str">
        <f>IF(Pengawas!V285="","-",IF(Pengawas!V285=1,IF(Pengawas!AF285="","OK","Harap dikosongkan"),IF(Pengawas!V285=2,IF(Pengawas!AF285="","Harap diisi","OK"),IF(Pengawas!V286&lt;1,"-",IF(Pengawas!V286&gt;2,"-","OK")))))</f>
        <v>-</v>
      </c>
      <c r="AG285" s="25" t="str">
        <f>IF(Pengawas!V285="","-",IF(Pengawas!V285=1,IF(Pengawas!AG285="","OK","Harap dikosongkan"),IF(Pengawas!V285=2,IF(Pengawas!AG285="","Harap diisi","OK"),IF(Pengawas!V286&lt;1,"-",IF(Pengawas!V286&gt;2,"-","OK")))))</f>
        <v>-</v>
      </c>
      <c r="AH285" s="25" t="str">
        <f>IF(Pengawas!V285="","-",IF(Pengawas!V285=1,IF(Pengawas!AH285="","OK","Harap dikosongkan"),IF(Pengawas!V285=2,IF(Pengawas!AH285="","Harap diisi","OK"),IF(Pengawas!V286&lt;1,"-",IF(Pengawas!V286&gt;2,"-","OK")))))</f>
        <v>-</v>
      </c>
      <c r="AI285" s="25" t="str">
        <f>IF(Pengawas!V285="","-",IF(Pengawas!V285=1,IF(Pengawas!AI285="","OK","Harap dikosongkan"),IF(Pengawas!V285=2,IF(Pengawas!AI285="","Harap diisi","OK"),IF(Pengawas!V286&lt;1,"-",IF(Pengawas!V286&gt;2,"-","OK")))))</f>
        <v>-</v>
      </c>
      <c r="AJ285" s="25" t="str">
        <f>IF(Pengawas!V285="","-",IF(Pengawas!V285=1,IF(Pengawas!AJ285="","OK","Harap dikosongkan"),IF(Pengawas!V285=2,IF(Pengawas!AJ285="","Harap diisi","OK"),IF(Pengawas!V286&lt;1,"-",IF(Pengawas!V286&gt;2,"-","OK")))))</f>
        <v>-</v>
      </c>
      <c r="AK285" s="25" t="str">
        <f>IF(Pengawas!V285="","-",IF(Pengawas!V285=1,IF(Pengawas!AK285="","OK","Harap dikosongkan"),IF(Pengawas!V285=2,IF(Pengawas!AK285="","Harap diisi","OK"),IF(Pengawas!V286&lt;1,"-",IF(Pengawas!V286&gt;2,"-","OK")))))</f>
        <v>-</v>
      </c>
      <c r="AL285" s="25" t="str">
        <f>IF(Pengawas!AL285="","-",IF(Pengawas!AL285&gt;3,"Tidak valid",IF(Pengawas!AL285&lt;1,"Tidak valid","OK")))</f>
        <v>-</v>
      </c>
      <c r="AM285" s="25" t="str">
        <f>IF(Pengawas!AL285="",IF(Pengawas!AM285="","-","Harap dikosongkan"),IF(Pengawas!AL285&lt;&gt;1,IF(Pengawas!AM285="","OK","Harap dikosongkan"),IF(Pengawas!AM285="","Harap diisi",IF(Pengawas!AM285&gt;2015,"Cek lagi",IF(Pengawas!AM285&lt;2005,"Cek lagi","OK")))))</f>
        <v>-</v>
      </c>
      <c r="AN285" s="25" t="str">
        <f>IF(Pengawas!AL285="",IF(Pengawas!AN285="","-","Harap dikosongkan"),IF(Pengawas!AL285&lt;&gt;1,IF(Pengawas!AN285="","OK","Harap dikosongkan"),IF(Pengawas!AN285="","Harap diisi",IF(VALUE(Pengawas!AN285)&gt;33,"Tidak valid",IF(VALUE(Pengawas!AN285)&lt;1,"Tidak valid","OK")))))</f>
        <v>-</v>
      </c>
      <c r="AO285" s="25" t="str">
        <f>IF(Pengawas!AL285="",IF(Pengawas!AO285="","-","Harap dikosongkan"),IF(Pengawas!AL285&lt;&gt;1,IF(Pengawas!AO285="","OK","Harap dikosongkan"),IF(Pengawas!AO285="","Harap diisi",IF(Pengawas!AO285&gt;1,"Tidak valid","OK"))))</f>
        <v>-</v>
      </c>
      <c r="AP285" s="25" t="str">
        <f>IF(Pengawas!AL285&gt;1,"OK",IF(Pengawas!AO285="",IF(Pengawas!AP285="","-","Kolom AO cek lagi"),IF(Pengawas!AO285=0,IF(Pengawas!AP285="","OK","Harap dikosongkan"),IF(Pengawas!AP285="","Harap diisi",IF(LEN(Pengawas!AP285)&lt;12,"Tidak valid",IF(LEN(Pengawas!AP285)&gt;14,"Tidak valid","OK"))))))</f>
        <v>-</v>
      </c>
      <c r="AQ285" s="26" t="str">
        <f>IF(Pengawas!AL285&gt;1,"OK",IF(Pengawas!AO285="",IF(Pengawas!AQ285="","-","Kolom AO cek lagi"),IF(Pengawas!AO285=0,IF(Pengawas!AQ285="","OK","Harap dikosongkan"),IF(Pengawas!AQ285="","Harap diisi",IF(LEN(Pengawas!AQ285)&lt;5,"Cek lagi","OK")))))</f>
        <v>-</v>
      </c>
      <c r="AR285" s="26" t="str">
        <f>IF(Pengawas!AL285&gt;1,"OK",IF(Pengawas!AO285="",IF(Pengawas!AR285="","-","Kolom AT cek lagi"),IF(Pengawas!AO285=0,IF(Pengawas!AR285="","OK","Harap dikosongkan"),IF(Pengawas!AR285="","Harap diisi",IF(VALUE(LEFT(Pengawas!AR285,2))&gt;31,"Tanggal tidak valid",IF(VALUE(LEFT(RIGHT(Pengawas!AR285,7),2))&gt;12,"Bulan tidak valid",IF(VALUE(RIGHT(Pengawas!AR285,4))&gt;2016,"Tahun cek lagi",IF(VALUE(RIGHT(Pengawas!AR285,4))&lt;2005,"Tahun cek lagi","OK"))))))))</f>
        <v>-</v>
      </c>
      <c r="AS285" s="25" t="str">
        <f>IF(Pengawas!AP285="",IF(Pengawas!AS285="","-","Harap dikosongkan"),IF(Pengawas!AP285&lt;&gt;"",IF(Pengawas!AS285="","Harap diisi",IF(Pengawas!AS285&gt;1,"Tidak valid","OK"))))</f>
        <v>-</v>
      </c>
      <c r="AT285" s="25" t="str">
        <f>IF(Pengawas!AS285="",IF(Pengawas!AT285="","-","Harap dikosongkan"),IF(Pengawas!AS285&lt;&gt;1,IF(Pengawas!AT285="","OK","Harap dikosongkan"),IF(Pengawas!AS285="",IF(Pengawas!AT285="","-","Harap dikosongkan"),IF(Pengawas!AS285=0,IF(Pengawas!AT285="","OK","Harap dikosongkan"),IF(Pengawas!AT285="","Harap diisi",IF(Pengawas!AT285&gt;2016,"Cek lagi",IF(Pengawas!AT285&lt;2005,"Cek lagi",IF(Pengawas!AM285&gt;Pengawas!AT285,"Cek lagi dengan Kolom AL","OK"))))))))</f>
        <v>-</v>
      </c>
      <c r="AU285" s="25" t="str">
        <f>IF(Pengawas!AS285="",IF(Pengawas!AU285="","-","Harap dikosongkan"),IF(Pengawas!AS285&lt;&gt;1,IF(Pengawas!AU285="","OK","Harap dikosongkan"),IF(Pengawas!AS285="",IF(Pengawas!AU285="","-","Harap dikosongkan"),IF(Pengawas!AS285=0,IF(Pengawas!AU285="","OK","Harap dikosongkan"),IF(Pengawas!AU285="","Harap diisi",IF(Pengawas!AU285&gt;20000000,"Cek lagi",IF(Pengawas!AU285&lt;100000,"Cek lagi","OK")))))))</f>
        <v>-</v>
      </c>
      <c r="AV285" s="25" t="str">
        <f>IF(Pengawas!AV285="","-",IF(Pengawas!AV285&gt;3,"Tidak valid","OK"))</f>
        <v>-</v>
      </c>
      <c r="AW285" s="25" t="str">
        <f>IF(Pengawas!AV285="",IF(Pengawas!AW285="","-","Harap dikosongkan"),IF(Pengawas!AV285=0,IF(Pengawas!AW285="","OK","Harap dikosongkan"),IF(Pengawas!AV285&gt;0,IF(Pengawas!AW285="","Harap diisi",IF(Pengawas!AW285&gt;2015,"Tidak valid","OK")))))</f>
        <v>-</v>
      </c>
      <c r="AX285" s="25" t="str">
        <f>IF(Pengawas!AV285="",IF(Pengawas!AX285="","-","Harap dikosongkan"),IF(Pengawas!AV285=0,IF(Pengawas!AX285="","OK","Harap dikosongkan"),IF(Pengawas!AV285&gt;0,IF(Pengawas!AX285="","Harap diisi",IF(Pengawas!AX285="","-",IF(Pengawas!AX285&gt;1,"Tidak valid","OK"))))))</f>
        <v>-</v>
      </c>
      <c r="AY285" s="25" t="str">
        <f>IF(Pengawas!AY285="","-",IF(Pengawas!AY285&gt;2,"Tidak valid","OK"))</f>
        <v>-</v>
      </c>
      <c r="AZ285" s="25" t="str">
        <f>IF(Pengawas!AY285="",IF(Pengawas!AZ285="","-","Harap dikosongkan"),IF(Pengawas!AY285=0,IF(Pengawas!AZ285="","OK","Harap dikosongkan"),IF(Pengawas!AZ285="","Harap diisi",IF(Pengawas!AZ285&gt;2015,"Cek lagi",IF(Pengawas!AZ285&lt;2000,"Cek lagi","OK")))))</f>
        <v>-</v>
      </c>
      <c r="BA285" s="25" t="str">
        <f>IF(Pengawas!BA285="","-",IF(LEN(Pengawas!BA285)&lt;5,"Cek lagi","OK"))</f>
        <v>-</v>
      </c>
      <c r="BB285" s="25" t="str">
        <f>IF(Pengawas!BB285="","-",IF(LEN(Pengawas!BB285)&lt;4,"Cek lagi","OK"))</f>
        <v>-</v>
      </c>
      <c r="BC285" s="25" t="str">
        <f>IF(Pengawas!BC285="","-",IF(LEN(Pengawas!BC285)&lt;4,"Cek lagi","OK"))</f>
        <v>-</v>
      </c>
      <c r="BD285" s="25" t="str">
        <f>IF(Pengawas!BD285="","-",IF(LEN(Pengawas!BD285)&lt;4,"Cek lagi","OK"))</f>
        <v>-</v>
      </c>
      <c r="BE285" s="25" t="str">
        <f>IF(Pengawas!BE285="","-",IF(LEN(Pengawas!BE285)&lt;4,"Cek lagi","OK"))</f>
        <v>-</v>
      </c>
      <c r="BF285" s="25" t="str">
        <f>IF(Pengawas!BF285="","-",IF(LEN(Pengawas!BF285)&lt;&gt;5,"Tidak valid","OK"))</f>
        <v>-</v>
      </c>
      <c r="BG285" s="25" t="str">
        <f>IF(Pengawas!BG285="","-",IF(LEN(Pengawas!BG285)&lt;9,"Cek lagi",IF(LEN(Pengawas!BG285)&gt;14,"Cek lagi","OK")))</f>
        <v>-</v>
      </c>
    </row>
    <row r="286" spans="1:59" ht="15" customHeight="1" x14ac:dyDescent="0.2">
      <c r="A286" s="25" t="str">
        <f>IF(Pengawas!A286="","-",IF(LEN(Pengawas!A286)&lt;4,"Cek lagi","OK"))</f>
        <v>-</v>
      </c>
      <c r="B286" s="25" t="str">
        <f>IF(Pengawas!B286="","-",IF(LEN(Pengawas!B286)&lt;4,"Cek lagi","OK"))</f>
        <v>-</v>
      </c>
      <c r="C286" s="25" t="str">
        <f>IF(Pengawas!C286="","-",IF(LEN(Pengawas!C286)&lt;&gt;18,"Tidak valid","OK"))</f>
        <v>-</v>
      </c>
      <c r="D286" s="25" t="str">
        <f>IF(Pengawas!D286="","-",IF(LEN(Pengawas!D286)&lt;&gt;16,"Tidak valid","OK"))</f>
        <v>-</v>
      </c>
      <c r="E286" s="25" t="str">
        <f>IF(Pengawas!E286="","-",IF(LEN(Pengawas!E286)&lt;4,"Cek lagi","OK"))</f>
        <v>-</v>
      </c>
      <c r="F286" s="25" t="str">
        <f>IF(Pengawas!F286="","-",IF(LEN(Pengawas!F286)&lt;&gt;16,"Tidak valid","OK"))</f>
        <v>-</v>
      </c>
      <c r="G286" s="25" t="str">
        <f>IF(Pengawas!G286="","-",IF(LEN(Pengawas!G286)&lt;4,"Cek lagi","OK"))</f>
        <v>-</v>
      </c>
      <c r="H286" s="26" t="str">
        <f>IF(Pengawas!H286="","-",IF(VALUE(LEFT(Pengawas!H286,2))&gt;31,"Tanggal tidak valid",IF(VALUE(LEFT(RIGHT(Pengawas!H286,7),2))&gt;12,"Bulan tidak valid",IF(VALUE(RIGHT(Pengawas!H286,4))&gt;1990,"Umur terlalu muda",IF(VALUE(RIGHT(Pengawas!H286,4))&lt;1955,"Umur terlalu tua","OK")))))</f>
        <v>-</v>
      </c>
      <c r="I286" s="25" t="str">
        <f>IF(Pengawas!I286="","-",IF(Pengawas!I286="L","OK",IF(Pengawas!I286="P","OK","Tidak valid")))</f>
        <v>-</v>
      </c>
      <c r="J286" s="25" t="str">
        <f>IF(Pengawas!J286="","-",IF(LEN(Pengawas!J286)&lt;4,"Cek lagi","OK"))</f>
        <v>-</v>
      </c>
      <c r="K286" s="25" t="str">
        <f>IF(Pengawas!K286="","-",IF(Pengawas!K286&gt;5,"Tidak valid",IF(Pengawas!K286&lt;1,"Tidak valid","OK")))</f>
        <v>-</v>
      </c>
      <c r="L286" s="25" t="str">
        <f>IF(Pengawas!L286="","-",IF(VALUE(LEFT(Pengawas!L286,1))&gt;1,"Tidak valid","OK"))</f>
        <v>-</v>
      </c>
      <c r="M286" s="25" t="str">
        <f>IF(Pengawas!M286="","-",IF(VALUE(LEFT(Pengawas!M286,1))&gt;1,"Tidak valid","OK"))</f>
        <v>-</v>
      </c>
      <c r="N286" s="25" t="str">
        <f>IF(Pengawas!N286="","-",IF(VALUE(LEFT(Pengawas!N286,2))&gt;31,"Tanggal tidak valid",IF(VALUE(LEFT(RIGHT(Pengawas!N286,7),2))&gt;12,"Bulan tidak valid",IF(VALUE(RIGHT(Pengawas!N286,4))&gt;2015,"Tahun cek lagi",IF(VALUE(RIGHT(Pengawas!N286,4))&lt;1930,"Tahun cek lagi","OK")))))</f>
        <v>-</v>
      </c>
      <c r="O286" s="26" t="str">
        <f>IF(Pengawas!O286="","-",IF(VALUE(LEFT(Pengawas!O286,2))&gt;31,"Tanggal tidak valid",IF(VALUE(LEFT(RIGHT(Pengawas!O286,7),2))&gt;12,"Bulan tidak valid",IF(VALUE(RIGHT(Pengawas!O286,4))&gt;2015,"Tahun cek lagi",IF(VALUE(RIGHT(Pengawas!O286,4))&lt;1930,"Tahun cek lagi","OK")))))</f>
        <v>-</v>
      </c>
      <c r="P286" s="26" t="str">
        <f>IF(Pengawas!P286="","-",IF(VALUE(LEFT(Pengawas!P286,2))&gt;31,"Tanggal tidak valid",IF(VALUE(LEFT(RIGHT(Pengawas!P286,7),2))&gt;12,"Bulan tidak valid",IF(VALUE(RIGHT(Pengawas!P286,4))&gt;2015,"Tahun cek lagi",IF(VALUE(RIGHT(Pengawas!P286,4))&lt;1930,"Tahun cek lagi","OK")))))</f>
        <v>-</v>
      </c>
      <c r="Q286" s="25" t="str">
        <f>IF(Pengawas!Q286="","-",IF(Pengawas!Q286&gt;3,"Tidak valid",IF(Pengawas!Q286&lt;1,"Tidak valid","OK")))</f>
        <v>-</v>
      </c>
      <c r="R286" s="25" t="str">
        <f>IF(Pengawas!R286="","-",IF(Pengawas!R286&gt;20000000,"Cek lagi",IF(Pengawas!R286&lt;50000,"Cek lagi","OK")))</f>
        <v>-</v>
      </c>
      <c r="S286" s="25" t="str">
        <f>IF(Pengawas!S286="","-",IF(Pengawas!S286&gt;3,"Tidak valid",IF(Pengawas!S286&lt;1,"Tidak valid","OK")))</f>
        <v>-</v>
      </c>
      <c r="T286" s="25" t="str">
        <f>IF(Pengawas!T286="","-",IF(Pengawas!T286&gt;6,"Tidak valid",IF(Pengawas!T286&lt;1,"Tidak valid","OK")))</f>
        <v>-</v>
      </c>
      <c r="U286" s="25" t="str">
        <f>IF(Pengawas!U286="","-",IF(Pengawas!U286&gt;4,"Tidak valid",IF(Pengawas!U286&lt;1,"Tidak valid","OK")))</f>
        <v>-</v>
      </c>
      <c r="V286" s="25" t="str">
        <f>IF(Pengawas!V286="","-",IF(Pengawas!V286&gt;2,"Tidak valid",IF(Pengawas!V286&lt;1,"Tidak valid","OK")))</f>
        <v>-</v>
      </c>
      <c r="W286" s="25" t="str">
        <f>IF(Pengawas!V286="","-",IF(Pengawas!V286=1,IF(Pengawas!W286="","Harap diisi","OK"),IF(Pengawas!V286=2,IF(Pengawas!W286="","Harap diisi","OK"),IF(Pengawas!V287&lt;1,"-",IF(Pengawas!V287&gt;2,"-","OK")))))</f>
        <v>-</v>
      </c>
      <c r="X286" s="25" t="str">
        <f>IF(Pengawas!V286="","-",IF(Pengawas!V286=1,IF(Pengawas!X286="","Harap diisi","OK"),IF(Pengawas!V286=2,IF(Pengawas!X286="","Harap diisi","OK"),IF(Pengawas!V287&lt;1,"-",IF(Pengawas!V287&gt;2,"-","OK")))))</f>
        <v>-</v>
      </c>
      <c r="Y286" s="25" t="str">
        <f>IF(Pengawas!V286="","-",IF(Pengawas!V286=1,IF(Pengawas!Y286="","Harap diisi","OK"),IF(Pengawas!V286=2,IF(Pengawas!Y286="","Harap diisi","OK"),IF(Pengawas!V287&lt;1,"-",IF(Pengawas!V287&gt;2,"-","OK")))))</f>
        <v>-</v>
      </c>
      <c r="Z286" s="25" t="str">
        <f>IF(Pengawas!V286="","-",IF(Pengawas!V286=1,IF(Pengawas!Z286="","Harap diisi","OK"),IF(Pengawas!V286=2,IF(Pengawas!Z286="","Harap diisi","OK"),IF(Pengawas!V287&lt;1,"-",IF(Pengawas!V287&gt;2,"-","OK")))))</f>
        <v>-</v>
      </c>
      <c r="AA286" s="25" t="str">
        <f>IF(Pengawas!V286="","-",IF(Pengawas!V286=1,IF(Pengawas!AA286="","Harap diisi","OK"),IF(Pengawas!V286=2,IF(Pengawas!AA286="","Harap diisi","OK"),IF(Pengawas!V287&lt;1,"-",IF(Pengawas!V287&gt;2,"-","OK")))))</f>
        <v>-</v>
      </c>
      <c r="AB286" s="25" t="str">
        <f>IF(Pengawas!V286="","-",IF(Pengawas!V286=1,IF(Pengawas!AB286="","Harap diisi","OK"),IF(Pengawas!V286=2,IF(Pengawas!AB286="","Harap diisi","OK"),IF(Pengawas!V287&lt;1,"-",IF(Pengawas!V287&gt;2,"-","OK")))))</f>
        <v>-</v>
      </c>
      <c r="AC286" s="25" t="str">
        <f>IF(Pengawas!V286="","-",IF(Pengawas!V286=1,IF(Pengawas!AC286="","Harap diisi","OK"),IF(Pengawas!V286=2,IF(Pengawas!AC286="","Harap diisi","OK"),IF(Pengawas!V287&lt;1,"-",IF(Pengawas!V287&gt;2,"-","OK")))))</f>
        <v>-</v>
      </c>
      <c r="AD286" s="25" t="str">
        <f>IF(Pengawas!V286="","-",IF(Pengawas!V286=1,IF(Pengawas!AD286="","OK","Harap dikosongkan"),IF(Pengawas!V286=2,IF(Pengawas!AD286="","Harap diisi","OK"),IF(Pengawas!V287&lt;1,"-",IF(Pengawas!V287&gt;2,"-","OK")))))</f>
        <v>-</v>
      </c>
      <c r="AE286" s="25" t="str">
        <f>IF(Pengawas!V286="","-",IF(Pengawas!V286=1,IF(Pengawas!AE286="","OK","Harap dikosongkan"),IF(Pengawas!V286=2,IF(Pengawas!AE286="","Harap diisi","OK"),IF(Pengawas!V287&lt;1,"-",IF(Pengawas!V287&gt;2,"-","OK")))))</f>
        <v>-</v>
      </c>
      <c r="AF286" s="25" t="str">
        <f>IF(Pengawas!V286="","-",IF(Pengawas!V286=1,IF(Pengawas!AF286="","OK","Harap dikosongkan"),IF(Pengawas!V286=2,IF(Pengawas!AF286="","Harap diisi","OK"),IF(Pengawas!V287&lt;1,"-",IF(Pengawas!V287&gt;2,"-","OK")))))</f>
        <v>-</v>
      </c>
      <c r="AG286" s="25" t="str">
        <f>IF(Pengawas!V286="","-",IF(Pengawas!V286=1,IF(Pengawas!AG286="","OK","Harap dikosongkan"),IF(Pengawas!V286=2,IF(Pengawas!AG286="","Harap diisi","OK"),IF(Pengawas!V287&lt;1,"-",IF(Pengawas!V287&gt;2,"-","OK")))))</f>
        <v>-</v>
      </c>
      <c r="AH286" s="25" t="str">
        <f>IF(Pengawas!V286="","-",IF(Pengawas!V286=1,IF(Pengawas!AH286="","OK","Harap dikosongkan"),IF(Pengawas!V286=2,IF(Pengawas!AH286="","Harap diisi","OK"),IF(Pengawas!V287&lt;1,"-",IF(Pengawas!V287&gt;2,"-","OK")))))</f>
        <v>-</v>
      </c>
      <c r="AI286" s="25" t="str">
        <f>IF(Pengawas!V286="","-",IF(Pengawas!V286=1,IF(Pengawas!AI286="","OK","Harap dikosongkan"),IF(Pengawas!V286=2,IF(Pengawas!AI286="","Harap diisi","OK"),IF(Pengawas!V287&lt;1,"-",IF(Pengawas!V287&gt;2,"-","OK")))))</f>
        <v>-</v>
      </c>
      <c r="AJ286" s="25" t="str">
        <f>IF(Pengawas!V286="","-",IF(Pengawas!V286=1,IF(Pengawas!AJ286="","OK","Harap dikosongkan"),IF(Pengawas!V286=2,IF(Pengawas!AJ286="","Harap diisi","OK"),IF(Pengawas!V287&lt;1,"-",IF(Pengawas!V287&gt;2,"-","OK")))))</f>
        <v>-</v>
      </c>
      <c r="AK286" s="25" t="str">
        <f>IF(Pengawas!V286="","-",IF(Pengawas!V286=1,IF(Pengawas!AK286="","OK","Harap dikosongkan"),IF(Pengawas!V286=2,IF(Pengawas!AK286="","Harap diisi","OK"),IF(Pengawas!V287&lt;1,"-",IF(Pengawas!V287&gt;2,"-","OK")))))</f>
        <v>-</v>
      </c>
      <c r="AL286" s="25" t="str">
        <f>IF(Pengawas!AL286="","-",IF(Pengawas!AL286&gt;3,"Tidak valid",IF(Pengawas!AL286&lt;1,"Tidak valid","OK")))</f>
        <v>-</v>
      </c>
      <c r="AM286" s="25" t="str">
        <f>IF(Pengawas!AL286="",IF(Pengawas!AM286="","-","Harap dikosongkan"),IF(Pengawas!AL286&lt;&gt;1,IF(Pengawas!AM286="","OK","Harap dikosongkan"),IF(Pengawas!AM286="","Harap diisi",IF(Pengawas!AM286&gt;2015,"Cek lagi",IF(Pengawas!AM286&lt;2005,"Cek lagi","OK")))))</f>
        <v>-</v>
      </c>
      <c r="AN286" s="25" t="str">
        <f>IF(Pengawas!AL286="",IF(Pengawas!AN286="","-","Harap dikosongkan"),IF(Pengawas!AL286&lt;&gt;1,IF(Pengawas!AN286="","OK","Harap dikosongkan"),IF(Pengawas!AN286="","Harap diisi",IF(VALUE(Pengawas!AN286)&gt;33,"Tidak valid",IF(VALUE(Pengawas!AN286)&lt;1,"Tidak valid","OK")))))</f>
        <v>-</v>
      </c>
      <c r="AO286" s="25" t="str">
        <f>IF(Pengawas!AL286="",IF(Pengawas!AO286="","-","Harap dikosongkan"),IF(Pengawas!AL286&lt;&gt;1,IF(Pengawas!AO286="","OK","Harap dikosongkan"),IF(Pengawas!AO286="","Harap diisi",IF(Pengawas!AO286&gt;1,"Tidak valid","OK"))))</f>
        <v>-</v>
      </c>
      <c r="AP286" s="25" t="str">
        <f>IF(Pengawas!AL286&gt;1,"OK",IF(Pengawas!AO286="",IF(Pengawas!AP286="","-","Kolom AO cek lagi"),IF(Pengawas!AO286=0,IF(Pengawas!AP286="","OK","Harap dikosongkan"),IF(Pengawas!AP286="","Harap diisi",IF(LEN(Pengawas!AP286)&lt;12,"Tidak valid",IF(LEN(Pengawas!AP286)&gt;14,"Tidak valid","OK"))))))</f>
        <v>-</v>
      </c>
      <c r="AQ286" s="26" t="str">
        <f>IF(Pengawas!AL286&gt;1,"OK",IF(Pengawas!AO286="",IF(Pengawas!AQ286="","-","Kolom AO cek lagi"),IF(Pengawas!AO286=0,IF(Pengawas!AQ286="","OK","Harap dikosongkan"),IF(Pengawas!AQ286="","Harap diisi",IF(LEN(Pengawas!AQ286)&lt;5,"Cek lagi","OK")))))</f>
        <v>-</v>
      </c>
      <c r="AR286" s="26" t="str">
        <f>IF(Pengawas!AL286&gt;1,"OK",IF(Pengawas!AO286="",IF(Pengawas!AR286="","-","Kolom AT cek lagi"),IF(Pengawas!AO286=0,IF(Pengawas!AR286="","OK","Harap dikosongkan"),IF(Pengawas!AR286="","Harap diisi",IF(VALUE(LEFT(Pengawas!AR286,2))&gt;31,"Tanggal tidak valid",IF(VALUE(LEFT(RIGHT(Pengawas!AR286,7),2))&gt;12,"Bulan tidak valid",IF(VALUE(RIGHT(Pengawas!AR286,4))&gt;2016,"Tahun cek lagi",IF(VALUE(RIGHT(Pengawas!AR286,4))&lt;2005,"Tahun cek lagi","OK"))))))))</f>
        <v>-</v>
      </c>
      <c r="AS286" s="25" t="str">
        <f>IF(Pengawas!AP286="",IF(Pengawas!AS286="","-","Harap dikosongkan"),IF(Pengawas!AP286&lt;&gt;"",IF(Pengawas!AS286="","Harap diisi",IF(Pengawas!AS286&gt;1,"Tidak valid","OK"))))</f>
        <v>-</v>
      </c>
      <c r="AT286" s="25" t="str">
        <f>IF(Pengawas!AS286="",IF(Pengawas!AT286="","-","Harap dikosongkan"),IF(Pengawas!AS286&lt;&gt;1,IF(Pengawas!AT286="","OK","Harap dikosongkan"),IF(Pengawas!AS286="",IF(Pengawas!AT286="","-","Harap dikosongkan"),IF(Pengawas!AS286=0,IF(Pengawas!AT286="","OK","Harap dikosongkan"),IF(Pengawas!AT286="","Harap diisi",IF(Pengawas!AT286&gt;2016,"Cek lagi",IF(Pengawas!AT286&lt;2005,"Cek lagi",IF(Pengawas!AM286&gt;Pengawas!AT286,"Cek lagi dengan Kolom AL","OK"))))))))</f>
        <v>-</v>
      </c>
      <c r="AU286" s="25" t="str">
        <f>IF(Pengawas!AS286="",IF(Pengawas!AU286="","-","Harap dikosongkan"),IF(Pengawas!AS286&lt;&gt;1,IF(Pengawas!AU286="","OK","Harap dikosongkan"),IF(Pengawas!AS286="",IF(Pengawas!AU286="","-","Harap dikosongkan"),IF(Pengawas!AS286=0,IF(Pengawas!AU286="","OK","Harap dikosongkan"),IF(Pengawas!AU286="","Harap diisi",IF(Pengawas!AU286&gt;20000000,"Cek lagi",IF(Pengawas!AU286&lt;100000,"Cek lagi","OK")))))))</f>
        <v>-</v>
      </c>
      <c r="AV286" s="25" t="str">
        <f>IF(Pengawas!AV286="","-",IF(Pengawas!AV286&gt;3,"Tidak valid","OK"))</f>
        <v>-</v>
      </c>
      <c r="AW286" s="25" t="str">
        <f>IF(Pengawas!AV286="",IF(Pengawas!AW286="","-","Harap dikosongkan"),IF(Pengawas!AV286=0,IF(Pengawas!AW286="","OK","Harap dikosongkan"),IF(Pengawas!AV286&gt;0,IF(Pengawas!AW286="","Harap diisi",IF(Pengawas!AW286&gt;2015,"Tidak valid","OK")))))</f>
        <v>-</v>
      </c>
      <c r="AX286" s="25" t="str">
        <f>IF(Pengawas!AV286="",IF(Pengawas!AX286="","-","Harap dikosongkan"),IF(Pengawas!AV286=0,IF(Pengawas!AX286="","OK","Harap dikosongkan"),IF(Pengawas!AV286&gt;0,IF(Pengawas!AX286="","Harap diisi",IF(Pengawas!AX286="","-",IF(Pengawas!AX286&gt;1,"Tidak valid","OK"))))))</f>
        <v>-</v>
      </c>
      <c r="AY286" s="25" t="str">
        <f>IF(Pengawas!AY286="","-",IF(Pengawas!AY286&gt;2,"Tidak valid","OK"))</f>
        <v>-</v>
      </c>
      <c r="AZ286" s="25" t="str">
        <f>IF(Pengawas!AY286="",IF(Pengawas!AZ286="","-","Harap dikosongkan"),IF(Pengawas!AY286=0,IF(Pengawas!AZ286="","OK","Harap dikosongkan"),IF(Pengawas!AZ286="","Harap diisi",IF(Pengawas!AZ286&gt;2015,"Cek lagi",IF(Pengawas!AZ286&lt;2000,"Cek lagi","OK")))))</f>
        <v>-</v>
      </c>
      <c r="BA286" s="25" t="str">
        <f>IF(Pengawas!BA286="","-",IF(LEN(Pengawas!BA286)&lt;5,"Cek lagi","OK"))</f>
        <v>-</v>
      </c>
      <c r="BB286" s="25" t="str">
        <f>IF(Pengawas!BB286="","-",IF(LEN(Pengawas!BB286)&lt;4,"Cek lagi","OK"))</f>
        <v>-</v>
      </c>
      <c r="BC286" s="25" t="str">
        <f>IF(Pengawas!BC286="","-",IF(LEN(Pengawas!BC286)&lt;4,"Cek lagi","OK"))</f>
        <v>-</v>
      </c>
      <c r="BD286" s="25" t="str">
        <f>IF(Pengawas!BD286="","-",IF(LEN(Pengawas!BD286)&lt;4,"Cek lagi","OK"))</f>
        <v>-</v>
      </c>
      <c r="BE286" s="25" t="str">
        <f>IF(Pengawas!BE286="","-",IF(LEN(Pengawas!BE286)&lt;4,"Cek lagi","OK"))</f>
        <v>-</v>
      </c>
      <c r="BF286" s="25" t="str">
        <f>IF(Pengawas!BF286="","-",IF(LEN(Pengawas!BF286)&lt;&gt;5,"Tidak valid","OK"))</f>
        <v>-</v>
      </c>
      <c r="BG286" s="25" t="str">
        <f>IF(Pengawas!BG286="","-",IF(LEN(Pengawas!BG286)&lt;9,"Cek lagi",IF(LEN(Pengawas!BG286)&gt;14,"Cek lagi","OK")))</f>
        <v>-</v>
      </c>
    </row>
    <row r="287" spans="1:59" ht="15" customHeight="1" x14ac:dyDescent="0.2">
      <c r="A287" s="25" t="str">
        <f>IF(Pengawas!A287="","-",IF(LEN(Pengawas!A287)&lt;4,"Cek lagi","OK"))</f>
        <v>-</v>
      </c>
      <c r="B287" s="25" t="str">
        <f>IF(Pengawas!B287="","-",IF(LEN(Pengawas!B287)&lt;4,"Cek lagi","OK"))</f>
        <v>-</v>
      </c>
      <c r="C287" s="25" t="str">
        <f>IF(Pengawas!C287="","-",IF(LEN(Pengawas!C287)&lt;&gt;18,"Tidak valid","OK"))</f>
        <v>-</v>
      </c>
      <c r="D287" s="25" t="str">
        <f>IF(Pengawas!D287="","-",IF(LEN(Pengawas!D287)&lt;&gt;16,"Tidak valid","OK"))</f>
        <v>-</v>
      </c>
      <c r="E287" s="25" t="str">
        <f>IF(Pengawas!E287="","-",IF(LEN(Pengawas!E287)&lt;4,"Cek lagi","OK"))</f>
        <v>-</v>
      </c>
      <c r="F287" s="25" t="str">
        <f>IF(Pengawas!F287="","-",IF(LEN(Pengawas!F287)&lt;&gt;16,"Tidak valid","OK"))</f>
        <v>-</v>
      </c>
      <c r="G287" s="25" t="str">
        <f>IF(Pengawas!G287="","-",IF(LEN(Pengawas!G287)&lt;4,"Cek lagi","OK"))</f>
        <v>-</v>
      </c>
      <c r="H287" s="26" t="str">
        <f>IF(Pengawas!H287="","-",IF(VALUE(LEFT(Pengawas!H287,2))&gt;31,"Tanggal tidak valid",IF(VALUE(LEFT(RIGHT(Pengawas!H287,7),2))&gt;12,"Bulan tidak valid",IF(VALUE(RIGHT(Pengawas!H287,4))&gt;1990,"Umur terlalu muda",IF(VALUE(RIGHT(Pengawas!H287,4))&lt;1955,"Umur terlalu tua","OK")))))</f>
        <v>-</v>
      </c>
      <c r="I287" s="25" t="str">
        <f>IF(Pengawas!I287="","-",IF(Pengawas!I287="L","OK",IF(Pengawas!I287="P","OK","Tidak valid")))</f>
        <v>-</v>
      </c>
      <c r="J287" s="25" t="str">
        <f>IF(Pengawas!J287="","-",IF(LEN(Pengawas!J287)&lt;4,"Cek lagi","OK"))</f>
        <v>-</v>
      </c>
      <c r="K287" s="25" t="str">
        <f>IF(Pengawas!K287="","-",IF(Pengawas!K287&gt;5,"Tidak valid",IF(Pengawas!K287&lt;1,"Tidak valid","OK")))</f>
        <v>-</v>
      </c>
      <c r="L287" s="25" t="str">
        <f>IF(Pengawas!L287="","-",IF(VALUE(LEFT(Pengawas!L287,1))&gt;1,"Tidak valid","OK"))</f>
        <v>-</v>
      </c>
      <c r="M287" s="25" t="str">
        <f>IF(Pengawas!M287="","-",IF(VALUE(LEFT(Pengawas!M287,1))&gt;1,"Tidak valid","OK"))</f>
        <v>-</v>
      </c>
      <c r="N287" s="25" t="str">
        <f>IF(Pengawas!N287="","-",IF(VALUE(LEFT(Pengawas!N287,2))&gt;31,"Tanggal tidak valid",IF(VALUE(LEFT(RIGHT(Pengawas!N287,7),2))&gt;12,"Bulan tidak valid",IF(VALUE(RIGHT(Pengawas!N287,4))&gt;2015,"Tahun cek lagi",IF(VALUE(RIGHT(Pengawas!N287,4))&lt;1930,"Tahun cek lagi","OK")))))</f>
        <v>-</v>
      </c>
      <c r="O287" s="26" t="str">
        <f>IF(Pengawas!O287="","-",IF(VALUE(LEFT(Pengawas!O287,2))&gt;31,"Tanggal tidak valid",IF(VALUE(LEFT(RIGHT(Pengawas!O287,7),2))&gt;12,"Bulan tidak valid",IF(VALUE(RIGHT(Pengawas!O287,4))&gt;2015,"Tahun cek lagi",IF(VALUE(RIGHT(Pengawas!O287,4))&lt;1930,"Tahun cek lagi","OK")))))</f>
        <v>-</v>
      </c>
      <c r="P287" s="26" t="str">
        <f>IF(Pengawas!P287="","-",IF(VALUE(LEFT(Pengawas!P287,2))&gt;31,"Tanggal tidak valid",IF(VALUE(LEFT(RIGHT(Pengawas!P287,7),2))&gt;12,"Bulan tidak valid",IF(VALUE(RIGHT(Pengawas!P287,4))&gt;2015,"Tahun cek lagi",IF(VALUE(RIGHT(Pengawas!P287,4))&lt;1930,"Tahun cek lagi","OK")))))</f>
        <v>-</v>
      </c>
      <c r="Q287" s="25" t="str">
        <f>IF(Pengawas!Q287="","-",IF(Pengawas!Q287&gt;3,"Tidak valid",IF(Pengawas!Q287&lt;1,"Tidak valid","OK")))</f>
        <v>-</v>
      </c>
      <c r="R287" s="25" t="str">
        <f>IF(Pengawas!R287="","-",IF(Pengawas!R287&gt;20000000,"Cek lagi",IF(Pengawas!R287&lt;50000,"Cek lagi","OK")))</f>
        <v>-</v>
      </c>
      <c r="S287" s="25" t="str">
        <f>IF(Pengawas!S287="","-",IF(Pengawas!S287&gt;3,"Tidak valid",IF(Pengawas!S287&lt;1,"Tidak valid","OK")))</f>
        <v>-</v>
      </c>
      <c r="T287" s="25" t="str">
        <f>IF(Pengawas!T287="","-",IF(Pengawas!T287&gt;6,"Tidak valid",IF(Pengawas!T287&lt;1,"Tidak valid","OK")))</f>
        <v>-</v>
      </c>
      <c r="U287" s="25" t="str">
        <f>IF(Pengawas!U287="","-",IF(Pengawas!U287&gt;4,"Tidak valid",IF(Pengawas!U287&lt;1,"Tidak valid","OK")))</f>
        <v>-</v>
      </c>
      <c r="V287" s="25" t="str">
        <f>IF(Pengawas!V287="","-",IF(Pengawas!V287&gt;2,"Tidak valid",IF(Pengawas!V287&lt;1,"Tidak valid","OK")))</f>
        <v>-</v>
      </c>
      <c r="W287" s="25" t="str">
        <f>IF(Pengawas!V287="","-",IF(Pengawas!V287=1,IF(Pengawas!W287="","Harap diisi","OK"),IF(Pengawas!V287=2,IF(Pengawas!W287="","Harap diisi","OK"),IF(Pengawas!V288&lt;1,"-",IF(Pengawas!V288&gt;2,"-","OK")))))</f>
        <v>-</v>
      </c>
      <c r="X287" s="25" t="str">
        <f>IF(Pengawas!V287="","-",IF(Pengawas!V287=1,IF(Pengawas!X287="","Harap diisi","OK"),IF(Pengawas!V287=2,IF(Pengawas!X287="","Harap diisi","OK"),IF(Pengawas!V288&lt;1,"-",IF(Pengawas!V288&gt;2,"-","OK")))))</f>
        <v>-</v>
      </c>
      <c r="Y287" s="25" t="str">
        <f>IF(Pengawas!V287="","-",IF(Pengawas!V287=1,IF(Pengawas!Y287="","Harap diisi","OK"),IF(Pengawas!V287=2,IF(Pengawas!Y287="","Harap diisi","OK"),IF(Pengawas!V288&lt;1,"-",IF(Pengawas!V288&gt;2,"-","OK")))))</f>
        <v>-</v>
      </c>
      <c r="Z287" s="25" t="str">
        <f>IF(Pengawas!V287="","-",IF(Pengawas!V287=1,IF(Pengawas!Z287="","Harap diisi","OK"),IF(Pengawas!V287=2,IF(Pengawas!Z287="","Harap diisi","OK"),IF(Pengawas!V288&lt;1,"-",IF(Pengawas!V288&gt;2,"-","OK")))))</f>
        <v>-</v>
      </c>
      <c r="AA287" s="25" t="str">
        <f>IF(Pengawas!V287="","-",IF(Pengawas!V287=1,IF(Pengawas!AA287="","Harap diisi","OK"),IF(Pengawas!V287=2,IF(Pengawas!AA287="","Harap diisi","OK"),IF(Pengawas!V288&lt;1,"-",IF(Pengawas!V288&gt;2,"-","OK")))))</f>
        <v>-</v>
      </c>
      <c r="AB287" s="25" t="str">
        <f>IF(Pengawas!V287="","-",IF(Pengawas!V287=1,IF(Pengawas!AB287="","Harap diisi","OK"),IF(Pengawas!V287=2,IF(Pengawas!AB287="","Harap diisi","OK"),IF(Pengawas!V288&lt;1,"-",IF(Pengawas!V288&gt;2,"-","OK")))))</f>
        <v>-</v>
      </c>
      <c r="AC287" s="25" t="str">
        <f>IF(Pengawas!V287="","-",IF(Pengawas!V287=1,IF(Pengawas!AC287="","Harap diisi","OK"),IF(Pengawas!V287=2,IF(Pengawas!AC287="","Harap diisi","OK"),IF(Pengawas!V288&lt;1,"-",IF(Pengawas!V288&gt;2,"-","OK")))))</f>
        <v>-</v>
      </c>
      <c r="AD287" s="25" t="str">
        <f>IF(Pengawas!V287="","-",IF(Pengawas!V287=1,IF(Pengawas!AD287="","OK","Harap dikosongkan"),IF(Pengawas!V287=2,IF(Pengawas!AD287="","Harap diisi","OK"),IF(Pengawas!V288&lt;1,"-",IF(Pengawas!V288&gt;2,"-","OK")))))</f>
        <v>-</v>
      </c>
      <c r="AE287" s="25" t="str">
        <f>IF(Pengawas!V287="","-",IF(Pengawas!V287=1,IF(Pengawas!AE287="","OK","Harap dikosongkan"),IF(Pengawas!V287=2,IF(Pengawas!AE287="","Harap diisi","OK"),IF(Pengawas!V288&lt;1,"-",IF(Pengawas!V288&gt;2,"-","OK")))))</f>
        <v>-</v>
      </c>
      <c r="AF287" s="25" t="str">
        <f>IF(Pengawas!V287="","-",IF(Pengawas!V287=1,IF(Pengawas!AF287="","OK","Harap dikosongkan"),IF(Pengawas!V287=2,IF(Pengawas!AF287="","Harap diisi","OK"),IF(Pengawas!V288&lt;1,"-",IF(Pengawas!V288&gt;2,"-","OK")))))</f>
        <v>-</v>
      </c>
      <c r="AG287" s="25" t="str">
        <f>IF(Pengawas!V287="","-",IF(Pengawas!V287=1,IF(Pengawas!AG287="","OK","Harap dikosongkan"),IF(Pengawas!V287=2,IF(Pengawas!AG287="","Harap diisi","OK"),IF(Pengawas!V288&lt;1,"-",IF(Pengawas!V288&gt;2,"-","OK")))))</f>
        <v>-</v>
      </c>
      <c r="AH287" s="25" t="str">
        <f>IF(Pengawas!V287="","-",IF(Pengawas!V287=1,IF(Pengawas!AH287="","OK","Harap dikosongkan"),IF(Pengawas!V287=2,IF(Pengawas!AH287="","Harap diisi","OK"),IF(Pengawas!V288&lt;1,"-",IF(Pengawas!V288&gt;2,"-","OK")))))</f>
        <v>-</v>
      </c>
      <c r="AI287" s="25" t="str">
        <f>IF(Pengawas!V287="","-",IF(Pengawas!V287=1,IF(Pengawas!AI287="","OK","Harap dikosongkan"),IF(Pengawas!V287=2,IF(Pengawas!AI287="","Harap diisi","OK"),IF(Pengawas!V288&lt;1,"-",IF(Pengawas!V288&gt;2,"-","OK")))))</f>
        <v>-</v>
      </c>
      <c r="AJ287" s="25" t="str">
        <f>IF(Pengawas!V287="","-",IF(Pengawas!V287=1,IF(Pengawas!AJ287="","OK","Harap dikosongkan"),IF(Pengawas!V287=2,IF(Pengawas!AJ287="","Harap diisi","OK"),IF(Pengawas!V288&lt;1,"-",IF(Pengawas!V288&gt;2,"-","OK")))))</f>
        <v>-</v>
      </c>
      <c r="AK287" s="25" t="str">
        <f>IF(Pengawas!V287="","-",IF(Pengawas!V287=1,IF(Pengawas!AK287="","OK","Harap dikosongkan"),IF(Pengawas!V287=2,IF(Pengawas!AK287="","Harap diisi","OK"),IF(Pengawas!V288&lt;1,"-",IF(Pengawas!V288&gt;2,"-","OK")))))</f>
        <v>-</v>
      </c>
      <c r="AL287" s="25" t="str">
        <f>IF(Pengawas!AL287="","-",IF(Pengawas!AL287&gt;3,"Tidak valid",IF(Pengawas!AL287&lt;1,"Tidak valid","OK")))</f>
        <v>-</v>
      </c>
      <c r="AM287" s="25" t="str">
        <f>IF(Pengawas!AL287="",IF(Pengawas!AM287="","-","Harap dikosongkan"),IF(Pengawas!AL287&lt;&gt;1,IF(Pengawas!AM287="","OK","Harap dikosongkan"),IF(Pengawas!AM287="","Harap diisi",IF(Pengawas!AM287&gt;2015,"Cek lagi",IF(Pengawas!AM287&lt;2005,"Cek lagi","OK")))))</f>
        <v>-</v>
      </c>
      <c r="AN287" s="25" t="str">
        <f>IF(Pengawas!AL287="",IF(Pengawas!AN287="","-","Harap dikosongkan"),IF(Pengawas!AL287&lt;&gt;1,IF(Pengawas!AN287="","OK","Harap dikosongkan"),IF(Pengawas!AN287="","Harap diisi",IF(VALUE(Pengawas!AN287)&gt;33,"Tidak valid",IF(VALUE(Pengawas!AN287)&lt;1,"Tidak valid","OK")))))</f>
        <v>-</v>
      </c>
      <c r="AO287" s="25" t="str">
        <f>IF(Pengawas!AL287="",IF(Pengawas!AO287="","-","Harap dikosongkan"),IF(Pengawas!AL287&lt;&gt;1,IF(Pengawas!AO287="","OK","Harap dikosongkan"),IF(Pengawas!AO287="","Harap diisi",IF(Pengawas!AO287&gt;1,"Tidak valid","OK"))))</f>
        <v>-</v>
      </c>
      <c r="AP287" s="25" t="str">
        <f>IF(Pengawas!AL287&gt;1,"OK",IF(Pengawas!AO287="",IF(Pengawas!AP287="","-","Kolom AO cek lagi"),IF(Pengawas!AO287=0,IF(Pengawas!AP287="","OK","Harap dikosongkan"),IF(Pengawas!AP287="","Harap diisi",IF(LEN(Pengawas!AP287)&lt;12,"Tidak valid",IF(LEN(Pengawas!AP287)&gt;14,"Tidak valid","OK"))))))</f>
        <v>-</v>
      </c>
      <c r="AQ287" s="26" t="str">
        <f>IF(Pengawas!AL287&gt;1,"OK",IF(Pengawas!AO287="",IF(Pengawas!AQ287="","-","Kolom AO cek lagi"),IF(Pengawas!AO287=0,IF(Pengawas!AQ287="","OK","Harap dikosongkan"),IF(Pengawas!AQ287="","Harap diisi",IF(LEN(Pengawas!AQ287)&lt;5,"Cek lagi","OK")))))</f>
        <v>-</v>
      </c>
      <c r="AR287" s="26" t="str">
        <f>IF(Pengawas!AL287&gt;1,"OK",IF(Pengawas!AO287="",IF(Pengawas!AR287="","-","Kolom AT cek lagi"),IF(Pengawas!AO287=0,IF(Pengawas!AR287="","OK","Harap dikosongkan"),IF(Pengawas!AR287="","Harap diisi",IF(VALUE(LEFT(Pengawas!AR287,2))&gt;31,"Tanggal tidak valid",IF(VALUE(LEFT(RIGHT(Pengawas!AR287,7),2))&gt;12,"Bulan tidak valid",IF(VALUE(RIGHT(Pengawas!AR287,4))&gt;2016,"Tahun cek lagi",IF(VALUE(RIGHT(Pengawas!AR287,4))&lt;2005,"Tahun cek lagi","OK"))))))))</f>
        <v>-</v>
      </c>
      <c r="AS287" s="25" t="str">
        <f>IF(Pengawas!AP287="",IF(Pengawas!AS287="","-","Harap dikosongkan"),IF(Pengawas!AP287&lt;&gt;"",IF(Pengawas!AS287="","Harap diisi",IF(Pengawas!AS287&gt;1,"Tidak valid","OK"))))</f>
        <v>-</v>
      </c>
      <c r="AT287" s="25" t="str">
        <f>IF(Pengawas!AS287="",IF(Pengawas!AT287="","-","Harap dikosongkan"),IF(Pengawas!AS287&lt;&gt;1,IF(Pengawas!AT287="","OK","Harap dikosongkan"),IF(Pengawas!AS287="",IF(Pengawas!AT287="","-","Harap dikosongkan"),IF(Pengawas!AS287=0,IF(Pengawas!AT287="","OK","Harap dikosongkan"),IF(Pengawas!AT287="","Harap diisi",IF(Pengawas!AT287&gt;2016,"Cek lagi",IF(Pengawas!AT287&lt;2005,"Cek lagi",IF(Pengawas!AM287&gt;Pengawas!AT287,"Cek lagi dengan Kolom AL","OK"))))))))</f>
        <v>-</v>
      </c>
      <c r="AU287" s="25" t="str">
        <f>IF(Pengawas!AS287="",IF(Pengawas!AU287="","-","Harap dikosongkan"),IF(Pengawas!AS287&lt;&gt;1,IF(Pengawas!AU287="","OK","Harap dikosongkan"),IF(Pengawas!AS287="",IF(Pengawas!AU287="","-","Harap dikosongkan"),IF(Pengawas!AS287=0,IF(Pengawas!AU287="","OK","Harap dikosongkan"),IF(Pengawas!AU287="","Harap diisi",IF(Pengawas!AU287&gt;20000000,"Cek lagi",IF(Pengawas!AU287&lt;100000,"Cek lagi","OK")))))))</f>
        <v>-</v>
      </c>
      <c r="AV287" s="25" t="str">
        <f>IF(Pengawas!AV287="","-",IF(Pengawas!AV287&gt;3,"Tidak valid","OK"))</f>
        <v>-</v>
      </c>
      <c r="AW287" s="25" t="str">
        <f>IF(Pengawas!AV287="",IF(Pengawas!AW287="","-","Harap dikosongkan"),IF(Pengawas!AV287=0,IF(Pengawas!AW287="","OK","Harap dikosongkan"),IF(Pengawas!AV287&gt;0,IF(Pengawas!AW287="","Harap diisi",IF(Pengawas!AW287&gt;2015,"Tidak valid","OK")))))</f>
        <v>-</v>
      </c>
      <c r="AX287" s="25" t="str">
        <f>IF(Pengawas!AV287="",IF(Pengawas!AX287="","-","Harap dikosongkan"),IF(Pengawas!AV287=0,IF(Pengawas!AX287="","OK","Harap dikosongkan"),IF(Pengawas!AV287&gt;0,IF(Pengawas!AX287="","Harap diisi",IF(Pengawas!AX287="","-",IF(Pengawas!AX287&gt;1,"Tidak valid","OK"))))))</f>
        <v>-</v>
      </c>
      <c r="AY287" s="25" t="str">
        <f>IF(Pengawas!AY287="","-",IF(Pengawas!AY287&gt;2,"Tidak valid","OK"))</f>
        <v>-</v>
      </c>
      <c r="AZ287" s="25" t="str">
        <f>IF(Pengawas!AY287="",IF(Pengawas!AZ287="","-","Harap dikosongkan"),IF(Pengawas!AY287=0,IF(Pengawas!AZ287="","OK","Harap dikosongkan"),IF(Pengawas!AZ287="","Harap diisi",IF(Pengawas!AZ287&gt;2015,"Cek lagi",IF(Pengawas!AZ287&lt;2000,"Cek lagi","OK")))))</f>
        <v>-</v>
      </c>
      <c r="BA287" s="25" t="str">
        <f>IF(Pengawas!BA287="","-",IF(LEN(Pengawas!BA287)&lt;5,"Cek lagi","OK"))</f>
        <v>-</v>
      </c>
      <c r="BB287" s="25" t="str">
        <f>IF(Pengawas!BB287="","-",IF(LEN(Pengawas!BB287)&lt;4,"Cek lagi","OK"))</f>
        <v>-</v>
      </c>
      <c r="BC287" s="25" t="str">
        <f>IF(Pengawas!BC287="","-",IF(LEN(Pengawas!BC287)&lt;4,"Cek lagi","OK"))</f>
        <v>-</v>
      </c>
      <c r="BD287" s="25" t="str">
        <f>IF(Pengawas!BD287="","-",IF(LEN(Pengawas!BD287)&lt;4,"Cek lagi","OK"))</f>
        <v>-</v>
      </c>
      <c r="BE287" s="25" t="str">
        <f>IF(Pengawas!BE287="","-",IF(LEN(Pengawas!BE287)&lt;4,"Cek lagi","OK"))</f>
        <v>-</v>
      </c>
      <c r="BF287" s="25" t="str">
        <f>IF(Pengawas!BF287="","-",IF(LEN(Pengawas!BF287)&lt;&gt;5,"Tidak valid","OK"))</f>
        <v>-</v>
      </c>
      <c r="BG287" s="25" t="str">
        <f>IF(Pengawas!BG287="","-",IF(LEN(Pengawas!BG287)&lt;9,"Cek lagi",IF(LEN(Pengawas!BG287)&gt;14,"Cek lagi","OK")))</f>
        <v>-</v>
      </c>
    </row>
    <row r="288" spans="1:59" ht="15" customHeight="1" x14ac:dyDescent="0.2">
      <c r="A288" s="25" t="str">
        <f>IF(Pengawas!A288="","-",IF(LEN(Pengawas!A288)&lt;4,"Cek lagi","OK"))</f>
        <v>-</v>
      </c>
      <c r="B288" s="25" t="str">
        <f>IF(Pengawas!B288="","-",IF(LEN(Pengawas!B288)&lt;4,"Cek lagi","OK"))</f>
        <v>-</v>
      </c>
      <c r="C288" s="25" t="str">
        <f>IF(Pengawas!C288="","-",IF(LEN(Pengawas!C288)&lt;&gt;18,"Tidak valid","OK"))</f>
        <v>-</v>
      </c>
      <c r="D288" s="25" t="str">
        <f>IF(Pengawas!D288="","-",IF(LEN(Pengawas!D288)&lt;&gt;16,"Tidak valid","OK"))</f>
        <v>-</v>
      </c>
      <c r="E288" s="25" t="str">
        <f>IF(Pengawas!E288="","-",IF(LEN(Pengawas!E288)&lt;4,"Cek lagi","OK"))</f>
        <v>-</v>
      </c>
      <c r="F288" s="25" t="str">
        <f>IF(Pengawas!F288="","-",IF(LEN(Pengawas!F288)&lt;&gt;16,"Tidak valid","OK"))</f>
        <v>-</v>
      </c>
      <c r="G288" s="25" t="str">
        <f>IF(Pengawas!G288="","-",IF(LEN(Pengawas!G288)&lt;4,"Cek lagi","OK"))</f>
        <v>-</v>
      </c>
      <c r="H288" s="26" t="str">
        <f>IF(Pengawas!H288="","-",IF(VALUE(LEFT(Pengawas!H288,2))&gt;31,"Tanggal tidak valid",IF(VALUE(LEFT(RIGHT(Pengawas!H288,7),2))&gt;12,"Bulan tidak valid",IF(VALUE(RIGHT(Pengawas!H288,4))&gt;1990,"Umur terlalu muda",IF(VALUE(RIGHT(Pengawas!H288,4))&lt;1955,"Umur terlalu tua","OK")))))</f>
        <v>-</v>
      </c>
      <c r="I288" s="25" t="str">
        <f>IF(Pengawas!I288="","-",IF(Pengawas!I288="L","OK",IF(Pengawas!I288="P","OK","Tidak valid")))</f>
        <v>-</v>
      </c>
      <c r="J288" s="25" t="str">
        <f>IF(Pengawas!J288="","-",IF(LEN(Pengawas!J288)&lt;4,"Cek lagi","OK"))</f>
        <v>-</v>
      </c>
      <c r="K288" s="25" t="str">
        <f>IF(Pengawas!K288="","-",IF(Pengawas!K288&gt;5,"Tidak valid",IF(Pengawas!K288&lt;1,"Tidak valid","OK")))</f>
        <v>-</v>
      </c>
      <c r="L288" s="25" t="str">
        <f>IF(Pengawas!L288="","-",IF(VALUE(LEFT(Pengawas!L288,1))&gt;1,"Tidak valid","OK"))</f>
        <v>-</v>
      </c>
      <c r="M288" s="25" t="str">
        <f>IF(Pengawas!M288="","-",IF(VALUE(LEFT(Pengawas!M288,1))&gt;1,"Tidak valid","OK"))</f>
        <v>-</v>
      </c>
      <c r="N288" s="25" t="str">
        <f>IF(Pengawas!N288="","-",IF(VALUE(LEFT(Pengawas!N288,2))&gt;31,"Tanggal tidak valid",IF(VALUE(LEFT(RIGHT(Pengawas!N288,7),2))&gt;12,"Bulan tidak valid",IF(VALUE(RIGHT(Pengawas!N288,4))&gt;2015,"Tahun cek lagi",IF(VALUE(RIGHT(Pengawas!N288,4))&lt;1930,"Tahun cek lagi","OK")))))</f>
        <v>-</v>
      </c>
      <c r="O288" s="26" t="str">
        <f>IF(Pengawas!O288="","-",IF(VALUE(LEFT(Pengawas!O288,2))&gt;31,"Tanggal tidak valid",IF(VALUE(LEFT(RIGHT(Pengawas!O288,7),2))&gt;12,"Bulan tidak valid",IF(VALUE(RIGHT(Pengawas!O288,4))&gt;2015,"Tahun cek lagi",IF(VALUE(RIGHT(Pengawas!O288,4))&lt;1930,"Tahun cek lagi","OK")))))</f>
        <v>-</v>
      </c>
      <c r="P288" s="26" t="str">
        <f>IF(Pengawas!P288="","-",IF(VALUE(LEFT(Pengawas!P288,2))&gt;31,"Tanggal tidak valid",IF(VALUE(LEFT(RIGHT(Pengawas!P288,7),2))&gt;12,"Bulan tidak valid",IF(VALUE(RIGHT(Pengawas!P288,4))&gt;2015,"Tahun cek lagi",IF(VALUE(RIGHT(Pengawas!P288,4))&lt;1930,"Tahun cek lagi","OK")))))</f>
        <v>-</v>
      </c>
      <c r="Q288" s="25" t="str">
        <f>IF(Pengawas!Q288="","-",IF(Pengawas!Q288&gt;3,"Tidak valid",IF(Pengawas!Q288&lt;1,"Tidak valid","OK")))</f>
        <v>-</v>
      </c>
      <c r="R288" s="25" t="str">
        <f>IF(Pengawas!R288="","-",IF(Pengawas!R288&gt;20000000,"Cek lagi",IF(Pengawas!R288&lt;50000,"Cek lagi","OK")))</f>
        <v>-</v>
      </c>
      <c r="S288" s="25" t="str">
        <f>IF(Pengawas!S288="","-",IF(Pengawas!S288&gt;3,"Tidak valid",IF(Pengawas!S288&lt;1,"Tidak valid","OK")))</f>
        <v>-</v>
      </c>
      <c r="T288" s="25" t="str">
        <f>IF(Pengawas!T288="","-",IF(Pengawas!T288&gt;6,"Tidak valid",IF(Pengawas!T288&lt;1,"Tidak valid","OK")))</f>
        <v>-</v>
      </c>
      <c r="U288" s="25" t="str">
        <f>IF(Pengawas!U288="","-",IF(Pengawas!U288&gt;4,"Tidak valid",IF(Pengawas!U288&lt;1,"Tidak valid","OK")))</f>
        <v>-</v>
      </c>
      <c r="V288" s="25" t="str">
        <f>IF(Pengawas!V288="","-",IF(Pengawas!V288&gt;2,"Tidak valid",IF(Pengawas!V288&lt;1,"Tidak valid","OK")))</f>
        <v>-</v>
      </c>
      <c r="W288" s="25" t="str">
        <f>IF(Pengawas!V288="","-",IF(Pengawas!V288=1,IF(Pengawas!W288="","Harap diisi","OK"),IF(Pengawas!V288=2,IF(Pengawas!W288="","Harap diisi","OK"),IF(Pengawas!V289&lt;1,"-",IF(Pengawas!V289&gt;2,"-","OK")))))</f>
        <v>-</v>
      </c>
      <c r="X288" s="25" t="str">
        <f>IF(Pengawas!V288="","-",IF(Pengawas!V288=1,IF(Pengawas!X288="","Harap diisi","OK"),IF(Pengawas!V288=2,IF(Pengawas!X288="","Harap diisi","OK"),IF(Pengawas!V289&lt;1,"-",IF(Pengawas!V289&gt;2,"-","OK")))))</f>
        <v>-</v>
      </c>
      <c r="Y288" s="25" t="str">
        <f>IF(Pengawas!V288="","-",IF(Pengawas!V288=1,IF(Pengawas!Y288="","Harap diisi","OK"),IF(Pengawas!V288=2,IF(Pengawas!Y288="","Harap diisi","OK"),IF(Pengawas!V289&lt;1,"-",IF(Pengawas!V289&gt;2,"-","OK")))))</f>
        <v>-</v>
      </c>
      <c r="Z288" s="25" t="str">
        <f>IF(Pengawas!V288="","-",IF(Pengawas!V288=1,IF(Pengawas!Z288="","Harap diisi","OK"),IF(Pengawas!V288=2,IF(Pengawas!Z288="","Harap diisi","OK"),IF(Pengawas!V289&lt;1,"-",IF(Pengawas!V289&gt;2,"-","OK")))))</f>
        <v>-</v>
      </c>
      <c r="AA288" s="25" t="str">
        <f>IF(Pengawas!V288="","-",IF(Pengawas!V288=1,IF(Pengawas!AA288="","Harap diisi","OK"),IF(Pengawas!V288=2,IF(Pengawas!AA288="","Harap diisi","OK"),IF(Pengawas!V289&lt;1,"-",IF(Pengawas!V289&gt;2,"-","OK")))))</f>
        <v>-</v>
      </c>
      <c r="AB288" s="25" t="str">
        <f>IF(Pengawas!V288="","-",IF(Pengawas!V288=1,IF(Pengawas!AB288="","Harap diisi","OK"),IF(Pengawas!V288=2,IF(Pengawas!AB288="","Harap diisi","OK"),IF(Pengawas!V289&lt;1,"-",IF(Pengawas!V289&gt;2,"-","OK")))))</f>
        <v>-</v>
      </c>
      <c r="AC288" s="25" t="str">
        <f>IF(Pengawas!V288="","-",IF(Pengawas!V288=1,IF(Pengawas!AC288="","Harap diisi","OK"),IF(Pengawas!V288=2,IF(Pengawas!AC288="","Harap diisi","OK"),IF(Pengawas!V289&lt;1,"-",IF(Pengawas!V289&gt;2,"-","OK")))))</f>
        <v>-</v>
      </c>
      <c r="AD288" s="25" t="str">
        <f>IF(Pengawas!V288="","-",IF(Pengawas!V288=1,IF(Pengawas!AD288="","OK","Harap dikosongkan"),IF(Pengawas!V288=2,IF(Pengawas!AD288="","Harap diisi","OK"),IF(Pengawas!V289&lt;1,"-",IF(Pengawas!V289&gt;2,"-","OK")))))</f>
        <v>-</v>
      </c>
      <c r="AE288" s="25" t="str">
        <f>IF(Pengawas!V288="","-",IF(Pengawas!V288=1,IF(Pengawas!AE288="","OK","Harap dikosongkan"),IF(Pengawas!V288=2,IF(Pengawas!AE288="","Harap diisi","OK"),IF(Pengawas!V289&lt;1,"-",IF(Pengawas!V289&gt;2,"-","OK")))))</f>
        <v>-</v>
      </c>
      <c r="AF288" s="25" t="str">
        <f>IF(Pengawas!V288="","-",IF(Pengawas!V288=1,IF(Pengawas!AF288="","OK","Harap dikosongkan"),IF(Pengawas!V288=2,IF(Pengawas!AF288="","Harap diisi","OK"),IF(Pengawas!V289&lt;1,"-",IF(Pengawas!V289&gt;2,"-","OK")))))</f>
        <v>-</v>
      </c>
      <c r="AG288" s="25" t="str">
        <f>IF(Pengawas!V288="","-",IF(Pengawas!V288=1,IF(Pengawas!AG288="","OK","Harap dikosongkan"),IF(Pengawas!V288=2,IF(Pengawas!AG288="","Harap diisi","OK"),IF(Pengawas!V289&lt;1,"-",IF(Pengawas!V289&gt;2,"-","OK")))))</f>
        <v>-</v>
      </c>
      <c r="AH288" s="25" t="str">
        <f>IF(Pengawas!V288="","-",IF(Pengawas!V288=1,IF(Pengawas!AH288="","OK","Harap dikosongkan"),IF(Pengawas!V288=2,IF(Pengawas!AH288="","Harap diisi","OK"),IF(Pengawas!V289&lt;1,"-",IF(Pengawas!V289&gt;2,"-","OK")))))</f>
        <v>-</v>
      </c>
      <c r="AI288" s="25" t="str">
        <f>IF(Pengawas!V288="","-",IF(Pengawas!V288=1,IF(Pengawas!AI288="","OK","Harap dikosongkan"),IF(Pengawas!V288=2,IF(Pengawas!AI288="","Harap diisi","OK"),IF(Pengawas!V289&lt;1,"-",IF(Pengawas!V289&gt;2,"-","OK")))))</f>
        <v>-</v>
      </c>
      <c r="AJ288" s="25" t="str">
        <f>IF(Pengawas!V288="","-",IF(Pengawas!V288=1,IF(Pengawas!AJ288="","OK","Harap dikosongkan"),IF(Pengawas!V288=2,IF(Pengawas!AJ288="","Harap diisi","OK"),IF(Pengawas!V289&lt;1,"-",IF(Pengawas!V289&gt;2,"-","OK")))))</f>
        <v>-</v>
      </c>
      <c r="AK288" s="25" t="str">
        <f>IF(Pengawas!V288="","-",IF(Pengawas!V288=1,IF(Pengawas!AK288="","OK","Harap dikosongkan"),IF(Pengawas!V288=2,IF(Pengawas!AK288="","Harap diisi","OK"),IF(Pengawas!V289&lt;1,"-",IF(Pengawas!V289&gt;2,"-","OK")))))</f>
        <v>-</v>
      </c>
      <c r="AL288" s="25" t="str">
        <f>IF(Pengawas!AL288="","-",IF(Pengawas!AL288&gt;3,"Tidak valid",IF(Pengawas!AL288&lt;1,"Tidak valid","OK")))</f>
        <v>-</v>
      </c>
      <c r="AM288" s="25" t="str">
        <f>IF(Pengawas!AL288="",IF(Pengawas!AM288="","-","Harap dikosongkan"),IF(Pengawas!AL288&lt;&gt;1,IF(Pengawas!AM288="","OK","Harap dikosongkan"),IF(Pengawas!AM288="","Harap diisi",IF(Pengawas!AM288&gt;2015,"Cek lagi",IF(Pengawas!AM288&lt;2005,"Cek lagi","OK")))))</f>
        <v>-</v>
      </c>
      <c r="AN288" s="25" t="str">
        <f>IF(Pengawas!AL288="",IF(Pengawas!AN288="","-","Harap dikosongkan"),IF(Pengawas!AL288&lt;&gt;1,IF(Pengawas!AN288="","OK","Harap dikosongkan"),IF(Pengawas!AN288="","Harap diisi",IF(VALUE(Pengawas!AN288)&gt;33,"Tidak valid",IF(VALUE(Pengawas!AN288)&lt;1,"Tidak valid","OK")))))</f>
        <v>-</v>
      </c>
      <c r="AO288" s="25" t="str">
        <f>IF(Pengawas!AL288="",IF(Pengawas!AO288="","-","Harap dikosongkan"),IF(Pengawas!AL288&lt;&gt;1,IF(Pengawas!AO288="","OK","Harap dikosongkan"),IF(Pengawas!AO288="","Harap diisi",IF(Pengawas!AO288&gt;1,"Tidak valid","OK"))))</f>
        <v>-</v>
      </c>
      <c r="AP288" s="25" t="str">
        <f>IF(Pengawas!AL288&gt;1,"OK",IF(Pengawas!AO288="",IF(Pengawas!AP288="","-","Kolom AO cek lagi"),IF(Pengawas!AO288=0,IF(Pengawas!AP288="","OK","Harap dikosongkan"),IF(Pengawas!AP288="","Harap diisi",IF(LEN(Pengawas!AP288)&lt;12,"Tidak valid",IF(LEN(Pengawas!AP288)&gt;14,"Tidak valid","OK"))))))</f>
        <v>-</v>
      </c>
      <c r="AQ288" s="26" t="str">
        <f>IF(Pengawas!AL288&gt;1,"OK",IF(Pengawas!AO288="",IF(Pengawas!AQ288="","-","Kolom AO cek lagi"),IF(Pengawas!AO288=0,IF(Pengawas!AQ288="","OK","Harap dikosongkan"),IF(Pengawas!AQ288="","Harap diisi",IF(LEN(Pengawas!AQ288)&lt;5,"Cek lagi","OK")))))</f>
        <v>-</v>
      </c>
      <c r="AR288" s="26" t="str">
        <f>IF(Pengawas!AL288&gt;1,"OK",IF(Pengawas!AO288="",IF(Pengawas!AR288="","-","Kolom AT cek lagi"),IF(Pengawas!AO288=0,IF(Pengawas!AR288="","OK","Harap dikosongkan"),IF(Pengawas!AR288="","Harap diisi",IF(VALUE(LEFT(Pengawas!AR288,2))&gt;31,"Tanggal tidak valid",IF(VALUE(LEFT(RIGHT(Pengawas!AR288,7),2))&gt;12,"Bulan tidak valid",IF(VALUE(RIGHT(Pengawas!AR288,4))&gt;2016,"Tahun cek lagi",IF(VALUE(RIGHT(Pengawas!AR288,4))&lt;2005,"Tahun cek lagi","OK"))))))))</f>
        <v>-</v>
      </c>
      <c r="AS288" s="25" t="str">
        <f>IF(Pengawas!AP288="",IF(Pengawas!AS288="","-","Harap dikosongkan"),IF(Pengawas!AP288&lt;&gt;"",IF(Pengawas!AS288="","Harap diisi",IF(Pengawas!AS288&gt;1,"Tidak valid","OK"))))</f>
        <v>-</v>
      </c>
      <c r="AT288" s="25" t="str">
        <f>IF(Pengawas!AS288="",IF(Pengawas!AT288="","-","Harap dikosongkan"),IF(Pengawas!AS288&lt;&gt;1,IF(Pengawas!AT288="","OK","Harap dikosongkan"),IF(Pengawas!AS288="",IF(Pengawas!AT288="","-","Harap dikosongkan"),IF(Pengawas!AS288=0,IF(Pengawas!AT288="","OK","Harap dikosongkan"),IF(Pengawas!AT288="","Harap diisi",IF(Pengawas!AT288&gt;2016,"Cek lagi",IF(Pengawas!AT288&lt;2005,"Cek lagi",IF(Pengawas!AM288&gt;Pengawas!AT288,"Cek lagi dengan Kolom AL","OK"))))))))</f>
        <v>-</v>
      </c>
      <c r="AU288" s="25" t="str">
        <f>IF(Pengawas!AS288="",IF(Pengawas!AU288="","-","Harap dikosongkan"),IF(Pengawas!AS288&lt;&gt;1,IF(Pengawas!AU288="","OK","Harap dikosongkan"),IF(Pengawas!AS288="",IF(Pengawas!AU288="","-","Harap dikosongkan"),IF(Pengawas!AS288=0,IF(Pengawas!AU288="","OK","Harap dikosongkan"),IF(Pengawas!AU288="","Harap diisi",IF(Pengawas!AU288&gt;20000000,"Cek lagi",IF(Pengawas!AU288&lt;100000,"Cek lagi","OK")))))))</f>
        <v>-</v>
      </c>
      <c r="AV288" s="25" t="str">
        <f>IF(Pengawas!AV288="","-",IF(Pengawas!AV288&gt;3,"Tidak valid","OK"))</f>
        <v>-</v>
      </c>
      <c r="AW288" s="25" t="str">
        <f>IF(Pengawas!AV288="",IF(Pengawas!AW288="","-","Harap dikosongkan"),IF(Pengawas!AV288=0,IF(Pengawas!AW288="","OK","Harap dikosongkan"),IF(Pengawas!AV288&gt;0,IF(Pengawas!AW288="","Harap diisi",IF(Pengawas!AW288&gt;2015,"Tidak valid","OK")))))</f>
        <v>-</v>
      </c>
      <c r="AX288" s="25" t="str">
        <f>IF(Pengawas!AV288="",IF(Pengawas!AX288="","-","Harap dikosongkan"),IF(Pengawas!AV288=0,IF(Pengawas!AX288="","OK","Harap dikosongkan"),IF(Pengawas!AV288&gt;0,IF(Pengawas!AX288="","Harap diisi",IF(Pengawas!AX288="","-",IF(Pengawas!AX288&gt;1,"Tidak valid","OK"))))))</f>
        <v>-</v>
      </c>
      <c r="AY288" s="25" t="str">
        <f>IF(Pengawas!AY288="","-",IF(Pengawas!AY288&gt;2,"Tidak valid","OK"))</f>
        <v>-</v>
      </c>
      <c r="AZ288" s="25" t="str">
        <f>IF(Pengawas!AY288="",IF(Pengawas!AZ288="","-","Harap dikosongkan"),IF(Pengawas!AY288=0,IF(Pengawas!AZ288="","OK","Harap dikosongkan"),IF(Pengawas!AZ288="","Harap diisi",IF(Pengawas!AZ288&gt;2015,"Cek lagi",IF(Pengawas!AZ288&lt;2000,"Cek lagi","OK")))))</f>
        <v>-</v>
      </c>
      <c r="BA288" s="25" t="str">
        <f>IF(Pengawas!BA288="","-",IF(LEN(Pengawas!BA288)&lt;5,"Cek lagi","OK"))</f>
        <v>-</v>
      </c>
      <c r="BB288" s="25" t="str">
        <f>IF(Pengawas!BB288="","-",IF(LEN(Pengawas!BB288)&lt;4,"Cek lagi","OK"))</f>
        <v>-</v>
      </c>
      <c r="BC288" s="25" t="str">
        <f>IF(Pengawas!BC288="","-",IF(LEN(Pengawas!BC288)&lt;4,"Cek lagi","OK"))</f>
        <v>-</v>
      </c>
      <c r="BD288" s="25" t="str">
        <f>IF(Pengawas!BD288="","-",IF(LEN(Pengawas!BD288)&lt;4,"Cek lagi","OK"))</f>
        <v>-</v>
      </c>
      <c r="BE288" s="25" t="str">
        <f>IF(Pengawas!BE288="","-",IF(LEN(Pengawas!BE288)&lt;4,"Cek lagi","OK"))</f>
        <v>-</v>
      </c>
      <c r="BF288" s="25" t="str">
        <f>IF(Pengawas!BF288="","-",IF(LEN(Pengawas!BF288)&lt;&gt;5,"Tidak valid","OK"))</f>
        <v>-</v>
      </c>
      <c r="BG288" s="25" t="str">
        <f>IF(Pengawas!BG288="","-",IF(LEN(Pengawas!BG288)&lt;9,"Cek lagi",IF(LEN(Pengawas!BG288)&gt;14,"Cek lagi","OK")))</f>
        <v>-</v>
      </c>
    </row>
    <row r="289" spans="1:59" ht="15" customHeight="1" x14ac:dyDescent="0.2">
      <c r="A289" s="25" t="str">
        <f>IF(Pengawas!A289="","-",IF(LEN(Pengawas!A289)&lt;4,"Cek lagi","OK"))</f>
        <v>-</v>
      </c>
      <c r="B289" s="25" t="str">
        <f>IF(Pengawas!B289="","-",IF(LEN(Pengawas!B289)&lt;4,"Cek lagi","OK"))</f>
        <v>-</v>
      </c>
      <c r="C289" s="25" t="str">
        <f>IF(Pengawas!C289="","-",IF(LEN(Pengawas!C289)&lt;&gt;18,"Tidak valid","OK"))</f>
        <v>-</v>
      </c>
      <c r="D289" s="25" t="str">
        <f>IF(Pengawas!D289="","-",IF(LEN(Pengawas!D289)&lt;&gt;16,"Tidak valid","OK"))</f>
        <v>-</v>
      </c>
      <c r="E289" s="25" t="str">
        <f>IF(Pengawas!E289="","-",IF(LEN(Pengawas!E289)&lt;4,"Cek lagi","OK"))</f>
        <v>-</v>
      </c>
      <c r="F289" s="25" t="str">
        <f>IF(Pengawas!F289="","-",IF(LEN(Pengawas!F289)&lt;&gt;16,"Tidak valid","OK"))</f>
        <v>-</v>
      </c>
      <c r="G289" s="25" t="str">
        <f>IF(Pengawas!G289="","-",IF(LEN(Pengawas!G289)&lt;4,"Cek lagi","OK"))</f>
        <v>-</v>
      </c>
      <c r="H289" s="26" t="str">
        <f>IF(Pengawas!H289="","-",IF(VALUE(LEFT(Pengawas!H289,2))&gt;31,"Tanggal tidak valid",IF(VALUE(LEFT(RIGHT(Pengawas!H289,7),2))&gt;12,"Bulan tidak valid",IF(VALUE(RIGHT(Pengawas!H289,4))&gt;1990,"Umur terlalu muda",IF(VALUE(RIGHT(Pengawas!H289,4))&lt;1955,"Umur terlalu tua","OK")))))</f>
        <v>-</v>
      </c>
      <c r="I289" s="25" t="str">
        <f>IF(Pengawas!I289="","-",IF(Pengawas!I289="L","OK",IF(Pengawas!I289="P","OK","Tidak valid")))</f>
        <v>-</v>
      </c>
      <c r="J289" s="25" t="str">
        <f>IF(Pengawas!J289="","-",IF(LEN(Pengawas!J289)&lt;4,"Cek lagi","OK"))</f>
        <v>-</v>
      </c>
      <c r="K289" s="25" t="str">
        <f>IF(Pengawas!K289="","-",IF(Pengawas!K289&gt;5,"Tidak valid",IF(Pengawas!K289&lt;1,"Tidak valid","OK")))</f>
        <v>-</v>
      </c>
      <c r="L289" s="25" t="str">
        <f>IF(Pengawas!L289="","-",IF(VALUE(LEFT(Pengawas!L289,1))&gt;1,"Tidak valid","OK"))</f>
        <v>-</v>
      </c>
      <c r="M289" s="25" t="str">
        <f>IF(Pengawas!M289="","-",IF(VALUE(LEFT(Pengawas!M289,1))&gt;1,"Tidak valid","OK"))</f>
        <v>-</v>
      </c>
      <c r="N289" s="25" t="str">
        <f>IF(Pengawas!N289="","-",IF(VALUE(LEFT(Pengawas!N289,2))&gt;31,"Tanggal tidak valid",IF(VALUE(LEFT(RIGHT(Pengawas!N289,7),2))&gt;12,"Bulan tidak valid",IF(VALUE(RIGHT(Pengawas!N289,4))&gt;2015,"Tahun cek lagi",IF(VALUE(RIGHT(Pengawas!N289,4))&lt;1930,"Tahun cek lagi","OK")))))</f>
        <v>-</v>
      </c>
      <c r="O289" s="26" t="str">
        <f>IF(Pengawas!O289="","-",IF(VALUE(LEFT(Pengawas!O289,2))&gt;31,"Tanggal tidak valid",IF(VALUE(LEFT(RIGHT(Pengawas!O289,7),2))&gt;12,"Bulan tidak valid",IF(VALUE(RIGHT(Pengawas!O289,4))&gt;2015,"Tahun cek lagi",IF(VALUE(RIGHT(Pengawas!O289,4))&lt;1930,"Tahun cek lagi","OK")))))</f>
        <v>-</v>
      </c>
      <c r="P289" s="26" t="str">
        <f>IF(Pengawas!P289="","-",IF(VALUE(LEFT(Pengawas!P289,2))&gt;31,"Tanggal tidak valid",IF(VALUE(LEFT(RIGHT(Pengawas!P289,7),2))&gt;12,"Bulan tidak valid",IF(VALUE(RIGHT(Pengawas!P289,4))&gt;2015,"Tahun cek lagi",IF(VALUE(RIGHT(Pengawas!P289,4))&lt;1930,"Tahun cek lagi","OK")))))</f>
        <v>-</v>
      </c>
      <c r="Q289" s="25" t="str">
        <f>IF(Pengawas!Q289="","-",IF(Pengawas!Q289&gt;3,"Tidak valid",IF(Pengawas!Q289&lt;1,"Tidak valid","OK")))</f>
        <v>-</v>
      </c>
      <c r="R289" s="25" t="str">
        <f>IF(Pengawas!R289="","-",IF(Pengawas!R289&gt;20000000,"Cek lagi",IF(Pengawas!R289&lt;50000,"Cek lagi","OK")))</f>
        <v>-</v>
      </c>
      <c r="S289" s="25" t="str">
        <f>IF(Pengawas!S289="","-",IF(Pengawas!S289&gt;3,"Tidak valid",IF(Pengawas!S289&lt;1,"Tidak valid","OK")))</f>
        <v>-</v>
      </c>
      <c r="T289" s="25" t="str">
        <f>IF(Pengawas!T289="","-",IF(Pengawas!T289&gt;6,"Tidak valid",IF(Pengawas!T289&lt;1,"Tidak valid","OK")))</f>
        <v>-</v>
      </c>
      <c r="U289" s="25" t="str">
        <f>IF(Pengawas!U289="","-",IF(Pengawas!U289&gt;4,"Tidak valid",IF(Pengawas!U289&lt;1,"Tidak valid","OK")))</f>
        <v>-</v>
      </c>
      <c r="V289" s="25" t="str">
        <f>IF(Pengawas!V289="","-",IF(Pengawas!V289&gt;2,"Tidak valid",IF(Pengawas!V289&lt;1,"Tidak valid","OK")))</f>
        <v>-</v>
      </c>
      <c r="W289" s="25" t="str">
        <f>IF(Pengawas!V289="","-",IF(Pengawas!V289=1,IF(Pengawas!W289="","Harap diisi","OK"),IF(Pengawas!V289=2,IF(Pengawas!W289="","Harap diisi","OK"),IF(Pengawas!V290&lt;1,"-",IF(Pengawas!V290&gt;2,"-","OK")))))</f>
        <v>-</v>
      </c>
      <c r="X289" s="25" t="str">
        <f>IF(Pengawas!V289="","-",IF(Pengawas!V289=1,IF(Pengawas!X289="","Harap diisi","OK"),IF(Pengawas!V289=2,IF(Pengawas!X289="","Harap diisi","OK"),IF(Pengawas!V290&lt;1,"-",IF(Pengawas!V290&gt;2,"-","OK")))))</f>
        <v>-</v>
      </c>
      <c r="Y289" s="25" t="str">
        <f>IF(Pengawas!V289="","-",IF(Pengawas!V289=1,IF(Pengawas!Y289="","Harap diisi","OK"),IF(Pengawas!V289=2,IF(Pengawas!Y289="","Harap diisi","OK"),IF(Pengawas!V290&lt;1,"-",IF(Pengawas!V290&gt;2,"-","OK")))))</f>
        <v>-</v>
      </c>
      <c r="Z289" s="25" t="str">
        <f>IF(Pengawas!V289="","-",IF(Pengawas!V289=1,IF(Pengawas!Z289="","Harap diisi","OK"),IF(Pengawas!V289=2,IF(Pengawas!Z289="","Harap diisi","OK"),IF(Pengawas!V290&lt;1,"-",IF(Pengawas!V290&gt;2,"-","OK")))))</f>
        <v>-</v>
      </c>
      <c r="AA289" s="25" t="str">
        <f>IF(Pengawas!V289="","-",IF(Pengawas!V289=1,IF(Pengawas!AA289="","Harap diisi","OK"),IF(Pengawas!V289=2,IF(Pengawas!AA289="","Harap diisi","OK"),IF(Pengawas!V290&lt;1,"-",IF(Pengawas!V290&gt;2,"-","OK")))))</f>
        <v>-</v>
      </c>
      <c r="AB289" s="25" t="str">
        <f>IF(Pengawas!V289="","-",IF(Pengawas!V289=1,IF(Pengawas!AB289="","Harap diisi","OK"),IF(Pengawas!V289=2,IF(Pengawas!AB289="","Harap diisi","OK"),IF(Pengawas!V290&lt;1,"-",IF(Pengawas!V290&gt;2,"-","OK")))))</f>
        <v>-</v>
      </c>
      <c r="AC289" s="25" t="str">
        <f>IF(Pengawas!V289="","-",IF(Pengawas!V289=1,IF(Pengawas!AC289="","Harap diisi","OK"),IF(Pengawas!V289=2,IF(Pengawas!AC289="","Harap diisi","OK"),IF(Pengawas!V290&lt;1,"-",IF(Pengawas!V290&gt;2,"-","OK")))))</f>
        <v>-</v>
      </c>
      <c r="AD289" s="25" t="str">
        <f>IF(Pengawas!V289="","-",IF(Pengawas!V289=1,IF(Pengawas!AD289="","OK","Harap dikosongkan"),IF(Pengawas!V289=2,IF(Pengawas!AD289="","Harap diisi","OK"),IF(Pengawas!V290&lt;1,"-",IF(Pengawas!V290&gt;2,"-","OK")))))</f>
        <v>-</v>
      </c>
      <c r="AE289" s="25" t="str">
        <f>IF(Pengawas!V289="","-",IF(Pengawas!V289=1,IF(Pengawas!AE289="","OK","Harap dikosongkan"),IF(Pengawas!V289=2,IF(Pengawas!AE289="","Harap diisi","OK"),IF(Pengawas!V290&lt;1,"-",IF(Pengawas!V290&gt;2,"-","OK")))))</f>
        <v>-</v>
      </c>
      <c r="AF289" s="25" t="str">
        <f>IF(Pengawas!V289="","-",IF(Pengawas!V289=1,IF(Pengawas!AF289="","OK","Harap dikosongkan"),IF(Pengawas!V289=2,IF(Pengawas!AF289="","Harap diisi","OK"),IF(Pengawas!V290&lt;1,"-",IF(Pengawas!V290&gt;2,"-","OK")))))</f>
        <v>-</v>
      </c>
      <c r="AG289" s="25" t="str">
        <f>IF(Pengawas!V289="","-",IF(Pengawas!V289=1,IF(Pengawas!AG289="","OK","Harap dikosongkan"),IF(Pengawas!V289=2,IF(Pengawas!AG289="","Harap diisi","OK"),IF(Pengawas!V290&lt;1,"-",IF(Pengawas!V290&gt;2,"-","OK")))))</f>
        <v>-</v>
      </c>
      <c r="AH289" s="25" t="str">
        <f>IF(Pengawas!V289="","-",IF(Pengawas!V289=1,IF(Pengawas!AH289="","OK","Harap dikosongkan"),IF(Pengawas!V289=2,IF(Pengawas!AH289="","Harap diisi","OK"),IF(Pengawas!V290&lt;1,"-",IF(Pengawas!V290&gt;2,"-","OK")))))</f>
        <v>-</v>
      </c>
      <c r="AI289" s="25" t="str">
        <f>IF(Pengawas!V289="","-",IF(Pengawas!V289=1,IF(Pengawas!AI289="","OK","Harap dikosongkan"),IF(Pengawas!V289=2,IF(Pengawas!AI289="","Harap diisi","OK"),IF(Pengawas!V290&lt;1,"-",IF(Pengawas!V290&gt;2,"-","OK")))))</f>
        <v>-</v>
      </c>
      <c r="AJ289" s="25" t="str">
        <f>IF(Pengawas!V289="","-",IF(Pengawas!V289=1,IF(Pengawas!AJ289="","OK","Harap dikosongkan"),IF(Pengawas!V289=2,IF(Pengawas!AJ289="","Harap diisi","OK"),IF(Pengawas!V290&lt;1,"-",IF(Pengawas!V290&gt;2,"-","OK")))))</f>
        <v>-</v>
      </c>
      <c r="AK289" s="25" t="str">
        <f>IF(Pengawas!V289="","-",IF(Pengawas!V289=1,IF(Pengawas!AK289="","OK","Harap dikosongkan"),IF(Pengawas!V289=2,IF(Pengawas!AK289="","Harap diisi","OK"),IF(Pengawas!V290&lt;1,"-",IF(Pengawas!V290&gt;2,"-","OK")))))</f>
        <v>-</v>
      </c>
      <c r="AL289" s="25" t="str">
        <f>IF(Pengawas!AL289="","-",IF(Pengawas!AL289&gt;3,"Tidak valid",IF(Pengawas!AL289&lt;1,"Tidak valid","OK")))</f>
        <v>-</v>
      </c>
      <c r="AM289" s="25" t="str">
        <f>IF(Pengawas!AL289="",IF(Pengawas!AM289="","-","Harap dikosongkan"),IF(Pengawas!AL289&lt;&gt;1,IF(Pengawas!AM289="","OK","Harap dikosongkan"),IF(Pengawas!AM289="","Harap diisi",IF(Pengawas!AM289&gt;2015,"Cek lagi",IF(Pengawas!AM289&lt;2005,"Cek lagi","OK")))))</f>
        <v>-</v>
      </c>
      <c r="AN289" s="25" t="str">
        <f>IF(Pengawas!AL289="",IF(Pengawas!AN289="","-","Harap dikosongkan"),IF(Pengawas!AL289&lt;&gt;1,IF(Pengawas!AN289="","OK","Harap dikosongkan"),IF(Pengawas!AN289="","Harap diisi",IF(VALUE(Pengawas!AN289)&gt;33,"Tidak valid",IF(VALUE(Pengawas!AN289)&lt;1,"Tidak valid","OK")))))</f>
        <v>-</v>
      </c>
      <c r="AO289" s="25" t="str">
        <f>IF(Pengawas!AL289="",IF(Pengawas!AO289="","-","Harap dikosongkan"),IF(Pengawas!AL289&lt;&gt;1,IF(Pengawas!AO289="","OK","Harap dikosongkan"),IF(Pengawas!AO289="","Harap diisi",IF(Pengawas!AO289&gt;1,"Tidak valid","OK"))))</f>
        <v>-</v>
      </c>
      <c r="AP289" s="25" t="str">
        <f>IF(Pengawas!AL289&gt;1,"OK",IF(Pengawas!AO289="",IF(Pengawas!AP289="","-","Kolom AO cek lagi"),IF(Pengawas!AO289=0,IF(Pengawas!AP289="","OK","Harap dikosongkan"),IF(Pengawas!AP289="","Harap diisi",IF(LEN(Pengawas!AP289)&lt;12,"Tidak valid",IF(LEN(Pengawas!AP289)&gt;14,"Tidak valid","OK"))))))</f>
        <v>-</v>
      </c>
      <c r="AQ289" s="26" t="str">
        <f>IF(Pengawas!AL289&gt;1,"OK",IF(Pengawas!AO289="",IF(Pengawas!AQ289="","-","Kolom AO cek lagi"),IF(Pengawas!AO289=0,IF(Pengawas!AQ289="","OK","Harap dikosongkan"),IF(Pengawas!AQ289="","Harap diisi",IF(LEN(Pengawas!AQ289)&lt;5,"Cek lagi","OK")))))</f>
        <v>-</v>
      </c>
      <c r="AR289" s="26" t="str">
        <f>IF(Pengawas!AL289&gt;1,"OK",IF(Pengawas!AO289="",IF(Pengawas!AR289="","-","Kolom AT cek lagi"),IF(Pengawas!AO289=0,IF(Pengawas!AR289="","OK","Harap dikosongkan"),IF(Pengawas!AR289="","Harap diisi",IF(VALUE(LEFT(Pengawas!AR289,2))&gt;31,"Tanggal tidak valid",IF(VALUE(LEFT(RIGHT(Pengawas!AR289,7),2))&gt;12,"Bulan tidak valid",IF(VALUE(RIGHT(Pengawas!AR289,4))&gt;2016,"Tahun cek lagi",IF(VALUE(RIGHT(Pengawas!AR289,4))&lt;2005,"Tahun cek lagi","OK"))))))))</f>
        <v>-</v>
      </c>
      <c r="AS289" s="25" t="str">
        <f>IF(Pengawas!AP289="",IF(Pengawas!AS289="","-","Harap dikosongkan"),IF(Pengawas!AP289&lt;&gt;"",IF(Pengawas!AS289="","Harap diisi",IF(Pengawas!AS289&gt;1,"Tidak valid","OK"))))</f>
        <v>-</v>
      </c>
      <c r="AT289" s="25" t="str">
        <f>IF(Pengawas!AS289="",IF(Pengawas!AT289="","-","Harap dikosongkan"),IF(Pengawas!AS289&lt;&gt;1,IF(Pengawas!AT289="","OK","Harap dikosongkan"),IF(Pengawas!AS289="",IF(Pengawas!AT289="","-","Harap dikosongkan"),IF(Pengawas!AS289=0,IF(Pengawas!AT289="","OK","Harap dikosongkan"),IF(Pengawas!AT289="","Harap diisi",IF(Pengawas!AT289&gt;2016,"Cek lagi",IF(Pengawas!AT289&lt;2005,"Cek lagi",IF(Pengawas!AM289&gt;Pengawas!AT289,"Cek lagi dengan Kolom AL","OK"))))))))</f>
        <v>-</v>
      </c>
      <c r="AU289" s="25" t="str">
        <f>IF(Pengawas!AS289="",IF(Pengawas!AU289="","-","Harap dikosongkan"),IF(Pengawas!AS289&lt;&gt;1,IF(Pengawas!AU289="","OK","Harap dikosongkan"),IF(Pengawas!AS289="",IF(Pengawas!AU289="","-","Harap dikosongkan"),IF(Pengawas!AS289=0,IF(Pengawas!AU289="","OK","Harap dikosongkan"),IF(Pengawas!AU289="","Harap diisi",IF(Pengawas!AU289&gt;20000000,"Cek lagi",IF(Pengawas!AU289&lt;100000,"Cek lagi","OK")))))))</f>
        <v>-</v>
      </c>
      <c r="AV289" s="25" t="str">
        <f>IF(Pengawas!AV289="","-",IF(Pengawas!AV289&gt;3,"Tidak valid","OK"))</f>
        <v>-</v>
      </c>
      <c r="AW289" s="25" t="str">
        <f>IF(Pengawas!AV289="",IF(Pengawas!AW289="","-","Harap dikosongkan"),IF(Pengawas!AV289=0,IF(Pengawas!AW289="","OK","Harap dikosongkan"),IF(Pengawas!AV289&gt;0,IF(Pengawas!AW289="","Harap diisi",IF(Pengawas!AW289&gt;2015,"Tidak valid","OK")))))</f>
        <v>-</v>
      </c>
      <c r="AX289" s="25" t="str">
        <f>IF(Pengawas!AV289="",IF(Pengawas!AX289="","-","Harap dikosongkan"),IF(Pengawas!AV289=0,IF(Pengawas!AX289="","OK","Harap dikosongkan"),IF(Pengawas!AV289&gt;0,IF(Pengawas!AX289="","Harap diisi",IF(Pengawas!AX289="","-",IF(Pengawas!AX289&gt;1,"Tidak valid","OK"))))))</f>
        <v>-</v>
      </c>
      <c r="AY289" s="25" t="str">
        <f>IF(Pengawas!AY289="","-",IF(Pengawas!AY289&gt;2,"Tidak valid","OK"))</f>
        <v>-</v>
      </c>
      <c r="AZ289" s="25" t="str">
        <f>IF(Pengawas!AY289="",IF(Pengawas!AZ289="","-","Harap dikosongkan"),IF(Pengawas!AY289=0,IF(Pengawas!AZ289="","OK","Harap dikosongkan"),IF(Pengawas!AZ289="","Harap diisi",IF(Pengawas!AZ289&gt;2015,"Cek lagi",IF(Pengawas!AZ289&lt;2000,"Cek lagi","OK")))))</f>
        <v>-</v>
      </c>
      <c r="BA289" s="25" t="str">
        <f>IF(Pengawas!BA289="","-",IF(LEN(Pengawas!BA289)&lt;5,"Cek lagi","OK"))</f>
        <v>-</v>
      </c>
      <c r="BB289" s="25" t="str">
        <f>IF(Pengawas!BB289="","-",IF(LEN(Pengawas!BB289)&lt;4,"Cek lagi","OK"))</f>
        <v>-</v>
      </c>
      <c r="BC289" s="25" t="str">
        <f>IF(Pengawas!BC289="","-",IF(LEN(Pengawas!BC289)&lt;4,"Cek lagi","OK"))</f>
        <v>-</v>
      </c>
      <c r="BD289" s="25" t="str">
        <f>IF(Pengawas!BD289="","-",IF(LEN(Pengawas!BD289)&lt;4,"Cek lagi","OK"))</f>
        <v>-</v>
      </c>
      <c r="BE289" s="25" t="str">
        <f>IF(Pengawas!BE289="","-",IF(LEN(Pengawas!BE289)&lt;4,"Cek lagi","OK"))</f>
        <v>-</v>
      </c>
      <c r="BF289" s="25" t="str">
        <f>IF(Pengawas!BF289="","-",IF(LEN(Pengawas!BF289)&lt;&gt;5,"Tidak valid","OK"))</f>
        <v>-</v>
      </c>
      <c r="BG289" s="25" t="str">
        <f>IF(Pengawas!BG289="","-",IF(LEN(Pengawas!BG289)&lt;9,"Cek lagi",IF(LEN(Pengawas!BG289)&gt;14,"Cek lagi","OK")))</f>
        <v>-</v>
      </c>
    </row>
    <row r="290" spans="1:59" ht="15" customHeight="1" x14ac:dyDescent="0.2">
      <c r="A290" s="25" t="str">
        <f>IF(Pengawas!A290="","-",IF(LEN(Pengawas!A290)&lt;4,"Cek lagi","OK"))</f>
        <v>-</v>
      </c>
      <c r="B290" s="25" t="str">
        <f>IF(Pengawas!B290="","-",IF(LEN(Pengawas!B290)&lt;4,"Cek lagi","OK"))</f>
        <v>-</v>
      </c>
      <c r="C290" s="25" t="str">
        <f>IF(Pengawas!C290="","-",IF(LEN(Pengawas!C290)&lt;&gt;18,"Tidak valid","OK"))</f>
        <v>-</v>
      </c>
      <c r="D290" s="25" t="str">
        <f>IF(Pengawas!D290="","-",IF(LEN(Pengawas!D290)&lt;&gt;16,"Tidak valid","OK"))</f>
        <v>-</v>
      </c>
      <c r="E290" s="25" t="str">
        <f>IF(Pengawas!E290="","-",IF(LEN(Pengawas!E290)&lt;4,"Cek lagi","OK"))</f>
        <v>-</v>
      </c>
      <c r="F290" s="25" t="str">
        <f>IF(Pengawas!F290="","-",IF(LEN(Pengawas!F290)&lt;&gt;16,"Tidak valid","OK"))</f>
        <v>-</v>
      </c>
      <c r="G290" s="25" t="str">
        <f>IF(Pengawas!G290="","-",IF(LEN(Pengawas!G290)&lt;4,"Cek lagi","OK"))</f>
        <v>-</v>
      </c>
      <c r="H290" s="26" t="str">
        <f>IF(Pengawas!H290="","-",IF(VALUE(LEFT(Pengawas!H290,2))&gt;31,"Tanggal tidak valid",IF(VALUE(LEFT(RIGHT(Pengawas!H290,7),2))&gt;12,"Bulan tidak valid",IF(VALUE(RIGHT(Pengawas!H290,4))&gt;1990,"Umur terlalu muda",IF(VALUE(RIGHT(Pengawas!H290,4))&lt;1955,"Umur terlalu tua","OK")))))</f>
        <v>-</v>
      </c>
      <c r="I290" s="25" t="str">
        <f>IF(Pengawas!I290="","-",IF(Pengawas!I290="L","OK",IF(Pengawas!I290="P","OK","Tidak valid")))</f>
        <v>-</v>
      </c>
      <c r="J290" s="25" t="str">
        <f>IF(Pengawas!J290="","-",IF(LEN(Pengawas!J290)&lt;4,"Cek lagi","OK"))</f>
        <v>-</v>
      </c>
      <c r="K290" s="25" t="str">
        <f>IF(Pengawas!K290="","-",IF(Pengawas!K290&gt;5,"Tidak valid",IF(Pengawas!K290&lt;1,"Tidak valid","OK")))</f>
        <v>-</v>
      </c>
      <c r="L290" s="25" t="str">
        <f>IF(Pengawas!L290="","-",IF(VALUE(LEFT(Pengawas!L290,1))&gt;1,"Tidak valid","OK"))</f>
        <v>-</v>
      </c>
      <c r="M290" s="25" t="str">
        <f>IF(Pengawas!M290="","-",IF(VALUE(LEFT(Pengawas!M290,1))&gt;1,"Tidak valid","OK"))</f>
        <v>-</v>
      </c>
      <c r="N290" s="25" t="str">
        <f>IF(Pengawas!N290="","-",IF(VALUE(LEFT(Pengawas!N290,2))&gt;31,"Tanggal tidak valid",IF(VALUE(LEFT(RIGHT(Pengawas!N290,7),2))&gt;12,"Bulan tidak valid",IF(VALUE(RIGHT(Pengawas!N290,4))&gt;2015,"Tahun cek lagi",IF(VALUE(RIGHT(Pengawas!N290,4))&lt;1930,"Tahun cek lagi","OK")))))</f>
        <v>-</v>
      </c>
      <c r="O290" s="26" t="str">
        <f>IF(Pengawas!O290="","-",IF(VALUE(LEFT(Pengawas!O290,2))&gt;31,"Tanggal tidak valid",IF(VALUE(LEFT(RIGHT(Pengawas!O290,7),2))&gt;12,"Bulan tidak valid",IF(VALUE(RIGHT(Pengawas!O290,4))&gt;2015,"Tahun cek lagi",IF(VALUE(RIGHT(Pengawas!O290,4))&lt;1930,"Tahun cek lagi","OK")))))</f>
        <v>-</v>
      </c>
      <c r="P290" s="26" t="str">
        <f>IF(Pengawas!P290="","-",IF(VALUE(LEFT(Pengawas!P290,2))&gt;31,"Tanggal tidak valid",IF(VALUE(LEFT(RIGHT(Pengawas!P290,7),2))&gt;12,"Bulan tidak valid",IF(VALUE(RIGHT(Pengawas!P290,4))&gt;2015,"Tahun cek lagi",IF(VALUE(RIGHT(Pengawas!P290,4))&lt;1930,"Tahun cek lagi","OK")))))</f>
        <v>-</v>
      </c>
      <c r="Q290" s="25" t="str">
        <f>IF(Pengawas!Q290="","-",IF(Pengawas!Q290&gt;3,"Tidak valid",IF(Pengawas!Q290&lt;1,"Tidak valid","OK")))</f>
        <v>-</v>
      </c>
      <c r="R290" s="25" t="str">
        <f>IF(Pengawas!R290="","-",IF(Pengawas!R290&gt;20000000,"Cek lagi",IF(Pengawas!R290&lt;50000,"Cek lagi","OK")))</f>
        <v>-</v>
      </c>
      <c r="S290" s="25" t="str">
        <f>IF(Pengawas!S290="","-",IF(Pengawas!S290&gt;3,"Tidak valid",IF(Pengawas!S290&lt;1,"Tidak valid","OK")))</f>
        <v>-</v>
      </c>
      <c r="T290" s="25" t="str">
        <f>IF(Pengawas!T290="","-",IF(Pengawas!T290&gt;6,"Tidak valid",IF(Pengawas!T290&lt;1,"Tidak valid","OK")))</f>
        <v>-</v>
      </c>
      <c r="U290" s="25" t="str">
        <f>IF(Pengawas!U290="","-",IF(Pengawas!U290&gt;4,"Tidak valid",IF(Pengawas!U290&lt;1,"Tidak valid","OK")))</f>
        <v>-</v>
      </c>
      <c r="V290" s="25" t="str">
        <f>IF(Pengawas!V290="","-",IF(Pengawas!V290&gt;2,"Tidak valid",IF(Pengawas!V290&lt;1,"Tidak valid","OK")))</f>
        <v>-</v>
      </c>
      <c r="W290" s="25" t="str">
        <f>IF(Pengawas!V290="","-",IF(Pengawas!V290=1,IF(Pengawas!W290="","Harap diisi","OK"),IF(Pengawas!V290=2,IF(Pengawas!W290="","Harap diisi","OK"),IF(Pengawas!V291&lt;1,"-",IF(Pengawas!V291&gt;2,"-","OK")))))</f>
        <v>-</v>
      </c>
      <c r="X290" s="25" t="str">
        <f>IF(Pengawas!V290="","-",IF(Pengawas!V290=1,IF(Pengawas!X290="","Harap diisi","OK"),IF(Pengawas!V290=2,IF(Pengawas!X290="","Harap diisi","OK"),IF(Pengawas!V291&lt;1,"-",IF(Pengawas!V291&gt;2,"-","OK")))))</f>
        <v>-</v>
      </c>
      <c r="Y290" s="25" t="str">
        <f>IF(Pengawas!V290="","-",IF(Pengawas!V290=1,IF(Pengawas!Y290="","Harap diisi","OK"),IF(Pengawas!V290=2,IF(Pengawas!Y290="","Harap diisi","OK"),IF(Pengawas!V291&lt;1,"-",IF(Pengawas!V291&gt;2,"-","OK")))))</f>
        <v>-</v>
      </c>
      <c r="Z290" s="25" t="str">
        <f>IF(Pengawas!V290="","-",IF(Pengawas!V290=1,IF(Pengawas!Z290="","Harap diisi","OK"),IF(Pengawas!V290=2,IF(Pengawas!Z290="","Harap diisi","OK"),IF(Pengawas!V291&lt;1,"-",IF(Pengawas!V291&gt;2,"-","OK")))))</f>
        <v>-</v>
      </c>
      <c r="AA290" s="25" t="str">
        <f>IF(Pengawas!V290="","-",IF(Pengawas!V290=1,IF(Pengawas!AA290="","Harap diisi","OK"),IF(Pengawas!V290=2,IF(Pengawas!AA290="","Harap diisi","OK"),IF(Pengawas!V291&lt;1,"-",IF(Pengawas!V291&gt;2,"-","OK")))))</f>
        <v>-</v>
      </c>
      <c r="AB290" s="25" t="str">
        <f>IF(Pengawas!V290="","-",IF(Pengawas!V290=1,IF(Pengawas!AB290="","Harap diisi","OK"),IF(Pengawas!V290=2,IF(Pengawas!AB290="","Harap diisi","OK"),IF(Pengawas!V291&lt;1,"-",IF(Pengawas!V291&gt;2,"-","OK")))))</f>
        <v>-</v>
      </c>
      <c r="AC290" s="25" t="str">
        <f>IF(Pengawas!V290="","-",IF(Pengawas!V290=1,IF(Pengawas!AC290="","Harap diisi","OK"),IF(Pengawas!V290=2,IF(Pengawas!AC290="","Harap diisi","OK"),IF(Pengawas!V291&lt;1,"-",IF(Pengawas!V291&gt;2,"-","OK")))))</f>
        <v>-</v>
      </c>
      <c r="AD290" s="25" t="str">
        <f>IF(Pengawas!V290="","-",IF(Pengawas!V290=1,IF(Pengawas!AD290="","OK","Harap dikosongkan"),IF(Pengawas!V290=2,IF(Pengawas!AD290="","Harap diisi","OK"),IF(Pengawas!V291&lt;1,"-",IF(Pengawas!V291&gt;2,"-","OK")))))</f>
        <v>-</v>
      </c>
      <c r="AE290" s="25" t="str">
        <f>IF(Pengawas!V290="","-",IF(Pengawas!V290=1,IF(Pengawas!AE290="","OK","Harap dikosongkan"),IF(Pengawas!V290=2,IF(Pengawas!AE290="","Harap diisi","OK"),IF(Pengawas!V291&lt;1,"-",IF(Pengawas!V291&gt;2,"-","OK")))))</f>
        <v>-</v>
      </c>
      <c r="AF290" s="25" t="str">
        <f>IF(Pengawas!V290="","-",IF(Pengawas!V290=1,IF(Pengawas!AF290="","OK","Harap dikosongkan"),IF(Pengawas!V290=2,IF(Pengawas!AF290="","Harap diisi","OK"),IF(Pengawas!V291&lt;1,"-",IF(Pengawas!V291&gt;2,"-","OK")))))</f>
        <v>-</v>
      </c>
      <c r="AG290" s="25" t="str">
        <f>IF(Pengawas!V290="","-",IF(Pengawas!V290=1,IF(Pengawas!AG290="","OK","Harap dikosongkan"),IF(Pengawas!V290=2,IF(Pengawas!AG290="","Harap diisi","OK"),IF(Pengawas!V291&lt;1,"-",IF(Pengawas!V291&gt;2,"-","OK")))))</f>
        <v>-</v>
      </c>
      <c r="AH290" s="25" t="str">
        <f>IF(Pengawas!V290="","-",IF(Pengawas!V290=1,IF(Pengawas!AH290="","OK","Harap dikosongkan"),IF(Pengawas!V290=2,IF(Pengawas!AH290="","Harap diisi","OK"),IF(Pengawas!V291&lt;1,"-",IF(Pengawas!V291&gt;2,"-","OK")))))</f>
        <v>-</v>
      </c>
      <c r="AI290" s="25" t="str">
        <f>IF(Pengawas!V290="","-",IF(Pengawas!V290=1,IF(Pengawas!AI290="","OK","Harap dikosongkan"),IF(Pengawas!V290=2,IF(Pengawas!AI290="","Harap diisi","OK"),IF(Pengawas!V291&lt;1,"-",IF(Pengawas!V291&gt;2,"-","OK")))))</f>
        <v>-</v>
      </c>
      <c r="AJ290" s="25" t="str">
        <f>IF(Pengawas!V290="","-",IF(Pengawas!V290=1,IF(Pengawas!AJ290="","OK","Harap dikosongkan"),IF(Pengawas!V290=2,IF(Pengawas!AJ290="","Harap diisi","OK"),IF(Pengawas!V291&lt;1,"-",IF(Pengawas!V291&gt;2,"-","OK")))))</f>
        <v>-</v>
      </c>
      <c r="AK290" s="25" t="str">
        <f>IF(Pengawas!V290="","-",IF(Pengawas!V290=1,IF(Pengawas!AK290="","OK","Harap dikosongkan"),IF(Pengawas!V290=2,IF(Pengawas!AK290="","Harap diisi","OK"),IF(Pengawas!V291&lt;1,"-",IF(Pengawas!V291&gt;2,"-","OK")))))</f>
        <v>-</v>
      </c>
      <c r="AL290" s="25" t="str">
        <f>IF(Pengawas!AL290="","-",IF(Pengawas!AL290&gt;3,"Tidak valid",IF(Pengawas!AL290&lt;1,"Tidak valid","OK")))</f>
        <v>-</v>
      </c>
      <c r="AM290" s="25" t="str">
        <f>IF(Pengawas!AL290="",IF(Pengawas!AM290="","-","Harap dikosongkan"),IF(Pengawas!AL290&lt;&gt;1,IF(Pengawas!AM290="","OK","Harap dikosongkan"),IF(Pengawas!AM290="","Harap diisi",IF(Pengawas!AM290&gt;2015,"Cek lagi",IF(Pengawas!AM290&lt;2005,"Cek lagi","OK")))))</f>
        <v>-</v>
      </c>
      <c r="AN290" s="25" t="str">
        <f>IF(Pengawas!AL290="",IF(Pengawas!AN290="","-","Harap dikosongkan"),IF(Pengawas!AL290&lt;&gt;1,IF(Pengawas!AN290="","OK","Harap dikosongkan"),IF(Pengawas!AN290="","Harap diisi",IF(VALUE(Pengawas!AN290)&gt;33,"Tidak valid",IF(VALUE(Pengawas!AN290)&lt;1,"Tidak valid","OK")))))</f>
        <v>-</v>
      </c>
      <c r="AO290" s="25" t="str">
        <f>IF(Pengawas!AL290="",IF(Pengawas!AO290="","-","Harap dikosongkan"),IF(Pengawas!AL290&lt;&gt;1,IF(Pengawas!AO290="","OK","Harap dikosongkan"),IF(Pengawas!AO290="","Harap diisi",IF(Pengawas!AO290&gt;1,"Tidak valid","OK"))))</f>
        <v>-</v>
      </c>
      <c r="AP290" s="25" t="str">
        <f>IF(Pengawas!AL290&gt;1,"OK",IF(Pengawas!AO290="",IF(Pengawas!AP290="","-","Kolom AO cek lagi"),IF(Pengawas!AO290=0,IF(Pengawas!AP290="","OK","Harap dikosongkan"),IF(Pengawas!AP290="","Harap diisi",IF(LEN(Pengawas!AP290)&lt;12,"Tidak valid",IF(LEN(Pengawas!AP290)&gt;14,"Tidak valid","OK"))))))</f>
        <v>-</v>
      </c>
      <c r="AQ290" s="26" t="str">
        <f>IF(Pengawas!AL290&gt;1,"OK",IF(Pengawas!AO290="",IF(Pengawas!AQ290="","-","Kolom AO cek lagi"),IF(Pengawas!AO290=0,IF(Pengawas!AQ290="","OK","Harap dikosongkan"),IF(Pengawas!AQ290="","Harap diisi",IF(LEN(Pengawas!AQ290)&lt;5,"Cek lagi","OK")))))</f>
        <v>-</v>
      </c>
      <c r="AR290" s="26" t="str">
        <f>IF(Pengawas!AL290&gt;1,"OK",IF(Pengawas!AO290="",IF(Pengawas!AR290="","-","Kolom AT cek lagi"),IF(Pengawas!AO290=0,IF(Pengawas!AR290="","OK","Harap dikosongkan"),IF(Pengawas!AR290="","Harap diisi",IF(VALUE(LEFT(Pengawas!AR290,2))&gt;31,"Tanggal tidak valid",IF(VALUE(LEFT(RIGHT(Pengawas!AR290,7),2))&gt;12,"Bulan tidak valid",IF(VALUE(RIGHT(Pengawas!AR290,4))&gt;2016,"Tahun cek lagi",IF(VALUE(RIGHT(Pengawas!AR290,4))&lt;2005,"Tahun cek lagi","OK"))))))))</f>
        <v>-</v>
      </c>
      <c r="AS290" s="25" t="str">
        <f>IF(Pengawas!AP290="",IF(Pengawas!AS290="","-","Harap dikosongkan"),IF(Pengawas!AP290&lt;&gt;"",IF(Pengawas!AS290="","Harap diisi",IF(Pengawas!AS290&gt;1,"Tidak valid","OK"))))</f>
        <v>-</v>
      </c>
      <c r="AT290" s="25" t="str">
        <f>IF(Pengawas!AS290="",IF(Pengawas!AT290="","-","Harap dikosongkan"),IF(Pengawas!AS290&lt;&gt;1,IF(Pengawas!AT290="","OK","Harap dikosongkan"),IF(Pengawas!AS290="",IF(Pengawas!AT290="","-","Harap dikosongkan"),IF(Pengawas!AS290=0,IF(Pengawas!AT290="","OK","Harap dikosongkan"),IF(Pengawas!AT290="","Harap diisi",IF(Pengawas!AT290&gt;2016,"Cek lagi",IF(Pengawas!AT290&lt;2005,"Cek lagi",IF(Pengawas!AM290&gt;Pengawas!AT290,"Cek lagi dengan Kolom AL","OK"))))))))</f>
        <v>-</v>
      </c>
      <c r="AU290" s="25" t="str">
        <f>IF(Pengawas!AS290="",IF(Pengawas!AU290="","-","Harap dikosongkan"),IF(Pengawas!AS290&lt;&gt;1,IF(Pengawas!AU290="","OK","Harap dikosongkan"),IF(Pengawas!AS290="",IF(Pengawas!AU290="","-","Harap dikosongkan"),IF(Pengawas!AS290=0,IF(Pengawas!AU290="","OK","Harap dikosongkan"),IF(Pengawas!AU290="","Harap diisi",IF(Pengawas!AU290&gt;20000000,"Cek lagi",IF(Pengawas!AU290&lt;100000,"Cek lagi","OK")))))))</f>
        <v>-</v>
      </c>
      <c r="AV290" s="25" t="str">
        <f>IF(Pengawas!AV290="","-",IF(Pengawas!AV290&gt;3,"Tidak valid","OK"))</f>
        <v>-</v>
      </c>
      <c r="AW290" s="25" t="str">
        <f>IF(Pengawas!AV290="",IF(Pengawas!AW290="","-","Harap dikosongkan"),IF(Pengawas!AV290=0,IF(Pengawas!AW290="","OK","Harap dikosongkan"),IF(Pengawas!AV290&gt;0,IF(Pengawas!AW290="","Harap diisi",IF(Pengawas!AW290&gt;2015,"Tidak valid","OK")))))</f>
        <v>-</v>
      </c>
      <c r="AX290" s="25" t="str">
        <f>IF(Pengawas!AV290="",IF(Pengawas!AX290="","-","Harap dikosongkan"),IF(Pengawas!AV290=0,IF(Pengawas!AX290="","OK","Harap dikosongkan"),IF(Pengawas!AV290&gt;0,IF(Pengawas!AX290="","Harap diisi",IF(Pengawas!AX290="","-",IF(Pengawas!AX290&gt;1,"Tidak valid","OK"))))))</f>
        <v>-</v>
      </c>
      <c r="AY290" s="25" t="str">
        <f>IF(Pengawas!AY290="","-",IF(Pengawas!AY290&gt;2,"Tidak valid","OK"))</f>
        <v>-</v>
      </c>
      <c r="AZ290" s="25" t="str">
        <f>IF(Pengawas!AY290="",IF(Pengawas!AZ290="","-","Harap dikosongkan"),IF(Pengawas!AY290=0,IF(Pengawas!AZ290="","OK","Harap dikosongkan"),IF(Pengawas!AZ290="","Harap diisi",IF(Pengawas!AZ290&gt;2015,"Cek lagi",IF(Pengawas!AZ290&lt;2000,"Cek lagi","OK")))))</f>
        <v>-</v>
      </c>
      <c r="BA290" s="25" t="str">
        <f>IF(Pengawas!BA290="","-",IF(LEN(Pengawas!BA290)&lt;5,"Cek lagi","OK"))</f>
        <v>-</v>
      </c>
      <c r="BB290" s="25" t="str">
        <f>IF(Pengawas!BB290="","-",IF(LEN(Pengawas!BB290)&lt;4,"Cek lagi","OK"))</f>
        <v>-</v>
      </c>
      <c r="BC290" s="25" t="str">
        <f>IF(Pengawas!BC290="","-",IF(LEN(Pengawas!BC290)&lt;4,"Cek lagi","OK"))</f>
        <v>-</v>
      </c>
      <c r="BD290" s="25" t="str">
        <f>IF(Pengawas!BD290="","-",IF(LEN(Pengawas!BD290)&lt;4,"Cek lagi","OK"))</f>
        <v>-</v>
      </c>
      <c r="BE290" s="25" t="str">
        <f>IF(Pengawas!BE290="","-",IF(LEN(Pengawas!BE290)&lt;4,"Cek lagi","OK"))</f>
        <v>-</v>
      </c>
      <c r="BF290" s="25" t="str">
        <f>IF(Pengawas!BF290="","-",IF(LEN(Pengawas!BF290)&lt;&gt;5,"Tidak valid","OK"))</f>
        <v>-</v>
      </c>
      <c r="BG290" s="25" t="str">
        <f>IF(Pengawas!BG290="","-",IF(LEN(Pengawas!BG290)&lt;9,"Cek lagi",IF(LEN(Pengawas!BG290)&gt;14,"Cek lagi","OK")))</f>
        <v>-</v>
      </c>
    </row>
    <row r="291" spans="1:59" ht="15" customHeight="1" x14ac:dyDescent="0.2">
      <c r="A291" s="25" t="str">
        <f>IF(Pengawas!A291="","-",IF(LEN(Pengawas!A291)&lt;4,"Cek lagi","OK"))</f>
        <v>-</v>
      </c>
      <c r="B291" s="25" t="str">
        <f>IF(Pengawas!B291="","-",IF(LEN(Pengawas!B291)&lt;4,"Cek lagi","OK"))</f>
        <v>-</v>
      </c>
      <c r="C291" s="25" t="str">
        <f>IF(Pengawas!C291="","-",IF(LEN(Pengawas!C291)&lt;&gt;18,"Tidak valid","OK"))</f>
        <v>-</v>
      </c>
      <c r="D291" s="25" t="str">
        <f>IF(Pengawas!D291="","-",IF(LEN(Pengawas!D291)&lt;&gt;16,"Tidak valid","OK"))</f>
        <v>-</v>
      </c>
      <c r="E291" s="25" t="str">
        <f>IF(Pengawas!E291="","-",IF(LEN(Pengawas!E291)&lt;4,"Cek lagi","OK"))</f>
        <v>-</v>
      </c>
      <c r="F291" s="25" t="str">
        <f>IF(Pengawas!F291="","-",IF(LEN(Pengawas!F291)&lt;&gt;16,"Tidak valid","OK"))</f>
        <v>-</v>
      </c>
      <c r="G291" s="25" t="str">
        <f>IF(Pengawas!G291="","-",IF(LEN(Pengawas!G291)&lt;4,"Cek lagi","OK"))</f>
        <v>-</v>
      </c>
      <c r="H291" s="26" t="str">
        <f>IF(Pengawas!H291="","-",IF(VALUE(LEFT(Pengawas!H291,2))&gt;31,"Tanggal tidak valid",IF(VALUE(LEFT(RIGHT(Pengawas!H291,7),2))&gt;12,"Bulan tidak valid",IF(VALUE(RIGHT(Pengawas!H291,4))&gt;1990,"Umur terlalu muda",IF(VALUE(RIGHT(Pengawas!H291,4))&lt;1955,"Umur terlalu tua","OK")))))</f>
        <v>-</v>
      </c>
      <c r="I291" s="25" t="str">
        <f>IF(Pengawas!I291="","-",IF(Pengawas!I291="L","OK",IF(Pengawas!I291="P","OK","Tidak valid")))</f>
        <v>-</v>
      </c>
      <c r="J291" s="25" t="str">
        <f>IF(Pengawas!J291="","-",IF(LEN(Pengawas!J291)&lt;4,"Cek lagi","OK"))</f>
        <v>-</v>
      </c>
      <c r="K291" s="25" t="str">
        <f>IF(Pengawas!K291="","-",IF(Pengawas!K291&gt;5,"Tidak valid",IF(Pengawas!K291&lt;1,"Tidak valid","OK")))</f>
        <v>-</v>
      </c>
      <c r="L291" s="25" t="str">
        <f>IF(Pengawas!L291="","-",IF(VALUE(LEFT(Pengawas!L291,1))&gt;1,"Tidak valid","OK"))</f>
        <v>-</v>
      </c>
      <c r="M291" s="25" t="str">
        <f>IF(Pengawas!M291="","-",IF(VALUE(LEFT(Pengawas!M291,1))&gt;1,"Tidak valid","OK"))</f>
        <v>-</v>
      </c>
      <c r="N291" s="25" t="str">
        <f>IF(Pengawas!N291="","-",IF(VALUE(LEFT(Pengawas!N291,2))&gt;31,"Tanggal tidak valid",IF(VALUE(LEFT(RIGHT(Pengawas!N291,7),2))&gt;12,"Bulan tidak valid",IF(VALUE(RIGHT(Pengawas!N291,4))&gt;2015,"Tahun cek lagi",IF(VALUE(RIGHT(Pengawas!N291,4))&lt;1930,"Tahun cek lagi","OK")))))</f>
        <v>-</v>
      </c>
      <c r="O291" s="26" t="str">
        <f>IF(Pengawas!O291="","-",IF(VALUE(LEFT(Pengawas!O291,2))&gt;31,"Tanggal tidak valid",IF(VALUE(LEFT(RIGHT(Pengawas!O291,7),2))&gt;12,"Bulan tidak valid",IF(VALUE(RIGHT(Pengawas!O291,4))&gt;2015,"Tahun cek lagi",IF(VALUE(RIGHT(Pengawas!O291,4))&lt;1930,"Tahun cek lagi","OK")))))</f>
        <v>-</v>
      </c>
      <c r="P291" s="26" t="str">
        <f>IF(Pengawas!P291="","-",IF(VALUE(LEFT(Pengawas!P291,2))&gt;31,"Tanggal tidak valid",IF(VALUE(LEFT(RIGHT(Pengawas!P291,7),2))&gt;12,"Bulan tidak valid",IF(VALUE(RIGHT(Pengawas!P291,4))&gt;2015,"Tahun cek lagi",IF(VALUE(RIGHT(Pengawas!P291,4))&lt;1930,"Tahun cek lagi","OK")))))</f>
        <v>-</v>
      </c>
      <c r="Q291" s="25" t="str">
        <f>IF(Pengawas!Q291="","-",IF(Pengawas!Q291&gt;3,"Tidak valid",IF(Pengawas!Q291&lt;1,"Tidak valid","OK")))</f>
        <v>-</v>
      </c>
      <c r="R291" s="25" t="str">
        <f>IF(Pengawas!R291="","-",IF(Pengawas!R291&gt;20000000,"Cek lagi",IF(Pengawas!R291&lt;50000,"Cek lagi","OK")))</f>
        <v>-</v>
      </c>
      <c r="S291" s="25" t="str">
        <f>IF(Pengawas!S291="","-",IF(Pengawas!S291&gt;3,"Tidak valid",IF(Pengawas!S291&lt;1,"Tidak valid","OK")))</f>
        <v>-</v>
      </c>
      <c r="T291" s="25" t="str">
        <f>IF(Pengawas!T291="","-",IF(Pengawas!T291&gt;6,"Tidak valid",IF(Pengawas!T291&lt;1,"Tidak valid","OK")))</f>
        <v>-</v>
      </c>
      <c r="U291" s="25" t="str">
        <f>IF(Pengawas!U291="","-",IF(Pengawas!U291&gt;4,"Tidak valid",IF(Pengawas!U291&lt;1,"Tidak valid","OK")))</f>
        <v>-</v>
      </c>
      <c r="V291" s="25" t="str">
        <f>IF(Pengawas!V291="","-",IF(Pengawas!V291&gt;2,"Tidak valid",IF(Pengawas!V291&lt;1,"Tidak valid","OK")))</f>
        <v>-</v>
      </c>
      <c r="W291" s="25" t="str">
        <f>IF(Pengawas!V291="","-",IF(Pengawas!V291=1,IF(Pengawas!W291="","Harap diisi","OK"),IF(Pengawas!V291=2,IF(Pengawas!W291="","Harap diisi","OK"),IF(Pengawas!V292&lt;1,"-",IF(Pengawas!V292&gt;2,"-","OK")))))</f>
        <v>-</v>
      </c>
      <c r="X291" s="25" t="str">
        <f>IF(Pengawas!V291="","-",IF(Pengawas!V291=1,IF(Pengawas!X291="","Harap diisi","OK"),IF(Pengawas!V291=2,IF(Pengawas!X291="","Harap diisi","OK"),IF(Pengawas!V292&lt;1,"-",IF(Pengawas!V292&gt;2,"-","OK")))))</f>
        <v>-</v>
      </c>
      <c r="Y291" s="25" t="str">
        <f>IF(Pengawas!V291="","-",IF(Pengawas!V291=1,IF(Pengawas!Y291="","Harap diisi","OK"),IF(Pengawas!V291=2,IF(Pengawas!Y291="","Harap diisi","OK"),IF(Pengawas!V292&lt;1,"-",IF(Pengawas!V292&gt;2,"-","OK")))))</f>
        <v>-</v>
      </c>
      <c r="Z291" s="25" t="str">
        <f>IF(Pengawas!V291="","-",IF(Pengawas!V291=1,IF(Pengawas!Z291="","Harap diisi","OK"),IF(Pengawas!V291=2,IF(Pengawas!Z291="","Harap diisi","OK"),IF(Pengawas!V292&lt;1,"-",IF(Pengawas!V292&gt;2,"-","OK")))))</f>
        <v>-</v>
      </c>
      <c r="AA291" s="25" t="str">
        <f>IF(Pengawas!V291="","-",IF(Pengawas!V291=1,IF(Pengawas!AA291="","Harap diisi","OK"),IF(Pengawas!V291=2,IF(Pengawas!AA291="","Harap diisi","OK"),IF(Pengawas!V292&lt;1,"-",IF(Pengawas!V292&gt;2,"-","OK")))))</f>
        <v>-</v>
      </c>
      <c r="AB291" s="25" t="str">
        <f>IF(Pengawas!V291="","-",IF(Pengawas!V291=1,IF(Pengawas!AB291="","Harap diisi","OK"),IF(Pengawas!V291=2,IF(Pengawas!AB291="","Harap diisi","OK"),IF(Pengawas!V292&lt;1,"-",IF(Pengawas!V292&gt;2,"-","OK")))))</f>
        <v>-</v>
      </c>
      <c r="AC291" s="25" t="str">
        <f>IF(Pengawas!V291="","-",IF(Pengawas!V291=1,IF(Pengawas!AC291="","Harap diisi","OK"),IF(Pengawas!V291=2,IF(Pengawas!AC291="","Harap diisi","OK"),IF(Pengawas!V292&lt;1,"-",IF(Pengawas!V292&gt;2,"-","OK")))))</f>
        <v>-</v>
      </c>
      <c r="AD291" s="25" t="str">
        <f>IF(Pengawas!V291="","-",IF(Pengawas!V291=1,IF(Pengawas!AD291="","OK","Harap dikosongkan"),IF(Pengawas!V291=2,IF(Pengawas!AD291="","Harap diisi","OK"),IF(Pengawas!V292&lt;1,"-",IF(Pengawas!V292&gt;2,"-","OK")))))</f>
        <v>-</v>
      </c>
      <c r="AE291" s="25" t="str">
        <f>IF(Pengawas!V291="","-",IF(Pengawas!V291=1,IF(Pengawas!AE291="","OK","Harap dikosongkan"),IF(Pengawas!V291=2,IF(Pengawas!AE291="","Harap diisi","OK"),IF(Pengawas!V292&lt;1,"-",IF(Pengawas!V292&gt;2,"-","OK")))))</f>
        <v>-</v>
      </c>
      <c r="AF291" s="25" t="str">
        <f>IF(Pengawas!V291="","-",IF(Pengawas!V291=1,IF(Pengawas!AF291="","OK","Harap dikosongkan"),IF(Pengawas!V291=2,IF(Pengawas!AF291="","Harap diisi","OK"),IF(Pengawas!V292&lt;1,"-",IF(Pengawas!V292&gt;2,"-","OK")))))</f>
        <v>-</v>
      </c>
      <c r="AG291" s="25" t="str">
        <f>IF(Pengawas!V291="","-",IF(Pengawas!V291=1,IF(Pengawas!AG291="","OK","Harap dikosongkan"),IF(Pengawas!V291=2,IF(Pengawas!AG291="","Harap diisi","OK"),IF(Pengawas!V292&lt;1,"-",IF(Pengawas!V292&gt;2,"-","OK")))))</f>
        <v>-</v>
      </c>
      <c r="AH291" s="25" t="str">
        <f>IF(Pengawas!V291="","-",IF(Pengawas!V291=1,IF(Pengawas!AH291="","OK","Harap dikosongkan"),IF(Pengawas!V291=2,IF(Pengawas!AH291="","Harap diisi","OK"),IF(Pengawas!V292&lt;1,"-",IF(Pengawas!V292&gt;2,"-","OK")))))</f>
        <v>-</v>
      </c>
      <c r="AI291" s="25" t="str">
        <f>IF(Pengawas!V291="","-",IF(Pengawas!V291=1,IF(Pengawas!AI291="","OK","Harap dikosongkan"),IF(Pengawas!V291=2,IF(Pengawas!AI291="","Harap diisi","OK"),IF(Pengawas!V292&lt;1,"-",IF(Pengawas!V292&gt;2,"-","OK")))))</f>
        <v>-</v>
      </c>
      <c r="AJ291" s="25" t="str">
        <f>IF(Pengawas!V291="","-",IF(Pengawas!V291=1,IF(Pengawas!AJ291="","OK","Harap dikosongkan"),IF(Pengawas!V291=2,IF(Pengawas!AJ291="","Harap diisi","OK"),IF(Pengawas!V292&lt;1,"-",IF(Pengawas!V292&gt;2,"-","OK")))))</f>
        <v>-</v>
      </c>
      <c r="AK291" s="25" t="str">
        <f>IF(Pengawas!V291="","-",IF(Pengawas!V291=1,IF(Pengawas!AK291="","OK","Harap dikosongkan"),IF(Pengawas!V291=2,IF(Pengawas!AK291="","Harap diisi","OK"),IF(Pengawas!V292&lt;1,"-",IF(Pengawas!V292&gt;2,"-","OK")))))</f>
        <v>-</v>
      </c>
      <c r="AL291" s="25" t="str">
        <f>IF(Pengawas!AL291="","-",IF(Pengawas!AL291&gt;3,"Tidak valid",IF(Pengawas!AL291&lt;1,"Tidak valid","OK")))</f>
        <v>-</v>
      </c>
      <c r="AM291" s="25" t="str">
        <f>IF(Pengawas!AL291="",IF(Pengawas!AM291="","-","Harap dikosongkan"),IF(Pengawas!AL291&lt;&gt;1,IF(Pengawas!AM291="","OK","Harap dikosongkan"),IF(Pengawas!AM291="","Harap diisi",IF(Pengawas!AM291&gt;2015,"Cek lagi",IF(Pengawas!AM291&lt;2005,"Cek lagi","OK")))))</f>
        <v>-</v>
      </c>
      <c r="AN291" s="25" t="str">
        <f>IF(Pengawas!AL291="",IF(Pengawas!AN291="","-","Harap dikosongkan"),IF(Pengawas!AL291&lt;&gt;1,IF(Pengawas!AN291="","OK","Harap dikosongkan"),IF(Pengawas!AN291="","Harap diisi",IF(VALUE(Pengawas!AN291)&gt;33,"Tidak valid",IF(VALUE(Pengawas!AN291)&lt;1,"Tidak valid","OK")))))</f>
        <v>-</v>
      </c>
      <c r="AO291" s="25" t="str">
        <f>IF(Pengawas!AL291="",IF(Pengawas!AO291="","-","Harap dikosongkan"),IF(Pengawas!AL291&lt;&gt;1,IF(Pengawas!AO291="","OK","Harap dikosongkan"),IF(Pengawas!AO291="","Harap diisi",IF(Pengawas!AO291&gt;1,"Tidak valid","OK"))))</f>
        <v>-</v>
      </c>
      <c r="AP291" s="25" t="str">
        <f>IF(Pengawas!AL291&gt;1,"OK",IF(Pengawas!AO291="",IF(Pengawas!AP291="","-","Kolom AO cek lagi"),IF(Pengawas!AO291=0,IF(Pengawas!AP291="","OK","Harap dikosongkan"),IF(Pengawas!AP291="","Harap diisi",IF(LEN(Pengawas!AP291)&lt;12,"Tidak valid",IF(LEN(Pengawas!AP291)&gt;14,"Tidak valid","OK"))))))</f>
        <v>-</v>
      </c>
      <c r="AQ291" s="26" t="str">
        <f>IF(Pengawas!AL291&gt;1,"OK",IF(Pengawas!AO291="",IF(Pengawas!AQ291="","-","Kolom AO cek lagi"),IF(Pengawas!AO291=0,IF(Pengawas!AQ291="","OK","Harap dikosongkan"),IF(Pengawas!AQ291="","Harap diisi",IF(LEN(Pengawas!AQ291)&lt;5,"Cek lagi","OK")))))</f>
        <v>-</v>
      </c>
      <c r="AR291" s="26" t="str">
        <f>IF(Pengawas!AL291&gt;1,"OK",IF(Pengawas!AO291="",IF(Pengawas!AR291="","-","Kolom AT cek lagi"),IF(Pengawas!AO291=0,IF(Pengawas!AR291="","OK","Harap dikosongkan"),IF(Pengawas!AR291="","Harap diisi",IF(VALUE(LEFT(Pengawas!AR291,2))&gt;31,"Tanggal tidak valid",IF(VALUE(LEFT(RIGHT(Pengawas!AR291,7),2))&gt;12,"Bulan tidak valid",IF(VALUE(RIGHT(Pengawas!AR291,4))&gt;2016,"Tahun cek lagi",IF(VALUE(RIGHT(Pengawas!AR291,4))&lt;2005,"Tahun cek lagi","OK"))))))))</f>
        <v>-</v>
      </c>
      <c r="AS291" s="25" t="str">
        <f>IF(Pengawas!AP291="",IF(Pengawas!AS291="","-","Harap dikosongkan"),IF(Pengawas!AP291&lt;&gt;"",IF(Pengawas!AS291="","Harap diisi",IF(Pengawas!AS291&gt;1,"Tidak valid","OK"))))</f>
        <v>-</v>
      </c>
      <c r="AT291" s="25" t="str">
        <f>IF(Pengawas!AS291="",IF(Pengawas!AT291="","-","Harap dikosongkan"),IF(Pengawas!AS291&lt;&gt;1,IF(Pengawas!AT291="","OK","Harap dikosongkan"),IF(Pengawas!AS291="",IF(Pengawas!AT291="","-","Harap dikosongkan"),IF(Pengawas!AS291=0,IF(Pengawas!AT291="","OK","Harap dikosongkan"),IF(Pengawas!AT291="","Harap diisi",IF(Pengawas!AT291&gt;2016,"Cek lagi",IF(Pengawas!AT291&lt;2005,"Cek lagi",IF(Pengawas!AM291&gt;Pengawas!AT291,"Cek lagi dengan Kolom AL","OK"))))))))</f>
        <v>-</v>
      </c>
      <c r="AU291" s="25" t="str">
        <f>IF(Pengawas!AS291="",IF(Pengawas!AU291="","-","Harap dikosongkan"),IF(Pengawas!AS291&lt;&gt;1,IF(Pengawas!AU291="","OK","Harap dikosongkan"),IF(Pengawas!AS291="",IF(Pengawas!AU291="","-","Harap dikosongkan"),IF(Pengawas!AS291=0,IF(Pengawas!AU291="","OK","Harap dikosongkan"),IF(Pengawas!AU291="","Harap diisi",IF(Pengawas!AU291&gt;20000000,"Cek lagi",IF(Pengawas!AU291&lt;100000,"Cek lagi","OK")))))))</f>
        <v>-</v>
      </c>
      <c r="AV291" s="25" t="str">
        <f>IF(Pengawas!AV291="","-",IF(Pengawas!AV291&gt;3,"Tidak valid","OK"))</f>
        <v>-</v>
      </c>
      <c r="AW291" s="25" t="str">
        <f>IF(Pengawas!AV291="",IF(Pengawas!AW291="","-","Harap dikosongkan"),IF(Pengawas!AV291=0,IF(Pengawas!AW291="","OK","Harap dikosongkan"),IF(Pengawas!AV291&gt;0,IF(Pengawas!AW291="","Harap diisi",IF(Pengawas!AW291&gt;2015,"Tidak valid","OK")))))</f>
        <v>-</v>
      </c>
      <c r="AX291" s="25" t="str">
        <f>IF(Pengawas!AV291="",IF(Pengawas!AX291="","-","Harap dikosongkan"),IF(Pengawas!AV291=0,IF(Pengawas!AX291="","OK","Harap dikosongkan"),IF(Pengawas!AV291&gt;0,IF(Pengawas!AX291="","Harap diisi",IF(Pengawas!AX291="","-",IF(Pengawas!AX291&gt;1,"Tidak valid","OK"))))))</f>
        <v>-</v>
      </c>
      <c r="AY291" s="25" t="str">
        <f>IF(Pengawas!AY291="","-",IF(Pengawas!AY291&gt;2,"Tidak valid","OK"))</f>
        <v>-</v>
      </c>
      <c r="AZ291" s="25" t="str">
        <f>IF(Pengawas!AY291="",IF(Pengawas!AZ291="","-","Harap dikosongkan"),IF(Pengawas!AY291=0,IF(Pengawas!AZ291="","OK","Harap dikosongkan"),IF(Pengawas!AZ291="","Harap diisi",IF(Pengawas!AZ291&gt;2015,"Cek lagi",IF(Pengawas!AZ291&lt;2000,"Cek lagi","OK")))))</f>
        <v>-</v>
      </c>
      <c r="BA291" s="25" t="str">
        <f>IF(Pengawas!BA291="","-",IF(LEN(Pengawas!BA291)&lt;5,"Cek lagi","OK"))</f>
        <v>-</v>
      </c>
      <c r="BB291" s="25" t="str">
        <f>IF(Pengawas!BB291="","-",IF(LEN(Pengawas!BB291)&lt;4,"Cek lagi","OK"))</f>
        <v>-</v>
      </c>
      <c r="BC291" s="25" t="str">
        <f>IF(Pengawas!BC291="","-",IF(LEN(Pengawas!BC291)&lt;4,"Cek lagi","OK"))</f>
        <v>-</v>
      </c>
      <c r="BD291" s="25" t="str">
        <f>IF(Pengawas!BD291="","-",IF(LEN(Pengawas!BD291)&lt;4,"Cek lagi","OK"))</f>
        <v>-</v>
      </c>
      <c r="BE291" s="25" t="str">
        <f>IF(Pengawas!BE291="","-",IF(LEN(Pengawas!BE291)&lt;4,"Cek lagi","OK"))</f>
        <v>-</v>
      </c>
      <c r="BF291" s="25" t="str">
        <f>IF(Pengawas!BF291="","-",IF(LEN(Pengawas!BF291)&lt;&gt;5,"Tidak valid","OK"))</f>
        <v>-</v>
      </c>
      <c r="BG291" s="25" t="str">
        <f>IF(Pengawas!BG291="","-",IF(LEN(Pengawas!BG291)&lt;9,"Cek lagi",IF(LEN(Pengawas!BG291)&gt;14,"Cek lagi","OK")))</f>
        <v>-</v>
      </c>
    </row>
    <row r="292" spans="1:59" ht="15" customHeight="1" x14ac:dyDescent="0.2">
      <c r="A292" s="25" t="str">
        <f>IF(Pengawas!A292="","-",IF(LEN(Pengawas!A292)&lt;4,"Cek lagi","OK"))</f>
        <v>-</v>
      </c>
      <c r="B292" s="25" t="str">
        <f>IF(Pengawas!B292="","-",IF(LEN(Pengawas!B292)&lt;4,"Cek lagi","OK"))</f>
        <v>-</v>
      </c>
      <c r="C292" s="25" t="str">
        <f>IF(Pengawas!C292="","-",IF(LEN(Pengawas!C292)&lt;&gt;18,"Tidak valid","OK"))</f>
        <v>-</v>
      </c>
      <c r="D292" s="25" t="str">
        <f>IF(Pengawas!D292="","-",IF(LEN(Pengawas!D292)&lt;&gt;16,"Tidak valid","OK"))</f>
        <v>-</v>
      </c>
      <c r="E292" s="25" t="str">
        <f>IF(Pengawas!E292="","-",IF(LEN(Pengawas!E292)&lt;4,"Cek lagi","OK"))</f>
        <v>-</v>
      </c>
      <c r="F292" s="25" t="str">
        <f>IF(Pengawas!F292="","-",IF(LEN(Pengawas!F292)&lt;&gt;16,"Tidak valid","OK"))</f>
        <v>-</v>
      </c>
      <c r="G292" s="25" t="str">
        <f>IF(Pengawas!G292="","-",IF(LEN(Pengawas!G292)&lt;4,"Cek lagi","OK"))</f>
        <v>-</v>
      </c>
      <c r="H292" s="26" t="str">
        <f>IF(Pengawas!H292="","-",IF(VALUE(LEFT(Pengawas!H292,2))&gt;31,"Tanggal tidak valid",IF(VALUE(LEFT(RIGHT(Pengawas!H292,7),2))&gt;12,"Bulan tidak valid",IF(VALUE(RIGHT(Pengawas!H292,4))&gt;1990,"Umur terlalu muda",IF(VALUE(RIGHT(Pengawas!H292,4))&lt;1955,"Umur terlalu tua","OK")))))</f>
        <v>-</v>
      </c>
      <c r="I292" s="25" t="str">
        <f>IF(Pengawas!I292="","-",IF(Pengawas!I292="L","OK",IF(Pengawas!I292="P","OK","Tidak valid")))</f>
        <v>-</v>
      </c>
      <c r="J292" s="25" t="str">
        <f>IF(Pengawas!J292="","-",IF(LEN(Pengawas!J292)&lt;4,"Cek lagi","OK"))</f>
        <v>-</v>
      </c>
      <c r="K292" s="25" t="str">
        <f>IF(Pengawas!K292="","-",IF(Pengawas!K292&gt;5,"Tidak valid",IF(Pengawas!K292&lt;1,"Tidak valid","OK")))</f>
        <v>-</v>
      </c>
      <c r="L292" s="25" t="str">
        <f>IF(Pengawas!L292="","-",IF(VALUE(LEFT(Pengawas!L292,1))&gt;1,"Tidak valid","OK"))</f>
        <v>-</v>
      </c>
      <c r="M292" s="25" t="str">
        <f>IF(Pengawas!M292="","-",IF(VALUE(LEFT(Pengawas!M292,1))&gt;1,"Tidak valid","OK"))</f>
        <v>-</v>
      </c>
      <c r="N292" s="25" t="str">
        <f>IF(Pengawas!N292="","-",IF(VALUE(LEFT(Pengawas!N292,2))&gt;31,"Tanggal tidak valid",IF(VALUE(LEFT(RIGHT(Pengawas!N292,7),2))&gt;12,"Bulan tidak valid",IF(VALUE(RIGHT(Pengawas!N292,4))&gt;2015,"Tahun cek lagi",IF(VALUE(RIGHT(Pengawas!N292,4))&lt;1930,"Tahun cek lagi","OK")))))</f>
        <v>-</v>
      </c>
      <c r="O292" s="26" t="str">
        <f>IF(Pengawas!O292="","-",IF(VALUE(LEFT(Pengawas!O292,2))&gt;31,"Tanggal tidak valid",IF(VALUE(LEFT(RIGHT(Pengawas!O292,7),2))&gt;12,"Bulan tidak valid",IF(VALUE(RIGHT(Pengawas!O292,4))&gt;2015,"Tahun cek lagi",IF(VALUE(RIGHT(Pengawas!O292,4))&lt;1930,"Tahun cek lagi","OK")))))</f>
        <v>-</v>
      </c>
      <c r="P292" s="26" t="str">
        <f>IF(Pengawas!P292="","-",IF(VALUE(LEFT(Pengawas!P292,2))&gt;31,"Tanggal tidak valid",IF(VALUE(LEFT(RIGHT(Pengawas!P292,7),2))&gt;12,"Bulan tidak valid",IF(VALUE(RIGHT(Pengawas!P292,4))&gt;2015,"Tahun cek lagi",IF(VALUE(RIGHT(Pengawas!P292,4))&lt;1930,"Tahun cek lagi","OK")))))</f>
        <v>-</v>
      </c>
      <c r="Q292" s="25" t="str">
        <f>IF(Pengawas!Q292="","-",IF(Pengawas!Q292&gt;3,"Tidak valid",IF(Pengawas!Q292&lt;1,"Tidak valid","OK")))</f>
        <v>-</v>
      </c>
      <c r="R292" s="25" t="str">
        <f>IF(Pengawas!R292="","-",IF(Pengawas!R292&gt;20000000,"Cek lagi",IF(Pengawas!R292&lt;50000,"Cek lagi","OK")))</f>
        <v>-</v>
      </c>
      <c r="S292" s="25" t="str">
        <f>IF(Pengawas!S292="","-",IF(Pengawas!S292&gt;3,"Tidak valid",IF(Pengawas!S292&lt;1,"Tidak valid","OK")))</f>
        <v>-</v>
      </c>
      <c r="T292" s="25" t="str">
        <f>IF(Pengawas!T292="","-",IF(Pengawas!T292&gt;6,"Tidak valid",IF(Pengawas!T292&lt;1,"Tidak valid","OK")))</f>
        <v>-</v>
      </c>
      <c r="U292" s="25" t="str">
        <f>IF(Pengawas!U292="","-",IF(Pengawas!U292&gt;4,"Tidak valid",IF(Pengawas!U292&lt;1,"Tidak valid","OK")))</f>
        <v>-</v>
      </c>
      <c r="V292" s="25" t="str">
        <f>IF(Pengawas!V292="","-",IF(Pengawas!V292&gt;2,"Tidak valid",IF(Pengawas!V292&lt;1,"Tidak valid","OK")))</f>
        <v>-</v>
      </c>
      <c r="W292" s="25" t="str">
        <f>IF(Pengawas!V292="","-",IF(Pengawas!V292=1,IF(Pengawas!W292="","Harap diisi","OK"),IF(Pengawas!V292=2,IF(Pengawas!W292="","Harap diisi","OK"),IF(Pengawas!V293&lt;1,"-",IF(Pengawas!V293&gt;2,"-","OK")))))</f>
        <v>-</v>
      </c>
      <c r="X292" s="25" t="str">
        <f>IF(Pengawas!V292="","-",IF(Pengawas!V292=1,IF(Pengawas!X292="","Harap diisi","OK"),IF(Pengawas!V292=2,IF(Pengawas!X292="","Harap diisi","OK"),IF(Pengawas!V293&lt;1,"-",IF(Pengawas!V293&gt;2,"-","OK")))))</f>
        <v>-</v>
      </c>
      <c r="Y292" s="25" t="str">
        <f>IF(Pengawas!V292="","-",IF(Pengawas!V292=1,IF(Pengawas!Y292="","Harap diisi","OK"),IF(Pengawas!V292=2,IF(Pengawas!Y292="","Harap diisi","OK"),IF(Pengawas!V293&lt;1,"-",IF(Pengawas!V293&gt;2,"-","OK")))))</f>
        <v>-</v>
      </c>
      <c r="Z292" s="25" t="str">
        <f>IF(Pengawas!V292="","-",IF(Pengawas!V292=1,IF(Pengawas!Z292="","Harap diisi","OK"),IF(Pengawas!V292=2,IF(Pengawas!Z292="","Harap diisi","OK"),IF(Pengawas!V293&lt;1,"-",IF(Pengawas!V293&gt;2,"-","OK")))))</f>
        <v>-</v>
      </c>
      <c r="AA292" s="25" t="str">
        <f>IF(Pengawas!V292="","-",IF(Pengawas!V292=1,IF(Pengawas!AA292="","Harap diisi","OK"),IF(Pengawas!V292=2,IF(Pengawas!AA292="","Harap diisi","OK"),IF(Pengawas!V293&lt;1,"-",IF(Pengawas!V293&gt;2,"-","OK")))))</f>
        <v>-</v>
      </c>
      <c r="AB292" s="25" t="str">
        <f>IF(Pengawas!V292="","-",IF(Pengawas!V292=1,IF(Pengawas!AB292="","Harap diisi","OK"),IF(Pengawas!V292=2,IF(Pengawas!AB292="","Harap diisi","OK"),IF(Pengawas!V293&lt;1,"-",IF(Pengawas!V293&gt;2,"-","OK")))))</f>
        <v>-</v>
      </c>
      <c r="AC292" s="25" t="str">
        <f>IF(Pengawas!V292="","-",IF(Pengawas!V292=1,IF(Pengawas!AC292="","Harap diisi","OK"),IF(Pengawas!V292=2,IF(Pengawas!AC292="","Harap diisi","OK"),IF(Pengawas!V293&lt;1,"-",IF(Pengawas!V293&gt;2,"-","OK")))))</f>
        <v>-</v>
      </c>
      <c r="AD292" s="25" t="str">
        <f>IF(Pengawas!V292="","-",IF(Pengawas!V292=1,IF(Pengawas!AD292="","OK","Harap dikosongkan"),IF(Pengawas!V292=2,IF(Pengawas!AD292="","Harap diisi","OK"),IF(Pengawas!V293&lt;1,"-",IF(Pengawas!V293&gt;2,"-","OK")))))</f>
        <v>-</v>
      </c>
      <c r="AE292" s="25" t="str">
        <f>IF(Pengawas!V292="","-",IF(Pengawas!V292=1,IF(Pengawas!AE292="","OK","Harap dikosongkan"),IF(Pengawas!V292=2,IF(Pengawas!AE292="","Harap diisi","OK"),IF(Pengawas!V293&lt;1,"-",IF(Pengawas!V293&gt;2,"-","OK")))))</f>
        <v>-</v>
      </c>
      <c r="AF292" s="25" t="str">
        <f>IF(Pengawas!V292="","-",IF(Pengawas!V292=1,IF(Pengawas!AF292="","OK","Harap dikosongkan"),IF(Pengawas!V292=2,IF(Pengawas!AF292="","Harap diisi","OK"),IF(Pengawas!V293&lt;1,"-",IF(Pengawas!V293&gt;2,"-","OK")))))</f>
        <v>-</v>
      </c>
      <c r="AG292" s="25" t="str">
        <f>IF(Pengawas!V292="","-",IF(Pengawas!V292=1,IF(Pengawas!AG292="","OK","Harap dikosongkan"),IF(Pengawas!V292=2,IF(Pengawas!AG292="","Harap diisi","OK"),IF(Pengawas!V293&lt;1,"-",IF(Pengawas!V293&gt;2,"-","OK")))))</f>
        <v>-</v>
      </c>
      <c r="AH292" s="25" t="str">
        <f>IF(Pengawas!V292="","-",IF(Pengawas!V292=1,IF(Pengawas!AH292="","OK","Harap dikosongkan"),IF(Pengawas!V292=2,IF(Pengawas!AH292="","Harap diisi","OK"),IF(Pengawas!V293&lt;1,"-",IF(Pengawas!V293&gt;2,"-","OK")))))</f>
        <v>-</v>
      </c>
      <c r="AI292" s="25" t="str">
        <f>IF(Pengawas!V292="","-",IF(Pengawas!V292=1,IF(Pengawas!AI292="","OK","Harap dikosongkan"),IF(Pengawas!V292=2,IF(Pengawas!AI292="","Harap diisi","OK"),IF(Pengawas!V293&lt;1,"-",IF(Pengawas!V293&gt;2,"-","OK")))))</f>
        <v>-</v>
      </c>
      <c r="AJ292" s="25" t="str">
        <f>IF(Pengawas!V292="","-",IF(Pengawas!V292=1,IF(Pengawas!AJ292="","OK","Harap dikosongkan"),IF(Pengawas!V292=2,IF(Pengawas!AJ292="","Harap diisi","OK"),IF(Pengawas!V293&lt;1,"-",IF(Pengawas!V293&gt;2,"-","OK")))))</f>
        <v>-</v>
      </c>
      <c r="AK292" s="25" t="str">
        <f>IF(Pengawas!V292="","-",IF(Pengawas!V292=1,IF(Pengawas!AK292="","OK","Harap dikosongkan"),IF(Pengawas!V292=2,IF(Pengawas!AK292="","Harap diisi","OK"),IF(Pengawas!V293&lt;1,"-",IF(Pengawas!V293&gt;2,"-","OK")))))</f>
        <v>-</v>
      </c>
      <c r="AL292" s="25" t="str">
        <f>IF(Pengawas!AL292="","-",IF(Pengawas!AL292&gt;3,"Tidak valid",IF(Pengawas!AL292&lt;1,"Tidak valid","OK")))</f>
        <v>-</v>
      </c>
      <c r="AM292" s="25" t="str">
        <f>IF(Pengawas!AL292="",IF(Pengawas!AM292="","-","Harap dikosongkan"),IF(Pengawas!AL292&lt;&gt;1,IF(Pengawas!AM292="","OK","Harap dikosongkan"),IF(Pengawas!AM292="","Harap diisi",IF(Pengawas!AM292&gt;2015,"Cek lagi",IF(Pengawas!AM292&lt;2005,"Cek lagi","OK")))))</f>
        <v>-</v>
      </c>
      <c r="AN292" s="25" t="str">
        <f>IF(Pengawas!AL292="",IF(Pengawas!AN292="","-","Harap dikosongkan"),IF(Pengawas!AL292&lt;&gt;1,IF(Pengawas!AN292="","OK","Harap dikosongkan"),IF(Pengawas!AN292="","Harap diisi",IF(VALUE(Pengawas!AN292)&gt;33,"Tidak valid",IF(VALUE(Pengawas!AN292)&lt;1,"Tidak valid","OK")))))</f>
        <v>-</v>
      </c>
      <c r="AO292" s="25" t="str">
        <f>IF(Pengawas!AL292="",IF(Pengawas!AO292="","-","Harap dikosongkan"),IF(Pengawas!AL292&lt;&gt;1,IF(Pengawas!AO292="","OK","Harap dikosongkan"),IF(Pengawas!AO292="","Harap diisi",IF(Pengawas!AO292&gt;1,"Tidak valid","OK"))))</f>
        <v>-</v>
      </c>
      <c r="AP292" s="25" t="str">
        <f>IF(Pengawas!AL292&gt;1,"OK",IF(Pengawas!AO292="",IF(Pengawas!AP292="","-","Kolom AO cek lagi"),IF(Pengawas!AO292=0,IF(Pengawas!AP292="","OK","Harap dikosongkan"),IF(Pengawas!AP292="","Harap diisi",IF(LEN(Pengawas!AP292)&lt;12,"Tidak valid",IF(LEN(Pengawas!AP292)&gt;14,"Tidak valid","OK"))))))</f>
        <v>-</v>
      </c>
      <c r="AQ292" s="26" t="str">
        <f>IF(Pengawas!AL292&gt;1,"OK",IF(Pengawas!AO292="",IF(Pengawas!AQ292="","-","Kolom AO cek lagi"),IF(Pengawas!AO292=0,IF(Pengawas!AQ292="","OK","Harap dikosongkan"),IF(Pengawas!AQ292="","Harap diisi",IF(LEN(Pengawas!AQ292)&lt;5,"Cek lagi","OK")))))</f>
        <v>-</v>
      </c>
      <c r="AR292" s="26" t="str">
        <f>IF(Pengawas!AL292&gt;1,"OK",IF(Pengawas!AO292="",IF(Pengawas!AR292="","-","Kolom AT cek lagi"),IF(Pengawas!AO292=0,IF(Pengawas!AR292="","OK","Harap dikosongkan"),IF(Pengawas!AR292="","Harap diisi",IF(VALUE(LEFT(Pengawas!AR292,2))&gt;31,"Tanggal tidak valid",IF(VALUE(LEFT(RIGHT(Pengawas!AR292,7),2))&gt;12,"Bulan tidak valid",IF(VALUE(RIGHT(Pengawas!AR292,4))&gt;2016,"Tahun cek lagi",IF(VALUE(RIGHT(Pengawas!AR292,4))&lt;2005,"Tahun cek lagi","OK"))))))))</f>
        <v>-</v>
      </c>
      <c r="AS292" s="25" t="str">
        <f>IF(Pengawas!AP292="",IF(Pengawas!AS292="","-","Harap dikosongkan"),IF(Pengawas!AP292&lt;&gt;"",IF(Pengawas!AS292="","Harap diisi",IF(Pengawas!AS292&gt;1,"Tidak valid","OK"))))</f>
        <v>-</v>
      </c>
      <c r="AT292" s="25" t="str">
        <f>IF(Pengawas!AS292="",IF(Pengawas!AT292="","-","Harap dikosongkan"),IF(Pengawas!AS292&lt;&gt;1,IF(Pengawas!AT292="","OK","Harap dikosongkan"),IF(Pengawas!AS292="",IF(Pengawas!AT292="","-","Harap dikosongkan"),IF(Pengawas!AS292=0,IF(Pengawas!AT292="","OK","Harap dikosongkan"),IF(Pengawas!AT292="","Harap diisi",IF(Pengawas!AT292&gt;2016,"Cek lagi",IF(Pengawas!AT292&lt;2005,"Cek lagi",IF(Pengawas!AM292&gt;Pengawas!AT292,"Cek lagi dengan Kolom AL","OK"))))))))</f>
        <v>-</v>
      </c>
      <c r="AU292" s="25" t="str">
        <f>IF(Pengawas!AS292="",IF(Pengawas!AU292="","-","Harap dikosongkan"),IF(Pengawas!AS292&lt;&gt;1,IF(Pengawas!AU292="","OK","Harap dikosongkan"),IF(Pengawas!AS292="",IF(Pengawas!AU292="","-","Harap dikosongkan"),IF(Pengawas!AS292=0,IF(Pengawas!AU292="","OK","Harap dikosongkan"),IF(Pengawas!AU292="","Harap diisi",IF(Pengawas!AU292&gt;20000000,"Cek lagi",IF(Pengawas!AU292&lt;100000,"Cek lagi","OK")))))))</f>
        <v>-</v>
      </c>
      <c r="AV292" s="25" t="str">
        <f>IF(Pengawas!AV292="","-",IF(Pengawas!AV292&gt;3,"Tidak valid","OK"))</f>
        <v>-</v>
      </c>
      <c r="AW292" s="25" t="str">
        <f>IF(Pengawas!AV292="",IF(Pengawas!AW292="","-","Harap dikosongkan"),IF(Pengawas!AV292=0,IF(Pengawas!AW292="","OK","Harap dikosongkan"),IF(Pengawas!AV292&gt;0,IF(Pengawas!AW292="","Harap diisi",IF(Pengawas!AW292&gt;2015,"Tidak valid","OK")))))</f>
        <v>-</v>
      </c>
      <c r="AX292" s="25" t="str">
        <f>IF(Pengawas!AV292="",IF(Pengawas!AX292="","-","Harap dikosongkan"),IF(Pengawas!AV292=0,IF(Pengawas!AX292="","OK","Harap dikosongkan"),IF(Pengawas!AV292&gt;0,IF(Pengawas!AX292="","Harap diisi",IF(Pengawas!AX292="","-",IF(Pengawas!AX292&gt;1,"Tidak valid","OK"))))))</f>
        <v>-</v>
      </c>
      <c r="AY292" s="25" t="str">
        <f>IF(Pengawas!AY292="","-",IF(Pengawas!AY292&gt;2,"Tidak valid","OK"))</f>
        <v>-</v>
      </c>
      <c r="AZ292" s="25" t="str">
        <f>IF(Pengawas!AY292="",IF(Pengawas!AZ292="","-","Harap dikosongkan"),IF(Pengawas!AY292=0,IF(Pengawas!AZ292="","OK","Harap dikosongkan"),IF(Pengawas!AZ292="","Harap diisi",IF(Pengawas!AZ292&gt;2015,"Cek lagi",IF(Pengawas!AZ292&lt;2000,"Cek lagi","OK")))))</f>
        <v>-</v>
      </c>
      <c r="BA292" s="25" t="str">
        <f>IF(Pengawas!BA292="","-",IF(LEN(Pengawas!BA292)&lt;5,"Cek lagi","OK"))</f>
        <v>-</v>
      </c>
      <c r="BB292" s="25" t="str">
        <f>IF(Pengawas!BB292="","-",IF(LEN(Pengawas!BB292)&lt;4,"Cek lagi","OK"))</f>
        <v>-</v>
      </c>
      <c r="BC292" s="25" t="str">
        <f>IF(Pengawas!BC292="","-",IF(LEN(Pengawas!BC292)&lt;4,"Cek lagi","OK"))</f>
        <v>-</v>
      </c>
      <c r="BD292" s="25" t="str">
        <f>IF(Pengawas!BD292="","-",IF(LEN(Pengawas!BD292)&lt;4,"Cek lagi","OK"))</f>
        <v>-</v>
      </c>
      <c r="BE292" s="25" t="str">
        <f>IF(Pengawas!BE292="","-",IF(LEN(Pengawas!BE292)&lt;4,"Cek lagi","OK"))</f>
        <v>-</v>
      </c>
      <c r="BF292" s="25" t="str">
        <f>IF(Pengawas!BF292="","-",IF(LEN(Pengawas!BF292)&lt;&gt;5,"Tidak valid","OK"))</f>
        <v>-</v>
      </c>
      <c r="BG292" s="25" t="str">
        <f>IF(Pengawas!BG292="","-",IF(LEN(Pengawas!BG292)&lt;9,"Cek lagi",IF(LEN(Pengawas!BG292)&gt;14,"Cek lagi","OK")))</f>
        <v>-</v>
      </c>
    </row>
    <row r="293" spans="1:59" ht="15" customHeight="1" x14ac:dyDescent="0.2">
      <c r="A293" s="25" t="str">
        <f>IF(Pengawas!A293="","-",IF(LEN(Pengawas!A293)&lt;4,"Cek lagi","OK"))</f>
        <v>-</v>
      </c>
      <c r="B293" s="25" t="str">
        <f>IF(Pengawas!B293="","-",IF(LEN(Pengawas!B293)&lt;4,"Cek lagi","OK"))</f>
        <v>-</v>
      </c>
      <c r="C293" s="25" t="str">
        <f>IF(Pengawas!C293="","-",IF(LEN(Pengawas!C293)&lt;&gt;18,"Tidak valid","OK"))</f>
        <v>-</v>
      </c>
      <c r="D293" s="25" t="str">
        <f>IF(Pengawas!D293="","-",IF(LEN(Pengawas!D293)&lt;&gt;16,"Tidak valid","OK"))</f>
        <v>-</v>
      </c>
      <c r="E293" s="25" t="str">
        <f>IF(Pengawas!E293="","-",IF(LEN(Pengawas!E293)&lt;4,"Cek lagi","OK"))</f>
        <v>-</v>
      </c>
      <c r="F293" s="25" t="str">
        <f>IF(Pengawas!F293="","-",IF(LEN(Pengawas!F293)&lt;&gt;16,"Tidak valid","OK"))</f>
        <v>-</v>
      </c>
      <c r="G293" s="25" t="str">
        <f>IF(Pengawas!G293="","-",IF(LEN(Pengawas!G293)&lt;4,"Cek lagi","OK"))</f>
        <v>-</v>
      </c>
      <c r="H293" s="26" t="str">
        <f>IF(Pengawas!H293="","-",IF(VALUE(LEFT(Pengawas!H293,2))&gt;31,"Tanggal tidak valid",IF(VALUE(LEFT(RIGHT(Pengawas!H293,7),2))&gt;12,"Bulan tidak valid",IF(VALUE(RIGHT(Pengawas!H293,4))&gt;1990,"Umur terlalu muda",IF(VALUE(RIGHT(Pengawas!H293,4))&lt;1955,"Umur terlalu tua","OK")))))</f>
        <v>-</v>
      </c>
      <c r="I293" s="25" t="str">
        <f>IF(Pengawas!I293="","-",IF(Pengawas!I293="L","OK",IF(Pengawas!I293="P","OK","Tidak valid")))</f>
        <v>-</v>
      </c>
      <c r="J293" s="25" t="str">
        <f>IF(Pengawas!J293="","-",IF(LEN(Pengawas!J293)&lt;4,"Cek lagi","OK"))</f>
        <v>-</v>
      </c>
      <c r="K293" s="25" t="str">
        <f>IF(Pengawas!K293="","-",IF(Pengawas!K293&gt;5,"Tidak valid",IF(Pengawas!K293&lt;1,"Tidak valid","OK")))</f>
        <v>-</v>
      </c>
      <c r="L293" s="25" t="str">
        <f>IF(Pengawas!L293="","-",IF(VALUE(LEFT(Pengawas!L293,1))&gt;1,"Tidak valid","OK"))</f>
        <v>-</v>
      </c>
      <c r="M293" s="25" t="str">
        <f>IF(Pengawas!M293="","-",IF(VALUE(LEFT(Pengawas!M293,1))&gt;1,"Tidak valid","OK"))</f>
        <v>-</v>
      </c>
      <c r="N293" s="25" t="str">
        <f>IF(Pengawas!N293="","-",IF(VALUE(LEFT(Pengawas!N293,2))&gt;31,"Tanggal tidak valid",IF(VALUE(LEFT(RIGHT(Pengawas!N293,7),2))&gt;12,"Bulan tidak valid",IF(VALUE(RIGHT(Pengawas!N293,4))&gt;2015,"Tahun cek lagi",IF(VALUE(RIGHT(Pengawas!N293,4))&lt;1930,"Tahun cek lagi","OK")))))</f>
        <v>-</v>
      </c>
      <c r="O293" s="26" t="str">
        <f>IF(Pengawas!O293="","-",IF(VALUE(LEFT(Pengawas!O293,2))&gt;31,"Tanggal tidak valid",IF(VALUE(LEFT(RIGHT(Pengawas!O293,7),2))&gt;12,"Bulan tidak valid",IF(VALUE(RIGHT(Pengawas!O293,4))&gt;2015,"Tahun cek lagi",IF(VALUE(RIGHT(Pengawas!O293,4))&lt;1930,"Tahun cek lagi","OK")))))</f>
        <v>-</v>
      </c>
      <c r="P293" s="26" t="str">
        <f>IF(Pengawas!P293="","-",IF(VALUE(LEFT(Pengawas!P293,2))&gt;31,"Tanggal tidak valid",IF(VALUE(LEFT(RIGHT(Pengawas!P293,7),2))&gt;12,"Bulan tidak valid",IF(VALUE(RIGHT(Pengawas!P293,4))&gt;2015,"Tahun cek lagi",IF(VALUE(RIGHT(Pengawas!P293,4))&lt;1930,"Tahun cek lagi","OK")))))</f>
        <v>-</v>
      </c>
      <c r="Q293" s="25" t="str">
        <f>IF(Pengawas!Q293="","-",IF(Pengawas!Q293&gt;3,"Tidak valid",IF(Pengawas!Q293&lt;1,"Tidak valid","OK")))</f>
        <v>-</v>
      </c>
      <c r="R293" s="25" t="str">
        <f>IF(Pengawas!R293="","-",IF(Pengawas!R293&gt;20000000,"Cek lagi",IF(Pengawas!R293&lt;50000,"Cek lagi","OK")))</f>
        <v>-</v>
      </c>
      <c r="S293" s="25" t="str">
        <f>IF(Pengawas!S293="","-",IF(Pengawas!S293&gt;3,"Tidak valid",IF(Pengawas!S293&lt;1,"Tidak valid","OK")))</f>
        <v>-</v>
      </c>
      <c r="T293" s="25" t="str">
        <f>IF(Pengawas!T293="","-",IF(Pengawas!T293&gt;6,"Tidak valid",IF(Pengawas!T293&lt;1,"Tidak valid","OK")))</f>
        <v>-</v>
      </c>
      <c r="U293" s="25" t="str">
        <f>IF(Pengawas!U293="","-",IF(Pengawas!U293&gt;4,"Tidak valid",IF(Pengawas!U293&lt;1,"Tidak valid","OK")))</f>
        <v>-</v>
      </c>
      <c r="V293" s="25" t="str">
        <f>IF(Pengawas!V293="","-",IF(Pengawas!V293&gt;2,"Tidak valid",IF(Pengawas!V293&lt;1,"Tidak valid","OK")))</f>
        <v>-</v>
      </c>
      <c r="W293" s="25" t="str">
        <f>IF(Pengawas!V293="","-",IF(Pengawas!V293=1,IF(Pengawas!W293="","Harap diisi","OK"),IF(Pengawas!V293=2,IF(Pengawas!W293="","Harap diisi","OK"),IF(Pengawas!V294&lt;1,"-",IF(Pengawas!V294&gt;2,"-","OK")))))</f>
        <v>-</v>
      </c>
      <c r="X293" s="25" t="str">
        <f>IF(Pengawas!V293="","-",IF(Pengawas!V293=1,IF(Pengawas!X293="","Harap diisi","OK"),IF(Pengawas!V293=2,IF(Pengawas!X293="","Harap diisi","OK"),IF(Pengawas!V294&lt;1,"-",IF(Pengawas!V294&gt;2,"-","OK")))))</f>
        <v>-</v>
      </c>
      <c r="Y293" s="25" t="str">
        <f>IF(Pengawas!V293="","-",IF(Pengawas!V293=1,IF(Pengawas!Y293="","Harap diisi","OK"),IF(Pengawas!V293=2,IF(Pengawas!Y293="","Harap diisi","OK"),IF(Pengawas!V294&lt;1,"-",IF(Pengawas!V294&gt;2,"-","OK")))))</f>
        <v>-</v>
      </c>
      <c r="Z293" s="25" t="str">
        <f>IF(Pengawas!V293="","-",IF(Pengawas!V293=1,IF(Pengawas!Z293="","Harap diisi","OK"),IF(Pengawas!V293=2,IF(Pengawas!Z293="","Harap diisi","OK"),IF(Pengawas!V294&lt;1,"-",IF(Pengawas!V294&gt;2,"-","OK")))))</f>
        <v>-</v>
      </c>
      <c r="AA293" s="25" t="str">
        <f>IF(Pengawas!V293="","-",IF(Pengawas!V293=1,IF(Pengawas!AA293="","Harap diisi","OK"),IF(Pengawas!V293=2,IF(Pengawas!AA293="","Harap diisi","OK"),IF(Pengawas!V294&lt;1,"-",IF(Pengawas!V294&gt;2,"-","OK")))))</f>
        <v>-</v>
      </c>
      <c r="AB293" s="25" t="str">
        <f>IF(Pengawas!V293="","-",IF(Pengawas!V293=1,IF(Pengawas!AB293="","Harap diisi","OK"),IF(Pengawas!V293=2,IF(Pengawas!AB293="","Harap diisi","OK"),IF(Pengawas!V294&lt;1,"-",IF(Pengawas!V294&gt;2,"-","OK")))))</f>
        <v>-</v>
      </c>
      <c r="AC293" s="25" t="str">
        <f>IF(Pengawas!V293="","-",IF(Pengawas!V293=1,IF(Pengawas!AC293="","Harap diisi","OK"),IF(Pengawas!V293=2,IF(Pengawas!AC293="","Harap diisi","OK"),IF(Pengawas!V294&lt;1,"-",IF(Pengawas!V294&gt;2,"-","OK")))))</f>
        <v>-</v>
      </c>
      <c r="AD293" s="25" t="str">
        <f>IF(Pengawas!V293="","-",IF(Pengawas!V293=1,IF(Pengawas!AD293="","OK","Harap dikosongkan"),IF(Pengawas!V293=2,IF(Pengawas!AD293="","Harap diisi","OK"),IF(Pengawas!V294&lt;1,"-",IF(Pengawas!V294&gt;2,"-","OK")))))</f>
        <v>-</v>
      </c>
      <c r="AE293" s="25" t="str">
        <f>IF(Pengawas!V293="","-",IF(Pengawas!V293=1,IF(Pengawas!AE293="","OK","Harap dikosongkan"),IF(Pengawas!V293=2,IF(Pengawas!AE293="","Harap diisi","OK"),IF(Pengawas!V294&lt;1,"-",IF(Pengawas!V294&gt;2,"-","OK")))))</f>
        <v>-</v>
      </c>
      <c r="AF293" s="25" t="str">
        <f>IF(Pengawas!V293="","-",IF(Pengawas!V293=1,IF(Pengawas!AF293="","OK","Harap dikosongkan"),IF(Pengawas!V293=2,IF(Pengawas!AF293="","Harap diisi","OK"),IF(Pengawas!V294&lt;1,"-",IF(Pengawas!V294&gt;2,"-","OK")))))</f>
        <v>-</v>
      </c>
      <c r="AG293" s="25" t="str">
        <f>IF(Pengawas!V293="","-",IF(Pengawas!V293=1,IF(Pengawas!AG293="","OK","Harap dikosongkan"),IF(Pengawas!V293=2,IF(Pengawas!AG293="","Harap diisi","OK"),IF(Pengawas!V294&lt;1,"-",IF(Pengawas!V294&gt;2,"-","OK")))))</f>
        <v>-</v>
      </c>
      <c r="AH293" s="25" t="str">
        <f>IF(Pengawas!V293="","-",IF(Pengawas!V293=1,IF(Pengawas!AH293="","OK","Harap dikosongkan"),IF(Pengawas!V293=2,IF(Pengawas!AH293="","Harap diisi","OK"),IF(Pengawas!V294&lt;1,"-",IF(Pengawas!V294&gt;2,"-","OK")))))</f>
        <v>-</v>
      </c>
      <c r="AI293" s="25" t="str">
        <f>IF(Pengawas!V293="","-",IF(Pengawas!V293=1,IF(Pengawas!AI293="","OK","Harap dikosongkan"),IF(Pengawas!V293=2,IF(Pengawas!AI293="","Harap diisi","OK"),IF(Pengawas!V294&lt;1,"-",IF(Pengawas!V294&gt;2,"-","OK")))))</f>
        <v>-</v>
      </c>
      <c r="AJ293" s="25" t="str">
        <f>IF(Pengawas!V293="","-",IF(Pengawas!V293=1,IF(Pengawas!AJ293="","OK","Harap dikosongkan"),IF(Pengawas!V293=2,IF(Pengawas!AJ293="","Harap diisi","OK"),IF(Pengawas!V294&lt;1,"-",IF(Pengawas!V294&gt;2,"-","OK")))))</f>
        <v>-</v>
      </c>
      <c r="AK293" s="25" t="str">
        <f>IF(Pengawas!V293="","-",IF(Pengawas!V293=1,IF(Pengawas!AK293="","OK","Harap dikosongkan"),IF(Pengawas!V293=2,IF(Pengawas!AK293="","Harap diisi","OK"),IF(Pengawas!V294&lt;1,"-",IF(Pengawas!V294&gt;2,"-","OK")))))</f>
        <v>-</v>
      </c>
      <c r="AL293" s="25" t="str">
        <f>IF(Pengawas!AL293="","-",IF(Pengawas!AL293&gt;3,"Tidak valid",IF(Pengawas!AL293&lt;1,"Tidak valid","OK")))</f>
        <v>-</v>
      </c>
      <c r="AM293" s="25" t="str">
        <f>IF(Pengawas!AL293="",IF(Pengawas!AM293="","-","Harap dikosongkan"),IF(Pengawas!AL293&lt;&gt;1,IF(Pengawas!AM293="","OK","Harap dikosongkan"),IF(Pengawas!AM293="","Harap diisi",IF(Pengawas!AM293&gt;2015,"Cek lagi",IF(Pengawas!AM293&lt;2005,"Cek lagi","OK")))))</f>
        <v>-</v>
      </c>
      <c r="AN293" s="25" t="str">
        <f>IF(Pengawas!AL293="",IF(Pengawas!AN293="","-","Harap dikosongkan"),IF(Pengawas!AL293&lt;&gt;1,IF(Pengawas!AN293="","OK","Harap dikosongkan"),IF(Pengawas!AN293="","Harap diisi",IF(VALUE(Pengawas!AN293)&gt;33,"Tidak valid",IF(VALUE(Pengawas!AN293)&lt;1,"Tidak valid","OK")))))</f>
        <v>-</v>
      </c>
      <c r="AO293" s="25" t="str">
        <f>IF(Pengawas!AL293="",IF(Pengawas!AO293="","-","Harap dikosongkan"),IF(Pengawas!AL293&lt;&gt;1,IF(Pengawas!AO293="","OK","Harap dikosongkan"),IF(Pengawas!AO293="","Harap diisi",IF(Pengawas!AO293&gt;1,"Tidak valid","OK"))))</f>
        <v>-</v>
      </c>
      <c r="AP293" s="25" t="str">
        <f>IF(Pengawas!AL293&gt;1,"OK",IF(Pengawas!AO293="",IF(Pengawas!AP293="","-","Kolom AO cek lagi"),IF(Pengawas!AO293=0,IF(Pengawas!AP293="","OK","Harap dikosongkan"),IF(Pengawas!AP293="","Harap diisi",IF(LEN(Pengawas!AP293)&lt;12,"Tidak valid",IF(LEN(Pengawas!AP293)&gt;14,"Tidak valid","OK"))))))</f>
        <v>-</v>
      </c>
      <c r="AQ293" s="26" t="str">
        <f>IF(Pengawas!AL293&gt;1,"OK",IF(Pengawas!AO293="",IF(Pengawas!AQ293="","-","Kolom AO cek lagi"),IF(Pengawas!AO293=0,IF(Pengawas!AQ293="","OK","Harap dikosongkan"),IF(Pengawas!AQ293="","Harap diisi",IF(LEN(Pengawas!AQ293)&lt;5,"Cek lagi","OK")))))</f>
        <v>-</v>
      </c>
      <c r="AR293" s="26" t="str">
        <f>IF(Pengawas!AL293&gt;1,"OK",IF(Pengawas!AO293="",IF(Pengawas!AR293="","-","Kolom AT cek lagi"),IF(Pengawas!AO293=0,IF(Pengawas!AR293="","OK","Harap dikosongkan"),IF(Pengawas!AR293="","Harap diisi",IF(VALUE(LEFT(Pengawas!AR293,2))&gt;31,"Tanggal tidak valid",IF(VALUE(LEFT(RIGHT(Pengawas!AR293,7),2))&gt;12,"Bulan tidak valid",IF(VALUE(RIGHT(Pengawas!AR293,4))&gt;2016,"Tahun cek lagi",IF(VALUE(RIGHT(Pengawas!AR293,4))&lt;2005,"Tahun cek lagi","OK"))))))))</f>
        <v>-</v>
      </c>
      <c r="AS293" s="25" t="str">
        <f>IF(Pengawas!AP293="",IF(Pengawas!AS293="","-","Harap dikosongkan"),IF(Pengawas!AP293&lt;&gt;"",IF(Pengawas!AS293="","Harap diisi",IF(Pengawas!AS293&gt;1,"Tidak valid","OK"))))</f>
        <v>-</v>
      </c>
      <c r="AT293" s="25" t="str">
        <f>IF(Pengawas!AS293="",IF(Pengawas!AT293="","-","Harap dikosongkan"),IF(Pengawas!AS293&lt;&gt;1,IF(Pengawas!AT293="","OK","Harap dikosongkan"),IF(Pengawas!AS293="",IF(Pengawas!AT293="","-","Harap dikosongkan"),IF(Pengawas!AS293=0,IF(Pengawas!AT293="","OK","Harap dikosongkan"),IF(Pengawas!AT293="","Harap diisi",IF(Pengawas!AT293&gt;2016,"Cek lagi",IF(Pengawas!AT293&lt;2005,"Cek lagi",IF(Pengawas!AM293&gt;Pengawas!AT293,"Cek lagi dengan Kolom AL","OK"))))))))</f>
        <v>-</v>
      </c>
      <c r="AU293" s="25" t="str">
        <f>IF(Pengawas!AS293="",IF(Pengawas!AU293="","-","Harap dikosongkan"),IF(Pengawas!AS293&lt;&gt;1,IF(Pengawas!AU293="","OK","Harap dikosongkan"),IF(Pengawas!AS293="",IF(Pengawas!AU293="","-","Harap dikosongkan"),IF(Pengawas!AS293=0,IF(Pengawas!AU293="","OK","Harap dikosongkan"),IF(Pengawas!AU293="","Harap diisi",IF(Pengawas!AU293&gt;20000000,"Cek lagi",IF(Pengawas!AU293&lt;100000,"Cek lagi","OK")))))))</f>
        <v>-</v>
      </c>
      <c r="AV293" s="25" t="str">
        <f>IF(Pengawas!AV293="","-",IF(Pengawas!AV293&gt;3,"Tidak valid","OK"))</f>
        <v>-</v>
      </c>
      <c r="AW293" s="25" t="str">
        <f>IF(Pengawas!AV293="",IF(Pengawas!AW293="","-","Harap dikosongkan"),IF(Pengawas!AV293=0,IF(Pengawas!AW293="","OK","Harap dikosongkan"),IF(Pengawas!AV293&gt;0,IF(Pengawas!AW293="","Harap diisi",IF(Pengawas!AW293&gt;2015,"Tidak valid","OK")))))</f>
        <v>-</v>
      </c>
      <c r="AX293" s="25" t="str">
        <f>IF(Pengawas!AV293="",IF(Pengawas!AX293="","-","Harap dikosongkan"),IF(Pengawas!AV293=0,IF(Pengawas!AX293="","OK","Harap dikosongkan"),IF(Pengawas!AV293&gt;0,IF(Pengawas!AX293="","Harap diisi",IF(Pengawas!AX293="","-",IF(Pengawas!AX293&gt;1,"Tidak valid","OK"))))))</f>
        <v>-</v>
      </c>
      <c r="AY293" s="25" t="str">
        <f>IF(Pengawas!AY293="","-",IF(Pengawas!AY293&gt;2,"Tidak valid","OK"))</f>
        <v>-</v>
      </c>
      <c r="AZ293" s="25" t="str">
        <f>IF(Pengawas!AY293="",IF(Pengawas!AZ293="","-","Harap dikosongkan"),IF(Pengawas!AY293=0,IF(Pengawas!AZ293="","OK","Harap dikosongkan"),IF(Pengawas!AZ293="","Harap diisi",IF(Pengawas!AZ293&gt;2015,"Cek lagi",IF(Pengawas!AZ293&lt;2000,"Cek lagi","OK")))))</f>
        <v>-</v>
      </c>
      <c r="BA293" s="25" t="str">
        <f>IF(Pengawas!BA293="","-",IF(LEN(Pengawas!BA293)&lt;5,"Cek lagi","OK"))</f>
        <v>-</v>
      </c>
      <c r="BB293" s="25" t="str">
        <f>IF(Pengawas!BB293="","-",IF(LEN(Pengawas!BB293)&lt;4,"Cek lagi","OK"))</f>
        <v>-</v>
      </c>
      <c r="BC293" s="25" t="str">
        <f>IF(Pengawas!BC293="","-",IF(LEN(Pengawas!BC293)&lt;4,"Cek lagi","OK"))</f>
        <v>-</v>
      </c>
      <c r="BD293" s="25" t="str">
        <f>IF(Pengawas!BD293="","-",IF(LEN(Pengawas!BD293)&lt;4,"Cek lagi","OK"))</f>
        <v>-</v>
      </c>
      <c r="BE293" s="25" t="str">
        <f>IF(Pengawas!BE293="","-",IF(LEN(Pengawas!BE293)&lt;4,"Cek lagi","OK"))</f>
        <v>-</v>
      </c>
      <c r="BF293" s="25" t="str">
        <f>IF(Pengawas!BF293="","-",IF(LEN(Pengawas!BF293)&lt;&gt;5,"Tidak valid","OK"))</f>
        <v>-</v>
      </c>
      <c r="BG293" s="25" t="str">
        <f>IF(Pengawas!BG293="","-",IF(LEN(Pengawas!BG293)&lt;9,"Cek lagi",IF(LEN(Pengawas!BG293)&gt;14,"Cek lagi","OK")))</f>
        <v>-</v>
      </c>
    </row>
    <row r="294" spans="1:59" ht="15" customHeight="1" x14ac:dyDescent="0.2">
      <c r="A294" s="25" t="str">
        <f>IF(Pengawas!A294="","-",IF(LEN(Pengawas!A294)&lt;4,"Cek lagi","OK"))</f>
        <v>-</v>
      </c>
      <c r="B294" s="25" t="str">
        <f>IF(Pengawas!B294="","-",IF(LEN(Pengawas!B294)&lt;4,"Cek lagi","OK"))</f>
        <v>-</v>
      </c>
      <c r="C294" s="25" t="str">
        <f>IF(Pengawas!C294="","-",IF(LEN(Pengawas!C294)&lt;&gt;18,"Tidak valid","OK"))</f>
        <v>-</v>
      </c>
      <c r="D294" s="25" t="str">
        <f>IF(Pengawas!D294="","-",IF(LEN(Pengawas!D294)&lt;&gt;16,"Tidak valid","OK"))</f>
        <v>-</v>
      </c>
      <c r="E294" s="25" t="str">
        <f>IF(Pengawas!E294="","-",IF(LEN(Pengawas!E294)&lt;4,"Cek lagi","OK"))</f>
        <v>-</v>
      </c>
      <c r="F294" s="25" t="str">
        <f>IF(Pengawas!F294="","-",IF(LEN(Pengawas!F294)&lt;&gt;16,"Tidak valid","OK"))</f>
        <v>-</v>
      </c>
      <c r="G294" s="25" t="str">
        <f>IF(Pengawas!G294="","-",IF(LEN(Pengawas!G294)&lt;4,"Cek lagi","OK"))</f>
        <v>-</v>
      </c>
      <c r="H294" s="26" t="str">
        <f>IF(Pengawas!H294="","-",IF(VALUE(LEFT(Pengawas!H294,2))&gt;31,"Tanggal tidak valid",IF(VALUE(LEFT(RIGHT(Pengawas!H294,7),2))&gt;12,"Bulan tidak valid",IF(VALUE(RIGHT(Pengawas!H294,4))&gt;1990,"Umur terlalu muda",IF(VALUE(RIGHT(Pengawas!H294,4))&lt;1955,"Umur terlalu tua","OK")))))</f>
        <v>-</v>
      </c>
      <c r="I294" s="25" t="str">
        <f>IF(Pengawas!I294="","-",IF(Pengawas!I294="L","OK",IF(Pengawas!I294="P","OK","Tidak valid")))</f>
        <v>-</v>
      </c>
      <c r="J294" s="25" t="str">
        <f>IF(Pengawas!J294="","-",IF(LEN(Pengawas!J294)&lt;4,"Cek lagi","OK"))</f>
        <v>-</v>
      </c>
      <c r="K294" s="25" t="str">
        <f>IF(Pengawas!K294="","-",IF(Pengawas!K294&gt;5,"Tidak valid",IF(Pengawas!K294&lt;1,"Tidak valid","OK")))</f>
        <v>-</v>
      </c>
      <c r="L294" s="25" t="str">
        <f>IF(Pengawas!L294="","-",IF(VALUE(LEFT(Pengawas!L294,1))&gt;1,"Tidak valid","OK"))</f>
        <v>-</v>
      </c>
      <c r="M294" s="25" t="str">
        <f>IF(Pengawas!M294="","-",IF(VALUE(LEFT(Pengawas!M294,1))&gt;1,"Tidak valid","OK"))</f>
        <v>-</v>
      </c>
      <c r="N294" s="25" t="str">
        <f>IF(Pengawas!N294="","-",IF(VALUE(LEFT(Pengawas!N294,2))&gt;31,"Tanggal tidak valid",IF(VALUE(LEFT(RIGHT(Pengawas!N294,7),2))&gt;12,"Bulan tidak valid",IF(VALUE(RIGHT(Pengawas!N294,4))&gt;2015,"Tahun cek lagi",IF(VALUE(RIGHT(Pengawas!N294,4))&lt;1930,"Tahun cek lagi","OK")))))</f>
        <v>-</v>
      </c>
      <c r="O294" s="26" t="str">
        <f>IF(Pengawas!O294="","-",IF(VALUE(LEFT(Pengawas!O294,2))&gt;31,"Tanggal tidak valid",IF(VALUE(LEFT(RIGHT(Pengawas!O294,7),2))&gt;12,"Bulan tidak valid",IF(VALUE(RIGHT(Pengawas!O294,4))&gt;2015,"Tahun cek lagi",IF(VALUE(RIGHT(Pengawas!O294,4))&lt;1930,"Tahun cek lagi","OK")))))</f>
        <v>-</v>
      </c>
      <c r="P294" s="26" t="str">
        <f>IF(Pengawas!P294="","-",IF(VALUE(LEFT(Pengawas!P294,2))&gt;31,"Tanggal tidak valid",IF(VALUE(LEFT(RIGHT(Pengawas!P294,7),2))&gt;12,"Bulan tidak valid",IF(VALUE(RIGHT(Pengawas!P294,4))&gt;2015,"Tahun cek lagi",IF(VALUE(RIGHT(Pengawas!P294,4))&lt;1930,"Tahun cek lagi","OK")))))</f>
        <v>-</v>
      </c>
      <c r="Q294" s="25" t="str">
        <f>IF(Pengawas!Q294="","-",IF(Pengawas!Q294&gt;3,"Tidak valid",IF(Pengawas!Q294&lt;1,"Tidak valid","OK")))</f>
        <v>-</v>
      </c>
      <c r="R294" s="25" t="str">
        <f>IF(Pengawas!R294="","-",IF(Pengawas!R294&gt;20000000,"Cek lagi",IF(Pengawas!R294&lt;50000,"Cek lagi","OK")))</f>
        <v>-</v>
      </c>
      <c r="S294" s="25" t="str">
        <f>IF(Pengawas!S294="","-",IF(Pengawas!S294&gt;3,"Tidak valid",IF(Pengawas!S294&lt;1,"Tidak valid","OK")))</f>
        <v>-</v>
      </c>
      <c r="T294" s="25" t="str">
        <f>IF(Pengawas!T294="","-",IF(Pengawas!T294&gt;6,"Tidak valid",IF(Pengawas!T294&lt;1,"Tidak valid","OK")))</f>
        <v>-</v>
      </c>
      <c r="U294" s="25" t="str">
        <f>IF(Pengawas!U294="","-",IF(Pengawas!U294&gt;4,"Tidak valid",IF(Pengawas!U294&lt;1,"Tidak valid","OK")))</f>
        <v>-</v>
      </c>
      <c r="V294" s="25" t="str">
        <f>IF(Pengawas!V294="","-",IF(Pengawas!V294&gt;2,"Tidak valid",IF(Pengawas!V294&lt;1,"Tidak valid","OK")))</f>
        <v>-</v>
      </c>
      <c r="W294" s="25" t="str">
        <f>IF(Pengawas!V294="","-",IF(Pengawas!V294=1,IF(Pengawas!W294="","Harap diisi","OK"),IF(Pengawas!V294=2,IF(Pengawas!W294="","Harap diisi","OK"),IF(Pengawas!V295&lt;1,"-",IF(Pengawas!V295&gt;2,"-","OK")))))</f>
        <v>-</v>
      </c>
      <c r="X294" s="25" t="str">
        <f>IF(Pengawas!V294="","-",IF(Pengawas!V294=1,IF(Pengawas!X294="","Harap diisi","OK"),IF(Pengawas!V294=2,IF(Pengawas!X294="","Harap diisi","OK"),IF(Pengawas!V295&lt;1,"-",IF(Pengawas!V295&gt;2,"-","OK")))))</f>
        <v>-</v>
      </c>
      <c r="Y294" s="25" t="str">
        <f>IF(Pengawas!V294="","-",IF(Pengawas!V294=1,IF(Pengawas!Y294="","Harap diisi","OK"),IF(Pengawas!V294=2,IF(Pengawas!Y294="","Harap diisi","OK"),IF(Pengawas!V295&lt;1,"-",IF(Pengawas!V295&gt;2,"-","OK")))))</f>
        <v>-</v>
      </c>
      <c r="Z294" s="25" t="str">
        <f>IF(Pengawas!V294="","-",IF(Pengawas!V294=1,IF(Pengawas!Z294="","Harap diisi","OK"),IF(Pengawas!V294=2,IF(Pengawas!Z294="","Harap diisi","OK"),IF(Pengawas!V295&lt;1,"-",IF(Pengawas!V295&gt;2,"-","OK")))))</f>
        <v>-</v>
      </c>
      <c r="AA294" s="25" t="str">
        <f>IF(Pengawas!V294="","-",IF(Pengawas!V294=1,IF(Pengawas!AA294="","Harap diisi","OK"),IF(Pengawas!V294=2,IF(Pengawas!AA294="","Harap diisi","OK"),IF(Pengawas!V295&lt;1,"-",IF(Pengawas!V295&gt;2,"-","OK")))))</f>
        <v>-</v>
      </c>
      <c r="AB294" s="25" t="str">
        <f>IF(Pengawas!V294="","-",IF(Pengawas!V294=1,IF(Pengawas!AB294="","Harap diisi","OK"),IF(Pengawas!V294=2,IF(Pengawas!AB294="","Harap diisi","OK"),IF(Pengawas!V295&lt;1,"-",IF(Pengawas!V295&gt;2,"-","OK")))))</f>
        <v>-</v>
      </c>
      <c r="AC294" s="25" t="str">
        <f>IF(Pengawas!V294="","-",IF(Pengawas!V294=1,IF(Pengawas!AC294="","Harap diisi","OK"),IF(Pengawas!V294=2,IF(Pengawas!AC294="","Harap diisi","OK"),IF(Pengawas!V295&lt;1,"-",IF(Pengawas!V295&gt;2,"-","OK")))))</f>
        <v>-</v>
      </c>
      <c r="AD294" s="25" t="str">
        <f>IF(Pengawas!V294="","-",IF(Pengawas!V294=1,IF(Pengawas!AD294="","OK","Harap dikosongkan"),IF(Pengawas!V294=2,IF(Pengawas!AD294="","Harap diisi","OK"),IF(Pengawas!V295&lt;1,"-",IF(Pengawas!V295&gt;2,"-","OK")))))</f>
        <v>-</v>
      </c>
      <c r="AE294" s="25" t="str">
        <f>IF(Pengawas!V294="","-",IF(Pengawas!V294=1,IF(Pengawas!AE294="","OK","Harap dikosongkan"),IF(Pengawas!V294=2,IF(Pengawas!AE294="","Harap diisi","OK"),IF(Pengawas!V295&lt;1,"-",IF(Pengawas!V295&gt;2,"-","OK")))))</f>
        <v>-</v>
      </c>
      <c r="AF294" s="25" t="str">
        <f>IF(Pengawas!V294="","-",IF(Pengawas!V294=1,IF(Pengawas!AF294="","OK","Harap dikosongkan"),IF(Pengawas!V294=2,IF(Pengawas!AF294="","Harap diisi","OK"),IF(Pengawas!V295&lt;1,"-",IF(Pengawas!V295&gt;2,"-","OK")))))</f>
        <v>-</v>
      </c>
      <c r="AG294" s="25" t="str">
        <f>IF(Pengawas!V294="","-",IF(Pengawas!V294=1,IF(Pengawas!AG294="","OK","Harap dikosongkan"),IF(Pengawas!V294=2,IF(Pengawas!AG294="","Harap diisi","OK"),IF(Pengawas!V295&lt;1,"-",IF(Pengawas!V295&gt;2,"-","OK")))))</f>
        <v>-</v>
      </c>
      <c r="AH294" s="25" t="str">
        <f>IF(Pengawas!V294="","-",IF(Pengawas!V294=1,IF(Pengawas!AH294="","OK","Harap dikosongkan"),IF(Pengawas!V294=2,IF(Pengawas!AH294="","Harap diisi","OK"),IF(Pengawas!V295&lt;1,"-",IF(Pengawas!V295&gt;2,"-","OK")))))</f>
        <v>-</v>
      </c>
      <c r="AI294" s="25" t="str">
        <f>IF(Pengawas!V294="","-",IF(Pengawas!V294=1,IF(Pengawas!AI294="","OK","Harap dikosongkan"),IF(Pengawas!V294=2,IF(Pengawas!AI294="","Harap diisi","OK"),IF(Pengawas!V295&lt;1,"-",IF(Pengawas!V295&gt;2,"-","OK")))))</f>
        <v>-</v>
      </c>
      <c r="AJ294" s="25" t="str">
        <f>IF(Pengawas!V294="","-",IF(Pengawas!V294=1,IF(Pengawas!AJ294="","OK","Harap dikosongkan"),IF(Pengawas!V294=2,IF(Pengawas!AJ294="","Harap diisi","OK"),IF(Pengawas!V295&lt;1,"-",IF(Pengawas!V295&gt;2,"-","OK")))))</f>
        <v>-</v>
      </c>
      <c r="AK294" s="25" t="str">
        <f>IF(Pengawas!V294="","-",IF(Pengawas!V294=1,IF(Pengawas!AK294="","OK","Harap dikosongkan"),IF(Pengawas!V294=2,IF(Pengawas!AK294="","Harap diisi","OK"),IF(Pengawas!V295&lt;1,"-",IF(Pengawas!V295&gt;2,"-","OK")))))</f>
        <v>-</v>
      </c>
      <c r="AL294" s="25" t="str">
        <f>IF(Pengawas!AL294="","-",IF(Pengawas!AL294&gt;3,"Tidak valid",IF(Pengawas!AL294&lt;1,"Tidak valid","OK")))</f>
        <v>-</v>
      </c>
      <c r="AM294" s="25" t="str">
        <f>IF(Pengawas!AL294="",IF(Pengawas!AM294="","-","Harap dikosongkan"),IF(Pengawas!AL294&lt;&gt;1,IF(Pengawas!AM294="","OK","Harap dikosongkan"),IF(Pengawas!AM294="","Harap diisi",IF(Pengawas!AM294&gt;2015,"Cek lagi",IF(Pengawas!AM294&lt;2005,"Cek lagi","OK")))))</f>
        <v>-</v>
      </c>
      <c r="AN294" s="25" t="str">
        <f>IF(Pengawas!AL294="",IF(Pengawas!AN294="","-","Harap dikosongkan"),IF(Pengawas!AL294&lt;&gt;1,IF(Pengawas!AN294="","OK","Harap dikosongkan"),IF(Pengawas!AN294="","Harap diisi",IF(VALUE(Pengawas!AN294)&gt;33,"Tidak valid",IF(VALUE(Pengawas!AN294)&lt;1,"Tidak valid","OK")))))</f>
        <v>-</v>
      </c>
      <c r="AO294" s="25" t="str">
        <f>IF(Pengawas!AL294="",IF(Pengawas!AO294="","-","Harap dikosongkan"),IF(Pengawas!AL294&lt;&gt;1,IF(Pengawas!AO294="","OK","Harap dikosongkan"),IF(Pengawas!AO294="","Harap diisi",IF(Pengawas!AO294&gt;1,"Tidak valid","OK"))))</f>
        <v>-</v>
      </c>
      <c r="AP294" s="25" t="str">
        <f>IF(Pengawas!AL294&gt;1,"OK",IF(Pengawas!AO294="",IF(Pengawas!AP294="","-","Kolom AO cek lagi"),IF(Pengawas!AO294=0,IF(Pengawas!AP294="","OK","Harap dikosongkan"),IF(Pengawas!AP294="","Harap diisi",IF(LEN(Pengawas!AP294)&lt;12,"Tidak valid",IF(LEN(Pengawas!AP294)&gt;14,"Tidak valid","OK"))))))</f>
        <v>-</v>
      </c>
      <c r="AQ294" s="26" t="str">
        <f>IF(Pengawas!AL294&gt;1,"OK",IF(Pengawas!AO294="",IF(Pengawas!AQ294="","-","Kolom AO cek lagi"),IF(Pengawas!AO294=0,IF(Pengawas!AQ294="","OK","Harap dikosongkan"),IF(Pengawas!AQ294="","Harap diisi",IF(LEN(Pengawas!AQ294)&lt;5,"Cek lagi","OK")))))</f>
        <v>-</v>
      </c>
      <c r="AR294" s="26" t="str">
        <f>IF(Pengawas!AL294&gt;1,"OK",IF(Pengawas!AO294="",IF(Pengawas!AR294="","-","Kolom AT cek lagi"),IF(Pengawas!AO294=0,IF(Pengawas!AR294="","OK","Harap dikosongkan"),IF(Pengawas!AR294="","Harap diisi",IF(VALUE(LEFT(Pengawas!AR294,2))&gt;31,"Tanggal tidak valid",IF(VALUE(LEFT(RIGHT(Pengawas!AR294,7),2))&gt;12,"Bulan tidak valid",IF(VALUE(RIGHT(Pengawas!AR294,4))&gt;2016,"Tahun cek lagi",IF(VALUE(RIGHT(Pengawas!AR294,4))&lt;2005,"Tahun cek lagi","OK"))))))))</f>
        <v>-</v>
      </c>
      <c r="AS294" s="25" t="str">
        <f>IF(Pengawas!AP294="",IF(Pengawas!AS294="","-","Harap dikosongkan"),IF(Pengawas!AP294&lt;&gt;"",IF(Pengawas!AS294="","Harap diisi",IF(Pengawas!AS294&gt;1,"Tidak valid","OK"))))</f>
        <v>-</v>
      </c>
      <c r="AT294" s="25" t="str">
        <f>IF(Pengawas!AS294="",IF(Pengawas!AT294="","-","Harap dikosongkan"),IF(Pengawas!AS294&lt;&gt;1,IF(Pengawas!AT294="","OK","Harap dikosongkan"),IF(Pengawas!AS294="",IF(Pengawas!AT294="","-","Harap dikosongkan"),IF(Pengawas!AS294=0,IF(Pengawas!AT294="","OK","Harap dikosongkan"),IF(Pengawas!AT294="","Harap diisi",IF(Pengawas!AT294&gt;2016,"Cek lagi",IF(Pengawas!AT294&lt;2005,"Cek lagi",IF(Pengawas!AM294&gt;Pengawas!AT294,"Cek lagi dengan Kolom AL","OK"))))))))</f>
        <v>-</v>
      </c>
      <c r="AU294" s="25" t="str">
        <f>IF(Pengawas!AS294="",IF(Pengawas!AU294="","-","Harap dikosongkan"),IF(Pengawas!AS294&lt;&gt;1,IF(Pengawas!AU294="","OK","Harap dikosongkan"),IF(Pengawas!AS294="",IF(Pengawas!AU294="","-","Harap dikosongkan"),IF(Pengawas!AS294=0,IF(Pengawas!AU294="","OK","Harap dikosongkan"),IF(Pengawas!AU294="","Harap diisi",IF(Pengawas!AU294&gt;20000000,"Cek lagi",IF(Pengawas!AU294&lt;100000,"Cek lagi","OK")))))))</f>
        <v>-</v>
      </c>
      <c r="AV294" s="25" t="str">
        <f>IF(Pengawas!AV294="","-",IF(Pengawas!AV294&gt;3,"Tidak valid","OK"))</f>
        <v>-</v>
      </c>
      <c r="AW294" s="25" t="str">
        <f>IF(Pengawas!AV294="",IF(Pengawas!AW294="","-","Harap dikosongkan"),IF(Pengawas!AV294=0,IF(Pengawas!AW294="","OK","Harap dikosongkan"),IF(Pengawas!AV294&gt;0,IF(Pengawas!AW294="","Harap diisi",IF(Pengawas!AW294&gt;2015,"Tidak valid","OK")))))</f>
        <v>-</v>
      </c>
      <c r="AX294" s="25" t="str">
        <f>IF(Pengawas!AV294="",IF(Pengawas!AX294="","-","Harap dikosongkan"),IF(Pengawas!AV294=0,IF(Pengawas!AX294="","OK","Harap dikosongkan"),IF(Pengawas!AV294&gt;0,IF(Pengawas!AX294="","Harap diisi",IF(Pengawas!AX294="","-",IF(Pengawas!AX294&gt;1,"Tidak valid","OK"))))))</f>
        <v>-</v>
      </c>
      <c r="AY294" s="25" t="str">
        <f>IF(Pengawas!AY294="","-",IF(Pengawas!AY294&gt;2,"Tidak valid","OK"))</f>
        <v>-</v>
      </c>
      <c r="AZ294" s="25" t="str">
        <f>IF(Pengawas!AY294="",IF(Pengawas!AZ294="","-","Harap dikosongkan"),IF(Pengawas!AY294=0,IF(Pengawas!AZ294="","OK","Harap dikosongkan"),IF(Pengawas!AZ294="","Harap diisi",IF(Pengawas!AZ294&gt;2015,"Cek lagi",IF(Pengawas!AZ294&lt;2000,"Cek lagi","OK")))))</f>
        <v>-</v>
      </c>
      <c r="BA294" s="25" t="str">
        <f>IF(Pengawas!BA294="","-",IF(LEN(Pengawas!BA294)&lt;5,"Cek lagi","OK"))</f>
        <v>-</v>
      </c>
      <c r="BB294" s="25" t="str">
        <f>IF(Pengawas!BB294="","-",IF(LEN(Pengawas!BB294)&lt;4,"Cek lagi","OK"))</f>
        <v>-</v>
      </c>
      <c r="BC294" s="25" t="str">
        <f>IF(Pengawas!BC294="","-",IF(LEN(Pengawas!BC294)&lt;4,"Cek lagi","OK"))</f>
        <v>-</v>
      </c>
      <c r="BD294" s="25" t="str">
        <f>IF(Pengawas!BD294="","-",IF(LEN(Pengawas!BD294)&lt;4,"Cek lagi","OK"))</f>
        <v>-</v>
      </c>
      <c r="BE294" s="25" t="str">
        <f>IF(Pengawas!BE294="","-",IF(LEN(Pengawas!BE294)&lt;4,"Cek lagi","OK"))</f>
        <v>-</v>
      </c>
      <c r="BF294" s="25" t="str">
        <f>IF(Pengawas!BF294="","-",IF(LEN(Pengawas!BF294)&lt;&gt;5,"Tidak valid","OK"))</f>
        <v>-</v>
      </c>
      <c r="BG294" s="25" t="str">
        <f>IF(Pengawas!BG294="","-",IF(LEN(Pengawas!BG294)&lt;9,"Cek lagi",IF(LEN(Pengawas!BG294)&gt;14,"Cek lagi","OK")))</f>
        <v>-</v>
      </c>
    </row>
    <row r="295" spans="1:59" ht="15" customHeight="1" x14ac:dyDescent="0.2">
      <c r="A295" s="25" t="str">
        <f>IF(Pengawas!A295="","-",IF(LEN(Pengawas!A295)&lt;4,"Cek lagi","OK"))</f>
        <v>-</v>
      </c>
      <c r="B295" s="25" t="str">
        <f>IF(Pengawas!B295="","-",IF(LEN(Pengawas!B295)&lt;4,"Cek lagi","OK"))</f>
        <v>-</v>
      </c>
      <c r="C295" s="25" t="str">
        <f>IF(Pengawas!C295="","-",IF(LEN(Pengawas!C295)&lt;&gt;18,"Tidak valid","OK"))</f>
        <v>-</v>
      </c>
      <c r="D295" s="25" t="str">
        <f>IF(Pengawas!D295="","-",IF(LEN(Pengawas!D295)&lt;&gt;16,"Tidak valid","OK"))</f>
        <v>-</v>
      </c>
      <c r="E295" s="25" t="str">
        <f>IF(Pengawas!E295="","-",IF(LEN(Pengawas!E295)&lt;4,"Cek lagi","OK"))</f>
        <v>-</v>
      </c>
      <c r="F295" s="25" t="str">
        <f>IF(Pengawas!F295="","-",IF(LEN(Pengawas!F295)&lt;&gt;16,"Tidak valid","OK"))</f>
        <v>-</v>
      </c>
      <c r="G295" s="25" t="str">
        <f>IF(Pengawas!G295="","-",IF(LEN(Pengawas!G295)&lt;4,"Cek lagi","OK"))</f>
        <v>-</v>
      </c>
      <c r="H295" s="26" t="str">
        <f>IF(Pengawas!H295="","-",IF(VALUE(LEFT(Pengawas!H295,2))&gt;31,"Tanggal tidak valid",IF(VALUE(LEFT(RIGHT(Pengawas!H295,7),2))&gt;12,"Bulan tidak valid",IF(VALUE(RIGHT(Pengawas!H295,4))&gt;1990,"Umur terlalu muda",IF(VALUE(RIGHT(Pengawas!H295,4))&lt;1955,"Umur terlalu tua","OK")))))</f>
        <v>-</v>
      </c>
      <c r="I295" s="25" t="str">
        <f>IF(Pengawas!I295="","-",IF(Pengawas!I295="L","OK",IF(Pengawas!I295="P","OK","Tidak valid")))</f>
        <v>-</v>
      </c>
      <c r="J295" s="25" t="str">
        <f>IF(Pengawas!J295="","-",IF(LEN(Pengawas!J295)&lt;4,"Cek lagi","OK"))</f>
        <v>-</v>
      </c>
      <c r="K295" s="25" t="str">
        <f>IF(Pengawas!K295="","-",IF(Pengawas!K295&gt;5,"Tidak valid",IF(Pengawas!K295&lt;1,"Tidak valid","OK")))</f>
        <v>-</v>
      </c>
      <c r="L295" s="25" t="str">
        <f>IF(Pengawas!L295="","-",IF(VALUE(LEFT(Pengawas!L295,1))&gt;1,"Tidak valid","OK"))</f>
        <v>-</v>
      </c>
      <c r="M295" s="25" t="str">
        <f>IF(Pengawas!M295="","-",IF(VALUE(LEFT(Pengawas!M295,1))&gt;1,"Tidak valid","OK"))</f>
        <v>-</v>
      </c>
      <c r="N295" s="25" t="str">
        <f>IF(Pengawas!N295="","-",IF(VALUE(LEFT(Pengawas!N295,2))&gt;31,"Tanggal tidak valid",IF(VALUE(LEFT(RIGHT(Pengawas!N295,7),2))&gt;12,"Bulan tidak valid",IF(VALUE(RIGHT(Pengawas!N295,4))&gt;2015,"Tahun cek lagi",IF(VALUE(RIGHT(Pengawas!N295,4))&lt;1930,"Tahun cek lagi","OK")))))</f>
        <v>-</v>
      </c>
      <c r="O295" s="26" t="str">
        <f>IF(Pengawas!O295="","-",IF(VALUE(LEFT(Pengawas!O295,2))&gt;31,"Tanggal tidak valid",IF(VALUE(LEFT(RIGHT(Pengawas!O295,7),2))&gt;12,"Bulan tidak valid",IF(VALUE(RIGHT(Pengawas!O295,4))&gt;2015,"Tahun cek lagi",IF(VALUE(RIGHT(Pengawas!O295,4))&lt;1930,"Tahun cek lagi","OK")))))</f>
        <v>-</v>
      </c>
      <c r="P295" s="26" t="str">
        <f>IF(Pengawas!P295="","-",IF(VALUE(LEFT(Pengawas!P295,2))&gt;31,"Tanggal tidak valid",IF(VALUE(LEFT(RIGHT(Pengawas!P295,7),2))&gt;12,"Bulan tidak valid",IF(VALUE(RIGHT(Pengawas!P295,4))&gt;2015,"Tahun cek lagi",IF(VALUE(RIGHT(Pengawas!P295,4))&lt;1930,"Tahun cek lagi","OK")))))</f>
        <v>-</v>
      </c>
      <c r="Q295" s="25" t="str">
        <f>IF(Pengawas!Q295="","-",IF(Pengawas!Q295&gt;3,"Tidak valid",IF(Pengawas!Q295&lt;1,"Tidak valid","OK")))</f>
        <v>-</v>
      </c>
      <c r="R295" s="25" t="str">
        <f>IF(Pengawas!R295="","-",IF(Pengawas!R295&gt;20000000,"Cek lagi",IF(Pengawas!R295&lt;50000,"Cek lagi","OK")))</f>
        <v>-</v>
      </c>
      <c r="S295" s="25" t="str">
        <f>IF(Pengawas!S295="","-",IF(Pengawas!S295&gt;3,"Tidak valid",IF(Pengawas!S295&lt;1,"Tidak valid","OK")))</f>
        <v>-</v>
      </c>
      <c r="T295" s="25" t="str">
        <f>IF(Pengawas!T295="","-",IF(Pengawas!T295&gt;6,"Tidak valid",IF(Pengawas!T295&lt;1,"Tidak valid","OK")))</f>
        <v>-</v>
      </c>
      <c r="U295" s="25" t="str">
        <f>IF(Pengawas!U295="","-",IF(Pengawas!U295&gt;4,"Tidak valid",IF(Pengawas!U295&lt;1,"Tidak valid","OK")))</f>
        <v>-</v>
      </c>
      <c r="V295" s="25" t="str">
        <f>IF(Pengawas!V295="","-",IF(Pengawas!V295&gt;2,"Tidak valid",IF(Pengawas!V295&lt;1,"Tidak valid","OK")))</f>
        <v>-</v>
      </c>
      <c r="W295" s="25" t="str">
        <f>IF(Pengawas!V295="","-",IF(Pengawas!V295=1,IF(Pengawas!W295="","Harap diisi","OK"),IF(Pengawas!V295=2,IF(Pengawas!W295="","Harap diisi","OK"),IF(Pengawas!V296&lt;1,"-",IF(Pengawas!V296&gt;2,"-","OK")))))</f>
        <v>-</v>
      </c>
      <c r="X295" s="25" t="str">
        <f>IF(Pengawas!V295="","-",IF(Pengawas!V295=1,IF(Pengawas!X295="","Harap diisi","OK"),IF(Pengawas!V295=2,IF(Pengawas!X295="","Harap diisi","OK"),IF(Pengawas!V296&lt;1,"-",IF(Pengawas!V296&gt;2,"-","OK")))))</f>
        <v>-</v>
      </c>
      <c r="Y295" s="25" t="str">
        <f>IF(Pengawas!V295="","-",IF(Pengawas!V295=1,IF(Pengawas!Y295="","Harap diisi","OK"),IF(Pengawas!V295=2,IF(Pengawas!Y295="","Harap diisi","OK"),IF(Pengawas!V296&lt;1,"-",IF(Pengawas!V296&gt;2,"-","OK")))))</f>
        <v>-</v>
      </c>
      <c r="Z295" s="25" t="str">
        <f>IF(Pengawas!V295="","-",IF(Pengawas!V295=1,IF(Pengawas!Z295="","Harap diisi","OK"),IF(Pengawas!V295=2,IF(Pengawas!Z295="","Harap diisi","OK"),IF(Pengawas!V296&lt;1,"-",IF(Pengawas!V296&gt;2,"-","OK")))))</f>
        <v>-</v>
      </c>
      <c r="AA295" s="25" t="str">
        <f>IF(Pengawas!V295="","-",IF(Pengawas!V295=1,IF(Pengawas!AA295="","Harap diisi","OK"),IF(Pengawas!V295=2,IF(Pengawas!AA295="","Harap diisi","OK"),IF(Pengawas!V296&lt;1,"-",IF(Pengawas!V296&gt;2,"-","OK")))))</f>
        <v>-</v>
      </c>
      <c r="AB295" s="25" t="str">
        <f>IF(Pengawas!V295="","-",IF(Pengawas!V295=1,IF(Pengawas!AB295="","Harap diisi","OK"),IF(Pengawas!V295=2,IF(Pengawas!AB295="","Harap diisi","OK"),IF(Pengawas!V296&lt;1,"-",IF(Pengawas!V296&gt;2,"-","OK")))))</f>
        <v>-</v>
      </c>
      <c r="AC295" s="25" t="str">
        <f>IF(Pengawas!V295="","-",IF(Pengawas!V295=1,IF(Pengawas!AC295="","Harap diisi","OK"),IF(Pengawas!V295=2,IF(Pengawas!AC295="","Harap diisi","OK"),IF(Pengawas!V296&lt;1,"-",IF(Pengawas!V296&gt;2,"-","OK")))))</f>
        <v>-</v>
      </c>
      <c r="AD295" s="25" t="str">
        <f>IF(Pengawas!V295="","-",IF(Pengawas!V295=1,IF(Pengawas!AD295="","OK","Harap dikosongkan"),IF(Pengawas!V295=2,IF(Pengawas!AD295="","Harap diisi","OK"),IF(Pengawas!V296&lt;1,"-",IF(Pengawas!V296&gt;2,"-","OK")))))</f>
        <v>-</v>
      </c>
      <c r="AE295" s="25" t="str">
        <f>IF(Pengawas!V295="","-",IF(Pengawas!V295=1,IF(Pengawas!AE295="","OK","Harap dikosongkan"),IF(Pengawas!V295=2,IF(Pengawas!AE295="","Harap diisi","OK"),IF(Pengawas!V296&lt;1,"-",IF(Pengawas!V296&gt;2,"-","OK")))))</f>
        <v>-</v>
      </c>
      <c r="AF295" s="25" t="str">
        <f>IF(Pengawas!V295="","-",IF(Pengawas!V295=1,IF(Pengawas!AF295="","OK","Harap dikosongkan"),IF(Pengawas!V295=2,IF(Pengawas!AF295="","Harap diisi","OK"),IF(Pengawas!V296&lt;1,"-",IF(Pengawas!V296&gt;2,"-","OK")))))</f>
        <v>-</v>
      </c>
      <c r="AG295" s="25" t="str">
        <f>IF(Pengawas!V295="","-",IF(Pengawas!V295=1,IF(Pengawas!AG295="","OK","Harap dikosongkan"),IF(Pengawas!V295=2,IF(Pengawas!AG295="","Harap diisi","OK"),IF(Pengawas!V296&lt;1,"-",IF(Pengawas!V296&gt;2,"-","OK")))))</f>
        <v>-</v>
      </c>
      <c r="AH295" s="25" t="str">
        <f>IF(Pengawas!V295="","-",IF(Pengawas!V295=1,IF(Pengawas!AH295="","OK","Harap dikosongkan"),IF(Pengawas!V295=2,IF(Pengawas!AH295="","Harap diisi","OK"),IF(Pengawas!V296&lt;1,"-",IF(Pengawas!V296&gt;2,"-","OK")))))</f>
        <v>-</v>
      </c>
      <c r="AI295" s="25" t="str">
        <f>IF(Pengawas!V295="","-",IF(Pengawas!V295=1,IF(Pengawas!AI295="","OK","Harap dikosongkan"),IF(Pengawas!V295=2,IF(Pengawas!AI295="","Harap diisi","OK"),IF(Pengawas!V296&lt;1,"-",IF(Pengawas!V296&gt;2,"-","OK")))))</f>
        <v>-</v>
      </c>
      <c r="AJ295" s="25" t="str">
        <f>IF(Pengawas!V295="","-",IF(Pengawas!V295=1,IF(Pengawas!AJ295="","OK","Harap dikosongkan"),IF(Pengawas!V295=2,IF(Pengawas!AJ295="","Harap diisi","OK"),IF(Pengawas!V296&lt;1,"-",IF(Pengawas!V296&gt;2,"-","OK")))))</f>
        <v>-</v>
      </c>
      <c r="AK295" s="25" t="str">
        <f>IF(Pengawas!V295="","-",IF(Pengawas!V295=1,IF(Pengawas!AK295="","OK","Harap dikosongkan"),IF(Pengawas!V295=2,IF(Pengawas!AK295="","Harap diisi","OK"),IF(Pengawas!V296&lt;1,"-",IF(Pengawas!V296&gt;2,"-","OK")))))</f>
        <v>-</v>
      </c>
      <c r="AL295" s="25" t="str">
        <f>IF(Pengawas!AL295="","-",IF(Pengawas!AL295&gt;3,"Tidak valid",IF(Pengawas!AL295&lt;1,"Tidak valid","OK")))</f>
        <v>-</v>
      </c>
      <c r="AM295" s="25" t="str">
        <f>IF(Pengawas!AL295="",IF(Pengawas!AM295="","-","Harap dikosongkan"),IF(Pengawas!AL295&lt;&gt;1,IF(Pengawas!AM295="","OK","Harap dikosongkan"),IF(Pengawas!AM295="","Harap diisi",IF(Pengawas!AM295&gt;2015,"Cek lagi",IF(Pengawas!AM295&lt;2005,"Cek lagi","OK")))))</f>
        <v>-</v>
      </c>
      <c r="AN295" s="25" t="str">
        <f>IF(Pengawas!AL295="",IF(Pengawas!AN295="","-","Harap dikosongkan"),IF(Pengawas!AL295&lt;&gt;1,IF(Pengawas!AN295="","OK","Harap dikosongkan"),IF(Pengawas!AN295="","Harap diisi",IF(VALUE(Pengawas!AN295)&gt;33,"Tidak valid",IF(VALUE(Pengawas!AN295)&lt;1,"Tidak valid","OK")))))</f>
        <v>-</v>
      </c>
      <c r="AO295" s="25" t="str">
        <f>IF(Pengawas!AL295="",IF(Pengawas!AO295="","-","Harap dikosongkan"),IF(Pengawas!AL295&lt;&gt;1,IF(Pengawas!AO295="","OK","Harap dikosongkan"),IF(Pengawas!AO295="","Harap diisi",IF(Pengawas!AO295&gt;1,"Tidak valid","OK"))))</f>
        <v>-</v>
      </c>
      <c r="AP295" s="25" t="str">
        <f>IF(Pengawas!AL295&gt;1,"OK",IF(Pengawas!AO295="",IF(Pengawas!AP295="","-","Kolom AO cek lagi"),IF(Pengawas!AO295=0,IF(Pengawas!AP295="","OK","Harap dikosongkan"),IF(Pengawas!AP295="","Harap diisi",IF(LEN(Pengawas!AP295)&lt;12,"Tidak valid",IF(LEN(Pengawas!AP295)&gt;14,"Tidak valid","OK"))))))</f>
        <v>-</v>
      </c>
      <c r="AQ295" s="26" t="str">
        <f>IF(Pengawas!AL295&gt;1,"OK",IF(Pengawas!AO295="",IF(Pengawas!AQ295="","-","Kolom AO cek lagi"),IF(Pengawas!AO295=0,IF(Pengawas!AQ295="","OK","Harap dikosongkan"),IF(Pengawas!AQ295="","Harap diisi",IF(LEN(Pengawas!AQ295)&lt;5,"Cek lagi","OK")))))</f>
        <v>-</v>
      </c>
      <c r="AR295" s="26" t="str">
        <f>IF(Pengawas!AL295&gt;1,"OK",IF(Pengawas!AO295="",IF(Pengawas!AR295="","-","Kolom AT cek lagi"),IF(Pengawas!AO295=0,IF(Pengawas!AR295="","OK","Harap dikosongkan"),IF(Pengawas!AR295="","Harap diisi",IF(VALUE(LEFT(Pengawas!AR295,2))&gt;31,"Tanggal tidak valid",IF(VALUE(LEFT(RIGHT(Pengawas!AR295,7),2))&gt;12,"Bulan tidak valid",IF(VALUE(RIGHT(Pengawas!AR295,4))&gt;2016,"Tahun cek lagi",IF(VALUE(RIGHT(Pengawas!AR295,4))&lt;2005,"Tahun cek lagi","OK"))))))))</f>
        <v>-</v>
      </c>
      <c r="AS295" s="25" t="str">
        <f>IF(Pengawas!AP295="",IF(Pengawas!AS295="","-","Harap dikosongkan"),IF(Pengawas!AP295&lt;&gt;"",IF(Pengawas!AS295="","Harap diisi",IF(Pengawas!AS295&gt;1,"Tidak valid","OK"))))</f>
        <v>-</v>
      </c>
      <c r="AT295" s="25" t="str">
        <f>IF(Pengawas!AS295="",IF(Pengawas!AT295="","-","Harap dikosongkan"),IF(Pengawas!AS295&lt;&gt;1,IF(Pengawas!AT295="","OK","Harap dikosongkan"),IF(Pengawas!AS295="",IF(Pengawas!AT295="","-","Harap dikosongkan"),IF(Pengawas!AS295=0,IF(Pengawas!AT295="","OK","Harap dikosongkan"),IF(Pengawas!AT295="","Harap diisi",IF(Pengawas!AT295&gt;2016,"Cek lagi",IF(Pengawas!AT295&lt;2005,"Cek lagi",IF(Pengawas!AM295&gt;Pengawas!AT295,"Cek lagi dengan Kolom AL","OK"))))))))</f>
        <v>-</v>
      </c>
      <c r="AU295" s="25" t="str">
        <f>IF(Pengawas!AS295="",IF(Pengawas!AU295="","-","Harap dikosongkan"),IF(Pengawas!AS295&lt;&gt;1,IF(Pengawas!AU295="","OK","Harap dikosongkan"),IF(Pengawas!AS295="",IF(Pengawas!AU295="","-","Harap dikosongkan"),IF(Pengawas!AS295=0,IF(Pengawas!AU295="","OK","Harap dikosongkan"),IF(Pengawas!AU295="","Harap diisi",IF(Pengawas!AU295&gt;20000000,"Cek lagi",IF(Pengawas!AU295&lt;100000,"Cek lagi","OK")))))))</f>
        <v>-</v>
      </c>
      <c r="AV295" s="25" t="str">
        <f>IF(Pengawas!AV295="","-",IF(Pengawas!AV295&gt;3,"Tidak valid","OK"))</f>
        <v>-</v>
      </c>
      <c r="AW295" s="25" t="str">
        <f>IF(Pengawas!AV295="",IF(Pengawas!AW295="","-","Harap dikosongkan"),IF(Pengawas!AV295=0,IF(Pengawas!AW295="","OK","Harap dikosongkan"),IF(Pengawas!AV295&gt;0,IF(Pengawas!AW295="","Harap diisi",IF(Pengawas!AW295&gt;2015,"Tidak valid","OK")))))</f>
        <v>-</v>
      </c>
      <c r="AX295" s="25" t="str">
        <f>IF(Pengawas!AV295="",IF(Pengawas!AX295="","-","Harap dikosongkan"),IF(Pengawas!AV295=0,IF(Pengawas!AX295="","OK","Harap dikosongkan"),IF(Pengawas!AV295&gt;0,IF(Pengawas!AX295="","Harap diisi",IF(Pengawas!AX295="","-",IF(Pengawas!AX295&gt;1,"Tidak valid","OK"))))))</f>
        <v>-</v>
      </c>
      <c r="AY295" s="25" t="str">
        <f>IF(Pengawas!AY295="","-",IF(Pengawas!AY295&gt;2,"Tidak valid","OK"))</f>
        <v>-</v>
      </c>
      <c r="AZ295" s="25" t="str">
        <f>IF(Pengawas!AY295="",IF(Pengawas!AZ295="","-","Harap dikosongkan"),IF(Pengawas!AY295=0,IF(Pengawas!AZ295="","OK","Harap dikosongkan"),IF(Pengawas!AZ295="","Harap diisi",IF(Pengawas!AZ295&gt;2015,"Cek lagi",IF(Pengawas!AZ295&lt;2000,"Cek lagi","OK")))))</f>
        <v>-</v>
      </c>
      <c r="BA295" s="25" t="str">
        <f>IF(Pengawas!BA295="","-",IF(LEN(Pengawas!BA295)&lt;5,"Cek lagi","OK"))</f>
        <v>-</v>
      </c>
      <c r="BB295" s="25" t="str">
        <f>IF(Pengawas!BB295="","-",IF(LEN(Pengawas!BB295)&lt;4,"Cek lagi","OK"))</f>
        <v>-</v>
      </c>
      <c r="BC295" s="25" t="str">
        <f>IF(Pengawas!BC295="","-",IF(LEN(Pengawas!BC295)&lt;4,"Cek lagi","OK"))</f>
        <v>-</v>
      </c>
      <c r="BD295" s="25" t="str">
        <f>IF(Pengawas!BD295="","-",IF(LEN(Pengawas!BD295)&lt;4,"Cek lagi","OK"))</f>
        <v>-</v>
      </c>
      <c r="BE295" s="25" t="str">
        <f>IF(Pengawas!BE295="","-",IF(LEN(Pengawas!BE295)&lt;4,"Cek lagi","OK"))</f>
        <v>-</v>
      </c>
      <c r="BF295" s="25" t="str">
        <f>IF(Pengawas!BF295="","-",IF(LEN(Pengawas!BF295)&lt;&gt;5,"Tidak valid","OK"))</f>
        <v>-</v>
      </c>
      <c r="BG295" s="25" t="str">
        <f>IF(Pengawas!BG295="","-",IF(LEN(Pengawas!BG295)&lt;9,"Cek lagi",IF(LEN(Pengawas!BG295)&gt;14,"Cek lagi","OK")))</f>
        <v>-</v>
      </c>
    </row>
    <row r="296" spans="1:59" ht="15" customHeight="1" x14ac:dyDescent="0.2">
      <c r="A296" s="25" t="str">
        <f>IF(Pengawas!A296="","-",IF(LEN(Pengawas!A296)&lt;4,"Cek lagi","OK"))</f>
        <v>-</v>
      </c>
      <c r="B296" s="25" t="str">
        <f>IF(Pengawas!B296="","-",IF(LEN(Pengawas!B296)&lt;4,"Cek lagi","OK"))</f>
        <v>-</v>
      </c>
      <c r="C296" s="25" t="str">
        <f>IF(Pengawas!C296="","-",IF(LEN(Pengawas!C296)&lt;&gt;18,"Tidak valid","OK"))</f>
        <v>-</v>
      </c>
      <c r="D296" s="25" t="str">
        <f>IF(Pengawas!D296="","-",IF(LEN(Pengawas!D296)&lt;&gt;16,"Tidak valid","OK"))</f>
        <v>-</v>
      </c>
      <c r="E296" s="25" t="str">
        <f>IF(Pengawas!E296="","-",IF(LEN(Pengawas!E296)&lt;4,"Cek lagi","OK"))</f>
        <v>-</v>
      </c>
      <c r="F296" s="25" t="str">
        <f>IF(Pengawas!F296="","-",IF(LEN(Pengawas!F296)&lt;&gt;16,"Tidak valid","OK"))</f>
        <v>-</v>
      </c>
      <c r="G296" s="25" t="str">
        <f>IF(Pengawas!G296="","-",IF(LEN(Pengawas!G296)&lt;4,"Cek lagi","OK"))</f>
        <v>-</v>
      </c>
      <c r="H296" s="26" t="str">
        <f>IF(Pengawas!H296="","-",IF(VALUE(LEFT(Pengawas!H296,2))&gt;31,"Tanggal tidak valid",IF(VALUE(LEFT(RIGHT(Pengawas!H296,7),2))&gt;12,"Bulan tidak valid",IF(VALUE(RIGHT(Pengawas!H296,4))&gt;1990,"Umur terlalu muda",IF(VALUE(RIGHT(Pengawas!H296,4))&lt;1955,"Umur terlalu tua","OK")))))</f>
        <v>-</v>
      </c>
      <c r="I296" s="25" t="str">
        <f>IF(Pengawas!I296="","-",IF(Pengawas!I296="L","OK",IF(Pengawas!I296="P","OK","Tidak valid")))</f>
        <v>-</v>
      </c>
      <c r="J296" s="25" t="str">
        <f>IF(Pengawas!J296="","-",IF(LEN(Pengawas!J296)&lt;4,"Cek lagi","OK"))</f>
        <v>-</v>
      </c>
      <c r="K296" s="25" t="str">
        <f>IF(Pengawas!K296="","-",IF(Pengawas!K296&gt;5,"Tidak valid",IF(Pengawas!K296&lt;1,"Tidak valid","OK")))</f>
        <v>-</v>
      </c>
      <c r="L296" s="25" t="str">
        <f>IF(Pengawas!L296="","-",IF(VALUE(LEFT(Pengawas!L296,1))&gt;1,"Tidak valid","OK"))</f>
        <v>-</v>
      </c>
      <c r="M296" s="25" t="str">
        <f>IF(Pengawas!M296="","-",IF(VALUE(LEFT(Pengawas!M296,1))&gt;1,"Tidak valid","OK"))</f>
        <v>-</v>
      </c>
      <c r="N296" s="25" t="str">
        <f>IF(Pengawas!N296="","-",IF(VALUE(LEFT(Pengawas!N296,2))&gt;31,"Tanggal tidak valid",IF(VALUE(LEFT(RIGHT(Pengawas!N296,7),2))&gt;12,"Bulan tidak valid",IF(VALUE(RIGHT(Pengawas!N296,4))&gt;2015,"Tahun cek lagi",IF(VALUE(RIGHT(Pengawas!N296,4))&lt;1930,"Tahun cek lagi","OK")))))</f>
        <v>-</v>
      </c>
      <c r="O296" s="26" t="str">
        <f>IF(Pengawas!O296="","-",IF(VALUE(LEFT(Pengawas!O296,2))&gt;31,"Tanggal tidak valid",IF(VALUE(LEFT(RIGHT(Pengawas!O296,7),2))&gt;12,"Bulan tidak valid",IF(VALUE(RIGHT(Pengawas!O296,4))&gt;2015,"Tahun cek lagi",IF(VALUE(RIGHT(Pengawas!O296,4))&lt;1930,"Tahun cek lagi","OK")))))</f>
        <v>-</v>
      </c>
      <c r="P296" s="26" t="str">
        <f>IF(Pengawas!P296="","-",IF(VALUE(LEFT(Pengawas!P296,2))&gt;31,"Tanggal tidak valid",IF(VALUE(LEFT(RIGHT(Pengawas!P296,7),2))&gt;12,"Bulan tidak valid",IF(VALUE(RIGHT(Pengawas!P296,4))&gt;2015,"Tahun cek lagi",IF(VALUE(RIGHT(Pengawas!P296,4))&lt;1930,"Tahun cek lagi","OK")))))</f>
        <v>-</v>
      </c>
      <c r="Q296" s="25" t="str">
        <f>IF(Pengawas!Q296="","-",IF(Pengawas!Q296&gt;3,"Tidak valid",IF(Pengawas!Q296&lt;1,"Tidak valid","OK")))</f>
        <v>-</v>
      </c>
      <c r="R296" s="25" t="str">
        <f>IF(Pengawas!R296="","-",IF(Pengawas!R296&gt;20000000,"Cek lagi",IF(Pengawas!R296&lt;50000,"Cek lagi","OK")))</f>
        <v>-</v>
      </c>
      <c r="S296" s="25" t="str">
        <f>IF(Pengawas!S296="","-",IF(Pengawas!S296&gt;3,"Tidak valid",IF(Pengawas!S296&lt;1,"Tidak valid","OK")))</f>
        <v>-</v>
      </c>
      <c r="T296" s="25" t="str">
        <f>IF(Pengawas!T296="","-",IF(Pengawas!T296&gt;6,"Tidak valid",IF(Pengawas!T296&lt;1,"Tidak valid","OK")))</f>
        <v>-</v>
      </c>
      <c r="U296" s="25" t="str">
        <f>IF(Pengawas!U296="","-",IF(Pengawas!U296&gt;4,"Tidak valid",IF(Pengawas!U296&lt;1,"Tidak valid","OK")))</f>
        <v>-</v>
      </c>
      <c r="V296" s="25" t="str">
        <f>IF(Pengawas!V296="","-",IF(Pengawas!V296&gt;2,"Tidak valid",IF(Pengawas!V296&lt;1,"Tidak valid","OK")))</f>
        <v>-</v>
      </c>
      <c r="W296" s="25" t="str">
        <f>IF(Pengawas!V296="","-",IF(Pengawas!V296=1,IF(Pengawas!W296="","Harap diisi","OK"),IF(Pengawas!V296=2,IF(Pengawas!W296="","Harap diisi","OK"),IF(Pengawas!V297&lt;1,"-",IF(Pengawas!V297&gt;2,"-","OK")))))</f>
        <v>-</v>
      </c>
      <c r="X296" s="25" t="str">
        <f>IF(Pengawas!V296="","-",IF(Pengawas!V296=1,IF(Pengawas!X296="","Harap diisi","OK"),IF(Pengawas!V296=2,IF(Pengawas!X296="","Harap diisi","OK"),IF(Pengawas!V297&lt;1,"-",IF(Pengawas!V297&gt;2,"-","OK")))))</f>
        <v>-</v>
      </c>
      <c r="Y296" s="25" t="str">
        <f>IF(Pengawas!V296="","-",IF(Pengawas!V296=1,IF(Pengawas!Y296="","Harap diisi","OK"),IF(Pengawas!V296=2,IF(Pengawas!Y296="","Harap diisi","OK"),IF(Pengawas!V297&lt;1,"-",IF(Pengawas!V297&gt;2,"-","OK")))))</f>
        <v>-</v>
      </c>
      <c r="Z296" s="25" t="str">
        <f>IF(Pengawas!V296="","-",IF(Pengawas!V296=1,IF(Pengawas!Z296="","Harap diisi","OK"),IF(Pengawas!V296=2,IF(Pengawas!Z296="","Harap diisi","OK"),IF(Pengawas!V297&lt;1,"-",IF(Pengawas!V297&gt;2,"-","OK")))))</f>
        <v>-</v>
      </c>
      <c r="AA296" s="25" t="str">
        <f>IF(Pengawas!V296="","-",IF(Pengawas!V296=1,IF(Pengawas!AA296="","Harap diisi","OK"),IF(Pengawas!V296=2,IF(Pengawas!AA296="","Harap diisi","OK"),IF(Pengawas!V297&lt;1,"-",IF(Pengawas!V297&gt;2,"-","OK")))))</f>
        <v>-</v>
      </c>
      <c r="AB296" s="25" t="str">
        <f>IF(Pengawas!V296="","-",IF(Pengawas!V296=1,IF(Pengawas!AB296="","Harap diisi","OK"),IF(Pengawas!V296=2,IF(Pengawas!AB296="","Harap diisi","OK"),IF(Pengawas!V297&lt;1,"-",IF(Pengawas!V297&gt;2,"-","OK")))))</f>
        <v>-</v>
      </c>
      <c r="AC296" s="25" t="str">
        <f>IF(Pengawas!V296="","-",IF(Pengawas!V296=1,IF(Pengawas!AC296="","Harap diisi","OK"),IF(Pengawas!V296=2,IF(Pengawas!AC296="","Harap diisi","OK"),IF(Pengawas!V297&lt;1,"-",IF(Pengawas!V297&gt;2,"-","OK")))))</f>
        <v>-</v>
      </c>
      <c r="AD296" s="25" t="str">
        <f>IF(Pengawas!V296="","-",IF(Pengawas!V296=1,IF(Pengawas!AD296="","OK","Harap dikosongkan"),IF(Pengawas!V296=2,IF(Pengawas!AD296="","Harap diisi","OK"),IF(Pengawas!V297&lt;1,"-",IF(Pengawas!V297&gt;2,"-","OK")))))</f>
        <v>-</v>
      </c>
      <c r="AE296" s="25" t="str">
        <f>IF(Pengawas!V296="","-",IF(Pengawas!V296=1,IF(Pengawas!AE296="","OK","Harap dikosongkan"),IF(Pengawas!V296=2,IF(Pengawas!AE296="","Harap diisi","OK"),IF(Pengawas!V297&lt;1,"-",IF(Pengawas!V297&gt;2,"-","OK")))))</f>
        <v>-</v>
      </c>
      <c r="AF296" s="25" t="str">
        <f>IF(Pengawas!V296="","-",IF(Pengawas!V296=1,IF(Pengawas!AF296="","OK","Harap dikosongkan"),IF(Pengawas!V296=2,IF(Pengawas!AF296="","Harap diisi","OK"),IF(Pengawas!V297&lt;1,"-",IF(Pengawas!V297&gt;2,"-","OK")))))</f>
        <v>-</v>
      </c>
      <c r="AG296" s="25" t="str">
        <f>IF(Pengawas!V296="","-",IF(Pengawas!V296=1,IF(Pengawas!AG296="","OK","Harap dikosongkan"),IF(Pengawas!V296=2,IF(Pengawas!AG296="","Harap diisi","OK"),IF(Pengawas!V297&lt;1,"-",IF(Pengawas!V297&gt;2,"-","OK")))))</f>
        <v>-</v>
      </c>
      <c r="AH296" s="25" t="str">
        <f>IF(Pengawas!V296="","-",IF(Pengawas!V296=1,IF(Pengawas!AH296="","OK","Harap dikosongkan"),IF(Pengawas!V296=2,IF(Pengawas!AH296="","Harap diisi","OK"),IF(Pengawas!V297&lt;1,"-",IF(Pengawas!V297&gt;2,"-","OK")))))</f>
        <v>-</v>
      </c>
      <c r="AI296" s="25" t="str">
        <f>IF(Pengawas!V296="","-",IF(Pengawas!V296=1,IF(Pengawas!AI296="","OK","Harap dikosongkan"),IF(Pengawas!V296=2,IF(Pengawas!AI296="","Harap diisi","OK"),IF(Pengawas!V297&lt;1,"-",IF(Pengawas!V297&gt;2,"-","OK")))))</f>
        <v>-</v>
      </c>
      <c r="AJ296" s="25" t="str">
        <f>IF(Pengawas!V296="","-",IF(Pengawas!V296=1,IF(Pengawas!AJ296="","OK","Harap dikosongkan"),IF(Pengawas!V296=2,IF(Pengawas!AJ296="","Harap diisi","OK"),IF(Pengawas!V297&lt;1,"-",IF(Pengawas!V297&gt;2,"-","OK")))))</f>
        <v>-</v>
      </c>
      <c r="AK296" s="25" t="str">
        <f>IF(Pengawas!V296="","-",IF(Pengawas!V296=1,IF(Pengawas!AK296="","OK","Harap dikosongkan"),IF(Pengawas!V296=2,IF(Pengawas!AK296="","Harap diisi","OK"),IF(Pengawas!V297&lt;1,"-",IF(Pengawas!V297&gt;2,"-","OK")))))</f>
        <v>-</v>
      </c>
      <c r="AL296" s="25" t="str">
        <f>IF(Pengawas!AL296="","-",IF(Pengawas!AL296&gt;3,"Tidak valid",IF(Pengawas!AL296&lt;1,"Tidak valid","OK")))</f>
        <v>-</v>
      </c>
      <c r="AM296" s="25" t="str">
        <f>IF(Pengawas!AL296="",IF(Pengawas!AM296="","-","Harap dikosongkan"),IF(Pengawas!AL296&lt;&gt;1,IF(Pengawas!AM296="","OK","Harap dikosongkan"),IF(Pengawas!AM296="","Harap diisi",IF(Pengawas!AM296&gt;2015,"Cek lagi",IF(Pengawas!AM296&lt;2005,"Cek lagi","OK")))))</f>
        <v>-</v>
      </c>
      <c r="AN296" s="25" t="str">
        <f>IF(Pengawas!AL296="",IF(Pengawas!AN296="","-","Harap dikosongkan"),IF(Pengawas!AL296&lt;&gt;1,IF(Pengawas!AN296="","OK","Harap dikosongkan"),IF(Pengawas!AN296="","Harap diisi",IF(VALUE(Pengawas!AN296)&gt;33,"Tidak valid",IF(VALUE(Pengawas!AN296)&lt;1,"Tidak valid","OK")))))</f>
        <v>-</v>
      </c>
      <c r="AO296" s="25" t="str">
        <f>IF(Pengawas!AL296="",IF(Pengawas!AO296="","-","Harap dikosongkan"),IF(Pengawas!AL296&lt;&gt;1,IF(Pengawas!AO296="","OK","Harap dikosongkan"),IF(Pengawas!AO296="","Harap diisi",IF(Pengawas!AO296&gt;1,"Tidak valid","OK"))))</f>
        <v>-</v>
      </c>
      <c r="AP296" s="25" t="str">
        <f>IF(Pengawas!AL296&gt;1,"OK",IF(Pengawas!AO296="",IF(Pengawas!AP296="","-","Kolom AO cek lagi"),IF(Pengawas!AO296=0,IF(Pengawas!AP296="","OK","Harap dikosongkan"),IF(Pengawas!AP296="","Harap diisi",IF(LEN(Pengawas!AP296)&lt;12,"Tidak valid",IF(LEN(Pengawas!AP296)&gt;14,"Tidak valid","OK"))))))</f>
        <v>-</v>
      </c>
      <c r="AQ296" s="26" t="str">
        <f>IF(Pengawas!AL296&gt;1,"OK",IF(Pengawas!AO296="",IF(Pengawas!AQ296="","-","Kolom AO cek lagi"),IF(Pengawas!AO296=0,IF(Pengawas!AQ296="","OK","Harap dikosongkan"),IF(Pengawas!AQ296="","Harap diisi",IF(LEN(Pengawas!AQ296)&lt;5,"Cek lagi","OK")))))</f>
        <v>-</v>
      </c>
      <c r="AR296" s="26" t="str">
        <f>IF(Pengawas!AL296&gt;1,"OK",IF(Pengawas!AO296="",IF(Pengawas!AR296="","-","Kolom AT cek lagi"),IF(Pengawas!AO296=0,IF(Pengawas!AR296="","OK","Harap dikosongkan"),IF(Pengawas!AR296="","Harap diisi",IF(VALUE(LEFT(Pengawas!AR296,2))&gt;31,"Tanggal tidak valid",IF(VALUE(LEFT(RIGHT(Pengawas!AR296,7),2))&gt;12,"Bulan tidak valid",IF(VALUE(RIGHT(Pengawas!AR296,4))&gt;2016,"Tahun cek lagi",IF(VALUE(RIGHT(Pengawas!AR296,4))&lt;2005,"Tahun cek lagi","OK"))))))))</f>
        <v>-</v>
      </c>
      <c r="AS296" s="25" t="str">
        <f>IF(Pengawas!AP296="",IF(Pengawas!AS296="","-","Harap dikosongkan"),IF(Pengawas!AP296&lt;&gt;"",IF(Pengawas!AS296="","Harap diisi",IF(Pengawas!AS296&gt;1,"Tidak valid","OK"))))</f>
        <v>-</v>
      </c>
      <c r="AT296" s="25" t="str">
        <f>IF(Pengawas!AS296="",IF(Pengawas!AT296="","-","Harap dikosongkan"),IF(Pengawas!AS296&lt;&gt;1,IF(Pengawas!AT296="","OK","Harap dikosongkan"),IF(Pengawas!AS296="",IF(Pengawas!AT296="","-","Harap dikosongkan"),IF(Pengawas!AS296=0,IF(Pengawas!AT296="","OK","Harap dikosongkan"),IF(Pengawas!AT296="","Harap diisi",IF(Pengawas!AT296&gt;2016,"Cek lagi",IF(Pengawas!AT296&lt;2005,"Cek lagi",IF(Pengawas!AM296&gt;Pengawas!AT296,"Cek lagi dengan Kolom AL","OK"))))))))</f>
        <v>-</v>
      </c>
      <c r="AU296" s="25" t="str">
        <f>IF(Pengawas!AS296="",IF(Pengawas!AU296="","-","Harap dikosongkan"),IF(Pengawas!AS296&lt;&gt;1,IF(Pengawas!AU296="","OK","Harap dikosongkan"),IF(Pengawas!AS296="",IF(Pengawas!AU296="","-","Harap dikosongkan"),IF(Pengawas!AS296=0,IF(Pengawas!AU296="","OK","Harap dikosongkan"),IF(Pengawas!AU296="","Harap diisi",IF(Pengawas!AU296&gt;20000000,"Cek lagi",IF(Pengawas!AU296&lt;100000,"Cek lagi","OK")))))))</f>
        <v>-</v>
      </c>
      <c r="AV296" s="25" t="str">
        <f>IF(Pengawas!AV296="","-",IF(Pengawas!AV296&gt;3,"Tidak valid","OK"))</f>
        <v>-</v>
      </c>
      <c r="AW296" s="25" t="str">
        <f>IF(Pengawas!AV296="",IF(Pengawas!AW296="","-","Harap dikosongkan"),IF(Pengawas!AV296=0,IF(Pengawas!AW296="","OK","Harap dikosongkan"),IF(Pengawas!AV296&gt;0,IF(Pengawas!AW296="","Harap diisi",IF(Pengawas!AW296&gt;2015,"Tidak valid","OK")))))</f>
        <v>-</v>
      </c>
      <c r="AX296" s="25" t="str">
        <f>IF(Pengawas!AV296="",IF(Pengawas!AX296="","-","Harap dikosongkan"),IF(Pengawas!AV296=0,IF(Pengawas!AX296="","OK","Harap dikosongkan"),IF(Pengawas!AV296&gt;0,IF(Pengawas!AX296="","Harap diisi",IF(Pengawas!AX296="","-",IF(Pengawas!AX296&gt;1,"Tidak valid","OK"))))))</f>
        <v>-</v>
      </c>
      <c r="AY296" s="25" t="str">
        <f>IF(Pengawas!AY296="","-",IF(Pengawas!AY296&gt;2,"Tidak valid","OK"))</f>
        <v>-</v>
      </c>
      <c r="AZ296" s="25" t="str">
        <f>IF(Pengawas!AY296="",IF(Pengawas!AZ296="","-","Harap dikosongkan"),IF(Pengawas!AY296=0,IF(Pengawas!AZ296="","OK","Harap dikosongkan"),IF(Pengawas!AZ296="","Harap diisi",IF(Pengawas!AZ296&gt;2015,"Cek lagi",IF(Pengawas!AZ296&lt;2000,"Cek lagi","OK")))))</f>
        <v>-</v>
      </c>
      <c r="BA296" s="25" t="str">
        <f>IF(Pengawas!BA296="","-",IF(LEN(Pengawas!BA296)&lt;5,"Cek lagi","OK"))</f>
        <v>-</v>
      </c>
      <c r="BB296" s="25" t="str">
        <f>IF(Pengawas!BB296="","-",IF(LEN(Pengawas!BB296)&lt;4,"Cek lagi","OK"))</f>
        <v>-</v>
      </c>
      <c r="BC296" s="25" t="str">
        <f>IF(Pengawas!BC296="","-",IF(LEN(Pengawas!BC296)&lt;4,"Cek lagi","OK"))</f>
        <v>-</v>
      </c>
      <c r="BD296" s="25" t="str">
        <f>IF(Pengawas!BD296="","-",IF(LEN(Pengawas!BD296)&lt;4,"Cek lagi","OK"))</f>
        <v>-</v>
      </c>
      <c r="BE296" s="25" t="str">
        <f>IF(Pengawas!BE296="","-",IF(LEN(Pengawas!BE296)&lt;4,"Cek lagi","OK"))</f>
        <v>-</v>
      </c>
      <c r="BF296" s="25" t="str">
        <f>IF(Pengawas!BF296="","-",IF(LEN(Pengawas!BF296)&lt;&gt;5,"Tidak valid","OK"))</f>
        <v>-</v>
      </c>
      <c r="BG296" s="25" t="str">
        <f>IF(Pengawas!BG296="","-",IF(LEN(Pengawas!BG296)&lt;9,"Cek lagi",IF(LEN(Pengawas!BG296)&gt;14,"Cek lagi","OK")))</f>
        <v>-</v>
      </c>
    </row>
    <row r="297" spans="1:59" ht="15" customHeight="1" x14ac:dyDescent="0.2">
      <c r="A297" s="25" t="str">
        <f>IF(Pengawas!A297="","-",IF(LEN(Pengawas!A297)&lt;4,"Cek lagi","OK"))</f>
        <v>-</v>
      </c>
      <c r="B297" s="25" t="str">
        <f>IF(Pengawas!B297="","-",IF(LEN(Pengawas!B297)&lt;4,"Cek lagi","OK"))</f>
        <v>-</v>
      </c>
      <c r="C297" s="25" t="str">
        <f>IF(Pengawas!C297="","-",IF(LEN(Pengawas!C297)&lt;&gt;18,"Tidak valid","OK"))</f>
        <v>-</v>
      </c>
      <c r="D297" s="25" t="str">
        <f>IF(Pengawas!D297="","-",IF(LEN(Pengawas!D297)&lt;&gt;16,"Tidak valid","OK"))</f>
        <v>-</v>
      </c>
      <c r="E297" s="25" t="str">
        <f>IF(Pengawas!E297="","-",IF(LEN(Pengawas!E297)&lt;4,"Cek lagi","OK"))</f>
        <v>-</v>
      </c>
      <c r="F297" s="25" t="str">
        <f>IF(Pengawas!F297="","-",IF(LEN(Pengawas!F297)&lt;&gt;16,"Tidak valid","OK"))</f>
        <v>-</v>
      </c>
      <c r="G297" s="25" t="str">
        <f>IF(Pengawas!G297="","-",IF(LEN(Pengawas!G297)&lt;4,"Cek lagi","OK"))</f>
        <v>-</v>
      </c>
      <c r="H297" s="26" t="str">
        <f>IF(Pengawas!H297="","-",IF(VALUE(LEFT(Pengawas!H297,2))&gt;31,"Tanggal tidak valid",IF(VALUE(LEFT(RIGHT(Pengawas!H297,7),2))&gt;12,"Bulan tidak valid",IF(VALUE(RIGHT(Pengawas!H297,4))&gt;1990,"Umur terlalu muda",IF(VALUE(RIGHT(Pengawas!H297,4))&lt;1955,"Umur terlalu tua","OK")))))</f>
        <v>-</v>
      </c>
      <c r="I297" s="25" t="str">
        <f>IF(Pengawas!I297="","-",IF(Pengawas!I297="L","OK",IF(Pengawas!I297="P","OK","Tidak valid")))</f>
        <v>-</v>
      </c>
      <c r="J297" s="25" t="str">
        <f>IF(Pengawas!J297="","-",IF(LEN(Pengawas!J297)&lt;4,"Cek lagi","OK"))</f>
        <v>-</v>
      </c>
      <c r="K297" s="25" t="str">
        <f>IF(Pengawas!K297="","-",IF(Pengawas!K297&gt;5,"Tidak valid",IF(Pengawas!K297&lt;1,"Tidak valid","OK")))</f>
        <v>-</v>
      </c>
      <c r="L297" s="25" t="str">
        <f>IF(Pengawas!L297="","-",IF(VALUE(LEFT(Pengawas!L297,1))&gt;1,"Tidak valid","OK"))</f>
        <v>-</v>
      </c>
      <c r="M297" s="25" t="str">
        <f>IF(Pengawas!M297="","-",IF(VALUE(LEFT(Pengawas!M297,1))&gt;1,"Tidak valid","OK"))</f>
        <v>-</v>
      </c>
      <c r="N297" s="25" t="str">
        <f>IF(Pengawas!N297="","-",IF(VALUE(LEFT(Pengawas!N297,2))&gt;31,"Tanggal tidak valid",IF(VALUE(LEFT(RIGHT(Pengawas!N297,7),2))&gt;12,"Bulan tidak valid",IF(VALUE(RIGHT(Pengawas!N297,4))&gt;2015,"Tahun cek lagi",IF(VALUE(RIGHT(Pengawas!N297,4))&lt;1930,"Tahun cek lagi","OK")))))</f>
        <v>-</v>
      </c>
      <c r="O297" s="26" t="str">
        <f>IF(Pengawas!O297="","-",IF(VALUE(LEFT(Pengawas!O297,2))&gt;31,"Tanggal tidak valid",IF(VALUE(LEFT(RIGHT(Pengawas!O297,7),2))&gt;12,"Bulan tidak valid",IF(VALUE(RIGHT(Pengawas!O297,4))&gt;2015,"Tahun cek lagi",IF(VALUE(RIGHT(Pengawas!O297,4))&lt;1930,"Tahun cek lagi","OK")))))</f>
        <v>-</v>
      </c>
      <c r="P297" s="26" t="str">
        <f>IF(Pengawas!P297="","-",IF(VALUE(LEFT(Pengawas!P297,2))&gt;31,"Tanggal tidak valid",IF(VALUE(LEFT(RIGHT(Pengawas!P297,7),2))&gt;12,"Bulan tidak valid",IF(VALUE(RIGHT(Pengawas!P297,4))&gt;2015,"Tahun cek lagi",IF(VALUE(RIGHT(Pengawas!P297,4))&lt;1930,"Tahun cek lagi","OK")))))</f>
        <v>-</v>
      </c>
      <c r="Q297" s="25" t="str">
        <f>IF(Pengawas!Q297="","-",IF(Pengawas!Q297&gt;3,"Tidak valid",IF(Pengawas!Q297&lt;1,"Tidak valid","OK")))</f>
        <v>-</v>
      </c>
      <c r="R297" s="25" t="str">
        <f>IF(Pengawas!R297="","-",IF(Pengawas!R297&gt;20000000,"Cek lagi",IF(Pengawas!R297&lt;50000,"Cek lagi","OK")))</f>
        <v>-</v>
      </c>
      <c r="S297" s="25" t="str">
        <f>IF(Pengawas!S297="","-",IF(Pengawas!S297&gt;3,"Tidak valid",IF(Pengawas!S297&lt;1,"Tidak valid","OK")))</f>
        <v>-</v>
      </c>
      <c r="T297" s="25" t="str">
        <f>IF(Pengawas!T297="","-",IF(Pengawas!T297&gt;6,"Tidak valid",IF(Pengawas!T297&lt;1,"Tidak valid","OK")))</f>
        <v>-</v>
      </c>
      <c r="U297" s="25" t="str">
        <f>IF(Pengawas!U297="","-",IF(Pengawas!U297&gt;4,"Tidak valid",IF(Pengawas!U297&lt;1,"Tidak valid","OK")))</f>
        <v>-</v>
      </c>
      <c r="V297" s="25" t="str">
        <f>IF(Pengawas!V297="","-",IF(Pengawas!V297&gt;2,"Tidak valid",IF(Pengawas!V297&lt;1,"Tidak valid","OK")))</f>
        <v>-</v>
      </c>
      <c r="W297" s="25" t="str">
        <f>IF(Pengawas!V297="","-",IF(Pengawas!V297=1,IF(Pengawas!W297="","Harap diisi","OK"),IF(Pengawas!V297=2,IF(Pengawas!W297="","Harap diisi","OK"),IF(Pengawas!V298&lt;1,"-",IF(Pengawas!V298&gt;2,"-","OK")))))</f>
        <v>-</v>
      </c>
      <c r="X297" s="25" t="str">
        <f>IF(Pengawas!V297="","-",IF(Pengawas!V297=1,IF(Pengawas!X297="","Harap diisi","OK"),IF(Pengawas!V297=2,IF(Pengawas!X297="","Harap diisi","OK"),IF(Pengawas!V298&lt;1,"-",IF(Pengawas!V298&gt;2,"-","OK")))))</f>
        <v>-</v>
      </c>
      <c r="Y297" s="25" t="str">
        <f>IF(Pengawas!V297="","-",IF(Pengawas!V297=1,IF(Pengawas!Y297="","Harap diisi","OK"),IF(Pengawas!V297=2,IF(Pengawas!Y297="","Harap diisi","OK"),IF(Pengawas!V298&lt;1,"-",IF(Pengawas!V298&gt;2,"-","OK")))))</f>
        <v>-</v>
      </c>
      <c r="Z297" s="25" t="str">
        <f>IF(Pengawas!V297="","-",IF(Pengawas!V297=1,IF(Pengawas!Z297="","Harap diisi","OK"),IF(Pengawas!V297=2,IF(Pengawas!Z297="","Harap diisi","OK"),IF(Pengawas!V298&lt;1,"-",IF(Pengawas!V298&gt;2,"-","OK")))))</f>
        <v>-</v>
      </c>
      <c r="AA297" s="25" t="str">
        <f>IF(Pengawas!V297="","-",IF(Pengawas!V297=1,IF(Pengawas!AA297="","Harap diisi","OK"),IF(Pengawas!V297=2,IF(Pengawas!AA297="","Harap diisi","OK"),IF(Pengawas!V298&lt;1,"-",IF(Pengawas!V298&gt;2,"-","OK")))))</f>
        <v>-</v>
      </c>
      <c r="AB297" s="25" t="str">
        <f>IF(Pengawas!V297="","-",IF(Pengawas!V297=1,IF(Pengawas!AB297="","Harap diisi","OK"),IF(Pengawas!V297=2,IF(Pengawas!AB297="","Harap diisi","OK"),IF(Pengawas!V298&lt;1,"-",IF(Pengawas!V298&gt;2,"-","OK")))))</f>
        <v>-</v>
      </c>
      <c r="AC297" s="25" t="str">
        <f>IF(Pengawas!V297="","-",IF(Pengawas!V297=1,IF(Pengawas!AC297="","Harap diisi","OK"),IF(Pengawas!V297=2,IF(Pengawas!AC297="","Harap diisi","OK"),IF(Pengawas!V298&lt;1,"-",IF(Pengawas!V298&gt;2,"-","OK")))))</f>
        <v>-</v>
      </c>
      <c r="AD297" s="25" t="str">
        <f>IF(Pengawas!V297="","-",IF(Pengawas!V297=1,IF(Pengawas!AD297="","OK","Harap dikosongkan"),IF(Pengawas!V297=2,IF(Pengawas!AD297="","Harap diisi","OK"),IF(Pengawas!V298&lt;1,"-",IF(Pengawas!V298&gt;2,"-","OK")))))</f>
        <v>-</v>
      </c>
      <c r="AE297" s="25" t="str">
        <f>IF(Pengawas!V297="","-",IF(Pengawas!V297=1,IF(Pengawas!AE297="","OK","Harap dikosongkan"),IF(Pengawas!V297=2,IF(Pengawas!AE297="","Harap diisi","OK"),IF(Pengawas!V298&lt;1,"-",IF(Pengawas!V298&gt;2,"-","OK")))))</f>
        <v>-</v>
      </c>
      <c r="AF297" s="25" t="str">
        <f>IF(Pengawas!V297="","-",IF(Pengawas!V297=1,IF(Pengawas!AF297="","OK","Harap dikosongkan"),IF(Pengawas!V297=2,IF(Pengawas!AF297="","Harap diisi","OK"),IF(Pengawas!V298&lt;1,"-",IF(Pengawas!V298&gt;2,"-","OK")))))</f>
        <v>-</v>
      </c>
      <c r="AG297" s="25" t="str">
        <f>IF(Pengawas!V297="","-",IF(Pengawas!V297=1,IF(Pengawas!AG297="","OK","Harap dikosongkan"),IF(Pengawas!V297=2,IF(Pengawas!AG297="","Harap diisi","OK"),IF(Pengawas!V298&lt;1,"-",IF(Pengawas!V298&gt;2,"-","OK")))))</f>
        <v>-</v>
      </c>
      <c r="AH297" s="25" t="str">
        <f>IF(Pengawas!V297="","-",IF(Pengawas!V297=1,IF(Pengawas!AH297="","OK","Harap dikosongkan"),IF(Pengawas!V297=2,IF(Pengawas!AH297="","Harap diisi","OK"),IF(Pengawas!V298&lt;1,"-",IF(Pengawas!V298&gt;2,"-","OK")))))</f>
        <v>-</v>
      </c>
      <c r="AI297" s="25" t="str">
        <f>IF(Pengawas!V297="","-",IF(Pengawas!V297=1,IF(Pengawas!AI297="","OK","Harap dikosongkan"),IF(Pengawas!V297=2,IF(Pengawas!AI297="","Harap diisi","OK"),IF(Pengawas!V298&lt;1,"-",IF(Pengawas!V298&gt;2,"-","OK")))))</f>
        <v>-</v>
      </c>
      <c r="AJ297" s="25" t="str">
        <f>IF(Pengawas!V297="","-",IF(Pengawas!V297=1,IF(Pengawas!AJ297="","OK","Harap dikosongkan"),IF(Pengawas!V297=2,IF(Pengawas!AJ297="","Harap diisi","OK"),IF(Pengawas!V298&lt;1,"-",IF(Pengawas!V298&gt;2,"-","OK")))))</f>
        <v>-</v>
      </c>
      <c r="AK297" s="25" t="str">
        <f>IF(Pengawas!V297="","-",IF(Pengawas!V297=1,IF(Pengawas!AK297="","OK","Harap dikosongkan"),IF(Pengawas!V297=2,IF(Pengawas!AK297="","Harap diisi","OK"),IF(Pengawas!V298&lt;1,"-",IF(Pengawas!V298&gt;2,"-","OK")))))</f>
        <v>-</v>
      </c>
      <c r="AL297" s="25" t="str">
        <f>IF(Pengawas!AL297="","-",IF(Pengawas!AL297&gt;3,"Tidak valid",IF(Pengawas!AL297&lt;1,"Tidak valid","OK")))</f>
        <v>-</v>
      </c>
      <c r="AM297" s="25" t="str">
        <f>IF(Pengawas!AL297="",IF(Pengawas!AM297="","-","Harap dikosongkan"),IF(Pengawas!AL297&lt;&gt;1,IF(Pengawas!AM297="","OK","Harap dikosongkan"),IF(Pengawas!AM297="","Harap diisi",IF(Pengawas!AM297&gt;2015,"Cek lagi",IF(Pengawas!AM297&lt;2005,"Cek lagi","OK")))))</f>
        <v>-</v>
      </c>
      <c r="AN297" s="25" t="str">
        <f>IF(Pengawas!AL297="",IF(Pengawas!AN297="","-","Harap dikosongkan"),IF(Pengawas!AL297&lt;&gt;1,IF(Pengawas!AN297="","OK","Harap dikosongkan"),IF(Pengawas!AN297="","Harap diisi",IF(VALUE(Pengawas!AN297)&gt;33,"Tidak valid",IF(VALUE(Pengawas!AN297)&lt;1,"Tidak valid","OK")))))</f>
        <v>-</v>
      </c>
      <c r="AO297" s="25" t="str">
        <f>IF(Pengawas!AL297="",IF(Pengawas!AO297="","-","Harap dikosongkan"),IF(Pengawas!AL297&lt;&gt;1,IF(Pengawas!AO297="","OK","Harap dikosongkan"),IF(Pengawas!AO297="","Harap diisi",IF(Pengawas!AO297&gt;1,"Tidak valid","OK"))))</f>
        <v>-</v>
      </c>
      <c r="AP297" s="25" t="str">
        <f>IF(Pengawas!AL297&gt;1,"OK",IF(Pengawas!AO297="",IF(Pengawas!AP297="","-","Kolom AO cek lagi"),IF(Pengawas!AO297=0,IF(Pengawas!AP297="","OK","Harap dikosongkan"),IF(Pengawas!AP297="","Harap diisi",IF(LEN(Pengawas!AP297)&lt;12,"Tidak valid",IF(LEN(Pengawas!AP297)&gt;14,"Tidak valid","OK"))))))</f>
        <v>-</v>
      </c>
      <c r="AQ297" s="26" t="str">
        <f>IF(Pengawas!AL297&gt;1,"OK",IF(Pengawas!AO297="",IF(Pengawas!AQ297="","-","Kolom AO cek lagi"),IF(Pengawas!AO297=0,IF(Pengawas!AQ297="","OK","Harap dikosongkan"),IF(Pengawas!AQ297="","Harap diisi",IF(LEN(Pengawas!AQ297)&lt;5,"Cek lagi","OK")))))</f>
        <v>-</v>
      </c>
      <c r="AR297" s="26" t="str">
        <f>IF(Pengawas!AL297&gt;1,"OK",IF(Pengawas!AO297="",IF(Pengawas!AR297="","-","Kolom AT cek lagi"),IF(Pengawas!AO297=0,IF(Pengawas!AR297="","OK","Harap dikosongkan"),IF(Pengawas!AR297="","Harap diisi",IF(VALUE(LEFT(Pengawas!AR297,2))&gt;31,"Tanggal tidak valid",IF(VALUE(LEFT(RIGHT(Pengawas!AR297,7),2))&gt;12,"Bulan tidak valid",IF(VALUE(RIGHT(Pengawas!AR297,4))&gt;2016,"Tahun cek lagi",IF(VALUE(RIGHT(Pengawas!AR297,4))&lt;2005,"Tahun cek lagi","OK"))))))))</f>
        <v>-</v>
      </c>
      <c r="AS297" s="25" t="str">
        <f>IF(Pengawas!AP297="",IF(Pengawas!AS297="","-","Harap dikosongkan"),IF(Pengawas!AP297&lt;&gt;"",IF(Pengawas!AS297="","Harap diisi",IF(Pengawas!AS297&gt;1,"Tidak valid","OK"))))</f>
        <v>-</v>
      </c>
      <c r="AT297" s="25" t="str">
        <f>IF(Pengawas!AS297="",IF(Pengawas!AT297="","-","Harap dikosongkan"),IF(Pengawas!AS297&lt;&gt;1,IF(Pengawas!AT297="","OK","Harap dikosongkan"),IF(Pengawas!AS297="",IF(Pengawas!AT297="","-","Harap dikosongkan"),IF(Pengawas!AS297=0,IF(Pengawas!AT297="","OK","Harap dikosongkan"),IF(Pengawas!AT297="","Harap diisi",IF(Pengawas!AT297&gt;2016,"Cek lagi",IF(Pengawas!AT297&lt;2005,"Cek lagi",IF(Pengawas!AM297&gt;Pengawas!AT297,"Cek lagi dengan Kolom AL","OK"))))))))</f>
        <v>-</v>
      </c>
      <c r="AU297" s="25" t="str">
        <f>IF(Pengawas!AS297="",IF(Pengawas!AU297="","-","Harap dikosongkan"),IF(Pengawas!AS297&lt;&gt;1,IF(Pengawas!AU297="","OK","Harap dikosongkan"),IF(Pengawas!AS297="",IF(Pengawas!AU297="","-","Harap dikosongkan"),IF(Pengawas!AS297=0,IF(Pengawas!AU297="","OK","Harap dikosongkan"),IF(Pengawas!AU297="","Harap diisi",IF(Pengawas!AU297&gt;20000000,"Cek lagi",IF(Pengawas!AU297&lt;100000,"Cek lagi","OK")))))))</f>
        <v>-</v>
      </c>
      <c r="AV297" s="25" t="str">
        <f>IF(Pengawas!AV297="","-",IF(Pengawas!AV297&gt;3,"Tidak valid","OK"))</f>
        <v>-</v>
      </c>
      <c r="AW297" s="25" t="str">
        <f>IF(Pengawas!AV297="",IF(Pengawas!AW297="","-","Harap dikosongkan"),IF(Pengawas!AV297=0,IF(Pengawas!AW297="","OK","Harap dikosongkan"),IF(Pengawas!AV297&gt;0,IF(Pengawas!AW297="","Harap diisi",IF(Pengawas!AW297&gt;2015,"Tidak valid","OK")))))</f>
        <v>-</v>
      </c>
      <c r="AX297" s="25" t="str">
        <f>IF(Pengawas!AV297="",IF(Pengawas!AX297="","-","Harap dikosongkan"),IF(Pengawas!AV297=0,IF(Pengawas!AX297="","OK","Harap dikosongkan"),IF(Pengawas!AV297&gt;0,IF(Pengawas!AX297="","Harap diisi",IF(Pengawas!AX297="","-",IF(Pengawas!AX297&gt;1,"Tidak valid","OK"))))))</f>
        <v>-</v>
      </c>
      <c r="AY297" s="25" t="str">
        <f>IF(Pengawas!AY297="","-",IF(Pengawas!AY297&gt;2,"Tidak valid","OK"))</f>
        <v>-</v>
      </c>
      <c r="AZ297" s="25" t="str">
        <f>IF(Pengawas!AY297="",IF(Pengawas!AZ297="","-","Harap dikosongkan"),IF(Pengawas!AY297=0,IF(Pengawas!AZ297="","OK","Harap dikosongkan"),IF(Pengawas!AZ297="","Harap diisi",IF(Pengawas!AZ297&gt;2015,"Cek lagi",IF(Pengawas!AZ297&lt;2000,"Cek lagi","OK")))))</f>
        <v>-</v>
      </c>
      <c r="BA297" s="25" t="str">
        <f>IF(Pengawas!BA297="","-",IF(LEN(Pengawas!BA297)&lt;5,"Cek lagi","OK"))</f>
        <v>-</v>
      </c>
      <c r="BB297" s="25" t="str">
        <f>IF(Pengawas!BB297="","-",IF(LEN(Pengawas!BB297)&lt;4,"Cek lagi","OK"))</f>
        <v>-</v>
      </c>
      <c r="BC297" s="25" t="str">
        <f>IF(Pengawas!BC297="","-",IF(LEN(Pengawas!BC297)&lt;4,"Cek lagi","OK"))</f>
        <v>-</v>
      </c>
      <c r="BD297" s="25" t="str">
        <f>IF(Pengawas!BD297="","-",IF(LEN(Pengawas!BD297)&lt;4,"Cek lagi","OK"))</f>
        <v>-</v>
      </c>
      <c r="BE297" s="25" t="str">
        <f>IF(Pengawas!BE297="","-",IF(LEN(Pengawas!BE297)&lt;4,"Cek lagi","OK"))</f>
        <v>-</v>
      </c>
      <c r="BF297" s="25" t="str">
        <f>IF(Pengawas!BF297="","-",IF(LEN(Pengawas!BF297)&lt;&gt;5,"Tidak valid","OK"))</f>
        <v>-</v>
      </c>
      <c r="BG297" s="25" t="str">
        <f>IF(Pengawas!BG297="","-",IF(LEN(Pengawas!BG297)&lt;9,"Cek lagi",IF(LEN(Pengawas!BG297)&gt;14,"Cek lagi","OK")))</f>
        <v>-</v>
      </c>
    </row>
    <row r="298" spans="1:59" ht="15" customHeight="1" x14ac:dyDescent="0.2">
      <c r="A298" s="25" t="str">
        <f>IF(Pengawas!A298="","-",IF(LEN(Pengawas!A298)&lt;4,"Cek lagi","OK"))</f>
        <v>-</v>
      </c>
      <c r="B298" s="25" t="str">
        <f>IF(Pengawas!B298="","-",IF(LEN(Pengawas!B298)&lt;4,"Cek lagi","OK"))</f>
        <v>-</v>
      </c>
      <c r="C298" s="25" t="str">
        <f>IF(Pengawas!C298="","-",IF(LEN(Pengawas!C298)&lt;&gt;18,"Tidak valid","OK"))</f>
        <v>-</v>
      </c>
      <c r="D298" s="25" t="str">
        <f>IF(Pengawas!D298="","-",IF(LEN(Pengawas!D298)&lt;&gt;16,"Tidak valid","OK"))</f>
        <v>-</v>
      </c>
      <c r="E298" s="25" t="str">
        <f>IF(Pengawas!E298="","-",IF(LEN(Pengawas!E298)&lt;4,"Cek lagi","OK"))</f>
        <v>-</v>
      </c>
      <c r="F298" s="25" t="str">
        <f>IF(Pengawas!F298="","-",IF(LEN(Pengawas!F298)&lt;&gt;16,"Tidak valid","OK"))</f>
        <v>-</v>
      </c>
      <c r="G298" s="25" t="str">
        <f>IF(Pengawas!G298="","-",IF(LEN(Pengawas!G298)&lt;4,"Cek lagi","OK"))</f>
        <v>-</v>
      </c>
      <c r="H298" s="26" t="str">
        <f>IF(Pengawas!H298="","-",IF(VALUE(LEFT(Pengawas!H298,2))&gt;31,"Tanggal tidak valid",IF(VALUE(LEFT(RIGHT(Pengawas!H298,7),2))&gt;12,"Bulan tidak valid",IF(VALUE(RIGHT(Pengawas!H298,4))&gt;1990,"Umur terlalu muda",IF(VALUE(RIGHT(Pengawas!H298,4))&lt;1955,"Umur terlalu tua","OK")))))</f>
        <v>-</v>
      </c>
      <c r="I298" s="25" t="str">
        <f>IF(Pengawas!I298="","-",IF(Pengawas!I298="L","OK",IF(Pengawas!I298="P","OK","Tidak valid")))</f>
        <v>-</v>
      </c>
      <c r="J298" s="25" t="str">
        <f>IF(Pengawas!J298="","-",IF(LEN(Pengawas!J298)&lt;4,"Cek lagi","OK"))</f>
        <v>-</v>
      </c>
      <c r="K298" s="25" t="str">
        <f>IF(Pengawas!K298="","-",IF(Pengawas!K298&gt;5,"Tidak valid",IF(Pengawas!K298&lt;1,"Tidak valid","OK")))</f>
        <v>-</v>
      </c>
      <c r="L298" s="25" t="str">
        <f>IF(Pengawas!L298="","-",IF(VALUE(LEFT(Pengawas!L298,1))&gt;1,"Tidak valid","OK"))</f>
        <v>-</v>
      </c>
      <c r="M298" s="25" t="str">
        <f>IF(Pengawas!M298="","-",IF(VALUE(LEFT(Pengawas!M298,1))&gt;1,"Tidak valid","OK"))</f>
        <v>-</v>
      </c>
      <c r="N298" s="25" t="str">
        <f>IF(Pengawas!N298="","-",IF(VALUE(LEFT(Pengawas!N298,2))&gt;31,"Tanggal tidak valid",IF(VALUE(LEFT(RIGHT(Pengawas!N298,7),2))&gt;12,"Bulan tidak valid",IF(VALUE(RIGHT(Pengawas!N298,4))&gt;2015,"Tahun cek lagi",IF(VALUE(RIGHT(Pengawas!N298,4))&lt;1930,"Tahun cek lagi","OK")))))</f>
        <v>-</v>
      </c>
      <c r="O298" s="26" t="str">
        <f>IF(Pengawas!O298="","-",IF(VALUE(LEFT(Pengawas!O298,2))&gt;31,"Tanggal tidak valid",IF(VALUE(LEFT(RIGHT(Pengawas!O298,7),2))&gt;12,"Bulan tidak valid",IF(VALUE(RIGHT(Pengawas!O298,4))&gt;2015,"Tahun cek lagi",IF(VALUE(RIGHT(Pengawas!O298,4))&lt;1930,"Tahun cek lagi","OK")))))</f>
        <v>-</v>
      </c>
      <c r="P298" s="26" t="str">
        <f>IF(Pengawas!P298="","-",IF(VALUE(LEFT(Pengawas!P298,2))&gt;31,"Tanggal tidak valid",IF(VALUE(LEFT(RIGHT(Pengawas!P298,7),2))&gt;12,"Bulan tidak valid",IF(VALUE(RIGHT(Pengawas!P298,4))&gt;2015,"Tahun cek lagi",IF(VALUE(RIGHT(Pengawas!P298,4))&lt;1930,"Tahun cek lagi","OK")))))</f>
        <v>-</v>
      </c>
      <c r="Q298" s="25" t="str">
        <f>IF(Pengawas!Q298="","-",IF(Pengawas!Q298&gt;3,"Tidak valid",IF(Pengawas!Q298&lt;1,"Tidak valid","OK")))</f>
        <v>-</v>
      </c>
      <c r="R298" s="25" t="str">
        <f>IF(Pengawas!R298="","-",IF(Pengawas!R298&gt;20000000,"Cek lagi",IF(Pengawas!R298&lt;50000,"Cek lagi","OK")))</f>
        <v>-</v>
      </c>
      <c r="S298" s="25" t="str">
        <f>IF(Pengawas!S298="","-",IF(Pengawas!S298&gt;3,"Tidak valid",IF(Pengawas!S298&lt;1,"Tidak valid","OK")))</f>
        <v>-</v>
      </c>
      <c r="T298" s="25" t="str">
        <f>IF(Pengawas!T298="","-",IF(Pengawas!T298&gt;6,"Tidak valid",IF(Pengawas!T298&lt;1,"Tidak valid","OK")))</f>
        <v>-</v>
      </c>
      <c r="U298" s="25" t="str">
        <f>IF(Pengawas!U298="","-",IF(Pengawas!U298&gt;4,"Tidak valid",IF(Pengawas!U298&lt;1,"Tidak valid","OK")))</f>
        <v>-</v>
      </c>
      <c r="V298" s="25" t="str">
        <f>IF(Pengawas!V298="","-",IF(Pengawas!V298&gt;2,"Tidak valid",IF(Pengawas!V298&lt;1,"Tidak valid","OK")))</f>
        <v>-</v>
      </c>
      <c r="W298" s="25" t="str">
        <f>IF(Pengawas!V298="","-",IF(Pengawas!V298=1,IF(Pengawas!W298="","Harap diisi","OK"),IF(Pengawas!V298=2,IF(Pengawas!W298="","Harap diisi","OK"),IF(Pengawas!V299&lt;1,"-",IF(Pengawas!V299&gt;2,"-","OK")))))</f>
        <v>-</v>
      </c>
      <c r="X298" s="25" t="str">
        <f>IF(Pengawas!V298="","-",IF(Pengawas!V298=1,IF(Pengawas!X298="","Harap diisi","OK"),IF(Pengawas!V298=2,IF(Pengawas!X298="","Harap diisi","OK"),IF(Pengawas!V299&lt;1,"-",IF(Pengawas!V299&gt;2,"-","OK")))))</f>
        <v>-</v>
      </c>
      <c r="Y298" s="25" t="str">
        <f>IF(Pengawas!V298="","-",IF(Pengawas!V298=1,IF(Pengawas!Y298="","Harap diisi","OK"),IF(Pengawas!V298=2,IF(Pengawas!Y298="","Harap diisi","OK"),IF(Pengawas!V299&lt;1,"-",IF(Pengawas!V299&gt;2,"-","OK")))))</f>
        <v>-</v>
      </c>
      <c r="Z298" s="25" t="str">
        <f>IF(Pengawas!V298="","-",IF(Pengawas!V298=1,IF(Pengawas!Z298="","Harap diisi","OK"),IF(Pengawas!V298=2,IF(Pengawas!Z298="","Harap diisi","OK"),IF(Pengawas!V299&lt;1,"-",IF(Pengawas!V299&gt;2,"-","OK")))))</f>
        <v>-</v>
      </c>
      <c r="AA298" s="25" t="str">
        <f>IF(Pengawas!V298="","-",IF(Pengawas!V298=1,IF(Pengawas!AA298="","Harap diisi","OK"),IF(Pengawas!V298=2,IF(Pengawas!AA298="","Harap diisi","OK"),IF(Pengawas!V299&lt;1,"-",IF(Pengawas!V299&gt;2,"-","OK")))))</f>
        <v>-</v>
      </c>
      <c r="AB298" s="25" t="str">
        <f>IF(Pengawas!V298="","-",IF(Pengawas!V298=1,IF(Pengawas!AB298="","Harap diisi","OK"),IF(Pengawas!V298=2,IF(Pengawas!AB298="","Harap diisi","OK"),IF(Pengawas!V299&lt;1,"-",IF(Pengawas!V299&gt;2,"-","OK")))))</f>
        <v>-</v>
      </c>
      <c r="AC298" s="25" t="str">
        <f>IF(Pengawas!V298="","-",IF(Pengawas!V298=1,IF(Pengawas!AC298="","Harap diisi","OK"),IF(Pengawas!V298=2,IF(Pengawas!AC298="","Harap diisi","OK"),IF(Pengawas!V299&lt;1,"-",IF(Pengawas!V299&gt;2,"-","OK")))))</f>
        <v>-</v>
      </c>
      <c r="AD298" s="25" t="str">
        <f>IF(Pengawas!V298="","-",IF(Pengawas!V298=1,IF(Pengawas!AD298="","OK","Harap dikosongkan"),IF(Pengawas!V298=2,IF(Pengawas!AD298="","Harap diisi","OK"),IF(Pengawas!V299&lt;1,"-",IF(Pengawas!V299&gt;2,"-","OK")))))</f>
        <v>-</v>
      </c>
      <c r="AE298" s="25" t="str">
        <f>IF(Pengawas!V298="","-",IF(Pengawas!V298=1,IF(Pengawas!AE298="","OK","Harap dikosongkan"),IF(Pengawas!V298=2,IF(Pengawas!AE298="","Harap diisi","OK"),IF(Pengawas!V299&lt;1,"-",IF(Pengawas!V299&gt;2,"-","OK")))))</f>
        <v>-</v>
      </c>
      <c r="AF298" s="25" t="str">
        <f>IF(Pengawas!V298="","-",IF(Pengawas!V298=1,IF(Pengawas!AF298="","OK","Harap dikosongkan"),IF(Pengawas!V298=2,IF(Pengawas!AF298="","Harap diisi","OK"),IF(Pengawas!V299&lt;1,"-",IF(Pengawas!V299&gt;2,"-","OK")))))</f>
        <v>-</v>
      </c>
      <c r="AG298" s="25" t="str">
        <f>IF(Pengawas!V298="","-",IF(Pengawas!V298=1,IF(Pengawas!AG298="","OK","Harap dikosongkan"),IF(Pengawas!V298=2,IF(Pengawas!AG298="","Harap diisi","OK"),IF(Pengawas!V299&lt;1,"-",IF(Pengawas!V299&gt;2,"-","OK")))))</f>
        <v>-</v>
      </c>
      <c r="AH298" s="25" t="str">
        <f>IF(Pengawas!V298="","-",IF(Pengawas!V298=1,IF(Pengawas!AH298="","OK","Harap dikosongkan"),IF(Pengawas!V298=2,IF(Pengawas!AH298="","Harap diisi","OK"),IF(Pengawas!V299&lt;1,"-",IF(Pengawas!V299&gt;2,"-","OK")))))</f>
        <v>-</v>
      </c>
      <c r="AI298" s="25" t="str">
        <f>IF(Pengawas!V298="","-",IF(Pengawas!V298=1,IF(Pengawas!AI298="","OK","Harap dikosongkan"),IF(Pengawas!V298=2,IF(Pengawas!AI298="","Harap diisi","OK"),IF(Pengawas!V299&lt;1,"-",IF(Pengawas!V299&gt;2,"-","OK")))))</f>
        <v>-</v>
      </c>
      <c r="AJ298" s="25" t="str">
        <f>IF(Pengawas!V298="","-",IF(Pengawas!V298=1,IF(Pengawas!AJ298="","OK","Harap dikosongkan"),IF(Pengawas!V298=2,IF(Pengawas!AJ298="","Harap diisi","OK"),IF(Pengawas!V299&lt;1,"-",IF(Pengawas!V299&gt;2,"-","OK")))))</f>
        <v>-</v>
      </c>
      <c r="AK298" s="25" t="str">
        <f>IF(Pengawas!V298="","-",IF(Pengawas!V298=1,IF(Pengawas!AK298="","OK","Harap dikosongkan"),IF(Pengawas!V298=2,IF(Pengawas!AK298="","Harap diisi","OK"),IF(Pengawas!V299&lt;1,"-",IF(Pengawas!V299&gt;2,"-","OK")))))</f>
        <v>-</v>
      </c>
      <c r="AL298" s="25" t="str">
        <f>IF(Pengawas!AL298="","-",IF(Pengawas!AL298&gt;3,"Tidak valid",IF(Pengawas!AL298&lt;1,"Tidak valid","OK")))</f>
        <v>-</v>
      </c>
      <c r="AM298" s="25" t="str">
        <f>IF(Pengawas!AL298="",IF(Pengawas!AM298="","-","Harap dikosongkan"),IF(Pengawas!AL298&lt;&gt;1,IF(Pengawas!AM298="","OK","Harap dikosongkan"),IF(Pengawas!AM298="","Harap diisi",IF(Pengawas!AM298&gt;2015,"Cek lagi",IF(Pengawas!AM298&lt;2005,"Cek lagi","OK")))))</f>
        <v>-</v>
      </c>
      <c r="AN298" s="25" t="str">
        <f>IF(Pengawas!AL298="",IF(Pengawas!AN298="","-","Harap dikosongkan"),IF(Pengawas!AL298&lt;&gt;1,IF(Pengawas!AN298="","OK","Harap dikosongkan"),IF(Pengawas!AN298="","Harap diisi",IF(VALUE(Pengawas!AN298)&gt;33,"Tidak valid",IF(VALUE(Pengawas!AN298)&lt;1,"Tidak valid","OK")))))</f>
        <v>-</v>
      </c>
      <c r="AO298" s="25" t="str">
        <f>IF(Pengawas!AL298="",IF(Pengawas!AO298="","-","Harap dikosongkan"),IF(Pengawas!AL298&lt;&gt;1,IF(Pengawas!AO298="","OK","Harap dikosongkan"),IF(Pengawas!AO298="","Harap diisi",IF(Pengawas!AO298&gt;1,"Tidak valid","OK"))))</f>
        <v>-</v>
      </c>
      <c r="AP298" s="25" t="str">
        <f>IF(Pengawas!AL298&gt;1,"OK",IF(Pengawas!AO298="",IF(Pengawas!AP298="","-","Kolom AO cek lagi"),IF(Pengawas!AO298=0,IF(Pengawas!AP298="","OK","Harap dikosongkan"),IF(Pengawas!AP298="","Harap diisi",IF(LEN(Pengawas!AP298)&lt;12,"Tidak valid",IF(LEN(Pengawas!AP298)&gt;14,"Tidak valid","OK"))))))</f>
        <v>-</v>
      </c>
      <c r="AQ298" s="26" t="str">
        <f>IF(Pengawas!AL298&gt;1,"OK",IF(Pengawas!AO298="",IF(Pengawas!AQ298="","-","Kolom AO cek lagi"),IF(Pengawas!AO298=0,IF(Pengawas!AQ298="","OK","Harap dikosongkan"),IF(Pengawas!AQ298="","Harap diisi",IF(LEN(Pengawas!AQ298)&lt;5,"Cek lagi","OK")))))</f>
        <v>-</v>
      </c>
      <c r="AR298" s="26" t="str">
        <f>IF(Pengawas!AL298&gt;1,"OK",IF(Pengawas!AO298="",IF(Pengawas!AR298="","-","Kolom AT cek lagi"),IF(Pengawas!AO298=0,IF(Pengawas!AR298="","OK","Harap dikosongkan"),IF(Pengawas!AR298="","Harap diisi",IF(VALUE(LEFT(Pengawas!AR298,2))&gt;31,"Tanggal tidak valid",IF(VALUE(LEFT(RIGHT(Pengawas!AR298,7),2))&gt;12,"Bulan tidak valid",IF(VALUE(RIGHT(Pengawas!AR298,4))&gt;2016,"Tahun cek lagi",IF(VALUE(RIGHT(Pengawas!AR298,4))&lt;2005,"Tahun cek lagi","OK"))))))))</f>
        <v>-</v>
      </c>
      <c r="AS298" s="25" t="str">
        <f>IF(Pengawas!AP298="",IF(Pengawas!AS298="","-","Harap dikosongkan"),IF(Pengawas!AP298&lt;&gt;"",IF(Pengawas!AS298="","Harap diisi",IF(Pengawas!AS298&gt;1,"Tidak valid","OK"))))</f>
        <v>-</v>
      </c>
      <c r="AT298" s="25" t="str">
        <f>IF(Pengawas!AS298="",IF(Pengawas!AT298="","-","Harap dikosongkan"),IF(Pengawas!AS298&lt;&gt;1,IF(Pengawas!AT298="","OK","Harap dikosongkan"),IF(Pengawas!AS298="",IF(Pengawas!AT298="","-","Harap dikosongkan"),IF(Pengawas!AS298=0,IF(Pengawas!AT298="","OK","Harap dikosongkan"),IF(Pengawas!AT298="","Harap diisi",IF(Pengawas!AT298&gt;2016,"Cek lagi",IF(Pengawas!AT298&lt;2005,"Cek lagi",IF(Pengawas!AM298&gt;Pengawas!AT298,"Cek lagi dengan Kolom AL","OK"))))))))</f>
        <v>-</v>
      </c>
      <c r="AU298" s="25" t="str">
        <f>IF(Pengawas!AS298="",IF(Pengawas!AU298="","-","Harap dikosongkan"),IF(Pengawas!AS298&lt;&gt;1,IF(Pengawas!AU298="","OK","Harap dikosongkan"),IF(Pengawas!AS298="",IF(Pengawas!AU298="","-","Harap dikosongkan"),IF(Pengawas!AS298=0,IF(Pengawas!AU298="","OK","Harap dikosongkan"),IF(Pengawas!AU298="","Harap diisi",IF(Pengawas!AU298&gt;20000000,"Cek lagi",IF(Pengawas!AU298&lt;100000,"Cek lagi","OK")))))))</f>
        <v>-</v>
      </c>
      <c r="AV298" s="25" t="str">
        <f>IF(Pengawas!AV298="","-",IF(Pengawas!AV298&gt;3,"Tidak valid","OK"))</f>
        <v>-</v>
      </c>
      <c r="AW298" s="25" t="str">
        <f>IF(Pengawas!AV298="",IF(Pengawas!AW298="","-","Harap dikosongkan"),IF(Pengawas!AV298=0,IF(Pengawas!AW298="","OK","Harap dikosongkan"),IF(Pengawas!AV298&gt;0,IF(Pengawas!AW298="","Harap diisi",IF(Pengawas!AW298&gt;2015,"Tidak valid","OK")))))</f>
        <v>-</v>
      </c>
      <c r="AX298" s="25" t="str">
        <f>IF(Pengawas!AV298="",IF(Pengawas!AX298="","-","Harap dikosongkan"),IF(Pengawas!AV298=0,IF(Pengawas!AX298="","OK","Harap dikosongkan"),IF(Pengawas!AV298&gt;0,IF(Pengawas!AX298="","Harap diisi",IF(Pengawas!AX298="","-",IF(Pengawas!AX298&gt;1,"Tidak valid","OK"))))))</f>
        <v>-</v>
      </c>
      <c r="AY298" s="25" t="str">
        <f>IF(Pengawas!AY298="","-",IF(Pengawas!AY298&gt;2,"Tidak valid","OK"))</f>
        <v>-</v>
      </c>
      <c r="AZ298" s="25" t="str">
        <f>IF(Pengawas!AY298="",IF(Pengawas!AZ298="","-","Harap dikosongkan"),IF(Pengawas!AY298=0,IF(Pengawas!AZ298="","OK","Harap dikosongkan"),IF(Pengawas!AZ298="","Harap diisi",IF(Pengawas!AZ298&gt;2015,"Cek lagi",IF(Pengawas!AZ298&lt;2000,"Cek lagi","OK")))))</f>
        <v>-</v>
      </c>
      <c r="BA298" s="25" t="str">
        <f>IF(Pengawas!BA298="","-",IF(LEN(Pengawas!BA298)&lt;5,"Cek lagi","OK"))</f>
        <v>-</v>
      </c>
      <c r="BB298" s="25" t="str">
        <f>IF(Pengawas!BB298="","-",IF(LEN(Pengawas!BB298)&lt;4,"Cek lagi","OK"))</f>
        <v>-</v>
      </c>
      <c r="BC298" s="25" t="str">
        <f>IF(Pengawas!BC298="","-",IF(LEN(Pengawas!BC298)&lt;4,"Cek lagi","OK"))</f>
        <v>-</v>
      </c>
      <c r="BD298" s="25" t="str">
        <f>IF(Pengawas!BD298="","-",IF(LEN(Pengawas!BD298)&lt;4,"Cek lagi","OK"))</f>
        <v>-</v>
      </c>
      <c r="BE298" s="25" t="str">
        <f>IF(Pengawas!BE298="","-",IF(LEN(Pengawas!BE298)&lt;4,"Cek lagi","OK"))</f>
        <v>-</v>
      </c>
      <c r="BF298" s="25" t="str">
        <f>IF(Pengawas!BF298="","-",IF(LEN(Pengawas!BF298)&lt;&gt;5,"Tidak valid","OK"))</f>
        <v>-</v>
      </c>
      <c r="BG298" s="25" t="str">
        <f>IF(Pengawas!BG298="","-",IF(LEN(Pengawas!BG298)&lt;9,"Cek lagi",IF(LEN(Pengawas!BG298)&gt;14,"Cek lagi","OK")))</f>
        <v>-</v>
      </c>
    </row>
    <row r="299" spans="1:59" ht="15" customHeight="1" x14ac:dyDescent="0.2">
      <c r="A299" s="25" t="str">
        <f>IF(Pengawas!A299="","-",IF(LEN(Pengawas!A299)&lt;4,"Cek lagi","OK"))</f>
        <v>-</v>
      </c>
      <c r="B299" s="25" t="str">
        <f>IF(Pengawas!B299="","-",IF(LEN(Pengawas!B299)&lt;4,"Cek lagi","OK"))</f>
        <v>-</v>
      </c>
      <c r="C299" s="25" t="str">
        <f>IF(Pengawas!C299="","-",IF(LEN(Pengawas!C299)&lt;&gt;18,"Tidak valid","OK"))</f>
        <v>-</v>
      </c>
      <c r="D299" s="25" t="str">
        <f>IF(Pengawas!D299="","-",IF(LEN(Pengawas!D299)&lt;&gt;16,"Tidak valid","OK"))</f>
        <v>-</v>
      </c>
      <c r="E299" s="25" t="str">
        <f>IF(Pengawas!E299="","-",IF(LEN(Pengawas!E299)&lt;4,"Cek lagi","OK"))</f>
        <v>-</v>
      </c>
      <c r="F299" s="25" t="str">
        <f>IF(Pengawas!F299="","-",IF(LEN(Pengawas!F299)&lt;&gt;16,"Tidak valid","OK"))</f>
        <v>-</v>
      </c>
      <c r="G299" s="25" t="str">
        <f>IF(Pengawas!G299="","-",IF(LEN(Pengawas!G299)&lt;4,"Cek lagi","OK"))</f>
        <v>-</v>
      </c>
      <c r="H299" s="26" t="str">
        <f>IF(Pengawas!H299="","-",IF(VALUE(LEFT(Pengawas!H299,2))&gt;31,"Tanggal tidak valid",IF(VALUE(LEFT(RIGHT(Pengawas!H299,7),2))&gt;12,"Bulan tidak valid",IF(VALUE(RIGHT(Pengawas!H299,4))&gt;1990,"Umur terlalu muda",IF(VALUE(RIGHT(Pengawas!H299,4))&lt;1955,"Umur terlalu tua","OK")))))</f>
        <v>-</v>
      </c>
      <c r="I299" s="25" t="str">
        <f>IF(Pengawas!I299="","-",IF(Pengawas!I299="L","OK",IF(Pengawas!I299="P","OK","Tidak valid")))</f>
        <v>-</v>
      </c>
      <c r="J299" s="25" t="str">
        <f>IF(Pengawas!J299="","-",IF(LEN(Pengawas!J299)&lt;4,"Cek lagi","OK"))</f>
        <v>-</v>
      </c>
      <c r="K299" s="25" t="str">
        <f>IF(Pengawas!K299="","-",IF(Pengawas!K299&gt;5,"Tidak valid",IF(Pengawas!K299&lt;1,"Tidak valid","OK")))</f>
        <v>-</v>
      </c>
      <c r="L299" s="25" t="str">
        <f>IF(Pengawas!L299="","-",IF(VALUE(LEFT(Pengawas!L299,1))&gt;1,"Tidak valid","OK"))</f>
        <v>-</v>
      </c>
      <c r="M299" s="25" t="str">
        <f>IF(Pengawas!M299="","-",IF(VALUE(LEFT(Pengawas!M299,1))&gt;1,"Tidak valid","OK"))</f>
        <v>-</v>
      </c>
      <c r="N299" s="25" t="str">
        <f>IF(Pengawas!N299="","-",IF(VALUE(LEFT(Pengawas!N299,2))&gt;31,"Tanggal tidak valid",IF(VALUE(LEFT(RIGHT(Pengawas!N299,7),2))&gt;12,"Bulan tidak valid",IF(VALUE(RIGHT(Pengawas!N299,4))&gt;2015,"Tahun cek lagi",IF(VALUE(RIGHT(Pengawas!N299,4))&lt;1930,"Tahun cek lagi","OK")))))</f>
        <v>-</v>
      </c>
      <c r="O299" s="26" t="str">
        <f>IF(Pengawas!O299="","-",IF(VALUE(LEFT(Pengawas!O299,2))&gt;31,"Tanggal tidak valid",IF(VALUE(LEFT(RIGHT(Pengawas!O299,7),2))&gt;12,"Bulan tidak valid",IF(VALUE(RIGHT(Pengawas!O299,4))&gt;2015,"Tahun cek lagi",IF(VALUE(RIGHT(Pengawas!O299,4))&lt;1930,"Tahun cek lagi","OK")))))</f>
        <v>-</v>
      </c>
      <c r="P299" s="26" t="str">
        <f>IF(Pengawas!P299="","-",IF(VALUE(LEFT(Pengawas!P299,2))&gt;31,"Tanggal tidak valid",IF(VALUE(LEFT(RIGHT(Pengawas!P299,7),2))&gt;12,"Bulan tidak valid",IF(VALUE(RIGHT(Pengawas!P299,4))&gt;2015,"Tahun cek lagi",IF(VALUE(RIGHT(Pengawas!P299,4))&lt;1930,"Tahun cek lagi","OK")))))</f>
        <v>-</v>
      </c>
      <c r="Q299" s="25" t="str">
        <f>IF(Pengawas!Q299="","-",IF(Pengawas!Q299&gt;3,"Tidak valid",IF(Pengawas!Q299&lt;1,"Tidak valid","OK")))</f>
        <v>-</v>
      </c>
      <c r="R299" s="25" t="str">
        <f>IF(Pengawas!R299="","-",IF(Pengawas!R299&gt;20000000,"Cek lagi",IF(Pengawas!R299&lt;50000,"Cek lagi","OK")))</f>
        <v>-</v>
      </c>
      <c r="S299" s="25" t="str">
        <f>IF(Pengawas!S299="","-",IF(Pengawas!S299&gt;3,"Tidak valid",IF(Pengawas!S299&lt;1,"Tidak valid","OK")))</f>
        <v>-</v>
      </c>
      <c r="T299" s="25" t="str">
        <f>IF(Pengawas!T299="","-",IF(Pengawas!T299&gt;6,"Tidak valid",IF(Pengawas!T299&lt;1,"Tidak valid","OK")))</f>
        <v>-</v>
      </c>
      <c r="U299" s="25" t="str">
        <f>IF(Pengawas!U299="","-",IF(Pengawas!U299&gt;4,"Tidak valid",IF(Pengawas!U299&lt;1,"Tidak valid","OK")))</f>
        <v>-</v>
      </c>
      <c r="V299" s="25" t="str">
        <f>IF(Pengawas!V299="","-",IF(Pengawas!V299&gt;2,"Tidak valid",IF(Pengawas!V299&lt;1,"Tidak valid","OK")))</f>
        <v>-</v>
      </c>
      <c r="W299" s="25" t="str">
        <f>IF(Pengawas!V299="","-",IF(Pengawas!V299=1,IF(Pengawas!W299="","Harap diisi","OK"),IF(Pengawas!V299=2,IF(Pengawas!W299="","Harap diisi","OK"),IF(Pengawas!V300&lt;1,"-",IF(Pengawas!V300&gt;2,"-","OK")))))</f>
        <v>-</v>
      </c>
      <c r="X299" s="25" t="str">
        <f>IF(Pengawas!V299="","-",IF(Pengawas!V299=1,IF(Pengawas!X299="","Harap diisi","OK"),IF(Pengawas!V299=2,IF(Pengawas!X299="","Harap diisi","OK"),IF(Pengawas!V300&lt;1,"-",IF(Pengawas!V300&gt;2,"-","OK")))))</f>
        <v>-</v>
      </c>
      <c r="Y299" s="25" t="str">
        <f>IF(Pengawas!V299="","-",IF(Pengawas!V299=1,IF(Pengawas!Y299="","Harap diisi","OK"),IF(Pengawas!V299=2,IF(Pengawas!Y299="","Harap diisi","OK"),IF(Pengawas!V300&lt;1,"-",IF(Pengawas!V300&gt;2,"-","OK")))))</f>
        <v>-</v>
      </c>
      <c r="Z299" s="25" t="str">
        <f>IF(Pengawas!V299="","-",IF(Pengawas!V299=1,IF(Pengawas!Z299="","Harap diisi","OK"),IF(Pengawas!V299=2,IF(Pengawas!Z299="","Harap diisi","OK"),IF(Pengawas!V300&lt;1,"-",IF(Pengawas!V300&gt;2,"-","OK")))))</f>
        <v>-</v>
      </c>
      <c r="AA299" s="25" t="str">
        <f>IF(Pengawas!V299="","-",IF(Pengawas!V299=1,IF(Pengawas!AA299="","Harap diisi","OK"),IF(Pengawas!V299=2,IF(Pengawas!AA299="","Harap diisi","OK"),IF(Pengawas!V300&lt;1,"-",IF(Pengawas!V300&gt;2,"-","OK")))))</f>
        <v>-</v>
      </c>
      <c r="AB299" s="25" t="str">
        <f>IF(Pengawas!V299="","-",IF(Pengawas!V299=1,IF(Pengawas!AB299="","Harap diisi","OK"),IF(Pengawas!V299=2,IF(Pengawas!AB299="","Harap diisi","OK"),IF(Pengawas!V300&lt;1,"-",IF(Pengawas!V300&gt;2,"-","OK")))))</f>
        <v>-</v>
      </c>
      <c r="AC299" s="25" t="str">
        <f>IF(Pengawas!V299="","-",IF(Pengawas!V299=1,IF(Pengawas!AC299="","Harap diisi","OK"),IF(Pengawas!V299=2,IF(Pengawas!AC299="","Harap diisi","OK"),IF(Pengawas!V300&lt;1,"-",IF(Pengawas!V300&gt;2,"-","OK")))))</f>
        <v>-</v>
      </c>
      <c r="AD299" s="25" t="str">
        <f>IF(Pengawas!V299="","-",IF(Pengawas!V299=1,IF(Pengawas!AD299="","OK","Harap dikosongkan"),IF(Pengawas!V299=2,IF(Pengawas!AD299="","Harap diisi","OK"),IF(Pengawas!V300&lt;1,"-",IF(Pengawas!V300&gt;2,"-","OK")))))</f>
        <v>-</v>
      </c>
      <c r="AE299" s="25" t="str">
        <f>IF(Pengawas!V299="","-",IF(Pengawas!V299=1,IF(Pengawas!AE299="","OK","Harap dikosongkan"),IF(Pengawas!V299=2,IF(Pengawas!AE299="","Harap diisi","OK"),IF(Pengawas!V300&lt;1,"-",IF(Pengawas!V300&gt;2,"-","OK")))))</f>
        <v>-</v>
      </c>
      <c r="AF299" s="25" t="str">
        <f>IF(Pengawas!V299="","-",IF(Pengawas!V299=1,IF(Pengawas!AF299="","OK","Harap dikosongkan"),IF(Pengawas!V299=2,IF(Pengawas!AF299="","Harap diisi","OK"),IF(Pengawas!V300&lt;1,"-",IF(Pengawas!V300&gt;2,"-","OK")))))</f>
        <v>-</v>
      </c>
      <c r="AG299" s="25" t="str">
        <f>IF(Pengawas!V299="","-",IF(Pengawas!V299=1,IF(Pengawas!AG299="","OK","Harap dikosongkan"),IF(Pengawas!V299=2,IF(Pengawas!AG299="","Harap diisi","OK"),IF(Pengawas!V300&lt;1,"-",IF(Pengawas!V300&gt;2,"-","OK")))))</f>
        <v>-</v>
      </c>
      <c r="AH299" s="25" t="str">
        <f>IF(Pengawas!V299="","-",IF(Pengawas!V299=1,IF(Pengawas!AH299="","OK","Harap dikosongkan"),IF(Pengawas!V299=2,IF(Pengawas!AH299="","Harap diisi","OK"),IF(Pengawas!V300&lt;1,"-",IF(Pengawas!V300&gt;2,"-","OK")))))</f>
        <v>-</v>
      </c>
      <c r="AI299" s="25" t="str">
        <f>IF(Pengawas!V299="","-",IF(Pengawas!V299=1,IF(Pengawas!AI299="","OK","Harap dikosongkan"),IF(Pengawas!V299=2,IF(Pengawas!AI299="","Harap diisi","OK"),IF(Pengawas!V300&lt;1,"-",IF(Pengawas!V300&gt;2,"-","OK")))))</f>
        <v>-</v>
      </c>
      <c r="AJ299" s="25" t="str">
        <f>IF(Pengawas!V299="","-",IF(Pengawas!V299=1,IF(Pengawas!AJ299="","OK","Harap dikosongkan"),IF(Pengawas!V299=2,IF(Pengawas!AJ299="","Harap diisi","OK"),IF(Pengawas!V300&lt;1,"-",IF(Pengawas!V300&gt;2,"-","OK")))))</f>
        <v>-</v>
      </c>
      <c r="AK299" s="25" t="str">
        <f>IF(Pengawas!V299="","-",IF(Pengawas!V299=1,IF(Pengawas!AK299="","OK","Harap dikosongkan"),IF(Pengawas!V299=2,IF(Pengawas!AK299="","Harap diisi","OK"),IF(Pengawas!V300&lt;1,"-",IF(Pengawas!V300&gt;2,"-","OK")))))</f>
        <v>-</v>
      </c>
      <c r="AL299" s="25" t="str">
        <f>IF(Pengawas!AL299="","-",IF(Pengawas!AL299&gt;3,"Tidak valid",IF(Pengawas!AL299&lt;1,"Tidak valid","OK")))</f>
        <v>-</v>
      </c>
      <c r="AM299" s="25" t="str">
        <f>IF(Pengawas!AL299="",IF(Pengawas!AM299="","-","Harap dikosongkan"),IF(Pengawas!AL299&lt;&gt;1,IF(Pengawas!AM299="","OK","Harap dikosongkan"),IF(Pengawas!AM299="","Harap diisi",IF(Pengawas!AM299&gt;2015,"Cek lagi",IF(Pengawas!AM299&lt;2005,"Cek lagi","OK")))))</f>
        <v>-</v>
      </c>
      <c r="AN299" s="25" t="str">
        <f>IF(Pengawas!AL299="",IF(Pengawas!AN299="","-","Harap dikosongkan"),IF(Pengawas!AL299&lt;&gt;1,IF(Pengawas!AN299="","OK","Harap dikosongkan"),IF(Pengawas!AN299="","Harap diisi",IF(VALUE(Pengawas!AN299)&gt;33,"Tidak valid",IF(VALUE(Pengawas!AN299)&lt;1,"Tidak valid","OK")))))</f>
        <v>-</v>
      </c>
      <c r="AO299" s="25" t="str">
        <f>IF(Pengawas!AL299="",IF(Pengawas!AO299="","-","Harap dikosongkan"),IF(Pengawas!AL299&lt;&gt;1,IF(Pengawas!AO299="","OK","Harap dikosongkan"),IF(Pengawas!AO299="","Harap diisi",IF(Pengawas!AO299&gt;1,"Tidak valid","OK"))))</f>
        <v>-</v>
      </c>
      <c r="AP299" s="25" t="str">
        <f>IF(Pengawas!AL299&gt;1,"OK",IF(Pengawas!AO299="",IF(Pengawas!AP299="","-","Kolom AO cek lagi"),IF(Pengawas!AO299=0,IF(Pengawas!AP299="","OK","Harap dikosongkan"),IF(Pengawas!AP299="","Harap diisi",IF(LEN(Pengawas!AP299)&lt;12,"Tidak valid",IF(LEN(Pengawas!AP299)&gt;14,"Tidak valid","OK"))))))</f>
        <v>-</v>
      </c>
      <c r="AQ299" s="26" t="str">
        <f>IF(Pengawas!AL299&gt;1,"OK",IF(Pengawas!AO299="",IF(Pengawas!AQ299="","-","Kolom AO cek lagi"),IF(Pengawas!AO299=0,IF(Pengawas!AQ299="","OK","Harap dikosongkan"),IF(Pengawas!AQ299="","Harap diisi",IF(LEN(Pengawas!AQ299)&lt;5,"Cek lagi","OK")))))</f>
        <v>-</v>
      </c>
      <c r="AR299" s="26" t="str">
        <f>IF(Pengawas!AL299&gt;1,"OK",IF(Pengawas!AO299="",IF(Pengawas!AR299="","-","Kolom AT cek lagi"),IF(Pengawas!AO299=0,IF(Pengawas!AR299="","OK","Harap dikosongkan"),IF(Pengawas!AR299="","Harap diisi",IF(VALUE(LEFT(Pengawas!AR299,2))&gt;31,"Tanggal tidak valid",IF(VALUE(LEFT(RIGHT(Pengawas!AR299,7),2))&gt;12,"Bulan tidak valid",IF(VALUE(RIGHT(Pengawas!AR299,4))&gt;2016,"Tahun cek lagi",IF(VALUE(RIGHT(Pengawas!AR299,4))&lt;2005,"Tahun cek lagi","OK"))))))))</f>
        <v>-</v>
      </c>
      <c r="AS299" s="25" t="str">
        <f>IF(Pengawas!AP299="",IF(Pengawas!AS299="","-","Harap dikosongkan"),IF(Pengawas!AP299&lt;&gt;"",IF(Pengawas!AS299="","Harap diisi",IF(Pengawas!AS299&gt;1,"Tidak valid","OK"))))</f>
        <v>-</v>
      </c>
      <c r="AT299" s="25" t="str">
        <f>IF(Pengawas!AS299="",IF(Pengawas!AT299="","-","Harap dikosongkan"),IF(Pengawas!AS299&lt;&gt;1,IF(Pengawas!AT299="","OK","Harap dikosongkan"),IF(Pengawas!AS299="",IF(Pengawas!AT299="","-","Harap dikosongkan"),IF(Pengawas!AS299=0,IF(Pengawas!AT299="","OK","Harap dikosongkan"),IF(Pengawas!AT299="","Harap diisi",IF(Pengawas!AT299&gt;2016,"Cek lagi",IF(Pengawas!AT299&lt;2005,"Cek lagi",IF(Pengawas!AM299&gt;Pengawas!AT299,"Cek lagi dengan Kolom AL","OK"))))))))</f>
        <v>-</v>
      </c>
      <c r="AU299" s="25" t="str">
        <f>IF(Pengawas!AS299="",IF(Pengawas!AU299="","-","Harap dikosongkan"),IF(Pengawas!AS299&lt;&gt;1,IF(Pengawas!AU299="","OK","Harap dikosongkan"),IF(Pengawas!AS299="",IF(Pengawas!AU299="","-","Harap dikosongkan"),IF(Pengawas!AS299=0,IF(Pengawas!AU299="","OK","Harap dikosongkan"),IF(Pengawas!AU299="","Harap diisi",IF(Pengawas!AU299&gt;20000000,"Cek lagi",IF(Pengawas!AU299&lt;100000,"Cek lagi","OK")))))))</f>
        <v>-</v>
      </c>
      <c r="AV299" s="25" t="str">
        <f>IF(Pengawas!AV299="","-",IF(Pengawas!AV299&gt;3,"Tidak valid","OK"))</f>
        <v>-</v>
      </c>
      <c r="AW299" s="25" t="str">
        <f>IF(Pengawas!AV299="",IF(Pengawas!AW299="","-","Harap dikosongkan"),IF(Pengawas!AV299=0,IF(Pengawas!AW299="","OK","Harap dikosongkan"),IF(Pengawas!AV299&gt;0,IF(Pengawas!AW299="","Harap diisi",IF(Pengawas!AW299&gt;2015,"Tidak valid","OK")))))</f>
        <v>-</v>
      </c>
      <c r="AX299" s="25" t="str">
        <f>IF(Pengawas!AV299="",IF(Pengawas!AX299="","-","Harap dikosongkan"),IF(Pengawas!AV299=0,IF(Pengawas!AX299="","OK","Harap dikosongkan"),IF(Pengawas!AV299&gt;0,IF(Pengawas!AX299="","Harap diisi",IF(Pengawas!AX299="","-",IF(Pengawas!AX299&gt;1,"Tidak valid","OK"))))))</f>
        <v>-</v>
      </c>
      <c r="AY299" s="25" t="str">
        <f>IF(Pengawas!AY299="","-",IF(Pengawas!AY299&gt;2,"Tidak valid","OK"))</f>
        <v>-</v>
      </c>
      <c r="AZ299" s="25" t="str">
        <f>IF(Pengawas!AY299="",IF(Pengawas!AZ299="","-","Harap dikosongkan"),IF(Pengawas!AY299=0,IF(Pengawas!AZ299="","OK","Harap dikosongkan"),IF(Pengawas!AZ299="","Harap diisi",IF(Pengawas!AZ299&gt;2015,"Cek lagi",IF(Pengawas!AZ299&lt;2000,"Cek lagi","OK")))))</f>
        <v>-</v>
      </c>
      <c r="BA299" s="25" t="str">
        <f>IF(Pengawas!BA299="","-",IF(LEN(Pengawas!BA299)&lt;5,"Cek lagi","OK"))</f>
        <v>-</v>
      </c>
      <c r="BB299" s="25" t="str">
        <f>IF(Pengawas!BB299="","-",IF(LEN(Pengawas!BB299)&lt;4,"Cek lagi","OK"))</f>
        <v>-</v>
      </c>
      <c r="BC299" s="25" t="str">
        <f>IF(Pengawas!BC299="","-",IF(LEN(Pengawas!BC299)&lt;4,"Cek lagi","OK"))</f>
        <v>-</v>
      </c>
      <c r="BD299" s="25" t="str">
        <f>IF(Pengawas!BD299="","-",IF(LEN(Pengawas!BD299)&lt;4,"Cek lagi","OK"))</f>
        <v>-</v>
      </c>
      <c r="BE299" s="25" t="str">
        <f>IF(Pengawas!BE299="","-",IF(LEN(Pengawas!BE299)&lt;4,"Cek lagi","OK"))</f>
        <v>-</v>
      </c>
      <c r="BF299" s="25" t="str">
        <f>IF(Pengawas!BF299="","-",IF(LEN(Pengawas!BF299)&lt;&gt;5,"Tidak valid","OK"))</f>
        <v>-</v>
      </c>
      <c r="BG299" s="25" t="str">
        <f>IF(Pengawas!BG299="","-",IF(LEN(Pengawas!BG299)&lt;9,"Cek lagi",IF(LEN(Pengawas!BG299)&gt;14,"Cek lagi","OK")))</f>
        <v>-</v>
      </c>
    </row>
    <row r="300" spans="1:59" ht="15" customHeight="1" x14ac:dyDescent="0.2">
      <c r="A300" s="25" t="str">
        <f>IF(Pengawas!A300="","-",IF(LEN(Pengawas!A300)&lt;4,"Cek lagi","OK"))</f>
        <v>-</v>
      </c>
      <c r="B300" s="25" t="str">
        <f>IF(Pengawas!B300="","-",IF(LEN(Pengawas!B300)&lt;4,"Cek lagi","OK"))</f>
        <v>-</v>
      </c>
      <c r="C300" s="25" t="str">
        <f>IF(Pengawas!C300="","-",IF(LEN(Pengawas!C300)&lt;&gt;18,"Tidak valid","OK"))</f>
        <v>-</v>
      </c>
      <c r="D300" s="25" t="str">
        <f>IF(Pengawas!D300="","-",IF(LEN(Pengawas!D300)&lt;&gt;16,"Tidak valid","OK"))</f>
        <v>-</v>
      </c>
      <c r="E300" s="25" t="str">
        <f>IF(Pengawas!E300="","-",IF(LEN(Pengawas!E300)&lt;4,"Cek lagi","OK"))</f>
        <v>-</v>
      </c>
      <c r="F300" s="25" t="str">
        <f>IF(Pengawas!F300="","-",IF(LEN(Pengawas!F300)&lt;&gt;16,"Tidak valid","OK"))</f>
        <v>-</v>
      </c>
      <c r="G300" s="25" t="str">
        <f>IF(Pengawas!G300="","-",IF(LEN(Pengawas!G300)&lt;4,"Cek lagi","OK"))</f>
        <v>-</v>
      </c>
      <c r="H300" s="26" t="str">
        <f>IF(Pengawas!H300="","-",IF(VALUE(LEFT(Pengawas!H300,2))&gt;31,"Tanggal tidak valid",IF(VALUE(LEFT(RIGHT(Pengawas!H300,7),2))&gt;12,"Bulan tidak valid",IF(VALUE(RIGHT(Pengawas!H300,4))&gt;1990,"Umur terlalu muda",IF(VALUE(RIGHT(Pengawas!H300,4))&lt;1955,"Umur terlalu tua","OK")))))</f>
        <v>-</v>
      </c>
      <c r="I300" s="25" t="str">
        <f>IF(Pengawas!I300="","-",IF(Pengawas!I300="L","OK",IF(Pengawas!I300="P","OK","Tidak valid")))</f>
        <v>-</v>
      </c>
      <c r="J300" s="25" t="str">
        <f>IF(Pengawas!J300="","-",IF(LEN(Pengawas!J300)&lt;4,"Cek lagi","OK"))</f>
        <v>-</v>
      </c>
      <c r="K300" s="25" t="str">
        <f>IF(Pengawas!K300="","-",IF(Pengawas!K300&gt;5,"Tidak valid",IF(Pengawas!K300&lt;1,"Tidak valid","OK")))</f>
        <v>-</v>
      </c>
      <c r="L300" s="25" t="str">
        <f>IF(Pengawas!L300="","-",IF(VALUE(LEFT(Pengawas!L300,1))&gt;1,"Tidak valid","OK"))</f>
        <v>-</v>
      </c>
      <c r="M300" s="25" t="str">
        <f>IF(Pengawas!M300="","-",IF(VALUE(LEFT(Pengawas!M300,1))&gt;1,"Tidak valid","OK"))</f>
        <v>-</v>
      </c>
      <c r="N300" s="25" t="str">
        <f>IF(Pengawas!N300="","-",IF(VALUE(LEFT(Pengawas!N300,2))&gt;31,"Tanggal tidak valid",IF(VALUE(LEFT(RIGHT(Pengawas!N300,7),2))&gt;12,"Bulan tidak valid",IF(VALUE(RIGHT(Pengawas!N300,4))&gt;2015,"Tahun cek lagi",IF(VALUE(RIGHT(Pengawas!N300,4))&lt;1930,"Tahun cek lagi","OK")))))</f>
        <v>-</v>
      </c>
      <c r="O300" s="26" t="str">
        <f>IF(Pengawas!O300="","-",IF(VALUE(LEFT(Pengawas!O300,2))&gt;31,"Tanggal tidak valid",IF(VALUE(LEFT(RIGHT(Pengawas!O300,7),2))&gt;12,"Bulan tidak valid",IF(VALUE(RIGHT(Pengawas!O300,4))&gt;2015,"Tahun cek lagi",IF(VALUE(RIGHT(Pengawas!O300,4))&lt;1930,"Tahun cek lagi","OK")))))</f>
        <v>-</v>
      </c>
      <c r="P300" s="26" t="str">
        <f>IF(Pengawas!P300="","-",IF(VALUE(LEFT(Pengawas!P300,2))&gt;31,"Tanggal tidak valid",IF(VALUE(LEFT(RIGHT(Pengawas!P300,7),2))&gt;12,"Bulan tidak valid",IF(VALUE(RIGHT(Pengawas!P300,4))&gt;2015,"Tahun cek lagi",IF(VALUE(RIGHT(Pengawas!P300,4))&lt;1930,"Tahun cek lagi","OK")))))</f>
        <v>-</v>
      </c>
      <c r="Q300" s="25" t="str">
        <f>IF(Pengawas!Q300="","-",IF(Pengawas!Q300&gt;3,"Tidak valid",IF(Pengawas!Q300&lt;1,"Tidak valid","OK")))</f>
        <v>-</v>
      </c>
      <c r="R300" s="25" t="str">
        <f>IF(Pengawas!R300="","-",IF(Pengawas!R300&gt;20000000,"Cek lagi",IF(Pengawas!R300&lt;50000,"Cek lagi","OK")))</f>
        <v>-</v>
      </c>
      <c r="S300" s="25" t="str">
        <f>IF(Pengawas!S300="","-",IF(Pengawas!S300&gt;3,"Tidak valid",IF(Pengawas!S300&lt;1,"Tidak valid","OK")))</f>
        <v>-</v>
      </c>
      <c r="T300" s="25" t="str">
        <f>IF(Pengawas!T300="","-",IF(Pengawas!T300&gt;6,"Tidak valid",IF(Pengawas!T300&lt;1,"Tidak valid","OK")))</f>
        <v>-</v>
      </c>
      <c r="U300" s="25" t="str">
        <f>IF(Pengawas!U300="","-",IF(Pengawas!U300&gt;4,"Tidak valid",IF(Pengawas!U300&lt;1,"Tidak valid","OK")))</f>
        <v>-</v>
      </c>
      <c r="V300" s="25" t="str">
        <f>IF(Pengawas!V300="","-",IF(Pengawas!V300&gt;2,"Tidak valid",IF(Pengawas!V300&lt;1,"Tidak valid","OK")))</f>
        <v>-</v>
      </c>
      <c r="W300" s="25" t="str">
        <f>IF(Pengawas!V300="","-",IF(Pengawas!V300=1,IF(Pengawas!W300="","Harap diisi","OK"),IF(Pengawas!V300=2,IF(Pengawas!W300="","Harap diisi","OK"),IF(Pengawas!V301&lt;1,"-",IF(Pengawas!V301&gt;2,"-","OK")))))</f>
        <v>-</v>
      </c>
      <c r="X300" s="25" t="str">
        <f>IF(Pengawas!V300="","-",IF(Pengawas!V300=1,IF(Pengawas!X300="","Harap diisi","OK"),IF(Pengawas!V300=2,IF(Pengawas!X300="","Harap diisi","OK"),IF(Pengawas!V301&lt;1,"-",IF(Pengawas!V301&gt;2,"-","OK")))))</f>
        <v>-</v>
      </c>
      <c r="Y300" s="25" t="str">
        <f>IF(Pengawas!V300="","-",IF(Pengawas!V300=1,IF(Pengawas!Y300="","Harap diisi","OK"),IF(Pengawas!V300=2,IF(Pengawas!Y300="","Harap diisi","OK"),IF(Pengawas!V301&lt;1,"-",IF(Pengawas!V301&gt;2,"-","OK")))))</f>
        <v>-</v>
      </c>
      <c r="Z300" s="25" t="str">
        <f>IF(Pengawas!V300="","-",IF(Pengawas!V300=1,IF(Pengawas!Z300="","Harap diisi","OK"),IF(Pengawas!V300=2,IF(Pengawas!Z300="","Harap diisi","OK"),IF(Pengawas!V301&lt;1,"-",IF(Pengawas!V301&gt;2,"-","OK")))))</f>
        <v>-</v>
      </c>
      <c r="AA300" s="25" t="str">
        <f>IF(Pengawas!V300="","-",IF(Pengawas!V300=1,IF(Pengawas!AA300="","Harap diisi","OK"),IF(Pengawas!V300=2,IF(Pengawas!AA300="","Harap diisi","OK"),IF(Pengawas!V301&lt;1,"-",IF(Pengawas!V301&gt;2,"-","OK")))))</f>
        <v>-</v>
      </c>
      <c r="AB300" s="25" t="str">
        <f>IF(Pengawas!V300="","-",IF(Pengawas!V300=1,IF(Pengawas!AB300="","Harap diisi","OK"),IF(Pengawas!V300=2,IF(Pengawas!AB300="","Harap diisi","OK"),IF(Pengawas!V301&lt;1,"-",IF(Pengawas!V301&gt;2,"-","OK")))))</f>
        <v>-</v>
      </c>
      <c r="AC300" s="25" t="str">
        <f>IF(Pengawas!V300="","-",IF(Pengawas!V300=1,IF(Pengawas!AC300="","Harap diisi","OK"),IF(Pengawas!V300=2,IF(Pengawas!AC300="","Harap diisi","OK"),IF(Pengawas!V301&lt;1,"-",IF(Pengawas!V301&gt;2,"-","OK")))))</f>
        <v>-</v>
      </c>
      <c r="AD300" s="25" t="str">
        <f>IF(Pengawas!V300="","-",IF(Pengawas!V300=1,IF(Pengawas!AD300="","OK","Harap dikosongkan"),IF(Pengawas!V300=2,IF(Pengawas!AD300="","Harap diisi","OK"),IF(Pengawas!V301&lt;1,"-",IF(Pengawas!V301&gt;2,"-","OK")))))</f>
        <v>-</v>
      </c>
      <c r="AE300" s="25" t="str">
        <f>IF(Pengawas!V300="","-",IF(Pengawas!V300=1,IF(Pengawas!AE300="","OK","Harap dikosongkan"),IF(Pengawas!V300=2,IF(Pengawas!AE300="","Harap diisi","OK"),IF(Pengawas!V301&lt;1,"-",IF(Pengawas!V301&gt;2,"-","OK")))))</f>
        <v>-</v>
      </c>
      <c r="AF300" s="25" t="str">
        <f>IF(Pengawas!V300="","-",IF(Pengawas!V300=1,IF(Pengawas!AF300="","OK","Harap dikosongkan"),IF(Pengawas!V300=2,IF(Pengawas!AF300="","Harap diisi","OK"),IF(Pengawas!V301&lt;1,"-",IF(Pengawas!V301&gt;2,"-","OK")))))</f>
        <v>-</v>
      </c>
      <c r="AG300" s="25" t="str">
        <f>IF(Pengawas!V300="","-",IF(Pengawas!V300=1,IF(Pengawas!AG300="","OK","Harap dikosongkan"),IF(Pengawas!V300=2,IF(Pengawas!AG300="","Harap diisi","OK"),IF(Pengawas!V301&lt;1,"-",IF(Pengawas!V301&gt;2,"-","OK")))))</f>
        <v>-</v>
      </c>
      <c r="AH300" s="25" t="str">
        <f>IF(Pengawas!V300="","-",IF(Pengawas!V300=1,IF(Pengawas!AH300="","OK","Harap dikosongkan"),IF(Pengawas!V300=2,IF(Pengawas!AH300="","Harap diisi","OK"),IF(Pengawas!V301&lt;1,"-",IF(Pengawas!V301&gt;2,"-","OK")))))</f>
        <v>-</v>
      </c>
      <c r="AI300" s="25" t="str">
        <f>IF(Pengawas!V300="","-",IF(Pengawas!V300=1,IF(Pengawas!AI300="","OK","Harap dikosongkan"),IF(Pengawas!V300=2,IF(Pengawas!AI300="","Harap diisi","OK"),IF(Pengawas!V301&lt;1,"-",IF(Pengawas!V301&gt;2,"-","OK")))))</f>
        <v>-</v>
      </c>
      <c r="AJ300" s="25" t="str">
        <f>IF(Pengawas!V300="","-",IF(Pengawas!V300=1,IF(Pengawas!AJ300="","OK","Harap dikosongkan"),IF(Pengawas!V300=2,IF(Pengawas!AJ300="","Harap diisi","OK"),IF(Pengawas!V301&lt;1,"-",IF(Pengawas!V301&gt;2,"-","OK")))))</f>
        <v>-</v>
      </c>
      <c r="AK300" s="25" t="str">
        <f>IF(Pengawas!V300="","-",IF(Pengawas!V300=1,IF(Pengawas!AK300="","OK","Harap dikosongkan"),IF(Pengawas!V300=2,IF(Pengawas!AK300="","Harap diisi","OK"),IF(Pengawas!V301&lt;1,"-",IF(Pengawas!V301&gt;2,"-","OK")))))</f>
        <v>-</v>
      </c>
      <c r="AL300" s="25" t="str">
        <f>IF(Pengawas!AL300="","-",IF(Pengawas!AL300&gt;3,"Tidak valid",IF(Pengawas!AL300&lt;1,"Tidak valid","OK")))</f>
        <v>-</v>
      </c>
      <c r="AM300" s="25" t="str">
        <f>IF(Pengawas!AL300="",IF(Pengawas!AM300="","-","Harap dikosongkan"),IF(Pengawas!AL300&lt;&gt;1,IF(Pengawas!AM300="","OK","Harap dikosongkan"),IF(Pengawas!AM300="","Harap diisi",IF(Pengawas!AM300&gt;2015,"Cek lagi",IF(Pengawas!AM300&lt;2005,"Cek lagi","OK")))))</f>
        <v>-</v>
      </c>
      <c r="AN300" s="25" t="str">
        <f>IF(Pengawas!AL300="",IF(Pengawas!AN300="","-","Harap dikosongkan"),IF(Pengawas!AL300&lt;&gt;1,IF(Pengawas!AN300="","OK","Harap dikosongkan"),IF(Pengawas!AN300="","Harap diisi",IF(VALUE(Pengawas!AN300)&gt;33,"Tidak valid",IF(VALUE(Pengawas!AN300)&lt;1,"Tidak valid","OK")))))</f>
        <v>-</v>
      </c>
      <c r="AO300" s="25" t="str">
        <f>IF(Pengawas!AL300="",IF(Pengawas!AO300="","-","Harap dikosongkan"),IF(Pengawas!AL300&lt;&gt;1,IF(Pengawas!AO300="","OK","Harap dikosongkan"),IF(Pengawas!AO300="","Harap diisi",IF(Pengawas!AO300&gt;1,"Tidak valid","OK"))))</f>
        <v>-</v>
      </c>
      <c r="AP300" s="25" t="str">
        <f>IF(Pengawas!AL300&gt;1,"OK",IF(Pengawas!AO300="",IF(Pengawas!AP300="","-","Kolom AO cek lagi"),IF(Pengawas!AO300=0,IF(Pengawas!AP300="","OK","Harap dikosongkan"),IF(Pengawas!AP300="","Harap diisi",IF(LEN(Pengawas!AP300)&lt;12,"Tidak valid",IF(LEN(Pengawas!AP300)&gt;14,"Tidak valid","OK"))))))</f>
        <v>-</v>
      </c>
      <c r="AQ300" s="26" t="str">
        <f>IF(Pengawas!AL300&gt;1,"OK",IF(Pengawas!AO300="",IF(Pengawas!AQ300="","-","Kolom AO cek lagi"),IF(Pengawas!AO300=0,IF(Pengawas!AQ300="","OK","Harap dikosongkan"),IF(Pengawas!AQ300="","Harap diisi",IF(LEN(Pengawas!AQ300)&lt;5,"Cek lagi","OK")))))</f>
        <v>-</v>
      </c>
      <c r="AR300" s="26" t="str">
        <f>IF(Pengawas!AL300&gt;1,"OK",IF(Pengawas!AO300="",IF(Pengawas!AR300="","-","Kolom AT cek lagi"),IF(Pengawas!AO300=0,IF(Pengawas!AR300="","OK","Harap dikosongkan"),IF(Pengawas!AR300="","Harap diisi",IF(VALUE(LEFT(Pengawas!AR300,2))&gt;31,"Tanggal tidak valid",IF(VALUE(LEFT(RIGHT(Pengawas!AR300,7),2))&gt;12,"Bulan tidak valid",IF(VALUE(RIGHT(Pengawas!AR300,4))&gt;2016,"Tahun cek lagi",IF(VALUE(RIGHT(Pengawas!AR300,4))&lt;2005,"Tahun cek lagi","OK"))))))))</f>
        <v>-</v>
      </c>
      <c r="AS300" s="25" t="str">
        <f>IF(Pengawas!AP300="",IF(Pengawas!AS300="","-","Harap dikosongkan"),IF(Pengawas!AP300&lt;&gt;"",IF(Pengawas!AS300="","Harap diisi",IF(Pengawas!AS300&gt;1,"Tidak valid","OK"))))</f>
        <v>-</v>
      </c>
      <c r="AT300" s="25" t="str">
        <f>IF(Pengawas!AS300="",IF(Pengawas!AT300="","-","Harap dikosongkan"),IF(Pengawas!AS300&lt;&gt;1,IF(Pengawas!AT300="","OK","Harap dikosongkan"),IF(Pengawas!AS300="",IF(Pengawas!AT300="","-","Harap dikosongkan"),IF(Pengawas!AS300=0,IF(Pengawas!AT300="","OK","Harap dikosongkan"),IF(Pengawas!AT300="","Harap diisi",IF(Pengawas!AT300&gt;2016,"Cek lagi",IF(Pengawas!AT300&lt;2005,"Cek lagi",IF(Pengawas!AM300&gt;Pengawas!AT300,"Cek lagi dengan Kolom AL","OK"))))))))</f>
        <v>-</v>
      </c>
      <c r="AU300" s="25" t="str">
        <f>IF(Pengawas!AS300="",IF(Pengawas!AU300="","-","Harap dikosongkan"),IF(Pengawas!AS300&lt;&gt;1,IF(Pengawas!AU300="","OK","Harap dikosongkan"),IF(Pengawas!AS300="",IF(Pengawas!AU300="","-","Harap dikosongkan"),IF(Pengawas!AS300=0,IF(Pengawas!AU300="","OK","Harap dikosongkan"),IF(Pengawas!AU300="","Harap diisi",IF(Pengawas!AU300&gt;20000000,"Cek lagi",IF(Pengawas!AU300&lt;100000,"Cek lagi","OK")))))))</f>
        <v>-</v>
      </c>
      <c r="AV300" s="25" t="str">
        <f>IF(Pengawas!AV300="","-",IF(Pengawas!AV300&gt;3,"Tidak valid","OK"))</f>
        <v>-</v>
      </c>
      <c r="AW300" s="25" t="str">
        <f>IF(Pengawas!AV300="",IF(Pengawas!AW300="","-","Harap dikosongkan"),IF(Pengawas!AV300=0,IF(Pengawas!AW300="","OK","Harap dikosongkan"),IF(Pengawas!AV300&gt;0,IF(Pengawas!AW300="","Harap diisi",IF(Pengawas!AW300&gt;2015,"Tidak valid","OK")))))</f>
        <v>-</v>
      </c>
      <c r="AX300" s="25" t="str">
        <f>IF(Pengawas!AV300="",IF(Pengawas!AX300="","-","Harap dikosongkan"),IF(Pengawas!AV300=0,IF(Pengawas!AX300="","OK","Harap dikosongkan"),IF(Pengawas!AV300&gt;0,IF(Pengawas!AX300="","Harap diisi",IF(Pengawas!AX300="","-",IF(Pengawas!AX300&gt;1,"Tidak valid","OK"))))))</f>
        <v>-</v>
      </c>
      <c r="AY300" s="25" t="str">
        <f>IF(Pengawas!AY300="","-",IF(Pengawas!AY300&gt;2,"Tidak valid","OK"))</f>
        <v>-</v>
      </c>
      <c r="AZ300" s="25" t="str">
        <f>IF(Pengawas!AY300="",IF(Pengawas!AZ300="","-","Harap dikosongkan"),IF(Pengawas!AY300=0,IF(Pengawas!AZ300="","OK","Harap dikosongkan"),IF(Pengawas!AZ300="","Harap diisi",IF(Pengawas!AZ300&gt;2015,"Cek lagi",IF(Pengawas!AZ300&lt;2000,"Cek lagi","OK")))))</f>
        <v>-</v>
      </c>
      <c r="BA300" s="25" t="str">
        <f>IF(Pengawas!BA300="","-",IF(LEN(Pengawas!BA300)&lt;5,"Cek lagi","OK"))</f>
        <v>-</v>
      </c>
      <c r="BB300" s="25" t="str">
        <f>IF(Pengawas!BB300="","-",IF(LEN(Pengawas!BB300)&lt;4,"Cek lagi","OK"))</f>
        <v>-</v>
      </c>
      <c r="BC300" s="25" t="str">
        <f>IF(Pengawas!BC300="","-",IF(LEN(Pengawas!BC300)&lt;4,"Cek lagi","OK"))</f>
        <v>-</v>
      </c>
      <c r="BD300" s="25" t="str">
        <f>IF(Pengawas!BD300="","-",IF(LEN(Pengawas!BD300)&lt;4,"Cek lagi","OK"))</f>
        <v>-</v>
      </c>
      <c r="BE300" s="25" t="str">
        <f>IF(Pengawas!BE300="","-",IF(LEN(Pengawas!BE300)&lt;4,"Cek lagi","OK"))</f>
        <v>-</v>
      </c>
      <c r="BF300" s="25" t="str">
        <f>IF(Pengawas!BF300="","-",IF(LEN(Pengawas!BF300)&lt;&gt;5,"Tidak valid","OK"))</f>
        <v>-</v>
      </c>
      <c r="BG300" s="25" t="str">
        <f>IF(Pengawas!BG300="","-",IF(LEN(Pengawas!BG300)&lt;9,"Cek lagi",IF(LEN(Pengawas!BG300)&gt;14,"Cek lagi","OK")))</f>
        <v>-</v>
      </c>
    </row>
    <row r="301" spans="1:59" ht="15" customHeight="1" x14ac:dyDescent="0.2">
      <c r="A301" s="25" t="str">
        <f>IF(Pengawas!A301="","-",IF(LEN(Pengawas!A301)&lt;4,"Cek lagi","OK"))</f>
        <v>-</v>
      </c>
      <c r="B301" s="25" t="str">
        <f>IF(Pengawas!B301="","-",IF(LEN(Pengawas!B301)&lt;4,"Cek lagi","OK"))</f>
        <v>-</v>
      </c>
      <c r="C301" s="25" t="str">
        <f>IF(Pengawas!C301="","-",IF(LEN(Pengawas!C301)&lt;&gt;18,"Tidak valid","OK"))</f>
        <v>-</v>
      </c>
      <c r="D301" s="25" t="str">
        <f>IF(Pengawas!D301="","-",IF(LEN(Pengawas!D301)&lt;&gt;16,"Tidak valid","OK"))</f>
        <v>-</v>
      </c>
      <c r="E301" s="25" t="str">
        <f>IF(Pengawas!E301="","-",IF(LEN(Pengawas!E301)&lt;4,"Cek lagi","OK"))</f>
        <v>-</v>
      </c>
      <c r="F301" s="25" t="str">
        <f>IF(Pengawas!F301="","-",IF(LEN(Pengawas!F301)&lt;&gt;16,"Tidak valid","OK"))</f>
        <v>-</v>
      </c>
      <c r="G301" s="25" t="str">
        <f>IF(Pengawas!G301="","-",IF(LEN(Pengawas!G301)&lt;4,"Cek lagi","OK"))</f>
        <v>-</v>
      </c>
      <c r="H301" s="26" t="str">
        <f>IF(Pengawas!H301="","-",IF(VALUE(LEFT(Pengawas!H301,2))&gt;31,"Tanggal tidak valid",IF(VALUE(LEFT(RIGHT(Pengawas!H301,7),2))&gt;12,"Bulan tidak valid",IF(VALUE(RIGHT(Pengawas!H301,4))&gt;1990,"Umur terlalu muda",IF(VALUE(RIGHT(Pengawas!H301,4))&lt;1955,"Umur terlalu tua","OK")))))</f>
        <v>-</v>
      </c>
      <c r="I301" s="25" t="str">
        <f>IF(Pengawas!I301="","-",IF(Pengawas!I301="L","OK",IF(Pengawas!I301="P","OK","Tidak valid")))</f>
        <v>-</v>
      </c>
      <c r="J301" s="25" t="str">
        <f>IF(Pengawas!J301="","-",IF(LEN(Pengawas!J301)&lt;4,"Cek lagi","OK"))</f>
        <v>-</v>
      </c>
      <c r="K301" s="25" t="str">
        <f>IF(Pengawas!K301="","-",IF(Pengawas!K301&gt;5,"Tidak valid",IF(Pengawas!K301&lt;1,"Tidak valid","OK")))</f>
        <v>-</v>
      </c>
      <c r="L301" s="25" t="str">
        <f>IF(Pengawas!L301="","-",IF(VALUE(LEFT(Pengawas!L301,1))&gt;1,"Tidak valid","OK"))</f>
        <v>-</v>
      </c>
      <c r="M301" s="25" t="str">
        <f>IF(Pengawas!M301="","-",IF(VALUE(LEFT(Pengawas!M301,1))&gt;1,"Tidak valid","OK"))</f>
        <v>-</v>
      </c>
      <c r="N301" s="25" t="str">
        <f>IF(Pengawas!N301="","-",IF(VALUE(LEFT(Pengawas!N301,2))&gt;31,"Tanggal tidak valid",IF(VALUE(LEFT(RIGHT(Pengawas!N301,7),2))&gt;12,"Bulan tidak valid",IF(VALUE(RIGHT(Pengawas!N301,4))&gt;2015,"Tahun cek lagi",IF(VALUE(RIGHT(Pengawas!N301,4))&lt;1930,"Tahun cek lagi","OK")))))</f>
        <v>-</v>
      </c>
      <c r="O301" s="26" t="str">
        <f>IF(Pengawas!O301="","-",IF(VALUE(LEFT(Pengawas!O301,2))&gt;31,"Tanggal tidak valid",IF(VALUE(LEFT(RIGHT(Pengawas!O301,7),2))&gt;12,"Bulan tidak valid",IF(VALUE(RIGHT(Pengawas!O301,4))&gt;2015,"Tahun cek lagi",IF(VALUE(RIGHT(Pengawas!O301,4))&lt;1930,"Tahun cek lagi","OK")))))</f>
        <v>-</v>
      </c>
      <c r="P301" s="26" t="str">
        <f>IF(Pengawas!P301="","-",IF(VALUE(LEFT(Pengawas!P301,2))&gt;31,"Tanggal tidak valid",IF(VALUE(LEFT(RIGHT(Pengawas!P301,7),2))&gt;12,"Bulan tidak valid",IF(VALUE(RIGHT(Pengawas!P301,4))&gt;2015,"Tahun cek lagi",IF(VALUE(RIGHT(Pengawas!P301,4))&lt;1930,"Tahun cek lagi","OK")))))</f>
        <v>-</v>
      </c>
      <c r="Q301" s="25" t="str">
        <f>IF(Pengawas!Q301="","-",IF(Pengawas!Q301&gt;3,"Tidak valid",IF(Pengawas!Q301&lt;1,"Tidak valid","OK")))</f>
        <v>-</v>
      </c>
      <c r="R301" s="25" t="str">
        <f>IF(Pengawas!R301="","-",IF(Pengawas!R301&gt;20000000,"Cek lagi",IF(Pengawas!R301&lt;50000,"Cek lagi","OK")))</f>
        <v>-</v>
      </c>
      <c r="S301" s="25" t="str">
        <f>IF(Pengawas!S301="","-",IF(Pengawas!S301&gt;3,"Tidak valid",IF(Pengawas!S301&lt;1,"Tidak valid","OK")))</f>
        <v>-</v>
      </c>
      <c r="T301" s="25" t="str">
        <f>IF(Pengawas!T301="","-",IF(Pengawas!T301&gt;6,"Tidak valid",IF(Pengawas!T301&lt;1,"Tidak valid","OK")))</f>
        <v>-</v>
      </c>
      <c r="U301" s="25" t="str">
        <f>IF(Pengawas!U301="","-",IF(Pengawas!U301&gt;4,"Tidak valid",IF(Pengawas!U301&lt;1,"Tidak valid","OK")))</f>
        <v>-</v>
      </c>
      <c r="V301" s="25" t="str">
        <f>IF(Pengawas!V301="","-",IF(Pengawas!V301&gt;2,"Tidak valid",IF(Pengawas!V301&lt;1,"Tidak valid","OK")))</f>
        <v>-</v>
      </c>
      <c r="W301" s="25" t="str">
        <f>IF(Pengawas!V301="","-",IF(Pengawas!V301=1,IF(Pengawas!W301="","Harap diisi","OK"),IF(Pengawas!V301=2,IF(Pengawas!W301="","Harap diisi","OK"),IF(Pengawas!V302&lt;1,"-",IF(Pengawas!V302&gt;2,"-","OK")))))</f>
        <v>-</v>
      </c>
      <c r="X301" s="25" t="str">
        <f>IF(Pengawas!V301="","-",IF(Pengawas!V301=1,IF(Pengawas!X301="","Harap diisi","OK"),IF(Pengawas!V301=2,IF(Pengawas!X301="","Harap diisi","OK"),IF(Pengawas!V302&lt;1,"-",IF(Pengawas!V302&gt;2,"-","OK")))))</f>
        <v>-</v>
      </c>
      <c r="Y301" s="25" t="str">
        <f>IF(Pengawas!V301="","-",IF(Pengawas!V301=1,IF(Pengawas!Y301="","Harap diisi","OK"),IF(Pengawas!V301=2,IF(Pengawas!Y301="","Harap diisi","OK"),IF(Pengawas!V302&lt;1,"-",IF(Pengawas!V302&gt;2,"-","OK")))))</f>
        <v>-</v>
      </c>
      <c r="Z301" s="25" t="str">
        <f>IF(Pengawas!V301="","-",IF(Pengawas!V301=1,IF(Pengawas!Z301="","Harap diisi","OK"),IF(Pengawas!V301=2,IF(Pengawas!Z301="","Harap diisi","OK"),IF(Pengawas!V302&lt;1,"-",IF(Pengawas!V302&gt;2,"-","OK")))))</f>
        <v>-</v>
      </c>
      <c r="AA301" s="25" t="str">
        <f>IF(Pengawas!V301="","-",IF(Pengawas!V301=1,IF(Pengawas!AA301="","Harap diisi","OK"),IF(Pengawas!V301=2,IF(Pengawas!AA301="","Harap diisi","OK"),IF(Pengawas!V302&lt;1,"-",IF(Pengawas!V302&gt;2,"-","OK")))))</f>
        <v>-</v>
      </c>
      <c r="AB301" s="25" t="str">
        <f>IF(Pengawas!V301="","-",IF(Pengawas!V301=1,IF(Pengawas!AB301="","Harap diisi","OK"),IF(Pengawas!V301=2,IF(Pengawas!AB301="","Harap diisi","OK"),IF(Pengawas!V302&lt;1,"-",IF(Pengawas!V302&gt;2,"-","OK")))))</f>
        <v>-</v>
      </c>
      <c r="AC301" s="25" t="str">
        <f>IF(Pengawas!V301="","-",IF(Pengawas!V301=1,IF(Pengawas!AC301="","Harap diisi","OK"),IF(Pengawas!V301=2,IF(Pengawas!AC301="","Harap diisi","OK"),IF(Pengawas!V302&lt;1,"-",IF(Pengawas!V302&gt;2,"-","OK")))))</f>
        <v>-</v>
      </c>
      <c r="AD301" s="25" t="str">
        <f>IF(Pengawas!V301="","-",IF(Pengawas!V301=1,IF(Pengawas!AD301="","OK","Harap dikosongkan"),IF(Pengawas!V301=2,IF(Pengawas!AD301="","Harap diisi","OK"),IF(Pengawas!V302&lt;1,"-",IF(Pengawas!V302&gt;2,"-","OK")))))</f>
        <v>-</v>
      </c>
      <c r="AE301" s="25" t="str">
        <f>IF(Pengawas!V301="","-",IF(Pengawas!V301=1,IF(Pengawas!AE301="","OK","Harap dikosongkan"),IF(Pengawas!V301=2,IF(Pengawas!AE301="","Harap diisi","OK"),IF(Pengawas!V302&lt;1,"-",IF(Pengawas!V302&gt;2,"-","OK")))))</f>
        <v>-</v>
      </c>
      <c r="AF301" s="25" t="str">
        <f>IF(Pengawas!V301="","-",IF(Pengawas!V301=1,IF(Pengawas!AF301="","OK","Harap dikosongkan"),IF(Pengawas!V301=2,IF(Pengawas!AF301="","Harap diisi","OK"),IF(Pengawas!V302&lt;1,"-",IF(Pengawas!V302&gt;2,"-","OK")))))</f>
        <v>-</v>
      </c>
      <c r="AG301" s="25" t="str">
        <f>IF(Pengawas!V301="","-",IF(Pengawas!V301=1,IF(Pengawas!AG301="","OK","Harap dikosongkan"),IF(Pengawas!V301=2,IF(Pengawas!AG301="","Harap diisi","OK"),IF(Pengawas!V302&lt;1,"-",IF(Pengawas!V302&gt;2,"-","OK")))))</f>
        <v>-</v>
      </c>
      <c r="AH301" s="25" t="str">
        <f>IF(Pengawas!V301="","-",IF(Pengawas!V301=1,IF(Pengawas!AH301="","OK","Harap dikosongkan"),IF(Pengawas!V301=2,IF(Pengawas!AH301="","Harap diisi","OK"),IF(Pengawas!V302&lt;1,"-",IF(Pengawas!V302&gt;2,"-","OK")))))</f>
        <v>-</v>
      </c>
      <c r="AI301" s="25" t="str">
        <f>IF(Pengawas!V301="","-",IF(Pengawas!V301=1,IF(Pengawas!AI301="","OK","Harap dikosongkan"),IF(Pengawas!V301=2,IF(Pengawas!AI301="","Harap diisi","OK"),IF(Pengawas!V302&lt;1,"-",IF(Pengawas!V302&gt;2,"-","OK")))))</f>
        <v>-</v>
      </c>
      <c r="AJ301" s="25" t="str">
        <f>IF(Pengawas!V301="","-",IF(Pengawas!V301=1,IF(Pengawas!AJ301="","OK","Harap dikosongkan"),IF(Pengawas!V301=2,IF(Pengawas!AJ301="","Harap diisi","OK"),IF(Pengawas!V302&lt;1,"-",IF(Pengawas!V302&gt;2,"-","OK")))))</f>
        <v>-</v>
      </c>
      <c r="AK301" s="25" t="str">
        <f>IF(Pengawas!V301="","-",IF(Pengawas!V301=1,IF(Pengawas!AK301="","OK","Harap dikosongkan"),IF(Pengawas!V301=2,IF(Pengawas!AK301="","Harap diisi","OK"),IF(Pengawas!V302&lt;1,"-",IF(Pengawas!V302&gt;2,"-","OK")))))</f>
        <v>-</v>
      </c>
      <c r="AL301" s="25" t="str">
        <f>IF(Pengawas!AL301="","-",IF(Pengawas!AL301&gt;3,"Tidak valid",IF(Pengawas!AL301&lt;1,"Tidak valid","OK")))</f>
        <v>-</v>
      </c>
      <c r="AM301" s="25" t="str">
        <f>IF(Pengawas!AL301="",IF(Pengawas!AM301="","-","Harap dikosongkan"),IF(Pengawas!AL301&lt;&gt;1,IF(Pengawas!AM301="","OK","Harap dikosongkan"),IF(Pengawas!AM301="","Harap diisi",IF(Pengawas!AM301&gt;2015,"Cek lagi",IF(Pengawas!AM301&lt;2005,"Cek lagi","OK")))))</f>
        <v>-</v>
      </c>
      <c r="AN301" s="25" t="str">
        <f>IF(Pengawas!AL301="",IF(Pengawas!AN301="","-","Harap dikosongkan"),IF(Pengawas!AL301&lt;&gt;1,IF(Pengawas!AN301="","OK","Harap dikosongkan"),IF(Pengawas!AN301="","Harap diisi",IF(VALUE(Pengawas!AN301)&gt;33,"Tidak valid",IF(VALUE(Pengawas!AN301)&lt;1,"Tidak valid","OK")))))</f>
        <v>-</v>
      </c>
      <c r="AO301" s="25" t="str">
        <f>IF(Pengawas!AL301="",IF(Pengawas!AO301="","-","Harap dikosongkan"),IF(Pengawas!AL301&lt;&gt;1,IF(Pengawas!AO301="","OK","Harap dikosongkan"),IF(Pengawas!AO301="","Harap diisi",IF(Pengawas!AO301&gt;1,"Tidak valid","OK"))))</f>
        <v>-</v>
      </c>
      <c r="AP301" s="25" t="str">
        <f>IF(Pengawas!AL301&gt;1,"OK",IF(Pengawas!AO301="",IF(Pengawas!AP301="","-","Kolom AO cek lagi"),IF(Pengawas!AO301=0,IF(Pengawas!AP301="","OK","Harap dikosongkan"),IF(Pengawas!AP301="","Harap diisi",IF(LEN(Pengawas!AP301)&lt;12,"Tidak valid",IF(LEN(Pengawas!AP301)&gt;14,"Tidak valid","OK"))))))</f>
        <v>-</v>
      </c>
      <c r="AQ301" s="26" t="str">
        <f>IF(Pengawas!AL301&gt;1,"OK",IF(Pengawas!AO301="",IF(Pengawas!AQ301="","-","Kolom AO cek lagi"),IF(Pengawas!AO301=0,IF(Pengawas!AQ301="","OK","Harap dikosongkan"),IF(Pengawas!AQ301="","Harap diisi",IF(LEN(Pengawas!AQ301)&lt;5,"Cek lagi","OK")))))</f>
        <v>-</v>
      </c>
      <c r="AR301" s="26" t="str">
        <f>IF(Pengawas!AL301&gt;1,"OK",IF(Pengawas!AO301="",IF(Pengawas!AR301="","-","Kolom AT cek lagi"),IF(Pengawas!AO301=0,IF(Pengawas!AR301="","OK","Harap dikosongkan"),IF(Pengawas!AR301="","Harap diisi",IF(VALUE(LEFT(Pengawas!AR301,2))&gt;31,"Tanggal tidak valid",IF(VALUE(LEFT(RIGHT(Pengawas!AR301,7),2))&gt;12,"Bulan tidak valid",IF(VALUE(RIGHT(Pengawas!AR301,4))&gt;2016,"Tahun cek lagi",IF(VALUE(RIGHT(Pengawas!AR301,4))&lt;2005,"Tahun cek lagi","OK"))))))))</f>
        <v>-</v>
      </c>
      <c r="AS301" s="25" t="str">
        <f>IF(Pengawas!AP301="",IF(Pengawas!AS301="","-","Harap dikosongkan"),IF(Pengawas!AP301&lt;&gt;"",IF(Pengawas!AS301="","Harap diisi",IF(Pengawas!AS301&gt;1,"Tidak valid","OK"))))</f>
        <v>-</v>
      </c>
      <c r="AT301" s="25" t="str">
        <f>IF(Pengawas!AS301="",IF(Pengawas!AT301="","-","Harap dikosongkan"),IF(Pengawas!AS301&lt;&gt;1,IF(Pengawas!AT301="","OK","Harap dikosongkan"),IF(Pengawas!AS301="",IF(Pengawas!AT301="","-","Harap dikosongkan"),IF(Pengawas!AS301=0,IF(Pengawas!AT301="","OK","Harap dikosongkan"),IF(Pengawas!AT301="","Harap diisi",IF(Pengawas!AT301&gt;2016,"Cek lagi",IF(Pengawas!AT301&lt;2005,"Cek lagi",IF(Pengawas!AM301&gt;Pengawas!AT301,"Cek lagi dengan Kolom AL","OK"))))))))</f>
        <v>-</v>
      </c>
      <c r="AU301" s="25" t="str">
        <f>IF(Pengawas!AS301="",IF(Pengawas!AU301="","-","Harap dikosongkan"),IF(Pengawas!AS301&lt;&gt;1,IF(Pengawas!AU301="","OK","Harap dikosongkan"),IF(Pengawas!AS301="",IF(Pengawas!AU301="","-","Harap dikosongkan"),IF(Pengawas!AS301=0,IF(Pengawas!AU301="","OK","Harap dikosongkan"),IF(Pengawas!AU301="","Harap diisi",IF(Pengawas!AU301&gt;20000000,"Cek lagi",IF(Pengawas!AU301&lt;100000,"Cek lagi","OK")))))))</f>
        <v>-</v>
      </c>
      <c r="AV301" s="25" t="str">
        <f>IF(Pengawas!AV301="","-",IF(Pengawas!AV301&gt;3,"Tidak valid","OK"))</f>
        <v>-</v>
      </c>
      <c r="AW301" s="25" t="str">
        <f>IF(Pengawas!AV301="",IF(Pengawas!AW301="","-","Harap dikosongkan"),IF(Pengawas!AV301=0,IF(Pengawas!AW301="","OK","Harap dikosongkan"),IF(Pengawas!AV301&gt;0,IF(Pengawas!AW301="","Harap diisi",IF(Pengawas!AW301&gt;2015,"Tidak valid","OK")))))</f>
        <v>-</v>
      </c>
      <c r="AX301" s="25" t="str">
        <f>IF(Pengawas!AV301="",IF(Pengawas!AX301="","-","Harap dikosongkan"),IF(Pengawas!AV301=0,IF(Pengawas!AX301="","OK","Harap dikosongkan"),IF(Pengawas!AV301&gt;0,IF(Pengawas!AX301="","Harap diisi",IF(Pengawas!AX301="","-",IF(Pengawas!AX301&gt;1,"Tidak valid","OK"))))))</f>
        <v>-</v>
      </c>
      <c r="AY301" s="25" t="str">
        <f>IF(Pengawas!AY301="","-",IF(Pengawas!AY301&gt;2,"Tidak valid","OK"))</f>
        <v>-</v>
      </c>
      <c r="AZ301" s="25" t="str">
        <f>IF(Pengawas!AY301="",IF(Pengawas!AZ301="","-","Harap dikosongkan"),IF(Pengawas!AY301=0,IF(Pengawas!AZ301="","OK","Harap dikosongkan"),IF(Pengawas!AZ301="","Harap diisi",IF(Pengawas!AZ301&gt;2015,"Cek lagi",IF(Pengawas!AZ301&lt;2000,"Cek lagi","OK")))))</f>
        <v>-</v>
      </c>
      <c r="BA301" s="25" t="str">
        <f>IF(Pengawas!BA301="","-",IF(LEN(Pengawas!BA301)&lt;5,"Cek lagi","OK"))</f>
        <v>-</v>
      </c>
      <c r="BB301" s="25" t="str">
        <f>IF(Pengawas!BB301="","-",IF(LEN(Pengawas!BB301)&lt;4,"Cek lagi","OK"))</f>
        <v>-</v>
      </c>
      <c r="BC301" s="25" t="str">
        <f>IF(Pengawas!BC301="","-",IF(LEN(Pengawas!BC301)&lt;4,"Cek lagi","OK"))</f>
        <v>-</v>
      </c>
      <c r="BD301" s="25" t="str">
        <f>IF(Pengawas!BD301="","-",IF(LEN(Pengawas!BD301)&lt;4,"Cek lagi","OK"))</f>
        <v>-</v>
      </c>
      <c r="BE301" s="25" t="str">
        <f>IF(Pengawas!BE301="","-",IF(LEN(Pengawas!BE301)&lt;4,"Cek lagi","OK"))</f>
        <v>-</v>
      </c>
      <c r="BF301" s="25" t="str">
        <f>IF(Pengawas!BF301="","-",IF(LEN(Pengawas!BF301)&lt;&gt;5,"Tidak valid","OK"))</f>
        <v>-</v>
      </c>
      <c r="BG301" s="25" t="str">
        <f>IF(Pengawas!BG301="","-",IF(LEN(Pengawas!BG301)&lt;9,"Cek lagi",IF(LEN(Pengawas!BG301)&gt;14,"Cek lagi","OK")))</f>
        <v>-</v>
      </c>
    </row>
    <row r="302" spans="1:59" ht="15" customHeight="1" x14ac:dyDescent="0.2">
      <c r="A302" s="25" t="str">
        <f>IF(Pengawas!A302="","-",IF(LEN(Pengawas!A302)&lt;4,"Cek lagi","OK"))</f>
        <v>-</v>
      </c>
      <c r="B302" s="25" t="str">
        <f>IF(Pengawas!B302="","-",IF(LEN(Pengawas!B302)&lt;4,"Cek lagi","OK"))</f>
        <v>-</v>
      </c>
      <c r="C302" s="25" t="str">
        <f>IF(Pengawas!C302="","-",IF(LEN(Pengawas!C302)&lt;&gt;18,"Tidak valid","OK"))</f>
        <v>-</v>
      </c>
      <c r="D302" s="25" t="str">
        <f>IF(Pengawas!D302="","-",IF(LEN(Pengawas!D302)&lt;&gt;16,"Tidak valid","OK"))</f>
        <v>-</v>
      </c>
      <c r="E302" s="25" t="str">
        <f>IF(Pengawas!E302="","-",IF(LEN(Pengawas!E302)&lt;4,"Cek lagi","OK"))</f>
        <v>-</v>
      </c>
      <c r="F302" s="25" t="str">
        <f>IF(Pengawas!F302="","-",IF(LEN(Pengawas!F302)&lt;&gt;16,"Tidak valid","OK"))</f>
        <v>-</v>
      </c>
      <c r="G302" s="25" t="str">
        <f>IF(Pengawas!G302="","-",IF(LEN(Pengawas!G302)&lt;4,"Cek lagi","OK"))</f>
        <v>-</v>
      </c>
      <c r="H302" s="26" t="str">
        <f>IF(Pengawas!H302="","-",IF(VALUE(LEFT(Pengawas!H302,2))&gt;31,"Tanggal tidak valid",IF(VALUE(LEFT(RIGHT(Pengawas!H302,7),2))&gt;12,"Bulan tidak valid",IF(VALUE(RIGHT(Pengawas!H302,4))&gt;1990,"Umur terlalu muda",IF(VALUE(RIGHT(Pengawas!H302,4))&lt;1955,"Umur terlalu tua","OK")))))</f>
        <v>-</v>
      </c>
      <c r="I302" s="25" t="str">
        <f>IF(Pengawas!I302="","-",IF(Pengawas!I302="L","OK",IF(Pengawas!I302="P","OK","Tidak valid")))</f>
        <v>-</v>
      </c>
      <c r="J302" s="25" t="str">
        <f>IF(Pengawas!J302="","-",IF(LEN(Pengawas!J302)&lt;4,"Cek lagi","OK"))</f>
        <v>-</v>
      </c>
      <c r="K302" s="25" t="str">
        <f>IF(Pengawas!K302="","-",IF(Pengawas!K302&gt;5,"Tidak valid",IF(Pengawas!K302&lt;1,"Tidak valid","OK")))</f>
        <v>-</v>
      </c>
      <c r="L302" s="25" t="str">
        <f>IF(Pengawas!L302="","-",IF(VALUE(LEFT(Pengawas!L302,1))&gt;1,"Tidak valid","OK"))</f>
        <v>-</v>
      </c>
      <c r="M302" s="25" t="str">
        <f>IF(Pengawas!M302="","-",IF(VALUE(LEFT(Pengawas!M302,1))&gt;1,"Tidak valid","OK"))</f>
        <v>-</v>
      </c>
      <c r="N302" s="25" t="str">
        <f>IF(Pengawas!N302="","-",IF(VALUE(LEFT(Pengawas!N302,2))&gt;31,"Tanggal tidak valid",IF(VALUE(LEFT(RIGHT(Pengawas!N302,7),2))&gt;12,"Bulan tidak valid",IF(VALUE(RIGHT(Pengawas!N302,4))&gt;2015,"Tahun cek lagi",IF(VALUE(RIGHT(Pengawas!N302,4))&lt;1930,"Tahun cek lagi","OK")))))</f>
        <v>-</v>
      </c>
      <c r="O302" s="26" t="str">
        <f>IF(Pengawas!O302="","-",IF(VALUE(LEFT(Pengawas!O302,2))&gt;31,"Tanggal tidak valid",IF(VALUE(LEFT(RIGHT(Pengawas!O302,7),2))&gt;12,"Bulan tidak valid",IF(VALUE(RIGHT(Pengawas!O302,4))&gt;2015,"Tahun cek lagi",IF(VALUE(RIGHT(Pengawas!O302,4))&lt;1930,"Tahun cek lagi","OK")))))</f>
        <v>-</v>
      </c>
      <c r="P302" s="26" t="str">
        <f>IF(Pengawas!P302="","-",IF(VALUE(LEFT(Pengawas!P302,2))&gt;31,"Tanggal tidak valid",IF(VALUE(LEFT(RIGHT(Pengawas!P302,7),2))&gt;12,"Bulan tidak valid",IF(VALUE(RIGHT(Pengawas!P302,4))&gt;2015,"Tahun cek lagi",IF(VALUE(RIGHT(Pengawas!P302,4))&lt;1930,"Tahun cek lagi","OK")))))</f>
        <v>-</v>
      </c>
      <c r="Q302" s="25" t="str">
        <f>IF(Pengawas!Q302="","-",IF(Pengawas!Q302&gt;3,"Tidak valid",IF(Pengawas!Q302&lt;1,"Tidak valid","OK")))</f>
        <v>-</v>
      </c>
      <c r="R302" s="25" t="str">
        <f>IF(Pengawas!R302="","-",IF(Pengawas!R302&gt;20000000,"Cek lagi",IF(Pengawas!R302&lt;50000,"Cek lagi","OK")))</f>
        <v>-</v>
      </c>
      <c r="S302" s="25" t="str">
        <f>IF(Pengawas!S302="","-",IF(Pengawas!S302&gt;3,"Tidak valid",IF(Pengawas!S302&lt;1,"Tidak valid","OK")))</f>
        <v>-</v>
      </c>
      <c r="T302" s="25" t="str">
        <f>IF(Pengawas!T302="","-",IF(Pengawas!T302&gt;6,"Tidak valid",IF(Pengawas!T302&lt;1,"Tidak valid","OK")))</f>
        <v>-</v>
      </c>
      <c r="U302" s="25" t="str">
        <f>IF(Pengawas!U302="","-",IF(Pengawas!U302&gt;4,"Tidak valid",IF(Pengawas!U302&lt;1,"Tidak valid","OK")))</f>
        <v>-</v>
      </c>
      <c r="V302" s="25" t="str">
        <f>IF(Pengawas!V302="","-",IF(Pengawas!V302&gt;2,"Tidak valid",IF(Pengawas!V302&lt;1,"Tidak valid","OK")))</f>
        <v>-</v>
      </c>
      <c r="W302" s="25" t="str">
        <f>IF(Pengawas!V302="","-",IF(Pengawas!V302=1,IF(Pengawas!W302="","Harap diisi","OK"),IF(Pengawas!V302=2,IF(Pengawas!W302="","Harap diisi","OK"),IF(Pengawas!V303&lt;1,"-",IF(Pengawas!V303&gt;2,"-","OK")))))</f>
        <v>-</v>
      </c>
      <c r="X302" s="25" t="str">
        <f>IF(Pengawas!V302="","-",IF(Pengawas!V302=1,IF(Pengawas!X302="","Harap diisi","OK"),IF(Pengawas!V302=2,IF(Pengawas!X302="","Harap diisi","OK"),IF(Pengawas!V303&lt;1,"-",IF(Pengawas!V303&gt;2,"-","OK")))))</f>
        <v>-</v>
      </c>
      <c r="Y302" s="25" t="str">
        <f>IF(Pengawas!V302="","-",IF(Pengawas!V302=1,IF(Pengawas!Y302="","Harap diisi","OK"),IF(Pengawas!V302=2,IF(Pengawas!Y302="","Harap diisi","OK"),IF(Pengawas!V303&lt;1,"-",IF(Pengawas!V303&gt;2,"-","OK")))))</f>
        <v>-</v>
      </c>
      <c r="Z302" s="25" t="str">
        <f>IF(Pengawas!V302="","-",IF(Pengawas!V302=1,IF(Pengawas!Z302="","Harap diisi","OK"),IF(Pengawas!V302=2,IF(Pengawas!Z302="","Harap diisi","OK"),IF(Pengawas!V303&lt;1,"-",IF(Pengawas!V303&gt;2,"-","OK")))))</f>
        <v>-</v>
      </c>
      <c r="AA302" s="25" t="str">
        <f>IF(Pengawas!V302="","-",IF(Pengawas!V302=1,IF(Pengawas!AA302="","Harap diisi","OK"),IF(Pengawas!V302=2,IF(Pengawas!AA302="","Harap diisi","OK"),IF(Pengawas!V303&lt;1,"-",IF(Pengawas!V303&gt;2,"-","OK")))))</f>
        <v>-</v>
      </c>
      <c r="AB302" s="25" t="str">
        <f>IF(Pengawas!V302="","-",IF(Pengawas!V302=1,IF(Pengawas!AB302="","Harap diisi","OK"),IF(Pengawas!V302=2,IF(Pengawas!AB302="","Harap diisi","OK"),IF(Pengawas!V303&lt;1,"-",IF(Pengawas!V303&gt;2,"-","OK")))))</f>
        <v>-</v>
      </c>
      <c r="AC302" s="25" t="str">
        <f>IF(Pengawas!V302="","-",IF(Pengawas!V302=1,IF(Pengawas!AC302="","Harap diisi","OK"),IF(Pengawas!V302=2,IF(Pengawas!AC302="","Harap diisi","OK"),IF(Pengawas!V303&lt;1,"-",IF(Pengawas!V303&gt;2,"-","OK")))))</f>
        <v>-</v>
      </c>
      <c r="AD302" s="25" t="str">
        <f>IF(Pengawas!V302="","-",IF(Pengawas!V302=1,IF(Pengawas!AD302="","OK","Harap dikosongkan"),IF(Pengawas!V302=2,IF(Pengawas!AD302="","Harap diisi","OK"),IF(Pengawas!V303&lt;1,"-",IF(Pengawas!V303&gt;2,"-","OK")))))</f>
        <v>-</v>
      </c>
      <c r="AE302" s="25" t="str">
        <f>IF(Pengawas!V302="","-",IF(Pengawas!V302=1,IF(Pengawas!AE302="","OK","Harap dikosongkan"),IF(Pengawas!V302=2,IF(Pengawas!AE302="","Harap diisi","OK"),IF(Pengawas!V303&lt;1,"-",IF(Pengawas!V303&gt;2,"-","OK")))))</f>
        <v>-</v>
      </c>
      <c r="AF302" s="25" t="str">
        <f>IF(Pengawas!V302="","-",IF(Pengawas!V302=1,IF(Pengawas!AF302="","OK","Harap dikosongkan"),IF(Pengawas!V302=2,IF(Pengawas!AF302="","Harap diisi","OK"),IF(Pengawas!V303&lt;1,"-",IF(Pengawas!V303&gt;2,"-","OK")))))</f>
        <v>-</v>
      </c>
      <c r="AG302" s="25" t="str">
        <f>IF(Pengawas!V302="","-",IF(Pengawas!V302=1,IF(Pengawas!AG302="","OK","Harap dikosongkan"),IF(Pengawas!V302=2,IF(Pengawas!AG302="","Harap diisi","OK"),IF(Pengawas!V303&lt;1,"-",IF(Pengawas!V303&gt;2,"-","OK")))))</f>
        <v>-</v>
      </c>
      <c r="AH302" s="25" t="str">
        <f>IF(Pengawas!V302="","-",IF(Pengawas!V302=1,IF(Pengawas!AH302="","OK","Harap dikosongkan"),IF(Pengawas!V302=2,IF(Pengawas!AH302="","Harap diisi","OK"),IF(Pengawas!V303&lt;1,"-",IF(Pengawas!V303&gt;2,"-","OK")))))</f>
        <v>-</v>
      </c>
      <c r="AI302" s="25" t="str">
        <f>IF(Pengawas!V302="","-",IF(Pengawas!V302=1,IF(Pengawas!AI302="","OK","Harap dikosongkan"),IF(Pengawas!V302=2,IF(Pengawas!AI302="","Harap diisi","OK"),IF(Pengawas!V303&lt;1,"-",IF(Pengawas!V303&gt;2,"-","OK")))))</f>
        <v>-</v>
      </c>
      <c r="AJ302" s="25" t="str">
        <f>IF(Pengawas!V302="","-",IF(Pengawas!V302=1,IF(Pengawas!AJ302="","OK","Harap dikosongkan"),IF(Pengawas!V302=2,IF(Pengawas!AJ302="","Harap diisi","OK"),IF(Pengawas!V303&lt;1,"-",IF(Pengawas!V303&gt;2,"-","OK")))))</f>
        <v>-</v>
      </c>
      <c r="AK302" s="25" t="str">
        <f>IF(Pengawas!V302="","-",IF(Pengawas!V302=1,IF(Pengawas!AK302="","OK","Harap dikosongkan"),IF(Pengawas!V302=2,IF(Pengawas!AK302="","Harap diisi","OK"),IF(Pengawas!V303&lt;1,"-",IF(Pengawas!V303&gt;2,"-","OK")))))</f>
        <v>-</v>
      </c>
      <c r="AL302" s="25" t="str">
        <f>IF(Pengawas!AL302="","-",IF(Pengawas!AL302&gt;3,"Tidak valid",IF(Pengawas!AL302&lt;1,"Tidak valid","OK")))</f>
        <v>-</v>
      </c>
      <c r="AM302" s="25" t="str">
        <f>IF(Pengawas!AL302="",IF(Pengawas!AM302="","-","Harap dikosongkan"),IF(Pengawas!AL302&lt;&gt;1,IF(Pengawas!AM302="","OK","Harap dikosongkan"),IF(Pengawas!AM302="","Harap diisi",IF(Pengawas!AM302&gt;2015,"Cek lagi",IF(Pengawas!AM302&lt;2005,"Cek lagi","OK")))))</f>
        <v>-</v>
      </c>
      <c r="AN302" s="25" t="str">
        <f>IF(Pengawas!AL302="",IF(Pengawas!AN302="","-","Harap dikosongkan"),IF(Pengawas!AL302&lt;&gt;1,IF(Pengawas!AN302="","OK","Harap dikosongkan"),IF(Pengawas!AN302="","Harap diisi",IF(VALUE(Pengawas!AN302)&gt;33,"Tidak valid",IF(VALUE(Pengawas!AN302)&lt;1,"Tidak valid","OK")))))</f>
        <v>-</v>
      </c>
      <c r="AO302" s="25" t="str">
        <f>IF(Pengawas!AL302="",IF(Pengawas!AO302="","-","Harap dikosongkan"),IF(Pengawas!AL302&lt;&gt;1,IF(Pengawas!AO302="","OK","Harap dikosongkan"),IF(Pengawas!AO302="","Harap diisi",IF(Pengawas!AO302&gt;1,"Tidak valid","OK"))))</f>
        <v>-</v>
      </c>
      <c r="AP302" s="25" t="str">
        <f>IF(Pengawas!AL302&gt;1,"OK",IF(Pengawas!AO302="",IF(Pengawas!AP302="","-","Kolom AO cek lagi"),IF(Pengawas!AO302=0,IF(Pengawas!AP302="","OK","Harap dikosongkan"),IF(Pengawas!AP302="","Harap diisi",IF(LEN(Pengawas!AP302)&lt;12,"Tidak valid",IF(LEN(Pengawas!AP302)&gt;14,"Tidak valid","OK"))))))</f>
        <v>-</v>
      </c>
      <c r="AQ302" s="26" t="str">
        <f>IF(Pengawas!AL302&gt;1,"OK",IF(Pengawas!AO302="",IF(Pengawas!AQ302="","-","Kolom AO cek lagi"),IF(Pengawas!AO302=0,IF(Pengawas!AQ302="","OK","Harap dikosongkan"),IF(Pengawas!AQ302="","Harap diisi",IF(LEN(Pengawas!AQ302)&lt;5,"Cek lagi","OK")))))</f>
        <v>-</v>
      </c>
      <c r="AR302" s="26" t="str">
        <f>IF(Pengawas!AL302&gt;1,"OK",IF(Pengawas!AO302="",IF(Pengawas!AR302="","-","Kolom AT cek lagi"),IF(Pengawas!AO302=0,IF(Pengawas!AR302="","OK","Harap dikosongkan"),IF(Pengawas!AR302="","Harap diisi",IF(VALUE(LEFT(Pengawas!AR302,2))&gt;31,"Tanggal tidak valid",IF(VALUE(LEFT(RIGHT(Pengawas!AR302,7),2))&gt;12,"Bulan tidak valid",IF(VALUE(RIGHT(Pengawas!AR302,4))&gt;2016,"Tahun cek lagi",IF(VALUE(RIGHT(Pengawas!AR302,4))&lt;2005,"Tahun cek lagi","OK"))))))))</f>
        <v>-</v>
      </c>
      <c r="AS302" s="25" t="str">
        <f>IF(Pengawas!AP302="",IF(Pengawas!AS302="","-","Harap dikosongkan"),IF(Pengawas!AP302&lt;&gt;"",IF(Pengawas!AS302="","Harap diisi",IF(Pengawas!AS302&gt;1,"Tidak valid","OK"))))</f>
        <v>-</v>
      </c>
      <c r="AT302" s="25" t="str">
        <f>IF(Pengawas!AS302="",IF(Pengawas!AT302="","-","Harap dikosongkan"),IF(Pengawas!AS302&lt;&gt;1,IF(Pengawas!AT302="","OK","Harap dikosongkan"),IF(Pengawas!AS302="",IF(Pengawas!AT302="","-","Harap dikosongkan"),IF(Pengawas!AS302=0,IF(Pengawas!AT302="","OK","Harap dikosongkan"),IF(Pengawas!AT302="","Harap diisi",IF(Pengawas!AT302&gt;2016,"Cek lagi",IF(Pengawas!AT302&lt;2005,"Cek lagi",IF(Pengawas!AM302&gt;Pengawas!AT302,"Cek lagi dengan Kolom AL","OK"))))))))</f>
        <v>-</v>
      </c>
      <c r="AU302" s="25" t="str">
        <f>IF(Pengawas!AS302="",IF(Pengawas!AU302="","-","Harap dikosongkan"),IF(Pengawas!AS302&lt;&gt;1,IF(Pengawas!AU302="","OK","Harap dikosongkan"),IF(Pengawas!AS302="",IF(Pengawas!AU302="","-","Harap dikosongkan"),IF(Pengawas!AS302=0,IF(Pengawas!AU302="","OK","Harap dikosongkan"),IF(Pengawas!AU302="","Harap diisi",IF(Pengawas!AU302&gt;20000000,"Cek lagi",IF(Pengawas!AU302&lt;100000,"Cek lagi","OK")))))))</f>
        <v>-</v>
      </c>
      <c r="AV302" s="25" t="str">
        <f>IF(Pengawas!AV302="","-",IF(Pengawas!AV302&gt;3,"Tidak valid","OK"))</f>
        <v>-</v>
      </c>
      <c r="AW302" s="25" t="str">
        <f>IF(Pengawas!AV302="",IF(Pengawas!AW302="","-","Harap dikosongkan"),IF(Pengawas!AV302=0,IF(Pengawas!AW302="","OK","Harap dikosongkan"),IF(Pengawas!AV302&gt;0,IF(Pengawas!AW302="","Harap diisi",IF(Pengawas!AW302&gt;2015,"Tidak valid","OK")))))</f>
        <v>-</v>
      </c>
      <c r="AX302" s="25" t="str">
        <f>IF(Pengawas!AV302="",IF(Pengawas!AX302="","-","Harap dikosongkan"),IF(Pengawas!AV302=0,IF(Pengawas!AX302="","OK","Harap dikosongkan"),IF(Pengawas!AV302&gt;0,IF(Pengawas!AX302="","Harap diisi",IF(Pengawas!AX302="","-",IF(Pengawas!AX302&gt;1,"Tidak valid","OK"))))))</f>
        <v>-</v>
      </c>
      <c r="AY302" s="25" t="str">
        <f>IF(Pengawas!AY302="","-",IF(Pengawas!AY302&gt;2,"Tidak valid","OK"))</f>
        <v>-</v>
      </c>
      <c r="AZ302" s="25" t="str">
        <f>IF(Pengawas!AY302="",IF(Pengawas!AZ302="","-","Harap dikosongkan"),IF(Pengawas!AY302=0,IF(Pengawas!AZ302="","OK","Harap dikosongkan"),IF(Pengawas!AZ302="","Harap diisi",IF(Pengawas!AZ302&gt;2015,"Cek lagi",IF(Pengawas!AZ302&lt;2000,"Cek lagi","OK")))))</f>
        <v>-</v>
      </c>
      <c r="BA302" s="25" t="str">
        <f>IF(Pengawas!BA302="","-",IF(LEN(Pengawas!BA302)&lt;5,"Cek lagi","OK"))</f>
        <v>-</v>
      </c>
      <c r="BB302" s="25" t="str">
        <f>IF(Pengawas!BB302="","-",IF(LEN(Pengawas!BB302)&lt;4,"Cek lagi","OK"))</f>
        <v>-</v>
      </c>
      <c r="BC302" s="25" t="str">
        <f>IF(Pengawas!BC302="","-",IF(LEN(Pengawas!BC302)&lt;4,"Cek lagi","OK"))</f>
        <v>-</v>
      </c>
      <c r="BD302" s="25" t="str">
        <f>IF(Pengawas!BD302="","-",IF(LEN(Pengawas!BD302)&lt;4,"Cek lagi","OK"))</f>
        <v>-</v>
      </c>
      <c r="BE302" s="25" t="str">
        <f>IF(Pengawas!BE302="","-",IF(LEN(Pengawas!BE302)&lt;4,"Cek lagi","OK"))</f>
        <v>-</v>
      </c>
      <c r="BF302" s="25" t="str">
        <f>IF(Pengawas!BF302="","-",IF(LEN(Pengawas!BF302)&lt;&gt;5,"Tidak valid","OK"))</f>
        <v>-</v>
      </c>
      <c r="BG302" s="25" t="str">
        <f>IF(Pengawas!BG302="","-",IF(LEN(Pengawas!BG302)&lt;9,"Cek lagi",IF(LEN(Pengawas!BG302)&gt;14,"Cek lagi","OK")))</f>
        <v>-</v>
      </c>
    </row>
    <row r="303" spans="1:59" ht="15" customHeight="1" x14ac:dyDescent="0.2">
      <c r="A303" s="25" t="str">
        <f>IF(Pengawas!A303="","-",IF(LEN(Pengawas!A303)&lt;4,"Cek lagi","OK"))</f>
        <v>-</v>
      </c>
      <c r="B303" s="25" t="str">
        <f>IF(Pengawas!B303="","-",IF(LEN(Pengawas!B303)&lt;4,"Cek lagi","OK"))</f>
        <v>-</v>
      </c>
      <c r="C303" s="25" t="str">
        <f>IF(Pengawas!C303="","-",IF(LEN(Pengawas!C303)&lt;&gt;18,"Tidak valid","OK"))</f>
        <v>-</v>
      </c>
      <c r="D303" s="25" t="str">
        <f>IF(Pengawas!D303="","-",IF(LEN(Pengawas!D303)&lt;&gt;16,"Tidak valid","OK"))</f>
        <v>-</v>
      </c>
      <c r="E303" s="25" t="str">
        <f>IF(Pengawas!E303="","-",IF(LEN(Pengawas!E303)&lt;4,"Cek lagi","OK"))</f>
        <v>-</v>
      </c>
      <c r="F303" s="25" t="str">
        <f>IF(Pengawas!F303="","-",IF(LEN(Pengawas!F303)&lt;&gt;16,"Tidak valid","OK"))</f>
        <v>-</v>
      </c>
      <c r="G303" s="25" t="str">
        <f>IF(Pengawas!G303="","-",IF(LEN(Pengawas!G303)&lt;4,"Cek lagi","OK"))</f>
        <v>-</v>
      </c>
      <c r="H303" s="26" t="str">
        <f>IF(Pengawas!H303="","-",IF(VALUE(LEFT(Pengawas!H303,2))&gt;31,"Tanggal tidak valid",IF(VALUE(LEFT(RIGHT(Pengawas!H303,7),2))&gt;12,"Bulan tidak valid",IF(VALUE(RIGHT(Pengawas!H303,4))&gt;1990,"Umur terlalu muda",IF(VALUE(RIGHT(Pengawas!H303,4))&lt;1955,"Umur terlalu tua","OK")))))</f>
        <v>-</v>
      </c>
      <c r="I303" s="25" t="str">
        <f>IF(Pengawas!I303="","-",IF(Pengawas!I303="L","OK",IF(Pengawas!I303="P","OK","Tidak valid")))</f>
        <v>-</v>
      </c>
      <c r="J303" s="25" t="str">
        <f>IF(Pengawas!J303="","-",IF(LEN(Pengawas!J303)&lt;4,"Cek lagi","OK"))</f>
        <v>-</v>
      </c>
      <c r="K303" s="25" t="str">
        <f>IF(Pengawas!K303="","-",IF(Pengawas!K303&gt;5,"Tidak valid",IF(Pengawas!K303&lt;1,"Tidak valid","OK")))</f>
        <v>-</v>
      </c>
      <c r="L303" s="25" t="str">
        <f>IF(Pengawas!L303="","-",IF(VALUE(LEFT(Pengawas!L303,1))&gt;1,"Tidak valid","OK"))</f>
        <v>-</v>
      </c>
      <c r="M303" s="25" t="str">
        <f>IF(Pengawas!M303="","-",IF(VALUE(LEFT(Pengawas!M303,1))&gt;1,"Tidak valid","OK"))</f>
        <v>-</v>
      </c>
      <c r="N303" s="25" t="str">
        <f>IF(Pengawas!N303="","-",IF(VALUE(LEFT(Pengawas!N303,2))&gt;31,"Tanggal tidak valid",IF(VALUE(LEFT(RIGHT(Pengawas!N303,7),2))&gt;12,"Bulan tidak valid",IF(VALUE(RIGHT(Pengawas!N303,4))&gt;2015,"Tahun cek lagi",IF(VALUE(RIGHT(Pengawas!N303,4))&lt;1930,"Tahun cek lagi","OK")))))</f>
        <v>-</v>
      </c>
      <c r="O303" s="26" t="str">
        <f>IF(Pengawas!O303="","-",IF(VALUE(LEFT(Pengawas!O303,2))&gt;31,"Tanggal tidak valid",IF(VALUE(LEFT(RIGHT(Pengawas!O303,7),2))&gt;12,"Bulan tidak valid",IF(VALUE(RIGHT(Pengawas!O303,4))&gt;2015,"Tahun cek lagi",IF(VALUE(RIGHT(Pengawas!O303,4))&lt;1930,"Tahun cek lagi","OK")))))</f>
        <v>-</v>
      </c>
      <c r="P303" s="26" t="str">
        <f>IF(Pengawas!P303="","-",IF(VALUE(LEFT(Pengawas!P303,2))&gt;31,"Tanggal tidak valid",IF(VALUE(LEFT(RIGHT(Pengawas!P303,7),2))&gt;12,"Bulan tidak valid",IF(VALUE(RIGHT(Pengawas!P303,4))&gt;2015,"Tahun cek lagi",IF(VALUE(RIGHT(Pengawas!P303,4))&lt;1930,"Tahun cek lagi","OK")))))</f>
        <v>-</v>
      </c>
      <c r="Q303" s="25" t="str">
        <f>IF(Pengawas!Q303="","-",IF(Pengawas!Q303&gt;3,"Tidak valid",IF(Pengawas!Q303&lt;1,"Tidak valid","OK")))</f>
        <v>-</v>
      </c>
      <c r="R303" s="25" t="str">
        <f>IF(Pengawas!R303="","-",IF(Pengawas!R303&gt;20000000,"Cek lagi",IF(Pengawas!R303&lt;50000,"Cek lagi","OK")))</f>
        <v>-</v>
      </c>
      <c r="S303" s="25" t="str">
        <f>IF(Pengawas!S303="","-",IF(Pengawas!S303&gt;3,"Tidak valid",IF(Pengawas!S303&lt;1,"Tidak valid","OK")))</f>
        <v>-</v>
      </c>
      <c r="T303" s="25" t="str">
        <f>IF(Pengawas!T303="","-",IF(Pengawas!T303&gt;6,"Tidak valid",IF(Pengawas!T303&lt;1,"Tidak valid","OK")))</f>
        <v>-</v>
      </c>
      <c r="U303" s="25" t="str">
        <f>IF(Pengawas!U303="","-",IF(Pengawas!U303&gt;4,"Tidak valid",IF(Pengawas!U303&lt;1,"Tidak valid","OK")))</f>
        <v>-</v>
      </c>
      <c r="V303" s="25" t="str">
        <f>IF(Pengawas!V303="","-",IF(Pengawas!V303&gt;2,"Tidak valid",IF(Pengawas!V303&lt;1,"Tidak valid","OK")))</f>
        <v>-</v>
      </c>
      <c r="W303" s="25" t="str">
        <f>IF(Pengawas!V303="","-",IF(Pengawas!V303=1,IF(Pengawas!W303="","Harap diisi","OK"),IF(Pengawas!V303=2,IF(Pengawas!W303="","Harap diisi","OK"),IF(Pengawas!V304&lt;1,"-",IF(Pengawas!V304&gt;2,"-","OK")))))</f>
        <v>-</v>
      </c>
      <c r="X303" s="25" t="str">
        <f>IF(Pengawas!V303="","-",IF(Pengawas!V303=1,IF(Pengawas!X303="","Harap diisi","OK"),IF(Pengawas!V303=2,IF(Pengawas!X303="","Harap diisi","OK"),IF(Pengawas!V304&lt;1,"-",IF(Pengawas!V304&gt;2,"-","OK")))))</f>
        <v>-</v>
      </c>
      <c r="Y303" s="25" t="str">
        <f>IF(Pengawas!V303="","-",IF(Pengawas!V303=1,IF(Pengawas!Y303="","Harap diisi","OK"),IF(Pengawas!V303=2,IF(Pengawas!Y303="","Harap diisi","OK"),IF(Pengawas!V304&lt;1,"-",IF(Pengawas!V304&gt;2,"-","OK")))))</f>
        <v>-</v>
      </c>
      <c r="Z303" s="25" t="str">
        <f>IF(Pengawas!V303="","-",IF(Pengawas!V303=1,IF(Pengawas!Z303="","Harap diisi","OK"),IF(Pengawas!V303=2,IF(Pengawas!Z303="","Harap diisi","OK"),IF(Pengawas!V304&lt;1,"-",IF(Pengawas!V304&gt;2,"-","OK")))))</f>
        <v>-</v>
      </c>
      <c r="AA303" s="25" t="str">
        <f>IF(Pengawas!V303="","-",IF(Pengawas!V303=1,IF(Pengawas!AA303="","Harap diisi","OK"),IF(Pengawas!V303=2,IF(Pengawas!AA303="","Harap diisi","OK"),IF(Pengawas!V304&lt;1,"-",IF(Pengawas!V304&gt;2,"-","OK")))))</f>
        <v>-</v>
      </c>
      <c r="AB303" s="25" t="str">
        <f>IF(Pengawas!V303="","-",IF(Pengawas!V303=1,IF(Pengawas!AB303="","Harap diisi","OK"),IF(Pengawas!V303=2,IF(Pengawas!AB303="","Harap diisi","OK"),IF(Pengawas!V304&lt;1,"-",IF(Pengawas!V304&gt;2,"-","OK")))))</f>
        <v>-</v>
      </c>
      <c r="AC303" s="25" t="str">
        <f>IF(Pengawas!V303="","-",IF(Pengawas!V303=1,IF(Pengawas!AC303="","Harap diisi","OK"),IF(Pengawas!V303=2,IF(Pengawas!AC303="","Harap diisi","OK"),IF(Pengawas!V304&lt;1,"-",IF(Pengawas!V304&gt;2,"-","OK")))))</f>
        <v>-</v>
      </c>
      <c r="AD303" s="25" t="str">
        <f>IF(Pengawas!V303="","-",IF(Pengawas!V303=1,IF(Pengawas!AD303="","OK","Harap dikosongkan"),IF(Pengawas!V303=2,IF(Pengawas!AD303="","Harap diisi","OK"),IF(Pengawas!V304&lt;1,"-",IF(Pengawas!V304&gt;2,"-","OK")))))</f>
        <v>-</v>
      </c>
      <c r="AE303" s="25" t="str">
        <f>IF(Pengawas!V303="","-",IF(Pengawas!V303=1,IF(Pengawas!AE303="","OK","Harap dikosongkan"),IF(Pengawas!V303=2,IF(Pengawas!AE303="","Harap diisi","OK"),IF(Pengawas!V304&lt;1,"-",IF(Pengawas!V304&gt;2,"-","OK")))))</f>
        <v>-</v>
      </c>
      <c r="AF303" s="25" t="str">
        <f>IF(Pengawas!V303="","-",IF(Pengawas!V303=1,IF(Pengawas!AF303="","OK","Harap dikosongkan"),IF(Pengawas!V303=2,IF(Pengawas!AF303="","Harap diisi","OK"),IF(Pengawas!V304&lt;1,"-",IF(Pengawas!V304&gt;2,"-","OK")))))</f>
        <v>-</v>
      </c>
      <c r="AG303" s="25" t="str">
        <f>IF(Pengawas!V303="","-",IF(Pengawas!V303=1,IF(Pengawas!AG303="","OK","Harap dikosongkan"),IF(Pengawas!V303=2,IF(Pengawas!AG303="","Harap diisi","OK"),IF(Pengawas!V304&lt;1,"-",IF(Pengawas!V304&gt;2,"-","OK")))))</f>
        <v>-</v>
      </c>
      <c r="AH303" s="25" t="str">
        <f>IF(Pengawas!V303="","-",IF(Pengawas!V303=1,IF(Pengawas!AH303="","OK","Harap dikosongkan"),IF(Pengawas!V303=2,IF(Pengawas!AH303="","Harap diisi","OK"),IF(Pengawas!V304&lt;1,"-",IF(Pengawas!V304&gt;2,"-","OK")))))</f>
        <v>-</v>
      </c>
      <c r="AI303" s="25" t="str">
        <f>IF(Pengawas!V303="","-",IF(Pengawas!V303=1,IF(Pengawas!AI303="","OK","Harap dikosongkan"),IF(Pengawas!V303=2,IF(Pengawas!AI303="","Harap diisi","OK"),IF(Pengawas!V304&lt;1,"-",IF(Pengawas!V304&gt;2,"-","OK")))))</f>
        <v>-</v>
      </c>
      <c r="AJ303" s="25" t="str">
        <f>IF(Pengawas!V303="","-",IF(Pengawas!V303=1,IF(Pengawas!AJ303="","OK","Harap dikosongkan"),IF(Pengawas!V303=2,IF(Pengawas!AJ303="","Harap diisi","OK"),IF(Pengawas!V304&lt;1,"-",IF(Pengawas!V304&gt;2,"-","OK")))))</f>
        <v>-</v>
      </c>
      <c r="AK303" s="25" t="str">
        <f>IF(Pengawas!V303="","-",IF(Pengawas!V303=1,IF(Pengawas!AK303="","OK","Harap dikosongkan"),IF(Pengawas!V303=2,IF(Pengawas!AK303="","Harap diisi","OK"),IF(Pengawas!V304&lt;1,"-",IF(Pengawas!V304&gt;2,"-","OK")))))</f>
        <v>-</v>
      </c>
      <c r="AL303" s="25" t="str">
        <f>IF(Pengawas!AL303="","-",IF(Pengawas!AL303&gt;3,"Tidak valid",IF(Pengawas!AL303&lt;1,"Tidak valid","OK")))</f>
        <v>-</v>
      </c>
      <c r="AM303" s="25" t="str">
        <f>IF(Pengawas!AL303="",IF(Pengawas!AM303="","-","Harap dikosongkan"),IF(Pengawas!AL303&lt;&gt;1,IF(Pengawas!AM303="","OK","Harap dikosongkan"),IF(Pengawas!AM303="","Harap diisi",IF(Pengawas!AM303&gt;2015,"Cek lagi",IF(Pengawas!AM303&lt;2005,"Cek lagi","OK")))))</f>
        <v>-</v>
      </c>
      <c r="AN303" s="25" t="str">
        <f>IF(Pengawas!AL303="",IF(Pengawas!AN303="","-","Harap dikosongkan"),IF(Pengawas!AL303&lt;&gt;1,IF(Pengawas!AN303="","OK","Harap dikosongkan"),IF(Pengawas!AN303="","Harap diisi",IF(VALUE(Pengawas!AN303)&gt;33,"Tidak valid",IF(VALUE(Pengawas!AN303)&lt;1,"Tidak valid","OK")))))</f>
        <v>-</v>
      </c>
      <c r="AO303" s="25" t="str">
        <f>IF(Pengawas!AL303="",IF(Pengawas!AO303="","-","Harap dikosongkan"),IF(Pengawas!AL303&lt;&gt;1,IF(Pengawas!AO303="","OK","Harap dikosongkan"),IF(Pengawas!AO303="","Harap diisi",IF(Pengawas!AO303&gt;1,"Tidak valid","OK"))))</f>
        <v>-</v>
      </c>
      <c r="AP303" s="25" t="str">
        <f>IF(Pengawas!AL303&gt;1,"OK",IF(Pengawas!AO303="",IF(Pengawas!AP303="","-","Kolom AO cek lagi"),IF(Pengawas!AO303=0,IF(Pengawas!AP303="","OK","Harap dikosongkan"),IF(Pengawas!AP303="","Harap diisi",IF(LEN(Pengawas!AP303)&lt;12,"Tidak valid",IF(LEN(Pengawas!AP303)&gt;14,"Tidak valid","OK"))))))</f>
        <v>-</v>
      </c>
      <c r="AQ303" s="26" t="str">
        <f>IF(Pengawas!AL303&gt;1,"OK",IF(Pengawas!AO303="",IF(Pengawas!AQ303="","-","Kolom AO cek lagi"),IF(Pengawas!AO303=0,IF(Pengawas!AQ303="","OK","Harap dikosongkan"),IF(Pengawas!AQ303="","Harap diisi",IF(LEN(Pengawas!AQ303)&lt;5,"Cek lagi","OK")))))</f>
        <v>-</v>
      </c>
      <c r="AR303" s="26" t="str">
        <f>IF(Pengawas!AL303&gt;1,"OK",IF(Pengawas!AO303="",IF(Pengawas!AR303="","-","Kolom AT cek lagi"),IF(Pengawas!AO303=0,IF(Pengawas!AR303="","OK","Harap dikosongkan"),IF(Pengawas!AR303="","Harap diisi",IF(VALUE(LEFT(Pengawas!AR303,2))&gt;31,"Tanggal tidak valid",IF(VALUE(LEFT(RIGHT(Pengawas!AR303,7),2))&gt;12,"Bulan tidak valid",IF(VALUE(RIGHT(Pengawas!AR303,4))&gt;2016,"Tahun cek lagi",IF(VALUE(RIGHT(Pengawas!AR303,4))&lt;2005,"Tahun cek lagi","OK"))))))))</f>
        <v>-</v>
      </c>
      <c r="AS303" s="25" t="str">
        <f>IF(Pengawas!AP303="",IF(Pengawas!AS303="","-","Harap dikosongkan"),IF(Pengawas!AP303&lt;&gt;"",IF(Pengawas!AS303="","Harap diisi",IF(Pengawas!AS303&gt;1,"Tidak valid","OK"))))</f>
        <v>-</v>
      </c>
      <c r="AT303" s="25" t="str">
        <f>IF(Pengawas!AS303="",IF(Pengawas!AT303="","-","Harap dikosongkan"),IF(Pengawas!AS303&lt;&gt;1,IF(Pengawas!AT303="","OK","Harap dikosongkan"),IF(Pengawas!AS303="",IF(Pengawas!AT303="","-","Harap dikosongkan"),IF(Pengawas!AS303=0,IF(Pengawas!AT303="","OK","Harap dikosongkan"),IF(Pengawas!AT303="","Harap diisi",IF(Pengawas!AT303&gt;2016,"Cek lagi",IF(Pengawas!AT303&lt;2005,"Cek lagi",IF(Pengawas!AM303&gt;Pengawas!AT303,"Cek lagi dengan Kolom AL","OK"))))))))</f>
        <v>-</v>
      </c>
      <c r="AU303" s="25" t="str">
        <f>IF(Pengawas!AS303="",IF(Pengawas!AU303="","-","Harap dikosongkan"),IF(Pengawas!AS303&lt;&gt;1,IF(Pengawas!AU303="","OK","Harap dikosongkan"),IF(Pengawas!AS303="",IF(Pengawas!AU303="","-","Harap dikosongkan"),IF(Pengawas!AS303=0,IF(Pengawas!AU303="","OK","Harap dikosongkan"),IF(Pengawas!AU303="","Harap diisi",IF(Pengawas!AU303&gt;20000000,"Cek lagi",IF(Pengawas!AU303&lt;100000,"Cek lagi","OK")))))))</f>
        <v>-</v>
      </c>
      <c r="AV303" s="25" t="str">
        <f>IF(Pengawas!AV303="","-",IF(Pengawas!AV303&gt;3,"Tidak valid","OK"))</f>
        <v>-</v>
      </c>
      <c r="AW303" s="25" t="str">
        <f>IF(Pengawas!AV303="",IF(Pengawas!AW303="","-","Harap dikosongkan"),IF(Pengawas!AV303=0,IF(Pengawas!AW303="","OK","Harap dikosongkan"),IF(Pengawas!AV303&gt;0,IF(Pengawas!AW303="","Harap diisi",IF(Pengawas!AW303&gt;2015,"Tidak valid","OK")))))</f>
        <v>-</v>
      </c>
      <c r="AX303" s="25" t="str">
        <f>IF(Pengawas!AV303="",IF(Pengawas!AX303="","-","Harap dikosongkan"),IF(Pengawas!AV303=0,IF(Pengawas!AX303="","OK","Harap dikosongkan"),IF(Pengawas!AV303&gt;0,IF(Pengawas!AX303="","Harap diisi",IF(Pengawas!AX303="","-",IF(Pengawas!AX303&gt;1,"Tidak valid","OK"))))))</f>
        <v>-</v>
      </c>
      <c r="AY303" s="25" t="str">
        <f>IF(Pengawas!AY303="","-",IF(Pengawas!AY303&gt;2,"Tidak valid","OK"))</f>
        <v>-</v>
      </c>
      <c r="AZ303" s="25" t="str">
        <f>IF(Pengawas!AY303="",IF(Pengawas!AZ303="","-","Harap dikosongkan"),IF(Pengawas!AY303=0,IF(Pengawas!AZ303="","OK","Harap dikosongkan"),IF(Pengawas!AZ303="","Harap diisi",IF(Pengawas!AZ303&gt;2015,"Cek lagi",IF(Pengawas!AZ303&lt;2000,"Cek lagi","OK")))))</f>
        <v>-</v>
      </c>
      <c r="BA303" s="25" t="str">
        <f>IF(Pengawas!BA303="","-",IF(LEN(Pengawas!BA303)&lt;5,"Cek lagi","OK"))</f>
        <v>-</v>
      </c>
      <c r="BB303" s="25" t="str">
        <f>IF(Pengawas!BB303="","-",IF(LEN(Pengawas!BB303)&lt;4,"Cek lagi","OK"))</f>
        <v>-</v>
      </c>
      <c r="BC303" s="25" t="str">
        <f>IF(Pengawas!BC303="","-",IF(LEN(Pengawas!BC303)&lt;4,"Cek lagi","OK"))</f>
        <v>-</v>
      </c>
      <c r="BD303" s="25" t="str">
        <f>IF(Pengawas!BD303="","-",IF(LEN(Pengawas!BD303)&lt;4,"Cek lagi","OK"))</f>
        <v>-</v>
      </c>
      <c r="BE303" s="25" t="str">
        <f>IF(Pengawas!BE303="","-",IF(LEN(Pengawas!BE303)&lt;4,"Cek lagi","OK"))</f>
        <v>-</v>
      </c>
      <c r="BF303" s="25" t="str">
        <f>IF(Pengawas!BF303="","-",IF(LEN(Pengawas!BF303)&lt;&gt;5,"Tidak valid","OK"))</f>
        <v>-</v>
      </c>
      <c r="BG303" s="25" t="str">
        <f>IF(Pengawas!BG303="","-",IF(LEN(Pengawas!BG303)&lt;9,"Cek lagi",IF(LEN(Pengawas!BG303)&gt;14,"Cek lagi","OK")))</f>
        <v>-</v>
      </c>
    </row>
    <row r="304" spans="1:59" ht="15" customHeight="1" x14ac:dyDescent="0.2">
      <c r="A304" s="25" t="str">
        <f>IF(Pengawas!A304="","-",IF(LEN(Pengawas!A304)&lt;4,"Cek lagi","OK"))</f>
        <v>-</v>
      </c>
      <c r="B304" s="25" t="str">
        <f>IF(Pengawas!B304="","-",IF(LEN(Pengawas!B304)&lt;4,"Cek lagi","OK"))</f>
        <v>-</v>
      </c>
      <c r="C304" s="25" t="str">
        <f>IF(Pengawas!C304="","-",IF(LEN(Pengawas!C304)&lt;&gt;18,"Tidak valid","OK"))</f>
        <v>-</v>
      </c>
      <c r="D304" s="25" t="str">
        <f>IF(Pengawas!D304="","-",IF(LEN(Pengawas!D304)&lt;&gt;16,"Tidak valid","OK"))</f>
        <v>-</v>
      </c>
      <c r="E304" s="25" t="str">
        <f>IF(Pengawas!E304="","-",IF(LEN(Pengawas!E304)&lt;4,"Cek lagi","OK"))</f>
        <v>-</v>
      </c>
      <c r="F304" s="25" t="str">
        <f>IF(Pengawas!F304="","-",IF(LEN(Pengawas!F304)&lt;&gt;16,"Tidak valid","OK"))</f>
        <v>-</v>
      </c>
      <c r="G304" s="25" t="str">
        <f>IF(Pengawas!G304="","-",IF(LEN(Pengawas!G304)&lt;4,"Cek lagi","OK"))</f>
        <v>-</v>
      </c>
      <c r="H304" s="26" t="str">
        <f>IF(Pengawas!H304="","-",IF(VALUE(LEFT(Pengawas!H304,2))&gt;31,"Tanggal tidak valid",IF(VALUE(LEFT(RIGHT(Pengawas!H304,7),2))&gt;12,"Bulan tidak valid",IF(VALUE(RIGHT(Pengawas!H304,4))&gt;1990,"Umur terlalu muda",IF(VALUE(RIGHT(Pengawas!H304,4))&lt;1955,"Umur terlalu tua","OK")))))</f>
        <v>-</v>
      </c>
      <c r="I304" s="25" t="str">
        <f>IF(Pengawas!I304="","-",IF(Pengawas!I304="L","OK",IF(Pengawas!I304="P","OK","Tidak valid")))</f>
        <v>-</v>
      </c>
      <c r="J304" s="25" t="str">
        <f>IF(Pengawas!J304="","-",IF(LEN(Pengawas!J304)&lt;4,"Cek lagi","OK"))</f>
        <v>-</v>
      </c>
      <c r="K304" s="25" t="str">
        <f>IF(Pengawas!K304="","-",IF(Pengawas!K304&gt;5,"Tidak valid",IF(Pengawas!K304&lt;1,"Tidak valid","OK")))</f>
        <v>-</v>
      </c>
      <c r="L304" s="25" t="str">
        <f>IF(Pengawas!L304="","-",IF(VALUE(LEFT(Pengawas!L304,1))&gt;1,"Tidak valid","OK"))</f>
        <v>-</v>
      </c>
      <c r="M304" s="25" t="str">
        <f>IF(Pengawas!M304="","-",IF(VALUE(LEFT(Pengawas!M304,1))&gt;1,"Tidak valid","OK"))</f>
        <v>-</v>
      </c>
      <c r="N304" s="25" t="str">
        <f>IF(Pengawas!N304="","-",IF(VALUE(LEFT(Pengawas!N304,2))&gt;31,"Tanggal tidak valid",IF(VALUE(LEFT(RIGHT(Pengawas!N304,7),2))&gt;12,"Bulan tidak valid",IF(VALUE(RIGHT(Pengawas!N304,4))&gt;2015,"Tahun cek lagi",IF(VALUE(RIGHT(Pengawas!N304,4))&lt;1930,"Tahun cek lagi","OK")))))</f>
        <v>-</v>
      </c>
      <c r="O304" s="26" t="str">
        <f>IF(Pengawas!O304="","-",IF(VALUE(LEFT(Pengawas!O304,2))&gt;31,"Tanggal tidak valid",IF(VALUE(LEFT(RIGHT(Pengawas!O304,7),2))&gt;12,"Bulan tidak valid",IF(VALUE(RIGHT(Pengawas!O304,4))&gt;2015,"Tahun cek lagi",IF(VALUE(RIGHT(Pengawas!O304,4))&lt;1930,"Tahun cek lagi","OK")))))</f>
        <v>-</v>
      </c>
      <c r="P304" s="26" t="str">
        <f>IF(Pengawas!P304="","-",IF(VALUE(LEFT(Pengawas!P304,2))&gt;31,"Tanggal tidak valid",IF(VALUE(LEFT(RIGHT(Pengawas!P304,7),2))&gt;12,"Bulan tidak valid",IF(VALUE(RIGHT(Pengawas!P304,4))&gt;2015,"Tahun cek lagi",IF(VALUE(RIGHT(Pengawas!P304,4))&lt;1930,"Tahun cek lagi","OK")))))</f>
        <v>-</v>
      </c>
      <c r="Q304" s="25" t="str">
        <f>IF(Pengawas!Q304="","-",IF(Pengawas!Q304&gt;3,"Tidak valid",IF(Pengawas!Q304&lt;1,"Tidak valid","OK")))</f>
        <v>-</v>
      </c>
      <c r="R304" s="25" t="str">
        <f>IF(Pengawas!R304="","-",IF(Pengawas!R304&gt;20000000,"Cek lagi",IF(Pengawas!R304&lt;50000,"Cek lagi","OK")))</f>
        <v>-</v>
      </c>
      <c r="S304" s="25" t="str">
        <f>IF(Pengawas!S304="","-",IF(Pengawas!S304&gt;3,"Tidak valid",IF(Pengawas!S304&lt;1,"Tidak valid","OK")))</f>
        <v>-</v>
      </c>
      <c r="T304" s="25" t="str">
        <f>IF(Pengawas!T304="","-",IF(Pengawas!T304&gt;6,"Tidak valid",IF(Pengawas!T304&lt;1,"Tidak valid","OK")))</f>
        <v>-</v>
      </c>
      <c r="U304" s="25" t="str">
        <f>IF(Pengawas!U304="","-",IF(Pengawas!U304&gt;4,"Tidak valid",IF(Pengawas!U304&lt;1,"Tidak valid","OK")))</f>
        <v>-</v>
      </c>
      <c r="V304" s="25" t="str">
        <f>IF(Pengawas!V304="","-",IF(Pengawas!V304&gt;2,"Tidak valid",IF(Pengawas!V304&lt;1,"Tidak valid","OK")))</f>
        <v>-</v>
      </c>
      <c r="W304" s="25" t="str">
        <f>IF(Pengawas!V304="","-",IF(Pengawas!V304=1,IF(Pengawas!W304="","Harap diisi","OK"),IF(Pengawas!V304=2,IF(Pengawas!W304="","Harap diisi","OK"),IF(Pengawas!V305&lt;1,"-",IF(Pengawas!V305&gt;2,"-","OK")))))</f>
        <v>-</v>
      </c>
      <c r="X304" s="25" t="str">
        <f>IF(Pengawas!V304="","-",IF(Pengawas!V304=1,IF(Pengawas!X304="","Harap diisi","OK"),IF(Pengawas!V304=2,IF(Pengawas!X304="","Harap diisi","OK"),IF(Pengawas!V305&lt;1,"-",IF(Pengawas!V305&gt;2,"-","OK")))))</f>
        <v>-</v>
      </c>
      <c r="Y304" s="25" t="str">
        <f>IF(Pengawas!V304="","-",IF(Pengawas!V304=1,IF(Pengawas!Y304="","Harap diisi","OK"),IF(Pengawas!V304=2,IF(Pengawas!Y304="","Harap diisi","OK"),IF(Pengawas!V305&lt;1,"-",IF(Pengawas!V305&gt;2,"-","OK")))))</f>
        <v>-</v>
      </c>
      <c r="Z304" s="25" t="str">
        <f>IF(Pengawas!V304="","-",IF(Pengawas!V304=1,IF(Pengawas!Z304="","Harap diisi","OK"),IF(Pengawas!V304=2,IF(Pengawas!Z304="","Harap diisi","OK"),IF(Pengawas!V305&lt;1,"-",IF(Pengawas!V305&gt;2,"-","OK")))))</f>
        <v>-</v>
      </c>
      <c r="AA304" s="25" t="str">
        <f>IF(Pengawas!V304="","-",IF(Pengawas!V304=1,IF(Pengawas!AA304="","Harap diisi","OK"),IF(Pengawas!V304=2,IF(Pengawas!AA304="","Harap diisi","OK"),IF(Pengawas!V305&lt;1,"-",IF(Pengawas!V305&gt;2,"-","OK")))))</f>
        <v>-</v>
      </c>
      <c r="AB304" s="25" t="str">
        <f>IF(Pengawas!V304="","-",IF(Pengawas!V304=1,IF(Pengawas!AB304="","Harap diisi","OK"),IF(Pengawas!V304=2,IF(Pengawas!AB304="","Harap diisi","OK"),IF(Pengawas!V305&lt;1,"-",IF(Pengawas!V305&gt;2,"-","OK")))))</f>
        <v>-</v>
      </c>
      <c r="AC304" s="25" t="str">
        <f>IF(Pengawas!V304="","-",IF(Pengawas!V304=1,IF(Pengawas!AC304="","Harap diisi","OK"),IF(Pengawas!V304=2,IF(Pengawas!AC304="","Harap diisi","OK"),IF(Pengawas!V305&lt;1,"-",IF(Pengawas!V305&gt;2,"-","OK")))))</f>
        <v>-</v>
      </c>
      <c r="AD304" s="25" t="str">
        <f>IF(Pengawas!V304="","-",IF(Pengawas!V304=1,IF(Pengawas!AD304="","OK","Harap dikosongkan"),IF(Pengawas!V304=2,IF(Pengawas!AD304="","Harap diisi","OK"),IF(Pengawas!V305&lt;1,"-",IF(Pengawas!V305&gt;2,"-","OK")))))</f>
        <v>-</v>
      </c>
      <c r="AE304" s="25" t="str">
        <f>IF(Pengawas!V304="","-",IF(Pengawas!V304=1,IF(Pengawas!AE304="","OK","Harap dikosongkan"),IF(Pengawas!V304=2,IF(Pengawas!AE304="","Harap diisi","OK"),IF(Pengawas!V305&lt;1,"-",IF(Pengawas!V305&gt;2,"-","OK")))))</f>
        <v>-</v>
      </c>
      <c r="AF304" s="25" t="str">
        <f>IF(Pengawas!V304="","-",IF(Pengawas!V304=1,IF(Pengawas!AF304="","OK","Harap dikosongkan"),IF(Pengawas!V304=2,IF(Pengawas!AF304="","Harap diisi","OK"),IF(Pengawas!V305&lt;1,"-",IF(Pengawas!V305&gt;2,"-","OK")))))</f>
        <v>-</v>
      </c>
      <c r="AG304" s="25" t="str">
        <f>IF(Pengawas!V304="","-",IF(Pengawas!V304=1,IF(Pengawas!AG304="","OK","Harap dikosongkan"),IF(Pengawas!V304=2,IF(Pengawas!AG304="","Harap diisi","OK"),IF(Pengawas!V305&lt;1,"-",IF(Pengawas!V305&gt;2,"-","OK")))))</f>
        <v>-</v>
      </c>
      <c r="AH304" s="25" t="str">
        <f>IF(Pengawas!V304="","-",IF(Pengawas!V304=1,IF(Pengawas!AH304="","OK","Harap dikosongkan"),IF(Pengawas!V304=2,IF(Pengawas!AH304="","Harap diisi","OK"),IF(Pengawas!V305&lt;1,"-",IF(Pengawas!V305&gt;2,"-","OK")))))</f>
        <v>-</v>
      </c>
      <c r="AI304" s="25" t="str">
        <f>IF(Pengawas!V304="","-",IF(Pengawas!V304=1,IF(Pengawas!AI304="","OK","Harap dikosongkan"),IF(Pengawas!V304=2,IF(Pengawas!AI304="","Harap diisi","OK"),IF(Pengawas!V305&lt;1,"-",IF(Pengawas!V305&gt;2,"-","OK")))))</f>
        <v>-</v>
      </c>
      <c r="AJ304" s="25" t="str">
        <f>IF(Pengawas!V304="","-",IF(Pengawas!V304=1,IF(Pengawas!AJ304="","OK","Harap dikosongkan"),IF(Pengawas!V304=2,IF(Pengawas!AJ304="","Harap diisi","OK"),IF(Pengawas!V305&lt;1,"-",IF(Pengawas!V305&gt;2,"-","OK")))))</f>
        <v>-</v>
      </c>
      <c r="AK304" s="25" t="str">
        <f>IF(Pengawas!V304="","-",IF(Pengawas!V304=1,IF(Pengawas!AK304="","OK","Harap dikosongkan"),IF(Pengawas!V304=2,IF(Pengawas!AK304="","Harap diisi","OK"),IF(Pengawas!V305&lt;1,"-",IF(Pengawas!V305&gt;2,"-","OK")))))</f>
        <v>-</v>
      </c>
      <c r="AL304" s="25" t="str">
        <f>IF(Pengawas!AL304="","-",IF(Pengawas!AL304&gt;3,"Tidak valid",IF(Pengawas!AL304&lt;1,"Tidak valid","OK")))</f>
        <v>-</v>
      </c>
      <c r="AM304" s="25" t="str">
        <f>IF(Pengawas!AL304="",IF(Pengawas!AM304="","-","Harap dikosongkan"),IF(Pengawas!AL304&lt;&gt;1,IF(Pengawas!AM304="","OK","Harap dikosongkan"),IF(Pengawas!AM304="","Harap diisi",IF(Pengawas!AM304&gt;2015,"Cek lagi",IF(Pengawas!AM304&lt;2005,"Cek lagi","OK")))))</f>
        <v>-</v>
      </c>
      <c r="AN304" s="25" t="str">
        <f>IF(Pengawas!AL304="",IF(Pengawas!AN304="","-","Harap dikosongkan"),IF(Pengawas!AL304&lt;&gt;1,IF(Pengawas!AN304="","OK","Harap dikosongkan"),IF(Pengawas!AN304="","Harap diisi",IF(VALUE(Pengawas!AN304)&gt;33,"Tidak valid",IF(VALUE(Pengawas!AN304)&lt;1,"Tidak valid","OK")))))</f>
        <v>-</v>
      </c>
      <c r="AO304" s="25" t="str">
        <f>IF(Pengawas!AL304="",IF(Pengawas!AO304="","-","Harap dikosongkan"),IF(Pengawas!AL304&lt;&gt;1,IF(Pengawas!AO304="","OK","Harap dikosongkan"),IF(Pengawas!AO304="","Harap diisi",IF(Pengawas!AO304&gt;1,"Tidak valid","OK"))))</f>
        <v>-</v>
      </c>
      <c r="AP304" s="25" t="str">
        <f>IF(Pengawas!AL304&gt;1,"OK",IF(Pengawas!AO304="",IF(Pengawas!AP304="","-","Kolom AO cek lagi"),IF(Pengawas!AO304=0,IF(Pengawas!AP304="","OK","Harap dikosongkan"),IF(Pengawas!AP304="","Harap diisi",IF(LEN(Pengawas!AP304)&lt;12,"Tidak valid",IF(LEN(Pengawas!AP304)&gt;14,"Tidak valid","OK"))))))</f>
        <v>-</v>
      </c>
      <c r="AQ304" s="26" t="str">
        <f>IF(Pengawas!AL304&gt;1,"OK",IF(Pengawas!AO304="",IF(Pengawas!AQ304="","-","Kolom AO cek lagi"),IF(Pengawas!AO304=0,IF(Pengawas!AQ304="","OK","Harap dikosongkan"),IF(Pengawas!AQ304="","Harap diisi",IF(LEN(Pengawas!AQ304)&lt;5,"Cek lagi","OK")))))</f>
        <v>-</v>
      </c>
      <c r="AR304" s="26" t="str">
        <f>IF(Pengawas!AL304&gt;1,"OK",IF(Pengawas!AO304="",IF(Pengawas!AR304="","-","Kolom AT cek lagi"),IF(Pengawas!AO304=0,IF(Pengawas!AR304="","OK","Harap dikosongkan"),IF(Pengawas!AR304="","Harap diisi",IF(VALUE(LEFT(Pengawas!AR304,2))&gt;31,"Tanggal tidak valid",IF(VALUE(LEFT(RIGHT(Pengawas!AR304,7),2))&gt;12,"Bulan tidak valid",IF(VALUE(RIGHT(Pengawas!AR304,4))&gt;2016,"Tahun cek lagi",IF(VALUE(RIGHT(Pengawas!AR304,4))&lt;2005,"Tahun cek lagi","OK"))))))))</f>
        <v>-</v>
      </c>
      <c r="AS304" s="25" t="str">
        <f>IF(Pengawas!AP304="",IF(Pengawas!AS304="","-","Harap dikosongkan"),IF(Pengawas!AP304&lt;&gt;"",IF(Pengawas!AS304="","Harap diisi",IF(Pengawas!AS304&gt;1,"Tidak valid","OK"))))</f>
        <v>-</v>
      </c>
      <c r="AT304" s="25" t="str">
        <f>IF(Pengawas!AS304="",IF(Pengawas!AT304="","-","Harap dikosongkan"),IF(Pengawas!AS304&lt;&gt;1,IF(Pengawas!AT304="","OK","Harap dikosongkan"),IF(Pengawas!AS304="",IF(Pengawas!AT304="","-","Harap dikosongkan"),IF(Pengawas!AS304=0,IF(Pengawas!AT304="","OK","Harap dikosongkan"),IF(Pengawas!AT304="","Harap diisi",IF(Pengawas!AT304&gt;2016,"Cek lagi",IF(Pengawas!AT304&lt;2005,"Cek lagi",IF(Pengawas!AM304&gt;Pengawas!AT304,"Cek lagi dengan Kolom AL","OK"))))))))</f>
        <v>-</v>
      </c>
      <c r="AU304" s="25" t="str">
        <f>IF(Pengawas!AS304="",IF(Pengawas!AU304="","-","Harap dikosongkan"),IF(Pengawas!AS304&lt;&gt;1,IF(Pengawas!AU304="","OK","Harap dikosongkan"),IF(Pengawas!AS304="",IF(Pengawas!AU304="","-","Harap dikosongkan"),IF(Pengawas!AS304=0,IF(Pengawas!AU304="","OK","Harap dikosongkan"),IF(Pengawas!AU304="","Harap diisi",IF(Pengawas!AU304&gt;20000000,"Cek lagi",IF(Pengawas!AU304&lt;100000,"Cek lagi","OK")))))))</f>
        <v>-</v>
      </c>
      <c r="AV304" s="25" t="str">
        <f>IF(Pengawas!AV304="","-",IF(Pengawas!AV304&gt;3,"Tidak valid","OK"))</f>
        <v>-</v>
      </c>
      <c r="AW304" s="25" t="str">
        <f>IF(Pengawas!AV304="",IF(Pengawas!AW304="","-","Harap dikosongkan"),IF(Pengawas!AV304=0,IF(Pengawas!AW304="","OK","Harap dikosongkan"),IF(Pengawas!AV304&gt;0,IF(Pengawas!AW304="","Harap diisi",IF(Pengawas!AW304&gt;2015,"Tidak valid","OK")))))</f>
        <v>-</v>
      </c>
      <c r="AX304" s="25" t="str">
        <f>IF(Pengawas!AV304="",IF(Pengawas!AX304="","-","Harap dikosongkan"),IF(Pengawas!AV304=0,IF(Pengawas!AX304="","OK","Harap dikosongkan"),IF(Pengawas!AV304&gt;0,IF(Pengawas!AX304="","Harap diisi",IF(Pengawas!AX304="","-",IF(Pengawas!AX304&gt;1,"Tidak valid","OK"))))))</f>
        <v>-</v>
      </c>
      <c r="AY304" s="25" t="str">
        <f>IF(Pengawas!AY304="","-",IF(Pengawas!AY304&gt;2,"Tidak valid","OK"))</f>
        <v>-</v>
      </c>
      <c r="AZ304" s="25" t="str">
        <f>IF(Pengawas!AY304="",IF(Pengawas!AZ304="","-","Harap dikosongkan"),IF(Pengawas!AY304=0,IF(Pengawas!AZ304="","OK","Harap dikosongkan"),IF(Pengawas!AZ304="","Harap diisi",IF(Pengawas!AZ304&gt;2015,"Cek lagi",IF(Pengawas!AZ304&lt;2000,"Cek lagi","OK")))))</f>
        <v>-</v>
      </c>
      <c r="BA304" s="25" t="str">
        <f>IF(Pengawas!BA304="","-",IF(LEN(Pengawas!BA304)&lt;5,"Cek lagi","OK"))</f>
        <v>-</v>
      </c>
      <c r="BB304" s="25" t="str">
        <f>IF(Pengawas!BB304="","-",IF(LEN(Pengawas!BB304)&lt;4,"Cek lagi","OK"))</f>
        <v>-</v>
      </c>
      <c r="BC304" s="25" t="str">
        <f>IF(Pengawas!BC304="","-",IF(LEN(Pengawas!BC304)&lt;4,"Cek lagi","OK"))</f>
        <v>-</v>
      </c>
      <c r="BD304" s="25" t="str">
        <f>IF(Pengawas!BD304="","-",IF(LEN(Pengawas!BD304)&lt;4,"Cek lagi","OK"))</f>
        <v>-</v>
      </c>
      <c r="BE304" s="25" t="str">
        <f>IF(Pengawas!BE304="","-",IF(LEN(Pengawas!BE304)&lt;4,"Cek lagi","OK"))</f>
        <v>-</v>
      </c>
      <c r="BF304" s="25" t="str">
        <f>IF(Pengawas!BF304="","-",IF(LEN(Pengawas!BF304)&lt;&gt;5,"Tidak valid","OK"))</f>
        <v>-</v>
      </c>
      <c r="BG304" s="25" t="str">
        <f>IF(Pengawas!BG304="","-",IF(LEN(Pengawas!BG304)&lt;9,"Cek lagi",IF(LEN(Pengawas!BG304)&gt;14,"Cek lagi","OK")))</f>
        <v>-</v>
      </c>
    </row>
    <row r="305" spans="1:59" ht="15" customHeight="1" x14ac:dyDescent="0.2">
      <c r="A305" s="25" t="str">
        <f>IF(Pengawas!A305="","-",IF(LEN(Pengawas!A305)&lt;4,"Cek lagi","OK"))</f>
        <v>-</v>
      </c>
      <c r="B305" s="25" t="str">
        <f>IF(Pengawas!B305="","-",IF(LEN(Pengawas!B305)&lt;4,"Cek lagi","OK"))</f>
        <v>-</v>
      </c>
      <c r="C305" s="25" t="str">
        <f>IF(Pengawas!C305="","-",IF(LEN(Pengawas!C305)&lt;&gt;18,"Tidak valid","OK"))</f>
        <v>-</v>
      </c>
      <c r="D305" s="25" t="str">
        <f>IF(Pengawas!D305="","-",IF(LEN(Pengawas!D305)&lt;&gt;16,"Tidak valid","OK"))</f>
        <v>-</v>
      </c>
      <c r="E305" s="25" t="str">
        <f>IF(Pengawas!E305="","-",IF(LEN(Pengawas!E305)&lt;4,"Cek lagi","OK"))</f>
        <v>-</v>
      </c>
      <c r="F305" s="25" t="str">
        <f>IF(Pengawas!F305="","-",IF(LEN(Pengawas!F305)&lt;&gt;16,"Tidak valid","OK"))</f>
        <v>-</v>
      </c>
      <c r="G305" s="25" t="str">
        <f>IF(Pengawas!G305="","-",IF(LEN(Pengawas!G305)&lt;4,"Cek lagi","OK"))</f>
        <v>-</v>
      </c>
      <c r="H305" s="26" t="str">
        <f>IF(Pengawas!H305="","-",IF(VALUE(LEFT(Pengawas!H305,2))&gt;31,"Tanggal tidak valid",IF(VALUE(LEFT(RIGHT(Pengawas!H305,7),2))&gt;12,"Bulan tidak valid",IF(VALUE(RIGHT(Pengawas!H305,4))&gt;1990,"Umur terlalu muda",IF(VALUE(RIGHT(Pengawas!H305,4))&lt;1955,"Umur terlalu tua","OK")))))</f>
        <v>-</v>
      </c>
      <c r="I305" s="25" t="str">
        <f>IF(Pengawas!I305="","-",IF(Pengawas!I305="L","OK",IF(Pengawas!I305="P","OK","Tidak valid")))</f>
        <v>-</v>
      </c>
      <c r="J305" s="25" t="str">
        <f>IF(Pengawas!J305="","-",IF(LEN(Pengawas!J305)&lt;4,"Cek lagi","OK"))</f>
        <v>-</v>
      </c>
      <c r="K305" s="25" t="str">
        <f>IF(Pengawas!K305="","-",IF(Pengawas!K305&gt;5,"Tidak valid",IF(Pengawas!K305&lt;1,"Tidak valid","OK")))</f>
        <v>-</v>
      </c>
      <c r="L305" s="25" t="str">
        <f>IF(Pengawas!L305="","-",IF(VALUE(LEFT(Pengawas!L305,1))&gt;1,"Tidak valid","OK"))</f>
        <v>-</v>
      </c>
      <c r="M305" s="25" t="str">
        <f>IF(Pengawas!M305="","-",IF(VALUE(LEFT(Pengawas!M305,1))&gt;1,"Tidak valid","OK"))</f>
        <v>-</v>
      </c>
      <c r="N305" s="25" t="str">
        <f>IF(Pengawas!N305="","-",IF(VALUE(LEFT(Pengawas!N305,2))&gt;31,"Tanggal tidak valid",IF(VALUE(LEFT(RIGHT(Pengawas!N305,7),2))&gt;12,"Bulan tidak valid",IF(VALUE(RIGHT(Pengawas!N305,4))&gt;2015,"Tahun cek lagi",IF(VALUE(RIGHT(Pengawas!N305,4))&lt;1930,"Tahun cek lagi","OK")))))</f>
        <v>-</v>
      </c>
      <c r="O305" s="26" t="str">
        <f>IF(Pengawas!O305="","-",IF(VALUE(LEFT(Pengawas!O305,2))&gt;31,"Tanggal tidak valid",IF(VALUE(LEFT(RIGHT(Pengawas!O305,7),2))&gt;12,"Bulan tidak valid",IF(VALUE(RIGHT(Pengawas!O305,4))&gt;2015,"Tahun cek lagi",IF(VALUE(RIGHT(Pengawas!O305,4))&lt;1930,"Tahun cek lagi","OK")))))</f>
        <v>-</v>
      </c>
      <c r="P305" s="26" t="str">
        <f>IF(Pengawas!P305="","-",IF(VALUE(LEFT(Pengawas!P305,2))&gt;31,"Tanggal tidak valid",IF(VALUE(LEFT(RIGHT(Pengawas!P305,7),2))&gt;12,"Bulan tidak valid",IF(VALUE(RIGHT(Pengawas!P305,4))&gt;2015,"Tahun cek lagi",IF(VALUE(RIGHT(Pengawas!P305,4))&lt;1930,"Tahun cek lagi","OK")))))</f>
        <v>-</v>
      </c>
      <c r="Q305" s="25" t="str">
        <f>IF(Pengawas!Q305="","-",IF(Pengawas!Q305&gt;3,"Tidak valid",IF(Pengawas!Q305&lt;1,"Tidak valid","OK")))</f>
        <v>-</v>
      </c>
      <c r="R305" s="25" t="str">
        <f>IF(Pengawas!R305="","-",IF(Pengawas!R305&gt;20000000,"Cek lagi",IF(Pengawas!R305&lt;50000,"Cek lagi","OK")))</f>
        <v>-</v>
      </c>
      <c r="S305" s="25" t="str">
        <f>IF(Pengawas!S305="","-",IF(Pengawas!S305&gt;3,"Tidak valid",IF(Pengawas!S305&lt;1,"Tidak valid","OK")))</f>
        <v>-</v>
      </c>
      <c r="T305" s="25" t="str">
        <f>IF(Pengawas!T305="","-",IF(Pengawas!T305&gt;6,"Tidak valid",IF(Pengawas!T305&lt;1,"Tidak valid","OK")))</f>
        <v>-</v>
      </c>
      <c r="U305" s="25" t="str">
        <f>IF(Pengawas!U305="","-",IF(Pengawas!U305&gt;4,"Tidak valid",IF(Pengawas!U305&lt;1,"Tidak valid","OK")))</f>
        <v>-</v>
      </c>
      <c r="V305" s="25" t="str">
        <f>IF(Pengawas!V305="","-",IF(Pengawas!V305&gt;2,"Tidak valid",IF(Pengawas!V305&lt;1,"Tidak valid","OK")))</f>
        <v>-</v>
      </c>
      <c r="W305" s="25" t="str">
        <f>IF(Pengawas!V305="","-",IF(Pengawas!V305=1,IF(Pengawas!W305="","Harap diisi","OK"),IF(Pengawas!V305=2,IF(Pengawas!W305="","Harap diisi","OK"),IF(Pengawas!V306&lt;1,"-",IF(Pengawas!V306&gt;2,"-","OK")))))</f>
        <v>-</v>
      </c>
      <c r="X305" s="25" t="str">
        <f>IF(Pengawas!V305="","-",IF(Pengawas!V305=1,IF(Pengawas!X305="","Harap diisi","OK"),IF(Pengawas!V305=2,IF(Pengawas!X305="","Harap diisi","OK"),IF(Pengawas!V306&lt;1,"-",IF(Pengawas!V306&gt;2,"-","OK")))))</f>
        <v>-</v>
      </c>
      <c r="Y305" s="25" t="str">
        <f>IF(Pengawas!V305="","-",IF(Pengawas!V305=1,IF(Pengawas!Y305="","Harap diisi","OK"),IF(Pengawas!V305=2,IF(Pengawas!Y305="","Harap diisi","OK"),IF(Pengawas!V306&lt;1,"-",IF(Pengawas!V306&gt;2,"-","OK")))))</f>
        <v>-</v>
      </c>
      <c r="Z305" s="25" t="str">
        <f>IF(Pengawas!V305="","-",IF(Pengawas!V305=1,IF(Pengawas!Z305="","Harap diisi","OK"),IF(Pengawas!V305=2,IF(Pengawas!Z305="","Harap diisi","OK"),IF(Pengawas!V306&lt;1,"-",IF(Pengawas!V306&gt;2,"-","OK")))))</f>
        <v>-</v>
      </c>
      <c r="AA305" s="25" t="str">
        <f>IF(Pengawas!V305="","-",IF(Pengawas!V305=1,IF(Pengawas!AA305="","Harap diisi","OK"),IF(Pengawas!V305=2,IF(Pengawas!AA305="","Harap diisi","OK"),IF(Pengawas!V306&lt;1,"-",IF(Pengawas!V306&gt;2,"-","OK")))))</f>
        <v>-</v>
      </c>
      <c r="AB305" s="25" t="str">
        <f>IF(Pengawas!V305="","-",IF(Pengawas!V305=1,IF(Pengawas!AB305="","Harap diisi","OK"),IF(Pengawas!V305=2,IF(Pengawas!AB305="","Harap diisi","OK"),IF(Pengawas!V306&lt;1,"-",IF(Pengawas!V306&gt;2,"-","OK")))))</f>
        <v>-</v>
      </c>
      <c r="AC305" s="25" t="str">
        <f>IF(Pengawas!V305="","-",IF(Pengawas!V305=1,IF(Pengawas!AC305="","Harap diisi","OK"),IF(Pengawas!V305=2,IF(Pengawas!AC305="","Harap diisi","OK"),IF(Pengawas!V306&lt;1,"-",IF(Pengawas!V306&gt;2,"-","OK")))))</f>
        <v>-</v>
      </c>
      <c r="AD305" s="25" t="str">
        <f>IF(Pengawas!V305="","-",IF(Pengawas!V305=1,IF(Pengawas!AD305="","OK","Harap dikosongkan"),IF(Pengawas!V305=2,IF(Pengawas!AD305="","Harap diisi","OK"),IF(Pengawas!V306&lt;1,"-",IF(Pengawas!V306&gt;2,"-","OK")))))</f>
        <v>-</v>
      </c>
      <c r="AE305" s="25" t="str">
        <f>IF(Pengawas!V305="","-",IF(Pengawas!V305=1,IF(Pengawas!AE305="","OK","Harap dikosongkan"),IF(Pengawas!V305=2,IF(Pengawas!AE305="","Harap diisi","OK"),IF(Pengawas!V306&lt;1,"-",IF(Pengawas!V306&gt;2,"-","OK")))))</f>
        <v>-</v>
      </c>
      <c r="AF305" s="25" t="str">
        <f>IF(Pengawas!V305="","-",IF(Pengawas!V305=1,IF(Pengawas!AF305="","OK","Harap dikosongkan"),IF(Pengawas!V305=2,IF(Pengawas!AF305="","Harap diisi","OK"),IF(Pengawas!V306&lt;1,"-",IF(Pengawas!V306&gt;2,"-","OK")))))</f>
        <v>-</v>
      </c>
      <c r="AG305" s="25" t="str">
        <f>IF(Pengawas!V305="","-",IF(Pengawas!V305=1,IF(Pengawas!AG305="","OK","Harap dikosongkan"),IF(Pengawas!V305=2,IF(Pengawas!AG305="","Harap diisi","OK"),IF(Pengawas!V306&lt;1,"-",IF(Pengawas!V306&gt;2,"-","OK")))))</f>
        <v>-</v>
      </c>
      <c r="AH305" s="25" t="str">
        <f>IF(Pengawas!V305="","-",IF(Pengawas!V305=1,IF(Pengawas!AH305="","OK","Harap dikosongkan"),IF(Pengawas!V305=2,IF(Pengawas!AH305="","Harap diisi","OK"),IF(Pengawas!V306&lt;1,"-",IF(Pengawas!V306&gt;2,"-","OK")))))</f>
        <v>-</v>
      </c>
      <c r="AI305" s="25" t="str">
        <f>IF(Pengawas!V305="","-",IF(Pengawas!V305=1,IF(Pengawas!AI305="","OK","Harap dikosongkan"),IF(Pengawas!V305=2,IF(Pengawas!AI305="","Harap diisi","OK"),IF(Pengawas!V306&lt;1,"-",IF(Pengawas!V306&gt;2,"-","OK")))))</f>
        <v>-</v>
      </c>
      <c r="AJ305" s="25" t="str">
        <f>IF(Pengawas!V305="","-",IF(Pengawas!V305=1,IF(Pengawas!AJ305="","OK","Harap dikosongkan"),IF(Pengawas!V305=2,IF(Pengawas!AJ305="","Harap diisi","OK"),IF(Pengawas!V306&lt;1,"-",IF(Pengawas!V306&gt;2,"-","OK")))))</f>
        <v>-</v>
      </c>
      <c r="AK305" s="25" t="str">
        <f>IF(Pengawas!V305="","-",IF(Pengawas!V305=1,IF(Pengawas!AK305="","OK","Harap dikosongkan"),IF(Pengawas!V305=2,IF(Pengawas!AK305="","Harap diisi","OK"),IF(Pengawas!V306&lt;1,"-",IF(Pengawas!V306&gt;2,"-","OK")))))</f>
        <v>-</v>
      </c>
      <c r="AL305" s="25" t="str">
        <f>IF(Pengawas!AL305="","-",IF(Pengawas!AL305&gt;3,"Tidak valid",IF(Pengawas!AL305&lt;1,"Tidak valid","OK")))</f>
        <v>-</v>
      </c>
      <c r="AM305" s="25" t="str">
        <f>IF(Pengawas!AL305="",IF(Pengawas!AM305="","-","Harap dikosongkan"),IF(Pengawas!AL305&lt;&gt;1,IF(Pengawas!AM305="","OK","Harap dikosongkan"),IF(Pengawas!AM305="","Harap diisi",IF(Pengawas!AM305&gt;2015,"Cek lagi",IF(Pengawas!AM305&lt;2005,"Cek lagi","OK")))))</f>
        <v>-</v>
      </c>
      <c r="AN305" s="25" t="str">
        <f>IF(Pengawas!AL305="",IF(Pengawas!AN305="","-","Harap dikosongkan"),IF(Pengawas!AL305&lt;&gt;1,IF(Pengawas!AN305="","OK","Harap dikosongkan"),IF(Pengawas!AN305="","Harap diisi",IF(VALUE(Pengawas!AN305)&gt;33,"Tidak valid",IF(VALUE(Pengawas!AN305)&lt;1,"Tidak valid","OK")))))</f>
        <v>-</v>
      </c>
      <c r="AO305" s="25" t="str">
        <f>IF(Pengawas!AL305="",IF(Pengawas!AO305="","-","Harap dikosongkan"),IF(Pengawas!AL305&lt;&gt;1,IF(Pengawas!AO305="","OK","Harap dikosongkan"),IF(Pengawas!AO305="","Harap diisi",IF(Pengawas!AO305&gt;1,"Tidak valid","OK"))))</f>
        <v>-</v>
      </c>
      <c r="AP305" s="25" t="str">
        <f>IF(Pengawas!AL305&gt;1,"OK",IF(Pengawas!AO305="",IF(Pengawas!AP305="","-","Kolom AO cek lagi"),IF(Pengawas!AO305=0,IF(Pengawas!AP305="","OK","Harap dikosongkan"),IF(Pengawas!AP305="","Harap diisi",IF(LEN(Pengawas!AP305)&lt;12,"Tidak valid",IF(LEN(Pengawas!AP305)&gt;14,"Tidak valid","OK"))))))</f>
        <v>-</v>
      </c>
      <c r="AQ305" s="26" t="str">
        <f>IF(Pengawas!AL305&gt;1,"OK",IF(Pengawas!AO305="",IF(Pengawas!AQ305="","-","Kolom AO cek lagi"),IF(Pengawas!AO305=0,IF(Pengawas!AQ305="","OK","Harap dikosongkan"),IF(Pengawas!AQ305="","Harap diisi",IF(LEN(Pengawas!AQ305)&lt;5,"Cek lagi","OK")))))</f>
        <v>-</v>
      </c>
      <c r="AR305" s="26" t="str">
        <f>IF(Pengawas!AL305&gt;1,"OK",IF(Pengawas!AO305="",IF(Pengawas!AR305="","-","Kolom AT cek lagi"),IF(Pengawas!AO305=0,IF(Pengawas!AR305="","OK","Harap dikosongkan"),IF(Pengawas!AR305="","Harap diisi",IF(VALUE(LEFT(Pengawas!AR305,2))&gt;31,"Tanggal tidak valid",IF(VALUE(LEFT(RIGHT(Pengawas!AR305,7),2))&gt;12,"Bulan tidak valid",IF(VALUE(RIGHT(Pengawas!AR305,4))&gt;2016,"Tahun cek lagi",IF(VALUE(RIGHT(Pengawas!AR305,4))&lt;2005,"Tahun cek lagi","OK"))))))))</f>
        <v>-</v>
      </c>
      <c r="AS305" s="25" t="str">
        <f>IF(Pengawas!AP305="",IF(Pengawas!AS305="","-","Harap dikosongkan"),IF(Pengawas!AP305&lt;&gt;"",IF(Pengawas!AS305="","Harap diisi",IF(Pengawas!AS305&gt;1,"Tidak valid","OK"))))</f>
        <v>-</v>
      </c>
      <c r="AT305" s="25" t="str">
        <f>IF(Pengawas!AS305="",IF(Pengawas!AT305="","-","Harap dikosongkan"),IF(Pengawas!AS305&lt;&gt;1,IF(Pengawas!AT305="","OK","Harap dikosongkan"),IF(Pengawas!AS305="",IF(Pengawas!AT305="","-","Harap dikosongkan"),IF(Pengawas!AS305=0,IF(Pengawas!AT305="","OK","Harap dikosongkan"),IF(Pengawas!AT305="","Harap diisi",IF(Pengawas!AT305&gt;2016,"Cek lagi",IF(Pengawas!AT305&lt;2005,"Cek lagi",IF(Pengawas!AM305&gt;Pengawas!AT305,"Cek lagi dengan Kolom AL","OK"))))))))</f>
        <v>-</v>
      </c>
      <c r="AU305" s="25" t="str">
        <f>IF(Pengawas!AS305="",IF(Pengawas!AU305="","-","Harap dikosongkan"),IF(Pengawas!AS305&lt;&gt;1,IF(Pengawas!AU305="","OK","Harap dikosongkan"),IF(Pengawas!AS305="",IF(Pengawas!AU305="","-","Harap dikosongkan"),IF(Pengawas!AS305=0,IF(Pengawas!AU305="","OK","Harap dikosongkan"),IF(Pengawas!AU305="","Harap diisi",IF(Pengawas!AU305&gt;20000000,"Cek lagi",IF(Pengawas!AU305&lt;100000,"Cek lagi","OK")))))))</f>
        <v>-</v>
      </c>
      <c r="AV305" s="25" t="str">
        <f>IF(Pengawas!AV305="","-",IF(Pengawas!AV305&gt;3,"Tidak valid","OK"))</f>
        <v>-</v>
      </c>
      <c r="AW305" s="25" t="str">
        <f>IF(Pengawas!AV305="",IF(Pengawas!AW305="","-","Harap dikosongkan"),IF(Pengawas!AV305=0,IF(Pengawas!AW305="","OK","Harap dikosongkan"),IF(Pengawas!AV305&gt;0,IF(Pengawas!AW305="","Harap diisi",IF(Pengawas!AW305&gt;2015,"Tidak valid","OK")))))</f>
        <v>-</v>
      </c>
      <c r="AX305" s="25" t="str">
        <f>IF(Pengawas!AV305="",IF(Pengawas!AX305="","-","Harap dikosongkan"),IF(Pengawas!AV305=0,IF(Pengawas!AX305="","OK","Harap dikosongkan"),IF(Pengawas!AV305&gt;0,IF(Pengawas!AX305="","Harap diisi",IF(Pengawas!AX305="","-",IF(Pengawas!AX305&gt;1,"Tidak valid","OK"))))))</f>
        <v>-</v>
      </c>
      <c r="AY305" s="25" t="str">
        <f>IF(Pengawas!AY305="","-",IF(Pengawas!AY305&gt;2,"Tidak valid","OK"))</f>
        <v>-</v>
      </c>
      <c r="AZ305" s="25" t="str">
        <f>IF(Pengawas!AY305="",IF(Pengawas!AZ305="","-","Harap dikosongkan"),IF(Pengawas!AY305=0,IF(Pengawas!AZ305="","OK","Harap dikosongkan"),IF(Pengawas!AZ305="","Harap diisi",IF(Pengawas!AZ305&gt;2015,"Cek lagi",IF(Pengawas!AZ305&lt;2000,"Cek lagi","OK")))))</f>
        <v>-</v>
      </c>
      <c r="BA305" s="25" t="str">
        <f>IF(Pengawas!BA305="","-",IF(LEN(Pengawas!BA305)&lt;5,"Cek lagi","OK"))</f>
        <v>-</v>
      </c>
      <c r="BB305" s="25" t="str">
        <f>IF(Pengawas!BB305="","-",IF(LEN(Pengawas!BB305)&lt;4,"Cek lagi","OK"))</f>
        <v>-</v>
      </c>
      <c r="BC305" s="25" t="str">
        <f>IF(Pengawas!BC305="","-",IF(LEN(Pengawas!BC305)&lt;4,"Cek lagi","OK"))</f>
        <v>-</v>
      </c>
      <c r="BD305" s="25" t="str">
        <f>IF(Pengawas!BD305="","-",IF(LEN(Pengawas!BD305)&lt;4,"Cek lagi","OK"))</f>
        <v>-</v>
      </c>
      <c r="BE305" s="25" t="str">
        <f>IF(Pengawas!BE305="","-",IF(LEN(Pengawas!BE305)&lt;4,"Cek lagi","OK"))</f>
        <v>-</v>
      </c>
      <c r="BF305" s="25" t="str">
        <f>IF(Pengawas!BF305="","-",IF(LEN(Pengawas!BF305)&lt;&gt;5,"Tidak valid","OK"))</f>
        <v>-</v>
      </c>
      <c r="BG305" s="25" t="str">
        <f>IF(Pengawas!BG305="","-",IF(LEN(Pengawas!BG305)&lt;9,"Cek lagi",IF(LEN(Pengawas!BG305)&gt;14,"Cek lagi","OK")))</f>
        <v>-</v>
      </c>
    </row>
    <row r="306" spans="1:59" ht="15" customHeight="1" x14ac:dyDescent="0.2">
      <c r="A306" s="25" t="str">
        <f>IF(Pengawas!A306="","-",IF(LEN(Pengawas!A306)&lt;4,"Cek lagi","OK"))</f>
        <v>-</v>
      </c>
      <c r="B306" s="25" t="str">
        <f>IF(Pengawas!B306="","-",IF(LEN(Pengawas!B306)&lt;4,"Cek lagi","OK"))</f>
        <v>-</v>
      </c>
      <c r="C306" s="25" t="str">
        <f>IF(Pengawas!C306="","-",IF(LEN(Pengawas!C306)&lt;&gt;18,"Tidak valid","OK"))</f>
        <v>-</v>
      </c>
      <c r="D306" s="25" t="str">
        <f>IF(Pengawas!D306="","-",IF(LEN(Pengawas!D306)&lt;&gt;16,"Tidak valid","OK"))</f>
        <v>-</v>
      </c>
      <c r="E306" s="25" t="str">
        <f>IF(Pengawas!E306="","-",IF(LEN(Pengawas!E306)&lt;4,"Cek lagi","OK"))</f>
        <v>-</v>
      </c>
      <c r="F306" s="25" t="str">
        <f>IF(Pengawas!F306="","-",IF(LEN(Pengawas!F306)&lt;&gt;16,"Tidak valid","OK"))</f>
        <v>-</v>
      </c>
      <c r="G306" s="25" t="str">
        <f>IF(Pengawas!G306="","-",IF(LEN(Pengawas!G306)&lt;4,"Cek lagi","OK"))</f>
        <v>-</v>
      </c>
      <c r="H306" s="26" t="str">
        <f>IF(Pengawas!H306="","-",IF(VALUE(LEFT(Pengawas!H306,2))&gt;31,"Tanggal tidak valid",IF(VALUE(LEFT(RIGHT(Pengawas!H306,7),2))&gt;12,"Bulan tidak valid",IF(VALUE(RIGHT(Pengawas!H306,4))&gt;1990,"Umur terlalu muda",IF(VALUE(RIGHT(Pengawas!H306,4))&lt;1955,"Umur terlalu tua","OK")))))</f>
        <v>-</v>
      </c>
      <c r="I306" s="25" t="str">
        <f>IF(Pengawas!I306="","-",IF(Pengawas!I306="L","OK",IF(Pengawas!I306="P","OK","Tidak valid")))</f>
        <v>-</v>
      </c>
      <c r="J306" s="25" t="str">
        <f>IF(Pengawas!J306="","-",IF(LEN(Pengawas!J306)&lt;4,"Cek lagi","OK"))</f>
        <v>-</v>
      </c>
      <c r="K306" s="25" t="str">
        <f>IF(Pengawas!K306="","-",IF(Pengawas!K306&gt;5,"Tidak valid",IF(Pengawas!K306&lt;1,"Tidak valid","OK")))</f>
        <v>-</v>
      </c>
      <c r="L306" s="25" t="str">
        <f>IF(Pengawas!L306="","-",IF(VALUE(LEFT(Pengawas!L306,1))&gt;1,"Tidak valid","OK"))</f>
        <v>-</v>
      </c>
      <c r="M306" s="25" t="str">
        <f>IF(Pengawas!M306="","-",IF(VALUE(LEFT(Pengawas!M306,1))&gt;1,"Tidak valid","OK"))</f>
        <v>-</v>
      </c>
      <c r="N306" s="25" t="str">
        <f>IF(Pengawas!N306="","-",IF(VALUE(LEFT(Pengawas!N306,2))&gt;31,"Tanggal tidak valid",IF(VALUE(LEFT(RIGHT(Pengawas!N306,7),2))&gt;12,"Bulan tidak valid",IF(VALUE(RIGHT(Pengawas!N306,4))&gt;2015,"Tahun cek lagi",IF(VALUE(RIGHT(Pengawas!N306,4))&lt;1930,"Tahun cek lagi","OK")))))</f>
        <v>-</v>
      </c>
      <c r="O306" s="26" t="str">
        <f>IF(Pengawas!O306="","-",IF(VALUE(LEFT(Pengawas!O306,2))&gt;31,"Tanggal tidak valid",IF(VALUE(LEFT(RIGHT(Pengawas!O306,7),2))&gt;12,"Bulan tidak valid",IF(VALUE(RIGHT(Pengawas!O306,4))&gt;2015,"Tahun cek lagi",IF(VALUE(RIGHT(Pengawas!O306,4))&lt;1930,"Tahun cek lagi","OK")))))</f>
        <v>-</v>
      </c>
      <c r="P306" s="26" t="str">
        <f>IF(Pengawas!P306="","-",IF(VALUE(LEFT(Pengawas!P306,2))&gt;31,"Tanggal tidak valid",IF(VALUE(LEFT(RIGHT(Pengawas!P306,7),2))&gt;12,"Bulan tidak valid",IF(VALUE(RIGHT(Pengawas!P306,4))&gt;2015,"Tahun cek lagi",IF(VALUE(RIGHT(Pengawas!P306,4))&lt;1930,"Tahun cek lagi","OK")))))</f>
        <v>-</v>
      </c>
      <c r="Q306" s="25" t="str">
        <f>IF(Pengawas!Q306="","-",IF(Pengawas!Q306&gt;3,"Tidak valid",IF(Pengawas!Q306&lt;1,"Tidak valid","OK")))</f>
        <v>-</v>
      </c>
      <c r="R306" s="25" t="str">
        <f>IF(Pengawas!R306="","-",IF(Pengawas!R306&gt;20000000,"Cek lagi",IF(Pengawas!R306&lt;50000,"Cek lagi","OK")))</f>
        <v>-</v>
      </c>
      <c r="S306" s="25" t="str">
        <f>IF(Pengawas!S306="","-",IF(Pengawas!S306&gt;3,"Tidak valid",IF(Pengawas!S306&lt;1,"Tidak valid","OK")))</f>
        <v>-</v>
      </c>
      <c r="T306" s="25" t="str">
        <f>IF(Pengawas!T306="","-",IF(Pengawas!T306&gt;6,"Tidak valid",IF(Pengawas!T306&lt;1,"Tidak valid","OK")))</f>
        <v>-</v>
      </c>
      <c r="U306" s="25" t="str">
        <f>IF(Pengawas!U306="","-",IF(Pengawas!U306&gt;4,"Tidak valid",IF(Pengawas!U306&lt;1,"Tidak valid","OK")))</f>
        <v>-</v>
      </c>
      <c r="V306" s="25" t="str">
        <f>IF(Pengawas!V306="","-",IF(Pengawas!V306&gt;2,"Tidak valid",IF(Pengawas!V306&lt;1,"Tidak valid","OK")))</f>
        <v>-</v>
      </c>
      <c r="W306" s="25" t="str">
        <f>IF(Pengawas!V306="","-",IF(Pengawas!V306=1,IF(Pengawas!W306="","Harap diisi","OK"),IF(Pengawas!V306=2,IF(Pengawas!W306="","Harap diisi","OK"),IF(Pengawas!V307&lt;1,"-",IF(Pengawas!V307&gt;2,"-","OK")))))</f>
        <v>-</v>
      </c>
      <c r="X306" s="25" t="str">
        <f>IF(Pengawas!V306="","-",IF(Pengawas!V306=1,IF(Pengawas!X306="","Harap diisi","OK"),IF(Pengawas!V306=2,IF(Pengawas!X306="","Harap diisi","OK"),IF(Pengawas!V307&lt;1,"-",IF(Pengawas!V307&gt;2,"-","OK")))))</f>
        <v>-</v>
      </c>
      <c r="Y306" s="25" t="str">
        <f>IF(Pengawas!V306="","-",IF(Pengawas!V306=1,IF(Pengawas!Y306="","Harap diisi","OK"),IF(Pengawas!V306=2,IF(Pengawas!Y306="","Harap diisi","OK"),IF(Pengawas!V307&lt;1,"-",IF(Pengawas!V307&gt;2,"-","OK")))))</f>
        <v>-</v>
      </c>
      <c r="Z306" s="25" t="str">
        <f>IF(Pengawas!V306="","-",IF(Pengawas!V306=1,IF(Pengawas!Z306="","Harap diisi","OK"),IF(Pengawas!V306=2,IF(Pengawas!Z306="","Harap diisi","OK"),IF(Pengawas!V307&lt;1,"-",IF(Pengawas!V307&gt;2,"-","OK")))))</f>
        <v>-</v>
      </c>
      <c r="AA306" s="25" t="str">
        <f>IF(Pengawas!V306="","-",IF(Pengawas!V306=1,IF(Pengawas!AA306="","Harap diisi","OK"),IF(Pengawas!V306=2,IF(Pengawas!AA306="","Harap diisi","OK"),IF(Pengawas!V307&lt;1,"-",IF(Pengawas!V307&gt;2,"-","OK")))))</f>
        <v>-</v>
      </c>
      <c r="AB306" s="25" t="str">
        <f>IF(Pengawas!V306="","-",IF(Pengawas!V306=1,IF(Pengawas!AB306="","Harap diisi","OK"),IF(Pengawas!V306=2,IF(Pengawas!AB306="","Harap diisi","OK"),IF(Pengawas!V307&lt;1,"-",IF(Pengawas!V307&gt;2,"-","OK")))))</f>
        <v>-</v>
      </c>
      <c r="AC306" s="25" t="str">
        <f>IF(Pengawas!V306="","-",IF(Pengawas!V306=1,IF(Pengawas!AC306="","Harap diisi","OK"),IF(Pengawas!V306=2,IF(Pengawas!AC306="","Harap diisi","OK"),IF(Pengawas!V307&lt;1,"-",IF(Pengawas!V307&gt;2,"-","OK")))))</f>
        <v>-</v>
      </c>
      <c r="AD306" s="25" t="str">
        <f>IF(Pengawas!V306="","-",IF(Pengawas!V306=1,IF(Pengawas!AD306="","OK","Harap dikosongkan"),IF(Pengawas!V306=2,IF(Pengawas!AD306="","Harap diisi","OK"),IF(Pengawas!V307&lt;1,"-",IF(Pengawas!V307&gt;2,"-","OK")))))</f>
        <v>-</v>
      </c>
      <c r="AE306" s="25" t="str">
        <f>IF(Pengawas!V306="","-",IF(Pengawas!V306=1,IF(Pengawas!AE306="","OK","Harap dikosongkan"),IF(Pengawas!V306=2,IF(Pengawas!AE306="","Harap diisi","OK"),IF(Pengawas!V307&lt;1,"-",IF(Pengawas!V307&gt;2,"-","OK")))))</f>
        <v>-</v>
      </c>
      <c r="AF306" s="25" t="str">
        <f>IF(Pengawas!V306="","-",IF(Pengawas!V306=1,IF(Pengawas!AF306="","OK","Harap dikosongkan"),IF(Pengawas!V306=2,IF(Pengawas!AF306="","Harap diisi","OK"),IF(Pengawas!V307&lt;1,"-",IF(Pengawas!V307&gt;2,"-","OK")))))</f>
        <v>-</v>
      </c>
      <c r="AG306" s="25" t="str">
        <f>IF(Pengawas!V306="","-",IF(Pengawas!V306=1,IF(Pengawas!AG306="","OK","Harap dikosongkan"),IF(Pengawas!V306=2,IF(Pengawas!AG306="","Harap diisi","OK"),IF(Pengawas!V307&lt;1,"-",IF(Pengawas!V307&gt;2,"-","OK")))))</f>
        <v>-</v>
      </c>
      <c r="AH306" s="25" t="str">
        <f>IF(Pengawas!V306="","-",IF(Pengawas!V306=1,IF(Pengawas!AH306="","OK","Harap dikosongkan"),IF(Pengawas!V306=2,IF(Pengawas!AH306="","Harap diisi","OK"),IF(Pengawas!V307&lt;1,"-",IF(Pengawas!V307&gt;2,"-","OK")))))</f>
        <v>-</v>
      </c>
      <c r="AI306" s="25" t="str">
        <f>IF(Pengawas!V306="","-",IF(Pengawas!V306=1,IF(Pengawas!AI306="","OK","Harap dikosongkan"),IF(Pengawas!V306=2,IF(Pengawas!AI306="","Harap diisi","OK"),IF(Pengawas!V307&lt;1,"-",IF(Pengawas!V307&gt;2,"-","OK")))))</f>
        <v>-</v>
      </c>
      <c r="AJ306" s="25" t="str">
        <f>IF(Pengawas!V306="","-",IF(Pengawas!V306=1,IF(Pengawas!AJ306="","OK","Harap dikosongkan"),IF(Pengawas!V306=2,IF(Pengawas!AJ306="","Harap diisi","OK"),IF(Pengawas!V307&lt;1,"-",IF(Pengawas!V307&gt;2,"-","OK")))))</f>
        <v>-</v>
      </c>
      <c r="AK306" s="25" t="str">
        <f>IF(Pengawas!V306="","-",IF(Pengawas!V306=1,IF(Pengawas!AK306="","OK","Harap dikosongkan"),IF(Pengawas!V306=2,IF(Pengawas!AK306="","Harap diisi","OK"),IF(Pengawas!V307&lt;1,"-",IF(Pengawas!V307&gt;2,"-","OK")))))</f>
        <v>-</v>
      </c>
      <c r="AL306" s="25" t="str">
        <f>IF(Pengawas!AL306="","-",IF(Pengawas!AL306&gt;3,"Tidak valid",IF(Pengawas!AL306&lt;1,"Tidak valid","OK")))</f>
        <v>-</v>
      </c>
      <c r="AM306" s="25" t="str">
        <f>IF(Pengawas!AL306="",IF(Pengawas!AM306="","-","Harap dikosongkan"),IF(Pengawas!AL306&lt;&gt;1,IF(Pengawas!AM306="","OK","Harap dikosongkan"),IF(Pengawas!AM306="","Harap diisi",IF(Pengawas!AM306&gt;2015,"Cek lagi",IF(Pengawas!AM306&lt;2005,"Cek lagi","OK")))))</f>
        <v>-</v>
      </c>
      <c r="AN306" s="25" t="str">
        <f>IF(Pengawas!AL306="",IF(Pengawas!AN306="","-","Harap dikosongkan"),IF(Pengawas!AL306&lt;&gt;1,IF(Pengawas!AN306="","OK","Harap dikosongkan"),IF(Pengawas!AN306="","Harap diisi",IF(VALUE(Pengawas!AN306)&gt;33,"Tidak valid",IF(VALUE(Pengawas!AN306)&lt;1,"Tidak valid","OK")))))</f>
        <v>-</v>
      </c>
      <c r="AO306" s="25" t="str">
        <f>IF(Pengawas!AL306="",IF(Pengawas!AO306="","-","Harap dikosongkan"),IF(Pengawas!AL306&lt;&gt;1,IF(Pengawas!AO306="","OK","Harap dikosongkan"),IF(Pengawas!AO306="","Harap diisi",IF(Pengawas!AO306&gt;1,"Tidak valid","OK"))))</f>
        <v>-</v>
      </c>
      <c r="AP306" s="25" t="str">
        <f>IF(Pengawas!AL306&gt;1,"OK",IF(Pengawas!AO306="",IF(Pengawas!AP306="","-","Kolom AO cek lagi"),IF(Pengawas!AO306=0,IF(Pengawas!AP306="","OK","Harap dikosongkan"),IF(Pengawas!AP306="","Harap diisi",IF(LEN(Pengawas!AP306)&lt;12,"Tidak valid",IF(LEN(Pengawas!AP306)&gt;14,"Tidak valid","OK"))))))</f>
        <v>-</v>
      </c>
      <c r="AQ306" s="26" t="str">
        <f>IF(Pengawas!AL306&gt;1,"OK",IF(Pengawas!AO306="",IF(Pengawas!AQ306="","-","Kolom AO cek lagi"),IF(Pengawas!AO306=0,IF(Pengawas!AQ306="","OK","Harap dikosongkan"),IF(Pengawas!AQ306="","Harap diisi",IF(LEN(Pengawas!AQ306)&lt;5,"Cek lagi","OK")))))</f>
        <v>-</v>
      </c>
      <c r="AR306" s="26" t="str">
        <f>IF(Pengawas!AL306&gt;1,"OK",IF(Pengawas!AO306="",IF(Pengawas!AR306="","-","Kolom AT cek lagi"),IF(Pengawas!AO306=0,IF(Pengawas!AR306="","OK","Harap dikosongkan"),IF(Pengawas!AR306="","Harap diisi",IF(VALUE(LEFT(Pengawas!AR306,2))&gt;31,"Tanggal tidak valid",IF(VALUE(LEFT(RIGHT(Pengawas!AR306,7),2))&gt;12,"Bulan tidak valid",IF(VALUE(RIGHT(Pengawas!AR306,4))&gt;2016,"Tahun cek lagi",IF(VALUE(RIGHT(Pengawas!AR306,4))&lt;2005,"Tahun cek lagi","OK"))))))))</f>
        <v>-</v>
      </c>
      <c r="AS306" s="25" t="str">
        <f>IF(Pengawas!AP306="",IF(Pengawas!AS306="","-","Harap dikosongkan"),IF(Pengawas!AP306&lt;&gt;"",IF(Pengawas!AS306="","Harap diisi",IF(Pengawas!AS306&gt;1,"Tidak valid","OK"))))</f>
        <v>-</v>
      </c>
      <c r="AT306" s="25" t="str">
        <f>IF(Pengawas!AS306="",IF(Pengawas!AT306="","-","Harap dikosongkan"),IF(Pengawas!AS306&lt;&gt;1,IF(Pengawas!AT306="","OK","Harap dikosongkan"),IF(Pengawas!AS306="",IF(Pengawas!AT306="","-","Harap dikosongkan"),IF(Pengawas!AS306=0,IF(Pengawas!AT306="","OK","Harap dikosongkan"),IF(Pengawas!AT306="","Harap diisi",IF(Pengawas!AT306&gt;2016,"Cek lagi",IF(Pengawas!AT306&lt;2005,"Cek lagi",IF(Pengawas!AM306&gt;Pengawas!AT306,"Cek lagi dengan Kolom AL","OK"))))))))</f>
        <v>-</v>
      </c>
      <c r="AU306" s="25" t="str">
        <f>IF(Pengawas!AS306="",IF(Pengawas!AU306="","-","Harap dikosongkan"),IF(Pengawas!AS306&lt;&gt;1,IF(Pengawas!AU306="","OK","Harap dikosongkan"),IF(Pengawas!AS306="",IF(Pengawas!AU306="","-","Harap dikosongkan"),IF(Pengawas!AS306=0,IF(Pengawas!AU306="","OK","Harap dikosongkan"),IF(Pengawas!AU306="","Harap diisi",IF(Pengawas!AU306&gt;20000000,"Cek lagi",IF(Pengawas!AU306&lt;100000,"Cek lagi","OK")))))))</f>
        <v>-</v>
      </c>
      <c r="AV306" s="25" t="str">
        <f>IF(Pengawas!AV306="","-",IF(Pengawas!AV306&gt;3,"Tidak valid","OK"))</f>
        <v>-</v>
      </c>
      <c r="AW306" s="25" t="str">
        <f>IF(Pengawas!AV306="",IF(Pengawas!AW306="","-","Harap dikosongkan"),IF(Pengawas!AV306=0,IF(Pengawas!AW306="","OK","Harap dikosongkan"),IF(Pengawas!AV306&gt;0,IF(Pengawas!AW306="","Harap diisi",IF(Pengawas!AW306&gt;2015,"Tidak valid","OK")))))</f>
        <v>-</v>
      </c>
      <c r="AX306" s="25" t="str">
        <f>IF(Pengawas!AV306="",IF(Pengawas!AX306="","-","Harap dikosongkan"),IF(Pengawas!AV306=0,IF(Pengawas!AX306="","OK","Harap dikosongkan"),IF(Pengawas!AV306&gt;0,IF(Pengawas!AX306="","Harap diisi",IF(Pengawas!AX306="","-",IF(Pengawas!AX306&gt;1,"Tidak valid","OK"))))))</f>
        <v>-</v>
      </c>
      <c r="AY306" s="25" t="str">
        <f>IF(Pengawas!AY306="","-",IF(Pengawas!AY306&gt;2,"Tidak valid","OK"))</f>
        <v>-</v>
      </c>
      <c r="AZ306" s="25" t="str">
        <f>IF(Pengawas!AY306="",IF(Pengawas!AZ306="","-","Harap dikosongkan"),IF(Pengawas!AY306=0,IF(Pengawas!AZ306="","OK","Harap dikosongkan"),IF(Pengawas!AZ306="","Harap diisi",IF(Pengawas!AZ306&gt;2015,"Cek lagi",IF(Pengawas!AZ306&lt;2000,"Cek lagi","OK")))))</f>
        <v>-</v>
      </c>
      <c r="BA306" s="25" t="str">
        <f>IF(Pengawas!BA306="","-",IF(LEN(Pengawas!BA306)&lt;5,"Cek lagi","OK"))</f>
        <v>-</v>
      </c>
      <c r="BB306" s="25" t="str">
        <f>IF(Pengawas!BB306="","-",IF(LEN(Pengawas!BB306)&lt;4,"Cek lagi","OK"))</f>
        <v>-</v>
      </c>
      <c r="BC306" s="25" t="str">
        <f>IF(Pengawas!BC306="","-",IF(LEN(Pengawas!BC306)&lt;4,"Cek lagi","OK"))</f>
        <v>-</v>
      </c>
      <c r="BD306" s="25" t="str">
        <f>IF(Pengawas!BD306="","-",IF(LEN(Pengawas!BD306)&lt;4,"Cek lagi","OK"))</f>
        <v>-</v>
      </c>
      <c r="BE306" s="25" t="str">
        <f>IF(Pengawas!BE306="","-",IF(LEN(Pengawas!BE306)&lt;4,"Cek lagi","OK"))</f>
        <v>-</v>
      </c>
      <c r="BF306" s="25" t="str">
        <f>IF(Pengawas!BF306="","-",IF(LEN(Pengawas!BF306)&lt;&gt;5,"Tidak valid","OK"))</f>
        <v>-</v>
      </c>
      <c r="BG306" s="25" t="str">
        <f>IF(Pengawas!BG306="","-",IF(LEN(Pengawas!BG306)&lt;9,"Cek lagi",IF(LEN(Pengawas!BG306)&gt;14,"Cek lagi","OK")))</f>
        <v>-</v>
      </c>
    </row>
    <row r="307" spans="1:59" ht="15" customHeight="1" x14ac:dyDescent="0.2">
      <c r="A307" s="25" t="str">
        <f>IF(Pengawas!A307="","-",IF(LEN(Pengawas!A307)&lt;4,"Cek lagi","OK"))</f>
        <v>-</v>
      </c>
      <c r="B307" s="25" t="str">
        <f>IF(Pengawas!B307="","-",IF(LEN(Pengawas!B307)&lt;4,"Cek lagi","OK"))</f>
        <v>-</v>
      </c>
      <c r="C307" s="25" t="str">
        <f>IF(Pengawas!C307="","-",IF(LEN(Pengawas!C307)&lt;&gt;18,"Tidak valid","OK"))</f>
        <v>-</v>
      </c>
      <c r="D307" s="25" t="str">
        <f>IF(Pengawas!D307="","-",IF(LEN(Pengawas!D307)&lt;&gt;16,"Tidak valid","OK"))</f>
        <v>-</v>
      </c>
      <c r="E307" s="25" t="str">
        <f>IF(Pengawas!E307="","-",IF(LEN(Pengawas!E307)&lt;4,"Cek lagi","OK"))</f>
        <v>-</v>
      </c>
      <c r="F307" s="25" t="str">
        <f>IF(Pengawas!F307="","-",IF(LEN(Pengawas!F307)&lt;&gt;16,"Tidak valid","OK"))</f>
        <v>-</v>
      </c>
      <c r="G307" s="25" t="str">
        <f>IF(Pengawas!G307="","-",IF(LEN(Pengawas!G307)&lt;4,"Cek lagi","OK"))</f>
        <v>-</v>
      </c>
      <c r="H307" s="26" t="str">
        <f>IF(Pengawas!H307="","-",IF(VALUE(LEFT(Pengawas!H307,2))&gt;31,"Tanggal tidak valid",IF(VALUE(LEFT(RIGHT(Pengawas!H307,7),2))&gt;12,"Bulan tidak valid",IF(VALUE(RIGHT(Pengawas!H307,4))&gt;1990,"Umur terlalu muda",IF(VALUE(RIGHT(Pengawas!H307,4))&lt;1955,"Umur terlalu tua","OK")))))</f>
        <v>-</v>
      </c>
      <c r="I307" s="25" t="str">
        <f>IF(Pengawas!I307="","-",IF(Pengawas!I307="L","OK",IF(Pengawas!I307="P","OK","Tidak valid")))</f>
        <v>-</v>
      </c>
      <c r="J307" s="25" t="str">
        <f>IF(Pengawas!J307="","-",IF(LEN(Pengawas!J307)&lt;4,"Cek lagi","OK"))</f>
        <v>-</v>
      </c>
      <c r="K307" s="25" t="str">
        <f>IF(Pengawas!K307="","-",IF(Pengawas!K307&gt;5,"Tidak valid",IF(Pengawas!K307&lt;1,"Tidak valid","OK")))</f>
        <v>-</v>
      </c>
      <c r="L307" s="25" t="str">
        <f>IF(Pengawas!L307="","-",IF(VALUE(LEFT(Pengawas!L307,1))&gt;1,"Tidak valid","OK"))</f>
        <v>-</v>
      </c>
      <c r="M307" s="25" t="str">
        <f>IF(Pengawas!M307="","-",IF(VALUE(LEFT(Pengawas!M307,1))&gt;1,"Tidak valid","OK"))</f>
        <v>-</v>
      </c>
      <c r="N307" s="25" t="str">
        <f>IF(Pengawas!N307="","-",IF(VALUE(LEFT(Pengawas!N307,2))&gt;31,"Tanggal tidak valid",IF(VALUE(LEFT(RIGHT(Pengawas!N307,7),2))&gt;12,"Bulan tidak valid",IF(VALUE(RIGHT(Pengawas!N307,4))&gt;2015,"Tahun cek lagi",IF(VALUE(RIGHT(Pengawas!N307,4))&lt;1930,"Tahun cek lagi","OK")))))</f>
        <v>-</v>
      </c>
      <c r="O307" s="26" t="str">
        <f>IF(Pengawas!O307="","-",IF(VALUE(LEFT(Pengawas!O307,2))&gt;31,"Tanggal tidak valid",IF(VALUE(LEFT(RIGHT(Pengawas!O307,7),2))&gt;12,"Bulan tidak valid",IF(VALUE(RIGHT(Pengawas!O307,4))&gt;2015,"Tahun cek lagi",IF(VALUE(RIGHT(Pengawas!O307,4))&lt;1930,"Tahun cek lagi","OK")))))</f>
        <v>-</v>
      </c>
      <c r="P307" s="26" t="str">
        <f>IF(Pengawas!P307="","-",IF(VALUE(LEFT(Pengawas!P307,2))&gt;31,"Tanggal tidak valid",IF(VALUE(LEFT(RIGHT(Pengawas!P307,7),2))&gt;12,"Bulan tidak valid",IF(VALUE(RIGHT(Pengawas!P307,4))&gt;2015,"Tahun cek lagi",IF(VALUE(RIGHT(Pengawas!P307,4))&lt;1930,"Tahun cek lagi","OK")))))</f>
        <v>-</v>
      </c>
      <c r="Q307" s="25" t="str">
        <f>IF(Pengawas!Q307="","-",IF(Pengawas!Q307&gt;3,"Tidak valid",IF(Pengawas!Q307&lt;1,"Tidak valid","OK")))</f>
        <v>-</v>
      </c>
      <c r="R307" s="25" t="str">
        <f>IF(Pengawas!R307="","-",IF(Pengawas!R307&gt;20000000,"Cek lagi",IF(Pengawas!R307&lt;50000,"Cek lagi","OK")))</f>
        <v>-</v>
      </c>
      <c r="S307" s="25" t="str">
        <f>IF(Pengawas!S307="","-",IF(Pengawas!S307&gt;3,"Tidak valid",IF(Pengawas!S307&lt;1,"Tidak valid","OK")))</f>
        <v>-</v>
      </c>
      <c r="T307" s="25" t="str">
        <f>IF(Pengawas!T307="","-",IF(Pengawas!T307&gt;6,"Tidak valid",IF(Pengawas!T307&lt;1,"Tidak valid","OK")))</f>
        <v>-</v>
      </c>
      <c r="U307" s="25" t="str">
        <f>IF(Pengawas!U307="","-",IF(Pengawas!U307&gt;4,"Tidak valid",IF(Pengawas!U307&lt;1,"Tidak valid","OK")))</f>
        <v>-</v>
      </c>
      <c r="V307" s="25" t="str">
        <f>IF(Pengawas!V307="","-",IF(Pengawas!V307&gt;2,"Tidak valid",IF(Pengawas!V307&lt;1,"Tidak valid","OK")))</f>
        <v>-</v>
      </c>
      <c r="W307" s="25" t="str">
        <f>IF(Pengawas!V307="","-",IF(Pengawas!V307=1,IF(Pengawas!W307="","Harap diisi","OK"),IF(Pengawas!V307=2,IF(Pengawas!W307="","Harap diisi","OK"),IF(Pengawas!V308&lt;1,"-",IF(Pengawas!V308&gt;2,"-","OK")))))</f>
        <v>-</v>
      </c>
      <c r="X307" s="25" t="str">
        <f>IF(Pengawas!V307="","-",IF(Pengawas!V307=1,IF(Pengawas!X307="","Harap diisi","OK"),IF(Pengawas!V307=2,IF(Pengawas!X307="","Harap diisi","OK"),IF(Pengawas!V308&lt;1,"-",IF(Pengawas!V308&gt;2,"-","OK")))))</f>
        <v>-</v>
      </c>
      <c r="Y307" s="25" t="str">
        <f>IF(Pengawas!V307="","-",IF(Pengawas!V307=1,IF(Pengawas!Y307="","Harap diisi","OK"),IF(Pengawas!V307=2,IF(Pengawas!Y307="","Harap diisi","OK"),IF(Pengawas!V308&lt;1,"-",IF(Pengawas!V308&gt;2,"-","OK")))))</f>
        <v>-</v>
      </c>
      <c r="Z307" s="25" t="str">
        <f>IF(Pengawas!V307="","-",IF(Pengawas!V307=1,IF(Pengawas!Z307="","Harap diisi","OK"),IF(Pengawas!V307=2,IF(Pengawas!Z307="","Harap diisi","OK"),IF(Pengawas!V308&lt;1,"-",IF(Pengawas!V308&gt;2,"-","OK")))))</f>
        <v>-</v>
      </c>
      <c r="AA307" s="25" t="str">
        <f>IF(Pengawas!V307="","-",IF(Pengawas!V307=1,IF(Pengawas!AA307="","Harap diisi","OK"),IF(Pengawas!V307=2,IF(Pengawas!AA307="","Harap diisi","OK"),IF(Pengawas!V308&lt;1,"-",IF(Pengawas!V308&gt;2,"-","OK")))))</f>
        <v>-</v>
      </c>
      <c r="AB307" s="25" t="str">
        <f>IF(Pengawas!V307="","-",IF(Pengawas!V307=1,IF(Pengawas!AB307="","Harap diisi","OK"),IF(Pengawas!V307=2,IF(Pengawas!AB307="","Harap diisi","OK"),IF(Pengawas!V308&lt;1,"-",IF(Pengawas!V308&gt;2,"-","OK")))))</f>
        <v>-</v>
      </c>
      <c r="AC307" s="25" t="str">
        <f>IF(Pengawas!V307="","-",IF(Pengawas!V307=1,IF(Pengawas!AC307="","Harap diisi","OK"),IF(Pengawas!V307=2,IF(Pengawas!AC307="","Harap diisi","OK"),IF(Pengawas!V308&lt;1,"-",IF(Pengawas!V308&gt;2,"-","OK")))))</f>
        <v>-</v>
      </c>
      <c r="AD307" s="25" t="str">
        <f>IF(Pengawas!V307="","-",IF(Pengawas!V307=1,IF(Pengawas!AD307="","OK","Harap dikosongkan"),IF(Pengawas!V307=2,IF(Pengawas!AD307="","Harap diisi","OK"),IF(Pengawas!V308&lt;1,"-",IF(Pengawas!V308&gt;2,"-","OK")))))</f>
        <v>-</v>
      </c>
      <c r="AE307" s="25" t="str">
        <f>IF(Pengawas!V307="","-",IF(Pengawas!V307=1,IF(Pengawas!AE307="","OK","Harap dikosongkan"),IF(Pengawas!V307=2,IF(Pengawas!AE307="","Harap diisi","OK"),IF(Pengawas!V308&lt;1,"-",IF(Pengawas!V308&gt;2,"-","OK")))))</f>
        <v>-</v>
      </c>
      <c r="AF307" s="25" t="str">
        <f>IF(Pengawas!V307="","-",IF(Pengawas!V307=1,IF(Pengawas!AF307="","OK","Harap dikosongkan"),IF(Pengawas!V307=2,IF(Pengawas!AF307="","Harap diisi","OK"),IF(Pengawas!V308&lt;1,"-",IF(Pengawas!V308&gt;2,"-","OK")))))</f>
        <v>-</v>
      </c>
      <c r="AG307" s="25" t="str">
        <f>IF(Pengawas!V307="","-",IF(Pengawas!V307=1,IF(Pengawas!AG307="","OK","Harap dikosongkan"),IF(Pengawas!V307=2,IF(Pengawas!AG307="","Harap diisi","OK"),IF(Pengawas!V308&lt;1,"-",IF(Pengawas!V308&gt;2,"-","OK")))))</f>
        <v>-</v>
      </c>
      <c r="AH307" s="25" t="str">
        <f>IF(Pengawas!V307="","-",IF(Pengawas!V307=1,IF(Pengawas!AH307="","OK","Harap dikosongkan"),IF(Pengawas!V307=2,IF(Pengawas!AH307="","Harap diisi","OK"),IF(Pengawas!V308&lt;1,"-",IF(Pengawas!V308&gt;2,"-","OK")))))</f>
        <v>-</v>
      </c>
      <c r="AI307" s="25" t="str">
        <f>IF(Pengawas!V307="","-",IF(Pengawas!V307=1,IF(Pengawas!AI307="","OK","Harap dikosongkan"),IF(Pengawas!V307=2,IF(Pengawas!AI307="","Harap diisi","OK"),IF(Pengawas!V308&lt;1,"-",IF(Pengawas!V308&gt;2,"-","OK")))))</f>
        <v>-</v>
      </c>
      <c r="AJ307" s="25" t="str">
        <f>IF(Pengawas!V307="","-",IF(Pengawas!V307=1,IF(Pengawas!AJ307="","OK","Harap dikosongkan"),IF(Pengawas!V307=2,IF(Pengawas!AJ307="","Harap diisi","OK"),IF(Pengawas!V308&lt;1,"-",IF(Pengawas!V308&gt;2,"-","OK")))))</f>
        <v>-</v>
      </c>
      <c r="AK307" s="25" t="str">
        <f>IF(Pengawas!V307="","-",IF(Pengawas!V307=1,IF(Pengawas!AK307="","OK","Harap dikosongkan"),IF(Pengawas!V307=2,IF(Pengawas!AK307="","Harap diisi","OK"),IF(Pengawas!V308&lt;1,"-",IF(Pengawas!V308&gt;2,"-","OK")))))</f>
        <v>-</v>
      </c>
      <c r="AL307" s="25" t="str">
        <f>IF(Pengawas!AL307="","-",IF(Pengawas!AL307&gt;3,"Tidak valid",IF(Pengawas!AL307&lt;1,"Tidak valid","OK")))</f>
        <v>-</v>
      </c>
      <c r="AM307" s="25" t="str">
        <f>IF(Pengawas!AL307="",IF(Pengawas!AM307="","-","Harap dikosongkan"),IF(Pengawas!AL307&lt;&gt;1,IF(Pengawas!AM307="","OK","Harap dikosongkan"),IF(Pengawas!AM307="","Harap diisi",IF(Pengawas!AM307&gt;2015,"Cek lagi",IF(Pengawas!AM307&lt;2005,"Cek lagi","OK")))))</f>
        <v>-</v>
      </c>
      <c r="AN307" s="25" t="str">
        <f>IF(Pengawas!AL307="",IF(Pengawas!AN307="","-","Harap dikosongkan"),IF(Pengawas!AL307&lt;&gt;1,IF(Pengawas!AN307="","OK","Harap dikosongkan"),IF(Pengawas!AN307="","Harap diisi",IF(VALUE(Pengawas!AN307)&gt;33,"Tidak valid",IF(VALUE(Pengawas!AN307)&lt;1,"Tidak valid","OK")))))</f>
        <v>-</v>
      </c>
      <c r="AO307" s="25" t="str">
        <f>IF(Pengawas!AL307="",IF(Pengawas!AO307="","-","Harap dikosongkan"),IF(Pengawas!AL307&lt;&gt;1,IF(Pengawas!AO307="","OK","Harap dikosongkan"),IF(Pengawas!AO307="","Harap diisi",IF(Pengawas!AO307&gt;1,"Tidak valid","OK"))))</f>
        <v>-</v>
      </c>
      <c r="AP307" s="25" t="str">
        <f>IF(Pengawas!AL307&gt;1,"OK",IF(Pengawas!AO307="",IF(Pengawas!AP307="","-","Kolom AO cek lagi"),IF(Pengawas!AO307=0,IF(Pengawas!AP307="","OK","Harap dikosongkan"),IF(Pengawas!AP307="","Harap diisi",IF(LEN(Pengawas!AP307)&lt;12,"Tidak valid",IF(LEN(Pengawas!AP307)&gt;14,"Tidak valid","OK"))))))</f>
        <v>-</v>
      </c>
      <c r="AQ307" s="26" t="str">
        <f>IF(Pengawas!AL307&gt;1,"OK",IF(Pengawas!AO307="",IF(Pengawas!AQ307="","-","Kolom AO cek lagi"),IF(Pengawas!AO307=0,IF(Pengawas!AQ307="","OK","Harap dikosongkan"),IF(Pengawas!AQ307="","Harap diisi",IF(LEN(Pengawas!AQ307)&lt;5,"Cek lagi","OK")))))</f>
        <v>-</v>
      </c>
      <c r="AR307" s="26" t="str">
        <f>IF(Pengawas!AL307&gt;1,"OK",IF(Pengawas!AO307="",IF(Pengawas!AR307="","-","Kolom AT cek lagi"),IF(Pengawas!AO307=0,IF(Pengawas!AR307="","OK","Harap dikosongkan"),IF(Pengawas!AR307="","Harap diisi",IF(VALUE(LEFT(Pengawas!AR307,2))&gt;31,"Tanggal tidak valid",IF(VALUE(LEFT(RIGHT(Pengawas!AR307,7),2))&gt;12,"Bulan tidak valid",IF(VALUE(RIGHT(Pengawas!AR307,4))&gt;2016,"Tahun cek lagi",IF(VALUE(RIGHT(Pengawas!AR307,4))&lt;2005,"Tahun cek lagi","OK"))))))))</f>
        <v>-</v>
      </c>
      <c r="AS307" s="25" t="str">
        <f>IF(Pengawas!AP307="",IF(Pengawas!AS307="","-","Harap dikosongkan"),IF(Pengawas!AP307&lt;&gt;"",IF(Pengawas!AS307="","Harap diisi",IF(Pengawas!AS307&gt;1,"Tidak valid","OK"))))</f>
        <v>-</v>
      </c>
      <c r="AT307" s="25" t="str">
        <f>IF(Pengawas!AS307="",IF(Pengawas!AT307="","-","Harap dikosongkan"),IF(Pengawas!AS307&lt;&gt;1,IF(Pengawas!AT307="","OK","Harap dikosongkan"),IF(Pengawas!AS307="",IF(Pengawas!AT307="","-","Harap dikosongkan"),IF(Pengawas!AS307=0,IF(Pengawas!AT307="","OK","Harap dikosongkan"),IF(Pengawas!AT307="","Harap diisi",IF(Pengawas!AT307&gt;2016,"Cek lagi",IF(Pengawas!AT307&lt;2005,"Cek lagi",IF(Pengawas!AM307&gt;Pengawas!AT307,"Cek lagi dengan Kolom AL","OK"))))))))</f>
        <v>-</v>
      </c>
      <c r="AU307" s="25" t="str">
        <f>IF(Pengawas!AS307="",IF(Pengawas!AU307="","-","Harap dikosongkan"),IF(Pengawas!AS307&lt;&gt;1,IF(Pengawas!AU307="","OK","Harap dikosongkan"),IF(Pengawas!AS307="",IF(Pengawas!AU307="","-","Harap dikosongkan"),IF(Pengawas!AS307=0,IF(Pengawas!AU307="","OK","Harap dikosongkan"),IF(Pengawas!AU307="","Harap diisi",IF(Pengawas!AU307&gt;20000000,"Cek lagi",IF(Pengawas!AU307&lt;100000,"Cek lagi","OK")))))))</f>
        <v>-</v>
      </c>
      <c r="AV307" s="25" t="str">
        <f>IF(Pengawas!AV307="","-",IF(Pengawas!AV307&gt;3,"Tidak valid","OK"))</f>
        <v>-</v>
      </c>
      <c r="AW307" s="25" t="str">
        <f>IF(Pengawas!AV307="",IF(Pengawas!AW307="","-","Harap dikosongkan"),IF(Pengawas!AV307=0,IF(Pengawas!AW307="","OK","Harap dikosongkan"),IF(Pengawas!AV307&gt;0,IF(Pengawas!AW307="","Harap diisi",IF(Pengawas!AW307&gt;2015,"Tidak valid","OK")))))</f>
        <v>-</v>
      </c>
      <c r="AX307" s="25" t="str">
        <f>IF(Pengawas!AV307="",IF(Pengawas!AX307="","-","Harap dikosongkan"),IF(Pengawas!AV307=0,IF(Pengawas!AX307="","OK","Harap dikosongkan"),IF(Pengawas!AV307&gt;0,IF(Pengawas!AX307="","Harap diisi",IF(Pengawas!AX307="","-",IF(Pengawas!AX307&gt;1,"Tidak valid","OK"))))))</f>
        <v>-</v>
      </c>
      <c r="AY307" s="25" t="str">
        <f>IF(Pengawas!AY307="","-",IF(Pengawas!AY307&gt;2,"Tidak valid","OK"))</f>
        <v>-</v>
      </c>
      <c r="AZ307" s="25" t="str">
        <f>IF(Pengawas!AY307="",IF(Pengawas!AZ307="","-","Harap dikosongkan"),IF(Pengawas!AY307=0,IF(Pengawas!AZ307="","OK","Harap dikosongkan"),IF(Pengawas!AZ307="","Harap diisi",IF(Pengawas!AZ307&gt;2015,"Cek lagi",IF(Pengawas!AZ307&lt;2000,"Cek lagi","OK")))))</f>
        <v>-</v>
      </c>
      <c r="BA307" s="25" t="str">
        <f>IF(Pengawas!BA307="","-",IF(LEN(Pengawas!BA307)&lt;5,"Cek lagi","OK"))</f>
        <v>-</v>
      </c>
      <c r="BB307" s="25" t="str">
        <f>IF(Pengawas!BB307="","-",IF(LEN(Pengawas!BB307)&lt;4,"Cek lagi","OK"))</f>
        <v>-</v>
      </c>
      <c r="BC307" s="25" t="str">
        <f>IF(Pengawas!BC307="","-",IF(LEN(Pengawas!BC307)&lt;4,"Cek lagi","OK"))</f>
        <v>-</v>
      </c>
      <c r="BD307" s="25" t="str">
        <f>IF(Pengawas!BD307="","-",IF(LEN(Pengawas!BD307)&lt;4,"Cek lagi","OK"))</f>
        <v>-</v>
      </c>
      <c r="BE307" s="25" t="str">
        <f>IF(Pengawas!BE307="","-",IF(LEN(Pengawas!BE307)&lt;4,"Cek lagi","OK"))</f>
        <v>-</v>
      </c>
      <c r="BF307" s="25" t="str">
        <f>IF(Pengawas!BF307="","-",IF(LEN(Pengawas!BF307)&lt;&gt;5,"Tidak valid","OK"))</f>
        <v>-</v>
      </c>
      <c r="BG307" s="25" t="str">
        <f>IF(Pengawas!BG307="","-",IF(LEN(Pengawas!BG307)&lt;9,"Cek lagi",IF(LEN(Pengawas!BG307)&gt;14,"Cek lagi","OK")))</f>
        <v>-</v>
      </c>
    </row>
    <row r="308" spans="1:59" ht="15" customHeight="1" x14ac:dyDescent="0.2">
      <c r="A308" s="25" t="str">
        <f>IF(Pengawas!A308="","-",IF(LEN(Pengawas!A308)&lt;4,"Cek lagi","OK"))</f>
        <v>-</v>
      </c>
      <c r="B308" s="25" t="str">
        <f>IF(Pengawas!B308="","-",IF(LEN(Pengawas!B308)&lt;4,"Cek lagi","OK"))</f>
        <v>-</v>
      </c>
      <c r="C308" s="25" t="str">
        <f>IF(Pengawas!C308="","-",IF(LEN(Pengawas!C308)&lt;&gt;18,"Tidak valid","OK"))</f>
        <v>-</v>
      </c>
      <c r="D308" s="25" t="str">
        <f>IF(Pengawas!D308="","-",IF(LEN(Pengawas!D308)&lt;&gt;16,"Tidak valid","OK"))</f>
        <v>-</v>
      </c>
      <c r="E308" s="25" t="str">
        <f>IF(Pengawas!E308="","-",IF(LEN(Pengawas!E308)&lt;4,"Cek lagi","OK"))</f>
        <v>-</v>
      </c>
      <c r="F308" s="25" t="str">
        <f>IF(Pengawas!F308="","-",IF(LEN(Pengawas!F308)&lt;&gt;16,"Tidak valid","OK"))</f>
        <v>-</v>
      </c>
      <c r="G308" s="25" t="str">
        <f>IF(Pengawas!G308="","-",IF(LEN(Pengawas!G308)&lt;4,"Cek lagi","OK"))</f>
        <v>-</v>
      </c>
      <c r="H308" s="26" t="str">
        <f>IF(Pengawas!H308="","-",IF(VALUE(LEFT(Pengawas!H308,2))&gt;31,"Tanggal tidak valid",IF(VALUE(LEFT(RIGHT(Pengawas!H308,7),2))&gt;12,"Bulan tidak valid",IF(VALUE(RIGHT(Pengawas!H308,4))&gt;1990,"Umur terlalu muda",IF(VALUE(RIGHT(Pengawas!H308,4))&lt;1955,"Umur terlalu tua","OK")))))</f>
        <v>-</v>
      </c>
      <c r="I308" s="25" t="str">
        <f>IF(Pengawas!I308="","-",IF(Pengawas!I308="L","OK",IF(Pengawas!I308="P","OK","Tidak valid")))</f>
        <v>-</v>
      </c>
      <c r="J308" s="25" t="str">
        <f>IF(Pengawas!J308="","-",IF(LEN(Pengawas!J308)&lt;4,"Cek lagi","OK"))</f>
        <v>-</v>
      </c>
      <c r="K308" s="25" t="str">
        <f>IF(Pengawas!K308="","-",IF(Pengawas!K308&gt;5,"Tidak valid",IF(Pengawas!K308&lt;1,"Tidak valid","OK")))</f>
        <v>-</v>
      </c>
      <c r="L308" s="25" t="str">
        <f>IF(Pengawas!L308="","-",IF(VALUE(LEFT(Pengawas!L308,1))&gt;1,"Tidak valid","OK"))</f>
        <v>-</v>
      </c>
      <c r="M308" s="25" t="str">
        <f>IF(Pengawas!M308="","-",IF(VALUE(LEFT(Pengawas!M308,1))&gt;1,"Tidak valid","OK"))</f>
        <v>-</v>
      </c>
      <c r="N308" s="25" t="str">
        <f>IF(Pengawas!N308="","-",IF(VALUE(LEFT(Pengawas!N308,2))&gt;31,"Tanggal tidak valid",IF(VALUE(LEFT(RIGHT(Pengawas!N308,7),2))&gt;12,"Bulan tidak valid",IF(VALUE(RIGHT(Pengawas!N308,4))&gt;2015,"Tahun cek lagi",IF(VALUE(RIGHT(Pengawas!N308,4))&lt;1930,"Tahun cek lagi","OK")))))</f>
        <v>-</v>
      </c>
      <c r="O308" s="26" t="str">
        <f>IF(Pengawas!O308="","-",IF(VALUE(LEFT(Pengawas!O308,2))&gt;31,"Tanggal tidak valid",IF(VALUE(LEFT(RIGHT(Pengawas!O308,7),2))&gt;12,"Bulan tidak valid",IF(VALUE(RIGHT(Pengawas!O308,4))&gt;2015,"Tahun cek lagi",IF(VALUE(RIGHT(Pengawas!O308,4))&lt;1930,"Tahun cek lagi","OK")))))</f>
        <v>-</v>
      </c>
      <c r="P308" s="26" t="str">
        <f>IF(Pengawas!P308="","-",IF(VALUE(LEFT(Pengawas!P308,2))&gt;31,"Tanggal tidak valid",IF(VALUE(LEFT(RIGHT(Pengawas!P308,7),2))&gt;12,"Bulan tidak valid",IF(VALUE(RIGHT(Pengawas!P308,4))&gt;2015,"Tahun cek lagi",IF(VALUE(RIGHT(Pengawas!P308,4))&lt;1930,"Tahun cek lagi","OK")))))</f>
        <v>-</v>
      </c>
      <c r="Q308" s="25" t="str">
        <f>IF(Pengawas!Q308="","-",IF(Pengawas!Q308&gt;3,"Tidak valid",IF(Pengawas!Q308&lt;1,"Tidak valid","OK")))</f>
        <v>-</v>
      </c>
      <c r="R308" s="25" t="str">
        <f>IF(Pengawas!R308="","-",IF(Pengawas!R308&gt;20000000,"Cek lagi",IF(Pengawas!R308&lt;50000,"Cek lagi","OK")))</f>
        <v>-</v>
      </c>
      <c r="S308" s="25" t="str">
        <f>IF(Pengawas!S308="","-",IF(Pengawas!S308&gt;3,"Tidak valid",IF(Pengawas!S308&lt;1,"Tidak valid","OK")))</f>
        <v>-</v>
      </c>
      <c r="T308" s="25" t="str">
        <f>IF(Pengawas!T308="","-",IF(Pengawas!T308&gt;6,"Tidak valid",IF(Pengawas!T308&lt;1,"Tidak valid","OK")))</f>
        <v>-</v>
      </c>
      <c r="U308" s="25" t="str">
        <f>IF(Pengawas!U308="","-",IF(Pengawas!U308&gt;4,"Tidak valid",IF(Pengawas!U308&lt;1,"Tidak valid","OK")))</f>
        <v>-</v>
      </c>
      <c r="V308" s="25" t="str">
        <f>IF(Pengawas!V308="","-",IF(Pengawas!V308&gt;2,"Tidak valid",IF(Pengawas!V308&lt;1,"Tidak valid","OK")))</f>
        <v>-</v>
      </c>
      <c r="W308" s="25" t="str">
        <f>IF(Pengawas!V308="","-",IF(Pengawas!V308=1,IF(Pengawas!W308="","Harap diisi","OK"),IF(Pengawas!V308=2,IF(Pengawas!W308="","Harap diisi","OK"),IF(Pengawas!V309&lt;1,"-",IF(Pengawas!V309&gt;2,"-","OK")))))</f>
        <v>-</v>
      </c>
      <c r="X308" s="25" t="str">
        <f>IF(Pengawas!V308="","-",IF(Pengawas!V308=1,IF(Pengawas!X308="","Harap diisi","OK"),IF(Pengawas!V308=2,IF(Pengawas!X308="","Harap diisi","OK"),IF(Pengawas!V309&lt;1,"-",IF(Pengawas!V309&gt;2,"-","OK")))))</f>
        <v>-</v>
      </c>
      <c r="Y308" s="25" t="str">
        <f>IF(Pengawas!V308="","-",IF(Pengawas!V308=1,IF(Pengawas!Y308="","Harap diisi","OK"),IF(Pengawas!V308=2,IF(Pengawas!Y308="","Harap diisi","OK"),IF(Pengawas!V309&lt;1,"-",IF(Pengawas!V309&gt;2,"-","OK")))))</f>
        <v>-</v>
      </c>
      <c r="Z308" s="25" t="str">
        <f>IF(Pengawas!V308="","-",IF(Pengawas!V308=1,IF(Pengawas!Z308="","Harap diisi","OK"),IF(Pengawas!V308=2,IF(Pengawas!Z308="","Harap diisi","OK"),IF(Pengawas!V309&lt;1,"-",IF(Pengawas!V309&gt;2,"-","OK")))))</f>
        <v>-</v>
      </c>
      <c r="AA308" s="25" t="str">
        <f>IF(Pengawas!V308="","-",IF(Pengawas!V308=1,IF(Pengawas!AA308="","Harap diisi","OK"),IF(Pengawas!V308=2,IF(Pengawas!AA308="","Harap diisi","OK"),IF(Pengawas!V309&lt;1,"-",IF(Pengawas!V309&gt;2,"-","OK")))))</f>
        <v>-</v>
      </c>
      <c r="AB308" s="25" t="str">
        <f>IF(Pengawas!V308="","-",IF(Pengawas!V308=1,IF(Pengawas!AB308="","Harap diisi","OK"),IF(Pengawas!V308=2,IF(Pengawas!AB308="","Harap diisi","OK"),IF(Pengawas!V309&lt;1,"-",IF(Pengawas!V309&gt;2,"-","OK")))))</f>
        <v>-</v>
      </c>
      <c r="AC308" s="25" t="str">
        <f>IF(Pengawas!V308="","-",IF(Pengawas!V308=1,IF(Pengawas!AC308="","Harap diisi","OK"),IF(Pengawas!V308=2,IF(Pengawas!AC308="","Harap diisi","OK"),IF(Pengawas!V309&lt;1,"-",IF(Pengawas!V309&gt;2,"-","OK")))))</f>
        <v>-</v>
      </c>
      <c r="AD308" s="25" t="str">
        <f>IF(Pengawas!V308="","-",IF(Pengawas!V308=1,IF(Pengawas!AD308="","OK","Harap dikosongkan"),IF(Pengawas!V308=2,IF(Pengawas!AD308="","Harap diisi","OK"),IF(Pengawas!V309&lt;1,"-",IF(Pengawas!V309&gt;2,"-","OK")))))</f>
        <v>-</v>
      </c>
      <c r="AE308" s="25" t="str">
        <f>IF(Pengawas!V308="","-",IF(Pengawas!V308=1,IF(Pengawas!AE308="","OK","Harap dikosongkan"),IF(Pengawas!V308=2,IF(Pengawas!AE308="","Harap diisi","OK"),IF(Pengawas!V309&lt;1,"-",IF(Pengawas!V309&gt;2,"-","OK")))))</f>
        <v>-</v>
      </c>
      <c r="AF308" s="25" t="str">
        <f>IF(Pengawas!V308="","-",IF(Pengawas!V308=1,IF(Pengawas!AF308="","OK","Harap dikosongkan"),IF(Pengawas!V308=2,IF(Pengawas!AF308="","Harap diisi","OK"),IF(Pengawas!V309&lt;1,"-",IF(Pengawas!V309&gt;2,"-","OK")))))</f>
        <v>-</v>
      </c>
      <c r="AG308" s="25" t="str">
        <f>IF(Pengawas!V308="","-",IF(Pengawas!V308=1,IF(Pengawas!AG308="","OK","Harap dikosongkan"),IF(Pengawas!V308=2,IF(Pengawas!AG308="","Harap diisi","OK"),IF(Pengawas!V309&lt;1,"-",IF(Pengawas!V309&gt;2,"-","OK")))))</f>
        <v>-</v>
      </c>
      <c r="AH308" s="25" t="str">
        <f>IF(Pengawas!V308="","-",IF(Pengawas!V308=1,IF(Pengawas!AH308="","OK","Harap dikosongkan"),IF(Pengawas!V308=2,IF(Pengawas!AH308="","Harap diisi","OK"),IF(Pengawas!V309&lt;1,"-",IF(Pengawas!V309&gt;2,"-","OK")))))</f>
        <v>-</v>
      </c>
      <c r="AI308" s="25" t="str">
        <f>IF(Pengawas!V308="","-",IF(Pengawas!V308=1,IF(Pengawas!AI308="","OK","Harap dikosongkan"),IF(Pengawas!V308=2,IF(Pengawas!AI308="","Harap diisi","OK"),IF(Pengawas!V309&lt;1,"-",IF(Pengawas!V309&gt;2,"-","OK")))))</f>
        <v>-</v>
      </c>
      <c r="AJ308" s="25" t="str">
        <f>IF(Pengawas!V308="","-",IF(Pengawas!V308=1,IF(Pengawas!AJ308="","OK","Harap dikosongkan"),IF(Pengawas!V308=2,IF(Pengawas!AJ308="","Harap diisi","OK"),IF(Pengawas!V309&lt;1,"-",IF(Pengawas!V309&gt;2,"-","OK")))))</f>
        <v>-</v>
      </c>
      <c r="AK308" s="25" t="str">
        <f>IF(Pengawas!V308="","-",IF(Pengawas!V308=1,IF(Pengawas!AK308="","OK","Harap dikosongkan"),IF(Pengawas!V308=2,IF(Pengawas!AK308="","Harap diisi","OK"),IF(Pengawas!V309&lt;1,"-",IF(Pengawas!V309&gt;2,"-","OK")))))</f>
        <v>-</v>
      </c>
      <c r="AL308" s="25" t="str">
        <f>IF(Pengawas!AL308="","-",IF(Pengawas!AL308&gt;3,"Tidak valid",IF(Pengawas!AL308&lt;1,"Tidak valid","OK")))</f>
        <v>-</v>
      </c>
      <c r="AM308" s="25" t="str">
        <f>IF(Pengawas!AL308="",IF(Pengawas!AM308="","-","Harap dikosongkan"),IF(Pengawas!AL308&lt;&gt;1,IF(Pengawas!AM308="","OK","Harap dikosongkan"),IF(Pengawas!AM308="","Harap diisi",IF(Pengawas!AM308&gt;2015,"Cek lagi",IF(Pengawas!AM308&lt;2005,"Cek lagi","OK")))))</f>
        <v>-</v>
      </c>
      <c r="AN308" s="25" t="str">
        <f>IF(Pengawas!AL308="",IF(Pengawas!AN308="","-","Harap dikosongkan"),IF(Pengawas!AL308&lt;&gt;1,IF(Pengawas!AN308="","OK","Harap dikosongkan"),IF(Pengawas!AN308="","Harap diisi",IF(VALUE(Pengawas!AN308)&gt;33,"Tidak valid",IF(VALUE(Pengawas!AN308)&lt;1,"Tidak valid","OK")))))</f>
        <v>-</v>
      </c>
      <c r="AO308" s="25" t="str">
        <f>IF(Pengawas!AL308="",IF(Pengawas!AO308="","-","Harap dikosongkan"),IF(Pengawas!AL308&lt;&gt;1,IF(Pengawas!AO308="","OK","Harap dikosongkan"),IF(Pengawas!AO308="","Harap diisi",IF(Pengawas!AO308&gt;1,"Tidak valid","OK"))))</f>
        <v>-</v>
      </c>
      <c r="AP308" s="25" t="str">
        <f>IF(Pengawas!AL308&gt;1,"OK",IF(Pengawas!AO308="",IF(Pengawas!AP308="","-","Kolom AO cek lagi"),IF(Pengawas!AO308=0,IF(Pengawas!AP308="","OK","Harap dikosongkan"),IF(Pengawas!AP308="","Harap diisi",IF(LEN(Pengawas!AP308)&lt;12,"Tidak valid",IF(LEN(Pengawas!AP308)&gt;14,"Tidak valid","OK"))))))</f>
        <v>-</v>
      </c>
      <c r="AQ308" s="26" t="str">
        <f>IF(Pengawas!AL308&gt;1,"OK",IF(Pengawas!AO308="",IF(Pengawas!AQ308="","-","Kolom AO cek lagi"),IF(Pengawas!AO308=0,IF(Pengawas!AQ308="","OK","Harap dikosongkan"),IF(Pengawas!AQ308="","Harap diisi",IF(LEN(Pengawas!AQ308)&lt;5,"Cek lagi","OK")))))</f>
        <v>-</v>
      </c>
      <c r="AR308" s="26" t="str">
        <f>IF(Pengawas!AL308&gt;1,"OK",IF(Pengawas!AO308="",IF(Pengawas!AR308="","-","Kolom AT cek lagi"),IF(Pengawas!AO308=0,IF(Pengawas!AR308="","OK","Harap dikosongkan"),IF(Pengawas!AR308="","Harap diisi",IF(VALUE(LEFT(Pengawas!AR308,2))&gt;31,"Tanggal tidak valid",IF(VALUE(LEFT(RIGHT(Pengawas!AR308,7),2))&gt;12,"Bulan tidak valid",IF(VALUE(RIGHT(Pengawas!AR308,4))&gt;2016,"Tahun cek lagi",IF(VALUE(RIGHT(Pengawas!AR308,4))&lt;2005,"Tahun cek lagi","OK"))))))))</f>
        <v>-</v>
      </c>
      <c r="AS308" s="25" t="str">
        <f>IF(Pengawas!AP308="",IF(Pengawas!AS308="","-","Harap dikosongkan"),IF(Pengawas!AP308&lt;&gt;"",IF(Pengawas!AS308="","Harap diisi",IF(Pengawas!AS308&gt;1,"Tidak valid","OK"))))</f>
        <v>-</v>
      </c>
      <c r="AT308" s="25" t="str">
        <f>IF(Pengawas!AS308="",IF(Pengawas!AT308="","-","Harap dikosongkan"),IF(Pengawas!AS308&lt;&gt;1,IF(Pengawas!AT308="","OK","Harap dikosongkan"),IF(Pengawas!AS308="",IF(Pengawas!AT308="","-","Harap dikosongkan"),IF(Pengawas!AS308=0,IF(Pengawas!AT308="","OK","Harap dikosongkan"),IF(Pengawas!AT308="","Harap diisi",IF(Pengawas!AT308&gt;2016,"Cek lagi",IF(Pengawas!AT308&lt;2005,"Cek lagi",IF(Pengawas!AM308&gt;Pengawas!AT308,"Cek lagi dengan Kolom AL","OK"))))))))</f>
        <v>-</v>
      </c>
      <c r="AU308" s="25" t="str">
        <f>IF(Pengawas!AS308="",IF(Pengawas!AU308="","-","Harap dikosongkan"),IF(Pengawas!AS308&lt;&gt;1,IF(Pengawas!AU308="","OK","Harap dikosongkan"),IF(Pengawas!AS308="",IF(Pengawas!AU308="","-","Harap dikosongkan"),IF(Pengawas!AS308=0,IF(Pengawas!AU308="","OK","Harap dikosongkan"),IF(Pengawas!AU308="","Harap diisi",IF(Pengawas!AU308&gt;20000000,"Cek lagi",IF(Pengawas!AU308&lt;100000,"Cek lagi","OK")))))))</f>
        <v>-</v>
      </c>
      <c r="AV308" s="25" t="str">
        <f>IF(Pengawas!AV308="","-",IF(Pengawas!AV308&gt;3,"Tidak valid","OK"))</f>
        <v>-</v>
      </c>
      <c r="AW308" s="25" t="str">
        <f>IF(Pengawas!AV308="",IF(Pengawas!AW308="","-","Harap dikosongkan"),IF(Pengawas!AV308=0,IF(Pengawas!AW308="","OK","Harap dikosongkan"),IF(Pengawas!AV308&gt;0,IF(Pengawas!AW308="","Harap diisi",IF(Pengawas!AW308&gt;2015,"Tidak valid","OK")))))</f>
        <v>-</v>
      </c>
      <c r="AX308" s="25" t="str">
        <f>IF(Pengawas!AV308="",IF(Pengawas!AX308="","-","Harap dikosongkan"),IF(Pengawas!AV308=0,IF(Pengawas!AX308="","OK","Harap dikosongkan"),IF(Pengawas!AV308&gt;0,IF(Pengawas!AX308="","Harap diisi",IF(Pengawas!AX308="","-",IF(Pengawas!AX308&gt;1,"Tidak valid","OK"))))))</f>
        <v>-</v>
      </c>
      <c r="AY308" s="25" t="str">
        <f>IF(Pengawas!AY308="","-",IF(Pengawas!AY308&gt;2,"Tidak valid","OK"))</f>
        <v>-</v>
      </c>
      <c r="AZ308" s="25" t="str">
        <f>IF(Pengawas!AY308="",IF(Pengawas!AZ308="","-","Harap dikosongkan"),IF(Pengawas!AY308=0,IF(Pengawas!AZ308="","OK","Harap dikosongkan"),IF(Pengawas!AZ308="","Harap diisi",IF(Pengawas!AZ308&gt;2015,"Cek lagi",IF(Pengawas!AZ308&lt;2000,"Cek lagi","OK")))))</f>
        <v>-</v>
      </c>
      <c r="BA308" s="25" t="str">
        <f>IF(Pengawas!BA308="","-",IF(LEN(Pengawas!BA308)&lt;5,"Cek lagi","OK"))</f>
        <v>-</v>
      </c>
      <c r="BB308" s="25" t="str">
        <f>IF(Pengawas!BB308="","-",IF(LEN(Pengawas!BB308)&lt;4,"Cek lagi","OK"))</f>
        <v>-</v>
      </c>
      <c r="BC308" s="25" t="str">
        <f>IF(Pengawas!BC308="","-",IF(LEN(Pengawas!BC308)&lt;4,"Cek lagi","OK"))</f>
        <v>-</v>
      </c>
      <c r="BD308" s="25" t="str">
        <f>IF(Pengawas!BD308="","-",IF(LEN(Pengawas!BD308)&lt;4,"Cek lagi","OK"))</f>
        <v>-</v>
      </c>
      <c r="BE308" s="25" t="str">
        <f>IF(Pengawas!BE308="","-",IF(LEN(Pengawas!BE308)&lt;4,"Cek lagi","OK"))</f>
        <v>-</v>
      </c>
      <c r="BF308" s="25" t="str">
        <f>IF(Pengawas!BF308="","-",IF(LEN(Pengawas!BF308)&lt;&gt;5,"Tidak valid","OK"))</f>
        <v>-</v>
      </c>
      <c r="BG308" s="25" t="str">
        <f>IF(Pengawas!BG308="","-",IF(LEN(Pengawas!BG308)&lt;9,"Cek lagi",IF(LEN(Pengawas!BG308)&gt;14,"Cek lagi","OK")))</f>
        <v>-</v>
      </c>
    </row>
    <row r="309" spans="1:59" ht="15" customHeight="1" x14ac:dyDescent="0.2">
      <c r="A309" s="25" t="str">
        <f>IF(Pengawas!A309="","-",IF(LEN(Pengawas!A309)&lt;4,"Cek lagi","OK"))</f>
        <v>-</v>
      </c>
      <c r="B309" s="25" t="str">
        <f>IF(Pengawas!B309="","-",IF(LEN(Pengawas!B309)&lt;4,"Cek lagi","OK"))</f>
        <v>-</v>
      </c>
      <c r="C309" s="25" t="str">
        <f>IF(Pengawas!C309="","-",IF(LEN(Pengawas!C309)&lt;&gt;18,"Tidak valid","OK"))</f>
        <v>-</v>
      </c>
      <c r="D309" s="25" t="str">
        <f>IF(Pengawas!D309="","-",IF(LEN(Pengawas!D309)&lt;&gt;16,"Tidak valid","OK"))</f>
        <v>-</v>
      </c>
      <c r="E309" s="25" t="str">
        <f>IF(Pengawas!E309="","-",IF(LEN(Pengawas!E309)&lt;4,"Cek lagi","OK"))</f>
        <v>-</v>
      </c>
      <c r="F309" s="25" t="str">
        <f>IF(Pengawas!F309="","-",IF(LEN(Pengawas!F309)&lt;&gt;16,"Tidak valid","OK"))</f>
        <v>-</v>
      </c>
      <c r="G309" s="25" t="str">
        <f>IF(Pengawas!G309="","-",IF(LEN(Pengawas!G309)&lt;4,"Cek lagi","OK"))</f>
        <v>-</v>
      </c>
      <c r="H309" s="26" t="str">
        <f>IF(Pengawas!H309="","-",IF(VALUE(LEFT(Pengawas!H309,2))&gt;31,"Tanggal tidak valid",IF(VALUE(LEFT(RIGHT(Pengawas!H309,7),2))&gt;12,"Bulan tidak valid",IF(VALUE(RIGHT(Pengawas!H309,4))&gt;1990,"Umur terlalu muda",IF(VALUE(RIGHT(Pengawas!H309,4))&lt;1955,"Umur terlalu tua","OK")))))</f>
        <v>-</v>
      </c>
      <c r="I309" s="25" t="str">
        <f>IF(Pengawas!I309="","-",IF(Pengawas!I309="L","OK",IF(Pengawas!I309="P","OK","Tidak valid")))</f>
        <v>-</v>
      </c>
      <c r="J309" s="25" t="str">
        <f>IF(Pengawas!J309="","-",IF(LEN(Pengawas!J309)&lt;4,"Cek lagi","OK"))</f>
        <v>-</v>
      </c>
      <c r="K309" s="25" t="str">
        <f>IF(Pengawas!K309="","-",IF(Pengawas!K309&gt;5,"Tidak valid",IF(Pengawas!K309&lt;1,"Tidak valid","OK")))</f>
        <v>-</v>
      </c>
      <c r="L309" s="25" t="str">
        <f>IF(Pengawas!L309="","-",IF(VALUE(LEFT(Pengawas!L309,1))&gt;1,"Tidak valid","OK"))</f>
        <v>-</v>
      </c>
      <c r="M309" s="25" t="str">
        <f>IF(Pengawas!M309="","-",IF(VALUE(LEFT(Pengawas!M309,1))&gt;1,"Tidak valid","OK"))</f>
        <v>-</v>
      </c>
      <c r="N309" s="25" t="str">
        <f>IF(Pengawas!N309="","-",IF(VALUE(LEFT(Pengawas!N309,2))&gt;31,"Tanggal tidak valid",IF(VALUE(LEFT(RIGHT(Pengawas!N309,7),2))&gt;12,"Bulan tidak valid",IF(VALUE(RIGHT(Pengawas!N309,4))&gt;2015,"Tahun cek lagi",IF(VALUE(RIGHT(Pengawas!N309,4))&lt;1930,"Tahun cek lagi","OK")))))</f>
        <v>-</v>
      </c>
      <c r="O309" s="26" t="str">
        <f>IF(Pengawas!O309="","-",IF(VALUE(LEFT(Pengawas!O309,2))&gt;31,"Tanggal tidak valid",IF(VALUE(LEFT(RIGHT(Pengawas!O309,7),2))&gt;12,"Bulan tidak valid",IF(VALUE(RIGHT(Pengawas!O309,4))&gt;2015,"Tahun cek lagi",IF(VALUE(RIGHT(Pengawas!O309,4))&lt;1930,"Tahun cek lagi","OK")))))</f>
        <v>-</v>
      </c>
      <c r="P309" s="26" t="str">
        <f>IF(Pengawas!P309="","-",IF(VALUE(LEFT(Pengawas!P309,2))&gt;31,"Tanggal tidak valid",IF(VALUE(LEFT(RIGHT(Pengawas!P309,7),2))&gt;12,"Bulan tidak valid",IF(VALUE(RIGHT(Pengawas!P309,4))&gt;2015,"Tahun cek lagi",IF(VALUE(RIGHT(Pengawas!P309,4))&lt;1930,"Tahun cek lagi","OK")))))</f>
        <v>-</v>
      </c>
      <c r="Q309" s="25" t="str">
        <f>IF(Pengawas!Q309="","-",IF(Pengawas!Q309&gt;3,"Tidak valid",IF(Pengawas!Q309&lt;1,"Tidak valid","OK")))</f>
        <v>-</v>
      </c>
      <c r="R309" s="25" t="str">
        <f>IF(Pengawas!R309="","-",IF(Pengawas!R309&gt;20000000,"Cek lagi",IF(Pengawas!R309&lt;50000,"Cek lagi","OK")))</f>
        <v>-</v>
      </c>
      <c r="S309" s="25" t="str">
        <f>IF(Pengawas!S309="","-",IF(Pengawas!S309&gt;3,"Tidak valid",IF(Pengawas!S309&lt;1,"Tidak valid","OK")))</f>
        <v>-</v>
      </c>
      <c r="T309" s="25" t="str">
        <f>IF(Pengawas!T309="","-",IF(Pengawas!T309&gt;6,"Tidak valid",IF(Pengawas!T309&lt;1,"Tidak valid","OK")))</f>
        <v>-</v>
      </c>
      <c r="U309" s="25" t="str">
        <f>IF(Pengawas!U309="","-",IF(Pengawas!U309&gt;4,"Tidak valid",IF(Pengawas!U309&lt;1,"Tidak valid","OK")))</f>
        <v>-</v>
      </c>
      <c r="V309" s="25" t="str">
        <f>IF(Pengawas!V309="","-",IF(Pengawas!V309&gt;2,"Tidak valid",IF(Pengawas!V309&lt;1,"Tidak valid","OK")))</f>
        <v>-</v>
      </c>
      <c r="W309" s="25" t="str">
        <f>IF(Pengawas!V309="","-",IF(Pengawas!V309=1,IF(Pengawas!W309="","Harap diisi","OK"),IF(Pengawas!V309=2,IF(Pengawas!W309="","Harap diisi","OK"),IF(Pengawas!V310&lt;1,"-",IF(Pengawas!V310&gt;2,"-","OK")))))</f>
        <v>-</v>
      </c>
      <c r="X309" s="25" t="str">
        <f>IF(Pengawas!V309="","-",IF(Pengawas!V309=1,IF(Pengawas!X309="","Harap diisi","OK"),IF(Pengawas!V309=2,IF(Pengawas!X309="","Harap diisi","OK"),IF(Pengawas!V310&lt;1,"-",IF(Pengawas!V310&gt;2,"-","OK")))))</f>
        <v>-</v>
      </c>
      <c r="Y309" s="25" t="str">
        <f>IF(Pengawas!V309="","-",IF(Pengawas!V309=1,IF(Pengawas!Y309="","Harap diisi","OK"),IF(Pengawas!V309=2,IF(Pengawas!Y309="","Harap diisi","OK"),IF(Pengawas!V310&lt;1,"-",IF(Pengawas!V310&gt;2,"-","OK")))))</f>
        <v>-</v>
      </c>
      <c r="Z309" s="25" t="str">
        <f>IF(Pengawas!V309="","-",IF(Pengawas!V309=1,IF(Pengawas!Z309="","Harap diisi","OK"),IF(Pengawas!V309=2,IF(Pengawas!Z309="","Harap diisi","OK"),IF(Pengawas!V310&lt;1,"-",IF(Pengawas!V310&gt;2,"-","OK")))))</f>
        <v>-</v>
      </c>
      <c r="AA309" s="25" t="str">
        <f>IF(Pengawas!V309="","-",IF(Pengawas!V309=1,IF(Pengawas!AA309="","Harap diisi","OK"),IF(Pengawas!V309=2,IF(Pengawas!AA309="","Harap diisi","OK"),IF(Pengawas!V310&lt;1,"-",IF(Pengawas!V310&gt;2,"-","OK")))))</f>
        <v>-</v>
      </c>
      <c r="AB309" s="25" t="str">
        <f>IF(Pengawas!V309="","-",IF(Pengawas!V309=1,IF(Pengawas!AB309="","Harap diisi","OK"),IF(Pengawas!V309=2,IF(Pengawas!AB309="","Harap diisi","OK"),IF(Pengawas!V310&lt;1,"-",IF(Pengawas!V310&gt;2,"-","OK")))))</f>
        <v>-</v>
      </c>
      <c r="AC309" s="25" t="str">
        <f>IF(Pengawas!V309="","-",IF(Pengawas!V309=1,IF(Pengawas!AC309="","Harap diisi","OK"),IF(Pengawas!V309=2,IF(Pengawas!AC309="","Harap diisi","OK"),IF(Pengawas!V310&lt;1,"-",IF(Pengawas!V310&gt;2,"-","OK")))))</f>
        <v>-</v>
      </c>
      <c r="AD309" s="25" t="str">
        <f>IF(Pengawas!V309="","-",IF(Pengawas!V309=1,IF(Pengawas!AD309="","OK","Harap dikosongkan"),IF(Pengawas!V309=2,IF(Pengawas!AD309="","Harap diisi","OK"),IF(Pengawas!V310&lt;1,"-",IF(Pengawas!V310&gt;2,"-","OK")))))</f>
        <v>-</v>
      </c>
      <c r="AE309" s="25" t="str">
        <f>IF(Pengawas!V309="","-",IF(Pengawas!V309=1,IF(Pengawas!AE309="","OK","Harap dikosongkan"),IF(Pengawas!V309=2,IF(Pengawas!AE309="","Harap diisi","OK"),IF(Pengawas!V310&lt;1,"-",IF(Pengawas!V310&gt;2,"-","OK")))))</f>
        <v>-</v>
      </c>
      <c r="AF309" s="25" t="str">
        <f>IF(Pengawas!V309="","-",IF(Pengawas!V309=1,IF(Pengawas!AF309="","OK","Harap dikosongkan"),IF(Pengawas!V309=2,IF(Pengawas!AF309="","Harap diisi","OK"),IF(Pengawas!V310&lt;1,"-",IF(Pengawas!V310&gt;2,"-","OK")))))</f>
        <v>-</v>
      </c>
      <c r="AG309" s="25" t="str">
        <f>IF(Pengawas!V309="","-",IF(Pengawas!V309=1,IF(Pengawas!AG309="","OK","Harap dikosongkan"),IF(Pengawas!V309=2,IF(Pengawas!AG309="","Harap diisi","OK"),IF(Pengawas!V310&lt;1,"-",IF(Pengawas!V310&gt;2,"-","OK")))))</f>
        <v>-</v>
      </c>
      <c r="AH309" s="25" t="str">
        <f>IF(Pengawas!V309="","-",IF(Pengawas!V309=1,IF(Pengawas!AH309="","OK","Harap dikosongkan"),IF(Pengawas!V309=2,IF(Pengawas!AH309="","Harap diisi","OK"),IF(Pengawas!V310&lt;1,"-",IF(Pengawas!V310&gt;2,"-","OK")))))</f>
        <v>-</v>
      </c>
      <c r="AI309" s="25" t="str">
        <f>IF(Pengawas!V309="","-",IF(Pengawas!V309=1,IF(Pengawas!AI309="","OK","Harap dikosongkan"),IF(Pengawas!V309=2,IF(Pengawas!AI309="","Harap diisi","OK"),IF(Pengawas!V310&lt;1,"-",IF(Pengawas!V310&gt;2,"-","OK")))))</f>
        <v>-</v>
      </c>
      <c r="AJ309" s="25" t="str">
        <f>IF(Pengawas!V309="","-",IF(Pengawas!V309=1,IF(Pengawas!AJ309="","OK","Harap dikosongkan"),IF(Pengawas!V309=2,IF(Pengawas!AJ309="","Harap diisi","OK"),IF(Pengawas!V310&lt;1,"-",IF(Pengawas!V310&gt;2,"-","OK")))))</f>
        <v>-</v>
      </c>
      <c r="AK309" s="25" t="str">
        <f>IF(Pengawas!V309="","-",IF(Pengawas!V309=1,IF(Pengawas!AK309="","OK","Harap dikosongkan"),IF(Pengawas!V309=2,IF(Pengawas!AK309="","Harap diisi","OK"),IF(Pengawas!V310&lt;1,"-",IF(Pengawas!V310&gt;2,"-","OK")))))</f>
        <v>-</v>
      </c>
      <c r="AL309" s="25" t="str">
        <f>IF(Pengawas!AL309="","-",IF(Pengawas!AL309&gt;3,"Tidak valid",IF(Pengawas!AL309&lt;1,"Tidak valid","OK")))</f>
        <v>-</v>
      </c>
      <c r="AM309" s="25" t="str">
        <f>IF(Pengawas!AL309="",IF(Pengawas!AM309="","-","Harap dikosongkan"),IF(Pengawas!AL309&lt;&gt;1,IF(Pengawas!AM309="","OK","Harap dikosongkan"),IF(Pengawas!AM309="","Harap diisi",IF(Pengawas!AM309&gt;2015,"Cek lagi",IF(Pengawas!AM309&lt;2005,"Cek lagi","OK")))))</f>
        <v>-</v>
      </c>
      <c r="AN309" s="25" t="str">
        <f>IF(Pengawas!AL309="",IF(Pengawas!AN309="","-","Harap dikosongkan"),IF(Pengawas!AL309&lt;&gt;1,IF(Pengawas!AN309="","OK","Harap dikosongkan"),IF(Pengawas!AN309="","Harap diisi",IF(VALUE(Pengawas!AN309)&gt;33,"Tidak valid",IF(VALUE(Pengawas!AN309)&lt;1,"Tidak valid","OK")))))</f>
        <v>-</v>
      </c>
      <c r="AO309" s="25" t="str">
        <f>IF(Pengawas!AL309="",IF(Pengawas!AO309="","-","Harap dikosongkan"),IF(Pengawas!AL309&lt;&gt;1,IF(Pengawas!AO309="","OK","Harap dikosongkan"),IF(Pengawas!AO309="","Harap diisi",IF(Pengawas!AO309&gt;1,"Tidak valid","OK"))))</f>
        <v>-</v>
      </c>
      <c r="AP309" s="25" t="str">
        <f>IF(Pengawas!AL309&gt;1,"OK",IF(Pengawas!AO309="",IF(Pengawas!AP309="","-","Kolom AO cek lagi"),IF(Pengawas!AO309=0,IF(Pengawas!AP309="","OK","Harap dikosongkan"),IF(Pengawas!AP309="","Harap diisi",IF(LEN(Pengawas!AP309)&lt;12,"Tidak valid",IF(LEN(Pengawas!AP309)&gt;14,"Tidak valid","OK"))))))</f>
        <v>-</v>
      </c>
      <c r="AQ309" s="26" t="str">
        <f>IF(Pengawas!AL309&gt;1,"OK",IF(Pengawas!AO309="",IF(Pengawas!AQ309="","-","Kolom AO cek lagi"),IF(Pengawas!AO309=0,IF(Pengawas!AQ309="","OK","Harap dikosongkan"),IF(Pengawas!AQ309="","Harap diisi",IF(LEN(Pengawas!AQ309)&lt;5,"Cek lagi","OK")))))</f>
        <v>-</v>
      </c>
      <c r="AR309" s="26" t="str">
        <f>IF(Pengawas!AL309&gt;1,"OK",IF(Pengawas!AO309="",IF(Pengawas!AR309="","-","Kolom AT cek lagi"),IF(Pengawas!AO309=0,IF(Pengawas!AR309="","OK","Harap dikosongkan"),IF(Pengawas!AR309="","Harap diisi",IF(VALUE(LEFT(Pengawas!AR309,2))&gt;31,"Tanggal tidak valid",IF(VALUE(LEFT(RIGHT(Pengawas!AR309,7),2))&gt;12,"Bulan tidak valid",IF(VALUE(RIGHT(Pengawas!AR309,4))&gt;2016,"Tahun cek lagi",IF(VALUE(RIGHT(Pengawas!AR309,4))&lt;2005,"Tahun cek lagi","OK"))))))))</f>
        <v>-</v>
      </c>
      <c r="AS309" s="25" t="str">
        <f>IF(Pengawas!AP309="",IF(Pengawas!AS309="","-","Harap dikosongkan"),IF(Pengawas!AP309&lt;&gt;"",IF(Pengawas!AS309="","Harap diisi",IF(Pengawas!AS309&gt;1,"Tidak valid","OK"))))</f>
        <v>-</v>
      </c>
      <c r="AT309" s="25" t="str">
        <f>IF(Pengawas!AS309="",IF(Pengawas!AT309="","-","Harap dikosongkan"),IF(Pengawas!AS309&lt;&gt;1,IF(Pengawas!AT309="","OK","Harap dikosongkan"),IF(Pengawas!AS309="",IF(Pengawas!AT309="","-","Harap dikosongkan"),IF(Pengawas!AS309=0,IF(Pengawas!AT309="","OK","Harap dikosongkan"),IF(Pengawas!AT309="","Harap diisi",IF(Pengawas!AT309&gt;2016,"Cek lagi",IF(Pengawas!AT309&lt;2005,"Cek lagi",IF(Pengawas!AM309&gt;Pengawas!AT309,"Cek lagi dengan Kolom AL","OK"))))))))</f>
        <v>-</v>
      </c>
      <c r="AU309" s="25" t="str">
        <f>IF(Pengawas!AS309="",IF(Pengawas!AU309="","-","Harap dikosongkan"),IF(Pengawas!AS309&lt;&gt;1,IF(Pengawas!AU309="","OK","Harap dikosongkan"),IF(Pengawas!AS309="",IF(Pengawas!AU309="","-","Harap dikosongkan"),IF(Pengawas!AS309=0,IF(Pengawas!AU309="","OK","Harap dikosongkan"),IF(Pengawas!AU309="","Harap diisi",IF(Pengawas!AU309&gt;20000000,"Cek lagi",IF(Pengawas!AU309&lt;100000,"Cek lagi","OK")))))))</f>
        <v>-</v>
      </c>
      <c r="AV309" s="25" t="str">
        <f>IF(Pengawas!AV309="","-",IF(Pengawas!AV309&gt;3,"Tidak valid","OK"))</f>
        <v>-</v>
      </c>
      <c r="AW309" s="25" t="str">
        <f>IF(Pengawas!AV309="",IF(Pengawas!AW309="","-","Harap dikosongkan"),IF(Pengawas!AV309=0,IF(Pengawas!AW309="","OK","Harap dikosongkan"),IF(Pengawas!AV309&gt;0,IF(Pengawas!AW309="","Harap diisi",IF(Pengawas!AW309&gt;2015,"Tidak valid","OK")))))</f>
        <v>-</v>
      </c>
      <c r="AX309" s="25" t="str">
        <f>IF(Pengawas!AV309="",IF(Pengawas!AX309="","-","Harap dikosongkan"),IF(Pengawas!AV309=0,IF(Pengawas!AX309="","OK","Harap dikosongkan"),IF(Pengawas!AV309&gt;0,IF(Pengawas!AX309="","Harap diisi",IF(Pengawas!AX309="","-",IF(Pengawas!AX309&gt;1,"Tidak valid","OK"))))))</f>
        <v>-</v>
      </c>
      <c r="AY309" s="25" t="str">
        <f>IF(Pengawas!AY309="","-",IF(Pengawas!AY309&gt;2,"Tidak valid","OK"))</f>
        <v>-</v>
      </c>
      <c r="AZ309" s="25" t="str">
        <f>IF(Pengawas!AY309="",IF(Pengawas!AZ309="","-","Harap dikosongkan"),IF(Pengawas!AY309=0,IF(Pengawas!AZ309="","OK","Harap dikosongkan"),IF(Pengawas!AZ309="","Harap diisi",IF(Pengawas!AZ309&gt;2015,"Cek lagi",IF(Pengawas!AZ309&lt;2000,"Cek lagi","OK")))))</f>
        <v>-</v>
      </c>
      <c r="BA309" s="25" t="str">
        <f>IF(Pengawas!BA309="","-",IF(LEN(Pengawas!BA309)&lt;5,"Cek lagi","OK"))</f>
        <v>-</v>
      </c>
      <c r="BB309" s="25" t="str">
        <f>IF(Pengawas!BB309="","-",IF(LEN(Pengawas!BB309)&lt;4,"Cek lagi","OK"))</f>
        <v>-</v>
      </c>
      <c r="BC309" s="25" t="str">
        <f>IF(Pengawas!BC309="","-",IF(LEN(Pengawas!BC309)&lt;4,"Cek lagi","OK"))</f>
        <v>-</v>
      </c>
      <c r="BD309" s="25" t="str">
        <f>IF(Pengawas!BD309="","-",IF(LEN(Pengawas!BD309)&lt;4,"Cek lagi","OK"))</f>
        <v>-</v>
      </c>
      <c r="BE309" s="25" t="str">
        <f>IF(Pengawas!BE309="","-",IF(LEN(Pengawas!BE309)&lt;4,"Cek lagi","OK"))</f>
        <v>-</v>
      </c>
      <c r="BF309" s="25" t="str">
        <f>IF(Pengawas!BF309="","-",IF(LEN(Pengawas!BF309)&lt;&gt;5,"Tidak valid","OK"))</f>
        <v>-</v>
      </c>
      <c r="BG309" s="25" t="str">
        <f>IF(Pengawas!BG309="","-",IF(LEN(Pengawas!BG309)&lt;9,"Cek lagi",IF(LEN(Pengawas!BG309)&gt;14,"Cek lagi","OK")))</f>
        <v>-</v>
      </c>
    </row>
    <row r="310" spans="1:59" ht="15" customHeight="1" x14ac:dyDescent="0.2">
      <c r="A310" s="25" t="str">
        <f>IF(Pengawas!A310="","-",IF(LEN(Pengawas!A310)&lt;4,"Cek lagi","OK"))</f>
        <v>-</v>
      </c>
      <c r="B310" s="25" t="str">
        <f>IF(Pengawas!B310="","-",IF(LEN(Pengawas!B310)&lt;4,"Cek lagi","OK"))</f>
        <v>-</v>
      </c>
      <c r="C310" s="25" t="str">
        <f>IF(Pengawas!C310="","-",IF(LEN(Pengawas!C310)&lt;&gt;18,"Tidak valid","OK"))</f>
        <v>-</v>
      </c>
      <c r="D310" s="25" t="str">
        <f>IF(Pengawas!D310="","-",IF(LEN(Pengawas!D310)&lt;&gt;16,"Tidak valid","OK"))</f>
        <v>-</v>
      </c>
      <c r="E310" s="25" t="str">
        <f>IF(Pengawas!E310="","-",IF(LEN(Pengawas!E310)&lt;4,"Cek lagi","OK"))</f>
        <v>-</v>
      </c>
      <c r="F310" s="25" t="str">
        <f>IF(Pengawas!F310="","-",IF(LEN(Pengawas!F310)&lt;&gt;16,"Tidak valid","OK"))</f>
        <v>-</v>
      </c>
      <c r="G310" s="25" t="str">
        <f>IF(Pengawas!G310="","-",IF(LEN(Pengawas!G310)&lt;4,"Cek lagi","OK"))</f>
        <v>-</v>
      </c>
      <c r="H310" s="26" t="str">
        <f>IF(Pengawas!H310="","-",IF(VALUE(LEFT(Pengawas!H310,2))&gt;31,"Tanggal tidak valid",IF(VALUE(LEFT(RIGHT(Pengawas!H310,7),2))&gt;12,"Bulan tidak valid",IF(VALUE(RIGHT(Pengawas!H310,4))&gt;1990,"Umur terlalu muda",IF(VALUE(RIGHT(Pengawas!H310,4))&lt;1955,"Umur terlalu tua","OK")))))</f>
        <v>-</v>
      </c>
      <c r="I310" s="25" t="str">
        <f>IF(Pengawas!I310="","-",IF(Pengawas!I310="L","OK",IF(Pengawas!I310="P","OK","Tidak valid")))</f>
        <v>-</v>
      </c>
      <c r="J310" s="25" t="str">
        <f>IF(Pengawas!J310="","-",IF(LEN(Pengawas!J310)&lt;4,"Cek lagi","OK"))</f>
        <v>-</v>
      </c>
      <c r="K310" s="25" t="str">
        <f>IF(Pengawas!K310="","-",IF(Pengawas!K310&gt;5,"Tidak valid",IF(Pengawas!K310&lt;1,"Tidak valid","OK")))</f>
        <v>-</v>
      </c>
      <c r="L310" s="25" t="str">
        <f>IF(Pengawas!L310="","-",IF(VALUE(LEFT(Pengawas!L310,1))&gt;1,"Tidak valid","OK"))</f>
        <v>-</v>
      </c>
      <c r="M310" s="25" t="str">
        <f>IF(Pengawas!M310="","-",IF(VALUE(LEFT(Pengawas!M310,1))&gt;1,"Tidak valid","OK"))</f>
        <v>-</v>
      </c>
      <c r="N310" s="25" t="str">
        <f>IF(Pengawas!N310="","-",IF(VALUE(LEFT(Pengawas!N310,2))&gt;31,"Tanggal tidak valid",IF(VALUE(LEFT(RIGHT(Pengawas!N310,7),2))&gt;12,"Bulan tidak valid",IF(VALUE(RIGHT(Pengawas!N310,4))&gt;2015,"Tahun cek lagi",IF(VALUE(RIGHT(Pengawas!N310,4))&lt;1930,"Tahun cek lagi","OK")))))</f>
        <v>-</v>
      </c>
      <c r="O310" s="26" t="str">
        <f>IF(Pengawas!O310="","-",IF(VALUE(LEFT(Pengawas!O310,2))&gt;31,"Tanggal tidak valid",IF(VALUE(LEFT(RIGHT(Pengawas!O310,7),2))&gt;12,"Bulan tidak valid",IF(VALUE(RIGHT(Pengawas!O310,4))&gt;2015,"Tahun cek lagi",IF(VALUE(RIGHT(Pengawas!O310,4))&lt;1930,"Tahun cek lagi","OK")))))</f>
        <v>-</v>
      </c>
      <c r="P310" s="26" t="str">
        <f>IF(Pengawas!P310="","-",IF(VALUE(LEFT(Pengawas!P310,2))&gt;31,"Tanggal tidak valid",IF(VALUE(LEFT(RIGHT(Pengawas!P310,7),2))&gt;12,"Bulan tidak valid",IF(VALUE(RIGHT(Pengawas!P310,4))&gt;2015,"Tahun cek lagi",IF(VALUE(RIGHT(Pengawas!P310,4))&lt;1930,"Tahun cek lagi","OK")))))</f>
        <v>-</v>
      </c>
      <c r="Q310" s="25" t="str">
        <f>IF(Pengawas!Q310="","-",IF(Pengawas!Q310&gt;3,"Tidak valid",IF(Pengawas!Q310&lt;1,"Tidak valid","OK")))</f>
        <v>-</v>
      </c>
      <c r="R310" s="25" t="str">
        <f>IF(Pengawas!R310="","-",IF(Pengawas!R310&gt;20000000,"Cek lagi",IF(Pengawas!R310&lt;50000,"Cek lagi","OK")))</f>
        <v>-</v>
      </c>
      <c r="S310" s="25" t="str">
        <f>IF(Pengawas!S310="","-",IF(Pengawas!S310&gt;3,"Tidak valid",IF(Pengawas!S310&lt;1,"Tidak valid","OK")))</f>
        <v>-</v>
      </c>
      <c r="T310" s="25" t="str">
        <f>IF(Pengawas!T310="","-",IF(Pengawas!T310&gt;6,"Tidak valid",IF(Pengawas!T310&lt;1,"Tidak valid","OK")))</f>
        <v>-</v>
      </c>
      <c r="U310" s="25" t="str">
        <f>IF(Pengawas!U310="","-",IF(Pengawas!U310&gt;4,"Tidak valid",IF(Pengawas!U310&lt;1,"Tidak valid","OK")))</f>
        <v>-</v>
      </c>
      <c r="V310" s="25" t="str">
        <f>IF(Pengawas!V310="","-",IF(Pengawas!V310&gt;2,"Tidak valid",IF(Pengawas!V310&lt;1,"Tidak valid","OK")))</f>
        <v>-</v>
      </c>
      <c r="W310" s="25" t="str">
        <f>IF(Pengawas!V310="","-",IF(Pengawas!V310=1,IF(Pengawas!W310="","Harap diisi","OK"),IF(Pengawas!V310=2,IF(Pengawas!W310="","Harap diisi","OK"),IF(Pengawas!V311&lt;1,"-",IF(Pengawas!V311&gt;2,"-","OK")))))</f>
        <v>-</v>
      </c>
      <c r="X310" s="25" t="str">
        <f>IF(Pengawas!V310="","-",IF(Pengawas!V310=1,IF(Pengawas!X310="","Harap diisi","OK"),IF(Pengawas!V310=2,IF(Pengawas!X310="","Harap diisi","OK"),IF(Pengawas!V311&lt;1,"-",IF(Pengawas!V311&gt;2,"-","OK")))))</f>
        <v>-</v>
      </c>
      <c r="Y310" s="25" t="str">
        <f>IF(Pengawas!V310="","-",IF(Pengawas!V310=1,IF(Pengawas!Y310="","Harap diisi","OK"),IF(Pengawas!V310=2,IF(Pengawas!Y310="","Harap diisi","OK"),IF(Pengawas!V311&lt;1,"-",IF(Pengawas!V311&gt;2,"-","OK")))))</f>
        <v>-</v>
      </c>
      <c r="Z310" s="25" t="str">
        <f>IF(Pengawas!V310="","-",IF(Pengawas!V310=1,IF(Pengawas!Z310="","Harap diisi","OK"),IF(Pengawas!V310=2,IF(Pengawas!Z310="","Harap diisi","OK"),IF(Pengawas!V311&lt;1,"-",IF(Pengawas!V311&gt;2,"-","OK")))))</f>
        <v>-</v>
      </c>
      <c r="AA310" s="25" t="str">
        <f>IF(Pengawas!V310="","-",IF(Pengawas!V310=1,IF(Pengawas!AA310="","Harap diisi","OK"),IF(Pengawas!V310=2,IF(Pengawas!AA310="","Harap diisi","OK"),IF(Pengawas!V311&lt;1,"-",IF(Pengawas!V311&gt;2,"-","OK")))))</f>
        <v>-</v>
      </c>
      <c r="AB310" s="25" t="str">
        <f>IF(Pengawas!V310="","-",IF(Pengawas!V310=1,IF(Pengawas!AB310="","Harap diisi","OK"),IF(Pengawas!V310=2,IF(Pengawas!AB310="","Harap diisi","OK"),IF(Pengawas!V311&lt;1,"-",IF(Pengawas!V311&gt;2,"-","OK")))))</f>
        <v>-</v>
      </c>
      <c r="AC310" s="25" t="str">
        <f>IF(Pengawas!V310="","-",IF(Pengawas!V310=1,IF(Pengawas!AC310="","Harap diisi","OK"),IF(Pengawas!V310=2,IF(Pengawas!AC310="","Harap diisi","OK"),IF(Pengawas!V311&lt;1,"-",IF(Pengawas!V311&gt;2,"-","OK")))))</f>
        <v>-</v>
      </c>
      <c r="AD310" s="25" t="str">
        <f>IF(Pengawas!V310="","-",IF(Pengawas!V310=1,IF(Pengawas!AD310="","OK","Harap dikosongkan"),IF(Pengawas!V310=2,IF(Pengawas!AD310="","Harap diisi","OK"),IF(Pengawas!V311&lt;1,"-",IF(Pengawas!V311&gt;2,"-","OK")))))</f>
        <v>-</v>
      </c>
      <c r="AE310" s="25" t="str">
        <f>IF(Pengawas!V310="","-",IF(Pengawas!V310=1,IF(Pengawas!AE310="","OK","Harap dikosongkan"),IF(Pengawas!V310=2,IF(Pengawas!AE310="","Harap diisi","OK"),IF(Pengawas!V311&lt;1,"-",IF(Pengawas!V311&gt;2,"-","OK")))))</f>
        <v>-</v>
      </c>
      <c r="AF310" s="25" t="str">
        <f>IF(Pengawas!V310="","-",IF(Pengawas!V310=1,IF(Pengawas!AF310="","OK","Harap dikosongkan"),IF(Pengawas!V310=2,IF(Pengawas!AF310="","Harap diisi","OK"),IF(Pengawas!V311&lt;1,"-",IF(Pengawas!V311&gt;2,"-","OK")))))</f>
        <v>-</v>
      </c>
      <c r="AG310" s="25" t="str">
        <f>IF(Pengawas!V310="","-",IF(Pengawas!V310=1,IF(Pengawas!AG310="","OK","Harap dikosongkan"),IF(Pengawas!V310=2,IF(Pengawas!AG310="","Harap diisi","OK"),IF(Pengawas!V311&lt;1,"-",IF(Pengawas!V311&gt;2,"-","OK")))))</f>
        <v>-</v>
      </c>
      <c r="AH310" s="25" t="str">
        <f>IF(Pengawas!V310="","-",IF(Pengawas!V310=1,IF(Pengawas!AH310="","OK","Harap dikosongkan"),IF(Pengawas!V310=2,IF(Pengawas!AH310="","Harap diisi","OK"),IF(Pengawas!V311&lt;1,"-",IF(Pengawas!V311&gt;2,"-","OK")))))</f>
        <v>-</v>
      </c>
      <c r="AI310" s="25" t="str">
        <f>IF(Pengawas!V310="","-",IF(Pengawas!V310=1,IF(Pengawas!AI310="","OK","Harap dikosongkan"),IF(Pengawas!V310=2,IF(Pengawas!AI310="","Harap diisi","OK"),IF(Pengawas!V311&lt;1,"-",IF(Pengawas!V311&gt;2,"-","OK")))))</f>
        <v>-</v>
      </c>
      <c r="AJ310" s="25" t="str">
        <f>IF(Pengawas!V310="","-",IF(Pengawas!V310=1,IF(Pengawas!AJ310="","OK","Harap dikosongkan"),IF(Pengawas!V310=2,IF(Pengawas!AJ310="","Harap diisi","OK"),IF(Pengawas!V311&lt;1,"-",IF(Pengawas!V311&gt;2,"-","OK")))))</f>
        <v>-</v>
      </c>
      <c r="AK310" s="25" t="str">
        <f>IF(Pengawas!V310="","-",IF(Pengawas!V310=1,IF(Pengawas!AK310="","OK","Harap dikosongkan"),IF(Pengawas!V310=2,IF(Pengawas!AK310="","Harap diisi","OK"),IF(Pengawas!V311&lt;1,"-",IF(Pengawas!V311&gt;2,"-","OK")))))</f>
        <v>-</v>
      </c>
      <c r="AL310" s="25" t="str">
        <f>IF(Pengawas!AL310="","-",IF(Pengawas!AL310&gt;3,"Tidak valid",IF(Pengawas!AL310&lt;1,"Tidak valid","OK")))</f>
        <v>-</v>
      </c>
      <c r="AM310" s="25" t="str">
        <f>IF(Pengawas!AL310="",IF(Pengawas!AM310="","-","Harap dikosongkan"),IF(Pengawas!AL310&lt;&gt;1,IF(Pengawas!AM310="","OK","Harap dikosongkan"),IF(Pengawas!AM310="","Harap diisi",IF(Pengawas!AM310&gt;2015,"Cek lagi",IF(Pengawas!AM310&lt;2005,"Cek lagi","OK")))))</f>
        <v>-</v>
      </c>
      <c r="AN310" s="25" t="str">
        <f>IF(Pengawas!AL310="",IF(Pengawas!AN310="","-","Harap dikosongkan"),IF(Pengawas!AL310&lt;&gt;1,IF(Pengawas!AN310="","OK","Harap dikosongkan"),IF(Pengawas!AN310="","Harap diisi",IF(VALUE(Pengawas!AN310)&gt;33,"Tidak valid",IF(VALUE(Pengawas!AN310)&lt;1,"Tidak valid","OK")))))</f>
        <v>-</v>
      </c>
      <c r="AO310" s="25" t="str">
        <f>IF(Pengawas!AL310="",IF(Pengawas!AO310="","-","Harap dikosongkan"),IF(Pengawas!AL310&lt;&gt;1,IF(Pengawas!AO310="","OK","Harap dikosongkan"),IF(Pengawas!AO310="","Harap diisi",IF(Pengawas!AO310&gt;1,"Tidak valid","OK"))))</f>
        <v>-</v>
      </c>
      <c r="AP310" s="25" t="str">
        <f>IF(Pengawas!AL310&gt;1,"OK",IF(Pengawas!AO310="",IF(Pengawas!AP310="","-","Kolom AO cek lagi"),IF(Pengawas!AO310=0,IF(Pengawas!AP310="","OK","Harap dikosongkan"),IF(Pengawas!AP310="","Harap diisi",IF(LEN(Pengawas!AP310)&lt;12,"Tidak valid",IF(LEN(Pengawas!AP310)&gt;14,"Tidak valid","OK"))))))</f>
        <v>-</v>
      </c>
      <c r="AQ310" s="26" t="str">
        <f>IF(Pengawas!AL310&gt;1,"OK",IF(Pengawas!AO310="",IF(Pengawas!AQ310="","-","Kolom AO cek lagi"),IF(Pengawas!AO310=0,IF(Pengawas!AQ310="","OK","Harap dikosongkan"),IF(Pengawas!AQ310="","Harap diisi",IF(LEN(Pengawas!AQ310)&lt;5,"Cek lagi","OK")))))</f>
        <v>-</v>
      </c>
      <c r="AR310" s="26" t="str">
        <f>IF(Pengawas!AL310&gt;1,"OK",IF(Pengawas!AO310="",IF(Pengawas!AR310="","-","Kolom AT cek lagi"),IF(Pengawas!AO310=0,IF(Pengawas!AR310="","OK","Harap dikosongkan"),IF(Pengawas!AR310="","Harap diisi",IF(VALUE(LEFT(Pengawas!AR310,2))&gt;31,"Tanggal tidak valid",IF(VALUE(LEFT(RIGHT(Pengawas!AR310,7),2))&gt;12,"Bulan tidak valid",IF(VALUE(RIGHT(Pengawas!AR310,4))&gt;2016,"Tahun cek lagi",IF(VALUE(RIGHT(Pengawas!AR310,4))&lt;2005,"Tahun cek lagi","OK"))))))))</f>
        <v>-</v>
      </c>
      <c r="AS310" s="25" t="str">
        <f>IF(Pengawas!AP310="",IF(Pengawas!AS310="","-","Harap dikosongkan"),IF(Pengawas!AP310&lt;&gt;"",IF(Pengawas!AS310="","Harap diisi",IF(Pengawas!AS310&gt;1,"Tidak valid","OK"))))</f>
        <v>-</v>
      </c>
      <c r="AT310" s="25" t="str">
        <f>IF(Pengawas!AS310="",IF(Pengawas!AT310="","-","Harap dikosongkan"),IF(Pengawas!AS310&lt;&gt;1,IF(Pengawas!AT310="","OK","Harap dikosongkan"),IF(Pengawas!AS310="",IF(Pengawas!AT310="","-","Harap dikosongkan"),IF(Pengawas!AS310=0,IF(Pengawas!AT310="","OK","Harap dikosongkan"),IF(Pengawas!AT310="","Harap diisi",IF(Pengawas!AT310&gt;2016,"Cek lagi",IF(Pengawas!AT310&lt;2005,"Cek lagi",IF(Pengawas!AM310&gt;Pengawas!AT310,"Cek lagi dengan Kolom AL","OK"))))))))</f>
        <v>-</v>
      </c>
      <c r="AU310" s="25" t="str">
        <f>IF(Pengawas!AS310="",IF(Pengawas!AU310="","-","Harap dikosongkan"),IF(Pengawas!AS310&lt;&gt;1,IF(Pengawas!AU310="","OK","Harap dikosongkan"),IF(Pengawas!AS310="",IF(Pengawas!AU310="","-","Harap dikosongkan"),IF(Pengawas!AS310=0,IF(Pengawas!AU310="","OK","Harap dikosongkan"),IF(Pengawas!AU310="","Harap diisi",IF(Pengawas!AU310&gt;20000000,"Cek lagi",IF(Pengawas!AU310&lt;100000,"Cek lagi","OK")))))))</f>
        <v>-</v>
      </c>
      <c r="AV310" s="25" t="str">
        <f>IF(Pengawas!AV310="","-",IF(Pengawas!AV310&gt;3,"Tidak valid","OK"))</f>
        <v>-</v>
      </c>
      <c r="AW310" s="25" t="str">
        <f>IF(Pengawas!AV310="",IF(Pengawas!AW310="","-","Harap dikosongkan"),IF(Pengawas!AV310=0,IF(Pengawas!AW310="","OK","Harap dikosongkan"),IF(Pengawas!AV310&gt;0,IF(Pengawas!AW310="","Harap diisi",IF(Pengawas!AW310&gt;2015,"Tidak valid","OK")))))</f>
        <v>-</v>
      </c>
      <c r="AX310" s="25" t="str">
        <f>IF(Pengawas!AV310="",IF(Pengawas!AX310="","-","Harap dikosongkan"),IF(Pengawas!AV310=0,IF(Pengawas!AX310="","OK","Harap dikosongkan"),IF(Pengawas!AV310&gt;0,IF(Pengawas!AX310="","Harap diisi",IF(Pengawas!AX310="","-",IF(Pengawas!AX310&gt;1,"Tidak valid","OK"))))))</f>
        <v>-</v>
      </c>
      <c r="AY310" s="25" t="str">
        <f>IF(Pengawas!AY310="","-",IF(Pengawas!AY310&gt;2,"Tidak valid","OK"))</f>
        <v>-</v>
      </c>
      <c r="AZ310" s="25" t="str">
        <f>IF(Pengawas!AY310="",IF(Pengawas!AZ310="","-","Harap dikosongkan"),IF(Pengawas!AY310=0,IF(Pengawas!AZ310="","OK","Harap dikosongkan"),IF(Pengawas!AZ310="","Harap diisi",IF(Pengawas!AZ310&gt;2015,"Cek lagi",IF(Pengawas!AZ310&lt;2000,"Cek lagi","OK")))))</f>
        <v>-</v>
      </c>
      <c r="BA310" s="25" t="str">
        <f>IF(Pengawas!BA310="","-",IF(LEN(Pengawas!BA310)&lt;5,"Cek lagi","OK"))</f>
        <v>-</v>
      </c>
      <c r="BB310" s="25" t="str">
        <f>IF(Pengawas!BB310="","-",IF(LEN(Pengawas!BB310)&lt;4,"Cek lagi","OK"))</f>
        <v>-</v>
      </c>
      <c r="BC310" s="25" t="str">
        <f>IF(Pengawas!BC310="","-",IF(LEN(Pengawas!BC310)&lt;4,"Cek lagi","OK"))</f>
        <v>-</v>
      </c>
      <c r="BD310" s="25" t="str">
        <f>IF(Pengawas!BD310="","-",IF(LEN(Pengawas!BD310)&lt;4,"Cek lagi","OK"))</f>
        <v>-</v>
      </c>
      <c r="BE310" s="25" t="str">
        <f>IF(Pengawas!BE310="","-",IF(LEN(Pengawas!BE310)&lt;4,"Cek lagi","OK"))</f>
        <v>-</v>
      </c>
      <c r="BF310" s="25" t="str">
        <f>IF(Pengawas!BF310="","-",IF(LEN(Pengawas!BF310)&lt;&gt;5,"Tidak valid","OK"))</f>
        <v>-</v>
      </c>
      <c r="BG310" s="25" t="str">
        <f>IF(Pengawas!BG310="","-",IF(LEN(Pengawas!BG310)&lt;9,"Cek lagi",IF(LEN(Pengawas!BG310)&gt;14,"Cek lagi","OK")))</f>
        <v>-</v>
      </c>
    </row>
    <row r="311" spans="1:59" ht="15" customHeight="1" x14ac:dyDescent="0.2">
      <c r="A311" s="25" t="str">
        <f>IF(Pengawas!A311="","-",IF(LEN(Pengawas!A311)&lt;4,"Cek lagi","OK"))</f>
        <v>-</v>
      </c>
      <c r="B311" s="25" t="str">
        <f>IF(Pengawas!B311="","-",IF(LEN(Pengawas!B311)&lt;4,"Cek lagi","OK"))</f>
        <v>-</v>
      </c>
      <c r="C311" s="25" t="str">
        <f>IF(Pengawas!C311="","-",IF(LEN(Pengawas!C311)&lt;&gt;18,"Tidak valid","OK"))</f>
        <v>-</v>
      </c>
      <c r="D311" s="25" t="str">
        <f>IF(Pengawas!D311="","-",IF(LEN(Pengawas!D311)&lt;&gt;16,"Tidak valid","OK"))</f>
        <v>-</v>
      </c>
      <c r="E311" s="25" t="str">
        <f>IF(Pengawas!E311="","-",IF(LEN(Pengawas!E311)&lt;4,"Cek lagi","OK"))</f>
        <v>-</v>
      </c>
      <c r="F311" s="25" t="str">
        <f>IF(Pengawas!F311="","-",IF(LEN(Pengawas!F311)&lt;&gt;16,"Tidak valid","OK"))</f>
        <v>-</v>
      </c>
      <c r="G311" s="25" t="str">
        <f>IF(Pengawas!G311="","-",IF(LEN(Pengawas!G311)&lt;4,"Cek lagi","OK"))</f>
        <v>-</v>
      </c>
      <c r="H311" s="26" t="str">
        <f>IF(Pengawas!H311="","-",IF(VALUE(LEFT(Pengawas!H311,2))&gt;31,"Tanggal tidak valid",IF(VALUE(LEFT(RIGHT(Pengawas!H311,7),2))&gt;12,"Bulan tidak valid",IF(VALUE(RIGHT(Pengawas!H311,4))&gt;1990,"Umur terlalu muda",IF(VALUE(RIGHT(Pengawas!H311,4))&lt;1955,"Umur terlalu tua","OK")))))</f>
        <v>-</v>
      </c>
      <c r="I311" s="25" t="str">
        <f>IF(Pengawas!I311="","-",IF(Pengawas!I311="L","OK",IF(Pengawas!I311="P","OK","Tidak valid")))</f>
        <v>-</v>
      </c>
      <c r="J311" s="25" t="str">
        <f>IF(Pengawas!J311="","-",IF(LEN(Pengawas!J311)&lt;4,"Cek lagi","OK"))</f>
        <v>-</v>
      </c>
      <c r="K311" s="25" t="str">
        <f>IF(Pengawas!K311="","-",IF(Pengawas!K311&gt;5,"Tidak valid",IF(Pengawas!K311&lt;1,"Tidak valid","OK")))</f>
        <v>-</v>
      </c>
      <c r="L311" s="25" t="str">
        <f>IF(Pengawas!L311="","-",IF(VALUE(LEFT(Pengawas!L311,1))&gt;1,"Tidak valid","OK"))</f>
        <v>-</v>
      </c>
      <c r="M311" s="25" t="str">
        <f>IF(Pengawas!M311="","-",IF(VALUE(LEFT(Pengawas!M311,1))&gt;1,"Tidak valid","OK"))</f>
        <v>-</v>
      </c>
      <c r="N311" s="25" t="str">
        <f>IF(Pengawas!N311="","-",IF(VALUE(LEFT(Pengawas!N311,2))&gt;31,"Tanggal tidak valid",IF(VALUE(LEFT(RIGHT(Pengawas!N311,7),2))&gt;12,"Bulan tidak valid",IF(VALUE(RIGHT(Pengawas!N311,4))&gt;2015,"Tahun cek lagi",IF(VALUE(RIGHT(Pengawas!N311,4))&lt;1930,"Tahun cek lagi","OK")))))</f>
        <v>-</v>
      </c>
      <c r="O311" s="26" t="str">
        <f>IF(Pengawas!O311="","-",IF(VALUE(LEFT(Pengawas!O311,2))&gt;31,"Tanggal tidak valid",IF(VALUE(LEFT(RIGHT(Pengawas!O311,7),2))&gt;12,"Bulan tidak valid",IF(VALUE(RIGHT(Pengawas!O311,4))&gt;2015,"Tahun cek lagi",IF(VALUE(RIGHT(Pengawas!O311,4))&lt;1930,"Tahun cek lagi","OK")))))</f>
        <v>-</v>
      </c>
      <c r="P311" s="26" t="str">
        <f>IF(Pengawas!P311="","-",IF(VALUE(LEFT(Pengawas!P311,2))&gt;31,"Tanggal tidak valid",IF(VALUE(LEFT(RIGHT(Pengawas!P311,7),2))&gt;12,"Bulan tidak valid",IF(VALUE(RIGHT(Pengawas!P311,4))&gt;2015,"Tahun cek lagi",IF(VALUE(RIGHT(Pengawas!P311,4))&lt;1930,"Tahun cek lagi","OK")))))</f>
        <v>-</v>
      </c>
      <c r="Q311" s="25" t="str">
        <f>IF(Pengawas!Q311="","-",IF(Pengawas!Q311&gt;3,"Tidak valid",IF(Pengawas!Q311&lt;1,"Tidak valid","OK")))</f>
        <v>-</v>
      </c>
      <c r="R311" s="25" t="str">
        <f>IF(Pengawas!R311="","-",IF(Pengawas!R311&gt;20000000,"Cek lagi",IF(Pengawas!R311&lt;50000,"Cek lagi","OK")))</f>
        <v>-</v>
      </c>
      <c r="S311" s="25" t="str">
        <f>IF(Pengawas!S311="","-",IF(Pengawas!S311&gt;3,"Tidak valid",IF(Pengawas!S311&lt;1,"Tidak valid","OK")))</f>
        <v>-</v>
      </c>
      <c r="T311" s="25" t="str">
        <f>IF(Pengawas!T311="","-",IF(Pengawas!T311&gt;6,"Tidak valid",IF(Pengawas!T311&lt;1,"Tidak valid","OK")))</f>
        <v>-</v>
      </c>
      <c r="U311" s="25" t="str">
        <f>IF(Pengawas!U311="","-",IF(Pengawas!U311&gt;4,"Tidak valid",IF(Pengawas!U311&lt;1,"Tidak valid","OK")))</f>
        <v>-</v>
      </c>
      <c r="V311" s="25" t="str">
        <f>IF(Pengawas!V311="","-",IF(Pengawas!V311&gt;2,"Tidak valid",IF(Pengawas!V311&lt;1,"Tidak valid","OK")))</f>
        <v>-</v>
      </c>
      <c r="W311" s="25" t="str">
        <f>IF(Pengawas!V311="","-",IF(Pengawas!V311=1,IF(Pengawas!W311="","Harap diisi","OK"),IF(Pengawas!V311=2,IF(Pengawas!W311="","Harap diisi","OK"),IF(Pengawas!V312&lt;1,"-",IF(Pengawas!V312&gt;2,"-","OK")))))</f>
        <v>-</v>
      </c>
      <c r="X311" s="25" t="str">
        <f>IF(Pengawas!V311="","-",IF(Pengawas!V311=1,IF(Pengawas!X311="","Harap diisi","OK"),IF(Pengawas!V311=2,IF(Pengawas!X311="","Harap diisi","OK"),IF(Pengawas!V312&lt;1,"-",IF(Pengawas!V312&gt;2,"-","OK")))))</f>
        <v>-</v>
      </c>
      <c r="Y311" s="25" t="str">
        <f>IF(Pengawas!V311="","-",IF(Pengawas!V311=1,IF(Pengawas!Y311="","Harap diisi","OK"),IF(Pengawas!V311=2,IF(Pengawas!Y311="","Harap diisi","OK"),IF(Pengawas!V312&lt;1,"-",IF(Pengawas!V312&gt;2,"-","OK")))))</f>
        <v>-</v>
      </c>
      <c r="Z311" s="25" t="str">
        <f>IF(Pengawas!V311="","-",IF(Pengawas!V311=1,IF(Pengawas!Z311="","Harap diisi","OK"),IF(Pengawas!V311=2,IF(Pengawas!Z311="","Harap diisi","OK"),IF(Pengawas!V312&lt;1,"-",IF(Pengawas!V312&gt;2,"-","OK")))))</f>
        <v>-</v>
      </c>
      <c r="AA311" s="25" t="str">
        <f>IF(Pengawas!V311="","-",IF(Pengawas!V311=1,IF(Pengawas!AA311="","Harap diisi","OK"),IF(Pengawas!V311=2,IF(Pengawas!AA311="","Harap diisi","OK"),IF(Pengawas!V312&lt;1,"-",IF(Pengawas!V312&gt;2,"-","OK")))))</f>
        <v>-</v>
      </c>
      <c r="AB311" s="25" t="str">
        <f>IF(Pengawas!V311="","-",IF(Pengawas!V311=1,IF(Pengawas!AB311="","Harap diisi","OK"),IF(Pengawas!V311=2,IF(Pengawas!AB311="","Harap diisi","OK"),IF(Pengawas!V312&lt;1,"-",IF(Pengawas!V312&gt;2,"-","OK")))))</f>
        <v>-</v>
      </c>
      <c r="AC311" s="25" t="str">
        <f>IF(Pengawas!V311="","-",IF(Pengawas!V311=1,IF(Pengawas!AC311="","Harap diisi","OK"),IF(Pengawas!V311=2,IF(Pengawas!AC311="","Harap diisi","OK"),IF(Pengawas!V312&lt;1,"-",IF(Pengawas!V312&gt;2,"-","OK")))))</f>
        <v>-</v>
      </c>
      <c r="AD311" s="25" t="str">
        <f>IF(Pengawas!V311="","-",IF(Pengawas!V311=1,IF(Pengawas!AD311="","OK","Harap dikosongkan"),IF(Pengawas!V311=2,IF(Pengawas!AD311="","Harap diisi","OK"),IF(Pengawas!V312&lt;1,"-",IF(Pengawas!V312&gt;2,"-","OK")))))</f>
        <v>-</v>
      </c>
      <c r="AE311" s="25" t="str">
        <f>IF(Pengawas!V311="","-",IF(Pengawas!V311=1,IF(Pengawas!AE311="","OK","Harap dikosongkan"),IF(Pengawas!V311=2,IF(Pengawas!AE311="","Harap diisi","OK"),IF(Pengawas!V312&lt;1,"-",IF(Pengawas!V312&gt;2,"-","OK")))))</f>
        <v>-</v>
      </c>
      <c r="AF311" s="25" t="str">
        <f>IF(Pengawas!V311="","-",IF(Pengawas!V311=1,IF(Pengawas!AF311="","OK","Harap dikosongkan"),IF(Pengawas!V311=2,IF(Pengawas!AF311="","Harap diisi","OK"),IF(Pengawas!V312&lt;1,"-",IF(Pengawas!V312&gt;2,"-","OK")))))</f>
        <v>-</v>
      </c>
      <c r="AG311" s="25" t="str">
        <f>IF(Pengawas!V311="","-",IF(Pengawas!V311=1,IF(Pengawas!AG311="","OK","Harap dikosongkan"),IF(Pengawas!V311=2,IF(Pengawas!AG311="","Harap diisi","OK"),IF(Pengawas!V312&lt;1,"-",IF(Pengawas!V312&gt;2,"-","OK")))))</f>
        <v>-</v>
      </c>
      <c r="AH311" s="25" t="str">
        <f>IF(Pengawas!V311="","-",IF(Pengawas!V311=1,IF(Pengawas!AH311="","OK","Harap dikosongkan"),IF(Pengawas!V311=2,IF(Pengawas!AH311="","Harap diisi","OK"),IF(Pengawas!V312&lt;1,"-",IF(Pengawas!V312&gt;2,"-","OK")))))</f>
        <v>-</v>
      </c>
      <c r="AI311" s="25" t="str">
        <f>IF(Pengawas!V311="","-",IF(Pengawas!V311=1,IF(Pengawas!AI311="","OK","Harap dikosongkan"),IF(Pengawas!V311=2,IF(Pengawas!AI311="","Harap diisi","OK"),IF(Pengawas!V312&lt;1,"-",IF(Pengawas!V312&gt;2,"-","OK")))))</f>
        <v>-</v>
      </c>
      <c r="AJ311" s="25" t="str">
        <f>IF(Pengawas!V311="","-",IF(Pengawas!V311=1,IF(Pengawas!AJ311="","OK","Harap dikosongkan"),IF(Pengawas!V311=2,IF(Pengawas!AJ311="","Harap diisi","OK"),IF(Pengawas!V312&lt;1,"-",IF(Pengawas!V312&gt;2,"-","OK")))))</f>
        <v>-</v>
      </c>
      <c r="AK311" s="25" t="str">
        <f>IF(Pengawas!V311="","-",IF(Pengawas!V311=1,IF(Pengawas!AK311="","OK","Harap dikosongkan"),IF(Pengawas!V311=2,IF(Pengawas!AK311="","Harap diisi","OK"),IF(Pengawas!V312&lt;1,"-",IF(Pengawas!V312&gt;2,"-","OK")))))</f>
        <v>-</v>
      </c>
      <c r="AL311" s="25" t="str">
        <f>IF(Pengawas!AL311="","-",IF(Pengawas!AL311&gt;3,"Tidak valid",IF(Pengawas!AL311&lt;1,"Tidak valid","OK")))</f>
        <v>-</v>
      </c>
      <c r="AM311" s="25" t="str">
        <f>IF(Pengawas!AL311="",IF(Pengawas!AM311="","-","Harap dikosongkan"),IF(Pengawas!AL311&lt;&gt;1,IF(Pengawas!AM311="","OK","Harap dikosongkan"),IF(Pengawas!AM311="","Harap diisi",IF(Pengawas!AM311&gt;2015,"Cek lagi",IF(Pengawas!AM311&lt;2005,"Cek lagi","OK")))))</f>
        <v>-</v>
      </c>
      <c r="AN311" s="25" t="str">
        <f>IF(Pengawas!AL311="",IF(Pengawas!AN311="","-","Harap dikosongkan"),IF(Pengawas!AL311&lt;&gt;1,IF(Pengawas!AN311="","OK","Harap dikosongkan"),IF(Pengawas!AN311="","Harap diisi",IF(VALUE(Pengawas!AN311)&gt;33,"Tidak valid",IF(VALUE(Pengawas!AN311)&lt;1,"Tidak valid","OK")))))</f>
        <v>-</v>
      </c>
      <c r="AO311" s="25" t="str">
        <f>IF(Pengawas!AL311="",IF(Pengawas!AO311="","-","Harap dikosongkan"),IF(Pengawas!AL311&lt;&gt;1,IF(Pengawas!AO311="","OK","Harap dikosongkan"),IF(Pengawas!AO311="","Harap diisi",IF(Pengawas!AO311&gt;1,"Tidak valid","OK"))))</f>
        <v>-</v>
      </c>
      <c r="AP311" s="25" t="str">
        <f>IF(Pengawas!AL311&gt;1,"OK",IF(Pengawas!AO311="",IF(Pengawas!AP311="","-","Kolom AO cek lagi"),IF(Pengawas!AO311=0,IF(Pengawas!AP311="","OK","Harap dikosongkan"),IF(Pengawas!AP311="","Harap diisi",IF(LEN(Pengawas!AP311)&lt;12,"Tidak valid",IF(LEN(Pengawas!AP311)&gt;14,"Tidak valid","OK"))))))</f>
        <v>-</v>
      </c>
      <c r="AQ311" s="26" t="str">
        <f>IF(Pengawas!AL311&gt;1,"OK",IF(Pengawas!AO311="",IF(Pengawas!AQ311="","-","Kolom AO cek lagi"),IF(Pengawas!AO311=0,IF(Pengawas!AQ311="","OK","Harap dikosongkan"),IF(Pengawas!AQ311="","Harap diisi",IF(LEN(Pengawas!AQ311)&lt;5,"Cek lagi","OK")))))</f>
        <v>-</v>
      </c>
      <c r="AR311" s="26" t="str">
        <f>IF(Pengawas!AL311&gt;1,"OK",IF(Pengawas!AO311="",IF(Pengawas!AR311="","-","Kolom AT cek lagi"),IF(Pengawas!AO311=0,IF(Pengawas!AR311="","OK","Harap dikosongkan"),IF(Pengawas!AR311="","Harap diisi",IF(VALUE(LEFT(Pengawas!AR311,2))&gt;31,"Tanggal tidak valid",IF(VALUE(LEFT(RIGHT(Pengawas!AR311,7),2))&gt;12,"Bulan tidak valid",IF(VALUE(RIGHT(Pengawas!AR311,4))&gt;2016,"Tahun cek lagi",IF(VALUE(RIGHT(Pengawas!AR311,4))&lt;2005,"Tahun cek lagi","OK"))))))))</f>
        <v>-</v>
      </c>
      <c r="AS311" s="25" t="str">
        <f>IF(Pengawas!AP311="",IF(Pengawas!AS311="","-","Harap dikosongkan"),IF(Pengawas!AP311&lt;&gt;"",IF(Pengawas!AS311="","Harap diisi",IF(Pengawas!AS311&gt;1,"Tidak valid","OK"))))</f>
        <v>-</v>
      </c>
      <c r="AT311" s="25" t="str">
        <f>IF(Pengawas!AS311="",IF(Pengawas!AT311="","-","Harap dikosongkan"),IF(Pengawas!AS311&lt;&gt;1,IF(Pengawas!AT311="","OK","Harap dikosongkan"),IF(Pengawas!AS311="",IF(Pengawas!AT311="","-","Harap dikosongkan"),IF(Pengawas!AS311=0,IF(Pengawas!AT311="","OK","Harap dikosongkan"),IF(Pengawas!AT311="","Harap diisi",IF(Pengawas!AT311&gt;2016,"Cek lagi",IF(Pengawas!AT311&lt;2005,"Cek lagi",IF(Pengawas!AM311&gt;Pengawas!AT311,"Cek lagi dengan Kolom AL","OK"))))))))</f>
        <v>-</v>
      </c>
      <c r="AU311" s="25" t="str">
        <f>IF(Pengawas!AS311="",IF(Pengawas!AU311="","-","Harap dikosongkan"),IF(Pengawas!AS311&lt;&gt;1,IF(Pengawas!AU311="","OK","Harap dikosongkan"),IF(Pengawas!AS311="",IF(Pengawas!AU311="","-","Harap dikosongkan"),IF(Pengawas!AS311=0,IF(Pengawas!AU311="","OK","Harap dikosongkan"),IF(Pengawas!AU311="","Harap diisi",IF(Pengawas!AU311&gt;20000000,"Cek lagi",IF(Pengawas!AU311&lt;100000,"Cek lagi","OK")))))))</f>
        <v>-</v>
      </c>
      <c r="AV311" s="25" t="str">
        <f>IF(Pengawas!AV311="","-",IF(Pengawas!AV311&gt;3,"Tidak valid","OK"))</f>
        <v>-</v>
      </c>
      <c r="AW311" s="25" t="str">
        <f>IF(Pengawas!AV311="",IF(Pengawas!AW311="","-","Harap dikosongkan"),IF(Pengawas!AV311=0,IF(Pengawas!AW311="","OK","Harap dikosongkan"),IF(Pengawas!AV311&gt;0,IF(Pengawas!AW311="","Harap diisi",IF(Pengawas!AW311&gt;2015,"Tidak valid","OK")))))</f>
        <v>-</v>
      </c>
      <c r="AX311" s="25" t="str">
        <f>IF(Pengawas!AV311="",IF(Pengawas!AX311="","-","Harap dikosongkan"),IF(Pengawas!AV311=0,IF(Pengawas!AX311="","OK","Harap dikosongkan"),IF(Pengawas!AV311&gt;0,IF(Pengawas!AX311="","Harap diisi",IF(Pengawas!AX311="","-",IF(Pengawas!AX311&gt;1,"Tidak valid","OK"))))))</f>
        <v>-</v>
      </c>
      <c r="AY311" s="25" t="str">
        <f>IF(Pengawas!AY311="","-",IF(Pengawas!AY311&gt;2,"Tidak valid","OK"))</f>
        <v>-</v>
      </c>
      <c r="AZ311" s="25" t="str">
        <f>IF(Pengawas!AY311="",IF(Pengawas!AZ311="","-","Harap dikosongkan"),IF(Pengawas!AY311=0,IF(Pengawas!AZ311="","OK","Harap dikosongkan"),IF(Pengawas!AZ311="","Harap diisi",IF(Pengawas!AZ311&gt;2015,"Cek lagi",IF(Pengawas!AZ311&lt;2000,"Cek lagi","OK")))))</f>
        <v>-</v>
      </c>
      <c r="BA311" s="25" t="str">
        <f>IF(Pengawas!BA311="","-",IF(LEN(Pengawas!BA311)&lt;5,"Cek lagi","OK"))</f>
        <v>-</v>
      </c>
      <c r="BB311" s="25" t="str">
        <f>IF(Pengawas!BB311="","-",IF(LEN(Pengawas!BB311)&lt;4,"Cek lagi","OK"))</f>
        <v>-</v>
      </c>
      <c r="BC311" s="25" t="str">
        <f>IF(Pengawas!BC311="","-",IF(LEN(Pengawas!BC311)&lt;4,"Cek lagi","OK"))</f>
        <v>-</v>
      </c>
      <c r="BD311" s="25" t="str">
        <f>IF(Pengawas!BD311="","-",IF(LEN(Pengawas!BD311)&lt;4,"Cek lagi","OK"))</f>
        <v>-</v>
      </c>
      <c r="BE311" s="25" t="str">
        <f>IF(Pengawas!BE311="","-",IF(LEN(Pengawas!BE311)&lt;4,"Cek lagi","OK"))</f>
        <v>-</v>
      </c>
      <c r="BF311" s="25" t="str">
        <f>IF(Pengawas!BF311="","-",IF(LEN(Pengawas!BF311)&lt;&gt;5,"Tidak valid","OK"))</f>
        <v>-</v>
      </c>
      <c r="BG311" s="25" t="str">
        <f>IF(Pengawas!BG311="","-",IF(LEN(Pengawas!BG311)&lt;9,"Cek lagi",IF(LEN(Pengawas!BG311)&gt;14,"Cek lagi","OK")))</f>
        <v>-</v>
      </c>
    </row>
    <row r="312" spans="1:59" ht="15" customHeight="1" x14ac:dyDescent="0.2">
      <c r="A312" s="25" t="str">
        <f>IF(Pengawas!A312="","-",IF(LEN(Pengawas!A312)&lt;4,"Cek lagi","OK"))</f>
        <v>-</v>
      </c>
      <c r="B312" s="25" t="str">
        <f>IF(Pengawas!B312="","-",IF(LEN(Pengawas!B312)&lt;4,"Cek lagi","OK"))</f>
        <v>-</v>
      </c>
      <c r="C312" s="25" t="str">
        <f>IF(Pengawas!C312="","-",IF(LEN(Pengawas!C312)&lt;&gt;18,"Tidak valid","OK"))</f>
        <v>-</v>
      </c>
      <c r="D312" s="25" t="str">
        <f>IF(Pengawas!D312="","-",IF(LEN(Pengawas!D312)&lt;&gt;16,"Tidak valid","OK"))</f>
        <v>-</v>
      </c>
      <c r="E312" s="25" t="str">
        <f>IF(Pengawas!E312="","-",IF(LEN(Pengawas!E312)&lt;4,"Cek lagi","OK"))</f>
        <v>-</v>
      </c>
      <c r="F312" s="25" t="str">
        <f>IF(Pengawas!F312="","-",IF(LEN(Pengawas!F312)&lt;&gt;16,"Tidak valid","OK"))</f>
        <v>-</v>
      </c>
      <c r="G312" s="25" t="str">
        <f>IF(Pengawas!G312="","-",IF(LEN(Pengawas!G312)&lt;4,"Cek lagi","OK"))</f>
        <v>-</v>
      </c>
      <c r="H312" s="26" t="str">
        <f>IF(Pengawas!H312="","-",IF(VALUE(LEFT(Pengawas!H312,2))&gt;31,"Tanggal tidak valid",IF(VALUE(LEFT(RIGHT(Pengawas!H312,7),2))&gt;12,"Bulan tidak valid",IF(VALUE(RIGHT(Pengawas!H312,4))&gt;1990,"Umur terlalu muda",IF(VALUE(RIGHT(Pengawas!H312,4))&lt;1955,"Umur terlalu tua","OK")))))</f>
        <v>-</v>
      </c>
      <c r="I312" s="25" t="str">
        <f>IF(Pengawas!I312="","-",IF(Pengawas!I312="L","OK",IF(Pengawas!I312="P","OK","Tidak valid")))</f>
        <v>-</v>
      </c>
      <c r="J312" s="25" t="str">
        <f>IF(Pengawas!J312="","-",IF(LEN(Pengawas!J312)&lt;4,"Cek lagi","OK"))</f>
        <v>-</v>
      </c>
      <c r="K312" s="25" t="str">
        <f>IF(Pengawas!K312="","-",IF(Pengawas!K312&gt;5,"Tidak valid",IF(Pengawas!K312&lt;1,"Tidak valid","OK")))</f>
        <v>-</v>
      </c>
      <c r="L312" s="25" t="str">
        <f>IF(Pengawas!L312="","-",IF(VALUE(LEFT(Pengawas!L312,1))&gt;1,"Tidak valid","OK"))</f>
        <v>-</v>
      </c>
      <c r="M312" s="25" t="str">
        <f>IF(Pengawas!M312="","-",IF(VALUE(LEFT(Pengawas!M312,1))&gt;1,"Tidak valid","OK"))</f>
        <v>-</v>
      </c>
      <c r="N312" s="25" t="str">
        <f>IF(Pengawas!N312="","-",IF(VALUE(LEFT(Pengawas!N312,2))&gt;31,"Tanggal tidak valid",IF(VALUE(LEFT(RIGHT(Pengawas!N312,7),2))&gt;12,"Bulan tidak valid",IF(VALUE(RIGHT(Pengawas!N312,4))&gt;2015,"Tahun cek lagi",IF(VALUE(RIGHT(Pengawas!N312,4))&lt;1930,"Tahun cek lagi","OK")))))</f>
        <v>-</v>
      </c>
      <c r="O312" s="26" t="str">
        <f>IF(Pengawas!O312="","-",IF(VALUE(LEFT(Pengawas!O312,2))&gt;31,"Tanggal tidak valid",IF(VALUE(LEFT(RIGHT(Pengawas!O312,7),2))&gt;12,"Bulan tidak valid",IF(VALUE(RIGHT(Pengawas!O312,4))&gt;2015,"Tahun cek lagi",IF(VALUE(RIGHT(Pengawas!O312,4))&lt;1930,"Tahun cek lagi","OK")))))</f>
        <v>-</v>
      </c>
      <c r="P312" s="26" t="str">
        <f>IF(Pengawas!P312="","-",IF(VALUE(LEFT(Pengawas!P312,2))&gt;31,"Tanggal tidak valid",IF(VALUE(LEFT(RIGHT(Pengawas!P312,7),2))&gt;12,"Bulan tidak valid",IF(VALUE(RIGHT(Pengawas!P312,4))&gt;2015,"Tahun cek lagi",IF(VALUE(RIGHT(Pengawas!P312,4))&lt;1930,"Tahun cek lagi","OK")))))</f>
        <v>-</v>
      </c>
      <c r="Q312" s="25" t="str">
        <f>IF(Pengawas!Q312="","-",IF(Pengawas!Q312&gt;3,"Tidak valid",IF(Pengawas!Q312&lt;1,"Tidak valid","OK")))</f>
        <v>-</v>
      </c>
      <c r="R312" s="25" t="str">
        <f>IF(Pengawas!R312="","-",IF(Pengawas!R312&gt;20000000,"Cek lagi",IF(Pengawas!R312&lt;50000,"Cek lagi","OK")))</f>
        <v>-</v>
      </c>
      <c r="S312" s="25" t="str">
        <f>IF(Pengawas!S312="","-",IF(Pengawas!S312&gt;3,"Tidak valid",IF(Pengawas!S312&lt;1,"Tidak valid","OK")))</f>
        <v>-</v>
      </c>
      <c r="T312" s="25" t="str">
        <f>IF(Pengawas!T312="","-",IF(Pengawas!T312&gt;6,"Tidak valid",IF(Pengawas!T312&lt;1,"Tidak valid","OK")))</f>
        <v>-</v>
      </c>
      <c r="U312" s="25" t="str">
        <f>IF(Pengawas!U312="","-",IF(Pengawas!U312&gt;4,"Tidak valid",IF(Pengawas!U312&lt;1,"Tidak valid","OK")))</f>
        <v>-</v>
      </c>
      <c r="V312" s="25" t="str">
        <f>IF(Pengawas!V312="","-",IF(Pengawas!V312&gt;2,"Tidak valid",IF(Pengawas!V312&lt;1,"Tidak valid","OK")))</f>
        <v>-</v>
      </c>
      <c r="W312" s="25" t="str">
        <f>IF(Pengawas!V312="","-",IF(Pengawas!V312=1,IF(Pengawas!W312="","Harap diisi","OK"),IF(Pengawas!V312=2,IF(Pengawas!W312="","Harap diisi","OK"),IF(Pengawas!V313&lt;1,"-",IF(Pengawas!V313&gt;2,"-","OK")))))</f>
        <v>-</v>
      </c>
      <c r="X312" s="25" t="str">
        <f>IF(Pengawas!V312="","-",IF(Pengawas!V312=1,IF(Pengawas!X312="","Harap diisi","OK"),IF(Pengawas!V312=2,IF(Pengawas!X312="","Harap diisi","OK"),IF(Pengawas!V313&lt;1,"-",IF(Pengawas!V313&gt;2,"-","OK")))))</f>
        <v>-</v>
      </c>
      <c r="Y312" s="25" t="str">
        <f>IF(Pengawas!V312="","-",IF(Pengawas!V312=1,IF(Pengawas!Y312="","Harap diisi","OK"),IF(Pengawas!V312=2,IF(Pengawas!Y312="","Harap diisi","OK"),IF(Pengawas!V313&lt;1,"-",IF(Pengawas!V313&gt;2,"-","OK")))))</f>
        <v>-</v>
      </c>
      <c r="Z312" s="25" t="str">
        <f>IF(Pengawas!V312="","-",IF(Pengawas!V312=1,IF(Pengawas!Z312="","Harap diisi","OK"),IF(Pengawas!V312=2,IF(Pengawas!Z312="","Harap diisi","OK"),IF(Pengawas!V313&lt;1,"-",IF(Pengawas!V313&gt;2,"-","OK")))))</f>
        <v>-</v>
      </c>
      <c r="AA312" s="25" t="str">
        <f>IF(Pengawas!V312="","-",IF(Pengawas!V312=1,IF(Pengawas!AA312="","Harap diisi","OK"),IF(Pengawas!V312=2,IF(Pengawas!AA312="","Harap diisi","OK"),IF(Pengawas!V313&lt;1,"-",IF(Pengawas!V313&gt;2,"-","OK")))))</f>
        <v>-</v>
      </c>
      <c r="AB312" s="25" t="str">
        <f>IF(Pengawas!V312="","-",IF(Pengawas!V312=1,IF(Pengawas!AB312="","Harap diisi","OK"),IF(Pengawas!V312=2,IF(Pengawas!AB312="","Harap diisi","OK"),IF(Pengawas!V313&lt;1,"-",IF(Pengawas!V313&gt;2,"-","OK")))))</f>
        <v>-</v>
      </c>
      <c r="AC312" s="25" t="str">
        <f>IF(Pengawas!V312="","-",IF(Pengawas!V312=1,IF(Pengawas!AC312="","Harap diisi","OK"),IF(Pengawas!V312=2,IF(Pengawas!AC312="","Harap diisi","OK"),IF(Pengawas!V313&lt;1,"-",IF(Pengawas!V313&gt;2,"-","OK")))))</f>
        <v>-</v>
      </c>
      <c r="AD312" s="25" t="str">
        <f>IF(Pengawas!V312="","-",IF(Pengawas!V312=1,IF(Pengawas!AD312="","OK","Harap dikosongkan"),IF(Pengawas!V312=2,IF(Pengawas!AD312="","Harap diisi","OK"),IF(Pengawas!V313&lt;1,"-",IF(Pengawas!V313&gt;2,"-","OK")))))</f>
        <v>-</v>
      </c>
      <c r="AE312" s="25" t="str">
        <f>IF(Pengawas!V312="","-",IF(Pengawas!V312=1,IF(Pengawas!AE312="","OK","Harap dikosongkan"),IF(Pengawas!V312=2,IF(Pengawas!AE312="","Harap diisi","OK"),IF(Pengawas!V313&lt;1,"-",IF(Pengawas!V313&gt;2,"-","OK")))))</f>
        <v>-</v>
      </c>
      <c r="AF312" s="25" t="str">
        <f>IF(Pengawas!V312="","-",IF(Pengawas!V312=1,IF(Pengawas!AF312="","OK","Harap dikosongkan"),IF(Pengawas!V312=2,IF(Pengawas!AF312="","Harap diisi","OK"),IF(Pengawas!V313&lt;1,"-",IF(Pengawas!V313&gt;2,"-","OK")))))</f>
        <v>-</v>
      </c>
      <c r="AG312" s="25" t="str">
        <f>IF(Pengawas!V312="","-",IF(Pengawas!V312=1,IF(Pengawas!AG312="","OK","Harap dikosongkan"),IF(Pengawas!V312=2,IF(Pengawas!AG312="","Harap diisi","OK"),IF(Pengawas!V313&lt;1,"-",IF(Pengawas!V313&gt;2,"-","OK")))))</f>
        <v>-</v>
      </c>
      <c r="AH312" s="25" t="str">
        <f>IF(Pengawas!V312="","-",IF(Pengawas!V312=1,IF(Pengawas!AH312="","OK","Harap dikosongkan"),IF(Pengawas!V312=2,IF(Pengawas!AH312="","Harap diisi","OK"),IF(Pengawas!V313&lt;1,"-",IF(Pengawas!V313&gt;2,"-","OK")))))</f>
        <v>-</v>
      </c>
      <c r="AI312" s="25" t="str">
        <f>IF(Pengawas!V312="","-",IF(Pengawas!V312=1,IF(Pengawas!AI312="","OK","Harap dikosongkan"),IF(Pengawas!V312=2,IF(Pengawas!AI312="","Harap diisi","OK"),IF(Pengawas!V313&lt;1,"-",IF(Pengawas!V313&gt;2,"-","OK")))))</f>
        <v>-</v>
      </c>
      <c r="AJ312" s="25" t="str">
        <f>IF(Pengawas!V312="","-",IF(Pengawas!V312=1,IF(Pengawas!AJ312="","OK","Harap dikosongkan"),IF(Pengawas!V312=2,IF(Pengawas!AJ312="","Harap diisi","OK"),IF(Pengawas!V313&lt;1,"-",IF(Pengawas!V313&gt;2,"-","OK")))))</f>
        <v>-</v>
      </c>
      <c r="AK312" s="25" t="str">
        <f>IF(Pengawas!V312="","-",IF(Pengawas!V312=1,IF(Pengawas!AK312="","OK","Harap dikosongkan"),IF(Pengawas!V312=2,IF(Pengawas!AK312="","Harap diisi","OK"),IF(Pengawas!V313&lt;1,"-",IF(Pengawas!V313&gt;2,"-","OK")))))</f>
        <v>-</v>
      </c>
      <c r="AL312" s="25" t="str">
        <f>IF(Pengawas!AL312="","-",IF(Pengawas!AL312&gt;3,"Tidak valid",IF(Pengawas!AL312&lt;1,"Tidak valid","OK")))</f>
        <v>-</v>
      </c>
      <c r="AM312" s="25" t="str">
        <f>IF(Pengawas!AL312="",IF(Pengawas!AM312="","-","Harap dikosongkan"),IF(Pengawas!AL312&lt;&gt;1,IF(Pengawas!AM312="","OK","Harap dikosongkan"),IF(Pengawas!AM312="","Harap diisi",IF(Pengawas!AM312&gt;2015,"Cek lagi",IF(Pengawas!AM312&lt;2005,"Cek lagi","OK")))))</f>
        <v>-</v>
      </c>
      <c r="AN312" s="25" t="str">
        <f>IF(Pengawas!AL312="",IF(Pengawas!AN312="","-","Harap dikosongkan"),IF(Pengawas!AL312&lt;&gt;1,IF(Pengawas!AN312="","OK","Harap dikosongkan"),IF(Pengawas!AN312="","Harap diisi",IF(VALUE(Pengawas!AN312)&gt;33,"Tidak valid",IF(VALUE(Pengawas!AN312)&lt;1,"Tidak valid","OK")))))</f>
        <v>-</v>
      </c>
      <c r="AO312" s="25" t="str">
        <f>IF(Pengawas!AL312="",IF(Pengawas!AO312="","-","Harap dikosongkan"),IF(Pengawas!AL312&lt;&gt;1,IF(Pengawas!AO312="","OK","Harap dikosongkan"),IF(Pengawas!AO312="","Harap diisi",IF(Pengawas!AO312&gt;1,"Tidak valid","OK"))))</f>
        <v>-</v>
      </c>
      <c r="AP312" s="25" t="str">
        <f>IF(Pengawas!AL312&gt;1,"OK",IF(Pengawas!AO312="",IF(Pengawas!AP312="","-","Kolom AO cek lagi"),IF(Pengawas!AO312=0,IF(Pengawas!AP312="","OK","Harap dikosongkan"),IF(Pengawas!AP312="","Harap diisi",IF(LEN(Pengawas!AP312)&lt;12,"Tidak valid",IF(LEN(Pengawas!AP312)&gt;14,"Tidak valid","OK"))))))</f>
        <v>-</v>
      </c>
      <c r="AQ312" s="26" t="str">
        <f>IF(Pengawas!AL312&gt;1,"OK",IF(Pengawas!AO312="",IF(Pengawas!AQ312="","-","Kolom AO cek lagi"),IF(Pengawas!AO312=0,IF(Pengawas!AQ312="","OK","Harap dikosongkan"),IF(Pengawas!AQ312="","Harap diisi",IF(LEN(Pengawas!AQ312)&lt;5,"Cek lagi","OK")))))</f>
        <v>-</v>
      </c>
      <c r="AR312" s="26" t="str">
        <f>IF(Pengawas!AL312&gt;1,"OK",IF(Pengawas!AO312="",IF(Pengawas!AR312="","-","Kolom AT cek lagi"),IF(Pengawas!AO312=0,IF(Pengawas!AR312="","OK","Harap dikosongkan"),IF(Pengawas!AR312="","Harap diisi",IF(VALUE(LEFT(Pengawas!AR312,2))&gt;31,"Tanggal tidak valid",IF(VALUE(LEFT(RIGHT(Pengawas!AR312,7),2))&gt;12,"Bulan tidak valid",IF(VALUE(RIGHT(Pengawas!AR312,4))&gt;2016,"Tahun cek lagi",IF(VALUE(RIGHT(Pengawas!AR312,4))&lt;2005,"Tahun cek lagi","OK"))))))))</f>
        <v>-</v>
      </c>
      <c r="AS312" s="25" t="str">
        <f>IF(Pengawas!AP312="",IF(Pengawas!AS312="","-","Harap dikosongkan"),IF(Pengawas!AP312&lt;&gt;"",IF(Pengawas!AS312="","Harap diisi",IF(Pengawas!AS312&gt;1,"Tidak valid","OK"))))</f>
        <v>-</v>
      </c>
      <c r="AT312" s="25" t="str">
        <f>IF(Pengawas!AS312="",IF(Pengawas!AT312="","-","Harap dikosongkan"),IF(Pengawas!AS312&lt;&gt;1,IF(Pengawas!AT312="","OK","Harap dikosongkan"),IF(Pengawas!AS312="",IF(Pengawas!AT312="","-","Harap dikosongkan"),IF(Pengawas!AS312=0,IF(Pengawas!AT312="","OK","Harap dikosongkan"),IF(Pengawas!AT312="","Harap diisi",IF(Pengawas!AT312&gt;2016,"Cek lagi",IF(Pengawas!AT312&lt;2005,"Cek lagi",IF(Pengawas!AM312&gt;Pengawas!AT312,"Cek lagi dengan Kolom AL","OK"))))))))</f>
        <v>-</v>
      </c>
      <c r="AU312" s="25" t="str">
        <f>IF(Pengawas!AS312="",IF(Pengawas!AU312="","-","Harap dikosongkan"),IF(Pengawas!AS312&lt;&gt;1,IF(Pengawas!AU312="","OK","Harap dikosongkan"),IF(Pengawas!AS312="",IF(Pengawas!AU312="","-","Harap dikosongkan"),IF(Pengawas!AS312=0,IF(Pengawas!AU312="","OK","Harap dikosongkan"),IF(Pengawas!AU312="","Harap diisi",IF(Pengawas!AU312&gt;20000000,"Cek lagi",IF(Pengawas!AU312&lt;100000,"Cek lagi","OK")))))))</f>
        <v>-</v>
      </c>
      <c r="AV312" s="25" t="str">
        <f>IF(Pengawas!AV312="","-",IF(Pengawas!AV312&gt;3,"Tidak valid","OK"))</f>
        <v>-</v>
      </c>
      <c r="AW312" s="25" t="str">
        <f>IF(Pengawas!AV312="",IF(Pengawas!AW312="","-","Harap dikosongkan"),IF(Pengawas!AV312=0,IF(Pengawas!AW312="","OK","Harap dikosongkan"),IF(Pengawas!AV312&gt;0,IF(Pengawas!AW312="","Harap diisi",IF(Pengawas!AW312&gt;2015,"Tidak valid","OK")))))</f>
        <v>-</v>
      </c>
      <c r="AX312" s="25" t="str">
        <f>IF(Pengawas!AV312="",IF(Pengawas!AX312="","-","Harap dikosongkan"),IF(Pengawas!AV312=0,IF(Pengawas!AX312="","OK","Harap dikosongkan"),IF(Pengawas!AV312&gt;0,IF(Pengawas!AX312="","Harap diisi",IF(Pengawas!AX312="","-",IF(Pengawas!AX312&gt;1,"Tidak valid","OK"))))))</f>
        <v>-</v>
      </c>
      <c r="AY312" s="25" t="str">
        <f>IF(Pengawas!AY312="","-",IF(Pengawas!AY312&gt;2,"Tidak valid","OK"))</f>
        <v>-</v>
      </c>
      <c r="AZ312" s="25" t="str">
        <f>IF(Pengawas!AY312="",IF(Pengawas!AZ312="","-","Harap dikosongkan"),IF(Pengawas!AY312=0,IF(Pengawas!AZ312="","OK","Harap dikosongkan"),IF(Pengawas!AZ312="","Harap diisi",IF(Pengawas!AZ312&gt;2015,"Cek lagi",IF(Pengawas!AZ312&lt;2000,"Cek lagi","OK")))))</f>
        <v>-</v>
      </c>
      <c r="BA312" s="25" t="str">
        <f>IF(Pengawas!BA312="","-",IF(LEN(Pengawas!BA312)&lt;5,"Cek lagi","OK"))</f>
        <v>-</v>
      </c>
      <c r="BB312" s="25" t="str">
        <f>IF(Pengawas!BB312="","-",IF(LEN(Pengawas!BB312)&lt;4,"Cek lagi","OK"))</f>
        <v>-</v>
      </c>
      <c r="BC312" s="25" t="str">
        <f>IF(Pengawas!BC312="","-",IF(LEN(Pengawas!BC312)&lt;4,"Cek lagi","OK"))</f>
        <v>-</v>
      </c>
      <c r="BD312" s="25" t="str">
        <f>IF(Pengawas!BD312="","-",IF(LEN(Pengawas!BD312)&lt;4,"Cek lagi","OK"))</f>
        <v>-</v>
      </c>
      <c r="BE312" s="25" t="str">
        <f>IF(Pengawas!BE312="","-",IF(LEN(Pengawas!BE312)&lt;4,"Cek lagi","OK"))</f>
        <v>-</v>
      </c>
      <c r="BF312" s="25" t="str">
        <f>IF(Pengawas!BF312="","-",IF(LEN(Pengawas!BF312)&lt;&gt;5,"Tidak valid","OK"))</f>
        <v>-</v>
      </c>
      <c r="BG312" s="25" t="str">
        <f>IF(Pengawas!BG312="","-",IF(LEN(Pengawas!BG312)&lt;9,"Cek lagi",IF(LEN(Pengawas!BG312)&gt;14,"Cek lagi","OK")))</f>
        <v>-</v>
      </c>
    </row>
    <row r="313" spans="1:59" ht="15" customHeight="1" x14ac:dyDescent="0.2">
      <c r="A313" s="25" t="str">
        <f>IF(Pengawas!A313="","-",IF(LEN(Pengawas!A313)&lt;4,"Cek lagi","OK"))</f>
        <v>-</v>
      </c>
      <c r="B313" s="25" t="str">
        <f>IF(Pengawas!B313="","-",IF(LEN(Pengawas!B313)&lt;4,"Cek lagi","OK"))</f>
        <v>-</v>
      </c>
      <c r="C313" s="25" t="str">
        <f>IF(Pengawas!C313="","-",IF(LEN(Pengawas!C313)&lt;&gt;18,"Tidak valid","OK"))</f>
        <v>-</v>
      </c>
      <c r="D313" s="25" t="str">
        <f>IF(Pengawas!D313="","-",IF(LEN(Pengawas!D313)&lt;&gt;16,"Tidak valid","OK"))</f>
        <v>-</v>
      </c>
      <c r="E313" s="25" t="str">
        <f>IF(Pengawas!E313="","-",IF(LEN(Pengawas!E313)&lt;4,"Cek lagi","OK"))</f>
        <v>-</v>
      </c>
      <c r="F313" s="25" t="str">
        <f>IF(Pengawas!F313="","-",IF(LEN(Pengawas!F313)&lt;&gt;16,"Tidak valid","OK"))</f>
        <v>-</v>
      </c>
      <c r="G313" s="25" t="str">
        <f>IF(Pengawas!G313="","-",IF(LEN(Pengawas!G313)&lt;4,"Cek lagi","OK"))</f>
        <v>-</v>
      </c>
      <c r="H313" s="26" t="str">
        <f>IF(Pengawas!H313="","-",IF(VALUE(LEFT(Pengawas!H313,2))&gt;31,"Tanggal tidak valid",IF(VALUE(LEFT(RIGHT(Pengawas!H313,7),2))&gt;12,"Bulan tidak valid",IF(VALUE(RIGHT(Pengawas!H313,4))&gt;1990,"Umur terlalu muda",IF(VALUE(RIGHT(Pengawas!H313,4))&lt;1955,"Umur terlalu tua","OK")))))</f>
        <v>-</v>
      </c>
      <c r="I313" s="25" t="str">
        <f>IF(Pengawas!I313="","-",IF(Pengawas!I313="L","OK",IF(Pengawas!I313="P","OK","Tidak valid")))</f>
        <v>-</v>
      </c>
      <c r="J313" s="25" t="str">
        <f>IF(Pengawas!J313="","-",IF(LEN(Pengawas!J313)&lt;4,"Cek lagi","OK"))</f>
        <v>-</v>
      </c>
      <c r="K313" s="25" t="str">
        <f>IF(Pengawas!K313="","-",IF(Pengawas!K313&gt;5,"Tidak valid",IF(Pengawas!K313&lt;1,"Tidak valid","OK")))</f>
        <v>-</v>
      </c>
      <c r="L313" s="25" t="str">
        <f>IF(Pengawas!L313="","-",IF(VALUE(LEFT(Pengawas!L313,1))&gt;1,"Tidak valid","OK"))</f>
        <v>-</v>
      </c>
      <c r="M313" s="25" t="str">
        <f>IF(Pengawas!M313="","-",IF(VALUE(LEFT(Pengawas!M313,1))&gt;1,"Tidak valid","OK"))</f>
        <v>-</v>
      </c>
      <c r="N313" s="25" t="str">
        <f>IF(Pengawas!N313="","-",IF(VALUE(LEFT(Pengawas!N313,2))&gt;31,"Tanggal tidak valid",IF(VALUE(LEFT(RIGHT(Pengawas!N313,7),2))&gt;12,"Bulan tidak valid",IF(VALUE(RIGHT(Pengawas!N313,4))&gt;2015,"Tahun cek lagi",IF(VALUE(RIGHT(Pengawas!N313,4))&lt;1930,"Tahun cek lagi","OK")))))</f>
        <v>-</v>
      </c>
      <c r="O313" s="26" t="str">
        <f>IF(Pengawas!O313="","-",IF(VALUE(LEFT(Pengawas!O313,2))&gt;31,"Tanggal tidak valid",IF(VALUE(LEFT(RIGHT(Pengawas!O313,7),2))&gt;12,"Bulan tidak valid",IF(VALUE(RIGHT(Pengawas!O313,4))&gt;2015,"Tahun cek lagi",IF(VALUE(RIGHT(Pengawas!O313,4))&lt;1930,"Tahun cek lagi","OK")))))</f>
        <v>-</v>
      </c>
      <c r="P313" s="26" t="str">
        <f>IF(Pengawas!P313="","-",IF(VALUE(LEFT(Pengawas!P313,2))&gt;31,"Tanggal tidak valid",IF(VALUE(LEFT(RIGHT(Pengawas!P313,7),2))&gt;12,"Bulan tidak valid",IF(VALUE(RIGHT(Pengawas!P313,4))&gt;2015,"Tahun cek lagi",IF(VALUE(RIGHT(Pengawas!P313,4))&lt;1930,"Tahun cek lagi","OK")))))</f>
        <v>-</v>
      </c>
      <c r="Q313" s="25" t="str">
        <f>IF(Pengawas!Q313="","-",IF(Pengawas!Q313&gt;3,"Tidak valid",IF(Pengawas!Q313&lt;1,"Tidak valid","OK")))</f>
        <v>-</v>
      </c>
      <c r="R313" s="25" t="str">
        <f>IF(Pengawas!R313="","-",IF(Pengawas!R313&gt;20000000,"Cek lagi",IF(Pengawas!R313&lt;50000,"Cek lagi","OK")))</f>
        <v>-</v>
      </c>
      <c r="S313" s="25" t="str">
        <f>IF(Pengawas!S313="","-",IF(Pengawas!S313&gt;3,"Tidak valid",IF(Pengawas!S313&lt;1,"Tidak valid","OK")))</f>
        <v>-</v>
      </c>
      <c r="T313" s="25" t="str">
        <f>IF(Pengawas!T313="","-",IF(Pengawas!T313&gt;6,"Tidak valid",IF(Pengawas!T313&lt;1,"Tidak valid","OK")))</f>
        <v>-</v>
      </c>
      <c r="U313" s="25" t="str">
        <f>IF(Pengawas!U313="","-",IF(Pengawas!U313&gt;4,"Tidak valid",IF(Pengawas!U313&lt;1,"Tidak valid","OK")))</f>
        <v>-</v>
      </c>
      <c r="V313" s="25" t="str">
        <f>IF(Pengawas!V313="","-",IF(Pengawas!V313&gt;2,"Tidak valid",IF(Pengawas!V313&lt;1,"Tidak valid","OK")))</f>
        <v>-</v>
      </c>
      <c r="W313" s="25" t="str">
        <f>IF(Pengawas!V313="","-",IF(Pengawas!V313=1,IF(Pengawas!W313="","Harap diisi","OK"),IF(Pengawas!V313=2,IF(Pengawas!W313="","Harap diisi","OK"),IF(Pengawas!V314&lt;1,"-",IF(Pengawas!V314&gt;2,"-","OK")))))</f>
        <v>-</v>
      </c>
      <c r="X313" s="25" t="str">
        <f>IF(Pengawas!V313="","-",IF(Pengawas!V313=1,IF(Pengawas!X313="","Harap diisi","OK"),IF(Pengawas!V313=2,IF(Pengawas!X313="","Harap diisi","OK"),IF(Pengawas!V314&lt;1,"-",IF(Pengawas!V314&gt;2,"-","OK")))))</f>
        <v>-</v>
      </c>
      <c r="Y313" s="25" t="str">
        <f>IF(Pengawas!V313="","-",IF(Pengawas!V313=1,IF(Pengawas!Y313="","Harap diisi","OK"),IF(Pengawas!V313=2,IF(Pengawas!Y313="","Harap diisi","OK"),IF(Pengawas!V314&lt;1,"-",IF(Pengawas!V314&gt;2,"-","OK")))))</f>
        <v>-</v>
      </c>
      <c r="Z313" s="25" t="str">
        <f>IF(Pengawas!V313="","-",IF(Pengawas!V313=1,IF(Pengawas!Z313="","Harap diisi","OK"),IF(Pengawas!V313=2,IF(Pengawas!Z313="","Harap diisi","OK"),IF(Pengawas!V314&lt;1,"-",IF(Pengawas!V314&gt;2,"-","OK")))))</f>
        <v>-</v>
      </c>
      <c r="AA313" s="25" t="str">
        <f>IF(Pengawas!V313="","-",IF(Pengawas!V313=1,IF(Pengawas!AA313="","Harap diisi","OK"),IF(Pengawas!V313=2,IF(Pengawas!AA313="","Harap diisi","OK"),IF(Pengawas!V314&lt;1,"-",IF(Pengawas!V314&gt;2,"-","OK")))))</f>
        <v>-</v>
      </c>
      <c r="AB313" s="25" t="str">
        <f>IF(Pengawas!V313="","-",IF(Pengawas!V313=1,IF(Pengawas!AB313="","Harap diisi","OK"),IF(Pengawas!V313=2,IF(Pengawas!AB313="","Harap diisi","OK"),IF(Pengawas!V314&lt;1,"-",IF(Pengawas!V314&gt;2,"-","OK")))))</f>
        <v>-</v>
      </c>
      <c r="AC313" s="25" t="str">
        <f>IF(Pengawas!V313="","-",IF(Pengawas!V313=1,IF(Pengawas!AC313="","Harap diisi","OK"),IF(Pengawas!V313=2,IF(Pengawas!AC313="","Harap diisi","OK"),IF(Pengawas!V314&lt;1,"-",IF(Pengawas!V314&gt;2,"-","OK")))))</f>
        <v>-</v>
      </c>
      <c r="AD313" s="25" t="str">
        <f>IF(Pengawas!V313="","-",IF(Pengawas!V313=1,IF(Pengawas!AD313="","OK","Harap dikosongkan"),IF(Pengawas!V313=2,IF(Pengawas!AD313="","Harap diisi","OK"),IF(Pengawas!V314&lt;1,"-",IF(Pengawas!V314&gt;2,"-","OK")))))</f>
        <v>-</v>
      </c>
      <c r="AE313" s="25" t="str">
        <f>IF(Pengawas!V313="","-",IF(Pengawas!V313=1,IF(Pengawas!AE313="","OK","Harap dikosongkan"),IF(Pengawas!V313=2,IF(Pengawas!AE313="","Harap diisi","OK"),IF(Pengawas!V314&lt;1,"-",IF(Pengawas!V314&gt;2,"-","OK")))))</f>
        <v>-</v>
      </c>
      <c r="AF313" s="25" t="str">
        <f>IF(Pengawas!V313="","-",IF(Pengawas!V313=1,IF(Pengawas!AF313="","OK","Harap dikosongkan"),IF(Pengawas!V313=2,IF(Pengawas!AF313="","Harap diisi","OK"),IF(Pengawas!V314&lt;1,"-",IF(Pengawas!V314&gt;2,"-","OK")))))</f>
        <v>-</v>
      </c>
      <c r="AG313" s="25" t="str">
        <f>IF(Pengawas!V313="","-",IF(Pengawas!V313=1,IF(Pengawas!AG313="","OK","Harap dikosongkan"),IF(Pengawas!V313=2,IF(Pengawas!AG313="","Harap diisi","OK"),IF(Pengawas!V314&lt;1,"-",IF(Pengawas!V314&gt;2,"-","OK")))))</f>
        <v>-</v>
      </c>
      <c r="AH313" s="25" t="str">
        <f>IF(Pengawas!V313="","-",IF(Pengawas!V313=1,IF(Pengawas!AH313="","OK","Harap dikosongkan"),IF(Pengawas!V313=2,IF(Pengawas!AH313="","Harap diisi","OK"),IF(Pengawas!V314&lt;1,"-",IF(Pengawas!V314&gt;2,"-","OK")))))</f>
        <v>-</v>
      </c>
      <c r="AI313" s="25" t="str">
        <f>IF(Pengawas!V313="","-",IF(Pengawas!V313=1,IF(Pengawas!AI313="","OK","Harap dikosongkan"),IF(Pengawas!V313=2,IF(Pengawas!AI313="","Harap diisi","OK"),IF(Pengawas!V314&lt;1,"-",IF(Pengawas!V314&gt;2,"-","OK")))))</f>
        <v>-</v>
      </c>
      <c r="AJ313" s="25" t="str">
        <f>IF(Pengawas!V313="","-",IF(Pengawas!V313=1,IF(Pengawas!AJ313="","OK","Harap dikosongkan"),IF(Pengawas!V313=2,IF(Pengawas!AJ313="","Harap diisi","OK"),IF(Pengawas!V314&lt;1,"-",IF(Pengawas!V314&gt;2,"-","OK")))))</f>
        <v>-</v>
      </c>
      <c r="AK313" s="25" t="str">
        <f>IF(Pengawas!V313="","-",IF(Pengawas!V313=1,IF(Pengawas!AK313="","OK","Harap dikosongkan"),IF(Pengawas!V313=2,IF(Pengawas!AK313="","Harap diisi","OK"),IF(Pengawas!V314&lt;1,"-",IF(Pengawas!V314&gt;2,"-","OK")))))</f>
        <v>-</v>
      </c>
      <c r="AL313" s="25" t="str">
        <f>IF(Pengawas!AL313="","-",IF(Pengawas!AL313&gt;3,"Tidak valid",IF(Pengawas!AL313&lt;1,"Tidak valid","OK")))</f>
        <v>-</v>
      </c>
      <c r="AM313" s="25" t="str">
        <f>IF(Pengawas!AL313="",IF(Pengawas!AM313="","-","Harap dikosongkan"),IF(Pengawas!AL313&lt;&gt;1,IF(Pengawas!AM313="","OK","Harap dikosongkan"),IF(Pengawas!AM313="","Harap diisi",IF(Pengawas!AM313&gt;2015,"Cek lagi",IF(Pengawas!AM313&lt;2005,"Cek lagi","OK")))))</f>
        <v>-</v>
      </c>
      <c r="AN313" s="25" t="str">
        <f>IF(Pengawas!AL313="",IF(Pengawas!AN313="","-","Harap dikosongkan"),IF(Pengawas!AL313&lt;&gt;1,IF(Pengawas!AN313="","OK","Harap dikosongkan"),IF(Pengawas!AN313="","Harap diisi",IF(VALUE(Pengawas!AN313)&gt;33,"Tidak valid",IF(VALUE(Pengawas!AN313)&lt;1,"Tidak valid","OK")))))</f>
        <v>-</v>
      </c>
      <c r="AO313" s="25" t="str">
        <f>IF(Pengawas!AL313="",IF(Pengawas!AO313="","-","Harap dikosongkan"),IF(Pengawas!AL313&lt;&gt;1,IF(Pengawas!AO313="","OK","Harap dikosongkan"),IF(Pengawas!AO313="","Harap diisi",IF(Pengawas!AO313&gt;1,"Tidak valid","OK"))))</f>
        <v>-</v>
      </c>
      <c r="AP313" s="25" t="str">
        <f>IF(Pengawas!AL313&gt;1,"OK",IF(Pengawas!AO313="",IF(Pengawas!AP313="","-","Kolom AO cek lagi"),IF(Pengawas!AO313=0,IF(Pengawas!AP313="","OK","Harap dikosongkan"),IF(Pengawas!AP313="","Harap diisi",IF(LEN(Pengawas!AP313)&lt;12,"Tidak valid",IF(LEN(Pengawas!AP313)&gt;14,"Tidak valid","OK"))))))</f>
        <v>-</v>
      </c>
      <c r="AQ313" s="26" t="str">
        <f>IF(Pengawas!AL313&gt;1,"OK",IF(Pengawas!AO313="",IF(Pengawas!AQ313="","-","Kolom AO cek lagi"),IF(Pengawas!AO313=0,IF(Pengawas!AQ313="","OK","Harap dikosongkan"),IF(Pengawas!AQ313="","Harap diisi",IF(LEN(Pengawas!AQ313)&lt;5,"Cek lagi","OK")))))</f>
        <v>-</v>
      </c>
      <c r="AR313" s="26" t="str">
        <f>IF(Pengawas!AL313&gt;1,"OK",IF(Pengawas!AO313="",IF(Pengawas!AR313="","-","Kolom AT cek lagi"),IF(Pengawas!AO313=0,IF(Pengawas!AR313="","OK","Harap dikosongkan"),IF(Pengawas!AR313="","Harap diisi",IF(VALUE(LEFT(Pengawas!AR313,2))&gt;31,"Tanggal tidak valid",IF(VALUE(LEFT(RIGHT(Pengawas!AR313,7),2))&gt;12,"Bulan tidak valid",IF(VALUE(RIGHT(Pengawas!AR313,4))&gt;2016,"Tahun cek lagi",IF(VALUE(RIGHT(Pengawas!AR313,4))&lt;2005,"Tahun cek lagi","OK"))))))))</f>
        <v>-</v>
      </c>
      <c r="AS313" s="25" t="str">
        <f>IF(Pengawas!AP313="",IF(Pengawas!AS313="","-","Harap dikosongkan"),IF(Pengawas!AP313&lt;&gt;"",IF(Pengawas!AS313="","Harap diisi",IF(Pengawas!AS313&gt;1,"Tidak valid","OK"))))</f>
        <v>-</v>
      </c>
      <c r="AT313" s="25" t="str">
        <f>IF(Pengawas!AS313="",IF(Pengawas!AT313="","-","Harap dikosongkan"),IF(Pengawas!AS313&lt;&gt;1,IF(Pengawas!AT313="","OK","Harap dikosongkan"),IF(Pengawas!AS313="",IF(Pengawas!AT313="","-","Harap dikosongkan"),IF(Pengawas!AS313=0,IF(Pengawas!AT313="","OK","Harap dikosongkan"),IF(Pengawas!AT313="","Harap diisi",IF(Pengawas!AT313&gt;2016,"Cek lagi",IF(Pengawas!AT313&lt;2005,"Cek lagi",IF(Pengawas!AM313&gt;Pengawas!AT313,"Cek lagi dengan Kolom AL","OK"))))))))</f>
        <v>-</v>
      </c>
      <c r="AU313" s="25" t="str">
        <f>IF(Pengawas!AS313="",IF(Pengawas!AU313="","-","Harap dikosongkan"),IF(Pengawas!AS313&lt;&gt;1,IF(Pengawas!AU313="","OK","Harap dikosongkan"),IF(Pengawas!AS313="",IF(Pengawas!AU313="","-","Harap dikosongkan"),IF(Pengawas!AS313=0,IF(Pengawas!AU313="","OK","Harap dikosongkan"),IF(Pengawas!AU313="","Harap diisi",IF(Pengawas!AU313&gt;20000000,"Cek lagi",IF(Pengawas!AU313&lt;100000,"Cek lagi","OK")))))))</f>
        <v>-</v>
      </c>
      <c r="AV313" s="25" t="str">
        <f>IF(Pengawas!AV313="","-",IF(Pengawas!AV313&gt;3,"Tidak valid","OK"))</f>
        <v>-</v>
      </c>
      <c r="AW313" s="25" t="str">
        <f>IF(Pengawas!AV313="",IF(Pengawas!AW313="","-","Harap dikosongkan"),IF(Pengawas!AV313=0,IF(Pengawas!AW313="","OK","Harap dikosongkan"),IF(Pengawas!AV313&gt;0,IF(Pengawas!AW313="","Harap diisi",IF(Pengawas!AW313&gt;2015,"Tidak valid","OK")))))</f>
        <v>-</v>
      </c>
      <c r="AX313" s="25" t="str">
        <f>IF(Pengawas!AV313="",IF(Pengawas!AX313="","-","Harap dikosongkan"),IF(Pengawas!AV313=0,IF(Pengawas!AX313="","OK","Harap dikosongkan"),IF(Pengawas!AV313&gt;0,IF(Pengawas!AX313="","Harap diisi",IF(Pengawas!AX313="","-",IF(Pengawas!AX313&gt;1,"Tidak valid","OK"))))))</f>
        <v>-</v>
      </c>
      <c r="AY313" s="25" t="str">
        <f>IF(Pengawas!AY313="","-",IF(Pengawas!AY313&gt;2,"Tidak valid","OK"))</f>
        <v>-</v>
      </c>
      <c r="AZ313" s="25" t="str">
        <f>IF(Pengawas!AY313="",IF(Pengawas!AZ313="","-","Harap dikosongkan"),IF(Pengawas!AY313=0,IF(Pengawas!AZ313="","OK","Harap dikosongkan"),IF(Pengawas!AZ313="","Harap diisi",IF(Pengawas!AZ313&gt;2015,"Cek lagi",IF(Pengawas!AZ313&lt;2000,"Cek lagi","OK")))))</f>
        <v>-</v>
      </c>
      <c r="BA313" s="25" t="str">
        <f>IF(Pengawas!BA313="","-",IF(LEN(Pengawas!BA313)&lt;5,"Cek lagi","OK"))</f>
        <v>-</v>
      </c>
      <c r="BB313" s="25" t="str">
        <f>IF(Pengawas!BB313="","-",IF(LEN(Pengawas!BB313)&lt;4,"Cek lagi","OK"))</f>
        <v>-</v>
      </c>
      <c r="BC313" s="25" t="str">
        <f>IF(Pengawas!BC313="","-",IF(LEN(Pengawas!BC313)&lt;4,"Cek lagi","OK"))</f>
        <v>-</v>
      </c>
      <c r="BD313" s="25" t="str">
        <f>IF(Pengawas!BD313="","-",IF(LEN(Pengawas!BD313)&lt;4,"Cek lagi","OK"))</f>
        <v>-</v>
      </c>
      <c r="BE313" s="25" t="str">
        <f>IF(Pengawas!BE313="","-",IF(LEN(Pengawas!BE313)&lt;4,"Cek lagi","OK"))</f>
        <v>-</v>
      </c>
      <c r="BF313" s="25" t="str">
        <f>IF(Pengawas!BF313="","-",IF(LEN(Pengawas!BF313)&lt;&gt;5,"Tidak valid","OK"))</f>
        <v>-</v>
      </c>
      <c r="BG313" s="25" t="str">
        <f>IF(Pengawas!BG313="","-",IF(LEN(Pengawas!BG313)&lt;9,"Cek lagi",IF(LEN(Pengawas!BG313)&gt;14,"Cek lagi","OK")))</f>
        <v>-</v>
      </c>
    </row>
    <row r="314" spans="1:59" ht="15" customHeight="1" x14ac:dyDescent="0.2">
      <c r="A314" s="25" t="str">
        <f>IF(Pengawas!A314="","-",IF(LEN(Pengawas!A314)&lt;4,"Cek lagi","OK"))</f>
        <v>-</v>
      </c>
      <c r="B314" s="25" t="str">
        <f>IF(Pengawas!B314="","-",IF(LEN(Pengawas!B314)&lt;4,"Cek lagi","OK"))</f>
        <v>-</v>
      </c>
      <c r="C314" s="25" t="str">
        <f>IF(Pengawas!C314="","-",IF(LEN(Pengawas!C314)&lt;&gt;18,"Tidak valid","OK"))</f>
        <v>-</v>
      </c>
      <c r="D314" s="25" t="str">
        <f>IF(Pengawas!D314="","-",IF(LEN(Pengawas!D314)&lt;&gt;16,"Tidak valid","OK"))</f>
        <v>-</v>
      </c>
      <c r="E314" s="25" t="str">
        <f>IF(Pengawas!E314="","-",IF(LEN(Pengawas!E314)&lt;4,"Cek lagi","OK"))</f>
        <v>-</v>
      </c>
      <c r="F314" s="25" t="str">
        <f>IF(Pengawas!F314="","-",IF(LEN(Pengawas!F314)&lt;&gt;16,"Tidak valid","OK"))</f>
        <v>-</v>
      </c>
      <c r="G314" s="25" t="str">
        <f>IF(Pengawas!G314="","-",IF(LEN(Pengawas!G314)&lt;4,"Cek lagi","OK"))</f>
        <v>-</v>
      </c>
      <c r="H314" s="26" t="str">
        <f>IF(Pengawas!H314="","-",IF(VALUE(LEFT(Pengawas!H314,2))&gt;31,"Tanggal tidak valid",IF(VALUE(LEFT(RIGHT(Pengawas!H314,7),2))&gt;12,"Bulan tidak valid",IF(VALUE(RIGHT(Pengawas!H314,4))&gt;1990,"Umur terlalu muda",IF(VALUE(RIGHT(Pengawas!H314,4))&lt;1955,"Umur terlalu tua","OK")))))</f>
        <v>-</v>
      </c>
      <c r="I314" s="25" t="str">
        <f>IF(Pengawas!I314="","-",IF(Pengawas!I314="L","OK",IF(Pengawas!I314="P","OK","Tidak valid")))</f>
        <v>-</v>
      </c>
      <c r="J314" s="25" t="str">
        <f>IF(Pengawas!J314="","-",IF(LEN(Pengawas!J314)&lt;4,"Cek lagi","OK"))</f>
        <v>-</v>
      </c>
      <c r="K314" s="25" t="str">
        <f>IF(Pengawas!K314="","-",IF(Pengawas!K314&gt;5,"Tidak valid",IF(Pengawas!K314&lt;1,"Tidak valid","OK")))</f>
        <v>-</v>
      </c>
      <c r="L314" s="25" t="str">
        <f>IF(Pengawas!L314="","-",IF(VALUE(LEFT(Pengawas!L314,1))&gt;1,"Tidak valid","OK"))</f>
        <v>-</v>
      </c>
      <c r="M314" s="25" t="str">
        <f>IF(Pengawas!M314="","-",IF(VALUE(LEFT(Pengawas!M314,1))&gt;1,"Tidak valid","OK"))</f>
        <v>-</v>
      </c>
      <c r="N314" s="25" t="str">
        <f>IF(Pengawas!N314="","-",IF(VALUE(LEFT(Pengawas!N314,2))&gt;31,"Tanggal tidak valid",IF(VALUE(LEFT(RIGHT(Pengawas!N314,7),2))&gt;12,"Bulan tidak valid",IF(VALUE(RIGHT(Pengawas!N314,4))&gt;2015,"Tahun cek lagi",IF(VALUE(RIGHT(Pengawas!N314,4))&lt;1930,"Tahun cek lagi","OK")))))</f>
        <v>-</v>
      </c>
      <c r="O314" s="26" t="str">
        <f>IF(Pengawas!O314="","-",IF(VALUE(LEFT(Pengawas!O314,2))&gt;31,"Tanggal tidak valid",IF(VALUE(LEFT(RIGHT(Pengawas!O314,7),2))&gt;12,"Bulan tidak valid",IF(VALUE(RIGHT(Pengawas!O314,4))&gt;2015,"Tahun cek lagi",IF(VALUE(RIGHT(Pengawas!O314,4))&lt;1930,"Tahun cek lagi","OK")))))</f>
        <v>-</v>
      </c>
      <c r="P314" s="26" t="str">
        <f>IF(Pengawas!P314="","-",IF(VALUE(LEFT(Pengawas!P314,2))&gt;31,"Tanggal tidak valid",IF(VALUE(LEFT(RIGHT(Pengawas!P314,7),2))&gt;12,"Bulan tidak valid",IF(VALUE(RIGHT(Pengawas!P314,4))&gt;2015,"Tahun cek lagi",IF(VALUE(RIGHT(Pengawas!P314,4))&lt;1930,"Tahun cek lagi","OK")))))</f>
        <v>-</v>
      </c>
      <c r="Q314" s="25" t="str">
        <f>IF(Pengawas!Q314="","-",IF(Pengawas!Q314&gt;3,"Tidak valid",IF(Pengawas!Q314&lt;1,"Tidak valid","OK")))</f>
        <v>-</v>
      </c>
      <c r="R314" s="25" t="str">
        <f>IF(Pengawas!R314="","-",IF(Pengawas!R314&gt;20000000,"Cek lagi",IF(Pengawas!R314&lt;50000,"Cek lagi","OK")))</f>
        <v>-</v>
      </c>
      <c r="S314" s="25" t="str">
        <f>IF(Pengawas!S314="","-",IF(Pengawas!S314&gt;3,"Tidak valid",IF(Pengawas!S314&lt;1,"Tidak valid","OK")))</f>
        <v>-</v>
      </c>
      <c r="T314" s="25" t="str">
        <f>IF(Pengawas!T314="","-",IF(Pengawas!T314&gt;6,"Tidak valid",IF(Pengawas!T314&lt;1,"Tidak valid","OK")))</f>
        <v>-</v>
      </c>
      <c r="U314" s="25" t="str">
        <f>IF(Pengawas!U314="","-",IF(Pengawas!U314&gt;4,"Tidak valid",IF(Pengawas!U314&lt;1,"Tidak valid","OK")))</f>
        <v>-</v>
      </c>
      <c r="V314" s="25" t="str">
        <f>IF(Pengawas!V314="","-",IF(Pengawas!V314&gt;2,"Tidak valid",IF(Pengawas!V314&lt;1,"Tidak valid","OK")))</f>
        <v>-</v>
      </c>
      <c r="W314" s="25" t="str">
        <f>IF(Pengawas!V314="","-",IF(Pengawas!V314=1,IF(Pengawas!W314="","Harap diisi","OK"),IF(Pengawas!V314=2,IF(Pengawas!W314="","Harap diisi","OK"),IF(Pengawas!V315&lt;1,"-",IF(Pengawas!V315&gt;2,"-","OK")))))</f>
        <v>-</v>
      </c>
      <c r="X314" s="25" t="str">
        <f>IF(Pengawas!V314="","-",IF(Pengawas!V314=1,IF(Pengawas!X314="","Harap diisi","OK"),IF(Pengawas!V314=2,IF(Pengawas!X314="","Harap diisi","OK"),IF(Pengawas!V315&lt;1,"-",IF(Pengawas!V315&gt;2,"-","OK")))))</f>
        <v>-</v>
      </c>
      <c r="Y314" s="25" t="str">
        <f>IF(Pengawas!V314="","-",IF(Pengawas!V314=1,IF(Pengawas!Y314="","Harap diisi","OK"),IF(Pengawas!V314=2,IF(Pengawas!Y314="","Harap diisi","OK"),IF(Pengawas!V315&lt;1,"-",IF(Pengawas!V315&gt;2,"-","OK")))))</f>
        <v>-</v>
      </c>
      <c r="Z314" s="25" t="str">
        <f>IF(Pengawas!V314="","-",IF(Pengawas!V314=1,IF(Pengawas!Z314="","Harap diisi","OK"),IF(Pengawas!V314=2,IF(Pengawas!Z314="","Harap diisi","OK"),IF(Pengawas!V315&lt;1,"-",IF(Pengawas!V315&gt;2,"-","OK")))))</f>
        <v>-</v>
      </c>
      <c r="AA314" s="25" t="str">
        <f>IF(Pengawas!V314="","-",IF(Pengawas!V314=1,IF(Pengawas!AA314="","Harap diisi","OK"),IF(Pengawas!V314=2,IF(Pengawas!AA314="","Harap diisi","OK"),IF(Pengawas!V315&lt;1,"-",IF(Pengawas!V315&gt;2,"-","OK")))))</f>
        <v>-</v>
      </c>
      <c r="AB314" s="25" t="str">
        <f>IF(Pengawas!V314="","-",IF(Pengawas!V314=1,IF(Pengawas!AB314="","Harap diisi","OK"),IF(Pengawas!V314=2,IF(Pengawas!AB314="","Harap diisi","OK"),IF(Pengawas!V315&lt;1,"-",IF(Pengawas!V315&gt;2,"-","OK")))))</f>
        <v>-</v>
      </c>
      <c r="AC314" s="25" t="str">
        <f>IF(Pengawas!V314="","-",IF(Pengawas!V314=1,IF(Pengawas!AC314="","Harap diisi","OK"),IF(Pengawas!V314=2,IF(Pengawas!AC314="","Harap diisi","OK"),IF(Pengawas!V315&lt;1,"-",IF(Pengawas!V315&gt;2,"-","OK")))))</f>
        <v>-</v>
      </c>
      <c r="AD314" s="25" t="str">
        <f>IF(Pengawas!V314="","-",IF(Pengawas!V314=1,IF(Pengawas!AD314="","OK","Harap dikosongkan"),IF(Pengawas!V314=2,IF(Pengawas!AD314="","Harap diisi","OK"),IF(Pengawas!V315&lt;1,"-",IF(Pengawas!V315&gt;2,"-","OK")))))</f>
        <v>-</v>
      </c>
      <c r="AE314" s="25" t="str">
        <f>IF(Pengawas!V314="","-",IF(Pengawas!V314=1,IF(Pengawas!AE314="","OK","Harap dikosongkan"),IF(Pengawas!V314=2,IF(Pengawas!AE314="","Harap diisi","OK"),IF(Pengawas!V315&lt;1,"-",IF(Pengawas!V315&gt;2,"-","OK")))))</f>
        <v>-</v>
      </c>
      <c r="AF314" s="25" t="str">
        <f>IF(Pengawas!V314="","-",IF(Pengawas!V314=1,IF(Pengawas!AF314="","OK","Harap dikosongkan"),IF(Pengawas!V314=2,IF(Pengawas!AF314="","Harap diisi","OK"),IF(Pengawas!V315&lt;1,"-",IF(Pengawas!V315&gt;2,"-","OK")))))</f>
        <v>-</v>
      </c>
      <c r="AG314" s="25" t="str">
        <f>IF(Pengawas!V314="","-",IF(Pengawas!V314=1,IF(Pengawas!AG314="","OK","Harap dikosongkan"),IF(Pengawas!V314=2,IF(Pengawas!AG314="","Harap diisi","OK"),IF(Pengawas!V315&lt;1,"-",IF(Pengawas!V315&gt;2,"-","OK")))))</f>
        <v>-</v>
      </c>
      <c r="AH314" s="25" t="str">
        <f>IF(Pengawas!V314="","-",IF(Pengawas!V314=1,IF(Pengawas!AH314="","OK","Harap dikosongkan"),IF(Pengawas!V314=2,IF(Pengawas!AH314="","Harap diisi","OK"),IF(Pengawas!V315&lt;1,"-",IF(Pengawas!V315&gt;2,"-","OK")))))</f>
        <v>-</v>
      </c>
      <c r="AI314" s="25" t="str">
        <f>IF(Pengawas!V314="","-",IF(Pengawas!V314=1,IF(Pengawas!AI314="","OK","Harap dikosongkan"),IF(Pengawas!V314=2,IF(Pengawas!AI314="","Harap diisi","OK"),IF(Pengawas!V315&lt;1,"-",IF(Pengawas!V315&gt;2,"-","OK")))))</f>
        <v>-</v>
      </c>
      <c r="AJ314" s="25" t="str">
        <f>IF(Pengawas!V314="","-",IF(Pengawas!V314=1,IF(Pengawas!AJ314="","OK","Harap dikosongkan"),IF(Pengawas!V314=2,IF(Pengawas!AJ314="","Harap diisi","OK"),IF(Pengawas!V315&lt;1,"-",IF(Pengawas!V315&gt;2,"-","OK")))))</f>
        <v>-</v>
      </c>
      <c r="AK314" s="25" t="str">
        <f>IF(Pengawas!V314="","-",IF(Pengawas!V314=1,IF(Pengawas!AK314="","OK","Harap dikosongkan"),IF(Pengawas!V314=2,IF(Pengawas!AK314="","Harap diisi","OK"),IF(Pengawas!V315&lt;1,"-",IF(Pengawas!V315&gt;2,"-","OK")))))</f>
        <v>-</v>
      </c>
      <c r="AL314" s="25" t="str">
        <f>IF(Pengawas!AL314="","-",IF(Pengawas!AL314&gt;3,"Tidak valid",IF(Pengawas!AL314&lt;1,"Tidak valid","OK")))</f>
        <v>-</v>
      </c>
      <c r="AM314" s="25" t="str">
        <f>IF(Pengawas!AL314="",IF(Pengawas!AM314="","-","Harap dikosongkan"),IF(Pengawas!AL314&lt;&gt;1,IF(Pengawas!AM314="","OK","Harap dikosongkan"),IF(Pengawas!AM314="","Harap diisi",IF(Pengawas!AM314&gt;2015,"Cek lagi",IF(Pengawas!AM314&lt;2005,"Cek lagi","OK")))))</f>
        <v>-</v>
      </c>
      <c r="AN314" s="25" t="str">
        <f>IF(Pengawas!AL314="",IF(Pengawas!AN314="","-","Harap dikosongkan"),IF(Pengawas!AL314&lt;&gt;1,IF(Pengawas!AN314="","OK","Harap dikosongkan"),IF(Pengawas!AN314="","Harap diisi",IF(VALUE(Pengawas!AN314)&gt;33,"Tidak valid",IF(VALUE(Pengawas!AN314)&lt;1,"Tidak valid","OK")))))</f>
        <v>-</v>
      </c>
      <c r="AO314" s="25" t="str">
        <f>IF(Pengawas!AL314="",IF(Pengawas!AO314="","-","Harap dikosongkan"),IF(Pengawas!AL314&lt;&gt;1,IF(Pengawas!AO314="","OK","Harap dikosongkan"),IF(Pengawas!AO314="","Harap diisi",IF(Pengawas!AO314&gt;1,"Tidak valid","OK"))))</f>
        <v>-</v>
      </c>
      <c r="AP314" s="25" t="str">
        <f>IF(Pengawas!AL314&gt;1,"OK",IF(Pengawas!AO314="",IF(Pengawas!AP314="","-","Kolom AO cek lagi"),IF(Pengawas!AO314=0,IF(Pengawas!AP314="","OK","Harap dikosongkan"),IF(Pengawas!AP314="","Harap diisi",IF(LEN(Pengawas!AP314)&lt;12,"Tidak valid",IF(LEN(Pengawas!AP314)&gt;14,"Tidak valid","OK"))))))</f>
        <v>-</v>
      </c>
      <c r="AQ314" s="26" t="str">
        <f>IF(Pengawas!AL314&gt;1,"OK",IF(Pengawas!AO314="",IF(Pengawas!AQ314="","-","Kolom AO cek lagi"),IF(Pengawas!AO314=0,IF(Pengawas!AQ314="","OK","Harap dikosongkan"),IF(Pengawas!AQ314="","Harap diisi",IF(LEN(Pengawas!AQ314)&lt;5,"Cek lagi","OK")))))</f>
        <v>-</v>
      </c>
      <c r="AR314" s="26" t="str">
        <f>IF(Pengawas!AL314&gt;1,"OK",IF(Pengawas!AO314="",IF(Pengawas!AR314="","-","Kolom AT cek lagi"),IF(Pengawas!AO314=0,IF(Pengawas!AR314="","OK","Harap dikosongkan"),IF(Pengawas!AR314="","Harap diisi",IF(VALUE(LEFT(Pengawas!AR314,2))&gt;31,"Tanggal tidak valid",IF(VALUE(LEFT(RIGHT(Pengawas!AR314,7),2))&gt;12,"Bulan tidak valid",IF(VALUE(RIGHT(Pengawas!AR314,4))&gt;2016,"Tahun cek lagi",IF(VALUE(RIGHT(Pengawas!AR314,4))&lt;2005,"Tahun cek lagi","OK"))))))))</f>
        <v>-</v>
      </c>
      <c r="AS314" s="25" t="str">
        <f>IF(Pengawas!AP314="",IF(Pengawas!AS314="","-","Harap dikosongkan"),IF(Pengawas!AP314&lt;&gt;"",IF(Pengawas!AS314="","Harap diisi",IF(Pengawas!AS314&gt;1,"Tidak valid","OK"))))</f>
        <v>-</v>
      </c>
      <c r="AT314" s="25" t="str">
        <f>IF(Pengawas!AS314="",IF(Pengawas!AT314="","-","Harap dikosongkan"),IF(Pengawas!AS314&lt;&gt;1,IF(Pengawas!AT314="","OK","Harap dikosongkan"),IF(Pengawas!AS314="",IF(Pengawas!AT314="","-","Harap dikosongkan"),IF(Pengawas!AS314=0,IF(Pengawas!AT314="","OK","Harap dikosongkan"),IF(Pengawas!AT314="","Harap diisi",IF(Pengawas!AT314&gt;2016,"Cek lagi",IF(Pengawas!AT314&lt;2005,"Cek lagi",IF(Pengawas!AM314&gt;Pengawas!AT314,"Cek lagi dengan Kolom AL","OK"))))))))</f>
        <v>-</v>
      </c>
      <c r="AU314" s="25" t="str">
        <f>IF(Pengawas!AS314="",IF(Pengawas!AU314="","-","Harap dikosongkan"),IF(Pengawas!AS314&lt;&gt;1,IF(Pengawas!AU314="","OK","Harap dikosongkan"),IF(Pengawas!AS314="",IF(Pengawas!AU314="","-","Harap dikosongkan"),IF(Pengawas!AS314=0,IF(Pengawas!AU314="","OK","Harap dikosongkan"),IF(Pengawas!AU314="","Harap diisi",IF(Pengawas!AU314&gt;20000000,"Cek lagi",IF(Pengawas!AU314&lt;100000,"Cek lagi","OK")))))))</f>
        <v>-</v>
      </c>
      <c r="AV314" s="25" t="str">
        <f>IF(Pengawas!AV314="","-",IF(Pengawas!AV314&gt;3,"Tidak valid","OK"))</f>
        <v>-</v>
      </c>
      <c r="AW314" s="25" t="str">
        <f>IF(Pengawas!AV314="",IF(Pengawas!AW314="","-","Harap dikosongkan"),IF(Pengawas!AV314=0,IF(Pengawas!AW314="","OK","Harap dikosongkan"),IF(Pengawas!AV314&gt;0,IF(Pengawas!AW314="","Harap diisi",IF(Pengawas!AW314&gt;2015,"Tidak valid","OK")))))</f>
        <v>-</v>
      </c>
      <c r="AX314" s="25" t="str">
        <f>IF(Pengawas!AV314="",IF(Pengawas!AX314="","-","Harap dikosongkan"),IF(Pengawas!AV314=0,IF(Pengawas!AX314="","OK","Harap dikosongkan"),IF(Pengawas!AV314&gt;0,IF(Pengawas!AX314="","Harap diisi",IF(Pengawas!AX314="","-",IF(Pengawas!AX314&gt;1,"Tidak valid","OK"))))))</f>
        <v>-</v>
      </c>
      <c r="AY314" s="25" t="str">
        <f>IF(Pengawas!AY314="","-",IF(Pengawas!AY314&gt;2,"Tidak valid","OK"))</f>
        <v>-</v>
      </c>
      <c r="AZ314" s="25" t="str">
        <f>IF(Pengawas!AY314="",IF(Pengawas!AZ314="","-","Harap dikosongkan"),IF(Pengawas!AY314=0,IF(Pengawas!AZ314="","OK","Harap dikosongkan"),IF(Pengawas!AZ314="","Harap diisi",IF(Pengawas!AZ314&gt;2015,"Cek lagi",IF(Pengawas!AZ314&lt;2000,"Cek lagi","OK")))))</f>
        <v>-</v>
      </c>
      <c r="BA314" s="25" t="str">
        <f>IF(Pengawas!BA314="","-",IF(LEN(Pengawas!BA314)&lt;5,"Cek lagi","OK"))</f>
        <v>-</v>
      </c>
      <c r="BB314" s="25" t="str">
        <f>IF(Pengawas!BB314="","-",IF(LEN(Pengawas!BB314)&lt;4,"Cek lagi","OK"))</f>
        <v>-</v>
      </c>
      <c r="BC314" s="25" t="str">
        <f>IF(Pengawas!BC314="","-",IF(LEN(Pengawas!BC314)&lt;4,"Cek lagi","OK"))</f>
        <v>-</v>
      </c>
      <c r="BD314" s="25" t="str">
        <f>IF(Pengawas!BD314="","-",IF(LEN(Pengawas!BD314)&lt;4,"Cek lagi","OK"))</f>
        <v>-</v>
      </c>
      <c r="BE314" s="25" t="str">
        <f>IF(Pengawas!BE314="","-",IF(LEN(Pengawas!BE314)&lt;4,"Cek lagi","OK"))</f>
        <v>-</v>
      </c>
      <c r="BF314" s="25" t="str">
        <f>IF(Pengawas!BF314="","-",IF(LEN(Pengawas!BF314)&lt;&gt;5,"Tidak valid","OK"))</f>
        <v>-</v>
      </c>
      <c r="BG314" s="25" t="str">
        <f>IF(Pengawas!BG314="","-",IF(LEN(Pengawas!BG314)&lt;9,"Cek lagi",IF(LEN(Pengawas!BG314)&gt;14,"Cek lagi","OK")))</f>
        <v>-</v>
      </c>
    </row>
    <row r="315" spans="1:59" ht="15" customHeight="1" x14ac:dyDescent="0.2">
      <c r="A315" s="25" t="str">
        <f>IF(Pengawas!A315="","-",IF(LEN(Pengawas!A315)&lt;4,"Cek lagi","OK"))</f>
        <v>-</v>
      </c>
      <c r="B315" s="25" t="str">
        <f>IF(Pengawas!B315="","-",IF(LEN(Pengawas!B315)&lt;4,"Cek lagi","OK"))</f>
        <v>-</v>
      </c>
      <c r="C315" s="25" t="str">
        <f>IF(Pengawas!C315="","-",IF(LEN(Pengawas!C315)&lt;&gt;18,"Tidak valid","OK"))</f>
        <v>-</v>
      </c>
      <c r="D315" s="25" t="str">
        <f>IF(Pengawas!D315="","-",IF(LEN(Pengawas!D315)&lt;&gt;16,"Tidak valid","OK"))</f>
        <v>-</v>
      </c>
      <c r="E315" s="25" t="str">
        <f>IF(Pengawas!E315="","-",IF(LEN(Pengawas!E315)&lt;4,"Cek lagi","OK"))</f>
        <v>-</v>
      </c>
      <c r="F315" s="25" t="str">
        <f>IF(Pengawas!F315="","-",IF(LEN(Pengawas!F315)&lt;&gt;16,"Tidak valid","OK"))</f>
        <v>-</v>
      </c>
      <c r="G315" s="25" t="str">
        <f>IF(Pengawas!G315="","-",IF(LEN(Pengawas!G315)&lt;4,"Cek lagi","OK"))</f>
        <v>-</v>
      </c>
      <c r="H315" s="26" t="str">
        <f>IF(Pengawas!H315="","-",IF(VALUE(LEFT(Pengawas!H315,2))&gt;31,"Tanggal tidak valid",IF(VALUE(LEFT(RIGHT(Pengawas!H315,7),2))&gt;12,"Bulan tidak valid",IF(VALUE(RIGHT(Pengawas!H315,4))&gt;1990,"Umur terlalu muda",IF(VALUE(RIGHT(Pengawas!H315,4))&lt;1955,"Umur terlalu tua","OK")))))</f>
        <v>-</v>
      </c>
      <c r="I315" s="25" t="str">
        <f>IF(Pengawas!I315="","-",IF(Pengawas!I315="L","OK",IF(Pengawas!I315="P","OK","Tidak valid")))</f>
        <v>-</v>
      </c>
      <c r="J315" s="25" t="str">
        <f>IF(Pengawas!J315="","-",IF(LEN(Pengawas!J315)&lt;4,"Cek lagi","OK"))</f>
        <v>-</v>
      </c>
      <c r="K315" s="25" t="str">
        <f>IF(Pengawas!K315="","-",IF(Pengawas!K315&gt;5,"Tidak valid",IF(Pengawas!K315&lt;1,"Tidak valid","OK")))</f>
        <v>-</v>
      </c>
      <c r="L315" s="25" t="str">
        <f>IF(Pengawas!L315="","-",IF(VALUE(LEFT(Pengawas!L315,1))&gt;1,"Tidak valid","OK"))</f>
        <v>-</v>
      </c>
      <c r="M315" s="25" t="str">
        <f>IF(Pengawas!M315="","-",IF(VALUE(LEFT(Pengawas!M315,1))&gt;1,"Tidak valid","OK"))</f>
        <v>-</v>
      </c>
      <c r="N315" s="25" t="str">
        <f>IF(Pengawas!N315="","-",IF(VALUE(LEFT(Pengawas!N315,2))&gt;31,"Tanggal tidak valid",IF(VALUE(LEFT(RIGHT(Pengawas!N315,7),2))&gt;12,"Bulan tidak valid",IF(VALUE(RIGHT(Pengawas!N315,4))&gt;2015,"Tahun cek lagi",IF(VALUE(RIGHT(Pengawas!N315,4))&lt;1930,"Tahun cek lagi","OK")))))</f>
        <v>-</v>
      </c>
      <c r="O315" s="26" t="str">
        <f>IF(Pengawas!O315="","-",IF(VALUE(LEFT(Pengawas!O315,2))&gt;31,"Tanggal tidak valid",IF(VALUE(LEFT(RIGHT(Pengawas!O315,7),2))&gt;12,"Bulan tidak valid",IF(VALUE(RIGHT(Pengawas!O315,4))&gt;2015,"Tahun cek lagi",IF(VALUE(RIGHT(Pengawas!O315,4))&lt;1930,"Tahun cek lagi","OK")))))</f>
        <v>-</v>
      </c>
      <c r="P315" s="26" t="str">
        <f>IF(Pengawas!P315="","-",IF(VALUE(LEFT(Pengawas!P315,2))&gt;31,"Tanggal tidak valid",IF(VALUE(LEFT(RIGHT(Pengawas!P315,7),2))&gt;12,"Bulan tidak valid",IF(VALUE(RIGHT(Pengawas!P315,4))&gt;2015,"Tahun cek lagi",IF(VALUE(RIGHT(Pengawas!P315,4))&lt;1930,"Tahun cek lagi","OK")))))</f>
        <v>-</v>
      </c>
      <c r="Q315" s="25" t="str">
        <f>IF(Pengawas!Q315="","-",IF(Pengawas!Q315&gt;3,"Tidak valid",IF(Pengawas!Q315&lt;1,"Tidak valid","OK")))</f>
        <v>-</v>
      </c>
      <c r="R315" s="25" t="str">
        <f>IF(Pengawas!R315="","-",IF(Pengawas!R315&gt;20000000,"Cek lagi",IF(Pengawas!R315&lt;50000,"Cek lagi","OK")))</f>
        <v>-</v>
      </c>
      <c r="S315" s="25" t="str">
        <f>IF(Pengawas!S315="","-",IF(Pengawas!S315&gt;3,"Tidak valid",IF(Pengawas!S315&lt;1,"Tidak valid","OK")))</f>
        <v>-</v>
      </c>
      <c r="T315" s="25" t="str">
        <f>IF(Pengawas!T315="","-",IF(Pengawas!T315&gt;6,"Tidak valid",IF(Pengawas!T315&lt;1,"Tidak valid","OK")))</f>
        <v>-</v>
      </c>
      <c r="U315" s="25" t="str">
        <f>IF(Pengawas!U315="","-",IF(Pengawas!U315&gt;4,"Tidak valid",IF(Pengawas!U315&lt;1,"Tidak valid","OK")))</f>
        <v>-</v>
      </c>
      <c r="V315" s="25" t="str">
        <f>IF(Pengawas!V315="","-",IF(Pengawas!V315&gt;2,"Tidak valid",IF(Pengawas!V315&lt;1,"Tidak valid","OK")))</f>
        <v>-</v>
      </c>
      <c r="W315" s="25" t="str">
        <f>IF(Pengawas!V315="","-",IF(Pengawas!V315=1,IF(Pengawas!W315="","Harap diisi","OK"),IF(Pengawas!V315=2,IF(Pengawas!W315="","Harap diisi","OK"),IF(Pengawas!V316&lt;1,"-",IF(Pengawas!V316&gt;2,"-","OK")))))</f>
        <v>-</v>
      </c>
      <c r="X315" s="25" t="str">
        <f>IF(Pengawas!V315="","-",IF(Pengawas!V315=1,IF(Pengawas!X315="","Harap diisi","OK"),IF(Pengawas!V315=2,IF(Pengawas!X315="","Harap diisi","OK"),IF(Pengawas!V316&lt;1,"-",IF(Pengawas!V316&gt;2,"-","OK")))))</f>
        <v>-</v>
      </c>
      <c r="Y315" s="25" t="str">
        <f>IF(Pengawas!V315="","-",IF(Pengawas!V315=1,IF(Pengawas!Y315="","Harap diisi","OK"),IF(Pengawas!V315=2,IF(Pengawas!Y315="","Harap diisi","OK"),IF(Pengawas!V316&lt;1,"-",IF(Pengawas!V316&gt;2,"-","OK")))))</f>
        <v>-</v>
      </c>
      <c r="Z315" s="25" t="str">
        <f>IF(Pengawas!V315="","-",IF(Pengawas!V315=1,IF(Pengawas!Z315="","Harap diisi","OK"),IF(Pengawas!V315=2,IF(Pengawas!Z315="","Harap diisi","OK"),IF(Pengawas!V316&lt;1,"-",IF(Pengawas!V316&gt;2,"-","OK")))))</f>
        <v>-</v>
      </c>
      <c r="AA315" s="25" t="str">
        <f>IF(Pengawas!V315="","-",IF(Pengawas!V315=1,IF(Pengawas!AA315="","Harap diisi","OK"),IF(Pengawas!V315=2,IF(Pengawas!AA315="","Harap diisi","OK"),IF(Pengawas!V316&lt;1,"-",IF(Pengawas!V316&gt;2,"-","OK")))))</f>
        <v>-</v>
      </c>
      <c r="AB315" s="25" t="str">
        <f>IF(Pengawas!V315="","-",IF(Pengawas!V315=1,IF(Pengawas!AB315="","Harap diisi","OK"),IF(Pengawas!V315=2,IF(Pengawas!AB315="","Harap diisi","OK"),IF(Pengawas!V316&lt;1,"-",IF(Pengawas!V316&gt;2,"-","OK")))))</f>
        <v>-</v>
      </c>
      <c r="AC315" s="25" t="str">
        <f>IF(Pengawas!V315="","-",IF(Pengawas!V315=1,IF(Pengawas!AC315="","Harap diisi","OK"),IF(Pengawas!V315=2,IF(Pengawas!AC315="","Harap diisi","OK"),IF(Pengawas!V316&lt;1,"-",IF(Pengawas!V316&gt;2,"-","OK")))))</f>
        <v>-</v>
      </c>
      <c r="AD315" s="25" t="str">
        <f>IF(Pengawas!V315="","-",IF(Pengawas!V315=1,IF(Pengawas!AD315="","OK","Harap dikosongkan"),IF(Pengawas!V315=2,IF(Pengawas!AD315="","Harap diisi","OK"),IF(Pengawas!V316&lt;1,"-",IF(Pengawas!V316&gt;2,"-","OK")))))</f>
        <v>-</v>
      </c>
      <c r="AE315" s="25" t="str">
        <f>IF(Pengawas!V315="","-",IF(Pengawas!V315=1,IF(Pengawas!AE315="","OK","Harap dikosongkan"),IF(Pengawas!V315=2,IF(Pengawas!AE315="","Harap diisi","OK"),IF(Pengawas!V316&lt;1,"-",IF(Pengawas!V316&gt;2,"-","OK")))))</f>
        <v>-</v>
      </c>
      <c r="AF315" s="25" t="str">
        <f>IF(Pengawas!V315="","-",IF(Pengawas!V315=1,IF(Pengawas!AF315="","OK","Harap dikosongkan"),IF(Pengawas!V315=2,IF(Pengawas!AF315="","Harap diisi","OK"),IF(Pengawas!V316&lt;1,"-",IF(Pengawas!V316&gt;2,"-","OK")))))</f>
        <v>-</v>
      </c>
      <c r="AG315" s="25" t="str">
        <f>IF(Pengawas!V315="","-",IF(Pengawas!V315=1,IF(Pengawas!AG315="","OK","Harap dikosongkan"),IF(Pengawas!V315=2,IF(Pengawas!AG315="","Harap diisi","OK"),IF(Pengawas!V316&lt;1,"-",IF(Pengawas!V316&gt;2,"-","OK")))))</f>
        <v>-</v>
      </c>
      <c r="AH315" s="25" t="str">
        <f>IF(Pengawas!V315="","-",IF(Pengawas!V315=1,IF(Pengawas!AH315="","OK","Harap dikosongkan"),IF(Pengawas!V315=2,IF(Pengawas!AH315="","Harap diisi","OK"),IF(Pengawas!V316&lt;1,"-",IF(Pengawas!V316&gt;2,"-","OK")))))</f>
        <v>-</v>
      </c>
      <c r="AI315" s="25" t="str">
        <f>IF(Pengawas!V315="","-",IF(Pengawas!V315=1,IF(Pengawas!AI315="","OK","Harap dikosongkan"),IF(Pengawas!V315=2,IF(Pengawas!AI315="","Harap diisi","OK"),IF(Pengawas!V316&lt;1,"-",IF(Pengawas!V316&gt;2,"-","OK")))))</f>
        <v>-</v>
      </c>
      <c r="AJ315" s="25" t="str">
        <f>IF(Pengawas!V315="","-",IF(Pengawas!V315=1,IF(Pengawas!AJ315="","OK","Harap dikosongkan"),IF(Pengawas!V315=2,IF(Pengawas!AJ315="","Harap diisi","OK"),IF(Pengawas!V316&lt;1,"-",IF(Pengawas!V316&gt;2,"-","OK")))))</f>
        <v>-</v>
      </c>
      <c r="AK315" s="25" t="str">
        <f>IF(Pengawas!V315="","-",IF(Pengawas!V315=1,IF(Pengawas!AK315="","OK","Harap dikosongkan"),IF(Pengawas!V315=2,IF(Pengawas!AK315="","Harap diisi","OK"),IF(Pengawas!V316&lt;1,"-",IF(Pengawas!V316&gt;2,"-","OK")))))</f>
        <v>-</v>
      </c>
      <c r="AL315" s="25" t="str">
        <f>IF(Pengawas!AL315="","-",IF(Pengawas!AL315&gt;3,"Tidak valid",IF(Pengawas!AL315&lt;1,"Tidak valid","OK")))</f>
        <v>-</v>
      </c>
      <c r="AM315" s="25" t="str">
        <f>IF(Pengawas!AL315="",IF(Pengawas!AM315="","-","Harap dikosongkan"),IF(Pengawas!AL315&lt;&gt;1,IF(Pengawas!AM315="","OK","Harap dikosongkan"),IF(Pengawas!AM315="","Harap diisi",IF(Pengawas!AM315&gt;2015,"Cek lagi",IF(Pengawas!AM315&lt;2005,"Cek lagi","OK")))))</f>
        <v>-</v>
      </c>
      <c r="AN315" s="25" t="str">
        <f>IF(Pengawas!AL315="",IF(Pengawas!AN315="","-","Harap dikosongkan"),IF(Pengawas!AL315&lt;&gt;1,IF(Pengawas!AN315="","OK","Harap dikosongkan"),IF(Pengawas!AN315="","Harap diisi",IF(VALUE(Pengawas!AN315)&gt;33,"Tidak valid",IF(VALUE(Pengawas!AN315)&lt;1,"Tidak valid","OK")))))</f>
        <v>-</v>
      </c>
      <c r="AO315" s="25" t="str">
        <f>IF(Pengawas!AL315="",IF(Pengawas!AO315="","-","Harap dikosongkan"),IF(Pengawas!AL315&lt;&gt;1,IF(Pengawas!AO315="","OK","Harap dikosongkan"),IF(Pengawas!AO315="","Harap diisi",IF(Pengawas!AO315&gt;1,"Tidak valid","OK"))))</f>
        <v>-</v>
      </c>
      <c r="AP315" s="25" t="str">
        <f>IF(Pengawas!AL315&gt;1,"OK",IF(Pengawas!AO315="",IF(Pengawas!AP315="","-","Kolom AO cek lagi"),IF(Pengawas!AO315=0,IF(Pengawas!AP315="","OK","Harap dikosongkan"),IF(Pengawas!AP315="","Harap diisi",IF(LEN(Pengawas!AP315)&lt;12,"Tidak valid",IF(LEN(Pengawas!AP315)&gt;14,"Tidak valid","OK"))))))</f>
        <v>-</v>
      </c>
      <c r="AQ315" s="26" t="str">
        <f>IF(Pengawas!AL315&gt;1,"OK",IF(Pengawas!AO315="",IF(Pengawas!AQ315="","-","Kolom AO cek lagi"),IF(Pengawas!AO315=0,IF(Pengawas!AQ315="","OK","Harap dikosongkan"),IF(Pengawas!AQ315="","Harap diisi",IF(LEN(Pengawas!AQ315)&lt;5,"Cek lagi","OK")))))</f>
        <v>-</v>
      </c>
      <c r="AR315" s="26" t="str">
        <f>IF(Pengawas!AL315&gt;1,"OK",IF(Pengawas!AO315="",IF(Pengawas!AR315="","-","Kolom AT cek lagi"),IF(Pengawas!AO315=0,IF(Pengawas!AR315="","OK","Harap dikosongkan"),IF(Pengawas!AR315="","Harap diisi",IF(VALUE(LEFT(Pengawas!AR315,2))&gt;31,"Tanggal tidak valid",IF(VALUE(LEFT(RIGHT(Pengawas!AR315,7),2))&gt;12,"Bulan tidak valid",IF(VALUE(RIGHT(Pengawas!AR315,4))&gt;2016,"Tahun cek lagi",IF(VALUE(RIGHT(Pengawas!AR315,4))&lt;2005,"Tahun cek lagi","OK"))))))))</f>
        <v>-</v>
      </c>
      <c r="AS315" s="25" t="str">
        <f>IF(Pengawas!AP315="",IF(Pengawas!AS315="","-","Harap dikosongkan"),IF(Pengawas!AP315&lt;&gt;"",IF(Pengawas!AS315="","Harap diisi",IF(Pengawas!AS315&gt;1,"Tidak valid","OK"))))</f>
        <v>-</v>
      </c>
      <c r="AT315" s="25" t="str">
        <f>IF(Pengawas!AS315="",IF(Pengawas!AT315="","-","Harap dikosongkan"),IF(Pengawas!AS315&lt;&gt;1,IF(Pengawas!AT315="","OK","Harap dikosongkan"),IF(Pengawas!AS315="",IF(Pengawas!AT315="","-","Harap dikosongkan"),IF(Pengawas!AS315=0,IF(Pengawas!AT315="","OK","Harap dikosongkan"),IF(Pengawas!AT315="","Harap diisi",IF(Pengawas!AT315&gt;2016,"Cek lagi",IF(Pengawas!AT315&lt;2005,"Cek lagi",IF(Pengawas!AM315&gt;Pengawas!AT315,"Cek lagi dengan Kolom AL","OK"))))))))</f>
        <v>-</v>
      </c>
      <c r="AU315" s="25" t="str">
        <f>IF(Pengawas!AS315="",IF(Pengawas!AU315="","-","Harap dikosongkan"),IF(Pengawas!AS315&lt;&gt;1,IF(Pengawas!AU315="","OK","Harap dikosongkan"),IF(Pengawas!AS315="",IF(Pengawas!AU315="","-","Harap dikosongkan"),IF(Pengawas!AS315=0,IF(Pengawas!AU315="","OK","Harap dikosongkan"),IF(Pengawas!AU315="","Harap diisi",IF(Pengawas!AU315&gt;20000000,"Cek lagi",IF(Pengawas!AU315&lt;100000,"Cek lagi","OK")))))))</f>
        <v>-</v>
      </c>
      <c r="AV315" s="25" t="str">
        <f>IF(Pengawas!AV315="","-",IF(Pengawas!AV315&gt;3,"Tidak valid","OK"))</f>
        <v>-</v>
      </c>
      <c r="AW315" s="25" t="str">
        <f>IF(Pengawas!AV315="",IF(Pengawas!AW315="","-","Harap dikosongkan"),IF(Pengawas!AV315=0,IF(Pengawas!AW315="","OK","Harap dikosongkan"),IF(Pengawas!AV315&gt;0,IF(Pengawas!AW315="","Harap diisi",IF(Pengawas!AW315&gt;2015,"Tidak valid","OK")))))</f>
        <v>-</v>
      </c>
      <c r="AX315" s="25" t="str">
        <f>IF(Pengawas!AV315="",IF(Pengawas!AX315="","-","Harap dikosongkan"),IF(Pengawas!AV315=0,IF(Pengawas!AX315="","OK","Harap dikosongkan"),IF(Pengawas!AV315&gt;0,IF(Pengawas!AX315="","Harap diisi",IF(Pengawas!AX315="","-",IF(Pengawas!AX315&gt;1,"Tidak valid","OK"))))))</f>
        <v>-</v>
      </c>
      <c r="AY315" s="25" t="str">
        <f>IF(Pengawas!AY315="","-",IF(Pengawas!AY315&gt;2,"Tidak valid","OK"))</f>
        <v>-</v>
      </c>
      <c r="AZ315" s="25" t="str">
        <f>IF(Pengawas!AY315="",IF(Pengawas!AZ315="","-","Harap dikosongkan"),IF(Pengawas!AY315=0,IF(Pengawas!AZ315="","OK","Harap dikosongkan"),IF(Pengawas!AZ315="","Harap diisi",IF(Pengawas!AZ315&gt;2015,"Cek lagi",IF(Pengawas!AZ315&lt;2000,"Cek lagi","OK")))))</f>
        <v>-</v>
      </c>
      <c r="BA315" s="25" t="str">
        <f>IF(Pengawas!BA315="","-",IF(LEN(Pengawas!BA315)&lt;5,"Cek lagi","OK"))</f>
        <v>-</v>
      </c>
      <c r="BB315" s="25" t="str">
        <f>IF(Pengawas!BB315="","-",IF(LEN(Pengawas!BB315)&lt;4,"Cek lagi","OK"))</f>
        <v>-</v>
      </c>
      <c r="BC315" s="25" t="str">
        <f>IF(Pengawas!BC315="","-",IF(LEN(Pengawas!BC315)&lt;4,"Cek lagi","OK"))</f>
        <v>-</v>
      </c>
      <c r="BD315" s="25" t="str">
        <f>IF(Pengawas!BD315="","-",IF(LEN(Pengawas!BD315)&lt;4,"Cek lagi","OK"))</f>
        <v>-</v>
      </c>
      <c r="BE315" s="25" t="str">
        <f>IF(Pengawas!BE315="","-",IF(LEN(Pengawas!BE315)&lt;4,"Cek lagi","OK"))</f>
        <v>-</v>
      </c>
      <c r="BF315" s="25" t="str">
        <f>IF(Pengawas!BF315="","-",IF(LEN(Pengawas!BF315)&lt;&gt;5,"Tidak valid","OK"))</f>
        <v>-</v>
      </c>
      <c r="BG315" s="25" t="str">
        <f>IF(Pengawas!BG315="","-",IF(LEN(Pengawas!BG315)&lt;9,"Cek lagi",IF(LEN(Pengawas!BG315)&gt;14,"Cek lagi","OK")))</f>
        <v>-</v>
      </c>
    </row>
    <row r="316" spans="1:59" ht="15" customHeight="1" x14ac:dyDescent="0.2">
      <c r="A316" s="25" t="str">
        <f>IF(Pengawas!A316="","-",IF(LEN(Pengawas!A316)&lt;4,"Cek lagi","OK"))</f>
        <v>-</v>
      </c>
      <c r="B316" s="25" t="str">
        <f>IF(Pengawas!B316="","-",IF(LEN(Pengawas!B316)&lt;4,"Cek lagi","OK"))</f>
        <v>-</v>
      </c>
      <c r="C316" s="25" t="str">
        <f>IF(Pengawas!C316="","-",IF(LEN(Pengawas!C316)&lt;&gt;18,"Tidak valid","OK"))</f>
        <v>-</v>
      </c>
      <c r="D316" s="25" t="str">
        <f>IF(Pengawas!D316="","-",IF(LEN(Pengawas!D316)&lt;&gt;16,"Tidak valid","OK"))</f>
        <v>-</v>
      </c>
      <c r="E316" s="25" t="str">
        <f>IF(Pengawas!E316="","-",IF(LEN(Pengawas!E316)&lt;4,"Cek lagi","OK"))</f>
        <v>-</v>
      </c>
      <c r="F316" s="25" t="str">
        <f>IF(Pengawas!F316="","-",IF(LEN(Pengawas!F316)&lt;&gt;16,"Tidak valid","OK"))</f>
        <v>-</v>
      </c>
      <c r="G316" s="25" t="str">
        <f>IF(Pengawas!G316="","-",IF(LEN(Pengawas!G316)&lt;4,"Cek lagi","OK"))</f>
        <v>-</v>
      </c>
      <c r="H316" s="26" t="str">
        <f>IF(Pengawas!H316="","-",IF(VALUE(LEFT(Pengawas!H316,2))&gt;31,"Tanggal tidak valid",IF(VALUE(LEFT(RIGHT(Pengawas!H316,7),2))&gt;12,"Bulan tidak valid",IF(VALUE(RIGHT(Pengawas!H316,4))&gt;1990,"Umur terlalu muda",IF(VALUE(RIGHT(Pengawas!H316,4))&lt;1955,"Umur terlalu tua","OK")))))</f>
        <v>-</v>
      </c>
      <c r="I316" s="25" t="str">
        <f>IF(Pengawas!I316="","-",IF(Pengawas!I316="L","OK",IF(Pengawas!I316="P","OK","Tidak valid")))</f>
        <v>-</v>
      </c>
      <c r="J316" s="25" t="str">
        <f>IF(Pengawas!J316="","-",IF(LEN(Pengawas!J316)&lt;4,"Cek lagi","OK"))</f>
        <v>-</v>
      </c>
      <c r="K316" s="25" t="str">
        <f>IF(Pengawas!K316="","-",IF(Pengawas!K316&gt;5,"Tidak valid",IF(Pengawas!K316&lt;1,"Tidak valid","OK")))</f>
        <v>-</v>
      </c>
      <c r="L316" s="25" t="str">
        <f>IF(Pengawas!L316="","-",IF(VALUE(LEFT(Pengawas!L316,1))&gt;1,"Tidak valid","OK"))</f>
        <v>-</v>
      </c>
      <c r="M316" s="25" t="str">
        <f>IF(Pengawas!M316="","-",IF(VALUE(LEFT(Pengawas!M316,1))&gt;1,"Tidak valid","OK"))</f>
        <v>-</v>
      </c>
      <c r="N316" s="25" t="str">
        <f>IF(Pengawas!N316="","-",IF(VALUE(LEFT(Pengawas!N316,2))&gt;31,"Tanggal tidak valid",IF(VALUE(LEFT(RIGHT(Pengawas!N316,7),2))&gt;12,"Bulan tidak valid",IF(VALUE(RIGHT(Pengawas!N316,4))&gt;2015,"Tahun cek lagi",IF(VALUE(RIGHT(Pengawas!N316,4))&lt;1930,"Tahun cek lagi","OK")))))</f>
        <v>-</v>
      </c>
      <c r="O316" s="26" t="str">
        <f>IF(Pengawas!O316="","-",IF(VALUE(LEFT(Pengawas!O316,2))&gt;31,"Tanggal tidak valid",IF(VALUE(LEFT(RIGHT(Pengawas!O316,7),2))&gt;12,"Bulan tidak valid",IF(VALUE(RIGHT(Pengawas!O316,4))&gt;2015,"Tahun cek lagi",IF(VALUE(RIGHT(Pengawas!O316,4))&lt;1930,"Tahun cek lagi","OK")))))</f>
        <v>-</v>
      </c>
      <c r="P316" s="26" t="str">
        <f>IF(Pengawas!P316="","-",IF(VALUE(LEFT(Pengawas!P316,2))&gt;31,"Tanggal tidak valid",IF(VALUE(LEFT(RIGHT(Pengawas!P316,7),2))&gt;12,"Bulan tidak valid",IF(VALUE(RIGHT(Pengawas!P316,4))&gt;2015,"Tahun cek lagi",IF(VALUE(RIGHT(Pengawas!P316,4))&lt;1930,"Tahun cek lagi","OK")))))</f>
        <v>-</v>
      </c>
      <c r="Q316" s="25" t="str">
        <f>IF(Pengawas!Q316="","-",IF(Pengawas!Q316&gt;3,"Tidak valid",IF(Pengawas!Q316&lt;1,"Tidak valid","OK")))</f>
        <v>-</v>
      </c>
      <c r="R316" s="25" t="str">
        <f>IF(Pengawas!R316="","-",IF(Pengawas!R316&gt;20000000,"Cek lagi",IF(Pengawas!R316&lt;50000,"Cek lagi","OK")))</f>
        <v>-</v>
      </c>
      <c r="S316" s="25" t="str">
        <f>IF(Pengawas!S316="","-",IF(Pengawas!S316&gt;3,"Tidak valid",IF(Pengawas!S316&lt;1,"Tidak valid","OK")))</f>
        <v>-</v>
      </c>
      <c r="T316" s="25" t="str">
        <f>IF(Pengawas!T316="","-",IF(Pengawas!T316&gt;6,"Tidak valid",IF(Pengawas!T316&lt;1,"Tidak valid","OK")))</f>
        <v>-</v>
      </c>
      <c r="U316" s="25" t="str">
        <f>IF(Pengawas!U316="","-",IF(Pengawas!U316&gt;4,"Tidak valid",IF(Pengawas!U316&lt;1,"Tidak valid","OK")))</f>
        <v>-</v>
      </c>
      <c r="V316" s="25" t="str">
        <f>IF(Pengawas!V316="","-",IF(Pengawas!V316&gt;2,"Tidak valid",IF(Pengawas!V316&lt;1,"Tidak valid","OK")))</f>
        <v>-</v>
      </c>
      <c r="W316" s="25" t="str">
        <f>IF(Pengawas!V316="","-",IF(Pengawas!V316=1,IF(Pengawas!W316="","Harap diisi","OK"),IF(Pengawas!V316=2,IF(Pengawas!W316="","Harap diisi","OK"),IF(Pengawas!V317&lt;1,"-",IF(Pengawas!V317&gt;2,"-","OK")))))</f>
        <v>-</v>
      </c>
      <c r="X316" s="25" t="str">
        <f>IF(Pengawas!V316="","-",IF(Pengawas!V316=1,IF(Pengawas!X316="","Harap diisi","OK"),IF(Pengawas!V316=2,IF(Pengawas!X316="","Harap diisi","OK"),IF(Pengawas!V317&lt;1,"-",IF(Pengawas!V317&gt;2,"-","OK")))))</f>
        <v>-</v>
      </c>
      <c r="Y316" s="25" t="str">
        <f>IF(Pengawas!V316="","-",IF(Pengawas!V316=1,IF(Pengawas!Y316="","Harap diisi","OK"),IF(Pengawas!V316=2,IF(Pengawas!Y316="","Harap diisi","OK"),IF(Pengawas!V317&lt;1,"-",IF(Pengawas!V317&gt;2,"-","OK")))))</f>
        <v>-</v>
      </c>
      <c r="Z316" s="25" t="str">
        <f>IF(Pengawas!V316="","-",IF(Pengawas!V316=1,IF(Pengawas!Z316="","Harap diisi","OK"),IF(Pengawas!V316=2,IF(Pengawas!Z316="","Harap diisi","OK"),IF(Pengawas!V317&lt;1,"-",IF(Pengawas!V317&gt;2,"-","OK")))))</f>
        <v>-</v>
      </c>
      <c r="AA316" s="25" t="str">
        <f>IF(Pengawas!V316="","-",IF(Pengawas!V316=1,IF(Pengawas!AA316="","Harap diisi","OK"),IF(Pengawas!V316=2,IF(Pengawas!AA316="","Harap diisi","OK"),IF(Pengawas!V317&lt;1,"-",IF(Pengawas!V317&gt;2,"-","OK")))))</f>
        <v>-</v>
      </c>
      <c r="AB316" s="25" t="str">
        <f>IF(Pengawas!V316="","-",IF(Pengawas!V316=1,IF(Pengawas!AB316="","Harap diisi","OK"),IF(Pengawas!V316=2,IF(Pengawas!AB316="","Harap diisi","OK"),IF(Pengawas!V317&lt;1,"-",IF(Pengawas!V317&gt;2,"-","OK")))))</f>
        <v>-</v>
      </c>
      <c r="AC316" s="25" t="str">
        <f>IF(Pengawas!V316="","-",IF(Pengawas!V316=1,IF(Pengawas!AC316="","Harap diisi","OK"),IF(Pengawas!V316=2,IF(Pengawas!AC316="","Harap diisi","OK"),IF(Pengawas!V317&lt;1,"-",IF(Pengawas!V317&gt;2,"-","OK")))))</f>
        <v>-</v>
      </c>
      <c r="AD316" s="25" t="str">
        <f>IF(Pengawas!V316="","-",IF(Pengawas!V316=1,IF(Pengawas!AD316="","OK","Harap dikosongkan"),IF(Pengawas!V316=2,IF(Pengawas!AD316="","Harap diisi","OK"),IF(Pengawas!V317&lt;1,"-",IF(Pengawas!V317&gt;2,"-","OK")))))</f>
        <v>-</v>
      </c>
      <c r="AE316" s="25" t="str">
        <f>IF(Pengawas!V316="","-",IF(Pengawas!V316=1,IF(Pengawas!AE316="","OK","Harap dikosongkan"),IF(Pengawas!V316=2,IF(Pengawas!AE316="","Harap diisi","OK"),IF(Pengawas!V317&lt;1,"-",IF(Pengawas!V317&gt;2,"-","OK")))))</f>
        <v>-</v>
      </c>
      <c r="AF316" s="25" t="str">
        <f>IF(Pengawas!V316="","-",IF(Pengawas!V316=1,IF(Pengawas!AF316="","OK","Harap dikosongkan"),IF(Pengawas!V316=2,IF(Pengawas!AF316="","Harap diisi","OK"),IF(Pengawas!V317&lt;1,"-",IF(Pengawas!V317&gt;2,"-","OK")))))</f>
        <v>-</v>
      </c>
      <c r="AG316" s="25" t="str">
        <f>IF(Pengawas!V316="","-",IF(Pengawas!V316=1,IF(Pengawas!AG316="","OK","Harap dikosongkan"),IF(Pengawas!V316=2,IF(Pengawas!AG316="","Harap diisi","OK"),IF(Pengawas!V317&lt;1,"-",IF(Pengawas!V317&gt;2,"-","OK")))))</f>
        <v>-</v>
      </c>
      <c r="AH316" s="25" t="str">
        <f>IF(Pengawas!V316="","-",IF(Pengawas!V316=1,IF(Pengawas!AH316="","OK","Harap dikosongkan"),IF(Pengawas!V316=2,IF(Pengawas!AH316="","Harap diisi","OK"),IF(Pengawas!V317&lt;1,"-",IF(Pengawas!V317&gt;2,"-","OK")))))</f>
        <v>-</v>
      </c>
      <c r="AI316" s="25" t="str">
        <f>IF(Pengawas!V316="","-",IF(Pengawas!V316=1,IF(Pengawas!AI316="","OK","Harap dikosongkan"),IF(Pengawas!V316=2,IF(Pengawas!AI316="","Harap diisi","OK"),IF(Pengawas!V317&lt;1,"-",IF(Pengawas!V317&gt;2,"-","OK")))))</f>
        <v>-</v>
      </c>
      <c r="AJ316" s="25" t="str">
        <f>IF(Pengawas!V316="","-",IF(Pengawas!V316=1,IF(Pengawas!AJ316="","OK","Harap dikosongkan"),IF(Pengawas!V316=2,IF(Pengawas!AJ316="","Harap diisi","OK"),IF(Pengawas!V317&lt;1,"-",IF(Pengawas!V317&gt;2,"-","OK")))))</f>
        <v>-</v>
      </c>
      <c r="AK316" s="25" t="str">
        <f>IF(Pengawas!V316="","-",IF(Pengawas!V316=1,IF(Pengawas!AK316="","OK","Harap dikosongkan"),IF(Pengawas!V316=2,IF(Pengawas!AK316="","Harap diisi","OK"),IF(Pengawas!V317&lt;1,"-",IF(Pengawas!V317&gt;2,"-","OK")))))</f>
        <v>-</v>
      </c>
      <c r="AL316" s="25" t="str">
        <f>IF(Pengawas!AL316="","-",IF(Pengawas!AL316&gt;3,"Tidak valid",IF(Pengawas!AL316&lt;1,"Tidak valid","OK")))</f>
        <v>-</v>
      </c>
      <c r="AM316" s="25" t="str">
        <f>IF(Pengawas!AL316="",IF(Pengawas!AM316="","-","Harap dikosongkan"),IF(Pengawas!AL316&lt;&gt;1,IF(Pengawas!AM316="","OK","Harap dikosongkan"),IF(Pengawas!AM316="","Harap diisi",IF(Pengawas!AM316&gt;2015,"Cek lagi",IF(Pengawas!AM316&lt;2005,"Cek lagi","OK")))))</f>
        <v>-</v>
      </c>
      <c r="AN316" s="25" t="str">
        <f>IF(Pengawas!AL316="",IF(Pengawas!AN316="","-","Harap dikosongkan"),IF(Pengawas!AL316&lt;&gt;1,IF(Pengawas!AN316="","OK","Harap dikosongkan"),IF(Pengawas!AN316="","Harap diisi",IF(VALUE(Pengawas!AN316)&gt;33,"Tidak valid",IF(VALUE(Pengawas!AN316)&lt;1,"Tidak valid","OK")))))</f>
        <v>-</v>
      </c>
      <c r="AO316" s="25" t="str">
        <f>IF(Pengawas!AL316="",IF(Pengawas!AO316="","-","Harap dikosongkan"),IF(Pengawas!AL316&lt;&gt;1,IF(Pengawas!AO316="","OK","Harap dikosongkan"),IF(Pengawas!AO316="","Harap diisi",IF(Pengawas!AO316&gt;1,"Tidak valid","OK"))))</f>
        <v>-</v>
      </c>
      <c r="AP316" s="25" t="str">
        <f>IF(Pengawas!AL316&gt;1,"OK",IF(Pengawas!AO316="",IF(Pengawas!AP316="","-","Kolom AO cek lagi"),IF(Pengawas!AO316=0,IF(Pengawas!AP316="","OK","Harap dikosongkan"),IF(Pengawas!AP316="","Harap diisi",IF(LEN(Pengawas!AP316)&lt;12,"Tidak valid",IF(LEN(Pengawas!AP316)&gt;14,"Tidak valid","OK"))))))</f>
        <v>-</v>
      </c>
      <c r="AQ316" s="26" t="str">
        <f>IF(Pengawas!AL316&gt;1,"OK",IF(Pengawas!AO316="",IF(Pengawas!AQ316="","-","Kolom AO cek lagi"),IF(Pengawas!AO316=0,IF(Pengawas!AQ316="","OK","Harap dikosongkan"),IF(Pengawas!AQ316="","Harap diisi",IF(LEN(Pengawas!AQ316)&lt;5,"Cek lagi","OK")))))</f>
        <v>-</v>
      </c>
      <c r="AR316" s="26" t="str">
        <f>IF(Pengawas!AL316&gt;1,"OK",IF(Pengawas!AO316="",IF(Pengawas!AR316="","-","Kolom AT cek lagi"),IF(Pengawas!AO316=0,IF(Pengawas!AR316="","OK","Harap dikosongkan"),IF(Pengawas!AR316="","Harap diisi",IF(VALUE(LEFT(Pengawas!AR316,2))&gt;31,"Tanggal tidak valid",IF(VALUE(LEFT(RIGHT(Pengawas!AR316,7),2))&gt;12,"Bulan tidak valid",IF(VALUE(RIGHT(Pengawas!AR316,4))&gt;2016,"Tahun cek lagi",IF(VALUE(RIGHT(Pengawas!AR316,4))&lt;2005,"Tahun cek lagi","OK"))))))))</f>
        <v>-</v>
      </c>
      <c r="AS316" s="25" t="str">
        <f>IF(Pengawas!AP316="",IF(Pengawas!AS316="","-","Harap dikosongkan"),IF(Pengawas!AP316&lt;&gt;"",IF(Pengawas!AS316="","Harap diisi",IF(Pengawas!AS316&gt;1,"Tidak valid","OK"))))</f>
        <v>-</v>
      </c>
      <c r="AT316" s="25" t="str">
        <f>IF(Pengawas!AS316="",IF(Pengawas!AT316="","-","Harap dikosongkan"),IF(Pengawas!AS316&lt;&gt;1,IF(Pengawas!AT316="","OK","Harap dikosongkan"),IF(Pengawas!AS316="",IF(Pengawas!AT316="","-","Harap dikosongkan"),IF(Pengawas!AS316=0,IF(Pengawas!AT316="","OK","Harap dikosongkan"),IF(Pengawas!AT316="","Harap diisi",IF(Pengawas!AT316&gt;2016,"Cek lagi",IF(Pengawas!AT316&lt;2005,"Cek lagi",IF(Pengawas!AM316&gt;Pengawas!AT316,"Cek lagi dengan Kolom AL","OK"))))))))</f>
        <v>-</v>
      </c>
      <c r="AU316" s="25" t="str">
        <f>IF(Pengawas!AS316="",IF(Pengawas!AU316="","-","Harap dikosongkan"),IF(Pengawas!AS316&lt;&gt;1,IF(Pengawas!AU316="","OK","Harap dikosongkan"),IF(Pengawas!AS316="",IF(Pengawas!AU316="","-","Harap dikosongkan"),IF(Pengawas!AS316=0,IF(Pengawas!AU316="","OK","Harap dikosongkan"),IF(Pengawas!AU316="","Harap diisi",IF(Pengawas!AU316&gt;20000000,"Cek lagi",IF(Pengawas!AU316&lt;100000,"Cek lagi","OK")))))))</f>
        <v>-</v>
      </c>
      <c r="AV316" s="25" t="str">
        <f>IF(Pengawas!AV316="","-",IF(Pengawas!AV316&gt;3,"Tidak valid","OK"))</f>
        <v>-</v>
      </c>
      <c r="AW316" s="25" t="str">
        <f>IF(Pengawas!AV316="",IF(Pengawas!AW316="","-","Harap dikosongkan"),IF(Pengawas!AV316=0,IF(Pengawas!AW316="","OK","Harap dikosongkan"),IF(Pengawas!AV316&gt;0,IF(Pengawas!AW316="","Harap diisi",IF(Pengawas!AW316&gt;2015,"Tidak valid","OK")))))</f>
        <v>-</v>
      </c>
      <c r="AX316" s="25" t="str">
        <f>IF(Pengawas!AV316="",IF(Pengawas!AX316="","-","Harap dikosongkan"),IF(Pengawas!AV316=0,IF(Pengawas!AX316="","OK","Harap dikosongkan"),IF(Pengawas!AV316&gt;0,IF(Pengawas!AX316="","Harap diisi",IF(Pengawas!AX316="","-",IF(Pengawas!AX316&gt;1,"Tidak valid","OK"))))))</f>
        <v>-</v>
      </c>
      <c r="AY316" s="25" t="str">
        <f>IF(Pengawas!AY316="","-",IF(Pengawas!AY316&gt;2,"Tidak valid","OK"))</f>
        <v>-</v>
      </c>
      <c r="AZ316" s="25" t="str">
        <f>IF(Pengawas!AY316="",IF(Pengawas!AZ316="","-","Harap dikosongkan"),IF(Pengawas!AY316=0,IF(Pengawas!AZ316="","OK","Harap dikosongkan"),IF(Pengawas!AZ316="","Harap diisi",IF(Pengawas!AZ316&gt;2015,"Cek lagi",IF(Pengawas!AZ316&lt;2000,"Cek lagi","OK")))))</f>
        <v>-</v>
      </c>
      <c r="BA316" s="25" t="str">
        <f>IF(Pengawas!BA316="","-",IF(LEN(Pengawas!BA316)&lt;5,"Cek lagi","OK"))</f>
        <v>-</v>
      </c>
      <c r="BB316" s="25" t="str">
        <f>IF(Pengawas!BB316="","-",IF(LEN(Pengawas!BB316)&lt;4,"Cek lagi","OK"))</f>
        <v>-</v>
      </c>
      <c r="BC316" s="25" t="str">
        <f>IF(Pengawas!BC316="","-",IF(LEN(Pengawas!BC316)&lt;4,"Cek lagi","OK"))</f>
        <v>-</v>
      </c>
      <c r="BD316" s="25" t="str">
        <f>IF(Pengawas!BD316="","-",IF(LEN(Pengawas!BD316)&lt;4,"Cek lagi","OK"))</f>
        <v>-</v>
      </c>
      <c r="BE316" s="25" t="str">
        <f>IF(Pengawas!BE316="","-",IF(LEN(Pengawas!BE316)&lt;4,"Cek lagi","OK"))</f>
        <v>-</v>
      </c>
      <c r="BF316" s="25" t="str">
        <f>IF(Pengawas!BF316="","-",IF(LEN(Pengawas!BF316)&lt;&gt;5,"Tidak valid","OK"))</f>
        <v>-</v>
      </c>
      <c r="BG316" s="25" t="str">
        <f>IF(Pengawas!BG316="","-",IF(LEN(Pengawas!BG316)&lt;9,"Cek lagi",IF(LEN(Pengawas!BG316)&gt;14,"Cek lagi","OK")))</f>
        <v>-</v>
      </c>
    </row>
    <row r="317" spans="1:59" ht="15" customHeight="1" x14ac:dyDescent="0.2">
      <c r="A317" s="25" t="str">
        <f>IF(Pengawas!A317="","-",IF(LEN(Pengawas!A317)&lt;4,"Cek lagi","OK"))</f>
        <v>-</v>
      </c>
      <c r="B317" s="25" t="str">
        <f>IF(Pengawas!B317="","-",IF(LEN(Pengawas!B317)&lt;4,"Cek lagi","OK"))</f>
        <v>-</v>
      </c>
      <c r="C317" s="25" t="str">
        <f>IF(Pengawas!C317="","-",IF(LEN(Pengawas!C317)&lt;&gt;18,"Tidak valid","OK"))</f>
        <v>-</v>
      </c>
      <c r="D317" s="25" t="str">
        <f>IF(Pengawas!D317="","-",IF(LEN(Pengawas!D317)&lt;&gt;16,"Tidak valid","OK"))</f>
        <v>-</v>
      </c>
      <c r="E317" s="25" t="str">
        <f>IF(Pengawas!E317="","-",IF(LEN(Pengawas!E317)&lt;4,"Cek lagi","OK"))</f>
        <v>-</v>
      </c>
      <c r="F317" s="25" t="str">
        <f>IF(Pengawas!F317="","-",IF(LEN(Pengawas!F317)&lt;&gt;16,"Tidak valid","OK"))</f>
        <v>-</v>
      </c>
      <c r="G317" s="25" t="str">
        <f>IF(Pengawas!G317="","-",IF(LEN(Pengawas!G317)&lt;4,"Cek lagi","OK"))</f>
        <v>-</v>
      </c>
      <c r="H317" s="26" t="str">
        <f>IF(Pengawas!H317="","-",IF(VALUE(LEFT(Pengawas!H317,2))&gt;31,"Tanggal tidak valid",IF(VALUE(LEFT(RIGHT(Pengawas!H317,7),2))&gt;12,"Bulan tidak valid",IF(VALUE(RIGHT(Pengawas!H317,4))&gt;1990,"Umur terlalu muda",IF(VALUE(RIGHT(Pengawas!H317,4))&lt;1955,"Umur terlalu tua","OK")))))</f>
        <v>-</v>
      </c>
      <c r="I317" s="25" t="str">
        <f>IF(Pengawas!I317="","-",IF(Pengawas!I317="L","OK",IF(Pengawas!I317="P","OK","Tidak valid")))</f>
        <v>-</v>
      </c>
      <c r="J317" s="25" t="str">
        <f>IF(Pengawas!J317="","-",IF(LEN(Pengawas!J317)&lt;4,"Cek lagi","OK"))</f>
        <v>-</v>
      </c>
      <c r="K317" s="25" t="str">
        <f>IF(Pengawas!K317="","-",IF(Pengawas!K317&gt;5,"Tidak valid",IF(Pengawas!K317&lt;1,"Tidak valid","OK")))</f>
        <v>-</v>
      </c>
      <c r="L317" s="25" t="str">
        <f>IF(Pengawas!L317="","-",IF(VALUE(LEFT(Pengawas!L317,1))&gt;1,"Tidak valid","OK"))</f>
        <v>-</v>
      </c>
      <c r="M317" s="25" t="str">
        <f>IF(Pengawas!M317="","-",IF(VALUE(LEFT(Pengawas!M317,1))&gt;1,"Tidak valid","OK"))</f>
        <v>-</v>
      </c>
      <c r="N317" s="25" t="str">
        <f>IF(Pengawas!N317="","-",IF(VALUE(LEFT(Pengawas!N317,2))&gt;31,"Tanggal tidak valid",IF(VALUE(LEFT(RIGHT(Pengawas!N317,7),2))&gt;12,"Bulan tidak valid",IF(VALUE(RIGHT(Pengawas!N317,4))&gt;2015,"Tahun cek lagi",IF(VALUE(RIGHT(Pengawas!N317,4))&lt;1930,"Tahun cek lagi","OK")))))</f>
        <v>-</v>
      </c>
      <c r="O317" s="26" t="str">
        <f>IF(Pengawas!O317="","-",IF(VALUE(LEFT(Pengawas!O317,2))&gt;31,"Tanggal tidak valid",IF(VALUE(LEFT(RIGHT(Pengawas!O317,7),2))&gt;12,"Bulan tidak valid",IF(VALUE(RIGHT(Pengawas!O317,4))&gt;2015,"Tahun cek lagi",IF(VALUE(RIGHT(Pengawas!O317,4))&lt;1930,"Tahun cek lagi","OK")))))</f>
        <v>-</v>
      </c>
      <c r="P317" s="26" t="str">
        <f>IF(Pengawas!P317="","-",IF(VALUE(LEFT(Pengawas!P317,2))&gt;31,"Tanggal tidak valid",IF(VALUE(LEFT(RIGHT(Pengawas!P317,7),2))&gt;12,"Bulan tidak valid",IF(VALUE(RIGHT(Pengawas!P317,4))&gt;2015,"Tahun cek lagi",IF(VALUE(RIGHT(Pengawas!P317,4))&lt;1930,"Tahun cek lagi","OK")))))</f>
        <v>-</v>
      </c>
      <c r="Q317" s="25" t="str">
        <f>IF(Pengawas!Q317="","-",IF(Pengawas!Q317&gt;3,"Tidak valid",IF(Pengawas!Q317&lt;1,"Tidak valid","OK")))</f>
        <v>-</v>
      </c>
      <c r="R317" s="25" t="str">
        <f>IF(Pengawas!R317="","-",IF(Pengawas!R317&gt;20000000,"Cek lagi",IF(Pengawas!R317&lt;50000,"Cek lagi","OK")))</f>
        <v>-</v>
      </c>
      <c r="S317" s="25" t="str">
        <f>IF(Pengawas!S317="","-",IF(Pengawas!S317&gt;3,"Tidak valid",IF(Pengawas!S317&lt;1,"Tidak valid","OK")))</f>
        <v>-</v>
      </c>
      <c r="T317" s="25" t="str">
        <f>IF(Pengawas!T317="","-",IF(Pengawas!T317&gt;6,"Tidak valid",IF(Pengawas!T317&lt;1,"Tidak valid","OK")))</f>
        <v>-</v>
      </c>
      <c r="U317" s="25" t="str">
        <f>IF(Pengawas!U317="","-",IF(Pengawas!U317&gt;4,"Tidak valid",IF(Pengawas!U317&lt;1,"Tidak valid","OK")))</f>
        <v>-</v>
      </c>
      <c r="V317" s="25" t="str">
        <f>IF(Pengawas!V317="","-",IF(Pengawas!V317&gt;2,"Tidak valid",IF(Pengawas!V317&lt;1,"Tidak valid","OK")))</f>
        <v>-</v>
      </c>
      <c r="W317" s="25" t="str">
        <f>IF(Pengawas!V317="","-",IF(Pengawas!V317=1,IF(Pengawas!W317="","Harap diisi","OK"),IF(Pengawas!V317=2,IF(Pengawas!W317="","Harap diisi","OK"),IF(Pengawas!V318&lt;1,"-",IF(Pengawas!V318&gt;2,"-","OK")))))</f>
        <v>-</v>
      </c>
      <c r="X317" s="25" t="str">
        <f>IF(Pengawas!V317="","-",IF(Pengawas!V317=1,IF(Pengawas!X317="","Harap diisi","OK"),IF(Pengawas!V317=2,IF(Pengawas!X317="","Harap diisi","OK"),IF(Pengawas!V318&lt;1,"-",IF(Pengawas!V318&gt;2,"-","OK")))))</f>
        <v>-</v>
      </c>
      <c r="Y317" s="25" t="str">
        <f>IF(Pengawas!V317="","-",IF(Pengawas!V317=1,IF(Pengawas!Y317="","Harap diisi","OK"),IF(Pengawas!V317=2,IF(Pengawas!Y317="","Harap diisi","OK"),IF(Pengawas!V318&lt;1,"-",IF(Pengawas!V318&gt;2,"-","OK")))))</f>
        <v>-</v>
      </c>
      <c r="Z317" s="25" t="str">
        <f>IF(Pengawas!V317="","-",IF(Pengawas!V317=1,IF(Pengawas!Z317="","Harap diisi","OK"),IF(Pengawas!V317=2,IF(Pengawas!Z317="","Harap diisi","OK"),IF(Pengawas!V318&lt;1,"-",IF(Pengawas!V318&gt;2,"-","OK")))))</f>
        <v>-</v>
      </c>
      <c r="AA317" s="25" t="str">
        <f>IF(Pengawas!V317="","-",IF(Pengawas!V317=1,IF(Pengawas!AA317="","Harap diisi","OK"),IF(Pengawas!V317=2,IF(Pengawas!AA317="","Harap diisi","OK"),IF(Pengawas!V318&lt;1,"-",IF(Pengawas!V318&gt;2,"-","OK")))))</f>
        <v>-</v>
      </c>
      <c r="AB317" s="25" t="str">
        <f>IF(Pengawas!V317="","-",IF(Pengawas!V317=1,IF(Pengawas!AB317="","Harap diisi","OK"),IF(Pengawas!V317=2,IF(Pengawas!AB317="","Harap diisi","OK"),IF(Pengawas!V318&lt;1,"-",IF(Pengawas!V318&gt;2,"-","OK")))))</f>
        <v>-</v>
      </c>
      <c r="AC317" s="25" t="str">
        <f>IF(Pengawas!V317="","-",IF(Pengawas!V317=1,IF(Pengawas!AC317="","Harap diisi","OK"),IF(Pengawas!V317=2,IF(Pengawas!AC317="","Harap diisi","OK"),IF(Pengawas!V318&lt;1,"-",IF(Pengawas!V318&gt;2,"-","OK")))))</f>
        <v>-</v>
      </c>
      <c r="AD317" s="25" t="str">
        <f>IF(Pengawas!V317="","-",IF(Pengawas!V317=1,IF(Pengawas!AD317="","OK","Harap dikosongkan"),IF(Pengawas!V317=2,IF(Pengawas!AD317="","Harap diisi","OK"),IF(Pengawas!V318&lt;1,"-",IF(Pengawas!V318&gt;2,"-","OK")))))</f>
        <v>-</v>
      </c>
      <c r="AE317" s="25" t="str">
        <f>IF(Pengawas!V317="","-",IF(Pengawas!V317=1,IF(Pengawas!AE317="","OK","Harap dikosongkan"),IF(Pengawas!V317=2,IF(Pengawas!AE317="","Harap diisi","OK"),IF(Pengawas!V318&lt;1,"-",IF(Pengawas!V318&gt;2,"-","OK")))))</f>
        <v>-</v>
      </c>
      <c r="AF317" s="25" t="str">
        <f>IF(Pengawas!V317="","-",IF(Pengawas!V317=1,IF(Pengawas!AF317="","OK","Harap dikosongkan"),IF(Pengawas!V317=2,IF(Pengawas!AF317="","Harap diisi","OK"),IF(Pengawas!V318&lt;1,"-",IF(Pengawas!V318&gt;2,"-","OK")))))</f>
        <v>-</v>
      </c>
      <c r="AG317" s="25" t="str">
        <f>IF(Pengawas!V317="","-",IF(Pengawas!V317=1,IF(Pengawas!AG317="","OK","Harap dikosongkan"),IF(Pengawas!V317=2,IF(Pengawas!AG317="","Harap diisi","OK"),IF(Pengawas!V318&lt;1,"-",IF(Pengawas!V318&gt;2,"-","OK")))))</f>
        <v>-</v>
      </c>
      <c r="AH317" s="25" t="str">
        <f>IF(Pengawas!V317="","-",IF(Pengawas!V317=1,IF(Pengawas!AH317="","OK","Harap dikosongkan"),IF(Pengawas!V317=2,IF(Pengawas!AH317="","Harap diisi","OK"),IF(Pengawas!V318&lt;1,"-",IF(Pengawas!V318&gt;2,"-","OK")))))</f>
        <v>-</v>
      </c>
      <c r="AI317" s="25" t="str">
        <f>IF(Pengawas!V317="","-",IF(Pengawas!V317=1,IF(Pengawas!AI317="","OK","Harap dikosongkan"),IF(Pengawas!V317=2,IF(Pengawas!AI317="","Harap diisi","OK"),IF(Pengawas!V318&lt;1,"-",IF(Pengawas!V318&gt;2,"-","OK")))))</f>
        <v>-</v>
      </c>
      <c r="AJ317" s="25" t="str">
        <f>IF(Pengawas!V317="","-",IF(Pengawas!V317=1,IF(Pengawas!AJ317="","OK","Harap dikosongkan"),IF(Pengawas!V317=2,IF(Pengawas!AJ317="","Harap diisi","OK"),IF(Pengawas!V318&lt;1,"-",IF(Pengawas!V318&gt;2,"-","OK")))))</f>
        <v>-</v>
      </c>
      <c r="AK317" s="25" t="str">
        <f>IF(Pengawas!V317="","-",IF(Pengawas!V317=1,IF(Pengawas!AK317="","OK","Harap dikosongkan"),IF(Pengawas!V317=2,IF(Pengawas!AK317="","Harap diisi","OK"),IF(Pengawas!V318&lt;1,"-",IF(Pengawas!V318&gt;2,"-","OK")))))</f>
        <v>-</v>
      </c>
      <c r="AL317" s="25" t="str">
        <f>IF(Pengawas!AL317="","-",IF(Pengawas!AL317&gt;3,"Tidak valid",IF(Pengawas!AL317&lt;1,"Tidak valid","OK")))</f>
        <v>-</v>
      </c>
      <c r="AM317" s="25" t="str">
        <f>IF(Pengawas!AL317="",IF(Pengawas!AM317="","-","Harap dikosongkan"),IF(Pengawas!AL317&lt;&gt;1,IF(Pengawas!AM317="","OK","Harap dikosongkan"),IF(Pengawas!AM317="","Harap diisi",IF(Pengawas!AM317&gt;2015,"Cek lagi",IF(Pengawas!AM317&lt;2005,"Cek lagi","OK")))))</f>
        <v>-</v>
      </c>
      <c r="AN317" s="25" t="str">
        <f>IF(Pengawas!AL317="",IF(Pengawas!AN317="","-","Harap dikosongkan"),IF(Pengawas!AL317&lt;&gt;1,IF(Pengawas!AN317="","OK","Harap dikosongkan"),IF(Pengawas!AN317="","Harap diisi",IF(VALUE(Pengawas!AN317)&gt;33,"Tidak valid",IF(VALUE(Pengawas!AN317)&lt;1,"Tidak valid","OK")))))</f>
        <v>-</v>
      </c>
      <c r="AO317" s="25" t="str">
        <f>IF(Pengawas!AL317="",IF(Pengawas!AO317="","-","Harap dikosongkan"),IF(Pengawas!AL317&lt;&gt;1,IF(Pengawas!AO317="","OK","Harap dikosongkan"),IF(Pengawas!AO317="","Harap diisi",IF(Pengawas!AO317&gt;1,"Tidak valid","OK"))))</f>
        <v>-</v>
      </c>
      <c r="AP317" s="25" t="str">
        <f>IF(Pengawas!AL317&gt;1,"OK",IF(Pengawas!AO317="",IF(Pengawas!AP317="","-","Kolom AO cek lagi"),IF(Pengawas!AO317=0,IF(Pengawas!AP317="","OK","Harap dikosongkan"),IF(Pengawas!AP317="","Harap diisi",IF(LEN(Pengawas!AP317)&lt;12,"Tidak valid",IF(LEN(Pengawas!AP317)&gt;14,"Tidak valid","OK"))))))</f>
        <v>-</v>
      </c>
      <c r="AQ317" s="26" t="str">
        <f>IF(Pengawas!AL317&gt;1,"OK",IF(Pengawas!AO317="",IF(Pengawas!AQ317="","-","Kolom AO cek lagi"),IF(Pengawas!AO317=0,IF(Pengawas!AQ317="","OK","Harap dikosongkan"),IF(Pengawas!AQ317="","Harap diisi",IF(LEN(Pengawas!AQ317)&lt;5,"Cek lagi","OK")))))</f>
        <v>-</v>
      </c>
      <c r="AR317" s="26" t="str">
        <f>IF(Pengawas!AL317&gt;1,"OK",IF(Pengawas!AO317="",IF(Pengawas!AR317="","-","Kolom AT cek lagi"),IF(Pengawas!AO317=0,IF(Pengawas!AR317="","OK","Harap dikosongkan"),IF(Pengawas!AR317="","Harap diisi",IF(VALUE(LEFT(Pengawas!AR317,2))&gt;31,"Tanggal tidak valid",IF(VALUE(LEFT(RIGHT(Pengawas!AR317,7),2))&gt;12,"Bulan tidak valid",IF(VALUE(RIGHT(Pengawas!AR317,4))&gt;2016,"Tahun cek lagi",IF(VALUE(RIGHT(Pengawas!AR317,4))&lt;2005,"Tahun cek lagi","OK"))))))))</f>
        <v>-</v>
      </c>
      <c r="AS317" s="25" t="str">
        <f>IF(Pengawas!AP317="",IF(Pengawas!AS317="","-","Harap dikosongkan"),IF(Pengawas!AP317&lt;&gt;"",IF(Pengawas!AS317="","Harap diisi",IF(Pengawas!AS317&gt;1,"Tidak valid","OK"))))</f>
        <v>-</v>
      </c>
      <c r="AT317" s="25" t="str">
        <f>IF(Pengawas!AS317="",IF(Pengawas!AT317="","-","Harap dikosongkan"),IF(Pengawas!AS317&lt;&gt;1,IF(Pengawas!AT317="","OK","Harap dikosongkan"),IF(Pengawas!AS317="",IF(Pengawas!AT317="","-","Harap dikosongkan"),IF(Pengawas!AS317=0,IF(Pengawas!AT317="","OK","Harap dikosongkan"),IF(Pengawas!AT317="","Harap diisi",IF(Pengawas!AT317&gt;2016,"Cek lagi",IF(Pengawas!AT317&lt;2005,"Cek lagi",IF(Pengawas!AM317&gt;Pengawas!AT317,"Cek lagi dengan Kolom AL","OK"))))))))</f>
        <v>-</v>
      </c>
      <c r="AU317" s="25" t="str">
        <f>IF(Pengawas!AS317="",IF(Pengawas!AU317="","-","Harap dikosongkan"),IF(Pengawas!AS317&lt;&gt;1,IF(Pengawas!AU317="","OK","Harap dikosongkan"),IF(Pengawas!AS317="",IF(Pengawas!AU317="","-","Harap dikosongkan"),IF(Pengawas!AS317=0,IF(Pengawas!AU317="","OK","Harap dikosongkan"),IF(Pengawas!AU317="","Harap diisi",IF(Pengawas!AU317&gt;20000000,"Cek lagi",IF(Pengawas!AU317&lt;100000,"Cek lagi","OK")))))))</f>
        <v>-</v>
      </c>
      <c r="AV317" s="25" t="str">
        <f>IF(Pengawas!AV317="","-",IF(Pengawas!AV317&gt;3,"Tidak valid","OK"))</f>
        <v>-</v>
      </c>
      <c r="AW317" s="25" t="str">
        <f>IF(Pengawas!AV317="",IF(Pengawas!AW317="","-","Harap dikosongkan"),IF(Pengawas!AV317=0,IF(Pengawas!AW317="","OK","Harap dikosongkan"),IF(Pengawas!AV317&gt;0,IF(Pengawas!AW317="","Harap diisi",IF(Pengawas!AW317&gt;2015,"Tidak valid","OK")))))</f>
        <v>-</v>
      </c>
      <c r="AX317" s="25" t="str">
        <f>IF(Pengawas!AV317="",IF(Pengawas!AX317="","-","Harap dikosongkan"),IF(Pengawas!AV317=0,IF(Pengawas!AX317="","OK","Harap dikosongkan"),IF(Pengawas!AV317&gt;0,IF(Pengawas!AX317="","Harap diisi",IF(Pengawas!AX317="","-",IF(Pengawas!AX317&gt;1,"Tidak valid","OK"))))))</f>
        <v>-</v>
      </c>
      <c r="AY317" s="25" t="str">
        <f>IF(Pengawas!AY317="","-",IF(Pengawas!AY317&gt;2,"Tidak valid","OK"))</f>
        <v>-</v>
      </c>
      <c r="AZ317" s="25" t="str">
        <f>IF(Pengawas!AY317="",IF(Pengawas!AZ317="","-","Harap dikosongkan"),IF(Pengawas!AY317=0,IF(Pengawas!AZ317="","OK","Harap dikosongkan"),IF(Pengawas!AZ317="","Harap diisi",IF(Pengawas!AZ317&gt;2015,"Cek lagi",IF(Pengawas!AZ317&lt;2000,"Cek lagi","OK")))))</f>
        <v>-</v>
      </c>
      <c r="BA317" s="25" t="str">
        <f>IF(Pengawas!BA317="","-",IF(LEN(Pengawas!BA317)&lt;5,"Cek lagi","OK"))</f>
        <v>-</v>
      </c>
      <c r="BB317" s="25" t="str">
        <f>IF(Pengawas!BB317="","-",IF(LEN(Pengawas!BB317)&lt;4,"Cek lagi","OK"))</f>
        <v>-</v>
      </c>
      <c r="BC317" s="25" t="str">
        <f>IF(Pengawas!BC317="","-",IF(LEN(Pengawas!BC317)&lt;4,"Cek lagi","OK"))</f>
        <v>-</v>
      </c>
      <c r="BD317" s="25" t="str">
        <f>IF(Pengawas!BD317="","-",IF(LEN(Pengawas!BD317)&lt;4,"Cek lagi","OK"))</f>
        <v>-</v>
      </c>
      <c r="BE317" s="25" t="str">
        <f>IF(Pengawas!BE317="","-",IF(LEN(Pengawas!BE317)&lt;4,"Cek lagi","OK"))</f>
        <v>-</v>
      </c>
      <c r="BF317" s="25" t="str">
        <f>IF(Pengawas!BF317="","-",IF(LEN(Pengawas!BF317)&lt;&gt;5,"Tidak valid","OK"))</f>
        <v>-</v>
      </c>
      <c r="BG317" s="25" t="str">
        <f>IF(Pengawas!BG317="","-",IF(LEN(Pengawas!BG317)&lt;9,"Cek lagi",IF(LEN(Pengawas!BG317)&gt;14,"Cek lagi","OK")))</f>
        <v>-</v>
      </c>
    </row>
    <row r="318" spans="1:59" ht="15" customHeight="1" x14ac:dyDescent="0.2">
      <c r="A318" s="25" t="str">
        <f>IF(Pengawas!A318="","-",IF(LEN(Pengawas!A318)&lt;4,"Cek lagi","OK"))</f>
        <v>-</v>
      </c>
      <c r="B318" s="25" t="str">
        <f>IF(Pengawas!B318="","-",IF(LEN(Pengawas!B318)&lt;4,"Cek lagi","OK"))</f>
        <v>-</v>
      </c>
      <c r="C318" s="25" t="str">
        <f>IF(Pengawas!C318="","-",IF(LEN(Pengawas!C318)&lt;&gt;18,"Tidak valid","OK"))</f>
        <v>-</v>
      </c>
      <c r="D318" s="25" t="str">
        <f>IF(Pengawas!D318="","-",IF(LEN(Pengawas!D318)&lt;&gt;16,"Tidak valid","OK"))</f>
        <v>-</v>
      </c>
      <c r="E318" s="25" t="str">
        <f>IF(Pengawas!E318="","-",IF(LEN(Pengawas!E318)&lt;4,"Cek lagi","OK"))</f>
        <v>-</v>
      </c>
      <c r="F318" s="25" t="str">
        <f>IF(Pengawas!F318="","-",IF(LEN(Pengawas!F318)&lt;&gt;16,"Tidak valid","OK"))</f>
        <v>-</v>
      </c>
      <c r="G318" s="25" t="str">
        <f>IF(Pengawas!G318="","-",IF(LEN(Pengawas!G318)&lt;4,"Cek lagi","OK"))</f>
        <v>-</v>
      </c>
      <c r="H318" s="26" t="str">
        <f>IF(Pengawas!H318="","-",IF(VALUE(LEFT(Pengawas!H318,2))&gt;31,"Tanggal tidak valid",IF(VALUE(LEFT(RIGHT(Pengawas!H318,7),2))&gt;12,"Bulan tidak valid",IF(VALUE(RIGHT(Pengawas!H318,4))&gt;1990,"Umur terlalu muda",IF(VALUE(RIGHT(Pengawas!H318,4))&lt;1955,"Umur terlalu tua","OK")))))</f>
        <v>-</v>
      </c>
      <c r="I318" s="25" t="str">
        <f>IF(Pengawas!I318="","-",IF(Pengawas!I318="L","OK",IF(Pengawas!I318="P","OK","Tidak valid")))</f>
        <v>-</v>
      </c>
      <c r="J318" s="25" t="str">
        <f>IF(Pengawas!J318="","-",IF(LEN(Pengawas!J318)&lt;4,"Cek lagi","OK"))</f>
        <v>-</v>
      </c>
      <c r="K318" s="25" t="str">
        <f>IF(Pengawas!K318="","-",IF(Pengawas!K318&gt;5,"Tidak valid",IF(Pengawas!K318&lt;1,"Tidak valid","OK")))</f>
        <v>-</v>
      </c>
      <c r="L318" s="25" t="str">
        <f>IF(Pengawas!L318="","-",IF(VALUE(LEFT(Pengawas!L318,1))&gt;1,"Tidak valid","OK"))</f>
        <v>-</v>
      </c>
      <c r="M318" s="25" t="str">
        <f>IF(Pengawas!M318="","-",IF(VALUE(LEFT(Pengawas!M318,1))&gt;1,"Tidak valid","OK"))</f>
        <v>-</v>
      </c>
      <c r="N318" s="25" t="str">
        <f>IF(Pengawas!N318="","-",IF(VALUE(LEFT(Pengawas!N318,2))&gt;31,"Tanggal tidak valid",IF(VALUE(LEFT(RIGHT(Pengawas!N318,7),2))&gt;12,"Bulan tidak valid",IF(VALUE(RIGHT(Pengawas!N318,4))&gt;2015,"Tahun cek lagi",IF(VALUE(RIGHT(Pengawas!N318,4))&lt;1930,"Tahun cek lagi","OK")))))</f>
        <v>-</v>
      </c>
      <c r="O318" s="26" t="str">
        <f>IF(Pengawas!O318="","-",IF(VALUE(LEFT(Pengawas!O318,2))&gt;31,"Tanggal tidak valid",IF(VALUE(LEFT(RIGHT(Pengawas!O318,7),2))&gt;12,"Bulan tidak valid",IF(VALUE(RIGHT(Pengawas!O318,4))&gt;2015,"Tahun cek lagi",IF(VALUE(RIGHT(Pengawas!O318,4))&lt;1930,"Tahun cek lagi","OK")))))</f>
        <v>-</v>
      </c>
      <c r="P318" s="26" t="str">
        <f>IF(Pengawas!P318="","-",IF(VALUE(LEFT(Pengawas!P318,2))&gt;31,"Tanggal tidak valid",IF(VALUE(LEFT(RIGHT(Pengawas!P318,7),2))&gt;12,"Bulan tidak valid",IF(VALUE(RIGHT(Pengawas!P318,4))&gt;2015,"Tahun cek lagi",IF(VALUE(RIGHT(Pengawas!P318,4))&lt;1930,"Tahun cek lagi","OK")))))</f>
        <v>-</v>
      </c>
      <c r="Q318" s="25" t="str">
        <f>IF(Pengawas!Q318="","-",IF(Pengawas!Q318&gt;3,"Tidak valid",IF(Pengawas!Q318&lt;1,"Tidak valid","OK")))</f>
        <v>-</v>
      </c>
      <c r="R318" s="25" t="str">
        <f>IF(Pengawas!R318="","-",IF(Pengawas!R318&gt;20000000,"Cek lagi",IF(Pengawas!R318&lt;50000,"Cek lagi","OK")))</f>
        <v>-</v>
      </c>
      <c r="S318" s="25" t="str">
        <f>IF(Pengawas!S318="","-",IF(Pengawas!S318&gt;3,"Tidak valid",IF(Pengawas!S318&lt;1,"Tidak valid","OK")))</f>
        <v>-</v>
      </c>
      <c r="T318" s="25" t="str">
        <f>IF(Pengawas!T318="","-",IF(Pengawas!T318&gt;6,"Tidak valid",IF(Pengawas!T318&lt;1,"Tidak valid","OK")))</f>
        <v>-</v>
      </c>
      <c r="U318" s="25" t="str">
        <f>IF(Pengawas!U318="","-",IF(Pengawas!U318&gt;4,"Tidak valid",IF(Pengawas!U318&lt;1,"Tidak valid","OK")))</f>
        <v>-</v>
      </c>
      <c r="V318" s="25" t="str">
        <f>IF(Pengawas!V318="","-",IF(Pengawas!V318&gt;2,"Tidak valid",IF(Pengawas!V318&lt;1,"Tidak valid","OK")))</f>
        <v>-</v>
      </c>
      <c r="W318" s="25" t="str">
        <f>IF(Pengawas!V318="","-",IF(Pengawas!V318=1,IF(Pengawas!W318="","Harap diisi","OK"),IF(Pengawas!V318=2,IF(Pengawas!W318="","Harap diisi","OK"),IF(Pengawas!V319&lt;1,"-",IF(Pengawas!V319&gt;2,"-","OK")))))</f>
        <v>-</v>
      </c>
      <c r="X318" s="25" t="str">
        <f>IF(Pengawas!V318="","-",IF(Pengawas!V318=1,IF(Pengawas!X318="","Harap diisi","OK"),IF(Pengawas!V318=2,IF(Pengawas!X318="","Harap diisi","OK"),IF(Pengawas!V319&lt;1,"-",IF(Pengawas!V319&gt;2,"-","OK")))))</f>
        <v>-</v>
      </c>
      <c r="Y318" s="25" t="str">
        <f>IF(Pengawas!V318="","-",IF(Pengawas!V318=1,IF(Pengawas!Y318="","Harap diisi","OK"),IF(Pengawas!V318=2,IF(Pengawas!Y318="","Harap diisi","OK"),IF(Pengawas!V319&lt;1,"-",IF(Pengawas!V319&gt;2,"-","OK")))))</f>
        <v>-</v>
      </c>
      <c r="Z318" s="25" t="str">
        <f>IF(Pengawas!V318="","-",IF(Pengawas!V318=1,IF(Pengawas!Z318="","Harap diisi","OK"),IF(Pengawas!V318=2,IF(Pengawas!Z318="","Harap diisi","OK"),IF(Pengawas!V319&lt;1,"-",IF(Pengawas!V319&gt;2,"-","OK")))))</f>
        <v>-</v>
      </c>
      <c r="AA318" s="25" t="str">
        <f>IF(Pengawas!V318="","-",IF(Pengawas!V318=1,IF(Pengawas!AA318="","Harap diisi","OK"),IF(Pengawas!V318=2,IF(Pengawas!AA318="","Harap diisi","OK"),IF(Pengawas!V319&lt;1,"-",IF(Pengawas!V319&gt;2,"-","OK")))))</f>
        <v>-</v>
      </c>
      <c r="AB318" s="25" t="str">
        <f>IF(Pengawas!V318="","-",IF(Pengawas!V318=1,IF(Pengawas!AB318="","Harap diisi","OK"),IF(Pengawas!V318=2,IF(Pengawas!AB318="","Harap diisi","OK"),IF(Pengawas!V319&lt;1,"-",IF(Pengawas!V319&gt;2,"-","OK")))))</f>
        <v>-</v>
      </c>
      <c r="AC318" s="25" t="str">
        <f>IF(Pengawas!V318="","-",IF(Pengawas!V318=1,IF(Pengawas!AC318="","Harap diisi","OK"),IF(Pengawas!V318=2,IF(Pengawas!AC318="","Harap diisi","OK"),IF(Pengawas!V319&lt;1,"-",IF(Pengawas!V319&gt;2,"-","OK")))))</f>
        <v>-</v>
      </c>
      <c r="AD318" s="25" t="str">
        <f>IF(Pengawas!V318="","-",IF(Pengawas!V318=1,IF(Pengawas!AD318="","OK","Harap dikosongkan"),IF(Pengawas!V318=2,IF(Pengawas!AD318="","Harap diisi","OK"),IF(Pengawas!V319&lt;1,"-",IF(Pengawas!V319&gt;2,"-","OK")))))</f>
        <v>-</v>
      </c>
      <c r="AE318" s="25" t="str">
        <f>IF(Pengawas!V318="","-",IF(Pengawas!V318=1,IF(Pengawas!AE318="","OK","Harap dikosongkan"),IF(Pengawas!V318=2,IF(Pengawas!AE318="","Harap diisi","OK"),IF(Pengawas!V319&lt;1,"-",IF(Pengawas!V319&gt;2,"-","OK")))))</f>
        <v>-</v>
      </c>
      <c r="AF318" s="25" t="str">
        <f>IF(Pengawas!V318="","-",IF(Pengawas!V318=1,IF(Pengawas!AF318="","OK","Harap dikosongkan"),IF(Pengawas!V318=2,IF(Pengawas!AF318="","Harap diisi","OK"),IF(Pengawas!V319&lt;1,"-",IF(Pengawas!V319&gt;2,"-","OK")))))</f>
        <v>-</v>
      </c>
      <c r="AG318" s="25" t="str">
        <f>IF(Pengawas!V318="","-",IF(Pengawas!V318=1,IF(Pengawas!AG318="","OK","Harap dikosongkan"),IF(Pengawas!V318=2,IF(Pengawas!AG318="","Harap diisi","OK"),IF(Pengawas!V319&lt;1,"-",IF(Pengawas!V319&gt;2,"-","OK")))))</f>
        <v>-</v>
      </c>
      <c r="AH318" s="25" t="str">
        <f>IF(Pengawas!V318="","-",IF(Pengawas!V318=1,IF(Pengawas!AH318="","OK","Harap dikosongkan"),IF(Pengawas!V318=2,IF(Pengawas!AH318="","Harap diisi","OK"),IF(Pengawas!V319&lt;1,"-",IF(Pengawas!V319&gt;2,"-","OK")))))</f>
        <v>-</v>
      </c>
      <c r="AI318" s="25" t="str">
        <f>IF(Pengawas!V318="","-",IF(Pengawas!V318=1,IF(Pengawas!AI318="","OK","Harap dikosongkan"),IF(Pengawas!V318=2,IF(Pengawas!AI318="","Harap diisi","OK"),IF(Pengawas!V319&lt;1,"-",IF(Pengawas!V319&gt;2,"-","OK")))))</f>
        <v>-</v>
      </c>
      <c r="AJ318" s="25" t="str">
        <f>IF(Pengawas!V318="","-",IF(Pengawas!V318=1,IF(Pengawas!AJ318="","OK","Harap dikosongkan"),IF(Pengawas!V318=2,IF(Pengawas!AJ318="","Harap diisi","OK"),IF(Pengawas!V319&lt;1,"-",IF(Pengawas!V319&gt;2,"-","OK")))))</f>
        <v>-</v>
      </c>
      <c r="AK318" s="25" t="str">
        <f>IF(Pengawas!V318="","-",IF(Pengawas!V318=1,IF(Pengawas!AK318="","OK","Harap dikosongkan"),IF(Pengawas!V318=2,IF(Pengawas!AK318="","Harap diisi","OK"),IF(Pengawas!V319&lt;1,"-",IF(Pengawas!V319&gt;2,"-","OK")))))</f>
        <v>-</v>
      </c>
      <c r="AL318" s="25" t="str">
        <f>IF(Pengawas!AL318="","-",IF(Pengawas!AL318&gt;3,"Tidak valid",IF(Pengawas!AL318&lt;1,"Tidak valid","OK")))</f>
        <v>-</v>
      </c>
      <c r="AM318" s="25" t="str">
        <f>IF(Pengawas!AL318="",IF(Pengawas!AM318="","-","Harap dikosongkan"),IF(Pengawas!AL318&lt;&gt;1,IF(Pengawas!AM318="","OK","Harap dikosongkan"),IF(Pengawas!AM318="","Harap diisi",IF(Pengawas!AM318&gt;2015,"Cek lagi",IF(Pengawas!AM318&lt;2005,"Cek lagi","OK")))))</f>
        <v>-</v>
      </c>
      <c r="AN318" s="25" t="str">
        <f>IF(Pengawas!AL318="",IF(Pengawas!AN318="","-","Harap dikosongkan"),IF(Pengawas!AL318&lt;&gt;1,IF(Pengawas!AN318="","OK","Harap dikosongkan"),IF(Pengawas!AN318="","Harap diisi",IF(VALUE(Pengawas!AN318)&gt;33,"Tidak valid",IF(VALUE(Pengawas!AN318)&lt;1,"Tidak valid","OK")))))</f>
        <v>-</v>
      </c>
      <c r="AO318" s="25" t="str">
        <f>IF(Pengawas!AL318="",IF(Pengawas!AO318="","-","Harap dikosongkan"),IF(Pengawas!AL318&lt;&gt;1,IF(Pengawas!AO318="","OK","Harap dikosongkan"),IF(Pengawas!AO318="","Harap diisi",IF(Pengawas!AO318&gt;1,"Tidak valid","OK"))))</f>
        <v>-</v>
      </c>
      <c r="AP318" s="25" t="str">
        <f>IF(Pengawas!AL318&gt;1,"OK",IF(Pengawas!AO318="",IF(Pengawas!AP318="","-","Kolom AO cek lagi"),IF(Pengawas!AO318=0,IF(Pengawas!AP318="","OK","Harap dikosongkan"),IF(Pengawas!AP318="","Harap diisi",IF(LEN(Pengawas!AP318)&lt;12,"Tidak valid",IF(LEN(Pengawas!AP318)&gt;14,"Tidak valid","OK"))))))</f>
        <v>-</v>
      </c>
      <c r="AQ318" s="26" t="str">
        <f>IF(Pengawas!AL318&gt;1,"OK",IF(Pengawas!AO318="",IF(Pengawas!AQ318="","-","Kolom AO cek lagi"),IF(Pengawas!AO318=0,IF(Pengawas!AQ318="","OK","Harap dikosongkan"),IF(Pengawas!AQ318="","Harap diisi",IF(LEN(Pengawas!AQ318)&lt;5,"Cek lagi","OK")))))</f>
        <v>-</v>
      </c>
      <c r="AR318" s="26" t="str">
        <f>IF(Pengawas!AL318&gt;1,"OK",IF(Pengawas!AO318="",IF(Pengawas!AR318="","-","Kolom AT cek lagi"),IF(Pengawas!AO318=0,IF(Pengawas!AR318="","OK","Harap dikosongkan"),IF(Pengawas!AR318="","Harap diisi",IF(VALUE(LEFT(Pengawas!AR318,2))&gt;31,"Tanggal tidak valid",IF(VALUE(LEFT(RIGHT(Pengawas!AR318,7),2))&gt;12,"Bulan tidak valid",IF(VALUE(RIGHT(Pengawas!AR318,4))&gt;2016,"Tahun cek lagi",IF(VALUE(RIGHT(Pengawas!AR318,4))&lt;2005,"Tahun cek lagi","OK"))))))))</f>
        <v>-</v>
      </c>
      <c r="AS318" s="25" t="str">
        <f>IF(Pengawas!AP318="",IF(Pengawas!AS318="","-","Harap dikosongkan"),IF(Pengawas!AP318&lt;&gt;"",IF(Pengawas!AS318="","Harap diisi",IF(Pengawas!AS318&gt;1,"Tidak valid","OK"))))</f>
        <v>-</v>
      </c>
      <c r="AT318" s="25" t="str">
        <f>IF(Pengawas!AS318="",IF(Pengawas!AT318="","-","Harap dikosongkan"),IF(Pengawas!AS318&lt;&gt;1,IF(Pengawas!AT318="","OK","Harap dikosongkan"),IF(Pengawas!AS318="",IF(Pengawas!AT318="","-","Harap dikosongkan"),IF(Pengawas!AS318=0,IF(Pengawas!AT318="","OK","Harap dikosongkan"),IF(Pengawas!AT318="","Harap diisi",IF(Pengawas!AT318&gt;2016,"Cek lagi",IF(Pengawas!AT318&lt;2005,"Cek lagi",IF(Pengawas!AM318&gt;Pengawas!AT318,"Cek lagi dengan Kolom AL","OK"))))))))</f>
        <v>-</v>
      </c>
      <c r="AU318" s="25" t="str">
        <f>IF(Pengawas!AS318="",IF(Pengawas!AU318="","-","Harap dikosongkan"),IF(Pengawas!AS318&lt;&gt;1,IF(Pengawas!AU318="","OK","Harap dikosongkan"),IF(Pengawas!AS318="",IF(Pengawas!AU318="","-","Harap dikosongkan"),IF(Pengawas!AS318=0,IF(Pengawas!AU318="","OK","Harap dikosongkan"),IF(Pengawas!AU318="","Harap diisi",IF(Pengawas!AU318&gt;20000000,"Cek lagi",IF(Pengawas!AU318&lt;100000,"Cek lagi","OK")))))))</f>
        <v>-</v>
      </c>
      <c r="AV318" s="25" t="str">
        <f>IF(Pengawas!AV318="","-",IF(Pengawas!AV318&gt;3,"Tidak valid","OK"))</f>
        <v>-</v>
      </c>
      <c r="AW318" s="25" t="str">
        <f>IF(Pengawas!AV318="",IF(Pengawas!AW318="","-","Harap dikosongkan"),IF(Pengawas!AV318=0,IF(Pengawas!AW318="","OK","Harap dikosongkan"),IF(Pengawas!AV318&gt;0,IF(Pengawas!AW318="","Harap diisi",IF(Pengawas!AW318&gt;2015,"Tidak valid","OK")))))</f>
        <v>-</v>
      </c>
      <c r="AX318" s="25" t="str">
        <f>IF(Pengawas!AV318="",IF(Pengawas!AX318="","-","Harap dikosongkan"),IF(Pengawas!AV318=0,IF(Pengawas!AX318="","OK","Harap dikosongkan"),IF(Pengawas!AV318&gt;0,IF(Pengawas!AX318="","Harap diisi",IF(Pengawas!AX318="","-",IF(Pengawas!AX318&gt;1,"Tidak valid","OK"))))))</f>
        <v>-</v>
      </c>
      <c r="AY318" s="25" t="str">
        <f>IF(Pengawas!AY318="","-",IF(Pengawas!AY318&gt;2,"Tidak valid","OK"))</f>
        <v>-</v>
      </c>
      <c r="AZ318" s="25" t="str">
        <f>IF(Pengawas!AY318="",IF(Pengawas!AZ318="","-","Harap dikosongkan"),IF(Pengawas!AY318=0,IF(Pengawas!AZ318="","OK","Harap dikosongkan"),IF(Pengawas!AZ318="","Harap diisi",IF(Pengawas!AZ318&gt;2015,"Cek lagi",IF(Pengawas!AZ318&lt;2000,"Cek lagi","OK")))))</f>
        <v>-</v>
      </c>
      <c r="BA318" s="25" t="str">
        <f>IF(Pengawas!BA318="","-",IF(LEN(Pengawas!BA318)&lt;5,"Cek lagi","OK"))</f>
        <v>-</v>
      </c>
      <c r="BB318" s="25" t="str">
        <f>IF(Pengawas!BB318="","-",IF(LEN(Pengawas!BB318)&lt;4,"Cek lagi","OK"))</f>
        <v>-</v>
      </c>
      <c r="BC318" s="25" t="str">
        <f>IF(Pengawas!BC318="","-",IF(LEN(Pengawas!BC318)&lt;4,"Cek lagi","OK"))</f>
        <v>-</v>
      </c>
      <c r="BD318" s="25" t="str">
        <f>IF(Pengawas!BD318="","-",IF(LEN(Pengawas!BD318)&lt;4,"Cek lagi","OK"))</f>
        <v>-</v>
      </c>
      <c r="BE318" s="25" t="str">
        <f>IF(Pengawas!BE318="","-",IF(LEN(Pengawas!BE318)&lt;4,"Cek lagi","OK"))</f>
        <v>-</v>
      </c>
      <c r="BF318" s="25" t="str">
        <f>IF(Pengawas!BF318="","-",IF(LEN(Pengawas!BF318)&lt;&gt;5,"Tidak valid","OK"))</f>
        <v>-</v>
      </c>
      <c r="BG318" s="25" t="str">
        <f>IF(Pengawas!BG318="","-",IF(LEN(Pengawas!BG318)&lt;9,"Cek lagi",IF(LEN(Pengawas!BG318)&gt;14,"Cek lagi","OK")))</f>
        <v>-</v>
      </c>
    </row>
    <row r="319" spans="1:59" ht="15" customHeight="1" x14ac:dyDescent="0.2">
      <c r="A319" s="25" t="str">
        <f>IF(Pengawas!A319="","-",IF(LEN(Pengawas!A319)&lt;4,"Cek lagi","OK"))</f>
        <v>-</v>
      </c>
      <c r="B319" s="25" t="str">
        <f>IF(Pengawas!B319="","-",IF(LEN(Pengawas!B319)&lt;4,"Cek lagi","OK"))</f>
        <v>-</v>
      </c>
      <c r="C319" s="25" t="str">
        <f>IF(Pengawas!C319="","-",IF(LEN(Pengawas!C319)&lt;&gt;18,"Tidak valid","OK"))</f>
        <v>-</v>
      </c>
      <c r="D319" s="25" t="str">
        <f>IF(Pengawas!D319="","-",IF(LEN(Pengawas!D319)&lt;&gt;16,"Tidak valid","OK"))</f>
        <v>-</v>
      </c>
      <c r="E319" s="25" t="str">
        <f>IF(Pengawas!E319="","-",IF(LEN(Pengawas!E319)&lt;4,"Cek lagi","OK"))</f>
        <v>-</v>
      </c>
      <c r="F319" s="25" t="str">
        <f>IF(Pengawas!F319="","-",IF(LEN(Pengawas!F319)&lt;&gt;16,"Tidak valid","OK"))</f>
        <v>-</v>
      </c>
      <c r="G319" s="25" t="str">
        <f>IF(Pengawas!G319="","-",IF(LEN(Pengawas!G319)&lt;4,"Cek lagi","OK"))</f>
        <v>-</v>
      </c>
      <c r="H319" s="26" t="str">
        <f>IF(Pengawas!H319="","-",IF(VALUE(LEFT(Pengawas!H319,2))&gt;31,"Tanggal tidak valid",IF(VALUE(LEFT(RIGHT(Pengawas!H319,7),2))&gt;12,"Bulan tidak valid",IF(VALUE(RIGHT(Pengawas!H319,4))&gt;1990,"Umur terlalu muda",IF(VALUE(RIGHT(Pengawas!H319,4))&lt;1955,"Umur terlalu tua","OK")))))</f>
        <v>-</v>
      </c>
      <c r="I319" s="25" t="str">
        <f>IF(Pengawas!I319="","-",IF(Pengawas!I319="L","OK",IF(Pengawas!I319="P","OK","Tidak valid")))</f>
        <v>-</v>
      </c>
      <c r="J319" s="25" t="str">
        <f>IF(Pengawas!J319="","-",IF(LEN(Pengawas!J319)&lt;4,"Cek lagi","OK"))</f>
        <v>-</v>
      </c>
      <c r="K319" s="25" t="str">
        <f>IF(Pengawas!K319="","-",IF(Pengawas!K319&gt;5,"Tidak valid",IF(Pengawas!K319&lt;1,"Tidak valid","OK")))</f>
        <v>-</v>
      </c>
      <c r="L319" s="25" t="str">
        <f>IF(Pengawas!L319="","-",IF(VALUE(LEFT(Pengawas!L319,1))&gt;1,"Tidak valid","OK"))</f>
        <v>-</v>
      </c>
      <c r="M319" s="25" t="str">
        <f>IF(Pengawas!M319="","-",IF(VALUE(LEFT(Pengawas!M319,1))&gt;1,"Tidak valid","OK"))</f>
        <v>-</v>
      </c>
      <c r="N319" s="25" t="str">
        <f>IF(Pengawas!N319="","-",IF(VALUE(LEFT(Pengawas!N319,2))&gt;31,"Tanggal tidak valid",IF(VALUE(LEFT(RIGHT(Pengawas!N319,7),2))&gt;12,"Bulan tidak valid",IF(VALUE(RIGHT(Pengawas!N319,4))&gt;2015,"Tahun cek lagi",IF(VALUE(RIGHT(Pengawas!N319,4))&lt;1930,"Tahun cek lagi","OK")))))</f>
        <v>-</v>
      </c>
      <c r="O319" s="26" t="str">
        <f>IF(Pengawas!O319="","-",IF(VALUE(LEFT(Pengawas!O319,2))&gt;31,"Tanggal tidak valid",IF(VALUE(LEFT(RIGHT(Pengawas!O319,7),2))&gt;12,"Bulan tidak valid",IF(VALUE(RIGHT(Pengawas!O319,4))&gt;2015,"Tahun cek lagi",IF(VALUE(RIGHT(Pengawas!O319,4))&lt;1930,"Tahun cek lagi","OK")))))</f>
        <v>-</v>
      </c>
      <c r="P319" s="26" t="str">
        <f>IF(Pengawas!P319="","-",IF(VALUE(LEFT(Pengawas!P319,2))&gt;31,"Tanggal tidak valid",IF(VALUE(LEFT(RIGHT(Pengawas!P319,7),2))&gt;12,"Bulan tidak valid",IF(VALUE(RIGHT(Pengawas!P319,4))&gt;2015,"Tahun cek lagi",IF(VALUE(RIGHT(Pengawas!P319,4))&lt;1930,"Tahun cek lagi","OK")))))</f>
        <v>-</v>
      </c>
      <c r="Q319" s="25" t="str">
        <f>IF(Pengawas!Q319="","-",IF(Pengawas!Q319&gt;3,"Tidak valid",IF(Pengawas!Q319&lt;1,"Tidak valid","OK")))</f>
        <v>-</v>
      </c>
      <c r="R319" s="25" t="str">
        <f>IF(Pengawas!R319="","-",IF(Pengawas!R319&gt;20000000,"Cek lagi",IF(Pengawas!R319&lt;50000,"Cek lagi","OK")))</f>
        <v>-</v>
      </c>
      <c r="S319" s="25" t="str">
        <f>IF(Pengawas!S319="","-",IF(Pengawas!S319&gt;3,"Tidak valid",IF(Pengawas!S319&lt;1,"Tidak valid","OK")))</f>
        <v>-</v>
      </c>
      <c r="T319" s="25" t="str">
        <f>IF(Pengawas!T319="","-",IF(Pengawas!T319&gt;6,"Tidak valid",IF(Pengawas!T319&lt;1,"Tidak valid","OK")))</f>
        <v>-</v>
      </c>
      <c r="U319" s="25" t="str">
        <f>IF(Pengawas!U319="","-",IF(Pengawas!U319&gt;4,"Tidak valid",IF(Pengawas!U319&lt;1,"Tidak valid","OK")))</f>
        <v>-</v>
      </c>
      <c r="V319" s="25" t="str">
        <f>IF(Pengawas!V319="","-",IF(Pengawas!V319&gt;2,"Tidak valid",IF(Pengawas!V319&lt;1,"Tidak valid","OK")))</f>
        <v>-</v>
      </c>
      <c r="W319" s="25" t="str">
        <f>IF(Pengawas!V319="","-",IF(Pengawas!V319=1,IF(Pengawas!W319="","Harap diisi","OK"),IF(Pengawas!V319=2,IF(Pengawas!W319="","Harap diisi","OK"),IF(Pengawas!V320&lt;1,"-",IF(Pengawas!V320&gt;2,"-","OK")))))</f>
        <v>-</v>
      </c>
      <c r="X319" s="25" t="str">
        <f>IF(Pengawas!V319="","-",IF(Pengawas!V319=1,IF(Pengawas!X319="","Harap diisi","OK"),IF(Pengawas!V319=2,IF(Pengawas!X319="","Harap diisi","OK"),IF(Pengawas!V320&lt;1,"-",IF(Pengawas!V320&gt;2,"-","OK")))))</f>
        <v>-</v>
      </c>
      <c r="Y319" s="25" t="str">
        <f>IF(Pengawas!V319="","-",IF(Pengawas!V319=1,IF(Pengawas!Y319="","Harap diisi","OK"),IF(Pengawas!V319=2,IF(Pengawas!Y319="","Harap diisi","OK"),IF(Pengawas!V320&lt;1,"-",IF(Pengawas!V320&gt;2,"-","OK")))))</f>
        <v>-</v>
      </c>
      <c r="Z319" s="25" t="str">
        <f>IF(Pengawas!V319="","-",IF(Pengawas!V319=1,IF(Pengawas!Z319="","Harap diisi","OK"),IF(Pengawas!V319=2,IF(Pengawas!Z319="","Harap diisi","OK"),IF(Pengawas!V320&lt;1,"-",IF(Pengawas!V320&gt;2,"-","OK")))))</f>
        <v>-</v>
      </c>
      <c r="AA319" s="25" t="str">
        <f>IF(Pengawas!V319="","-",IF(Pengawas!V319=1,IF(Pengawas!AA319="","Harap diisi","OK"),IF(Pengawas!V319=2,IF(Pengawas!AA319="","Harap diisi","OK"),IF(Pengawas!V320&lt;1,"-",IF(Pengawas!V320&gt;2,"-","OK")))))</f>
        <v>-</v>
      </c>
      <c r="AB319" s="25" t="str">
        <f>IF(Pengawas!V319="","-",IF(Pengawas!V319=1,IF(Pengawas!AB319="","Harap diisi","OK"),IF(Pengawas!V319=2,IF(Pengawas!AB319="","Harap diisi","OK"),IF(Pengawas!V320&lt;1,"-",IF(Pengawas!V320&gt;2,"-","OK")))))</f>
        <v>-</v>
      </c>
      <c r="AC319" s="25" t="str">
        <f>IF(Pengawas!V319="","-",IF(Pengawas!V319=1,IF(Pengawas!AC319="","Harap diisi","OK"),IF(Pengawas!V319=2,IF(Pengawas!AC319="","Harap diisi","OK"),IF(Pengawas!V320&lt;1,"-",IF(Pengawas!V320&gt;2,"-","OK")))))</f>
        <v>-</v>
      </c>
      <c r="AD319" s="25" t="str">
        <f>IF(Pengawas!V319="","-",IF(Pengawas!V319=1,IF(Pengawas!AD319="","OK","Harap dikosongkan"),IF(Pengawas!V319=2,IF(Pengawas!AD319="","Harap diisi","OK"),IF(Pengawas!V320&lt;1,"-",IF(Pengawas!V320&gt;2,"-","OK")))))</f>
        <v>-</v>
      </c>
      <c r="AE319" s="25" t="str">
        <f>IF(Pengawas!V319="","-",IF(Pengawas!V319=1,IF(Pengawas!AE319="","OK","Harap dikosongkan"),IF(Pengawas!V319=2,IF(Pengawas!AE319="","Harap diisi","OK"),IF(Pengawas!V320&lt;1,"-",IF(Pengawas!V320&gt;2,"-","OK")))))</f>
        <v>-</v>
      </c>
      <c r="AF319" s="25" t="str">
        <f>IF(Pengawas!V319="","-",IF(Pengawas!V319=1,IF(Pengawas!AF319="","OK","Harap dikosongkan"),IF(Pengawas!V319=2,IF(Pengawas!AF319="","Harap diisi","OK"),IF(Pengawas!V320&lt;1,"-",IF(Pengawas!V320&gt;2,"-","OK")))))</f>
        <v>-</v>
      </c>
      <c r="AG319" s="25" t="str">
        <f>IF(Pengawas!V319="","-",IF(Pengawas!V319=1,IF(Pengawas!AG319="","OK","Harap dikosongkan"),IF(Pengawas!V319=2,IF(Pengawas!AG319="","Harap diisi","OK"),IF(Pengawas!V320&lt;1,"-",IF(Pengawas!V320&gt;2,"-","OK")))))</f>
        <v>-</v>
      </c>
      <c r="AH319" s="25" t="str">
        <f>IF(Pengawas!V319="","-",IF(Pengawas!V319=1,IF(Pengawas!AH319="","OK","Harap dikosongkan"),IF(Pengawas!V319=2,IF(Pengawas!AH319="","Harap diisi","OK"),IF(Pengawas!V320&lt;1,"-",IF(Pengawas!V320&gt;2,"-","OK")))))</f>
        <v>-</v>
      </c>
      <c r="AI319" s="25" t="str">
        <f>IF(Pengawas!V319="","-",IF(Pengawas!V319=1,IF(Pengawas!AI319="","OK","Harap dikosongkan"),IF(Pengawas!V319=2,IF(Pengawas!AI319="","Harap diisi","OK"),IF(Pengawas!V320&lt;1,"-",IF(Pengawas!V320&gt;2,"-","OK")))))</f>
        <v>-</v>
      </c>
      <c r="AJ319" s="25" t="str">
        <f>IF(Pengawas!V319="","-",IF(Pengawas!V319=1,IF(Pengawas!AJ319="","OK","Harap dikosongkan"),IF(Pengawas!V319=2,IF(Pengawas!AJ319="","Harap diisi","OK"),IF(Pengawas!V320&lt;1,"-",IF(Pengawas!V320&gt;2,"-","OK")))))</f>
        <v>-</v>
      </c>
      <c r="AK319" s="25" t="str">
        <f>IF(Pengawas!V319="","-",IF(Pengawas!V319=1,IF(Pengawas!AK319="","OK","Harap dikosongkan"),IF(Pengawas!V319=2,IF(Pengawas!AK319="","Harap diisi","OK"),IF(Pengawas!V320&lt;1,"-",IF(Pengawas!V320&gt;2,"-","OK")))))</f>
        <v>-</v>
      </c>
      <c r="AL319" s="25" t="str">
        <f>IF(Pengawas!AL319="","-",IF(Pengawas!AL319&gt;3,"Tidak valid",IF(Pengawas!AL319&lt;1,"Tidak valid","OK")))</f>
        <v>-</v>
      </c>
      <c r="AM319" s="25" t="str">
        <f>IF(Pengawas!AL319="",IF(Pengawas!AM319="","-","Harap dikosongkan"),IF(Pengawas!AL319&lt;&gt;1,IF(Pengawas!AM319="","OK","Harap dikosongkan"),IF(Pengawas!AM319="","Harap diisi",IF(Pengawas!AM319&gt;2015,"Cek lagi",IF(Pengawas!AM319&lt;2005,"Cek lagi","OK")))))</f>
        <v>-</v>
      </c>
      <c r="AN319" s="25" t="str">
        <f>IF(Pengawas!AL319="",IF(Pengawas!AN319="","-","Harap dikosongkan"),IF(Pengawas!AL319&lt;&gt;1,IF(Pengawas!AN319="","OK","Harap dikosongkan"),IF(Pengawas!AN319="","Harap diisi",IF(VALUE(Pengawas!AN319)&gt;33,"Tidak valid",IF(VALUE(Pengawas!AN319)&lt;1,"Tidak valid","OK")))))</f>
        <v>-</v>
      </c>
      <c r="AO319" s="25" t="str">
        <f>IF(Pengawas!AL319="",IF(Pengawas!AO319="","-","Harap dikosongkan"),IF(Pengawas!AL319&lt;&gt;1,IF(Pengawas!AO319="","OK","Harap dikosongkan"),IF(Pengawas!AO319="","Harap diisi",IF(Pengawas!AO319&gt;1,"Tidak valid","OK"))))</f>
        <v>-</v>
      </c>
      <c r="AP319" s="25" t="str">
        <f>IF(Pengawas!AL319&gt;1,"OK",IF(Pengawas!AO319="",IF(Pengawas!AP319="","-","Kolom AO cek lagi"),IF(Pengawas!AO319=0,IF(Pengawas!AP319="","OK","Harap dikosongkan"),IF(Pengawas!AP319="","Harap diisi",IF(LEN(Pengawas!AP319)&lt;12,"Tidak valid",IF(LEN(Pengawas!AP319)&gt;14,"Tidak valid","OK"))))))</f>
        <v>-</v>
      </c>
      <c r="AQ319" s="26" t="str">
        <f>IF(Pengawas!AL319&gt;1,"OK",IF(Pengawas!AO319="",IF(Pengawas!AQ319="","-","Kolom AO cek lagi"),IF(Pengawas!AO319=0,IF(Pengawas!AQ319="","OK","Harap dikosongkan"),IF(Pengawas!AQ319="","Harap diisi",IF(LEN(Pengawas!AQ319)&lt;5,"Cek lagi","OK")))))</f>
        <v>-</v>
      </c>
      <c r="AR319" s="26" t="str">
        <f>IF(Pengawas!AL319&gt;1,"OK",IF(Pengawas!AO319="",IF(Pengawas!AR319="","-","Kolom AT cek lagi"),IF(Pengawas!AO319=0,IF(Pengawas!AR319="","OK","Harap dikosongkan"),IF(Pengawas!AR319="","Harap diisi",IF(VALUE(LEFT(Pengawas!AR319,2))&gt;31,"Tanggal tidak valid",IF(VALUE(LEFT(RIGHT(Pengawas!AR319,7),2))&gt;12,"Bulan tidak valid",IF(VALUE(RIGHT(Pengawas!AR319,4))&gt;2016,"Tahun cek lagi",IF(VALUE(RIGHT(Pengawas!AR319,4))&lt;2005,"Tahun cek lagi","OK"))))))))</f>
        <v>-</v>
      </c>
      <c r="AS319" s="25" t="str">
        <f>IF(Pengawas!AP319="",IF(Pengawas!AS319="","-","Harap dikosongkan"),IF(Pengawas!AP319&lt;&gt;"",IF(Pengawas!AS319="","Harap diisi",IF(Pengawas!AS319&gt;1,"Tidak valid","OK"))))</f>
        <v>-</v>
      </c>
      <c r="AT319" s="25" t="str">
        <f>IF(Pengawas!AS319="",IF(Pengawas!AT319="","-","Harap dikosongkan"),IF(Pengawas!AS319&lt;&gt;1,IF(Pengawas!AT319="","OK","Harap dikosongkan"),IF(Pengawas!AS319="",IF(Pengawas!AT319="","-","Harap dikosongkan"),IF(Pengawas!AS319=0,IF(Pengawas!AT319="","OK","Harap dikosongkan"),IF(Pengawas!AT319="","Harap diisi",IF(Pengawas!AT319&gt;2016,"Cek lagi",IF(Pengawas!AT319&lt;2005,"Cek lagi",IF(Pengawas!AM319&gt;Pengawas!AT319,"Cek lagi dengan Kolom AL","OK"))))))))</f>
        <v>-</v>
      </c>
      <c r="AU319" s="25" t="str">
        <f>IF(Pengawas!AS319="",IF(Pengawas!AU319="","-","Harap dikosongkan"),IF(Pengawas!AS319&lt;&gt;1,IF(Pengawas!AU319="","OK","Harap dikosongkan"),IF(Pengawas!AS319="",IF(Pengawas!AU319="","-","Harap dikosongkan"),IF(Pengawas!AS319=0,IF(Pengawas!AU319="","OK","Harap dikosongkan"),IF(Pengawas!AU319="","Harap diisi",IF(Pengawas!AU319&gt;20000000,"Cek lagi",IF(Pengawas!AU319&lt;100000,"Cek lagi","OK")))))))</f>
        <v>-</v>
      </c>
      <c r="AV319" s="25" t="str">
        <f>IF(Pengawas!AV319="","-",IF(Pengawas!AV319&gt;3,"Tidak valid","OK"))</f>
        <v>-</v>
      </c>
      <c r="AW319" s="25" t="str">
        <f>IF(Pengawas!AV319="",IF(Pengawas!AW319="","-","Harap dikosongkan"),IF(Pengawas!AV319=0,IF(Pengawas!AW319="","OK","Harap dikosongkan"),IF(Pengawas!AV319&gt;0,IF(Pengawas!AW319="","Harap diisi",IF(Pengawas!AW319&gt;2015,"Tidak valid","OK")))))</f>
        <v>-</v>
      </c>
      <c r="AX319" s="25" t="str">
        <f>IF(Pengawas!AV319="",IF(Pengawas!AX319="","-","Harap dikosongkan"),IF(Pengawas!AV319=0,IF(Pengawas!AX319="","OK","Harap dikosongkan"),IF(Pengawas!AV319&gt;0,IF(Pengawas!AX319="","Harap diisi",IF(Pengawas!AX319="","-",IF(Pengawas!AX319&gt;1,"Tidak valid","OK"))))))</f>
        <v>-</v>
      </c>
      <c r="AY319" s="25" t="str">
        <f>IF(Pengawas!AY319="","-",IF(Pengawas!AY319&gt;2,"Tidak valid","OK"))</f>
        <v>-</v>
      </c>
      <c r="AZ319" s="25" t="str">
        <f>IF(Pengawas!AY319="",IF(Pengawas!AZ319="","-","Harap dikosongkan"),IF(Pengawas!AY319=0,IF(Pengawas!AZ319="","OK","Harap dikosongkan"),IF(Pengawas!AZ319="","Harap diisi",IF(Pengawas!AZ319&gt;2015,"Cek lagi",IF(Pengawas!AZ319&lt;2000,"Cek lagi","OK")))))</f>
        <v>-</v>
      </c>
      <c r="BA319" s="25" t="str">
        <f>IF(Pengawas!BA319="","-",IF(LEN(Pengawas!BA319)&lt;5,"Cek lagi","OK"))</f>
        <v>-</v>
      </c>
      <c r="BB319" s="25" t="str">
        <f>IF(Pengawas!BB319="","-",IF(LEN(Pengawas!BB319)&lt;4,"Cek lagi","OK"))</f>
        <v>-</v>
      </c>
      <c r="BC319" s="25" t="str">
        <f>IF(Pengawas!BC319="","-",IF(LEN(Pengawas!BC319)&lt;4,"Cek lagi","OK"))</f>
        <v>-</v>
      </c>
      <c r="BD319" s="25" t="str">
        <f>IF(Pengawas!BD319="","-",IF(LEN(Pengawas!BD319)&lt;4,"Cek lagi","OK"))</f>
        <v>-</v>
      </c>
      <c r="BE319" s="25" t="str">
        <f>IF(Pengawas!BE319="","-",IF(LEN(Pengawas!BE319)&lt;4,"Cek lagi","OK"))</f>
        <v>-</v>
      </c>
      <c r="BF319" s="25" t="str">
        <f>IF(Pengawas!BF319="","-",IF(LEN(Pengawas!BF319)&lt;&gt;5,"Tidak valid","OK"))</f>
        <v>-</v>
      </c>
      <c r="BG319" s="25" t="str">
        <f>IF(Pengawas!BG319="","-",IF(LEN(Pengawas!BG319)&lt;9,"Cek lagi",IF(LEN(Pengawas!BG319)&gt;14,"Cek lagi","OK")))</f>
        <v>-</v>
      </c>
    </row>
    <row r="320" spans="1:59" ht="15" customHeight="1" x14ac:dyDescent="0.2">
      <c r="A320" s="25" t="str">
        <f>IF(Pengawas!A320="","-",IF(LEN(Pengawas!A320)&lt;4,"Cek lagi","OK"))</f>
        <v>-</v>
      </c>
      <c r="B320" s="25" t="str">
        <f>IF(Pengawas!B320="","-",IF(LEN(Pengawas!B320)&lt;4,"Cek lagi","OK"))</f>
        <v>-</v>
      </c>
      <c r="C320" s="25" t="str">
        <f>IF(Pengawas!C320="","-",IF(LEN(Pengawas!C320)&lt;&gt;18,"Tidak valid","OK"))</f>
        <v>-</v>
      </c>
      <c r="D320" s="25" t="str">
        <f>IF(Pengawas!D320="","-",IF(LEN(Pengawas!D320)&lt;&gt;16,"Tidak valid","OK"))</f>
        <v>-</v>
      </c>
      <c r="E320" s="25" t="str">
        <f>IF(Pengawas!E320="","-",IF(LEN(Pengawas!E320)&lt;4,"Cek lagi","OK"))</f>
        <v>-</v>
      </c>
      <c r="F320" s="25" t="str">
        <f>IF(Pengawas!F320="","-",IF(LEN(Pengawas!F320)&lt;&gt;16,"Tidak valid","OK"))</f>
        <v>-</v>
      </c>
      <c r="G320" s="25" t="str">
        <f>IF(Pengawas!G320="","-",IF(LEN(Pengawas!G320)&lt;4,"Cek lagi","OK"))</f>
        <v>-</v>
      </c>
      <c r="H320" s="26" t="str">
        <f>IF(Pengawas!H320="","-",IF(VALUE(LEFT(Pengawas!H320,2))&gt;31,"Tanggal tidak valid",IF(VALUE(LEFT(RIGHT(Pengawas!H320,7),2))&gt;12,"Bulan tidak valid",IF(VALUE(RIGHT(Pengawas!H320,4))&gt;1990,"Umur terlalu muda",IF(VALUE(RIGHT(Pengawas!H320,4))&lt;1955,"Umur terlalu tua","OK")))))</f>
        <v>-</v>
      </c>
      <c r="I320" s="25" t="str">
        <f>IF(Pengawas!I320="","-",IF(Pengawas!I320="L","OK",IF(Pengawas!I320="P","OK","Tidak valid")))</f>
        <v>-</v>
      </c>
      <c r="J320" s="25" t="str">
        <f>IF(Pengawas!J320="","-",IF(LEN(Pengawas!J320)&lt;4,"Cek lagi","OK"))</f>
        <v>-</v>
      </c>
      <c r="K320" s="25" t="str">
        <f>IF(Pengawas!K320="","-",IF(Pengawas!K320&gt;5,"Tidak valid",IF(Pengawas!K320&lt;1,"Tidak valid","OK")))</f>
        <v>-</v>
      </c>
      <c r="L320" s="25" t="str">
        <f>IF(Pengawas!L320="","-",IF(VALUE(LEFT(Pengawas!L320,1))&gt;1,"Tidak valid","OK"))</f>
        <v>-</v>
      </c>
      <c r="M320" s="25" t="str">
        <f>IF(Pengawas!M320="","-",IF(VALUE(LEFT(Pengawas!M320,1))&gt;1,"Tidak valid","OK"))</f>
        <v>-</v>
      </c>
      <c r="N320" s="25" t="str">
        <f>IF(Pengawas!N320="","-",IF(VALUE(LEFT(Pengawas!N320,2))&gt;31,"Tanggal tidak valid",IF(VALUE(LEFT(RIGHT(Pengawas!N320,7),2))&gt;12,"Bulan tidak valid",IF(VALUE(RIGHT(Pengawas!N320,4))&gt;2015,"Tahun cek lagi",IF(VALUE(RIGHT(Pengawas!N320,4))&lt;1930,"Tahun cek lagi","OK")))))</f>
        <v>-</v>
      </c>
      <c r="O320" s="26" t="str">
        <f>IF(Pengawas!O320="","-",IF(VALUE(LEFT(Pengawas!O320,2))&gt;31,"Tanggal tidak valid",IF(VALUE(LEFT(RIGHT(Pengawas!O320,7),2))&gt;12,"Bulan tidak valid",IF(VALUE(RIGHT(Pengawas!O320,4))&gt;2015,"Tahun cek lagi",IF(VALUE(RIGHT(Pengawas!O320,4))&lt;1930,"Tahun cek lagi","OK")))))</f>
        <v>-</v>
      </c>
      <c r="P320" s="26" t="str">
        <f>IF(Pengawas!P320="","-",IF(VALUE(LEFT(Pengawas!P320,2))&gt;31,"Tanggal tidak valid",IF(VALUE(LEFT(RIGHT(Pengawas!P320,7),2))&gt;12,"Bulan tidak valid",IF(VALUE(RIGHT(Pengawas!P320,4))&gt;2015,"Tahun cek lagi",IF(VALUE(RIGHT(Pengawas!P320,4))&lt;1930,"Tahun cek lagi","OK")))))</f>
        <v>-</v>
      </c>
      <c r="Q320" s="25" t="str">
        <f>IF(Pengawas!Q320="","-",IF(Pengawas!Q320&gt;3,"Tidak valid",IF(Pengawas!Q320&lt;1,"Tidak valid","OK")))</f>
        <v>-</v>
      </c>
      <c r="R320" s="25" t="str">
        <f>IF(Pengawas!R320="","-",IF(Pengawas!R320&gt;20000000,"Cek lagi",IF(Pengawas!R320&lt;50000,"Cek lagi","OK")))</f>
        <v>-</v>
      </c>
      <c r="S320" s="25" t="str">
        <f>IF(Pengawas!S320="","-",IF(Pengawas!S320&gt;3,"Tidak valid",IF(Pengawas!S320&lt;1,"Tidak valid","OK")))</f>
        <v>-</v>
      </c>
      <c r="T320" s="25" t="str">
        <f>IF(Pengawas!T320="","-",IF(Pengawas!T320&gt;6,"Tidak valid",IF(Pengawas!T320&lt;1,"Tidak valid","OK")))</f>
        <v>-</v>
      </c>
      <c r="U320" s="25" t="str">
        <f>IF(Pengawas!U320="","-",IF(Pengawas!U320&gt;4,"Tidak valid",IF(Pengawas!U320&lt;1,"Tidak valid","OK")))</f>
        <v>-</v>
      </c>
      <c r="V320" s="25" t="str">
        <f>IF(Pengawas!V320="","-",IF(Pengawas!V320&gt;2,"Tidak valid",IF(Pengawas!V320&lt;1,"Tidak valid","OK")))</f>
        <v>-</v>
      </c>
      <c r="W320" s="25" t="str">
        <f>IF(Pengawas!V320="","-",IF(Pengawas!V320=1,IF(Pengawas!W320="","Harap diisi","OK"),IF(Pengawas!V320=2,IF(Pengawas!W320="","Harap diisi","OK"),IF(Pengawas!V321&lt;1,"-",IF(Pengawas!V321&gt;2,"-","OK")))))</f>
        <v>-</v>
      </c>
      <c r="X320" s="25" t="str">
        <f>IF(Pengawas!V320="","-",IF(Pengawas!V320=1,IF(Pengawas!X320="","Harap diisi","OK"),IF(Pengawas!V320=2,IF(Pengawas!X320="","Harap diisi","OK"),IF(Pengawas!V321&lt;1,"-",IF(Pengawas!V321&gt;2,"-","OK")))))</f>
        <v>-</v>
      </c>
      <c r="Y320" s="25" t="str">
        <f>IF(Pengawas!V320="","-",IF(Pengawas!V320=1,IF(Pengawas!Y320="","Harap diisi","OK"),IF(Pengawas!V320=2,IF(Pengawas!Y320="","Harap diisi","OK"),IF(Pengawas!V321&lt;1,"-",IF(Pengawas!V321&gt;2,"-","OK")))))</f>
        <v>-</v>
      </c>
      <c r="Z320" s="25" t="str">
        <f>IF(Pengawas!V320="","-",IF(Pengawas!V320=1,IF(Pengawas!Z320="","Harap diisi","OK"),IF(Pengawas!V320=2,IF(Pengawas!Z320="","Harap diisi","OK"),IF(Pengawas!V321&lt;1,"-",IF(Pengawas!V321&gt;2,"-","OK")))))</f>
        <v>-</v>
      </c>
      <c r="AA320" s="25" t="str">
        <f>IF(Pengawas!V320="","-",IF(Pengawas!V320=1,IF(Pengawas!AA320="","Harap diisi","OK"),IF(Pengawas!V320=2,IF(Pengawas!AA320="","Harap diisi","OK"),IF(Pengawas!V321&lt;1,"-",IF(Pengawas!V321&gt;2,"-","OK")))))</f>
        <v>-</v>
      </c>
      <c r="AB320" s="25" t="str">
        <f>IF(Pengawas!V320="","-",IF(Pengawas!V320=1,IF(Pengawas!AB320="","Harap diisi","OK"),IF(Pengawas!V320=2,IF(Pengawas!AB320="","Harap diisi","OK"),IF(Pengawas!V321&lt;1,"-",IF(Pengawas!V321&gt;2,"-","OK")))))</f>
        <v>-</v>
      </c>
      <c r="AC320" s="25" t="str">
        <f>IF(Pengawas!V320="","-",IF(Pengawas!V320=1,IF(Pengawas!AC320="","Harap diisi","OK"),IF(Pengawas!V320=2,IF(Pengawas!AC320="","Harap diisi","OK"),IF(Pengawas!V321&lt;1,"-",IF(Pengawas!V321&gt;2,"-","OK")))))</f>
        <v>-</v>
      </c>
      <c r="AD320" s="25" t="str">
        <f>IF(Pengawas!V320="","-",IF(Pengawas!V320=1,IF(Pengawas!AD320="","OK","Harap dikosongkan"),IF(Pengawas!V320=2,IF(Pengawas!AD320="","Harap diisi","OK"),IF(Pengawas!V321&lt;1,"-",IF(Pengawas!V321&gt;2,"-","OK")))))</f>
        <v>-</v>
      </c>
      <c r="AE320" s="25" t="str">
        <f>IF(Pengawas!V320="","-",IF(Pengawas!V320=1,IF(Pengawas!AE320="","OK","Harap dikosongkan"),IF(Pengawas!V320=2,IF(Pengawas!AE320="","Harap diisi","OK"),IF(Pengawas!V321&lt;1,"-",IF(Pengawas!V321&gt;2,"-","OK")))))</f>
        <v>-</v>
      </c>
      <c r="AF320" s="25" t="str">
        <f>IF(Pengawas!V320="","-",IF(Pengawas!V320=1,IF(Pengawas!AF320="","OK","Harap dikosongkan"),IF(Pengawas!V320=2,IF(Pengawas!AF320="","Harap diisi","OK"),IF(Pengawas!V321&lt;1,"-",IF(Pengawas!V321&gt;2,"-","OK")))))</f>
        <v>-</v>
      </c>
      <c r="AG320" s="25" t="str">
        <f>IF(Pengawas!V320="","-",IF(Pengawas!V320=1,IF(Pengawas!AG320="","OK","Harap dikosongkan"),IF(Pengawas!V320=2,IF(Pengawas!AG320="","Harap diisi","OK"),IF(Pengawas!V321&lt;1,"-",IF(Pengawas!V321&gt;2,"-","OK")))))</f>
        <v>-</v>
      </c>
      <c r="AH320" s="25" t="str">
        <f>IF(Pengawas!V320="","-",IF(Pengawas!V320=1,IF(Pengawas!AH320="","OK","Harap dikosongkan"),IF(Pengawas!V320=2,IF(Pengawas!AH320="","Harap diisi","OK"),IF(Pengawas!V321&lt;1,"-",IF(Pengawas!V321&gt;2,"-","OK")))))</f>
        <v>-</v>
      </c>
      <c r="AI320" s="25" t="str">
        <f>IF(Pengawas!V320="","-",IF(Pengawas!V320=1,IF(Pengawas!AI320="","OK","Harap dikosongkan"),IF(Pengawas!V320=2,IF(Pengawas!AI320="","Harap diisi","OK"),IF(Pengawas!V321&lt;1,"-",IF(Pengawas!V321&gt;2,"-","OK")))))</f>
        <v>-</v>
      </c>
      <c r="AJ320" s="25" t="str">
        <f>IF(Pengawas!V320="","-",IF(Pengawas!V320=1,IF(Pengawas!AJ320="","OK","Harap dikosongkan"),IF(Pengawas!V320=2,IF(Pengawas!AJ320="","Harap diisi","OK"),IF(Pengawas!V321&lt;1,"-",IF(Pengawas!V321&gt;2,"-","OK")))))</f>
        <v>-</v>
      </c>
      <c r="AK320" s="25" t="str">
        <f>IF(Pengawas!V320="","-",IF(Pengawas!V320=1,IF(Pengawas!AK320="","OK","Harap dikosongkan"),IF(Pengawas!V320=2,IF(Pengawas!AK320="","Harap diisi","OK"),IF(Pengawas!V321&lt;1,"-",IF(Pengawas!V321&gt;2,"-","OK")))))</f>
        <v>-</v>
      </c>
      <c r="AL320" s="25" t="str">
        <f>IF(Pengawas!AL320="","-",IF(Pengawas!AL320&gt;3,"Tidak valid",IF(Pengawas!AL320&lt;1,"Tidak valid","OK")))</f>
        <v>-</v>
      </c>
      <c r="AM320" s="25" t="str">
        <f>IF(Pengawas!AL320="",IF(Pengawas!AM320="","-","Harap dikosongkan"),IF(Pengawas!AL320&lt;&gt;1,IF(Pengawas!AM320="","OK","Harap dikosongkan"),IF(Pengawas!AM320="","Harap diisi",IF(Pengawas!AM320&gt;2015,"Cek lagi",IF(Pengawas!AM320&lt;2005,"Cek lagi","OK")))))</f>
        <v>-</v>
      </c>
      <c r="AN320" s="25" t="str">
        <f>IF(Pengawas!AL320="",IF(Pengawas!AN320="","-","Harap dikosongkan"),IF(Pengawas!AL320&lt;&gt;1,IF(Pengawas!AN320="","OK","Harap dikosongkan"),IF(Pengawas!AN320="","Harap diisi",IF(VALUE(Pengawas!AN320)&gt;33,"Tidak valid",IF(VALUE(Pengawas!AN320)&lt;1,"Tidak valid","OK")))))</f>
        <v>-</v>
      </c>
      <c r="AO320" s="25" t="str">
        <f>IF(Pengawas!AL320="",IF(Pengawas!AO320="","-","Harap dikosongkan"),IF(Pengawas!AL320&lt;&gt;1,IF(Pengawas!AO320="","OK","Harap dikosongkan"),IF(Pengawas!AO320="","Harap diisi",IF(Pengawas!AO320&gt;1,"Tidak valid","OK"))))</f>
        <v>-</v>
      </c>
      <c r="AP320" s="25" t="str">
        <f>IF(Pengawas!AL320&gt;1,"OK",IF(Pengawas!AO320="",IF(Pengawas!AP320="","-","Kolom AO cek lagi"),IF(Pengawas!AO320=0,IF(Pengawas!AP320="","OK","Harap dikosongkan"),IF(Pengawas!AP320="","Harap diisi",IF(LEN(Pengawas!AP320)&lt;12,"Tidak valid",IF(LEN(Pengawas!AP320)&gt;14,"Tidak valid","OK"))))))</f>
        <v>-</v>
      </c>
      <c r="AQ320" s="26" t="str">
        <f>IF(Pengawas!AL320&gt;1,"OK",IF(Pengawas!AO320="",IF(Pengawas!AQ320="","-","Kolom AO cek lagi"),IF(Pengawas!AO320=0,IF(Pengawas!AQ320="","OK","Harap dikosongkan"),IF(Pengawas!AQ320="","Harap diisi",IF(LEN(Pengawas!AQ320)&lt;5,"Cek lagi","OK")))))</f>
        <v>-</v>
      </c>
      <c r="AR320" s="26" t="str">
        <f>IF(Pengawas!AL320&gt;1,"OK",IF(Pengawas!AO320="",IF(Pengawas!AR320="","-","Kolom AT cek lagi"),IF(Pengawas!AO320=0,IF(Pengawas!AR320="","OK","Harap dikosongkan"),IF(Pengawas!AR320="","Harap diisi",IF(VALUE(LEFT(Pengawas!AR320,2))&gt;31,"Tanggal tidak valid",IF(VALUE(LEFT(RIGHT(Pengawas!AR320,7),2))&gt;12,"Bulan tidak valid",IF(VALUE(RIGHT(Pengawas!AR320,4))&gt;2016,"Tahun cek lagi",IF(VALUE(RIGHT(Pengawas!AR320,4))&lt;2005,"Tahun cek lagi","OK"))))))))</f>
        <v>-</v>
      </c>
      <c r="AS320" s="25" t="str">
        <f>IF(Pengawas!AP320="",IF(Pengawas!AS320="","-","Harap dikosongkan"),IF(Pengawas!AP320&lt;&gt;"",IF(Pengawas!AS320="","Harap diisi",IF(Pengawas!AS320&gt;1,"Tidak valid","OK"))))</f>
        <v>-</v>
      </c>
      <c r="AT320" s="25" t="str">
        <f>IF(Pengawas!AS320="",IF(Pengawas!AT320="","-","Harap dikosongkan"),IF(Pengawas!AS320&lt;&gt;1,IF(Pengawas!AT320="","OK","Harap dikosongkan"),IF(Pengawas!AS320="",IF(Pengawas!AT320="","-","Harap dikosongkan"),IF(Pengawas!AS320=0,IF(Pengawas!AT320="","OK","Harap dikosongkan"),IF(Pengawas!AT320="","Harap diisi",IF(Pengawas!AT320&gt;2016,"Cek lagi",IF(Pengawas!AT320&lt;2005,"Cek lagi",IF(Pengawas!AM320&gt;Pengawas!AT320,"Cek lagi dengan Kolom AL","OK"))))))))</f>
        <v>-</v>
      </c>
      <c r="AU320" s="25" t="str">
        <f>IF(Pengawas!AS320="",IF(Pengawas!AU320="","-","Harap dikosongkan"),IF(Pengawas!AS320&lt;&gt;1,IF(Pengawas!AU320="","OK","Harap dikosongkan"),IF(Pengawas!AS320="",IF(Pengawas!AU320="","-","Harap dikosongkan"),IF(Pengawas!AS320=0,IF(Pengawas!AU320="","OK","Harap dikosongkan"),IF(Pengawas!AU320="","Harap diisi",IF(Pengawas!AU320&gt;20000000,"Cek lagi",IF(Pengawas!AU320&lt;100000,"Cek lagi","OK")))))))</f>
        <v>-</v>
      </c>
      <c r="AV320" s="25" t="str">
        <f>IF(Pengawas!AV320="","-",IF(Pengawas!AV320&gt;3,"Tidak valid","OK"))</f>
        <v>-</v>
      </c>
      <c r="AW320" s="25" t="str">
        <f>IF(Pengawas!AV320="",IF(Pengawas!AW320="","-","Harap dikosongkan"),IF(Pengawas!AV320=0,IF(Pengawas!AW320="","OK","Harap dikosongkan"),IF(Pengawas!AV320&gt;0,IF(Pengawas!AW320="","Harap diisi",IF(Pengawas!AW320&gt;2015,"Tidak valid","OK")))))</f>
        <v>-</v>
      </c>
      <c r="AX320" s="25" t="str">
        <f>IF(Pengawas!AV320="",IF(Pengawas!AX320="","-","Harap dikosongkan"),IF(Pengawas!AV320=0,IF(Pengawas!AX320="","OK","Harap dikosongkan"),IF(Pengawas!AV320&gt;0,IF(Pengawas!AX320="","Harap diisi",IF(Pengawas!AX320="","-",IF(Pengawas!AX320&gt;1,"Tidak valid","OK"))))))</f>
        <v>-</v>
      </c>
      <c r="AY320" s="25" t="str">
        <f>IF(Pengawas!AY320="","-",IF(Pengawas!AY320&gt;2,"Tidak valid","OK"))</f>
        <v>-</v>
      </c>
      <c r="AZ320" s="25" t="str">
        <f>IF(Pengawas!AY320="",IF(Pengawas!AZ320="","-","Harap dikosongkan"),IF(Pengawas!AY320=0,IF(Pengawas!AZ320="","OK","Harap dikosongkan"),IF(Pengawas!AZ320="","Harap diisi",IF(Pengawas!AZ320&gt;2015,"Cek lagi",IF(Pengawas!AZ320&lt;2000,"Cek lagi","OK")))))</f>
        <v>-</v>
      </c>
      <c r="BA320" s="25" t="str">
        <f>IF(Pengawas!BA320="","-",IF(LEN(Pengawas!BA320)&lt;5,"Cek lagi","OK"))</f>
        <v>-</v>
      </c>
      <c r="BB320" s="25" t="str">
        <f>IF(Pengawas!BB320="","-",IF(LEN(Pengawas!BB320)&lt;4,"Cek lagi","OK"))</f>
        <v>-</v>
      </c>
      <c r="BC320" s="25" t="str">
        <f>IF(Pengawas!BC320="","-",IF(LEN(Pengawas!BC320)&lt;4,"Cek lagi","OK"))</f>
        <v>-</v>
      </c>
      <c r="BD320" s="25" t="str">
        <f>IF(Pengawas!BD320="","-",IF(LEN(Pengawas!BD320)&lt;4,"Cek lagi","OK"))</f>
        <v>-</v>
      </c>
      <c r="BE320" s="25" t="str">
        <f>IF(Pengawas!BE320="","-",IF(LEN(Pengawas!BE320)&lt;4,"Cek lagi","OK"))</f>
        <v>-</v>
      </c>
      <c r="BF320" s="25" t="str">
        <f>IF(Pengawas!BF320="","-",IF(LEN(Pengawas!BF320)&lt;&gt;5,"Tidak valid","OK"))</f>
        <v>-</v>
      </c>
      <c r="BG320" s="25" t="str">
        <f>IF(Pengawas!BG320="","-",IF(LEN(Pengawas!BG320)&lt;9,"Cek lagi",IF(LEN(Pengawas!BG320)&gt;14,"Cek lagi","OK")))</f>
        <v>-</v>
      </c>
    </row>
    <row r="321" spans="1:59" ht="15" customHeight="1" x14ac:dyDescent="0.2">
      <c r="A321" s="25" t="str">
        <f>IF(Pengawas!A321="","-",IF(LEN(Pengawas!A321)&lt;4,"Cek lagi","OK"))</f>
        <v>-</v>
      </c>
      <c r="B321" s="25" t="str">
        <f>IF(Pengawas!B321="","-",IF(LEN(Pengawas!B321)&lt;4,"Cek lagi","OK"))</f>
        <v>-</v>
      </c>
      <c r="C321" s="25" t="str">
        <f>IF(Pengawas!C321="","-",IF(LEN(Pengawas!C321)&lt;&gt;18,"Tidak valid","OK"))</f>
        <v>-</v>
      </c>
      <c r="D321" s="25" t="str">
        <f>IF(Pengawas!D321="","-",IF(LEN(Pengawas!D321)&lt;&gt;16,"Tidak valid","OK"))</f>
        <v>-</v>
      </c>
      <c r="E321" s="25" t="str">
        <f>IF(Pengawas!E321="","-",IF(LEN(Pengawas!E321)&lt;4,"Cek lagi","OK"))</f>
        <v>-</v>
      </c>
      <c r="F321" s="25" t="str">
        <f>IF(Pengawas!F321="","-",IF(LEN(Pengawas!F321)&lt;&gt;16,"Tidak valid","OK"))</f>
        <v>-</v>
      </c>
      <c r="G321" s="25" t="str">
        <f>IF(Pengawas!G321="","-",IF(LEN(Pengawas!G321)&lt;4,"Cek lagi","OK"))</f>
        <v>-</v>
      </c>
      <c r="H321" s="26" t="str">
        <f>IF(Pengawas!H321="","-",IF(VALUE(LEFT(Pengawas!H321,2))&gt;31,"Tanggal tidak valid",IF(VALUE(LEFT(RIGHT(Pengawas!H321,7),2))&gt;12,"Bulan tidak valid",IF(VALUE(RIGHT(Pengawas!H321,4))&gt;1990,"Umur terlalu muda",IF(VALUE(RIGHT(Pengawas!H321,4))&lt;1955,"Umur terlalu tua","OK")))))</f>
        <v>-</v>
      </c>
      <c r="I321" s="25" t="str">
        <f>IF(Pengawas!I321="","-",IF(Pengawas!I321="L","OK",IF(Pengawas!I321="P","OK","Tidak valid")))</f>
        <v>-</v>
      </c>
      <c r="J321" s="25" t="str">
        <f>IF(Pengawas!J321="","-",IF(LEN(Pengawas!J321)&lt;4,"Cek lagi","OK"))</f>
        <v>-</v>
      </c>
      <c r="K321" s="25" t="str">
        <f>IF(Pengawas!K321="","-",IF(Pengawas!K321&gt;5,"Tidak valid",IF(Pengawas!K321&lt;1,"Tidak valid","OK")))</f>
        <v>-</v>
      </c>
      <c r="L321" s="25" t="str">
        <f>IF(Pengawas!L321="","-",IF(VALUE(LEFT(Pengawas!L321,1))&gt;1,"Tidak valid","OK"))</f>
        <v>-</v>
      </c>
      <c r="M321" s="25" t="str">
        <f>IF(Pengawas!M321="","-",IF(VALUE(LEFT(Pengawas!M321,1))&gt;1,"Tidak valid","OK"))</f>
        <v>-</v>
      </c>
      <c r="N321" s="25" t="str">
        <f>IF(Pengawas!N321="","-",IF(VALUE(LEFT(Pengawas!N321,2))&gt;31,"Tanggal tidak valid",IF(VALUE(LEFT(RIGHT(Pengawas!N321,7),2))&gt;12,"Bulan tidak valid",IF(VALUE(RIGHT(Pengawas!N321,4))&gt;2015,"Tahun cek lagi",IF(VALUE(RIGHT(Pengawas!N321,4))&lt;1930,"Tahun cek lagi","OK")))))</f>
        <v>-</v>
      </c>
      <c r="O321" s="26" t="str">
        <f>IF(Pengawas!O321="","-",IF(VALUE(LEFT(Pengawas!O321,2))&gt;31,"Tanggal tidak valid",IF(VALUE(LEFT(RIGHT(Pengawas!O321,7),2))&gt;12,"Bulan tidak valid",IF(VALUE(RIGHT(Pengawas!O321,4))&gt;2015,"Tahun cek lagi",IF(VALUE(RIGHT(Pengawas!O321,4))&lt;1930,"Tahun cek lagi","OK")))))</f>
        <v>-</v>
      </c>
      <c r="P321" s="26" t="str">
        <f>IF(Pengawas!P321="","-",IF(VALUE(LEFT(Pengawas!P321,2))&gt;31,"Tanggal tidak valid",IF(VALUE(LEFT(RIGHT(Pengawas!P321,7),2))&gt;12,"Bulan tidak valid",IF(VALUE(RIGHT(Pengawas!P321,4))&gt;2015,"Tahun cek lagi",IF(VALUE(RIGHT(Pengawas!P321,4))&lt;1930,"Tahun cek lagi","OK")))))</f>
        <v>-</v>
      </c>
      <c r="Q321" s="25" t="str">
        <f>IF(Pengawas!Q321="","-",IF(Pengawas!Q321&gt;3,"Tidak valid",IF(Pengawas!Q321&lt;1,"Tidak valid","OK")))</f>
        <v>-</v>
      </c>
      <c r="R321" s="25" t="str">
        <f>IF(Pengawas!R321="","-",IF(Pengawas!R321&gt;20000000,"Cek lagi",IF(Pengawas!R321&lt;50000,"Cek lagi","OK")))</f>
        <v>-</v>
      </c>
      <c r="S321" s="25" t="str">
        <f>IF(Pengawas!S321="","-",IF(Pengawas!S321&gt;3,"Tidak valid",IF(Pengawas!S321&lt;1,"Tidak valid","OK")))</f>
        <v>-</v>
      </c>
      <c r="T321" s="25" t="str">
        <f>IF(Pengawas!T321="","-",IF(Pengawas!T321&gt;6,"Tidak valid",IF(Pengawas!T321&lt;1,"Tidak valid","OK")))</f>
        <v>-</v>
      </c>
      <c r="U321" s="25" t="str">
        <f>IF(Pengawas!U321="","-",IF(Pengawas!U321&gt;4,"Tidak valid",IF(Pengawas!U321&lt;1,"Tidak valid","OK")))</f>
        <v>-</v>
      </c>
      <c r="V321" s="25" t="str">
        <f>IF(Pengawas!V321="","-",IF(Pengawas!V321&gt;2,"Tidak valid",IF(Pengawas!V321&lt;1,"Tidak valid","OK")))</f>
        <v>-</v>
      </c>
      <c r="W321" s="25" t="str">
        <f>IF(Pengawas!V321="","-",IF(Pengawas!V321=1,IF(Pengawas!W321="","Harap diisi","OK"),IF(Pengawas!V321=2,IF(Pengawas!W321="","Harap diisi","OK"),IF(Pengawas!V322&lt;1,"-",IF(Pengawas!V322&gt;2,"-","OK")))))</f>
        <v>-</v>
      </c>
      <c r="X321" s="25" t="str">
        <f>IF(Pengawas!V321="","-",IF(Pengawas!V321=1,IF(Pengawas!X321="","Harap diisi","OK"),IF(Pengawas!V321=2,IF(Pengawas!X321="","Harap diisi","OK"),IF(Pengawas!V322&lt;1,"-",IF(Pengawas!V322&gt;2,"-","OK")))))</f>
        <v>-</v>
      </c>
      <c r="Y321" s="25" t="str">
        <f>IF(Pengawas!V321="","-",IF(Pengawas!V321=1,IF(Pengawas!Y321="","Harap diisi","OK"),IF(Pengawas!V321=2,IF(Pengawas!Y321="","Harap diisi","OK"),IF(Pengawas!V322&lt;1,"-",IF(Pengawas!V322&gt;2,"-","OK")))))</f>
        <v>-</v>
      </c>
      <c r="Z321" s="25" t="str">
        <f>IF(Pengawas!V321="","-",IF(Pengawas!V321=1,IF(Pengawas!Z321="","Harap diisi","OK"),IF(Pengawas!V321=2,IF(Pengawas!Z321="","Harap diisi","OK"),IF(Pengawas!V322&lt;1,"-",IF(Pengawas!V322&gt;2,"-","OK")))))</f>
        <v>-</v>
      </c>
      <c r="AA321" s="25" t="str">
        <f>IF(Pengawas!V321="","-",IF(Pengawas!V321=1,IF(Pengawas!AA321="","Harap diisi","OK"),IF(Pengawas!V321=2,IF(Pengawas!AA321="","Harap diisi","OK"),IF(Pengawas!V322&lt;1,"-",IF(Pengawas!V322&gt;2,"-","OK")))))</f>
        <v>-</v>
      </c>
      <c r="AB321" s="25" t="str">
        <f>IF(Pengawas!V321="","-",IF(Pengawas!V321=1,IF(Pengawas!AB321="","Harap diisi","OK"),IF(Pengawas!V321=2,IF(Pengawas!AB321="","Harap diisi","OK"),IF(Pengawas!V322&lt;1,"-",IF(Pengawas!V322&gt;2,"-","OK")))))</f>
        <v>-</v>
      </c>
      <c r="AC321" s="25" t="str">
        <f>IF(Pengawas!V321="","-",IF(Pengawas!V321=1,IF(Pengawas!AC321="","Harap diisi","OK"),IF(Pengawas!V321=2,IF(Pengawas!AC321="","Harap diisi","OK"),IF(Pengawas!V322&lt;1,"-",IF(Pengawas!V322&gt;2,"-","OK")))))</f>
        <v>-</v>
      </c>
      <c r="AD321" s="25" t="str">
        <f>IF(Pengawas!V321="","-",IF(Pengawas!V321=1,IF(Pengawas!AD321="","OK","Harap dikosongkan"),IF(Pengawas!V321=2,IF(Pengawas!AD321="","Harap diisi","OK"),IF(Pengawas!V322&lt;1,"-",IF(Pengawas!V322&gt;2,"-","OK")))))</f>
        <v>-</v>
      </c>
      <c r="AE321" s="25" t="str">
        <f>IF(Pengawas!V321="","-",IF(Pengawas!V321=1,IF(Pengawas!AE321="","OK","Harap dikosongkan"),IF(Pengawas!V321=2,IF(Pengawas!AE321="","Harap diisi","OK"),IF(Pengawas!V322&lt;1,"-",IF(Pengawas!V322&gt;2,"-","OK")))))</f>
        <v>-</v>
      </c>
      <c r="AF321" s="25" t="str">
        <f>IF(Pengawas!V321="","-",IF(Pengawas!V321=1,IF(Pengawas!AF321="","OK","Harap dikosongkan"),IF(Pengawas!V321=2,IF(Pengawas!AF321="","Harap diisi","OK"),IF(Pengawas!V322&lt;1,"-",IF(Pengawas!V322&gt;2,"-","OK")))))</f>
        <v>-</v>
      </c>
      <c r="AG321" s="25" t="str">
        <f>IF(Pengawas!V321="","-",IF(Pengawas!V321=1,IF(Pengawas!AG321="","OK","Harap dikosongkan"),IF(Pengawas!V321=2,IF(Pengawas!AG321="","Harap diisi","OK"),IF(Pengawas!V322&lt;1,"-",IF(Pengawas!V322&gt;2,"-","OK")))))</f>
        <v>-</v>
      </c>
      <c r="AH321" s="25" t="str">
        <f>IF(Pengawas!V321="","-",IF(Pengawas!V321=1,IF(Pengawas!AH321="","OK","Harap dikosongkan"),IF(Pengawas!V321=2,IF(Pengawas!AH321="","Harap diisi","OK"),IF(Pengawas!V322&lt;1,"-",IF(Pengawas!V322&gt;2,"-","OK")))))</f>
        <v>-</v>
      </c>
      <c r="AI321" s="25" t="str">
        <f>IF(Pengawas!V321="","-",IF(Pengawas!V321=1,IF(Pengawas!AI321="","OK","Harap dikosongkan"),IF(Pengawas!V321=2,IF(Pengawas!AI321="","Harap diisi","OK"),IF(Pengawas!V322&lt;1,"-",IF(Pengawas!V322&gt;2,"-","OK")))))</f>
        <v>-</v>
      </c>
      <c r="AJ321" s="25" t="str">
        <f>IF(Pengawas!V321="","-",IF(Pengawas!V321=1,IF(Pengawas!AJ321="","OK","Harap dikosongkan"),IF(Pengawas!V321=2,IF(Pengawas!AJ321="","Harap diisi","OK"),IF(Pengawas!V322&lt;1,"-",IF(Pengawas!V322&gt;2,"-","OK")))))</f>
        <v>-</v>
      </c>
      <c r="AK321" s="25" t="str">
        <f>IF(Pengawas!V321="","-",IF(Pengawas!V321=1,IF(Pengawas!AK321="","OK","Harap dikosongkan"),IF(Pengawas!V321=2,IF(Pengawas!AK321="","Harap diisi","OK"),IF(Pengawas!V322&lt;1,"-",IF(Pengawas!V322&gt;2,"-","OK")))))</f>
        <v>-</v>
      </c>
      <c r="AL321" s="25" t="str">
        <f>IF(Pengawas!AL321="","-",IF(Pengawas!AL321&gt;3,"Tidak valid",IF(Pengawas!AL321&lt;1,"Tidak valid","OK")))</f>
        <v>-</v>
      </c>
      <c r="AM321" s="25" t="str">
        <f>IF(Pengawas!AL321="",IF(Pengawas!AM321="","-","Harap dikosongkan"),IF(Pengawas!AL321&lt;&gt;1,IF(Pengawas!AM321="","OK","Harap dikosongkan"),IF(Pengawas!AM321="","Harap diisi",IF(Pengawas!AM321&gt;2015,"Cek lagi",IF(Pengawas!AM321&lt;2005,"Cek lagi","OK")))))</f>
        <v>-</v>
      </c>
      <c r="AN321" s="25" t="str">
        <f>IF(Pengawas!AL321="",IF(Pengawas!AN321="","-","Harap dikosongkan"),IF(Pengawas!AL321&lt;&gt;1,IF(Pengawas!AN321="","OK","Harap dikosongkan"),IF(Pengawas!AN321="","Harap diisi",IF(VALUE(Pengawas!AN321)&gt;33,"Tidak valid",IF(VALUE(Pengawas!AN321)&lt;1,"Tidak valid","OK")))))</f>
        <v>-</v>
      </c>
      <c r="AO321" s="25" t="str">
        <f>IF(Pengawas!AL321="",IF(Pengawas!AO321="","-","Harap dikosongkan"),IF(Pengawas!AL321&lt;&gt;1,IF(Pengawas!AO321="","OK","Harap dikosongkan"),IF(Pengawas!AO321="","Harap diisi",IF(Pengawas!AO321&gt;1,"Tidak valid","OK"))))</f>
        <v>-</v>
      </c>
      <c r="AP321" s="25" t="str">
        <f>IF(Pengawas!AL321&gt;1,"OK",IF(Pengawas!AO321="",IF(Pengawas!AP321="","-","Kolom AO cek lagi"),IF(Pengawas!AO321=0,IF(Pengawas!AP321="","OK","Harap dikosongkan"),IF(Pengawas!AP321="","Harap diisi",IF(LEN(Pengawas!AP321)&lt;12,"Tidak valid",IF(LEN(Pengawas!AP321)&gt;14,"Tidak valid","OK"))))))</f>
        <v>-</v>
      </c>
      <c r="AQ321" s="26" t="str">
        <f>IF(Pengawas!AL321&gt;1,"OK",IF(Pengawas!AO321="",IF(Pengawas!AQ321="","-","Kolom AO cek lagi"),IF(Pengawas!AO321=0,IF(Pengawas!AQ321="","OK","Harap dikosongkan"),IF(Pengawas!AQ321="","Harap diisi",IF(LEN(Pengawas!AQ321)&lt;5,"Cek lagi","OK")))))</f>
        <v>-</v>
      </c>
      <c r="AR321" s="26" t="str">
        <f>IF(Pengawas!AL321&gt;1,"OK",IF(Pengawas!AO321="",IF(Pengawas!AR321="","-","Kolom AT cek lagi"),IF(Pengawas!AO321=0,IF(Pengawas!AR321="","OK","Harap dikosongkan"),IF(Pengawas!AR321="","Harap diisi",IF(VALUE(LEFT(Pengawas!AR321,2))&gt;31,"Tanggal tidak valid",IF(VALUE(LEFT(RIGHT(Pengawas!AR321,7),2))&gt;12,"Bulan tidak valid",IF(VALUE(RIGHT(Pengawas!AR321,4))&gt;2016,"Tahun cek lagi",IF(VALUE(RIGHT(Pengawas!AR321,4))&lt;2005,"Tahun cek lagi","OK"))))))))</f>
        <v>-</v>
      </c>
      <c r="AS321" s="25" t="str">
        <f>IF(Pengawas!AP321="",IF(Pengawas!AS321="","-","Harap dikosongkan"),IF(Pengawas!AP321&lt;&gt;"",IF(Pengawas!AS321="","Harap diisi",IF(Pengawas!AS321&gt;1,"Tidak valid","OK"))))</f>
        <v>-</v>
      </c>
      <c r="AT321" s="25" t="str">
        <f>IF(Pengawas!AS321="",IF(Pengawas!AT321="","-","Harap dikosongkan"),IF(Pengawas!AS321&lt;&gt;1,IF(Pengawas!AT321="","OK","Harap dikosongkan"),IF(Pengawas!AS321="",IF(Pengawas!AT321="","-","Harap dikosongkan"),IF(Pengawas!AS321=0,IF(Pengawas!AT321="","OK","Harap dikosongkan"),IF(Pengawas!AT321="","Harap diisi",IF(Pengawas!AT321&gt;2016,"Cek lagi",IF(Pengawas!AT321&lt;2005,"Cek lagi",IF(Pengawas!AM321&gt;Pengawas!AT321,"Cek lagi dengan Kolom AL","OK"))))))))</f>
        <v>-</v>
      </c>
      <c r="AU321" s="25" t="str">
        <f>IF(Pengawas!AS321="",IF(Pengawas!AU321="","-","Harap dikosongkan"),IF(Pengawas!AS321&lt;&gt;1,IF(Pengawas!AU321="","OK","Harap dikosongkan"),IF(Pengawas!AS321="",IF(Pengawas!AU321="","-","Harap dikosongkan"),IF(Pengawas!AS321=0,IF(Pengawas!AU321="","OK","Harap dikosongkan"),IF(Pengawas!AU321="","Harap diisi",IF(Pengawas!AU321&gt;20000000,"Cek lagi",IF(Pengawas!AU321&lt;100000,"Cek lagi","OK")))))))</f>
        <v>-</v>
      </c>
      <c r="AV321" s="25" t="str">
        <f>IF(Pengawas!AV321="","-",IF(Pengawas!AV321&gt;3,"Tidak valid","OK"))</f>
        <v>-</v>
      </c>
      <c r="AW321" s="25" t="str">
        <f>IF(Pengawas!AV321="",IF(Pengawas!AW321="","-","Harap dikosongkan"),IF(Pengawas!AV321=0,IF(Pengawas!AW321="","OK","Harap dikosongkan"),IF(Pengawas!AV321&gt;0,IF(Pengawas!AW321="","Harap diisi",IF(Pengawas!AW321&gt;2015,"Tidak valid","OK")))))</f>
        <v>-</v>
      </c>
      <c r="AX321" s="25" t="str">
        <f>IF(Pengawas!AV321="",IF(Pengawas!AX321="","-","Harap dikosongkan"),IF(Pengawas!AV321=0,IF(Pengawas!AX321="","OK","Harap dikosongkan"),IF(Pengawas!AV321&gt;0,IF(Pengawas!AX321="","Harap diisi",IF(Pengawas!AX321="","-",IF(Pengawas!AX321&gt;1,"Tidak valid","OK"))))))</f>
        <v>-</v>
      </c>
      <c r="AY321" s="25" t="str">
        <f>IF(Pengawas!AY321="","-",IF(Pengawas!AY321&gt;2,"Tidak valid","OK"))</f>
        <v>-</v>
      </c>
      <c r="AZ321" s="25" t="str">
        <f>IF(Pengawas!AY321="",IF(Pengawas!AZ321="","-","Harap dikosongkan"),IF(Pengawas!AY321=0,IF(Pengawas!AZ321="","OK","Harap dikosongkan"),IF(Pengawas!AZ321="","Harap diisi",IF(Pengawas!AZ321&gt;2015,"Cek lagi",IF(Pengawas!AZ321&lt;2000,"Cek lagi","OK")))))</f>
        <v>-</v>
      </c>
      <c r="BA321" s="25" t="str">
        <f>IF(Pengawas!BA321="","-",IF(LEN(Pengawas!BA321)&lt;5,"Cek lagi","OK"))</f>
        <v>-</v>
      </c>
      <c r="BB321" s="25" t="str">
        <f>IF(Pengawas!BB321="","-",IF(LEN(Pengawas!BB321)&lt;4,"Cek lagi","OK"))</f>
        <v>-</v>
      </c>
      <c r="BC321" s="25" t="str">
        <f>IF(Pengawas!BC321="","-",IF(LEN(Pengawas!BC321)&lt;4,"Cek lagi","OK"))</f>
        <v>-</v>
      </c>
      <c r="BD321" s="25" t="str">
        <f>IF(Pengawas!BD321="","-",IF(LEN(Pengawas!BD321)&lt;4,"Cek lagi","OK"))</f>
        <v>-</v>
      </c>
      <c r="BE321" s="25" t="str">
        <f>IF(Pengawas!BE321="","-",IF(LEN(Pengawas!BE321)&lt;4,"Cek lagi","OK"))</f>
        <v>-</v>
      </c>
      <c r="BF321" s="25" t="str">
        <f>IF(Pengawas!BF321="","-",IF(LEN(Pengawas!BF321)&lt;&gt;5,"Tidak valid","OK"))</f>
        <v>-</v>
      </c>
      <c r="BG321" s="25" t="str">
        <f>IF(Pengawas!BG321="","-",IF(LEN(Pengawas!BG321)&lt;9,"Cek lagi",IF(LEN(Pengawas!BG321)&gt;14,"Cek lagi","OK")))</f>
        <v>-</v>
      </c>
    </row>
    <row r="322" spans="1:59" ht="15" customHeight="1" x14ac:dyDescent="0.2">
      <c r="A322" s="25" t="str">
        <f>IF(Pengawas!A322="","-",IF(LEN(Pengawas!A322)&lt;4,"Cek lagi","OK"))</f>
        <v>-</v>
      </c>
      <c r="B322" s="25" t="str">
        <f>IF(Pengawas!B322="","-",IF(LEN(Pengawas!B322)&lt;4,"Cek lagi","OK"))</f>
        <v>-</v>
      </c>
      <c r="C322" s="25" t="str">
        <f>IF(Pengawas!C322="","-",IF(LEN(Pengawas!C322)&lt;&gt;18,"Tidak valid","OK"))</f>
        <v>-</v>
      </c>
      <c r="D322" s="25" t="str">
        <f>IF(Pengawas!D322="","-",IF(LEN(Pengawas!D322)&lt;&gt;16,"Tidak valid","OK"))</f>
        <v>-</v>
      </c>
      <c r="E322" s="25" t="str">
        <f>IF(Pengawas!E322="","-",IF(LEN(Pengawas!E322)&lt;4,"Cek lagi","OK"))</f>
        <v>-</v>
      </c>
      <c r="F322" s="25" t="str">
        <f>IF(Pengawas!F322="","-",IF(LEN(Pengawas!F322)&lt;&gt;16,"Tidak valid","OK"))</f>
        <v>-</v>
      </c>
      <c r="G322" s="25" t="str">
        <f>IF(Pengawas!G322="","-",IF(LEN(Pengawas!G322)&lt;4,"Cek lagi","OK"))</f>
        <v>-</v>
      </c>
      <c r="H322" s="26" t="str">
        <f>IF(Pengawas!H322="","-",IF(VALUE(LEFT(Pengawas!H322,2))&gt;31,"Tanggal tidak valid",IF(VALUE(LEFT(RIGHT(Pengawas!H322,7),2))&gt;12,"Bulan tidak valid",IF(VALUE(RIGHT(Pengawas!H322,4))&gt;1990,"Umur terlalu muda",IF(VALUE(RIGHT(Pengawas!H322,4))&lt;1955,"Umur terlalu tua","OK")))))</f>
        <v>-</v>
      </c>
      <c r="I322" s="25" t="str">
        <f>IF(Pengawas!I322="","-",IF(Pengawas!I322="L","OK",IF(Pengawas!I322="P","OK","Tidak valid")))</f>
        <v>-</v>
      </c>
      <c r="J322" s="25" t="str">
        <f>IF(Pengawas!J322="","-",IF(LEN(Pengawas!J322)&lt;4,"Cek lagi","OK"))</f>
        <v>-</v>
      </c>
      <c r="K322" s="25" t="str">
        <f>IF(Pengawas!K322="","-",IF(Pengawas!K322&gt;5,"Tidak valid",IF(Pengawas!K322&lt;1,"Tidak valid","OK")))</f>
        <v>-</v>
      </c>
      <c r="L322" s="25" t="str">
        <f>IF(Pengawas!L322="","-",IF(VALUE(LEFT(Pengawas!L322,1))&gt;1,"Tidak valid","OK"))</f>
        <v>-</v>
      </c>
      <c r="M322" s="25" t="str">
        <f>IF(Pengawas!M322="","-",IF(VALUE(LEFT(Pengawas!M322,1))&gt;1,"Tidak valid","OK"))</f>
        <v>-</v>
      </c>
      <c r="N322" s="25" t="str">
        <f>IF(Pengawas!N322="","-",IF(VALUE(LEFT(Pengawas!N322,2))&gt;31,"Tanggal tidak valid",IF(VALUE(LEFT(RIGHT(Pengawas!N322,7),2))&gt;12,"Bulan tidak valid",IF(VALUE(RIGHT(Pengawas!N322,4))&gt;2015,"Tahun cek lagi",IF(VALUE(RIGHT(Pengawas!N322,4))&lt;1930,"Tahun cek lagi","OK")))))</f>
        <v>-</v>
      </c>
      <c r="O322" s="26" t="str">
        <f>IF(Pengawas!O322="","-",IF(VALUE(LEFT(Pengawas!O322,2))&gt;31,"Tanggal tidak valid",IF(VALUE(LEFT(RIGHT(Pengawas!O322,7),2))&gt;12,"Bulan tidak valid",IF(VALUE(RIGHT(Pengawas!O322,4))&gt;2015,"Tahun cek lagi",IF(VALUE(RIGHT(Pengawas!O322,4))&lt;1930,"Tahun cek lagi","OK")))))</f>
        <v>-</v>
      </c>
      <c r="P322" s="26" t="str">
        <f>IF(Pengawas!P322="","-",IF(VALUE(LEFT(Pengawas!P322,2))&gt;31,"Tanggal tidak valid",IF(VALUE(LEFT(RIGHT(Pengawas!P322,7),2))&gt;12,"Bulan tidak valid",IF(VALUE(RIGHT(Pengawas!P322,4))&gt;2015,"Tahun cek lagi",IF(VALUE(RIGHT(Pengawas!P322,4))&lt;1930,"Tahun cek lagi","OK")))))</f>
        <v>-</v>
      </c>
      <c r="Q322" s="25" t="str">
        <f>IF(Pengawas!Q322="","-",IF(Pengawas!Q322&gt;3,"Tidak valid",IF(Pengawas!Q322&lt;1,"Tidak valid","OK")))</f>
        <v>-</v>
      </c>
      <c r="R322" s="25" t="str">
        <f>IF(Pengawas!R322="","-",IF(Pengawas!R322&gt;20000000,"Cek lagi",IF(Pengawas!R322&lt;50000,"Cek lagi","OK")))</f>
        <v>-</v>
      </c>
      <c r="S322" s="25" t="str">
        <f>IF(Pengawas!S322="","-",IF(Pengawas!S322&gt;3,"Tidak valid",IF(Pengawas!S322&lt;1,"Tidak valid","OK")))</f>
        <v>-</v>
      </c>
      <c r="T322" s="25" t="str">
        <f>IF(Pengawas!T322="","-",IF(Pengawas!T322&gt;6,"Tidak valid",IF(Pengawas!T322&lt;1,"Tidak valid","OK")))</f>
        <v>-</v>
      </c>
      <c r="U322" s="25" t="str">
        <f>IF(Pengawas!U322="","-",IF(Pengawas!U322&gt;4,"Tidak valid",IF(Pengawas!U322&lt;1,"Tidak valid","OK")))</f>
        <v>-</v>
      </c>
      <c r="V322" s="25" t="str">
        <f>IF(Pengawas!V322="","-",IF(Pengawas!V322&gt;2,"Tidak valid",IF(Pengawas!V322&lt;1,"Tidak valid","OK")))</f>
        <v>-</v>
      </c>
      <c r="W322" s="25" t="str">
        <f>IF(Pengawas!V322="","-",IF(Pengawas!V322=1,IF(Pengawas!W322="","Harap diisi","OK"),IF(Pengawas!V322=2,IF(Pengawas!W322="","Harap diisi","OK"),IF(Pengawas!V323&lt;1,"-",IF(Pengawas!V323&gt;2,"-","OK")))))</f>
        <v>-</v>
      </c>
      <c r="X322" s="25" t="str">
        <f>IF(Pengawas!V322="","-",IF(Pengawas!V322=1,IF(Pengawas!X322="","Harap diisi","OK"),IF(Pengawas!V322=2,IF(Pengawas!X322="","Harap diisi","OK"),IF(Pengawas!V323&lt;1,"-",IF(Pengawas!V323&gt;2,"-","OK")))))</f>
        <v>-</v>
      </c>
      <c r="Y322" s="25" t="str">
        <f>IF(Pengawas!V322="","-",IF(Pengawas!V322=1,IF(Pengawas!Y322="","Harap diisi","OK"),IF(Pengawas!V322=2,IF(Pengawas!Y322="","Harap diisi","OK"),IF(Pengawas!V323&lt;1,"-",IF(Pengawas!V323&gt;2,"-","OK")))))</f>
        <v>-</v>
      </c>
      <c r="Z322" s="25" t="str">
        <f>IF(Pengawas!V322="","-",IF(Pengawas!V322=1,IF(Pengawas!Z322="","Harap diisi","OK"),IF(Pengawas!V322=2,IF(Pengawas!Z322="","Harap diisi","OK"),IF(Pengawas!V323&lt;1,"-",IF(Pengawas!V323&gt;2,"-","OK")))))</f>
        <v>-</v>
      </c>
      <c r="AA322" s="25" t="str">
        <f>IF(Pengawas!V322="","-",IF(Pengawas!V322=1,IF(Pengawas!AA322="","Harap diisi","OK"),IF(Pengawas!V322=2,IF(Pengawas!AA322="","Harap diisi","OK"),IF(Pengawas!V323&lt;1,"-",IF(Pengawas!V323&gt;2,"-","OK")))))</f>
        <v>-</v>
      </c>
      <c r="AB322" s="25" t="str">
        <f>IF(Pengawas!V322="","-",IF(Pengawas!V322=1,IF(Pengawas!AB322="","Harap diisi","OK"),IF(Pengawas!V322=2,IF(Pengawas!AB322="","Harap diisi","OK"),IF(Pengawas!V323&lt;1,"-",IF(Pengawas!V323&gt;2,"-","OK")))))</f>
        <v>-</v>
      </c>
      <c r="AC322" s="25" t="str">
        <f>IF(Pengawas!V322="","-",IF(Pengawas!V322=1,IF(Pengawas!AC322="","Harap diisi","OK"),IF(Pengawas!V322=2,IF(Pengawas!AC322="","Harap diisi","OK"),IF(Pengawas!V323&lt;1,"-",IF(Pengawas!V323&gt;2,"-","OK")))))</f>
        <v>-</v>
      </c>
      <c r="AD322" s="25" t="str">
        <f>IF(Pengawas!V322="","-",IF(Pengawas!V322=1,IF(Pengawas!AD322="","OK","Harap dikosongkan"),IF(Pengawas!V322=2,IF(Pengawas!AD322="","Harap diisi","OK"),IF(Pengawas!V323&lt;1,"-",IF(Pengawas!V323&gt;2,"-","OK")))))</f>
        <v>-</v>
      </c>
      <c r="AE322" s="25" t="str">
        <f>IF(Pengawas!V322="","-",IF(Pengawas!V322=1,IF(Pengawas!AE322="","OK","Harap dikosongkan"),IF(Pengawas!V322=2,IF(Pengawas!AE322="","Harap diisi","OK"),IF(Pengawas!V323&lt;1,"-",IF(Pengawas!V323&gt;2,"-","OK")))))</f>
        <v>-</v>
      </c>
      <c r="AF322" s="25" t="str">
        <f>IF(Pengawas!V322="","-",IF(Pengawas!V322=1,IF(Pengawas!AF322="","OK","Harap dikosongkan"),IF(Pengawas!V322=2,IF(Pengawas!AF322="","Harap diisi","OK"),IF(Pengawas!V323&lt;1,"-",IF(Pengawas!V323&gt;2,"-","OK")))))</f>
        <v>-</v>
      </c>
      <c r="AG322" s="25" t="str">
        <f>IF(Pengawas!V322="","-",IF(Pengawas!V322=1,IF(Pengawas!AG322="","OK","Harap dikosongkan"),IF(Pengawas!V322=2,IF(Pengawas!AG322="","Harap diisi","OK"),IF(Pengawas!V323&lt;1,"-",IF(Pengawas!V323&gt;2,"-","OK")))))</f>
        <v>-</v>
      </c>
      <c r="AH322" s="25" t="str">
        <f>IF(Pengawas!V322="","-",IF(Pengawas!V322=1,IF(Pengawas!AH322="","OK","Harap dikosongkan"),IF(Pengawas!V322=2,IF(Pengawas!AH322="","Harap diisi","OK"),IF(Pengawas!V323&lt;1,"-",IF(Pengawas!V323&gt;2,"-","OK")))))</f>
        <v>-</v>
      </c>
      <c r="AI322" s="25" t="str">
        <f>IF(Pengawas!V322="","-",IF(Pengawas!V322=1,IF(Pengawas!AI322="","OK","Harap dikosongkan"),IF(Pengawas!V322=2,IF(Pengawas!AI322="","Harap diisi","OK"),IF(Pengawas!V323&lt;1,"-",IF(Pengawas!V323&gt;2,"-","OK")))))</f>
        <v>-</v>
      </c>
      <c r="AJ322" s="25" t="str">
        <f>IF(Pengawas!V322="","-",IF(Pengawas!V322=1,IF(Pengawas!AJ322="","OK","Harap dikosongkan"),IF(Pengawas!V322=2,IF(Pengawas!AJ322="","Harap diisi","OK"),IF(Pengawas!V323&lt;1,"-",IF(Pengawas!V323&gt;2,"-","OK")))))</f>
        <v>-</v>
      </c>
      <c r="AK322" s="25" t="str">
        <f>IF(Pengawas!V322="","-",IF(Pengawas!V322=1,IF(Pengawas!AK322="","OK","Harap dikosongkan"),IF(Pengawas!V322=2,IF(Pengawas!AK322="","Harap diisi","OK"),IF(Pengawas!V323&lt;1,"-",IF(Pengawas!V323&gt;2,"-","OK")))))</f>
        <v>-</v>
      </c>
      <c r="AL322" s="25" t="str">
        <f>IF(Pengawas!AL322="","-",IF(Pengawas!AL322&gt;3,"Tidak valid",IF(Pengawas!AL322&lt;1,"Tidak valid","OK")))</f>
        <v>-</v>
      </c>
      <c r="AM322" s="25" t="str">
        <f>IF(Pengawas!AL322="",IF(Pengawas!AM322="","-","Harap dikosongkan"),IF(Pengawas!AL322&lt;&gt;1,IF(Pengawas!AM322="","OK","Harap dikosongkan"),IF(Pengawas!AM322="","Harap diisi",IF(Pengawas!AM322&gt;2015,"Cek lagi",IF(Pengawas!AM322&lt;2005,"Cek lagi","OK")))))</f>
        <v>-</v>
      </c>
      <c r="AN322" s="25" t="str">
        <f>IF(Pengawas!AL322="",IF(Pengawas!AN322="","-","Harap dikosongkan"),IF(Pengawas!AL322&lt;&gt;1,IF(Pengawas!AN322="","OK","Harap dikosongkan"),IF(Pengawas!AN322="","Harap diisi",IF(VALUE(Pengawas!AN322)&gt;33,"Tidak valid",IF(VALUE(Pengawas!AN322)&lt;1,"Tidak valid","OK")))))</f>
        <v>-</v>
      </c>
      <c r="AO322" s="25" t="str">
        <f>IF(Pengawas!AL322="",IF(Pengawas!AO322="","-","Harap dikosongkan"),IF(Pengawas!AL322&lt;&gt;1,IF(Pengawas!AO322="","OK","Harap dikosongkan"),IF(Pengawas!AO322="","Harap diisi",IF(Pengawas!AO322&gt;1,"Tidak valid","OK"))))</f>
        <v>-</v>
      </c>
      <c r="AP322" s="25" t="str">
        <f>IF(Pengawas!AL322&gt;1,"OK",IF(Pengawas!AO322="",IF(Pengawas!AP322="","-","Kolom AO cek lagi"),IF(Pengawas!AO322=0,IF(Pengawas!AP322="","OK","Harap dikosongkan"),IF(Pengawas!AP322="","Harap diisi",IF(LEN(Pengawas!AP322)&lt;12,"Tidak valid",IF(LEN(Pengawas!AP322)&gt;14,"Tidak valid","OK"))))))</f>
        <v>-</v>
      </c>
      <c r="AQ322" s="26" t="str">
        <f>IF(Pengawas!AL322&gt;1,"OK",IF(Pengawas!AO322="",IF(Pengawas!AQ322="","-","Kolom AO cek lagi"),IF(Pengawas!AO322=0,IF(Pengawas!AQ322="","OK","Harap dikosongkan"),IF(Pengawas!AQ322="","Harap diisi",IF(LEN(Pengawas!AQ322)&lt;5,"Cek lagi","OK")))))</f>
        <v>-</v>
      </c>
      <c r="AR322" s="26" t="str">
        <f>IF(Pengawas!AL322&gt;1,"OK",IF(Pengawas!AO322="",IF(Pengawas!AR322="","-","Kolom AT cek lagi"),IF(Pengawas!AO322=0,IF(Pengawas!AR322="","OK","Harap dikosongkan"),IF(Pengawas!AR322="","Harap diisi",IF(VALUE(LEFT(Pengawas!AR322,2))&gt;31,"Tanggal tidak valid",IF(VALUE(LEFT(RIGHT(Pengawas!AR322,7),2))&gt;12,"Bulan tidak valid",IF(VALUE(RIGHT(Pengawas!AR322,4))&gt;2016,"Tahun cek lagi",IF(VALUE(RIGHT(Pengawas!AR322,4))&lt;2005,"Tahun cek lagi","OK"))))))))</f>
        <v>-</v>
      </c>
      <c r="AS322" s="25" t="str">
        <f>IF(Pengawas!AP322="",IF(Pengawas!AS322="","-","Harap dikosongkan"),IF(Pengawas!AP322&lt;&gt;"",IF(Pengawas!AS322="","Harap diisi",IF(Pengawas!AS322&gt;1,"Tidak valid","OK"))))</f>
        <v>-</v>
      </c>
      <c r="AT322" s="25" t="str">
        <f>IF(Pengawas!AS322="",IF(Pengawas!AT322="","-","Harap dikosongkan"),IF(Pengawas!AS322&lt;&gt;1,IF(Pengawas!AT322="","OK","Harap dikosongkan"),IF(Pengawas!AS322="",IF(Pengawas!AT322="","-","Harap dikosongkan"),IF(Pengawas!AS322=0,IF(Pengawas!AT322="","OK","Harap dikosongkan"),IF(Pengawas!AT322="","Harap diisi",IF(Pengawas!AT322&gt;2016,"Cek lagi",IF(Pengawas!AT322&lt;2005,"Cek lagi",IF(Pengawas!AM322&gt;Pengawas!AT322,"Cek lagi dengan Kolom AL","OK"))))))))</f>
        <v>-</v>
      </c>
      <c r="AU322" s="25" t="str">
        <f>IF(Pengawas!AS322="",IF(Pengawas!AU322="","-","Harap dikosongkan"),IF(Pengawas!AS322&lt;&gt;1,IF(Pengawas!AU322="","OK","Harap dikosongkan"),IF(Pengawas!AS322="",IF(Pengawas!AU322="","-","Harap dikosongkan"),IF(Pengawas!AS322=0,IF(Pengawas!AU322="","OK","Harap dikosongkan"),IF(Pengawas!AU322="","Harap diisi",IF(Pengawas!AU322&gt;20000000,"Cek lagi",IF(Pengawas!AU322&lt;100000,"Cek lagi","OK")))))))</f>
        <v>-</v>
      </c>
      <c r="AV322" s="25" t="str">
        <f>IF(Pengawas!AV322="","-",IF(Pengawas!AV322&gt;3,"Tidak valid","OK"))</f>
        <v>-</v>
      </c>
      <c r="AW322" s="25" t="str">
        <f>IF(Pengawas!AV322="",IF(Pengawas!AW322="","-","Harap dikosongkan"),IF(Pengawas!AV322=0,IF(Pengawas!AW322="","OK","Harap dikosongkan"),IF(Pengawas!AV322&gt;0,IF(Pengawas!AW322="","Harap diisi",IF(Pengawas!AW322&gt;2015,"Tidak valid","OK")))))</f>
        <v>-</v>
      </c>
      <c r="AX322" s="25" t="str">
        <f>IF(Pengawas!AV322="",IF(Pengawas!AX322="","-","Harap dikosongkan"),IF(Pengawas!AV322=0,IF(Pengawas!AX322="","OK","Harap dikosongkan"),IF(Pengawas!AV322&gt;0,IF(Pengawas!AX322="","Harap diisi",IF(Pengawas!AX322="","-",IF(Pengawas!AX322&gt;1,"Tidak valid","OK"))))))</f>
        <v>-</v>
      </c>
      <c r="AY322" s="25" t="str">
        <f>IF(Pengawas!AY322="","-",IF(Pengawas!AY322&gt;2,"Tidak valid","OK"))</f>
        <v>-</v>
      </c>
      <c r="AZ322" s="25" t="str">
        <f>IF(Pengawas!AY322="",IF(Pengawas!AZ322="","-","Harap dikosongkan"),IF(Pengawas!AY322=0,IF(Pengawas!AZ322="","OK","Harap dikosongkan"),IF(Pengawas!AZ322="","Harap diisi",IF(Pengawas!AZ322&gt;2015,"Cek lagi",IF(Pengawas!AZ322&lt;2000,"Cek lagi","OK")))))</f>
        <v>-</v>
      </c>
      <c r="BA322" s="25" t="str">
        <f>IF(Pengawas!BA322="","-",IF(LEN(Pengawas!BA322)&lt;5,"Cek lagi","OK"))</f>
        <v>-</v>
      </c>
      <c r="BB322" s="25" t="str">
        <f>IF(Pengawas!BB322="","-",IF(LEN(Pengawas!BB322)&lt;4,"Cek lagi","OK"))</f>
        <v>-</v>
      </c>
      <c r="BC322" s="25" t="str">
        <f>IF(Pengawas!BC322="","-",IF(LEN(Pengawas!BC322)&lt;4,"Cek lagi","OK"))</f>
        <v>-</v>
      </c>
      <c r="BD322" s="25" t="str">
        <f>IF(Pengawas!BD322="","-",IF(LEN(Pengawas!BD322)&lt;4,"Cek lagi","OK"))</f>
        <v>-</v>
      </c>
      <c r="BE322" s="25" t="str">
        <f>IF(Pengawas!BE322="","-",IF(LEN(Pengawas!BE322)&lt;4,"Cek lagi","OK"))</f>
        <v>-</v>
      </c>
      <c r="BF322" s="25" t="str">
        <f>IF(Pengawas!BF322="","-",IF(LEN(Pengawas!BF322)&lt;&gt;5,"Tidak valid","OK"))</f>
        <v>-</v>
      </c>
      <c r="BG322" s="25" t="str">
        <f>IF(Pengawas!BG322="","-",IF(LEN(Pengawas!BG322)&lt;9,"Cek lagi",IF(LEN(Pengawas!BG322)&gt;14,"Cek lagi","OK")))</f>
        <v>-</v>
      </c>
    </row>
    <row r="323" spans="1:59" ht="15" customHeight="1" x14ac:dyDescent="0.2">
      <c r="A323" s="25" t="str">
        <f>IF(Pengawas!A323="","-",IF(LEN(Pengawas!A323)&lt;4,"Cek lagi","OK"))</f>
        <v>-</v>
      </c>
      <c r="B323" s="25" t="str">
        <f>IF(Pengawas!B323="","-",IF(LEN(Pengawas!B323)&lt;4,"Cek lagi","OK"))</f>
        <v>-</v>
      </c>
      <c r="C323" s="25" t="str">
        <f>IF(Pengawas!C323="","-",IF(LEN(Pengawas!C323)&lt;&gt;18,"Tidak valid","OK"))</f>
        <v>-</v>
      </c>
      <c r="D323" s="25" t="str">
        <f>IF(Pengawas!D323="","-",IF(LEN(Pengawas!D323)&lt;&gt;16,"Tidak valid","OK"))</f>
        <v>-</v>
      </c>
      <c r="E323" s="25" t="str">
        <f>IF(Pengawas!E323="","-",IF(LEN(Pengawas!E323)&lt;4,"Cek lagi","OK"))</f>
        <v>-</v>
      </c>
      <c r="F323" s="25" t="str">
        <f>IF(Pengawas!F323="","-",IF(LEN(Pengawas!F323)&lt;&gt;16,"Tidak valid","OK"))</f>
        <v>-</v>
      </c>
      <c r="G323" s="25" t="str">
        <f>IF(Pengawas!G323="","-",IF(LEN(Pengawas!G323)&lt;4,"Cek lagi","OK"))</f>
        <v>-</v>
      </c>
      <c r="H323" s="26" t="str">
        <f>IF(Pengawas!H323="","-",IF(VALUE(LEFT(Pengawas!H323,2))&gt;31,"Tanggal tidak valid",IF(VALUE(LEFT(RIGHT(Pengawas!H323,7),2))&gt;12,"Bulan tidak valid",IF(VALUE(RIGHT(Pengawas!H323,4))&gt;1990,"Umur terlalu muda",IF(VALUE(RIGHT(Pengawas!H323,4))&lt;1955,"Umur terlalu tua","OK")))))</f>
        <v>-</v>
      </c>
      <c r="I323" s="25" t="str">
        <f>IF(Pengawas!I323="","-",IF(Pengawas!I323="L","OK",IF(Pengawas!I323="P","OK","Tidak valid")))</f>
        <v>-</v>
      </c>
      <c r="J323" s="25" t="str">
        <f>IF(Pengawas!J323="","-",IF(LEN(Pengawas!J323)&lt;4,"Cek lagi","OK"))</f>
        <v>-</v>
      </c>
      <c r="K323" s="25" t="str">
        <f>IF(Pengawas!K323="","-",IF(Pengawas!K323&gt;5,"Tidak valid",IF(Pengawas!K323&lt;1,"Tidak valid","OK")))</f>
        <v>-</v>
      </c>
      <c r="L323" s="25" t="str">
        <f>IF(Pengawas!L323="","-",IF(VALUE(LEFT(Pengawas!L323,1))&gt;1,"Tidak valid","OK"))</f>
        <v>-</v>
      </c>
      <c r="M323" s="25" t="str">
        <f>IF(Pengawas!M323="","-",IF(VALUE(LEFT(Pengawas!M323,1))&gt;1,"Tidak valid","OK"))</f>
        <v>-</v>
      </c>
      <c r="N323" s="25" t="str">
        <f>IF(Pengawas!N323="","-",IF(VALUE(LEFT(Pengawas!N323,2))&gt;31,"Tanggal tidak valid",IF(VALUE(LEFT(RIGHT(Pengawas!N323,7),2))&gt;12,"Bulan tidak valid",IF(VALUE(RIGHT(Pengawas!N323,4))&gt;2015,"Tahun cek lagi",IF(VALUE(RIGHT(Pengawas!N323,4))&lt;1930,"Tahun cek lagi","OK")))))</f>
        <v>-</v>
      </c>
      <c r="O323" s="26" t="str">
        <f>IF(Pengawas!O323="","-",IF(VALUE(LEFT(Pengawas!O323,2))&gt;31,"Tanggal tidak valid",IF(VALUE(LEFT(RIGHT(Pengawas!O323,7),2))&gt;12,"Bulan tidak valid",IF(VALUE(RIGHT(Pengawas!O323,4))&gt;2015,"Tahun cek lagi",IF(VALUE(RIGHT(Pengawas!O323,4))&lt;1930,"Tahun cek lagi","OK")))))</f>
        <v>-</v>
      </c>
      <c r="P323" s="26" t="str">
        <f>IF(Pengawas!P323="","-",IF(VALUE(LEFT(Pengawas!P323,2))&gt;31,"Tanggal tidak valid",IF(VALUE(LEFT(RIGHT(Pengawas!P323,7),2))&gt;12,"Bulan tidak valid",IF(VALUE(RIGHT(Pengawas!P323,4))&gt;2015,"Tahun cek lagi",IF(VALUE(RIGHT(Pengawas!P323,4))&lt;1930,"Tahun cek lagi","OK")))))</f>
        <v>-</v>
      </c>
      <c r="Q323" s="25" t="str">
        <f>IF(Pengawas!Q323="","-",IF(Pengawas!Q323&gt;3,"Tidak valid",IF(Pengawas!Q323&lt;1,"Tidak valid","OK")))</f>
        <v>-</v>
      </c>
      <c r="R323" s="25" t="str">
        <f>IF(Pengawas!R323="","-",IF(Pengawas!R323&gt;20000000,"Cek lagi",IF(Pengawas!R323&lt;50000,"Cek lagi","OK")))</f>
        <v>-</v>
      </c>
      <c r="S323" s="25" t="str">
        <f>IF(Pengawas!S323="","-",IF(Pengawas!S323&gt;3,"Tidak valid",IF(Pengawas!S323&lt;1,"Tidak valid","OK")))</f>
        <v>-</v>
      </c>
      <c r="T323" s="25" t="str">
        <f>IF(Pengawas!T323="","-",IF(Pengawas!T323&gt;6,"Tidak valid",IF(Pengawas!T323&lt;1,"Tidak valid","OK")))</f>
        <v>-</v>
      </c>
      <c r="U323" s="25" t="str">
        <f>IF(Pengawas!U323="","-",IF(Pengawas!U323&gt;4,"Tidak valid",IF(Pengawas!U323&lt;1,"Tidak valid","OK")))</f>
        <v>-</v>
      </c>
      <c r="V323" s="25" t="str">
        <f>IF(Pengawas!V323="","-",IF(Pengawas!V323&gt;2,"Tidak valid",IF(Pengawas!V323&lt;1,"Tidak valid","OK")))</f>
        <v>-</v>
      </c>
      <c r="W323" s="25" t="str">
        <f>IF(Pengawas!V323="","-",IF(Pengawas!V323=1,IF(Pengawas!W323="","Harap diisi","OK"),IF(Pengawas!V323=2,IF(Pengawas!W323="","Harap diisi","OK"),IF(Pengawas!V324&lt;1,"-",IF(Pengawas!V324&gt;2,"-","OK")))))</f>
        <v>-</v>
      </c>
      <c r="X323" s="25" t="str">
        <f>IF(Pengawas!V323="","-",IF(Pengawas!V323=1,IF(Pengawas!X323="","Harap diisi","OK"),IF(Pengawas!V323=2,IF(Pengawas!X323="","Harap diisi","OK"),IF(Pengawas!V324&lt;1,"-",IF(Pengawas!V324&gt;2,"-","OK")))))</f>
        <v>-</v>
      </c>
      <c r="Y323" s="25" t="str">
        <f>IF(Pengawas!V323="","-",IF(Pengawas!V323=1,IF(Pengawas!Y323="","Harap diisi","OK"),IF(Pengawas!V323=2,IF(Pengawas!Y323="","Harap diisi","OK"),IF(Pengawas!V324&lt;1,"-",IF(Pengawas!V324&gt;2,"-","OK")))))</f>
        <v>-</v>
      </c>
      <c r="Z323" s="25" t="str">
        <f>IF(Pengawas!V323="","-",IF(Pengawas!V323=1,IF(Pengawas!Z323="","Harap diisi","OK"),IF(Pengawas!V323=2,IF(Pengawas!Z323="","Harap diisi","OK"),IF(Pengawas!V324&lt;1,"-",IF(Pengawas!V324&gt;2,"-","OK")))))</f>
        <v>-</v>
      </c>
      <c r="AA323" s="25" t="str">
        <f>IF(Pengawas!V323="","-",IF(Pengawas!V323=1,IF(Pengawas!AA323="","Harap diisi","OK"),IF(Pengawas!V323=2,IF(Pengawas!AA323="","Harap diisi","OK"),IF(Pengawas!V324&lt;1,"-",IF(Pengawas!V324&gt;2,"-","OK")))))</f>
        <v>-</v>
      </c>
      <c r="AB323" s="25" t="str">
        <f>IF(Pengawas!V323="","-",IF(Pengawas!V323=1,IF(Pengawas!AB323="","Harap diisi","OK"),IF(Pengawas!V323=2,IF(Pengawas!AB323="","Harap diisi","OK"),IF(Pengawas!V324&lt;1,"-",IF(Pengawas!V324&gt;2,"-","OK")))))</f>
        <v>-</v>
      </c>
      <c r="AC323" s="25" t="str">
        <f>IF(Pengawas!V323="","-",IF(Pengawas!V323=1,IF(Pengawas!AC323="","Harap diisi","OK"),IF(Pengawas!V323=2,IF(Pengawas!AC323="","Harap diisi","OK"),IF(Pengawas!V324&lt;1,"-",IF(Pengawas!V324&gt;2,"-","OK")))))</f>
        <v>-</v>
      </c>
      <c r="AD323" s="25" t="str">
        <f>IF(Pengawas!V323="","-",IF(Pengawas!V323=1,IF(Pengawas!AD323="","OK","Harap dikosongkan"),IF(Pengawas!V323=2,IF(Pengawas!AD323="","Harap diisi","OK"),IF(Pengawas!V324&lt;1,"-",IF(Pengawas!V324&gt;2,"-","OK")))))</f>
        <v>-</v>
      </c>
      <c r="AE323" s="25" t="str">
        <f>IF(Pengawas!V323="","-",IF(Pengawas!V323=1,IF(Pengawas!AE323="","OK","Harap dikosongkan"),IF(Pengawas!V323=2,IF(Pengawas!AE323="","Harap diisi","OK"),IF(Pengawas!V324&lt;1,"-",IF(Pengawas!V324&gt;2,"-","OK")))))</f>
        <v>-</v>
      </c>
      <c r="AF323" s="25" t="str">
        <f>IF(Pengawas!V323="","-",IF(Pengawas!V323=1,IF(Pengawas!AF323="","OK","Harap dikosongkan"),IF(Pengawas!V323=2,IF(Pengawas!AF323="","Harap diisi","OK"),IF(Pengawas!V324&lt;1,"-",IF(Pengawas!V324&gt;2,"-","OK")))))</f>
        <v>-</v>
      </c>
      <c r="AG323" s="25" t="str">
        <f>IF(Pengawas!V323="","-",IF(Pengawas!V323=1,IF(Pengawas!AG323="","OK","Harap dikosongkan"),IF(Pengawas!V323=2,IF(Pengawas!AG323="","Harap diisi","OK"),IF(Pengawas!V324&lt;1,"-",IF(Pengawas!V324&gt;2,"-","OK")))))</f>
        <v>-</v>
      </c>
      <c r="AH323" s="25" t="str">
        <f>IF(Pengawas!V323="","-",IF(Pengawas!V323=1,IF(Pengawas!AH323="","OK","Harap dikosongkan"),IF(Pengawas!V323=2,IF(Pengawas!AH323="","Harap diisi","OK"),IF(Pengawas!V324&lt;1,"-",IF(Pengawas!V324&gt;2,"-","OK")))))</f>
        <v>-</v>
      </c>
      <c r="AI323" s="25" t="str">
        <f>IF(Pengawas!V323="","-",IF(Pengawas!V323=1,IF(Pengawas!AI323="","OK","Harap dikosongkan"),IF(Pengawas!V323=2,IF(Pengawas!AI323="","Harap diisi","OK"),IF(Pengawas!V324&lt;1,"-",IF(Pengawas!V324&gt;2,"-","OK")))))</f>
        <v>-</v>
      </c>
      <c r="AJ323" s="25" t="str">
        <f>IF(Pengawas!V323="","-",IF(Pengawas!V323=1,IF(Pengawas!AJ323="","OK","Harap dikosongkan"),IF(Pengawas!V323=2,IF(Pengawas!AJ323="","Harap diisi","OK"),IF(Pengawas!V324&lt;1,"-",IF(Pengawas!V324&gt;2,"-","OK")))))</f>
        <v>-</v>
      </c>
      <c r="AK323" s="25" t="str">
        <f>IF(Pengawas!V323="","-",IF(Pengawas!V323=1,IF(Pengawas!AK323="","OK","Harap dikosongkan"),IF(Pengawas!V323=2,IF(Pengawas!AK323="","Harap diisi","OK"),IF(Pengawas!V324&lt;1,"-",IF(Pengawas!V324&gt;2,"-","OK")))))</f>
        <v>-</v>
      </c>
      <c r="AL323" s="25" t="str">
        <f>IF(Pengawas!AL323="","-",IF(Pengawas!AL323&gt;3,"Tidak valid",IF(Pengawas!AL323&lt;1,"Tidak valid","OK")))</f>
        <v>-</v>
      </c>
      <c r="AM323" s="25" t="str">
        <f>IF(Pengawas!AL323="",IF(Pengawas!AM323="","-","Harap dikosongkan"),IF(Pengawas!AL323&lt;&gt;1,IF(Pengawas!AM323="","OK","Harap dikosongkan"),IF(Pengawas!AM323="","Harap diisi",IF(Pengawas!AM323&gt;2015,"Cek lagi",IF(Pengawas!AM323&lt;2005,"Cek lagi","OK")))))</f>
        <v>-</v>
      </c>
      <c r="AN323" s="25" t="str">
        <f>IF(Pengawas!AL323="",IF(Pengawas!AN323="","-","Harap dikosongkan"),IF(Pengawas!AL323&lt;&gt;1,IF(Pengawas!AN323="","OK","Harap dikosongkan"),IF(Pengawas!AN323="","Harap diisi",IF(VALUE(Pengawas!AN323)&gt;33,"Tidak valid",IF(VALUE(Pengawas!AN323)&lt;1,"Tidak valid","OK")))))</f>
        <v>-</v>
      </c>
      <c r="AO323" s="25" t="str">
        <f>IF(Pengawas!AL323="",IF(Pengawas!AO323="","-","Harap dikosongkan"),IF(Pengawas!AL323&lt;&gt;1,IF(Pengawas!AO323="","OK","Harap dikosongkan"),IF(Pengawas!AO323="","Harap diisi",IF(Pengawas!AO323&gt;1,"Tidak valid","OK"))))</f>
        <v>-</v>
      </c>
      <c r="AP323" s="25" t="str">
        <f>IF(Pengawas!AL323&gt;1,"OK",IF(Pengawas!AO323="",IF(Pengawas!AP323="","-","Kolom AO cek lagi"),IF(Pengawas!AO323=0,IF(Pengawas!AP323="","OK","Harap dikosongkan"),IF(Pengawas!AP323="","Harap diisi",IF(LEN(Pengawas!AP323)&lt;12,"Tidak valid",IF(LEN(Pengawas!AP323)&gt;14,"Tidak valid","OK"))))))</f>
        <v>-</v>
      </c>
      <c r="AQ323" s="26" t="str">
        <f>IF(Pengawas!AL323&gt;1,"OK",IF(Pengawas!AO323="",IF(Pengawas!AQ323="","-","Kolom AO cek lagi"),IF(Pengawas!AO323=0,IF(Pengawas!AQ323="","OK","Harap dikosongkan"),IF(Pengawas!AQ323="","Harap diisi",IF(LEN(Pengawas!AQ323)&lt;5,"Cek lagi","OK")))))</f>
        <v>-</v>
      </c>
      <c r="AR323" s="26" t="str">
        <f>IF(Pengawas!AL323&gt;1,"OK",IF(Pengawas!AO323="",IF(Pengawas!AR323="","-","Kolom AT cek lagi"),IF(Pengawas!AO323=0,IF(Pengawas!AR323="","OK","Harap dikosongkan"),IF(Pengawas!AR323="","Harap diisi",IF(VALUE(LEFT(Pengawas!AR323,2))&gt;31,"Tanggal tidak valid",IF(VALUE(LEFT(RIGHT(Pengawas!AR323,7),2))&gt;12,"Bulan tidak valid",IF(VALUE(RIGHT(Pengawas!AR323,4))&gt;2016,"Tahun cek lagi",IF(VALUE(RIGHT(Pengawas!AR323,4))&lt;2005,"Tahun cek lagi","OK"))))))))</f>
        <v>-</v>
      </c>
      <c r="AS323" s="25" t="str">
        <f>IF(Pengawas!AP323="",IF(Pengawas!AS323="","-","Harap dikosongkan"),IF(Pengawas!AP323&lt;&gt;"",IF(Pengawas!AS323="","Harap diisi",IF(Pengawas!AS323&gt;1,"Tidak valid","OK"))))</f>
        <v>-</v>
      </c>
      <c r="AT323" s="25" t="str">
        <f>IF(Pengawas!AS323="",IF(Pengawas!AT323="","-","Harap dikosongkan"),IF(Pengawas!AS323&lt;&gt;1,IF(Pengawas!AT323="","OK","Harap dikosongkan"),IF(Pengawas!AS323="",IF(Pengawas!AT323="","-","Harap dikosongkan"),IF(Pengawas!AS323=0,IF(Pengawas!AT323="","OK","Harap dikosongkan"),IF(Pengawas!AT323="","Harap diisi",IF(Pengawas!AT323&gt;2016,"Cek lagi",IF(Pengawas!AT323&lt;2005,"Cek lagi",IF(Pengawas!AM323&gt;Pengawas!AT323,"Cek lagi dengan Kolom AL","OK"))))))))</f>
        <v>-</v>
      </c>
      <c r="AU323" s="25" t="str">
        <f>IF(Pengawas!AS323="",IF(Pengawas!AU323="","-","Harap dikosongkan"),IF(Pengawas!AS323&lt;&gt;1,IF(Pengawas!AU323="","OK","Harap dikosongkan"),IF(Pengawas!AS323="",IF(Pengawas!AU323="","-","Harap dikosongkan"),IF(Pengawas!AS323=0,IF(Pengawas!AU323="","OK","Harap dikosongkan"),IF(Pengawas!AU323="","Harap diisi",IF(Pengawas!AU323&gt;20000000,"Cek lagi",IF(Pengawas!AU323&lt;100000,"Cek lagi","OK")))))))</f>
        <v>-</v>
      </c>
      <c r="AV323" s="25" t="str">
        <f>IF(Pengawas!AV323="","-",IF(Pengawas!AV323&gt;3,"Tidak valid","OK"))</f>
        <v>-</v>
      </c>
      <c r="AW323" s="25" t="str">
        <f>IF(Pengawas!AV323="",IF(Pengawas!AW323="","-","Harap dikosongkan"),IF(Pengawas!AV323=0,IF(Pengawas!AW323="","OK","Harap dikosongkan"),IF(Pengawas!AV323&gt;0,IF(Pengawas!AW323="","Harap diisi",IF(Pengawas!AW323&gt;2015,"Tidak valid","OK")))))</f>
        <v>-</v>
      </c>
      <c r="AX323" s="25" t="str">
        <f>IF(Pengawas!AV323="",IF(Pengawas!AX323="","-","Harap dikosongkan"),IF(Pengawas!AV323=0,IF(Pengawas!AX323="","OK","Harap dikosongkan"),IF(Pengawas!AV323&gt;0,IF(Pengawas!AX323="","Harap diisi",IF(Pengawas!AX323="","-",IF(Pengawas!AX323&gt;1,"Tidak valid","OK"))))))</f>
        <v>-</v>
      </c>
      <c r="AY323" s="25" t="str">
        <f>IF(Pengawas!AY323="","-",IF(Pengawas!AY323&gt;2,"Tidak valid","OK"))</f>
        <v>-</v>
      </c>
      <c r="AZ323" s="25" t="str">
        <f>IF(Pengawas!AY323="",IF(Pengawas!AZ323="","-","Harap dikosongkan"),IF(Pengawas!AY323=0,IF(Pengawas!AZ323="","OK","Harap dikosongkan"),IF(Pengawas!AZ323="","Harap diisi",IF(Pengawas!AZ323&gt;2015,"Cek lagi",IF(Pengawas!AZ323&lt;2000,"Cek lagi","OK")))))</f>
        <v>-</v>
      </c>
      <c r="BA323" s="25" t="str">
        <f>IF(Pengawas!BA323="","-",IF(LEN(Pengawas!BA323)&lt;5,"Cek lagi","OK"))</f>
        <v>-</v>
      </c>
      <c r="BB323" s="25" t="str">
        <f>IF(Pengawas!BB323="","-",IF(LEN(Pengawas!BB323)&lt;4,"Cek lagi","OK"))</f>
        <v>-</v>
      </c>
      <c r="BC323" s="25" t="str">
        <f>IF(Pengawas!BC323="","-",IF(LEN(Pengawas!BC323)&lt;4,"Cek lagi","OK"))</f>
        <v>-</v>
      </c>
      <c r="BD323" s="25" t="str">
        <f>IF(Pengawas!BD323="","-",IF(LEN(Pengawas!BD323)&lt;4,"Cek lagi","OK"))</f>
        <v>-</v>
      </c>
      <c r="BE323" s="25" t="str">
        <f>IF(Pengawas!BE323="","-",IF(LEN(Pengawas!BE323)&lt;4,"Cek lagi","OK"))</f>
        <v>-</v>
      </c>
      <c r="BF323" s="25" t="str">
        <f>IF(Pengawas!BF323="","-",IF(LEN(Pengawas!BF323)&lt;&gt;5,"Tidak valid","OK"))</f>
        <v>-</v>
      </c>
      <c r="BG323" s="25" t="str">
        <f>IF(Pengawas!BG323="","-",IF(LEN(Pengawas!BG323)&lt;9,"Cek lagi",IF(LEN(Pengawas!BG323)&gt;14,"Cek lagi","OK")))</f>
        <v>-</v>
      </c>
    </row>
    <row r="324" spans="1:59" ht="15" customHeight="1" x14ac:dyDescent="0.2">
      <c r="A324" s="25" t="str">
        <f>IF(Pengawas!A324="","-",IF(LEN(Pengawas!A324)&lt;4,"Cek lagi","OK"))</f>
        <v>-</v>
      </c>
      <c r="B324" s="25" t="str">
        <f>IF(Pengawas!B324="","-",IF(LEN(Pengawas!B324)&lt;4,"Cek lagi","OK"))</f>
        <v>-</v>
      </c>
      <c r="C324" s="25" t="str">
        <f>IF(Pengawas!C324="","-",IF(LEN(Pengawas!C324)&lt;&gt;18,"Tidak valid","OK"))</f>
        <v>-</v>
      </c>
      <c r="D324" s="25" t="str">
        <f>IF(Pengawas!D324="","-",IF(LEN(Pengawas!D324)&lt;&gt;16,"Tidak valid","OK"))</f>
        <v>-</v>
      </c>
      <c r="E324" s="25" t="str">
        <f>IF(Pengawas!E324="","-",IF(LEN(Pengawas!E324)&lt;4,"Cek lagi","OK"))</f>
        <v>-</v>
      </c>
      <c r="F324" s="25" t="str">
        <f>IF(Pengawas!F324="","-",IF(LEN(Pengawas!F324)&lt;&gt;16,"Tidak valid","OK"))</f>
        <v>-</v>
      </c>
      <c r="G324" s="25" t="str">
        <f>IF(Pengawas!G324="","-",IF(LEN(Pengawas!G324)&lt;4,"Cek lagi","OK"))</f>
        <v>-</v>
      </c>
      <c r="H324" s="26" t="str">
        <f>IF(Pengawas!H324="","-",IF(VALUE(LEFT(Pengawas!H324,2))&gt;31,"Tanggal tidak valid",IF(VALUE(LEFT(RIGHT(Pengawas!H324,7),2))&gt;12,"Bulan tidak valid",IF(VALUE(RIGHT(Pengawas!H324,4))&gt;1990,"Umur terlalu muda",IF(VALUE(RIGHT(Pengawas!H324,4))&lt;1955,"Umur terlalu tua","OK")))))</f>
        <v>-</v>
      </c>
      <c r="I324" s="25" t="str">
        <f>IF(Pengawas!I324="","-",IF(Pengawas!I324="L","OK",IF(Pengawas!I324="P","OK","Tidak valid")))</f>
        <v>-</v>
      </c>
      <c r="J324" s="25" t="str">
        <f>IF(Pengawas!J324="","-",IF(LEN(Pengawas!J324)&lt;4,"Cek lagi","OK"))</f>
        <v>-</v>
      </c>
      <c r="K324" s="25" t="str">
        <f>IF(Pengawas!K324="","-",IF(Pengawas!K324&gt;5,"Tidak valid",IF(Pengawas!K324&lt;1,"Tidak valid","OK")))</f>
        <v>-</v>
      </c>
      <c r="L324" s="25" t="str">
        <f>IF(Pengawas!L324="","-",IF(VALUE(LEFT(Pengawas!L324,1))&gt;1,"Tidak valid","OK"))</f>
        <v>-</v>
      </c>
      <c r="M324" s="25" t="str">
        <f>IF(Pengawas!M324="","-",IF(VALUE(LEFT(Pengawas!M324,1))&gt;1,"Tidak valid","OK"))</f>
        <v>-</v>
      </c>
      <c r="N324" s="25" t="str">
        <f>IF(Pengawas!N324="","-",IF(VALUE(LEFT(Pengawas!N324,2))&gt;31,"Tanggal tidak valid",IF(VALUE(LEFT(RIGHT(Pengawas!N324,7),2))&gt;12,"Bulan tidak valid",IF(VALUE(RIGHT(Pengawas!N324,4))&gt;2015,"Tahun cek lagi",IF(VALUE(RIGHT(Pengawas!N324,4))&lt;1930,"Tahun cek lagi","OK")))))</f>
        <v>-</v>
      </c>
      <c r="O324" s="26" t="str">
        <f>IF(Pengawas!O324="","-",IF(VALUE(LEFT(Pengawas!O324,2))&gt;31,"Tanggal tidak valid",IF(VALUE(LEFT(RIGHT(Pengawas!O324,7),2))&gt;12,"Bulan tidak valid",IF(VALUE(RIGHT(Pengawas!O324,4))&gt;2015,"Tahun cek lagi",IF(VALUE(RIGHT(Pengawas!O324,4))&lt;1930,"Tahun cek lagi","OK")))))</f>
        <v>-</v>
      </c>
      <c r="P324" s="26" t="str">
        <f>IF(Pengawas!P324="","-",IF(VALUE(LEFT(Pengawas!P324,2))&gt;31,"Tanggal tidak valid",IF(VALUE(LEFT(RIGHT(Pengawas!P324,7),2))&gt;12,"Bulan tidak valid",IF(VALUE(RIGHT(Pengawas!P324,4))&gt;2015,"Tahun cek lagi",IF(VALUE(RIGHT(Pengawas!P324,4))&lt;1930,"Tahun cek lagi","OK")))))</f>
        <v>-</v>
      </c>
      <c r="Q324" s="25" t="str">
        <f>IF(Pengawas!Q324="","-",IF(Pengawas!Q324&gt;3,"Tidak valid",IF(Pengawas!Q324&lt;1,"Tidak valid","OK")))</f>
        <v>-</v>
      </c>
      <c r="R324" s="25" t="str">
        <f>IF(Pengawas!R324="","-",IF(Pengawas!R324&gt;20000000,"Cek lagi",IF(Pengawas!R324&lt;50000,"Cek lagi","OK")))</f>
        <v>-</v>
      </c>
      <c r="S324" s="25" t="str">
        <f>IF(Pengawas!S324="","-",IF(Pengawas!S324&gt;3,"Tidak valid",IF(Pengawas!S324&lt;1,"Tidak valid","OK")))</f>
        <v>-</v>
      </c>
      <c r="T324" s="25" t="str">
        <f>IF(Pengawas!T324="","-",IF(Pengawas!T324&gt;6,"Tidak valid",IF(Pengawas!T324&lt;1,"Tidak valid","OK")))</f>
        <v>-</v>
      </c>
      <c r="U324" s="25" t="str">
        <f>IF(Pengawas!U324="","-",IF(Pengawas!U324&gt;4,"Tidak valid",IF(Pengawas!U324&lt;1,"Tidak valid","OK")))</f>
        <v>-</v>
      </c>
      <c r="V324" s="25" t="str">
        <f>IF(Pengawas!V324="","-",IF(Pengawas!V324&gt;2,"Tidak valid",IF(Pengawas!V324&lt;1,"Tidak valid","OK")))</f>
        <v>-</v>
      </c>
      <c r="W324" s="25" t="str">
        <f>IF(Pengawas!V324="","-",IF(Pengawas!V324=1,IF(Pengawas!W324="","Harap diisi","OK"),IF(Pengawas!V324=2,IF(Pengawas!W324="","Harap diisi","OK"),IF(Pengawas!V325&lt;1,"-",IF(Pengawas!V325&gt;2,"-","OK")))))</f>
        <v>-</v>
      </c>
      <c r="X324" s="25" t="str">
        <f>IF(Pengawas!V324="","-",IF(Pengawas!V324=1,IF(Pengawas!X324="","Harap diisi","OK"),IF(Pengawas!V324=2,IF(Pengawas!X324="","Harap diisi","OK"),IF(Pengawas!V325&lt;1,"-",IF(Pengawas!V325&gt;2,"-","OK")))))</f>
        <v>-</v>
      </c>
      <c r="Y324" s="25" t="str">
        <f>IF(Pengawas!V324="","-",IF(Pengawas!V324=1,IF(Pengawas!Y324="","Harap diisi","OK"),IF(Pengawas!V324=2,IF(Pengawas!Y324="","Harap diisi","OK"),IF(Pengawas!V325&lt;1,"-",IF(Pengawas!V325&gt;2,"-","OK")))))</f>
        <v>-</v>
      </c>
      <c r="Z324" s="25" t="str">
        <f>IF(Pengawas!V324="","-",IF(Pengawas!V324=1,IF(Pengawas!Z324="","Harap diisi","OK"),IF(Pengawas!V324=2,IF(Pengawas!Z324="","Harap diisi","OK"),IF(Pengawas!V325&lt;1,"-",IF(Pengawas!V325&gt;2,"-","OK")))))</f>
        <v>-</v>
      </c>
      <c r="AA324" s="25" t="str">
        <f>IF(Pengawas!V324="","-",IF(Pengawas!V324=1,IF(Pengawas!AA324="","Harap diisi","OK"),IF(Pengawas!V324=2,IF(Pengawas!AA324="","Harap diisi","OK"),IF(Pengawas!V325&lt;1,"-",IF(Pengawas!V325&gt;2,"-","OK")))))</f>
        <v>-</v>
      </c>
      <c r="AB324" s="25" t="str">
        <f>IF(Pengawas!V324="","-",IF(Pengawas!V324=1,IF(Pengawas!AB324="","Harap diisi","OK"),IF(Pengawas!V324=2,IF(Pengawas!AB324="","Harap diisi","OK"),IF(Pengawas!V325&lt;1,"-",IF(Pengawas!V325&gt;2,"-","OK")))))</f>
        <v>-</v>
      </c>
      <c r="AC324" s="25" t="str">
        <f>IF(Pengawas!V324="","-",IF(Pengawas!V324=1,IF(Pengawas!AC324="","Harap diisi","OK"),IF(Pengawas!V324=2,IF(Pengawas!AC324="","Harap diisi","OK"),IF(Pengawas!V325&lt;1,"-",IF(Pengawas!V325&gt;2,"-","OK")))))</f>
        <v>-</v>
      </c>
      <c r="AD324" s="25" t="str">
        <f>IF(Pengawas!V324="","-",IF(Pengawas!V324=1,IF(Pengawas!AD324="","OK","Harap dikosongkan"),IF(Pengawas!V324=2,IF(Pengawas!AD324="","Harap diisi","OK"),IF(Pengawas!V325&lt;1,"-",IF(Pengawas!V325&gt;2,"-","OK")))))</f>
        <v>-</v>
      </c>
      <c r="AE324" s="25" t="str">
        <f>IF(Pengawas!V324="","-",IF(Pengawas!V324=1,IF(Pengawas!AE324="","OK","Harap dikosongkan"),IF(Pengawas!V324=2,IF(Pengawas!AE324="","Harap diisi","OK"),IF(Pengawas!V325&lt;1,"-",IF(Pengawas!V325&gt;2,"-","OK")))))</f>
        <v>-</v>
      </c>
      <c r="AF324" s="25" t="str">
        <f>IF(Pengawas!V324="","-",IF(Pengawas!V324=1,IF(Pengawas!AF324="","OK","Harap dikosongkan"),IF(Pengawas!V324=2,IF(Pengawas!AF324="","Harap diisi","OK"),IF(Pengawas!V325&lt;1,"-",IF(Pengawas!V325&gt;2,"-","OK")))))</f>
        <v>-</v>
      </c>
      <c r="AG324" s="25" t="str">
        <f>IF(Pengawas!V324="","-",IF(Pengawas!V324=1,IF(Pengawas!AG324="","OK","Harap dikosongkan"),IF(Pengawas!V324=2,IF(Pengawas!AG324="","Harap diisi","OK"),IF(Pengawas!V325&lt;1,"-",IF(Pengawas!V325&gt;2,"-","OK")))))</f>
        <v>-</v>
      </c>
      <c r="AH324" s="25" t="str">
        <f>IF(Pengawas!V324="","-",IF(Pengawas!V324=1,IF(Pengawas!AH324="","OK","Harap dikosongkan"),IF(Pengawas!V324=2,IF(Pengawas!AH324="","Harap diisi","OK"),IF(Pengawas!V325&lt;1,"-",IF(Pengawas!V325&gt;2,"-","OK")))))</f>
        <v>-</v>
      </c>
      <c r="AI324" s="25" t="str">
        <f>IF(Pengawas!V324="","-",IF(Pengawas!V324=1,IF(Pengawas!AI324="","OK","Harap dikosongkan"),IF(Pengawas!V324=2,IF(Pengawas!AI324="","Harap diisi","OK"),IF(Pengawas!V325&lt;1,"-",IF(Pengawas!V325&gt;2,"-","OK")))))</f>
        <v>-</v>
      </c>
      <c r="AJ324" s="25" t="str">
        <f>IF(Pengawas!V324="","-",IF(Pengawas!V324=1,IF(Pengawas!AJ324="","OK","Harap dikosongkan"),IF(Pengawas!V324=2,IF(Pengawas!AJ324="","Harap diisi","OK"),IF(Pengawas!V325&lt;1,"-",IF(Pengawas!V325&gt;2,"-","OK")))))</f>
        <v>-</v>
      </c>
      <c r="AK324" s="25" t="str">
        <f>IF(Pengawas!V324="","-",IF(Pengawas!V324=1,IF(Pengawas!AK324="","OK","Harap dikosongkan"),IF(Pengawas!V324=2,IF(Pengawas!AK324="","Harap diisi","OK"),IF(Pengawas!V325&lt;1,"-",IF(Pengawas!V325&gt;2,"-","OK")))))</f>
        <v>-</v>
      </c>
      <c r="AL324" s="25" t="str">
        <f>IF(Pengawas!AL324="","-",IF(Pengawas!AL324&gt;3,"Tidak valid",IF(Pengawas!AL324&lt;1,"Tidak valid","OK")))</f>
        <v>-</v>
      </c>
      <c r="AM324" s="25" t="str">
        <f>IF(Pengawas!AL324="",IF(Pengawas!AM324="","-","Harap dikosongkan"),IF(Pengawas!AL324&lt;&gt;1,IF(Pengawas!AM324="","OK","Harap dikosongkan"),IF(Pengawas!AM324="","Harap diisi",IF(Pengawas!AM324&gt;2015,"Cek lagi",IF(Pengawas!AM324&lt;2005,"Cek lagi","OK")))))</f>
        <v>-</v>
      </c>
      <c r="AN324" s="25" t="str">
        <f>IF(Pengawas!AL324="",IF(Pengawas!AN324="","-","Harap dikosongkan"),IF(Pengawas!AL324&lt;&gt;1,IF(Pengawas!AN324="","OK","Harap dikosongkan"),IF(Pengawas!AN324="","Harap diisi",IF(VALUE(Pengawas!AN324)&gt;33,"Tidak valid",IF(VALUE(Pengawas!AN324)&lt;1,"Tidak valid","OK")))))</f>
        <v>-</v>
      </c>
      <c r="AO324" s="25" t="str">
        <f>IF(Pengawas!AL324="",IF(Pengawas!AO324="","-","Harap dikosongkan"),IF(Pengawas!AL324&lt;&gt;1,IF(Pengawas!AO324="","OK","Harap dikosongkan"),IF(Pengawas!AO324="","Harap diisi",IF(Pengawas!AO324&gt;1,"Tidak valid","OK"))))</f>
        <v>-</v>
      </c>
      <c r="AP324" s="25" t="str">
        <f>IF(Pengawas!AL324&gt;1,"OK",IF(Pengawas!AO324="",IF(Pengawas!AP324="","-","Kolom AO cek lagi"),IF(Pengawas!AO324=0,IF(Pengawas!AP324="","OK","Harap dikosongkan"),IF(Pengawas!AP324="","Harap diisi",IF(LEN(Pengawas!AP324)&lt;12,"Tidak valid",IF(LEN(Pengawas!AP324)&gt;14,"Tidak valid","OK"))))))</f>
        <v>-</v>
      </c>
      <c r="AQ324" s="26" t="str">
        <f>IF(Pengawas!AL324&gt;1,"OK",IF(Pengawas!AO324="",IF(Pengawas!AQ324="","-","Kolom AO cek lagi"),IF(Pengawas!AO324=0,IF(Pengawas!AQ324="","OK","Harap dikosongkan"),IF(Pengawas!AQ324="","Harap diisi",IF(LEN(Pengawas!AQ324)&lt;5,"Cek lagi","OK")))))</f>
        <v>-</v>
      </c>
      <c r="AR324" s="26" t="str">
        <f>IF(Pengawas!AL324&gt;1,"OK",IF(Pengawas!AO324="",IF(Pengawas!AR324="","-","Kolom AT cek lagi"),IF(Pengawas!AO324=0,IF(Pengawas!AR324="","OK","Harap dikosongkan"),IF(Pengawas!AR324="","Harap diisi",IF(VALUE(LEFT(Pengawas!AR324,2))&gt;31,"Tanggal tidak valid",IF(VALUE(LEFT(RIGHT(Pengawas!AR324,7),2))&gt;12,"Bulan tidak valid",IF(VALUE(RIGHT(Pengawas!AR324,4))&gt;2016,"Tahun cek lagi",IF(VALUE(RIGHT(Pengawas!AR324,4))&lt;2005,"Tahun cek lagi","OK"))))))))</f>
        <v>-</v>
      </c>
      <c r="AS324" s="25" t="str">
        <f>IF(Pengawas!AP324="",IF(Pengawas!AS324="","-","Harap dikosongkan"),IF(Pengawas!AP324&lt;&gt;"",IF(Pengawas!AS324="","Harap diisi",IF(Pengawas!AS324&gt;1,"Tidak valid","OK"))))</f>
        <v>-</v>
      </c>
      <c r="AT324" s="25" t="str">
        <f>IF(Pengawas!AS324="",IF(Pengawas!AT324="","-","Harap dikosongkan"),IF(Pengawas!AS324&lt;&gt;1,IF(Pengawas!AT324="","OK","Harap dikosongkan"),IF(Pengawas!AS324="",IF(Pengawas!AT324="","-","Harap dikosongkan"),IF(Pengawas!AS324=0,IF(Pengawas!AT324="","OK","Harap dikosongkan"),IF(Pengawas!AT324="","Harap diisi",IF(Pengawas!AT324&gt;2016,"Cek lagi",IF(Pengawas!AT324&lt;2005,"Cek lagi",IF(Pengawas!AM324&gt;Pengawas!AT324,"Cek lagi dengan Kolom AL","OK"))))))))</f>
        <v>-</v>
      </c>
      <c r="AU324" s="25" t="str">
        <f>IF(Pengawas!AS324="",IF(Pengawas!AU324="","-","Harap dikosongkan"),IF(Pengawas!AS324&lt;&gt;1,IF(Pengawas!AU324="","OK","Harap dikosongkan"),IF(Pengawas!AS324="",IF(Pengawas!AU324="","-","Harap dikosongkan"),IF(Pengawas!AS324=0,IF(Pengawas!AU324="","OK","Harap dikosongkan"),IF(Pengawas!AU324="","Harap diisi",IF(Pengawas!AU324&gt;20000000,"Cek lagi",IF(Pengawas!AU324&lt;100000,"Cek lagi","OK")))))))</f>
        <v>-</v>
      </c>
      <c r="AV324" s="25" t="str">
        <f>IF(Pengawas!AV324="","-",IF(Pengawas!AV324&gt;3,"Tidak valid","OK"))</f>
        <v>-</v>
      </c>
      <c r="AW324" s="25" t="str">
        <f>IF(Pengawas!AV324="",IF(Pengawas!AW324="","-","Harap dikosongkan"),IF(Pengawas!AV324=0,IF(Pengawas!AW324="","OK","Harap dikosongkan"),IF(Pengawas!AV324&gt;0,IF(Pengawas!AW324="","Harap diisi",IF(Pengawas!AW324&gt;2015,"Tidak valid","OK")))))</f>
        <v>-</v>
      </c>
      <c r="AX324" s="25" t="str">
        <f>IF(Pengawas!AV324="",IF(Pengawas!AX324="","-","Harap dikosongkan"),IF(Pengawas!AV324=0,IF(Pengawas!AX324="","OK","Harap dikosongkan"),IF(Pengawas!AV324&gt;0,IF(Pengawas!AX324="","Harap diisi",IF(Pengawas!AX324="","-",IF(Pengawas!AX324&gt;1,"Tidak valid","OK"))))))</f>
        <v>-</v>
      </c>
      <c r="AY324" s="25" t="str">
        <f>IF(Pengawas!AY324="","-",IF(Pengawas!AY324&gt;2,"Tidak valid","OK"))</f>
        <v>-</v>
      </c>
      <c r="AZ324" s="25" t="str">
        <f>IF(Pengawas!AY324="",IF(Pengawas!AZ324="","-","Harap dikosongkan"),IF(Pengawas!AY324=0,IF(Pengawas!AZ324="","OK","Harap dikosongkan"),IF(Pengawas!AZ324="","Harap diisi",IF(Pengawas!AZ324&gt;2015,"Cek lagi",IF(Pengawas!AZ324&lt;2000,"Cek lagi","OK")))))</f>
        <v>-</v>
      </c>
      <c r="BA324" s="25" t="str">
        <f>IF(Pengawas!BA324="","-",IF(LEN(Pengawas!BA324)&lt;5,"Cek lagi","OK"))</f>
        <v>-</v>
      </c>
      <c r="BB324" s="25" t="str">
        <f>IF(Pengawas!BB324="","-",IF(LEN(Pengawas!BB324)&lt;4,"Cek lagi","OK"))</f>
        <v>-</v>
      </c>
      <c r="BC324" s="25" t="str">
        <f>IF(Pengawas!BC324="","-",IF(LEN(Pengawas!BC324)&lt;4,"Cek lagi","OK"))</f>
        <v>-</v>
      </c>
      <c r="BD324" s="25" t="str">
        <f>IF(Pengawas!BD324="","-",IF(LEN(Pengawas!BD324)&lt;4,"Cek lagi","OK"))</f>
        <v>-</v>
      </c>
      <c r="BE324" s="25" t="str">
        <f>IF(Pengawas!BE324="","-",IF(LEN(Pengawas!BE324)&lt;4,"Cek lagi","OK"))</f>
        <v>-</v>
      </c>
      <c r="BF324" s="25" t="str">
        <f>IF(Pengawas!BF324="","-",IF(LEN(Pengawas!BF324)&lt;&gt;5,"Tidak valid","OK"))</f>
        <v>-</v>
      </c>
      <c r="BG324" s="25" t="str">
        <f>IF(Pengawas!BG324="","-",IF(LEN(Pengawas!BG324)&lt;9,"Cek lagi",IF(LEN(Pengawas!BG324)&gt;14,"Cek lagi","OK")))</f>
        <v>-</v>
      </c>
    </row>
    <row r="325" spans="1:59" ht="15" customHeight="1" x14ac:dyDescent="0.2">
      <c r="A325" s="25" t="str">
        <f>IF(Pengawas!A325="","-",IF(LEN(Pengawas!A325)&lt;4,"Cek lagi","OK"))</f>
        <v>-</v>
      </c>
      <c r="B325" s="25" t="str">
        <f>IF(Pengawas!B325="","-",IF(LEN(Pengawas!B325)&lt;4,"Cek lagi","OK"))</f>
        <v>-</v>
      </c>
      <c r="C325" s="25" t="str">
        <f>IF(Pengawas!C325="","-",IF(LEN(Pengawas!C325)&lt;&gt;18,"Tidak valid","OK"))</f>
        <v>-</v>
      </c>
      <c r="D325" s="25" t="str">
        <f>IF(Pengawas!D325="","-",IF(LEN(Pengawas!D325)&lt;&gt;16,"Tidak valid","OK"))</f>
        <v>-</v>
      </c>
      <c r="E325" s="25" t="str">
        <f>IF(Pengawas!E325="","-",IF(LEN(Pengawas!E325)&lt;4,"Cek lagi","OK"))</f>
        <v>-</v>
      </c>
      <c r="F325" s="25" t="str">
        <f>IF(Pengawas!F325="","-",IF(LEN(Pengawas!F325)&lt;&gt;16,"Tidak valid","OK"))</f>
        <v>-</v>
      </c>
      <c r="G325" s="25" t="str">
        <f>IF(Pengawas!G325="","-",IF(LEN(Pengawas!G325)&lt;4,"Cek lagi","OK"))</f>
        <v>-</v>
      </c>
      <c r="H325" s="26" t="str">
        <f>IF(Pengawas!H325="","-",IF(VALUE(LEFT(Pengawas!H325,2))&gt;31,"Tanggal tidak valid",IF(VALUE(LEFT(RIGHT(Pengawas!H325,7),2))&gt;12,"Bulan tidak valid",IF(VALUE(RIGHT(Pengawas!H325,4))&gt;1990,"Umur terlalu muda",IF(VALUE(RIGHT(Pengawas!H325,4))&lt;1955,"Umur terlalu tua","OK")))))</f>
        <v>-</v>
      </c>
      <c r="I325" s="25" t="str">
        <f>IF(Pengawas!I325="","-",IF(Pengawas!I325="L","OK",IF(Pengawas!I325="P","OK","Tidak valid")))</f>
        <v>-</v>
      </c>
      <c r="J325" s="25" t="str">
        <f>IF(Pengawas!J325="","-",IF(LEN(Pengawas!J325)&lt;4,"Cek lagi","OK"))</f>
        <v>-</v>
      </c>
      <c r="K325" s="25" t="str">
        <f>IF(Pengawas!K325="","-",IF(Pengawas!K325&gt;5,"Tidak valid",IF(Pengawas!K325&lt;1,"Tidak valid","OK")))</f>
        <v>-</v>
      </c>
      <c r="L325" s="25" t="str">
        <f>IF(Pengawas!L325="","-",IF(VALUE(LEFT(Pengawas!L325,1))&gt;1,"Tidak valid","OK"))</f>
        <v>-</v>
      </c>
      <c r="M325" s="25" t="str">
        <f>IF(Pengawas!M325="","-",IF(VALUE(LEFT(Pengawas!M325,1))&gt;1,"Tidak valid","OK"))</f>
        <v>-</v>
      </c>
      <c r="N325" s="25" t="str">
        <f>IF(Pengawas!N325="","-",IF(VALUE(LEFT(Pengawas!N325,2))&gt;31,"Tanggal tidak valid",IF(VALUE(LEFT(RIGHT(Pengawas!N325,7),2))&gt;12,"Bulan tidak valid",IF(VALUE(RIGHT(Pengawas!N325,4))&gt;2015,"Tahun cek lagi",IF(VALUE(RIGHT(Pengawas!N325,4))&lt;1930,"Tahun cek lagi","OK")))))</f>
        <v>-</v>
      </c>
      <c r="O325" s="26" t="str">
        <f>IF(Pengawas!O325="","-",IF(VALUE(LEFT(Pengawas!O325,2))&gt;31,"Tanggal tidak valid",IF(VALUE(LEFT(RIGHT(Pengawas!O325,7),2))&gt;12,"Bulan tidak valid",IF(VALUE(RIGHT(Pengawas!O325,4))&gt;2015,"Tahun cek lagi",IF(VALUE(RIGHT(Pengawas!O325,4))&lt;1930,"Tahun cek lagi","OK")))))</f>
        <v>-</v>
      </c>
      <c r="P325" s="26" t="str">
        <f>IF(Pengawas!P325="","-",IF(VALUE(LEFT(Pengawas!P325,2))&gt;31,"Tanggal tidak valid",IF(VALUE(LEFT(RIGHT(Pengawas!P325,7),2))&gt;12,"Bulan tidak valid",IF(VALUE(RIGHT(Pengawas!P325,4))&gt;2015,"Tahun cek lagi",IF(VALUE(RIGHT(Pengawas!P325,4))&lt;1930,"Tahun cek lagi","OK")))))</f>
        <v>-</v>
      </c>
      <c r="Q325" s="25" t="str">
        <f>IF(Pengawas!Q325="","-",IF(Pengawas!Q325&gt;3,"Tidak valid",IF(Pengawas!Q325&lt;1,"Tidak valid","OK")))</f>
        <v>-</v>
      </c>
      <c r="R325" s="25" t="str">
        <f>IF(Pengawas!R325="","-",IF(Pengawas!R325&gt;20000000,"Cek lagi",IF(Pengawas!R325&lt;50000,"Cek lagi","OK")))</f>
        <v>-</v>
      </c>
      <c r="S325" s="25" t="str">
        <f>IF(Pengawas!S325="","-",IF(Pengawas!S325&gt;3,"Tidak valid",IF(Pengawas!S325&lt;1,"Tidak valid","OK")))</f>
        <v>-</v>
      </c>
      <c r="T325" s="25" t="str">
        <f>IF(Pengawas!T325="","-",IF(Pengawas!T325&gt;6,"Tidak valid",IF(Pengawas!T325&lt;1,"Tidak valid","OK")))</f>
        <v>-</v>
      </c>
      <c r="U325" s="25" t="str">
        <f>IF(Pengawas!U325="","-",IF(Pengawas!U325&gt;4,"Tidak valid",IF(Pengawas!U325&lt;1,"Tidak valid","OK")))</f>
        <v>-</v>
      </c>
      <c r="V325" s="25" t="str">
        <f>IF(Pengawas!V325="","-",IF(Pengawas!V325&gt;2,"Tidak valid",IF(Pengawas!V325&lt;1,"Tidak valid","OK")))</f>
        <v>-</v>
      </c>
      <c r="W325" s="25" t="str">
        <f>IF(Pengawas!V325="","-",IF(Pengawas!V325=1,IF(Pengawas!W325="","Harap diisi","OK"),IF(Pengawas!V325=2,IF(Pengawas!W325="","Harap diisi","OK"),IF(Pengawas!V326&lt;1,"-",IF(Pengawas!V326&gt;2,"-","OK")))))</f>
        <v>-</v>
      </c>
      <c r="X325" s="25" t="str">
        <f>IF(Pengawas!V325="","-",IF(Pengawas!V325=1,IF(Pengawas!X325="","Harap diisi","OK"),IF(Pengawas!V325=2,IF(Pengawas!X325="","Harap diisi","OK"),IF(Pengawas!V326&lt;1,"-",IF(Pengawas!V326&gt;2,"-","OK")))))</f>
        <v>-</v>
      </c>
      <c r="Y325" s="25" t="str">
        <f>IF(Pengawas!V325="","-",IF(Pengawas!V325=1,IF(Pengawas!Y325="","Harap diisi","OK"),IF(Pengawas!V325=2,IF(Pengawas!Y325="","Harap diisi","OK"),IF(Pengawas!V326&lt;1,"-",IF(Pengawas!V326&gt;2,"-","OK")))))</f>
        <v>-</v>
      </c>
      <c r="Z325" s="25" t="str">
        <f>IF(Pengawas!V325="","-",IF(Pengawas!V325=1,IF(Pengawas!Z325="","Harap diisi","OK"),IF(Pengawas!V325=2,IF(Pengawas!Z325="","Harap diisi","OK"),IF(Pengawas!V326&lt;1,"-",IF(Pengawas!V326&gt;2,"-","OK")))))</f>
        <v>-</v>
      </c>
      <c r="AA325" s="25" t="str">
        <f>IF(Pengawas!V325="","-",IF(Pengawas!V325=1,IF(Pengawas!AA325="","Harap diisi","OK"),IF(Pengawas!V325=2,IF(Pengawas!AA325="","Harap diisi","OK"),IF(Pengawas!V326&lt;1,"-",IF(Pengawas!V326&gt;2,"-","OK")))))</f>
        <v>-</v>
      </c>
      <c r="AB325" s="25" t="str">
        <f>IF(Pengawas!V325="","-",IF(Pengawas!V325=1,IF(Pengawas!AB325="","Harap diisi","OK"),IF(Pengawas!V325=2,IF(Pengawas!AB325="","Harap diisi","OK"),IF(Pengawas!V326&lt;1,"-",IF(Pengawas!V326&gt;2,"-","OK")))))</f>
        <v>-</v>
      </c>
      <c r="AC325" s="25" t="str">
        <f>IF(Pengawas!V325="","-",IF(Pengawas!V325=1,IF(Pengawas!AC325="","Harap diisi","OK"),IF(Pengawas!V325=2,IF(Pengawas!AC325="","Harap diisi","OK"),IF(Pengawas!V326&lt;1,"-",IF(Pengawas!V326&gt;2,"-","OK")))))</f>
        <v>-</v>
      </c>
      <c r="AD325" s="25" t="str">
        <f>IF(Pengawas!V325="","-",IF(Pengawas!V325=1,IF(Pengawas!AD325="","OK","Harap dikosongkan"),IF(Pengawas!V325=2,IF(Pengawas!AD325="","Harap diisi","OK"),IF(Pengawas!V326&lt;1,"-",IF(Pengawas!V326&gt;2,"-","OK")))))</f>
        <v>-</v>
      </c>
      <c r="AE325" s="25" t="str">
        <f>IF(Pengawas!V325="","-",IF(Pengawas!V325=1,IF(Pengawas!AE325="","OK","Harap dikosongkan"),IF(Pengawas!V325=2,IF(Pengawas!AE325="","Harap diisi","OK"),IF(Pengawas!V326&lt;1,"-",IF(Pengawas!V326&gt;2,"-","OK")))))</f>
        <v>-</v>
      </c>
      <c r="AF325" s="25" t="str">
        <f>IF(Pengawas!V325="","-",IF(Pengawas!V325=1,IF(Pengawas!AF325="","OK","Harap dikosongkan"),IF(Pengawas!V325=2,IF(Pengawas!AF325="","Harap diisi","OK"),IF(Pengawas!V326&lt;1,"-",IF(Pengawas!V326&gt;2,"-","OK")))))</f>
        <v>-</v>
      </c>
      <c r="AG325" s="25" t="str">
        <f>IF(Pengawas!V325="","-",IF(Pengawas!V325=1,IF(Pengawas!AG325="","OK","Harap dikosongkan"),IF(Pengawas!V325=2,IF(Pengawas!AG325="","Harap diisi","OK"),IF(Pengawas!V326&lt;1,"-",IF(Pengawas!V326&gt;2,"-","OK")))))</f>
        <v>-</v>
      </c>
      <c r="AH325" s="25" t="str">
        <f>IF(Pengawas!V325="","-",IF(Pengawas!V325=1,IF(Pengawas!AH325="","OK","Harap dikosongkan"),IF(Pengawas!V325=2,IF(Pengawas!AH325="","Harap diisi","OK"),IF(Pengawas!V326&lt;1,"-",IF(Pengawas!V326&gt;2,"-","OK")))))</f>
        <v>-</v>
      </c>
      <c r="AI325" s="25" t="str">
        <f>IF(Pengawas!V325="","-",IF(Pengawas!V325=1,IF(Pengawas!AI325="","OK","Harap dikosongkan"),IF(Pengawas!V325=2,IF(Pengawas!AI325="","Harap diisi","OK"),IF(Pengawas!V326&lt;1,"-",IF(Pengawas!V326&gt;2,"-","OK")))))</f>
        <v>-</v>
      </c>
      <c r="AJ325" s="25" t="str">
        <f>IF(Pengawas!V325="","-",IF(Pengawas!V325=1,IF(Pengawas!AJ325="","OK","Harap dikosongkan"),IF(Pengawas!V325=2,IF(Pengawas!AJ325="","Harap diisi","OK"),IF(Pengawas!V326&lt;1,"-",IF(Pengawas!V326&gt;2,"-","OK")))))</f>
        <v>-</v>
      </c>
      <c r="AK325" s="25" t="str">
        <f>IF(Pengawas!V325="","-",IF(Pengawas!V325=1,IF(Pengawas!AK325="","OK","Harap dikosongkan"),IF(Pengawas!V325=2,IF(Pengawas!AK325="","Harap diisi","OK"),IF(Pengawas!V326&lt;1,"-",IF(Pengawas!V326&gt;2,"-","OK")))))</f>
        <v>-</v>
      </c>
      <c r="AL325" s="25" t="str">
        <f>IF(Pengawas!AL325="","-",IF(Pengawas!AL325&gt;3,"Tidak valid",IF(Pengawas!AL325&lt;1,"Tidak valid","OK")))</f>
        <v>-</v>
      </c>
      <c r="AM325" s="25" t="str">
        <f>IF(Pengawas!AL325="",IF(Pengawas!AM325="","-","Harap dikosongkan"),IF(Pengawas!AL325&lt;&gt;1,IF(Pengawas!AM325="","OK","Harap dikosongkan"),IF(Pengawas!AM325="","Harap diisi",IF(Pengawas!AM325&gt;2015,"Cek lagi",IF(Pengawas!AM325&lt;2005,"Cek lagi","OK")))))</f>
        <v>-</v>
      </c>
      <c r="AN325" s="25" t="str">
        <f>IF(Pengawas!AL325="",IF(Pengawas!AN325="","-","Harap dikosongkan"),IF(Pengawas!AL325&lt;&gt;1,IF(Pengawas!AN325="","OK","Harap dikosongkan"),IF(Pengawas!AN325="","Harap diisi",IF(VALUE(Pengawas!AN325)&gt;33,"Tidak valid",IF(VALUE(Pengawas!AN325)&lt;1,"Tidak valid","OK")))))</f>
        <v>-</v>
      </c>
      <c r="AO325" s="25" t="str">
        <f>IF(Pengawas!AL325="",IF(Pengawas!AO325="","-","Harap dikosongkan"),IF(Pengawas!AL325&lt;&gt;1,IF(Pengawas!AO325="","OK","Harap dikosongkan"),IF(Pengawas!AO325="","Harap diisi",IF(Pengawas!AO325&gt;1,"Tidak valid","OK"))))</f>
        <v>-</v>
      </c>
      <c r="AP325" s="25" t="str">
        <f>IF(Pengawas!AL325&gt;1,"OK",IF(Pengawas!AO325="",IF(Pengawas!AP325="","-","Kolom AO cek lagi"),IF(Pengawas!AO325=0,IF(Pengawas!AP325="","OK","Harap dikosongkan"),IF(Pengawas!AP325="","Harap diisi",IF(LEN(Pengawas!AP325)&lt;12,"Tidak valid",IF(LEN(Pengawas!AP325)&gt;14,"Tidak valid","OK"))))))</f>
        <v>-</v>
      </c>
      <c r="AQ325" s="26" t="str">
        <f>IF(Pengawas!AL325&gt;1,"OK",IF(Pengawas!AO325="",IF(Pengawas!AQ325="","-","Kolom AO cek lagi"),IF(Pengawas!AO325=0,IF(Pengawas!AQ325="","OK","Harap dikosongkan"),IF(Pengawas!AQ325="","Harap diisi",IF(LEN(Pengawas!AQ325)&lt;5,"Cek lagi","OK")))))</f>
        <v>-</v>
      </c>
      <c r="AR325" s="26" t="str">
        <f>IF(Pengawas!AL325&gt;1,"OK",IF(Pengawas!AO325="",IF(Pengawas!AR325="","-","Kolom AT cek lagi"),IF(Pengawas!AO325=0,IF(Pengawas!AR325="","OK","Harap dikosongkan"),IF(Pengawas!AR325="","Harap diisi",IF(VALUE(LEFT(Pengawas!AR325,2))&gt;31,"Tanggal tidak valid",IF(VALUE(LEFT(RIGHT(Pengawas!AR325,7),2))&gt;12,"Bulan tidak valid",IF(VALUE(RIGHT(Pengawas!AR325,4))&gt;2016,"Tahun cek lagi",IF(VALUE(RIGHT(Pengawas!AR325,4))&lt;2005,"Tahun cek lagi","OK"))))))))</f>
        <v>-</v>
      </c>
      <c r="AS325" s="25" t="str">
        <f>IF(Pengawas!AP325="",IF(Pengawas!AS325="","-","Harap dikosongkan"),IF(Pengawas!AP325&lt;&gt;"",IF(Pengawas!AS325="","Harap diisi",IF(Pengawas!AS325&gt;1,"Tidak valid","OK"))))</f>
        <v>-</v>
      </c>
      <c r="AT325" s="25" t="str">
        <f>IF(Pengawas!AS325="",IF(Pengawas!AT325="","-","Harap dikosongkan"),IF(Pengawas!AS325&lt;&gt;1,IF(Pengawas!AT325="","OK","Harap dikosongkan"),IF(Pengawas!AS325="",IF(Pengawas!AT325="","-","Harap dikosongkan"),IF(Pengawas!AS325=0,IF(Pengawas!AT325="","OK","Harap dikosongkan"),IF(Pengawas!AT325="","Harap diisi",IF(Pengawas!AT325&gt;2016,"Cek lagi",IF(Pengawas!AT325&lt;2005,"Cek lagi",IF(Pengawas!AM325&gt;Pengawas!AT325,"Cek lagi dengan Kolom AL","OK"))))))))</f>
        <v>-</v>
      </c>
      <c r="AU325" s="25" t="str">
        <f>IF(Pengawas!AS325="",IF(Pengawas!AU325="","-","Harap dikosongkan"),IF(Pengawas!AS325&lt;&gt;1,IF(Pengawas!AU325="","OK","Harap dikosongkan"),IF(Pengawas!AS325="",IF(Pengawas!AU325="","-","Harap dikosongkan"),IF(Pengawas!AS325=0,IF(Pengawas!AU325="","OK","Harap dikosongkan"),IF(Pengawas!AU325="","Harap diisi",IF(Pengawas!AU325&gt;20000000,"Cek lagi",IF(Pengawas!AU325&lt;100000,"Cek lagi","OK")))))))</f>
        <v>-</v>
      </c>
      <c r="AV325" s="25" t="str">
        <f>IF(Pengawas!AV325="","-",IF(Pengawas!AV325&gt;3,"Tidak valid","OK"))</f>
        <v>-</v>
      </c>
      <c r="AW325" s="25" t="str">
        <f>IF(Pengawas!AV325="",IF(Pengawas!AW325="","-","Harap dikosongkan"),IF(Pengawas!AV325=0,IF(Pengawas!AW325="","OK","Harap dikosongkan"),IF(Pengawas!AV325&gt;0,IF(Pengawas!AW325="","Harap diisi",IF(Pengawas!AW325&gt;2015,"Tidak valid","OK")))))</f>
        <v>-</v>
      </c>
      <c r="AX325" s="25" t="str">
        <f>IF(Pengawas!AV325="",IF(Pengawas!AX325="","-","Harap dikosongkan"),IF(Pengawas!AV325=0,IF(Pengawas!AX325="","OK","Harap dikosongkan"),IF(Pengawas!AV325&gt;0,IF(Pengawas!AX325="","Harap diisi",IF(Pengawas!AX325="","-",IF(Pengawas!AX325&gt;1,"Tidak valid","OK"))))))</f>
        <v>-</v>
      </c>
      <c r="AY325" s="25" t="str">
        <f>IF(Pengawas!AY325="","-",IF(Pengawas!AY325&gt;2,"Tidak valid","OK"))</f>
        <v>-</v>
      </c>
      <c r="AZ325" s="25" t="str">
        <f>IF(Pengawas!AY325="",IF(Pengawas!AZ325="","-","Harap dikosongkan"),IF(Pengawas!AY325=0,IF(Pengawas!AZ325="","OK","Harap dikosongkan"),IF(Pengawas!AZ325="","Harap diisi",IF(Pengawas!AZ325&gt;2015,"Cek lagi",IF(Pengawas!AZ325&lt;2000,"Cek lagi","OK")))))</f>
        <v>-</v>
      </c>
      <c r="BA325" s="25" t="str">
        <f>IF(Pengawas!BA325="","-",IF(LEN(Pengawas!BA325)&lt;5,"Cek lagi","OK"))</f>
        <v>-</v>
      </c>
      <c r="BB325" s="25" t="str">
        <f>IF(Pengawas!BB325="","-",IF(LEN(Pengawas!BB325)&lt;4,"Cek lagi","OK"))</f>
        <v>-</v>
      </c>
      <c r="BC325" s="25" t="str">
        <f>IF(Pengawas!BC325="","-",IF(LEN(Pengawas!BC325)&lt;4,"Cek lagi","OK"))</f>
        <v>-</v>
      </c>
      <c r="BD325" s="25" t="str">
        <f>IF(Pengawas!BD325="","-",IF(LEN(Pengawas!BD325)&lt;4,"Cek lagi","OK"))</f>
        <v>-</v>
      </c>
      <c r="BE325" s="25" t="str">
        <f>IF(Pengawas!BE325="","-",IF(LEN(Pengawas!BE325)&lt;4,"Cek lagi","OK"))</f>
        <v>-</v>
      </c>
      <c r="BF325" s="25" t="str">
        <f>IF(Pengawas!BF325="","-",IF(LEN(Pengawas!BF325)&lt;&gt;5,"Tidak valid","OK"))</f>
        <v>-</v>
      </c>
      <c r="BG325" s="25" t="str">
        <f>IF(Pengawas!BG325="","-",IF(LEN(Pengawas!BG325)&lt;9,"Cek lagi",IF(LEN(Pengawas!BG325)&gt;14,"Cek lagi","OK")))</f>
        <v>-</v>
      </c>
    </row>
    <row r="326" spans="1:59" ht="15" customHeight="1" x14ac:dyDescent="0.2">
      <c r="A326" s="25" t="str">
        <f>IF(Pengawas!A326="","-",IF(LEN(Pengawas!A326)&lt;4,"Cek lagi","OK"))</f>
        <v>-</v>
      </c>
      <c r="B326" s="25" t="str">
        <f>IF(Pengawas!B326="","-",IF(LEN(Pengawas!B326)&lt;4,"Cek lagi","OK"))</f>
        <v>-</v>
      </c>
      <c r="C326" s="25" t="str">
        <f>IF(Pengawas!C326="","-",IF(LEN(Pengawas!C326)&lt;&gt;18,"Tidak valid","OK"))</f>
        <v>-</v>
      </c>
      <c r="D326" s="25" t="str">
        <f>IF(Pengawas!D326="","-",IF(LEN(Pengawas!D326)&lt;&gt;16,"Tidak valid","OK"))</f>
        <v>-</v>
      </c>
      <c r="E326" s="25" t="str">
        <f>IF(Pengawas!E326="","-",IF(LEN(Pengawas!E326)&lt;4,"Cek lagi","OK"))</f>
        <v>-</v>
      </c>
      <c r="F326" s="25" t="str">
        <f>IF(Pengawas!F326="","-",IF(LEN(Pengawas!F326)&lt;&gt;16,"Tidak valid","OK"))</f>
        <v>-</v>
      </c>
      <c r="G326" s="25" t="str">
        <f>IF(Pengawas!G326="","-",IF(LEN(Pengawas!G326)&lt;4,"Cek lagi","OK"))</f>
        <v>-</v>
      </c>
      <c r="H326" s="26" t="str">
        <f>IF(Pengawas!H326="","-",IF(VALUE(LEFT(Pengawas!H326,2))&gt;31,"Tanggal tidak valid",IF(VALUE(LEFT(RIGHT(Pengawas!H326,7),2))&gt;12,"Bulan tidak valid",IF(VALUE(RIGHT(Pengawas!H326,4))&gt;1990,"Umur terlalu muda",IF(VALUE(RIGHT(Pengawas!H326,4))&lt;1955,"Umur terlalu tua","OK")))))</f>
        <v>-</v>
      </c>
      <c r="I326" s="25" t="str">
        <f>IF(Pengawas!I326="","-",IF(Pengawas!I326="L","OK",IF(Pengawas!I326="P","OK","Tidak valid")))</f>
        <v>-</v>
      </c>
      <c r="J326" s="25" t="str">
        <f>IF(Pengawas!J326="","-",IF(LEN(Pengawas!J326)&lt;4,"Cek lagi","OK"))</f>
        <v>-</v>
      </c>
      <c r="K326" s="25" t="str">
        <f>IF(Pengawas!K326="","-",IF(Pengawas!K326&gt;5,"Tidak valid",IF(Pengawas!K326&lt;1,"Tidak valid","OK")))</f>
        <v>-</v>
      </c>
      <c r="L326" s="25" t="str">
        <f>IF(Pengawas!L326="","-",IF(VALUE(LEFT(Pengawas!L326,1))&gt;1,"Tidak valid","OK"))</f>
        <v>-</v>
      </c>
      <c r="M326" s="25" t="str">
        <f>IF(Pengawas!M326="","-",IF(VALUE(LEFT(Pengawas!M326,1))&gt;1,"Tidak valid","OK"))</f>
        <v>-</v>
      </c>
      <c r="N326" s="25" t="str">
        <f>IF(Pengawas!N326="","-",IF(VALUE(LEFT(Pengawas!N326,2))&gt;31,"Tanggal tidak valid",IF(VALUE(LEFT(RIGHT(Pengawas!N326,7),2))&gt;12,"Bulan tidak valid",IF(VALUE(RIGHT(Pengawas!N326,4))&gt;2015,"Tahun cek lagi",IF(VALUE(RIGHT(Pengawas!N326,4))&lt;1930,"Tahun cek lagi","OK")))))</f>
        <v>-</v>
      </c>
      <c r="O326" s="26" t="str">
        <f>IF(Pengawas!O326="","-",IF(VALUE(LEFT(Pengawas!O326,2))&gt;31,"Tanggal tidak valid",IF(VALUE(LEFT(RIGHT(Pengawas!O326,7),2))&gt;12,"Bulan tidak valid",IF(VALUE(RIGHT(Pengawas!O326,4))&gt;2015,"Tahun cek lagi",IF(VALUE(RIGHT(Pengawas!O326,4))&lt;1930,"Tahun cek lagi","OK")))))</f>
        <v>-</v>
      </c>
      <c r="P326" s="26" t="str">
        <f>IF(Pengawas!P326="","-",IF(VALUE(LEFT(Pengawas!P326,2))&gt;31,"Tanggal tidak valid",IF(VALUE(LEFT(RIGHT(Pengawas!P326,7),2))&gt;12,"Bulan tidak valid",IF(VALUE(RIGHT(Pengawas!P326,4))&gt;2015,"Tahun cek lagi",IF(VALUE(RIGHT(Pengawas!P326,4))&lt;1930,"Tahun cek lagi","OK")))))</f>
        <v>-</v>
      </c>
      <c r="Q326" s="25" t="str">
        <f>IF(Pengawas!Q326="","-",IF(Pengawas!Q326&gt;3,"Tidak valid",IF(Pengawas!Q326&lt;1,"Tidak valid","OK")))</f>
        <v>-</v>
      </c>
      <c r="R326" s="25" t="str">
        <f>IF(Pengawas!R326="","-",IF(Pengawas!R326&gt;20000000,"Cek lagi",IF(Pengawas!R326&lt;50000,"Cek lagi","OK")))</f>
        <v>-</v>
      </c>
      <c r="S326" s="25" t="str">
        <f>IF(Pengawas!S326="","-",IF(Pengawas!S326&gt;3,"Tidak valid",IF(Pengawas!S326&lt;1,"Tidak valid","OK")))</f>
        <v>-</v>
      </c>
      <c r="T326" s="25" t="str">
        <f>IF(Pengawas!T326="","-",IF(Pengawas!T326&gt;6,"Tidak valid",IF(Pengawas!T326&lt;1,"Tidak valid","OK")))</f>
        <v>-</v>
      </c>
      <c r="U326" s="25" t="str">
        <f>IF(Pengawas!U326="","-",IF(Pengawas!U326&gt;4,"Tidak valid",IF(Pengawas!U326&lt;1,"Tidak valid","OK")))</f>
        <v>-</v>
      </c>
      <c r="V326" s="25" t="str">
        <f>IF(Pengawas!V326="","-",IF(Pengawas!V326&gt;2,"Tidak valid",IF(Pengawas!V326&lt;1,"Tidak valid","OK")))</f>
        <v>-</v>
      </c>
      <c r="W326" s="25" t="str">
        <f>IF(Pengawas!V326="","-",IF(Pengawas!V326=1,IF(Pengawas!W326="","Harap diisi","OK"),IF(Pengawas!V326=2,IF(Pengawas!W326="","Harap diisi","OK"),IF(Pengawas!V327&lt;1,"-",IF(Pengawas!V327&gt;2,"-","OK")))))</f>
        <v>-</v>
      </c>
      <c r="X326" s="25" t="str">
        <f>IF(Pengawas!V326="","-",IF(Pengawas!V326=1,IF(Pengawas!X326="","Harap diisi","OK"),IF(Pengawas!V326=2,IF(Pengawas!X326="","Harap diisi","OK"),IF(Pengawas!V327&lt;1,"-",IF(Pengawas!V327&gt;2,"-","OK")))))</f>
        <v>-</v>
      </c>
      <c r="Y326" s="25" t="str">
        <f>IF(Pengawas!V326="","-",IF(Pengawas!V326=1,IF(Pengawas!Y326="","Harap diisi","OK"),IF(Pengawas!V326=2,IF(Pengawas!Y326="","Harap diisi","OK"),IF(Pengawas!V327&lt;1,"-",IF(Pengawas!V327&gt;2,"-","OK")))))</f>
        <v>-</v>
      </c>
      <c r="Z326" s="25" t="str">
        <f>IF(Pengawas!V326="","-",IF(Pengawas!V326=1,IF(Pengawas!Z326="","Harap diisi","OK"),IF(Pengawas!V326=2,IF(Pengawas!Z326="","Harap diisi","OK"),IF(Pengawas!V327&lt;1,"-",IF(Pengawas!V327&gt;2,"-","OK")))))</f>
        <v>-</v>
      </c>
      <c r="AA326" s="25" t="str">
        <f>IF(Pengawas!V326="","-",IF(Pengawas!V326=1,IF(Pengawas!AA326="","Harap diisi","OK"),IF(Pengawas!V326=2,IF(Pengawas!AA326="","Harap diisi","OK"),IF(Pengawas!V327&lt;1,"-",IF(Pengawas!V327&gt;2,"-","OK")))))</f>
        <v>-</v>
      </c>
      <c r="AB326" s="25" t="str">
        <f>IF(Pengawas!V326="","-",IF(Pengawas!V326=1,IF(Pengawas!AB326="","Harap diisi","OK"),IF(Pengawas!V326=2,IF(Pengawas!AB326="","Harap diisi","OK"),IF(Pengawas!V327&lt;1,"-",IF(Pengawas!V327&gt;2,"-","OK")))))</f>
        <v>-</v>
      </c>
      <c r="AC326" s="25" t="str">
        <f>IF(Pengawas!V326="","-",IF(Pengawas!V326=1,IF(Pengawas!AC326="","Harap diisi","OK"),IF(Pengawas!V326=2,IF(Pengawas!AC326="","Harap diisi","OK"),IF(Pengawas!V327&lt;1,"-",IF(Pengawas!V327&gt;2,"-","OK")))))</f>
        <v>-</v>
      </c>
      <c r="AD326" s="25" t="str">
        <f>IF(Pengawas!V326="","-",IF(Pengawas!V326=1,IF(Pengawas!AD326="","OK","Harap dikosongkan"),IF(Pengawas!V326=2,IF(Pengawas!AD326="","Harap diisi","OK"),IF(Pengawas!V327&lt;1,"-",IF(Pengawas!V327&gt;2,"-","OK")))))</f>
        <v>-</v>
      </c>
      <c r="AE326" s="25" t="str">
        <f>IF(Pengawas!V326="","-",IF(Pengawas!V326=1,IF(Pengawas!AE326="","OK","Harap dikosongkan"),IF(Pengawas!V326=2,IF(Pengawas!AE326="","Harap diisi","OK"),IF(Pengawas!V327&lt;1,"-",IF(Pengawas!V327&gt;2,"-","OK")))))</f>
        <v>-</v>
      </c>
      <c r="AF326" s="25" t="str">
        <f>IF(Pengawas!V326="","-",IF(Pengawas!V326=1,IF(Pengawas!AF326="","OK","Harap dikosongkan"),IF(Pengawas!V326=2,IF(Pengawas!AF326="","Harap diisi","OK"),IF(Pengawas!V327&lt;1,"-",IF(Pengawas!V327&gt;2,"-","OK")))))</f>
        <v>-</v>
      </c>
      <c r="AG326" s="25" t="str">
        <f>IF(Pengawas!V326="","-",IF(Pengawas!V326=1,IF(Pengawas!AG326="","OK","Harap dikosongkan"),IF(Pengawas!V326=2,IF(Pengawas!AG326="","Harap diisi","OK"),IF(Pengawas!V327&lt;1,"-",IF(Pengawas!V327&gt;2,"-","OK")))))</f>
        <v>-</v>
      </c>
      <c r="AH326" s="25" t="str">
        <f>IF(Pengawas!V326="","-",IF(Pengawas!V326=1,IF(Pengawas!AH326="","OK","Harap dikosongkan"),IF(Pengawas!V326=2,IF(Pengawas!AH326="","Harap diisi","OK"),IF(Pengawas!V327&lt;1,"-",IF(Pengawas!V327&gt;2,"-","OK")))))</f>
        <v>-</v>
      </c>
      <c r="AI326" s="25" t="str">
        <f>IF(Pengawas!V326="","-",IF(Pengawas!V326=1,IF(Pengawas!AI326="","OK","Harap dikosongkan"),IF(Pengawas!V326=2,IF(Pengawas!AI326="","Harap diisi","OK"),IF(Pengawas!V327&lt;1,"-",IF(Pengawas!V327&gt;2,"-","OK")))))</f>
        <v>-</v>
      </c>
      <c r="AJ326" s="25" t="str">
        <f>IF(Pengawas!V326="","-",IF(Pengawas!V326=1,IF(Pengawas!AJ326="","OK","Harap dikosongkan"),IF(Pengawas!V326=2,IF(Pengawas!AJ326="","Harap diisi","OK"),IF(Pengawas!V327&lt;1,"-",IF(Pengawas!V327&gt;2,"-","OK")))))</f>
        <v>-</v>
      </c>
      <c r="AK326" s="25" t="str">
        <f>IF(Pengawas!V326="","-",IF(Pengawas!V326=1,IF(Pengawas!AK326="","OK","Harap dikosongkan"),IF(Pengawas!V326=2,IF(Pengawas!AK326="","Harap diisi","OK"),IF(Pengawas!V327&lt;1,"-",IF(Pengawas!V327&gt;2,"-","OK")))))</f>
        <v>-</v>
      </c>
      <c r="AL326" s="25" t="str">
        <f>IF(Pengawas!AL326="","-",IF(Pengawas!AL326&gt;3,"Tidak valid",IF(Pengawas!AL326&lt;1,"Tidak valid","OK")))</f>
        <v>-</v>
      </c>
      <c r="AM326" s="25" t="str">
        <f>IF(Pengawas!AL326="",IF(Pengawas!AM326="","-","Harap dikosongkan"),IF(Pengawas!AL326&lt;&gt;1,IF(Pengawas!AM326="","OK","Harap dikosongkan"),IF(Pengawas!AM326="","Harap diisi",IF(Pengawas!AM326&gt;2015,"Cek lagi",IF(Pengawas!AM326&lt;2005,"Cek lagi","OK")))))</f>
        <v>-</v>
      </c>
      <c r="AN326" s="25" t="str">
        <f>IF(Pengawas!AL326="",IF(Pengawas!AN326="","-","Harap dikosongkan"),IF(Pengawas!AL326&lt;&gt;1,IF(Pengawas!AN326="","OK","Harap dikosongkan"),IF(Pengawas!AN326="","Harap diisi",IF(VALUE(Pengawas!AN326)&gt;33,"Tidak valid",IF(VALUE(Pengawas!AN326)&lt;1,"Tidak valid","OK")))))</f>
        <v>-</v>
      </c>
      <c r="AO326" s="25" t="str">
        <f>IF(Pengawas!AL326="",IF(Pengawas!AO326="","-","Harap dikosongkan"),IF(Pengawas!AL326&lt;&gt;1,IF(Pengawas!AO326="","OK","Harap dikosongkan"),IF(Pengawas!AO326="","Harap diisi",IF(Pengawas!AO326&gt;1,"Tidak valid","OK"))))</f>
        <v>-</v>
      </c>
      <c r="AP326" s="25" t="str">
        <f>IF(Pengawas!AL326&gt;1,"OK",IF(Pengawas!AO326="",IF(Pengawas!AP326="","-","Kolom AO cek lagi"),IF(Pengawas!AO326=0,IF(Pengawas!AP326="","OK","Harap dikosongkan"),IF(Pengawas!AP326="","Harap diisi",IF(LEN(Pengawas!AP326)&lt;12,"Tidak valid",IF(LEN(Pengawas!AP326)&gt;14,"Tidak valid","OK"))))))</f>
        <v>-</v>
      </c>
      <c r="AQ326" s="26" t="str">
        <f>IF(Pengawas!AL326&gt;1,"OK",IF(Pengawas!AO326="",IF(Pengawas!AQ326="","-","Kolom AO cek lagi"),IF(Pengawas!AO326=0,IF(Pengawas!AQ326="","OK","Harap dikosongkan"),IF(Pengawas!AQ326="","Harap diisi",IF(LEN(Pengawas!AQ326)&lt;5,"Cek lagi","OK")))))</f>
        <v>-</v>
      </c>
      <c r="AR326" s="26" t="str">
        <f>IF(Pengawas!AL326&gt;1,"OK",IF(Pengawas!AO326="",IF(Pengawas!AR326="","-","Kolom AT cek lagi"),IF(Pengawas!AO326=0,IF(Pengawas!AR326="","OK","Harap dikosongkan"),IF(Pengawas!AR326="","Harap diisi",IF(VALUE(LEFT(Pengawas!AR326,2))&gt;31,"Tanggal tidak valid",IF(VALUE(LEFT(RIGHT(Pengawas!AR326,7),2))&gt;12,"Bulan tidak valid",IF(VALUE(RIGHT(Pengawas!AR326,4))&gt;2016,"Tahun cek lagi",IF(VALUE(RIGHT(Pengawas!AR326,4))&lt;2005,"Tahun cek lagi","OK"))))))))</f>
        <v>-</v>
      </c>
      <c r="AS326" s="25" t="str">
        <f>IF(Pengawas!AP326="",IF(Pengawas!AS326="","-","Harap dikosongkan"),IF(Pengawas!AP326&lt;&gt;"",IF(Pengawas!AS326="","Harap diisi",IF(Pengawas!AS326&gt;1,"Tidak valid","OK"))))</f>
        <v>-</v>
      </c>
      <c r="AT326" s="25" t="str">
        <f>IF(Pengawas!AS326="",IF(Pengawas!AT326="","-","Harap dikosongkan"),IF(Pengawas!AS326&lt;&gt;1,IF(Pengawas!AT326="","OK","Harap dikosongkan"),IF(Pengawas!AS326="",IF(Pengawas!AT326="","-","Harap dikosongkan"),IF(Pengawas!AS326=0,IF(Pengawas!AT326="","OK","Harap dikosongkan"),IF(Pengawas!AT326="","Harap diisi",IF(Pengawas!AT326&gt;2016,"Cek lagi",IF(Pengawas!AT326&lt;2005,"Cek lagi",IF(Pengawas!AM326&gt;Pengawas!AT326,"Cek lagi dengan Kolom AL","OK"))))))))</f>
        <v>-</v>
      </c>
      <c r="AU326" s="25" t="str">
        <f>IF(Pengawas!AS326="",IF(Pengawas!AU326="","-","Harap dikosongkan"),IF(Pengawas!AS326&lt;&gt;1,IF(Pengawas!AU326="","OK","Harap dikosongkan"),IF(Pengawas!AS326="",IF(Pengawas!AU326="","-","Harap dikosongkan"),IF(Pengawas!AS326=0,IF(Pengawas!AU326="","OK","Harap dikosongkan"),IF(Pengawas!AU326="","Harap diisi",IF(Pengawas!AU326&gt;20000000,"Cek lagi",IF(Pengawas!AU326&lt;100000,"Cek lagi","OK")))))))</f>
        <v>-</v>
      </c>
      <c r="AV326" s="25" t="str">
        <f>IF(Pengawas!AV326="","-",IF(Pengawas!AV326&gt;3,"Tidak valid","OK"))</f>
        <v>-</v>
      </c>
      <c r="AW326" s="25" t="str">
        <f>IF(Pengawas!AV326="",IF(Pengawas!AW326="","-","Harap dikosongkan"),IF(Pengawas!AV326=0,IF(Pengawas!AW326="","OK","Harap dikosongkan"),IF(Pengawas!AV326&gt;0,IF(Pengawas!AW326="","Harap diisi",IF(Pengawas!AW326&gt;2015,"Tidak valid","OK")))))</f>
        <v>-</v>
      </c>
      <c r="AX326" s="25" t="str">
        <f>IF(Pengawas!AV326="",IF(Pengawas!AX326="","-","Harap dikosongkan"),IF(Pengawas!AV326=0,IF(Pengawas!AX326="","OK","Harap dikosongkan"),IF(Pengawas!AV326&gt;0,IF(Pengawas!AX326="","Harap diisi",IF(Pengawas!AX326="","-",IF(Pengawas!AX326&gt;1,"Tidak valid","OK"))))))</f>
        <v>-</v>
      </c>
      <c r="AY326" s="25" t="str">
        <f>IF(Pengawas!AY326="","-",IF(Pengawas!AY326&gt;2,"Tidak valid","OK"))</f>
        <v>-</v>
      </c>
      <c r="AZ326" s="25" t="str">
        <f>IF(Pengawas!AY326="",IF(Pengawas!AZ326="","-","Harap dikosongkan"),IF(Pengawas!AY326=0,IF(Pengawas!AZ326="","OK","Harap dikosongkan"),IF(Pengawas!AZ326="","Harap diisi",IF(Pengawas!AZ326&gt;2015,"Cek lagi",IF(Pengawas!AZ326&lt;2000,"Cek lagi","OK")))))</f>
        <v>-</v>
      </c>
      <c r="BA326" s="25" t="str">
        <f>IF(Pengawas!BA326="","-",IF(LEN(Pengawas!BA326)&lt;5,"Cek lagi","OK"))</f>
        <v>-</v>
      </c>
      <c r="BB326" s="25" t="str">
        <f>IF(Pengawas!BB326="","-",IF(LEN(Pengawas!BB326)&lt;4,"Cek lagi","OK"))</f>
        <v>-</v>
      </c>
      <c r="BC326" s="25" t="str">
        <f>IF(Pengawas!BC326="","-",IF(LEN(Pengawas!BC326)&lt;4,"Cek lagi","OK"))</f>
        <v>-</v>
      </c>
      <c r="BD326" s="25" t="str">
        <f>IF(Pengawas!BD326="","-",IF(LEN(Pengawas!BD326)&lt;4,"Cek lagi","OK"))</f>
        <v>-</v>
      </c>
      <c r="BE326" s="25" t="str">
        <f>IF(Pengawas!BE326="","-",IF(LEN(Pengawas!BE326)&lt;4,"Cek lagi","OK"))</f>
        <v>-</v>
      </c>
      <c r="BF326" s="25" t="str">
        <f>IF(Pengawas!BF326="","-",IF(LEN(Pengawas!BF326)&lt;&gt;5,"Tidak valid","OK"))</f>
        <v>-</v>
      </c>
      <c r="BG326" s="25" t="str">
        <f>IF(Pengawas!BG326="","-",IF(LEN(Pengawas!BG326)&lt;9,"Cek lagi",IF(LEN(Pengawas!BG326)&gt;14,"Cek lagi","OK")))</f>
        <v>-</v>
      </c>
    </row>
    <row r="327" spans="1:59" ht="15" customHeight="1" x14ac:dyDescent="0.2">
      <c r="A327" s="25" t="str">
        <f>IF(Pengawas!A327="","-",IF(LEN(Pengawas!A327)&lt;4,"Cek lagi","OK"))</f>
        <v>-</v>
      </c>
      <c r="B327" s="25" t="str">
        <f>IF(Pengawas!B327="","-",IF(LEN(Pengawas!B327)&lt;4,"Cek lagi","OK"))</f>
        <v>-</v>
      </c>
      <c r="C327" s="25" t="str">
        <f>IF(Pengawas!C327="","-",IF(LEN(Pengawas!C327)&lt;&gt;18,"Tidak valid","OK"))</f>
        <v>-</v>
      </c>
      <c r="D327" s="25" t="str">
        <f>IF(Pengawas!D327="","-",IF(LEN(Pengawas!D327)&lt;&gt;16,"Tidak valid","OK"))</f>
        <v>-</v>
      </c>
      <c r="E327" s="25" t="str">
        <f>IF(Pengawas!E327="","-",IF(LEN(Pengawas!E327)&lt;4,"Cek lagi","OK"))</f>
        <v>-</v>
      </c>
      <c r="F327" s="25" t="str">
        <f>IF(Pengawas!F327="","-",IF(LEN(Pengawas!F327)&lt;&gt;16,"Tidak valid","OK"))</f>
        <v>-</v>
      </c>
      <c r="G327" s="25" t="str">
        <f>IF(Pengawas!G327="","-",IF(LEN(Pengawas!G327)&lt;4,"Cek lagi","OK"))</f>
        <v>-</v>
      </c>
      <c r="H327" s="26" t="str">
        <f>IF(Pengawas!H327="","-",IF(VALUE(LEFT(Pengawas!H327,2))&gt;31,"Tanggal tidak valid",IF(VALUE(LEFT(RIGHT(Pengawas!H327,7),2))&gt;12,"Bulan tidak valid",IF(VALUE(RIGHT(Pengawas!H327,4))&gt;1990,"Umur terlalu muda",IF(VALUE(RIGHT(Pengawas!H327,4))&lt;1955,"Umur terlalu tua","OK")))))</f>
        <v>-</v>
      </c>
      <c r="I327" s="25" t="str">
        <f>IF(Pengawas!I327="","-",IF(Pengawas!I327="L","OK",IF(Pengawas!I327="P","OK","Tidak valid")))</f>
        <v>-</v>
      </c>
      <c r="J327" s="25" t="str">
        <f>IF(Pengawas!J327="","-",IF(LEN(Pengawas!J327)&lt;4,"Cek lagi","OK"))</f>
        <v>-</v>
      </c>
      <c r="K327" s="25" t="str">
        <f>IF(Pengawas!K327="","-",IF(Pengawas!K327&gt;5,"Tidak valid",IF(Pengawas!K327&lt;1,"Tidak valid","OK")))</f>
        <v>-</v>
      </c>
      <c r="L327" s="25" t="str">
        <f>IF(Pengawas!L327="","-",IF(VALUE(LEFT(Pengawas!L327,1))&gt;1,"Tidak valid","OK"))</f>
        <v>-</v>
      </c>
      <c r="M327" s="25" t="str">
        <f>IF(Pengawas!M327="","-",IF(VALUE(LEFT(Pengawas!M327,1))&gt;1,"Tidak valid","OK"))</f>
        <v>-</v>
      </c>
      <c r="N327" s="25" t="str">
        <f>IF(Pengawas!N327="","-",IF(VALUE(LEFT(Pengawas!N327,2))&gt;31,"Tanggal tidak valid",IF(VALUE(LEFT(RIGHT(Pengawas!N327,7),2))&gt;12,"Bulan tidak valid",IF(VALUE(RIGHT(Pengawas!N327,4))&gt;2015,"Tahun cek lagi",IF(VALUE(RIGHT(Pengawas!N327,4))&lt;1930,"Tahun cek lagi","OK")))))</f>
        <v>-</v>
      </c>
      <c r="O327" s="26" t="str">
        <f>IF(Pengawas!O327="","-",IF(VALUE(LEFT(Pengawas!O327,2))&gt;31,"Tanggal tidak valid",IF(VALUE(LEFT(RIGHT(Pengawas!O327,7),2))&gt;12,"Bulan tidak valid",IF(VALUE(RIGHT(Pengawas!O327,4))&gt;2015,"Tahun cek lagi",IF(VALUE(RIGHT(Pengawas!O327,4))&lt;1930,"Tahun cek lagi","OK")))))</f>
        <v>-</v>
      </c>
      <c r="P327" s="26" t="str">
        <f>IF(Pengawas!P327="","-",IF(VALUE(LEFT(Pengawas!P327,2))&gt;31,"Tanggal tidak valid",IF(VALUE(LEFT(RIGHT(Pengawas!P327,7),2))&gt;12,"Bulan tidak valid",IF(VALUE(RIGHT(Pengawas!P327,4))&gt;2015,"Tahun cek lagi",IF(VALUE(RIGHT(Pengawas!P327,4))&lt;1930,"Tahun cek lagi","OK")))))</f>
        <v>-</v>
      </c>
      <c r="Q327" s="25" t="str">
        <f>IF(Pengawas!Q327="","-",IF(Pengawas!Q327&gt;3,"Tidak valid",IF(Pengawas!Q327&lt;1,"Tidak valid","OK")))</f>
        <v>-</v>
      </c>
      <c r="R327" s="25" t="str">
        <f>IF(Pengawas!R327="","-",IF(Pengawas!R327&gt;20000000,"Cek lagi",IF(Pengawas!R327&lt;50000,"Cek lagi","OK")))</f>
        <v>-</v>
      </c>
      <c r="S327" s="25" t="str">
        <f>IF(Pengawas!S327="","-",IF(Pengawas!S327&gt;3,"Tidak valid",IF(Pengawas!S327&lt;1,"Tidak valid","OK")))</f>
        <v>-</v>
      </c>
      <c r="T327" s="25" t="str">
        <f>IF(Pengawas!T327="","-",IF(Pengawas!T327&gt;6,"Tidak valid",IF(Pengawas!T327&lt;1,"Tidak valid","OK")))</f>
        <v>-</v>
      </c>
      <c r="U327" s="25" t="str">
        <f>IF(Pengawas!U327="","-",IF(Pengawas!U327&gt;4,"Tidak valid",IF(Pengawas!U327&lt;1,"Tidak valid","OK")))</f>
        <v>-</v>
      </c>
      <c r="V327" s="25" t="str">
        <f>IF(Pengawas!V327="","-",IF(Pengawas!V327&gt;2,"Tidak valid",IF(Pengawas!V327&lt;1,"Tidak valid","OK")))</f>
        <v>-</v>
      </c>
      <c r="W327" s="25" t="str">
        <f>IF(Pengawas!V327="","-",IF(Pengawas!V327=1,IF(Pengawas!W327="","Harap diisi","OK"),IF(Pengawas!V327=2,IF(Pengawas!W327="","Harap diisi","OK"),IF(Pengawas!V328&lt;1,"-",IF(Pengawas!V328&gt;2,"-","OK")))))</f>
        <v>-</v>
      </c>
      <c r="X327" s="25" t="str">
        <f>IF(Pengawas!V327="","-",IF(Pengawas!V327=1,IF(Pengawas!X327="","Harap diisi","OK"),IF(Pengawas!V327=2,IF(Pengawas!X327="","Harap diisi","OK"),IF(Pengawas!V328&lt;1,"-",IF(Pengawas!V328&gt;2,"-","OK")))))</f>
        <v>-</v>
      </c>
      <c r="Y327" s="25" t="str">
        <f>IF(Pengawas!V327="","-",IF(Pengawas!V327=1,IF(Pengawas!Y327="","Harap diisi","OK"),IF(Pengawas!V327=2,IF(Pengawas!Y327="","Harap diisi","OK"),IF(Pengawas!V328&lt;1,"-",IF(Pengawas!V328&gt;2,"-","OK")))))</f>
        <v>-</v>
      </c>
      <c r="Z327" s="25" t="str">
        <f>IF(Pengawas!V327="","-",IF(Pengawas!V327=1,IF(Pengawas!Z327="","Harap diisi","OK"),IF(Pengawas!V327=2,IF(Pengawas!Z327="","Harap diisi","OK"),IF(Pengawas!V328&lt;1,"-",IF(Pengawas!V328&gt;2,"-","OK")))))</f>
        <v>-</v>
      </c>
      <c r="AA327" s="25" t="str">
        <f>IF(Pengawas!V327="","-",IF(Pengawas!V327=1,IF(Pengawas!AA327="","Harap diisi","OK"),IF(Pengawas!V327=2,IF(Pengawas!AA327="","Harap diisi","OK"),IF(Pengawas!V328&lt;1,"-",IF(Pengawas!V328&gt;2,"-","OK")))))</f>
        <v>-</v>
      </c>
      <c r="AB327" s="25" t="str">
        <f>IF(Pengawas!V327="","-",IF(Pengawas!V327=1,IF(Pengawas!AB327="","Harap diisi","OK"),IF(Pengawas!V327=2,IF(Pengawas!AB327="","Harap diisi","OK"),IF(Pengawas!V328&lt;1,"-",IF(Pengawas!V328&gt;2,"-","OK")))))</f>
        <v>-</v>
      </c>
      <c r="AC327" s="25" t="str">
        <f>IF(Pengawas!V327="","-",IF(Pengawas!V327=1,IF(Pengawas!AC327="","Harap diisi","OK"),IF(Pengawas!V327=2,IF(Pengawas!AC327="","Harap diisi","OK"),IF(Pengawas!V328&lt;1,"-",IF(Pengawas!V328&gt;2,"-","OK")))))</f>
        <v>-</v>
      </c>
      <c r="AD327" s="25" t="str">
        <f>IF(Pengawas!V327="","-",IF(Pengawas!V327=1,IF(Pengawas!AD327="","OK","Harap dikosongkan"),IF(Pengawas!V327=2,IF(Pengawas!AD327="","Harap diisi","OK"),IF(Pengawas!V328&lt;1,"-",IF(Pengawas!V328&gt;2,"-","OK")))))</f>
        <v>-</v>
      </c>
      <c r="AE327" s="25" t="str">
        <f>IF(Pengawas!V327="","-",IF(Pengawas!V327=1,IF(Pengawas!AE327="","OK","Harap dikosongkan"),IF(Pengawas!V327=2,IF(Pengawas!AE327="","Harap diisi","OK"),IF(Pengawas!V328&lt;1,"-",IF(Pengawas!V328&gt;2,"-","OK")))))</f>
        <v>-</v>
      </c>
      <c r="AF327" s="25" t="str">
        <f>IF(Pengawas!V327="","-",IF(Pengawas!V327=1,IF(Pengawas!AF327="","OK","Harap dikosongkan"),IF(Pengawas!V327=2,IF(Pengawas!AF327="","Harap diisi","OK"),IF(Pengawas!V328&lt;1,"-",IF(Pengawas!V328&gt;2,"-","OK")))))</f>
        <v>-</v>
      </c>
      <c r="AG327" s="25" t="str">
        <f>IF(Pengawas!V327="","-",IF(Pengawas!V327=1,IF(Pengawas!AG327="","OK","Harap dikosongkan"),IF(Pengawas!V327=2,IF(Pengawas!AG327="","Harap diisi","OK"),IF(Pengawas!V328&lt;1,"-",IF(Pengawas!V328&gt;2,"-","OK")))))</f>
        <v>-</v>
      </c>
      <c r="AH327" s="25" t="str">
        <f>IF(Pengawas!V327="","-",IF(Pengawas!V327=1,IF(Pengawas!AH327="","OK","Harap dikosongkan"),IF(Pengawas!V327=2,IF(Pengawas!AH327="","Harap diisi","OK"),IF(Pengawas!V328&lt;1,"-",IF(Pengawas!V328&gt;2,"-","OK")))))</f>
        <v>-</v>
      </c>
      <c r="AI327" s="25" t="str">
        <f>IF(Pengawas!V327="","-",IF(Pengawas!V327=1,IF(Pengawas!AI327="","OK","Harap dikosongkan"),IF(Pengawas!V327=2,IF(Pengawas!AI327="","Harap diisi","OK"),IF(Pengawas!V328&lt;1,"-",IF(Pengawas!V328&gt;2,"-","OK")))))</f>
        <v>-</v>
      </c>
      <c r="AJ327" s="25" t="str">
        <f>IF(Pengawas!V327="","-",IF(Pengawas!V327=1,IF(Pengawas!AJ327="","OK","Harap dikosongkan"),IF(Pengawas!V327=2,IF(Pengawas!AJ327="","Harap diisi","OK"),IF(Pengawas!V328&lt;1,"-",IF(Pengawas!V328&gt;2,"-","OK")))))</f>
        <v>-</v>
      </c>
      <c r="AK327" s="25" t="str">
        <f>IF(Pengawas!V327="","-",IF(Pengawas!V327=1,IF(Pengawas!AK327="","OK","Harap dikosongkan"),IF(Pengawas!V327=2,IF(Pengawas!AK327="","Harap diisi","OK"),IF(Pengawas!V328&lt;1,"-",IF(Pengawas!V328&gt;2,"-","OK")))))</f>
        <v>-</v>
      </c>
      <c r="AL327" s="25" t="str">
        <f>IF(Pengawas!AL327="","-",IF(Pengawas!AL327&gt;3,"Tidak valid",IF(Pengawas!AL327&lt;1,"Tidak valid","OK")))</f>
        <v>-</v>
      </c>
      <c r="AM327" s="25" t="str">
        <f>IF(Pengawas!AL327="",IF(Pengawas!AM327="","-","Harap dikosongkan"),IF(Pengawas!AL327&lt;&gt;1,IF(Pengawas!AM327="","OK","Harap dikosongkan"),IF(Pengawas!AM327="","Harap diisi",IF(Pengawas!AM327&gt;2015,"Cek lagi",IF(Pengawas!AM327&lt;2005,"Cek lagi","OK")))))</f>
        <v>-</v>
      </c>
      <c r="AN327" s="25" t="str">
        <f>IF(Pengawas!AL327="",IF(Pengawas!AN327="","-","Harap dikosongkan"),IF(Pengawas!AL327&lt;&gt;1,IF(Pengawas!AN327="","OK","Harap dikosongkan"),IF(Pengawas!AN327="","Harap diisi",IF(VALUE(Pengawas!AN327)&gt;33,"Tidak valid",IF(VALUE(Pengawas!AN327)&lt;1,"Tidak valid","OK")))))</f>
        <v>-</v>
      </c>
      <c r="AO327" s="25" t="str">
        <f>IF(Pengawas!AL327="",IF(Pengawas!AO327="","-","Harap dikosongkan"),IF(Pengawas!AL327&lt;&gt;1,IF(Pengawas!AO327="","OK","Harap dikosongkan"),IF(Pengawas!AO327="","Harap diisi",IF(Pengawas!AO327&gt;1,"Tidak valid","OK"))))</f>
        <v>-</v>
      </c>
      <c r="AP327" s="25" t="str">
        <f>IF(Pengawas!AL327&gt;1,"OK",IF(Pengawas!AO327="",IF(Pengawas!AP327="","-","Kolom AO cek lagi"),IF(Pengawas!AO327=0,IF(Pengawas!AP327="","OK","Harap dikosongkan"),IF(Pengawas!AP327="","Harap diisi",IF(LEN(Pengawas!AP327)&lt;12,"Tidak valid",IF(LEN(Pengawas!AP327)&gt;14,"Tidak valid","OK"))))))</f>
        <v>-</v>
      </c>
      <c r="AQ327" s="26" t="str">
        <f>IF(Pengawas!AL327&gt;1,"OK",IF(Pengawas!AO327="",IF(Pengawas!AQ327="","-","Kolom AO cek lagi"),IF(Pengawas!AO327=0,IF(Pengawas!AQ327="","OK","Harap dikosongkan"),IF(Pengawas!AQ327="","Harap diisi",IF(LEN(Pengawas!AQ327)&lt;5,"Cek lagi","OK")))))</f>
        <v>-</v>
      </c>
      <c r="AR327" s="26" t="str">
        <f>IF(Pengawas!AL327&gt;1,"OK",IF(Pengawas!AO327="",IF(Pengawas!AR327="","-","Kolom AT cek lagi"),IF(Pengawas!AO327=0,IF(Pengawas!AR327="","OK","Harap dikosongkan"),IF(Pengawas!AR327="","Harap diisi",IF(VALUE(LEFT(Pengawas!AR327,2))&gt;31,"Tanggal tidak valid",IF(VALUE(LEFT(RIGHT(Pengawas!AR327,7),2))&gt;12,"Bulan tidak valid",IF(VALUE(RIGHT(Pengawas!AR327,4))&gt;2016,"Tahun cek lagi",IF(VALUE(RIGHT(Pengawas!AR327,4))&lt;2005,"Tahun cek lagi","OK"))))))))</f>
        <v>-</v>
      </c>
      <c r="AS327" s="25" t="str">
        <f>IF(Pengawas!AP327="",IF(Pengawas!AS327="","-","Harap dikosongkan"),IF(Pengawas!AP327&lt;&gt;"",IF(Pengawas!AS327="","Harap diisi",IF(Pengawas!AS327&gt;1,"Tidak valid","OK"))))</f>
        <v>-</v>
      </c>
      <c r="AT327" s="25" t="str">
        <f>IF(Pengawas!AS327="",IF(Pengawas!AT327="","-","Harap dikosongkan"),IF(Pengawas!AS327&lt;&gt;1,IF(Pengawas!AT327="","OK","Harap dikosongkan"),IF(Pengawas!AS327="",IF(Pengawas!AT327="","-","Harap dikosongkan"),IF(Pengawas!AS327=0,IF(Pengawas!AT327="","OK","Harap dikosongkan"),IF(Pengawas!AT327="","Harap diisi",IF(Pengawas!AT327&gt;2016,"Cek lagi",IF(Pengawas!AT327&lt;2005,"Cek lagi",IF(Pengawas!AM327&gt;Pengawas!AT327,"Cek lagi dengan Kolom AL","OK"))))))))</f>
        <v>-</v>
      </c>
      <c r="AU327" s="25" t="str">
        <f>IF(Pengawas!AS327="",IF(Pengawas!AU327="","-","Harap dikosongkan"),IF(Pengawas!AS327&lt;&gt;1,IF(Pengawas!AU327="","OK","Harap dikosongkan"),IF(Pengawas!AS327="",IF(Pengawas!AU327="","-","Harap dikosongkan"),IF(Pengawas!AS327=0,IF(Pengawas!AU327="","OK","Harap dikosongkan"),IF(Pengawas!AU327="","Harap diisi",IF(Pengawas!AU327&gt;20000000,"Cek lagi",IF(Pengawas!AU327&lt;100000,"Cek lagi","OK")))))))</f>
        <v>-</v>
      </c>
      <c r="AV327" s="25" t="str">
        <f>IF(Pengawas!AV327="","-",IF(Pengawas!AV327&gt;3,"Tidak valid","OK"))</f>
        <v>-</v>
      </c>
      <c r="AW327" s="25" t="str">
        <f>IF(Pengawas!AV327="",IF(Pengawas!AW327="","-","Harap dikosongkan"),IF(Pengawas!AV327=0,IF(Pengawas!AW327="","OK","Harap dikosongkan"),IF(Pengawas!AV327&gt;0,IF(Pengawas!AW327="","Harap diisi",IF(Pengawas!AW327&gt;2015,"Tidak valid","OK")))))</f>
        <v>-</v>
      </c>
      <c r="AX327" s="25" t="str">
        <f>IF(Pengawas!AV327="",IF(Pengawas!AX327="","-","Harap dikosongkan"),IF(Pengawas!AV327=0,IF(Pengawas!AX327="","OK","Harap dikosongkan"),IF(Pengawas!AV327&gt;0,IF(Pengawas!AX327="","Harap diisi",IF(Pengawas!AX327="","-",IF(Pengawas!AX327&gt;1,"Tidak valid","OK"))))))</f>
        <v>-</v>
      </c>
      <c r="AY327" s="25" t="str">
        <f>IF(Pengawas!AY327="","-",IF(Pengawas!AY327&gt;2,"Tidak valid","OK"))</f>
        <v>-</v>
      </c>
      <c r="AZ327" s="25" t="str">
        <f>IF(Pengawas!AY327="",IF(Pengawas!AZ327="","-","Harap dikosongkan"),IF(Pengawas!AY327=0,IF(Pengawas!AZ327="","OK","Harap dikosongkan"),IF(Pengawas!AZ327="","Harap diisi",IF(Pengawas!AZ327&gt;2015,"Cek lagi",IF(Pengawas!AZ327&lt;2000,"Cek lagi","OK")))))</f>
        <v>-</v>
      </c>
      <c r="BA327" s="25" t="str">
        <f>IF(Pengawas!BA327="","-",IF(LEN(Pengawas!BA327)&lt;5,"Cek lagi","OK"))</f>
        <v>-</v>
      </c>
      <c r="BB327" s="25" t="str">
        <f>IF(Pengawas!BB327="","-",IF(LEN(Pengawas!BB327)&lt;4,"Cek lagi","OK"))</f>
        <v>-</v>
      </c>
      <c r="BC327" s="25" t="str">
        <f>IF(Pengawas!BC327="","-",IF(LEN(Pengawas!BC327)&lt;4,"Cek lagi","OK"))</f>
        <v>-</v>
      </c>
      <c r="BD327" s="25" t="str">
        <f>IF(Pengawas!BD327="","-",IF(LEN(Pengawas!BD327)&lt;4,"Cek lagi","OK"))</f>
        <v>-</v>
      </c>
      <c r="BE327" s="25" t="str">
        <f>IF(Pengawas!BE327="","-",IF(LEN(Pengawas!BE327)&lt;4,"Cek lagi","OK"))</f>
        <v>-</v>
      </c>
      <c r="BF327" s="25" t="str">
        <f>IF(Pengawas!BF327="","-",IF(LEN(Pengawas!BF327)&lt;&gt;5,"Tidak valid","OK"))</f>
        <v>-</v>
      </c>
      <c r="BG327" s="25" t="str">
        <f>IF(Pengawas!BG327="","-",IF(LEN(Pengawas!BG327)&lt;9,"Cek lagi",IF(LEN(Pengawas!BG327)&gt;14,"Cek lagi","OK")))</f>
        <v>-</v>
      </c>
    </row>
    <row r="328" spans="1:59" ht="15" customHeight="1" x14ac:dyDescent="0.2">
      <c r="A328" s="25" t="str">
        <f>IF(Pengawas!A328="","-",IF(LEN(Pengawas!A328)&lt;4,"Cek lagi","OK"))</f>
        <v>-</v>
      </c>
      <c r="B328" s="25" t="str">
        <f>IF(Pengawas!B328="","-",IF(LEN(Pengawas!B328)&lt;4,"Cek lagi","OK"))</f>
        <v>-</v>
      </c>
      <c r="C328" s="25" t="str">
        <f>IF(Pengawas!C328="","-",IF(LEN(Pengawas!C328)&lt;&gt;18,"Tidak valid","OK"))</f>
        <v>-</v>
      </c>
      <c r="D328" s="25" t="str">
        <f>IF(Pengawas!D328="","-",IF(LEN(Pengawas!D328)&lt;&gt;16,"Tidak valid","OK"))</f>
        <v>-</v>
      </c>
      <c r="E328" s="25" t="str">
        <f>IF(Pengawas!E328="","-",IF(LEN(Pengawas!E328)&lt;4,"Cek lagi","OK"))</f>
        <v>-</v>
      </c>
      <c r="F328" s="25" t="str">
        <f>IF(Pengawas!F328="","-",IF(LEN(Pengawas!F328)&lt;&gt;16,"Tidak valid","OK"))</f>
        <v>-</v>
      </c>
      <c r="G328" s="25" t="str">
        <f>IF(Pengawas!G328="","-",IF(LEN(Pengawas!G328)&lt;4,"Cek lagi","OK"))</f>
        <v>-</v>
      </c>
      <c r="H328" s="26" t="str">
        <f>IF(Pengawas!H328="","-",IF(VALUE(LEFT(Pengawas!H328,2))&gt;31,"Tanggal tidak valid",IF(VALUE(LEFT(RIGHT(Pengawas!H328,7),2))&gt;12,"Bulan tidak valid",IF(VALUE(RIGHT(Pengawas!H328,4))&gt;1990,"Umur terlalu muda",IF(VALUE(RIGHT(Pengawas!H328,4))&lt;1955,"Umur terlalu tua","OK")))))</f>
        <v>-</v>
      </c>
      <c r="I328" s="25" t="str">
        <f>IF(Pengawas!I328="","-",IF(Pengawas!I328="L","OK",IF(Pengawas!I328="P","OK","Tidak valid")))</f>
        <v>-</v>
      </c>
      <c r="J328" s="25" t="str">
        <f>IF(Pengawas!J328="","-",IF(LEN(Pengawas!J328)&lt;4,"Cek lagi","OK"))</f>
        <v>-</v>
      </c>
      <c r="K328" s="25" t="str">
        <f>IF(Pengawas!K328="","-",IF(Pengawas!K328&gt;5,"Tidak valid",IF(Pengawas!K328&lt;1,"Tidak valid","OK")))</f>
        <v>-</v>
      </c>
      <c r="L328" s="25" t="str">
        <f>IF(Pengawas!L328="","-",IF(VALUE(LEFT(Pengawas!L328,1))&gt;1,"Tidak valid","OK"))</f>
        <v>-</v>
      </c>
      <c r="M328" s="25" t="str">
        <f>IF(Pengawas!M328="","-",IF(VALUE(LEFT(Pengawas!M328,1))&gt;1,"Tidak valid","OK"))</f>
        <v>-</v>
      </c>
      <c r="N328" s="25" t="str">
        <f>IF(Pengawas!N328="","-",IF(VALUE(LEFT(Pengawas!N328,2))&gt;31,"Tanggal tidak valid",IF(VALUE(LEFT(RIGHT(Pengawas!N328,7),2))&gt;12,"Bulan tidak valid",IF(VALUE(RIGHT(Pengawas!N328,4))&gt;2015,"Tahun cek lagi",IF(VALUE(RIGHT(Pengawas!N328,4))&lt;1930,"Tahun cek lagi","OK")))))</f>
        <v>-</v>
      </c>
      <c r="O328" s="26" t="str">
        <f>IF(Pengawas!O328="","-",IF(VALUE(LEFT(Pengawas!O328,2))&gt;31,"Tanggal tidak valid",IF(VALUE(LEFT(RIGHT(Pengawas!O328,7),2))&gt;12,"Bulan tidak valid",IF(VALUE(RIGHT(Pengawas!O328,4))&gt;2015,"Tahun cek lagi",IF(VALUE(RIGHT(Pengawas!O328,4))&lt;1930,"Tahun cek lagi","OK")))))</f>
        <v>-</v>
      </c>
      <c r="P328" s="26" t="str">
        <f>IF(Pengawas!P328="","-",IF(VALUE(LEFT(Pengawas!P328,2))&gt;31,"Tanggal tidak valid",IF(VALUE(LEFT(RIGHT(Pengawas!P328,7),2))&gt;12,"Bulan tidak valid",IF(VALUE(RIGHT(Pengawas!P328,4))&gt;2015,"Tahun cek lagi",IF(VALUE(RIGHT(Pengawas!P328,4))&lt;1930,"Tahun cek lagi","OK")))))</f>
        <v>-</v>
      </c>
      <c r="Q328" s="25" t="str">
        <f>IF(Pengawas!Q328="","-",IF(Pengawas!Q328&gt;3,"Tidak valid",IF(Pengawas!Q328&lt;1,"Tidak valid","OK")))</f>
        <v>-</v>
      </c>
      <c r="R328" s="25" t="str">
        <f>IF(Pengawas!R328="","-",IF(Pengawas!R328&gt;20000000,"Cek lagi",IF(Pengawas!R328&lt;50000,"Cek lagi","OK")))</f>
        <v>-</v>
      </c>
      <c r="S328" s="25" t="str">
        <f>IF(Pengawas!S328="","-",IF(Pengawas!S328&gt;3,"Tidak valid",IF(Pengawas!S328&lt;1,"Tidak valid","OK")))</f>
        <v>-</v>
      </c>
      <c r="T328" s="25" t="str">
        <f>IF(Pengawas!T328="","-",IF(Pengawas!T328&gt;6,"Tidak valid",IF(Pengawas!T328&lt;1,"Tidak valid","OK")))</f>
        <v>-</v>
      </c>
      <c r="U328" s="25" t="str">
        <f>IF(Pengawas!U328="","-",IF(Pengawas!U328&gt;4,"Tidak valid",IF(Pengawas!U328&lt;1,"Tidak valid","OK")))</f>
        <v>-</v>
      </c>
      <c r="V328" s="25" t="str">
        <f>IF(Pengawas!V328="","-",IF(Pengawas!V328&gt;2,"Tidak valid",IF(Pengawas!V328&lt;1,"Tidak valid","OK")))</f>
        <v>-</v>
      </c>
      <c r="W328" s="25" t="str">
        <f>IF(Pengawas!V328="","-",IF(Pengawas!V328=1,IF(Pengawas!W328="","Harap diisi","OK"),IF(Pengawas!V328=2,IF(Pengawas!W328="","Harap diisi","OK"),IF(Pengawas!V329&lt;1,"-",IF(Pengawas!V329&gt;2,"-","OK")))))</f>
        <v>-</v>
      </c>
      <c r="X328" s="25" t="str">
        <f>IF(Pengawas!V328="","-",IF(Pengawas!V328=1,IF(Pengawas!X328="","Harap diisi","OK"),IF(Pengawas!V328=2,IF(Pengawas!X328="","Harap diisi","OK"),IF(Pengawas!V329&lt;1,"-",IF(Pengawas!V329&gt;2,"-","OK")))))</f>
        <v>-</v>
      </c>
      <c r="Y328" s="25" t="str">
        <f>IF(Pengawas!V328="","-",IF(Pengawas!V328=1,IF(Pengawas!Y328="","Harap diisi","OK"),IF(Pengawas!V328=2,IF(Pengawas!Y328="","Harap diisi","OK"),IF(Pengawas!V329&lt;1,"-",IF(Pengawas!V329&gt;2,"-","OK")))))</f>
        <v>-</v>
      </c>
      <c r="Z328" s="25" t="str">
        <f>IF(Pengawas!V328="","-",IF(Pengawas!V328=1,IF(Pengawas!Z328="","Harap diisi","OK"),IF(Pengawas!V328=2,IF(Pengawas!Z328="","Harap diisi","OK"),IF(Pengawas!V329&lt;1,"-",IF(Pengawas!V329&gt;2,"-","OK")))))</f>
        <v>-</v>
      </c>
      <c r="AA328" s="25" t="str">
        <f>IF(Pengawas!V328="","-",IF(Pengawas!V328=1,IF(Pengawas!AA328="","Harap diisi","OK"),IF(Pengawas!V328=2,IF(Pengawas!AA328="","Harap diisi","OK"),IF(Pengawas!V329&lt;1,"-",IF(Pengawas!V329&gt;2,"-","OK")))))</f>
        <v>-</v>
      </c>
      <c r="AB328" s="25" t="str">
        <f>IF(Pengawas!V328="","-",IF(Pengawas!V328=1,IF(Pengawas!AB328="","Harap diisi","OK"),IF(Pengawas!V328=2,IF(Pengawas!AB328="","Harap diisi","OK"),IF(Pengawas!V329&lt;1,"-",IF(Pengawas!V329&gt;2,"-","OK")))))</f>
        <v>-</v>
      </c>
      <c r="AC328" s="25" t="str">
        <f>IF(Pengawas!V328="","-",IF(Pengawas!V328=1,IF(Pengawas!AC328="","Harap diisi","OK"),IF(Pengawas!V328=2,IF(Pengawas!AC328="","Harap diisi","OK"),IF(Pengawas!V329&lt;1,"-",IF(Pengawas!V329&gt;2,"-","OK")))))</f>
        <v>-</v>
      </c>
      <c r="AD328" s="25" t="str">
        <f>IF(Pengawas!V328="","-",IF(Pengawas!V328=1,IF(Pengawas!AD328="","OK","Harap dikosongkan"),IF(Pengawas!V328=2,IF(Pengawas!AD328="","Harap diisi","OK"),IF(Pengawas!V329&lt;1,"-",IF(Pengawas!V329&gt;2,"-","OK")))))</f>
        <v>-</v>
      </c>
      <c r="AE328" s="25" t="str">
        <f>IF(Pengawas!V328="","-",IF(Pengawas!V328=1,IF(Pengawas!AE328="","OK","Harap dikosongkan"),IF(Pengawas!V328=2,IF(Pengawas!AE328="","Harap diisi","OK"),IF(Pengawas!V329&lt;1,"-",IF(Pengawas!V329&gt;2,"-","OK")))))</f>
        <v>-</v>
      </c>
      <c r="AF328" s="25" t="str">
        <f>IF(Pengawas!V328="","-",IF(Pengawas!V328=1,IF(Pengawas!AF328="","OK","Harap dikosongkan"),IF(Pengawas!V328=2,IF(Pengawas!AF328="","Harap diisi","OK"),IF(Pengawas!V329&lt;1,"-",IF(Pengawas!V329&gt;2,"-","OK")))))</f>
        <v>-</v>
      </c>
      <c r="AG328" s="25" t="str">
        <f>IF(Pengawas!V328="","-",IF(Pengawas!V328=1,IF(Pengawas!AG328="","OK","Harap dikosongkan"),IF(Pengawas!V328=2,IF(Pengawas!AG328="","Harap diisi","OK"),IF(Pengawas!V329&lt;1,"-",IF(Pengawas!V329&gt;2,"-","OK")))))</f>
        <v>-</v>
      </c>
      <c r="AH328" s="25" t="str">
        <f>IF(Pengawas!V328="","-",IF(Pengawas!V328=1,IF(Pengawas!AH328="","OK","Harap dikosongkan"),IF(Pengawas!V328=2,IF(Pengawas!AH328="","Harap diisi","OK"),IF(Pengawas!V329&lt;1,"-",IF(Pengawas!V329&gt;2,"-","OK")))))</f>
        <v>-</v>
      </c>
      <c r="AI328" s="25" t="str">
        <f>IF(Pengawas!V328="","-",IF(Pengawas!V328=1,IF(Pengawas!AI328="","OK","Harap dikosongkan"),IF(Pengawas!V328=2,IF(Pengawas!AI328="","Harap diisi","OK"),IF(Pengawas!V329&lt;1,"-",IF(Pengawas!V329&gt;2,"-","OK")))))</f>
        <v>-</v>
      </c>
      <c r="AJ328" s="25" t="str">
        <f>IF(Pengawas!V328="","-",IF(Pengawas!V328=1,IF(Pengawas!AJ328="","OK","Harap dikosongkan"),IF(Pengawas!V328=2,IF(Pengawas!AJ328="","Harap diisi","OK"),IF(Pengawas!V329&lt;1,"-",IF(Pengawas!V329&gt;2,"-","OK")))))</f>
        <v>-</v>
      </c>
      <c r="AK328" s="25" t="str">
        <f>IF(Pengawas!V328="","-",IF(Pengawas!V328=1,IF(Pengawas!AK328="","OK","Harap dikosongkan"),IF(Pengawas!V328=2,IF(Pengawas!AK328="","Harap diisi","OK"),IF(Pengawas!V329&lt;1,"-",IF(Pengawas!V329&gt;2,"-","OK")))))</f>
        <v>-</v>
      </c>
      <c r="AL328" s="25" t="str">
        <f>IF(Pengawas!AL328="","-",IF(Pengawas!AL328&gt;3,"Tidak valid",IF(Pengawas!AL328&lt;1,"Tidak valid","OK")))</f>
        <v>-</v>
      </c>
      <c r="AM328" s="25" t="str">
        <f>IF(Pengawas!AL328="",IF(Pengawas!AM328="","-","Harap dikosongkan"),IF(Pengawas!AL328&lt;&gt;1,IF(Pengawas!AM328="","OK","Harap dikosongkan"),IF(Pengawas!AM328="","Harap diisi",IF(Pengawas!AM328&gt;2015,"Cek lagi",IF(Pengawas!AM328&lt;2005,"Cek lagi","OK")))))</f>
        <v>-</v>
      </c>
      <c r="AN328" s="25" t="str">
        <f>IF(Pengawas!AL328="",IF(Pengawas!AN328="","-","Harap dikosongkan"),IF(Pengawas!AL328&lt;&gt;1,IF(Pengawas!AN328="","OK","Harap dikosongkan"),IF(Pengawas!AN328="","Harap diisi",IF(VALUE(Pengawas!AN328)&gt;33,"Tidak valid",IF(VALUE(Pengawas!AN328)&lt;1,"Tidak valid","OK")))))</f>
        <v>-</v>
      </c>
      <c r="AO328" s="25" t="str">
        <f>IF(Pengawas!AL328="",IF(Pengawas!AO328="","-","Harap dikosongkan"),IF(Pengawas!AL328&lt;&gt;1,IF(Pengawas!AO328="","OK","Harap dikosongkan"),IF(Pengawas!AO328="","Harap diisi",IF(Pengawas!AO328&gt;1,"Tidak valid","OK"))))</f>
        <v>-</v>
      </c>
      <c r="AP328" s="25" t="str">
        <f>IF(Pengawas!AL328&gt;1,"OK",IF(Pengawas!AO328="",IF(Pengawas!AP328="","-","Kolom AO cek lagi"),IF(Pengawas!AO328=0,IF(Pengawas!AP328="","OK","Harap dikosongkan"),IF(Pengawas!AP328="","Harap diisi",IF(LEN(Pengawas!AP328)&lt;12,"Tidak valid",IF(LEN(Pengawas!AP328)&gt;14,"Tidak valid","OK"))))))</f>
        <v>-</v>
      </c>
      <c r="AQ328" s="26" t="str">
        <f>IF(Pengawas!AL328&gt;1,"OK",IF(Pengawas!AO328="",IF(Pengawas!AQ328="","-","Kolom AO cek lagi"),IF(Pengawas!AO328=0,IF(Pengawas!AQ328="","OK","Harap dikosongkan"),IF(Pengawas!AQ328="","Harap diisi",IF(LEN(Pengawas!AQ328)&lt;5,"Cek lagi","OK")))))</f>
        <v>-</v>
      </c>
      <c r="AR328" s="26" t="str">
        <f>IF(Pengawas!AL328&gt;1,"OK",IF(Pengawas!AO328="",IF(Pengawas!AR328="","-","Kolom AT cek lagi"),IF(Pengawas!AO328=0,IF(Pengawas!AR328="","OK","Harap dikosongkan"),IF(Pengawas!AR328="","Harap diisi",IF(VALUE(LEFT(Pengawas!AR328,2))&gt;31,"Tanggal tidak valid",IF(VALUE(LEFT(RIGHT(Pengawas!AR328,7),2))&gt;12,"Bulan tidak valid",IF(VALUE(RIGHT(Pengawas!AR328,4))&gt;2016,"Tahun cek lagi",IF(VALUE(RIGHT(Pengawas!AR328,4))&lt;2005,"Tahun cek lagi","OK"))))))))</f>
        <v>-</v>
      </c>
      <c r="AS328" s="25" t="str">
        <f>IF(Pengawas!AP328="",IF(Pengawas!AS328="","-","Harap dikosongkan"),IF(Pengawas!AP328&lt;&gt;"",IF(Pengawas!AS328="","Harap diisi",IF(Pengawas!AS328&gt;1,"Tidak valid","OK"))))</f>
        <v>-</v>
      </c>
      <c r="AT328" s="25" t="str">
        <f>IF(Pengawas!AS328="",IF(Pengawas!AT328="","-","Harap dikosongkan"),IF(Pengawas!AS328&lt;&gt;1,IF(Pengawas!AT328="","OK","Harap dikosongkan"),IF(Pengawas!AS328="",IF(Pengawas!AT328="","-","Harap dikosongkan"),IF(Pengawas!AS328=0,IF(Pengawas!AT328="","OK","Harap dikosongkan"),IF(Pengawas!AT328="","Harap diisi",IF(Pengawas!AT328&gt;2016,"Cek lagi",IF(Pengawas!AT328&lt;2005,"Cek lagi",IF(Pengawas!AM328&gt;Pengawas!AT328,"Cek lagi dengan Kolom AL","OK"))))))))</f>
        <v>-</v>
      </c>
      <c r="AU328" s="25" t="str">
        <f>IF(Pengawas!AS328="",IF(Pengawas!AU328="","-","Harap dikosongkan"),IF(Pengawas!AS328&lt;&gt;1,IF(Pengawas!AU328="","OK","Harap dikosongkan"),IF(Pengawas!AS328="",IF(Pengawas!AU328="","-","Harap dikosongkan"),IF(Pengawas!AS328=0,IF(Pengawas!AU328="","OK","Harap dikosongkan"),IF(Pengawas!AU328="","Harap diisi",IF(Pengawas!AU328&gt;20000000,"Cek lagi",IF(Pengawas!AU328&lt;100000,"Cek lagi","OK")))))))</f>
        <v>-</v>
      </c>
      <c r="AV328" s="25" t="str">
        <f>IF(Pengawas!AV328="","-",IF(Pengawas!AV328&gt;3,"Tidak valid","OK"))</f>
        <v>-</v>
      </c>
      <c r="AW328" s="25" t="str">
        <f>IF(Pengawas!AV328="",IF(Pengawas!AW328="","-","Harap dikosongkan"),IF(Pengawas!AV328=0,IF(Pengawas!AW328="","OK","Harap dikosongkan"),IF(Pengawas!AV328&gt;0,IF(Pengawas!AW328="","Harap diisi",IF(Pengawas!AW328&gt;2015,"Tidak valid","OK")))))</f>
        <v>-</v>
      </c>
      <c r="AX328" s="25" t="str">
        <f>IF(Pengawas!AV328="",IF(Pengawas!AX328="","-","Harap dikosongkan"),IF(Pengawas!AV328=0,IF(Pengawas!AX328="","OK","Harap dikosongkan"),IF(Pengawas!AV328&gt;0,IF(Pengawas!AX328="","Harap diisi",IF(Pengawas!AX328="","-",IF(Pengawas!AX328&gt;1,"Tidak valid","OK"))))))</f>
        <v>-</v>
      </c>
      <c r="AY328" s="25" t="str">
        <f>IF(Pengawas!AY328="","-",IF(Pengawas!AY328&gt;2,"Tidak valid","OK"))</f>
        <v>-</v>
      </c>
      <c r="AZ328" s="25" t="str">
        <f>IF(Pengawas!AY328="",IF(Pengawas!AZ328="","-","Harap dikosongkan"),IF(Pengawas!AY328=0,IF(Pengawas!AZ328="","OK","Harap dikosongkan"),IF(Pengawas!AZ328="","Harap diisi",IF(Pengawas!AZ328&gt;2015,"Cek lagi",IF(Pengawas!AZ328&lt;2000,"Cek lagi","OK")))))</f>
        <v>-</v>
      </c>
      <c r="BA328" s="25" t="str">
        <f>IF(Pengawas!BA328="","-",IF(LEN(Pengawas!BA328)&lt;5,"Cek lagi","OK"))</f>
        <v>-</v>
      </c>
      <c r="BB328" s="25" t="str">
        <f>IF(Pengawas!BB328="","-",IF(LEN(Pengawas!BB328)&lt;4,"Cek lagi","OK"))</f>
        <v>-</v>
      </c>
      <c r="BC328" s="25" t="str">
        <f>IF(Pengawas!BC328="","-",IF(LEN(Pengawas!BC328)&lt;4,"Cek lagi","OK"))</f>
        <v>-</v>
      </c>
      <c r="BD328" s="25" t="str">
        <f>IF(Pengawas!BD328="","-",IF(LEN(Pengawas!BD328)&lt;4,"Cek lagi","OK"))</f>
        <v>-</v>
      </c>
      <c r="BE328" s="25" t="str">
        <f>IF(Pengawas!BE328="","-",IF(LEN(Pengawas!BE328)&lt;4,"Cek lagi","OK"))</f>
        <v>-</v>
      </c>
      <c r="BF328" s="25" t="str">
        <f>IF(Pengawas!BF328="","-",IF(LEN(Pengawas!BF328)&lt;&gt;5,"Tidak valid","OK"))</f>
        <v>-</v>
      </c>
      <c r="BG328" s="25" t="str">
        <f>IF(Pengawas!BG328="","-",IF(LEN(Pengawas!BG328)&lt;9,"Cek lagi",IF(LEN(Pengawas!BG328)&gt;14,"Cek lagi","OK")))</f>
        <v>-</v>
      </c>
    </row>
    <row r="329" spans="1:59" ht="15" customHeight="1" x14ac:dyDescent="0.2">
      <c r="A329" s="25" t="str">
        <f>IF(Pengawas!A329="","-",IF(LEN(Pengawas!A329)&lt;4,"Cek lagi","OK"))</f>
        <v>-</v>
      </c>
      <c r="B329" s="25" t="str">
        <f>IF(Pengawas!B329="","-",IF(LEN(Pengawas!B329)&lt;4,"Cek lagi","OK"))</f>
        <v>-</v>
      </c>
      <c r="C329" s="25" t="str">
        <f>IF(Pengawas!C329="","-",IF(LEN(Pengawas!C329)&lt;&gt;18,"Tidak valid","OK"))</f>
        <v>-</v>
      </c>
      <c r="D329" s="25" t="str">
        <f>IF(Pengawas!D329="","-",IF(LEN(Pengawas!D329)&lt;&gt;16,"Tidak valid","OK"))</f>
        <v>-</v>
      </c>
      <c r="E329" s="25" t="str">
        <f>IF(Pengawas!E329="","-",IF(LEN(Pengawas!E329)&lt;4,"Cek lagi","OK"))</f>
        <v>-</v>
      </c>
      <c r="F329" s="25" t="str">
        <f>IF(Pengawas!F329="","-",IF(LEN(Pengawas!F329)&lt;&gt;16,"Tidak valid","OK"))</f>
        <v>-</v>
      </c>
      <c r="G329" s="25" t="str">
        <f>IF(Pengawas!G329="","-",IF(LEN(Pengawas!G329)&lt;4,"Cek lagi","OK"))</f>
        <v>-</v>
      </c>
      <c r="H329" s="26" t="str">
        <f>IF(Pengawas!H329="","-",IF(VALUE(LEFT(Pengawas!H329,2))&gt;31,"Tanggal tidak valid",IF(VALUE(LEFT(RIGHT(Pengawas!H329,7),2))&gt;12,"Bulan tidak valid",IF(VALUE(RIGHT(Pengawas!H329,4))&gt;1990,"Umur terlalu muda",IF(VALUE(RIGHT(Pengawas!H329,4))&lt;1955,"Umur terlalu tua","OK")))))</f>
        <v>-</v>
      </c>
      <c r="I329" s="25" t="str">
        <f>IF(Pengawas!I329="","-",IF(Pengawas!I329="L","OK",IF(Pengawas!I329="P","OK","Tidak valid")))</f>
        <v>-</v>
      </c>
      <c r="J329" s="25" t="str">
        <f>IF(Pengawas!J329="","-",IF(LEN(Pengawas!J329)&lt;4,"Cek lagi","OK"))</f>
        <v>-</v>
      </c>
      <c r="K329" s="25" t="str">
        <f>IF(Pengawas!K329="","-",IF(Pengawas!K329&gt;5,"Tidak valid",IF(Pengawas!K329&lt;1,"Tidak valid","OK")))</f>
        <v>-</v>
      </c>
      <c r="L329" s="25" t="str">
        <f>IF(Pengawas!L329="","-",IF(VALUE(LEFT(Pengawas!L329,1))&gt;1,"Tidak valid","OK"))</f>
        <v>-</v>
      </c>
      <c r="M329" s="25" t="str">
        <f>IF(Pengawas!M329="","-",IF(VALUE(LEFT(Pengawas!M329,1))&gt;1,"Tidak valid","OK"))</f>
        <v>-</v>
      </c>
      <c r="N329" s="25" t="str">
        <f>IF(Pengawas!N329="","-",IF(VALUE(LEFT(Pengawas!N329,2))&gt;31,"Tanggal tidak valid",IF(VALUE(LEFT(RIGHT(Pengawas!N329,7),2))&gt;12,"Bulan tidak valid",IF(VALUE(RIGHT(Pengawas!N329,4))&gt;2015,"Tahun cek lagi",IF(VALUE(RIGHT(Pengawas!N329,4))&lt;1930,"Tahun cek lagi","OK")))))</f>
        <v>-</v>
      </c>
      <c r="O329" s="26" t="str">
        <f>IF(Pengawas!O329="","-",IF(VALUE(LEFT(Pengawas!O329,2))&gt;31,"Tanggal tidak valid",IF(VALUE(LEFT(RIGHT(Pengawas!O329,7),2))&gt;12,"Bulan tidak valid",IF(VALUE(RIGHT(Pengawas!O329,4))&gt;2015,"Tahun cek lagi",IF(VALUE(RIGHT(Pengawas!O329,4))&lt;1930,"Tahun cek lagi","OK")))))</f>
        <v>-</v>
      </c>
      <c r="P329" s="26" t="str">
        <f>IF(Pengawas!P329="","-",IF(VALUE(LEFT(Pengawas!P329,2))&gt;31,"Tanggal tidak valid",IF(VALUE(LEFT(RIGHT(Pengawas!P329,7),2))&gt;12,"Bulan tidak valid",IF(VALUE(RIGHT(Pengawas!P329,4))&gt;2015,"Tahun cek lagi",IF(VALUE(RIGHT(Pengawas!P329,4))&lt;1930,"Tahun cek lagi","OK")))))</f>
        <v>-</v>
      </c>
      <c r="Q329" s="25" t="str">
        <f>IF(Pengawas!Q329="","-",IF(Pengawas!Q329&gt;3,"Tidak valid",IF(Pengawas!Q329&lt;1,"Tidak valid","OK")))</f>
        <v>-</v>
      </c>
      <c r="R329" s="25" t="str">
        <f>IF(Pengawas!R329="","-",IF(Pengawas!R329&gt;20000000,"Cek lagi",IF(Pengawas!R329&lt;50000,"Cek lagi","OK")))</f>
        <v>-</v>
      </c>
      <c r="S329" s="25" t="str">
        <f>IF(Pengawas!S329="","-",IF(Pengawas!S329&gt;3,"Tidak valid",IF(Pengawas!S329&lt;1,"Tidak valid","OK")))</f>
        <v>-</v>
      </c>
      <c r="T329" s="25" t="str">
        <f>IF(Pengawas!T329="","-",IF(Pengawas!T329&gt;6,"Tidak valid",IF(Pengawas!T329&lt;1,"Tidak valid","OK")))</f>
        <v>-</v>
      </c>
      <c r="U329" s="25" t="str">
        <f>IF(Pengawas!U329="","-",IF(Pengawas!U329&gt;4,"Tidak valid",IF(Pengawas!U329&lt;1,"Tidak valid","OK")))</f>
        <v>-</v>
      </c>
      <c r="V329" s="25" t="str">
        <f>IF(Pengawas!V329="","-",IF(Pengawas!V329&gt;2,"Tidak valid",IF(Pengawas!V329&lt;1,"Tidak valid","OK")))</f>
        <v>-</v>
      </c>
      <c r="W329" s="25" t="str">
        <f>IF(Pengawas!V329="","-",IF(Pengawas!V329=1,IF(Pengawas!W329="","Harap diisi","OK"),IF(Pengawas!V329=2,IF(Pengawas!W329="","Harap diisi","OK"),IF(Pengawas!V330&lt;1,"-",IF(Pengawas!V330&gt;2,"-","OK")))))</f>
        <v>-</v>
      </c>
      <c r="X329" s="25" t="str">
        <f>IF(Pengawas!V329="","-",IF(Pengawas!V329=1,IF(Pengawas!X329="","Harap diisi","OK"),IF(Pengawas!V329=2,IF(Pengawas!X329="","Harap diisi","OK"),IF(Pengawas!V330&lt;1,"-",IF(Pengawas!V330&gt;2,"-","OK")))))</f>
        <v>-</v>
      </c>
      <c r="Y329" s="25" t="str">
        <f>IF(Pengawas!V329="","-",IF(Pengawas!V329=1,IF(Pengawas!Y329="","Harap diisi","OK"),IF(Pengawas!V329=2,IF(Pengawas!Y329="","Harap diisi","OK"),IF(Pengawas!V330&lt;1,"-",IF(Pengawas!V330&gt;2,"-","OK")))))</f>
        <v>-</v>
      </c>
      <c r="Z329" s="25" t="str">
        <f>IF(Pengawas!V329="","-",IF(Pengawas!V329=1,IF(Pengawas!Z329="","Harap diisi","OK"),IF(Pengawas!V329=2,IF(Pengawas!Z329="","Harap diisi","OK"),IF(Pengawas!V330&lt;1,"-",IF(Pengawas!V330&gt;2,"-","OK")))))</f>
        <v>-</v>
      </c>
      <c r="AA329" s="25" t="str">
        <f>IF(Pengawas!V329="","-",IF(Pengawas!V329=1,IF(Pengawas!AA329="","Harap diisi","OK"),IF(Pengawas!V329=2,IF(Pengawas!AA329="","Harap diisi","OK"),IF(Pengawas!V330&lt;1,"-",IF(Pengawas!V330&gt;2,"-","OK")))))</f>
        <v>-</v>
      </c>
      <c r="AB329" s="25" t="str">
        <f>IF(Pengawas!V329="","-",IF(Pengawas!V329=1,IF(Pengawas!AB329="","Harap diisi","OK"),IF(Pengawas!V329=2,IF(Pengawas!AB329="","Harap diisi","OK"),IF(Pengawas!V330&lt;1,"-",IF(Pengawas!V330&gt;2,"-","OK")))))</f>
        <v>-</v>
      </c>
      <c r="AC329" s="25" t="str">
        <f>IF(Pengawas!V329="","-",IF(Pengawas!V329=1,IF(Pengawas!AC329="","Harap diisi","OK"),IF(Pengawas!V329=2,IF(Pengawas!AC329="","Harap diisi","OK"),IF(Pengawas!V330&lt;1,"-",IF(Pengawas!V330&gt;2,"-","OK")))))</f>
        <v>-</v>
      </c>
      <c r="AD329" s="25" t="str">
        <f>IF(Pengawas!V329="","-",IF(Pengawas!V329=1,IF(Pengawas!AD329="","OK","Harap dikosongkan"),IF(Pengawas!V329=2,IF(Pengawas!AD329="","Harap diisi","OK"),IF(Pengawas!V330&lt;1,"-",IF(Pengawas!V330&gt;2,"-","OK")))))</f>
        <v>-</v>
      </c>
      <c r="AE329" s="25" t="str">
        <f>IF(Pengawas!V329="","-",IF(Pengawas!V329=1,IF(Pengawas!AE329="","OK","Harap dikosongkan"),IF(Pengawas!V329=2,IF(Pengawas!AE329="","Harap diisi","OK"),IF(Pengawas!V330&lt;1,"-",IF(Pengawas!V330&gt;2,"-","OK")))))</f>
        <v>-</v>
      </c>
      <c r="AF329" s="25" t="str">
        <f>IF(Pengawas!V329="","-",IF(Pengawas!V329=1,IF(Pengawas!AF329="","OK","Harap dikosongkan"),IF(Pengawas!V329=2,IF(Pengawas!AF329="","Harap diisi","OK"),IF(Pengawas!V330&lt;1,"-",IF(Pengawas!V330&gt;2,"-","OK")))))</f>
        <v>-</v>
      </c>
      <c r="AG329" s="25" t="str">
        <f>IF(Pengawas!V329="","-",IF(Pengawas!V329=1,IF(Pengawas!AG329="","OK","Harap dikosongkan"),IF(Pengawas!V329=2,IF(Pengawas!AG329="","Harap diisi","OK"),IF(Pengawas!V330&lt;1,"-",IF(Pengawas!V330&gt;2,"-","OK")))))</f>
        <v>-</v>
      </c>
      <c r="AH329" s="25" t="str">
        <f>IF(Pengawas!V329="","-",IF(Pengawas!V329=1,IF(Pengawas!AH329="","OK","Harap dikosongkan"),IF(Pengawas!V329=2,IF(Pengawas!AH329="","Harap diisi","OK"),IF(Pengawas!V330&lt;1,"-",IF(Pengawas!V330&gt;2,"-","OK")))))</f>
        <v>-</v>
      </c>
      <c r="AI329" s="25" t="str">
        <f>IF(Pengawas!V329="","-",IF(Pengawas!V329=1,IF(Pengawas!AI329="","OK","Harap dikosongkan"),IF(Pengawas!V329=2,IF(Pengawas!AI329="","Harap diisi","OK"),IF(Pengawas!V330&lt;1,"-",IF(Pengawas!V330&gt;2,"-","OK")))))</f>
        <v>-</v>
      </c>
      <c r="AJ329" s="25" t="str">
        <f>IF(Pengawas!V329="","-",IF(Pengawas!V329=1,IF(Pengawas!AJ329="","OK","Harap dikosongkan"),IF(Pengawas!V329=2,IF(Pengawas!AJ329="","Harap diisi","OK"),IF(Pengawas!V330&lt;1,"-",IF(Pengawas!V330&gt;2,"-","OK")))))</f>
        <v>-</v>
      </c>
      <c r="AK329" s="25" t="str">
        <f>IF(Pengawas!V329="","-",IF(Pengawas!V329=1,IF(Pengawas!AK329="","OK","Harap dikosongkan"),IF(Pengawas!V329=2,IF(Pengawas!AK329="","Harap diisi","OK"),IF(Pengawas!V330&lt;1,"-",IF(Pengawas!V330&gt;2,"-","OK")))))</f>
        <v>-</v>
      </c>
      <c r="AL329" s="25" t="str">
        <f>IF(Pengawas!AL329="","-",IF(Pengawas!AL329&gt;3,"Tidak valid",IF(Pengawas!AL329&lt;1,"Tidak valid","OK")))</f>
        <v>-</v>
      </c>
      <c r="AM329" s="25" t="str">
        <f>IF(Pengawas!AL329="",IF(Pengawas!AM329="","-","Harap dikosongkan"),IF(Pengawas!AL329&lt;&gt;1,IF(Pengawas!AM329="","OK","Harap dikosongkan"),IF(Pengawas!AM329="","Harap diisi",IF(Pengawas!AM329&gt;2015,"Cek lagi",IF(Pengawas!AM329&lt;2005,"Cek lagi","OK")))))</f>
        <v>-</v>
      </c>
      <c r="AN329" s="25" t="str">
        <f>IF(Pengawas!AL329="",IF(Pengawas!AN329="","-","Harap dikosongkan"),IF(Pengawas!AL329&lt;&gt;1,IF(Pengawas!AN329="","OK","Harap dikosongkan"),IF(Pengawas!AN329="","Harap diisi",IF(VALUE(Pengawas!AN329)&gt;33,"Tidak valid",IF(VALUE(Pengawas!AN329)&lt;1,"Tidak valid","OK")))))</f>
        <v>-</v>
      </c>
      <c r="AO329" s="25" t="str">
        <f>IF(Pengawas!AL329="",IF(Pengawas!AO329="","-","Harap dikosongkan"),IF(Pengawas!AL329&lt;&gt;1,IF(Pengawas!AO329="","OK","Harap dikosongkan"),IF(Pengawas!AO329="","Harap diisi",IF(Pengawas!AO329&gt;1,"Tidak valid","OK"))))</f>
        <v>-</v>
      </c>
      <c r="AP329" s="25" t="str">
        <f>IF(Pengawas!AL329&gt;1,"OK",IF(Pengawas!AO329="",IF(Pengawas!AP329="","-","Kolom AO cek lagi"),IF(Pengawas!AO329=0,IF(Pengawas!AP329="","OK","Harap dikosongkan"),IF(Pengawas!AP329="","Harap diisi",IF(LEN(Pengawas!AP329)&lt;12,"Tidak valid",IF(LEN(Pengawas!AP329)&gt;14,"Tidak valid","OK"))))))</f>
        <v>-</v>
      </c>
      <c r="AQ329" s="26" t="str">
        <f>IF(Pengawas!AL329&gt;1,"OK",IF(Pengawas!AO329="",IF(Pengawas!AQ329="","-","Kolom AO cek lagi"),IF(Pengawas!AO329=0,IF(Pengawas!AQ329="","OK","Harap dikosongkan"),IF(Pengawas!AQ329="","Harap diisi",IF(LEN(Pengawas!AQ329)&lt;5,"Cek lagi","OK")))))</f>
        <v>-</v>
      </c>
      <c r="AR329" s="26" t="str">
        <f>IF(Pengawas!AL329&gt;1,"OK",IF(Pengawas!AO329="",IF(Pengawas!AR329="","-","Kolom AT cek lagi"),IF(Pengawas!AO329=0,IF(Pengawas!AR329="","OK","Harap dikosongkan"),IF(Pengawas!AR329="","Harap diisi",IF(VALUE(LEFT(Pengawas!AR329,2))&gt;31,"Tanggal tidak valid",IF(VALUE(LEFT(RIGHT(Pengawas!AR329,7),2))&gt;12,"Bulan tidak valid",IF(VALUE(RIGHT(Pengawas!AR329,4))&gt;2016,"Tahun cek lagi",IF(VALUE(RIGHT(Pengawas!AR329,4))&lt;2005,"Tahun cek lagi","OK"))))))))</f>
        <v>-</v>
      </c>
      <c r="AS329" s="25" t="str">
        <f>IF(Pengawas!AP329="",IF(Pengawas!AS329="","-","Harap dikosongkan"),IF(Pengawas!AP329&lt;&gt;"",IF(Pengawas!AS329="","Harap diisi",IF(Pengawas!AS329&gt;1,"Tidak valid","OK"))))</f>
        <v>-</v>
      </c>
      <c r="AT329" s="25" t="str">
        <f>IF(Pengawas!AS329="",IF(Pengawas!AT329="","-","Harap dikosongkan"),IF(Pengawas!AS329&lt;&gt;1,IF(Pengawas!AT329="","OK","Harap dikosongkan"),IF(Pengawas!AS329="",IF(Pengawas!AT329="","-","Harap dikosongkan"),IF(Pengawas!AS329=0,IF(Pengawas!AT329="","OK","Harap dikosongkan"),IF(Pengawas!AT329="","Harap diisi",IF(Pengawas!AT329&gt;2016,"Cek lagi",IF(Pengawas!AT329&lt;2005,"Cek lagi",IF(Pengawas!AM329&gt;Pengawas!AT329,"Cek lagi dengan Kolom AL","OK"))))))))</f>
        <v>-</v>
      </c>
      <c r="AU329" s="25" t="str">
        <f>IF(Pengawas!AS329="",IF(Pengawas!AU329="","-","Harap dikosongkan"),IF(Pengawas!AS329&lt;&gt;1,IF(Pengawas!AU329="","OK","Harap dikosongkan"),IF(Pengawas!AS329="",IF(Pengawas!AU329="","-","Harap dikosongkan"),IF(Pengawas!AS329=0,IF(Pengawas!AU329="","OK","Harap dikosongkan"),IF(Pengawas!AU329="","Harap diisi",IF(Pengawas!AU329&gt;20000000,"Cek lagi",IF(Pengawas!AU329&lt;100000,"Cek lagi","OK")))))))</f>
        <v>-</v>
      </c>
      <c r="AV329" s="25" t="str">
        <f>IF(Pengawas!AV329="","-",IF(Pengawas!AV329&gt;3,"Tidak valid","OK"))</f>
        <v>-</v>
      </c>
      <c r="AW329" s="25" t="str">
        <f>IF(Pengawas!AV329="",IF(Pengawas!AW329="","-","Harap dikosongkan"),IF(Pengawas!AV329=0,IF(Pengawas!AW329="","OK","Harap dikosongkan"),IF(Pengawas!AV329&gt;0,IF(Pengawas!AW329="","Harap diisi",IF(Pengawas!AW329&gt;2015,"Tidak valid","OK")))))</f>
        <v>-</v>
      </c>
      <c r="AX329" s="25" t="str">
        <f>IF(Pengawas!AV329="",IF(Pengawas!AX329="","-","Harap dikosongkan"),IF(Pengawas!AV329=0,IF(Pengawas!AX329="","OK","Harap dikosongkan"),IF(Pengawas!AV329&gt;0,IF(Pengawas!AX329="","Harap diisi",IF(Pengawas!AX329="","-",IF(Pengawas!AX329&gt;1,"Tidak valid","OK"))))))</f>
        <v>-</v>
      </c>
      <c r="AY329" s="25" t="str">
        <f>IF(Pengawas!AY329="","-",IF(Pengawas!AY329&gt;2,"Tidak valid","OK"))</f>
        <v>-</v>
      </c>
      <c r="AZ329" s="25" t="str">
        <f>IF(Pengawas!AY329="",IF(Pengawas!AZ329="","-","Harap dikosongkan"),IF(Pengawas!AY329=0,IF(Pengawas!AZ329="","OK","Harap dikosongkan"),IF(Pengawas!AZ329="","Harap diisi",IF(Pengawas!AZ329&gt;2015,"Cek lagi",IF(Pengawas!AZ329&lt;2000,"Cek lagi","OK")))))</f>
        <v>-</v>
      </c>
      <c r="BA329" s="25" t="str">
        <f>IF(Pengawas!BA329="","-",IF(LEN(Pengawas!BA329)&lt;5,"Cek lagi","OK"))</f>
        <v>-</v>
      </c>
      <c r="BB329" s="25" t="str">
        <f>IF(Pengawas!BB329="","-",IF(LEN(Pengawas!BB329)&lt;4,"Cek lagi","OK"))</f>
        <v>-</v>
      </c>
      <c r="BC329" s="25" t="str">
        <f>IF(Pengawas!BC329="","-",IF(LEN(Pengawas!BC329)&lt;4,"Cek lagi","OK"))</f>
        <v>-</v>
      </c>
      <c r="BD329" s="25" t="str">
        <f>IF(Pengawas!BD329="","-",IF(LEN(Pengawas!BD329)&lt;4,"Cek lagi","OK"))</f>
        <v>-</v>
      </c>
      <c r="BE329" s="25" t="str">
        <f>IF(Pengawas!BE329="","-",IF(LEN(Pengawas!BE329)&lt;4,"Cek lagi","OK"))</f>
        <v>-</v>
      </c>
      <c r="BF329" s="25" t="str">
        <f>IF(Pengawas!BF329="","-",IF(LEN(Pengawas!BF329)&lt;&gt;5,"Tidak valid","OK"))</f>
        <v>-</v>
      </c>
      <c r="BG329" s="25" t="str">
        <f>IF(Pengawas!BG329="","-",IF(LEN(Pengawas!BG329)&lt;9,"Cek lagi",IF(LEN(Pengawas!BG329)&gt;14,"Cek lagi","OK")))</f>
        <v>-</v>
      </c>
    </row>
    <row r="330" spans="1:59" ht="15" customHeight="1" x14ac:dyDescent="0.2">
      <c r="A330" s="25" t="str">
        <f>IF(Pengawas!A330="","-",IF(LEN(Pengawas!A330)&lt;4,"Cek lagi","OK"))</f>
        <v>-</v>
      </c>
      <c r="B330" s="25" t="str">
        <f>IF(Pengawas!B330="","-",IF(LEN(Pengawas!B330)&lt;4,"Cek lagi","OK"))</f>
        <v>-</v>
      </c>
      <c r="C330" s="25" t="str">
        <f>IF(Pengawas!C330="","-",IF(LEN(Pengawas!C330)&lt;&gt;18,"Tidak valid","OK"))</f>
        <v>-</v>
      </c>
      <c r="D330" s="25" t="str">
        <f>IF(Pengawas!D330="","-",IF(LEN(Pengawas!D330)&lt;&gt;16,"Tidak valid","OK"))</f>
        <v>-</v>
      </c>
      <c r="E330" s="25" t="str">
        <f>IF(Pengawas!E330="","-",IF(LEN(Pengawas!E330)&lt;4,"Cek lagi","OK"))</f>
        <v>-</v>
      </c>
      <c r="F330" s="25" t="str">
        <f>IF(Pengawas!F330="","-",IF(LEN(Pengawas!F330)&lt;&gt;16,"Tidak valid","OK"))</f>
        <v>-</v>
      </c>
      <c r="G330" s="25" t="str">
        <f>IF(Pengawas!G330="","-",IF(LEN(Pengawas!G330)&lt;4,"Cek lagi","OK"))</f>
        <v>-</v>
      </c>
      <c r="H330" s="26" t="str">
        <f>IF(Pengawas!H330="","-",IF(VALUE(LEFT(Pengawas!H330,2))&gt;31,"Tanggal tidak valid",IF(VALUE(LEFT(RIGHT(Pengawas!H330,7),2))&gt;12,"Bulan tidak valid",IF(VALUE(RIGHT(Pengawas!H330,4))&gt;1990,"Umur terlalu muda",IF(VALUE(RIGHT(Pengawas!H330,4))&lt;1955,"Umur terlalu tua","OK")))))</f>
        <v>-</v>
      </c>
      <c r="I330" s="25" t="str">
        <f>IF(Pengawas!I330="","-",IF(Pengawas!I330="L","OK",IF(Pengawas!I330="P","OK","Tidak valid")))</f>
        <v>-</v>
      </c>
      <c r="J330" s="25" t="str">
        <f>IF(Pengawas!J330="","-",IF(LEN(Pengawas!J330)&lt;4,"Cek lagi","OK"))</f>
        <v>-</v>
      </c>
      <c r="K330" s="25" t="str">
        <f>IF(Pengawas!K330="","-",IF(Pengawas!K330&gt;5,"Tidak valid",IF(Pengawas!K330&lt;1,"Tidak valid","OK")))</f>
        <v>-</v>
      </c>
      <c r="L330" s="25" t="str">
        <f>IF(Pengawas!L330="","-",IF(VALUE(LEFT(Pengawas!L330,1))&gt;1,"Tidak valid","OK"))</f>
        <v>-</v>
      </c>
      <c r="M330" s="25" t="str">
        <f>IF(Pengawas!M330="","-",IF(VALUE(LEFT(Pengawas!M330,1))&gt;1,"Tidak valid","OK"))</f>
        <v>-</v>
      </c>
      <c r="N330" s="25" t="str">
        <f>IF(Pengawas!N330="","-",IF(VALUE(LEFT(Pengawas!N330,2))&gt;31,"Tanggal tidak valid",IF(VALUE(LEFT(RIGHT(Pengawas!N330,7),2))&gt;12,"Bulan tidak valid",IF(VALUE(RIGHT(Pengawas!N330,4))&gt;2015,"Tahun cek lagi",IF(VALUE(RIGHT(Pengawas!N330,4))&lt;1930,"Tahun cek lagi","OK")))))</f>
        <v>-</v>
      </c>
      <c r="O330" s="26" t="str">
        <f>IF(Pengawas!O330="","-",IF(VALUE(LEFT(Pengawas!O330,2))&gt;31,"Tanggal tidak valid",IF(VALUE(LEFT(RIGHT(Pengawas!O330,7),2))&gt;12,"Bulan tidak valid",IF(VALUE(RIGHT(Pengawas!O330,4))&gt;2015,"Tahun cek lagi",IF(VALUE(RIGHT(Pengawas!O330,4))&lt;1930,"Tahun cek lagi","OK")))))</f>
        <v>-</v>
      </c>
      <c r="P330" s="26" t="str">
        <f>IF(Pengawas!P330="","-",IF(VALUE(LEFT(Pengawas!P330,2))&gt;31,"Tanggal tidak valid",IF(VALUE(LEFT(RIGHT(Pengawas!P330,7),2))&gt;12,"Bulan tidak valid",IF(VALUE(RIGHT(Pengawas!P330,4))&gt;2015,"Tahun cek lagi",IF(VALUE(RIGHT(Pengawas!P330,4))&lt;1930,"Tahun cek lagi","OK")))))</f>
        <v>-</v>
      </c>
      <c r="Q330" s="25" t="str">
        <f>IF(Pengawas!Q330="","-",IF(Pengawas!Q330&gt;3,"Tidak valid",IF(Pengawas!Q330&lt;1,"Tidak valid","OK")))</f>
        <v>-</v>
      </c>
      <c r="R330" s="25" t="str">
        <f>IF(Pengawas!R330="","-",IF(Pengawas!R330&gt;20000000,"Cek lagi",IF(Pengawas!R330&lt;50000,"Cek lagi","OK")))</f>
        <v>-</v>
      </c>
      <c r="S330" s="25" t="str">
        <f>IF(Pengawas!S330="","-",IF(Pengawas!S330&gt;3,"Tidak valid",IF(Pengawas!S330&lt;1,"Tidak valid","OK")))</f>
        <v>-</v>
      </c>
      <c r="T330" s="25" t="str">
        <f>IF(Pengawas!T330="","-",IF(Pengawas!T330&gt;6,"Tidak valid",IF(Pengawas!T330&lt;1,"Tidak valid","OK")))</f>
        <v>-</v>
      </c>
      <c r="U330" s="25" t="str">
        <f>IF(Pengawas!U330="","-",IF(Pengawas!U330&gt;4,"Tidak valid",IF(Pengawas!U330&lt;1,"Tidak valid","OK")))</f>
        <v>-</v>
      </c>
      <c r="V330" s="25" t="str">
        <f>IF(Pengawas!V330="","-",IF(Pengawas!V330&gt;2,"Tidak valid",IF(Pengawas!V330&lt;1,"Tidak valid","OK")))</f>
        <v>-</v>
      </c>
      <c r="W330" s="25" t="str">
        <f>IF(Pengawas!V330="","-",IF(Pengawas!V330=1,IF(Pengawas!W330="","Harap diisi","OK"),IF(Pengawas!V330=2,IF(Pengawas!W330="","Harap diisi","OK"),IF(Pengawas!V331&lt;1,"-",IF(Pengawas!V331&gt;2,"-","OK")))))</f>
        <v>-</v>
      </c>
      <c r="X330" s="25" t="str">
        <f>IF(Pengawas!V330="","-",IF(Pengawas!V330=1,IF(Pengawas!X330="","Harap diisi","OK"),IF(Pengawas!V330=2,IF(Pengawas!X330="","Harap diisi","OK"),IF(Pengawas!V331&lt;1,"-",IF(Pengawas!V331&gt;2,"-","OK")))))</f>
        <v>-</v>
      </c>
      <c r="Y330" s="25" t="str">
        <f>IF(Pengawas!V330="","-",IF(Pengawas!V330=1,IF(Pengawas!Y330="","Harap diisi","OK"),IF(Pengawas!V330=2,IF(Pengawas!Y330="","Harap diisi","OK"),IF(Pengawas!V331&lt;1,"-",IF(Pengawas!V331&gt;2,"-","OK")))))</f>
        <v>-</v>
      </c>
      <c r="Z330" s="25" t="str">
        <f>IF(Pengawas!V330="","-",IF(Pengawas!V330=1,IF(Pengawas!Z330="","Harap diisi","OK"),IF(Pengawas!V330=2,IF(Pengawas!Z330="","Harap diisi","OK"),IF(Pengawas!V331&lt;1,"-",IF(Pengawas!V331&gt;2,"-","OK")))))</f>
        <v>-</v>
      </c>
      <c r="AA330" s="25" t="str">
        <f>IF(Pengawas!V330="","-",IF(Pengawas!V330=1,IF(Pengawas!AA330="","Harap diisi","OK"),IF(Pengawas!V330=2,IF(Pengawas!AA330="","Harap diisi","OK"),IF(Pengawas!V331&lt;1,"-",IF(Pengawas!V331&gt;2,"-","OK")))))</f>
        <v>-</v>
      </c>
      <c r="AB330" s="25" t="str">
        <f>IF(Pengawas!V330="","-",IF(Pengawas!V330=1,IF(Pengawas!AB330="","Harap diisi","OK"),IF(Pengawas!V330=2,IF(Pengawas!AB330="","Harap diisi","OK"),IF(Pengawas!V331&lt;1,"-",IF(Pengawas!V331&gt;2,"-","OK")))))</f>
        <v>-</v>
      </c>
      <c r="AC330" s="25" t="str">
        <f>IF(Pengawas!V330="","-",IF(Pengawas!V330=1,IF(Pengawas!AC330="","Harap diisi","OK"),IF(Pengawas!V330=2,IF(Pengawas!AC330="","Harap diisi","OK"),IF(Pengawas!V331&lt;1,"-",IF(Pengawas!V331&gt;2,"-","OK")))))</f>
        <v>-</v>
      </c>
      <c r="AD330" s="25" t="str">
        <f>IF(Pengawas!V330="","-",IF(Pengawas!V330=1,IF(Pengawas!AD330="","OK","Harap dikosongkan"),IF(Pengawas!V330=2,IF(Pengawas!AD330="","Harap diisi","OK"),IF(Pengawas!V331&lt;1,"-",IF(Pengawas!V331&gt;2,"-","OK")))))</f>
        <v>-</v>
      </c>
      <c r="AE330" s="25" t="str">
        <f>IF(Pengawas!V330="","-",IF(Pengawas!V330=1,IF(Pengawas!AE330="","OK","Harap dikosongkan"),IF(Pengawas!V330=2,IF(Pengawas!AE330="","Harap diisi","OK"),IF(Pengawas!V331&lt;1,"-",IF(Pengawas!V331&gt;2,"-","OK")))))</f>
        <v>-</v>
      </c>
      <c r="AF330" s="25" t="str">
        <f>IF(Pengawas!V330="","-",IF(Pengawas!V330=1,IF(Pengawas!AF330="","OK","Harap dikosongkan"),IF(Pengawas!V330=2,IF(Pengawas!AF330="","Harap diisi","OK"),IF(Pengawas!V331&lt;1,"-",IF(Pengawas!V331&gt;2,"-","OK")))))</f>
        <v>-</v>
      </c>
      <c r="AG330" s="25" t="str">
        <f>IF(Pengawas!V330="","-",IF(Pengawas!V330=1,IF(Pengawas!AG330="","OK","Harap dikosongkan"),IF(Pengawas!V330=2,IF(Pengawas!AG330="","Harap diisi","OK"),IF(Pengawas!V331&lt;1,"-",IF(Pengawas!V331&gt;2,"-","OK")))))</f>
        <v>-</v>
      </c>
      <c r="AH330" s="25" t="str">
        <f>IF(Pengawas!V330="","-",IF(Pengawas!V330=1,IF(Pengawas!AH330="","OK","Harap dikosongkan"),IF(Pengawas!V330=2,IF(Pengawas!AH330="","Harap diisi","OK"),IF(Pengawas!V331&lt;1,"-",IF(Pengawas!V331&gt;2,"-","OK")))))</f>
        <v>-</v>
      </c>
      <c r="AI330" s="25" t="str">
        <f>IF(Pengawas!V330="","-",IF(Pengawas!V330=1,IF(Pengawas!AI330="","OK","Harap dikosongkan"),IF(Pengawas!V330=2,IF(Pengawas!AI330="","Harap diisi","OK"),IF(Pengawas!V331&lt;1,"-",IF(Pengawas!V331&gt;2,"-","OK")))))</f>
        <v>-</v>
      </c>
      <c r="AJ330" s="25" t="str">
        <f>IF(Pengawas!V330="","-",IF(Pengawas!V330=1,IF(Pengawas!AJ330="","OK","Harap dikosongkan"),IF(Pengawas!V330=2,IF(Pengawas!AJ330="","Harap diisi","OK"),IF(Pengawas!V331&lt;1,"-",IF(Pengawas!V331&gt;2,"-","OK")))))</f>
        <v>-</v>
      </c>
      <c r="AK330" s="25" t="str">
        <f>IF(Pengawas!V330="","-",IF(Pengawas!V330=1,IF(Pengawas!AK330="","OK","Harap dikosongkan"),IF(Pengawas!V330=2,IF(Pengawas!AK330="","Harap diisi","OK"),IF(Pengawas!V331&lt;1,"-",IF(Pengawas!V331&gt;2,"-","OK")))))</f>
        <v>-</v>
      </c>
      <c r="AL330" s="25" t="str">
        <f>IF(Pengawas!AL330="","-",IF(Pengawas!AL330&gt;3,"Tidak valid",IF(Pengawas!AL330&lt;1,"Tidak valid","OK")))</f>
        <v>-</v>
      </c>
      <c r="AM330" s="25" t="str">
        <f>IF(Pengawas!AL330="",IF(Pengawas!AM330="","-","Harap dikosongkan"),IF(Pengawas!AL330&lt;&gt;1,IF(Pengawas!AM330="","OK","Harap dikosongkan"),IF(Pengawas!AM330="","Harap diisi",IF(Pengawas!AM330&gt;2015,"Cek lagi",IF(Pengawas!AM330&lt;2005,"Cek lagi","OK")))))</f>
        <v>-</v>
      </c>
      <c r="AN330" s="25" t="str">
        <f>IF(Pengawas!AL330="",IF(Pengawas!AN330="","-","Harap dikosongkan"),IF(Pengawas!AL330&lt;&gt;1,IF(Pengawas!AN330="","OK","Harap dikosongkan"),IF(Pengawas!AN330="","Harap diisi",IF(VALUE(Pengawas!AN330)&gt;33,"Tidak valid",IF(VALUE(Pengawas!AN330)&lt;1,"Tidak valid","OK")))))</f>
        <v>-</v>
      </c>
      <c r="AO330" s="25" t="str">
        <f>IF(Pengawas!AL330="",IF(Pengawas!AO330="","-","Harap dikosongkan"),IF(Pengawas!AL330&lt;&gt;1,IF(Pengawas!AO330="","OK","Harap dikosongkan"),IF(Pengawas!AO330="","Harap diisi",IF(Pengawas!AO330&gt;1,"Tidak valid","OK"))))</f>
        <v>-</v>
      </c>
      <c r="AP330" s="25" t="str">
        <f>IF(Pengawas!AL330&gt;1,"OK",IF(Pengawas!AO330="",IF(Pengawas!AP330="","-","Kolom AO cek lagi"),IF(Pengawas!AO330=0,IF(Pengawas!AP330="","OK","Harap dikosongkan"),IF(Pengawas!AP330="","Harap diisi",IF(LEN(Pengawas!AP330)&lt;12,"Tidak valid",IF(LEN(Pengawas!AP330)&gt;14,"Tidak valid","OK"))))))</f>
        <v>-</v>
      </c>
      <c r="AQ330" s="26" t="str">
        <f>IF(Pengawas!AL330&gt;1,"OK",IF(Pengawas!AO330="",IF(Pengawas!AQ330="","-","Kolom AO cek lagi"),IF(Pengawas!AO330=0,IF(Pengawas!AQ330="","OK","Harap dikosongkan"),IF(Pengawas!AQ330="","Harap diisi",IF(LEN(Pengawas!AQ330)&lt;5,"Cek lagi","OK")))))</f>
        <v>-</v>
      </c>
      <c r="AR330" s="26" t="str">
        <f>IF(Pengawas!AL330&gt;1,"OK",IF(Pengawas!AO330="",IF(Pengawas!AR330="","-","Kolom AT cek lagi"),IF(Pengawas!AO330=0,IF(Pengawas!AR330="","OK","Harap dikosongkan"),IF(Pengawas!AR330="","Harap diisi",IF(VALUE(LEFT(Pengawas!AR330,2))&gt;31,"Tanggal tidak valid",IF(VALUE(LEFT(RIGHT(Pengawas!AR330,7),2))&gt;12,"Bulan tidak valid",IF(VALUE(RIGHT(Pengawas!AR330,4))&gt;2016,"Tahun cek lagi",IF(VALUE(RIGHT(Pengawas!AR330,4))&lt;2005,"Tahun cek lagi","OK"))))))))</f>
        <v>-</v>
      </c>
      <c r="AS330" s="25" t="str">
        <f>IF(Pengawas!AP330="",IF(Pengawas!AS330="","-","Harap dikosongkan"),IF(Pengawas!AP330&lt;&gt;"",IF(Pengawas!AS330="","Harap diisi",IF(Pengawas!AS330&gt;1,"Tidak valid","OK"))))</f>
        <v>-</v>
      </c>
      <c r="AT330" s="25" t="str">
        <f>IF(Pengawas!AS330="",IF(Pengawas!AT330="","-","Harap dikosongkan"),IF(Pengawas!AS330&lt;&gt;1,IF(Pengawas!AT330="","OK","Harap dikosongkan"),IF(Pengawas!AS330="",IF(Pengawas!AT330="","-","Harap dikosongkan"),IF(Pengawas!AS330=0,IF(Pengawas!AT330="","OK","Harap dikosongkan"),IF(Pengawas!AT330="","Harap diisi",IF(Pengawas!AT330&gt;2016,"Cek lagi",IF(Pengawas!AT330&lt;2005,"Cek lagi",IF(Pengawas!AM330&gt;Pengawas!AT330,"Cek lagi dengan Kolom AL","OK"))))))))</f>
        <v>-</v>
      </c>
      <c r="AU330" s="25" t="str">
        <f>IF(Pengawas!AS330="",IF(Pengawas!AU330="","-","Harap dikosongkan"),IF(Pengawas!AS330&lt;&gt;1,IF(Pengawas!AU330="","OK","Harap dikosongkan"),IF(Pengawas!AS330="",IF(Pengawas!AU330="","-","Harap dikosongkan"),IF(Pengawas!AS330=0,IF(Pengawas!AU330="","OK","Harap dikosongkan"),IF(Pengawas!AU330="","Harap diisi",IF(Pengawas!AU330&gt;20000000,"Cek lagi",IF(Pengawas!AU330&lt;100000,"Cek lagi","OK")))))))</f>
        <v>-</v>
      </c>
      <c r="AV330" s="25" t="str">
        <f>IF(Pengawas!AV330="","-",IF(Pengawas!AV330&gt;3,"Tidak valid","OK"))</f>
        <v>-</v>
      </c>
      <c r="AW330" s="25" t="str">
        <f>IF(Pengawas!AV330="",IF(Pengawas!AW330="","-","Harap dikosongkan"),IF(Pengawas!AV330=0,IF(Pengawas!AW330="","OK","Harap dikosongkan"),IF(Pengawas!AV330&gt;0,IF(Pengawas!AW330="","Harap diisi",IF(Pengawas!AW330&gt;2015,"Tidak valid","OK")))))</f>
        <v>-</v>
      </c>
      <c r="AX330" s="25" t="str">
        <f>IF(Pengawas!AV330="",IF(Pengawas!AX330="","-","Harap dikosongkan"),IF(Pengawas!AV330=0,IF(Pengawas!AX330="","OK","Harap dikosongkan"),IF(Pengawas!AV330&gt;0,IF(Pengawas!AX330="","Harap diisi",IF(Pengawas!AX330="","-",IF(Pengawas!AX330&gt;1,"Tidak valid","OK"))))))</f>
        <v>-</v>
      </c>
      <c r="AY330" s="25" t="str">
        <f>IF(Pengawas!AY330="","-",IF(Pengawas!AY330&gt;2,"Tidak valid","OK"))</f>
        <v>-</v>
      </c>
      <c r="AZ330" s="25" t="str">
        <f>IF(Pengawas!AY330="",IF(Pengawas!AZ330="","-","Harap dikosongkan"),IF(Pengawas!AY330=0,IF(Pengawas!AZ330="","OK","Harap dikosongkan"),IF(Pengawas!AZ330="","Harap diisi",IF(Pengawas!AZ330&gt;2015,"Cek lagi",IF(Pengawas!AZ330&lt;2000,"Cek lagi","OK")))))</f>
        <v>-</v>
      </c>
      <c r="BA330" s="25" t="str">
        <f>IF(Pengawas!BA330="","-",IF(LEN(Pengawas!BA330)&lt;5,"Cek lagi","OK"))</f>
        <v>-</v>
      </c>
      <c r="BB330" s="25" t="str">
        <f>IF(Pengawas!BB330="","-",IF(LEN(Pengawas!BB330)&lt;4,"Cek lagi","OK"))</f>
        <v>-</v>
      </c>
      <c r="BC330" s="25" t="str">
        <f>IF(Pengawas!BC330="","-",IF(LEN(Pengawas!BC330)&lt;4,"Cek lagi","OK"))</f>
        <v>-</v>
      </c>
      <c r="BD330" s="25" t="str">
        <f>IF(Pengawas!BD330="","-",IF(LEN(Pengawas!BD330)&lt;4,"Cek lagi","OK"))</f>
        <v>-</v>
      </c>
      <c r="BE330" s="25" t="str">
        <f>IF(Pengawas!BE330="","-",IF(LEN(Pengawas!BE330)&lt;4,"Cek lagi","OK"))</f>
        <v>-</v>
      </c>
      <c r="BF330" s="25" t="str">
        <f>IF(Pengawas!BF330="","-",IF(LEN(Pengawas!BF330)&lt;&gt;5,"Tidak valid","OK"))</f>
        <v>-</v>
      </c>
      <c r="BG330" s="25" t="str">
        <f>IF(Pengawas!BG330="","-",IF(LEN(Pengawas!BG330)&lt;9,"Cek lagi",IF(LEN(Pengawas!BG330)&gt;14,"Cek lagi","OK")))</f>
        <v>-</v>
      </c>
    </row>
    <row r="331" spans="1:59" ht="15" customHeight="1" x14ac:dyDescent="0.2">
      <c r="A331" s="25" t="str">
        <f>IF(Pengawas!A331="","-",IF(LEN(Pengawas!A331)&lt;4,"Cek lagi","OK"))</f>
        <v>-</v>
      </c>
      <c r="B331" s="25" t="str">
        <f>IF(Pengawas!B331="","-",IF(LEN(Pengawas!B331)&lt;4,"Cek lagi","OK"))</f>
        <v>-</v>
      </c>
      <c r="C331" s="25" t="str">
        <f>IF(Pengawas!C331="","-",IF(LEN(Pengawas!C331)&lt;&gt;18,"Tidak valid","OK"))</f>
        <v>-</v>
      </c>
      <c r="D331" s="25" t="str">
        <f>IF(Pengawas!D331="","-",IF(LEN(Pengawas!D331)&lt;&gt;16,"Tidak valid","OK"))</f>
        <v>-</v>
      </c>
      <c r="E331" s="25" t="str">
        <f>IF(Pengawas!E331="","-",IF(LEN(Pengawas!E331)&lt;4,"Cek lagi","OK"))</f>
        <v>-</v>
      </c>
      <c r="F331" s="25" t="str">
        <f>IF(Pengawas!F331="","-",IF(LEN(Pengawas!F331)&lt;&gt;16,"Tidak valid","OK"))</f>
        <v>-</v>
      </c>
      <c r="G331" s="25" t="str">
        <f>IF(Pengawas!G331="","-",IF(LEN(Pengawas!G331)&lt;4,"Cek lagi","OK"))</f>
        <v>-</v>
      </c>
      <c r="H331" s="26" t="str">
        <f>IF(Pengawas!H331="","-",IF(VALUE(LEFT(Pengawas!H331,2))&gt;31,"Tanggal tidak valid",IF(VALUE(LEFT(RIGHT(Pengawas!H331,7),2))&gt;12,"Bulan tidak valid",IF(VALUE(RIGHT(Pengawas!H331,4))&gt;1990,"Umur terlalu muda",IF(VALUE(RIGHT(Pengawas!H331,4))&lt;1955,"Umur terlalu tua","OK")))))</f>
        <v>-</v>
      </c>
      <c r="I331" s="25" t="str">
        <f>IF(Pengawas!I331="","-",IF(Pengawas!I331="L","OK",IF(Pengawas!I331="P","OK","Tidak valid")))</f>
        <v>-</v>
      </c>
      <c r="J331" s="25" t="str">
        <f>IF(Pengawas!J331="","-",IF(LEN(Pengawas!J331)&lt;4,"Cek lagi","OK"))</f>
        <v>-</v>
      </c>
      <c r="K331" s="25" t="str">
        <f>IF(Pengawas!K331="","-",IF(Pengawas!K331&gt;5,"Tidak valid",IF(Pengawas!K331&lt;1,"Tidak valid","OK")))</f>
        <v>-</v>
      </c>
      <c r="L331" s="25" t="str">
        <f>IF(Pengawas!L331="","-",IF(VALUE(LEFT(Pengawas!L331,1))&gt;1,"Tidak valid","OK"))</f>
        <v>-</v>
      </c>
      <c r="M331" s="25" t="str">
        <f>IF(Pengawas!M331="","-",IF(VALUE(LEFT(Pengawas!M331,1))&gt;1,"Tidak valid","OK"))</f>
        <v>-</v>
      </c>
      <c r="N331" s="25" t="str">
        <f>IF(Pengawas!N331="","-",IF(VALUE(LEFT(Pengawas!N331,2))&gt;31,"Tanggal tidak valid",IF(VALUE(LEFT(RIGHT(Pengawas!N331,7),2))&gt;12,"Bulan tidak valid",IF(VALUE(RIGHT(Pengawas!N331,4))&gt;2015,"Tahun cek lagi",IF(VALUE(RIGHT(Pengawas!N331,4))&lt;1930,"Tahun cek lagi","OK")))))</f>
        <v>-</v>
      </c>
      <c r="O331" s="26" t="str">
        <f>IF(Pengawas!O331="","-",IF(VALUE(LEFT(Pengawas!O331,2))&gt;31,"Tanggal tidak valid",IF(VALUE(LEFT(RIGHT(Pengawas!O331,7),2))&gt;12,"Bulan tidak valid",IF(VALUE(RIGHT(Pengawas!O331,4))&gt;2015,"Tahun cek lagi",IF(VALUE(RIGHT(Pengawas!O331,4))&lt;1930,"Tahun cek lagi","OK")))))</f>
        <v>-</v>
      </c>
      <c r="P331" s="26" t="str">
        <f>IF(Pengawas!P331="","-",IF(VALUE(LEFT(Pengawas!P331,2))&gt;31,"Tanggal tidak valid",IF(VALUE(LEFT(RIGHT(Pengawas!P331,7),2))&gt;12,"Bulan tidak valid",IF(VALUE(RIGHT(Pengawas!P331,4))&gt;2015,"Tahun cek lagi",IF(VALUE(RIGHT(Pengawas!P331,4))&lt;1930,"Tahun cek lagi","OK")))))</f>
        <v>-</v>
      </c>
      <c r="Q331" s="25" t="str">
        <f>IF(Pengawas!Q331="","-",IF(Pengawas!Q331&gt;3,"Tidak valid",IF(Pengawas!Q331&lt;1,"Tidak valid","OK")))</f>
        <v>-</v>
      </c>
      <c r="R331" s="25" t="str">
        <f>IF(Pengawas!R331="","-",IF(Pengawas!R331&gt;20000000,"Cek lagi",IF(Pengawas!R331&lt;50000,"Cek lagi","OK")))</f>
        <v>-</v>
      </c>
      <c r="S331" s="25" t="str">
        <f>IF(Pengawas!S331="","-",IF(Pengawas!S331&gt;3,"Tidak valid",IF(Pengawas!S331&lt;1,"Tidak valid","OK")))</f>
        <v>-</v>
      </c>
      <c r="T331" s="25" t="str">
        <f>IF(Pengawas!T331="","-",IF(Pengawas!T331&gt;6,"Tidak valid",IF(Pengawas!T331&lt;1,"Tidak valid","OK")))</f>
        <v>-</v>
      </c>
      <c r="U331" s="25" t="str">
        <f>IF(Pengawas!U331="","-",IF(Pengawas!U331&gt;4,"Tidak valid",IF(Pengawas!U331&lt;1,"Tidak valid","OK")))</f>
        <v>-</v>
      </c>
      <c r="V331" s="25" t="str">
        <f>IF(Pengawas!V331="","-",IF(Pengawas!V331&gt;2,"Tidak valid",IF(Pengawas!V331&lt;1,"Tidak valid","OK")))</f>
        <v>-</v>
      </c>
      <c r="W331" s="25" t="str">
        <f>IF(Pengawas!V331="","-",IF(Pengawas!V331=1,IF(Pengawas!W331="","Harap diisi","OK"),IF(Pengawas!V331=2,IF(Pengawas!W331="","Harap diisi","OK"),IF(Pengawas!V332&lt;1,"-",IF(Pengawas!V332&gt;2,"-","OK")))))</f>
        <v>-</v>
      </c>
      <c r="X331" s="25" t="str">
        <f>IF(Pengawas!V331="","-",IF(Pengawas!V331=1,IF(Pengawas!X331="","Harap diisi","OK"),IF(Pengawas!V331=2,IF(Pengawas!X331="","Harap diisi","OK"),IF(Pengawas!V332&lt;1,"-",IF(Pengawas!V332&gt;2,"-","OK")))))</f>
        <v>-</v>
      </c>
      <c r="Y331" s="25" t="str">
        <f>IF(Pengawas!V331="","-",IF(Pengawas!V331=1,IF(Pengawas!Y331="","Harap diisi","OK"),IF(Pengawas!V331=2,IF(Pengawas!Y331="","Harap diisi","OK"),IF(Pengawas!V332&lt;1,"-",IF(Pengawas!V332&gt;2,"-","OK")))))</f>
        <v>-</v>
      </c>
      <c r="Z331" s="25" t="str">
        <f>IF(Pengawas!V331="","-",IF(Pengawas!V331=1,IF(Pengawas!Z331="","Harap diisi","OK"),IF(Pengawas!V331=2,IF(Pengawas!Z331="","Harap diisi","OK"),IF(Pengawas!V332&lt;1,"-",IF(Pengawas!V332&gt;2,"-","OK")))))</f>
        <v>-</v>
      </c>
      <c r="AA331" s="25" t="str">
        <f>IF(Pengawas!V331="","-",IF(Pengawas!V331=1,IF(Pengawas!AA331="","Harap diisi","OK"),IF(Pengawas!V331=2,IF(Pengawas!AA331="","Harap diisi","OK"),IF(Pengawas!V332&lt;1,"-",IF(Pengawas!V332&gt;2,"-","OK")))))</f>
        <v>-</v>
      </c>
      <c r="AB331" s="25" t="str">
        <f>IF(Pengawas!V331="","-",IF(Pengawas!V331=1,IF(Pengawas!AB331="","Harap diisi","OK"),IF(Pengawas!V331=2,IF(Pengawas!AB331="","Harap diisi","OK"),IF(Pengawas!V332&lt;1,"-",IF(Pengawas!V332&gt;2,"-","OK")))))</f>
        <v>-</v>
      </c>
      <c r="AC331" s="25" t="str">
        <f>IF(Pengawas!V331="","-",IF(Pengawas!V331=1,IF(Pengawas!AC331="","Harap diisi","OK"),IF(Pengawas!V331=2,IF(Pengawas!AC331="","Harap diisi","OK"),IF(Pengawas!V332&lt;1,"-",IF(Pengawas!V332&gt;2,"-","OK")))))</f>
        <v>-</v>
      </c>
      <c r="AD331" s="25" t="str">
        <f>IF(Pengawas!V331="","-",IF(Pengawas!V331=1,IF(Pengawas!AD331="","OK","Harap dikosongkan"),IF(Pengawas!V331=2,IF(Pengawas!AD331="","Harap diisi","OK"),IF(Pengawas!V332&lt;1,"-",IF(Pengawas!V332&gt;2,"-","OK")))))</f>
        <v>-</v>
      </c>
      <c r="AE331" s="25" t="str">
        <f>IF(Pengawas!V331="","-",IF(Pengawas!V331=1,IF(Pengawas!AE331="","OK","Harap dikosongkan"),IF(Pengawas!V331=2,IF(Pengawas!AE331="","Harap diisi","OK"),IF(Pengawas!V332&lt;1,"-",IF(Pengawas!V332&gt;2,"-","OK")))))</f>
        <v>-</v>
      </c>
      <c r="AF331" s="25" t="str">
        <f>IF(Pengawas!V331="","-",IF(Pengawas!V331=1,IF(Pengawas!AF331="","OK","Harap dikosongkan"),IF(Pengawas!V331=2,IF(Pengawas!AF331="","Harap diisi","OK"),IF(Pengawas!V332&lt;1,"-",IF(Pengawas!V332&gt;2,"-","OK")))))</f>
        <v>-</v>
      </c>
      <c r="AG331" s="25" t="str">
        <f>IF(Pengawas!V331="","-",IF(Pengawas!V331=1,IF(Pengawas!AG331="","OK","Harap dikosongkan"),IF(Pengawas!V331=2,IF(Pengawas!AG331="","Harap diisi","OK"),IF(Pengawas!V332&lt;1,"-",IF(Pengawas!V332&gt;2,"-","OK")))))</f>
        <v>-</v>
      </c>
      <c r="AH331" s="25" t="str">
        <f>IF(Pengawas!V331="","-",IF(Pengawas!V331=1,IF(Pengawas!AH331="","OK","Harap dikosongkan"),IF(Pengawas!V331=2,IF(Pengawas!AH331="","Harap diisi","OK"),IF(Pengawas!V332&lt;1,"-",IF(Pengawas!V332&gt;2,"-","OK")))))</f>
        <v>-</v>
      </c>
      <c r="AI331" s="25" t="str">
        <f>IF(Pengawas!V331="","-",IF(Pengawas!V331=1,IF(Pengawas!AI331="","OK","Harap dikosongkan"),IF(Pengawas!V331=2,IF(Pengawas!AI331="","Harap diisi","OK"),IF(Pengawas!V332&lt;1,"-",IF(Pengawas!V332&gt;2,"-","OK")))))</f>
        <v>-</v>
      </c>
      <c r="AJ331" s="25" t="str">
        <f>IF(Pengawas!V331="","-",IF(Pengawas!V331=1,IF(Pengawas!AJ331="","OK","Harap dikosongkan"),IF(Pengawas!V331=2,IF(Pengawas!AJ331="","Harap diisi","OK"),IF(Pengawas!V332&lt;1,"-",IF(Pengawas!V332&gt;2,"-","OK")))))</f>
        <v>-</v>
      </c>
      <c r="AK331" s="25" t="str">
        <f>IF(Pengawas!V331="","-",IF(Pengawas!V331=1,IF(Pengawas!AK331="","OK","Harap dikosongkan"),IF(Pengawas!V331=2,IF(Pengawas!AK331="","Harap diisi","OK"),IF(Pengawas!V332&lt;1,"-",IF(Pengawas!V332&gt;2,"-","OK")))))</f>
        <v>-</v>
      </c>
      <c r="AL331" s="25" t="str">
        <f>IF(Pengawas!AL331="","-",IF(Pengawas!AL331&gt;3,"Tidak valid",IF(Pengawas!AL331&lt;1,"Tidak valid","OK")))</f>
        <v>-</v>
      </c>
      <c r="AM331" s="25" t="str">
        <f>IF(Pengawas!AL331="",IF(Pengawas!AM331="","-","Harap dikosongkan"),IF(Pengawas!AL331&lt;&gt;1,IF(Pengawas!AM331="","OK","Harap dikosongkan"),IF(Pengawas!AM331="","Harap diisi",IF(Pengawas!AM331&gt;2015,"Cek lagi",IF(Pengawas!AM331&lt;2005,"Cek lagi","OK")))))</f>
        <v>-</v>
      </c>
      <c r="AN331" s="25" t="str">
        <f>IF(Pengawas!AL331="",IF(Pengawas!AN331="","-","Harap dikosongkan"),IF(Pengawas!AL331&lt;&gt;1,IF(Pengawas!AN331="","OK","Harap dikosongkan"),IF(Pengawas!AN331="","Harap diisi",IF(VALUE(Pengawas!AN331)&gt;33,"Tidak valid",IF(VALUE(Pengawas!AN331)&lt;1,"Tidak valid","OK")))))</f>
        <v>-</v>
      </c>
      <c r="AO331" s="25" t="str">
        <f>IF(Pengawas!AL331="",IF(Pengawas!AO331="","-","Harap dikosongkan"),IF(Pengawas!AL331&lt;&gt;1,IF(Pengawas!AO331="","OK","Harap dikosongkan"),IF(Pengawas!AO331="","Harap diisi",IF(Pengawas!AO331&gt;1,"Tidak valid","OK"))))</f>
        <v>-</v>
      </c>
      <c r="AP331" s="25" t="str">
        <f>IF(Pengawas!AL331&gt;1,"OK",IF(Pengawas!AO331="",IF(Pengawas!AP331="","-","Kolom AO cek lagi"),IF(Pengawas!AO331=0,IF(Pengawas!AP331="","OK","Harap dikosongkan"),IF(Pengawas!AP331="","Harap diisi",IF(LEN(Pengawas!AP331)&lt;12,"Tidak valid",IF(LEN(Pengawas!AP331)&gt;14,"Tidak valid","OK"))))))</f>
        <v>-</v>
      </c>
      <c r="AQ331" s="26" t="str">
        <f>IF(Pengawas!AL331&gt;1,"OK",IF(Pengawas!AO331="",IF(Pengawas!AQ331="","-","Kolom AO cek lagi"),IF(Pengawas!AO331=0,IF(Pengawas!AQ331="","OK","Harap dikosongkan"),IF(Pengawas!AQ331="","Harap diisi",IF(LEN(Pengawas!AQ331)&lt;5,"Cek lagi","OK")))))</f>
        <v>-</v>
      </c>
      <c r="AR331" s="26" t="str">
        <f>IF(Pengawas!AL331&gt;1,"OK",IF(Pengawas!AO331="",IF(Pengawas!AR331="","-","Kolom AT cek lagi"),IF(Pengawas!AO331=0,IF(Pengawas!AR331="","OK","Harap dikosongkan"),IF(Pengawas!AR331="","Harap diisi",IF(VALUE(LEFT(Pengawas!AR331,2))&gt;31,"Tanggal tidak valid",IF(VALUE(LEFT(RIGHT(Pengawas!AR331,7),2))&gt;12,"Bulan tidak valid",IF(VALUE(RIGHT(Pengawas!AR331,4))&gt;2016,"Tahun cek lagi",IF(VALUE(RIGHT(Pengawas!AR331,4))&lt;2005,"Tahun cek lagi","OK"))))))))</f>
        <v>-</v>
      </c>
      <c r="AS331" s="25" t="str">
        <f>IF(Pengawas!AP331="",IF(Pengawas!AS331="","-","Harap dikosongkan"),IF(Pengawas!AP331&lt;&gt;"",IF(Pengawas!AS331="","Harap diisi",IF(Pengawas!AS331&gt;1,"Tidak valid","OK"))))</f>
        <v>-</v>
      </c>
      <c r="AT331" s="25" t="str">
        <f>IF(Pengawas!AS331="",IF(Pengawas!AT331="","-","Harap dikosongkan"),IF(Pengawas!AS331&lt;&gt;1,IF(Pengawas!AT331="","OK","Harap dikosongkan"),IF(Pengawas!AS331="",IF(Pengawas!AT331="","-","Harap dikosongkan"),IF(Pengawas!AS331=0,IF(Pengawas!AT331="","OK","Harap dikosongkan"),IF(Pengawas!AT331="","Harap diisi",IF(Pengawas!AT331&gt;2016,"Cek lagi",IF(Pengawas!AT331&lt;2005,"Cek lagi",IF(Pengawas!AM331&gt;Pengawas!AT331,"Cek lagi dengan Kolom AL","OK"))))))))</f>
        <v>-</v>
      </c>
      <c r="AU331" s="25" t="str">
        <f>IF(Pengawas!AS331="",IF(Pengawas!AU331="","-","Harap dikosongkan"),IF(Pengawas!AS331&lt;&gt;1,IF(Pengawas!AU331="","OK","Harap dikosongkan"),IF(Pengawas!AS331="",IF(Pengawas!AU331="","-","Harap dikosongkan"),IF(Pengawas!AS331=0,IF(Pengawas!AU331="","OK","Harap dikosongkan"),IF(Pengawas!AU331="","Harap diisi",IF(Pengawas!AU331&gt;20000000,"Cek lagi",IF(Pengawas!AU331&lt;100000,"Cek lagi","OK")))))))</f>
        <v>-</v>
      </c>
      <c r="AV331" s="25" t="str">
        <f>IF(Pengawas!AV331="","-",IF(Pengawas!AV331&gt;3,"Tidak valid","OK"))</f>
        <v>-</v>
      </c>
      <c r="AW331" s="25" t="str">
        <f>IF(Pengawas!AV331="",IF(Pengawas!AW331="","-","Harap dikosongkan"),IF(Pengawas!AV331=0,IF(Pengawas!AW331="","OK","Harap dikosongkan"),IF(Pengawas!AV331&gt;0,IF(Pengawas!AW331="","Harap diisi",IF(Pengawas!AW331&gt;2015,"Tidak valid","OK")))))</f>
        <v>-</v>
      </c>
      <c r="AX331" s="25" t="str">
        <f>IF(Pengawas!AV331="",IF(Pengawas!AX331="","-","Harap dikosongkan"),IF(Pengawas!AV331=0,IF(Pengawas!AX331="","OK","Harap dikosongkan"),IF(Pengawas!AV331&gt;0,IF(Pengawas!AX331="","Harap diisi",IF(Pengawas!AX331="","-",IF(Pengawas!AX331&gt;1,"Tidak valid","OK"))))))</f>
        <v>-</v>
      </c>
      <c r="AY331" s="25" t="str">
        <f>IF(Pengawas!AY331="","-",IF(Pengawas!AY331&gt;2,"Tidak valid","OK"))</f>
        <v>-</v>
      </c>
      <c r="AZ331" s="25" t="str">
        <f>IF(Pengawas!AY331="",IF(Pengawas!AZ331="","-","Harap dikosongkan"),IF(Pengawas!AY331=0,IF(Pengawas!AZ331="","OK","Harap dikosongkan"),IF(Pengawas!AZ331="","Harap diisi",IF(Pengawas!AZ331&gt;2015,"Cek lagi",IF(Pengawas!AZ331&lt;2000,"Cek lagi","OK")))))</f>
        <v>-</v>
      </c>
      <c r="BA331" s="25" t="str">
        <f>IF(Pengawas!BA331="","-",IF(LEN(Pengawas!BA331)&lt;5,"Cek lagi","OK"))</f>
        <v>-</v>
      </c>
      <c r="BB331" s="25" t="str">
        <f>IF(Pengawas!BB331="","-",IF(LEN(Pengawas!BB331)&lt;4,"Cek lagi","OK"))</f>
        <v>-</v>
      </c>
      <c r="BC331" s="25" t="str">
        <f>IF(Pengawas!BC331="","-",IF(LEN(Pengawas!BC331)&lt;4,"Cek lagi","OK"))</f>
        <v>-</v>
      </c>
      <c r="BD331" s="25" t="str">
        <f>IF(Pengawas!BD331="","-",IF(LEN(Pengawas!BD331)&lt;4,"Cek lagi","OK"))</f>
        <v>-</v>
      </c>
      <c r="BE331" s="25" t="str">
        <f>IF(Pengawas!BE331="","-",IF(LEN(Pengawas!BE331)&lt;4,"Cek lagi","OK"))</f>
        <v>-</v>
      </c>
      <c r="BF331" s="25" t="str">
        <f>IF(Pengawas!BF331="","-",IF(LEN(Pengawas!BF331)&lt;&gt;5,"Tidak valid","OK"))</f>
        <v>-</v>
      </c>
      <c r="BG331" s="25" t="str">
        <f>IF(Pengawas!BG331="","-",IF(LEN(Pengawas!BG331)&lt;9,"Cek lagi",IF(LEN(Pengawas!BG331)&gt;14,"Cek lagi","OK")))</f>
        <v>-</v>
      </c>
    </row>
    <row r="332" spans="1:59" ht="15" customHeight="1" x14ac:dyDescent="0.2">
      <c r="A332" s="25" t="str">
        <f>IF(Pengawas!A332="","-",IF(LEN(Pengawas!A332)&lt;4,"Cek lagi","OK"))</f>
        <v>-</v>
      </c>
      <c r="B332" s="25" t="str">
        <f>IF(Pengawas!B332="","-",IF(LEN(Pengawas!B332)&lt;4,"Cek lagi","OK"))</f>
        <v>-</v>
      </c>
      <c r="C332" s="25" t="str">
        <f>IF(Pengawas!C332="","-",IF(LEN(Pengawas!C332)&lt;&gt;18,"Tidak valid","OK"))</f>
        <v>-</v>
      </c>
      <c r="D332" s="25" t="str">
        <f>IF(Pengawas!D332="","-",IF(LEN(Pengawas!D332)&lt;&gt;16,"Tidak valid","OK"))</f>
        <v>-</v>
      </c>
      <c r="E332" s="25" t="str">
        <f>IF(Pengawas!E332="","-",IF(LEN(Pengawas!E332)&lt;4,"Cek lagi","OK"))</f>
        <v>-</v>
      </c>
      <c r="F332" s="25" t="str">
        <f>IF(Pengawas!F332="","-",IF(LEN(Pengawas!F332)&lt;&gt;16,"Tidak valid","OK"))</f>
        <v>-</v>
      </c>
      <c r="G332" s="25" t="str">
        <f>IF(Pengawas!G332="","-",IF(LEN(Pengawas!G332)&lt;4,"Cek lagi","OK"))</f>
        <v>-</v>
      </c>
      <c r="H332" s="26" t="str">
        <f>IF(Pengawas!H332="","-",IF(VALUE(LEFT(Pengawas!H332,2))&gt;31,"Tanggal tidak valid",IF(VALUE(LEFT(RIGHT(Pengawas!H332,7),2))&gt;12,"Bulan tidak valid",IF(VALUE(RIGHT(Pengawas!H332,4))&gt;1990,"Umur terlalu muda",IF(VALUE(RIGHT(Pengawas!H332,4))&lt;1955,"Umur terlalu tua","OK")))))</f>
        <v>-</v>
      </c>
      <c r="I332" s="25" t="str">
        <f>IF(Pengawas!I332="","-",IF(Pengawas!I332="L","OK",IF(Pengawas!I332="P","OK","Tidak valid")))</f>
        <v>-</v>
      </c>
      <c r="J332" s="25" t="str">
        <f>IF(Pengawas!J332="","-",IF(LEN(Pengawas!J332)&lt;4,"Cek lagi","OK"))</f>
        <v>-</v>
      </c>
      <c r="K332" s="25" t="str">
        <f>IF(Pengawas!K332="","-",IF(Pengawas!K332&gt;5,"Tidak valid",IF(Pengawas!K332&lt;1,"Tidak valid","OK")))</f>
        <v>-</v>
      </c>
      <c r="L332" s="25" t="str">
        <f>IF(Pengawas!L332="","-",IF(VALUE(LEFT(Pengawas!L332,1))&gt;1,"Tidak valid","OK"))</f>
        <v>-</v>
      </c>
      <c r="M332" s="25" t="str">
        <f>IF(Pengawas!M332="","-",IF(VALUE(LEFT(Pengawas!M332,1))&gt;1,"Tidak valid","OK"))</f>
        <v>-</v>
      </c>
      <c r="N332" s="25" t="str">
        <f>IF(Pengawas!N332="","-",IF(VALUE(LEFT(Pengawas!N332,2))&gt;31,"Tanggal tidak valid",IF(VALUE(LEFT(RIGHT(Pengawas!N332,7),2))&gt;12,"Bulan tidak valid",IF(VALUE(RIGHT(Pengawas!N332,4))&gt;2015,"Tahun cek lagi",IF(VALUE(RIGHT(Pengawas!N332,4))&lt;1930,"Tahun cek lagi","OK")))))</f>
        <v>-</v>
      </c>
      <c r="O332" s="26" t="str">
        <f>IF(Pengawas!O332="","-",IF(VALUE(LEFT(Pengawas!O332,2))&gt;31,"Tanggal tidak valid",IF(VALUE(LEFT(RIGHT(Pengawas!O332,7),2))&gt;12,"Bulan tidak valid",IF(VALUE(RIGHT(Pengawas!O332,4))&gt;2015,"Tahun cek lagi",IF(VALUE(RIGHT(Pengawas!O332,4))&lt;1930,"Tahun cek lagi","OK")))))</f>
        <v>-</v>
      </c>
      <c r="P332" s="26" t="str">
        <f>IF(Pengawas!P332="","-",IF(VALUE(LEFT(Pengawas!P332,2))&gt;31,"Tanggal tidak valid",IF(VALUE(LEFT(RIGHT(Pengawas!P332,7),2))&gt;12,"Bulan tidak valid",IF(VALUE(RIGHT(Pengawas!P332,4))&gt;2015,"Tahun cek lagi",IF(VALUE(RIGHT(Pengawas!P332,4))&lt;1930,"Tahun cek lagi","OK")))))</f>
        <v>-</v>
      </c>
      <c r="Q332" s="25" t="str">
        <f>IF(Pengawas!Q332="","-",IF(Pengawas!Q332&gt;3,"Tidak valid",IF(Pengawas!Q332&lt;1,"Tidak valid","OK")))</f>
        <v>-</v>
      </c>
      <c r="R332" s="25" t="str">
        <f>IF(Pengawas!R332="","-",IF(Pengawas!R332&gt;20000000,"Cek lagi",IF(Pengawas!R332&lt;50000,"Cek lagi","OK")))</f>
        <v>-</v>
      </c>
      <c r="S332" s="25" t="str">
        <f>IF(Pengawas!S332="","-",IF(Pengawas!S332&gt;3,"Tidak valid",IF(Pengawas!S332&lt;1,"Tidak valid","OK")))</f>
        <v>-</v>
      </c>
      <c r="T332" s="25" t="str">
        <f>IF(Pengawas!T332="","-",IF(Pengawas!T332&gt;6,"Tidak valid",IF(Pengawas!T332&lt;1,"Tidak valid","OK")))</f>
        <v>-</v>
      </c>
      <c r="U332" s="25" t="str">
        <f>IF(Pengawas!U332="","-",IF(Pengawas!U332&gt;4,"Tidak valid",IF(Pengawas!U332&lt;1,"Tidak valid","OK")))</f>
        <v>-</v>
      </c>
      <c r="V332" s="25" t="str">
        <f>IF(Pengawas!V332="","-",IF(Pengawas!V332&gt;2,"Tidak valid",IF(Pengawas!V332&lt;1,"Tidak valid","OK")))</f>
        <v>-</v>
      </c>
      <c r="W332" s="25" t="str">
        <f>IF(Pengawas!V332="","-",IF(Pengawas!V332=1,IF(Pengawas!W332="","Harap diisi","OK"),IF(Pengawas!V332=2,IF(Pengawas!W332="","Harap diisi","OK"),IF(Pengawas!V333&lt;1,"-",IF(Pengawas!V333&gt;2,"-","OK")))))</f>
        <v>-</v>
      </c>
      <c r="X332" s="25" t="str">
        <f>IF(Pengawas!V332="","-",IF(Pengawas!V332=1,IF(Pengawas!X332="","Harap diisi","OK"),IF(Pengawas!V332=2,IF(Pengawas!X332="","Harap diisi","OK"),IF(Pengawas!V333&lt;1,"-",IF(Pengawas!V333&gt;2,"-","OK")))))</f>
        <v>-</v>
      </c>
      <c r="Y332" s="25" t="str">
        <f>IF(Pengawas!V332="","-",IF(Pengawas!V332=1,IF(Pengawas!Y332="","Harap diisi","OK"),IF(Pengawas!V332=2,IF(Pengawas!Y332="","Harap diisi","OK"),IF(Pengawas!V333&lt;1,"-",IF(Pengawas!V333&gt;2,"-","OK")))))</f>
        <v>-</v>
      </c>
      <c r="Z332" s="25" t="str">
        <f>IF(Pengawas!V332="","-",IF(Pengawas!V332=1,IF(Pengawas!Z332="","Harap diisi","OK"),IF(Pengawas!V332=2,IF(Pengawas!Z332="","Harap diisi","OK"),IF(Pengawas!V333&lt;1,"-",IF(Pengawas!V333&gt;2,"-","OK")))))</f>
        <v>-</v>
      </c>
      <c r="AA332" s="25" t="str">
        <f>IF(Pengawas!V332="","-",IF(Pengawas!V332=1,IF(Pengawas!AA332="","Harap diisi","OK"),IF(Pengawas!V332=2,IF(Pengawas!AA332="","Harap diisi","OK"),IF(Pengawas!V333&lt;1,"-",IF(Pengawas!V333&gt;2,"-","OK")))))</f>
        <v>-</v>
      </c>
      <c r="AB332" s="25" t="str">
        <f>IF(Pengawas!V332="","-",IF(Pengawas!V332=1,IF(Pengawas!AB332="","Harap diisi","OK"),IF(Pengawas!V332=2,IF(Pengawas!AB332="","Harap diisi","OK"),IF(Pengawas!V333&lt;1,"-",IF(Pengawas!V333&gt;2,"-","OK")))))</f>
        <v>-</v>
      </c>
      <c r="AC332" s="25" t="str">
        <f>IF(Pengawas!V332="","-",IF(Pengawas!V332=1,IF(Pengawas!AC332="","Harap diisi","OK"),IF(Pengawas!V332=2,IF(Pengawas!AC332="","Harap diisi","OK"),IF(Pengawas!V333&lt;1,"-",IF(Pengawas!V333&gt;2,"-","OK")))))</f>
        <v>-</v>
      </c>
      <c r="AD332" s="25" t="str">
        <f>IF(Pengawas!V332="","-",IF(Pengawas!V332=1,IF(Pengawas!AD332="","OK","Harap dikosongkan"),IF(Pengawas!V332=2,IF(Pengawas!AD332="","Harap diisi","OK"),IF(Pengawas!V333&lt;1,"-",IF(Pengawas!V333&gt;2,"-","OK")))))</f>
        <v>-</v>
      </c>
      <c r="AE332" s="25" t="str">
        <f>IF(Pengawas!V332="","-",IF(Pengawas!V332=1,IF(Pengawas!AE332="","OK","Harap dikosongkan"),IF(Pengawas!V332=2,IF(Pengawas!AE332="","Harap diisi","OK"),IF(Pengawas!V333&lt;1,"-",IF(Pengawas!V333&gt;2,"-","OK")))))</f>
        <v>-</v>
      </c>
      <c r="AF332" s="25" t="str">
        <f>IF(Pengawas!V332="","-",IF(Pengawas!V332=1,IF(Pengawas!AF332="","OK","Harap dikosongkan"),IF(Pengawas!V332=2,IF(Pengawas!AF332="","Harap diisi","OK"),IF(Pengawas!V333&lt;1,"-",IF(Pengawas!V333&gt;2,"-","OK")))))</f>
        <v>-</v>
      </c>
      <c r="AG332" s="25" t="str">
        <f>IF(Pengawas!V332="","-",IF(Pengawas!V332=1,IF(Pengawas!AG332="","OK","Harap dikosongkan"),IF(Pengawas!V332=2,IF(Pengawas!AG332="","Harap diisi","OK"),IF(Pengawas!V333&lt;1,"-",IF(Pengawas!V333&gt;2,"-","OK")))))</f>
        <v>-</v>
      </c>
      <c r="AH332" s="25" t="str">
        <f>IF(Pengawas!V332="","-",IF(Pengawas!V332=1,IF(Pengawas!AH332="","OK","Harap dikosongkan"),IF(Pengawas!V332=2,IF(Pengawas!AH332="","Harap diisi","OK"),IF(Pengawas!V333&lt;1,"-",IF(Pengawas!V333&gt;2,"-","OK")))))</f>
        <v>-</v>
      </c>
      <c r="AI332" s="25" t="str">
        <f>IF(Pengawas!V332="","-",IF(Pengawas!V332=1,IF(Pengawas!AI332="","OK","Harap dikosongkan"),IF(Pengawas!V332=2,IF(Pengawas!AI332="","Harap diisi","OK"),IF(Pengawas!V333&lt;1,"-",IF(Pengawas!V333&gt;2,"-","OK")))))</f>
        <v>-</v>
      </c>
      <c r="AJ332" s="25" t="str">
        <f>IF(Pengawas!V332="","-",IF(Pengawas!V332=1,IF(Pengawas!AJ332="","OK","Harap dikosongkan"),IF(Pengawas!V332=2,IF(Pengawas!AJ332="","Harap diisi","OK"),IF(Pengawas!V333&lt;1,"-",IF(Pengawas!V333&gt;2,"-","OK")))))</f>
        <v>-</v>
      </c>
      <c r="AK332" s="25" t="str">
        <f>IF(Pengawas!V332="","-",IF(Pengawas!V332=1,IF(Pengawas!AK332="","OK","Harap dikosongkan"),IF(Pengawas!V332=2,IF(Pengawas!AK332="","Harap diisi","OK"),IF(Pengawas!V333&lt;1,"-",IF(Pengawas!V333&gt;2,"-","OK")))))</f>
        <v>-</v>
      </c>
      <c r="AL332" s="25" t="str">
        <f>IF(Pengawas!AL332="","-",IF(Pengawas!AL332&gt;3,"Tidak valid",IF(Pengawas!AL332&lt;1,"Tidak valid","OK")))</f>
        <v>-</v>
      </c>
      <c r="AM332" s="25" t="str">
        <f>IF(Pengawas!AL332="",IF(Pengawas!AM332="","-","Harap dikosongkan"),IF(Pengawas!AL332&lt;&gt;1,IF(Pengawas!AM332="","OK","Harap dikosongkan"),IF(Pengawas!AM332="","Harap diisi",IF(Pengawas!AM332&gt;2015,"Cek lagi",IF(Pengawas!AM332&lt;2005,"Cek lagi","OK")))))</f>
        <v>-</v>
      </c>
      <c r="AN332" s="25" t="str">
        <f>IF(Pengawas!AL332="",IF(Pengawas!AN332="","-","Harap dikosongkan"),IF(Pengawas!AL332&lt;&gt;1,IF(Pengawas!AN332="","OK","Harap dikosongkan"),IF(Pengawas!AN332="","Harap diisi",IF(VALUE(Pengawas!AN332)&gt;33,"Tidak valid",IF(VALUE(Pengawas!AN332)&lt;1,"Tidak valid","OK")))))</f>
        <v>-</v>
      </c>
      <c r="AO332" s="25" t="str">
        <f>IF(Pengawas!AL332="",IF(Pengawas!AO332="","-","Harap dikosongkan"),IF(Pengawas!AL332&lt;&gt;1,IF(Pengawas!AO332="","OK","Harap dikosongkan"),IF(Pengawas!AO332="","Harap diisi",IF(Pengawas!AO332&gt;1,"Tidak valid","OK"))))</f>
        <v>-</v>
      </c>
      <c r="AP332" s="25" t="str">
        <f>IF(Pengawas!AL332&gt;1,"OK",IF(Pengawas!AO332="",IF(Pengawas!AP332="","-","Kolom AO cek lagi"),IF(Pengawas!AO332=0,IF(Pengawas!AP332="","OK","Harap dikosongkan"),IF(Pengawas!AP332="","Harap diisi",IF(LEN(Pengawas!AP332)&lt;12,"Tidak valid",IF(LEN(Pengawas!AP332)&gt;14,"Tidak valid","OK"))))))</f>
        <v>-</v>
      </c>
      <c r="AQ332" s="26" t="str">
        <f>IF(Pengawas!AL332&gt;1,"OK",IF(Pengawas!AO332="",IF(Pengawas!AQ332="","-","Kolom AO cek lagi"),IF(Pengawas!AO332=0,IF(Pengawas!AQ332="","OK","Harap dikosongkan"),IF(Pengawas!AQ332="","Harap diisi",IF(LEN(Pengawas!AQ332)&lt;5,"Cek lagi","OK")))))</f>
        <v>-</v>
      </c>
      <c r="AR332" s="26" t="str">
        <f>IF(Pengawas!AL332&gt;1,"OK",IF(Pengawas!AO332="",IF(Pengawas!AR332="","-","Kolom AT cek lagi"),IF(Pengawas!AO332=0,IF(Pengawas!AR332="","OK","Harap dikosongkan"),IF(Pengawas!AR332="","Harap diisi",IF(VALUE(LEFT(Pengawas!AR332,2))&gt;31,"Tanggal tidak valid",IF(VALUE(LEFT(RIGHT(Pengawas!AR332,7),2))&gt;12,"Bulan tidak valid",IF(VALUE(RIGHT(Pengawas!AR332,4))&gt;2016,"Tahun cek lagi",IF(VALUE(RIGHT(Pengawas!AR332,4))&lt;2005,"Tahun cek lagi","OK"))))))))</f>
        <v>-</v>
      </c>
      <c r="AS332" s="25" t="str">
        <f>IF(Pengawas!AP332="",IF(Pengawas!AS332="","-","Harap dikosongkan"),IF(Pengawas!AP332&lt;&gt;"",IF(Pengawas!AS332="","Harap diisi",IF(Pengawas!AS332&gt;1,"Tidak valid","OK"))))</f>
        <v>-</v>
      </c>
      <c r="AT332" s="25" t="str">
        <f>IF(Pengawas!AS332="",IF(Pengawas!AT332="","-","Harap dikosongkan"),IF(Pengawas!AS332&lt;&gt;1,IF(Pengawas!AT332="","OK","Harap dikosongkan"),IF(Pengawas!AS332="",IF(Pengawas!AT332="","-","Harap dikosongkan"),IF(Pengawas!AS332=0,IF(Pengawas!AT332="","OK","Harap dikosongkan"),IF(Pengawas!AT332="","Harap diisi",IF(Pengawas!AT332&gt;2016,"Cek lagi",IF(Pengawas!AT332&lt;2005,"Cek lagi",IF(Pengawas!AM332&gt;Pengawas!AT332,"Cek lagi dengan Kolom AL","OK"))))))))</f>
        <v>-</v>
      </c>
      <c r="AU332" s="25" t="str">
        <f>IF(Pengawas!AS332="",IF(Pengawas!AU332="","-","Harap dikosongkan"),IF(Pengawas!AS332&lt;&gt;1,IF(Pengawas!AU332="","OK","Harap dikosongkan"),IF(Pengawas!AS332="",IF(Pengawas!AU332="","-","Harap dikosongkan"),IF(Pengawas!AS332=0,IF(Pengawas!AU332="","OK","Harap dikosongkan"),IF(Pengawas!AU332="","Harap diisi",IF(Pengawas!AU332&gt;20000000,"Cek lagi",IF(Pengawas!AU332&lt;100000,"Cek lagi","OK")))))))</f>
        <v>-</v>
      </c>
      <c r="AV332" s="25" t="str">
        <f>IF(Pengawas!AV332="","-",IF(Pengawas!AV332&gt;3,"Tidak valid","OK"))</f>
        <v>-</v>
      </c>
      <c r="AW332" s="25" t="str">
        <f>IF(Pengawas!AV332="",IF(Pengawas!AW332="","-","Harap dikosongkan"),IF(Pengawas!AV332=0,IF(Pengawas!AW332="","OK","Harap dikosongkan"),IF(Pengawas!AV332&gt;0,IF(Pengawas!AW332="","Harap diisi",IF(Pengawas!AW332&gt;2015,"Tidak valid","OK")))))</f>
        <v>-</v>
      </c>
      <c r="AX332" s="25" t="str">
        <f>IF(Pengawas!AV332="",IF(Pengawas!AX332="","-","Harap dikosongkan"),IF(Pengawas!AV332=0,IF(Pengawas!AX332="","OK","Harap dikosongkan"),IF(Pengawas!AV332&gt;0,IF(Pengawas!AX332="","Harap diisi",IF(Pengawas!AX332="","-",IF(Pengawas!AX332&gt;1,"Tidak valid","OK"))))))</f>
        <v>-</v>
      </c>
      <c r="AY332" s="25" t="str">
        <f>IF(Pengawas!AY332="","-",IF(Pengawas!AY332&gt;2,"Tidak valid","OK"))</f>
        <v>-</v>
      </c>
      <c r="AZ332" s="25" t="str">
        <f>IF(Pengawas!AY332="",IF(Pengawas!AZ332="","-","Harap dikosongkan"),IF(Pengawas!AY332=0,IF(Pengawas!AZ332="","OK","Harap dikosongkan"),IF(Pengawas!AZ332="","Harap diisi",IF(Pengawas!AZ332&gt;2015,"Cek lagi",IF(Pengawas!AZ332&lt;2000,"Cek lagi","OK")))))</f>
        <v>-</v>
      </c>
      <c r="BA332" s="25" t="str">
        <f>IF(Pengawas!BA332="","-",IF(LEN(Pengawas!BA332)&lt;5,"Cek lagi","OK"))</f>
        <v>-</v>
      </c>
      <c r="BB332" s="25" t="str">
        <f>IF(Pengawas!BB332="","-",IF(LEN(Pengawas!BB332)&lt;4,"Cek lagi","OK"))</f>
        <v>-</v>
      </c>
      <c r="BC332" s="25" t="str">
        <f>IF(Pengawas!BC332="","-",IF(LEN(Pengawas!BC332)&lt;4,"Cek lagi","OK"))</f>
        <v>-</v>
      </c>
      <c r="BD332" s="25" t="str">
        <f>IF(Pengawas!BD332="","-",IF(LEN(Pengawas!BD332)&lt;4,"Cek lagi","OK"))</f>
        <v>-</v>
      </c>
      <c r="BE332" s="25" t="str">
        <f>IF(Pengawas!BE332="","-",IF(LEN(Pengawas!BE332)&lt;4,"Cek lagi","OK"))</f>
        <v>-</v>
      </c>
      <c r="BF332" s="25" t="str">
        <f>IF(Pengawas!BF332="","-",IF(LEN(Pengawas!BF332)&lt;&gt;5,"Tidak valid","OK"))</f>
        <v>-</v>
      </c>
      <c r="BG332" s="25" t="str">
        <f>IF(Pengawas!BG332="","-",IF(LEN(Pengawas!BG332)&lt;9,"Cek lagi",IF(LEN(Pengawas!BG332)&gt;14,"Cek lagi","OK")))</f>
        <v>-</v>
      </c>
    </row>
    <row r="333" spans="1:59" ht="15" customHeight="1" x14ac:dyDescent="0.2">
      <c r="A333" s="25" t="str">
        <f>IF(Pengawas!A333="","-",IF(LEN(Pengawas!A333)&lt;4,"Cek lagi","OK"))</f>
        <v>-</v>
      </c>
      <c r="B333" s="25" t="str">
        <f>IF(Pengawas!B333="","-",IF(LEN(Pengawas!B333)&lt;4,"Cek lagi","OK"))</f>
        <v>-</v>
      </c>
      <c r="C333" s="25" t="str">
        <f>IF(Pengawas!C333="","-",IF(LEN(Pengawas!C333)&lt;&gt;18,"Tidak valid","OK"))</f>
        <v>-</v>
      </c>
      <c r="D333" s="25" t="str">
        <f>IF(Pengawas!D333="","-",IF(LEN(Pengawas!D333)&lt;&gt;16,"Tidak valid","OK"))</f>
        <v>-</v>
      </c>
      <c r="E333" s="25" t="str">
        <f>IF(Pengawas!E333="","-",IF(LEN(Pengawas!E333)&lt;4,"Cek lagi","OK"))</f>
        <v>-</v>
      </c>
      <c r="F333" s="25" t="str">
        <f>IF(Pengawas!F333="","-",IF(LEN(Pengawas!F333)&lt;&gt;16,"Tidak valid","OK"))</f>
        <v>-</v>
      </c>
      <c r="G333" s="25" t="str">
        <f>IF(Pengawas!G333="","-",IF(LEN(Pengawas!G333)&lt;4,"Cek lagi","OK"))</f>
        <v>-</v>
      </c>
      <c r="H333" s="26" t="str">
        <f>IF(Pengawas!H333="","-",IF(VALUE(LEFT(Pengawas!H333,2))&gt;31,"Tanggal tidak valid",IF(VALUE(LEFT(RIGHT(Pengawas!H333,7),2))&gt;12,"Bulan tidak valid",IF(VALUE(RIGHT(Pengawas!H333,4))&gt;1990,"Umur terlalu muda",IF(VALUE(RIGHT(Pengawas!H333,4))&lt;1955,"Umur terlalu tua","OK")))))</f>
        <v>-</v>
      </c>
      <c r="I333" s="25" t="str">
        <f>IF(Pengawas!I333="","-",IF(Pengawas!I333="L","OK",IF(Pengawas!I333="P","OK","Tidak valid")))</f>
        <v>-</v>
      </c>
      <c r="J333" s="25" t="str">
        <f>IF(Pengawas!J333="","-",IF(LEN(Pengawas!J333)&lt;4,"Cek lagi","OK"))</f>
        <v>-</v>
      </c>
      <c r="K333" s="25" t="str">
        <f>IF(Pengawas!K333="","-",IF(Pengawas!K333&gt;5,"Tidak valid",IF(Pengawas!K333&lt;1,"Tidak valid","OK")))</f>
        <v>-</v>
      </c>
      <c r="L333" s="25" t="str">
        <f>IF(Pengawas!L333="","-",IF(VALUE(LEFT(Pengawas!L333,1))&gt;1,"Tidak valid","OK"))</f>
        <v>-</v>
      </c>
      <c r="M333" s="25" t="str">
        <f>IF(Pengawas!M333="","-",IF(VALUE(LEFT(Pengawas!M333,1))&gt;1,"Tidak valid","OK"))</f>
        <v>-</v>
      </c>
      <c r="N333" s="25" t="str">
        <f>IF(Pengawas!N333="","-",IF(VALUE(LEFT(Pengawas!N333,2))&gt;31,"Tanggal tidak valid",IF(VALUE(LEFT(RIGHT(Pengawas!N333,7),2))&gt;12,"Bulan tidak valid",IF(VALUE(RIGHT(Pengawas!N333,4))&gt;2015,"Tahun cek lagi",IF(VALUE(RIGHT(Pengawas!N333,4))&lt;1930,"Tahun cek lagi","OK")))))</f>
        <v>-</v>
      </c>
      <c r="O333" s="26" t="str">
        <f>IF(Pengawas!O333="","-",IF(VALUE(LEFT(Pengawas!O333,2))&gt;31,"Tanggal tidak valid",IF(VALUE(LEFT(RIGHT(Pengawas!O333,7),2))&gt;12,"Bulan tidak valid",IF(VALUE(RIGHT(Pengawas!O333,4))&gt;2015,"Tahun cek lagi",IF(VALUE(RIGHT(Pengawas!O333,4))&lt;1930,"Tahun cek lagi","OK")))))</f>
        <v>-</v>
      </c>
      <c r="P333" s="26" t="str">
        <f>IF(Pengawas!P333="","-",IF(VALUE(LEFT(Pengawas!P333,2))&gt;31,"Tanggal tidak valid",IF(VALUE(LEFT(RIGHT(Pengawas!P333,7),2))&gt;12,"Bulan tidak valid",IF(VALUE(RIGHT(Pengawas!P333,4))&gt;2015,"Tahun cek lagi",IF(VALUE(RIGHT(Pengawas!P333,4))&lt;1930,"Tahun cek lagi","OK")))))</f>
        <v>-</v>
      </c>
      <c r="Q333" s="25" t="str">
        <f>IF(Pengawas!Q333="","-",IF(Pengawas!Q333&gt;3,"Tidak valid",IF(Pengawas!Q333&lt;1,"Tidak valid","OK")))</f>
        <v>-</v>
      </c>
      <c r="R333" s="25" t="str">
        <f>IF(Pengawas!R333="","-",IF(Pengawas!R333&gt;20000000,"Cek lagi",IF(Pengawas!R333&lt;50000,"Cek lagi","OK")))</f>
        <v>-</v>
      </c>
      <c r="S333" s="25" t="str">
        <f>IF(Pengawas!S333="","-",IF(Pengawas!S333&gt;3,"Tidak valid",IF(Pengawas!S333&lt;1,"Tidak valid","OK")))</f>
        <v>-</v>
      </c>
      <c r="T333" s="25" t="str">
        <f>IF(Pengawas!T333="","-",IF(Pengawas!T333&gt;6,"Tidak valid",IF(Pengawas!T333&lt;1,"Tidak valid","OK")))</f>
        <v>-</v>
      </c>
      <c r="U333" s="25" t="str">
        <f>IF(Pengawas!U333="","-",IF(Pengawas!U333&gt;4,"Tidak valid",IF(Pengawas!U333&lt;1,"Tidak valid","OK")))</f>
        <v>-</v>
      </c>
      <c r="V333" s="25" t="str">
        <f>IF(Pengawas!V333="","-",IF(Pengawas!V333&gt;2,"Tidak valid",IF(Pengawas!V333&lt;1,"Tidak valid","OK")))</f>
        <v>-</v>
      </c>
      <c r="W333" s="25" t="str">
        <f>IF(Pengawas!V333="","-",IF(Pengawas!V333=1,IF(Pengawas!W333="","Harap diisi","OK"),IF(Pengawas!V333=2,IF(Pengawas!W333="","Harap diisi","OK"),IF(Pengawas!V334&lt;1,"-",IF(Pengawas!V334&gt;2,"-","OK")))))</f>
        <v>-</v>
      </c>
      <c r="X333" s="25" t="str">
        <f>IF(Pengawas!V333="","-",IF(Pengawas!V333=1,IF(Pengawas!X333="","Harap diisi","OK"),IF(Pengawas!V333=2,IF(Pengawas!X333="","Harap diisi","OK"),IF(Pengawas!V334&lt;1,"-",IF(Pengawas!V334&gt;2,"-","OK")))))</f>
        <v>-</v>
      </c>
      <c r="Y333" s="25" t="str">
        <f>IF(Pengawas!V333="","-",IF(Pengawas!V333=1,IF(Pengawas!Y333="","Harap diisi","OK"),IF(Pengawas!V333=2,IF(Pengawas!Y333="","Harap diisi","OK"),IF(Pengawas!V334&lt;1,"-",IF(Pengawas!V334&gt;2,"-","OK")))))</f>
        <v>-</v>
      </c>
      <c r="Z333" s="25" t="str">
        <f>IF(Pengawas!V333="","-",IF(Pengawas!V333=1,IF(Pengawas!Z333="","Harap diisi","OK"),IF(Pengawas!V333=2,IF(Pengawas!Z333="","Harap diisi","OK"),IF(Pengawas!V334&lt;1,"-",IF(Pengawas!V334&gt;2,"-","OK")))))</f>
        <v>-</v>
      </c>
      <c r="AA333" s="25" t="str">
        <f>IF(Pengawas!V333="","-",IF(Pengawas!V333=1,IF(Pengawas!AA333="","Harap diisi","OK"),IF(Pengawas!V333=2,IF(Pengawas!AA333="","Harap diisi","OK"),IF(Pengawas!V334&lt;1,"-",IF(Pengawas!V334&gt;2,"-","OK")))))</f>
        <v>-</v>
      </c>
      <c r="AB333" s="25" t="str">
        <f>IF(Pengawas!V333="","-",IF(Pengawas!V333=1,IF(Pengawas!AB333="","Harap diisi","OK"),IF(Pengawas!V333=2,IF(Pengawas!AB333="","Harap diisi","OK"),IF(Pengawas!V334&lt;1,"-",IF(Pengawas!V334&gt;2,"-","OK")))))</f>
        <v>-</v>
      </c>
      <c r="AC333" s="25" t="str">
        <f>IF(Pengawas!V333="","-",IF(Pengawas!V333=1,IF(Pengawas!AC333="","Harap diisi","OK"),IF(Pengawas!V333=2,IF(Pengawas!AC333="","Harap diisi","OK"),IF(Pengawas!V334&lt;1,"-",IF(Pengawas!V334&gt;2,"-","OK")))))</f>
        <v>-</v>
      </c>
      <c r="AD333" s="25" t="str">
        <f>IF(Pengawas!V333="","-",IF(Pengawas!V333=1,IF(Pengawas!AD333="","OK","Harap dikosongkan"),IF(Pengawas!V333=2,IF(Pengawas!AD333="","Harap diisi","OK"),IF(Pengawas!V334&lt;1,"-",IF(Pengawas!V334&gt;2,"-","OK")))))</f>
        <v>-</v>
      </c>
      <c r="AE333" s="25" t="str">
        <f>IF(Pengawas!V333="","-",IF(Pengawas!V333=1,IF(Pengawas!AE333="","OK","Harap dikosongkan"),IF(Pengawas!V333=2,IF(Pengawas!AE333="","Harap diisi","OK"),IF(Pengawas!V334&lt;1,"-",IF(Pengawas!V334&gt;2,"-","OK")))))</f>
        <v>-</v>
      </c>
      <c r="AF333" s="25" t="str">
        <f>IF(Pengawas!V333="","-",IF(Pengawas!V333=1,IF(Pengawas!AF333="","OK","Harap dikosongkan"),IF(Pengawas!V333=2,IF(Pengawas!AF333="","Harap diisi","OK"),IF(Pengawas!V334&lt;1,"-",IF(Pengawas!V334&gt;2,"-","OK")))))</f>
        <v>-</v>
      </c>
      <c r="AG333" s="25" t="str">
        <f>IF(Pengawas!V333="","-",IF(Pengawas!V333=1,IF(Pengawas!AG333="","OK","Harap dikosongkan"),IF(Pengawas!V333=2,IF(Pengawas!AG333="","Harap diisi","OK"),IF(Pengawas!V334&lt;1,"-",IF(Pengawas!V334&gt;2,"-","OK")))))</f>
        <v>-</v>
      </c>
      <c r="AH333" s="25" t="str">
        <f>IF(Pengawas!V333="","-",IF(Pengawas!V333=1,IF(Pengawas!AH333="","OK","Harap dikosongkan"),IF(Pengawas!V333=2,IF(Pengawas!AH333="","Harap diisi","OK"),IF(Pengawas!V334&lt;1,"-",IF(Pengawas!V334&gt;2,"-","OK")))))</f>
        <v>-</v>
      </c>
      <c r="AI333" s="25" t="str">
        <f>IF(Pengawas!V333="","-",IF(Pengawas!V333=1,IF(Pengawas!AI333="","OK","Harap dikosongkan"),IF(Pengawas!V333=2,IF(Pengawas!AI333="","Harap diisi","OK"),IF(Pengawas!V334&lt;1,"-",IF(Pengawas!V334&gt;2,"-","OK")))))</f>
        <v>-</v>
      </c>
      <c r="AJ333" s="25" t="str">
        <f>IF(Pengawas!V333="","-",IF(Pengawas!V333=1,IF(Pengawas!AJ333="","OK","Harap dikosongkan"),IF(Pengawas!V333=2,IF(Pengawas!AJ333="","Harap diisi","OK"),IF(Pengawas!V334&lt;1,"-",IF(Pengawas!V334&gt;2,"-","OK")))))</f>
        <v>-</v>
      </c>
      <c r="AK333" s="25" t="str">
        <f>IF(Pengawas!V333="","-",IF(Pengawas!V333=1,IF(Pengawas!AK333="","OK","Harap dikosongkan"),IF(Pengawas!V333=2,IF(Pengawas!AK333="","Harap diisi","OK"),IF(Pengawas!V334&lt;1,"-",IF(Pengawas!V334&gt;2,"-","OK")))))</f>
        <v>-</v>
      </c>
      <c r="AL333" s="25" t="str">
        <f>IF(Pengawas!AL333="","-",IF(Pengawas!AL333&gt;3,"Tidak valid",IF(Pengawas!AL333&lt;1,"Tidak valid","OK")))</f>
        <v>-</v>
      </c>
      <c r="AM333" s="25" t="str">
        <f>IF(Pengawas!AL333="",IF(Pengawas!AM333="","-","Harap dikosongkan"),IF(Pengawas!AL333&lt;&gt;1,IF(Pengawas!AM333="","OK","Harap dikosongkan"),IF(Pengawas!AM333="","Harap diisi",IF(Pengawas!AM333&gt;2015,"Cek lagi",IF(Pengawas!AM333&lt;2005,"Cek lagi","OK")))))</f>
        <v>-</v>
      </c>
      <c r="AN333" s="25" t="str">
        <f>IF(Pengawas!AL333="",IF(Pengawas!AN333="","-","Harap dikosongkan"),IF(Pengawas!AL333&lt;&gt;1,IF(Pengawas!AN333="","OK","Harap dikosongkan"),IF(Pengawas!AN333="","Harap diisi",IF(VALUE(Pengawas!AN333)&gt;33,"Tidak valid",IF(VALUE(Pengawas!AN333)&lt;1,"Tidak valid","OK")))))</f>
        <v>-</v>
      </c>
      <c r="AO333" s="25" t="str">
        <f>IF(Pengawas!AL333="",IF(Pengawas!AO333="","-","Harap dikosongkan"),IF(Pengawas!AL333&lt;&gt;1,IF(Pengawas!AO333="","OK","Harap dikosongkan"),IF(Pengawas!AO333="","Harap diisi",IF(Pengawas!AO333&gt;1,"Tidak valid","OK"))))</f>
        <v>-</v>
      </c>
      <c r="AP333" s="25" t="str">
        <f>IF(Pengawas!AL333&gt;1,"OK",IF(Pengawas!AO333="",IF(Pengawas!AP333="","-","Kolom AO cek lagi"),IF(Pengawas!AO333=0,IF(Pengawas!AP333="","OK","Harap dikosongkan"),IF(Pengawas!AP333="","Harap diisi",IF(LEN(Pengawas!AP333)&lt;12,"Tidak valid",IF(LEN(Pengawas!AP333)&gt;14,"Tidak valid","OK"))))))</f>
        <v>-</v>
      </c>
      <c r="AQ333" s="26" t="str">
        <f>IF(Pengawas!AL333&gt;1,"OK",IF(Pengawas!AO333="",IF(Pengawas!AQ333="","-","Kolom AO cek lagi"),IF(Pengawas!AO333=0,IF(Pengawas!AQ333="","OK","Harap dikosongkan"),IF(Pengawas!AQ333="","Harap diisi",IF(LEN(Pengawas!AQ333)&lt;5,"Cek lagi","OK")))))</f>
        <v>-</v>
      </c>
      <c r="AR333" s="26" t="str">
        <f>IF(Pengawas!AL333&gt;1,"OK",IF(Pengawas!AO333="",IF(Pengawas!AR333="","-","Kolom AT cek lagi"),IF(Pengawas!AO333=0,IF(Pengawas!AR333="","OK","Harap dikosongkan"),IF(Pengawas!AR333="","Harap diisi",IF(VALUE(LEFT(Pengawas!AR333,2))&gt;31,"Tanggal tidak valid",IF(VALUE(LEFT(RIGHT(Pengawas!AR333,7),2))&gt;12,"Bulan tidak valid",IF(VALUE(RIGHT(Pengawas!AR333,4))&gt;2016,"Tahun cek lagi",IF(VALUE(RIGHT(Pengawas!AR333,4))&lt;2005,"Tahun cek lagi","OK"))))))))</f>
        <v>-</v>
      </c>
      <c r="AS333" s="25" t="str">
        <f>IF(Pengawas!AP333="",IF(Pengawas!AS333="","-","Harap dikosongkan"),IF(Pengawas!AP333&lt;&gt;"",IF(Pengawas!AS333="","Harap diisi",IF(Pengawas!AS333&gt;1,"Tidak valid","OK"))))</f>
        <v>-</v>
      </c>
      <c r="AT333" s="25" t="str">
        <f>IF(Pengawas!AS333="",IF(Pengawas!AT333="","-","Harap dikosongkan"),IF(Pengawas!AS333&lt;&gt;1,IF(Pengawas!AT333="","OK","Harap dikosongkan"),IF(Pengawas!AS333="",IF(Pengawas!AT333="","-","Harap dikosongkan"),IF(Pengawas!AS333=0,IF(Pengawas!AT333="","OK","Harap dikosongkan"),IF(Pengawas!AT333="","Harap diisi",IF(Pengawas!AT333&gt;2016,"Cek lagi",IF(Pengawas!AT333&lt;2005,"Cek lagi",IF(Pengawas!AM333&gt;Pengawas!AT333,"Cek lagi dengan Kolom AL","OK"))))))))</f>
        <v>-</v>
      </c>
      <c r="AU333" s="25" t="str">
        <f>IF(Pengawas!AS333="",IF(Pengawas!AU333="","-","Harap dikosongkan"),IF(Pengawas!AS333&lt;&gt;1,IF(Pengawas!AU333="","OK","Harap dikosongkan"),IF(Pengawas!AS333="",IF(Pengawas!AU333="","-","Harap dikosongkan"),IF(Pengawas!AS333=0,IF(Pengawas!AU333="","OK","Harap dikosongkan"),IF(Pengawas!AU333="","Harap diisi",IF(Pengawas!AU333&gt;20000000,"Cek lagi",IF(Pengawas!AU333&lt;100000,"Cek lagi","OK")))))))</f>
        <v>-</v>
      </c>
      <c r="AV333" s="25" t="str">
        <f>IF(Pengawas!AV333="","-",IF(Pengawas!AV333&gt;3,"Tidak valid","OK"))</f>
        <v>-</v>
      </c>
      <c r="AW333" s="25" t="str">
        <f>IF(Pengawas!AV333="",IF(Pengawas!AW333="","-","Harap dikosongkan"),IF(Pengawas!AV333=0,IF(Pengawas!AW333="","OK","Harap dikosongkan"),IF(Pengawas!AV333&gt;0,IF(Pengawas!AW333="","Harap diisi",IF(Pengawas!AW333&gt;2015,"Tidak valid","OK")))))</f>
        <v>-</v>
      </c>
      <c r="AX333" s="25" t="str">
        <f>IF(Pengawas!AV333="",IF(Pengawas!AX333="","-","Harap dikosongkan"),IF(Pengawas!AV333=0,IF(Pengawas!AX333="","OK","Harap dikosongkan"),IF(Pengawas!AV333&gt;0,IF(Pengawas!AX333="","Harap diisi",IF(Pengawas!AX333="","-",IF(Pengawas!AX333&gt;1,"Tidak valid","OK"))))))</f>
        <v>-</v>
      </c>
      <c r="AY333" s="25" t="str">
        <f>IF(Pengawas!AY333="","-",IF(Pengawas!AY333&gt;2,"Tidak valid","OK"))</f>
        <v>-</v>
      </c>
      <c r="AZ333" s="25" t="str">
        <f>IF(Pengawas!AY333="",IF(Pengawas!AZ333="","-","Harap dikosongkan"),IF(Pengawas!AY333=0,IF(Pengawas!AZ333="","OK","Harap dikosongkan"),IF(Pengawas!AZ333="","Harap diisi",IF(Pengawas!AZ333&gt;2015,"Cek lagi",IF(Pengawas!AZ333&lt;2000,"Cek lagi","OK")))))</f>
        <v>-</v>
      </c>
      <c r="BA333" s="25" t="str">
        <f>IF(Pengawas!BA333="","-",IF(LEN(Pengawas!BA333)&lt;5,"Cek lagi","OK"))</f>
        <v>-</v>
      </c>
      <c r="BB333" s="25" t="str">
        <f>IF(Pengawas!BB333="","-",IF(LEN(Pengawas!BB333)&lt;4,"Cek lagi","OK"))</f>
        <v>-</v>
      </c>
      <c r="BC333" s="25" t="str">
        <f>IF(Pengawas!BC333="","-",IF(LEN(Pengawas!BC333)&lt;4,"Cek lagi","OK"))</f>
        <v>-</v>
      </c>
      <c r="BD333" s="25" t="str">
        <f>IF(Pengawas!BD333="","-",IF(LEN(Pengawas!BD333)&lt;4,"Cek lagi","OK"))</f>
        <v>-</v>
      </c>
      <c r="BE333" s="25" t="str">
        <f>IF(Pengawas!BE333="","-",IF(LEN(Pengawas!BE333)&lt;4,"Cek lagi","OK"))</f>
        <v>-</v>
      </c>
      <c r="BF333" s="25" t="str">
        <f>IF(Pengawas!BF333="","-",IF(LEN(Pengawas!BF333)&lt;&gt;5,"Tidak valid","OK"))</f>
        <v>-</v>
      </c>
      <c r="BG333" s="25" t="str">
        <f>IF(Pengawas!BG333="","-",IF(LEN(Pengawas!BG333)&lt;9,"Cek lagi",IF(LEN(Pengawas!BG333)&gt;14,"Cek lagi","OK")))</f>
        <v>-</v>
      </c>
    </row>
    <row r="334" spans="1:59" ht="15" customHeight="1" x14ac:dyDescent="0.2">
      <c r="A334" s="25" t="str">
        <f>IF(Pengawas!A334="","-",IF(LEN(Pengawas!A334)&lt;4,"Cek lagi","OK"))</f>
        <v>-</v>
      </c>
      <c r="B334" s="25" t="str">
        <f>IF(Pengawas!B334="","-",IF(LEN(Pengawas!B334)&lt;4,"Cek lagi","OK"))</f>
        <v>-</v>
      </c>
      <c r="C334" s="25" t="str">
        <f>IF(Pengawas!C334="","-",IF(LEN(Pengawas!C334)&lt;&gt;18,"Tidak valid","OK"))</f>
        <v>-</v>
      </c>
      <c r="D334" s="25" t="str">
        <f>IF(Pengawas!D334="","-",IF(LEN(Pengawas!D334)&lt;&gt;16,"Tidak valid","OK"))</f>
        <v>-</v>
      </c>
      <c r="E334" s="25" t="str">
        <f>IF(Pengawas!E334="","-",IF(LEN(Pengawas!E334)&lt;4,"Cek lagi","OK"))</f>
        <v>-</v>
      </c>
      <c r="F334" s="25" t="str">
        <f>IF(Pengawas!F334="","-",IF(LEN(Pengawas!F334)&lt;&gt;16,"Tidak valid","OK"))</f>
        <v>-</v>
      </c>
      <c r="G334" s="25" t="str">
        <f>IF(Pengawas!G334="","-",IF(LEN(Pengawas!G334)&lt;4,"Cek lagi","OK"))</f>
        <v>-</v>
      </c>
      <c r="H334" s="26" t="str">
        <f>IF(Pengawas!H334="","-",IF(VALUE(LEFT(Pengawas!H334,2))&gt;31,"Tanggal tidak valid",IF(VALUE(LEFT(RIGHT(Pengawas!H334,7),2))&gt;12,"Bulan tidak valid",IF(VALUE(RIGHT(Pengawas!H334,4))&gt;1990,"Umur terlalu muda",IF(VALUE(RIGHT(Pengawas!H334,4))&lt;1955,"Umur terlalu tua","OK")))))</f>
        <v>-</v>
      </c>
      <c r="I334" s="25" t="str">
        <f>IF(Pengawas!I334="","-",IF(Pengawas!I334="L","OK",IF(Pengawas!I334="P","OK","Tidak valid")))</f>
        <v>-</v>
      </c>
      <c r="J334" s="25" t="str">
        <f>IF(Pengawas!J334="","-",IF(LEN(Pengawas!J334)&lt;4,"Cek lagi","OK"))</f>
        <v>-</v>
      </c>
      <c r="K334" s="25" t="str">
        <f>IF(Pengawas!K334="","-",IF(Pengawas!K334&gt;5,"Tidak valid",IF(Pengawas!K334&lt;1,"Tidak valid","OK")))</f>
        <v>-</v>
      </c>
      <c r="L334" s="25" t="str">
        <f>IF(Pengawas!L334="","-",IF(VALUE(LEFT(Pengawas!L334,1))&gt;1,"Tidak valid","OK"))</f>
        <v>-</v>
      </c>
      <c r="M334" s="25" t="str">
        <f>IF(Pengawas!M334="","-",IF(VALUE(LEFT(Pengawas!M334,1))&gt;1,"Tidak valid","OK"))</f>
        <v>-</v>
      </c>
      <c r="N334" s="25" t="str">
        <f>IF(Pengawas!N334="","-",IF(VALUE(LEFT(Pengawas!N334,2))&gt;31,"Tanggal tidak valid",IF(VALUE(LEFT(RIGHT(Pengawas!N334,7),2))&gt;12,"Bulan tidak valid",IF(VALUE(RIGHT(Pengawas!N334,4))&gt;2015,"Tahun cek lagi",IF(VALUE(RIGHT(Pengawas!N334,4))&lt;1930,"Tahun cek lagi","OK")))))</f>
        <v>-</v>
      </c>
      <c r="O334" s="26" t="str">
        <f>IF(Pengawas!O334="","-",IF(VALUE(LEFT(Pengawas!O334,2))&gt;31,"Tanggal tidak valid",IF(VALUE(LEFT(RIGHT(Pengawas!O334,7),2))&gt;12,"Bulan tidak valid",IF(VALUE(RIGHT(Pengawas!O334,4))&gt;2015,"Tahun cek lagi",IF(VALUE(RIGHT(Pengawas!O334,4))&lt;1930,"Tahun cek lagi","OK")))))</f>
        <v>-</v>
      </c>
      <c r="P334" s="26" t="str">
        <f>IF(Pengawas!P334="","-",IF(VALUE(LEFT(Pengawas!P334,2))&gt;31,"Tanggal tidak valid",IF(VALUE(LEFT(RIGHT(Pengawas!P334,7),2))&gt;12,"Bulan tidak valid",IF(VALUE(RIGHT(Pengawas!P334,4))&gt;2015,"Tahun cek lagi",IF(VALUE(RIGHT(Pengawas!P334,4))&lt;1930,"Tahun cek lagi","OK")))))</f>
        <v>-</v>
      </c>
      <c r="Q334" s="25" t="str">
        <f>IF(Pengawas!Q334="","-",IF(Pengawas!Q334&gt;3,"Tidak valid",IF(Pengawas!Q334&lt;1,"Tidak valid","OK")))</f>
        <v>-</v>
      </c>
      <c r="R334" s="25" t="str">
        <f>IF(Pengawas!R334="","-",IF(Pengawas!R334&gt;20000000,"Cek lagi",IF(Pengawas!R334&lt;50000,"Cek lagi","OK")))</f>
        <v>-</v>
      </c>
      <c r="S334" s="25" t="str">
        <f>IF(Pengawas!S334="","-",IF(Pengawas!S334&gt;3,"Tidak valid",IF(Pengawas!S334&lt;1,"Tidak valid","OK")))</f>
        <v>-</v>
      </c>
      <c r="T334" s="25" t="str">
        <f>IF(Pengawas!T334="","-",IF(Pengawas!T334&gt;6,"Tidak valid",IF(Pengawas!T334&lt;1,"Tidak valid","OK")))</f>
        <v>-</v>
      </c>
      <c r="U334" s="25" t="str">
        <f>IF(Pengawas!U334="","-",IF(Pengawas!U334&gt;4,"Tidak valid",IF(Pengawas!U334&lt;1,"Tidak valid","OK")))</f>
        <v>-</v>
      </c>
      <c r="V334" s="25" t="str">
        <f>IF(Pengawas!V334="","-",IF(Pengawas!V334&gt;2,"Tidak valid",IF(Pengawas!V334&lt;1,"Tidak valid","OK")))</f>
        <v>-</v>
      </c>
      <c r="W334" s="25" t="str">
        <f>IF(Pengawas!V334="","-",IF(Pengawas!V334=1,IF(Pengawas!W334="","Harap diisi","OK"),IF(Pengawas!V334=2,IF(Pengawas!W334="","Harap diisi","OK"),IF(Pengawas!V335&lt;1,"-",IF(Pengawas!V335&gt;2,"-","OK")))))</f>
        <v>-</v>
      </c>
      <c r="X334" s="25" t="str">
        <f>IF(Pengawas!V334="","-",IF(Pengawas!V334=1,IF(Pengawas!X334="","Harap diisi","OK"),IF(Pengawas!V334=2,IF(Pengawas!X334="","Harap diisi","OK"),IF(Pengawas!V335&lt;1,"-",IF(Pengawas!V335&gt;2,"-","OK")))))</f>
        <v>-</v>
      </c>
      <c r="Y334" s="25" t="str">
        <f>IF(Pengawas!V334="","-",IF(Pengawas!V334=1,IF(Pengawas!Y334="","Harap diisi","OK"),IF(Pengawas!V334=2,IF(Pengawas!Y334="","Harap diisi","OK"),IF(Pengawas!V335&lt;1,"-",IF(Pengawas!V335&gt;2,"-","OK")))))</f>
        <v>-</v>
      </c>
      <c r="Z334" s="25" t="str">
        <f>IF(Pengawas!V334="","-",IF(Pengawas!V334=1,IF(Pengawas!Z334="","Harap diisi","OK"),IF(Pengawas!V334=2,IF(Pengawas!Z334="","Harap diisi","OK"),IF(Pengawas!V335&lt;1,"-",IF(Pengawas!V335&gt;2,"-","OK")))))</f>
        <v>-</v>
      </c>
      <c r="AA334" s="25" t="str">
        <f>IF(Pengawas!V334="","-",IF(Pengawas!V334=1,IF(Pengawas!AA334="","Harap diisi","OK"),IF(Pengawas!V334=2,IF(Pengawas!AA334="","Harap diisi","OK"),IF(Pengawas!V335&lt;1,"-",IF(Pengawas!V335&gt;2,"-","OK")))))</f>
        <v>-</v>
      </c>
      <c r="AB334" s="25" t="str">
        <f>IF(Pengawas!V334="","-",IF(Pengawas!V334=1,IF(Pengawas!AB334="","Harap diisi","OK"),IF(Pengawas!V334=2,IF(Pengawas!AB334="","Harap diisi","OK"),IF(Pengawas!V335&lt;1,"-",IF(Pengawas!V335&gt;2,"-","OK")))))</f>
        <v>-</v>
      </c>
      <c r="AC334" s="25" t="str">
        <f>IF(Pengawas!V334="","-",IF(Pengawas!V334=1,IF(Pengawas!AC334="","Harap diisi","OK"),IF(Pengawas!V334=2,IF(Pengawas!AC334="","Harap diisi","OK"),IF(Pengawas!V335&lt;1,"-",IF(Pengawas!V335&gt;2,"-","OK")))))</f>
        <v>-</v>
      </c>
      <c r="AD334" s="25" t="str">
        <f>IF(Pengawas!V334="","-",IF(Pengawas!V334=1,IF(Pengawas!AD334="","OK","Harap dikosongkan"),IF(Pengawas!V334=2,IF(Pengawas!AD334="","Harap diisi","OK"),IF(Pengawas!V335&lt;1,"-",IF(Pengawas!V335&gt;2,"-","OK")))))</f>
        <v>-</v>
      </c>
      <c r="AE334" s="25" t="str">
        <f>IF(Pengawas!V334="","-",IF(Pengawas!V334=1,IF(Pengawas!AE334="","OK","Harap dikosongkan"),IF(Pengawas!V334=2,IF(Pengawas!AE334="","Harap diisi","OK"),IF(Pengawas!V335&lt;1,"-",IF(Pengawas!V335&gt;2,"-","OK")))))</f>
        <v>-</v>
      </c>
      <c r="AF334" s="25" t="str">
        <f>IF(Pengawas!V334="","-",IF(Pengawas!V334=1,IF(Pengawas!AF334="","OK","Harap dikosongkan"),IF(Pengawas!V334=2,IF(Pengawas!AF334="","Harap diisi","OK"),IF(Pengawas!V335&lt;1,"-",IF(Pengawas!V335&gt;2,"-","OK")))))</f>
        <v>-</v>
      </c>
      <c r="AG334" s="25" t="str">
        <f>IF(Pengawas!V334="","-",IF(Pengawas!V334=1,IF(Pengawas!AG334="","OK","Harap dikosongkan"),IF(Pengawas!V334=2,IF(Pengawas!AG334="","Harap diisi","OK"),IF(Pengawas!V335&lt;1,"-",IF(Pengawas!V335&gt;2,"-","OK")))))</f>
        <v>-</v>
      </c>
      <c r="AH334" s="25" t="str">
        <f>IF(Pengawas!V334="","-",IF(Pengawas!V334=1,IF(Pengawas!AH334="","OK","Harap dikosongkan"),IF(Pengawas!V334=2,IF(Pengawas!AH334="","Harap diisi","OK"),IF(Pengawas!V335&lt;1,"-",IF(Pengawas!V335&gt;2,"-","OK")))))</f>
        <v>-</v>
      </c>
      <c r="AI334" s="25" t="str">
        <f>IF(Pengawas!V334="","-",IF(Pengawas!V334=1,IF(Pengawas!AI334="","OK","Harap dikosongkan"),IF(Pengawas!V334=2,IF(Pengawas!AI334="","Harap diisi","OK"),IF(Pengawas!V335&lt;1,"-",IF(Pengawas!V335&gt;2,"-","OK")))))</f>
        <v>-</v>
      </c>
      <c r="AJ334" s="25" t="str">
        <f>IF(Pengawas!V334="","-",IF(Pengawas!V334=1,IF(Pengawas!AJ334="","OK","Harap dikosongkan"),IF(Pengawas!V334=2,IF(Pengawas!AJ334="","Harap diisi","OK"),IF(Pengawas!V335&lt;1,"-",IF(Pengawas!V335&gt;2,"-","OK")))))</f>
        <v>-</v>
      </c>
      <c r="AK334" s="25" t="str">
        <f>IF(Pengawas!V334="","-",IF(Pengawas!V334=1,IF(Pengawas!AK334="","OK","Harap dikosongkan"),IF(Pengawas!V334=2,IF(Pengawas!AK334="","Harap diisi","OK"),IF(Pengawas!V335&lt;1,"-",IF(Pengawas!V335&gt;2,"-","OK")))))</f>
        <v>-</v>
      </c>
      <c r="AL334" s="25" t="str">
        <f>IF(Pengawas!AL334="","-",IF(Pengawas!AL334&gt;3,"Tidak valid",IF(Pengawas!AL334&lt;1,"Tidak valid","OK")))</f>
        <v>-</v>
      </c>
      <c r="AM334" s="25" t="str">
        <f>IF(Pengawas!AL334="",IF(Pengawas!AM334="","-","Harap dikosongkan"),IF(Pengawas!AL334&lt;&gt;1,IF(Pengawas!AM334="","OK","Harap dikosongkan"),IF(Pengawas!AM334="","Harap diisi",IF(Pengawas!AM334&gt;2015,"Cek lagi",IF(Pengawas!AM334&lt;2005,"Cek lagi","OK")))))</f>
        <v>-</v>
      </c>
      <c r="AN334" s="25" t="str">
        <f>IF(Pengawas!AL334="",IF(Pengawas!AN334="","-","Harap dikosongkan"),IF(Pengawas!AL334&lt;&gt;1,IF(Pengawas!AN334="","OK","Harap dikosongkan"),IF(Pengawas!AN334="","Harap diisi",IF(VALUE(Pengawas!AN334)&gt;33,"Tidak valid",IF(VALUE(Pengawas!AN334)&lt;1,"Tidak valid","OK")))))</f>
        <v>-</v>
      </c>
      <c r="AO334" s="25" t="str">
        <f>IF(Pengawas!AL334="",IF(Pengawas!AO334="","-","Harap dikosongkan"),IF(Pengawas!AL334&lt;&gt;1,IF(Pengawas!AO334="","OK","Harap dikosongkan"),IF(Pengawas!AO334="","Harap diisi",IF(Pengawas!AO334&gt;1,"Tidak valid","OK"))))</f>
        <v>-</v>
      </c>
      <c r="AP334" s="25" t="str">
        <f>IF(Pengawas!AL334&gt;1,"OK",IF(Pengawas!AO334="",IF(Pengawas!AP334="","-","Kolom AO cek lagi"),IF(Pengawas!AO334=0,IF(Pengawas!AP334="","OK","Harap dikosongkan"),IF(Pengawas!AP334="","Harap diisi",IF(LEN(Pengawas!AP334)&lt;12,"Tidak valid",IF(LEN(Pengawas!AP334)&gt;14,"Tidak valid","OK"))))))</f>
        <v>-</v>
      </c>
      <c r="AQ334" s="26" t="str">
        <f>IF(Pengawas!AL334&gt;1,"OK",IF(Pengawas!AO334="",IF(Pengawas!AQ334="","-","Kolom AO cek lagi"),IF(Pengawas!AO334=0,IF(Pengawas!AQ334="","OK","Harap dikosongkan"),IF(Pengawas!AQ334="","Harap diisi",IF(LEN(Pengawas!AQ334)&lt;5,"Cek lagi","OK")))))</f>
        <v>-</v>
      </c>
      <c r="AR334" s="26" t="str">
        <f>IF(Pengawas!AL334&gt;1,"OK",IF(Pengawas!AO334="",IF(Pengawas!AR334="","-","Kolom AT cek lagi"),IF(Pengawas!AO334=0,IF(Pengawas!AR334="","OK","Harap dikosongkan"),IF(Pengawas!AR334="","Harap diisi",IF(VALUE(LEFT(Pengawas!AR334,2))&gt;31,"Tanggal tidak valid",IF(VALUE(LEFT(RIGHT(Pengawas!AR334,7),2))&gt;12,"Bulan tidak valid",IF(VALUE(RIGHT(Pengawas!AR334,4))&gt;2016,"Tahun cek lagi",IF(VALUE(RIGHT(Pengawas!AR334,4))&lt;2005,"Tahun cek lagi","OK"))))))))</f>
        <v>-</v>
      </c>
      <c r="AS334" s="25" t="str">
        <f>IF(Pengawas!AP334="",IF(Pengawas!AS334="","-","Harap dikosongkan"),IF(Pengawas!AP334&lt;&gt;"",IF(Pengawas!AS334="","Harap diisi",IF(Pengawas!AS334&gt;1,"Tidak valid","OK"))))</f>
        <v>-</v>
      </c>
      <c r="AT334" s="25" t="str">
        <f>IF(Pengawas!AS334="",IF(Pengawas!AT334="","-","Harap dikosongkan"),IF(Pengawas!AS334&lt;&gt;1,IF(Pengawas!AT334="","OK","Harap dikosongkan"),IF(Pengawas!AS334="",IF(Pengawas!AT334="","-","Harap dikosongkan"),IF(Pengawas!AS334=0,IF(Pengawas!AT334="","OK","Harap dikosongkan"),IF(Pengawas!AT334="","Harap diisi",IF(Pengawas!AT334&gt;2016,"Cek lagi",IF(Pengawas!AT334&lt;2005,"Cek lagi",IF(Pengawas!AM334&gt;Pengawas!AT334,"Cek lagi dengan Kolom AL","OK"))))))))</f>
        <v>-</v>
      </c>
      <c r="AU334" s="25" t="str">
        <f>IF(Pengawas!AS334="",IF(Pengawas!AU334="","-","Harap dikosongkan"),IF(Pengawas!AS334&lt;&gt;1,IF(Pengawas!AU334="","OK","Harap dikosongkan"),IF(Pengawas!AS334="",IF(Pengawas!AU334="","-","Harap dikosongkan"),IF(Pengawas!AS334=0,IF(Pengawas!AU334="","OK","Harap dikosongkan"),IF(Pengawas!AU334="","Harap diisi",IF(Pengawas!AU334&gt;20000000,"Cek lagi",IF(Pengawas!AU334&lt;100000,"Cek lagi","OK")))))))</f>
        <v>-</v>
      </c>
      <c r="AV334" s="25" t="str">
        <f>IF(Pengawas!AV334="","-",IF(Pengawas!AV334&gt;3,"Tidak valid","OK"))</f>
        <v>-</v>
      </c>
      <c r="AW334" s="25" t="str">
        <f>IF(Pengawas!AV334="",IF(Pengawas!AW334="","-","Harap dikosongkan"),IF(Pengawas!AV334=0,IF(Pengawas!AW334="","OK","Harap dikosongkan"),IF(Pengawas!AV334&gt;0,IF(Pengawas!AW334="","Harap diisi",IF(Pengawas!AW334&gt;2015,"Tidak valid","OK")))))</f>
        <v>-</v>
      </c>
      <c r="AX334" s="25" t="str">
        <f>IF(Pengawas!AV334="",IF(Pengawas!AX334="","-","Harap dikosongkan"),IF(Pengawas!AV334=0,IF(Pengawas!AX334="","OK","Harap dikosongkan"),IF(Pengawas!AV334&gt;0,IF(Pengawas!AX334="","Harap diisi",IF(Pengawas!AX334="","-",IF(Pengawas!AX334&gt;1,"Tidak valid","OK"))))))</f>
        <v>-</v>
      </c>
      <c r="AY334" s="25" t="str">
        <f>IF(Pengawas!AY334="","-",IF(Pengawas!AY334&gt;2,"Tidak valid","OK"))</f>
        <v>-</v>
      </c>
      <c r="AZ334" s="25" t="str">
        <f>IF(Pengawas!AY334="",IF(Pengawas!AZ334="","-","Harap dikosongkan"),IF(Pengawas!AY334=0,IF(Pengawas!AZ334="","OK","Harap dikosongkan"),IF(Pengawas!AZ334="","Harap diisi",IF(Pengawas!AZ334&gt;2015,"Cek lagi",IF(Pengawas!AZ334&lt;2000,"Cek lagi","OK")))))</f>
        <v>-</v>
      </c>
      <c r="BA334" s="25" t="str">
        <f>IF(Pengawas!BA334="","-",IF(LEN(Pengawas!BA334)&lt;5,"Cek lagi","OK"))</f>
        <v>-</v>
      </c>
      <c r="BB334" s="25" t="str">
        <f>IF(Pengawas!BB334="","-",IF(LEN(Pengawas!BB334)&lt;4,"Cek lagi","OK"))</f>
        <v>-</v>
      </c>
      <c r="BC334" s="25" t="str">
        <f>IF(Pengawas!BC334="","-",IF(LEN(Pengawas!BC334)&lt;4,"Cek lagi","OK"))</f>
        <v>-</v>
      </c>
      <c r="BD334" s="25" t="str">
        <f>IF(Pengawas!BD334="","-",IF(LEN(Pengawas!BD334)&lt;4,"Cek lagi","OK"))</f>
        <v>-</v>
      </c>
      <c r="BE334" s="25" t="str">
        <f>IF(Pengawas!BE334="","-",IF(LEN(Pengawas!BE334)&lt;4,"Cek lagi","OK"))</f>
        <v>-</v>
      </c>
      <c r="BF334" s="25" t="str">
        <f>IF(Pengawas!BF334="","-",IF(LEN(Pengawas!BF334)&lt;&gt;5,"Tidak valid","OK"))</f>
        <v>-</v>
      </c>
      <c r="BG334" s="25" t="str">
        <f>IF(Pengawas!BG334="","-",IF(LEN(Pengawas!BG334)&lt;9,"Cek lagi",IF(LEN(Pengawas!BG334)&gt;14,"Cek lagi","OK")))</f>
        <v>-</v>
      </c>
    </row>
    <row r="335" spans="1:59" ht="15" customHeight="1" x14ac:dyDescent="0.2">
      <c r="A335" s="25" t="str">
        <f>IF(Pengawas!A335="","-",IF(LEN(Pengawas!A335)&lt;4,"Cek lagi","OK"))</f>
        <v>-</v>
      </c>
      <c r="B335" s="25" t="str">
        <f>IF(Pengawas!B335="","-",IF(LEN(Pengawas!B335)&lt;4,"Cek lagi","OK"))</f>
        <v>-</v>
      </c>
      <c r="C335" s="25" t="str">
        <f>IF(Pengawas!C335="","-",IF(LEN(Pengawas!C335)&lt;&gt;18,"Tidak valid","OK"))</f>
        <v>-</v>
      </c>
      <c r="D335" s="25" t="str">
        <f>IF(Pengawas!D335="","-",IF(LEN(Pengawas!D335)&lt;&gt;16,"Tidak valid","OK"))</f>
        <v>-</v>
      </c>
      <c r="E335" s="25" t="str">
        <f>IF(Pengawas!E335="","-",IF(LEN(Pengawas!E335)&lt;4,"Cek lagi","OK"))</f>
        <v>-</v>
      </c>
      <c r="F335" s="25" t="str">
        <f>IF(Pengawas!F335="","-",IF(LEN(Pengawas!F335)&lt;&gt;16,"Tidak valid","OK"))</f>
        <v>-</v>
      </c>
      <c r="G335" s="25" t="str">
        <f>IF(Pengawas!G335="","-",IF(LEN(Pengawas!G335)&lt;4,"Cek lagi","OK"))</f>
        <v>-</v>
      </c>
      <c r="H335" s="26" t="str">
        <f>IF(Pengawas!H335="","-",IF(VALUE(LEFT(Pengawas!H335,2))&gt;31,"Tanggal tidak valid",IF(VALUE(LEFT(RIGHT(Pengawas!H335,7),2))&gt;12,"Bulan tidak valid",IF(VALUE(RIGHT(Pengawas!H335,4))&gt;1990,"Umur terlalu muda",IF(VALUE(RIGHT(Pengawas!H335,4))&lt;1955,"Umur terlalu tua","OK")))))</f>
        <v>-</v>
      </c>
      <c r="I335" s="25" t="str">
        <f>IF(Pengawas!I335="","-",IF(Pengawas!I335="L","OK",IF(Pengawas!I335="P","OK","Tidak valid")))</f>
        <v>-</v>
      </c>
      <c r="J335" s="25" t="str">
        <f>IF(Pengawas!J335="","-",IF(LEN(Pengawas!J335)&lt;4,"Cek lagi","OK"))</f>
        <v>-</v>
      </c>
      <c r="K335" s="25" t="str">
        <f>IF(Pengawas!K335="","-",IF(Pengawas!K335&gt;5,"Tidak valid",IF(Pengawas!K335&lt;1,"Tidak valid","OK")))</f>
        <v>-</v>
      </c>
      <c r="L335" s="25" t="str">
        <f>IF(Pengawas!L335="","-",IF(VALUE(LEFT(Pengawas!L335,1))&gt;1,"Tidak valid","OK"))</f>
        <v>-</v>
      </c>
      <c r="M335" s="25" t="str">
        <f>IF(Pengawas!M335="","-",IF(VALUE(LEFT(Pengawas!M335,1))&gt;1,"Tidak valid","OK"))</f>
        <v>-</v>
      </c>
      <c r="N335" s="25" t="str">
        <f>IF(Pengawas!N335="","-",IF(VALUE(LEFT(Pengawas!N335,2))&gt;31,"Tanggal tidak valid",IF(VALUE(LEFT(RIGHT(Pengawas!N335,7),2))&gt;12,"Bulan tidak valid",IF(VALUE(RIGHT(Pengawas!N335,4))&gt;2015,"Tahun cek lagi",IF(VALUE(RIGHT(Pengawas!N335,4))&lt;1930,"Tahun cek lagi","OK")))))</f>
        <v>-</v>
      </c>
      <c r="O335" s="26" t="str">
        <f>IF(Pengawas!O335="","-",IF(VALUE(LEFT(Pengawas!O335,2))&gt;31,"Tanggal tidak valid",IF(VALUE(LEFT(RIGHT(Pengawas!O335,7),2))&gt;12,"Bulan tidak valid",IF(VALUE(RIGHT(Pengawas!O335,4))&gt;2015,"Tahun cek lagi",IF(VALUE(RIGHT(Pengawas!O335,4))&lt;1930,"Tahun cek lagi","OK")))))</f>
        <v>-</v>
      </c>
      <c r="P335" s="26" t="str">
        <f>IF(Pengawas!P335="","-",IF(VALUE(LEFT(Pengawas!P335,2))&gt;31,"Tanggal tidak valid",IF(VALUE(LEFT(RIGHT(Pengawas!P335,7),2))&gt;12,"Bulan tidak valid",IF(VALUE(RIGHT(Pengawas!P335,4))&gt;2015,"Tahun cek lagi",IF(VALUE(RIGHT(Pengawas!P335,4))&lt;1930,"Tahun cek lagi","OK")))))</f>
        <v>-</v>
      </c>
      <c r="Q335" s="25" t="str">
        <f>IF(Pengawas!Q335="","-",IF(Pengawas!Q335&gt;3,"Tidak valid",IF(Pengawas!Q335&lt;1,"Tidak valid","OK")))</f>
        <v>-</v>
      </c>
      <c r="R335" s="25" t="str">
        <f>IF(Pengawas!R335="","-",IF(Pengawas!R335&gt;20000000,"Cek lagi",IF(Pengawas!R335&lt;50000,"Cek lagi","OK")))</f>
        <v>-</v>
      </c>
      <c r="S335" s="25" t="str">
        <f>IF(Pengawas!S335="","-",IF(Pengawas!S335&gt;3,"Tidak valid",IF(Pengawas!S335&lt;1,"Tidak valid","OK")))</f>
        <v>-</v>
      </c>
      <c r="T335" s="25" t="str">
        <f>IF(Pengawas!T335="","-",IF(Pengawas!T335&gt;6,"Tidak valid",IF(Pengawas!T335&lt;1,"Tidak valid","OK")))</f>
        <v>-</v>
      </c>
      <c r="U335" s="25" t="str">
        <f>IF(Pengawas!U335="","-",IF(Pengawas!U335&gt;4,"Tidak valid",IF(Pengawas!U335&lt;1,"Tidak valid","OK")))</f>
        <v>-</v>
      </c>
      <c r="V335" s="25" t="str">
        <f>IF(Pengawas!V335="","-",IF(Pengawas!V335&gt;2,"Tidak valid",IF(Pengawas!V335&lt;1,"Tidak valid","OK")))</f>
        <v>-</v>
      </c>
      <c r="W335" s="25" t="str">
        <f>IF(Pengawas!V335="","-",IF(Pengawas!V335=1,IF(Pengawas!W335="","Harap diisi","OK"),IF(Pengawas!V335=2,IF(Pengawas!W335="","Harap diisi","OK"),IF(Pengawas!V336&lt;1,"-",IF(Pengawas!V336&gt;2,"-","OK")))))</f>
        <v>-</v>
      </c>
      <c r="X335" s="25" t="str">
        <f>IF(Pengawas!V335="","-",IF(Pengawas!V335=1,IF(Pengawas!X335="","Harap diisi","OK"),IF(Pengawas!V335=2,IF(Pengawas!X335="","Harap diisi","OK"),IF(Pengawas!V336&lt;1,"-",IF(Pengawas!V336&gt;2,"-","OK")))))</f>
        <v>-</v>
      </c>
      <c r="Y335" s="25" t="str">
        <f>IF(Pengawas!V335="","-",IF(Pengawas!V335=1,IF(Pengawas!Y335="","Harap diisi","OK"),IF(Pengawas!V335=2,IF(Pengawas!Y335="","Harap diisi","OK"),IF(Pengawas!V336&lt;1,"-",IF(Pengawas!V336&gt;2,"-","OK")))))</f>
        <v>-</v>
      </c>
      <c r="Z335" s="25" t="str">
        <f>IF(Pengawas!V335="","-",IF(Pengawas!V335=1,IF(Pengawas!Z335="","Harap diisi","OK"),IF(Pengawas!V335=2,IF(Pengawas!Z335="","Harap diisi","OK"),IF(Pengawas!V336&lt;1,"-",IF(Pengawas!V336&gt;2,"-","OK")))))</f>
        <v>-</v>
      </c>
      <c r="AA335" s="25" t="str">
        <f>IF(Pengawas!V335="","-",IF(Pengawas!V335=1,IF(Pengawas!AA335="","Harap diisi","OK"),IF(Pengawas!V335=2,IF(Pengawas!AA335="","Harap diisi","OK"),IF(Pengawas!V336&lt;1,"-",IF(Pengawas!V336&gt;2,"-","OK")))))</f>
        <v>-</v>
      </c>
      <c r="AB335" s="25" t="str">
        <f>IF(Pengawas!V335="","-",IF(Pengawas!V335=1,IF(Pengawas!AB335="","Harap diisi","OK"),IF(Pengawas!V335=2,IF(Pengawas!AB335="","Harap diisi","OK"),IF(Pengawas!V336&lt;1,"-",IF(Pengawas!V336&gt;2,"-","OK")))))</f>
        <v>-</v>
      </c>
      <c r="AC335" s="25" t="str">
        <f>IF(Pengawas!V335="","-",IF(Pengawas!V335=1,IF(Pengawas!AC335="","Harap diisi","OK"),IF(Pengawas!V335=2,IF(Pengawas!AC335="","Harap diisi","OK"),IF(Pengawas!V336&lt;1,"-",IF(Pengawas!V336&gt;2,"-","OK")))))</f>
        <v>-</v>
      </c>
      <c r="AD335" s="25" t="str">
        <f>IF(Pengawas!V335="","-",IF(Pengawas!V335=1,IF(Pengawas!AD335="","OK","Harap dikosongkan"),IF(Pengawas!V335=2,IF(Pengawas!AD335="","Harap diisi","OK"),IF(Pengawas!V336&lt;1,"-",IF(Pengawas!V336&gt;2,"-","OK")))))</f>
        <v>-</v>
      </c>
      <c r="AE335" s="25" t="str">
        <f>IF(Pengawas!V335="","-",IF(Pengawas!V335=1,IF(Pengawas!AE335="","OK","Harap dikosongkan"),IF(Pengawas!V335=2,IF(Pengawas!AE335="","Harap diisi","OK"),IF(Pengawas!V336&lt;1,"-",IF(Pengawas!V336&gt;2,"-","OK")))))</f>
        <v>-</v>
      </c>
      <c r="AF335" s="25" t="str">
        <f>IF(Pengawas!V335="","-",IF(Pengawas!V335=1,IF(Pengawas!AF335="","OK","Harap dikosongkan"),IF(Pengawas!V335=2,IF(Pengawas!AF335="","Harap diisi","OK"),IF(Pengawas!V336&lt;1,"-",IF(Pengawas!V336&gt;2,"-","OK")))))</f>
        <v>-</v>
      </c>
      <c r="AG335" s="25" t="str">
        <f>IF(Pengawas!V335="","-",IF(Pengawas!V335=1,IF(Pengawas!AG335="","OK","Harap dikosongkan"),IF(Pengawas!V335=2,IF(Pengawas!AG335="","Harap diisi","OK"),IF(Pengawas!V336&lt;1,"-",IF(Pengawas!V336&gt;2,"-","OK")))))</f>
        <v>-</v>
      </c>
      <c r="AH335" s="25" t="str">
        <f>IF(Pengawas!V335="","-",IF(Pengawas!V335=1,IF(Pengawas!AH335="","OK","Harap dikosongkan"),IF(Pengawas!V335=2,IF(Pengawas!AH335="","Harap diisi","OK"),IF(Pengawas!V336&lt;1,"-",IF(Pengawas!V336&gt;2,"-","OK")))))</f>
        <v>-</v>
      </c>
      <c r="AI335" s="25" t="str">
        <f>IF(Pengawas!V335="","-",IF(Pengawas!V335=1,IF(Pengawas!AI335="","OK","Harap dikosongkan"),IF(Pengawas!V335=2,IF(Pengawas!AI335="","Harap diisi","OK"),IF(Pengawas!V336&lt;1,"-",IF(Pengawas!V336&gt;2,"-","OK")))))</f>
        <v>-</v>
      </c>
      <c r="AJ335" s="25" t="str">
        <f>IF(Pengawas!V335="","-",IF(Pengawas!V335=1,IF(Pengawas!AJ335="","OK","Harap dikosongkan"),IF(Pengawas!V335=2,IF(Pengawas!AJ335="","Harap diisi","OK"),IF(Pengawas!V336&lt;1,"-",IF(Pengawas!V336&gt;2,"-","OK")))))</f>
        <v>-</v>
      </c>
      <c r="AK335" s="25" t="str">
        <f>IF(Pengawas!V335="","-",IF(Pengawas!V335=1,IF(Pengawas!AK335="","OK","Harap dikosongkan"),IF(Pengawas!V335=2,IF(Pengawas!AK335="","Harap diisi","OK"),IF(Pengawas!V336&lt;1,"-",IF(Pengawas!V336&gt;2,"-","OK")))))</f>
        <v>-</v>
      </c>
      <c r="AL335" s="25" t="str">
        <f>IF(Pengawas!AL335="","-",IF(Pengawas!AL335&gt;3,"Tidak valid",IF(Pengawas!AL335&lt;1,"Tidak valid","OK")))</f>
        <v>-</v>
      </c>
      <c r="AM335" s="25" t="str">
        <f>IF(Pengawas!AL335="",IF(Pengawas!AM335="","-","Harap dikosongkan"),IF(Pengawas!AL335&lt;&gt;1,IF(Pengawas!AM335="","OK","Harap dikosongkan"),IF(Pengawas!AM335="","Harap diisi",IF(Pengawas!AM335&gt;2015,"Cek lagi",IF(Pengawas!AM335&lt;2005,"Cek lagi","OK")))))</f>
        <v>-</v>
      </c>
      <c r="AN335" s="25" t="str">
        <f>IF(Pengawas!AL335="",IF(Pengawas!AN335="","-","Harap dikosongkan"),IF(Pengawas!AL335&lt;&gt;1,IF(Pengawas!AN335="","OK","Harap dikosongkan"),IF(Pengawas!AN335="","Harap diisi",IF(VALUE(Pengawas!AN335)&gt;33,"Tidak valid",IF(VALUE(Pengawas!AN335)&lt;1,"Tidak valid","OK")))))</f>
        <v>-</v>
      </c>
      <c r="AO335" s="25" t="str">
        <f>IF(Pengawas!AL335="",IF(Pengawas!AO335="","-","Harap dikosongkan"),IF(Pengawas!AL335&lt;&gt;1,IF(Pengawas!AO335="","OK","Harap dikosongkan"),IF(Pengawas!AO335="","Harap diisi",IF(Pengawas!AO335&gt;1,"Tidak valid","OK"))))</f>
        <v>-</v>
      </c>
      <c r="AP335" s="25" t="str">
        <f>IF(Pengawas!AL335&gt;1,"OK",IF(Pengawas!AO335="",IF(Pengawas!AP335="","-","Kolom AO cek lagi"),IF(Pengawas!AO335=0,IF(Pengawas!AP335="","OK","Harap dikosongkan"),IF(Pengawas!AP335="","Harap diisi",IF(LEN(Pengawas!AP335)&lt;12,"Tidak valid",IF(LEN(Pengawas!AP335)&gt;14,"Tidak valid","OK"))))))</f>
        <v>-</v>
      </c>
      <c r="AQ335" s="26" t="str">
        <f>IF(Pengawas!AL335&gt;1,"OK",IF(Pengawas!AO335="",IF(Pengawas!AQ335="","-","Kolom AO cek lagi"),IF(Pengawas!AO335=0,IF(Pengawas!AQ335="","OK","Harap dikosongkan"),IF(Pengawas!AQ335="","Harap diisi",IF(LEN(Pengawas!AQ335)&lt;5,"Cek lagi","OK")))))</f>
        <v>-</v>
      </c>
      <c r="AR335" s="26" t="str">
        <f>IF(Pengawas!AL335&gt;1,"OK",IF(Pengawas!AO335="",IF(Pengawas!AR335="","-","Kolom AT cek lagi"),IF(Pengawas!AO335=0,IF(Pengawas!AR335="","OK","Harap dikosongkan"),IF(Pengawas!AR335="","Harap diisi",IF(VALUE(LEFT(Pengawas!AR335,2))&gt;31,"Tanggal tidak valid",IF(VALUE(LEFT(RIGHT(Pengawas!AR335,7),2))&gt;12,"Bulan tidak valid",IF(VALUE(RIGHT(Pengawas!AR335,4))&gt;2016,"Tahun cek lagi",IF(VALUE(RIGHT(Pengawas!AR335,4))&lt;2005,"Tahun cek lagi","OK"))))))))</f>
        <v>-</v>
      </c>
      <c r="AS335" s="25" t="str">
        <f>IF(Pengawas!AP335="",IF(Pengawas!AS335="","-","Harap dikosongkan"),IF(Pengawas!AP335&lt;&gt;"",IF(Pengawas!AS335="","Harap diisi",IF(Pengawas!AS335&gt;1,"Tidak valid","OK"))))</f>
        <v>-</v>
      </c>
      <c r="AT335" s="25" t="str">
        <f>IF(Pengawas!AS335="",IF(Pengawas!AT335="","-","Harap dikosongkan"),IF(Pengawas!AS335&lt;&gt;1,IF(Pengawas!AT335="","OK","Harap dikosongkan"),IF(Pengawas!AS335="",IF(Pengawas!AT335="","-","Harap dikosongkan"),IF(Pengawas!AS335=0,IF(Pengawas!AT335="","OK","Harap dikosongkan"),IF(Pengawas!AT335="","Harap diisi",IF(Pengawas!AT335&gt;2016,"Cek lagi",IF(Pengawas!AT335&lt;2005,"Cek lagi",IF(Pengawas!AM335&gt;Pengawas!AT335,"Cek lagi dengan Kolom AL","OK"))))))))</f>
        <v>-</v>
      </c>
      <c r="AU335" s="25" t="str">
        <f>IF(Pengawas!AS335="",IF(Pengawas!AU335="","-","Harap dikosongkan"),IF(Pengawas!AS335&lt;&gt;1,IF(Pengawas!AU335="","OK","Harap dikosongkan"),IF(Pengawas!AS335="",IF(Pengawas!AU335="","-","Harap dikosongkan"),IF(Pengawas!AS335=0,IF(Pengawas!AU335="","OK","Harap dikosongkan"),IF(Pengawas!AU335="","Harap diisi",IF(Pengawas!AU335&gt;20000000,"Cek lagi",IF(Pengawas!AU335&lt;100000,"Cek lagi","OK")))))))</f>
        <v>-</v>
      </c>
      <c r="AV335" s="25" t="str">
        <f>IF(Pengawas!AV335="","-",IF(Pengawas!AV335&gt;3,"Tidak valid","OK"))</f>
        <v>-</v>
      </c>
      <c r="AW335" s="25" t="str">
        <f>IF(Pengawas!AV335="",IF(Pengawas!AW335="","-","Harap dikosongkan"),IF(Pengawas!AV335=0,IF(Pengawas!AW335="","OK","Harap dikosongkan"),IF(Pengawas!AV335&gt;0,IF(Pengawas!AW335="","Harap diisi",IF(Pengawas!AW335&gt;2015,"Tidak valid","OK")))))</f>
        <v>-</v>
      </c>
      <c r="AX335" s="25" t="str">
        <f>IF(Pengawas!AV335="",IF(Pengawas!AX335="","-","Harap dikosongkan"),IF(Pengawas!AV335=0,IF(Pengawas!AX335="","OK","Harap dikosongkan"),IF(Pengawas!AV335&gt;0,IF(Pengawas!AX335="","Harap diisi",IF(Pengawas!AX335="","-",IF(Pengawas!AX335&gt;1,"Tidak valid","OK"))))))</f>
        <v>-</v>
      </c>
      <c r="AY335" s="25" t="str">
        <f>IF(Pengawas!AY335="","-",IF(Pengawas!AY335&gt;2,"Tidak valid","OK"))</f>
        <v>-</v>
      </c>
      <c r="AZ335" s="25" t="str">
        <f>IF(Pengawas!AY335="",IF(Pengawas!AZ335="","-","Harap dikosongkan"),IF(Pengawas!AY335=0,IF(Pengawas!AZ335="","OK","Harap dikosongkan"),IF(Pengawas!AZ335="","Harap diisi",IF(Pengawas!AZ335&gt;2015,"Cek lagi",IF(Pengawas!AZ335&lt;2000,"Cek lagi","OK")))))</f>
        <v>-</v>
      </c>
      <c r="BA335" s="25" t="str">
        <f>IF(Pengawas!BA335="","-",IF(LEN(Pengawas!BA335)&lt;5,"Cek lagi","OK"))</f>
        <v>-</v>
      </c>
      <c r="BB335" s="25" t="str">
        <f>IF(Pengawas!BB335="","-",IF(LEN(Pengawas!BB335)&lt;4,"Cek lagi","OK"))</f>
        <v>-</v>
      </c>
      <c r="BC335" s="25" t="str">
        <f>IF(Pengawas!BC335="","-",IF(LEN(Pengawas!BC335)&lt;4,"Cek lagi","OK"))</f>
        <v>-</v>
      </c>
      <c r="BD335" s="25" t="str">
        <f>IF(Pengawas!BD335="","-",IF(LEN(Pengawas!BD335)&lt;4,"Cek lagi","OK"))</f>
        <v>-</v>
      </c>
      <c r="BE335" s="25" t="str">
        <f>IF(Pengawas!BE335="","-",IF(LEN(Pengawas!BE335)&lt;4,"Cek lagi","OK"))</f>
        <v>-</v>
      </c>
      <c r="BF335" s="25" t="str">
        <f>IF(Pengawas!BF335="","-",IF(LEN(Pengawas!BF335)&lt;&gt;5,"Tidak valid","OK"))</f>
        <v>-</v>
      </c>
      <c r="BG335" s="25" t="str">
        <f>IF(Pengawas!BG335="","-",IF(LEN(Pengawas!BG335)&lt;9,"Cek lagi",IF(LEN(Pengawas!BG335)&gt;14,"Cek lagi","OK")))</f>
        <v>-</v>
      </c>
    </row>
    <row r="336" spans="1:59" ht="15" customHeight="1" x14ac:dyDescent="0.2">
      <c r="A336" s="25" t="str">
        <f>IF(Pengawas!A336="","-",IF(LEN(Pengawas!A336)&lt;4,"Cek lagi","OK"))</f>
        <v>-</v>
      </c>
      <c r="B336" s="25" t="str">
        <f>IF(Pengawas!B336="","-",IF(LEN(Pengawas!B336)&lt;4,"Cek lagi","OK"))</f>
        <v>-</v>
      </c>
      <c r="C336" s="25" t="str">
        <f>IF(Pengawas!C336="","-",IF(LEN(Pengawas!C336)&lt;&gt;18,"Tidak valid","OK"))</f>
        <v>-</v>
      </c>
      <c r="D336" s="25" t="str">
        <f>IF(Pengawas!D336="","-",IF(LEN(Pengawas!D336)&lt;&gt;16,"Tidak valid","OK"))</f>
        <v>-</v>
      </c>
      <c r="E336" s="25" t="str">
        <f>IF(Pengawas!E336="","-",IF(LEN(Pengawas!E336)&lt;4,"Cek lagi","OK"))</f>
        <v>-</v>
      </c>
      <c r="F336" s="25" t="str">
        <f>IF(Pengawas!F336="","-",IF(LEN(Pengawas!F336)&lt;&gt;16,"Tidak valid","OK"))</f>
        <v>-</v>
      </c>
      <c r="G336" s="25" t="str">
        <f>IF(Pengawas!G336="","-",IF(LEN(Pengawas!G336)&lt;4,"Cek lagi","OK"))</f>
        <v>-</v>
      </c>
      <c r="H336" s="26" t="str">
        <f>IF(Pengawas!H336="","-",IF(VALUE(LEFT(Pengawas!H336,2))&gt;31,"Tanggal tidak valid",IF(VALUE(LEFT(RIGHT(Pengawas!H336,7),2))&gt;12,"Bulan tidak valid",IF(VALUE(RIGHT(Pengawas!H336,4))&gt;1990,"Umur terlalu muda",IF(VALUE(RIGHT(Pengawas!H336,4))&lt;1955,"Umur terlalu tua","OK")))))</f>
        <v>-</v>
      </c>
      <c r="I336" s="25" t="str">
        <f>IF(Pengawas!I336="","-",IF(Pengawas!I336="L","OK",IF(Pengawas!I336="P","OK","Tidak valid")))</f>
        <v>-</v>
      </c>
      <c r="J336" s="25" t="str">
        <f>IF(Pengawas!J336="","-",IF(LEN(Pengawas!J336)&lt;4,"Cek lagi","OK"))</f>
        <v>-</v>
      </c>
      <c r="K336" s="25" t="str">
        <f>IF(Pengawas!K336="","-",IF(Pengawas!K336&gt;5,"Tidak valid",IF(Pengawas!K336&lt;1,"Tidak valid","OK")))</f>
        <v>-</v>
      </c>
      <c r="L336" s="25" t="str">
        <f>IF(Pengawas!L336="","-",IF(VALUE(LEFT(Pengawas!L336,1))&gt;1,"Tidak valid","OK"))</f>
        <v>-</v>
      </c>
      <c r="M336" s="25" t="str">
        <f>IF(Pengawas!M336="","-",IF(VALUE(LEFT(Pengawas!M336,1))&gt;1,"Tidak valid","OK"))</f>
        <v>-</v>
      </c>
      <c r="N336" s="25" t="str">
        <f>IF(Pengawas!N336="","-",IF(VALUE(LEFT(Pengawas!N336,2))&gt;31,"Tanggal tidak valid",IF(VALUE(LEFT(RIGHT(Pengawas!N336,7),2))&gt;12,"Bulan tidak valid",IF(VALUE(RIGHT(Pengawas!N336,4))&gt;2015,"Tahun cek lagi",IF(VALUE(RIGHT(Pengawas!N336,4))&lt;1930,"Tahun cek lagi","OK")))))</f>
        <v>-</v>
      </c>
      <c r="O336" s="26" t="str">
        <f>IF(Pengawas!O336="","-",IF(VALUE(LEFT(Pengawas!O336,2))&gt;31,"Tanggal tidak valid",IF(VALUE(LEFT(RIGHT(Pengawas!O336,7),2))&gt;12,"Bulan tidak valid",IF(VALUE(RIGHT(Pengawas!O336,4))&gt;2015,"Tahun cek lagi",IF(VALUE(RIGHT(Pengawas!O336,4))&lt;1930,"Tahun cek lagi","OK")))))</f>
        <v>-</v>
      </c>
      <c r="P336" s="26" t="str">
        <f>IF(Pengawas!P336="","-",IF(VALUE(LEFT(Pengawas!P336,2))&gt;31,"Tanggal tidak valid",IF(VALUE(LEFT(RIGHT(Pengawas!P336,7),2))&gt;12,"Bulan tidak valid",IF(VALUE(RIGHT(Pengawas!P336,4))&gt;2015,"Tahun cek lagi",IF(VALUE(RIGHT(Pengawas!P336,4))&lt;1930,"Tahun cek lagi","OK")))))</f>
        <v>-</v>
      </c>
      <c r="Q336" s="25" t="str">
        <f>IF(Pengawas!Q336="","-",IF(Pengawas!Q336&gt;3,"Tidak valid",IF(Pengawas!Q336&lt;1,"Tidak valid","OK")))</f>
        <v>-</v>
      </c>
      <c r="R336" s="25" t="str">
        <f>IF(Pengawas!R336="","-",IF(Pengawas!R336&gt;20000000,"Cek lagi",IF(Pengawas!R336&lt;50000,"Cek lagi","OK")))</f>
        <v>-</v>
      </c>
      <c r="S336" s="25" t="str">
        <f>IF(Pengawas!S336="","-",IF(Pengawas!S336&gt;3,"Tidak valid",IF(Pengawas!S336&lt;1,"Tidak valid","OK")))</f>
        <v>-</v>
      </c>
      <c r="T336" s="25" t="str">
        <f>IF(Pengawas!T336="","-",IF(Pengawas!T336&gt;6,"Tidak valid",IF(Pengawas!T336&lt;1,"Tidak valid","OK")))</f>
        <v>-</v>
      </c>
      <c r="U336" s="25" t="str">
        <f>IF(Pengawas!U336="","-",IF(Pengawas!U336&gt;4,"Tidak valid",IF(Pengawas!U336&lt;1,"Tidak valid","OK")))</f>
        <v>-</v>
      </c>
      <c r="V336" s="25" t="str">
        <f>IF(Pengawas!V336="","-",IF(Pengawas!V336&gt;2,"Tidak valid",IF(Pengawas!V336&lt;1,"Tidak valid","OK")))</f>
        <v>-</v>
      </c>
      <c r="W336" s="25" t="str">
        <f>IF(Pengawas!V336="","-",IF(Pengawas!V336=1,IF(Pengawas!W336="","Harap diisi","OK"),IF(Pengawas!V336=2,IF(Pengawas!W336="","Harap diisi","OK"),IF(Pengawas!V337&lt;1,"-",IF(Pengawas!V337&gt;2,"-","OK")))))</f>
        <v>-</v>
      </c>
      <c r="X336" s="25" t="str">
        <f>IF(Pengawas!V336="","-",IF(Pengawas!V336=1,IF(Pengawas!X336="","Harap diisi","OK"),IF(Pengawas!V336=2,IF(Pengawas!X336="","Harap diisi","OK"),IF(Pengawas!V337&lt;1,"-",IF(Pengawas!V337&gt;2,"-","OK")))))</f>
        <v>-</v>
      </c>
      <c r="Y336" s="25" t="str">
        <f>IF(Pengawas!V336="","-",IF(Pengawas!V336=1,IF(Pengawas!Y336="","Harap diisi","OK"),IF(Pengawas!V336=2,IF(Pengawas!Y336="","Harap diisi","OK"),IF(Pengawas!V337&lt;1,"-",IF(Pengawas!V337&gt;2,"-","OK")))))</f>
        <v>-</v>
      </c>
      <c r="Z336" s="25" t="str">
        <f>IF(Pengawas!V336="","-",IF(Pengawas!V336=1,IF(Pengawas!Z336="","Harap diisi","OK"),IF(Pengawas!V336=2,IF(Pengawas!Z336="","Harap diisi","OK"),IF(Pengawas!V337&lt;1,"-",IF(Pengawas!V337&gt;2,"-","OK")))))</f>
        <v>-</v>
      </c>
      <c r="AA336" s="25" t="str">
        <f>IF(Pengawas!V336="","-",IF(Pengawas!V336=1,IF(Pengawas!AA336="","Harap diisi","OK"),IF(Pengawas!V336=2,IF(Pengawas!AA336="","Harap diisi","OK"),IF(Pengawas!V337&lt;1,"-",IF(Pengawas!V337&gt;2,"-","OK")))))</f>
        <v>-</v>
      </c>
      <c r="AB336" s="25" t="str">
        <f>IF(Pengawas!V336="","-",IF(Pengawas!V336=1,IF(Pengawas!AB336="","Harap diisi","OK"),IF(Pengawas!V336=2,IF(Pengawas!AB336="","Harap diisi","OK"),IF(Pengawas!V337&lt;1,"-",IF(Pengawas!V337&gt;2,"-","OK")))))</f>
        <v>-</v>
      </c>
      <c r="AC336" s="25" t="str">
        <f>IF(Pengawas!V336="","-",IF(Pengawas!V336=1,IF(Pengawas!AC336="","Harap diisi","OK"),IF(Pengawas!V336=2,IF(Pengawas!AC336="","Harap diisi","OK"),IF(Pengawas!V337&lt;1,"-",IF(Pengawas!V337&gt;2,"-","OK")))))</f>
        <v>-</v>
      </c>
      <c r="AD336" s="25" t="str">
        <f>IF(Pengawas!V336="","-",IF(Pengawas!V336=1,IF(Pengawas!AD336="","OK","Harap dikosongkan"),IF(Pengawas!V336=2,IF(Pengawas!AD336="","Harap diisi","OK"),IF(Pengawas!V337&lt;1,"-",IF(Pengawas!V337&gt;2,"-","OK")))))</f>
        <v>-</v>
      </c>
      <c r="AE336" s="25" t="str">
        <f>IF(Pengawas!V336="","-",IF(Pengawas!V336=1,IF(Pengawas!AE336="","OK","Harap dikosongkan"),IF(Pengawas!V336=2,IF(Pengawas!AE336="","Harap diisi","OK"),IF(Pengawas!V337&lt;1,"-",IF(Pengawas!V337&gt;2,"-","OK")))))</f>
        <v>-</v>
      </c>
      <c r="AF336" s="25" t="str">
        <f>IF(Pengawas!V336="","-",IF(Pengawas!V336=1,IF(Pengawas!AF336="","OK","Harap dikosongkan"),IF(Pengawas!V336=2,IF(Pengawas!AF336="","Harap diisi","OK"),IF(Pengawas!V337&lt;1,"-",IF(Pengawas!V337&gt;2,"-","OK")))))</f>
        <v>-</v>
      </c>
      <c r="AG336" s="25" t="str">
        <f>IF(Pengawas!V336="","-",IF(Pengawas!V336=1,IF(Pengawas!AG336="","OK","Harap dikosongkan"),IF(Pengawas!V336=2,IF(Pengawas!AG336="","Harap diisi","OK"),IF(Pengawas!V337&lt;1,"-",IF(Pengawas!V337&gt;2,"-","OK")))))</f>
        <v>-</v>
      </c>
      <c r="AH336" s="25" t="str">
        <f>IF(Pengawas!V336="","-",IF(Pengawas!V336=1,IF(Pengawas!AH336="","OK","Harap dikosongkan"),IF(Pengawas!V336=2,IF(Pengawas!AH336="","Harap diisi","OK"),IF(Pengawas!V337&lt;1,"-",IF(Pengawas!V337&gt;2,"-","OK")))))</f>
        <v>-</v>
      </c>
      <c r="AI336" s="25" t="str">
        <f>IF(Pengawas!V336="","-",IF(Pengawas!V336=1,IF(Pengawas!AI336="","OK","Harap dikosongkan"),IF(Pengawas!V336=2,IF(Pengawas!AI336="","Harap diisi","OK"),IF(Pengawas!V337&lt;1,"-",IF(Pengawas!V337&gt;2,"-","OK")))))</f>
        <v>-</v>
      </c>
      <c r="AJ336" s="25" t="str">
        <f>IF(Pengawas!V336="","-",IF(Pengawas!V336=1,IF(Pengawas!AJ336="","OK","Harap dikosongkan"),IF(Pengawas!V336=2,IF(Pengawas!AJ336="","Harap diisi","OK"),IF(Pengawas!V337&lt;1,"-",IF(Pengawas!V337&gt;2,"-","OK")))))</f>
        <v>-</v>
      </c>
      <c r="AK336" s="25" t="str">
        <f>IF(Pengawas!V336="","-",IF(Pengawas!V336=1,IF(Pengawas!AK336="","OK","Harap dikosongkan"),IF(Pengawas!V336=2,IF(Pengawas!AK336="","Harap diisi","OK"),IF(Pengawas!V337&lt;1,"-",IF(Pengawas!V337&gt;2,"-","OK")))))</f>
        <v>-</v>
      </c>
      <c r="AL336" s="25" t="str">
        <f>IF(Pengawas!AL336="","-",IF(Pengawas!AL336&gt;3,"Tidak valid",IF(Pengawas!AL336&lt;1,"Tidak valid","OK")))</f>
        <v>-</v>
      </c>
      <c r="AM336" s="25" t="str">
        <f>IF(Pengawas!AL336="",IF(Pengawas!AM336="","-","Harap dikosongkan"),IF(Pengawas!AL336&lt;&gt;1,IF(Pengawas!AM336="","OK","Harap dikosongkan"),IF(Pengawas!AM336="","Harap diisi",IF(Pengawas!AM336&gt;2015,"Cek lagi",IF(Pengawas!AM336&lt;2005,"Cek lagi","OK")))))</f>
        <v>-</v>
      </c>
      <c r="AN336" s="25" t="str">
        <f>IF(Pengawas!AL336="",IF(Pengawas!AN336="","-","Harap dikosongkan"),IF(Pengawas!AL336&lt;&gt;1,IF(Pengawas!AN336="","OK","Harap dikosongkan"),IF(Pengawas!AN336="","Harap diisi",IF(VALUE(Pengawas!AN336)&gt;33,"Tidak valid",IF(VALUE(Pengawas!AN336)&lt;1,"Tidak valid","OK")))))</f>
        <v>-</v>
      </c>
      <c r="AO336" s="25" t="str">
        <f>IF(Pengawas!AL336="",IF(Pengawas!AO336="","-","Harap dikosongkan"),IF(Pengawas!AL336&lt;&gt;1,IF(Pengawas!AO336="","OK","Harap dikosongkan"),IF(Pengawas!AO336="","Harap diisi",IF(Pengawas!AO336&gt;1,"Tidak valid","OK"))))</f>
        <v>-</v>
      </c>
      <c r="AP336" s="25" t="str">
        <f>IF(Pengawas!AL336&gt;1,"OK",IF(Pengawas!AO336="",IF(Pengawas!AP336="","-","Kolom AO cek lagi"),IF(Pengawas!AO336=0,IF(Pengawas!AP336="","OK","Harap dikosongkan"),IF(Pengawas!AP336="","Harap diisi",IF(LEN(Pengawas!AP336)&lt;12,"Tidak valid",IF(LEN(Pengawas!AP336)&gt;14,"Tidak valid","OK"))))))</f>
        <v>-</v>
      </c>
      <c r="AQ336" s="26" t="str">
        <f>IF(Pengawas!AL336&gt;1,"OK",IF(Pengawas!AO336="",IF(Pengawas!AQ336="","-","Kolom AO cek lagi"),IF(Pengawas!AO336=0,IF(Pengawas!AQ336="","OK","Harap dikosongkan"),IF(Pengawas!AQ336="","Harap diisi",IF(LEN(Pengawas!AQ336)&lt;5,"Cek lagi","OK")))))</f>
        <v>-</v>
      </c>
      <c r="AR336" s="26" t="str">
        <f>IF(Pengawas!AL336&gt;1,"OK",IF(Pengawas!AO336="",IF(Pengawas!AR336="","-","Kolom AT cek lagi"),IF(Pengawas!AO336=0,IF(Pengawas!AR336="","OK","Harap dikosongkan"),IF(Pengawas!AR336="","Harap diisi",IF(VALUE(LEFT(Pengawas!AR336,2))&gt;31,"Tanggal tidak valid",IF(VALUE(LEFT(RIGHT(Pengawas!AR336,7),2))&gt;12,"Bulan tidak valid",IF(VALUE(RIGHT(Pengawas!AR336,4))&gt;2016,"Tahun cek lagi",IF(VALUE(RIGHT(Pengawas!AR336,4))&lt;2005,"Tahun cek lagi","OK"))))))))</f>
        <v>-</v>
      </c>
      <c r="AS336" s="25" t="str">
        <f>IF(Pengawas!AP336="",IF(Pengawas!AS336="","-","Harap dikosongkan"),IF(Pengawas!AP336&lt;&gt;"",IF(Pengawas!AS336="","Harap diisi",IF(Pengawas!AS336&gt;1,"Tidak valid","OK"))))</f>
        <v>-</v>
      </c>
      <c r="AT336" s="25" t="str">
        <f>IF(Pengawas!AS336="",IF(Pengawas!AT336="","-","Harap dikosongkan"),IF(Pengawas!AS336&lt;&gt;1,IF(Pengawas!AT336="","OK","Harap dikosongkan"),IF(Pengawas!AS336="",IF(Pengawas!AT336="","-","Harap dikosongkan"),IF(Pengawas!AS336=0,IF(Pengawas!AT336="","OK","Harap dikosongkan"),IF(Pengawas!AT336="","Harap diisi",IF(Pengawas!AT336&gt;2016,"Cek lagi",IF(Pengawas!AT336&lt;2005,"Cek lagi",IF(Pengawas!AM336&gt;Pengawas!AT336,"Cek lagi dengan Kolom AL","OK"))))))))</f>
        <v>-</v>
      </c>
      <c r="AU336" s="25" t="str">
        <f>IF(Pengawas!AS336="",IF(Pengawas!AU336="","-","Harap dikosongkan"),IF(Pengawas!AS336&lt;&gt;1,IF(Pengawas!AU336="","OK","Harap dikosongkan"),IF(Pengawas!AS336="",IF(Pengawas!AU336="","-","Harap dikosongkan"),IF(Pengawas!AS336=0,IF(Pengawas!AU336="","OK","Harap dikosongkan"),IF(Pengawas!AU336="","Harap diisi",IF(Pengawas!AU336&gt;20000000,"Cek lagi",IF(Pengawas!AU336&lt;100000,"Cek lagi","OK")))))))</f>
        <v>-</v>
      </c>
      <c r="AV336" s="25" t="str">
        <f>IF(Pengawas!AV336="","-",IF(Pengawas!AV336&gt;3,"Tidak valid","OK"))</f>
        <v>-</v>
      </c>
      <c r="AW336" s="25" t="str">
        <f>IF(Pengawas!AV336="",IF(Pengawas!AW336="","-","Harap dikosongkan"),IF(Pengawas!AV336=0,IF(Pengawas!AW336="","OK","Harap dikosongkan"),IF(Pengawas!AV336&gt;0,IF(Pengawas!AW336="","Harap diisi",IF(Pengawas!AW336&gt;2015,"Tidak valid","OK")))))</f>
        <v>-</v>
      </c>
      <c r="AX336" s="25" t="str">
        <f>IF(Pengawas!AV336="",IF(Pengawas!AX336="","-","Harap dikosongkan"),IF(Pengawas!AV336=0,IF(Pengawas!AX336="","OK","Harap dikosongkan"),IF(Pengawas!AV336&gt;0,IF(Pengawas!AX336="","Harap diisi",IF(Pengawas!AX336="","-",IF(Pengawas!AX336&gt;1,"Tidak valid","OK"))))))</f>
        <v>-</v>
      </c>
      <c r="AY336" s="25" t="str">
        <f>IF(Pengawas!AY336="","-",IF(Pengawas!AY336&gt;2,"Tidak valid","OK"))</f>
        <v>-</v>
      </c>
      <c r="AZ336" s="25" t="str">
        <f>IF(Pengawas!AY336="",IF(Pengawas!AZ336="","-","Harap dikosongkan"),IF(Pengawas!AY336=0,IF(Pengawas!AZ336="","OK","Harap dikosongkan"),IF(Pengawas!AZ336="","Harap diisi",IF(Pengawas!AZ336&gt;2015,"Cek lagi",IF(Pengawas!AZ336&lt;2000,"Cek lagi","OK")))))</f>
        <v>-</v>
      </c>
      <c r="BA336" s="25" t="str">
        <f>IF(Pengawas!BA336="","-",IF(LEN(Pengawas!BA336)&lt;5,"Cek lagi","OK"))</f>
        <v>-</v>
      </c>
      <c r="BB336" s="25" t="str">
        <f>IF(Pengawas!BB336="","-",IF(LEN(Pengawas!BB336)&lt;4,"Cek lagi","OK"))</f>
        <v>-</v>
      </c>
      <c r="BC336" s="25" t="str">
        <f>IF(Pengawas!BC336="","-",IF(LEN(Pengawas!BC336)&lt;4,"Cek lagi","OK"))</f>
        <v>-</v>
      </c>
      <c r="BD336" s="25" t="str">
        <f>IF(Pengawas!BD336="","-",IF(LEN(Pengawas!BD336)&lt;4,"Cek lagi","OK"))</f>
        <v>-</v>
      </c>
      <c r="BE336" s="25" t="str">
        <f>IF(Pengawas!BE336="","-",IF(LEN(Pengawas!BE336)&lt;4,"Cek lagi","OK"))</f>
        <v>-</v>
      </c>
      <c r="BF336" s="25" t="str">
        <f>IF(Pengawas!BF336="","-",IF(LEN(Pengawas!BF336)&lt;&gt;5,"Tidak valid","OK"))</f>
        <v>-</v>
      </c>
      <c r="BG336" s="25" t="str">
        <f>IF(Pengawas!BG336="","-",IF(LEN(Pengawas!BG336)&lt;9,"Cek lagi",IF(LEN(Pengawas!BG336)&gt;14,"Cek lagi","OK")))</f>
        <v>-</v>
      </c>
    </row>
    <row r="337" spans="1:59" ht="15" customHeight="1" x14ac:dyDescent="0.2">
      <c r="A337" s="25" t="str">
        <f>IF(Pengawas!A337="","-",IF(LEN(Pengawas!A337)&lt;4,"Cek lagi","OK"))</f>
        <v>-</v>
      </c>
      <c r="B337" s="25" t="str">
        <f>IF(Pengawas!B337="","-",IF(LEN(Pengawas!B337)&lt;4,"Cek lagi","OK"))</f>
        <v>-</v>
      </c>
      <c r="C337" s="25" t="str">
        <f>IF(Pengawas!C337="","-",IF(LEN(Pengawas!C337)&lt;&gt;18,"Tidak valid","OK"))</f>
        <v>-</v>
      </c>
      <c r="D337" s="25" t="str">
        <f>IF(Pengawas!D337="","-",IF(LEN(Pengawas!D337)&lt;&gt;16,"Tidak valid","OK"))</f>
        <v>-</v>
      </c>
      <c r="E337" s="25" t="str">
        <f>IF(Pengawas!E337="","-",IF(LEN(Pengawas!E337)&lt;4,"Cek lagi","OK"))</f>
        <v>-</v>
      </c>
      <c r="F337" s="25" t="str">
        <f>IF(Pengawas!F337="","-",IF(LEN(Pengawas!F337)&lt;&gt;16,"Tidak valid","OK"))</f>
        <v>-</v>
      </c>
      <c r="G337" s="25" t="str">
        <f>IF(Pengawas!G337="","-",IF(LEN(Pengawas!G337)&lt;4,"Cek lagi","OK"))</f>
        <v>-</v>
      </c>
      <c r="H337" s="26" t="str">
        <f>IF(Pengawas!H337="","-",IF(VALUE(LEFT(Pengawas!H337,2))&gt;31,"Tanggal tidak valid",IF(VALUE(LEFT(RIGHT(Pengawas!H337,7),2))&gt;12,"Bulan tidak valid",IF(VALUE(RIGHT(Pengawas!H337,4))&gt;1990,"Umur terlalu muda",IF(VALUE(RIGHT(Pengawas!H337,4))&lt;1955,"Umur terlalu tua","OK")))))</f>
        <v>-</v>
      </c>
      <c r="I337" s="25" t="str">
        <f>IF(Pengawas!I337="","-",IF(Pengawas!I337="L","OK",IF(Pengawas!I337="P","OK","Tidak valid")))</f>
        <v>-</v>
      </c>
      <c r="J337" s="25" t="str">
        <f>IF(Pengawas!J337="","-",IF(LEN(Pengawas!J337)&lt;4,"Cek lagi","OK"))</f>
        <v>-</v>
      </c>
      <c r="K337" s="25" t="str">
        <f>IF(Pengawas!K337="","-",IF(Pengawas!K337&gt;5,"Tidak valid",IF(Pengawas!K337&lt;1,"Tidak valid","OK")))</f>
        <v>-</v>
      </c>
      <c r="L337" s="25" t="str">
        <f>IF(Pengawas!L337="","-",IF(VALUE(LEFT(Pengawas!L337,1))&gt;1,"Tidak valid","OK"))</f>
        <v>-</v>
      </c>
      <c r="M337" s="25" t="str">
        <f>IF(Pengawas!M337="","-",IF(VALUE(LEFT(Pengawas!M337,1))&gt;1,"Tidak valid","OK"))</f>
        <v>-</v>
      </c>
      <c r="N337" s="25" t="str">
        <f>IF(Pengawas!N337="","-",IF(VALUE(LEFT(Pengawas!N337,2))&gt;31,"Tanggal tidak valid",IF(VALUE(LEFT(RIGHT(Pengawas!N337,7),2))&gt;12,"Bulan tidak valid",IF(VALUE(RIGHT(Pengawas!N337,4))&gt;2015,"Tahun cek lagi",IF(VALUE(RIGHT(Pengawas!N337,4))&lt;1930,"Tahun cek lagi","OK")))))</f>
        <v>-</v>
      </c>
      <c r="O337" s="26" t="str">
        <f>IF(Pengawas!O337="","-",IF(VALUE(LEFT(Pengawas!O337,2))&gt;31,"Tanggal tidak valid",IF(VALUE(LEFT(RIGHT(Pengawas!O337,7),2))&gt;12,"Bulan tidak valid",IF(VALUE(RIGHT(Pengawas!O337,4))&gt;2015,"Tahun cek lagi",IF(VALUE(RIGHT(Pengawas!O337,4))&lt;1930,"Tahun cek lagi","OK")))))</f>
        <v>-</v>
      </c>
      <c r="P337" s="26" t="str">
        <f>IF(Pengawas!P337="","-",IF(VALUE(LEFT(Pengawas!P337,2))&gt;31,"Tanggal tidak valid",IF(VALUE(LEFT(RIGHT(Pengawas!P337,7),2))&gt;12,"Bulan tidak valid",IF(VALUE(RIGHT(Pengawas!P337,4))&gt;2015,"Tahun cek lagi",IF(VALUE(RIGHT(Pengawas!P337,4))&lt;1930,"Tahun cek lagi","OK")))))</f>
        <v>-</v>
      </c>
      <c r="Q337" s="25" t="str">
        <f>IF(Pengawas!Q337="","-",IF(Pengawas!Q337&gt;3,"Tidak valid",IF(Pengawas!Q337&lt;1,"Tidak valid","OK")))</f>
        <v>-</v>
      </c>
      <c r="R337" s="25" t="str">
        <f>IF(Pengawas!R337="","-",IF(Pengawas!R337&gt;20000000,"Cek lagi",IF(Pengawas!R337&lt;50000,"Cek lagi","OK")))</f>
        <v>-</v>
      </c>
      <c r="S337" s="25" t="str">
        <f>IF(Pengawas!S337="","-",IF(Pengawas!S337&gt;3,"Tidak valid",IF(Pengawas!S337&lt;1,"Tidak valid","OK")))</f>
        <v>-</v>
      </c>
      <c r="T337" s="25" t="str">
        <f>IF(Pengawas!T337="","-",IF(Pengawas!T337&gt;6,"Tidak valid",IF(Pengawas!T337&lt;1,"Tidak valid","OK")))</f>
        <v>-</v>
      </c>
      <c r="U337" s="25" t="str">
        <f>IF(Pengawas!U337="","-",IF(Pengawas!U337&gt;4,"Tidak valid",IF(Pengawas!U337&lt;1,"Tidak valid","OK")))</f>
        <v>-</v>
      </c>
      <c r="V337" s="25" t="str">
        <f>IF(Pengawas!V337="","-",IF(Pengawas!V337&gt;2,"Tidak valid",IF(Pengawas!V337&lt;1,"Tidak valid","OK")))</f>
        <v>-</v>
      </c>
      <c r="W337" s="25" t="str">
        <f>IF(Pengawas!V337="","-",IF(Pengawas!V337=1,IF(Pengawas!W337="","Harap diisi","OK"),IF(Pengawas!V337=2,IF(Pengawas!W337="","Harap diisi","OK"),IF(Pengawas!V338&lt;1,"-",IF(Pengawas!V338&gt;2,"-","OK")))))</f>
        <v>-</v>
      </c>
      <c r="X337" s="25" t="str">
        <f>IF(Pengawas!V337="","-",IF(Pengawas!V337=1,IF(Pengawas!X337="","Harap diisi","OK"),IF(Pengawas!V337=2,IF(Pengawas!X337="","Harap diisi","OK"),IF(Pengawas!V338&lt;1,"-",IF(Pengawas!V338&gt;2,"-","OK")))))</f>
        <v>-</v>
      </c>
      <c r="Y337" s="25" t="str">
        <f>IF(Pengawas!V337="","-",IF(Pengawas!V337=1,IF(Pengawas!Y337="","Harap diisi","OK"),IF(Pengawas!V337=2,IF(Pengawas!Y337="","Harap diisi","OK"),IF(Pengawas!V338&lt;1,"-",IF(Pengawas!V338&gt;2,"-","OK")))))</f>
        <v>-</v>
      </c>
      <c r="Z337" s="25" t="str">
        <f>IF(Pengawas!V337="","-",IF(Pengawas!V337=1,IF(Pengawas!Z337="","Harap diisi","OK"),IF(Pengawas!V337=2,IF(Pengawas!Z337="","Harap diisi","OK"),IF(Pengawas!V338&lt;1,"-",IF(Pengawas!V338&gt;2,"-","OK")))))</f>
        <v>-</v>
      </c>
      <c r="AA337" s="25" t="str">
        <f>IF(Pengawas!V337="","-",IF(Pengawas!V337=1,IF(Pengawas!AA337="","Harap diisi","OK"),IF(Pengawas!V337=2,IF(Pengawas!AA337="","Harap diisi","OK"),IF(Pengawas!V338&lt;1,"-",IF(Pengawas!V338&gt;2,"-","OK")))))</f>
        <v>-</v>
      </c>
      <c r="AB337" s="25" t="str">
        <f>IF(Pengawas!V337="","-",IF(Pengawas!V337=1,IF(Pengawas!AB337="","Harap diisi","OK"),IF(Pengawas!V337=2,IF(Pengawas!AB337="","Harap diisi","OK"),IF(Pengawas!V338&lt;1,"-",IF(Pengawas!V338&gt;2,"-","OK")))))</f>
        <v>-</v>
      </c>
      <c r="AC337" s="25" t="str">
        <f>IF(Pengawas!V337="","-",IF(Pengawas!V337=1,IF(Pengawas!AC337="","Harap diisi","OK"),IF(Pengawas!V337=2,IF(Pengawas!AC337="","Harap diisi","OK"),IF(Pengawas!V338&lt;1,"-",IF(Pengawas!V338&gt;2,"-","OK")))))</f>
        <v>-</v>
      </c>
      <c r="AD337" s="25" t="str">
        <f>IF(Pengawas!V337="","-",IF(Pengawas!V337=1,IF(Pengawas!AD337="","OK","Harap dikosongkan"),IF(Pengawas!V337=2,IF(Pengawas!AD337="","Harap diisi","OK"),IF(Pengawas!V338&lt;1,"-",IF(Pengawas!V338&gt;2,"-","OK")))))</f>
        <v>-</v>
      </c>
      <c r="AE337" s="25" t="str">
        <f>IF(Pengawas!V337="","-",IF(Pengawas!V337=1,IF(Pengawas!AE337="","OK","Harap dikosongkan"),IF(Pengawas!V337=2,IF(Pengawas!AE337="","Harap diisi","OK"),IF(Pengawas!V338&lt;1,"-",IF(Pengawas!V338&gt;2,"-","OK")))))</f>
        <v>-</v>
      </c>
      <c r="AF337" s="25" t="str">
        <f>IF(Pengawas!V337="","-",IF(Pengawas!V337=1,IF(Pengawas!AF337="","OK","Harap dikosongkan"),IF(Pengawas!V337=2,IF(Pengawas!AF337="","Harap diisi","OK"),IF(Pengawas!V338&lt;1,"-",IF(Pengawas!V338&gt;2,"-","OK")))))</f>
        <v>-</v>
      </c>
      <c r="AG337" s="25" t="str">
        <f>IF(Pengawas!V337="","-",IF(Pengawas!V337=1,IF(Pengawas!AG337="","OK","Harap dikosongkan"),IF(Pengawas!V337=2,IF(Pengawas!AG337="","Harap diisi","OK"),IF(Pengawas!V338&lt;1,"-",IF(Pengawas!V338&gt;2,"-","OK")))))</f>
        <v>-</v>
      </c>
      <c r="AH337" s="25" t="str">
        <f>IF(Pengawas!V337="","-",IF(Pengawas!V337=1,IF(Pengawas!AH337="","OK","Harap dikosongkan"),IF(Pengawas!V337=2,IF(Pengawas!AH337="","Harap diisi","OK"),IF(Pengawas!V338&lt;1,"-",IF(Pengawas!V338&gt;2,"-","OK")))))</f>
        <v>-</v>
      </c>
      <c r="AI337" s="25" t="str">
        <f>IF(Pengawas!V337="","-",IF(Pengawas!V337=1,IF(Pengawas!AI337="","OK","Harap dikosongkan"),IF(Pengawas!V337=2,IF(Pengawas!AI337="","Harap diisi","OK"),IF(Pengawas!V338&lt;1,"-",IF(Pengawas!V338&gt;2,"-","OK")))))</f>
        <v>-</v>
      </c>
      <c r="AJ337" s="25" t="str">
        <f>IF(Pengawas!V337="","-",IF(Pengawas!V337=1,IF(Pengawas!AJ337="","OK","Harap dikosongkan"),IF(Pengawas!V337=2,IF(Pengawas!AJ337="","Harap diisi","OK"),IF(Pengawas!V338&lt;1,"-",IF(Pengawas!V338&gt;2,"-","OK")))))</f>
        <v>-</v>
      </c>
      <c r="AK337" s="25" t="str">
        <f>IF(Pengawas!V337="","-",IF(Pengawas!V337=1,IF(Pengawas!AK337="","OK","Harap dikosongkan"),IF(Pengawas!V337=2,IF(Pengawas!AK337="","Harap diisi","OK"),IF(Pengawas!V338&lt;1,"-",IF(Pengawas!V338&gt;2,"-","OK")))))</f>
        <v>-</v>
      </c>
      <c r="AL337" s="25" t="str">
        <f>IF(Pengawas!AL337="","-",IF(Pengawas!AL337&gt;3,"Tidak valid",IF(Pengawas!AL337&lt;1,"Tidak valid","OK")))</f>
        <v>-</v>
      </c>
      <c r="AM337" s="25" t="str">
        <f>IF(Pengawas!AL337="",IF(Pengawas!AM337="","-","Harap dikosongkan"),IF(Pengawas!AL337&lt;&gt;1,IF(Pengawas!AM337="","OK","Harap dikosongkan"),IF(Pengawas!AM337="","Harap diisi",IF(Pengawas!AM337&gt;2015,"Cek lagi",IF(Pengawas!AM337&lt;2005,"Cek lagi","OK")))))</f>
        <v>-</v>
      </c>
      <c r="AN337" s="25" t="str">
        <f>IF(Pengawas!AL337="",IF(Pengawas!AN337="","-","Harap dikosongkan"),IF(Pengawas!AL337&lt;&gt;1,IF(Pengawas!AN337="","OK","Harap dikosongkan"),IF(Pengawas!AN337="","Harap diisi",IF(VALUE(Pengawas!AN337)&gt;33,"Tidak valid",IF(VALUE(Pengawas!AN337)&lt;1,"Tidak valid","OK")))))</f>
        <v>-</v>
      </c>
      <c r="AO337" s="25" t="str">
        <f>IF(Pengawas!AL337="",IF(Pengawas!AO337="","-","Harap dikosongkan"),IF(Pengawas!AL337&lt;&gt;1,IF(Pengawas!AO337="","OK","Harap dikosongkan"),IF(Pengawas!AO337="","Harap diisi",IF(Pengawas!AO337&gt;1,"Tidak valid","OK"))))</f>
        <v>-</v>
      </c>
      <c r="AP337" s="25" t="str">
        <f>IF(Pengawas!AL337&gt;1,"OK",IF(Pengawas!AO337="",IF(Pengawas!AP337="","-","Kolom AO cek lagi"),IF(Pengawas!AO337=0,IF(Pengawas!AP337="","OK","Harap dikosongkan"),IF(Pengawas!AP337="","Harap diisi",IF(LEN(Pengawas!AP337)&lt;12,"Tidak valid",IF(LEN(Pengawas!AP337)&gt;14,"Tidak valid","OK"))))))</f>
        <v>-</v>
      </c>
      <c r="AQ337" s="26" t="str">
        <f>IF(Pengawas!AL337&gt;1,"OK",IF(Pengawas!AO337="",IF(Pengawas!AQ337="","-","Kolom AO cek lagi"),IF(Pengawas!AO337=0,IF(Pengawas!AQ337="","OK","Harap dikosongkan"),IF(Pengawas!AQ337="","Harap diisi",IF(LEN(Pengawas!AQ337)&lt;5,"Cek lagi","OK")))))</f>
        <v>-</v>
      </c>
      <c r="AR337" s="26" t="str">
        <f>IF(Pengawas!AL337&gt;1,"OK",IF(Pengawas!AO337="",IF(Pengawas!AR337="","-","Kolom AT cek lagi"),IF(Pengawas!AO337=0,IF(Pengawas!AR337="","OK","Harap dikosongkan"),IF(Pengawas!AR337="","Harap diisi",IF(VALUE(LEFT(Pengawas!AR337,2))&gt;31,"Tanggal tidak valid",IF(VALUE(LEFT(RIGHT(Pengawas!AR337,7),2))&gt;12,"Bulan tidak valid",IF(VALUE(RIGHT(Pengawas!AR337,4))&gt;2016,"Tahun cek lagi",IF(VALUE(RIGHT(Pengawas!AR337,4))&lt;2005,"Tahun cek lagi","OK"))))))))</f>
        <v>-</v>
      </c>
      <c r="AS337" s="25" t="str">
        <f>IF(Pengawas!AP337="",IF(Pengawas!AS337="","-","Harap dikosongkan"),IF(Pengawas!AP337&lt;&gt;"",IF(Pengawas!AS337="","Harap diisi",IF(Pengawas!AS337&gt;1,"Tidak valid","OK"))))</f>
        <v>-</v>
      </c>
      <c r="AT337" s="25" t="str">
        <f>IF(Pengawas!AS337="",IF(Pengawas!AT337="","-","Harap dikosongkan"),IF(Pengawas!AS337&lt;&gt;1,IF(Pengawas!AT337="","OK","Harap dikosongkan"),IF(Pengawas!AS337="",IF(Pengawas!AT337="","-","Harap dikosongkan"),IF(Pengawas!AS337=0,IF(Pengawas!AT337="","OK","Harap dikosongkan"),IF(Pengawas!AT337="","Harap diisi",IF(Pengawas!AT337&gt;2016,"Cek lagi",IF(Pengawas!AT337&lt;2005,"Cek lagi",IF(Pengawas!AM337&gt;Pengawas!AT337,"Cek lagi dengan Kolom AL","OK"))))))))</f>
        <v>-</v>
      </c>
      <c r="AU337" s="25" t="str">
        <f>IF(Pengawas!AS337="",IF(Pengawas!AU337="","-","Harap dikosongkan"),IF(Pengawas!AS337&lt;&gt;1,IF(Pengawas!AU337="","OK","Harap dikosongkan"),IF(Pengawas!AS337="",IF(Pengawas!AU337="","-","Harap dikosongkan"),IF(Pengawas!AS337=0,IF(Pengawas!AU337="","OK","Harap dikosongkan"),IF(Pengawas!AU337="","Harap diisi",IF(Pengawas!AU337&gt;20000000,"Cek lagi",IF(Pengawas!AU337&lt;100000,"Cek lagi","OK")))))))</f>
        <v>-</v>
      </c>
      <c r="AV337" s="25" t="str">
        <f>IF(Pengawas!AV337="","-",IF(Pengawas!AV337&gt;3,"Tidak valid","OK"))</f>
        <v>-</v>
      </c>
      <c r="AW337" s="25" t="str">
        <f>IF(Pengawas!AV337="",IF(Pengawas!AW337="","-","Harap dikosongkan"),IF(Pengawas!AV337=0,IF(Pengawas!AW337="","OK","Harap dikosongkan"),IF(Pengawas!AV337&gt;0,IF(Pengawas!AW337="","Harap diisi",IF(Pengawas!AW337&gt;2015,"Tidak valid","OK")))))</f>
        <v>-</v>
      </c>
      <c r="AX337" s="25" t="str">
        <f>IF(Pengawas!AV337="",IF(Pengawas!AX337="","-","Harap dikosongkan"),IF(Pengawas!AV337=0,IF(Pengawas!AX337="","OK","Harap dikosongkan"),IF(Pengawas!AV337&gt;0,IF(Pengawas!AX337="","Harap diisi",IF(Pengawas!AX337="","-",IF(Pengawas!AX337&gt;1,"Tidak valid","OK"))))))</f>
        <v>-</v>
      </c>
      <c r="AY337" s="25" t="str">
        <f>IF(Pengawas!AY337="","-",IF(Pengawas!AY337&gt;2,"Tidak valid","OK"))</f>
        <v>-</v>
      </c>
      <c r="AZ337" s="25" t="str">
        <f>IF(Pengawas!AY337="",IF(Pengawas!AZ337="","-","Harap dikosongkan"),IF(Pengawas!AY337=0,IF(Pengawas!AZ337="","OK","Harap dikosongkan"),IF(Pengawas!AZ337="","Harap diisi",IF(Pengawas!AZ337&gt;2015,"Cek lagi",IF(Pengawas!AZ337&lt;2000,"Cek lagi","OK")))))</f>
        <v>-</v>
      </c>
      <c r="BA337" s="25" t="str">
        <f>IF(Pengawas!BA337="","-",IF(LEN(Pengawas!BA337)&lt;5,"Cek lagi","OK"))</f>
        <v>-</v>
      </c>
      <c r="BB337" s="25" t="str">
        <f>IF(Pengawas!BB337="","-",IF(LEN(Pengawas!BB337)&lt;4,"Cek lagi","OK"))</f>
        <v>-</v>
      </c>
      <c r="BC337" s="25" t="str">
        <f>IF(Pengawas!BC337="","-",IF(LEN(Pengawas!BC337)&lt;4,"Cek lagi","OK"))</f>
        <v>-</v>
      </c>
      <c r="BD337" s="25" t="str">
        <f>IF(Pengawas!BD337="","-",IF(LEN(Pengawas!BD337)&lt;4,"Cek lagi","OK"))</f>
        <v>-</v>
      </c>
      <c r="BE337" s="25" t="str">
        <f>IF(Pengawas!BE337="","-",IF(LEN(Pengawas!BE337)&lt;4,"Cek lagi","OK"))</f>
        <v>-</v>
      </c>
      <c r="BF337" s="25" t="str">
        <f>IF(Pengawas!BF337="","-",IF(LEN(Pengawas!BF337)&lt;&gt;5,"Tidak valid","OK"))</f>
        <v>-</v>
      </c>
      <c r="BG337" s="25" t="str">
        <f>IF(Pengawas!BG337="","-",IF(LEN(Pengawas!BG337)&lt;9,"Cek lagi",IF(LEN(Pengawas!BG337)&gt;14,"Cek lagi","OK")))</f>
        <v>-</v>
      </c>
    </row>
    <row r="338" spans="1:59" ht="15" customHeight="1" x14ac:dyDescent="0.2">
      <c r="A338" s="25" t="str">
        <f>IF(Pengawas!A338="","-",IF(LEN(Pengawas!A338)&lt;4,"Cek lagi","OK"))</f>
        <v>-</v>
      </c>
      <c r="B338" s="25" t="str">
        <f>IF(Pengawas!B338="","-",IF(LEN(Pengawas!B338)&lt;4,"Cek lagi","OK"))</f>
        <v>-</v>
      </c>
      <c r="C338" s="25" t="str">
        <f>IF(Pengawas!C338="","-",IF(LEN(Pengawas!C338)&lt;&gt;18,"Tidak valid","OK"))</f>
        <v>-</v>
      </c>
      <c r="D338" s="25" t="str">
        <f>IF(Pengawas!D338="","-",IF(LEN(Pengawas!D338)&lt;&gt;16,"Tidak valid","OK"))</f>
        <v>-</v>
      </c>
      <c r="E338" s="25" t="str">
        <f>IF(Pengawas!E338="","-",IF(LEN(Pengawas!E338)&lt;4,"Cek lagi","OK"))</f>
        <v>-</v>
      </c>
      <c r="F338" s="25" t="str">
        <f>IF(Pengawas!F338="","-",IF(LEN(Pengawas!F338)&lt;&gt;16,"Tidak valid","OK"))</f>
        <v>-</v>
      </c>
      <c r="G338" s="25" t="str">
        <f>IF(Pengawas!G338="","-",IF(LEN(Pengawas!G338)&lt;4,"Cek lagi","OK"))</f>
        <v>-</v>
      </c>
      <c r="H338" s="26" t="str">
        <f>IF(Pengawas!H338="","-",IF(VALUE(LEFT(Pengawas!H338,2))&gt;31,"Tanggal tidak valid",IF(VALUE(LEFT(RIGHT(Pengawas!H338,7),2))&gt;12,"Bulan tidak valid",IF(VALUE(RIGHT(Pengawas!H338,4))&gt;1990,"Umur terlalu muda",IF(VALUE(RIGHT(Pengawas!H338,4))&lt;1955,"Umur terlalu tua","OK")))))</f>
        <v>-</v>
      </c>
      <c r="I338" s="25" t="str">
        <f>IF(Pengawas!I338="","-",IF(Pengawas!I338="L","OK",IF(Pengawas!I338="P","OK","Tidak valid")))</f>
        <v>-</v>
      </c>
      <c r="J338" s="25" t="str">
        <f>IF(Pengawas!J338="","-",IF(LEN(Pengawas!J338)&lt;4,"Cek lagi","OK"))</f>
        <v>-</v>
      </c>
      <c r="K338" s="25" t="str">
        <f>IF(Pengawas!K338="","-",IF(Pengawas!K338&gt;5,"Tidak valid",IF(Pengawas!K338&lt;1,"Tidak valid","OK")))</f>
        <v>-</v>
      </c>
      <c r="L338" s="25" t="str">
        <f>IF(Pengawas!L338="","-",IF(VALUE(LEFT(Pengawas!L338,1))&gt;1,"Tidak valid","OK"))</f>
        <v>-</v>
      </c>
      <c r="M338" s="25" t="str">
        <f>IF(Pengawas!M338="","-",IF(VALUE(LEFT(Pengawas!M338,1))&gt;1,"Tidak valid","OK"))</f>
        <v>-</v>
      </c>
      <c r="N338" s="25" t="str">
        <f>IF(Pengawas!N338="","-",IF(VALUE(LEFT(Pengawas!N338,2))&gt;31,"Tanggal tidak valid",IF(VALUE(LEFT(RIGHT(Pengawas!N338,7),2))&gt;12,"Bulan tidak valid",IF(VALUE(RIGHT(Pengawas!N338,4))&gt;2015,"Tahun cek lagi",IF(VALUE(RIGHT(Pengawas!N338,4))&lt;1930,"Tahun cek lagi","OK")))))</f>
        <v>-</v>
      </c>
      <c r="O338" s="26" t="str">
        <f>IF(Pengawas!O338="","-",IF(VALUE(LEFT(Pengawas!O338,2))&gt;31,"Tanggal tidak valid",IF(VALUE(LEFT(RIGHT(Pengawas!O338,7),2))&gt;12,"Bulan tidak valid",IF(VALUE(RIGHT(Pengawas!O338,4))&gt;2015,"Tahun cek lagi",IF(VALUE(RIGHT(Pengawas!O338,4))&lt;1930,"Tahun cek lagi","OK")))))</f>
        <v>-</v>
      </c>
      <c r="P338" s="26" t="str">
        <f>IF(Pengawas!P338="","-",IF(VALUE(LEFT(Pengawas!P338,2))&gt;31,"Tanggal tidak valid",IF(VALUE(LEFT(RIGHT(Pengawas!P338,7),2))&gt;12,"Bulan tidak valid",IF(VALUE(RIGHT(Pengawas!P338,4))&gt;2015,"Tahun cek lagi",IF(VALUE(RIGHT(Pengawas!P338,4))&lt;1930,"Tahun cek lagi","OK")))))</f>
        <v>-</v>
      </c>
      <c r="Q338" s="25" t="str">
        <f>IF(Pengawas!Q338="","-",IF(Pengawas!Q338&gt;3,"Tidak valid",IF(Pengawas!Q338&lt;1,"Tidak valid","OK")))</f>
        <v>-</v>
      </c>
      <c r="R338" s="25" t="str">
        <f>IF(Pengawas!R338="","-",IF(Pengawas!R338&gt;20000000,"Cek lagi",IF(Pengawas!R338&lt;50000,"Cek lagi","OK")))</f>
        <v>-</v>
      </c>
      <c r="S338" s="25" t="str">
        <f>IF(Pengawas!S338="","-",IF(Pengawas!S338&gt;3,"Tidak valid",IF(Pengawas!S338&lt;1,"Tidak valid","OK")))</f>
        <v>-</v>
      </c>
      <c r="T338" s="25" t="str">
        <f>IF(Pengawas!T338="","-",IF(Pengawas!T338&gt;6,"Tidak valid",IF(Pengawas!T338&lt;1,"Tidak valid","OK")))</f>
        <v>-</v>
      </c>
      <c r="U338" s="25" t="str">
        <f>IF(Pengawas!U338="","-",IF(Pengawas!U338&gt;4,"Tidak valid",IF(Pengawas!U338&lt;1,"Tidak valid","OK")))</f>
        <v>-</v>
      </c>
      <c r="V338" s="25" t="str">
        <f>IF(Pengawas!V338="","-",IF(Pengawas!V338&gt;2,"Tidak valid",IF(Pengawas!V338&lt;1,"Tidak valid","OK")))</f>
        <v>-</v>
      </c>
      <c r="W338" s="25" t="str">
        <f>IF(Pengawas!V338="","-",IF(Pengawas!V338=1,IF(Pengawas!W338="","Harap diisi","OK"),IF(Pengawas!V338=2,IF(Pengawas!W338="","Harap diisi","OK"),IF(Pengawas!V339&lt;1,"-",IF(Pengawas!V339&gt;2,"-","OK")))))</f>
        <v>-</v>
      </c>
      <c r="X338" s="25" t="str">
        <f>IF(Pengawas!V338="","-",IF(Pengawas!V338=1,IF(Pengawas!X338="","Harap diisi","OK"),IF(Pengawas!V338=2,IF(Pengawas!X338="","Harap diisi","OK"),IF(Pengawas!V339&lt;1,"-",IF(Pengawas!V339&gt;2,"-","OK")))))</f>
        <v>-</v>
      </c>
      <c r="Y338" s="25" t="str">
        <f>IF(Pengawas!V338="","-",IF(Pengawas!V338=1,IF(Pengawas!Y338="","Harap diisi","OK"),IF(Pengawas!V338=2,IF(Pengawas!Y338="","Harap diisi","OK"),IF(Pengawas!V339&lt;1,"-",IF(Pengawas!V339&gt;2,"-","OK")))))</f>
        <v>-</v>
      </c>
      <c r="Z338" s="25" t="str">
        <f>IF(Pengawas!V338="","-",IF(Pengawas!V338=1,IF(Pengawas!Z338="","Harap diisi","OK"),IF(Pengawas!V338=2,IF(Pengawas!Z338="","Harap diisi","OK"),IF(Pengawas!V339&lt;1,"-",IF(Pengawas!V339&gt;2,"-","OK")))))</f>
        <v>-</v>
      </c>
      <c r="AA338" s="25" t="str">
        <f>IF(Pengawas!V338="","-",IF(Pengawas!V338=1,IF(Pengawas!AA338="","Harap diisi","OK"),IF(Pengawas!V338=2,IF(Pengawas!AA338="","Harap diisi","OK"),IF(Pengawas!V339&lt;1,"-",IF(Pengawas!V339&gt;2,"-","OK")))))</f>
        <v>-</v>
      </c>
      <c r="AB338" s="25" t="str">
        <f>IF(Pengawas!V338="","-",IF(Pengawas!V338=1,IF(Pengawas!AB338="","Harap diisi","OK"),IF(Pengawas!V338=2,IF(Pengawas!AB338="","Harap diisi","OK"),IF(Pengawas!V339&lt;1,"-",IF(Pengawas!V339&gt;2,"-","OK")))))</f>
        <v>-</v>
      </c>
      <c r="AC338" s="25" t="str">
        <f>IF(Pengawas!V338="","-",IF(Pengawas!V338=1,IF(Pengawas!AC338="","Harap diisi","OK"),IF(Pengawas!V338=2,IF(Pengawas!AC338="","Harap diisi","OK"),IF(Pengawas!V339&lt;1,"-",IF(Pengawas!V339&gt;2,"-","OK")))))</f>
        <v>-</v>
      </c>
      <c r="AD338" s="25" t="str">
        <f>IF(Pengawas!V338="","-",IF(Pengawas!V338=1,IF(Pengawas!AD338="","OK","Harap dikosongkan"),IF(Pengawas!V338=2,IF(Pengawas!AD338="","Harap diisi","OK"),IF(Pengawas!V339&lt;1,"-",IF(Pengawas!V339&gt;2,"-","OK")))))</f>
        <v>-</v>
      </c>
      <c r="AE338" s="25" t="str">
        <f>IF(Pengawas!V338="","-",IF(Pengawas!V338=1,IF(Pengawas!AE338="","OK","Harap dikosongkan"),IF(Pengawas!V338=2,IF(Pengawas!AE338="","Harap diisi","OK"),IF(Pengawas!V339&lt;1,"-",IF(Pengawas!V339&gt;2,"-","OK")))))</f>
        <v>-</v>
      </c>
      <c r="AF338" s="25" t="str">
        <f>IF(Pengawas!V338="","-",IF(Pengawas!V338=1,IF(Pengawas!AF338="","OK","Harap dikosongkan"),IF(Pengawas!V338=2,IF(Pengawas!AF338="","Harap diisi","OK"),IF(Pengawas!V339&lt;1,"-",IF(Pengawas!V339&gt;2,"-","OK")))))</f>
        <v>-</v>
      </c>
      <c r="AG338" s="25" t="str">
        <f>IF(Pengawas!V338="","-",IF(Pengawas!V338=1,IF(Pengawas!AG338="","OK","Harap dikosongkan"),IF(Pengawas!V338=2,IF(Pengawas!AG338="","Harap diisi","OK"),IF(Pengawas!V339&lt;1,"-",IF(Pengawas!V339&gt;2,"-","OK")))))</f>
        <v>-</v>
      </c>
      <c r="AH338" s="25" t="str">
        <f>IF(Pengawas!V338="","-",IF(Pengawas!V338=1,IF(Pengawas!AH338="","OK","Harap dikosongkan"),IF(Pengawas!V338=2,IF(Pengawas!AH338="","Harap diisi","OK"),IF(Pengawas!V339&lt;1,"-",IF(Pengawas!V339&gt;2,"-","OK")))))</f>
        <v>-</v>
      </c>
      <c r="AI338" s="25" t="str">
        <f>IF(Pengawas!V338="","-",IF(Pengawas!V338=1,IF(Pengawas!AI338="","OK","Harap dikosongkan"),IF(Pengawas!V338=2,IF(Pengawas!AI338="","Harap diisi","OK"),IF(Pengawas!V339&lt;1,"-",IF(Pengawas!V339&gt;2,"-","OK")))))</f>
        <v>-</v>
      </c>
      <c r="AJ338" s="25" t="str">
        <f>IF(Pengawas!V338="","-",IF(Pengawas!V338=1,IF(Pengawas!AJ338="","OK","Harap dikosongkan"),IF(Pengawas!V338=2,IF(Pengawas!AJ338="","Harap diisi","OK"),IF(Pengawas!V339&lt;1,"-",IF(Pengawas!V339&gt;2,"-","OK")))))</f>
        <v>-</v>
      </c>
      <c r="AK338" s="25" t="str">
        <f>IF(Pengawas!V338="","-",IF(Pengawas!V338=1,IF(Pengawas!AK338="","OK","Harap dikosongkan"),IF(Pengawas!V338=2,IF(Pengawas!AK338="","Harap diisi","OK"),IF(Pengawas!V339&lt;1,"-",IF(Pengawas!V339&gt;2,"-","OK")))))</f>
        <v>-</v>
      </c>
      <c r="AL338" s="25" t="str">
        <f>IF(Pengawas!AL338="","-",IF(Pengawas!AL338&gt;3,"Tidak valid",IF(Pengawas!AL338&lt;1,"Tidak valid","OK")))</f>
        <v>-</v>
      </c>
      <c r="AM338" s="25" t="str">
        <f>IF(Pengawas!AL338="",IF(Pengawas!AM338="","-","Harap dikosongkan"),IF(Pengawas!AL338&lt;&gt;1,IF(Pengawas!AM338="","OK","Harap dikosongkan"),IF(Pengawas!AM338="","Harap diisi",IF(Pengawas!AM338&gt;2015,"Cek lagi",IF(Pengawas!AM338&lt;2005,"Cek lagi","OK")))))</f>
        <v>-</v>
      </c>
      <c r="AN338" s="25" t="str">
        <f>IF(Pengawas!AL338="",IF(Pengawas!AN338="","-","Harap dikosongkan"),IF(Pengawas!AL338&lt;&gt;1,IF(Pengawas!AN338="","OK","Harap dikosongkan"),IF(Pengawas!AN338="","Harap diisi",IF(VALUE(Pengawas!AN338)&gt;33,"Tidak valid",IF(VALUE(Pengawas!AN338)&lt;1,"Tidak valid","OK")))))</f>
        <v>-</v>
      </c>
      <c r="AO338" s="25" t="str">
        <f>IF(Pengawas!AL338="",IF(Pengawas!AO338="","-","Harap dikosongkan"),IF(Pengawas!AL338&lt;&gt;1,IF(Pengawas!AO338="","OK","Harap dikosongkan"),IF(Pengawas!AO338="","Harap diisi",IF(Pengawas!AO338&gt;1,"Tidak valid","OK"))))</f>
        <v>-</v>
      </c>
      <c r="AP338" s="25" t="str">
        <f>IF(Pengawas!AL338&gt;1,"OK",IF(Pengawas!AO338="",IF(Pengawas!AP338="","-","Kolom AO cek lagi"),IF(Pengawas!AO338=0,IF(Pengawas!AP338="","OK","Harap dikosongkan"),IF(Pengawas!AP338="","Harap diisi",IF(LEN(Pengawas!AP338)&lt;12,"Tidak valid",IF(LEN(Pengawas!AP338)&gt;14,"Tidak valid","OK"))))))</f>
        <v>-</v>
      </c>
      <c r="AQ338" s="26" t="str">
        <f>IF(Pengawas!AL338&gt;1,"OK",IF(Pengawas!AO338="",IF(Pengawas!AQ338="","-","Kolom AO cek lagi"),IF(Pengawas!AO338=0,IF(Pengawas!AQ338="","OK","Harap dikosongkan"),IF(Pengawas!AQ338="","Harap diisi",IF(LEN(Pengawas!AQ338)&lt;5,"Cek lagi","OK")))))</f>
        <v>-</v>
      </c>
      <c r="AR338" s="26" t="str">
        <f>IF(Pengawas!AL338&gt;1,"OK",IF(Pengawas!AO338="",IF(Pengawas!AR338="","-","Kolom AT cek lagi"),IF(Pengawas!AO338=0,IF(Pengawas!AR338="","OK","Harap dikosongkan"),IF(Pengawas!AR338="","Harap diisi",IF(VALUE(LEFT(Pengawas!AR338,2))&gt;31,"Tanggal tidak valid",IF(VALUE(LEFT(RIGHT(Pengawas!AR338,7),2))&gt;12,"Bulan tidak valid",IF(VALUE(RIGHT(Pengawas!AR338,4))&gt;2016,"Tahun cek lagi",IF(VALUE(RIGHT(Pengawas!AR338,4))&lt;2005,"Tahun cek lagi","OK"))))))))</f>
        <v>-</v>
      </c>
      <c r="AS338" s="25" t="str">
        <f>IF(Pengawas!AP338="",IF(Pengawas!AS338="","-","Harap dikosongkan"),IF(Pengawas!AP338&lt;&gt;"",IF(Pengawas!AS338="","Harap diisi",IF(Pengawas!AS338&gt;1,"Tidak valid","OK"))))</f>
        <v>-</v>
      </c>
      <c r="AT338" s="25" t="str">
        <f>IF(Pengawas!AS338="",IF(Pengawas!AT338="","-","Harap dikosongkan"),IF(Pengawas!AS338&lt;&gt;1,IF(Pengawas!AT338="","OK","Harap dikosongkan"),IF(Pengawas!AS338="",IF(Pengawas!AT338="","-","Harap dikosongkan"),IF(Pengawas!AS338=0,IF(Pengawas!AT338="","OK","Harap dikosongkan"),IF(Pengawas!AT338="","Harap diisi",IF(Pengawas!AT338&gt;2016,"Cek lagi",IF(Pengawas!AT338&lt;2005,"Cek lagi",IF(Pengawas!AM338&gt;Pengawas!AT338,"Cek lagi dengan Kolom AL","OK"))))))))</f>
        <v>-</v>
      </c>
      <c r="AU338" s="25" t="str">
        <f>IF(Pengawas!AS338="",IF(Pengawas!AU338="","-","Harap dikosongkan"),IF(Pengawas!AS338&lt;&gt;1,IF(Pengawas!AU338="","OK","Harap dikosongkan"),IF(Pengawas!AS338="",IF(Pengawas!AU338="","-","Harap dikosongkan"),IF(Pengawas!AS338=0,IF(Pengawas!AU338="","OK","Harap dikosongkan"),IF(Pengawas!AU338="","Harap diisi",IF(Pengawas!AU338&gt;20000000,"Cek lagi",IF(Pengawas!AU338&lt;100000,"Cek lagi","OK")))))))</f>
        <v>-</v>
      </c>
      <c r="AV338" s="25" t="str">
        <f>IF(Pengawas!AV338="","-",IF(Pengawas!AV338&gt;3,"Tidak valid","OK"))</f>
        <v>-</v>
      </c>
      <c r="AW338" s="25" t="str">
        <f>IF(Pengawas!AV338="",IF(Pengawas!AW338="","-","Harap dikosongkan"),IF(Pengawas!AV338=0,IF(Pengawas!AW338="","OK","Harap dikosongkan"),IF(Pengawas!AV338&gt;0,IF(Pengawas!AW338="","Harap diisi",IF(Pengawas!AW338&gt;2015,"Tidak valid","OK")))))</f>
        <v>-</v>
      </c>
      <c r="AX338" s="25" t="str">
        <f>IF(Pengawas!AV338="",IF(Pengawas!AX338="","-","Harap dikosongkan"),IF(Pengawas!AV338=0,IF(Pengawas!AX338="","OK","Harap dikosongkan"),IF(Pengawas!AV338&gt;0,IF(Pengawas!AX338="","Harap diisi",IF(Pengawas!AX338="","-",IF(Pengawas!AX338&gt;1,"Tidak valid","OK"))))))</f>
        <v>-</v>
      </c>
      <c r="AY338" s="25" t="str">
        <f>IF(Pengawas!AY338="","-",IF(Pengawas!AY338&gt;2,"Tidak valid","OK"))</f>
        <v>-</v>
      </c>
      <c r="AZ338" s="25" t="str">
        <f>IF(Pengawas!AY338="",IF(Pengawas!AZ338="","-","Harap dikosongkan"),IF(Pengawas!AY338=0,IF(Pengawas!AZ338="","OK","Harap dikosongkan"),IF(Pengawas!AZ338="","Harap diisi",IF(Pengawas!AZ338&gt;2015,"Cek lagi",IF(Pengawas!AZ338&lt;2000,"Cek lagi","OK")))))</f>
        <v>-</v>
      </c>
      <c r="BA338" s="25" t="str">
        <f>IF(Pengawas!BA338="","-",IF(LEN(Pengawas!BA338)&lt;5,"Cek lagi","OK"))</f>
        <v>-</v>
      </c>
      <c r="BB338" s="25" t="str">
        <f>IF(Pengawas!BB338="","-",IF(LEN(Pengawas!BB338)&lt;4,"Cek lagi","OK"))</f>
        <v>-</v>
      </c>
      <c r="BC338" s="25" t="str">
        <f>IF(Pengawas!BC338="","-",IF(LEN(Pengawas!BC338)&lt;4,"Cek lagi","OK"))</f>
        <v>-</v>
      </c>
      <c r="BD338" s="25" t="str">
        <f>IF(Pengawas!BD338="","-",IF(LEN(Pengawas!BD338)&lt;4,"Cek lagi","OK"))</f>
        <v>-</v>
      </c>
      <c r="BE338" s="25" t="str">
        <f>IF(Pengawas!BE338="","-",IF(LEN(Pengawas!BE338)&lt;4,"Cek lagi","OK"))</f>
        <v>-</v>
      </c>
      <c r="BF338" s="25" t="str">
        <f>IF(Pengawas!BF338="","-",IF(LEN(Pengawas!BF338)&lt;&gt;5,"Tidak valid","OK"))</f>
        <v>-</v>
      </c>
      <c r="BG338" s="25" t="str">
        <f>IF(Pengawas!BG338="","-",IF(LEN(Pengawas!BG338)&lt;9,"Cek lagi",IF(LEN(Pengawas!BG338)&gt;14,"Cek lagi","OK")))</f>
        <v>-</v>
      </c>
    </row>
    <row r="339" spans="1:59" ht="15" customHeight="1" x14ac:dyDescent="0.2">
      <c r="A339" s="25" t="str">
        <f>IF(Pengawas!A339="","-",IF(LEN(Pengawas!A339)&lt;4,"Cek lagi","OK"))</f>
        <v>-</v>
      </c>
      <c r="B339" s="25" t="str">
        <f>IF(Pengawas!B339="","-",IF(LEN(Pengawas!B339)&lt;4,"Cek lagi","OK"))</f>
        <v>-</v>
      </c>
      <c r="C339" s="25" t="str">
        <f>IF(Pengawas!C339="","-",IF(LEN(Pengawas!C339)&lt;&gt;18,"Tidak valid","OK"))</f>
        <v>-</v>
      </c>
      <c r="D339" s="25" t="str">
        <f>IF(Pengawas!D339="","-",IF(LEN(Pengawas!D339)&lt;&gt;16,"Tidak valid","OK"))</f>
        <v>-</v>
      </c>
      <c r="E339" s="25" t="str">
        <f>IF(Pengawas!E339="","-",IF(LEN(Pengawas!E339)&lt;4,"Cek lagi","OK"))</f>
        <v>-</v>
      </c>
      <c r="F339" s="25" t="str">
        <f>IF(Pengawas!F339="","-",IF(LEN(Pengawas!F339)&lt;&gt;16,"Tidak valid","OK"))</f>
        <v>-</v>
      </c>
      <c r="G339" s="25" t="str">
        <f>IF(Pengawas!G339="","-",IF(LEN(Pengawas!G339)&lt;4,"Cek lagi","OK"))</f>
        <v>-</v>
      </c>
      <c r="H339" s="26" t="str">
        <f>IF(Pengawas!H339="","-",IF(VALUE(LEFT(Pengawas!H339,2))&gt;31,"Tanggal tidak valid",IF(VALUE(LEFT(RIGHT(Pengawas!H339,7),2))&gt;12,"Bulan tidak valid",IF(VALUE(RIGHT(Pengawas!H339,4))&gt;1990,"Umur terlalu muda",IF(VALUE(RIGHT(Pengawas!H339,4))&lt;1955,"Umur terlalu tua","OK")))))</f>
        <v>-</v>
      </c>
      <c r="I339" s="25" t="str">
        <f>IF(Pengawas!I339="","-",IF(Pengawas!I339="L","OK",IF(Pengawas!I339="P","OK","Tidak valid")))</f>
        <v>-</v>
      </c>
      <c r="J339" s="25" t="str">
        <f>IF(Pengawas!J339="","-",IF(LEN(Pengawas!J339)&lt;4,"Cek lagi","OK"))</f>
        <v>-</v>
      </c>
      <c r="K339" s="25" t="str">
        <f>IF(Pengawas!K339="","-",IF(Pengawas!K339&gt;5,"Tidak valid",IF(Pengawas!K339&lt;1,"Tidak valid","OK")))</f>
        <v>-</v>
      </c>
      <c r="L339" s="25" t="str">
        <f>IF(Pengawas!L339="","-",IF(VALUE(LEFT(Pengawas!L339,1))&gt;1,"Tidak valid","OK"))</f>
        <v>-</v>
      </c>
      <c r="M339" s="25" t="str">
        <f>IF(Pengawas!M339="","-",IF(VALUE(LEFT(Pengawas!M339,1))&gt;1,"Tidak valid","OK"))</f>
        <v>-</v>
      </c>
      <c r="N339" s="25" t="str">
        <f>IF(Pengawas!N339="","-",IF(VALUE(LEFT(Pengawas!N339,2))&gt;31,"Tanggal tidak valid",IF(VALUE(LEFT(RIGHT(Pengawas!N339,7),2))&gt;12,"Bulan tidak valid",IF(VALUE(RIGHT(Pengawas!N339,4))&gt;2015,"Tahun cek lagi",IF(VALUE(RIGHT(Pengawas!N339,4))&lt;1930,"Tahun cek lagi","OK")))))</f>
        <v>-</v>
      </c>
      <c r="O339" s="26" t="str">
        <f>IF(Pengawas!O339="","-",IF(VALUE(LEFT(Pengawas!O339,2))&gt;31,"Tanggal tidak valid",IF(VALUE(LEFT(RIGHT(Pengawas!O339,7),2))&gt;12,"Bulan tidak valid",IF(VALUE(RIGHT(Pengawas!O339,4))&gt;2015,"Tahun cek lagi",IF(VALUE(RIGHT(Pengawas!O339,4))&lt;1930,"Tahun cek lagi","OK")))))</f>
        <v>-</v>
      </c>
      <c r="P339" s="26" t="str">
        <f>IF(Pengawas!P339="","-",IF(VALUE(LEFT(Pengawas!P339,2))&gt;31,"Tanggal tidak valid",IF(VALUE(LEFT(RIGHT(Pengawas!P339,7),2))&gt;12,"Bulan tidak valid",IF(VALUE(RIGHT(Pengawas!P339,4))&gt;2015,"Tahun cek lagi",IF(VALUE(RIGHT(Pengawas!P339,4))&lt;1930,"Tahun cek lagi","OK")))))</f>
        <v>-</v>
      </c>
      <c r="Q339" s="25" t="str">
        <f>IF(Pengawas!Q339="","-",IF(Pengawas!Q339&gt;3,"Tidak valid",IF(Pengawas!Q339&lt;1,"Tidak valid","OK")))</f>
        <v>-</v>
      </c>
      <c r="R339" s="25" t="str">
        <f>IF(Pengawas!R339="","-",IF(Pengawas!R339&gt;20000000,"Cek lagi",IF(Pengawas!R339&lt;50000,"Cek lagi","OK")))</f>
        <v>-</v>
      </c>
      <c r="S339" s="25" t="str">
        <f>IF(Pengawas!S339="","-",IF(Pengawas!S339&gt;3,"Tidak valid",IF(Pengawas!S339&lt;1,"Tidak valid","OK")))</f>
        <v>-</v>
      </c>
      <c r="T339" s="25" t="str">
        <f>IF(Pengawas!T339="","-",IF(Pengawas!T339&gt;6,"Tidak valid",IF(Pengawas!T339&lt;1,"Tidak valid","OK")))</f>
        <v>-</v>
      </c>
      <c r="U339" s="25" t="str">
        <f>IF(Pengawas!U339="","-",IF(Pengawas!U339&gt;4,"Tidak valid",IF(Pengawas!U339&lt;1,"Tidak valid","OK")))</f>
        <v>-</v>
      </c>
      <c r="V339" s="25" t="str">
        <f>IF(Pengawas!V339="","-",IF(Pengawas!V339&gt;2,"Tidak valid",IF(Pengawas!V339&lt;1,"Tidak valid","OK")))</f>
        <v>-</v>
      </c>
      <c r="W339" s="25" t="str">
        <f>IF(Pengawas!V339="","-",IF(Pengawas!V339=1,IF(Pengawas!W339="","Harap diisi","OK"),IF(Pengawas!V339=2,IF(Pengawas!W339="","Harap diisi","OK"),IF(Pengawas!V340&lt;1,"-",IF(Pengawas!V340&gt;2,"-","OK")))))</f>
        <v>-</v>
      </c>
      <c r="X339" s="25" t="str">
        <f>IF(Pengawas!V339="","-",IF(Pengawas!V339=1,IF(Pengawas!X339="","Harap diisi","OK"),IF(Pengawas!V339=2,IF(Pengawas!X339="","Harap diisi","OK"),IF(Pengawas!V340&lt;1,"-",IF(Pengawas!V340&gt;2,"-","OK")))))</f>
        <v>-</v>
      </c>
      <c r="Y339" s="25" t="str">
        <f>IF(Pengawas!V339="","-",IF(Pengawas!V339=1,IF(Pengawas!Y339="","Harap diisi","OK"),IF(Pengawas!V339=2,IF(Pengawas!Y339="","Harap diisi","OK"),IF(Pengawas!V340&lt;1,"-",IF(Pengawas!V340&gt;2,"-","OK")))))</f>
        <v>-</v>
      </c>
      <c r="Z339" s="25" t="str">
        <f>IF(Pengawas!V339="","-",IF(Pengawas!V339=1,IF(Pengawas!Z339="","Harap diisi","OK"),IF(Pengawas!V339=2,IF(Pengawas!Z339="","Harap diisi","OK"),IF(Pengawas!V340&lt;1,"-",IF(Pengawas!V340&gt;2,"-","OK")))))</f>
        <v>-</v>
      </c>
      <c r="AA339" s="25" t="str">
        <f>IF(Pengawas!V339="","-",IF(Pengawas!V339=1,IF(Pengawas!AA339="","Harap diisi","OK"),IF(Pengawas!V339=2,IF(Pengawas!AA339="","Harap diisi","OK"),IF(Pengawas!V340&lt;1,"-",IF(Pengawas!V340&gt;2,"-","OK")))))</f>
        <v>-</v>
      </c>
      <c r="AB339" s="25" t="str">
        <f>IF(Pengawas!V339="","-",IF(Pengawas!V339=1,IF(Pengawas!AB339="","Harap diisi","OK"),IF(Pengawas!V339=2,IF(Pengawas!AB339="","Harap diisi","OK"),IF(Pengawas!V340&lt;1,"-",IF(Pengawas!V340&gt;2,"-","OK")))))</f>
        <v>-</v>
      </c>
      <c r="AC339" s="25" t="str">
        <f>IF(Pengawas!V339="","-",IF(Pengawas!V339=1,IF(Pengawas!AC339="","Harap diisi","OK"),IF(Pengawas!V339=2,IF(Pengawas!AC339="","Harap diisi","OK"),IF(Pengawas!V340&lt;1,"-",IF(Pengawas!V340&gt;2,"-","OK")))))</f>
        <v>-</v>
      </c>
      <c r="AD339" s="25" t="str">
        <f>IF(Pengawas!V339="","-",IF(Pengawas!V339=1,IF(Pengawas!AD339="","OK","Harap dikosongkan"),IF(Pengawas!V339=2,IF(Pengawas!AD339="","Harap diisi","OK"),IF(Pengawas!V340&lt;1,"-",IF(Pengawas!V340&gt;2,"-","OK")))))</f>
        <v>-</v>
      </c>
      <c r="AE339" s="25" t="str">
        <f>IF(Pengawas!V339="","-",IF(Pengawas!V339=1,IF(Pengawas!AE339="","OK","Harap dikosongkan"),IF(Pengawas!V339=2,IF(Pengawas!AE339="","Harap diisi","OK"),IF(Pengawas!V340&lt;1,"-",IF(Pengawas!V340&gt;2,"-","OK")))))</f>
        <v>-</v>
      </c>
      <c r="AF339" s="25" t="str">
        <f>IF(Pengawas!V339="","-",IF(Pengawas!V339=1,IF(Pengawas!AF339="","OK","Harap dikosongkan"),IF(Pengawas!V339=2,IF(Pengawas!AF339="","Harap diisi","OK"),IF(Pengawas!V340&lt;1,"-",IF(Pengawas!V340&gt;2,"-","OK")))))</f>
        <v>-</v>
      </c>
      <c r="AG339" s="25" t="str">
        <f>IF(Pengawas!V339="","-",IF(Pengawas!V339=1,IF(Pengawas!AG339="","OK","Harap dikosongkan"),IF(Pengawas!V339=2,IF(Pengawas!AG339="","Harap diisi","OK"),IF(Pengawas!V340&lt;1,"-",IF(Pengawas!V340&gt;2,"-","OK")))))</f>
        <v>-</v>
      </c>
      <c r="AH339" s="25" t="str">
        <f>IF(Pengawas!V339="","-",IF(Pengawas!V339=1,IF(Pengawas!AH339="","OK","Harap dikosongkan"),IF(Pengawas!V339=2,IF(Pengawas!AH339="","Harap diisi","OK"),IF(Pengawas!V340&lt;1,"-",IF(Pengawas!V340&gt;2,"-","OK")))))</f>
        <v>-</v>
      </c>
      <c r="AI339" s="25" t="str">
        <f>IF(Pengawas!V339="","-",IF(Pengawas!V339=1,IF(Pengawas!AI339="","OK","Harap dikosongkan"),IF(Pengawas!V339=2,IF(Pengawas!AI339="","Harap diisi","OK"),IF(Pengawas!V340&lt;1,"-",IF(Pengawas!V340&gt;2,"-","OK")))))</f>
        <v>-</v>
      </c>
      <c r="AJ339" s="25" t="str">
        <f>IF(Pengawas!V339="","-",IF(Pengawas!V339=1,IF(Pengawas!AJ339="","OK","Harap dikosongkan"),IF(Pengawas!V339=2,IF(Pengawas!AJ339="","Harap diisi","OK"),IF(Pengawas!V340&lt;1,"-",IF(Pengawas!V340&gt;2,"-","OK")))))</f>
        <v>-</v>
      </c>
      <c r="AK339" s="25" t="str">
        <f>IF(Pengawas!V339="","-",IF(Pengawas!V339=1,IF(Pengawas!AK339="","OK","Harap dikosongkan"),IF(Pengawas!V339=2,IF(Pengawas!AK339="","Harap diisi","OK"),IF(Pengawas!V340&lt;1,"-",IF(Pengawas!V340&gt;2,"-","OK")))))</f>
        <v>-</v>
      </c>
      <c r="AL339" s="25" t="str">
        <f>IF(Pengawas!AL339="","-",IF(Pengawas!AL339&gt;3,"Tidak valid",IF(Pengawas!AL339&lt;1,"Tidak valid","OK")))</f>
        <v>-</v>
      </c>
      <c r="AM339" s="25" t="str">
        <f>IF(Pengawas!AL339="",IF(Pengawas!AM339="","-","Harap dikosongkan"),IF(Pengawas!AL339&lt;&gt;1,IF(Pengawas!AM339="","OK","Harap dikosongkan"),IF(Pengawas!AM339="","Harap diisi",IF(Pengawas!AM339&gt;2015,"Cek lagi",IF(Pengawas!AM339&lt;2005,"Cek lagi","OK")))))</f>
        <v>-</v>
      </c>
      <c r="AN339" s="25" t="str">
        <f>IF(Pengawas!AL339="",IF(Pengawas!AN339="","-","Harap dikosongkan"),IF(Pengawas!AL339&lt;&gt;1,IF(Pengawas!AN339="","OK","Harap dikosongkan"),IF(Pengawas!AN339="","Harap diisi",IF(VALUE(Pengawas!AN339)&gt;33,"Tidak valid",IF(VALUE(Pengawas!AN339)&lt;1,"Tidak valid","OK")))))</f>
        <v>-</v>
      </c>
      <c r="AO339" s="25" t="str">
        <f>IF(Pengawas!AL339="",IF(Pengawas!AO339="","-","Harap dikosongkan"),IF(Pengawas!AL339&lt;&gt;1,IF(Pengawas!AO339="","OK","Harap dikosongkan"),IF(Pengawas!AO339="","Harap diisi",IF(Pengawas!AO339&gt;1,"Tidak valid","OK"))))</f>
        <v>-</v>
      </c>
      <c r="AP339" s="25" t="str">
        <f>IF(Pengawas!AL339&gt;1,"OK",IF(Pengawas!AO339="",IF(Pengawas!AP339="","-","Kolom AO cek lagi"),IF(Pengawas!AO339=0,IF(Pengawas!AP339="","OK","Harap dikosongkan"),IF(Pengawas!AP339="","Harap diisi",IF(LEN(Pengawas!AP339)&lt;12,"Tidak valid",IF(LEN(Pengawas!AP339)&gt;14,"Tidak valid","OK"))))))</f>
        <v>-</v>
      </c>
      <c r="AQ339" s="26" t="str">
        <f>IF(Pengawas!AL339&gt;1,"OK",IF(Pengawas!AO339="",IF(Pengawas!AQ339="","-","Kolom AO cek lagi"),IF(Pengawas!AO339=0,IF(Pengawas!AQ339="","OK","Harap dikosongkan"),IF(Pengawas!AQ339="","Harap diisi",IF(LEN(Pengawas!AQ339)&lt;5,"Cek lagi","OK")))))</f>
        <v>-</v>
      </c>
      <c r="AR339" s="26" t="str">
        <f>IF(Pengawas!AL339&gt;1,"OK",IF(Pengawas!AO339="",IF(Pengawas!AR339="","-","Kolom AT cek lagi"),IF(Pengawas!AO339=0,IF(Pengawas!AR339="","OK","Harap dikosongkan"),IF(Pengawas!AR339="","Harap diisi",IF(VALUE(LEFT(Pengawas!AR339,2))&gt;31,"Tanggal tidak valid",IF(VALUE(LEFT(RIGHT(Pengawas!AR339,7),2))&gt;12,"Bulan tidak valid",IF(VALUE(RIGHT(Pengawas!AR339,4))&gt;2016,"Tahun cek lagi",IF(VALUE(RIGHT(Pengawas!AR339,4))&lt;2005,"Tahun cek lagi","OK"))))))))</f>
        <v>-</v>
      </c>
      <c r="AS339" s="25" t="str">
        <f>IF(Pengawas!AP339="",IF(Pengawas!AS339="","-","Harap dikosongkan"),IF(Pengawas!AP339&lt;&gt;"",IF(Pengawas!AS339="","Harap diisi",IF(Pengawas!AS339&gt;1,"Tidak valid","OK"))))</f>
        <v>-</v>
      </c>
      <c r="AT339" s="25" t="str">
        <f>IF(Pengawas!AS339="",IF(Pengawas!AT339="","-","Harap dikosongkan"),IF(Pengawas!AS339&lt;&gt;1,IF(Pengawas!AT339="","OK","Harap dikosongkan"),IF(Pengawas!AS339="",IF(Pengawas!AT339="","-","Harap dikosongkan"),IF(Pengawas!AS339=0,IF(Pengawas!AT339="","OK","Harap dikosongkan"),IF(Pengawas!AT339="","Harap diisi",IF(Pengawas!AT339&gt;2016,"Cek lagi",IF(Pengawas!AT339&lt;2005,"Cek lagi",IF(Pengawas!AM339&gt;Pengawas!AT339,"Cek lagi dengan Kolom AL","OK"))))))))</f>
        <v>-</v>
      </c>
      <c r="AU339" s="25" t="str">
        <f>IF(Pengawas!AS339="",IF(Pengawas!AU339="","-","Harap dikosongkan"),IF(Pengawas!AS339&lt;&gt;1,IF(Pengawas!AU339="","OK","Harap dikosongkan"),IF(Pengawas!AS339="",IF(Pengawas!AU339="","-","Harap dikosongkan"),IF(Pengawas!AS339=0,IF(Pengawas!AU339="","OK","Harap dikosongkan"),IF(Pengawas!AU339="","Harap diisi",IF(Pengawas!AU339&gt;20000000,"Cek lagi",IF(Pengawas!AU339&lt;100000,"Cek lagi","OK")))))))</f>
        <v>-</v>
      </c>
      <c r="AV339" s="25" t="str">
        <f>IF(Pengawas!AV339="","-",IF(Pengawas!AV339&gt;3,"Tidak valid","OK"))</f>
        <v>-</v>
      </c>
      <c r="AW339" s="25" t="str">
        <f>IF(Pengawas!AV339="",IF(Pengawas!AW339="","-","Harap dikosongkan"),IF(Pengawas!AV339=0,IF(Pengawas!AW339="","OK","Harap dikosongkan"),IF(Pengawas!AV339&gt;0,IF(Pengawas!AW339="","Harap diisi",IF(Pengawas!AW339&gt;2015,"Tidak valid","OK")))))</f>
        <v>-</v>
      </c>
      <c r="AX339" s="25" t="str">
        <f>IF(Pengawas!AV339="",IF(Pengawas!AX339="","-","Harap dikosongkan"),IF(Pengawas!AV339=0,IF(Pengawas!AX339="","OK","Harap dikosongkan"),IF(Pengawas!AV339&gt;0,IF(Pengawas!AX339="","Harap diisi",IF(Pengawas!AX339="","-",IF(Pengawas!AX339&gt;1,"Tidak valid","OK"))))))</f>
        <v>-</v>
      </c>
      <c r="AY339" s="25" t="str">
        <f>IF(Pengawas!AY339="","-",IF(Pengawas!AY339&gt;2,"Tidak valid","OK"))</f>
        <v>-</v>
      </c>
      <c r="AZ339" s="25" t="str">
        <f>IF(Pengawas!AY339="",IF(Pengawas!AZ339="","-","Harap dikosongkan"),IF(Pengawas!AY339=0,IF(Pengawas!AZ339="","OK","Harap dikosongkan"),IF(Pengawas!AZ339="","Harap diisi",IF(Pengawas!AZ339&gt;2015,"Cek lagi",IF(Pengawas!AZ339&lt;2000,"Cek lagi","OK")))))</f>
        <v>-</v>
      </c>
      <c r="BA339" s="25" t="str">
        <f>IF(Pengawas!BA339="","-",IF(LEN(Pengawas!BA339)&lt;5,"Cek lagi","OK"))</f>
        <v>-</v>
      </c>
      <c r="BB339" s="25" t="str">
        <f>IF(Pengawas!BB339="","-",IF(LEN(Pengawas!BB339)&lt;4,"Cek lagi","OK"))</f>
        <v>-</v>
      </c>
      <c r="BC339" s="25" t="str">
        <f>IF(Pengawas!BC339="","-",IF(LEN(Pengawas!BC339)&lt;4,"Cek lagi","OK"))</f>
        <v>-</v>
      </c>
      <c r="BD339" s="25" t="str">
        <f>IF(Pengawas!BD339="","-",IF(LEN(Pengawas!BD339)&lt;4,"Cek lagi","OK"))</f>
        <v>-</v>
      </c>
      <c r="BE339" s="25" t="str">
        <f>IF(Pengawas!BE339="","-",IF(LEN(Pengawas!BE339)&lt;4,"Cek lagi","OK"))</f>
        <v>-</v>
      </c>
      <c r="BF339" s="25" t="str">
        <f>IF(Pengawas!BF339="","-",IF(LEN(Pengawas!BF339)&lt;&gt;5,"Tidak valid","OK"))</f>
        <v>-</v>
      </c>
      <c r="BG339" s="25" t="str">
        <f>IF(Pengawas!BG339="","-",IF(LEN(Pengawas!BG339)&lt;9,"Cek lagi",IF(LEN(Pengawas!BG339)&gt;14,"Cek lagi","OK")))</f>
        <v>-</v>
      </c>
    </row>
    <row r="340" spans="1:59" ht="15" customHeight="1" x14ac:dyDescent="0.2">
      <c r="A340" s="25" t="str">
        <f>IF(Pengawas!A340="","-",IF(LEN(Pengawas!A340)&lt;4,"Cek lagi","OK"))</f>
        <v>-</v>
      </c>
      <c r="B340" s="25" t="str">
        <f>IF(Pengawas!B340="","-",IF(LEN(Pengawas!B340)&lt;4,"Cek lagi","OK"))</f>
        <v>-</v>
      </c>
      <c r="C340" s="25" t="str">
        <f>IF(Pengawas!C340="","-",IF(LEN(Pengawas!C340)&lt;&gt;18,"Tidak valid","OK"))</f>
        <v>-</v>
      </c>
      <c r="D340" s="25" t="str">
        <f>IF(Pengawas!D340="","-",IF(LEN(Pengawas!D340)&lt;&gt;16,"Tidak valid","OK"))</f>
        <v>-</v>
      </c>
      <c r="E340" s="25" t="str">
        <f>IF(Pengawas!E340="","-",IF(LEN(Pengawas!E340)&lt;4,"Cek lagi","OK"))</f>
        <v>-</v>
      </c>
      <c r="F340" s="25" t="str">
        <f>IF(Pengawas!F340="","-",IF(LEN(Pengawas!F340)&lt;&gt;16,"Tidak valid","OK"))</f>
        <v>-</v>
      </c>
      <c r="G340" s="25" t="str">
        <f>IF(Pengawas!G340="","-",IF(LEN(Pengawas!G340)&lt;4,"Cek lagi","OK"))</f>
        <v>-</v>
      </c>
      <c r="H340" s="26" t="str">
        <f>IF(Pengawas!H340="","-",IF(VALUE(LEFT(Pengawas!H340,2))&gt;31,"Tanggal tidak valid",IF(VALUE(LEFT(RIGHT(Pengawas!H340,7),2))&gt;12,"Bulan tidak valid",IF(VALUE(RIGHT(Pengawas!H340,4))&gt;1990,"Umur terlalu muda",IF(VALUE(RIGHT(Pengawas!H340,4))&lt;1955,"Umur terlalu tua","OK")))))</f>
        <v>-</v>
      </c>
      <c r="I340" s="25" t="str">
        <f>IF(Pengawas!I340="","-",IF(Pengawas!I340="L","OK",IF(Pengawas!I340="P","OK","Tidak valid")))</f>
        <v>-</v>
      </c>
      <c r="J340" s="25" t="str">
        <f>IF(Pengawas!J340="","-",IF(LEN(Pengawas!J340)&lt;4,"Cek lagi","OK"))</f>
        <v>-</v>
      </c>
      <c r="K340" s="25" t="str">
        <f>IF(Pengawas!K340="","-",IF(Pengawas!K340&gt;5,"Tidak valid",IF(Pengawas!K340&lt;1,"Tidak valid","OK")))</f>
        <v>-</v>
      </c>
      <c r="L340" s="25" t="str">
        <f>IF(Pengawas!L340="","-",IF(VALUE(LEFT(Pengawas!L340,1))&gt;1,"Tidak valid","OK"))</f>
        <v>-</v>
      </c>
      <c r="M340" s="25" t="str">
        <f>IF(Pengawas!M340="","-",IF(VALUE(LEFT(Pengawas!M340,1))&gt;1,"Tidak valid","OK"))</f>
        <v>-</v>
      </c>
      <c r="N340" s="25" t="str">
        <f>IF(Pengawas!N340="","-",IF(VALUE(LEFT(Pengawas!N340,2))&gt;31,"Tanggal tidak valid",IF(VALUE(LEFT(RIGHT(Pengawas!N340,7),2))&gt;12,"Bulan tidak valid",IF(VALUE(RIGHT(Pengawas!N340,4))&gt;2015,"Tahun cek lagi",IF(VALUE(RIGHT(Pengawas!N340,4))&lt;1930,"Tahun cek lagi","OK")))))</f>
        <v>-</v>
      </c>
      <c r="O340" s="26" t="str">
        <f>IF(Pengawas!O340="","-",IF(VALUE(LEFT(Pengawas!O340,2))&gt;31,"Tanggal tidak valid",IF(VALUE(LEFT(RIGHT(Pengawas!O340,7),2))&gt;12,"Bulan tidak valid",IF(VALUE(RIGHT(Pengawas!O340,4))&gt;2015,"Tahun cek lagi",IF(VALUE(RIGHT(Pengawas!O340,4))&lt;1930,"Tahun cek lagi","OK")))))</f>
        <v>-</v>
      </c>
      <c r="P340" s="26" t="str">
        <f>IF(Pengawas!P340="","-",IF(VALUE(LEFT(Pengawas!P340,2))&gt;31,"Tanggal tidak valid",IF(VALUE(LEFT(RIGHT(Pengawas!P340,7),2))&gt;12,"Bulan tidak valid",IF(VALUE(RIGHT(Pengawas!P340,4))&gt;2015,"Tahun cek lagi",IF(VALUE(RIGHT(Pengawas!P340,4))&lt;1930,"Tahun cek lagi","OK")))))</f>
        <v>-</v>
      </c>
      <c r="Q340" s="25" t="str">
        <f>IF(Pengawas!Q340="","-",IF(Pengawas!Q340&gt;3,"Tidak valid",IF(Pengawas!Q340&lt;1,"Tidak valid","OK")))</f>
        <v>-</v>
      </c>
      <c r="R340" s="25" t="str">
        <f>IF(Pengawas!R340="","-",IF(Pengawas!R340&gt;20000000,"Cek lagi",IF(Pengawas!R340&lt;50000,"Cek lagi","OK")))</f>
        <v>-</v>
      </c>
      <c r="S340" s="25" t="str">
        <f>IF(Pengawas!S340="","-",IF(Pengawas!S340&gt;3,"Tidak valid",IF(Pengawas!S340&lt;1,"Tidak valid","OK")))</f>
        <v>-</v>
      </c>
      <c r="T340" s="25" t="str">
        <f>IF(Pengawas!T340="","-",IF(Pengawas!T340&gt;6,"Tidak valid",IF(Pengawas!T340&lt;1,"Tidak valid","OK")))</f>
        <v>-</v>
      </c>
      <c r="U340" s="25" t="str">
        <f>IF(Pengawas!U340="","-",IF(Pengawas!U340&gt;4,"Tidak valid",IF(Pengawas!U340&lt;1,"Tidak valid","OK")))</f>
        <v>-</v>
      </c>
      <c r="V340" s="25" t="str">
        <f>IF(Pengawas!V340="","-",IF(Pengawas!V340&gt;2,"Tidak valid",IF(Pengawas!V340&lt;1,"Tidak valid","OK")))</f>
        <v>-</v>
      </c>
      <c r="W340" s="25" t="str">
        <f>IF(Pengawas!V340="","-",IF(Pengawas!V340=1,IF(Pengawas!W340="","Harap diisi","OK"),IF(Pengawas!V340=2,IF(Pengawas!W340="","Harap diisi","OK"),IF(Pengawas!V341&lt;1,"-",IF(Pengawas!V341&gt;2,"-","OK")))))</f>
        <v>-</v>
      </c>
      <c r="X340" s="25" t="str">
        <f>IF(Pengawas!V340="","-",IF(Pengawas!V340=1,IF(Pengawas!X340="","Harap diisi","OK"),IF(Pengawas!V340=2,IF(Pengawas!X340="","Harap diisi","OK"),IF(Pengawas!V341&lt;1,"-",IF(Pengawas!V341&gt;2,"-","OK")))))</f>
        <v>-</v>
      </c>
      <c r="Y340" s="25" t="str">
        <f>IF(Pengawas!V340="","-",IF(Pengawas!V340=1,IF(Pengawas!Y340="","Harap diisi","OK"),IF(Pengawas!V340=2,IF(Pengawas!Y340="","Harap diisi","OK"),IF(Pengawas!V341&lt;1,"-",IF(Pengawas!V341&gt;2,"-","OK")))))</f>
        <v>-</v>
      </c>
      <c r="Z340" s="25" t="str">
        <f>IF(Pengawas!V340="","-",IF(Pengawas!V340=1,IF(Pengawas!Z340="","Harap diisi","OK"),IF(Pengawas!V340=2,IF(Pengawas!Z340="","Harap diisi","OK"),IF(Pengawas!V341&lt;1,"-",IF(Pengawas!V341&gt;2,"-","OK")))))</f>
        <v>-</v>
      </c>
      <c r="AA340" s="25" t="str">
        <f>IF(Pengawas!V340="","-",IF(Pengawas!V340=1,IF(Pengawas!AA340="","Harap diisi","OK"),IF(Pengawas!V340=2,IF(Pengawas!AA340="","Harap diisi","OK"),IF(Pengawas!V341&lt;1,"-",IF(Pengawas!V341&gt;2,"-","OK")))))</f>
        <v>-</v>
      </c>
      <c r="AB340" s="25" t="str">
        <f>IF(Pengawas!V340="","-",IF(Pengawas!V340=1,IF(Pengawas!AB340="","Harap diisi","OK"),IF(Pengawas!V340=2,IF(Pengawas!AB340="","Harap diisi","OK"),IF(Pengawas!V341&lt;1,"-",IF(Pengawas!V341&gt;2,"-","OK")))))</f>
        <v>-</v>
      </c>
      <c r="AC340" s="25" t="str">
        <f>IF(Pengawas!V340="","-",IF(Pengawas!V340=1,IF(Pengawas!AC340="","Harap diisi","OK"),IF(Pengawas!V340=2,IF(Pengawas!AC340="","Harap diisi","OK"),IF(Pengawas!V341&lt;1,"-",IF(Pengawas!V341&gt;2,"-","OK")))))</f>
        <v>-</v>
      </c>
      <c r="AD340" s="25" t="str">
        <f>IF(Pengawas!V340="","-",IF(Pengawas!V340=1,IF(Pengawas!AD340="","OK","Harap dikosongkan"),IF(Pengawas!V340=2,IF(Pengawas!AD340="","Harap diisi","OK"),IF(Pengawas!V341&lt;1,"-",IF(Pengawas!V341&gt;2,"-","OK")))))</f>
        <v>-</v>
      </c>
      <c r="AE340" s="25" t="str">
        <f>IF(Pengawas!V340="","-",IF(Pengawas!V340=1,IF(Pengawas!AE340="","OK","Harap dikosongkan"),IF(Pengawas!V340=2,IF(Pengawas!AE340="","Harap diisi","OK"),IF(Pengawas!V341&lt;1,"-",IF(Pengawas!V341&gt;2,"-","OK")))))</f>
        <v>-</v>
      </c>
      <c r="AF340" s="25" t="str">
        <f>IF(Pengawas!V340="","-",IF(Pengawas!V340=1,IF(Pengawas!AF340="","OK","Harap dikosongkan"),IF(Pengawas!V340=2,IF(Pengawas!AF340="","Harap diisi","OK"),IF(Pengawas!V341&lt;1,"-",IF(Pengawas!V341&gt;2,"-","OK")))))</f>
        <v>-</v>
      </c>
      <c r="AG340" s="25" t="str">
        <f>IF(Pengawas!V340="","-",IF(Pengawas!V340=1,IF(Pengawas!AG340="","OK","Harap dikosongkan"),IF(Pengawas!V340=2,IF(Pengawas!AG340="","Harap diisi","OK"),IF(Pengawas!V341&lt;1,"-",IF(Pengawas!V341&gt;2,"-","OK")))))</f>
        <v>-</v>
      </c>
      <c r="AH340" s="25" t="str">
        <f>IF(Pengawas!V340="","-",IF(Pengawas!V340=1,IF(Pengawas!AH340="","OK","Harap dikosongkan"),IF(Pengawas!V340=2,IF(Pengawas!AH340="","Harap diisi","OK"),IF(Pengawas!V341&lt;1,"-",IF(Pengawas!V341&gt;2,"-","OK")))))</f>
        <v>-</v>
      </c>
      <c r="AI340" s="25" t="str">
        <f>IF(Pengawas!V340="","-",IF(Pengawas!V340=1,IF(Pengawas!AI340="","OK","Harap dikosongkan"),IF(Pengawas!V340=2,IF(Pengawas!AI340="","Harap diisi","OK"),IF(Pengawas!V341&lt;1,"-",IF(Pengawas!V341&gt;2,"-","OK")))))</f>
        <v>-</v>
      </c>
      <c r="AJ340" s="25" t="str">
        <f>IF(Pengawas!V340="","-",IF(Pengawas!V340=1,IF(Pengawas!AJ340="","OK","Harap dikosongkan"),IF(Pengawas!V340=2,IF(Pengawas!AJ340="","Harap diisi","OK"),IF(Pengawas!V341&lt;1,"-",IF(Pengawas!V341&gt;2,"-","OK")))))</f>
        <v>-</v>
      </c>
      <c r="AK340" s="25" t="str">
        <f>IF(Pengawas!V340="","-",IF(Pengawas!V340=1,IF(Pengawas!AK340="","OK","Harap dikosongkan"),IF(Pengawas!V340=2,IF(Pengawas!AK340="","Harap diisi","OK"),IF(Pengawas!V341&lt;1,"-",IF(Pengawas!V341&gt;2,"-","OK")))))</f>
        <v>-</v>
      </c>
      <c r="AL340" s="25" t="str">
        <f>IF(Pengawas!AL340="","-",IF(Pengawas!AL340&gt;3,"Tidak valid",IF(Pengawas!AL340&lt;1,"Tidak valid","OK")))</f>
        <v>-</v>
      </c>
      <c r="AM340" s="25" t="str">
        <f>IF(Pengawas!AL340="",IF(Pengawas!AM340="","-","Harap dikosongkan"),IF(Pengawas!AL340&lt;&gt;1,IF(Pengawas!AM340="","OK","Harap dikosongkan"),IF(Pengawas!AM340="","Harap diisi",IF(Pengawas!AM340&gt;2015,"Cek lagi",IF(Pengawas!AM340&lt;2005,"Cek lagi","OK")))))</f>
        <v>-</v>
      </c>
      <c r="AN340" s="25" t="str">
        <f>IF(Pengawas!AL340="",IF(Pengawas!AN340="","-","Harap dikosongkan"),IF(Pengawas!AL340&lt;&gt;1,IF(Pengawas!AN340="","OK","Harap dikosongkan"),IF(Pengawas!AN340="","Harap diisi",IF(VALUE(Pengawas!AN340)&gt;33,"Tidak valid",IF(VALUE(Pengawas!AN340)&lt;1,"Tidak valid","OK")))))</f>
        <v>-</v>
      </c>
      <c r="AO340" s="25" t="str">
        <f>IF(Pengawas!AL340="",IF(Pengawas!AO340="","-","Harap dikosongkan"),IF(Pengawas!AL340&lt;&gt;1,IF(Pengawas!AO340="","OK","Harap dikosongkan"),IF(Pengawas!AO340="","Harap diisi",IF(Pengawas!AO340&gt;1,"Tidak valid","OK"))))</f>
        <v>-</v>
      </c>
      <c r="AP340" s="25" t="str">
        <f>IF(Pengawas!AL340&gt;1,"OK",IF(Pengawas!AO340="",IF(Pengawas!AP340="","-","Kolom AO cek lagi"),IF(Pengawas!AO340=0,IF(Pengawas!AP340="","OK","Harap dikosongkan"),IF(Pengawas!AP340="","Harap diisi",IF(LEN(Pengawas!AP340)&lt;12,"Tidak valid",IF(LEN(Pengawas!AP340)&gt;14,"Tidak valid","OK"))))))</f>
        <v>-</v>
      </c>
      <c r="AQ340" s="26" t="str">
        <f>IF(Pengawas!AL340&gt;1,"OK",IF(Pengawas!AO340="",IF(Pengawas!AQ340="","-","Kolom AO cek lagi"),IF(Pengawas!AO340=0,IF(Pengawas!AQ340="","OK","Harap dikosongkan"),IF(Pengawas!AQ340="","Harap diisi",IF(LEN(Pengawas!AQ340)&lt;5,"Cek lagi","OK")))))</f>
        <v>-</v>
      </c>
      <c r="AR340" s="26" t="str">
        <f>IF(Pengawas!AL340&gt;1,"OK",IF(Pengawas!AO340="",IF(Pengawas!AR340="","-","Kolom AT cek lagi"),IF(Pengawas!AO340=0,IF(Pengawas!AR340="","OK","Harap dikosongkan"),IF(Pengawas!AR340="","Harap diisi",IF(VALUE(LEFT(Pengawas!AR340,2))&gt;31,"Tanggal tidak valid",IF(VALUE(LEFT(RIGHT(Pengawas!AR340,7),2))&gt;12,"Bulan tidak valid",IF(VALUE(RIGHT(Pengawas!AR340,4))&gt;2016,"Tahun cek lagi",IF(VALUE(RIGHT(Pengawas!AR340,4))&lt;2005,"Tahun cek lagi","OK"))))))))</f>
        <v>-</v>
      </c>
      <c r="AS340" s="25" t="str">
        <f>IF(Pengawas!AP340="",IF(Pengawas!AS340="","-","Harap dikosongkan"),IF(Pengawas!AP340&lt;&gt;"",IF(Pengawas!AS340="","Harap diisi",IF(Pengawas!AS340&gt;1,"Tidak valid","OK"))))</f>
        <v>-</v>
      </c>
      <c r="AT340" s="25" t="str">
        <f>IF(Pengawas!AS340="",IF(Pengawas!AT340="","-","Harap dikosongkan"),IF(Pengawas!AS340&lt;&gt;1,IF(Pengawas!AT340="","OK","Harap dikosongkan"),IF(Pengawas!AS340="",IF(Pengawas!AT340="","-","Harap dikosongkan"),IF(Pengawas!AS340=0,IF(Pengawas!AT340="","OK","Harap dikosongkan"),IF(Pengawas!AT340="","Harap diisi",IF(Pengawas!AT340&gt;2016,"Cek lagi",IF(Pengawas!AT340&lt;2005,"Cek lagi",IF(Pengawas!AM340&gt;Pengawas!AT340,"Cek lagi dengan Kolom AL","OK"))))))))</f>
        <v>-</v>
      </c>
      <c r="AU340" s="25" t="str">
        <f>IF(Pengawas!AS340="",IF(Pengawas!AU340="","-","Harap dikosongkan"),IF(Pengawas!AS340&lt;&gt;1,IF(Pengawas!AU340="","OK","Harap dikosongkan"),IF(Pengawas!AS340="",IF(Pengawas!AU340="","-","Harap dikosongkan"),IF(Pengawas!AS340=0,IF(Pengawas!AU340="","OK","Harap dikosongkan"),IF(Pengawas!AU340="","Harap diisi",IF(Pengawas!AU340&gt;20000000,"Cek lagi",IF(Pengawas!AU340&lt;100000,"Cek lagi","OK")))))))</f>
        <v>-</v>
      </c>
      <c r="AV340" s="25" t="str">
        <f>IF(Pengawas!AV340="","-",IF(Pengawas!AV340&gt;3,"Tidak valid","OK"))</f>
        <v>-</v>
      </c>
      <c r="AW340" s="25" t="str">
        <f>IF(Pengawas!AV340="",IF(Pengawas!AW340="","-","Harap dikosongkan"),IF(Pengawas!AV340=0,IF(Pengawas!AW340="","OK","Harap dikosongkan"),IF(Pengawas!AV340&gt;0,IF(Pengawas!AW340="","Harap diisi",IF(Pengawas!AW340&gt;2015,"Tidak valid","OK")))))</f>
        <v>-</v>
      </c>
      <c r="AX340" s="25" t="str">
        <f>IF(Pengawas!AV340="",IF(Pengawas!AX340="","-","Harap dikosongkan"),IF(Pengawas!AV340=0,IF(Pengawas!AX340="","OK","Harap dikosongkan"),IF(Pengawas!AV340&gt;0,IF(Pengawas!AX340="","Harap diisi",IF(Pengawas!AX340="","-",IF(Pengawas!AX340&gt;1,"Tidak valid","OK"))))))</f>
        <v>-</v>
      </c>
      <c r="AY340" s="25" t="str">
        <f>IF(Pengawas!AY340="","-",IF(Pengawas!AY340&gt;2,"Tidak valid","OK"))</f>
        <v>-</v>
      </c>
      <c r="AZ340" s="25" t="str">
        <f>IF(Pengawas!AY340="",IF(Pengawas!AZ340="","-","Harap dikosongkan"),IF(Pengawas!AY340=0,IF(Pengawas!AZ340="","OK","Harap dikosongkan"),IF(Pengawas!AZ340="","Harap diisi",IF(Pengawas!AZ340&gt;2015,"Cek lagi",IF(Pengawas!AZ340&lt;2000,"Cek lagi","OK")))))</f>
        <v>-</v>
      </c>
      <c r="BA340" s="25" t="str">
        <f>IF(Pengawas!BA340="","-",IF(LEN(Pengawas!BA340)&lt;5,"Cek lagi","OK"))</f>
        <v>-</v>
      </c>
      <c r="BB340" s="25" t="str">
        <f>IF(Pengawas!BB340="","-",IF(LEN(Pengawas!BB340)&lt;4,"Cek lagi","OK"))</f>
        <v>-</v>
      </c>
      <c r="BC340" s="25" t="str">
        <f>IF(Pengawas!BC340="","-",IF(LEN(Pengawas!BC340)&lt;4,"Cek lagi","OK"))</f>
        <v>-</v>
      </c>
      <c r="BD340" s="25" t="str">
        <f>IF(Pengawas!BD340="","-",IF(LEN(Pengawas!BD340)&lt;4,"Cek lagi","OK"))</f>
        <v>-</v>
      </c>
      <c r="BE340" s="25" t="str">
        <f>IF(Pengawas!BE340="","-",IF(LEN(Pengawas!BE340)&lt;4,"Cek lagi","OK"))</f>
        <v>-</v>
      </c>
      <c r="BF340" s="25" t="str">
        <f>IF(Pengawas!BF340="","-",IF(LEN(Pengawas!BF340)&lt;&gt;5,"Tidak valid","OK"))</f>
        <v>-</v>
      </c>
      <c r="BG340" s="25" t="str">
        <f>IF(Pengawas!BG340="","-",IF(LEN(Pengawas!BG340)&lt;9,"Cek lagi",IF(LEN(Pengawas!BG340)&gt;14,"Cek lagi","OK")))</f>
        <v>-</v>
      </c>
    </row>
    <row r="341" spans="1:59" ht="15" customHeight="1" x14ac:dyDescent="0.2">
      <c r="A341" s="25" t="str">
        <f>IF(Pengawas!A341="","-",IF(LEN(Pengawas!A341)&lt;4,"Cek lagi","OK"))</f>
        <v>-</v>
      </c>
      <c r="B341" s="25" t="str">
        <f>IF(Pengawas!B341="","-",IF(LEN(Pengawas!B341)&lt;4,"Cek lagi","OK"))</f>
        <v>-</v>
      </c>
      <c r="C341" s="25" t="str">
        <f>IF(Pengawas!C341="","-",IF(LEN(Pengawas!C341)&lt;&gt;18,"Tidak valid","OK"))</f>
        <v>-</v>
      </c>
      <c r="D341" s="25" t="str">
        <f>IF(Pengawas!D341="","-",IF(LEN(Pengawas!D341)&lt;&gt;16,"Tidak valid","OK"))</f>
        <v>-</v>
      </c>
      <c r="E341" s="25" t="str">
        <f>IF(Pengawas!E341="","-",IF(LEN(Pengawas!E341)&lt;4,"Cek lagi","OK"))</f>
        <v>-</v>
      </c>
      <c r="F341" s="25" t="str">
        <f>IF(Pengawas!F341="","-",IF(LEN(Pengawas!F341)&lt;&gt;16,"Tidak valid","OK"))</f>
        <v>-</v>
      </c>
      <c r="G341" s="25" t="str">
        <f>IF(Pengawas!G341="","-",IF(LEN(Pengawas!G341)&lt;4,"Cek lagi","OK"))</f>
        <v>-</v>
      </c>
      <c r="H341" s="26" t="str">
        <f>IF(Pengawas!H341="","-",IF(VALUE(LEFT(Pengawas!H341,2))&gt;31,"Tanggal tidak valid",IF(VALUE(LEFT(RIGHT(Pengawas!H341,7),2))&gt;12,"Bulan tidak valid",IF(VALUE(RIGHT(Pengawas!H341,4))&gt;1990,"Umur terlalu muda",IF(VALUE(RIGHT(Pengawas!H341,4))&lt;1955,"Umur terlalu tua","OK")))))</f>
        <v>-</v>
      </c>
      <c r="I341" s="25" t="str">
        <f>IF(Pengawas!I341="","-",IF(Pengawas!I341="L","OK",IF(Pengawas!I341="P","OK","Tidak valid")))</f>
        <v>-</v>
      </c>
      <c r="J341" s="25" t="str">
        <f>IF(Pengawas!J341="","-",IF(LEN(Pengawas!J341)&lt;4,"Cek lagi","OK"))</f>
        <v>-</v>
      </c>
      <c r="K341" s="25" t="str">
        <f>IF(Pengawas!K341="","-",IF(Pengawas!K341&gt;5,"Tidak valid",IF(Pengawas!K341&lt;1,"Tidak valid","OK")))</f>
        <v>-</v>
      </c>
      <c r="L341" s="25" t="str">
        <f>IF(Pengawas!L341="","-",IF(VALUE(LEFT(Pengawas!L341,1))&gt;1,"Tidak valid","OK"))</f>
        <v>-</v>
      </c>
      <c r="M341" s="25" t="str">
        <f>IF(Pengawas!M341="","-",IF(VALUE(LEFT(Pengawas!M341,1))&gt;1,"Tidak valid","OK"))</f>
        <v>-</v>
      </c>
      <c r="N341" s="25" t="str">
        <f>IF(Pengawas!N341="","-",IF(VALUE(LEFT(Pengawas!N341,2))&gt;31,"Tanggal tidak valid",IF(VALUE(LEFT(RIGHT(Pengawas!N341,7),2))&gt;12,"Bulan tidak valid",IF(VALUE(RIGHT(Pengawas!N341,4))&gt;2015,"Tahun cek lagi",IF(VALUE(RIGHT(Pengawas!N341,4))&lt;1930,"Tahun cek lagi","OK")))))</f>
        <v>-</v>
      </c>
      <c r="O341" s="26" t="str">
        <f>IF(Pengawas!O341="","-",IF(VALUE(LEFT(Pengawas!O341,2))&gt;31,"Tanggal tidak valid",IF(VALUE(LEFT(RIGHT(Pengawas!O341,7),2))&gt;12,"Bulan tidak valid",IF(VALUE(RIGHT(Pengawas!O341,4))&gt;2015,"Tahun cek lagi",IF(VALUE(RIGHT(Pengawas!O341,4))&lt;1930,"Tahun cek lagi","OK")))))</f>
        <v>-</v>
      </c>
      <c r="P341" s="26" t="str">
        <f>IF(Pengawas!P341="","-",IF(VALUE(LEFT(Pengawas!P341,2))&gt;31,"Tanggal tidak valid",IF(VALUE(LEFT(RIGHT(Pengawas!P341,7),2))&gt;12,"Bulan tidak valid",IF(VALUE(RIGHT(Pengawas!P341,4))&gt;2015,"Tahun cek lagi",IF(VALUE(RIGHT(Pengawas!P341,4))&lt;1930,"Tahun cek lagi","OK")))))</f>
        <v>-</v>
      </c>
      <c r="Q341" s="25" t="str">
        <f>IF(Pengawas!Q341="","-",IF(Pengawas!Q341&gt;3,"Tidak valid",IF(Pengawas!Q341&lt;1,"Tidak valid","OK")))</f>
        <v>-</v>
      </c>
      <c r="R341" s="25" t="str">
        <f>IF(Pengawas!R341="","-",IF(Pengawas!R341&gt;20000000,"Cek lagi",IF(Pengawas!R341&lt;50000,"Cek lagi","OK")))</f>
        <v>-</v>
      </c>
      <c r="S341" s="25" t="str">
        <f>IF(Pengawas!S341="","-",IF(Pengawas!S341&gt;3,"Tidak valid",IF(Pengawas!S341&lt;1,"Tidak valid","OK")))</f>
        <v>-</v>
      </c>
      <c r="T341" s="25" t="str">
        <f>IF(Pengawas!T341="","-",IF(Pengawas!T341&gt;6,"Tidak valid",IF(Pengawas!T341&lt;1,"Tidak valid","OK")))</f>
        <v>-</v>
      </c>
      <c r="U341" s="25" t="str">
        <f>IF(Pengawas!U341="","-",IF(Pengawas!U341&gt;4,"Tidak valid",IF(Pengawas!U341&lt;1,"Tidak valid","OK")))</f>
        <v>-</v>
      </c>
      <c r="V341" s="25" t="str">
        <f>IF(Pengawas!V341="","-",IF(Pengawas!V341&gt;2,"Tidak valid",IF(Pengawas!V341&lt;1,"Tidak valid","OK")))</f>
        <v>-</v>
      </c>
      <c r="W341" s="25" t="str">
        <f>IF(Pengawas!V341="","-",IF(Pengawas!V341=1,IF(Pengawas!W341="","Harap diisi","OK"),IF(Pengawas!V341=2,IF(Pengawas!W341="","Harap diisi","OK"),IF(Pengawas!V342&lt;1,"-",IF(Pengawas!V342&gt;2,"-","OK")))))</f>
        <v>-</v>
      </c>
      <c r="X341" s="25" t="str">
        <f>IF(Pengawas!V341="","-",IF(Pengawas!V341=1,IF(Pengawas!X341="","Harap diisi","OK"),IF(Pengawas!V341=2,IF(Pengawas!X341="","Harap diisi","OK"),IF(Pengawas!V342&lt;1,"-",IF(Pengawas!V342&gt;2,"-","OK")))))</f>
        <v>-</v>
      </c>
      <c r="Y341" s="25" t="str">
        <f>IF(Pengawas!V341="","-",IF(Pengawas!V341=1,IF(Pengawas!Y341="","Harap diisi","OK"),IF(Pengawas!V341=2,IF(Pengawas!Y341="","Harap diisi","OK"),IF(Pengawas!V342&lt;1,"-",IF(Pengawas!V342&gt;2,"-","OK")))))</f>
        <v>-</v>
      </c>
      <c r="Z341" s="25" t="str">
        <f>IF(Pengawas!V341="","-",IF(Pengawas!V341=1,IF(Pengawas!Z341="","Harap diisi","OK"),IF(Pengawas!V341=2,IF(Pengawas!Z341="","Harap diisi","OK"),IF(Pengawas!V342&lt;1,"-",IF(Pengawas!V342&gt;2,"-","OK")))))</f>
        <v>-</v>
      </c>
      <c r="AA341" s="25" t="str">
        <f>IF(Pengawas!V341="","-",IF(Pengawas!V341=1,IF(Pengawas!AA341="","Harap diisi","OK"),IF(Pengawas!V341=2,IF(Pengawas!AA341="","Harap diisi","OK"),IF(Pengawas!V342&lt;1,"-",IF(Pengawas!V342&gt;2,"-","OK")))))</f>
        <v>-</v>
      </c>
      <c r="AB341" s="25" t="str">
        <f>IF(Pengawas!V341="","-",IF(Pengawas!V341=1,IF(Pengawas!AB341="","Harap diisi","OK"),IF(Pengawas!V341=2,IF(Pengawas!AB341="","Harap diisi","OK"),IF(Pengawas!V342&lt;1,"-",IF(Pengawas!V342&gt;2,"-","OK")))))</f>
        <v>-</v>
      </c>
      <c r="AC341" s="25" t="str">
        <f>IF(Pengawas!V341="","-",IF(Pengawas!V341=1,IF(Pengawas!AC341="","Harap diisi","OK"),IF(Pengawas!V341=2,IF(Pengawas!AC341="","Harap diisi","OK"),IF(Pengawas!V342&lt;1,"-",IF(Pengawas!V342&gt;2,"-","OK")))))</f>
        <v>-</v>
      </c>
      <c r="AD341" s="25" t="str">
        <f>IF(Pengawas!V341="","-",IF(Pengawas!V341=1,IF(Pengawas!AD341="","OK","Harap dikosongkan"),IF(Pengawas!V341=2,IF(Pengawas!AD341="","Harap diisi","OK"),IF(Pengawas!V342&lt;1,"-",IF(Pengawas!V342&gt;2,"-","OK")))))</f>
        <v>-</v>
      </c>
      <c r="AE341" s="25" t="str">
        <f>IF(Pengawas!V341="","-",IF(Pengawas!V341=1,IF(Pengawas!AE341="","OK","Harap dikosongkan"),IF(Pengawas!V341=2,IF(Pengawas!AE341="","Harap diisi","OK"),IF(Pengawas!V342&lt;1,"-",IF(Pengawas!V342&gt;2,"-","OK")))))</f>
        <v>-</v>
      </c>
      <c r="AF341" s="25" t="str">
        <f>IF(Pengawas!V341="","-",IF(Pengawas!V341=1,IF(Pengawas!AF341="","OK","Harap dikosongkan"),IF(Pengawas!V341=2,IF(Pengawas!AF341="","Harap diisi","OK"),IF(Pengawas!V342&lt;1,"-",IF(Pengawas!V342&gt;2,"-","OK")))))</f>
        <v>-</v>
      </c>
      <c r="AG341" s="25" t="str">
        <f>IF(Pengawas!V341="","-",IF(Pengawas!V341=1,IF(Pengawas!AG341="","OK","Harap dikosongkan"),IF(Pengawas!V341=2,IF(Pengawas!AG341="","Harap diisi","OK"),IF(Pengawas!V342&lt;1,"-",IF(Pengawas!V342&gt;2,"-","OK")))))</f>
        <v>-</v>
      </c>
      <c r="AH341" s="25" t="str">
        <f>IF(Pengawas!V341="","-",IF(Pengawas!V341=1,IF(Pengawas!AH341="","OK","Harap dikosongkan"),IF(Pengawas!V341=2,IF(Pengawas!AH341="","Harap diisi","OK"),IF(Pengawas!V342&lt;1,"-",IF(Pengawas!V342&gt;2,"-","OK")))))</f>
        <v>-</v>
      </c>
      <c r="AI341" s="25" t="str">
        <f>IF(Pengawas!V341="","-",IF(Pengawas!V341=1,IF(Pengawas!AI341="","OK","Harap dikosongkan"),IF(Pengawas!V341=2,IF(Pengawas!AI341="","Harap diisi","OK"),IF(Pengawas!V342&lt;1,"-",IF(Pengawas!V342&gt;2,"-","OK")))))</f>
        <v>-</v>
      </c>
      <c r="AJ341" s="25" t="str">
        <f>IF(Pengawas!V341="","-",IF(Pengawas!V341=1,IF(Pengawas!AJ341="","OK","Harap dikosongkan"),IF(Pengawas!V341=2,IF(Pengawas!AJ341="","Harap diisi","OK"),IF(Pengawas!V342&lt;1,"-",IF(Pengawas!V342&gt;2,"-","OK")))))</f>
        <v>-</v>
      </c>
      <c r="AK341" s="25" t="str">
        <f>IF(Pengawas!V341="","-",IF(Pengawas!V341=1,IF(Pengawas!AK341="","OK","Harap dikosongkan"),IF(Pengawas!V341=2,IF(Pengawas!AK341="","Harap diisi","OK"),IF(Pengawas!V342&lt;1,"-",IF(Pengawas!V342&gt;2,"-","OK")))))</f>
        <v>-</v>
      </c>
      <c r="AL341" s="25" t="str">
        <f>IF(Pengawas!AL341="","-",IF(Pengawas!AL341&gt;3,"Tidak valid",IF(Pengawas!AL341&lt;1,"Tidak valid","OK")))</f>
        <v>-</v>
      </c>
      <c r="AM341" s="25" t="str">
        <f>IF(Pengawas!AL341="",IF(Pengawas!AM341="","-","Harap dikosongkan"),IF(Pengawas!AL341&lt;&gt;1,IF(Pengawas!AM341="","OK","Harap dikosongkan"),IF(Pengawas!AM341="","Harap diisi",IF(Pengawas!AM341&gt;2015,"Cek lagi",IF(Pengawas!AM341&lt;2005,"Cek lagi","OK")))))</f>
        <v>-</v>
      </c>
      <c r="AN341" s="25" t="str">
        <f>IF(Pengawas!AL341="",IF(Pengawas!AN341="","-","Harap dikosongkan"),IF(Pengawas!AL341&lt;&gt;1,IF(Pengawas!AN341="","OK","Harap dikosongkan"),IF(Pengawas!AN341="","Harap diisi",IF(VALUE(Pengawas!AN341)&gt;33,"Tidak valid",IF(VALUE(Pengawas!AN341)&lt;1,"Tidak valid","OK")))))</f>
        <v>-</v>
      </c>
      <c r="AO341" s="25" t="str">
        <f>IF(Pengawas!AL341="",IF(Pengawas!AO341="","-","Harap dikosongkan"),IF(Pengawas!AL341&lt;&gt;1,IF(Pengawas!AO341="","OK","Harap dikosongkan"),IF(Pengawas!AO341="","Harap diisi",IF(Pengawas!AO341&gt;1,"Tidak valid","OK"))))</f>
        <v>-</v>
      </c>
      <c r="AP341" s="25" t="str">
        <f>IF(Pengawas!AL341&gt;1,"OK",IF(Pengawas!AO341="",IF(Pengawas!AP341="","-","Kolom AO cek lagi"),IF(Pengawas!AO341=0,IF(Pengawas!AP341="","OK","Harap dikosongkan"),IF(Pengawas!AP341="","Harap diisi",IF(LEN(Pengawas!AP341)&lt;12,"Tidak valid",IF(LEN(Pengawas!AP341)&gt;14,"Tidak valid","OK"))))))</f>
        <v>-</v>
      </c>
      <c r="AQ341" s="26" t="str">
        <f>IF(Pengawas!AL341&gt;1,"OK",IF(Pengawas!AO341="",IF(Pengawas!AQ341="","-","Kolom AO cek lagi"),IF(Pengawas!AO341=0,IF(Pengawas!AQ341="","OK","Harap dikosongkan"),IF(Pengawas!AQ341="","Harap diisi",IF(LEN(Pengawas!AQ341)&lt;5,"Cek lagi","OK")))))</f>
        <v>-</v>
      </c>
      <c r="AR341" s="26" t="str">
        <f>IF(Pengawas!AL341&gt;1,"OK",IF(Pengawas!AO341="",IF(Pengawas!AR341="","-","Kolom AT cek lagi"),IF(Pengawas!AO341=0,IF(Pengawas!AR341="","OK","Harap dikosongkan"),IF(Pengawas!AR341="","Harap diisi",IF(VALUE(LEFT(Pengawas!AR341,2))&gt;31,"Tanggal tidak valid",IF(VALUE(LEFT(RIGHT(Pengawas!AR341,7),2))&gt;12,"Bulan tidak valid",IF(VALUE(RIGHT(Pengawas!AR341,4))&gt;2016,"Tahun cek lagi",IF(VALUE(RIGHT(Pengawas!AR341,4))&lt;2005,"Tahun cek lagi","OK"))))))))</f>
        <v>-</v>
      </c>
      <c r="AS341" s="25" t="str">
        <f>IF(Pengawas!AP341="",IF(Pengawas!AS341="","-","Harap dikosongkan"),IF(Pengawas!AP341&lt;&gt;"",IF(Pengawas!AS341="","Harap diisi",IF(Pengawas!AS341&gt;1,"Tidak valid","OK"))))</f>
        <v>-</v>
      </c>
      <c r="AT341" s="25" t="str">
        <f>IF(Pengawas!AS341="",IF(Pengawas!AT341="","-","Harap dikosongkan"),IF(Pengawas!AS341&lt;&gt;1,IF(Pengawas!AT341="","OK","Harap dikosongkan"),IF(Pengawas!AS341="",IF(Pengawas!AT341="","-","Harap dikosongkan"),IF(Pengawas!AS341=0,IF(Pengawas!AT341="","OK","Harap dikosongkan"),IF(Pengawas!AT341="","Harap diisi",IF(Pengawas!AT341&gt;2016,"Cek lagi",IF(Pengawas!AT341&lt;2005,"Cek lagi",IF(Pengawas!AM341&gt;Pengawas!AT341,"Cek lagi dengan Kolom AL","OK"))))))))</f>
        <v>-</v>
      </c>
      <c r="AU341" s="25" t="str">
        <f>IF(Pengawas!AS341="",IF(Pengawas!AU341="","-","Harap dikosongkan"),IF(Pengawas!AS341&lt;&gt;1,IF(Pengawas!AU341="","OK","Harap dikosongkan"),IF(Pengawas!AS341="",IF(Pengawas!AU341="","-","Harap dikosongkan"),IF(Pengawas!AS341=0,IF(Pengawas!AU341="","OK","Harap dikosongkan"),IF(Pengawas!AU341="","Harap diisi",IF(Pengawas!AU341&gt;20000000,"Cek lagi",IF(Pengawas!AU341&lt;100000,"Cek lagi","OK")))))))</f>
        <v>-</v>
      </c>
      <c r="AV341" s="25" t="str">
        <f>IF(Pengawas!AV341="","-",IF(Pengawas!AV341&gt;3,"Tidak valid","OK"))</f>
        <v>-</v>
      </c>
      <c r="AW341" s="25" t="str">
        <f>IF(Pengawas!AV341="",IF(Pengawas!AW341="","-","Harap dikosongkan"),IF(Pengawas!AV341=0,IF(Pengawas!AW341="","OK","Harap dikosongkan"),IF(Pengawas!AV341&gt;0,IF(Pengawas!AW341="","Harap diisi",IF(Pengawas!AW341&gt;2015,"Tidak valid","OK")))))</f>
        <v>-</v>
      </c>
      <c r="AX341" s="25" t="str">
        <f>IF(Pengawas!AV341="",IF(Pengawas!AX341="","-","Harap dikosongkan"),IF(Pengawas!AV341=0,IF(Pengawas!AX341="","OK","Harap dikosongkan"),IF(Pengawas!AV341&gt;0,IF(Pengawas!AX341="","Harap diisi",IF(Pengawas!AX341="","-",IF(Pengawas!AX341&gt;1,"Tidak valid","OK"))))))</f>
        <v>-</v>
      </c>
      <c r="AY341" s="25" t="str">
        <f>IF(Pengawas!AY341="","-",IF(Pengawas!AY341&gt;2,"Tidak valid","OK"))</f>
        <v>-</v>
      </c>
      <c r="AZ341" s="25" t="str">
        <f>IF(Pengawas!AY341="",IF(Pengawas!AZ341="","-","Harap dikosongkan"),IF(Pengawas!AY341=0,IF(Pengawas!AZ341="","OK","Harap dikosongkan"),IF(Pengawas!AZ341="","Harap diisi",IF(Pengawas!AZ341&gt;2015,"Cek lagi",IF(Pengawas!AZ341&lt;2000,"Cek lagi","OK")))))</f>
        <v>-</v>
      </c>
      <c r="BA341" s="25" t="str">
        <f>IF(Pengawas!BA341="","-",IF(LEN(Pengawas!BA341)&lt;5,"Cek lagi","OK"))</f>
        <v>-</v>
      </c>
      <c r="BB341" s="25" t="str">
        <f>IF(Pengawas!BB341="","-",IF(LEN(Pengawas!BB341)&lt;4,"Cek lagi","OK"))</f>
        <v>-</v>
      </c>
      <c r="BC341" s="25" t="str">
        <f>IF(Pengawas!BC341="","-",IF(LEN(Pengawas!BC341)&lt;4,"Cek lagi","OK"))</f>
        <v>-</v>
      </c>
      <c r="BD341" s="25" t="str">
        <f>IF(Pengawas!BD341="","-",IF(LEN(Pengawas!BD341)&lt;4,"Cek lagi","OK"))</f>
        <v>-</v>
      </c>
      <c r="BE341" s="25" t="str">
        <f>IF(Pengawas!BE341="","-",IF(LEN(Pengawas!BE341)&lt;4,"Cek lagi","OK"))</f>
        <v>-</v>
      </c>
      <c r="BF341" s="25" t="str">
        <f>IF(Pengawas!BF341="","-",IF(LEN(Pengawas!BF341)&lt;&gt;5,"Tidak valid","OK"))</f>
        <v>-</v>
      </c>
      <c r="BG341" s="25" t="str">
        <f>IF(Pengawas!BG341="","-",IF(LEN(Pengawas!BG341)&lt;9,"Cek lagi",IF(LEN(Pengawas!BG341)&gt;14,"Cek lagi","OK")))</f>
        <v>-</v>
      </c>
    </row>
    <row r="342" spans="1:59" ht="15" customHeight="1" x14ac:dyDescent="0.2">
      <c r="A342" s="25" t="str">
        <f>IF(Pengawas!A342="","-",IF(LEN(Pengawas!A342)&lt;4,"Cek lagi","OK"))</f>
        <v>-</v>
      </c>
      <c r="B342" s="25" t="str">
        <f>IF(Pengawas!B342="","-",IF(LEN(Pengawas!B342)&lt;4,"Cek lagi","OK"))</f>
        <v>-</v>
      </c>
      <c r="C342" s="25" t="str">
        <f>IF(Pengawas!C342="","-",IF(LEN(Pengawas!C342)&lt;&gt;18,"Tidak valid","OK"))</f>
        <v>-</v>
      </c>
      <c r="D342" s="25" t="str">
        <f>IF(Pengawas!D342="","-",IF(LEN(Pengawas!D342)&lt;&gt;16,"Tidak valid","OK"))</f>
        <v>-</v>
      </c>
      <c r="E342" s="25" t="str">
        <f>IF(Pengawas!E342="","-",IF(LEN(Pengawas!E342)&lt;4,"Cek lagi","OK"))</f>
        <v>-</v>
      </c>
      <c r="F342" s="25" t="str">
        <f>IF(Pengawas!F342="","-",IF(LEN(Pengawas!F342)&lt;&gt;16,"Tidak valid","OK"))</f>
        <v>-</v>
      </c>
      <c r="G342" s="25" t="str">
        <f>IF(Pengawas!G342="","-",IF(LEN(Pengawas!G342)&lt;4,"Cek lagi","OK"))</f>
        <v>-</v>
      </c>
      <c r="H342" s="26" t="str">
        <f>IF(Pengawas!H342="","-",IF(VALUE(LEFT(Pengawas!H342,2))&gt;31,"Tanggal tidak valid",IF(VALUE(LEFT(RIGHT(Pengawas!H342,7),2))&gt;12,"Bulan tidak valid",IF(VALUE(RIGHT(Pengawas!H342,4))&gt;1990,"Umur terlalu muda",IF(VALUE(RIGHT(Pengawas!H342,4))&lt;1955,"Umur terlalu tua","OK")))))</f>
        <v>-</v>
      </c>
      <c r="I342" s="25" t="str">
        <f>IF(Pengawas!I342="","-",IF(Pengawas!I342="L","OK",IF(Pengawas!I342="P","OK","Tidak valid")))</f>
        <v>-</v>
      </c>
      <c r="J342" s="25" t="str">
        <f>IF(Pengawas!J342="","-",IF(LEN(Pengawas!J342)&lt;4,"Cek lagi","OK"))</f>
        <v>-</v>
      </c>
      <c r="K342" s="25" t="str">
        <f>IF(Pengawas!K342="","-",IF(Pengawas!K342&gt;5,"Tidak valid",IF(Pengawas!K342&lt;1,"Tidak valid","OK")))</f>
        <v>-</v>
      </c>
      <c r="L342" s="25" t="str">
        <f>IF(Pengawas!L342="","-",IF(VALUE(LEFT(Pengawas!L342,1))&gt;1,"Tidak valid","OK"))</f>
        <v>-</v>
      </c>
      <c r="M342" s="25" t="str">
        <f>IF(Pengawas!M342="","-",IF(VALUE(LEFT(Pengawas!M342,1))&gt;1,"Tidak valid","OK"))</f>
        <v>-</v>
      </c>
      <c r="N342" s="25" t="str">
        <f>IF(Pengawas!N342="","-",IF(VALUE(LEFT(Pengawas!N342,2))&gt;31,"Tanggal tidak valid",IF(VALUE(LEFT(RIGHT(Pengawas!N342,7),2))&gt;12,"Bulan tidak valid",IF(VALUE(RIGHT(Pengawas!N342,4))&gt;2015,"Tahun cek lagi",IF(VALUE(RIGHT(Pengawas!N342,4))&lt;1930,"Tahun cek lagi","OK")))))</f>
        <v>-</v>
      </c>
      <c r="O342" s="26" t="str">
        <f>IF(Pengawas!O342="","-",IF(VALUE(LEFT(Pengawas!O342,2))&gt;31,"Tanggal tidak valid",IF(VALUE(LEFT(RIGHT(Pengawas!O342,7),2))&gt;12,"Bulan tidak valid",IF(VALUE(RIGHT(Pengawas!O342,4))&gt;2015,"Tahun cek lagi",IF(VALUE(RIGHT(Pengawas!O342,4))&lt;1930,"Tahun cek lagi","OK")))))</f>
        <v>-</v>
      </c>
      <c r="P342" s="26" t="str">
        <f>IF(Pengawas!P342="","-",IF(VALUE(LEFT(Pengawas!P342,2))&gt;31,"Tanggal tidak valid",IF(VALUE(LEFT(RIGHT(Pengawas!P342,7),2))&gt;12,"Bulan tidak valid",IF(VALUE(RIGHT(Pengawas!P342,4))&gt;2015,"Tahun cek lagi",IF(VALUE(RIGHT(Pengawas!P342,4))&lt;1930,"Tahun cek lagi","OK")))))</f>
        <v>-</v>
      </c>
      <c r="Q342" s="25" t="str">
        <f>IF(Pengawas!Q342="","-",IF(Pengawas!Q342&gt;3,"Tidak valid",IF(Pengawas!Q342&lt;1,"Tidak valid","OK")))</f>
        <v>-</v>
      </c>
      <c r="R342" s="25" t="str">
        <f>IF(Pengawas!R342="","-",IF(Pengawas!R342&gt;20000000,"Cek lagi",IF(Pengawas!R342&lt;50000,"Cek lagi","OK")))</f>
        <v>-</v>
      </c>
      <c r="S342" s="25" t="str">
        <f>IF(Pengawas!S342="","-",IF(Pengawas!S342&gt;3,"Tidak valid",IF(Pengawas!S342&lt;1,"Tidak valid","OK")))</f>
        <v>-</v>
      </c>
      <c r="T342" s="25" t="str">
        <f>IF(Pengawas!T342="","-",IF(Pengawas!T342&gt;6,"Tidak valid",IF(Pengawas!T342&lt;1,"Tidak valid","OK")))</f>
        <v>-</v>
      </c>
      <c r="U342" s="25" t="str">
        <f>IF(Pengawas!U342="","-",IF(Pengawas!U342&gt;4,"Tidak valid",IF(Pengawas!U342&lt;1,"Tidak valid","OK")))</f>
        <v>-</v>
      </c>
      <c r="V342" s="25" t="str">
        <f>IF(Pengawas!V342="","-",IF(Pengawas!V342&gt;2,"Tidak valid",IF(Pengawas!V342&lt;1,"Tidak valid","OK")))</f>
        <v>-</v>
      </c>
      <c r="W342" s="25" t="str">
        <f>IF(Pengawas!V342="","-",IF(Pengawas!V342=1,IF(Pengawas!W342="","Harap diisi","OK"),IF(Pengawas!V342=2,IF(Pengawas!W342="","Harap diisi","OK"),IF(Pengawas!V343&lt;1,"-",IF(Pengawas!V343&gt;2,"-","OK")))))</f>
        <v>-</v>
      </c>
      <c r="X342" s="25" t="str">
        <f>IF(Pengawas!V342="","-",IF(Pengawas!V342=1,IF(Pengawas!X342="","Harap diisi","OK"),IF(Pengawas!V342=2,IF(Pengawas!X342="","Harap diisi","OK"),IF(Pengawas!V343&lt;1,"-",IF(Pengawas!V343&gt;2,"-","OK")))))</f>
        <v>-</v>
      </c>
      <c r="Y342" s="25" t="str">
        <f>IF(Pengawas!V342="","-",IF(Pengawas!V342=1,IF(Pengawas!Y342="","Harap diisi","OK"),IF(Pengawas!V342=2,IF(Pengawas!Y342="","Harap diisi","OK"),IF(Pengawas!V343&lt;1,"-",IF(Pengawas!V343&gt;2,"-","OK")))))</f>
        <v>-</v>
      </c>
      <c r="Z342" s="25" t="str">
        <f>IF(Pengawas!V342="","-",IF(Pengawas!V342=1,IF(Pengawas!Z342="","Harap diisi","OK"),IF(Pengawas!V342=2,IF(Pengawas!Z342="","Harap diisi","OK"),IF(Pengawas!V343&lt;1,"-",IF(Pengawas!V343&gt;2,"-","OK")))))</f>
        <v>-</v>
      </c>
      <c r="AA342" s="25" t="str">
        <f>IF(Pengawas!V342="","-",IF(Pengawas!V342=1,IF(Pengawas!AA342="","Harap diisi","OK"),IF(Pengawas!V342=2,IF(Pengawas!AA342="","Harap diisi","OK"),IF(Pengawas!V343&lt;1,"-",IF(Pengawas!V343&gt;2,"-","OK")))))</f>
        <v>-</v>
      </c>
      <c r="AB342" s="25" t="str">
        <f>IF(Pengawas!V342="","-",IF(Pengawas!V342=1,IF(Pengawas!AB342="","Harap diisi","OK"),IF(Pengawas!V342=2,IF(Pengawas!AB342="","Harap diisi","OK"),IF(Pengawas!V343&lt;1,"-",IF(Pengawas!V343&gt;2,"-","OK")))))</f>
        <v>-</v>
      </c>
      <c r="AC342" s="25" t="str">
        <f>IF(Pengawas!V342="","-",IF(Pengawas!V342=1,IF(Pengawas!AC342="","Harap diisi","OK"),IF(Pengawas!V342=2,IF(Pengawas!AC342="","Harap diisi","OK"),IF(Pengawas!V343&lt;1,"-",IF(Pengawas!V343&gt;2,"-","OK")))))</f>
        <v>-</v>
      </c>
      <c r="AD342" s="25" t="str">
        <f>IF(Pengawas!V342="","-",IF(Pengawas!V342=1,IF(Pengawas!AD342="","OK","Harap dikosongkan"),IF(Pengawas!V342=2,IF(Pengawas!AD342="","Harap diisi","OK"),IF(Pengawas!V343&lt;1,"-",IF(Pengawas!V343&gt;2,"-","OK")))))</f>
        <v>-</v>
      </c>
      <c r="AE342" s="25" t="str">
        <f>IF(Pengawas!V342="","-",IF(Pengawas!V342=1,IF(Pengawas!AE342="","OK","Harap dikosongkan"),IF(Pengawas!V342=2,IF(Pengawas!AE342="","Harap diisi","OK"),IF(Pengawas!V343&lt;1,"-",IF(Pengawas!V343&gt;2,"-","OK")))))</f>
        <v>-</v>
      </c>
      <c r="AF342" s="25" t="str">
        <f>IF(Pengawas!V342="","-",IF(Pengawas!V342=1,IF(Pengawas!AF342="","OK","Harap dikosongkan"),IF(Pengawas!V342=2,IF(Pengawas!AF342="","Harap diisi","OK"),IF(Pengawas!V343&lt;1,"-",IF(Pengawas!V343&gt;2,"-","OK")))))</f>
        <v>-</v>
      </c>
      <c r="AG342" s="25" t="str">
        <f>IF(Pengawas!V342="","-",IF(Pengawas!V342=1,IF(Pengawas!AG342="","OK","Harap dikosongkan"),IF(Pengawas!V342=2,IF(Pengawas!AG342="","Harap diisi","OK"),IF(Pengawas!V343&lt;1,"-",IF(Pengawas!V343&gt;2,"-","OK")))))</f>
        <v>-</v>
      </c>
      <c r="AH342" s="25" t="str">
        <f>IF(Pengawas!V342="","-",IF(Pengawas!V342=1,IF(Pengawas!AH342="","OK","Harap dikosongkan"),IF(Pengawas!V342=2,IF(Pengawas!AH342="","Harap diisi","OK"),IF(Pengawas!V343&lt;1,"-",IF(Pengawas!V343&gt;2,"-","OK")))))</f>
        <v>-</v>
      </c>
      <c r="AI342" s="25" t="str">
        <f>IF(Pengawas!V342="","-",IF(Pengawas!V342=1,IF(Pengawas!AI342="","OK","Harap dikosongkan"),IF(Pengawas!V342=2,IF(Pengawas!AI342="","Harap diisi","OK"),IF(Pengawas!V343&lt;1,"-",IF(Pengawas!V343&gt;2,"-","OK")))))</f>
        <v>-</v>
      </c>
      <c r="AJ342" s="25" t="str">
        <f>IF(Pengawas!V342="","-",IF(Pengawas!V342=1,IF(Pengawas!AJ342="","OK","Harap dikosongkan"),IF(Pengawas!V342=2,IF(Pengawas!AJ342="","Harap diisi","OK"),IF(Pengawas!V343&lt;1,"-",IF(Pengawas!V343&gt;2,"-","OK")))))</f>
        <v>-</v>
      </c>
      <c r="AK342" s="25" t="str">
        <f>IF(Pengawas!V342="","-",IF(Pengawas!V342=1,IF(Pengawas!AK342="","OK","Harap dikosongkan"),IF(Pengawas!V342=2,IF(Pengawas!AK342="","Harap diisi","OK"),IF(Pengawas!V343&lt;1,"-",IF(Pengawas!V343&gt;2,"-","OK")))))</f>
        <v>-</v>
      </c>
      <c r="AL342" s="25" t="str">
        <f>IF(Pengawas!AL342="","-",IF(Pengawas!AL342&gt;3,"Tidak valid",IF(Pengawas!AL342&lt;1,"Tidak valid","OK")))</f>
        <v>-</v>
      </c>
      <c r="AM342" s="25" t="str">
        <f>IF(Pengawas!AL342="",IF(Pengawas!AM342="","-","Harap dikosongkan"),IF(Pengawas!AL342&lt;&gt;1,IF(Pengawas!AM342="","OK","Harap dikosongkan"),IF(Pengawas!AM342="","Harap diisi",IF(Pengawas!AM342&gt;2015,"Cek lagi",IF(Pengawas!AM342&lt;2005,"Cek lagi","OK")))))</f>
        <v>-</v>
      </c>
      <c r="AN342" s="25" t="str">
        <f>IF(Pengawas!AL342="",IF(Pengawas!AN342="","-","Harap dikosongkan"),IF(Pengawas!AL342&lt;&gt;1,IF(Pengawas!AN342="","OK","Harap dikosongkan"),IF(Pengawas!AN342="","Harap diisi",IF(VALUE(Pengawas!AN342)&gt;33,"Tidak valid",IF(VALUE(Pengawas!AN342)&lt;1,"Tidak valid","OK")))))</f>
        <v>-</v>
      </c>
      <c r="AO342" s="25" t="str">
        <f>IF(Pengawas!AL342="",IF(Pengawas!AO342="","-","Harap dikosongkan"),IF(Pengawas!AL342&lt;&gt;1,IF(Pengawas!AO342="","OK","Harap dikosongkan"),IF(Pengawas!AO342="","Harap diisi",IF(Pengawas!AO342&gt;1,"Tidak valid","OK"))))</f>
        <v>-</v>
      </c>
      <c r="AP342" s="25" t="str">
        <f>IF(Pengawas!AL342&gt;1,"OK",IF(Pengawas!AO342="",IF(Pengawas!AP342="","-","Kolom AO cek lagi"),IF(Pengawas!AO342=0,IF(Pengawas!AP342="","OK","Harap dikosongkan"),IF(Pengawas!AP342="","Harap diisi",IF(LEN(Pengawas!AP342)&lt;12,"Tidak valid",IF(LEN(Pengawas!AP342)&gt;14,"Tidak valid","OK"))))))</f>
        <v>-</v>
      </c>
      <c r="AQ342" s="26" t="str">
        <f>IF(Pengawas!AL342&gt;1,"OK",IF(Pengawas!AO342="",IF(Pengawas!AQ342="","-","Kolom AO cek lagi"),IF(Pengawas!AO342=0,IF(Pengawas!AQ342="","OK","Harap dikosongkan"),IF(Pengawas!AQ342="","Harap diisi",IF(LEN(Pengawas!AQ342)&lt;5,"Cek lagi","OK")))))</f>
        <v>-</v>
      </c>
      <c r="AR342" s="26" t="str">
        <f>IF(Pengawas!AL342&gt;1,"OK",IF(Pengawas!AO342="",IF(Pengawas!AR342="","-","Kolom AT cek lagi"),IF(Pengawas!AO342=0,IF(Pengawas!AR342="","OK","Harap dikosongkan"),IF(Pengawas!AR342="","Harap diisi",IF(VALUE(LEFT(Pengawas!AR342,2))&gt;31,"Tanggal tidak valid",IF(VALUE(LEFT(RIGHT(Pengawas!AR342,7),2))&gt;12,"Bulan tidak valid",IF(VALUE(RIGHT(Pengawas!AR342,4))&gt;2016,"Tahun cek lagi",IF(VALUE(RIGHT(Pengawas!AR342,4))&lt;2005,"Tahun cek lagi","OK"))))))))</f>
        <v>-</v>
      </c>
      <c r="AS342" s="25" t="str">
        <f>IF(Pengawas!AP342="",IF(Pengawas!AS342="","-","Harap dikosongkan"),IF(Pengawas!AP342&lt;&gt;"",IF(Pengawas!AS342="","Harap diisi",IF(Pengawas!AS342&gt;1,"Tidak valid","OK"))))</f>
        <v>-</v>
      </c>
      <c r="AT342" s="25" t="str">
        <f>IF(Pengawas!AS342="",IF(Pengawas!AT342="","-","Harap dikosongkan"),IF(Pengawas!AS342&lt;&gt;1,IF(Pengawas!AT342="","OK","Harap dikosongkan"),IF(Pengawas!AS342="",IF(Pengawas!AT342="","-","Harap dikosongkan"),IF(Pengawas!AS342=0,IF(Pengawas!AT342="","OK","Harap dikosongkan"),IF(Pengawas!AT342="","Harap diisi",IF(Pengawas!AT342&gt;2016,"Cek lagi",IF(Pengawas!AT342&lt;2005,"Cek lagi",IF(Pengawas!AM342&gt;Pengawas!AT342,"Cek lagi dengan Kolom AL","OK"))))))))</f>
        <v>-</v>
      </c>
      <c r="AU342" s="25" t="str">
        <f>IF(Pengawas!AS342="",IF(Pengawas!AU342="","-","Harap dikosongkan"),IF(Pengawas!AS342&lt;&gt;1,IF(Pengawas!AU342="","OK","Harap dikosongkan"),IF(Pengawas!AS342="",IF(Pengawas!AU342="","-","Harap dikosongkan"),IF(Pengawas!AS342=0,IF(Pengawas!AU342="","OK","Harap dikosongkan"),IF(Pengawas!AU342="","Harap diisi",IF(Pengawas!AU342&gt;20000000,"Cek lagi",IF(Pengawas!AU342&lt;100000,"Cek lagi","OK")))))))</f>
        <v>-</v>
      </c>
      <c r="AV342" s="25" t="str">
        <f>IF(Pengawas!AV342="","-",IF(Pengawas!AV342&gt;3,"Tidak valid","OK"))</f>
        <v>-</v>
      </c>
      <c r="AW342" s="25" t="str">
        <f>IF(Pengawas!AV342="",IF(Pengawas!AW342="","-","Harap dikosongkan"),IF(Pengawas!AV342=0,IF(Pengawas!AW342="","OK","Harap dikosongkan"),IF(Pengawas!AV342&gt;0,IF(Pengawas!AW342="","Harap diisi",IF(Pengawas!AW342&gt;2015,"Tidak valid","OK")))))</f>
        <v>-</v>
      </c>
      <c r="AX342" s="25" t="str">
        <f>IF(Pengawas!AV342="",IF(Pengawas!AX342="","-","Harap dikosongkan"),IF(Pengawas!AV342=0,IF(Pengawas!AX342="","OK","Harap dikosongkan"),IF(Pengawas!AV342&gt;0,IF(Pengawas!AX342="","Harap diisi",IF(Pengawas!AX342="","-",IF(Pengawas!AX342&gt;1,"Tidak valid","OK"))))))</f>
        <v>-</v>
      </c>
      <c r="AY342" s="25" t="str">
        <f>IF(Pengawas!AY342="","-",IF(Pengawas!AY342&gt;2,"Tidak valid","OK"))</f>
        <v>-</v>
      </c>
      <c r="AZ342" s="25" t="str">
        <f>IF(Pengawas!AY342="",IF(Pengawas!AZ342="","-","Harap dikosongkan"),IF(Pengawas!AY342=0,IF(Pengawas!AZ342="","OK","Harap dikosongkan"),IF(Pengawas!AZ342="","Harap diisi",IF(Pengawas!AZ342&gt;2015,"Cek lagi",IF(Pengawas!AZ342&lt;2000,"Cek lagi","OK")))))</f>
        <v>-</v>
      </c>
      <c r="BA342" s="25" t="str">
        <f>IF(Pengawas!BA342="","-",IF(LEN(Pengawas!BA342)&lt;5,"Cek lagi","OK"))</f>
        <v>-</v>
      </c>
      <c r="BB342" s="25" t="str">
        <f>IF(Pengawas!BB342="","-",IF(LEN(Pengawas!BB342)&lt;4,"Cek lagi","OK"))</f>
        <v>-</v>
      </c>
      <c r="BC342" s="25" t="str">
        <f>IF(Pengawas!BC342="","-",IF(LEN(Pengawas!BC342)&lt;4,"Cek lagi","OK"))</f>
        <v>-</v>
      </c>
      <c r="BD342" s="25" t="str">
        <f>IF(Pengawas!BD342="","-",IF(LEN(Pengawas!BD342)&lt;4,"Cek lagi","OK"))</f>
        <v>-</v>
      </c>
      <c r="BE342" s="25" t="str">
        <f>IF(Pengawas!BE342="","-",IF(LEN(Pengawas!BE342)&lt;4,"Cek lagi","OK"))</f>
        <v>-</v>
      </c>
      <c r="BF342" s="25" t="str">
        <f>IF(Pengawas!BF342="","-",IF(LEN(Pengawas!BF342)&lt;&gt;5,"Tidak valid","OK"))</f>
        <v>-</v>
      </c>
      <c r="BG342" s="25" t="str">
        <f>IF(Pengawas!BG342="","-",IF(LEN(Pengawas!BG342)&lt;9,"Cek lagi",IF(LEN(Pengawas!BG342)&gt;14,"Cek lagi","OK")))</f>
        <v>-</v>
      </c>
    </row>
    <row r="343" spans="1:59" ht="15" customHeight="1" x14ac:dyDescent="0.2">
      <c r="A343" s="25" t="str">
        <f>IF(Pengawas!A343="","-",IF(LEN(Pengawas!A343)&lt;4,"Cek lagi","OK"))</f>
        <v>-</v>
      </c>
      <c r="B343" s="25" t="str">
        <f>IF(Pengawas!B343="","-",IF(LEN(Pengawas!B343)&lt;4,"Cek lagi","OK"))</f>
        <v>-</v>
      </c>
      <c r="C343" s="25" t="str">
        <f>IF(Pengawas!C343="","-",IF(LEN(Pengawas!C343)&lt;&gt;18,"Tidak valid","OK"))</f>
        <v>-</v>
      </c>
      <c r="D343" s="25" t="str">
        <f>IF(Pengawas!D343="","-",IF(LEN(Pengawas!D343)&lt;&gt;16,"Tidak valid","OK"))</f>
        <v>-</v>
      </c>
      <c r="E343" s="25" t="str">
        <f>IF(Pengawas!E343="","-",IF(LEN(Pengawas!E343)&lt;4,"Cek lagi","OK"))</f>
        <v>-</v>
      </c>
      <c r="F343" s="25" t="str">
        <f>IF(Pengawas!F343="","-",IF(LEN(Pengawas!F343)&lt;&gt;16,"Tidak valid","OK"))</f>
        <v>-</v>
      </c>
      <c r="G343" s="25" t="str">
        <f>IF(Pengawas!G343="","-",IF(LEN(Pengawas!G343)&lt;4,"Cek lagi","OK"))</f>
        <v>-</v>
      </c>
      <c r="H343" s="26" t="str">
        <f>IF(Pengawas!H343="","-",IF(VALUE(LEFT(Pengawas!H343,2))&gt;31,"Tanggal tidak valid",IF(VALUE(LEFT(RIGHT(Pengawas!H343,7),2))&gt;12,"Bulan tidak valid",IF(VALUE(RIGHT(Pengawas!H343,4))&gt;1990,"Umur terlalu muda",IF(VALUE(RIGHT(Pengawas!H343,4))&lt;1955,"Umur terlalu tua","OK")))))</f>
        <v>-</v>
      </c>
      <c r="I343" s="25" t="str">
        <f>IF(Pengawas!I343="","-",IF(Pengawas!I343="L","OK",IF(Pengawas!I343="P","OK","Tidak valid")))</f>
        <v>-</v>
      </c>
      <c r="J343" s="25" t="str">
        <f>IF(Pengawas!J343="","-",IF(LEN(Pengawas!J343)&lt;4,"Cek lagi","OK"))</f>
        <v>-</v>
      </c>
      <c r="K343" s="25" t="str">
        <f>IF(Pengawas!K343="","-",IF(Pengawas!K343&gt;5,"Tidak valid",IF(Pengawas!K343&lt;1,"Tidak valid","OK")))</f>
        <v>-</v>
      </c>
      <c r="L343" s="25" t="str">
        <f>IF(Pengawas!L343="","-",IF(VALUE(LEFT(Pengawas!L343,1))&gt;1,"Tidak valid","OK"))</f>
        <v>-</v>
      </c>
      <c r="M343" s="25" t="str">
        <f>IF(Pengawas!M343="","-",IF(VALUE(LEFT(Pengawas!M343,1))&gt;1,"Tidak valid","OK"))</f>
        <v>-</v>
      </c>
      <c r="N343" s="25" t="str">
        <f>IF(Pengawas!N343="","-",IF(VALUE(LEFT(Pengawas!N343,2))&gt;31,"Tanggal tidak valid",IF(VALUE(LEFT(RIGHT(Pengawas!N343,7),2))&gt;12,"Bulan tidak valid",IF(VALUE(RIGHT(Pengawas!N343,4))&gt;2015,"Tahun cek lagi",IF(VALUE(RIGHT(Pengawas!N343,4))&lt;1930,"Tahun cek lagi","OK")))))</f>
        <v>-</v>
      </c>
      <c r="O343" s="26" t="str">
        <f>IF(Pengawas!O343="","-",IF(VALUE(LEFT(Pengawas!O343,2))&gt;31,"Tanggal tidak valid",IF(VALUE(LEFT(RIGHT(Pengawas!O343,7),2))&gt;12,"Bulan tidak valid",IF(VALUE(RIGHT(Pengawas!O343,4))&gt;2015,"Tahun cek lagi",IF(VALUE(RIGHT(Pengawas!O343,4))&lt;1930,"Tahun cek lagi","OK")))))</f>
        <v>-</v>
      </c>
      <c r="P343" s="26" t="str">
        <f>IF(Pengawas!P343="","-",IF(VALUE(LEFT(Pengawas!P343,2))&gt;31,"Tanggal tidak valid",IF(VALUE(LEFT(RIGHT(Pengawas!P343,7),2))&gt;12,"Bulan tidak valid",IF(VALUE(RIGHT(Pengawas!P343,4))&gt;2015,"Tahun cek lagi",IF(VALUE(RIGHT(Pengawas!P343,4))&lt;1930,"Tahun cek lagi","OK")))))</f>
        <v>-</v>
      </c>
      <c r="Q343" s="25" t="str">
        <f>IF(Pengawas!Q343="","-",IF(Pengawas!Q343&gt;3,"Tidak valid",IF(Pengawas!Q343&lt;1,"Tidak valid","OK")))</f>
        <v>-</v>
      </c>
      <c r="R343" s="25" t="str">
        <f>IF(Pengawas!R343="","-",IF(Pengawas!R343&gt;20000000,"Cek lagi",IF(Pengawas!R343&lt;50000,"Cek lagi","OK")))</f>
        <v>-</v>
      </c>
      <c r="S343" s="25" t="str">
        <f>IF(Pengawas!S343="","-",IF(Pengawas!S343&gt;3,"Tidak valid",IF(Pengawas!S343&lt;1,"Tidak valid","OK")))</f>
        <v>-</v>
      </c>
      <c r="T343" s="25" t="str">
        <f>IF(Pengawas!T343="","-",IF(Pengawas!T343&gt;6,"Tidak valid",IF(Pengawas!T343&lt;1,"Tidak valid","OK")))</f>
        <v>-</v>
      </c>
      <c r="U343" s="25" t="str">
        <f>IF(Pengawas!U343="","-",IF(Pengawas!U343&gt;4,"Tidak valid",IF(Pengawas!U343&lt;1,"Tidak valid","OK")))</f>
        <v>-</v>
      </c>
      <c r="V343" s="25" t="str">
        <f>IF(Pengawas!V343="","-",IF(Pengawas!V343&gt;2,"Tidak valid",IF(Pengawas!V343&lt;1,"Tidak valid","OK")))</f>
        <v>-</v>
      </c>
      <c r="W343" s="25" t="str">
        <f>IF(Pengawas!V343="","-",IF(Pengawas!V343=1,IF(Pengawas!W343="","Harap diisi","OK"),IF(Pengawas!V343=2,IF(Pengawas!W343="","Harap diisi","OK"),IF(Pengawas!V344&lt;1,"-",IF(Pengawas!V344&gt;2,"-","OK")))))</f>
        <v>-</v>
      </c>
      <c r="X343" s="25" t="str">
        <f>IF(Pengawas!V343="","-",IF(Pengawas!V343=1,IF(Pengawas!X343="","Harap diisi","OK"),IF(Pengawas!V343=2,IF(Pengawas!X343="","Harap diisi","OK"),IF(Pengawas!V344&lt;1,"-",IF(Pengawas!V344&gt;2,"-","OK")))))</f>
        <v>-</v>
      </c>
      <c r="Y343" s="25" t="str">
        <f>IF(Pengawas!V343="","-",IF(Pengawas!V343=1,IF(Pengawas!Y343="","Harap diisi","OK"),IF(Pengawas!V343=2,IF(Pengawas!Y343="","Harap diisi","OK"),IF(Pengawas!V344&lt;1,"-",IF(Pengawas!V344&gt;2,"-","OK")))))</f>
        <v>-</v>
      </c>
      <c r="Z343" s="25" t="str">
        <f>IF(Pengawas!V343="","-",IF(Pengawas!V343=1,IF(Pengawas!Z343="","Harap diisi","OK"),IF(Pengawas!V343=2,IF(Pengawas!Z343="","Harap diisi","OK"),IF(Pengawas!V344&lt;1,"-",IF(Pengawas!V344&gt;2,"-","OK")))))</f>
        <v>-</v>
      </c>
      <c r="AA343" s="25" t="str">
        <f>IF(Pengawas!V343="","-",IF(Pengawas!V343=1,IF(Pengawas!AA343="","Harap diisi","OK"),IF(Pengawas!V343=2,IF(Pengawas!AA343="","Harap diisi","OK"),IF(Pengawas!V344&lt;1,"-",IF(Pengawas!V344&gt;2,"-","OK")))))</f>
        <v>-</v>
      </c>
      <c r="AB343" s="25" t="str">
        <f>IF(Pengawas!V343="","-",IF(Pengawas!V343=1,IF(Pengawas!AB343="","Harap diisi","OK"),IF(Pengawas!V343=2,IF(Pengawas!AB343="","Harap diisi","OK"),IF(Pengawas!V344&lt;1,"-",IF(Pengawas!V344&gt;2,"-","OK")))))</f>
        <v>-</v>
      </c>
      <c r="AC343" s="25" t="str">
        <f>IF(Pengawas!V343="","-",IF(Pengawas!V343=1,IF(Pengawas!AC343="","Harap diisi","OK"),IF(Pengawas!V343=2,IF(Pengawas!AC343="","Harap diisi","OK"),IF(Pengawas!V344&lt;1,"-",IF(Pengawas!V344&gt;2,"-","OK")))))</f>
        <v>-</v>
      </c>
      <c r="AD343" s="25" t="str">
        <f>IF(Pengawas!V343="","-",IF(Pengawas!V343=1,IF(Pengawas!AD343="","OK","Harap dikosongkan"),IF(Pengawas!V343=2,IF(Pengawas!AD343="","Harap diisi","OK"),IF(Pengawas!V344&lt;1,"-",IF(Pengawas!V344&gt;2,"-","OK")))))</f>
        <v>-</v>
      </c>
      <c r="AE343" s="25" t="str">
        <f>IF(Pengawas!V343="","-",IF(Pengawas!V343=1,IF(Pengawas!AE343="","OK","Harap dikosongkan"),IF(Pengawas!V343=2,IF(Pengawas!AE343="","Harap diisi","OK"),IF(Pengawas!V344&lt;1,"-",IF(Pengawas!V344&gt;2,"-","OK")))))</f>
        <v>-</v>
      </c>
      <c r="AF343" s="25" t="str">
        <f>IF(Pengawas!V343="","-",IF(Pengawas!V343=1,IF(Pengawas!AF343="","OK","Harap dikosongkan"),IF(Pengawas!V343=2,IF(Pengawas!AF343="","Harap diisi","OK"),IF(Pengawas!V344&lt;1,"-",IF(Pengawas!V344&gt;2,"-","OK")))))</f>
        <v>-</v>
      </c>
      <c r="AG343" s="25" t="str">
        <f>IF(Pengawas!V343="","-",IF(Pengawas!V343=1,IF(Pengawas!AG343="","OK","Harap dikosongkan"),IF(Pengawas!V343=2,IF(Pengawas!AG343="","Harap diisi","OK"),IF(Pengawas!V344&lt;1,"-",IF(Pengawas!V344&gt;2,"-","OK")))))</f>
        <v>-</v>
      </c>
      <c r="AH343" s="25" t="str">
        <f>IF(Pengawas!V343="","-",IF(Pengawas!V343=1,IF(Pengawas!AH343="","OK","Harap dikosongkan"),IF(Pengawas!V343=2,IF(Pengawas!AH343="","Harap diisi","OK"),IF(Pengawas!V344&lt;1,"-",IF(Pengawas!V344&gt;2,"-","OK")))))</f>
        <v>-</v>
      </c>
      <c r="AI343" s="25" t="str">
        <f>IF(Pengawas!V343="","-",IF(Pengawas!V343=1,IF(Pengawas!AI343="","OK","Harap dikosongkan"),IF(Pengawas!V343=2,IF(Pengawas!AI343="","Harap diisi","OK"),IF(Pengawas!V344&lt;1,"-",IF(Pengawas!V344&gt;2,"-","OK")))))</f>
        <v>-</v>
      </c>
      <c r="AJ343" s="25" t="str">
        <f>IF(Pengawas!V343="","-",IF(Pengawas!V343=1,IF(Pengawas!AJ343="","OK","Harap dikosongkan"),IF(Pengawas!V343=2,IF(Pengawas!AJ343="","Harap diisi","OK"),IF(Pengawas!V344&lt;1,"-",IF(Pengawas!V344&gt;2,"-","OK")))))</f>
        <v>-</v>
      </c>
      <c r="AK343" s="25" t="str">
        <f>IF(Pengawas!V343="","-",IF(Pengawas!V343=1,IF(Pengawas!AK343="","OK","Harap dikosongkan"),IF(Pengawas!V343=2,IF(Pengawas!AK343="","Harap diisi","OK"),IF(Pengawas!V344&lt;1,"-",IF(Pengawas!V344&gt;2,"-","OK")))))</f>
        <v>-</v>
      </c>
      <c r="AL343" s="25" t="str">
        <f>IF(Pengawas!AL343="","-",IF(Pengawas!AL343&gt;3,"Tidak valid",IF(Pengawas!AL343&lt;1,"Tidak valid","OK")))</f>
        <v>-</v>
      </c>
      <c r="AM343" s="25" t="str">
        <f>IF(Pengawas!AL343="",IF(Pengawas!AM343="","-","Harap dikosongkan"),IF(Pengawas!AL343&lt;&gt;1,IF(Pengawas!AM343="","OK","Harap dikosongkan"),IF(Pengawas!AM343="","Harap diisi",IF(Pengawas!AM343&gt;2015,"Cek lagi",IF(Pengawas!AM343&lt;2005,"Cek lagi","OK")))))</f>
        <v>-</v>
      </c>
      <c r="AN343" s="25" t="str">
        <f>IF(Pengawas!AL343="",IF(Pengawas!AN343="","-","Harap dikosongkan"),IF(Pengawas!AL343&lt;&gt;1,IF(Pengawas!AN343="","OK","Harap dikosongkan"),IF(Pengawas!AN343="","Harap diisi",IF(VALUE(Pengawas!AN343)&gt;33,"Tidak valid",IF(VALUE(Pengawas!AN343)&lt;1,"Tidak valid","OK")))))</f>
        <v>-</v>
      </c>
      <c r="AO343" s="25" t="str">
        <f>IF(Pengawas!AL343="",IF(Pengawas!AO343="","-","Harap dikosongkan"),IF(Pengawas!AL343&lt;&gt;1,IF(Pengawas!AO343="","OK","Harap dikosongkan"),IF(Pengawas!AO343="","Harap diisi",IF(Pengawas!AO343&gt;1,"Tidak valid","OK"))))</f>
        <v>-</v>
      </c>
      <c r="AP343" s="25" t="str">
        <f>IF(Pengawas!AL343&gt;1,"OK",IF(Pengawas!AO343="",IF(Pengawas!AP343="","-","Kolom AO cek lagi"),IF(Pengawas!AO343=0,IF(Pengawas!AP343="","OK","Harap dikosongkan"),IF(Pengawas!AP343="","Harap diisi",IF(LEN(Pengawas!AP343)&lt;12,"Tidak valid",IF(LEN(Pengawas!AP343)&gt;14,"Tidak valid","OK"))))))</f>
        <v>-</v>
      </c>
      <c r="AQ343" s="26" t="str">
        <f>IF(Pengawas!AL343&gt;1,"OK",IF(Pengawas!AO343="",IF(Pengawas!AQ343="","-","Kolom AO cek lagi"),IF(Pengawas!AO343=0,IF(Pengawas!AQ343="","OK","Harap dikosongkan"),IF(Pengawas!AQ343="","Harap diisi",IF(LEN(Pengawas!AQ343)&lt;5,"Cek lagi","OK")))))</f>
        <v>-</v>
      </c>
      <c r="AR343" s="26" t="str">
        <f>IF(Pengawas!AL343&gt;1,"OK",IF(Pengawas!AO343="",IF(Pengawas!AR343="","-","Kolom AT cek lagi"),IF(Pengawas!AO343=0,IF(Pengawas!AR343="","OK","Harap dikosongkan"),IF(Pengawas!AR343="","Harap diisi",IF(VALUE(LEFT(Pengawas!AR343,2))&gt;31,"Tanggal tidak valid",IF(VALUE(LEFT(RIGHT(Pengawas!AR343,7),2))&gt;12,"Bulan tidak valid",IF(VALUE(RIGHT(Pengawas!AR343,4))&gt;2016,"Tahun cek lagi",IF(VALUE(RIGHT(Pengawas!AR343,4))&lt;2005,"Tahun cek lagi","OK"))))))))</f>
        <v>-</v>
      </c>
      <c r="AS343" s="25" t="str">
        <f>IF(Pengawas!AP343="",IF(Pengawas!AS343="","-","Harap dikosongkan"),IF(Pengawas!AP343&lt;&gt;"",IF(Pengawas!AS343="","Harap diisi",IF(Pengawas!AS343&gt;1,"Tidak valid","OK"))))</f>
        <v>-</v>
      </c>
      <c r="AT343" s="25" t="str">
        <f>IF(Pengawas!AS343="",IF(Pengawas!AT343="","-","Harap dikosongkan"),IF(Pengawas!AS343&lt;&gt;1,IF(Pengawas!AT343="","OK","Harap dikosongkan"),IF(Pengawas!AS343="",IF(Pengawas!AT343="","-","Harap dikosongkan"),IF(Pengawas!AS343=0,IF(Pengawas!AT343="","OK","Harap dikosongkan"),IF(Pengawas!AT343="","Harap diisi",IF(Pengawas!AT343&gt;2016,"Cek lagi",IF(Pengawas!AT343&lt;2005,"Cek lagi",IF(Pengawas!AM343&gt;Pengawas!AT343,"Cek lagi dengan Kolom AL","OK"))))))))</f>
        <v>-</v>
      </c>
      <c r="AU343" s="25" t="str">
        <f>IF(Pengawas!AS343="",IF(Pengawas!AU343="","-","Harap dikosongkan"),IF(Pengawas!AS343&lt;&gt;1,IF(Pengawas!AU343="","OK","Harap dikosongkan"),IF(Pengawas!AS343="",IF(Pengawas!AU343="","-","Harap dikosongkan"),IF(Pengawas!AS343=0,IF(Pengawas!AU343="","OK","Harap dikosongkan"),IF(Pengawas!AU343="","Harap diisi",IF(Pengawas!AU343&gt;20000000,"Cek lagi",IF(Pengawas!AU343&lt;100000,"Cek lagi","OK")))))))</f>
        <v>-</v>
      </c>
      <c r="AV343" s="25" t="str">
        <f>IF(Pengawas!AV343="","-",IF(Pengawas!AV343&gt;3,"Tidak valid","OK"))</f>
        <v>-</v>
      </c>
      <c r="AW343" s="25" t="str">
        <f>IF(Pengawas!AV343="",IF(Pengawas!AW343="","-","Harap dikosongkan"),IF(Pengawas!AV343=0,IF(Pengawas!AW343="","OK","Harap dikosongkan"),IF(Pengawas!AV343&gt;0,IF(Pengawas!AW343="","Harap diisi",IF(Pengawas!AW343&gt;2015,"Tidak valid","OK")))))</f>
        <v>-</v>
      </c>
      <c r="AX343" s="25" t="str">
        <f>IF(Pengawas!AV343="",IF(Pengawas!AX343="","-","Harap dikosongkan"),IF(Pengawas!AV343=0,IF(Pengawas!AX343="","OK","Harap dikosongkan"),IF(Pengawas!AV343&gt;0,IF(Pengawas!AX343="","Harap diisi",IF(Pengawas!AX343="","-",IF(Pengawas!AX343&gt;1,"Tidak valid","OK"))))))</f>
        <v>-</v>
      </c>
      <c r="AY343" s="25" t="str">
        <f>IF(Pengawas!AY343="","-",IF(Pengawas!AY343&gt;2,"Tidak valid","OK"))</f>
        <v>-</v>
      </c>
      <c r="AZ343" s="25" t="str">
        <f>IF(Pengawas!AY343="",IF(Pengawas!AZ343="","-","Harap dikosongkan"),IF(Pengawas!AY343=0,IF(Pengawas!AZ343="","OK","Harap dikosongkan"),IF(Pengawas!AZ343="","Harap diisi",IF(Pengawas!AZ343&gt;2015,"Cek lagi",IF(Pengawas!AZ343&lt;2000,"Cek lagi","OK")))))</f>
        <v>-</v>
      </c>
      <c r="BA343" s="25" t="str">
        <f>IF(Pengawas!BA343="","-",IF(LEN(Pengawas!BA343)&lt;5,"Cek lagi","OK"))</f>
        <v>-</v>
      </c>
      <c r="BB343" s="25" t="str">
        <f>IF(Pengawas!BB343="","-",IF(LEN(Pengawas!BB343)&lt;4,"Cek lagi","OK"))</f>
        <v>-</v>
      </c>
      <c r="BC343" s="25" t="str">
        <f>IF(Pengawas!BC343="","-",IF(LEN(Pengawas!BC343)&lt;4,"Cek lagi","OK"))</f>
        <v>-</v>
      </c>
      <c r="BD343" s="25" t="str">
        <f>IF(Pengawas!BD343="","-",IF(LEN(Pengawas!BD343)&lt;4,"Cek lagi","OK"))</f>
        <v>-</v>
      </c>
      <c r="BE343" s="25" t="str">
        <f>IF(Pengawas!BE343="","-",IF(LEN(Pengawas!BE343)&lt;4,"Cek lagi","OK"))</f>
        <v>-</v>
      </c>
      <c r="BF343" s="25" t="str">
        <f>IF(Pengawas!BF343="","-",IF(LEN(Pengawas!BF343)&lt;&gt;5,"Tidak valid","OK"))</f>
        <v>-</v>
      </c>
      <c r="BG343" s="25" t="str">
        <f>IF(Pengawas!BG343="","-",IF(LEN(Pengawas!BG343)&lt;9,"Cek lagi",IF(LEN(Pengawas!BG343)&gt;14,"Cek lagi","OK")))</f>
        <v>-</v>
      </c>
    </row>
    <row r="344" spans="1:59" ht="15" customHeight="1" x14ac:dyDescent="0.2">
      <c r="A344" s="25" t="str">
        <f>IF(Pengawas!A344="","-",IF(LEN(Pengawas!A344)&lt;4,"Cek lagi","OK"))</f>
        <v>-</v>
      </c>
      <c r="B344" s="25" t="str">
        <f>IF(Pengawas!B344="","-",IF(LEN(Pengawas!B344)&lt;4,"Cek lagi","OK"))</f>
        <v>-</v>
      </c>
      <c r="C344" s="25" t="str">
        <f>IF(Pengawas!C344="","-",IF(LEN(Pengawas!C344)&lt;&gt;18,"Tidak valid","OK"))</f>
        <v>-</v>
      </c>
      <c r="D344" s="25" t="str">
        <f>IF(Pengawas!D344="","-",IF(LEN(Pengawas!D344)&lt;&gt;16,"Tidak valid","OK"))</f>
        <v>-</v>
      </c>
      <c r="E344" s="25" t="str">
        <f>IF(Pengawas!E344="","-",IF(LEN(Pengawas!E344)&lt;4,"Cek lagi","OK"))</f>
        <v>-</v>
      </c>
      <c r="F344" s="25" t="str">
        <f>IF(Pengawas!F344="","-",IF(LEN(Pengawas!F344)&lt;&gt;16,"Tidak valid","OK"))</f>
        <v>-</v>
      </c>
      <c r="G344" s="25" t="str">
        <f>IF(Pengawas!G344="","-",IF(LEN(Pengawas!G344)&lt;4,"Cek lagi","OK"))</f>
        <v>-</v>
      </c>
      <c r="H344" s="26" t="str">
        <f>IF(Pengawas!H344="","-",IF(VALUE(LEFT(Pengawas!H344,2))&gt;31,"Tanggal tidak valid",IF(VALUE(LEFT(RIGHT(Pengawas!H344,7),2))&gt;12,"Bulan tidak valid",IF(VALUE(RIGHT(Pengawas!H344,4))&gt;1990,"Umur terlalu muda",IF(VALUE(RIGHT(Pengawas!H344,4))&lt;1955,"Umur terlalu tua","OK")))))</f>
        <v>-</v>
      </c>
      <c r="I344" s="25" t="str">
        <f>IF(Pengawas!I344="","-",IF(Pengawas!I344="L","OK",IF(Pengawas!I344="P","OK","Tidak valid")))</f>
        <v>-</v>
      </c>
      <c r="J344" s="25" t="str">
        <f>IF(Pengawas!J344="","-",IF(LEN(Pengawas!J344)&lt;4,"Cek lagi","OK"))</f>
        <v>-</v>
      </c>
      <c r="K344" s="25" t="str">
        <f>IF(Pengawas!K344="","-",IF(Pengawas!K344&gt;5,"Tidak valid",IF(Pengawas!K344&lt;1,"Tidak valid","OK")))</f>
        <v>-</v>
      </c>
      <c r="L344" s="25" t="str">
        <f>IF(Pengawas!L344="","-",IF(VALUE(LEFT(Pengawas!L344,1))&gt;1,"Tidak valid","OK"))</f>
        <v>-</v>
      </c>
      <c r="M344" s="25" t="str">
        <f>IF(Pengawas!M344="","-",IF(VALUE(LEFT(Pengawas!M344,1))&gt;1,"Tidak valid","OK"))</f>
        <v>-</v>
      </c>
      <c r="N344" s="25" t="str">
        <f>IF(Pengawas!N344="","-",IF(VALUE(LEFT(Pengawas!N344,2))&gt;31,"Tanggal tidak valid",IF(VALUE(LEFT(RIGHT(Pengawas!N344,7),2))&gt;12,"Bulan tidak valid",IF(VALUE(RIGHT(Pengawas!N344,4))&gt;2015,"Tahun cek lagi",IF(VALUE(RIGHT(Pengawas!N344,4))&lt;1930,"Tahun cek lagi","OK")))))</f>
        <v>-</v>
      </c>
      <c r="O344" s="26" t="str">
        <f>IF(Pengawas!O344="","-",IF(VALUE(LEFT(Pengawas!O344,2))&gt;31,"Tanggal tidak valid",IF(VALUE(LEFT(RIGHT(Pengawas!O344,7),2))&gt;12,"Bulan tidak valid",IF(VALUE(RIGHT(Pengawas!O344,4))&gt;2015,"Tahun cek lagi",IF(VALUE(RIGHT(Pengawas!O344,4))&lt;1930,"Tahun cek lagi","OK")))))</f>
        <v>-</v>
      </c>
      <c r="P344" s="26" t="str">
        <f>IF(Pengawas!P344="","-",IF(VALUE(LEFT(Pengawas!P344,2))&gt;31,"Tanggal tidak valid",IF(VALUE(LEFT(RIGHT(Pengawas!P344,7),2))&gt;12,"Bulan tidak valid",IF(VALUE(RIGHT(Pengawas!P344,4))&gt;2015,"Tahun cek lagi",IF(VALUE(RIGHT(Pengawas!P344,4))&lt;1930,"Tahun cek lagi","OK")))))</f>
        <v>-</v>
      </c>
      <c r="Q344" s="25" t="str">
        <f>IF(Pengawas!Q344="","-",IF(Pengawas!Q344&gt;3,"Tidak valid",IF(Pengawas!Q344&lt;1,"Tidak valid","OK")))</f>
        <v>-</v>
      </c>
      <c r="R344" s="25" t="str">
        <f>IF(Pengawas!R344="","-",IF(Pengawas!R344&gt;20000000,"Cek lagi",IF(Pengawas!R344&lt;50000,"Cek lagi","OK")))</f>
        <v>-</v>
      </c>
      <c r="S344" s="25" t="str">
        <f>IF(Pengawas!S344="","-",IF(Pengawas!S344&gt;3,"Tidak valid",IF(Pengawas!S344&lt;1,"Tidak valid","OK")))</f>
        <v>-</v>
      </c>
      <c r="T344" s="25" t="str">
        <f>IF(Pengawas!T344="","-",IF(Pengawas!T344&gt;6,"Tidak valid",IF(Pengawas!T344&lt;1,"Tidak valid","OK")))</f>
        <v>-</v>
      </c>
      <c r="U344" s="25" t="str">
        <f>IF(Pengawas!U344="","-",IF(Pengawas!U344&gt;4,"Tidak valid",IF(Pengawas!U344&lt;1,"Tidak valid","OK")))</f>
        <v>-</v>
      </c>
      <c r="V344" s="25" t="str">
        <f>IF(Pengawas!V344="","-",IF(Pengawas!V344&gt;2,"Tidak valid",IF(Pengawas!V344&lt;1,"Tidak valid","OK")))</f>
        <v>-</v>
      </c>
      <c r="W344" s="25" t="str">
        <f>IF(Pengawas!V344="","-",IF(Pengawas!V344=1,IF(Pengawas!W344="","Harap diisi","OK"),IF(Pengawas!V344=2,IF(Pengawas!W344="","Harap diisi","OK"),IF(Pengawas!V345&lt;1,"-",IF(Pengawas!V345&gt;2,"-","OK")))))</f>
        <v>-</v>
      </c>
      <c r="X344" s="25" t="str">
        <f>IF(Pengawas!V344="","-",IF(Pengawas!V344=1,IF(Pengawas!X344="","Harap diisi","OK"),IF(Pengawas!V344=2,IF(Pengawas!X344="","Harap diisi","OK"),IF(Pengawas!V345&lt;1,"-",IF(Pengawas!V345&gt;2,"-","OK")))))</f>
        <v>-</v>
      </c>
      <c r="Y344" s="25" t="str">
        <f>IF(Pengawas!V344="","-",IF(Pengawas!V344=1,IF(Pengawas!Y344="","Harap diisi","OK"),IF(Pengawas!V344=2,IF(Pengawas!Y344="","Harap diisi","OK"),IF(Pengawas!V345&lt;1,"-",IF(Pengawas!V345&gt;2,"-","OK")))))</f>
        <v>-</v>
      </c>
      <c r="Z344" s="25" t="str">
        <f>IF(Pengawas!V344="","-",IF(Pengawas!V344=1,IF(Pengawas!Z344="","Harap diisi","OK"),IF(Pengawas!V344=2,IF(Pengawas!Z344="","Harap diisi","OK"),IF(Pengawas!V345&lt;1,"-",IF(Pengawas!V345&gt;2,"-","OK")))))</f>
        <v>-</v>
      </c>
      <c r="AA344" s="25" t="str">
        <f>IF(Pengawas!V344="","-",IF(Pengawas!V344=1,IF(Pengawas!AA344="","Harap diisi","OK"),IF(Pengawas!V344=2,IF(Pengawas!AA344="","Harap diisi","OK"),IF(Pengawas!V345&lt;1,"-",IF(Pengawas!V345&gt;2,"-","OK")))))</f>
        <v>-</v>
      </c>
      <c r="AB344" s="25" t="str">
        <f>IF(Pengawas!V344="","-",IF(Pengawas!V344=1,IF(Pengawas!AB344="","Harap diisi","OK"),IF(Pengawas!V344=2,IF(Pengawas!AB344="","Harap diisi","OK"),IF(Pengawas!V345&lt;1,"-",IF(Pengawas!V345&gt;2,"-","OK")))))</f>
        <v>-</v>
      </c>
      <c r="AC344" s="25" t="str">
        <f>IF(Pengawas!V344="","-",IF(Pengawas!V344=1,IF(Pengawas!AC344="","Harap diisi","OK"),IF(Pengawas!V344=2,IF(Pengawas!AC344="","Harap diisi","OK"),IF(Pengawas!V345&lt;1,"-",IF(Pengawas!V345&gt;2,"-","OK")))))</f>
        <v>-</v>
      </c>
      <c r="AD344" s="25" t="str">
        <f>IF(Pengawas!V344="","-",IF(Pengawas!V344=1,IF(Pengawas!AD344="","OK","Harap dikosongkan"),IF(Pengawas!V344=2,IF(Pengawas!AD344="","Harap diisi","OK"),IF(Pengawas!V345&lt;1,"-",IF(Pengawas!V345&gt;2,"-","OK")))))</f>
        <v>-</v>
      </c>
      <c r="AE344" s="25" t="str">
        <f>IF(Pengawas!V344="","-",IF(Pengawas!V344=1,IF(Pengawas!AE344="","OK","Harap dikosongkan"),IF(Pengawas!V344=2,IF(Pengawas!AE344="","Harap diisi","OK"),IF(Pengawas!V345&lt;1,"-",IF(Pengawas!V345&gt;2,"-","OK")))))</f>
        <v>-</v>
      </c>
      <c r="AF344" s="25" t="str">
        <f>IF(Pengawas!V344="","-",IF(Pengawas!V344=1,IF(Pengawas!AF344="","OK","Harap dikosongkan"),IF(Pengawas!V344=2,IF(Pengawas!AF344="","Harap diisi","OK"),IF(Pengawas!V345&lt;1,"-",IF(Pengawas!V345&gt;2,"-","OK")))))</f>
        <v>-</v>
      </c>
      <c r="AG344" s="25" t="str">
        <f>IF(Pengawas!V344="","-",IF(Pengawas!V344=1,IF(Pengawas!AG344="","OK","Harap dikosongkan"),IF(Pengawas!V344=2,IF(Pengawas!AG344="","Harap diisi","OK"),IF(Pengawas!V345&lt;1,"-",IF(Pengawas!V345&gt;2,"-","OK")))))</f>
        <v>-</v>
      </c>
      <c r="AH344" s="25" t="str">
        <f>IF(Pengawas!V344="","-",IF(Pengawas!V344=1,IF(Pengawas!AH344="","OK","Harap dikosongkan"),IF(Pengawas!V344=2,IF(Pengawas!AH344="","Harap diisi","OK"),IF(Pengawas!V345&lt;1,"-",IF(Pengawas!V345&gt;2,"-","OK")))))</f>
        <v>-</v>
      </c>
      <c r="AI344" s="25" t="str">
        <f>IF(Pengawas!V344="","-",IF(Pengawas!V344=1,IF(Pengawas!AI344="","OK","Harap dikosongkan"),IF(Pengawas!V344=2,IF(Pengawas!AI344="","Harap diisi","OK"),IF(Pengawas!V345&lt;1,"-",IF(Pengawas!V345&gt;2,"-","OK")))))</f>
        <v>-</v>
      </c>
      <c r="AJ344" s="25" t="str">
        <f>IF(Pengawas!V344="","-",IF(Pengawas!V344=1,IF(Pengawas!AJ344="","OK","Harap dikosongkan"),IF(Pengawas!V344=2,IF(Pengawas!AJ344="","Harap diisi","OK"),IF(Pengawas!V345&lt;1,"-",IF(Pengawas!V345&gt;2,"-","OK")))))</f>
        <v>-</v>
      </c>
      <c r="AK344" s="25" t="str">
        <f>IF(Pengawas!V344="","-",IF(Pengawas!V344=1,IF(Pengawas!AK344="","OK","Harap dikosongkan"),IF(Pengawas!V344=2,IF(Pengawas!AK344="","Harap diisi","OK"),IF(Pengawas!V345&lt;1,"-",IF(Pengawas!V345&gt;2,"-","OK")))))</f>
        <v>-</v>
      </c>
      <c r="AL344" s="25" t="str">
        <f>IF(Pengawas!AL344="","-",IF(Pengawas!AL344&gt;3,"Tidak valid",IF(Pengawas!AL344&lt;1,"Tidak valid","OK")))</f>
        <v>-</v>
      </c>
      <c r="AM344" s="25" t="str">
        <f>IF(Pengawas!AL344="",IF(Pengawas!AM344="","-","Harap dikosongkan"),IF(Pengawas!AL344&lt;&gt;1,IF(Pengawas!AM344="","OK","Harap dikosongkan"),IF(Pengawas!AM344="","Harap diisi",IF(Pengawas!AM344&gt;2015,"Cek lagi",IF(Pengawas!AM344&lt;2005,"Cek lagi","OK")))))</f>
        <v>-</v>
      </c>
      <c r="AN344" s="25" t="str">
        <f>IF(Pengawas!AL344="",IF(Pengawas!AN344="","-","Harap dikosongkan"),IF(Pengawas!AL344&lt;&gt;1,IF(Pengawas!AN344="","OK","Harap dikosongkan"),IF(Pengawas!AN344="","Harap diisi",IF(VALUE(Pengawas!AN344)&gt;33,"Tidak valid",IF(VALUE(Pengawas!AN344)&lt;1,"Tidak valid","OK")))))</f>
        <v>-</v>
      </c>
      <c r="AO344" s="25" t="str">
        <f>IF(Pengawas!AL344="",IF(Pengawas!AO344="","-","Harap dikosongkan"),IF(Pengawas!AL344&lt;&gt;1,IF(Pengawas!AO344="","OK","Harap dikosongkan"),IF(Pengawas!AO344="","Harap diisi",IF(Pengawas!AO344&gt;1,"Tidak valid","OK"))))</f>
        <v>-</v>
      </c>
      <c r="AP344" s="25" t="str">
        <f>IF(Pengawas!AL344&gt;1,"OK",IF(Pengawas!AO344="",IF(Pengawas!AP344="","-","Kolom AO cek lagi"),IF(Pengawas!AO344=0,IF(Pengawas!AP344="","OK","Harap dikosongkan"),IF(Pengawas!AP344="","Harap diisi",IF(LEN(Pengawas!AP344)&lt;12,"Tidak valid",IF(LEN(Pengawas!AP344)&gt;14,"Tidak valid","OK"))))))</f>
        <v>-</v>
      </c>
      <c r="AQ344" s="26" t="str">
        <f>IF(Pengawas!AL344&gt;1,"OK",IF(Pengawas!AO344="",IF(Pengawas!AQ344="","-","Kolom AO cek lagi"),IF(Pengawas!AO344=0,IF(Pengawas!AQ344="","OK","Harap dikosongkan"),IF(Pengawas!AQ344="","Harap diisi",IF(LEN(Pengawas!AQ344)&lt;5,"Cek lagi","OK")))))</f>
        <v>-</v>
      </c>
      <c r="AR344" s="26" t="str">
        <f>IF(Pengawas!AL344&gt;1,"OK",IF(Pengawas!AO344="",IF(Pengawas!AR344="","-","Kolom AT cek lagi"),IF(Pengawas!AO344=0,IF(Pengawas!AR344="","OK","Harap dikosongkan"),IF(Pengawas!AR344="","Harap diisi",IF(VALUE(LEFT(Pengawas!AR344,2))&gt;31,"Tanggal tidak valid",IF(VALUE(LEFT(RIGHT(Pengawas!AR344,7),2))&gt;12,"Bulan tidak valid",IF(VALUE(RIGHT(Pengawas!AR344,4))&gt;2016,"Tahun cek lagi",IF(VALUE(RIGHT(Pengawas!AR344,4))&lt;2005,"Tahun cek lagi","OK"))))))))</f>
        <v>-</v>
      </c>
      <c r="AS344" s="25" t="str">
        <f>IF(Pengawas!AP344="",IF(Pengawas!AS344="","-","Harap dikosongkan"),IF(Pengawas!AP344&lt;&gt;"",IF(Pengawas!AS344="","Harap diisi",IF(Pengawas!AS344&gt;1,"Tidak valid","OK"))))</f>
        <v>-</v>
      </c>
      <c r="AT344" s="25" t="str">
        <f>IF(Pengawas!AS344="",IF(Pengawas!AT344="","-","Harap dikosongkan"),IF(Pengawas!AS344&lt;&gt;1,IF(Pengawas!AT344="","OK","Harap dikosongkan"),IF(Pengawas!AS344="",IF(Pengawas!AT344="","-","Harap dikosongkan"),IF(Pengawas!AS344=0,IF(Pengawas!AT344="","OK","Harap dikosongkan"),IF(Pengawas!AT344="","Harap diisi",IF(Pengawas!AT344&gt;2016,"Cek lagi",IF(Pengawas!AT344&lt;2005,"Cek lagi",IF(Pengawas!AM344&gt;Pengawas!AT344,"Cek lagi dengan Kolom AL","OK"))))))))</f>
        <v>-</v>
      </c>
      <c r="AU344" s="25" t="str">
        <f>IF(Pengawas!AS344="",IF(Pengawas!AU344="","-","Harap dikosongkan"),IF(Pengawas!AS344&lt;&gt;1,IF(Pengawas!AU344="","OK","Harap dikosongkan"),IF(Pengawas!AS344="",IF(Pengawas!AU344="","-","Harap dikosongkan"),IF(Pengawas!AS344=0,IF(Pengawas!AU344="","OK","Harap dikosongkan"),IF(Pengawas!AU344="","Harap diisi",IF(Pengawas!AU344&gt;20000000,"Cek lagi",IF(Pengawas!AU344&lt;100000,"Cek lagi","OK")))))))</f>
        <v>-</v>
      </c>
      <c r="AV344" s="25" t="str">
        <f>IF(Pengawas!AV344="","-",IF(Pengawas!AV344&gt;3,"Tidak valid","OK"))</f>
        <v>-</v>
      </c>
      <c r="AW344" s="25" t="str">
        <f>IF(Pengawas!AV344="",IF(Pengawas!AW344="","-","Harap dikosongkan"),IF(Pengawas!AV344=0,IF(Pengawas!AW344="","OK","Harap dikosongkan"),IF(Pengawas!AV344&gt;0,IF(Pengawas!AW344="","Harap diisi",IF(Pengawas!AW344&gt;2015,"Tidak valid","OK")))))</f>
        <v>-</v>
      </c>
      <c r="AX344" s="25" t="str">
        <f>IF(Pengawas!AV344="",IF(Pengawas!AX344="","-","Harap dikosongkan"),IF(Pengawas!AV344=0,IF(Pengawas!AX344="","OK","Harap dikosongkan"),IF(Pengawas!AV344&gt;0,IF(Pengawas!AX344="","Harap diisi",IF(Pengawas!AX344="","-",IF(Pengawas!AX344&gt;1,"Tidak valid","OK"))))))</f>
        <v>-</v>
      </c>
      <c r="AY344" s="25" t="str">
        <f>IF(Pengawas!AY344="","-",IF(Pengawas!AY344&gt;2,"Tidak valid","OK"))</f>
        <v>-</v>
      </c>
      <c r="AZ344" s="25" t="str">
        <f>IF(Pengawas!AY344="",IF(Pengawas!AZ344="","-","Harap dikosongkan"),IF(Pengawas!AY344=0,IF(Pengawas!AZ344="","OK","Harap dikosongkan"),IF(Pengawas!AZ344="","Harap diisi",IF(Pengawas!AZ344&gt;2015,"Cek lagi",IF(Pengawas!AZ344&lt;2000,"Cek lagi","OK")))))</f>
        <v>-</v>
      </c>
      <c r="BA344" s="25" t="str">
        <f>IF(Pengawas!BA344="","-",IF(LEN(Pengawas!BA344)&lt;5,"Cek lagi","OK"))</f>
        <v>-</v>
      </c>
      <c r="BB344" s="25" t="str">
        <f>IF(Pengawas!BB344="","-",IF(LEN(Pengawas!BB344)&lt;4,"Cek lagi","OK"))</f>
        <v>-</v>
      </c>
      <c r="BC344" s="25" t="str">
        <f>IF(Pengawas!BC344="","-",IF(LEN(Pengawas!BC344)&lt;4,"Cek lagi","OK"))</f>
        <v>-</v>
      </c>
      <c r="BD344" s="25" t="str">
        <f>IF(Pengawas!BD344="","-",IF(LEN(Pengawas!BD344)&lt;4,"Cek lagi","OK"))</f>
        <v>-</v>
      </c>
      <c r="BE344" s="25" t="str">
        <f>IF(Pengawas!BE344="","-",IF(LEN(Pengawas!BE344)&lt;4,"Cek lagi","OK"))</f>
        <v>-</v>
      </c>
      <c r="BF344" s="25" t="str">
        <f>IF(Pengawas!BF344="","-",IF(LEN(Pengawas!BF344)&lt;&gt;5,"Tidak valid","OK"))</f>
        <v>-</v>
      </c>
      <c r="BG344" s="25" t="str">
        <f>IF(Pengawas!BG344="","-",IF(LEN(Pengawas!BG344)&lt;9,"Cek lagi",IF(LEN(Pengawas!BG344)&gt;14,"Cek lagi","OK")))</f>
        <v>-</v>
      </c>
    </row>
    <row r="345" spans="1:59" ht="15" customHeight="1" x14ac:dyDescent="0.2">
      <c r="A345" s="25" t="str">
        <f>IF(Pengawas!A345="","-",IF(LEN(Pengawas!A345)&lt;4,"Cek lagi","OK"))</f>
        <v>-</v>
      </c>
      <c r="B345" s="25" t="str">
        <f>IF(Pengawas!B345="","-",IF(LEN(Pengawas!B345)&lt;4,"Cek lagi","OK"))</f>
        <v>-</v>
      </c>
      <c r="C345" s="25" t="str">
        <f>IF(Pengawas!C345="","-",IF(LEN(Pengawas!C345)&lt;&gt;18,"Tidak valid","OK"))</f>
        <v>-</v>
      </c>
      <c r="D345" s="25" t="str">
        <f>IF(Pengawas!D345="","-",IF(LEN(Pengawas!D345)&lt;&gt;16,"Tidak valid","OK"))</f>
        <v>-</v>
      </c>
      <c r="E345" s="25" t="str">
        <f>IF(Pengawas!E345="","-",IF(LEN(Pengawas!E345)&lt;4,"Cek lagi","OK"))</f>
        <v>-</v>
      </c>
      <c r="F345" s="25" t="str">
        <f>IF(Pengawas!F345="","-",IF(LEN(Pengawas!F345)&lt;&gt;16,"Tidak valid","OK"))</f>
        <v>-</v>
      </c>
      <c r="G345" s="25" t="str">
        <f>IF(Pengawas!G345="","-",IF(LEN(Pengawas!G345)&lt;4,"Cek lagi","OK"))</f>
        <v>-</v>
      </c>
      <c r="H345" s="26" t="str">
        <f>IF(Pengawas!H345="","-",IF(VALUE(LEFT(Pengawas!H345,2))&gt;31,"Tanggal tidak valid",IF(VALUE(LEFT(RIGHT(Pengawas!H345,7),2))&gt;12,"Bulan tidak valid",IF(VALUE(RIGHT(Pengawas!H345,4))&gt;1990,"Umur terlalu muda",IF(VALUE(RIGHT(Pengawas!H345,4))&lt;1955,"Umur terlalu tua","OK")))))</f>
        <v>-</v>
      </c>
      <c r="I345" s="25" t="str">
        <f>IF(Pengawas!I345="","-",IF(Pengawas!I345="L","OK",IF(Pengawas!I345="P","OK","Tidak valid")))</f>
        <v>-</v>
      </c>
      <c r="J345" s="25" t="str">
        <f>IF(Pengawas!J345="","-",IF(LEN(Pengawas!J345)&lt;4,"Cek lagi","OK"))</f>
        <v>-</v>
      </c>
      <c r="K345" s="25" t="str">
        <f>IF(Pengawas!K345="","-",IF(Pengawas!K345&gt;5,"Tidak valid",IF(Pengawas!K345&lt;1,"Tidak valid","OK")))</f>
        <v>-</v>
      </c>
      <c r="L345" s="25" t="str">
        <f>IF(Pengawas!L345="","-",IF(VALUE(LEFT(Pengawas!L345,1))&gt;1,"Tidak valid","OK"))</f>
        <v>-</v>
      </c>
      <c r="M345" s="25" t="str">
        <f>IF(Pengawas!M345="","-",IF(VALUE(LEFT(Pengawas!M345,1))&gt;1,"Tidak valid","OK"))</f>
        <v>-</v>
      </c>
      <c r="N345" s="25" t="str">
        <f>IF(Pengawas!N345="","-",IF(VALUE(LEFT(Pengawas!N345,2))&gt;31,"Tanggal tidak valid",IF(VALUE(LEFT(RIGHT(Pengawas!N345,7),2))&gt;12,"Bulan tidak valid",IF(VALUE(RIGHT(Pengawas!N345,4))&gt;2015,"Tahun cek lagi",IF(VALUE(RIGHT(Pengawas!N345,4))&lt;1930,"Tahun cek lagi","OK")))))</f>
        <v>-</v>
      </c>
      <c r="O345" s="26" t="str">
        <f>IF(Pengawas!O345="","-",IF(VALUE(LEFT(Pengawas!O345,2))&gt;31,"Tanggal tidak valid",IF(VALUE(LEFT(RIGHT(Pengawas!O345,7),2))&gt;12,"Bulan tidak valid",IF(VALUE(RIGHT(Pengawas!O345,4))&gt;2015,"Tahun cek lagi",IF(VALUE(RIGHT(Pengawas!O345,4))&lt;1930,"Tahun cek lagi","OK")))))</f>
        <v>-</v>
      </c>
      <c r="P345" s="26" t="str">
        <f>IF(Pengawas!P345="","-",IF(VALUE(LEFT(Pengawas!P345,2))&gt;31,"Tanggal tidak valid",IF(VALUE(LEFT(RIGHT(Pengawas!P345,7),2))&gt;12,"Bulan tidak valid",IF(VALUE(RIGHT(Pengawas!P345,4))&gt;2015,"Tahun cek lagi",IF(VALUE(RIGHT(Pengawas!P345,4))&lt;1930,"Tahun cek lagi","OK")))))</f>
        <v>-</v>
      </c>
      <c r="Q345" s="25" t="str">
        <f>IF(Pengawas!Q345="","-",IF(Pengawas!Q345&gt;3,"Tidak valid",IF(Pengawas!Q345&lt;1,"Tidak valid","OK")))</f>
        <v>-</v>
      </c>
      <c r="R345" s="25" t="str">
        <f>IF(Pengawas!R345="","-",IF(Pengawas!R345&gt;20000000,"Cek lagi",IF(Pengawas!R345&lt;50000,"Cek lagi","OK")))</f>
        <v>-</v>
      </c>
      <c r="S345" s="25" t="str">
        <f>IF(Pengawas!S345="","-",IF(Pengawas!S345&gt;3,"Tidak valid",IF(Pengawas!S345&lt;1,"Tidak valid","OK")))</f>
        <v>-</v>
      </c>
      <c r="T345" s="25" t="str">
        <f>IF(Pengawas!T345="","-",IF(Pengawas!T345&gt;6,"Tidak valid",IF(Pengawas!T345&lt;1,"Tidak valid","OK")))</f>
        <v>-</v>
      </c>
      <c r="U345" s="25" t="str">
        <f>IF(Pengawas!U345="","-",IF(Pengawas!U345&gt;4,"Tidak valid",IF(Pengawas!U345&lt;1,"Tidak valid","OK")))</f>
        <v>-</v>
      </c>
      <c r="V345" s="25" t="str">
        <f>IF(Pengawas!V345="","-",IF(Pengawas!V345&gt;2,"Tidak valid",IF(Pengawas!V345&lt;1,"Tidak valid","OK")))</f>
        <v>-</v>
      </c>
      <c r="W345" s="25" t="str">
        <f>IF(Pengawas!V345="","-",IF(Pengawas!V345=1,IF(Pengawas!W345="","Harap diisi","OK"),IF(Pengawas!V345=2,IF(Pengawas!W345="","Harap diisi","OK"),IF(Pengawas!V346&lt;1,"-",IF(Pengawas!V346&gt;2,"-","OK")))))</f>
        <v>-</v>
      </c>
      <c r="X345" s="25" t="str">
        <f>IF(Pengawas!V345="","-",IF(Pengawas!V345=1,IF(Pengawas!X345="","Harap diisi","OK"),IF(Pengawas!V345=2,IF(Pengawas!X345="","Harap diisi","OK"),IF(Pengawas!V346&lt;1,"-",IF(Pengawas!V346&gt;2,"-","OK")))))</f>
        <v>-</v>
      </c>
      <c r="Y345" s="25" t="str">
        <f>IF(Pengawas!V345="","-",IF(Pengawas!V345=1,IF(Pengawas!Y345="","Harap diisi","OK"),IF(Pengawas!V345=2,IF(Pengawas!Y345="","Harap diisi","OK"),IF(Pengawas!V346&lt;1,"-",IF(Pengawas!V346&gt;2,"-","OK")))))</f>
        <v>-</v>
      </c>
      <c r="Z345" s="25" t="str">
        <f>IF(Pengawas!V345="","-",IF(Pengawas!V345=1,IF(Pengawas!Z345="","Harap diisi","OK"),IF(Pengawas!V345=2,IF(Pengawas!Z345="","Harap diisi","OK"),IF(Pengawas!V346&lt;1,"-",IF(Pengawas!V346&gt;2,"-","OK")))))</f>
        <v>-</v>
      </c>
      <c r="AA345" s="25" t="str">
        <f>IF(Pengawas!V345="","-",IF(Pengawas!V345=1,IF(Pengawas!AA345="","Harap diisi","OK"),IF(Pengawas!V345=2,IF(Pengawas!AA345="","Harap diisi","OK"),IF(Pengawas!V346&lt;1,"-",IF(Pengawas!V346&gt;2,"-","OK")))))</f>
        <v>-</v>
      </c>
      <c r="AB345" s="25" t="str">
        <f>IF(Pengawas!V345="","-",IF(Pengawas!V345=1,IF(Pengawas!AB345="","Harap diisi","OK"),IF(Pengawas!V345=2,IF(Pengawas!AB345="","Harap diisi","OK"),IF(Pengawas!V346&lt;1,"-",IF(Pengawas!V346&gt;2,"-","OK")))))</f>
        <v>-</v>
      </c>
      <c r="AC345" s="25" t="str">
        <f>IF(Pengawas!V345="","-",IF(Pengawas!V345=1,IF(Pengawas!AC345="","Harap diisi","OK"),IF(Pengawas!V345=2,IF(Pengawas!AC345="","Harap diisi","OK"),IF(Pengawas!V346&lt;1,"-",IF(Pengawas!V346&gt;2,"-","OK")))))</f>
        <v>-</v>
      </c>
      <c r="AD345" s="25" t="str">
        <f>IF(Pengawas!V345="","-",IF(Pengawas!V345=1,IF(Pengawas!AD345="","OK","Harap dikosongkan"),IF(Pengawas!V345=2,IF(Pengawas!AD345="","Harap diisi","OK"),IF(Pengawas!V346&lt;1,"-",IF(Pengawas!V346&gt;2,"-","OK")))))</f>
        <v>-</v>
      </c>
      <c r="AE345" s="25" t="str">
        <f>IF(Pengawas!V345="","-",IF(Pengawas!V345=1,IF(Pengawas!AE345="","OK","Harap dikosongkan"),IF(Pengawas!V345=2,IF(Pengawas!AE345="","Harap diisi","OK"),IF(Pengawas!V346&lt;1,"-",IF(Pengawas!V346&gt;2,"-","OK")))))</f>
        <v>-</v>
      </c>
      <c r="AF345" s="25" t="str">
        <f>IF(Pengawas!V345="","-",IF(Pengawas!V345=1,IF(Pengawas!AF345="","OK","Harap dikosongkan"),IF(Pengawas!V345=2,IF(Pengawas!AF345="","Harap diisi","OK"),IF(Pengawas!V346&lt;1,"-",IF(Pengawas!V346&gt;2,"-","OK")))))</f>
        <v>-</v>
      </c>
      <c r="AG345" s="25" t="str">
        <f>IF(Pengawas!V345="","-",IF(Pengawas!V345=1,IF(Pengawas!AG345="","OK","Harap dikosongkan"),IF(Pengawas!V345=2,IF(Pengawas!AG345="","Harap diisi","OK"),IF(Pengawas!V346&lt;1,"-",IF(Pengawas!V346&gt;2,"-","OK")))))</f>
        <v>-</v>
      </c>
      <c r="AH345" s="25" t="str">
        <f>IF(Pengawas!V345="","-",IF(Pengawas!V345=1,IF(Pengawas!AH345="","OK","Harap dikosongkan"),IF(Pengawas!V345=2,IF(Pengawas!AH345="","Harap diisi","OK"),IF(Pengawas!V346&lt;1,"-",IF(Pengawas!V346&gt;2,"-","OK")))))</f>
        <v>-</v>
      </c>
      <c r="AI345" s="25" t="str">
        <f>IF(Pengawas!V345="","-",IF(Pengawas!V345=1,IF(Pengawas!AI345="","OK","Harap dikosongkan"),IF(Pengawas!V345=2,IF(Pengawas!AI345="","Harap diisi","OK"),IF(Pengawas!V346&lt;1,"-",IF(Pengawas!V346&gt;2,"-","OK")))))</f>
        <v>-</v>
      </c>
      <c r="AJ345" s="25" t="str">
        <f>IF(Pengawas!V345="","-",IF(Pengawas!V345=1,IF(Pengawas!AJ345="","OK","Harap dikosongkan"),IF(Pengawas!V345=2,IF(Pengawas!AJ345="","Harap diisi","OK"),IF(Pengawas!V346&lt;1,"-",IF(Pengawas!V346&gt;2,"-","OK")))))</f>
        <v>-</v>
      </c>
      <c r="AK345" s="25" t="str">
        <f>IF(Pengawas!V345="","-",IF(Pengawas!V345=1,IF(Pengawas!AK345="","OK","Harap dikosongkan"),IF(Pengawas!V345=2,IF(Pengawas!AK345="","Harap diisi","OK"),IF(Pengawas!V346&lt;1,"-",IF(Pengawas!V346&gt;2,"-","OK")))))</f>
        <v>-</v>
      </c>
      <c r="AL345" s="25" t="str">
        <f>IF(Pengawas!AL345="","-",IF(Pengawas!AL345&gt;3,"Tidak valid",IF(Pengawas!AL345&lt;1,"Tidak valid","OK")))</f>
        <v>-</v>
      </c>
      <c r="AM345" s="25" t="str">
        <f>IF(Pengawas!AL345="",IF(Pengawas!AM345="","-","Harap dikosongkan"),IF(Pengawas!AL345&lt;&gt;1,IF(Pengawas!AM345="","OK","Harap dikosongkan"),IF(Pengawas!AM345="","Harap diisi",IF(Pengawas!AM345&gt;2015,"Cek lagi",IF(Pengawas!AM345&lt;2005,"Cek lagi","OK")))))</f>
        <v>-</v>
      </c>
      <c r="AN345" s="25" t="str">
        <f>IF(Pengawas!AL345="",IF(Pengawas!AN345="","-","Harap dikosongkan"),IF(Pengawas!AL345&lt;&gt;1,IF(Pengawas!AN345="","OK","Harap dikosongkan"),IF(Pengawas!AN345="","Harap diisi",IF(VALUE(Pengawas!AN345)&gt;33,"Tidak valid",IF(VALUE(Pengawas!AN345)&lt;1,"Tidak valid","OK")))))</f>
        <v>-</v>
      </c>
      <c r="AO345" s="25" t="str">
        <f>IF(Pengawas!AL345="",IF(Pengawas!AO345="","-","Harap dikosongkan"),IF(Pengawas!AL345&lt;&gt;1,IF(Pengawas!AO345="","OK","Harap dikosongkan"),IF(Pengawas!AO345="","Harap diisi",IF(Pengawas!AO345&gt;1,"Tidak valid","OK"))))</f>
        <v>-</v>
      </c>
      <c r="AP345" s="25" t="str">
        <f>IF(Pengawas!AL345&gt;1,"OK",IF(Pengawas!AO345="",IF(Pengawas!AP345="","-","Kolom AO cek lagi"),IF(Pengawas!AO345=0,IF(Pengawas!AP345="","OK","Harap dikosongkan"),IF(Pengawas!AP345="","Harap diisi",IF(LEN(Pengawas!AP345)&lt;12,"Tidak valid",IF(LEN(Pengawas!AP345)&gt;14,"Tidak valid","OK"))))))</f>
        <v>-</v>
      </c>
      <c r="AQ345" s="26" t="str">
        <f>IF(Pengawas!AL345&gt;1,"OK",IF(Pengawas!AO345="",IF(Pengawas!AQ345="","-","Kolom AO cek lagi"),IF(Pengawas!AO345=0,IF(Pengawas!AQ345="","OK","Harap dikosongkan"),IF(Pengawas!AQ345="","Harap diisi",IF(LEN(Pengawas!AQ345)&lt;5,"Cek lagi","OK")))))</f>
        <v>-</v>
      </c>
      <c r="AR345" s="26" t="str">
        <f>IF(Pengawas!AL345&gt;1,"OK",IF(Pengawas!AO345="",IF(Pengawas!AR345="","-","Kolom AT cek lagi"),IF(Pengawas!AO345=0,IF(Pengawas!AR345="","OK","Harap dikosongkan"),IF(Pengawas!AR345="","Harap diisi",IF(VALUE(LEFT(Pengawas!AR345,2))&gt;31,"Tanggal tidak valid",IF(VALUE(LEFT(RIGHT(Pengawas!AR345,7),2))&gt;12,"Bulan tidak valid",IF(VALUE(RIGHT(Pengawas!AR345,4))&gt;2016,"Tahun cek lagi",IF(VALUE(RIGHT(Pengawas!AR345,4))&lt;2005,"Tahun cek lagi","OK"))))))))</f>
        <v>-</v>
      </c>
      <c r="AS345" s="25" t="str">
        <f>IF(Pengawas!AP345="",IF(Pengawas!AS345="","-","Harap dikosongkan"),IF(Pengawas!AP345&lt;&gt;"",IF(Pengawas!AS345="","Harap diisi",IF(Pengawas!AS345&gt;1,"Tidak valid","OK"))))</f>
        <v>-</v>
      </c>
      <c r="AT345" s="25" t="str">
        <f>IF(Pengawas!AS345="",IF(Pengawas!AT345="","-","Harap dikosongkan"),IF(Pengawas!AS345&lt;&gt;1,IF(Pengawas!AT345="","OK","Harap dikosongkan"),IF(Pengawas!AS345="",IF(Pengawas!AT345="","-","Harap dikosongkan"),IF(Pengawas!AS345=0,IF(Pengawas!AT345="","OK","Harap dikosongkan"),IF(Pengawas!AT345="","Harap diisi",IF(Pengawas!AT345&gt;2016,"Cek lagi",IF(Pengawas!AT345&lt;2005,"Cek lagi",IF(Pengawas!AM345&gt;Pengawas!AT345,"Cek lagi dengan Kolom AL","OK"))))))))</f>
        <v>-</v>
      </c>
      <c r="AU345" s="25" t="str">
        <f>IF(Pengawas!AS345="",IF(Pengawas!AU345="","-","Harap dikosongkan"),IF(Pengawas!AS345&lt;&gt;1,IF(Pengawas!AU345="","OK","Harap dikosongkan"),IF(Pengawas!AS345="",IF(Pengawas!AU345="","-","Harap dikosongkan"),IF(Pengawas!AS345=0,IF(Pengawas!AU345="","OK","Harap dikosongkan"),IF(Pengawas!AU345="","Harap diisi",IF(Pengawas!AU345&gt;20000000,"Cek lagi",IF(Pengawas!AU345&lt;100000,"Cek lagi","OK")))))))</f>
        <v>-</v>
      </c>
      <c r="AV345" s="25" t="str">
        <f>IF(Pengawas!AV345="","-",IF(Pengawas!AV345&gt;3,"Tidak valid","OK"))</f>
        <v>-</v>
      </c>
      <c r="AW345" s="25" t="str">
        <f>IF(Pengawas!AV345="",IF(Pengawas!AW345="","-","Harap dikosongkan"),IF(Pengawas!AV345=0,IF(Pengawas!AW345="","OK","Harap dikosongkan"),IF(Pengawas!AV345&gt;0,IF(Pengawas!AW345="","Harap diisi",IF(Pengawas!AW345&gt;2015,"Tidak valid","OK")))))</f>
        <v>-</v>
      </c>
      <c r="AX345" s="25" t="str">
        <f>IF(Pengawas!AV345="",IF(Pengawas!AX345="","-","Harap dikosongkan"),IF(Pengawas!AV345=0,IF(Pengawas!AX345="","OK","Harap dikosongkan"),IF(Pengawas!AV345&gt;0,IF(Pengawas!AX345="","Harap diisi",IF(Pengawas!AX345="","-",IF(Pengawas!AX345&gt;1,"Tidak valid","OK"))))))</f>
        <v>-</v>
      </c>
      <c r="AY345" s="25" t="str">
        <f>IF(Pengawas!AY345="","-",IF(Pengawas!AY345&gt;2,"Tidak valid","OK"))</f>
        <v>-</v>
      </c>
      <c r="AZ345" s="25" t="str">
        <f>IF(Pengawas!AY345="",IF(Pengawas!AZ345="","-","Harap dikosongkan"),IF(Pengawas!AY345=0,IF(Pengawas!AZ345="","OK","Harap dikosongkan"),IF(Pengawas!AZ345="","Harap diisi",IF(Pengawas!AZ345&gt;2015,"Cek lagi",IF(Pengawas!AZ345&lt;2000,"Cek lagi","OK")))))</f>
        <v>-</v>
      </c>
      <c r="BA345" s="25" t="str">
        <f>IF(Pengawas!BA345="","-",IF(LEN(Pengawas!BA345)&lt;5,"Cek lagi","OK"))</f>
        <v>-</v>
      </c>
      <c r="BB345" s="25" t="str">
        <f>IF(Pengawas!BB345="","-",IF(LEN(Pengawas!BB345)&lt;4,"Cek lagi","OK"))</f>
        <v>-</v>
      </c>
      <c r="BC345" s="25" t="str">
        <f>IF(Pengawas!BC345="","-",IF(LEN(Pengawas!BC345)&lt;4,"Cek lagi","OK"))</f>
        <v>-</v>
      </c>
      <c r="BD345" s="25" t="str">
        <f>IF(Pengawas!BD345="","-",IF(LEN(Pengawas!BD345)&lt;4,"Cek lagi","OK"))</f>
        <v>-</v>
      </c>
      <c r="BE345" s="25" t="str">
        <f>IF(Pengawas!BE345="","-",IF(LEN(Pengawas!BE345)&lt;4,"Cek lagi","OK"))</f>
        <v>-</v>
      </c>
      <c r="BF345" s="25" t="str">
        <f>IF(Pengawas!BF345="","-",IF(LEN(Pengawas!BF345)&lt;&gt;5,"Tidak valid","OK"))</f>
        <v>-</v>
      </c>
      <c r="BG345" s="25" t="str">
        <f>IF(Pengawas!BG345="","-",IF(LEN(Pengawas!BG345)&lt;9,"Cek lagi",IF(LEN(Pengawas!BG345)&gt;14,"Cek lagi","OK")))</f>
        <v>-</v>
      </c>
    </row>
    <row r="346" spans="1:59" ht="15" customHeight="1" x14ac:dyDescent="0.2">
      <c r="A346" s="25" t="str">
        <f>IF(Pengawas!A346="","-",IF(LEN(Pengawas!A346)&lt;4,"Cek lagi","OK"))</f>
        <v>-</v>
      </c>
      <c r="B346" s="25" t="str">
        <f>IF(Pengawas!B346="","-",IF(LEN(Pengawas!B346)&lt;4,"Cek lagi","OK"))</f>
        <v>-</v>
      </c>
      <c r="C346" s="25" t="str">
        <f>IF(Pengawas!C346="","-",IF(LEN(Pengawas!C346)&lt;&gt;18,"Tidak valid","OK"))</f>
        <v>-</v>
      </c>
      <c r="D346" s="25" t="str">
        <f>IF(Pengawas!D346="","-",IF(LEN(Pengawas!D346)&lt;&gt;16,"Tidak valid","OK"))</f>
        <v>-</v>
      </c>
      <c r="E346" s="25" t="str">
        <f>IF(Pengawas!E346="","-",IF(LEN(Pengawas!E346)&lt;4,"Cek lagi","OK"))</f>
        <v>-</v>
      </c>
      <c r="F346" s="25" t="str">
        <f>IF(Pengawas!F346="","-",IF(LEN(Pengawas!F346)&lt;&gt;16,"Tidak valid","OK"))</f>
        <v>-</v>
      </c>
      <c r="G346" s="25" t="str">
        <f>IF(Pengawas!G346="","-",IF(LEN(Pengawas!G346)&lt;4,"Cek lagi","OK"))</f>
        <v>-</v>
      </c>
      <c r="H346" s="26" t="str">
        <f>IF(Pengawas!H346="","-",IF(VALUE(LEFT(Pengawas!H346,2))&gt;31,"Tanggal tidak valid",IF(VALUE(LEFT(RIGHT(Pengawas!H346,7),2))&gt;12,"Bulan tidak valid",IF(VALUE(RIGHT(Pengawas!H346,4))&gt;1990,"Umur terlalu muda",IF(VALUE(RIGHT(Pengawas!H346,4))&lt;1955,"Umur terlalu tua","OK")))))</f>
        <v>-</v>
      </c>
      <c r="I346" s="25" t="str">
        <f>IF(Pengawas!I346="","-",IF(Pengawas!I346="L","OK",IF(Pengawas!I346="P","OK","Tidak valid")))</f>
        <v>-</v>
      </c>
      <c r="J346" s="25" t="str">
        <f>IF(Pengawas!J346="","-",IF(LEN(Pengawas!J346)&lt;4,"Cek lagi","OK"))</f>
        <v>-</v>
      </c>
      <c r="K346" s="25" t="str">
        <f>IF(Pengawas!K346="","-",IF(Pengawas!K346&gt;5,"Tidak valid",IF(Pengawas!K346&lt;1,"Tidak valid","OK")))</f>
        <v>-</v>
      </c>
      <c r="L346" s="25" t="str">
        <f>IF(Pengawas!L346="","-",IF(VALUE(LEFT(Pengawas!L346,1))&gt;1,"Tidak valid","OK"))</f>
        <v>-</v>
      </c>
      <c r="M346" s="25" t="str">
        <f>IF(Pengawas!M346="","-",IF(VALUE(LEFT(Pengawas!M346,1))&gt;1,"Tidak valid","OK"))</f>
        <v>-</v>
      </c>
      <c r="N346" s="25" t="str">
        <f>IF(Pengawas!N346="","-",IF(VALUE(LEFT(Pengawas!N346,2))&gt;31,"Tanggal tidak valid",IF(VALUE(LEFT(RIGHT(Pengawas!N346,7),2))&gt;12,"Bulan tidak valid",IF(VALUE(RIGHT(Pengawas!N346,4))&gt;2015,"Tahun cek lagi",IF(VALUE(RIGHT(Pengawas!N346,4))&lt;1930,"Tahun cek lagi","OK")))))</f>
        <v>-</v>
      </c>
      <c r="O346" s="26" t="str">
        <f>IF(Pengawas!O346="","-",IF(VALUE(LEFT(Pengawas!O346,2))&gt;31,"Tanggal tidak valid",IF(VALUE(LEFT(RIGHT(Pengawas!O346,7),2))&gt;12,"Bulan tidak valid",IF(VALUE(RIGHT(Pengawas!O346,4))&gt;2015,"Tahun cek lagi",IF(VALUE(RIGHT(Pengawas!O346,4))&lt;1930,"Tahun cek lagi","OK")))))</f>
        <v>-</v>
      </c>
      <c r="P346" s="26" t="str">
        <f>IF(Pengawas!P346="","-",IF(VALUE(LEFT(Pengawas!P346,2))&gt;31,"Tanggal tidak valid",IF(VALUE(LEFT(RIGHT(Pengawas!P346,7),2))&gt;12,"Bulan tidak valid",IF(VALUE(RIGHT(Pengawas!P346,4))&gt;2015,"Tahun cek lagi",IF(VALUE(RIGHT(Pengawas!P346,4))&lt;1930,"Tahun cek lagi","OK")))))</f>
        <v>-</v>
      </c>
      <c r="Q346" s="25" t="str">
        <f>IF(Pengawas!Q346="","-",IF(Pengawas!Q346&gt;3,"Tidak valid",IF(Pengawas!Q346&lt;1,"Tidak valid","OK")))</f>
        <v>-</v>
      </c>
      <c r="R346" s="25" t="str">
        <f>IF(Pengawas!R346="","-",IF(Pengawas!R346&gt;20000000,"Cek lagi",IF(Pengawas!R346&lt;50000,"Cek lagi","OK")))</f>
        <v>-</v>
      </c>
      <c r="S346" s="25" t="str">
        <f>IF(Pengawas!S346="","-",IF(Pengawas!S346&gt;3,"Tidak valid",IF(Pengawas!S346&lt;1,"Tidak valid","OK")))</f>
        <v>-</v>
      </c>
      <c r="T346" s="25" t="str">
        <f>IF(Pengawas!T346="","-",IF(Pengawas!T346&gt;6,"Tidak valid",IF(Pengawas!T346&lt;1,"Tidak valid","OK")))</f>
        <v>-</v>
      </c>
      <c r="U346" s="25" t="str">
        <f>IF(Pengawas!U346="","-",IF(Pengawas!U346&gt;4,"Tidak valid",IF(Pengawas!U346&lt;1,"Tidak valid","OK")))</f>
        <v>-</v>
      </c>
      <c r="V346" s="25" t="str">
        <f>IF(Pengawas!V346="","-",IF(Pengawas!V346&gt;2,"Tidak valid",IF(Pengawas!V346&lt;1,"Tidak valid","OK")))</f>
        <v>-</v>
      </c>
      <c r="W346" s="25" t="str">
        <f>IF(Pengawas!V346="","-",IF(Pengawas!V346=1,IF(Pengawas!W346="","Harap diisi","OK"),IF(Pengawas!V346=2,IF(Pengawas!W346="","Harap diisi","OK"),IF(Pengawas!V347&lt;1,"-",IF(Pengawas!V347&gt;2,"-","OK")))))</f>
        <v>-</v>
      </c>
      <c r="X346" s="25" t="str">
        <f>IF(Pengawas!V346="","-",IF(Pengawas!V346=1,IF(Pengawas!X346="","Harap diisi","OK"),IF(Pengawas!V346=2,IF(Pengawas!X346="","Harap diisi","OK"),IF(Pengawas!V347&lt;1,"-",IF(Pengawas!V347&gt;2,"-","OK")))))</f>
        <v>-</v>
      </c>
      <c r="Y346" s="25" t="str">
        <f>IF(Pengawas!V346="","-",IF(Pengawas!V346=1,IF(Pengawas!Y346="","Harap diisi","OK"),IF(Pengawas!V346=2,IF(Pengawas!Y346="","Harap diisi","OK"),IF(Pengawas!V347&lt;1,"-",IF(Pengawas!V347&gt;2,"-","OK")))))</f>
        <v>-</v>
      </c>
      <c r="Z346" s="25" t="str">
        <f>IF(Pengawas!V346="","-",IF(Pengawas!V346=1,IF(Pengawas!Z346="","Harap diisi","OK"),IF(Pengawas!V346=2,IF(Pengawas!Z346="","Harap diisi","OK"),IF(Pengawas!V347&lt;1,"-",IF(Pengawas!V347&gt;2,"-","OK")))))</f>
        <v>-</v>
      </c>
      <c r="AA346" s="25" t="str">
        <f>IF(Pengawas!V346="","-",IF(Pengawas!V346=1,IF(Pengawas!AA346="","Harap diisi","OK"),IF(Pengawas!V346=2,IF(Pengawas!AA346="","Harap diisi","OK"),IF(Pengawas!V347&lt;1,"-",IF(Pengawas!V347&gt;2,"-","OK")))))</f>
        <v>-</v>
      </c>
      <c r="AB346" s="25" t="str">
        <f>IF(Pengawas!V346="","-",IF(Pengawas!V346=1,IF(Pengawas!AB346="","Harap diisi","OK"),IF(Pengawas!V346=2,IF(Pengawas!AB346="","Harap diisi","OK"),IF(Pengawas!V347&lt;1,"-",IF(Pengawas!V347&gt;2,"-","OK")))))</f>
        <v>-</v>
      </c>
      <c r="AC346" s="25" t="str">
        <f>IF(Pengawas!V346="","-",IF(Pengawas!V346=1,IF(Pengawas!AC346="","Harap diisi","OK"),IF(Pengawas!V346=2,IF(Pengawas!AC346="","Harap diisi","OK"),IF(Pengawas!V347&lt;1,"-",IF(Pengawas!V347&gt;2,"-","OK")))))</f>
        <v>-</v>
      </c>
      <c r="AD346" s="25" t="str">
        <f>IF(Pengawas!V346="","-",IF(Pengawas!V346=1,IF(Pengawas!AD346="","OK","Harap dikosongkan"),IF(Pengawas!V346=2,IF(Pengawas!AD346="","Harap diisi","OK"),IF(Pengawas!V347&lt;1,"-",IF(Pengawas!V347&gt;2,"-","OK")))))</f>
        <v>-</v>
      </c>
      <c r="AE346" s="25" t="str">
        <f>IF(Pengawas!V346="","-",IF(Pengawas!V346=1,IF(Pengawas!AE346="","OK","Harap dikosongkan"),IF(Pengawas!V346=2,IF(Pengawas!AE346="","Harap diisi","OK"),IF(Pengawas!V347&lt;1,"-",IF(Pengawas!V347&gt;2,"-","OK")))))</f>
        <v>-</v>
      </c>
      <c r="AF346" s="25" t="str">
        <f>IF(Pengawas!V346="","-",IF(Pengawas!V346=1,IF(Pengawas!AF346="","OK","Harap dikosongkan"),IF(Pengawas!V346=2,IF(Pengawas!AF346="","Harap diisi","OK"),IF(Pengawas!V347&lt;1,"-",IF(Pengawas!V347&gt;2,"-","OK")))))</f>
        <v>-</v>
      </c>
      <c r="AG346" s="25" t="str">
        <f>IF(Pengawas!V346="","-",IF(Pengawas!V346=1,IF(Pengawas!AG346="","OK","Harap dikosongkan"),IF(Pengawas!V346=2,IF(Pengawas!AG346="","Harap diisi","OK"),IF(Pengawas!V347&lt;1,"-",IF(Pengawas!V347&gt;2,"-","OK")))))</f>
        <v>-</v>
      </c>
      <c r="AH346" s="25" t="str">
        <f>IF(Pengawas!V346="","-",IF(Pengawas!V346=1,IF(Pengawas!AH346="","OK","Harap dikosongkan"),IF(Pengawas!V346=2,IF(Pengawas!AH346="","Harap diisi","OK"),IF(Pengawas!V347&lt;1,"-",IF(Pengawas!V347&gt;2,"-","OK")))))</f>
        <v>-</v>
      </c>
      <c r="AI346" s="25" t="str">
        <f>IF(Pengawas!V346="","-",IF(Pengawas!V346=1,IF(Pengawas!AI346="","OK","Harap dikosongkan"),IF(Pengawas!V346=2,IF(Pengawas!AI346="","Harap diisi","OK"),IF(Pengawas!V347&lt;1,"-",IF(Pengawas!V347&gt;2,"-","OK")))))</f>
        <v>-</v>
      </c>
      <c r="AJ346" s="25" t="str">
        <f>IF(Pengawas!V346="","-",IF(Pengawas!V346=1,IF(Pengawas!AJ346="","OK","Harap dikosongkan"),IF(Pengawas!V346=2,IF(Pengawas!AJ346="","Harap diisi","OK"),IF(Pengawas!V347&lt;1,"-",IF(Pengawas!V347&gt;2,"-","OK")))))</f>
        <v>-</v>
      </c>
      <c r="AK346" s="25" t="str">
        <f>IF(Pengawas!V346="","-",IF(Pengawas!V346=1,IF(Pengawas!AK346="","OK","Harap dikosongkan"),IF(Pengawas!V346=2,IF(Pengawas!AK346="","Harap diisi","OK"),IF(Pengawas!V347&lt;1,"-",IF(Pengawas!V347&gt;2,"-","OK")))))</f>
        <v>-</v>
      </c>
      <c r="AL346" s="25" t="str">
        <f>IF(Pengawas!AL346="","-",IF(Pengawas!AL346&gt;3,"Tidak valid",IF(Pengawas!AL346&lt;1,"Tidak valid","OK")))</f>
        <v>-</v>
      </c>
      <c r="AM346" s="25" t="str">
        <f>IF(Pengawas!AL346="",IF(Pengawas!AM346="","-","Harap dikosongkan"),IF(Pengawas!AL346&lt;&gt;1,IF(Pengawas!AM346="","OK","Harap dikosongkan"),IF(Pengawas!AM346="","Harap diisi",IF(Pengawas!AM346&gt;2015,"Cek lagi",IF(Pengawas!AM346&lt;2005,"Cek lagi","OK")))))</f>
        <v>-</v>
      </c>
      <c r="AN346" s="25" t="str">
        <f>IF(Pengawas!AL346="",IF(Pengawas!AN346="","-","Harap dikosongkan"),IF(Pengawas!AL346&lt;&gt;1,IF(Pengawas!AN346="","OK","Harap dikosongkan"),IF(Pengawas!AN346="","Harap diisi",IF(VALUE(Pengawas!AN346)&gt;33,"Tidak valid",IF(VALUE(Pengawas!AN346)&lt;1,"Tidak valid","OK")))))</f>
        <v>-</v>
      </c>
      <c r="AO346" s="25" t="str">
        <f>IF(Pengawas!AL346="",IF(Pengawas!AO346="","-","Harap dikosongkan"),IF(Pengawas!AL346&lt;&gt;1,IF(Pengawas!AO346="","OK","Harap dikosongkan"),IF(Pengawas!AO346="","Harap diisi",IF(Pengawas!AO346&gt;1,"Tidak valid","OK"))))</f>
        <v>-</v>
      </c>
      <c r="AP346" s="25" t="str">
        <f>IF(Pengawas!AL346&gt;1,"OK",IF(Pengawas!AO346="",IF(Pengawas!AP346="","-","Kolom AO cek lagi"),IF(Pengawas!AO346=0,IF(Pengawas!AP346="","OK","Harap dikosongkan"),IF(Pengawas!AP346="","Harap diisi",IF(LEN(Pengawas!AP346)&lt;12,"Tidak valid",IF(LEN(Pengawas!AP346)&gt;14,"Tidak valid","OK"))))))</f>
        <v>-</v>
      </c>
      <c r="AQ346" s="26" t="str">
        <f>IF(Pengawas!AL346&gt;1,"OK",IF(Pengawas!AO346="",IF(Pengawas!AQ346="","-","Kolom AO cek lagi"),IF(Pengawas!AO346=0,IF(Pengawas!AQ346="","OK","Harap dikosongkan"),IF(Pengawas!AQ346="","Harap diisi",IF(LEN(Pengawas!AQ346)&lt;5,"Cek lagi","OK")))))</f>
        <v>-</v>
      </c>
      <c r="AR346" s="26" t="str">
        <f>IF(Pengawas!AL346&gt;1,"OK",IF(Pengawas!AO346="",IF(Pengawas!AR346="","-","Kolom AT cek lagi"),IF(Pengawas!AO346=0,IF(Pengawas!AR346="","OK","Harap dikosongkan"),IF(Pengawas!AR346="","Harap diisi",IF(VALUE(LEFT(Pengawas!AR346,2))&gt;31,"Tanggal tidak valid",IF(VALUE(LEFT(RIGHT(Pengawas!AR346,7),2))&gt;12,"Bulan tidak valid",IF(VALUE(RIGHT(Pengawas!AR346,4))&gt;2016,"Tahun cek lagi",IF(VALUE(RIGHT(Pengawas!AR346,4))&lt;2005,"Tahun cek lagi","OK"))))))))</f>
        <v>-</v>
      </c>
      <c r="AS346" s="25" t="str">
        <f>IF(Pengawas!AP346="",IF(Pengawas!AS346="","-","Harap dikosongkan"),IF(Pengawas!AP346&lt;&gt;"",IF(Pengawas!AS346="","Harap diisi",IF(Pengawas!AS346&gt;1,"Tidak valid","OK"))))</f>
        <v>-</v>
      </c>
      <c r="AT346" s="25" t="str">
        <f>IF(Pengawas!AS346="",IF(Pengawas!AT346="","-","Harap dikosongkan"),IF(Pengawas!AS346&lt;&gt;1,IF(Pengawas!AT346="","OK","Harap dikosongkan"),IF(Pengawas!AS346="",IF(Pengawas!AT346="","-","Harap dikosongkan"),IF(Pengawas!AS346=0,IF(Pengawas!AT346="","OK","Harap dikosongkan"),IF(Pengawas!AT346="","Harap diisi",IF(Pengawas!AT346&gt;2016,"Cek lagi",IF(Pengawas!AT346&lt;2005,"Cek lagi",IF(Pengawas!AM346&gt;Pengawas!AT346,"Cek lagi dengan Kolom AL","OK"))))))))</f>
        <v>-</v>
      </c>
      <c r="AU346" s="25" t="str">
        <f>IF(Pengawas!AS346="",IF(Pengawas!AU346="","-","Harap dikosongkan"),IF(Pengawas!AS346&lt;&gt;1,IF(Pengawas!AU346="","OK","Harap dikosongkan"),IF(Pengawas!AS346="",IF(Pengawas!AU346="","-","Harap dikosongkan"),IF(Pengawas!AS346=0,IF(Pengawas!AU346="","OK","Harap dikosongkan"),IF(Pengawas!AU346="","Harap diisi",IF(Pengawas!AU346&gt;20000000,"Cek lagi",IF(Pengawas!AU346&lt;100000,"Cek lagi","OK")))))))</f>
        <v>-</v>
      </c>
      <c r="AV346" s="25" t="str">
        <f>IF(Pengawas!AV346="","-",IF(Pengawas!AV346&gt;3,"Tidak valid","OK"))</f>
        <v>-</v>
      </c>
      <c r="AW346" s="25" t="str">
        <f>IF(Pengawas!AV346="",IF(Pengawas!AW346="","-","Harap dikosongkan"),IF(Pengawas!AV346=0,IF(Pengawas!AW346="","OK","Harap dikosongkan"),IF(Pengawas!AV346&gt;0,IF(Pengawas!AW346="","Harap diisi",IF(Pengawas!AW346&gt;2015,"Tidak valid","OK")))))</f>
        <v>-</v>
      </c>
      <c r="AX346" s="25" t="str">
        <f>IF(Pengawas!AV346="",IF(Pengawas!AX346="","-","Harap dikosongkan"),IF(Pengawas!AV346=0,IF(Pengawas!AX346="","OK","Harap dikosongkan"),IF(Pengawas!AV346&gt;0,IF(Pengawas!AX346="","Harap diisi",IF(Pengawas!AX346="","-",IF(Pengawas!AX346&gt;1,"Tidak valid","OK"))))))</f>
        <v>-</v>
      </c>
      <c r="AY346" s="25" t="str">
        <f>IF(Pengawas!AY346="","-",IF(Pengawas!AY346&gt;2,"Tidak valid","OK"))</f>
        <v>-</v>
      </c>
      <c r="AZ346" s="25" t="str">
        <f>IF(Pengawas!AY346="",IF(Pengawas!AZ346="","-","Harap dikosongkan"),IF(Pengawas!AY346=0,IF(Pengawas!AZ346="","OK","Harap dikosongkan"),IF(Pengawas!AZ346="","Harap diisi",IF(Pengawas!AZ346&gt;2015,"Cek lagi",IF(Pengawas!AZ346&lt;2000,"Cek lagi","OK")))))</f>
        <v>-</v>
      </c>
      <c r="BA346" s="25" t="str">
        <f>IF(Pengawas!BA346="","-",IF(LEN(Pengawas!BA346)&lt;5,"Cek lagi","OK"))</f>
        <v>-</v>
      </c>
      <c r="BB346" s="25" t="str">
        <f>IF(Pengawas!BB346="","-",IF(LEN(Pengawas!BB346)&lt;4,"Cek lagi","OK"))</f>
        <v>-</v>
      </c>
      <c r="BC346" s="25" t="str">
        <f>IF(Pengawas!BC346="","-",IF(LEN(Pengawas!BC346)&lt;4,"Cek lagi","OK"))</f>
        <v>-</v>
      </c>
      <c r="BD346" s="25" t="str">
        <f>IF(Pengawas!BD346="","-",IF(LEN(Pengawas!BD346)&lt;4,"Cek lagi","OK"))</f>
        <v>-</v>
      </c>
      <c r="BE346" s="25" t="str">
        <f>IF(Pengawas!BE346="","-",IF(LEN(Pengawas!BE346)&lt;4,"Cek lagi","OK"))</f>
        <v>-</v>
      </c>
      <c r="BF346" s="25" t="str">
        <f>IF(Pengawas!BF346="","-",IF(LEN(Pengawas!BF346)&lt;&gt;5,"Tidak valid","OK"))</f>
        <v>-</v>
      </c>
      <c r="BG346" s="25" t="str">
        <f>IF(Pengawas!BG346="","-",IF(LEN(Pengawas!BG346)&lt;9,"Cek lagi",IF(LEN(Pengawas!BG346)&gt;14,"Cek lagi","OK")))</f>
        <v>-</v>
      </c>
    </row>
    <row r="347" spans="1:59" ht="15" customHeight="1" x14ac:dyDescent="0.2">
      <c r="A347" s="25" t="str">
        <f>IF(Pengawas!A347="","-",IF(LEN(Pengawas!A347)&lt;4,"Cek lagi","OK"))</f>
        <v>-</v>
      </c>
      <c r="B347" s="25" t="str">
        <f>IF(Pengawas!B347="","-",IF(LEN(Pengawas!B347)&lt;4,"Cek lagi","OK"))</f>
        <v>-</v>
      </c>
      <c r="C347" s="25" t="str">
        <f>IF(Pengawas!C347="","-",IF(LEN(Pengawas!C347)&lt;&gt;18,"Tidak valid","OK"))</f>
        <v>-</v>
      </c>
      <c r="D347" s="25" t="str">
        <f>IF(Pengawas!D347="","-",IF(LEN(Pengawas!D347)&lt;&gt;16,"Tidak valid","OK"))</f>
        <v>-</v>
      </c>
      <c r="E347" s="25" t="str">
        <f>IF(Pengawas!E347="","-",IF(LEN(Pengawas!E347)&lt;4,"Cek lagi","OK"))</f>
        <v>-</v>
      </c>
      <c r="F347" s="25" t="str">
        <f>IF(Pengawas!F347="","-",IF(LEN(Pengawas!F347)&lt;&gt;16,"Tidak valid","OK"))</f>
        <v>-</v>
      </c>
      <c r="G347" s="25" t="str">
        <f>IF(Pengawas!G347="","-",IF(LEN(Pengawas!G347)&lt;4,"Cek lagi","OK"))</f>
        <v>-</v>
      </c>
      <c r="H347" s="26" t="str">
        <f>IF(Pengawas!H347="","-",IF(VALUE(LEFT(Pengawas!H347,2))&gt;31,"Tanggal tidak valid",IF(VALUE(LEFT(RIGHT(Pengawas!H347,7),2))&gt;12,"Bulan tidak valid",IF(VALUE(RIGHT(Pengawas!H347,4))&gt;1990,"Umur terlalu muda",IF(VALUE(RIGHT(Pengawas!H347,4))&lt;1955,"Umur terlalu tua","OK")))))</f>
        <v>-</v>
      </c>
      <c r="I347" s="25" t="str">
        <f>IF(Pengawas!I347="","-",IF(Pengawas!I347="L","OK",IF(Pengawas!I347="P","OK","Tidak valid")))</f>
        <v>-</v>
      </c>
      <c r="J347" s="25" t="str">
        <f>IF(Pengawas!J347="","-",IF(LEN(Pengawas!J347)&lt;4,"Cek lagi","OK"))</f>
        <v>-</v>
      </c>
      <c r="K347" s="25" t="str">
        <f>IF(Pengawas!K347="","-",IF(Pengawas!K347&gt;5,"Tidak valid",IF(Pengawas!K347&lt;1,"Tidak valid","OK")))</f>
        <v>-</v>
      </c>
      <c r="L347" s="25" t="str">
        <f>IF(Pengawas!L347="","-",IF(VALUE(LEFT(Pengawas!L347,1))&gt;1,"Tidak valid","OK"))</f>
        <v>-</v>
      </c>
      <c r="M347" s="25" t="str">
        <f>IF(Pengawas!M347="","-",IF(VALUE(LEFT(Pengawas!M347,1))&gt;1,"Tidak valid","OK"))</f>
        <v>-</v>
      </c>
      <c r="N347" s="25" t="str">
        <f>IF(Pengawas!N347="","-",IF(VALUE(LEFT(Pengawas!N347,2))&gt;31,"Tanggal tidak valid",IF(VALUE(LEFT(RIGHT(Pengawas!N347,7),2))&gt;12,"Bulan tidak valid",IF(VALUE(RIGHT(Pengawas!N347,4))&gt;2015,"Tahun cek lagi",IF(VALUE(RIGHT(Pengawas!N347,4))&lt;1930,"Tahun cek lagi","OK")))))</f>
        <v>-</v>
      </c>
      <c r="O347" s="26" t="str">
        <f>IF(Pengawas!O347="","-",IF(VALUE(LEFT(Pengawas!O347,2))&gt;31,"Tanggal tidak valid",IF(VALUE(LEFT(RIGHT(Pengawas!O347,7),2))&gt;12,"Bulan tidak valid",IF(VALUE(RIGHT(Pengawas!O347,4))&gt;2015,"Tahun cek lagi",IF(VALUE(RIGHT(Pengawas!O347,4))&lt;1930,"Tahun cek lagi","OK")))))</f>
        <v>-</v>
      </c>
      <c r="P347" s="26" t="str">
        <f>IF(Pengawas!P347="","-",IF(VALUE(LEFT(Pengawas!P347,2))&gt;31,"Tanggal tidak valid",IF(VALUE(LEFT(RIGHT(Pengawas!P347,7),2))&gt;12,"Bulan tidak valid",IF(VALUE(RIGHT(Pengawas!P347,4))&gt;2015,"Tahun cek lagi",IF(VALUE(RIGHT(Pengawas!P347,4))&lt;1930,"Tahun cek lagi","OK")))))</f>
        <v>-</v>
      </c>
      <c r="Q347" s="25" t="str">
        <f>IF(Pengawas!Q347="","-",IF(Pengawas!Q347&gt;3,"Tidak valid",IF(Pengawas!Q347&lt;1,"Tidak valid","OK")))</f>
        <v>-</v>
      </c>
      <c r="R347" s="25" t="str">
        <f>IF(Pengawas!R347="","-",IF(Pengawas!R347&gt;20000000,"Cek lagi",IF(Pengawas!R347&lt;50000,"Cek lagi","OK")))</f>
        <v>-</v>
      </c>
      <c r="S347" s="25" t="str">
        <f>IF(Pengawas!S347="","-",IF(Pengawas!S347&gt;3,"Tidak valid",IF(Pengawas!S347&lt;1,"Tidak valid","OK")))</f>
        <v>-</v>
      </c>
      <c r="T347" s="25" t="str">
        <f>IF(Pengawas!T347="","-",IF(Pengawas!T347&gt;6,"Tidak valid",IF(Pengawas!T347&lt;1,"Tidak valid","OK")))</f>
        <v>-</v>
      </c>
      <c r="U347" s="25" t="str">
        <f>IF(Pengawas!U347="","-",IF(Pengawas!U347&gt;4,"Tidak valid",IF(Pengawas!U347&lt;1,"Tidak valid","OK")))</f>
        <v>-</v>
      </c>
      <c r="V347" s="25" t="str">
        <f>IF(Pengawas!V347="","-",IF(Pengawas!V347&gt;2,"Tidak valid",IF(Pengawas!V347&lt;1,"Tidak valid","OK")))</f>
        <v>-</v>
      </c>
      <c r="W347" s="25" t="str">
        <f>IF(Pengawas!V347="","-",IF(Pengawas!V347=1,IF(Pengawas!W347="","Harap diisi","OK"),IF(Pengawas!V347=2,IF(Pengawas!W347="","Harap diisi","OK"),IF(Pengawas!V348&lt;1,"-",IF(Pengawas!V348&gt;2,"-","OK")))))</f>
        <v>-</v>
      </c>
      <c r="X347" s="25" t="str">
        <f>IF(Pengawas!V347="","-",IF(Pengawas!V347=1,IF(Pengawas!X347="","Harap diisi","OK"),IF(Pengawas!V347=2,IF(Pengawas!X347="","Harap diisi","OK"),IF(Pengawas!V348&lt;1,"-",IF(Pengawas!V348&gt;2,"-","OK")))))</f>
        <v>-</v>
      </c>
      <c r="Y347" s="25" t="str">
        <f>IF(Pengawas!V347="","-",IF(Pengawas!V347=1,IF(Pengawas!Y347="","Harap diisi","OK"),IF(Pengawas!V347=2,IF(Pengawas!Y347="","Harap diisi","OK"),IF(Pengawas!V348&lt;1,"-",IF(Pengawas!V348&gt;2,"-","OK")))))</f>
        <v>-</v>
      </c>
      <c r="Z347" s="25" t="str">
        <f>IF(Pengawas!V347="","-",IF(Pengawas!V347=1,IF(Pengawas!Z347="","Harap diisi","OK"),IF(Pengawas!V347=2,IF(Pengawas!Z347="","Harap diisi","OK"),IF(Pengawas!V348&lt;1,"-",IF(Pengawas!V348&gt;2,"-","OK")))))</f>
        <v>-</v>
      </c>
      <c r="AA347" s="25" t="str">
        <f>IF(Pengawas!V347="","-",IF(Pengawas!V347=1,IF(Pengawas!AA347="","Harap diisi","OK"),IF(Pengawas!V347=2,IF(Pengawas!AA347="","Harap diisi","OK"),IF(Pengawas!V348&lt;1,"-",IF(Pengawas!V348&gt;2,"-","OK")))))</f>
        <v>-</v>
      </c>
      <c r="AB347" s="25" t="str">
        <f>IF(Pengawas!V347="","-",IF(Pengawas!V347=1,IF(Pengawas!AB347="","Harap diisi","OK"),IF(Pengawas!V347=2,IF(Pengawas!AB347="","Harap diisi","OK"),IF(Pengawas!V348&lt;1,"-",IF(Pengawas!V348&gt;2,"-","OK")))))</f>
        <v>-</v>
      </c>
      <c r="AC347" s="25" t="str">
        <f>IF(Pengawas!V347="","-",IF(Pengawas!V347=1,IF(Pengawas!AC347="","Harap diisi","OK"),IF(Pengawas!V347=2,IF(Pengawas!AC347="","Harap diisi","OK"),IF(Pengawas!V348&lt;1,"-",IF(Pengawas!V348&gt;2,"-","OK")))))</f>
        <v>-</v>
      </c>
      <c r="AD347" s="25" t="str">
        <f>IF(Pengawas!V347="","-",IF(Pengawas!V347=1,IF(Pengawas!AD347="","OK","Harap dikosongkan"),IF(Pengawas!V347=2,IF(Pengawas!AD347="","Harap diisi","OK"),IF(Pengawas!V348&lt;1,"-",IF(Pengawas!V348&gt;2,"-","OK")))))</f>
        <v>-</v>
      </c>
      <c r="AE347" s="25" t="str">
        <f>IF(Pengawas!V347="","-",IF(Pengawas!V347=1,IF(Pengawas!AE347="","OK","Harap dikosongkan"),IF(Pengawas!V347=2,IF(Pengawas!AE347="","Harap diisi","OK"),IF(Pengawas!V348&lt;1,"-",IF(Pengawas!V348&gt;2,"-","OK")))))</f>
        <v>-</v>
      </c>
      <c r="AF347" s="25" t="str">
        <f>IF(Pengawas!V347="","-",IF(Pengawas!V347=1,IF(Pengawas!AF347="","OK","Harap dikosongkan"),IF(Pengawas!V347=2,IF(Pengawas!AF347="","Harap diisi","OK"),IF(Pengawas!V348&lt;1,"-",IF(Pengawas!V348&gt;2,"-","OK")))))</f>
        <v>-</v>
      </c>
      <c r="AG347" s="25" t="str">
        <f>IF(Pengawas!V347="","-",IF(Pengawas!V347=1,IF(Pengawas!AG347="","OK","Harap dikosongkan"),IF(Pengawas!V347=2,IF(Pengawas!AG347="","Harap diisi","OK"),IF(Pengawas!V348&lt;1,"-",IF(Pengawas!V348&gt;2,"-","OK")))))</f>
        <v>-</v>
      </c>
      <c r="AH347" s="25" t="str">
        <f>IF(Pengawas!V347="","-",IF(Pengawas!V347=1,IF(Pengawas!AH347="","OK","Harap dikosongkan"),IF(Pengawas!V347=2,IF(Pengawas!AH347="","Harap diisi","OK"),IF(Pengawas!V348&lt;1,"-",IF(Pengawas!V348&gt;2,"-","OK")))))</f>
        <v>-</v>
      </c>
      <c r="AI347" s="25" t="str">
        <f>IF(Pengawas!V347="","-",IF(Pengawas!V347=1,IF(Pengawas!AI347="","OK","Harap dikosongkan"),IF(Pengawas!V347=2,IF(Pengawas!AI347="","Harap diisi","OK"),IF(Pengawas!V348&lt;1,"-",IF(Pengawas!V348&gt;2,"-","OK")))))</f>
        <v>-</v>
      </c>
      <c r="AJ347" s="25" t="str">
        <f>IF(Pengawas!V347="","-",IF(Pengawas!V347=1,IF(Pengawas!AJ347="","OK","Harap dikosongkan"),IF(Pengawas!V347=2,IF(Pengawas!AJ347="","Harap diisi","OK"),IF(Pengawas!V348&lt;1,"-",IF(Pengawas!V348&gt;2,"-","OK")))))</f>
        <v>-</v>
      </c>
      <c r="AK347" s="25" t="str">
        <f>IF(Pengawas!V347="","-",IF(Pengawas!V347=1,IF(Pengawas!AK347="","OK","Harap dikosongkan"),IF(Pengawas!V347=2,IF(Pengawas!AK347="","Harap diisi","OK"),IF(Pengawas!V348&lt;1,"-",IF(Pengawas!V348&gt;2,"-","OK")))))</f>
        <v>-</v>
      </c>
      <c r="AL347" s="25" t="str">
        <f>IF(Pengawas!AL347="","-",IF(Pengawas!AL347&gt;3,"Tidak valid",IF(Pengawas!AL347&lt;1,"Tidak valid","OK")))</f>
        <v>-</v>
      </c>
      <c r="AM347" s="25" t="str">
        <f>IF(Pengawas!AL347="",IF(Pengawas!AM347="","-","Harap dikosongkan"),IF(Pengawas!AL347&lt;&gt;1,IF(Pengawas!AM347="","OK","Harap dikosongkan"),IF(Pengawas!AM347="","Harap diisi",IF(Pengawas!AM347&gt;2015,"Cek lagi",IF(Pengawas!AM347&lt;2005,"Cek lagi","OK")))))</f>
        <v>-</v>
      </c>
      <c r="AN347" s="25" t="str">
        <f>IF(Pengawas!AL347="",IF(Pengawas!AN347="","-","Harap dikosongkan"),IF(Pengawas!AL347&lt;&gt;1,IF(Pengawas!AN347="","OK","Harap dikosongkan"),IF(Pengawas!AN347="","Harap diisi",IF(VALUE(Pengawas!AN347)&gt;33,"Tidak valid",IF(VALUE(Pengawas!AN347)&lt;1,"Tidak valid","OK")))))</f>
        <v>-</v>
      </c>
      <c r="AO347" s="25" t="str">
        <f>IF(Pengawas!AL347="",IF(Pengawas!AO347="","-","Harap dikosongkan"),IF(Pengawas!AL347&lt;&gt;1,IF(Pengawas!AO347="","OK","Harap dikosongkan"),IF(Pengawas!AO347="","Harap diisi",IF(Pengawas!AO347&gt;1,"Tidak valid","OK"))))</f>
        <v>-</v>
      </c>
      <c r="AP347" s="25" t="str">
        <f>IF(Pengawas!AL347&gt;1,"OK",IF(Pengawas!AO347="",IF(Pengawas!AP347="","-","Kolom AO cek lagi"),IF(Pengawas!AO347=0,IF(Pengawas!AP347="","OK","Harap dikosongkan"),IF(Pengawas!AP347="","Harap diisi",IF(LEN(Pengawas!AP347)&lt;12,"Tidak valid",IF(LEN(Pengawas!AP347)&gt;14,"Tidak valid","OK"))))))</f>
        <v>-</v>
      </c>
      <c r="AQ347" s="26" t="str">
        <f>IF(Pengawas!AL347&gt;1,"OK",IF(Pengawas!AO347="",IF(Pengawas!AQ347="","-","Kolom AO cek lagi"),IF(Pengawas!AO347=0,IF(Pengawas!AQ347="","OK","Harap dikosongkan"),IF(Pengawas!AQ347="","Harap diisi",IF(LEN(Pengawas!AQ347)&lt;5,"Cek lagi","OK")))))</f>
        <v>-</v>
      </c>
      <c r="AR347" s="26" t="str">
        <f>IF(Pengawas!AL347&gt;1,"OK",IF(Pengawas!AO347="",IF(Pengawas!AR347="","-","Kolom AT cek lagi"),IF(Pengawas!AO347=0,IF(Pengawas!AR347="","OK","Harap dikosongkan"),IF(Pengawas!AR347="","Harap diisi",IF(VALUE(LEFT(Pengawas!AR347,2))&gt;31,"Tanggal tidak valid",IF(VALUE(LEFT(RIGHT(Pengawas!AR347,7),2))&gt;12,"Bulan tidak valid",IF(VALUE(RIGHT(Pengawas!AR347,4))&gt;2016,"Tahun cek lagi",IF(VALUE(RIGHT(Pengawas!AR347,4))&lt;2005,"Tahun cek lagi","OK"))))))))</f>
        <v>-</v>
      </c>
      <c r="AS347" s="25" t="str">
        <f>IF(Pengawas!AP347="",IF(Pengawas!AS347="","-","Harap dikosongkan"),IF(Pengawas!AP347&lt;&gt;"",IF(Pengawas!AS347="","Harap diisi",IF(Pengawas!AS347&gt;1,"Tidak valid","OK"))))</f>
        <v>-</v>
      </c>
      <c r="AT347" s="25" t="str">
        <f>IF(Pengawas!AS347="",IF(Pengawas!AT347="","-","Harap dikosongkan"),IF(Pengawas!AS347&lt;&gt;1,IF(Pengawas!AT347="","OK","Harap dikosongkan"),IF(Pengawas!AS347="",IF(Pengawas!AT347="","-","Harap dikosongkan"),IF(Pengawas!AS347=0,IF(Pengawas!AT347="","OK","Harap dikosongkan"),IF(Pengawas!AT347="","Harap diisi",IF(Pengawas!AT347&gt;2016,"Cek lagi",IF(Pengawas!AT347&lt;2005,"Cek lagi",IF(Pengawas!AM347&gt;Pengawas!AT347,"Cek lagi dengan Kolom AL","OK"))))))))</f>
        <v>-</v>
      </c>
      <c r="AU347" s="25" t="str">
        <f>IF(Pengawas!AS347="",IF(Pengawas!AU347="","-","Harap dikosongkan"),IF(Pengawas!AS347&lt;&gt;1,IF(Pengawas!AU347="","OK","Harap dikosongkan"),IF(Pengawas!AS347="",IF(Pengawas!AU347="","-","Harap dikosongkan"),IF(Pengawas!AS347=0,IF(Pengawas!AU347="","OK","Harap dikosongkan"),IF(Pengawas!AU347="","Harap diisi",IF(Pengawas!AU347&gt;20000000,"Cek lagi",IF(Pengawas!AU347&lt;100000,"Cek lagi","OK")))))))</f>
        <v>-</v>
      </c>
      <c r="AV347" s="25" t="str">
        <f>IF(Pengawas!AV347="","-",IF(Pengawas!AV347&gt;3,"Tidak valid","OK"))</f>
        <v>-</v>
      </c>
      <c r="AW347" s="25" t="str">
        <f>IF(Pengawas!AV347="",IF(Pengawas!AW347="","-","Harap dikosongkan"),IF(Pengawas!AV347=0,IF(Pengawas!AW347="","OK","Harap dikosongkan"),IF(Pengawas!AV347&gt;0,IF(Pengawas!AW347="","Harap diisi",IF(Pengawas!AW347&gt;2015,"Tidak valid","OK")))))</f>
        <v>-</v>
      </c>
      <c r="AX347" s="25" t="str">
        <f>IF(Pengawas!AV347="",IF(Pengawas!AX347="","-","Harap dikosongkan"),IF(Pengawas!AV347=0,IF(Pengawas!AX347="","OK","Harap dikosongkan"),IF(Pengawas!AV347&gt;0,IF(Pengawas!AX347="","Harap diisi",IF(Pengawas!AX347="","-",IF(Pengawas!AX347&gt;1,"Tidak valid","OK"))))))</f>
        <v>-</v>
      </c>
      <c r="AY347" s="25" t="str">
        <f>IF(Pengawas!AY347="","-",IF(Pengawas!AY347&gt;2,"Tidak valid","OK"))</f>
        <v>-</v>
      </c>
      <c r="AZ347" s="25" t="str">
        <f>IF(Pengawas!AY347="",IF(Pengawas!AZ347="","-","Harap dikosongkan"),IF(Pengawas!AY347=0,IF(Pengawas!AZ347="","OK","Harap dikosongkan"),IF(Pengawas!AZ347="","Harap diisi",IF(Pengawas!AZ347&gt;2015,"Cek lagi",IF(Pengawas!AZ347&lt;2000,"Cek lagi","OK")))))</f>
        <v>-</v>
      </c>
      <c r="BA347" s="25" t="str">
        <f>IF(Pengawas!BA347="","-",IF(LEN(Pengawas!BA347)&lt;5,"Cek lagi","OK"))</f>
        <v>-</v>
      </c>
      <c r="BB347" s="25" t="str">
        <f>IF(Pengawas!BB347="","-",IF(LEN(Pengawas!BB347)&lt;4,"Cek lagi","OK"))</f>
        <v>-</v>
      </c>
      <c r="BC347" s="25" t="str">
        <f>IF(Pengawas!BC347="","-",IF(LEN(Pengawas!BC347)&lt;4,"Cek lagi","OK"))</f>
        <v>-</v>
      </c>
      <c r="BD347" s="25" t="str">
        <f>IF(Pengawas!BD347="","-",IF(LEN(Pengawas!BD347)&lt;4,"Cek lagi","OK"))</f>
        <v>-</v>
      </c>
      <c r="BE347" s="25" t="str">
        <f>IF(Pengawas!BE347="","-",IF(LEN(Pengawas!BE347)&lt;4,"Cek lagi","OK"))</f>
        <v>-</v>
      </c>
      <c r="BF347" s="25" t="str">
        <f>IF(Pengawas!BF347="","-",IF(LEN(Pengawas!BF347)&lt;&gt;5,"Tidak valid","OK"))</f>
        <v>-</v>
      </c>
      <c r="BG347" s="25" t="str">
        <f>IF(Pengawas!BG347="","-",IF(LEN(Pengawas!BG347)&lt;9,"Cek lagi",IF(LEN(Pengawas!BG347)&gt;14,"Cek lagi","OK")))</f>
        <v>-</v>
      </c>
    </row>
    <row r="348" spans="1:59" ht="15" customHeight="1" x14ac:dyDescent="0.2">
      <c r="A348" s="25" t="str">
        <f>IF(Pengawas!A348="","-",IF(LEN(Pengawas!A348)&lt;4,"Cek lagi","OK"))</f>
        <v>-</v>
      </c>
      <c r="B348" s="25" t="str">
        <f>IF(Pengawas!B348="","-",IF(LEN(Pengawas!B348)&lt;4,"Cek lagi","OK"))</f>
        <v>-</v>
      </c>
      <c r="C348" s="25" t="str">
        <f>IF(Pengawas!C348="","-",IF(LEN(Pengawas!C348)&lt;&gt;18,"Tidak valid","OK"))</f>
        <v>-</v>
      </c>
      <c r="D348" s="25" t="str">
        <f>IF(Pengawas!D348="","-",IF(LEN(Pengawas!D348)&lt;&gt;16,"Tidak valid","OK"))</f>
        <v>-</v>
      </c>
      <c r="E348" s="25" t="str">
        <f>IF(Pengawas!E348="","-",IF(LEN(Pengawas!E348)&lt;4,"Cek lagi","OK"))</f>
        <v>-</v>
      </c>
      <c r="F348" s="25" t="str">
        <f>IF(Pengawas!F348="","-",IF(LEN(Pengawas!F348)&lt;&gt;16,"Tidak valid","OK"))</f>
        <v>-</v>
      </c>
      <c r="G348" s="25" t="str">
        <f>IF(Pengawas!G348="","-",IF(LEN(Pengawas!G348)&lt;4,"Cek lagi","OK"))</f>
        <v>-</v>
      </c>
      <c r="H348" s="26" t="str">
        <f>IF(Pengawas!H348="","-",IF(VALUE(LEFT(Pengawas!H348,2))&gt;31,"Tanggal tidak valid",IF(VALUE(LEFT(RIGHT(Pengawas!H348,7),2))&gt;12,"Bulan tidak valid",IF(VALUE(RIGHT(Pengawas!H348,4))&gt;1990,"Umur terlalu muda",IF(VALUE(RIGHT(Pengawas!H348,4))&lt;1955,"Umur terlalu tua","OK")))))</f>
        <v>-</v>
      </c>
      <c r="I348" s="25" t="str">
        <f>IF(Pengawas!I348="","-",IF(Pengawas!I348="L","OK",IF(Pengawas!I348="P","OK","Tidak valid")))</f>
        <v>-</v>
      </c>
      <c r="J348" s="25" t="str">
        <f>IF(Pengawas!J348="","-",IF(LEN(Pengawas!J348)&lt;4,"Cek lagi","OK"))</f>
        <v>-</v>
      </c>
      <c r="K348" s="25" t="str">
        <f>IF(Pengawas!K348="","-",IF(Pengawas!K348&gt;5,"Tidak valid",IF(Pengawas!K348&lt;1,"Tidak valid","OK")))</f>
        <v>-</v>
      </c>
      <c r="L348" s="25" t="str">
        <f>IF(Pengawas!L348="","-",IF(VALUE(LEFT(Pengawas!L348,1))&gt;1,"Tidak valid","OK"))</f>
        <v>-</v>
      </c>
      <c r="M348" s="25" t="str">
        <f>IF(Pengawas!M348="","-",IF(VALUE(LEFT(Pengawas!M348,1))&gt;1,"Tidak valid","OK"))</f>
        <v>-</v>
      </c>
      <c r="N348" s="25" t="str">
        <f>IF(Pengawas!N348="","-",IF(VALUE(LEFT(Pengawas!N348,2))&gt;31,"Tanggal tidak valid",IF(VALUE(LEFT(RIGHT(Pengawas!N348,7),2))&gt;12,"Bulan tidak valid",IF(VALUE(RIGHT(Pengawas!N348,4))&gt;2015,"Tahun cek lagi",IF(VALUE(RIGHT(Pengawas!N348,4))&lt;1930,"Tahun cek lagi","OK")))))</f>
        <v>-</v>
      </c>
      <c r="O348" s="26" t="str">
        <f>IF(Pengawas!O348="","-",IF(VALUE(LEFT(Pengawas!O348,2))&gt;31,"Tanggal tidak valid",IF(VALUE(LEFT(RIGHT(Pengawas!O348,7),2))&gt;12,"Bulan tidak valid",IF(VALUE(RIGHT(Pengawas!O348,4))&gt;2015,"Tahun cek lagi",IF(VALUE(RIGHT(Pengawas!O348,4))&lt;1930,"Tahun cek lagi","OK")))))</f>
        <v>-</v>
      </c>
      <c r="P348" s="26" t="str">
        <f>IF(Pengawas!P348="","-",IF(VALUE(LEFT(Pengawas!P348,2))&gt;31,"Tanggal tidak valid",IF(VALUE(LEFT(RIGHT(Pengawas!P348,7),2))&gt;12,"Bulan tidak valid",IF(VALUE(RIGHT(Pengawas!P348,4))&gt;2015,"Tahun cek lagi",IF(VALUE(RIGHT(Pengawas!P348,4))&lt;1930,"Tahun cek lagi","OK")))))</f>
        <v>-</v>
      </c>
      <c r="Q348" s="25" t="str">
        <f>IF(Pengawas!Q348="","-",IF(Pengawas!Q348&gt;3,"Tidak valid",IF(Pengawas!Q348&lt;1,"Tidak valid","OK")))</f>
        <v>-</v>
      </c>
      <c r="R348" s="25" t="str">
        <f>IF(Pengawas!R348="","-",IF(Pengawas!R348&gt;20000000,"Cek lagi",IF(Pengawas!R348&lt;50000,"Cek lagi","OK")))</f>
        <v>-</v>
      </c>
      <c r="S348" s="25" t="str">
        <f>IF(Pengawas!S348="","-",IF(Pengawas!S348&gt;3,"Tidak valid",IF(Pengawas!S348&lt;1,"Tidak valid","OK")))</f>
        <v>-</v>
      </c>
      <c r="T348" s="25" t="str">
        <f>IF(Pengawas!T348="","-",IF(Pengawas!T348&gt;6,"Tidak valid",IF(Pengawas!T348&lt;1,"Tidak valid","OK")))</f>
        <v>-</v>
      </c>
      <c r="U348" s="25" t="str">
        <f>IF(Pengawas!U348="","-",IF(Pengawas!U348&gt;4,"Tidak valid",IF(Pengawas!U348&lt;1,"Tidak valid","OK")))</f>
        <v>-</v>
      </c>
      <c r="V348" s="25" t="str">
        <f>IF(Pengawas!V348="","-",IF(Pengawas!V348&gt;2,"Tidak valid",IF(Pengawas!V348&lt;1,"Tidak valid","OK")))</f>
        <v>-</v>
      </c>
      <c r="W348" s="25" t="str">
        <f>IF(Pengawas!V348="","-",IF(Pengawas!V348=1,IF(Pengawas!W348="","Harap diisi","OK"),IF(Pengawas!V348=2,IF(Pengawas!W348="","Harap diisi","OK"),IF(Pengawas!V349&lt;1,"-",IF(Pengawas!V349&gt;2,"-","OK")))))</f>
        <v>-</v>
      </c>
      <c r="X348" s="25" t="str">
        <f>IF(Pengawas!V348="","-",IF(Pengawas!V348=1,IF(Pengawas!X348="","Harap diisi","OK"),IF(Pengawas!V348=2,IF(Pengawas!X348="","Harap diisi","OK"),IF(Pengawas!V349&lt;1,"-",IF(Pengawas!V349&gt;2,"-","OK")))))</f>
        <v>-</v>
      </c>
      <c r="Y348" s="25" t="str">
        <f>IF(Pengawas!V348="","-",IF(Pengawas!V348=1,IF(Pengawas!Y348="","Harap diisi","OK"),IF(Pengawas!V348=2,IF(Pengawas!Y348="","Harap diisi","OK"),IF(Pengawas!V349&lt;1,"-",IF(Pengawas!V349&gt;2,"-","OK")))))</f>
        <v>-</v>
      </c>
      <c r="Z348" s="25" t="str">
        <f>IF(Pengawas!V348="","-",IF(Pengawas!V348=1,IF(Pengawas!Z348="","Harap diisi","OK"),IF(Pengawas!V348=2,IF(Pengawas!Z348="","Harap diisi","OK"),IF(Pengawas!V349&lt;1,"-",IF(Pengawas!V349&gt;2,"-","OK")))))</f>
        <v>-</v>
      </c>
      <c r="AA348" s="25" t="str">
        <f>IF(Pengawas!V348="","-",IF(Pengawas!V348=1,IF(Pengawas!AA348="","Harap diisi","OK"),IF(Pengawas!V348=2,IF(Pengawas!AA348="","Harap diisi","OK"),IF(Pengawas!V349&lt;1,"-",IF(Pengawas!V349&gt;2,"-","OK")))))</f>
        <v>-</v>
      </c>
      <c r="AB348" s="25" t="str">
        <f>IF(Pengawas!V348="","-",IF(Pengawas!V348=1,IF(Pengawas!AB348="","Harap diisi","OK"),IF(Pengawas!V348=2,IF(Pengawas!AB348="","Harap diisi","OK"),IF(Pengawas!V349&lt;1,"-",IF(Pengawas!V349&gt;2,"-","OK")))))</f>
        <v>-</v>
      </c>
      <c r="AC348" s="25" t="str">
        <f>IF(Pengawas!V348="","-",IF(Pengawas!V348=1,IF(Pengawas!AC348="","Harap diisi","OK"),IF(Pengawas!V348=2,IF(Pengawas!AC348="","Harap diisi","OK"),IF(Pengawas!V349&lt;1,"-",IF(Pengawas!V349&gt;2,"-","OK")))))</f>
        <v>-</v>
      </c>
      <c r="AD348" s="25" t="str">
        <f>IF(Pengawas!V348="","-",IF(Pengawas!V348=1,IF(Pengawas!AD348="","OK","Harap dikosongkan"),IF(Pengawas!V348=2,IF(Pengawas!AD348="","Harap diisi","OK"),IF(Pengawas!V349&lt;1,"-",IF(Pengawas!V349&gt;2,"-","OK")))))</f>
        <v>-</v>
      </c>
      <c r="AE348" s="25" t="str">
        <f>IF(Pengawas!V348="","-",IF(Pengawas!V348=1,IF(Pengawas!AE348="","OK","Harap dikosongkan"),IF(Pengawas!V348=2,IF(Pengawas!AE348="","Harap diisi","OK"),IF(Pengawas!V349&lt;1,"-",IF(Pengawas!V349&gt;2,"-","OK")))))</f>
        <v>-</v>
      </c>
      <c r="AF348" s="25" t="str">
        <f>IF(Pengawas!V348="","-",IF(Pengawas!V348=1,IF(Pengawas!AF348="","OK","Harap dikosongkan"),IF(Pengawas!V348=2,IF(Pengawas!AF348="","Harap diisi","OK"),IF(Pengawas!V349&lt;1,"-",IF(Pengawas!V349&gt;2,"-","OK")))))</f>
        <v>-</v>
      </c>
      <c r="AG348" s="25" t="str">
        <f>IF(Pengawas!V348="","-",IF(Pengawas!V348=1,IF(Pengawas!AG348="","OK","Harap dikosongkan"),IF(Pengawas!V348=2,IF(Pengawas!AG348="","Harap diisi","OK"),IF(Pengawas!V349&lt;1,"-",IF(Pengawas!V349&gt;2,"-","OK")))))</f>
        <v>-</v>
      </c>
      <c r="AH348" s="25" t="str">
        <f>IF(Pengawas!V348="","-",IF(Pengawas!V348=1,IF(Pengawas!AH348="","OK","Harap dikosongkan"),IF(Pengawas!V348=2,IF(Pengawas!AH348="","Harap diisi","OK"),IF(Pengawas!V349&lt;1,"-",IF(Pengawas!V349&gt;2,"-","OK")))))</f>
        <v>-</v>
      </c>
      <c r="AI348" s="25" t="str">
        <f>IF(Pengawas!V348="","-",IF(Pengawas!V348=1,IF(Pengawas!AI348="","OK","Harap dikosongkan"),IF(Pengawas!V348=2,IF(Pengawas!AI348="","Harap diisi","OK"),IF(Pengawas!V349&lt;1,"-",IF(Pengawas!V349&gt;2,"-","OK")))))</f>
        <v>-</v>
      </c>
      <c r="AJ348" s="25" t="str">
        <f>IF(Pengawas!V348="","-",IF(Pengawas!V348=1,IF(Pengawas!AJ348="","OK","Harap dikosongkan"),IF(Pengawas!V348=2,IF(Pengawas!AJ348="","Harap diisi","OK"),IF(Pengawas!V349&lt;1,"-",IF(Pengawas!V349&gt;2,"-","OK")))))</f>
        <v>-</v>
      </c>
      <c r="AK348" s="25" t="str">
        <f>IF(Pengawas!V348="","-",IF(Pengawas!V348=1,IF(Pengawas!AK348="","OK","Harap dikosongkan"),IF(Pengawas!V348=2,IF(Pengawas!AK348="","Harap diisi","OK"),IF(Pengawas!V349&lt;1,"-",IF(Pengawas!V349&gt;2,"-","OK")))))</f>
        <v>-</v>
      </c>
      <c r="AL348" s="25" t="str">
        <f>IF(Pengawas!AL348="","-",IF(Pengawas!AL348&gt;3,"Tidak valid",IF(Pengawas!AL348&lt;1,"Tidak valid","OK")))</f>
        <v>-</v>
      </c>
      <c r="AM348" s="25" t="str">
        <f>IF(Pengawas!AL348="",IF(Pengawas!AM348="","-","Harap dikosongkan"),IF(Pengawas!AL348&lt;&gt;1,IF(Pengawas!AM348="","OK","Harap dikosongkan"),IF(Pengawas!AM348="","Harap diisi",IF(Pengawas!AM348&gt;2015,"Cek lagi",IF(Pengawas!AM348&lt;2005,"Cek lagi","OK")))))</f>
        <v>-</v>
      </c>
      <c r="AN348" s="25" t="str">
        <f>IF(Pengawas!AL348="",IF(Pengawas!AN348="","-","Harap dikosongkan"),IF(Pengawas!AL348&lt;&gt;1,IF(Pengawas!AN348="","OK","Harap dikosongkan"),IF(Pengawas!AN348="","Harap diisi",IF(VALUE(Pengawas!AN348)&gt;33,"Tidak valid",IF(VALUE(Pengawas!AN348)&lt;1,"Tidak valid","OK")))))</f>
        <v>-</v>
      </c>
      <c r="AO348" s="25" t="str">
        <f>IF(Pengawas!AL348="",IF(Pengawas!AO348="","-","Harap dikosongkan"),IF(Pengawas!AL348&lt;&gt;1,IF(Pengawas!AO348="","OK","Harap dikosongkan"),IF(Pengawas!AO348="","Harap diisi",IF(Pengawas!AO348&gt;1,"Tidak valid","OK"))))</f>
        <v>-</v>
      </c>
      <c r="AP348" s="25" t="str">
        <f>IF(Pengawas!AL348&gt;1,"OK",IF(Pengawas!AO348="",IF(Pengawas!AP348="","-","Kolom AO cek lagi"),IF(Pengawas!AO348=0,IF(Pengawas!AP348="","OK","Harap dikosongkan"),IF(Pengawas!AP348="","Harap diisi",IF(LEN(Pengawas!AP348)&lt;12,"Tidak valid",IF(LEN(Pengawas!AP348)&gt;14,"Tidak valid","OK"))))))</f>
        <v>-</v>
      </c>
      <c r="AQ348" s="26" t="str">
        <f>IF(Pengawas!AL348&gt;1,"OK",IF(Pengawas!AO348="",IF(Pengawas!AQ348="","-","Kolom AO cek lagi"),IF(Pengawas!AO348=0,IF(Pengawas!AQ348="","OK","Harap dikosongkan"),IF(Pengawas!AQ348="","Harap diisi",IF(LEN(Pengawas!AQ348)&lt;5,"Cek lagi","OK")))))</f>
        <v>-</v>
      </c>
      <c r="AR348" s="26" t="str">
        <f>IF(Pengawas!AL348&gt;1,"OK",IF(Pengawas!AO348="",IF(Pengawas!AR348="","-","Kolom AT cek lagi"),IF(Pengawas!AO348=0,IF(Pengawas!AR348="","OK","Harap dikosongkan"),IF(Pengawas!AR348="","Harap diisi",IF(VALUE(LEFT(Pengawas!AR348,2))&gt;31,"Tanggal tidak valid",IF(VALUE(LEFT(RIGHT(Pengawas!AR348,7),2))&gt;12,"Bulan tidak valid",IF(VALUE(RIGHT(Pengawas!AR348,4))&gt;2016,"Tahun cek lagi",IF(VALUE(RIGHT(Pengawas!AR348,4))&lt;2005,"Tahun cek lagi","OK"))))))))</f>
        <v>-</v>
      </c>
      <c r="AS348" s="25" t="str">
        <f>IF(Pengawas!AP348="",IF(Pengawas!AS348="","-","Harap dikosongkan"),IF(Pengawas!AP348&lt;&gt;"",IF(Pengawas!AS348="","Harap diisi",IF(Pengawas!AS348&gt;1,"Tidak valid","OK"))))</f>
        <v>-</v>
      </c>
      <c r="AT348" s="25" t="str">
        <f>IF(Pengawas!AS348="",IF(Pengawas!AT348="","-","Harap dikosongkan"),IF(Pengawas!AS348&lt;&gt;1,IF(Pengawas!AT348="","OK","Harap dikosongkan"),IF(Pengawas!AS348="",IF(Pengawas!AT348="","-","Harap dikosongkan"),IF(Pengawas!AS348=0,IF(Pengawas!AT348="","OK","Harap dikosongkan"),IF(Pengawas!AT348="","Harap diisi",IF(Pengawas!AT348&gt;2016,"Cek lagi",IF(Pengawas!AT348&lt;2005,"Cek lagi",IF(Pengawas!AM348&gt;Pengawas!AT348,"Cek lagi dengan Kolom AL","OK"))))))))</f>
        <v>-</v>
      </c>
      <c r="AU348" s="25" t="str">
        <f>IF(Pengawas!AS348="",IF(Pengawas!AU348="","-","Harap dikosongkan"),IF(Pengawas!AS348&lt;&gt;1,IF(Pengawas!AU348="","OK","Harap dikosongkan"),IF(Pengawas!AS348="",IF(Pengawas!AU348="","-","Harap dikosongkan"),IF(Pengawas!AS348=0,IF(Pengawas!AU348="","OK","Harap dikosongkan"),IF(Pengawas!AU348="","Harap diisi",IF(Pengawas!AU348&gt;20000000,"Cek lagi",IF(Pengawas!AU348&lt;100000,"Cek lagi","OK")))))))</f>
        <v>-</v>
      </c>
      <c r="AV348" s="25" t="str">
        <f>IF(Pengawas!AV348="","-",IF(Pengawas!AV348&gt;3,"Tidak valid","OK"))</f>
        <v>-</v>
      </c>
      <c r="AW348" s="25" t="str">
        <f>IF(Pengawas!AV348="",IF(Pengawas!AW348="","-","Harap dikosongkan"),IF(Pengawas!AV348=0,IF(Pengawas!AW348="","OK","Harap dikosongkan"),IF(Pengawas!AV348&gt;0,IF(Pengawas!AW348="","Harap diisi",IF(Pengawas!AW348&gt;2015,"Tidak valid","OK")))))</f>
        <v>-</v>
      </c>
      <c r="AX348" s="25" t="str">
        <f>IF(Pengawas!AV348="",IF(Pengawas!AX348="","-","Harap dikosongkan"),IF(Pengawas!AV348=0,IF(Pengawas!AX348="","OK","Harap dikosongkan"),IF(Pengawas!AV348&gt;0,IF(Pengawas!AX348="","Harap diisi",IF(Pengawas!AX348="","-",IF(Pengawas!AX348&gt;1,"Tidak valid","OK"))))))</f>
        <v>-</v>
      </c>
      <c r="AY348" s="25" t="str">
        <f>IF(Pengawas!AY348="","-",IF(Pengawas!AY348&gt;2,"Tidak valid","OK"))</f>
        <v>-</v>
      </c>
      <c r="AZ348" s="25" t="str">
        <f>IF(Pengawas!AY348="",IF(Pengawas!AZ348="","-","Harap dikosongkan"),IF(Pengawas!AY348=0,IF(Pengawas!AZ348="","OK","Harap dikosongkan"),IF(Pengawas!AZ348="","Harap diisi",IF(Pengawas!AZ348&gt;2015,"Cek lagi",IF(Pengawas!AZ348&lt;2000,"Cek lagi","OK")))))</f>
        <v>-</v>
      </c>
      <c r="BA348" s="25" t="str">
        <f>IF(Pengawas!BA348="","-",IF(LEN(Pengawas!BA348)&lt;5,"Cek lagi","OK"))</f>
        <v>-</v>
      </c>
      <c r="BB348" s="25" t="str">
        <f>IF(Pengawas!BB348="","-",IF(LEN(Pengawas!BB348)&lt;4,"Cek lagi","OK"))</f>
        <v>-</v>
      </c>
      <c r="BC348" s="25" t="str">
        <f>IF(Pengawas!BC348="","-",IF(LEN(Pengawas!BC348)&lt;4,"Cek lagi","OK"))</f>
        <v>-</v>
      </c>
      <c r="BD348" s="25" t="str">
        <f>IF(Pengawas!BD348="","-",IF(LEN(Pengawas!BD348)&lt;4,"Cek lagi","OK"))</f>
        <v>-</v>
      </c>
      <c r="BE348" s="25" t="str">
        <f>IF(Pengawas!BE348="","-",IF(LEN(Pengawas!BE348)&lt;4,"Cek lagi","OK"))</f>
        <v>-</v>
      </c>
      <c r="BF348" s="25" t="str">
        <f>IF(Pengawas!BF348="","-",IF(LEN(Pengawas!BF348)&lt;&gt;5,"Tidak valid","OK"))</f>
        <v>-</v>
      </c>
      <c r="BG348" s="25" t="str">
        <f>IF(Pengawas!BG348="","-",IF(LEN(Pengawas!BG348)&lt;9,"Cek lagi",IF(LEN(Pengawas!BG348)&gt;14,"Cek lagi","OK")))</f>
        <v>-</v>
      </c>
    </row>
    <row r="349" spans="1:59" ht="15" customHeight="1" x14ac:dyDescent="0.2">
      <c r="A349" s="25" t="str">
        <f>IF(Pengawas!A349="","-",IF(LEN(Pengawas!A349)&lt;4,"Cek lagi","OK"))</f>
        <v>-</v>
      </c>
      <c r="B349" s="25" t="str">
        <f>IF(Pengawas!B349="","-",IF(LEN(Pengawas!B349)&lt;4,"Cek lagi","OK"))</f>
        <v>-</v>
      </c>
      <c r="C349" s="25" t="str">
        <f>IF(Pengawas!C349="","-",IF(LEN(Pengawas!C349)&lt;&gt;18,"Tidak valid","OK"))</f>
        <v>-</v>
      </c>
      <c r="D349" s="25" t="str">
        <f>IF(Pengawas!D349="","-",IF(LEN(Pengawas!D349)&lt;&gt;16,"Tidak valid","OK"))</f>
        <v>-</v>
      </c>
      <c r="E349" s="25" t="str">
        <f>IF(Pengawas!E349="","-",IF(LEN(Pengawas!E349)&lt;4,"Cek lagi","OK"))</f>
        <v>-</v>
      </c>
      <c r="F349" s="25" t="str">
        <f>IF(Pengawas!F349="","-",IF(LEN(Pengawas!F349)&lt;&gt;16,"Tidak valid","OK"))</f>
        <v>-</v>
      </c>
      <c r="G349" s="25" t="str">
        <f>IF(Pengawas!G349="","-",IF(LEN(Pengawas!G349)&lt;4,"Cek lagi","OK"))</f>
        <v>-</v>
      </c>
      <c r="H349" s="26" t="str">
        <f>IF(Pengawas!H349="","-",IF(VALUE(LEFT(Pengawas!H349,2))&gt;31,"Tanggal tidak valid",IF(VALUE(LEFT(RIGHT(Pengawas!H349,7),2))&gt;12,"Bulan tidak valid",IF(VALUE(RIGHT(Pengawas!H349,4))&gt;1990,"Umur terlalu muda",IF(VALUE(RIGHT(Pengawas!H349,4))&lt;1955,"Umur terlalu tua","OK")))))</f>
        <v>-</v>
      </c>
      <c r="I349" s="25" t="str">
        <f>IF(Pengawas!I349="","-",IF(Pengawas!I349="L","OK",IF(Pengawas!I349="P","OK","Tidak valid")))</f>
        <v>-</v>
      </c>
      <c r="J349" s="25" t="str">
        <f>IF(Pengawas!J349="","-",IF(LEN(Pengawas!J349)&lt;4,"Cek lagi","OK"))</f>
        <v>-</v>
      </c>
      <c r="K349" s="25" t="str">
        <f>IF(Pengawas!K349="","-",IF(Pengawas!K349&gt;5,"Tidak valid",IF(Pengawas!K349&lt;1,"Tidak valid","OK")))</f>
        <v>-</v>
      </c>
      <c r="L349" s="25" t="str">
        <f>IF(Pengawas!L349="","-",IF(VALUE(LEFT(Pengawas!L349,1))&gt;1,"Tidak valid","OK"))</f>
        <v>-</v>
      </c>
      <c r="M349" s="25" t="str">
        <f>IF(Pengawas!M349="","-",IF(VALUE(LEFT(Pengawas!M349,1))&gt;1,"Tidak valid","OK"))</f>
        <v>-</v>
      </c>
      <c r="N349" s="25" t="str">
        <f>IF(Pengawas!N349="","-",IF(VALUE(LEFT(Pengawas!N349,2))&gt;31,"Tanggal tidak valid",IF(VALUE(LEFT(RIGHT(Pengawas!N349,7),2))&gt;12,"Bulan tidak valid",IF(VALUE(RIGHT(Pengawas!N349,4))&gt;2015,"Tahun cek lagi",IF(VALUE(RIGHT(Pengawas!N349,4))&lt;1930,"Tahun cek lagi","OK")))))</f>
        <v>-</v>
      </c>
      <c r="O349" s="26" t="str">
        <f>IF(Pengawas!O349="","-",IF(VALUE(LEFT(Pengawas!O349,2))&gt;31,"Tanggal tidak valid",IF(VALUE(LEFT(RIGHT(Pengawas!O349,7),2))&gt;12,"Bulan tidak valid",IF(VALUE(RIGHT(Pengawas!O349,4))&gt;2015,"Tahun cek lagi",IF(VALUE(RIGHT(Pengawas!O349,4))&lt;1930,"Tahun cek lagi","OK")))))</f>
        <v>-</v>
      </c>
      <c r="P349" s="26" t="str">
        <f>IF(Pengawas!P349="","-",IF(VALUE(LEFT(Pengawas!P349,2))&gt;31,"Tanggal tidak valid",IF(VALUE(LEFT(RIGHT(Pengawas!P349,7),2))&gt;12,"Bulan tidak valid",IF(VALUE(RIGHT(Pengawas!P349,4))&gt;2015,"Tahun cek lagi",IF(VALUE(RIGHT(Pengawas!P349,4))&lt;1930,"Tahun cek lagi","OK")))))</f>
        <v>-</v>
      </c>
      <c r="Q349" s="25" t="str">
        <f>IF(Pengawas!Q349="","-",IF(Pengawas!Q349&gt;3,"Tidak valid",IF(Pengawas!Q349&lt;1,"Tidak valid","OK")))</f>
        <v>-</v>
      </c>
      <c r="R349" s="25" t="str">
        <f>IF(Pengawas!R349="","-",IF(Pengawas!R349&gt;20000000,"Cek lagi",IF(Pengawas!R349&lt;50000,"Cek lagi","OK")))</f>
        <v>-</v>
      </c>
      <c r="S349" s="25" t="str">
        <f>IF(Pengawas!S349="","-",IF(Pengawas!S349&gt;3,"Tidak valid",IF(Pengawas!S349&lt;1,"Tidak valid","OK")))</f>
        <v>-</v>
      </c>
      <c r="T349" s="25" t="str">
        <f>IF(Pengawas!T349="","-",IF(Pengawas!T349&gt;6,"Tidak valid",IF(Pengawas!T349&lt;1,"Tidak valid","OK")))</f>
        <v>-</v>
      </c>
      <c r="U349" s="25" t="str">
        <f>IF(Pengawas!U349="","-",IF(Pengawas!U349&gt;4,"Tidak valid",IF(Pengawas!U349&lt;1,"Tidak valid","OK")))</f>
        <v>-</v>
      </c>
      <c r="V349" s="25" t="str">
        <f>IF(Pengawas!V349="","-",IF(Pengawas!V349&gt;2,"Tidak valid",IF(Pengawas!V349&lt;1,"Tidak valid","OK")))</f>
        <v>-</v>
      </c>
      <c r="W349" s="25" t="str">
        <f>IF(Pengawas!V349="","-",IF(Pengawas!V349=1,IF(Pengawas!W349="","Harap diisi","OK"),IF(Pengawas!V349=2,IF(Pengawas!W349="","Harap diisi","OK"),IF(Pengawas!V350&lt;1,"-",IF(Pengawas!V350&gt;2,"-","OK")))))</f>
        <v>-</v>
      </c>
      <c r="X349" s="25" t="str">
        <f>IF(Pengawas!V349="","-",IF(Pengawas!V349=1,IF(Pengawas!X349="","Harap diisi","OK"),IF(Pengawas!V349=2,IF(Pengawas!X349="","Harap diisi","OK"),IF(Pengawas!V350&lt;1,"-",IF(Pengawas!V350&gt;2,"-","OK")))))</f>
        <v>-</v>
      </c>
      <c r="Y349" s="25" t="str">
        <f>IF(Pengawas!V349="","-",IF(Pengawas!V349=1,IF(Pengawas!Y349="","Harap diisi","OK"),IF(Pengawas!V349=2,IF(Pengawas!Y349="","Harap diisi","OK"),IF(Pengawas!V350&lt;1,"-",IF(Pengawas!V350&gt;2,"-","OK")))))</f>
        <v>-</v>
      </c>
      <c r="Z349" s="25" t="str">
        <f>IF(Pengawas!V349="","-",IF(Pengawas!V349=1,IF(Pengawas!Z349="","Harap diisi","OK"),IF(Pengawas!V349=2,IF(Pengawas!Z349="","Harap diisi","OK"),IF(Pengawas!V350&lt;1,"-",IF(Pengawas!V350&gt;2,"-","OK")))))</f>
        <v>-</v>
      </c>
      <c r="AA349" s="25" t="str">
        <f>IF(Pengawas!V349="","-",IF(Pengawas!V349=1,IF(Pengawas!AA349="","Harap diisi","OK"),IF(Pengawas!V349=2,IF(Pengawas!AA349="","Harap diisi","OK"),IF(Pengawas!V350&lt;1,"-",IF(Pengawas!V350&gt;2,"-","OK")))))</f>
        <v>-</v>
      </c>
      <c r="AB349" s="25" t="str">
        <f>IF(Pengawas!V349="","-",IF(Pengawas!V349=1,IF(Pengawas!AB349="","Harap diisi","OK"),IF(Pengawas!V349=2,IF(Pengawas!AB349="","Harap diisi","OK"),IF(Pengawas!V350&lt;1,"-",IF(Pengawas!V350&gt;2,"-","OK")))))</f>
        <v>-</v>
      </c>
      <c r="AC349" s="25" t="str">
        <f>IF(Pengawas!V349="","-",IF(Pengawas!V349=1,IF(Pengawas!AC349="","Harap diisi","OK"),IF(Pengawas!V349=2,IF(Pengawas!AC349="","Harap diisi","OK"),IF(Pengawas!V350&lt;1,"-",IF(Pengawas!V350&gt;2,"-","OK")))))</f>
        <v>-</v>
      </c>
      <c r="AD349" s="25" t="str">
        <f>IF(Pengawas!V349="","-",IF(Pengawas!V349=1,IF(Pengawas!AD349="","OK","Harap dikosongkan"),IF(Pengawas!V349=2,IF(Pengawas!AD349="","Harap diisi","OK"),IF(Pengawas!V350&lt;1,"-",IF(Pengawas!V350&gt;2,"-","OK")))))</f>
        <v>-</v>
      </c>
      <c r="AE349" s="25" t="str">
        <f>IF(Pengawas!V349="","-",IF(Pengawas!V349=1,IF(Pengawas!AE349="","OK","Harap dikosongkan"),IF(Pengawas!V349=2,IF(Pengawas!AE349="","Harap diisi","OK"),IF(Pengawas!V350&lt;1,"-",IF(Pengawas!V350&gt;2,"-","OK")))))</f>
        <v>-</v>
      </c>
      <c r="AF349" s="25" t="str">
        <f>IF(Pengawas!V349="","-",IF(Pengawas!V349=1,IF(Pengawas!AF349="","OK","Harap dikosongkan"),IF(Pengawas!V349=2,IF(Pengawas!AF349="","Harap diisi","OK"),IF(Pengawas!V350&lt;1,"-",IF(Pengawas!V350&gt;2,"-","OK")))))</f>
        <v>-</v>
      </c>
      <c r="AG349" s="25" t="str">
        <f>IF(Pengawas!V349="","-",IF(Pengawas!V349=1,IF(Pengawas!AG349="","OK","Harap dikosongkan"),IF(Pengawas!V349=2,IF(Pengawas!AG349="","Harap diisi","OK"),IF(Pengawas!V350&lt;1,"-",IF(Pengawas!V350&gt;2,"-","OK")))))</f>
        <v>-</v>
      </c>
      <c r="AH349" s="25" t="str">
        <f>IF(Pengawas!V349="","-",IF(Pengawas!V349=1,IF(Pengawas!AH349="","OK","Harap dikosongkan"),IF(Pengawas!V349=2,IF(Pengawas!AH349="","Harap diisi","OK"),IF(Pengawas!V350&lt;1,"-",IF(Pengawas!V350&gt;2,"-","OK")))))</f>
        <v>-</v>
      </c>
      <c r="AI349" s="25" t="str">
        <f>IF(Pengawas!V349="","-",IF(Pengawas!V349=1,IF(Pengawas!AI349="","OK","Harap dikosongkan"),IF(Pengawas!V349=2,IF(Pengawas!AI349="","Harap diisi","OK"),IF(Pengawas!V350&lt;1,"-",IF(Pengawas!V350&gt;2,"-","OK")))))</f>
        <v>-</v>
      </c>
      <c r="AJ349" s="25" t="str">
        <f>IF(Pengawas!V349="","-",IF(Pengawas!V349=1,IF(Pengawas!AJ349="","OK","Harap dikosongkan"),IF(Pengawas!V349=2,IF(Pengawas!AJ349="","Harap diisi","OK"),IF(Pengawas!V350&lt;1,"-",IF(Pengawas!V350&gt;2,"-","OK")))))</f>
        <v>-</v>
      </c>
      <c r="AK349" s="25" t="str">
        <f>IF(Pengawas!V349="","-",IF(Pengawas!V349=1,IF(Pengawas!AK349="","OK","Harap dikosongkan"),IF(Pengawas!V349=2,IF(Pengawas!AK349="","Harap diisi","OK"),IF(Pengawas!V350&lt;1,"-",IF(Pengawas!V350&gt;2,"-","OK")))))</f>
        <v>-</v>
      </c>
      <c r="AL349" s="25" t="str">
        <f>IF(Pengawas!AL349="","-",IF(Pengawas!AL349&gt;3,"Tidak valid",IF(Pengawas!AL349&lt;1,"Tidak valid","OK")))</f>
        <v>-</v>
      </c>
      <c r="AM349" s="25" t="str">
        <f>IF(Pengawas!AL349="",IF(Pengawas!AM349="","-","Harap dikosongkan"),IF(Pengawas!AL349&lt;&gt;1,IF(Pengawas!AM349="","OK","Harap dikosongkan"),IF(Pengawas!AM349="","Harap diisi",IF(Pengawas!AM349&gt;2015,"Cek lagi",IF(Pengawas!AM349&lt;2005,"Cek lagi","OK")))))</f>
        <v>-</v>
      </c>
      <c r="AN349" s="25" t="str">
        <f>IF(Pengawas!AL349="",IF(Pengawas!AN349="","-","Harap dikosongkan"),IF(Pengawas!AL349&lt;&gt;1,IF(Pengawas!AN349="","OK","Harap dikosongkan"),IF(Pengawas!AN349="","Harap diisi",IF(VALUE(Pengawas!AN349)&gt;33,"Tidak valid",IF(VALUE(Pengawas!AN349)&lt;1,"Tidak valid","OK")))))</f>
        <v>-</v>
      </c>
      <c r="AO349" s="25" t="str">
        <f>IF(Pengawas!AL349="",IF(Pengawas!AO349="","-","Harap dikosongkan"),IF(Pengawas!AL349&lt;&gt;1,IF(Pengawas!AO349="","OK","Harap dikosongkan"),IF(Pengawas!AO349="","Harap diisi",IF(Pengawas!AO349&gt;1,"Tidak valid","OK"))))</f>
        <v>-</v>
      </c>
      <c r="AP349" s="25" t="str">
        <f>IF(Pengawas!AL349&gt;1,"OK",IF(Pengawas!AO349="",IF(Pengawas!AP349="","-","Kolom AO cek lagi"),IF(Pengawas!AO349=0,IF(Pengawas!AP349="","OK","Harap dikosongkan"),IF(Pengawas!AP349="","Harap diisi",IF(LEN(Pengawas!AP349)&lt;12,"Tidak valid",IF(LEN(Pengawas!AP349)&gt;14,"Tidak valid","OK"))))))</f>
        <v>-</v>
      </c>
      <c r="AQ349" s="26" t="str">
        <f>IF(Pengawas!AL349&gt;1,"OK",IF(Pengawas!AO349="",IF(Pengawas!AQ349="","-","Kolom AO cek lagi"),IF(Pengawas!AO349=0,IF(Pengawas!AQ349="","OK","Harap dikosongkan"),IF(Pengawas!AQ349="","Harap diisi",IF(LEN(Pengawas!AQ349)&lt;5,"Cek lagi","OK")))))</f>
        <v>-</v>
      </c>
      <c r="AR349" s="26" t="str">
        <f>IF(Pengawas!AL349&gt;1,"OK",IF(Pengawas!AO349="",IF(Pengawas!AR349="","-","Kolom AT cek lagi"),IF(Pengawas!AO349=0,IF(Pengawas!AR349="","OK","Harap dikosongkan"),IF(Pengawas!AR349="","Harap diisi",IF(VALUE(LEFT(Pengawas!AR349,2))&gt;31,"Tanggal tidak valid",IF(VALUE(LEFT(RIGHT(Pengawas!AR349,7),2))&gt;12,"Bulan tidak valid",IF(VALUE(RIGHT(Pengawas!AR349,4))&gt;2016,"Tahun cek lagi",IF(VALUE(RIGHT(Pengawas!AR349,4))&lt;2005,"Tahun cek lagi","OK"))))))))</f>
        <v>-</v>
      </c>
      <c r="AS349" s="25" t="str">
        <f>IF(Pengawas!AP349="",IF(Pengawas!AS349="","-","Harap dikosongkan"),IF(Pengawas!AP349&lt;&gt;"",IF(Pengawas!AS349="","Harap diisi",IF(Pengawas!AS349&gt;1,"Tidak valid","OK"))))</f>
        <v>-</v>
      </c>
      <c r="AT349" s="25" t="str">
        <f>IF(Pengawas!AS349="",IF(Pengawas!AT349="","-","Harap dikosongkan"),IF(Pengawas!AS349&lt;&gt;1,IF(Pengawas!AT349="","OK","Harap dikosongkan"),IF(Pengawas!AS349="",IF(Pengawas!AT349="","-","Harap dikosongkan"),IF(Pengawas!AS349=0,IF(Pengawas!AT349="","OK","Harap dikosongkan"),IF(Pengawas!AT349="","Harap diisi",IF(Pengawas!AT349&gt;2016,"Cek lagi",IF(Pengawas!AT349&lt;2005,"Cek lagi",IF(Pengawas!AM349&gt;Pengawas!AT349,"Cek lagi dengan Kolom AL","OK"))))))))</f>
        <v>-</v>
      </c>
      <c r="AU349" s="25" t="str">
        <f>IF(Pengawas!AS349="",IF(Pengawas!AU349="","-","Harap dikosongkan"),IF(Pengawas!AS349&lt;&gt;1,IF(Pengawas!AU349="","OK","Harap dikosongkan"),IF(Pengawas!AS349="",IF(Pengawas!AU349="","-","Harap dikosongkan"),IF(Pengawas!AS349=0,IF(Pengawas!AU349="","OK","Harap dikosongkan"),IF(Pengawas!AU349="","Harap diisi",IF(Pengawas!AU349&gt;20000000,"Cek lagi",IF(Pengawas!AU349&lt;100000,"Cek lagi","OK")))))))</f>
        <v>-</v>
      </c>
      <c r="AV349" s="25" t="str">
        <f>IF(Pengawas!AV349="","-",IF(Pengawas!AV349&gt;3,"Tidak valid","OK"))</f>
        <v>-</v>
      </c>
      <c r="AW349" s="25" t="str">
        <f>IF(Pengawas!AV349="",IF(Pengawas!AW349="","-","Harap dikosongkan"),IF(Pengawas!AV349=0,IF(Pengawas!AW349="","OK","Harap dikosongkan"),IF(Pengawas!AV349&gt;0,IF(Pengawas!AW349="","Harap diisi",IF(Pengawas!AW349&gt;2015,"Tidak valid","OK")))))</f>
        <v>-</v>
      </c>
      <c r="AX349" s="25" t="str">
        <f>IF(Pengawas!AV349="",IF(Pengawas!AX349="","-","Harap dikosongkan"),IF(Pengawas!AV349=0,IF(Pengawas!AX349="","OK","Harap dikosongkan"),IF(Pengawas!AV349&gt;0,IF(Pengawas!AX349="","Harap diisi",IF(Pengawas!AX349="","-",IF(Pengawas!AX349&gt;1,"Tidak valid","OK"))))))</f>
        <v>-</v>
      </c>
      <c r="AY349" s="25" t="str">
        <f>IF(Pengawas!AY349="","-",IF(Pengawas!AY349&gt;2,"Tidak valid","OK"))</f>
        <v>-</v>
      </c>
      <c r="AZ349" s="25" t="str">
        <f>IF(Pengawas!AY349="",IF(Pengawas!AZ349="","-","Harap dikosongkan"),IF(Pengawas!AY349=0,IF(Pengawas!AZ349="","OK","Harap dikosongkan"),IF(Pengawas!AZ349="","Harap diisi",IF(Pengawas!AZ349&gt;2015,"Cek lagi",IF(Pengawas!AZ349&lt;2000,"Cek lagi","OK")))))</f>
        <v>-</v>
      </c>
      <c r="BA349" s="25" t="str">
        <f>IF(Pengawas!BA349="","-",IF(LEN(Pengawas!BA349)&lt;5,"Cek lagi","OK"))</f>
        <v>-</v>
      </c>
      <c r="BB349" s="25" t="str">
        <f>IF(Pengawas!BB349="","-",IF(LEN(Pengawas!BB349)&lt;4,"Cek lagi","OK"))</f>
        <v>-</v>
      </c>
      <c r="BC349" s="25" t="str">
        <f>IF(Pengawas!BC349="","-",IF(LEN(Pengawas!BC349)&lt;4,"Cek lagi","OK"))</f>
        <v>-</v>
      </c>
      <c r="BD349" s="25" t="str">
        <f>IF(Pengawas!BD349="","-",IF(LEN(Pengawas!BD349)&lt;4,"Cek lagi","OK"))</f>
        <v>-</v>
      </c>
      <c r="BE349" s="25" t="str">
        <f>IF(Pengawas!BE349="","-",IF(LEN(Pengawas!BE349)&lt;4,"Cek lagi","OK"))</f>
        <v>-</v>
      </c>
      <c r="BF349" s="25" t="str">
        <f>IF(Pengawas!BF349="","-",IF(LEN(Pengawas!BF349)&lt;&gt;5,"Tidak valid","OK"))</f>
        <v>-</v>
      </c>
      <c r="BG349" s="25" t="str">
        <f>IF(Pengawas!BG349="","-",IF(LEN(Pengawas!BG349)&lt;9,"Cek lagi",IF(LEN(Pengawas!BG349)&gt;14,"Cek lagi","OK")))</f>
        <v>-</v>
      </c>
    </row>
    <row r="350" spans="1:59" ht="15" customHeight="1" x14ac:dyDescent="0.2">
      <c r="A350" s="25" t="str">
        <f>IF(Pengawas!A350="","-",IF(LEN(Pengawas!A350)&lt;4,"Cek lagi","OK"))</f>
        <v>-</v>
      </c>
      <c r="B350" s="25" t="str">
        <f>IF(Pengawas!B350="","-",IF(LEN(Pengawas!B350)&lt;4,"Cek lagi","OK"))</f>
        <v>-</v>
      </c>
      <c r="C350" s="25" t="str">
        <f>IF(Pengawas!C350="","-",IF(LEN(Pengawas!C350)&lt;&gt;18,"Tidak valid","OK"))</f>
        <v>-</v>
      </c>
      <c r="D350" s="25" t="str">
        <f>IF(Pengawas!D350="","-",IF(LEN(Pengawas!D350)&lt;&gt;16,"Tidak valid","OK"))</f>
        <v>-</v>
      </c>
      <c r="E350" s="25" t="str">
        <f>IF(Pengawas!E350="","-",IF(LEN(Pengawas!E350)&lt;4,"Cek lagi","OK"))</f>
        <v>-</v>
      </c>
      <c r="F350" s="25" t="str">
        <f>IF(Pengawas!F350="","-",IF(LEN(Pengawas!F350)&lt;&gt;16,"Tidak valid","OK"))</f>
        <v>-</v>
      </c>
      <c r="G350" s="25" t="str">
        <f>IF(Pengawas!G350="","-",IF(LEN(Pengawas!G350)&lt;4,"Cek lagi","OK"))</f>
        <v>-</v>
      </c>
      <c r="H350" s="26" t="str">
        <f>IF(Pengawas!H350="","-",IF(VALUE(LEFT(Pengawas!H350,2))&gt;31,"Tanggal tidak valid",IF(VALUE(LEFT(RIGHT(Pengawas!H350,7),2))&gt;12,"Bulan tidak valid",IF(VALUE(RIGHT(Pengawas!H350,4))&gt;1990,"Umur terlalu muda",IF(VALUE(RIGHT(Pengawas!H350,4))&lt;1955,"Umur terlalu tua","OK")))))</f>
        <v>-</v>
      </c>
      <c r="I350" s="25" t="str">
        <f>IF(Pengawas!I350="","-",IF(Pengawas!I350="L","OK",IF(Pengawas!I350="P","OK","Tidak valid")))</f>
        <v>-</v>
      </c>
      <c r="J350" s="25" t="str">
        <f>IF(Pengawas!J350="","-",IF(LEN(Pengawas!J350)&lt;4,"Cek lagi","OK"))</f>
        <v>-</v>
      </c>
      <c r="K350" s="25" t="str">
        <f>IF(Pengawas!K350="","-",IF(Pengawas!K350&gt;5,"Tidak valid",IF(Pengawas!K350&lt;1,"Tidak valid","OK")))</f>
        <v>-</v>
      </c>
      <c r="L350" s="25" t="str">
        <f>IF(Pengawas!L350="","-",IF(VALUE(LEFT(Pengawas!L350,1))&gt;1,"Tidak valid","OK"))</f>
        <v>-</v>
      </c>
      <c r="M350" s="25" t="str">
        <f>IF(Pengawas!M350="","-",IF(VALUE(LEFT(Pengawas!M350,1))&gt;1,"Tidak valid","OK"))</f>
        <v>-</v>
      </c>
      <c r="N350" s="25" t="str">
        <f>IF(Pengawas!N350="","-",IF(VALUE(LEFT(Pengawas!N350,2))&gt;31,"Tanggal tidak valid",IF(VALUE(LEFT(RIGHT(Pengawas!N350,7),2))&gt;12,"Bulan tidak valid",IF(VALUE(RIGHT(Pengawas!N350,4))&gt;2015,"Tahun cek lagi",IF(VALUE(RIGHT(Pengawas!N350,4))&lt;1930,"Tahun cek lagi","OK")))))</f>
        <v>-</v>
      </c>
      <c r="O350" s="26" t="str">
        <f>IF(Pengawas!O350="","-",IF(VALUE(LEFT(Pengawas!O350,2))&gt;31,"Tanggal tidak valid",IF(VALUE(LEFT(RIGHT(Pengawas!O350,7),2))&gt;12,"Bulan tidak valid",IF(VALUE(RIGHT(Pengawas!O350,4))&gt;2015,"Tahun cek lagi",IF(VALUE(RIGHT(Pengawas!O350,4))&lt;1930,"Tahun cek lagi","OK")))))</f>
        <v>-</v>
      </c>
      <c r="P350" s="26" t="str">
        <f>IF(Pengawas!P350="","-",IF(VALUE(LEFT(Pengawas!P350,2))&gt;31,"Tanggal tidak valid",IF(VALUE(LEFT(RIGHT(Pengawas!P350,7),2))&gt;12,"Bulan tidak valid",IF(VALUE(RIGHT(Pengawas!P350,4))&gt;2015,"Tahun cek lagi",IF(VALUE(RIGHT(Pengawas!P350,4))&lt;1930,"Tahun cek lagi","OK")))))</f>
        <v>-</v>
      </c>
      <c r="Q350" s="25" t="str">
        <f>IF(Pengawas!Q350="","-",IF(Pengawas!Q350&gt;3,"Tidak valid",IF(Pengawas!Q350&lt;1,"Tidak valid","OK")))</f>
        <v>-</v>
      </c>
      <c r="R350" s="25" t="str">
        <f>IF(Pengawas!R350="","-",IF(Pengawas!R350&gt;20000000,"Cek lagi",IF(Pengawas!R350&lt;50000,"Cek lagi","OK")))</f>
        <v>-</v>
      </c>
      <c r="S350" s="25" t="str">
        <f>IF(Pengawas!S350="","-",IF(Pengawas!S350&gt;3,"Tidak valid",IF(Pengawas!S350&lt;1,"Tidak valid","OK")))</f>
        <v>-</v>
      </c>
      <c r="T350" s="25" t="str">
        <f>IF(Pengawas!T350="","-",IF(Pengawas!T350&gt;6,"Tidak valid",IF(Pengawas!T350&lt;1,"Tidak valid","OK")))</f>
        <v>-</v>
      </c>
      <c r="U350" s="25" t="str">
        <f>IF(Pengawas!U350="","-",IF(Pengawas!U350&gt;4,"Tidak valid",IF(Pengawas!U350&lt;1,"Tidak valid","OK")))</f>
        <v>-</v>
      </c>
      <c r="V350" s="25" t="str">
        <f>IF(Pengawas!V350="","-",IF(Pengawas!V350&gt;2,"Tidak valid",IF(Pengawas!V350&lt;1,"Tidak valid","OK")))</f>
        <v>-</v>
      </c>
      <c r="W350" s="25" t="str">
        <f>IF(Pengawas!V350="","-",IF(Pengawas!V350=1,IF(Pengawas!W350="","Harap diisi","OK"),IF(Pengawas!V350=2,IF(Pengawas!W350="","Harap diisi","OK"),IF(Pengawas!V351&lt;1,"-",IF(Pengawas!V351&gt;2,"-","OK")))))</f>
        <v>-</v>
      </c>
      <c r="X350" s="25" t="str">
        <f>IF(Pengawas!V350="","-",IF(Pengawas!V350=1,IF(Pengawas!X350="","Harap diisi","OK"),IF(Pengawas!V350=2,IF(Pengawas!X350="","Harap diisi","OK"),IF(Pengawas!V351&lt;1,"-",IF(Pengawas!V351&gt;2,"-","OK")))))</f>
        <v>-</v>
      </c>
      <c r="Y350" s="25" t="str">
        <f>IF(Pengawas!V350="","-",IF(Pengawas!V350=1,IF(Pengawas!Y350="","Harap diisi","OK"),IF(Pengawas!V350=2,IF(Pengawas!Y350="","Harap diisi","OK"),IF(Pengawas!V351&lt;1,"-",IF(Pengawas!V351&gt;2,"-","OK")))))</f>
        <v>-</v>
      </c>
      <c r="Z350" s="25" t="str">
        <f>IF(Pengawas!V350="","-",IF(Pengawas!V350=1,IF(Pengawas!Z350="","Harap diisi","OK"),IF(Pengawas!V350=2,IF(Pengawas!Z350="","Harap diisi","OK"),IF(Pengawas!V351&lt;1,"-",IF(Pengawas!V351&gt;2,"-","OK")))))</f>
        <v>-</v>
      </c>
      <c r="AA350" s="25" t="str">
        <f>IF(Pengawas!V350="","-",IF(Pengawas!V350=1,IF(Pengawas!AA350="","Harap diisi","OK"),IF(Pengawas!V350=2,IF(Pengawas!AA350="","Harap diisi","OK"),IF(Pengawas!V351&lt;1,"-",IF(Pengawas!V351&gt;2,"-","OK")))))</f>
        <v>-</v>
      </c>
      <c r="AB350" s="25" t="str">
        <f>IF(Pengawas!V350="","-",IF(Pengawas!V350=1,IF(Pengawas!AB350="","Harap diisi","OK"),IF(Pengawas!V350=2,IF(Pengawas!AB350="","Harap diisi","OK"),IF(Pengawas!V351&lt;1,"-",IF(Pengawas!V351&gt;2,"-","OK")))))</f>
        <v>-</v>
      </c>
      <c r="AC350" s="25" t="str">
        <f>IF(Pengawas!V350="","-",IF(Pengawas!V350=1,IF(Pengawas!AC350="","Harap diisi","OK"),IF(Pengawas!V350=2,IF(Pengawas!AC350="","Harap diisi","OK"),IF(Pengawas!V351&lt;1,"-",IF(Pengawas!V351&gt;2,"-","OK")))))</f>
        <v>-</v>
      </c>
      <c r="AD350" s="25" t="str">
        <f>IF(Pengawas!V350="","-",IF(Pengawas!V350=1,IF(Pengawas!AD350="","OK","Harap dikosongkan"),IF(Pengawas!V350=2,IF(Pengawas!AD350="","Harap diisi","OK"),IF(Pengawas!V351&lt;1,"-",IF(Pengawas!V351&gt;2,"-","OK")))))</f>
        <v>-</v>
      </c>
      <c r="AE350" s="25" t="str">
        <f>IF(Pengawas!V350="","-",IF(Pengawas!V350=1,IF(Pengawas!AE350="","OK","Harap dikosongkan"),IF(Pengawas!V350=2,IF(Pengawas!AE350="","Harap diisi","OK"),IF(Pengawas!V351&lt;1,"-",IF(Pengawas!V351&gt;2,"-","OK")))))</f>
        <v>-</v>
      </c>
      <c r="AF350" s="25" t="str">
        <f>IF(Pengawas!V350="","-",IF(Pengawas!V350=1,IF(Pengawas!AF350="","OK","Harap dikosongkan"),IF(Pengawas!V350=2,IF(Pengawas!AF350="","Harap diisi","OK"),IF(Pengawas!V351&lt;1,"-",IF(Pengawas!V351&gt;2,"-","OK")))))</f>
        <v>-</v>
      </c>
      <c r="AG350" s="25" t="str">
        <f>IF(Pengawas!V350="","-",IF(Pengawas!V350=1,IF(Pengawas!AG350="","OK","Harap dikosongkan"),IF(Pengawas!V350=2,IF(Pengawas!AG350="","Harap diisi","OK"),IF(Pengawas!V351&lt;1,"-",IF(Pengawas!V351&gt;2,"-","OK")))))</f>
        <v>-</v>
      </c>
      <c r="AH350" s="25" t="str">
        <f>IF(Pengawas!V350="","-",IF(Pengawas!V350=1,IF(Pengawas!AH350="","OK","Harap dikosongkan"),IF(Pengawas!V350=2,IF(Pengawas!AH350="","Harap diisi","OK"),IF(Pengawas!V351&lt;1,"-",IF(Pengawas!V351&gt;2,"-","OK")))))</f>
        <v>-</v>
      </c>
      <c r="AI350" s="25" t="str">
        <f>IF(Pengawas!V350="","-",IF(Pengawas!V350=1,IF(Pengawas!AI350="","OK","Harap dikosongkan"),IF(Pengawas!V350=2,IF(Pengawas!AI350="","Harap diisi","OK"),IF(Pengawas!V351&lt;1,"-",IF(Pengawas!V351&gt;2,"-","OK")))))</f>
        <v>-</v>
      </c>
      <c r="AJ350" s="25" t="str">
        <f>IF(Pengawas!V350="","-",IF(Pengawas!V350=1,IF(Pengawas!AJ350="","OK","Harap dikosongkan"),IF(Pengawas!V350=2,IF(Pengawas!AJ350="","Harap diisi","OK"),IF(Pengawas!V351&lt;1,"-",IF(Pengawas!V351&gt;2,"-","OK")))))</f>
        <v>-</v>
      </c>
      <c r="AK350" s="25" t="str">
        <f>IF(Pengawas!V350="","-",IF(Pengawas!V350=1,IF(Pengawas!AK350="","OK","Harap dikosongkan"),IF(Pengawas!V350=2,IF(Pengawas!AK350="","Harap diisi","OK"),IF(Pengawas!V351&lt;1,"-",IF(Pengawas!V351&gt;2,"-","OK")))))</f>
        <v>-</v>
      </c>
      <c r="AL350" s="25" t="str">
        <f>IF(Pengawas!AL350="","-",IF(Pengawas!AL350&gt;3,"Tidak valid",IF(Pengawas!AL350&lt;1,"Tidak valid","OK")))</f>
        <v>-</v>
      </c>
      <c r="AM350" s="25" t="str">
        <f>IF(Pengawas!AL350="",IF(Pengawas!AM350="","-","Harap dikosongkan"),IF(Pengawas!AL350&lt;&gt;1,IF(Pengawas!AM350="","OK","Harap dikosongkan"),IF(Pengawas!AM350="","Harap diisi",IF(Pengawas!AM350&gt;2015,"Cek lagi",IF(Pengawas!AM350&lt;2005,"Cek lagi","OK")))))</f>
        <v>-</v>
      </c>
      <c r="AN350" s="25" t="str">
        <f>IF(Pengawas!AL350="",IF(Pengawas!AN350="","-","Harap dikosongkan"),IF(Pengawas!AL350&lt;&gt;1,IF(Pengawas!AN350="","OK","Harap dikosongkan"),IF(Pengawas!AN350="","Harap diisi",IF(VALUE(Pengawas!AN350)&gt;33,"Tidak valid",IF(VALUE(Pengawas!AN350)&lt;1,"Tidak valid","OK")))))</f>
        <v>-</v>
      </c>
      <c r="AO350" s="25" t="str">
        <f>IF(Pengawas!AL350="",IF(Pengawas!AO350="","-","Harap dikosongkan"),IF(Pengawas!AL350&lt;&gt;1,IF(Pengawas!AO350="","OK","Harap dikosongkan"),IF(Pengawas!AO350="","Harap diisi",IF(Pengawas!AO350&gt;1,"Tidak valid","OK"))))</f>
        <v>-</v>
      </c>
      <c r="AP350" s="25" t="str">
        <f>IF(Pengawas!AL350&gt;1,"OK",IF(Pengawas!AO350="",IF(Pengawas!AP350="","-","Kolom AO cek lagi"),IF(Pengawas!AO350=0,IF(Pengawas!AP350="","OK","Harap dikosongkan"),IF(Pengawas!AP350="","Harap diisi",IF(LEN(Pengawas!AP350)&lt;12,"Tidak valid",IF(LEN(Pengawas!AP350)&gt;14,"Tidak valid","OK"))))))</f>
        <v>-</v>
      </c>
      <c r="AQ350" s="26" t="str">
        <f>IF(Pengawas!AL350&gt;1,"OK",IF(Pengawas!AO350="",IF(Pengawas!AQ350="","-","Kolom AO cek lagi"),IF(Pengawas!AO350=0,IF(Pengawas!AQ350="","OK","Harap dikosongkan"),IF(Pengawas!AQ350="","Harap diisi",IF(LEN(Pengawas!AQ350)&lt;5,"Cek lagi","OK")))))</f>
        <v>-</v>
      </c>
      <c r="AR350" s="26" t="str">
        <f>IF(Pengawas!AL350&gt;1,"OK",IF(Pengawas!AO350="",IF(Pengawas!AR350="","-","Kolom AT cek lagi"),IF(Pengawas!AO350=0,IF(Pengawas!AR350="","OK","Harap dikosongkan"),IF(Pengawas!AR350="","Harap diisi",IF(VALUE(LEFT(Pengawas!AR350,2))&gt;31,"Tanggal tidak valid",IF(VALUE(LEFT(RIGHT(Pengawas!AR350,7),2))&gt;12,"Bulan tidak valid",IF(VALUE(RIGHT(Pengawas!AR350,4))&gt;2016,"Tahun cek lagi",IF(VALUE(RIGHT(Pengawas!AR350,4))&lt;2005,"Tahun cek lagi","OK"))))))))</f>
        <v>-</v>
      </c>
      <c r="AS350" s="25" t="str">
        <f>IF(Pengawas!AP350="",IF(Pengawas!AS350="","-","Harap dikosongkan"),IF(Pengawas!AP350&lt;&gt;"",IF(Pengawas!AS350="","Harap diisi",IF(Pengawas!AS350&gt;1,"Tidak valid","OK"))))</f>
        <v>-</v>
      </c>
      <c r="AT350" s="25" t="str">
        <f>IF(Pengawas!AS350="",IF(Pengawas!AT350="","-","Harap dikosongkan"),IF(Pengawas!AS350&lt;&gt;1,IF(Pengawas!AT350="","OK","Harap dikosongkan"),IF(Pengawas!AS350="",IF(Pengawas!AT350="","-","Harap dikosongkan"),IF(Pengawas!AS350=0,IF(Pengawas!AT350="","OK","Harap dikosongkan"),IF(Pengawas!AT350="","Harap diisi",IF(Pengawas!AT350&gt;2016,"Cek lagi",IF(Pengawas!AT350&lt;2005,"Cek lagi",IF(Pengawas!AM350&gt;Pengawas!AT350,"Cek lagi dengan Kolom AL","OK"))))))))</f>
        <v>-</v>
      </c>
      <c r="AU350" s="25" t="str">
        <f>IF(Pengawas!AS350="",IF(Pengawas!AU350="","-","Harap dikosongkan"),IF(Pengawas!AS350&lt;&gt;1,IF(Pengawas!AU350="","OK","Harap dikosongkan"),IF(Pengawas!AS350="",IF(Pengawas!AU350="","-","Harap dikosongkan"),IF(Pengawas!AS350=0,IF(Pengawas!AU350="","OK","Harap dikosongkan"),IF(Pengawas!AU350="","Harap diisi",IF(Pengawas!AU350&gt;20000000,"Cek lagi",IF(Pengawas!AU350&lt;100000,"Cek lagi","OK")))))))</f>
        <v>-</v>
      </c>
      <c r="AV350" s="25" t="str">
        <f>IF(Pengawas!AV350="","-",IF(Pengawas!AV350&gt;3,"Tidak valid","OK"))</f>
        <v>-</v>
      </c>
      <c r="AW350" s="25" t="str">
        <f>IF(Pengawas!AV350="",IF(Pengawas!AW350="","-","Harap dikosongkan"),IF(Pengawas!AV350=0,IF(Pengawas!AW350="","OK","Harap dikosongkan"),IF(Pengawas!AV350&gt;0,IF(Pengawas!AW350="","Harap diisi",IF(Pengawas!AW350&gt;2015,"Tidak valid","OK")))))</f>
        <v>-</v>
      </c>
      <c r="AX350" s="25" t="str">
        <f>IF(Pengawas!AV350="",IF(Pengawas!AX350="","-","Harap dikosongkan"),IF(Pengawas!AV350=0,IF(Pengawas!AX350="","OK","Harap dikosongkan"),IF(Pengawas!AV350&gt;0,IF(Pengawas!AX350="","Harap diisi",IF(Pengawas!AX350="","-",IF(Pengawas!AX350&gt;1,"Tidak valid","OK"))))))</f>
        <v>-</v>
      </c>
      <c r="AY350" s="25" t="str">
        <f>IF(Pengawas!AY350="","-",IF(Pengawas!AY350&gt;2,"Tidak valid","OK"))</f>
        <v>-</v>
      </c>
      <c r="AZ350" s="25" t="str">
        <f>IF(Pengawas!AY350="",IF(Pengawas!AZ350="","-","Harap dikosongkan"),IF(Pengawas!AY350=0,IF(Pengawas!AZ350="","OK","Harap dikosongkan"),IF(Pengawas!AZ350="","Harap diisi",IF(Pengawas!AZ350&gt;2015,"Cek lagi",IF(Pengawas!AZ350&lt;2000,"Cek lagi","OK")))))</f>
        <v>-</v>
      </c>
      <c r="BA350" s="25" t="str">
        <f>IF(Pengawas!BA350="","-",IF(LEN(Pengawas!BA350)&lt;5,"Cek lagi","OK"))</f>
        <v>-</v>
      </c>
      <c r="BB350" s="25" t="str">
        <f>IF(Pengawas!BB350="","-",IF(LEN(Pengawas!BB350)&lt;4,"Cek lagi","OK"))</f>
        <v>-</v>
      </c>
      <c r="BC350" s="25" t="str">
        <f>IF(Pengawas!BC350="","-",IF(LEN(Pengawas!BC350)&lt;4,"Cek lagi","OK"))</f>
        <v>-</v>
      </c>
      <c r="BD350" s="25" t="str">
        <f>IF(Pengawas!BD350="","-",IF(LEN(Pengawas!BD350)&lt;4,"Cek lagi","OK"))</f>
        <v>-</v>
      </c>
      <c r="BE350" s="25" t="str">
        <f>IF(Pengawas!BE350="","-",IF(LEN(Pengawas!BE350)&lt;4,"Cek lagi","OK"))</f>
        <v>-</v>
      </c>
      <c r="BF350" s="25" t="str">
        <f>IF(Pengawas!BF350="","-",IF(LEN(Pengawas!BF350)&lt;&gt;5,"Tidak valid","OK"))</f>
        <v>-</v>
      </c>
      <c r="BG350" s="25" t="str">
        <f>IF(Pengawas!BG350="","-",IF(LEN(Pengawas!BG350)&lt;9,"Cek lagi",IF(LEN(Pengawas!BG350)&gt;14,"Cek lagi","OK")))</f>
        <v>-</v>
      </c>
    </row>
    <row r="351" spans="1:59" ht="15" customHeight="1" x14ac:dyDescent="0.2">
      <c r="A351" s="25" t="str">
        <f>IF(Pengawas!A351="","-",IF(LEN(Pengawas!A351)&lt;4,"Cek lagi","OK"))</f>
        <v>-</v>
      </c>
      <c r="B351" s="25" t="str">
        <f>IF(Pengawas!B351="","-",IF(LEN(Pengawas!B351)&lt;4,"Cek lagi","OK"))</f>
        <v>-</v>
      </c>
      <c r="C351" s="25" t="str">
        <f>IF(Pengawas!C351="","-",IF(LEN(Pengawas!C351)&lt;&gt;18,"Tidak valid","OK"))</f>
        <v>-</v>
      </c>
      <c r="D351" s="25" t="str">
        <f>IF(Pengawas!D351="","-",IF(LEN(Pengawas!D351)&lt;&gt;16,"Tidak valid","OK"))</f>
        <v>-</v>
      </c>
      <c r="E351" s="25" t="str">
        <f>IF(Pengawas!E351="","-",IF(LEN(Pengawas!E351)&lt;4,"Cek lagi","OK"))</f>
        <v>-</v>
      </c>
      <c r="F351" s="25" t="str">
        <f>IF(Pengawas!F351="","-",IF(LEN(Pengawas!F351)&lt;&gt;16,"Tidak valid","OK"))</f>
        <v>-</v>
      </c>
      <c r="G351" s="25" t="str">
        <f>IF(Pengawas!G351="","-",IF(LEN(Pengawas!G351)&lt;4,"Cek lagi","OK"))</f>
        <v>-</v>
      </c>
      <c r="H351" s="26" t="str">
        <f>IF(Pengawas!H351="","-",IF(VALUE(LEFT(Pengawas!H351,2))&gt;31,"Tanggal tidak valid",IF(VALUE(LEFT(RIGHT(Pengawas!H351,7),2))&gt;12,"Bulan tidak valid",IF(VALUE(RIGHT(Pengawas!H351,4))&gt;1990,"Umur terlalu muda",IF(VALUE(RIGHT(Pengawas!H351,4))&lt;1955,"Umur terlalu tua","OK")))))</f>
        <v>-</v>
      </c>
      <c r="I351" s="25" t="str">
        <f>IF(Pengawas!I351="","-",IF(Pengawas!I351="L","OK",IF(Pengawas!I351="P","OK","Tidak valid")))</f>
        <v>-</v>
      </c>
      <c r="J351" s="25" t="str">
        <f>IF(Pengawas!J351="","-",IF(LEN(Pengawas!J351)&lt;4,"Cek lagi","OK"))</f>
        <v>-</v>
      </c>
      <c r="K351" s="25" t="str">
        <f>IF(Pengawas!K351="","-",IF(Pengawas!K351&gt;5,"Tidak valid",IF(Pengawas!K351&lt;1,"Tidak valid","OK")))</f>
        <v>-</v>
      </c>
      <c r="L351" s="25" t="str">
        <f>IF(Pengawas!L351="","-",IF(VALUE(LEFT(Pengawas!L351,1))&gt;1,"Tidak valid","OK"))</f>
        <v>-</v>
      </c>
      <c r="M351" s="25" t="str">
        <f>IF(Pengawas!M351="","-",IF(VALUE(LEFT(Pengawas!M351,1))&gt;1,"Tidak valid","OK"))</f>
        <v>-</v>
      </c>
      <c r="N351" s="25" t="str">
        <f>IF(Pengawas!N351="","-",IF(VALUE(LEFT(Pengawas!N351,2))&gt;31,"Tanggal tidak valid",IF(VALUE(LEFT(RIGHT(Pengawas!N351,7),2))&gt;12,"Bulan tidak valid",IF(VALUE(RIGHT(Pengawas!N351,4))&gt;2015,"Tahun cek lagi",IF(VALUE(RIGHT(Pengawas!N351,4))&lt;1930,"Tahun cek lagi","OK")))))</f>
        <v>-</v>
      </c>
      <c r="O351" s="26" t="str">
        <f>IF(Pengawas!O351="","-",IF(VALUE(LEFT(Pengawas!O351,2))&gt;31,"Tanggal tidak valid",IF(VALUE(LEFT(RIGHT(Pengawas!O351,7),2))&gt;12,"Bulan tidak valid",IF(VALUE(RIGHT(Pengawas!O351,4))&gt;2015,"Tahun cek lagi",IF(VALUE(RIGHT(Pengawas!O351,4))&lt;1930,"Tahun cek lagi","OK")))))</f>
        <v>-</v>
      </c>
      <c r="P351" s="26" t="str">
        <f>IF(Pengawas!P351="","-",IF(VALUE(LEFT(Pengawas!P351,2))&gt;31,"Tanggal tidak valid",IF(VALUE(LEFT(RIGHT(Pengawas!P351,7),2))&gt;12,"Bulan tidak valid",IF(VALUE(RIGHT(Pengawas!P351,4))&gt;2015,"Tahun cek lagi",IF(VALUE(RIGHT(Pengawas!P351,4))&lt;1930,"Tahun cek lagi","OK")))))</f>
        <v>-</v>
      </c>
      <c r="Q351" s="25" t="str">
        <f>IF(Pengawas!Q351="","-",IF(Pengawas!Q351&gt;3,"Tidak valid",IF(Pengawas!Q351&lt;1,"Tidak valid","OK")))</f>
        <v>-</v>
      </c>
      <c r="R351" s="25" t="str">
        <f>IF(Pengawas!R351="","-",IF(Pengawas!R351&gt;20000000,"Cek lagi",IF(Pengawas!R351&lt;50000,"Cek lagi","OK")))</f>
        <v>-</v>
      </c>
      <c r="S351" s="25" t="str">
        <f>IF(Pengawas!S351="","-",IF(Pengawas!S351&gt;3,"Tidak valid",IF(Pengawas!S351&lt;1,"Tidak valid","OK")))</f>
        <v>-</v>
      </c>
      <c r="T351" s="25" t="str">
        <f>IF(Pengawas!T351="","-",IF(Pengawas!T351&gt;6,"Tidak valid",IF(Pengawas!T351&lt;1,"Tidak valid","OK")))</f>
        <v>-</v>
      </c>
      <c r="U351" s="25" t="str">
        <f>IF(Pengawas!U351="","-",IF(Pengawas!U351&gt;4,"Tidak valid",IF(Pengawas!U351&lt;1,"Tidak valid","OK")))</f>
        <v>-</v>
      </c>
      <c r="V351" s="25" t="str">
        <f>IF(Pengawas!V351="","-",IF(Pengawas!V351&gt;2,"Tidak valid",IF(Pengawas!V351&lt;1,"Tidak valid","OK")))</f>
        <v>-</v>
      </c>
      <c r="W351" s="25" t="str">
        <f>IF(Pengawas!V351="","-",IF(Pengawas!V351=1,IF(Pengawas!W351="","Harap diisi","OK"),IF(Pengawas!V351=2,IF(Pengawas!W351="","Harap diisi","OK"),IF(Pengawas!V352&lt;1,"-",IF(Pengawas!V352&gt;2,"-","OK")))))</f>
        <v>-</v>
      </c>
      <c r="X351" s="25" t="str">
        <f>IF(Pengawas!V351="","-",IF(Pengawas!V351=1,IF(Pengawas!X351="","Harap diisi","OK"),IF(Pengawas!V351=2,IF(Pengawas!X351="","Harap diisi","OK"),IF(Pengawas!V352&lt;1,"-",IF(Pengawas!V352&gt;2,"-","OK")))))</f>
        <v>-</v>
      </c>
      <c r="Y351" s="25" t="str">
        <f>IF(Pengawas!V351="","-",IF(Pengawas!V351=1,IF(Pengawas!Y351="","Harap diisi","OK"),IF(Pengawas!V351=2,IF(Pengawas!Y351="","Harap diisi","OK"),IF(Pengawas!V352&lt;1,"-",IF(Pengawas!V352&gt;2,"-","OK")))))</f>
        <v>-</v>
      </c>
      <c r="Z351" s="25" t="str">
        <f>IF(Pengawas!V351="","-",IF(Pengawas!V351=1,IF(Pengawas!Z351="","Harap diisi","OK"),IF(Pengawas!V351=2,IF(Pengawas!Z351="","Harap diisi","OK"),IF(Pengawas!V352&lt;1,"-",IF(Pengawas!V352&gt;2,"-","OK")))))</f>
        <v>-</v>
      </c>
      <c r="AA351" s="25" t="str">
        <f>IF(Pengawas!V351="","-",IF(Pengawas!V351=1,IF(Pengawas!AA351="","Harap diisi","OK"),IF(Pengawas!V351=2,IF(Pengawas!AA351="","Harap diisi","OK"),IF(Pengawas!V352&lt;1,"-",IF(Pengawas!V352&gt;2,"-","OK")))))</f>
        <v>-</v>
      </c>
      <c r="AB351" s="25" t="str">
        <f>IF(Pengawas!V351="","-",IF(Pengawas!V351=1,IF(Pengawas!AB351="","Harap diisi","OK"),IF(Pengawas!V351=2,IF(Pengawas!AB351="","Harap diisi","OK"),IF(Pengawas!V352&lt;1,"-",IF(Pengawas!V352&gt;2,"-","OK")))))</f>
        <v>-</v>
      </c>
      <c r="AC351" s="25" t="str">
        <f>IF(Pengawas!V351="","-",IF(Pengawas!V351=1,IF(Pengawas!AC351="","Harap diisi","OK"),IF(Pengawas!V351=2,IF(Pengawas!AC351="","Harap diisi","OK"),IF(Pengawas!V352&lt;1,"-",IF(Pengawas!V352&gt;2,"-","OK")))))</f>
        <v>-</v>
      </c>
      <c r="AD351" s="25" t="str">
        <f>IF(Pengawas!V351="","-",IF(Pengawas!V351=1,IF(Pengawas!AD351="","OK","Harap dikosongkan"),IF(Pengawas!V351=2,IF(Pengawas!AD351="","Harap diisi","OK"),IF(Pengawas!V352&lt;1,"-",IF(Pengawas!V352&gt;2,"-","OK")))))</f>
        <v>-</v>
      </c>
      <c r="AE351" s="25" t="str">
        <f>IF(Pengawas!V351="","-",IF(Pengawas!V351=1,IF(Pengawas!AE351="","OK","Harap dikosongkan"),IF(Pengawas!V351=2,IF(Pengawas!AE351="","Harap diisi","OK"),IF(Pengawas!V352&lt;1,"-",IF(Pengawas!V352&gt;2,"-","OK")))))</f>
        <v>-</v>
      </c>
      <c r="AF351" s="25" t="str">
        <f>IF(Pengawas!V351="","-",IF(Pengawas!V351=1,IF(Pengawas!AF351="","OK","Harap dikosongkan"),IF(Pengawas!V351=2,IF(Pengawas!AF351="","Harap diisi","OK"),IF(Pengawas!V352&lt;1,"-",IF(Pengawas!V352&gt;2,"-","OK")))))</f>
        <v>-</v>
      </c>
      <c r="AG351" s="25" t="str">
        <f>IF(Pengawas!V351="","-",IF(Pengawas!V351=1,IF(Pengawas!AG351="","OK","Harap dikosongkan"),IF(Pengawas!V351=2,IF(Pengawas!AG351="","Harap diisi","OK"),IF(Pengawas!V352&lt;1,"-",IF(Pengawas!V352&gt;2,"-","OK")))))</f>
        <v>-</v>
      </c>
      <c r="AH351" s="25" t="str">
        <f>IF(Pengawas!V351="","-",IF(Pengawas!V351=1,IF(Pengawas!AH351="","OK","Harap dikosongkan"),IF(Pengawas!V351=2,IF(Pengawas!AH351="","Harap diisi","OK"),IF(Pengawas!V352&lt;1,"-",IF(Pengawas!V352&gt;2,"-","OK")))))</f>
        <v>-</v>
      </c>
      <c r="AI351" s="25" t="str">
        <f>IF(Pengawas!V351="","-",IF(Pengawas!V351=1,IF(Pengawas!AI351="","OK","Harap dikosongkan"),IF(Pengawas!V351=2,IF(Pengawas!AI351="","Harap diisi","OK"),IF(Pengawas!V352&lt;1,"-",IF(Pengawas!V352&gt;2,"-","OK")))))</f>
        <v>-</v>
      </c>
      <c r="AJ351" s="25" t="str">
        <f>IF(Pengawas!V351="","-",IF(Pengawas!V351=1,IF(Pengawas!AJ351="","OK","Harap dikosongkan"),IF(Pengawas!V351=2,IF(Pengawas!AJ351="","Harap diisi","OK"),IF(Pengawas!V352&lt;1,"-",IF(Pengawas!V352&gt;2,"-","OK")))))</f>
        <v>-</v>
      </c>
      <c r="AK351" s="25" t="str">
        <f>IF(Pengawas!V351="","-",IF(Pengawas!V351=1,IF(Pengawas!AK351="","OK","Harap dikosongkan"),IF(Pengawas!V351=2,IF(Pengawas!AK351="","Harap diisi","OK"),IF(Pengawas!V352&lt;1,"-",IF(Pengawas!V352&gt;2,"-","OK")))))</f>
        <v>-</v>
      </c>
      <c r="AL351" s="25" t="str">
        <f>IF(Pengawas!AL351="","-",IF(Pengawas!AL351&gt;3,"Tidak valid",IF(Pengawas!AL351&lt;1,"Tidak valid","OK")))</f>
        <v>-</v>
      </c>
      <c r="AM351" s="25" t="str">
        <f>IF(Pengawas!AL351="",IF(Pengawas!AM351="","-","Harap dikosongkan"),IF(Pengawas!AL351&lt;&gt;1,IF(Pengawas!AM351="","OK","Harap dikosongkan"),IF(Pengawas!AM351="","Harap diisi",IF(Pengawas!AM351&gt;2015,"Cek lagi",IF(Pengawas!AM351&lt;2005,"Cek lagi","OK")))))</f>
        <v>-</v>
      </c>
      <c r="AN351" s="25" t="str">
        <f>IF(Pengawas!AL351="",IF(Pengawas!AN351="","-","Harap dikosongkan"),IF(Pengawas!AL351&lt;&gt;1,IF(Pengawas!AN351="","OK","Harap dikosongkan"),IF(Pengawas!AN351="","Harap diisi",IF(VALUE(Pengawas!AN351)&gt;33,"Tidak valid",IF(VALUE(Pengawas!AN351)&lt;1,"Tidak valid","OK")))))</f>
        <v>-</v>
      </c>
      <c r="AO351" s="25" t="str">
        <f>IF(Pengawas!AL351="",IF(Pengawas!AO351="","-","Harap dikosongkan"),IF(Pengawas!AL351&lt;&gt;1,IF(Pengawas!AO351="","OK","Harap dikosongkan"),IF(Pengawas!AO351="","Harap diisi",IF(Pengawas!AO351&gt;1,"Tidak valid","OK"))))</f>
        <v>-</v>
      </c>
      <c r="AP351" s="25" t="str">
        <f>IF(Pengawas!AL351&gt;1,"OK",IF(Pengawas!AO351="",IF(Pengawas!AP351="","-","Kolom AO cek lagi"),IF(Pengawas!AO351=0,IF(Pengawas!AP351="","OK","Harap dikosongkan"),IF(Pengawas!AP351="","Harap diisi",IF(LEN(Pengawas!AP351)&lt;12,"Tidak valid",IF(LEN(Pengawas!AP351)&gt;14,"Tidak valid","OK"))))))</f>
        <v>-</v>
      </c>
      <c r="AQ351" s="26" t="str">
        <f>IF(Pengawas!AL351&gt;1,"OK",IF(Pengawas!AO351="",IF(Pengawas!AQ351="","-","Kolom AO cek lagi"),IF(Pengawas!AO351=0,IF(Pengawas!AQ351="","OK","Harap dikosongkan"),IF(Pengawas!AQ351="","Harap diisi",IF(LEN(Pengawas!AQ351)&lt;5,"Cek lagi","OK")))))</f>
        <v>-</v>
      </c>
      <c r="AR351" s="26" t="str">
        <f>IF(Pengawas!AL351&gt;1,"OK",IF(Pengawas!AO351="",IF(Pengawas!AR351="","-","Kolom AT cek lagi"),IF(Pengawas!AO351=0,IF(Pengawas!AR351="","OK","Harap dikosongkan"),IF(Pengawas!AR351="","Harap diisi",IF(VALUE(LEFT(Pengawas!AR351,2))&gt;31,"Tanggal tidak valid",IF(VALUE(LEFT(RIGHT(Pengawas!AR351,7),2))&gt;12,"Bulan tidak valid",IF(VALUE(RIGHT(Pengawas!AR351,4))&gt;2016,"Tahun cek lagi",IF(VALUE(RIGHT(Pengawas!AR351,4))&lt;2005,"Tahun cek lagi","OK"))))))))</f>
        <v>-</v>
      </c>
      <c r="AS351" s="25" t="str">
        <f>IF(Pengawas!AP351="",IF(Pengawas!AS351="","-","Harap dikosongkan"),IF(Pengawas!AP351&lt;&gt;"",IF(Pengawas!AS351="","Harap diisi",IF(Pengawas!AS351&gt;1,"Tidak valid","OK"))))</f>
        <v>-</v>
      </c>
      <c r="AT351" s="25" t="str">
        <f>IF(Pengawas!AS351="",IF(Pengawas!AT351="","-","Harap dikosongkan"),IF(Pengawas!AS351&lt;&gt;1,IF(Pengawas!AT351="","OK","Harap dikosongkan"),IF(Pengawas!AS351="",IF(Pengawas!AT351="","-","Harap dikosongkan"),IF(Pengawas!AS351=0,IF(Pengawas!AT351="","OK","Harap dikosongkan"),IF(Pengawas!AT351="","Harap diisi",IF(Pengawas!AT351&gt;2016,"Cek lagi",IF(Pengawas!AT351&lt;2005,"Cek lagi",IF(Pengawas!AM351&gt;Pengawas!AT351,"Cek lagi dengan Kolom AL","OK"))))))))</f>
        <v>-</v>
      </c>
      <c r="AU351" s="25" t="str">
        <f>IF(Pengawas!AS351="",IF(Pengawas!AU351="","-","Harap dikosongkan"),IF(Pengawas!AS351&lt;&gt;1,IF(Pengawas!AU351="","OK","Harap dikosongkan"),IF(Pengawas!AS351="",IF(Pengawas!AU351="","-","Harap dikosongkan"),IF(Pengawas!AS351=0,IF(Pengawas!AU351="","OK","Harap dikosongkan"),IF(Pengawas!AU351="","Harap diisi",IF(Pengawas!AU351&gt;20000000,"Cek lagi",IF(Pengawas!AU351&lt;100000,"Cek lagi","OK")))))))</f>
        <v>-</v>
      </c>
      <c r="AV351" s="25" t="str">
        <f>IF(Pengawas!AV351="","-",IF(Pengawas!AV351&gt;3,"Tidak valid","OK"))</f>
        <v>-</v>
      </c>
      <c r="AW351" s="25" t="str">
        <f>IF(Pengawas!AV351="",IF(Pengawas!AW351="","-","Harap dikosongkan"),IF(Pengawas!AV351=0,IF(Pengawas!AW351="","OK","Harap dikosongkan"),IF(Pengawas!AV351&gt;0,IF(Pengawas!AW351="","Harap diisi",IF(Pengawas!AW351&gt;2015,"Tidak valid","OK")))))</f>
        <v>-</v>
      </c>
      <c r="AX351" s="25" t="str">
        <f>IF(Pengawas!AV351="",IF(Pengawas!AX351="","-","Harap dikosongkan"),IF(Pengawas!AV351=0,IF(Pengawas!AX351="","OK","Harap dikosongkan"),IF(Pengawas!AV351&gt;0,IF(Pengawas!AX351="","Harap diisi",IF(Pengawas!AX351="","-",IF(Pengawas!AX351&gt;1,"Tidak valid","OK"))))))</f>
        <v>-</v>
      </c>
      <c r="AY351" s="25" t="str">
        <f>IF(Pengawas!AY351="","-",IF(Pengawas!AY351&gt;2,"Tidak valid","OK"))</f>
        <v>-</v>
      </c>
      <c r="AZ351" s="25" t="str">
        <f>IF(Pengawas!AY351="",IF(Pengawas!AZ351="","-","Harap dikosongkan"),IF(Pengawas!AY351=0,IF(Pengawas!AZ351="","OK","Harap dikosongkan"),IF(Pengawas!AZ351="","Harap diisi",IF(Pengawas!AZ351&gt;2015,"Cek lagi",IF(Pengawas!AZ351&lt;2000,"Cek lagi","OK")))))</f>
        <v>-</v>
      </c>
      <c r="BA351" s="25" t="str">
        <f>IF(Pengawas!BA351="","-",IF(LEN(Pengawas!BA351)&lt;5,"Cek lagi","OK"))</f>
        <v>-</v>
      </c>
      <c r="BB351" s="25" t="str">
        <f>IF(Pengawas!BB351="","-",IF(LEN(Pengawas!BB351)&lt;4,"Cek lagi","OK"))</f>
        <v>-</v>
      </c>
      <c r="BC351" s="25" t="str">
        <f>IF(Pengawas!BC351="","-",IF(LEN(Pengawas!BC351)&lt;4,"Cek lagi","OK"))</f>
        <v>-</v>
      </c>
      <c r="BD351" s="25" t="str">
        <f>IF(Pengawas!BD351="","-",IF(LEN(Pengawas!BD351)&lt;4,"Cek lagi","OK"))</f>
        <v>-</v>
      </c>
      <c r="BE351" s="25" t="str">
        <f>IF(Pengawas!BE351="","-",IF(LEN(Pengawas!BE351)&lt;4,"Cek lagi","OK"))</f>
        <v>-</v>
      </c>
      <c r="BF351" s="25" t="str">
        <f>IF(Pengawas!BF351="","-",IF(LEN(Pengawas!BF351)&lt;&gt;5,"Tidak valid","OK"))</f>
        <v>-</v>
      </c>
      <c r="BG351" s="25" t="str">
        <f>IF(Pengawas!BG351="","-",IF(LEN(Pengawas!BG351)&lt;9,"Cek lagi",IF(LEN(Pengawas!BG351)&gt;14,"Cek lagi","OK")))</f>
        <v>-</v>
      </c>
    </row>
    <row r="352" spans="1:59" ht="15" customHeight="1" x14ac:dyDescent="0.2">
      <c r="A352" s="25" t="str">
        <f>IF(Pengawas!A352="","-",IF(LEN(Pengawas!A352)&lt;4,"Cek lagi","OK"))</f>
        <v>-</v>
      </c>
      <c r="B352" s="25" t="str">
        <f>IF(Pengawas!B352="","-",IF(LEN(Pengawas!B352)&lt;4,"Cek lagi","OK"))</f>
        <v>-</v>
      </c>
      <c r="C352" s="25" t="str">
        <f>IF(Pengawas!C352="","-",IF(LEN(Pengawas!C352)&lt;&gt;18,"Tidak valid","OK"))</f>
        <v>-</v>
      </c>
      <c r="D352" s="25" t="str">
        <f>IF(Pengawas!D352="","-",IF(LEN(Pengawas!D352)&lt;&gt;16,"Tidak valid","OK"))</f>
        <v>-</v>
      </c>
      <c r="E352" s="25" t="str">
        <f>IF(Pengawas!E352="","-",IF(LEN(Pengawas!E352)&lt;4,"Cek lagi","OK"))</f>
        <v>-</v>
      </c>
      <c r="F352" s="25" t="str">
        <f>IF(Pengawas!F352="","-",IF(LEN(Pengawas!F352)&lt;&gt;16,"Tidak valid","OK"))</f>
        <v>-</v>
      </c>
      <c r="G352" s="25" t="str">
        <f>IF(Pengawas!G352="","-",IF(LEN(Pengawas!G352)&lt;4,"Cek lagi","OK"))</f>
        <v>-</v>
      </c>
      <c r="H352" s="26" t="str">
        <f>IF(Pengawas!H352="","-",IF(VALUE(LEFT(Pengawas!H352,2))&gt;31,"Tanggal tidak valid",IF(VALUE(LEFT(RIGHT(Pengawas!H352,7),2))&gt;12,"Bulan tidak valid",IF(VALUE(RIGHT(Pengawas!H352,4))&gt;1990,"Umur terlalu muda",IF(VALUE(RIGHT(Pengawas!H352,4))&lt;1955,"Umur terlalu tua","OK")))))</f>
        <v>-</v>
      </c>
      <c r="I352" s="25" t="str">
        <f>IF(Pengawas!I352="","-",IF(Pengawas!I352="L","OK",IF(Pengawas!I352="P","OK","Tidak valid")))</f>
        <v>-</v>
      </c>
      <c r="J352" s="25" t="str">
        <f>IF(Pengawas!J352="","-",IF(LEN(Pengawas!J352)&lt;4,"Cek lagi","OK"))</f>
        <v>-</v>
      </c>
      <c r="K352" s="25" t="str">
        <f>IF(Pengawas!K352="","-",IF(Pengawas!K352&gt;5,"Tidak valid",IF(Pengawas!K352&lt;1,"Tidak valid","OK")))</f>
        <v>-</v>
      </c>
      <c r="L352" s="25" t="str">
        <f>IF(Pengawas!L352="","-",IF(VALUE(LEFT(Pengawas!L352,1))&gt;1,"Tidak valid","OK"))</f>
        <v>-</v>
      </c>
      <c r="M352" s="25" t="str">
        <f>IF(Pengawas!M352="","-",IF(VALUE(LEFT(Pengawas!M352,1))&gt;1,"Tidak valid","OK"))</f>
        <v>-</v>
      </c>
      <c r="N352" s="25" t="str">
        <f>IF(Pengawas!N352="","-",IF(VALUE(LEFT(Pengawas!N352,2))&gt;31,"Tanggal tidak valid",IF(VALUE(LEFT(RIGHT(Pengawas!N352,7),2))&gt;12,"Bulan tidak valid",IF(VALUE(RIGHT(Pengawas!N352,4))&gt;2015,"Tahun cek lagi",IF(VALUE(RIGHT(Pengawas!N352,4))&lt;1930,"Tahun cek lagi","OK")))))</f>
        <v>-</v>
      </c>
      <c r="O352" s="26" t="str">
        <f>IF(Pengawas!O352="","-",IF(VALUE(LEFT(Pengawas!O352,2))&gt;31,"Tanggal tidak valid",IF(VALUE(LEFT(RIGHT(Pengawas!O352,7),2))&gt;12,"Bulan tidak valid",IF(VALUE(RIGHT(Pengawas!O352,4))&gt;2015,"Tahun cek lagi",IF(VALUE(RIGHT(Pengawas!O352,4))&lt;1930,"Tahun cek lagi","OK")))))</f>
        <v>-</v>
      </c>
      <c r="P352" s="26" t="str">
        <f>IF(Pengawas!P352="","-",IF(VALUE(LEFT(Pengawas!P352,2))&gt;31,"Tanggal tidak valid",IF(VALUE(LEFT(RIGHT(Pengawas!P352,7),2))&gt;12,"Bulan tidak valid",IF(VALUE(RIGHT(Pengawas!P352,4))&gt;2015,"Tahun cek lagi",IF(VALUE(RIGHT(Pengawas!P352,4))&lt;1930,"Tahun cek lagi","OK")))))</f>
        <v>-</v>
      </c>
      <c r="Q352" s="25" t="str">
        <f>IF(Pengawas!Q352="","-",IF(Pengawas!Q352&gt;3,"Tidak valid",IF(Pengawas!Q352&lt;1,"Tidak valid","OK")))</f>
        <v>-</v>
      </c>
      <c r="R352" s="25" t="str">
        <f>IF(Pengawas!R352="","-",IF(Pengawas!R352&gt;20000000,"Cek lagi",IF(Pengawas!R352&lt;50000,"Cek lagi","OK")))</f>
        <v>-</v>
      </c>
      <c r="S352" s="25" t="str">
        <f>IF(Pengawas!S352="","-",IF(Pengawas!S352&gt;3,"Tidak valid",IF(Pengawas!S352&lt;1,"Tidak valid","OK")))</f>
        <v>-</v>
      </c>
      <c r="T352" s="25" t="str">
        <f>IF(Pengawas!T352="","-",IF(Pengawas!T352&gt;6,"Tidak valid",IF(Pengawas!T352&lt;1,"Tidak valid","OK")))</f>
        <v>-</v>
      </c>
      <c r="U352" s="25" t="str">
        <f>IF(Pengawas!U352="","-",IF(Pengawas!U352&gt;4,"Tidak valid",IF(Pengawas!U352&lt;1,"Tidak valid","OK")))</f>
        <v>-</v>
      </c>
      <c r="V352" s="25" t="str">
        <f>IF(Pengawas!V352="","-",IF(Pengawas!V352&gt;2,"Tidak valid",IF(Pengawas!V352&lt;1,"Tidak valid","OK")))</f>
        <v>-</v>
      </c>
      <c r="W352" s="25" t="str">
        <f>IF(Pengawas!V352="","-",IF(Pengawas!V352=1,IF(Pengawas!W352="","Harap diisi","OK"),IF(Pengawas!V352=2,IF(Pengawas!W352="","Harap diisi","OK"),IF(Pengawas!V353&lt;1,"-",IF(Pengawas!V353&gt;2,"-","OK")))))</f>
        <v>-</v>
      </c>
      <c r="X352" s="25" t="str">
        <f>IF(Pengawas!V352="","-",IF(Pengawas!V352=1,IF(Pengawas!X352="","Harap diisi","OK"),IF(Pengawas!V352=2,IF(Pengawas!X352="","Harap diisi","OK"),IF(Pengawas!V353&lt;1,"-",IF(Pengawas!V353&gt;2,"-","OK")))))</f>
        <v>-</v>
      </c>
      <c r="Y352" s="25" t="str">
        <f>IF(Pengawas!V352="","-",IF(Pengawas!V352=1,IF(Pengawas!Y352="","Harap diisi","OK"),IF(Pengawas!V352=2,IF(Pengawas!Y352="","Harap diisi","OK"),IF(Pengawas!V353&lt;1,"-",IF(Pengawas!V353&gt;2,"-","OK")))))</f>
        <v>-</v>
      </c>
      <c r="Z352" s="25" t="str">
        <f>IF(Pengawas!V352="","-",IF(Pengawas!V352=1,IF(Pengawas!Z352="","Harap diisi","OK"),IF(Pengawas!V352=2,IF(Pengawas!Z352="","Harap diisi","OK"),IF(Pengawas!V353&lt;1,"-",IF(Pengawas!V353&gt;2,"-","OK")))))</f>
        <v>-</v>
      </c>
      <c r="AA352" s="25" t="str">
        <f>IF(Pengawas!V352="","-",IF(Pengawas!V352=1,IF(Pengawas!AA352="","Harap diisi","OK"),IF(Pengawas!V352=2,IF(Pengawas!AA352="","Harap diisi","OK"),IF(Pengawas!V353&lt;1,"-",IF(Pengawas!V353&gt;2,"-","OK")))))</f>
        <v>-</v>
      </c>
      <c r="AB352" s="25" t="str">
        <f>IF(Pengawas!V352="","-",IF(Pengawas!V352=1,IF(Pengawas!AB352="","Harap diisi","OK"),IF(Pengawas!V352=2,IF(Pengawas!AB352="","Harap diisi","OK"),IF(Pengawas!V353&lt;1,"-",IF(Pengawas!V353&gt;2,"-","OK")))))</f>
        <v>-</v>
      </c>
      <c r="AC352" s="25" t="str">
        <f>IF(Pengawas!V352="","-",IF(Pengawas!V352=1,IF(Pengawas!AC352="","Harap diisi","OK"),IF(Pengawas!V352=2,IF(Pengawas!AC352="","Harap diisi","OK"),IF(Pengawas!V353&lt;1,"-",IF(Pengawas!V353&gt;2,"-","OK")))))</f>
        <v>-</v>
      </c>
      <c r="AD352" s="25" t="str">
        <f>IF(Pengawas!V352="","-",IF(Pengawas!V352=1,IF(Pengawas!AD352="","OK","Harap dikosongkan"),IF(Pengawas!V352=2,IF(Pengawas!AD352="","Harap diisi","OK"),IF(Pengawas!V353&lt;1,"-",IF(Pengawas!V353&gt;2,"-","OK")))))</f>
        <v>-</v>
      </c>
      <c r="AE352" s="25" t="str">
        <f>IF(Pengawas!V352="","-",IF(Pengawas!V352=1,IF(Pengawas!AE352="","OK","Harap dikosongkan"),IF(Pengawas!V352=2,IF(Pengawas!AE352="","Harap diisi","OK"),IF(Pengawas!V353&lt;1,"-",IF(Pengawas!V353&gt;2,"-","OK")))))</f>
        <v>-</v>
      </c>
      <c r="AF352" s="25" t="str">
        <f>IF(Pengawas!V352="","-",IF(Pengawas!V352=1,IF(Pengawas!AF352="","OK","Harap dikosongkan"),IF(Pengawas!V352=2,IF(Pengawas!AF352="","Harap diisi","OK"),IF(Pengawas!V353&lt;1,"-",IF(Pengawas!V353&gt;2,"-","OK")))))</f>
        <v>-</v>
      </c>
      <c r="AG352" s="25" t="str">
        <f>IF(Pengawas!V352="","-",IF(Pengawas!V352=1,IF(Pengawas!AG352="","OK","Harap dikosongkan"),IF(Pengawas!V352=2,IF(Pengawas!AG352="","Harap diisi","OK"),IF(Pengawas!V353&lt;1,"-",IF(Pengawas!V353&gt;2,"-","OK")))))</f>
        <v>-</v>
      </c>
      <c r="AH352" s="25" t="str">
        <f>IF(Pengawas!V352="","-",IF(Pengawas!V352=1,IF(Pengawas!AH352="","OK","Harap dikosongkan"),IF(Pengawas!V352=2,IF(Pengawas!AH352="","Harap diisi","OK"),IF(Pengawas!V353&lt;1,"-",IF(Pengawas!V353&gt;2,"-","OK")))))</f>
        <v>-</v>
      </c>
      <c r="AI352" s="25" t="str">
        <f>IF(Pengawas!V352="","-",IF(Pengawas!V352=1,IF(Pengawas!AI352="","OK","Harap dikosongkan"),IF(Pengawas!V352=2,IF(Pengawas!AI352="","Harap diisi","OK"),IF(Pengawas!V353&lt;1,"-",IF(Pengawas!V353&gt;2,"-","OK")))))</f>
        <v>-</v>
      </c>
      <c r="AJ352" s="25" t="str">
        <f>IF(Pengawas!V352="","-",IF(Pengawas!V352=1,IF(Pengawas!AJ352="","OK","Harap dikosongkan"),IF(Pengawas!V352=2,IF(Pengawas!AJ352="","Harap diisi","OK"),IF(Pengawas!V353&lt;1,"-",IF(Pengawas!V353&gt;2,"-","OK")))))</f>
        <v>-</v>
      </c>
      <c r="AK352" s="25" t="str">
        <f>IF(Pengawas!V352="","-",IF(Pengawas!V352=1,IF(Pengawas!AK352="","OK","Harap dikosongkan"),IF(Pengawas!V352=2,IF(Pengawas!AK352="","Harap diisi","OK"),IF(Pengawas!V353&lt;1,"-",IF(Pengawas!V353&gt;2,"-","OK")))))</f>
        <v>-</v>
      </c>
      <c r="AL352" s="25" t="str">
        <f>IF(Pengawas!AL352="","-",IF(Pengawas!AL352&gt;3,"Tidak valid",IF(Pengawas!AL352&lt;1,"Tidak valid","OK")))</f>
        <v>-</v>
      </c>
      <c r="AM352" s="25" t="str">
        <f>IF(Pengawas!AL352="",IF(Pengawas!AM352="","-","Harap dikosongkan"),IF(Pengawas!AL352&lt;&gt;1,IF(Pengawas!AM352="","OK","Harap dikosongkan"),IF(Pengawas!AM352="","Harap diisi",IF(Pengawas!AM352&gt;2015,"Cek lagi",IF(Pengawas!AM352&lt;2005,"Cek lagi","OK")))))</f>
        <v>-</v>
      </c>
      <c r="AN352" s="25" t="str">
        <f>IF(Pengawas!AL352="",IF(Pengawas!AN352="","-","Harap dikosongkan"),IF(Pengawas!AL352&lt;&gt;1,IF(Pengawas!AN352="","OK","Harap dikosongkan"),IF(Pengawas!AN352="","Harap diisi",IF(VALUE(Pengawas!AN352)&gt;33,"Tidak valid",IF(VALUE(Pengawas!AN352)&lt;1,"Tidak valid","OK")))))</f>
        <v>-</v>
      </c>
      <c r="AO352" s="25" t="str">
        <f>IF(Pengawas!AL352="",IF(Pengawas!AO352="","-","Harap dikosongkan"),IF(Pengawas!AL352&lt;&gt;1,IF(Pengawas!AO352="","OK","Harap dikosongkan"),IF(Pengawas!AO352="","Harap diisi",IF(Pengawas!AO352&gt;1,"Tidak valid","OK"))))</f>
        <v>-</v>
      </c>
      <c r="AP352" s="25" t="str">
        <f>IF(Pengawas!AL352&gt;1,"OK",IF(Pengawas!AO352="",IF(Pengawas!AP352="","-","Kolom AO cek lagi"),IF(Pengawas!AO352=0,IF(Pengawas!AP352="","OK","Harap dikosongkan"),IF(Pengawas!AP352="","Harap diisi",IF(LEN(Pengawas!AP352)&lt;12,"Tidak valid",IF(LEN(Pengawas!AP352)&gt;14,"Tidak valid","OK"))))))</f>
        <v>-</v>
      </c>
      <c r="AQ352" s="26" t="str">
        <f>IF(Pengawas!AL352&gt;1,"OK",IF(Pengawas!AO352="",IF(Pengawas!AQ352="","-","Kolom AO cek lagi"),IF(Pengawas!AO352=0,IF(Pengawas!AQ352="","OK","Harap dikosongkan"),IF(Pengawas!AQ352="","Harap diisi",IF(LEN(Pengawas!AQ352)&lt;5,"Cek lagi","OK")))))</f>
        <v>-</v>
      </c>
      <c r="AR352" s="26" t="str">
        <f>IF(Pengawas!AL352&gt;1,"OK",IF(Pengawas!AO352="",IF(Pengawas!AR352="","-","Kolom AT cek lagi"),IF(Pengawas!AO352=0,IF(Pengawas!AR352="","OK","Harap dikosongkan"),IF(Pengawas!AR352="","Harap diisi",IF(VALUE(LEFT(Pengawas!AR352,2))&gt;31,"Tanggal tidak valid",IF(VALUE(LEFT(RIGHT(Pengawas!AR352,7),2))&gt;12,"Bulan tidak valid",IF(VALUE(RIGHT(Pengawas!AR352,4))&gt;2016,"Tahun cek lagi",IF(VALUE(RIGHT(Pengawas!AR352,4))&lt;2005,"Tahun cek lagi","OK"))))))))</f>
        <v>-</v>
      </c>
      <c r="AS352" s="25" t="str">
        <f>IF(Pengawas!AP352="",IF(Pengawas!AS352="","-","Harap dikosongkan"),IF(Pengawas!AP352&lt;&gt;"",IF(Pengawas!AS352="","Harap diisi",IF(Pengawas!AS352&gt;1,"Tidak valid","OK"))))</f>
        <v>-</v>
      </c>
      <c r="AT352" s="25" t="str">
        <f>IF(Pengawas!AS352="",IF(Pengawas!AT352="","-","Harap dikosongkan"),IF(Pengawas!AS352&lt;&gt;1,IF(Pengawas!AT352="","OK","Harap dikosongkan"),IF(Pengawas!AS352="",IF(Pengawas!AT352="","-","Harap dikosongkan"),IF(Pengawas!AS352=0,IF(Pengawas!AT352="","OK","Harap dikosongkan"),IF(Pengawas!AT352="","Harap diisi",IF(Pengawas!AT352&gt;2016,"Cek lagi",IF(Pengawas!AT352&lt;2005,"Cek lagi",IF(Pengawas!AM352&gt;Pengawas!AT352,"Cek lagi dengan Kolom AL","OK"))))))))</f>
        <v>-</v>
      </c>
      <c r="AU352" s="25" t="str">
        <f>IF(Pengawas!AS352="",IF(Pengawas!AU352="","-","Harap dikosongkan"),IF(Pengawas!AS352&lt;&gt;1,IF(Pengawas!AU352="","OK","Harap dikosongkan"),IF(Pengawas!AS352="",IF(Pengawas!AU352="","-","Harap dikosongkan"),IF(Pengawas!AS352=0,IF(Pengawas!AU352="","OK","Harap dikosongkan"),IF(Pengawas!AU352="","Harap diisi",IF(Pengawas!AU352&gt;20000000,"Cek lagi",IF(Pengawas!AU352&lt;100000,"Cek lagi","OK")))))))</f>
        <v>-</v>
      </c>
      <c r="AV352" s="25" t="str">
        <f>IF(Pengawas!AV352="","-",IF(Pengawas!AV352&gt;3,"Tidak valid","OK"))</f>
        <v>-</v>
      </c>
      <c r="AW352" s="25" t="str">
        <f>IF(Pengawas!AV352="",IF(Pengawas!AW352="","-","Harap dikosongkan"),IF(Pengawas!AV352=0,IF(Pengawas!AW352="","OK","Harap dikosongkan"),IF(Pengawas!AV352&gt;0,IF(Pengawas!AW352="","Harap diisi",IF(Pengawas!AW352&gt;2015,"Tidak valid","OK")))))</f>
        <v>-</v>
      </c>
      <c r="AX352" s="25" t="str">
        <f>IF(Pengawas!AV352="",IF(Pengawas!AX352="","-","Harap dikosongkan"),IF(Pengawas!AV352=0,IF(Pengawas!AX352="","OK","Harap dikosongkan"),IF(Pengawas!AV352&gt;0,IF(Pengawas!AX352="","Harap diisi",IF(Pengawas!AX352="","-",IF(Pengawas!AX352&gt;1,"Tidak valid","OK"))))))</f>
        <v>-</v>
      </c>
      <c r="AY352" s="25" t="str">
        <f>IF(Pengawas!AY352="","-",IF(Pengawas!AY352&gt;2,"Tidak valid","OK"))</f>
        <v>-</v>
      </c>
      <c r="AZ352" s="25" t="str">
        <f>IF(Pengawas!AY352="",IF(Pengawas!AZ352="","-","Harap dikosongkan"),IF(Pengawas!AY352=0,IF(Pengawas!AZ352="","OK","Harap dikosongkan"),IF(Pengawas!AZ352="","Harap diisi",IF(Pengawas!AZ352&gt;2015,"Cek lagi",IF(Pengawas!AZ352&lt;2000,"Cek lagi","OK")))))</f>
        <v>-</v>
      </c>
      <c r="BA352" s="25" t="str">
        <f>IF(Pengawas!BA352="","-",IF(LEN(Pengawas!BA352)&lt;5,"Cek lagi","OK"))</f>
        <v>-</v>
      </c>
      <c r="BB352" s="25" t="str">
        <f>IF(Pengawas!BB352="","-",IF(LEN(Pengawas!BB352)&lt;4,"Cek lagi","OK"))</f>
        <v>-</v>
      </c>
      <c r="BC352" s="25" t="str">
        <f>IF(Pengawas!BC352="","-",IF(LEN(Pengawas!BC352)&lt;4,"Cek lagi","OK"))</f>
        <v>-</v>
      </c>
      <c r="BD352" s="25" t="str">
        <f>IF(Pengawas!BD352="","-",IF(LEN(Pengawas!BD352)&lt;4,"Cek lagi","OK"))</f>
        <v>-</v>
      </c>
      <c r="BE352" s="25" t="str">
        <f>IF(Pengawas!BE352="","-",IF(LEN(Pengawas!BE352)&lt;4,"Cek lagi","OK"))</f>
        <v>-</v>
      </c>
      <c r="BF352" s="25" t="str">
        <f>IF(Pengawas!BF352="","-",IF(LEN(Pengawas!BF352)&lt;&gt;5,"Tidak valid","OK"))</f>
        <v>-</v>
      </c>
      <c r="BG352" s="25" t="str">
        <f>IF(Pengawas!BG352="","-",IF(LEN(Pengawas!BG352)&lt;9,"Cek lagi",IF(LEN(Pengawas!BG352)&gt;14,"Cek lagi","OK")))</f>
        <v>-</v>
      </c>
    </row>
    <row r="353" spans="1:59" ht="15" customHeight="1" x14ac:dyDescent="0.2">
      <c r="A353" s="25" t="str">
        <f>IF(Pengawas!A353="","-",IF(LEN(Pengawas!A353)&lt;4,"Cek lagi","OK"))</f>
        <v>-</v>
      </c>
      <c r="B353" s="25" t="str">
        <f>IF(Pengawas!B353="","-",IF(LEN(Pengawas!B353)&lt;4,"Cek lagi","OK"))</f>
        <v>-</v>
      </c>
      <c r="C353" s="25" t="str">
        <f>IF(Pengawas!C353="","-",IF(LEN(Pengawas!C353)&lt;&gt;18,"Tidak valid","OK"))</f>
        <v>-</v>
      </c>
      <c r="D353" s="25" t="str">
        <f>IF(Pengawas!D353="","-",IF(LEN(Pengawas!D353)&lt;&gt;16,"Tidak valid","OK"))</f>
        <v>-</v>
      </c>
      <c r="E353" s="25" t="str">
        <f>IF(Pengawas!E353="","-",IF(LEN(Pengawas!E353)&lt;4,"Cek lagi","OK"))</f>
        <v>-</v>
      </c>
      <c r="F353" s="25" t="str">
        <f>IF(Pengawas!F353="","-",IF(LEN(Pengawas!F353)&lt;&gt;16,"Tidak valid","OK"))</f>
        <v>-</v>
      </c>
      <c r="G353" s="25" t="str">
        <f>IF(Pengawas!G353="","-",IF(LEN(Pengawas!G353)&lt;4,"Cek lagi","OK"))</f>
        <v>-</v>
      </c>
      <c r="H353" s="26" t="str">
        <f>IF(Pengawas!H353="","-",IF(VALUE(LEFT(Pengawas!H353,2))&gt;31,"Tanggal tidak valid",IF(VALUE(LEFT(RIGHT(Pengawas!H353,7),2))&gt;12,"Bulan tidak valid",IF(VALUE(RIGHT(Pengawas!H353,4))&gt;1990,"Umur terlalu muda",IF(VALUE(RIGHT(Pengawas!H353,4))&lt;1955,"Umur terlalu tua","OK")))))</f>
        <v>-</v>
      </c>
      <c r="I353" s="25" t="str">
        <f>IF(Pengawas!I353="","-",IF(Pengawas!I353="L","OK",IF(Pengawas!I353="P","OK","Tidak valid")))</f>
        <v>-</v>
      </c>
      <c r="J353" s="25" t="str">
        <f>IF(Pengawas!J353="","-",IF(LEN(Pengawas!J353)&lt;4,"Cek lagi","OK"))</f>
        <v>-</v>
      </c>
      <c r="K353" s="25" t="str">
        <f>IF(Pengawas!K353="","-",IF(Pengawas!K353&gt;5,"Tidak valid",IF(Pengawas!K353&lt;1,"Tidak valid","OK")))</f>
        <v>-</v>
      </c>
      <c r="L353" s="25" t="str">
        <f>IF(Pengawas!L353="","-",IF(VALUE(LEFT(Pengawas!L353,1))&gt;1,"Tidak valid","OK"))</f>
        <v>-</v>
      </c>
      <c r="M353" s="25" t="str">
        <f>IF(Pengawas!M353="","-",IF(VALUE(LEFT(Pengawas!M353,1))&gt;1,"Tidak valid","OK"))</f>
        <v>-</v>
      </c>
      <c r="N353" s="25" t="str">
        <f>IF(Pengawas!N353="","-",IF(VALUE(LEFT(Pengawas!N353,2))&gt;31,"Tanggal tidak valid",IF(VALUE(LEFT(RIGHT(Pengawas!N353,7),2))&gt;12,"Bulan tidak valid",IF(VALUE(RIGHT(Pengawas!N353,4))&gt;2015,"Tahun cek lagi",IF(VALUE(RIGHT(Pengawas!N353,4))&lt;1930,"Tahun cek lagi","OK")))))</f>
        <v>-</v>
      </c>
      <c r="O353" s="26" t="str">
        <f>IF(Pengawas!O353="","-",IF(VALUE(LEFT(Pengawas!O353,2))&gt;31,"Tanggal tidak valid",IF(VALUE(LEFT(RIGHT(Pengawas!O353,7),2))&gt;12,"Bulan tidak valid",IF(VALUE(RIGHT(Pengawas!O353,4))&gt;2015,"Tahun cek lagi",IF(VALUE(RIGHT(Pengawas!O353,4))&lt;1930,"Tahun cek lagi","OK")))))</f>
        <v>-</v>
      </c>
      <c r="P353" s="26" t="str">
        <f>IF(Pengawas!P353="","-",IF(VALUE(LEFT(Pengawas!P353,2))&gt;31,"Tanggal tidak valid",IF(VALUE(LEFT(RIGHT(Pengawas!P353,7),2))&gt;12,"Bulan tidak valid",IF(VALUE(RIGHT(Pengawas!P353,4))&gt;2015,"Tahun cek lagi",IF(VALUE(RIGHT(Pengawas!P353,4))&lt;1930,"Tahun cek lagi","OK")))))</f>
        <v>-</v>
      </c>
      <c r="Q353" s="25" t="str">
        <f>IF(Pengawas!Q353="","-",IF(Pengawas!Q353&gt;3,"Tidak valid",IF(Pengawas!Q353&lt;1,"Tidak valid","OK")))</f>
        <v>-</v>
      </c>
      <c r="R353" s="25" t="str">
        <f>IF(Pengawas!R353="","-",IF(Pengawas!R353&gt;20000000,"Cek lagi",IF(Pengawas!R353&lt;50000,"Cek lagi","OK")))</f>
        <v>-</v>
      </c>
      <c r="S353" s="25" t="str">
        <f>IF(Pengawas!S353="","-",IF(Pengawas!S353&gt;3,"Tidak valid",IF(Pengawas!S353&lt;1,"Tidak valid","OK")))</f>
        <v>-</v>
      </c>
      <c r="T353" s="25" t="str">
        <f>IF(Pengawas!T353="","-",IF(Pengawas!T353&gt;6,"Tidak valid",IF(Pengawas!T353&lt;1,"Tidak valid","OK")))</f>
        <v>-</v>
      </c>
      <c r="U353" s="25" t="str">
        <f>IF(Pengawas!U353="","-",IF(Pengawas!U353&gt;4,"Tidak valid",IF(Pengawas!U353&lt;1,"Tidak valid","OK")))</f>
        <v>-</v>
      </c>
      <c r="V353" s="25" t="str">
        <f>IF(Pengawas!V353="","-",IF(Pengawas!V353&gt;2,"Tidak valid",IF(Pengawas!V353&lt;1,"Tidak valid","OK")))</f>
        <v>-</v>
      </c>
      <c r="W353" s="25" t="str">
        <f>IF(Pengawas!V353="","-",IF(Pengawas!V353=1,IF(Pengawas!W353="","Harap diisi","OK"),IF(Pengawas!V353=2,IF(Pengawas!W353="","Harap diisi","OK"),IF(Pengawas!V354&lt;1,"-",IF(Pengawas!V354&gt;2,"-","OK")))))</f>
        <v>-</v>
      </c>
      <c r="X353" s="25" t="str">
        <f>IF(Pengawas!V353="","-",IF(Pengawas!V353=1,IF(Pengawas!X353="","Harap diisi","OK"),IF(Pengawas!V353=2,IF(Pengawas!X353="","Harap diisi","OK"),IF(Pengawas!V354&lt;1,"-",IF(Pengawas!V354&gt;2,"-","OK")))))</f>
        <v>-</v>
      </c>
      <c r="Y353" s="25" t="str">
        <f>IF(Pengawas!V353="","-",IF(Pengawas!V353=1,IF(Pengawas!Y353="","Harap diisi","OK"),IF(Pengawas!V353=2,IF(Pengawas!Y353="","Harap diisi","OK"),IF(Pengawas!V354&lt;1,"-",IF(Pengawas!V354&gt;2,"-","OK")))))</f>
        <v>-</v>
      </c>
      <c r="Z353" s="25" t="str">
        <f>IF(Pengawas!V353="","-",IF(Pengawas!V353=1,IF(Pengawas!Z353="","Harap diisi","OK"),IF(Pengawas!V353=2,IF(Pengawas!Z353="","Harap diisi","OK"),IF(Pengawas!V354&lt;1,"-",IF(Pengawas!V354&gt;2,"-","OK")))))</f>
        <v>-</v>
      </c>
      <c r="AA353" s="25" t="str">
        <f>IF(Pengawas!V353="","-",IF(Pengawas!V353=1,IF(Pengawas!AA353="","Harap diisi","OK"),IF(Pengawas!V353=2,IF(Pengawas!AA353="","Harap diisi","OK"),IF(Pengawas!V354&lt;1,"-",IF(Pengawas!V354&gt;2,"-","OK")))))</f>
        <v>-</v>
      </c>
      <c r="AB353" s="25" t="str">
        <f>IF(Pengawas!V353="","-",IF(Pengawas!V353=1,IF(Pengawas!AB353="","Harap diisi","OK"),IF(Pengawas!V353=2,IF(Pengawas!AB353="","Harap diisi","OK"),IF(Pengawas!V354&lt;1,"-",IF(Pengawas!V354&gt;2,"-","OK")))))</f>
        <v>-</v>
      </c>
      <c r="AC353" s="25" t="str">
        <f>IF(Pengawas!V353="","-",IF(Pengawas!V353=1,IF(Pengawas!AC353="","Harap diisi","OK"),IF(Pengawas!V353=2,IF(Pengawas!AC353="","Harap diisi","OK"),IF(Pengawas!V354&lt;1,"-",IF(Pengawas!V354&gt;2,"-","OK")))))</f>
        <v>-</v>
      </c>
      <c r="AD353" s="25" t="str">
        <f>IF(Pengawas!V353="","-",IF(Pengawas!V353=1,IF(Pengawas!AD353="","OK","Harap dikosongkan"),IF(Pengawas!V353=2,IF(Pengawas!AD353="","Harap diisi","OK"),IF(Pengawas!V354&lt;1,"-",IF(Pengawas!V354&gt;2,"-","OK")))))</f>
        <v>-</v>
      </c>
      <c r="AE353" s="25" t="str">
        <f>IF(Pengawas!V353="","-",IF(Pengawas!V353=1,IF(Pengawas!AE353="","OK","Harap dikosongkan"),IF(Pengawas!V353=2,IF(Pengawas!AE353="","Harap diisi","OK"),IF(Pengawas!V354&lt;1,"-",IF(Pengawas!V354&gt;2,"-","OK")))))</f>
        <v>-</v>
      </c>
      <c r="AF353" s="25" t="str">
        <f>IF(Pengawas!V353="","-",IF(Pengawas!V353=1,IF(Pengawas!AF353="","OK","Harap dikosongkan"),IF(Pengawas!V353=2,IF(Pengawas!AF353="","Harap diisi","OK"),IF(Pengawas!V354&lt;1,"-",IF(Pengawas!V354&gt;2,"-","OK")))))</f>
        <v>-</v>
      </c>
      <c r="AG353" s="25" t="str">
        <f>IF(Pengawas!V353="","-",IF(Pengawas!V353=1,IF(Pengawas!AG353="","OK","Harap dikosongkan"),IF(Pengawas!V353=2,IF(Pengawas!AG353="","Harap diisi","OK"),IF(Pengawas!V354&lt;1,"-",IF(Pengawas!V354&gt;2,"-","OK")))))</f>
        <v>-</v>
      </c>
      <c r="AH353" s="25" t="str">
        <f>IF(Pengawas!V353="","-",IF(Pengawas!V353=1,IF(Pengawas!AH353="","OK","Harap dikosongkan"),IF(Pengawas!V353=2,IF(Pengawas!AH353="","Harap diisi","OK"),IF(Pengawas!V354&lt;1,"-",IF(Pengawas!V354&gt;2,"-","OK")))))</f>
        <v>-</v>
      </c>
      <c r="AI353" s="25" t="str">
        <f>IF(Pengawas!V353="","-",IF(Pengawas!V353=1,IF(Pengawas!AI353="","OK","Harap dikosongkan"),IF(Pengawas!V353=2,IF(Pengawas!AI353="","Harap diisi","OK"),IF(Pengawas!V354&lt;1,"-",IF(Pengawas!V354&gt;2,"-","OK")))))</f>
        <v>-</v>
      </c>
      <c r="AJ353" s="25" t="str">
        <f>IF(Pengawas!V353="","-",IF(Pengawas!V353=1,IF(Pengawas!AJ353="","OK","Harap dikosongkan"),IF(Pengawas!V353=2,IF(Pengawas!AJ353="","Harap diisi","OK"),IF(Pengawas!V354&lt;1,"-",IF(Pengawas!V354&gt;2,"-","OK")))))</f>
        <v>-</v>
      </c>
      <c r="AK353" s="25" t="str">
        <f>IF(Pengawas!V353="","-",IF(Pengawas!V353=1,IF(Pengawas!AK353="","OK","Harap dikosongkan"),IF(Pengawas!V353=2,IF(Pengawas!AK353="","Harap diisi","OK"),IF(Pengawas!V354&lt;1,"-",IF(Pengawas!V354&gt;2,"-","OK")))))</f>
        <v>-</v>
      </c>
      <c r="AL353" s="25" t="str">
        <f>IF(Pengawas!AL353="","-",IF(Pengawas!AL353&gt;3,"Tidak valid",IF(Pengawas!AL353&lt;1,"Tidak valid","OK")))</f>
        <v>-</v>
      </c>
      <c r="AM353" s="25" t="str">
        <f>IF(Pengawas!AL353="",IF(Pengawas!AM353="","-","Harap dikosongkan"),IF(Pengawas!AL353&lt;&gt;1,IF(Pengawas!AM353="","OK","Harap dikosongkan"),IF(Pengawas!AM353="","Harap diisi",IF(Pengawas!AM353&gt;2015,"Cek lagi",IF(Pengawas!AM353&lt;2005,"Cek lagi","OK")))))</f>
        <v>-</v>
      </c>
      <c r="AN353" s="25" t="str">
        <f>IF(Pengawas!AL353="",IF(Pengawas!AN353="","-","Harap dikosongkan"),IF(Pengawas!AL353&lt;&gt;1,IF(Pengawas!AN353="","OK","Harap dikosongkan"),IF(Pengawas!AN353="","Harap diisi",IF(VALUE(Pengawas!AN353)&gt;33,"Tidak valid",IF(VALUE(Pengawas!AN353)&lt;1,"Tidak valid","OK")))))</f>
        <v>-</v>
      </c>
      <c r="AO353" s="25" t="str">
        <f>IF(Pengawas!AL353="",IF(Pengawas!AO353="","-","Harap dikosongkan"),IF(Pengawas!AL353&lt;&gt;1,IF(Pengawas!AO353="","OK","Harap dikosongkan"),IF(Pengawas!AO353="","Harap diisi",IF(Pengawas!AO353&gt;1,"Tidak valid","OK"))))</f>
        <v>-</v>
      </c>
      <c r="AP353" s="25" t="str">
        <f>IF(Pengawas!AL353&gt;1,"OK",IF(Pengawas!AO353="",IF(Pengawas!AP353="","-","Kolom AO cek lagi"),IF(Pengawas!AO353=0,IF(Pengawas!AP353="","OK","Harap dikosongkan"),IF(Pengawas!AP353="","Harap diisi",IF(LEN(Pengawas!AP353)&lt;12,"Tidak valid",IF(LEN(Pengawas!AP353)&gt;14,"Tidak valid","OK"))))))</f>
        <v>-</v>
      </c>
      <c r="AQ353" s="26" t="str">
        <f>IF(Pengawas!AL353&gt;1,"OK",IF(Pengawas!AO353="",IF(Pengawas!AQ353="","-","Kolom AO cek lagi"),IF(Pengawas!AO353=0,IF(Pengawas!AQ353="","OK","Harap dikosongkan"),IF(Pengawas!AQ353="","Harap diisi",IF(LEN(Pengawas!AQ353)&lt;5,"Cek lagi","OK")))))</f>
        <v>-</v>
      </c>
      <c r="AR353" s="26" t="str">
        <f>IF(Pengawas!AL353&gt;1,"OK",IF(Pengawas!AO353="",IF(Pengawas!AR353="","-","Kolom AT cek lagi"),IF(Pengawas!AO353=0,IF(Pengawas!AR353="","OK","Harap dikosongkan"),IF(Pengawas!AR353="","Harap diisi",IF(VALUE(LEFT(Pengawas!AR353,2))&gt;31,"Tanggal tidak valid",IF(VALUE(LEFT(RIGHT(Pengawas!AR353,7),2))&gt;12,"Bulan tidak valid",IF(VALUE(RIGHT(Pengawas!AR353,4))&gt;2016,"Tahun cek lagi",IF(VALUE(RIGHT(Pengawas!AR353,4))&lt;2005,"Tahun cek lagi","OK"))))))))</f>
        <v>-</v>
      </c>
      <c r="AS353" s="25" t="str">
        <f>IF(Pengawas!AP353="",IF(Pengawas!AS353="","-","Harap dikosongkan"),IF(Pengawas!AP353&lt;&gt;"",IF(Pengawas!AS353="","Harap diisi",IF(Pengawas!AS353&gt;1,"Tidak valid","OK"))))</f>
        <v>-</v>
      </c>
      <c r="AT353" s="25" t="str">
        <f>IF(Pengawas!AS353="",IF(Pengawas!AT353="","-","Harap dikosongkan"),IF(Pengawas!AS353&lt;&gt;1,IF(Pengawas!AT353="","OK","Harap dikosongkan"),IF(Pengawas!AS353="",IF(Pengawas!AT353="","-","Harap dikosongkan"),IF(Pengawas!AS353=0,IF(Pengawas!AT353="","OK","Harap dikosongkan"),IF(Pengawas!AT353="","Harap diisi",IF(Pengawas!AT353&gt;2016,"Cek lagi",IF(Pengawas!AT353&lt;2005,"Cek lagi",IF(Pengawas!AM353&gt;Pengawas!AT353,"Cek lagi dengan Kolom AL","OK"))))))))</f>
        <v>-</v>
      </c>
      <c r="AU353" s="25" t="str">
        <f>IF(Pengawas!AS353="",IF(Pengawas!AU353="","-","Harap dikosongkan"),IF(Pengawas!AS353&lt;&gt;1,IF(Pengawas!AU353="","OK","Harap dikosongkan"),IF(Pengawas!AS353="",IF(Pengawas!AU353="","-","Harap dikosongkan"),IF(Pengawas!AS353=0,IF(Pengawas!AU353="","OK","Harap dikosongkan"),IF(Pengawas!AU353="","Harap diisi",IF(Pengawas!AU353&gt;20000000,"Cek lagi",IF(Pengawas!AU353&lt;100000,"Cek lagi","OK")))))))</f>
        <v>-</v>
      </c>
      <c r="AV353" s="25" t="str">
        <f>IF(Pengawas!AV353="","-",IF(Pengawas!AV353&gt;3,"Tidak valid","OK"))</f>
        <v>-</v>
      </c>
      <c r="AW353" s="25" t="str">
        <f>IF(Pengawas!AV353="",IF(Pengawas!AW353="","-","Harap dikosongkan"),IF(Pengawas!AV353=0,IF(Pengawas!AW353="","OK","Harap dikosongkan"),IF(Pengawas!AV353&gt;0,IF(Pengawas!AW353="","Harap diisi",IF(Pengawas!AW353&gt;2015,"Tidak valid","OK")))))</f>
        <v>-</v>
      </c>
      <c r="AX353" s="25" t="str">
        <f>IF(Pengawas!AV353="",IF(Pengawas!AX353="","-","Harap dikosongkan"),IF(Pengawas!AV353=0,IF(Pengawas!AX353="","OK","Harap dikosongkan"),IF(Pengawas!AV353&gt;0,IF(Pengawas!AX353="","Harap diisi",IF(Pengawas!AX353="","-",IF(Pengawas!AX353&gt;1,"Tidak valid","OK"))))))</f>
        <v>-</v>
      </c>
      <c r="AY353" s="25" t="str">
        <f>IF(Pengawas!AY353="","-",IF(Pengawas!AY353&gt;2,"Tidak valid","OK"))</f>
        <v>-</v>
      </c>
      <c r="AZ353" s="25" t="str">
        <f>IF(Pengawas!AY353="",IF(Pengawas!AZ353="","-","Harap dikosongkan"),IF(Pengawas!AY353=0,IF(Pengawas!AZ353="","OK","Harap dikosongkan"),IF(Pengawas!AZ353="","Harap diisi",IF(Pengawas!AZ353&gt;2015,"Cek lagi",IF(Pengawas!AZ353&lt;2000,"Cek lagi","OK")))))</f>
        <v>-</v>
      </c>
      <c r="BA353" s="25" t="str">
        <f>IF(Pengawas!BA353="","-",IF(LEN(Pengawas!BA353)&lt;5,"Cek lagi","OK"))</f>
        <v>-</v>
      </c>
      <c r="BB353" s="25" t="str">
        <f>IF(Pengawas!BB353="","-",IF(LEN(Pengawas!BB353)&lt;4,"Cek lagi","OK"))</f>
        <v>-</v>
      </c>
      <c r="BC353" s="25" t="str">
        <f>IF(Pengawas!BC353="","-",IF(LEN(Pengawas!BC353)&lt;4,"Cek lagi","OK"))</f>
        <v>-</v>
      </c>
      <c r="BD353" s="25" t="str">
        <f>IF(Pengawas!BD353="","-",IF(LEN(Pengawas!BD353)&lt;4,"Cek lagi","OK"))</f>
        <v>-</v>
      </c>
      <c r="BE353" s="25" t="str">
        <f>IF(Pengawas!BE353="","-",IF(LEN(Pengawas!BE353)&lt;4,"Cek lagi","OK"))</f>
        <v>-</v>
      </c>
      <c r="BF353" s="25" t="str">
        <f>IF(Pengawas!BF353="","-",IF(LEN(Pengawas!BF353)&lt;&gt;5,"Tidak valid","OK"))</f>
        <v>-</v>
      </c>
      <c r="BG353" s="25" t="str">
        <f>IF(Pengawas!BG353="","-",IF(LEN(Pengawas!BG353)&lt;9,"Cek lagi",IF(LEN(Pengawas!BG353)&gt;14,"Cek lagi","OK")))</f>
        <v>-</v>
      </c>
    </row>
    <row r="354" spans="1:59" ht="15" customHeight="1" x14ac:dyDescent="0.2">
      <c r="A354" s="25" t="str">
        <f>IF(Pengawas!A354="","-",IF(LEN(Pengawas!A354)&lt;4,"Cek lagi","OK"))</f>
        <v>-</v>
      </c>
      <c r="B354" s="25" t="str">
        <f>IF(Pengawas!B354="","-",IF(LEN(Pengawas!B354)&lt;4,"Cek lagi","OK"))</f>
        <v>-</v>
      </c>
      <c r="C354" s="25" t="str">
        <f>IF(Pengawas!C354="","-",IF(LEN(Pengawas!C354)&lt;&gt;18,"Tidak valid","OK"))</f>
        <v>-</v>
      </c>
      <c r="D354" s="25" t="str">
        <f>IF(Pengawas!D354="","-",IF(LEN(Pengawas!D354)&lt;&gt;16,"Tidak valid","OK"))</f>
        <v>-</v>
      </c>
      <c r="E354" s="25" t="str">
        <f>IF(Pengawas!E354="","-",IF(LEN(Pengawas!E354)&lt;4,"Cek lagi","OK"))</f>
        <v>-</v>
      </c>
      <c r="F354" s="25" t="str">
        <f>IF(Pengawas!F354="","-",IF(LEN(Pengawas!F354)&lt;&gt;16,"Tidak valid","OK"))</f>
        <v>-</v>
      </c>
      <c r="G354" s="25" t="str">
        <f>IF(Pengawas!G354="","-",IF(LEN(Pengawas!G354)&lt;4,"Cek lagi","OK"))</f>
        <v>-</v>
      </c>
      <c r="H354" s="26" t="str">
        <f>IF(Pengawas!H354="","-",IF(VALUE(LEFT(Pengawas!H354,2))&gt;31,"Tanggal tidak valid",IF(VALUE(LEFT(RIGHT(Pengawas!H354,7),2))&gt;12,"Bulan tidak valid",IF(VALUE(RIGHT(Pengawas!H354,4))&gt;1990,"Umur terlalu muda",IF(VALUE(RIGHT(Pengawas!H354,4))&lt;1955,"Umur terlalu tua","OK")))))</f>
        <v>-</v>
      </c>
      <c r="I354" s="25" t="str">
        <f>IF(Pengawas!I354="","-",IF(Pengawas!I354="L","OK",IF(Pengawas!I354="P","OK","Tidak valid")))</f>
        <v>-</v>
      </c>
      <c r="J354" s="25" t="str">
        <f>IF(Pengawas!J354="","-",IF(LEN(Pengawas!J354)&lt;4,"Cek lagi","OK"))</f>
        <v>-</v>
      </c>
      <c r="K354" s="25" t="str">
        <f>IF(Pengawas!K354="","-",IF(Pengawas!K354&gt;5,"Tidak valid",IF(Pengawas!K354&lt;1,"Tidak valid","OK")))</f>
        <v>-</v>
      </c>
      <c r="L354" s="25" t="str">
        <f>IF(Pengawas!L354="","-",IF(VALUE(LEFT(Pengawas!L354,1))&gt;1,"Tidak valid","OK"))</f>
        <v>-</v>
      </c>
      <c r="M354" s="25" t="str">
        <f>IF(Pengawas!M354="","-",IF(VALUE(LEFT(Pengawas!M354,1))&gt;1,"Tidak valid","OK"))</f>
        <v>-</v>
      </c>
      <c r="N354" s="25" t="str">
        <f>IF(Pengawas!N354="","-",IF(VALUE(LEFT(Pengawas!N354,2))&gt;31,"Tanggal tidak valid",IF(VALUE(LEFT(RIGHT(Pengawas!N354,7),2))&gt;12,"Bulan tidak valid",IF(VALUE(RIGHT(Pengawas!N354,4))&gt;2015,"Tahun cek lagi",IF(VALUE(RIGHT(Pengawas!N354,4))&lt;1930,"Tahun cek lagi","OK")))))</f>
        <v>-</v>
      </c>
      <c r="O354" s="26" t="str">
        <f>IF(Pengawas!O354="","-",IF(VALUE(LEFT(Pengawas!O354,2))&gt;31,"Tanggal tidak valid",IF(VALUE(LEFT(RIGHT(Pengawas!O354,7),2))&gt;12,"Bulan tidak valid",IF(VALUE(RIGHT(Pengawas!O354,4))&gt;2015,"Tahun cek lagi",IF(VALUE(RIGHT(Pengawas!O354,4))&lt;1930,"Tahun cek lagi","OK")))))</f>
        <v>-</v>
      </c>
      <c r="P354" s="26" t="str">
        <f>IF(Pengawas!P354="","-",IF(VALUE(LEFT(Pengawas!P354,2))&gt;31,"Tanggal tidak valid",IF(VALUE(LEFT(RIGHT(Pengawas!P354,7),2))&gt;12,"Bulan tidak valid",IF(VALUE(RIGHT(Pengawas!P354,4))&gt;2015,"Tahun cek lagi",IF(VALUE(RIGHT(Pengawas!P354,4))&lt;1930,"Tahun cek lagi","OK")))))</f>
        <v>-</v>
      </c>
      <c r="Q354" s="25" t="str">
        <f>IF(Pengawas!Q354="","-",IF(Pengawas!Q354&gt;3,"Tidak valid",IF(Pengawas!Q354&lt;1,"Tidak valid","OK")))</f>
        <v>-</v>
      </c>
      <c r="R354" s="25" t="str">
        <f>IF(Pengawas!R354="","-",IF(Pengawas!R354&gt;20000000,"Cek lagi",IF(Pengawas!R354&lt;50000,"Cek lagi","OK")))</f>
        <v>-</v>
      </c>
      <c r="S354" s="25" t="str">
        <f>IF(Pengawas!S354="","-",IF(Pengawas!S354&gt;3,"Tidak valid",IF(Pengawas!S354&lt;1,"Tidak valid","OK")))</f>
        <v>-</v>
      </c>
      <c r="T354" s="25" t="str">
        <f>IF(Pengawas!T354="","-",IF(Pengawas!T354&gt;6,"Tidak valid",IF(Pengawas!T354&lt;1,"Tidak valid","OK")))</f>
        <v>-</v>
      </c>
      <c r="U354" s="25" t="str">
        <f>IF(Pengawas!U354="","-",IF(Pengawas!U354&gt;4,"Tidak valid",IF(Pengawas!U354&lt;1,"Tidak valid","OK")))</f>
        <v>-</v>
      </c>
      <c r="V354" s="25" t="str">
        <f>IF(Pengawas!V354="","-",IF(Pengawas!V354&gt;2,"Tidak valid",IF(Pengawas!V354&lt;1,"Tidak valid","OK")))</f>
        <v>-</v>
      </c>
      <c r="W354" s="25" t="str">
        <f>IF(Pengawas!V354="","-",IF(Pengawas!V354=1,IF(Pengawas!W354="","Harap diisi","OK"),IF(Pengawas!V354=2,IF(Pengawas!W354="","Harap diisi","OK"),IF(Pengawas!V355&lt;1,"-",IF(Pengawas!V355&gt;2,"-","OK")))))</f>
        <v>-</v>
      </c>
      <c r="X354" s="25" t="str">
        <f>IF(Pengawas!V354="","-",IF(Pengawas!V354=1,IF(Pengawas!X354="","Harap diisi","OK"),IF(Pengawas!V354=2,IF(Pengawas!X354="","Harap diisi","OK"),IF(Pengawas!V355&lt;1,"-",IF(Pengawas!V355&gt;2,"-","OK")))))</f>
        <v>-</v>
      </c>
      <c r="Y354" s="25" t="str">
        <f>IF(Pengawas!V354="","-",IF(Pengawas!V354=1,IF(Pengawas!Y354="","Harap diisi","OK"),IF(Pengawas!V354=2,IF(Pengawas!Y354="","Harap diisi","OK"),IF(Pengawas!V355&lt;1,"-",IF(Pengawas!V355&gt;2,"-","OK")))))</f>
        <v>-</v>
      </c>
      <c r="Z354" s="25" t="str">
        <f>IF(Pengawas!V354="","-",IF(Pengawas!V354=1,IF(Pengawas!Z354="","Harap diisi","OK"),IF(Pengawas!V354=2,IF(Pengawas!Z354="","Harap diisi","OK"),IF(Pengawas!V355&lt;1,"-",IF(Pengawas!V355&gt;2,"-","OK")))))</f>
        <v>-</v>
      </c>
      <c r="AA354" s="25" t="str">
        <f>IF(Pengawas!V354="","-",IF(Pengawas!V354=1,IF(Pengawas!AA354="","Harap diisi","OK"),IF(Pengawas!V354=2,IF(Pengawas!AA354="","Harap diisi","OK"),IF(Pengawas!V355&lt;1,"-",IF(Pengawas!V355&gt;2,"-","OK")))))</f>
        <v>-</v>
      </c>
      <c r="AB354" s="25" t="str">
        <f>IF(Pengawas!V354="","-",IF(Pengawas!V354=1,IF(Pengawas!AB354="","Harap diisi","OK"),IF(Pengawas!V354=2,IF(Pengawas!AB354="","Harap diisi","OK"),IF(Pengawas!V355&lt;1,"-",IF(Pengawas!V355&gt;2,"-","OK")))))</f>
        <v>-</v>
      </c>
      <c r="AC354" s="25" t="str">
        <f>IF(Pengawas!V354="","-",IF(Pengawas!V354=1,IF(Pengawas!AC354="","Harap diisi","OK"),IF(Pengawas!V354=2,IF(Pengawas!AC354="","Harap diisi","OK"),IF(Pengawas!V355&lt;1,"-",IF(Pengawas!V355&gt;2,"-","OK")))))</f>
        <v>-</v>
      </c>
      <c r="AD354" s="25" t="str">
        <f>IF(Pengawas!V354="","-",IF(Pengawas!V354=1,IF(Pengawas!AD354="","OK","Harap dikosongkan"),IF(Pengawas!V354=2,IF(Pengawas!AD354="","Harap diisi","OK"),IF(Pengawas!V355&lt;1,"-",IF(Pengawas!V355&gt;2,"-","OK")))))</f>
        <v>-</v>
      </c>
      <c r="AE354" s="25" t="str">
        <f>IF(Pengawas!V354="","-",IF(Pengawas!V354=1,IF(Pengawas!AE354="","OK","Harap dikosongkan"),IF(Pengawas!V354=2,IF(Pengawas!AE354="","Harap diisi","OK"),IF(Pengawas!V355&lt;1,"-",IF(Pengawas!V355&gt;2,"-","OK")))))</f>
        <v>-</v>
      </c>
      <c r="AF354" s="25" t="str">
        <f>IF(Pengawas!V354="","-",IF(Pengawas!V354=1,IF(Pengawas!AF354="","OK","Harap dikosongkan"),IF(Pengawas!V354=2,IF(Pengawas!AF354="","Harap diisi","OK"),IF(Pengawas!V355&lt;1,"-",IF(Pengawas!V355&gt;2,"-","OK")))))</f>
        <v>-</v>
      </c>
      <c r="AG354" s="25" t="str">
        <f>IF(Pengawas!V354="","-",IF(Pengawas!V354=1,IF(Pengawas!AG354="","OK","Harap dikosongkan"),IF(Pengawas!V354=2,IF(Pengawas!AG354="","Harap diisi","OK"),IF(Pengawas!V355&lt;1,"-",IF(Pengawas!V355&gt;2,"-","OK")))))</f>
        <v>-</v>
      </c>
      <c r="AH354" s="25" t="str">
        <f>IF(Pengawas!V354="","-",IF(Pengawas!V354=1,IF(Pengawas!AH354="","OK","Harap dikosongkan"),IF(Pengawas!V354=2,IF(Pengawas!AH354="","Harap diisi","OK"),IF(Pengawas!V355&lt;1,"-",IF(Pengawas!V355&gt;2,"-","OK")))))</f>
        <v>-</v>
      </c>
      <c r="AI354" s="25" t="str">
        <f>IF(Pengawas!V354="","-",IF(Pengawas!V354=1,IF(Pengawas!AI354="","OK","Harap dikosongkan"),IF(Pengawas!V354=2,IF(Pengawas!AI354="","Harap diisi","OK"),IF(Pengawas!V355&lt;1,"-",IF(Pengawas!V355&gt;2,"-","OK")))))</f>
        <v>-</v>
      </c>
      <c r="AJ354" s="25" t="str">
        <f>IF(Pengawas!V354="","-",IF(Pengawas!V354=1,IF(Pengawas!AJ354="","OK","Harap dikosongkan"),IF(Pengawas!V354=2,IF(Pengawas!AJ354="","Harap diisi","OK"),IF(Pengawas!V355&lt;1,"-",IF(Pengawas!V355&gt;2,"-","OK")))))</f>
        <v>-</v>
      </c>
      <c r="AK354" s="25" t="str">
        <f>IF(Pengawas!V354="","-",IF(Pengawas!V354=1,IF(Pengawas!AK354="","OK","Harap dikosongkan"),IF(Pengawas!V354=2,IF(Pengawas!AK354="","Harap diisi","OK"),IF(Pengawas!V355&lt;1,"-",IF(Pengawas!V355&gt;2,"-","OK")))))</f>
        <v>-</v>
      </c>
      <c r="AL354" s="25" t="str">
        <f>IF(Pengawas!AL354="","-",IF(Pengawas!AL354&gt;3,"Tidak valid",IF(Pengawas!AL354&lt;1,"Tidak valid","OK")))</f>
        <v>-</v>
      </c>
      <c r="AM354" s="25" t="str">
        <f>IF(Pengawas!AL354="",IF(Pengawas!AM354="","-","Harap dikosongkan"),IF(Pengawas!AL354&lt;&gt;1,IF(Pengawas!AM354="","OK","Harap dikosongkan"),IF(Pengawas!AM354="","Harap diisi",IF(Pengawas!AM354&gt;2015,"Cek lagi",IF(Pengawas!AM354&lt;2005,"Cek lagi","OK")))))</f>
        <v>-</v>
      </c>
      <c r="AN354" s="25" t="str">
        <f>IF(Pengawas!AL354="",IF(Pengawas!AN354="","-","Harap dikosongkan"),IF(Pengawas!AL354&lt;&gt;1,IF(Pengawas!AN354="","OK","Harap dikosongkan"),IF(Pengawas!AN354="","Harap diisi",IF(VALUE(Pengawas!AN354)&gt;33,"Tidak valid",IF(VALUE(Pengawas!AN354)&lt;1,"Tidak valid","OK")))))</f>
        <v>-</v>
      </c>
      <c r="AO354" s="25" t="str">
        <f>IF(Pengawas!AL354="",IF(Pengawas!AO354="","-","Harap dikosongkan"),IF(Pengawas!AL354&lt;&gt;1,IF(Pengawas!AO354="","OK","Harap dikosongkan"),IF(Pengawas!AO354="","Harap diisi",IF(Pengawas!AO354&gt;1,"Tidak valid","OK"))))</f>
        <v>-</v>
      </c>
      <c r="AP354" s="25" t="str">
        <f>IF(Pengawas!AL354&gt;1,"OK",IF(Pengawas!AO354="",IF(Pengawas!AP354="","-","Kolom AO cek lagi"),IF(Pengawas!AO354=0,IF(Pengawas!AP354="","OK","Harap dikosongkan"),IF(Pengawas!AP354="","Harap diisi",IF(LEN(Pengawas!AP354)&lt;12,"Tidak valid",IF(LEN(Pengawas!AP354)&gt;14,"Tidak valid","OK"))))))</f>
        <v>-</v>
      </c>
      <c r="AQ354" s="26" t="str">
        <f>IF(Pengawas!AL354&gt;1,"OK",IF(Pengawas!AO354="",IF(Pengawas!AQ354="","-","Kolom AO cek lagi"),IF(Pengawas!AO354=0,IF(Pengawas!AQ354="","OK","Harap dikosongkan"),IF(Pengawas!AQ354="","Harap diisi",IF(LEN(Pengawas!AQ354)&lt;5,"Cek lagi","OK")))))</f>
        <v>-</v>
      </c>
      <c r="AR354" s="26" t="str">
        <f>IF(Pengawas!AL354&gt;1,"OK",IF(Pengawas!AO354="",IF(Pengawas!AR354="","-","Kolom AT cek lagi"),IF(Pengawas!AO354=0,IF(Pengawas!AR354="","OK","Harap dikosongkan"),IF(Pengawas!AR354="","Harap diisi",IF(VALUE(LEFT(Pengawas!AR354,2))&gt;31,"Tanggal tidak valid",IF(VALUE(LEFT(RIGHT(Pengawas!AR354,7),2))&gt;12,"Bulan tidak valid",IF(VALUE(RIGHT(Pengawas!AR354,4))&gt;2016,"Tahun cek lagi",IF(VALUE(RIGHT(Pengawas!AR354,4))&lt;2005,"Tahun cek lagi","OK"))))))))</f>
        <v>-</v>
      </c>
      <c r="AS354" s="25" t="str">
        <f>IF(Pengawas!AP354="",IF(Pengawas!AS354="","-","Harap dikosongkan"),IF(Pengawas!AP354&lt;&gt;"",IF(Pengawas!AS354="","Harap diisi",IF(Pengawas!AS354&gt;1,"Tidak valid","OK"))))</f>
        <v>-</v>
      </c>
      <c r="AT354" s="25" t="str">
        <f>IF(Pengawas!AS354="",IF(Pengawas!AT354="","-","Harap dikosongkan"),IF(Pengawas!AS354&lt;&gt;1,IF(Pengawas!AT354="","OK","Harap dikosongkan"),IF(Pengawas!AS354="",IF(Pengawas!AT354="","-","Harap dikosongkan"),IF(Pengawas!AS354=0,IF(Pengawas!AT354="","OK","Harap dikosongkan"),IF(Pengawas!AT354="","Harap diisi",IF(Pengawas!AT354&gt;2016,"Cek lagi",IF(Pengawas!AT354&lt;2005,"Cek lagi",IF(Pengawas!AM354&gt;Pengawas!AT354,"Cek lagi dengan Kolom AL","OK"))))))))</f>
        <v>-</v>
      </c>
      <c r="AU354" s="25" t="str">
        <f>IF(Pengawas!AS354="",IF(Pengawas!AU354="","-","Harap dikosongkan"),IF(Pengawas!AS354&lt;&gt;1,IF(Pengawas!AU354="","OK","Harap dikosongkan"),IF(Pengawas!AS354="",IF(Pengawas!AU354="","-","Harap dikosongkan"),IF(Pengawas!AS354=0,IF(Pengawas!AU354="","OK","Harap dikosongkan"),IF(Pengawas!AU354="","Harap diisi",IF(Pengawas!AU354&gt;20000000,"Cek lagi",IF(Pengawas!AU354&lt;100000,"Cek lagi","OK")))))))</f>
        <v>-</v>
      </c>
      <c r="AV354" s="25" t="str">
        <f>IF(Pengawas!AV354="","-",IF(Pengawas!AV354&gt;3,"Tidak valid","OK"))</f>
        <v>-</v>
      </c>
      <c r="AW354" s="25" t="str">
        <f>IF(Pengawas!AV354="",IF(Pengawas!AW354="","-","Harap dikosongkan"),IF(Pengawas!AV354=0,IF(Pengawas!AW354="","OK","Harap dikosongkan"),IF(Pengawas!AV354&gt;0,IF(Pengawas!AW354="","Harap diisi",IF(Pengawas!AW354&gt;2015,"Tidak valid","OK")))))</f>
        <v>-</v>
      </c>
      <c r="AX354" s="25" t="str">
        <f>IF(Pengawas!AV354="",IF(Pengawas!AX354="","-","Harap dikosongkan"),IF(Pengawas!AV354=0,IF(Pengawas!AX354="","OK","Harap dikosongkan"),IF(Pengawas!AV354&gt;0,IF(Pengawas!AX354="","Harap diisi",IF(Pengawas!AX354="","-",IF(Pengawas!AX354&gt;1,"Tidak valid","OK"))))))</f>
        <v>-</v>
      </c>
      <c r="AY354" s="25" t="str">
        <f>IF(Pengawas!AY354="","-",IF(Pengawas!AY354&gt;2,"Tidak valid","OK"))</f>
        <v>-</v>
      </c>
      <c r="AZ354" s="25" t="str">
        <f>IF(Pengawas!AY354="",IF(Pengawas!AZ354="","-","Harap dikosongkan"),IF(Pengawas!AY354=0,IF(Pengawas!AZ354="","OK","Harap dikosongkan"),IF(Pengawas!AZ354="","Harap diisi",IF(Pengawas!AZ354&gt;2015,"Cek lagi",IF(Pengawas!AZ354&lt;2000,"Cek lagi","OK")))))</f>
        <v>-</v>
      </c>
      <c r="BA354" s="25" t="str">
        <f>IF(Pengawas!BA354="","-",IF(LEN(Pengawas!BA354)&lt;5,"Cek lagi","OK"))</f>
        <v>-</v>
      </c>
      <c r="BB354" s="25" t="str">
        <f>IF(Pengawas!BB354="","-",IF(LEN(Pengawas!BB354)&lt;4,"Cek lagi","OK"))</f>
        <v>-</v>
      </c>
      <c r="BC354" s="25" t="str">
        <f>IF(Pengawas!BC354="","-",IF(LEN(Pengawas!BC354)&lt;4,"Cek lagi","OK"))</f>
        <v>-</v>
      </c>
      <c r="BD354" s="25" t="str">
        <f>IF(Pengawas!BD354="","-",IF(LEN(Pengawas!BD354)&lt;4,"Cek lagi","OK"))</f>
        <v>-</v>
      </c>
      <c r="BE354" s="25" t="str">
        <f>IF(Pengawas!BE354="","-",IF(LEN(Pengawas!BE354)&lt;4,"Cek lagi","OK"))</f>
        <v>-</v>
      </c>
      <c r="BF354" s="25" t="str">
        <f>IF(Pengawas!BF354="","-",IF(LEN(Pengawas!BF354)&lt;&gt;5,"Tidak valid","OK"))</f>
        <v>-</v>
      </c>
      <c r="BG354" s="25" t="str">
        <f>IF(Pengawas!BG354="","-",IF(LEN(Pengawas!BG354)&lt;9,"Cek lagi",IF(LEN(Pengawas!BG354)&gt;14,"Cek lagi","OK")))</f>
        <v>-</v>
      </c>
    </row>
    <row r="355" spans="1:59" ht="15" customHeight="1" x14ac:dyDescent="0.2">
      <c r="A355" s="25" t="str">
        <f>IF(Pengawas!A355="","-",IF(LEN(Pengawas!A355)&lt;4,"Cek lagi","OK"))</f>
        <v>-</v>
      </c>
      <c r="B355" s="25" t="str">
        <f>IF(Pengawas!B355="","-",IF(LEN(Pengawas!B355)&lt;4,"Cek lagi","OK"))</f>
        <v>-</v>
      </c>
      <c r="C355" s="25" t="str">
        <f>IF(Pengawas!C355="","-",IF(LEN(Pengawas!C355)&lt;&gt;18,"Tidak valid","OK"))</f>
        <v>-</v>
      </c>
      <c r="D355" s="25" t="str">
        <f>IF(Pengawas!D355="","-",IF(LEN(Pengawas!D355)&lt;&gt;16,"Tidak valid","OK"))</f>
        <v>-</v>
      </c>
      <c r="E355" s="25" t="str">
        <f>IF(Pengawas!E355="","-",IF(LEN(Pengawas!E355)&lt;4,"Cek lagi","OK"))</f>
        <v>-</v>
      </c>
      <c r="F355" s="25" t="str">
        <f>IF(Pengawas!F355="","-",IF(LEN(Pengawas!F355)&lt;&gt;16,"Tidak valid","OK"))</f>
        <v>-</v>
      </c>
      <c r="G355" s="25" t="str">
        <f>IF(Pengawas!G355="","-",IF(LEN(Pengawas!G355)&lt;4,"Cek lagi","OK"))</f>
        <v>-</v>
      </c>
      <c r="H355" s="26" t="str">
        <f>IF(Pengawas!H355="","-",IF(VALUE(LEFT(Pengawas!H355,2))&gt;31,"Tanggal tidak valid",IF(VALUE(LEFT(RIGHT(Pengawas!H355,7),2))&gt;12,"Bulan tidak valid",IF(VALUE(RIGHT(Pengawas!H355,4))&gt;1990,"Umur terlalu muda",IF(VALUE(RIGHT(Pengawas!H355,4))&lt;1955,"Umur terlalu tua","OK")))))</f>
        <v>-</v>
      </c>
      <c r="I355" s="25" t="str">
        <f>IF(Pengawas!I355="","-",IF(Pengawas!I355="L","OK",IF(Pengawas!I355="P","OK","Tidak valid")))</f>
        <v>-</v>
      </c>
      <c r="J355" s="25" t="str">
        <f>IF(Pengawas!J355="","-",IF(LEN(Pengawas!J355)&lt;4,"Cek lagi","OK"))</f>
        <v>-</v>
      </c>
      <c r="K355" s="25" t="str">
        <f>IF(Pengawas!K355="","-",IF(Pengawas!K355&gt;5,"Tidak valid",IF(Pengawas!K355&lt;1,"Tidak valid","OK")))</f>
        <v>-</v>
      </c>
      <c r="L355" s="25" t="str">
        <f>IF(Pengawas!L355="","-",IF(VALUE(LEFT(Pengawas!L355,1))&gt;1,"Tidak valid","OK"))</f>
        <v>-</v>
      </c>
      <c r="M355" s="25" t="str">
        <f>IF(Pengawas!M355="","-",IF(VALUE(LEFT(Pengawas!M355,1))&gt;1,"Tidak valid","OK"))</f>
        <v>-</v>
      </c>
      <c r="N355" s="25" t="str">
        <f>IF(Pengawas!N355="","-",IF(VALUE(LEFT(Pengawas!N355,2))&gt;31,"Tanggal tidak valid",IF(VALUE(LEFT(RIGHT(Pengawas!N355,7),2))&gt;12,"Bulan tidak valid",IF(VALUE(RIGHT(Pengawas!N355,4))&gt;2015,"Tahun cek lagi",IF(VALUE(RIGHT(Pengawas!N355,4))&lt;1930,"Tahun cek lagi","OK")))))</f>
        <v>-</v>
      </c>
      <c r="O355" s="26" t="str">
        <f>IF(Pengawas!O355="","-",IF(VALUE(LEFT(Pengawas!O355,2))&gt;31,"Tanggal tidak valid",IF(VALUE(LEFT(RIGHT(Pengawas!O355,7),2))&gt;12,"Bulan tidak valid",IF(VALUE(RIGHT(Pengawas!O355,4))&gt;2015,"Tahun cek lagi",IF(VALUE(RIGHT(Pengawas!O355,4))&lt;1930,"Tahun cek lagi","OK")))))</f>
        <v>-</v>
      </c>
      <c r="P355" s="26" t="str">
        <f>IF(Pengawas!P355="","-",IF(VALUE(LEFT(Pengawas!P355,2))&gt;31,"Tanggal tidak valid",IF(VALUE(LEFT(RIGHT(Pengawas!P355,7),2))&gt;12,"Bulan tidak valid",IF(VALUE(RIGHT(Pengawas!P355,4))&gt;2015,"Tahun cek lagi",IF(VALUE(RIGHT(Pengawas!P355,4))&lt;1930,"Tahun cek lagi","OK")))))</f>
        <v>-</v>
      </c>
      <c r="Q355" s="25" t="str">
        <f>IF(Pengawas!Q355="","-",IF(Pengawas!Q355&gt;3,"Tidak valid",IF(Pengawas!Q355&lt;1,"Tidak valid","OK")))</f>
        <v>-</v>
      </c>
      <c r="R355" s="25" t="str">
        <f>IF(Pengawas!R355="","-",IF(Pengawas!R355&gt;20000000,"Cek lagi",IF(Pengawas!R355&lt;50000,"Cek lagi","OK")))</f>
        <v>-</v>
      </c>
      <c r="S355" s="25" t="str">
        <f>IF(Pengawas!S355="","-",IF(Pengawas!S355&gt;3,"Tidak valid",IF(Pengawas!S355&lt;1,"Tidak valid","OK")))</f>
        <v>-</v>
      </c>
      <c r="T355" s="25" t="str">
        <f>IF(Pengawas!T355="","-",IF(Pengawas!T355&gt;6,"Tidak valid",IF(Pengawas!T355&lt;1,"Tidak valid","OK")))</f>
        <v>-</v>
      </c>
      <c r="U355" s="25" t="str">
        <f>IF(Pengawas!U355="","-",IF(Pengawas!U355&gt;4,"Tidak valid",IF(Pengawas!U355&lt;1,"Tidak valid","OK")))</f>
        <v>-</v>
      </c>
      <c r="V355" s="25" t="str">
        <f>IF(Pengawas!V355="","-",IF(Pengawas!V355&gt;2,"Tidak valid",IF(Pengawas!V355&lt;1,"Tidak valid","OK")))</f>
        <v>-</v>
      </c>
      <c r="W355" s="25" t="str">
        <f>IF(Pengawas!V355="","-",IF(Pengawas!V355=1,IF(Pengawas!W355="","Harap diisi","OK"),IF(Pengawas!V355=2,IF(Pengawas!W355="","Harap diisi","OK"),IF(Pengawas!V356&lt;1,"-",IF(Pengawas!V356&gt;2,"-","OK")))))</f>
        <v>-</v>
      </c>
      <c r="X355" s="25" t="str">
        <f>IF(Pengawas!V355="","-",IF(Pengawas!V355=1,IF(Pengawas!X355="","Harap diisi","OK"),IF(Pengawas!V355=2,IF(Pengawas!X355="","Harap diisi","OK"),IF(Pengawas!V356&lt;1,"-",IF(Pengawas!V356&gt;2,"-","OK")))))</f>
        <v>-</v>
      </c>
      <c r="Y355" s="25" t="str">
        <f>IF(Pengawas!V355="","-",IF(Pengawas!V355=1,IF(Pengawas!Y355="","Harap diisi","OK"),IF(Pengawas!V355=2,IF(Pengawas!Y355="","Harap diisi","OK"),IF(Pengawas!V356&lt;1,"-",IF(Pengawas!V356&gt;2,"-","OK")))))</f>
        <v>-</v>
      </c>
      <c r="Z355" s="25" t="str">
        <f>IF(Pengawas!V355="","-",IF(Pengawas!V355=1,IF(Pengawas!Z355="","Harap diisi","OK"),IF(Pengawas!V355=2,IF(Pengawas!Z355="","Harap diisi","OK"),IF(Pengawas!V356&lt;1,"-",IF(Pengawas!V356&gt;2,"-","OK")))))</f>
        <v>-</v>
      </c>
      <c r="AA355" s="25" t="str">
        <f>IF(Pengawas!V355="","-",IF(Pengawas!V355=1,IF(Pengawas!AA355="","Harap diisi","OK"),IF(Pengawas!V355=2,IF(Pengawas!AA355="","Harap diisi","OK"),IF(Pengawas!V356&lt;1,"-",IF(Pengawas!V356&gt;2,"-","OK")))))</f>
        <v>-</v>
      </c>
      <c r="AB355" s="25" t="str">
        <f>IF(Pengawas!V355="","-",IF(Pengawas!V355=1,IF(Pengawas!AB355="","Harap diisi","OK"),IF(Pengawas!V355=2,IF(Pengawas!AB355="","Harap diisi","OK"),IF(Pengawas!V356&lt;1,"-",IF(Pengawas!V356&gt;2,"-","OK")))))</f>
        <v>-</v>
      </c>
      <c r="AC355" s="25" t="str">
        <f>IF(Pengawas!V355="","-",IF(Pengawas!V355=1,IF(Pengawas!AC355="","Harap diisi","OK"),IF(Pengawas!V355=2,IF(Pengawas!AC355="","Harap diisi","OK"),IF(Pengawas!V356&lt;1,"-",IF(Pengawas!V356&gt;2,"-","OK")))))</f>
        <v>-</v>
      </c>
      <c r="AD355" s="25" t="str">
        <f>IF(Pengawas!V355="","-",IF(Pengawas!V355=1,IF(Pengawas!AD355="","OK","Harap dikosongkan"),IF(Pengawas!V355=2,IF(Pengawas!AD355="","Harap diisi","OK"),IF(Pengawas!V356&lt;1,"-",IF(Pengawas!V356&gt;2,"-","OK")))))</f>
        <v>-</v>
      </c>
      <c r="AE355" s="25" t="str">
        <f>IF(Pengawas!V355="","-",IF(Pengawas!V355=1,IF(Pengawas!AE355="","OK","Harap dikosongkan"),IF(Pengawas!V355=2,IF(Pengawas!AE355="","Harap diisi","OK"),IF(Pengawas!V356&lt;1,"-",IF(Pengawas!V356&gt;2,"-","OK")))))</f>
        <v>-</v>
      </c>
      <c r="AF355" s="25" t="str">
        <f>IF(Pengawas!V355="","-",IF(Pengawas!V355=1,IF(Pengawas!AF355="","OK","Harap dikosongkan"),IF(Pengawas!V355=2,IF(Pengawas!AF355="","Harap diisi","OK"),IF(Pengawas!V356&lt;1,"-",IF(Pengawas!V356&gt;2,"-","OK")))))</f>
        <v>-</v>
      </c>
      <c r="AG355" s="25" t="str">
        <f>IF(Pengawas!V355="","-",IF(Pengawas!V355=1,IF(Pengawas!AG355="","OK","Harap dikosongkan"),IF(Pengawas!V355=2,IF(Pengawas!AG355="","Harap diisi","OK"),IF(Pengawas!V356&lt;1,"-",IF(Pengawas!V356&gt;2,"-","OK")))))</f>
        <v>-</v>
      </c>
      <c r="AH355" s="25" t="str">
        <f>IF(Pengawas!V355="","-",IF(Pengawas!V355=1,IF(Pengawas!AH355="","OK","Harap dikosongkan"),IF(Pengawas!V355=2,IF(Pengawas!AH355="","Harap diisi","OK"),IF(Pengawas!V356&lt;1,"-",IF(Pengawas!V356&gt;2,"-","OK")))))</f>
        <v>-</v>
      </c>
      <c r="AI355" s="25" t="str">
        <f>IF(Pengawas!V355="","-",IF(Pengawas!V355=1,IF(Pengawas!AI355="","OK","Harap dikosongkan"),IF(Pengawas!V355=2,IF(Pengawas!AI355="","Harap diisi","OK"),IF(Pengawas!V356&lt;1,"-",IF(Pengawas!V356&gt;2,"-","OK")))))</f>
        <v>-</v>
      </c>
      <c r="AJ355" s="25" t="str">
        <f>IF(Pengawas!V355="","-",IF(Pengawas!V355=1,IF(Pengawas!AJ355="","OK","Harap dikosongkan"),IF(Pengawas!V355=2,IF(Pengawas!AJ355="","Harap diisi","OK"),IF(Pengawas!V356&lt;1,"-",IF(Pengawas!V356&gt;2,"-","OK")))))</f>
        <v>-</v>
      </c>
      <c r="AK355" s="25" t="str">
        <f>IF(Pengawas!V355="","-",IF(Pengawas!V355=1,IF(Pengawas!AK355="","OK","Harap dikosongkan"),IF(Pengawas!V355=2,IF(Pengawas!AK355="","Harap diisi","OK"),IF(Pengawas!V356&lt;1,"-",IF(Pengawas!V356&gt;2,"-","OK")))))</f>
        <v>-</v>
      </c>
      <c r="AL355" s="25" t="str">
        <f>IF(Pengawas!AL355="","-",IF(Pengawas!AL355&gt;3,"Tidak valid",IF(Pengawas!AL355&lt;1,"Tidak valid","OK")))</f>
        <v>-</v>
      </c>
      <c r="AM355" s="25" t="str">
        <f>IF(Pengawas!AL355="",IF(Pengawas!AM355="","-","Harap dikosongkan"),IF(Pengawas!AL355&lt;&gt;1,IF(Pengawas!AM355="","OK","Harap dikosongkan"),IF(Pengawas!AM355="","Harap diisi",IF(Pengawas!AM355&gt;2015,"Cek lagi",IF(Pengawas!AM355&lt;2005,"Cek lagi","OK")))))</f>
        <v>-</v>
      </c>
      <c r="AN355" s="25" t="str">
        <f>IF(Pengawas!AL355="",IF(Pengawas!AN355="","-","Harap dikosongkan"),IF(Pengawas!AL355&lt;&gt;1,IF(Pengawas!AN355="","OK","Harap dikosongkan"),IF(Pengawas!AN355="","Harap diisi",IF(VALUE(Pengawas!AN355)&gt;33,"Tidak valid",IF(VALUE(Pengawas!AN355)&lt;1,"Tidak valid","OK")))))</f>
        <v>-</v>
      </c>
      <c r="AO355" s="25" t="str">
        <f>IF(Pengawas!AL355="",IF(Pengawas!AO355="","-","Harap dikosongkan"),IF(Pengawas!AL355&lt;&gt;1,IF(Pengawas!AO355="","OK","Harap dikosongkan"),IF(Pengawas!AO355="","Harap diisi",IF(Pengawas!AO355&gt;1,"Tidak valid","OK"))))</f>
        <v>-</v>
      </c>
      <c r="AP355" s="25" t="str">
        <f>IF(Pengawas!AL355&gt;1,"OK",IF(Pengawas!AO355="",IF(Pengawas!AP355="","-","Kolom AO cek lagi"),IF(Pengawas!AO355=0,IF(Pengawas!AP355="","OK","Harap dikosongkan"),IF(Pengawas!AP355="","Harap diisi",IF(LEN(Pengawas!AP355)&lt;12,"Tidak valid",IF(LEN(Pengawas!AP355)&gt;14,"Tidak valid","OK"))))))</f>
        <v>-</v>
      </c>
      <c r="AQ355" s="26" t="str">
        <f>IF(Pengawas!AL355&gt;1,"OK",IF(Pengawas!AO355="",IF(Pengawas!AQ355="","-","Kolom AO cek lagi"),IF(Pengawas!AO355=0,IF(Pengawas!AQ355="","OK","Harap dikosongkan"),IF(Pengawas!AQ355="","Harap diisi",IF(LEN(Pengawas!AQ355)&lt;5,"Cek lagi","OK")))))</f>
        <v>-</v>
      </c>
      <c r="AR355" s="26" t="str">
        <f>IF(Pengawas!AL355&gt;1,"OK",IF(Pengawas!AO355="",IF(Pengawas!AR355="","-","Kolom AT cek lagi"),IF(Pengawas!AO355=0,IF(Pengawas!AR355="","OK","Harap dikosongkan"),IF(Pengawas!AR355="","Harap diisi",IF(VALUE(LEFT(Pengawas!AR355,2))&gt;31,"Tanggal tidak valid",IF(VALUE(LEFT(RIGHT(Pengawas!AR355,7),2))&gt;12,"Bulan tidak valid",IF(VALUE(RIGHT(Pengawas!AR355,4))&gt;2016,"Tahun cek lagi",IF(VALUE(RIGHT(Pengawas!AR355,4))&lt;2005,"Tahun cek lagi","OK"))))))))</f>
        <v>-</v>
      </c>
      <c r="AS355" s="25" t="str">
        <f>IF(Pengawas!AP355="",IF(Pengawas!AS355="","-","Harap dikosongkan"),IF(Pengawas!AP355&lt;&gt;"",IF(Pengawas!AS355="","Harap diisi",IF(Pengawas!AS355&gt;1,"Tidak valid","OK"))))</f>
        <v>-</v>
      </c>
      <c r="AT355" s="25" t="str">
        <f>IF(Pengawas!AS355="",IF(Pengawas!AT355="","-","Harap dikosongkan"),IF(Pengawas!AS355&lt;&gt;1,IF(Pengawas!AT355="","OK","Harap dikosongkan"),IF(Pengawas!AS355="",IF(Pengawas!AT355="","-","Harap dikosongkan"),IF(Pengawas!AS355=0,IF(Pengawas!AT355="","OK","Harap dikosongkan"),IF(Pengawas!AT355="","Harap diisi",IF(Pengawas!AT355&gt;2016,"Cek lagi",IF(Pengawas!AT355&lt;2005,"Cek lagi",IF(Pengawas!AM355&gt;Pengawas!AT355,"Cek lagi dengan Kolom AL","OK"))))))))</f>
        <v>-</v>
      </c>
      <c r="AU355" s="25" t="str">
        <f>IF(Pengawas!AS355="",IF(Pengawas!AU355="","-","Harap dikosongkan"),IF(Pengawas!AS355&lt;&gt;1,IF(Pengawas!AU355="","OK","Harap dikosongkan"),IF(Pengawas!AS355="",IF(Pengawas!AU355="","-","Harap dikosongkan"),IF(Pengawas!AS355=0,IF(Pengawas!AU355="","OK","Harap dikosongkan"),IF(Pengawas!AU355="","Harap diisi",IF(Pengawas!AU355&gt;20000000,"Cek lagi",IF(Pengawas!AU355&lt;100000,"Cek lagi","OK")))))))</f>
        <v>-</v>
      </c>
      <c r="AV355" s="25" t="str">
        <f>IF(Pengawas!AV355="","-",IF(Pengawas!AV355&gt;3,"Tidak valid","OK"))</f>
        <v>-</v>
      </c>
      <c r="AW355" s="25" t="str">
        <f>IF(Pengawas!AV355="",IF(Pengawas!AW355="","-","Harap dikosongkan"),IF(Pengawas!AV355=0,IF(Pengawas!AW355="","OK","Harap dikosongkan"),IF(Pengawas!AV355&gt;0,IF(Pengawas!AW355="","Harap diisi",IF(Pengawas!AW355&gt;2015,"Tidak valid","OK")))))</f>
        <v>-</v>
      </c>
      <c r="AX355" s="25" t="str">
        <f>IF(Pengawas!AV355="",IF(Pengawas!AX355="","-","Harap dikosongkan"),IF(Pengawas!AV355=0,IF(Pengawas!AX355="","OK","Harap dikosongkan"),IF(Pengawas!AV355&gt;0,IF(Pengawas!AX355="","Harap diisi",IF(Pengawas!AX355="","-",IF(Pengawas!AX355&gt;1,"Tidak valid","OK"))))))</f>
        <v>-</v>
      </c>
      <c r="AY355" s="25" t="str">
        <f>IF(Pengawas!AY355="","-",IF(Pengawas!AY355&gt;2,"Tidak valid","OK"))</f>
        <v>-</v>
      </c>
      <c r="AZ355" s="25" t="str">
        <f>IF(Pengawas!AY355="",IF(Pengawas!AZ355="","-","Harap dikosongkan"),IF(Pengawas!AY355=0,IF(Pengawas!AZ355="","OK","Harap dikosongkan"),IF(Pengawas!AZ355="","Harap diisi",IF(Pengawas!AZ355&gt;2015,"Cek lagi",IF(Pengawas!AZ355&lt;2000,"Cek lagi","OK")))))</f>
        <v>-</v>
      </c>
      <c r="BA355" s="25" t="str">
        <f>IF(Pengawas!BA355="","-",IF(LEN(Pengawas!BA355)&lt;5,"Cek lagi","OK"))</f>
        <v>-</v>
      </c>
      <c r="BB355" s="25" t="str">
        <f>IF(Pengawas!BB355="","-",IF(LEN(Pengawas!BB355)&lt;4,"Cek lagi","OK"))</f>
        <v>-</v>
      </c>
      <c r="BC355" s="25" t="str">
        <f>IF(Pengawas!BC355="","-",IF(LEN(Pengawas!BC355)&lt;4,"Cek lagi","OK"))</f>
        <v>-</v>
      </c>
      <c r="BD355" s="25" t="str">
        <f>IF(Pengawas!BD355="","-",IF(LEN(Pengawas!BD355)&lt;4,"Cek lagi","OK"))</f>
        <v>-</v>
      </c>
      <c r="BE355" s="25" t="str">
        <f>IF(Pengawas!BE355="","-",IF(LEN(Pengawas!BE355)&lt;4,"Cek lagi","OK"))</f>
        <v>-</v>
      </c>
      <c r="BF355" s="25" t="str">
        <f>IF(Pengawas!BF355="","-",IF(LEN(Pengawas!BF355)&lt;&gt;5,"Tidak valid","OK"))</f>
        <v>-</v>
      </c>
      <c r="BG355" s="25" t="str">
        <f>IF(Pengawas!BG355="","-",IF(LEN(Pengawas!BG355)&lt;9,"Cek lagi",IF(LEN(Pengawas!BG355)&gt;14,"Cek lagi","OK")))</f>
        <v>-</v>
      </c>
    </row>
    <row r="356" spans="1:59" ht="15" customHeight="1" x14ac:dyDescent="0.2">
      <c r="A356" s="25" t="str">
        <f>IF(Pengawas!A356="","-",IF(LEN(Pengawas!A356)&lt;4,"Cek lagi","OK"))</f>
        <v>-</v>
      </c>
      <c r="B356" s="25" t="str">
        <f>IF(Pengawas!B356="","-",IF(LEN(Pengawas!B356)&lt;4,"Cek lagi","OK"))</f>
        <v>-</v>
      </c>
      <c r="C356" s="25" t="str">
        <f>IF(Pengawas!C356="","-",IF(LEN(Pengawas!C356)&lt;&gt;18,"Tidak valid","OK"))</f>
        <v>-</v>
      </c>
      <c r="D356" s="25" t="str">
        <f>IF(Pengawas!D356="","-",IF(LEN(Pengawas!D356)&lt;&gt;16,"Tidak valid","OK"))</f>
        <v>-</v>
      </c>
      <c r="E356" s="25" t="str">
        <f>IF(Pengawas!E356="","-",IF(LEN(Pengawas!E356)&lt;4,"Cek lagi","OK"))</f>
        <v>-</v>
      </c>
      <c r="F356" s="25" t="str">
        <f>IF(Pengawas!F356="","-",IF(LEN(Pengawas!F356)&lt;&gt;16,"Tidak valid","OK"))</f>
        <v>-</v>
      </c>
      <c r="G356" s="25" t="str">
        <f>IF(Pengawas!G356="","-",IF(LEN(Pengawas!G356)&lt;4,"Cek lagi","OK"))</f>
        <v>-</v>
      </c>
      <c r="H356" s="26" t="str">
        <f>IF(Pengawas!H356="","-",IF(VALUE(LEFT(Pengawas!H356,2))&gt;31,"Tanggal tidak valid",IF(VALUE(LEFT(RIGHT(Pengawas!H356,7),2))&gt;12,"Bulan tidak valid",IF(VALUE(RIGHT(Pengawas!H356,4))&gt;1990,"Umur terlalu muda",IF(VALUE(RIGHT(Pengawas!H356,4))&lt;1955,"Umur terlalu tua","OK")))))</f>
        <v>-</v>
      </c>
      <c r="I356" s="25" t="str">
        <f>IF(Pengawas!I356="","-",IF(Pengawas!I356="L","OK",IF(Pengawas!I356="P","OK","Tidak valid")))</f>
        <v>-</v>
      </c>
      <c r="J356" s="25" t="str">
        <f>IF(Pengawas!J356="","-",IF(LEN(Pengawas!J356)&lt;4,"Cek lagi","OK"))</f>
        <v>-</v>
      </c>
      <c r="K356" s="25" t="str">
        <f>IF(Pengawas!K356="","-",IF(Pengawas!K356&gt;5,"Tidak valid",IF(Pengawas!K356&lt;1,"Tidak valid","OK")))</f>
        <v>-</v>
      </c>
      <c r="L356" s="25" t="str">
        <f>IF(Pengawas!L356="","-",IF(VALUE(LEFT(Pengawas!L356,1))&gt;1,"Tidak valid","OK"))</f>
        <v>-</v>
      </c>
      <c r="M356" s="25" t="str">
        <f>IF(Pengawas!M356="","-",IF(VALUE(LEFT(Pengawas!M356,1))&gt;1,"Tidak valid","OK"))</f>
        <v>-</v>
      </c>
      <c r="N356" s="25" t="str">
        <f>IF(Pengawas!N356="","-",IF(VALUE(LEFT(Pengawas!N356,2))&gt;31,"Tanggal tidak valid",IF(VALUE(LEFT(RIGHT(Pengawas!N356,7),2))&gt;12,"Bulan tidak valid",IF(VALUE(RIGHT(Pengawas!N356,4))&gt;2015,"Tahun cek lagi",IF(VALUE(RIGHT(Pengawas!N356,4))&lt;1930,"Tahun cek lagi","OK")))))</f>
        <v>-</v>
      </c>
      <c r="O356" s="26" t="str">
        <f>IF(Pengawas!O356="","-",IF(VALUE(LEFT(Pengawas!O356,2))&gt;31,"Tanggal tidak valid",IF(VALUE(LEFT(RIGHT(Pengawas!O356,7),2))&gt;12,"Bulan tidak valid",IF(VALUE(RIGHT(Pengawas!O356,4))&gt;2015,"Tahun cek lagi",IF(VALUE(RIGHT(Pengawas!O356,4))&lt;1930,"Tahun cek lagi","OK")))))</f>
        <v>-</v>
      </c>
      <c r="P356" s="26" t="str">
        <f>IF(Pengawas!P356="","-",IF(VALUE(LEFT(Pengawas!P356,2))&gt;31,"Tanggal tidak valid",IF(VALUE(LEFT(RIGHT(Pengawas!P356,7),2))&gt;12,"Bulan tidak valid",IF(VALUE(RIGHT(Pengawas!P356,4))&gt;2015,"Tahun cek lagi",IF(VALUE(RIGHT(Pengawas!P356,4))&lt;1930,"Tahun cek lagi","OK")))))</f>
        <v>-</v>
      </c>
      <c r="Q356" s="25" t="str">
        <f>IF(Pengawas!Q356="","-",IF(Pengawas!Q356&gt;3,"Tidak valid",IF(Pengawas!Q356&lt;1,"Tidak valid","OK")))</f>
        <v>-</v>
      </c>
      <c r="R356" s="25" t="str">
        <f>IF(Pengawas!R356="","-",IF(Pengawas!R356&gt;20000000,"Cek lagi",IF(Pengawas!R356&lt;50000,"Cek lagi","OK")))</f>
        <v>-</v>
      </c>
      <c r="S356" s="25" t="str">
        <f>IF(Pengawas!S356="","-",IF(Pengawas!S356&gt;3,"Tidak valid",IF(Pengawas!S356&lt;1,"Tidak valid","OK")))</f>
        <v>-</v>
      </c>
      <c r="T356" s="25" t="str">
        <f>IF(Pengawas!T356="","-",IF(Pengawas!T356&gt;6,"Tidak valid",IF(Pengawas!T356&lt;1,"Tidak valid","OK")))</f>
        <v>-</v>
      </c>
      <c r="U356" s="25" t="str">
        <f>IF(Pengawas!U356="","-",IF(Pengawas!U356&gt;4,"Tidak valid",IF(Pengawas!U356&lt;1,"Tidak valid","OK")))</f>
        <v>-</v>
      </c>
      <c r="V356" s="25" t="str">
        <f>IF(Pengawas!V356="","-",IF(Pengawas!V356&gt;2,"Tidak valid",IF(Pengawas!V356&lt;1,"Tidak valid","OK")))</f>
        <v>-</v>
      </c>
      <c r="W356" s="25" t="str">
        <f>IF(Pengawas!V356="","-",IF(Pengawas!V356=1,IF(Pengawas!W356="","Harap diisi","OK"),IF(Pengawas!V356=2,IF(Pengawas!W356="","Harap diisi","OK"),IF(Pengawas!V357&lt;1,"-",IF(Pengawas!V357&gt;2,"-","OK")))))</f>
        <v>-</v>
      </c>
      <c r="X356" s="25" t="str">
        <f>IF(Pengawas!V356="","-",IF(Pengawas!V356=1,IF(Pengawas!X356="","Harap diisi","OK"),IF(Pengawas!V356=2,IF(Pengawas!X356="","Harap diisi","OK"),IF(Pengawas!V357&lt;1,"-",IF(Pengawas!V357&gt;2,"-","OK")))))</f>
        <v>-</v>
      </c>
      <c r="Y356" s="25" t="str">
        <f>IF(Pengawas!V356="","-",IF(Pengawas!V356=1,IF(Pengawas!Y356="","Harap diisi","OK"),IF(Pengawas!V356=2,IF(Pengawas!Y356="","Harap diisi","OK"),IF(Pengawas!V357&lt;1,"-",IF(Pengawas!V357&gt;2,"-","OK")))))</f>
        <v>-</v>
      </c>
      <c r="Z356" s="25" t="str">
        <f>IF(Pengawas!V356="","-",IF(Pengawas!V356=1,IF(Pengawas!Z356="","Harap diisi","OK"),IF(Pengawas!V356=2,IF(Pengawas!Z356="","Harap diisi","OK"),IF(Pengawas!V357&lt;1,"-",IF(Pengawas!V357&gt;2,"-","OK")))))</f>
        <v>-</v>
      </c>
      <c r="AA356" s="25" t="str">
        <f>IF(Pengawas!V356="","-",IF(Pengawas!V356=1,IF(Pengawas!AA356="","Harap diisi","OK"),IF(Pengawas!V356=2,IF(Pengawas!AA356="","Harap diisi","OK"),IF(Pengawas!V357&lt;1,"-",IF(Pengawas!V357&gt;2,"-","OK")))))</f>
        <v>-</v>
      </c>
      <c r="AB356" s="25" t="str">
        <f>IF(Pengawas!V356="","-",IF(Pengawas!V356=1,IF(Pengawas!AB356="","Harap diisi","OK"),IF(Pengawas!V356=2,IF(Pengawas!AB356="","Harap diisi","OK"),IF(Pengawas!V357&lt;1,"-",IF(Pengawas!V357&gt;2,"-","OK")))))</f>
        <v>-</v>
      </c>
      <c r="AC356" s="25" t="str">
        <f>IF(Pengawas!V356="","-",IF(Pengawas!V356=1,IF(Pengawas!AC356="","Harap diisi","OK"),IF(Pengawas!V356=2,IF(Pengawas!AC356="","Harap diisi","OK"),IF(Pengawas!V357&lt;1,"-",IF(Pengawas!V357&gt;2,"-","OK")))))</f>
        <v>-</v>
      </c>
      <c r="AD356" s="25" t="str">
        <f>IF(Pengawas!V356="","-",IF(Pengawas!V356=1,IF(Pengawas!AD356="","OK","Harap dikosongkan"),IF(Pengawas!V356=2,IF(Pengawas!AD356="","Harap diisi","OK"),IF(Pengawas!V357&lt;1,"-",IF(Pengawas!V357&gt;2,"-","OK")))))</f>
        <v>-</v>
      </c>
      <c r="AE356" s="25" t="str">
        <f>IF(Pengawas!V356="","-",IF(Pengawas!V356=1,IF(Pengawas!AE356="","OK","Harap dikosongkan"),IF(Pengawas!V356=2,IF(Pengawas!AE356="","Harap diisi","OK"),IF(Pengawas!V357&lt;1,"-",IF(Pengawas!V357&gt;2,"-","OK")))))</f>
        <v>-</v>
      </c>
      <c r="AF356" s="25" t="str">
        <f>IF(Pengawas!V356="","-",IF(Pengawas!V356=1,IF(Pengawas!AF356="","OK","Harap dikosongkan"),IF(Pengawas!V356=2,IF(Pengawas!AF356="","Harap diisi","OK"),IF(Pengawas!V357&lt;1,"-",IF(Pengawas!V357&gt;2,"-","OK")))))</f>
        <v>-</v>
      </c>
      <c r="AG356" s="25" t="str">
        <f>IF(Pengawas!V356="","-",IF(Pengawas!V356=1,IF(Pengawas!AG356="","OK","Harap dikosongkan"),IF(Pengawas!V356=2,IF(Pengawas!AG356="","Harap diisi","OK"),IF(Pengawas!V357&lt;1,"-",IF(Pengawas!V357&gt;2,"-","OK")))))</f>
        <v>-</v>
      </c>
      <c r="AH356" s="25" t="str">
        <f>IF(Pengawas!V356="","-",IF(Pengawas!V356=1,IF(Pengawas!AH356="","OK","Harap dikosongkan"),IF(Pengawas!V356=2,IF(Pengawas!AH356="","Harap diisi","OK"),IF(Pengawas!V357&lt;1,"-",IF(Pengawas!V357&gt;2,"-","OK")))))</f>
        <v>-</v>
      </c>
      <c r="AI356" s="25" t="str">
        <f>IF(Pengawas!V356="","-",IF(Pengawas!V356=1,IF(Pengawas!AI356="","OK","Harap dikosongkan"),IF(Pengawas!V356=2,IF(Pengawas!AI356="","Harap diisi","OK"),IF(Pengawas!V357&lt;1,"-",IF(Pengawas!V357&gt;2,"-","OK")))))</f>
        <v>-</v>
      </c>
      <c r="AJ356" s="25" t="str">
        <f>IF(Pengawas!V356="","-",IF(Pengawas!V356=1,IF(Pengawas!AJ356="","OK","Harap dikosongkan"),IF(Pengawas!V356=2,IF(Pengawas!AJ356="","Harap diisi","OK"),IF(Pengawas!V357&lt;1,"-",IF(Pengawas!V357&gt;2,"-","OK")))))</f>
        <v>-</v>
      </c>
      <c r="AK356" s="25" t="str">
        <f>IF(Pengawas!V356="","-",IF(Pengawas!V356=1,IF(Pengawas!AK356="","OK","Harap dikosongkan"),IF(Pengawas!V356=2,IF(Pengawas!AK356="","Harap diisi","OK"),IF(Pengawas!V357&lt;1,"-",IF(Pengawas!V357&gt;2,"-","OK")))))</f>
        <v>-</v>
      </c>
      <c r="AL356" s="25" t="str">
        <f>IF(Pengawas!AL356="","-",IF(Pengawas!AL356&gt;3,"Tidak valid",IF(Pengawas!AL356&lt;1,"Tidak valid","OK")))</f>
        <v>-</v>
      </c>
      <c r="AM356" s="25" t="str">
        <f>IF(Pengawas!AL356="",IF(Pengawas!AM356="","-","Harap dikosongkan"),IF(Pengawas!AL356&lt;&gt;1,IF(Pengawas!AM356="","OK","Harap dikosongkan"),IF(Pengawas!AM356="","Harap diisi",IF(Pengawas!AM356&gt;2015,"Cek lagi",IF(Pengawas!AM356&lt;2005,"Cek lagi","OK")))))</f>
        <v>-</v>
      </c>
      <c r="AN356" s="25" t="str">
        <f>IF(Pengawas!AL356="",IF(Pengawas!AN356="","-","Harap dikosongkan"),IF(Pengawas!AL356&lt;&gt;1,IF(Pengawas!AN356="","OK","Harap dikosongkan"),IF(Pengawas!AN356="","Harap diisi",IF(VALUE(Pengawas!AN356)&gt;33,"Tidak valid",IF(VALUE(Pengawas!AN356)&lt;1,"Tidak valid","OK")))))</f>
        <v>-</v>
      </c>
      <c r="AO356" s="25" t="str">
        <f>IF(Pengawas!AL356="",IF(Pengawas!AO356="","-","Harap dikosongkan"),IF(Pengawas!AL356&lt;&gt;1,IF(Pengawas!AO356="","OK","Harap dikosongkan"),IF(Pengawas!AO356="","Harap diisi",IF(Pengawas!AO356&gt;1,"Tidak valid","OK"))))</f>
        <v>-</v>
      </c>
      <c r="AP356" s="25" t="str">
        <f>IF(Pengawas!AL356&gt;1,"OK",IF(Pengawas!AO356="",IF(Pengawas!AP356="","-","Kolom AO cek lagi"),IF(Pengawas!AO356=0,IF(Pengawas!AP356="","OK","Harap dikosongkan"),IF(Pengawas!AP356="","Harap diisi",IF(LEN(Pengawas!AP356)&lt;12,"Tidak valid",IF(LEN(Pengawas!AP356)&gt;14,"Tidak valid","OK"))))))</f>
        <v>-</v>
      </c>
      <c r="AQ356" s="26" t="str">
        <f>IF(Pengawas!AL356&gt;1,"OK",IF(Pengawas!AO356="",IF(Pengawas!AQ356="","-","Kolom AO cek lagi"),IF(Pengawas!AO356=0,IF(Pengawas!AQ356="","OK","Harap dikosongkan"),IF(Pengawas!AQ356="","Harap diisi",IF(LEN(Pengawas!AQ356)&lt;5,"Cek lagi","OK")))))</f>
        <v>-</v>
      </c>
      <c r="AR356" s="26" t="str">
        <f>IF(Pengawas!AL356&gt;1,"OK",IF(Pengawas!AO356="",IF(Pengawas!AR356="","-","Kolom AT cek lagi"),IF(Pengawas!AO356=0,IF(Pengawas!AR356="","OK","Harap dikosongkan"),IF(Pengawas!AR356="","Harap diisi",IF(VALUE(LEFT(Pengawas!AR356,2))&gt;31,"Tanggal tidak valid",IF(VALUE(LEFT(RIGHT(Pengawas!AR356,7),2))&gt;12,"Bulan tidak valid",IF(VALUE(RIGHT(Pengawas!AR356,4))&gt;2016,"Tahun cek lagi",IF(VALUE(RIGHT(Pengawas!AR356,4))&lt;2005,"Tahun cek lagi","OK"))))))))</f>
        <v>-</v>
      </c>
      <c r="AS356" s="25" t="str">
        <f>IF(Pengawas!AP356="",IF(Pengawas!AS356="","-","Harap dikosongkan"),IF(Pengawas!AP356&lt;&gt;"",IF(Pengawas!AS356="","Harap diisi",IF(Pengawas!AS356&gt;1,"Tidak valid","OK"))))</f>
        <v>-</v>
      </c>
      <c r="AT356" s="25" t="str">
        <f>IF(Pengawas!AS356="",IF(Pengawas!AT356="","-","Harap dikosongkan"),IF(Pengawas!AS356&lt;&gt;1,IF(Pengawas!AT356="","OK","Harap dikosongkan"),IF(Pengawas!AS356="",IF(Pengawas!AT356="","-","Harap dikosongkan"),IF(Pengawas!AS356=0,IF(Pengawas!AT356="","OK","Harap dikosongkan"),IF(Pengawas!AT356="","Harap diisi",IF(Pengawas!AT356&gt;2016,"Cek lagi",IF(Pengawas!AT356&lt;2005,"Cek lagi",IF(Pengawas!AM356&gt;Pengawas!AT356,"Cek lagi dengan Kolom AL","OK"))))))))</f>
        <v>-</v>
      </c>
      <c r="AU356" s="25" t="str">
        <f>IF(Pengawas!AS356="",IF(Pengawas!AU356="","-","Harap dikosongkan"),IF(Pengawas!AS356&lt;&gt;1,IF(Pengawas!AU356="","OK","Harap dikosongkan"),IF(Pengawas!AS356="",IF(Pengawas!AU356="","-","Harap dikosongkan"),IF(Pengawas!AS356=0,IF(Pengawas!AU356="","OK","Harap dikosongkan"),IF(Pengawas!AU356="","Harap diisi",IF(Pengawas!AU356&gt;20000000,"Cek lagi",IF(Pengawas!AU356&lt;100000,"Cek lagi","OK")))))))</f>
        <v>-</v>
      </c>
      <c r="AV356" s="25" t="str">
        <f>IF(Pengawas!AV356="","-",IF(Pengawas!AV356&gt;3,"Tidak valid","OK"))</f>
        <v>-</v>
      </c>
      <c r="AW356" s="25" t="str">
        <f>IF(Pengawas!AV356="",IF(Pengawas!AW356="","-","Harap dikosongkan"),IF(Pengawas!AV356=0,IF(Pengawas!AW356="","OK","Harap dikosongkan"),IF(Pengawas!AV356&gt;0,IF(Pengawas!AW356="","Harap diisi",IF(Pengawas!AW356&gt;2015,"Tidak valid","OK")))))</f>
        <v>-</v>
      </c>
      <c r="AX356" s="25" t="str">
        <f>IF(Pengawas!AV356="",IF(Pengawas!AX356="","-","Harap dikosongkan"),IF(Pengawas!AV356=0,IF(Pengawas!AX356="","OK","Harap dikosongkan"),IF(Pengawas!AV356&gt;0,IF(Pengawas!AX356="","Harap diisi",IF(Pengawas!AX356="","-",IF(Pengawas!AX356&gt;1,"Tidak valid","OK"))))))</f>
        <v>-</v>
      </c>
      <c r="AY356" s="25" t="str">
        <f>IF(Pengawas!AY356="","-",IF(Pengawas!AY356&gt;2,"Tidak valid","OK"))</f>
        <v>-</v>
      </c>
      <c r="AZ356" s="25" t="str">
        <f>IF(Pengawas!AY356="",IF(Pengawas!AZ356="","-","Harap dikosongkan"),IF(Pengawas!AY356=0,IF(Pengawas!AZ356="","OK","Harap dikosongkan"),IF(Pengawas!AZ356="","Harap diisi",IF(Pengawas!AZ356&gt;2015,"Cek lagi",IF(Pengawas!AZ356&lt;2000,"Cek lagi","OK")))))</f>
        <v>-</v>
      </c>
      <c r="BA356" s="25" t="str">
        <f>IF(Pengawas!BA356="","-",IF(LEN(Pengawas!BA356)&lt;5,"Cek lagi","OK"))</f>
        <v>-</v>
      </c>
      <c r="BB356" s="25" t="str">
        <f>IF(Pengawas!BB356="","-",IF(LEN(Pengawas!BB356)&lt;4,"Cek lagi","OK"))</f>
        <v>-</v>
      </c>
      <c r="BC356" s="25" t="str">
        <f>IF(Pengawas!BC356="","-",IF(LEN(Pengawas!BC356)&lt;4,"Cek lagi","OK"))</f>
        <v>-</v>
      </c>
      <c r="BD356" s="25" t="str">
        <f>IF(Pengawas!BD356="","-",IF(LEN(Pengawas!BD356)&lt;4,"Cek lagi","OK"))</f>
        <v>-</v>
      </c>
      <c r="BE356" s="25" t="str">
        <f>IF(Pengawas!BE356="","-",IF(LEN(Pengawas!BE356)&lt;4,"Cek lagi","OK"))</f>
        <v>-</v>
      </c>
      <c r="BF356" s="25" t="str">
        <f>IF(Pengawas!BF356="","-",IF(LEN(Pengawas!BF356)&lt;&gt;5,"Tidak valid","OK"))</f>
        <v>-</v>
      </c>
      <c r="BG356" s="25" t="str">
        <f>IF(Pengawas!BG356="","-",IF(LEN(Pengawas!BG356)&lt;9,"Cek lagi",IF(LEN(Pengawas!BG356)&gt;14,"Cek lagi","OK")))</f>
        <v>-</v>
      </c>
    </row>
    <row r="357" spans="1:59" ht="15" customHeight="1" x14ac:dyDescent="0.2">
      <c r="A357" s="25" t="str">
        <f>IF(Pengawas!A357="","-",IF(LEN(Pengawas!A357)&lt;4,"Cek lagi","OK"))</f>
        <v>-</v>
      </c>
      <c r="B357" s="25" t="str">
        <f>IF(Pengawas!B357="","-",IF(LEN(Pengawas!B357)&lt;4,"Cek lagi","OK"))</f>
        <v>-</v>
      </c>
      <c r="C357" s="25" t="str">
        <f>IF(Pengawas!C357="","-",IF(LEN(Pengawas!C357)&lt;&gt;18,"Tidak valid","OK"))</f>
        <v>-</v>
      </c>
      <c r="D357" s="25" t="str">
        <f>IF(Pengawas!D357="","-",IF(LEN(Pengawas!D357)&lt;&gt;16,"Tidak valid","OK"))</f>
        <v>-</v>
      </c>
      <c r="E357" s="25" t="str">
        <f>IF(Pengawas!E357="","-",IF(LEN(Pengawas!E357)&lt;4,"Cek lagi","OK"))</f>
        <v>-</v>
      </c>
      <c r="F357" s="25" t="str">
        <f>IF(Pengawas!F357="","-",IF(LEN(Pengawas!F357)&lt;&gt;16,"Tidak valid","OK"))</f>
        <v>-</v>
      </c>
      <c r="G357" s="25" t="str">
        <f>IF(Pengawas!G357="","-",IF(LEN(Pengawas!G357)&lt;4,"Cek lagi","OK"))</f>
        <v>-</v>
      </c>
      <c r="H357" s="26" t="str">
        <f>IF(Pengawas!H357="","-",IF(VALUE(LEFT(Pengawas!H357,2))&gt;31,"Tanggal tidak valid",IF(VALUE(LEFT(RIGHT(Pengawas!H357,7),2))&gt;12,"Bulan tidak valid",IF(VALUE(RIGHT(Pengawas!H357,4))&gt;1990,"Umur terlalu muda",IF(VALUE(RIGHT(Pengawas!H357,4))&lt;1955,"Umur terlalu tua","OK")))))</f>
        <v>-</v>
      </c>
      <c r="I357" s="25" t="str">
        <f>IF(Pengawas!I357="","-",IF(Pengawas!I357="L","OK",IF(Pengawas!I357="P","OK","Tidak valid")))</f>
        <v>-</v>
      </c>
      <c r="J357" s="25" t="str">
        <f>IF(Pengawas!J357="","-",IF(LEN(Pengawas!J357)&lt;4,"Cek lagi","OK"))</f>
        <v>-</v>
      </c>
      <c r="K357" s="25" t="str">
        <f>IF(Pengawas!K357="","-",IF(Pengawas!K357&gt;5,"Tidak valid",IF(Pengawas!K357&lt;1,"Tidak valid","OK")))</f>
        <v>-</v>
      </c>
      <c r="L357" s="25" t="str">
        <f>IF(Pengawas!L357="","-",IF(VALUE(LEFT(Pengawas!L357,1))&gt;1,"Tidak valid","OK"))</f>
        <v>-</v>
      </c>
      <c r="M357" s="25" t="str">
        <f>IF(Pengawas!M357="","-",IF(VALUE(LEFT(Pengawas!M357,1))&gt;1,"Tidak valid","OK"))</f>
        <v>-</v>
      </c>
      <c r="N357" s="25" t="str">
        <f>IF(Pengawas!N357="","-",IF(VALUE(LEFT(Pengawas!N357,2))&gt;31,"Tanggal tidak valid",IF(VALUE(LEFT(RIGHT(Pengawas!N357,7),2))&gt;12,"Bulan tidak valid",IF(VALUE(RIGHT(Pengawas!N357,4))&gt;2015,"Tahun cek lagi",IF(VALUE(RIGHT(Pengawas!N357,4))&lt;1930,"Tahun cek lagi","OK")))))</f>
        <v>-</v>
      </c>
      <c r="O357" s="26" t="str">
        <f>IF(Pengawas!O357="","-",IF(VALUE(LEFT(Pengawas!O357,2))&gt;31,"Tanggal tidak valid",IF(VALUE(LEFT(RIGHT(Pengawas!O357,7),2))&gt;12,"Bulan tidak valid",IF(VALUE(RIGHT(Pengawas!O357,4))&gt;2015,"Tahun cek lagi",IF(VALUE(RIGHT(Pengawas!O357,4))&lt;1930,"Tahun cek lagi","OK")))))</f>
        <v>-</v>
      </c>
      <c r="P357" s="26" t="str">
        <f>IF(Pengawas!P357="","-",IF(VALUE(LEFT(Pengawas!P357,2))&gt;31,"Tanggal tidak valid",IF(VALUE(LEFT(RIGHT(Pengawas!P357,7),2))&gt;12,"Bulan tidak valid",IF(VALUE(RIGHT(Pengawas!P357,4))&gt;2015,"Tahun cek lagi",IF(VALUE(RIGHT(Pengawas!P357,4))&lt;1930,"Tahun cek lagi","OK")))))</f>
        <v>-</v>
      </c>
      <c r="Q357" s="25" t="str">
        <f>IF(Pengawas!Q357="","-",IF(Pengawas!Q357&gt;3,"Tidak valid",IF(Pengawas!Q357&lt;1,"Tidak valid","OK")))</f>
        <v>-</v>
      </c>
      <c r="R357" s="25" t="str">
        <f>IF(Pengawas!R357="","-",IF(Pengawas!R357&gt;20000000,"Cek lagi",IF(Pengawas!R357&lt;50000,"Cek lagi","OK")))</f>
        <v>-</v>
      </c>
      <c r="S357" s="25" t="str">
        <f>IF(Pengawas!S357="","-",IF(Pengawas!S357&gt;3,"Tidak valid",IF(Pengawas!S357&lt;1,"Tidak valid","OK")))</f>
        <v>-</v>
      </c>
      <c r="T357" s="25" t="str">
        <f>IF(Pengawas!T357="","-",IF(Pengawas!T357&gt;6,"Tidak valid",IF(Pengawas!T357&lt;1,"Tidak valid","OK")))</f>
        <v>-</v>
      </c>
      <c r="U357" s="25" t="str">
        <f>IF(Pengawas!U357="","-",IF(Pengawas!U357&gt;4,"Tidak valid",IF(Pengawas!U357&lt;1,"Tidak valid","OK")))</f>
        <v>-</v>
      </c>
      <c r="V357" s="25" t="str">
        <f>IF(Pengawas!V357="","-",IF(Pengawas!V357&gt;2,"Tidak valid",IF(Pengawas!V357&lt;1,"Tidak valid","OK")))</f>
        <v>-</v>
      </c>
      <c r="W357" s="25" t="str">
        <f>IF(Pengawas!V357="","-",IF(Pengawas!V357=1,IF(Pengawas!W357="","Harap diisi","OK"),IF(Pengawas!V357=2,IF(Pengawas!W357="","Harap diisi","OK"),IF(Pengawas!V358&lt;1,"-",IF(Pengawas!V358&gt;2,"-","OK")))))</f>
        <v>-</v>
      </c>
      <c r="X357" s="25" t="str">
        <f>IF(Pengawas!V357="","-",IF(Pengawas!V357=1,IF(Pengawas!X357="","Harap diisi","OK"),IF(Pengawas!V357=2,IF(Pengawas!X357="","Harap diisi","OK"),IF(Pengawas!V358&lt;1,"-",IF(Pengawas!V358&gt;2,"-","OK")))))</f>
        <v>-</v>
      </c>
      <c r="Y357" s="25" t="str">
        <f>IF(Pengawas!V357="","-",IF(Pengawas!V357=1,IF(Pengawas!Y357="","Harap diisi","OK"),IF(Pengawas!V357=2,IF(Pengawas!Y357="","Harap diisi","OK"),IF(Pengawas!V358&lt;1,"-",IF(Pengawas!V358&gt;2,"-","OK")))))</f>
        <v>-</v>
      </c>
      <c r="Z357" s="25" t="str">
        <f>IF(Pengawas!V357="","-",IF(Pengawas!V357=1,IF(Pengawas!Z357="","Harap diisi","OK"),IF(Pengawas!V357=2,IF(Pengawas!Z357="","Harap diisi","OK"),IF(Pengawas!V358&lt;1,"-",IF(Pengawas!V358&gt;2,"-","OK")))))</f>
        <v>-</v>
      </c>
      <c r="AA357" s="25" t="str">
        <f>IF(Pengawas!V357="","-",IF(Pengawas!V357=1,IF(Pengawas!AA357="","Harap diisi","OK"),IF(Pengawas!V357=2,IF(Pengawas!AA357="","Harap diisi","OK"),IF(Pengawas!V358&lt;1,"-",IF(Pengawas!V358&gt;2,"-","OK")))))</f>
        <v>-</v>
      </c>
      <c r="AB357" s="25" t="str">
        <f>IF(Pengawas!V357="","-",IF(Pengawas!V357=1,IF(Pengawas!AB357="","Harap diisi","OK"),IF(Pengawas!V357=2,IF(Pengawas!AB357="","Harap diisi","OK"),IF(Pengawas!V358&lt;1,"-",IF(Pengawas!V358&gt;2,"-","OK")))))</f>
        <v>-</v>
      </c>
      <c r="AC357" s="25" t="str">
        <f>IF(Pengawas!V357="","-",IF(Pengawas!V357=1,IF(Pengawas!AC357="","Harap diisi","OK"),IF(Pengawas!V357=2,IF(Pengawas!AC357="","Harap diisi","OK"),IF(Pengawas!V358&lt;1,"-",IF(Pengawas!V358&gt;2,"-","OK")))))</f>
        <v>-</v>
      </c>
      <c r="AD357" s="25" t="str">
        <f>IF(Pengawas!V357="","-",IF(Pengawas!V357=1,IF(Pengawas!AD357="","OK","Harap dikosongkan"),IF(Pengawas!V357=2,IF(Pengawas!AD357="","Harap diisi","OK"),IF(Pengawas!V358&lt;1,"-",IF(Pengawas!V358&gt;2,"-","OK")))))</f>
        <v>-</v>
      </c>
      <c r="AE357" s="25" t="str">
        <f>IF(Pengawas!V357="","-",IF(Pengawas!V357=1,IF(Pengawas!AE357="","OK","Harap dikosongkan"),IF(Pengawas!V357=2,IF(Pengawas!AE357="","Harap diisi","OK"),IF(Pengawas!V358&lt;1,"-",IF(Pengawas!V358&gt;2,"-","OK")))))</f>
        <v>-</v>
      </c>
      <c r="AF357" s="25" t="str">
        <f>IF(Pengawas!V357="","-",IF(Pengawas!V357=1,IF(Pengawas!AF357="","OK","Harap dikosongkan"),IF(Pengawas!V357=2,IF(Pengawas!AF357="","Harap diisi","OK"),IF(Pengawas!V358&lt;1,"-",IF(Pengawas!V358&gt;2,"-","OK")))))</f>
        <v>-</v>
      </c>
      <c r="AG357" s="25" t="str">
        <f>IF(Pengawas!V357="","-",IF(Pengawas!V357=1,IF(Pengawas!AG357="","OK","Harap dikosongkan"),IF(Pengawas!V357=2,IF(Pengawas!AG357="","Harap diisi","OK"),IF(Pengawas!V358&lt;1,"-",IF(Pengawas!V358&gt;2,"-","OK")))))</f>
        <v>-</v>
      </c>
      <c r="AH357" s="25" t="str">
        <f>IF(Pengawas!V357="","-",IF(Pengawas!V357=1,IF(Pengawas!AH357="","OK","Harap dikosongkan"),IF(Pengawas!V357=2,IF(Pengawas!AH357="","Harap diisi","OK"),IF(Pengawas!V358&lt;1,"-",IF(Pengawas!V358&gt;2,"-","OK")))))</f>
        <v>-</v>
      </c>
      <c r="AI357" s="25" t="str">
        <f>IF(Pengawas!V357="","-",IF(Pengawas!V357=1,IF(Pengawas!AI357="","OK","Harap dikosongkan"),IF(Pengawas!V357=2,IF(Pengawas!AI357="","Harap diisi","OK"),IF(Pengawas!V358&lt;1,"-",IF(Pengawas!V358&gt;2,"-","OK")))))</f>
        <v>-</v>
      </c>
      <c r="AJ357" s="25" t="str">
        <f>IF(Pengawas!V357="","-",IF(Pengawas!V357=1,IF(Pengawas!AJ357="","OK","Harap dikosongkan"),IF(Pengawas!V357=2,IF(Pengawas!AJ357="","Harap diisi","OK"),IF(Pengawas!V358&lt;1,"-",IF(Pengawas!V358&gt;2,"-","OK")))))</f>
        <v>-</v>
      </c>
      <c r="AK357" s="25" t="str">
        <f>IF(Pengawas!V357="","-",IF(Pengawas!V357=1,IF(Pengawas!AK357="","OK","Harap dikosongkan"),IF(Pengawas!V357=2,IF(Pengawas!AK357="","Harap diisi","OK"),IF(Pengawas!V358&lt;1,"-",IF(Pengawas!V358&gt;2,"-","OK")))))</f>
        <v>-</v>
      </c>
      <c r="AL357" s="25" t="str">
        <f>IF(Pengawas!AL357="","-",IF(Pengawas!AL357&gt;3,"Tidak valid",IF(Pengawas!AL357&lt;1,"Tidak valid","OK")))</f>
        <v>-</v>
      </c>
      <c r="AM357" s="25" t="str">
        <f>IF(Pengawas!AL357="",IF(Pengawas!AM357="","-","Harap dikosongkan"),IF(Pengawas!AL357&lt;&gt;1,IF(Pengawas!AM357="","OK","Harap dikosongkan"),IF(Pengawas!AM357="","Harap diisi",IF(Pengawas!AM357&gt;2015,"Cek lagi",IF(Pengawas!AM357&lt;2005,"Cek lagi","OK")))))</f>
        <v>-</v>
      </c>
      <c r="AN357" s="25" t="str">
        <f>IF(Pengawas!AL357="",IF(Pengawas!AN357="","-","Harap dikosongkan"),IF(Pengawas!AL357&lt;&gt;1,IF(Pengawas!AN357="","OK","Harap dikosongkan"),IF(Pengawas!AN357="","Harap diisi",IF(VALUE(Pengawas!AN357)&gt;33,"Tidak valid",IF(VALUE(Pengawas!AN357)&lt;1,"Tidak valid","OK")))))</f>
        <v>-</v>
      </c>
      <c r="AO357" s="25" t="str">
        <f>IF(Pengawas!AL357="",IF(Pengawas!AO357="","-","Harap dikosongkan"),IF(Pengawas!AL357&lt;&gt;1,IF(Pengawas!AO357="","OK","Harap dikosongkan"),IF(Pengawas!AO357="","Harap diisi",IF(Pengawas!AO357&gt;1,"Tidak valid","OK"))))</f>
        <v>-</v>
      </c>
      <c r="AP357" s="25" t="str">
        <f>IF(Pengawas!AL357&gt;1,"OK",IF(Pengawas!AO357="",IF(Pengawas!AP357="","-","Kolom AO cek lagi"),IF(Pengawas!AO357=0,IF(Pengawas!AP357="","OK","Harap dikosongkan"),IF(Pengawas!AP357="","Harap diisi",IF(LEN(Pengawas!AP357)&lt;12,"Tidak valid",IF(LEN(Pengawas!AP357)&gt;14,"Tidak valid","OK"))))))</f>
        <v>-</v>
      </c>
      <c r="AQ357" s="26" t="str">
        <f>IF(Pengawas!AL357&gt;1,"OK",IF(Pengawas!AO357="",IF(Pengawas!AQ357="","-","Kolom AO cek lagi"),IF(Pengawas!AO357=0,IF(Pengawas!AQ357="","OK","Harap dikosongkan"),IF(Pengawas!AQ357="","Harap diisi",IF(LEN(Pengawas!AQ357)&lt;5,"Cek lagi","OK")))))</f>
        <v>-</v>
      </c>
      <c r="AR357" s="26" t="str">
        <f>IF(Pengawas!AL357&gt;1,"OK",IF(Pengawas!AO357="",IF(Pengawas!AR357="","-","Kolom AT cek lagi"),IF(Pengawas!AO357=0,IF(Pengawas!AR357="","OK","Harap dikosongkan"),IF(Pengawas!AR357="","Harap diisi",IF(VALUE(LEFT(Pengawas!AR357,2))&gt;31,"Tanggal tidak valid",IF(VALUE(LEFT(RIGHT(Pengawas!AR357,7),2))&gt;12,"Bulan tidak valid",IF(VALUE(RIGHT(Pengawas!AR357,4))&gt;2016,"Tahun cek lagi",IF(VALUE(RIGHT(Pengawas!AR357,4))&lt;2005,"Tahun cek lagi","OK"))))))))</f>
        <v>-</v>
      </c>
      <c r="AS357" s="25" t="str">
        <f>IF(Pengawas!AP357="",IF(Pengawas!AS357="","-","Harap dikosongkan"),IF(Pengawas!AP357&lt;&gt;"",IF(Pengawas!AS357="","Harap diisi",IF(Pengawas!AS357&gt;1,"Tidak valid","OK"))))</f>
        <v>-</v>
      </c>
      <c r="AT357" s="25" t="str">
        <f>IF(Pengawas!AS357="",IF(Pengawas!AT357="","-","Harap dikosongkan"),IF(Pengawas!AS357&lt;&gt;1,IF(Pengawas!AT357="","OK","Harap dikosongkan"),IF(Pengawas!AS357="",IF(Pengawas!AT357="","-","Harap dikosongkan"),IF(Pengawas!AS357=0,IF(Pengawas!AT357="","OK","Harap dikosongkan"),IF(Pengawas!AT357="","Harap diisi",IF(Pengawas!AT357&gt;2016,"Cek lagi",IF(Pengawas!AT357&lt;2005,"Cek lagi",IF(Pengawas!AM357&gt;Pengawas!AT357,"Cek lagi dengan Kolom AL","OK"))))))))</f>
        <v>-</v>
      </c>
      <c r="AU357" s="25" t="str">
        <f>IF(Pengawas!AS357="",IF(Pengawas!AU357="","-","Harap dikosongkan"),IF(Pengawas!AS357&lt;&gt;1,IF(Pengawas!AU357="","OK","Harap dikosongkan"),IF(Pengawas!AS357="",IF(Pengawas!AU357="","-","Harap dikosongkan"),IF(Pengawas!AS357=0,IF(Pengawas!AU357="","OK","Harap dikosongkan"),IF(Pengawas!AU357="","Harap diisi",IF(Pengawas!AU357&gt;20000000,"Cek lagi",IF(Pengawas!AU357&lt;100000,"Cek lagi","OK")))))))</f>
        <v>-</v>
      </c>
      <c r="AV357" s="25" t="str">
        <f>IF(Pengawas!AV357="","-",IF(Pengawas!AV357&gt;3,"Tidak valid","OK"))</f>
        <v>-</v>
      </c>
      <c r="AW357" s="25" t="str">
        <f>IF(Pengawas!AV357="",IF(Pengawas!AW357="","-","Harap dikosongkan"),IF(Pengawas!AV357=0,IF(Pengawas!AW357="","OK","Harap dikosongkan"),IF(Pengawas!AV357&gt;0,IF(Pengawas!AW357="","Harap diisi",IF(Pengawas!AW357&gt;2015,"Tidak valid","OK")))))</f>
        <v>-</v>
      </c>
      <c r="AX357" s="25" t="str">
        <f>IF(Pengawas!AV357="",IF(Pengawas!AX357="","-","Harap dikosongkan"),IF(Pengawas!AV357=0,IF(Pengawas!AX357="","OK","Harap dikosongkan"),IF(Pengawas!AV357&gt;0,IF(Pengawas!AX357="","Harap diisi",IF(Pengawas!AX357="","-",IF(Pengawas!AX357&gt;1,"Tidak valid","OK"))))))</f>
        <v>-</v>
      </c>
      <c r="AY357" s="25" t="str">
        <f>IF(Pengawas!AY357="","-",IF(Pengawas!AY357&gt;2,"Tidak valid","OK"))</f>
        <v>-</v>
      </c>
      <c r="AZ357" s="25" t="str">
        <f>IF(Pengawas!AY357="",IF(Pengawas!AZ357="","-","Harap dikosongkan"),IF(Pengawas!AY357=0,IF(Pengawas!AZ357="","OK","Harap dikosongkan"),IF(Pengawas!AZ357="","Harap diisi",IF(Pengawas!AZ357&gt;2015,"Cek lagi",IF(Pengawas!AZ357&lt;2000,"Cek lagi","OK")))))</f>
        <v>-</v>
      </c>
      <c r="BA357" s="25" t="str">
        <f>IF(Pengawas!BA357="","-",IF(LEN(Pengawas!BA357)&lt;5,"Cek lagi","OK"))</f>
        <v>-</v>
      </c>
      <c r="BB357" s="25" t="str">
        <f>IF(Pengawas!BB357="","-",IF(LEN(Pengawas!BB357)&lt;4,"Cek lagi","OK"))</f>
        <v>-</v>
      </c>
      <c r="BC357" s="25" t="str">
        <f>IF(Pengawas!BC357="","-",IF(LEN(Pengawas!BC357)&lt;4,"Cek lagi","OK"))</f>
        <v>-</v>
      </c>
      <c r="BD357" s="25" t="str">
        <f>IF(Pengawas!BD357="","-",IF(LEN(Pengawas!BD357)&lt;4,"Cek lagi","OK"))</f>
        <v>-</v>
      </c>
      <c r="BE357" s="25" t="str">
        <f>IF(Pengawas!BE357="","-",IF(LEN(Pengawas!BE357)&lt;4,"Cek lagi","OK"))</f>
        <v>-</v>
      </c>
      <c r="BF357" s="25" t="str">
        <f>IF(Pengawas!BF357="","-",IF(LEN(Pengawas!BF357)&lt;&gt;5,"Tidak valid","OK"))</f>
        <v>-</v>
      </c>
      <c r="BG357" s="25" t="str">
        <f>IF(Pengawas!BG357="","-",IF(LEN(Pengawas!BG357)&lt;9,"Cek lagi",IF(LEN(Pengawas!BG357)&gt;14,"Cek lagi","OK")))</f>
        <v>-</v>
      </c>
    </row>
    <row r="358" spans="1:59" ht="15" customHeight="1" x14ac:dyDescent="0.2">
      <c r="A358" s="25" t="str">
        <f>IF(Pengawas!A358="","-",IF(LEN(Pengawas!A358)&lt;4,"Cek lagi","OK"))</f>
        <v>-</v>
      </c>
      <c r="B358" s="25" t="str">
        <f>IF(Pengawas!B358="","-",IF(LEN(Pengawas!B358)&lt;4,"Cek lagi","OK"))</f>
        <v>-</v>
      </c>
      <c r="C358" s="25" t="str">
        <f>IF(Pengawas!C358="","-",IF(LEN(Pengawas!C358)&lt;&gt;18,"Tidak valid","OK"))</f>
        <v>-</v>
      </c>
      <c r="D358" s="25" t="str">
        <f>IF(Pengawas!D358="","-",IF(LEN(Pengawas!D358)&lt;&gt;16,"Tidak valid","OK"))</f>
        <v>-</v>
      </c>
      <c r="E358" s="25" t="str">
        <f>IF(Pengawas!E358="","-",IF(LEN(Pengawas!E358)&lt;4,"Cek lagi","OK"))</f>
        <v>-</v>
      </c>
      <c r="F358" s="25" t="str">
        <f>IF(Pengawas!F358="","-",IF(LEN(Pengawas!F358)&lt;&gt;16,"Tidak valid","OK"))</f>
        <v>-</v>
      </c>
      <c r="G358" s="25" t="str">
        <f>IF(Pengawas!G358="","-",IF(LEN(Pengawas!G358)&lt;4,"Cek lagi","OK"))</f>
        <v>-</v>
      </c>
      <c r="H358" s="26" t="str">
        <f>IF(Pengawas!H358="","-",IF(VALUE(LEFT(Pengawas!H358,2))&gt;31,"Tanggal tidak valid",IF(VALUE(LEFT(RIGHT(Pengawas!H358,7),2))&gt;12,"Bulan tidak valid",IF(VALUE(RIGHT(Pengawas!H358,4))&gt;1990,"Umur terlalu muda",IF(VALUE(RIGHT(Pengawas!H358,4))&lt;1955,"Umur terlalu tua","OK")))))</f>
        <v>-</v>
      </c>
      <c r="I358" s="25" t="str">
        <f>IF(Pengawas!I358="","-",IF(Pengawas!I358="L","OK",IF(Pengawas!I358="P","OK","Tidak valid")))</f>
        <v>-</v>
      </c>
      <c r="J358" s="25" t="str">
        <f>IF(Pengawas!J358="","-",IF(LEN(Pengawas!J358)&lt;4,"Cek lagi","OK"))</f>
        <v>-</v>
      </c>
      <c r="K358" s="25" t="str">
        <f>IF(Pengawas!K358="","-",IF(Pengawas!K358&gt;5,"Tidak valid",IF(Pengawas!K358&lt;1,"Tidak valid","OK")))</f>
        <v>-</v>
      </c>
      <c r="L358" s="25" t="str">
        <f>IF(Pengawas!L358="","-",IF(VALUE(LEFT(Pengawas!L358,1))&gt;1,"Tidak valid","OK"))</f>
        <v>-</v>
      </c>
      <c r="M358" s="25" t="str">
        <f>IF(Pengawas!M358="","-",IF(VALUE(LEFT(Pengawas!M358,1))&gt;1,"Tidak valid","OK"))</f>
        <v>-</v>
      </c>
      <c r="N358" s="25" t="str">
        <f>IF(Pengawas!N358="","-",IF(VALUE(LEFT(Pengawas!N358,2))&gt;31,"Tanggal tidak valid",IF(VALUE(LEFT(RIGHT(Pengawas!N358,7),2))&gt;12,"Bulan tidak valid",IF(VALUE(RIGHT(Pengawas!N358,4))&gt;2015,"Tahun cek lagi",IF(VALUE(RIGHT(Pengawas!N358,4))&lt;1930,"Tahun cek lagi","OK")))))</f>
        <v>-</v>
      </c>
      <c r="O358" s="26" t="str">
        <f>IF(Pengawas!O358="","-",IF(VALUE(LEFT(Pengawas!O358,2))&gt;31,"Tanggal tidak valid",IF(VALUE(LEFT(RIGHT(Pengawas!O358,7),2))&gt;12,"Bulan tidak valid",IF(VALUE(RIGHT(Pengawas!O358,4))&gt;2015,"Tahun cek lagi",IF(VALUE(RIGHT(Pengawas!O358,4))&lt;1930,"Tahun cek lagi","OK")))))</f>
        <v>-</v>
      </c>
      <c r="P358" s="26" t="str">
        <f>IF(Pengawas!P358="","-",IF(VALUE(LEFT(Pengawas!P358,2))&gt;31,"Tanggal tidak valid",IF(VALUE(LEFT(RIGHT(Pengawas!P358,7),2))&gt;12,"Bulan tidak valid",IF(VALUE(RIGHT(Pengawas!P358,4))&gt;2015,"Tahun cek lagi",IF(VALUE(RIGHT(Pengawas!P358,4))&lt;1930,"Tahun cek lagi","OK")))))</f>
        <v>-</v>
      </c>
      <c r="Q358" s="25" t="str">
        <f>IF(Pengawas!Q358="","-",IF(Pengawas!Q358&gt;3,"Tidak valid",IF(Pengawas!Q358&lt;1,"Tidak valid","OK")))</f>
        <v>-</v>
      </c>
      <c r="R358" s="25" t="str">
        <f>IF(Pengawas!R358="","-",IF(Pengawas!R358&gt;20000000,"Cek lagi",IF(Pengawas!R358&lt;50000,"Cek lagi","OK")))</f>
        <v>-</v>
      </c>
      <c r="S358" s="25" t="str">
        <f>IF(Pengawas!S358="","-",IF(Pengawas!S358&gt;3,"Tidak valid",IF(Pengawas!S358&lt;1,"Tidak valid","OK")))</f>
        <v>-</v>
      </c>
      <c r="T358" s="25" t="str">
        <f>IF(Pengawas!T358="","-",IF(Pengawas!T358&gt;6,"Tidak valid",IF(Pengawas!T358&lt;1,"Tidak valid","OK")))</f>
        <v>-</v>
      </c>
      <c r="U358" s="25" t="str">
        <f>IF(Pengawas!U358="","-",IF(Pengawas!U358&gt;4,"Tidak valid",IF(Pengawas!U358&lt;1,"Tidak valid","OK")))</f>
        <v>-</v>
      </c>
      <c r="V358" s="25" t="str">
        <f>IF(Pengawas!V358="","-",IF(Pengawas!V358&gt;2,"Tidak valid",IF(Pengawas!V358&lt;1,"Tidak valid","OK")))</f>
        <v>-</v>
      </c>
      <c r="W358" s="25" t="str">
        <f>IF(Pengawas!V358="","-",IF(Pengawas!V358=1,IF(Pengawas!W358="","Harap diisi","OK"),IF(Pengawas!V358=2,IF(Pengawas!W358="","Harap diisi","OK"),IF(Pengawas!V359&lt;1,"-",IF(Pengawas!V359&gt;2,"-","OK")))))</f>
        <v>-</v>
      </c>
      <c r="X358" s="25" t="str">
        <f>IF(Pengawas!V358="","-",IF(Pengawas!V358=1,IF(Pengawas!X358="","Harap diisi","OK"),IF(Pengawas!V358=2,IF(Pengawas!X358="","Harap diisi","OK"),IF(Pengawas!V359&lt;1,"-",IF(Pengawas!V359&gt;2,"-","OK")))))</f>
        <v>-</v>
      </c>
      <c r="Y358" s="25" t="str">
        <f>IF(Pengawas!V358="","-",IF(Pengawas!V358=1,IF(Pengawas!Y358="","Harap diisi","OK"),IF(Pengawas!V358=2,IF(Pengawas!Y358="","Harap diisi","OK"),IF(Pengawas!V359&lt;1,"-",IF(Pengawas!V359&gt;2,"-","OK")))))</f>
        <v>-</v>
      </c>
      <c r="Z358" s="25" t="str">
        <f>IF(Pengawas!V358="","-",IF(Pengawas!V358=1,IF(Pengawas!Z358="","Harap diisi","OK"),IF(Pengawas!V358=2,IF(Pengawas!Z358="","Harap diisi","OK"),IF(Pengawas!V359&lt;1,"-",IF(Pengawas!V359&gt;2,"-","OK")))))</f>
        <v>-</v>
      </c>
      <c r="AA358" s="25" t="str">
        <f>IF(Pengawas!V358="","-",IF(Pengawas!V358=1,IF(Pengawas!AA358="","Harap diisi","OK"),IF(Pengawas!V358=2,IF(Pengawas!AA358="","Harap diisi","OK"),IF(Pengawas!V359&lt;1,"-",IF(Pengawas!V359&gt;2,"-","OK")))))</f>
        <v>-</v>
      </c>
      <c r="AB358" s="25" t="str">
        <f>IF(Pengawas!V358="","-",IF(Pengawas!V358=1,IF(Pengawas!AB358="","Harap diisi","OK"),IF(Pengawas!V358=2,IF(Pengawas!AB358="","Harap diisi","OK"),IF(Pengawas!V359&lt;1,"-",IF(Pengawas!V359&gt;2,"-","OK")))))</f>
        <v>-</v>
      </c>
      <c r="AC358" s="25" t="str">
        <f>IF(Pengawas!V358="","-",IF(Pengawas!V358=1,IF(Pengawas!AC358="","Harap diisi","OK"),IF(Pengawas!V358=2,IF(Pengawas!AC358="","Harap diisi","OK"),IF(Pengawas!V359&lt;1,"-",IF(Pengawas!V359&gt;2,"-","OK")))))</f>
        <v>-</v>
      </c>
      <c r="AD358" s="25" t="str">
        <f>IF(Pengawas!V358="","-",IF(Pengawas!V358=1,IF(Pengawas!AD358="","OK","Harap dikosongkan"),IF(Pengawas!V358=2,IF(Pengawas!AD358="","Harap diisi","OK"),IF(Pengawas!V359&lt;1,"-",IF(Pengawas!V359&gt;2,"-","OK")))))</f>
        <v>-</v>
      </c>
      <c r="AE358" s="25" t="str">
        <f>IF(Pengawas!V358="","-",IF(Pengawas!V358=1,IF(Pengawas!AE358="","OK","Harap dikosongkan"),IF(Pengawas!V358=2,IF(Pengawas!AE358="","Harap diisi","OK"),IF(Pengawas!V359&lt;1,"-",IF(Pengawas!V359&gt;2,"-","OK")))))</f>
        <v>-</v>
      </c>
      <c r="AF358" s="25" t="str">
        <f>IF(Pengawas!V358="","-",IF(Pengawas!V358=1,IF(Pengawas!AF358="","OK","Harap dikosongkan"),IF(Pengawas!V358=2,IF(Pengawas!AF358="","Harap diisi","OK"),IF(Pengawas!V359&lt;1,"-",IF(Pengawas!V359&gt;2,"-","OK")))))</f>
        <v>-</v>
      </c>
      <c r="AG358" s="25" t="str">
        <f>IF(Pengawas!V358="","-",IF(Pengawas!V358=1,IF(Pengawas!AG358="","OK","Harap dikosongkan"),IF(Pengawas!V358=2,IF(Pengawas!AG358="","Harap diisi","OK"),IF(Pengawas!V359&lt;1,"-",IF(Pengawas!V359&gt;2,"-","OK")))))</f>
        <v>-</v>
      </c>
      <c r="AH358" s="25" t="str">
        <f>IF(Pengawas!V358="","-",IF(Pengawas!V358=1,IF(Pengawas!AH358="","OK","Harap dikosongkan"),IF(Pengawas!V358=2,IF(Pengawas!AH358="","Harap diisi","OK"),IF(Pengawas!V359&lt;1,"-",IF(Pengawas!V359&gt;2,"-","OK")))))</f>
        <v>-</v>
      </c>
      <c r="AI358" s="25" t="str">
        <f>IF(Pengawas!V358="","-",IF(Pengawas!V358=1,IF(Pengawas!AI358="","OK","Harap dikosongkan"),IF(Pengawas!V358=2,IF(Pengawas!AI358="","Harap diisi","OK"),IF(Pengawas!V359&lt;1,"-",IF(Pengawas!V359&gt;2,"-","OK")))))</f>
        <v>-</v>
      </c>
      <c r="AJ358" s="25" t="str">
        <f>IF(Pengawas!V358="","-",IF(Pengawas!V358=1,IF(Pengawas!AJ358="","OK","Harap dikosongkan"),IF(Pengawas!V358=2,IF(Pengawas!AJ358="","Harap diisi","OK"),IF(Pengawas!V359&lt;1,"-",IF(Pengawas!V359&gt;2,"-","OK")))))</f>
        <v>-</v>
      </c>
      <c r="AK358" s="25" t="str">
        <f>IF(Pengawas!V358="","-",IF(Pengawas!V358=1,IF(Pengawas!AK358="","OK","Harap dikosongkan"),IF(Pengawas!V358=2,IF(Pengawas!AK358="","Harap diisi","OK"),IF(Pengawas!V359&lt;1,"-",IF(Pengawas!V359&gt;2,"-","OK")))))</f>
        <v>-</v>
      </c>
      <c r="AL358" s="25" t="str">
        <f>IF(Pengawas!AL358="","-",IF(Pengawas!AL358&gt;3,"Tidak valid",IF(Pengawas!AL358&lt;1,"Tidak valid","OK")))</f>
        <v>-</v>
      </c>
      <c r="AM358" s="25" t="str">
        <f>IF(Pengawas!AL358="",IF(Pengawas!AM358="","-","Harap dikosongkan"),IF(Pengawas!AL358&lt;&gt;1,IF(Pengawas!AM358="","OK","Harap dikosongkan"),IF(Pengawas!AM358="","Harap diisi",IF(Pengawas!AM358&gt;2015,"Cek lagi",IF(Pengawas!AM358&lt;2005,"Cek lagi","OK")))))</f>
        <v>-</v>
      </c>
      <c r="AN358" s="25" t="str">
        <f>IF(Pengawas!AL358="",IF(Pengawas!AN358="","-","Harap dikosongkan"),IF(Pengawas!AL358&lt;&gt;1,IF(Pengawas!AN358="","OK","Harap dikosongkan"),IF(Pengawas!AN358="","Harap diisi",IF(VALUE(Pengawas!AN358)&gt;33,"Tidak valid",IF(VALUE(Pengawas!AN358)&lt;1,"Tidak valid","OK")))))</f>
        <v>-</v>
      </c>
      <c r="AO358" s="25" t="str">
        <f>IF(Pengawas!AL358="",IF(Pengawas!AO358="","-","Harap dikosongkan"),IF(Pengawas!AL358&lt;&gt;1,IF(Pengawas!AO358="","OK","Harap dikosongkan"),IF(Pengawas!AO358="","Harap diisi",IF(Pengawas!AO358&gt;1,"Tidak valid","OK"))))</f>
        <v>-</v>
      </c>
      <c r="AP358" s="25" t="str">
        <f>IF(Pengawas!AL358&gt;1,"OK",IF(Pengawas!AO358="",IF(Pengawas!AP358="","-","Kolom AO cek lagi"),IF(Pengawas!AO358=0,IF(Pengawas!AP358="","OK","Harap dikosongkan"),IF(Pengawas!AP358="","Harap diisi",IF(LEN(Pengawas!AP358)&lt;12,"Tidak valid",IF(LEN(Pengawas!AP358)&gt;14,"Tidak valid","OK"))))))</f>
        <v>-</v>
      </c>
      <c r="AQ358" s="26" t="str">
        <f>IF(Pengawas!AL358&gt;1,"OK",IF(Pengawas!AO358="",IF(Pengawas!AQ358="","-","Kolom AO cek lagi"),IF(Pengawas!AO358=0,IF(Pengawas!AQ358="","OK","Harap dikosongkan"),IF(Pengawas!AQ358="","Harap diisi",IF(LEN(Pengawas!AQ358)&lt;5,"Cek lagi","OK")))))</f>
        <v>-</v>
      </c>
      <c r="AR358" s="26" t="str">
        <f>IF(Pengawas!AL358&gt;1,"OK",IF(Pengawas!AO358="",IF(Pengawas!AR358="","-","Kolom AT cek lagi"),IF(Pengawas!AO358=0,IF(Pengawas!AR358="","OK","Harap dikosongkan"),IF(Pengawas!AR358="","Harap diisi",IF(VALUE(LEFT(Pengawas!AR358,2))&gt;31,"Tanggal tidak valid",IF(VALUE(LEFT(RIGHT(Pengawas!AR358,7),2))&gt;12,"Bulan tidak valid",IF(VALUE(RIGHT(Pengawas!AR358,4))&gt;2016,"Tahun cek lagi",IF(VALUE(RIGHT(Pengawas!AR358,4))&lt;2005,"Tahun cek lagi","OK"))))))))</f>
        <v>-</v>
      </c>
      <c r="AS358" s="25" t="str">
        <f>IF(Pengawas!AP358="",IF(Pengawas!AS358="","-","Harap dikosongkan"),IF(Pengawas!AP358&lt;&gt;"",IF(Pengawas!AS358="","Harap diisi",IF(Pengawas!AS358&gt;1,"Tidak valid","OK"))))</f>
        <v>-</v>
      </c>
      <c r="AT358" s="25" t="str">
        <f>IF(Pengawas!AS358="",IF(Pengawas!AT358="","-","Harap dikosongkan"),IF(Pengawas!AS358&lt;&gt;1,IF(Pengawas!AT358="","OK","Harap dikosongkan"),IF(Pengawas!AS358="",IF(Pengawas!AT358="","-","Harap dikosongkan"),IF(Pengawas!AS358=0,IF(Pengawas!AT358="","OK","Harap dikosongkan"),IF(Pengawas!AT358="","Harap diisi",IF(Pengawas!AT358&gt;2016,"Cek lagi",IF(Pengawas!AT358&lt;2005,"Cek lagi",IF(Pengawas!AM358&gt;Pengawas!AT358,"Cek lagi dengan Kolom AL","OK"))))))))</f>
        <v>-</v>
      </c>
      <c r="AU358" s="25" t="str">
        <f>IF(Pengawas!AS358="",IF(Pengawas!AU358="","-","Harap dikosongkan"),IF(Pengawas!AS358&lt;&gt;1,IF(Pengawas!AU358="","OK","Harap dikosongkan"),IF(Pengawas!AS358="",IF(Pengawas!AU358="","-","Harap dikosongkan"),IF(Pengawas!AS358=0,IF(Pengawas!AU358="","OK","Harap dikosongkan"),IF(Pengawas!AU358="","Harap diisi",IF(Pengawas!AU358&gt;20000000,"Cek lagi",IF(Pengawas!AU358&lt;100000,"Cek lagi","OK")))))))</f>
        <v>-</v>
      </c>
      <c r="AV358" s="25" t="str">
        <f>IF(Pengawas!AV358="","-",IF(Pengawas!AV358&gt;3,"Tidak valid","OK"))</f>
        <v>-</v>
      </c>
      <c r="AW358" s="25" t="str">
        <f>IF(Pengawas!AV358="",IF(Pengawas!AW358="","-","Harap dikosongkan"),IF(Pengawas!AV358=0,IF(Pengawas!AW358="","OK","Harap dikosongkan"),IF(Pengawas!AV358&gt;0,IF(Pengawas!AW358="","Harap diisi",IF(Pengawas!AW358&gt;2015,"Tidak valid","OK")))))</f>
        <v>-</v>
      </c>
      <c r="AX358" s="25" t="str">
        <f>IF(Pengawas!AV358="",IF(Pengawas!AX358="","-","Harap dikosongkan"),IF(Pengawas!AV358=0,IF(Pengawas!AX358="","OK","Harap dikosongkan"),IF(Pengawas!AV358&gt;0,IF(Pengawas!AX358="","Harap diisi",IF(Pengawas!AX358="","-",IF(Pengawas!AX358&gt;1,"Tidak valid","OK"))))))</f>
        <v>-</v>
      </c>
      <c r="AY358" s="25" t="str">
        <f>IF(Pengawas!AY358="","-",IF(Pengawas!AY358&gt;2,"Tidak valid","OK"))</f>
        <v>-</v>
      </c>
      <c r="AZ358" s="25" t="str">
        <f>IF(Pengawas!AY358="",IF(Pengawas!AZ358="","-","Harap dikosongkan"),IF(Pengawas!AY358=0,IF(Pengawas!AZ358="","OK","Harap dikosongkan"),IF(Pengawas!AZ358="","Harap diisi",IF(Pengawas!AZ358&gt;2015,"Cek lagi",IF(Pengawas!AZ358&lt;2000,"Cek lagi","OK")))))</f>
        <v>-</v>
      </c>
      <c r="BA358" s="25" t="str">
        <f>IF(Pengawas!BA358="","-",IF(LEN(Pengawas!BA358)&lt;5,"Cek lagi","OK"))</f>
        <v>-</v>
      </c>
      <c r="BB358" s="25" t="str">
        <f>IF(Pengawas!BB358="","-",IF(LEN(Pengawas!BB358)&lt;4,"Cek lagi","OK"))</f>
        <v>-</v>
      </c>
      <c r="BC358" s="25" t="str">
        <f>IF(Pengawas!BC358="","-",IF(LEN(Pengawas!BC358)&lt;4,"Cek lagi","OK"))</f>
        <v>-</v>
      </c>
      <c r="BD358" s="25" t="str">
        <f>IF(Pengawas!BD358="","-",IF(LEN(Pengawas!BD358)&lt;4,"Cek lagi","OK"))</f>
        <v>-</v>
      </c>
      <c r="BE358" s="25" t="str">
        <f>IF(Pengawas!BE358="","-",IF(LEN(Pengawas!BE358)&lt;4,"Cek lagi","OK"))</f>
        <v>-</v>
      </c>
      <c r="BF358" s="25" t="str">
        <f>IF(Pengawas!BF358="","-",IF(LEN(Pengawas!BF358)&lt;&gt;5,"Tidak valid","OK"))</f>
        <v>-</v>
      </c>
      <c r="BG358" s="25" t="str">
        <f>IF(Pengawas!BG358="","-",IF(LEN(Pengawas!BG358)&lt;9,"Cek lagi",IF(LEN(Pengawas!BG358)&gt;14,"Cek lagi","OK")))</f>
        <v>-</v>
      </c>
    </row>
    <row r="359" spans="1:59" ht="15" customHeight="1" x14ac:dyDescent="0.2">
      <c r="A359" s="25" t="str">
        <f>IF(Pengawas!A359="","-",IF(LEN(Pengawas!A359)&lt;4,"Cek lagi","OK"))</f>
        <v>-</v>
      </c>
      <c r="B359" s="25" t="str">
        <f>IF(Pengawas!B359="","-",IF(LEN(Pengawas!B359)&lt;4,"Cek lagi","OK"))</f>
        <v>-</v>
      </c>
      <c r="C359" s="25" t="str">
        <f>IF(Pengawas!C359="","-",IF(LEN(Pengawas!C359)&lt;&gt;18,"Tidak valid","OK"))</f>
        <v>-</v>
      </c>
      <c r="D359" s="25" t="str">
        <f>IF(Pengawas!D359="","-",IF(LEN(Pengawas!D359)&lt;&gt;16,"Tidak valid","OK"))</f>
        <v>-</v>
      </c>
      <c r="E359" s="25" t="str">
        <f>IF(Pengawas!E359="","-",IF(LEN(Pengawas!E359)&lt;4,"Cek lagi","OK"))</f>
        <v>-</v>
      </c>
      <c r="F359" s="25" t="str">
        <f>IF(Pengawas!F359="","-",IF(LEN(Pengawas!F359)&lt;&gt;16,"Tidak valid","OK"))</f>
        <v>-</v>
      </c>
      <c r="G359" s="25" t="str">
        <f>IF(Pengawas!G359="","-",IF(LEN(Pengawas!G359)&lt;4,"Cek lagi","OK"))</f>
        <v>-</v>
      </c>
      <c r="H359" s="26" t="str">
        <f>IF(Pengawas!H359="","-",IF(VALUE(LEFT(Pengawas!H359,2))&gt;31,"Tanggal tidak valid",IF(VALUE(LEFT(RIGHT(Pengawas!H359,7),2))&gt;12,"Bulan tidak valid",IF(VALUE(RIGHT(Pengawas!H359,4))&gt;1990,"Umur terlalu muda",IF(VALUE(RIGHT(Pengawas!H359,4))&lt;1955,"Umur terlalu tua","OK")))))</f>
        <v>-</v>
      </c>
      <c r="I359" s="25" t="str">
        <f>IF(Pengawas!I359="","-",IF(Pengawas!I359="L","OK",IF(Pengawas!I359="P","OK","Tidak valid")))</f>
        <v>-</v>
      </c>
      <c r="J359" s="25" t="str">
        <f>IF(Pengawas!J359="","-",IF(LEN(Pengawas!J359)&lt;4,"Cek lagi","OK"))</f>
        <v>-</v>
      </c>
      <c r="K359" s="25" t="str">
        <f>IF(Pengawas!K359="","-",IF(Pengawas!K359&gt;5,"Tidak valid",IF(Pengawas!K359&lt;1,"Tidak valid","OK")))</f>
        <v>-</v>
      </c>
      <c r="L359" s="25" t="str">
        <f>IF(Pengawas!L359="","-",IF(VALUE(LEFT(Pengawas!L359,1))&gt;1,"Tidak valid","OK"))</f>
        <v>-</v>
      </c>
      <c r="M359" s="25" t="str">
        <f>IF(Pengawas!M359="","-",IF(VALUE(LEFT(Pengawas!M359,1))&gt;1,"Tidak valid","OK"))</f>
        <v>-</v>
      </c>
      <c r="N359" s="25" t="str">
        <f>IF(Pengawas!N359="","-",IF(VALUE(LEFT(Pengawas!N359,2))&gt;31,"Tanggal tidak valid",IF(VALUE(LEFT(RIGHT(Pengawas!N359,7),2))&gt;12,"Bulan tidak valid",IF(VALUE(RIGHT(Pengawas!N359,4))&gt;2015,"Tahun cek lagi",IF(VALUE(RIGHT(Pengawas!N359,4))&lt;1930,"Tahun cek lagi","OK")))))</f>
        <v>-</v>
      </c>
      <c r="O359" s="26" t="str">
        <f>IF(Pengawas!O359="","-",IF(VALUE(LEFT(Pengawas!O359,2))&gt;31,"Tanggal tidak valid",IF(VALUE(LEFT(RIGHT(Pengawas!O359,7),2))&gt;12,"Bulan tidak valid",IF(VALUE(RIGHT(Pengawas!O359,4))&gt;2015,"Tahun cek lagi",IF(VALUE(RIGHT(Pengawas!O359,4))&lt;1930,"Tahun cek lagi","OK")))))</f>
        <v>-</v>
      </c>
      <c r="P359" s="26" t="str">
        <f>IF(Pengawas!P359="","-",IF(VALUE(LEFT(Pengawas!P359,2))&gt;31,"Tanggal tidak valid",IF(VALUE(LEFT(RIGHT(Pengawas!P359,7),2))&gt;12,"Bulan tidak valid",IF(VALUE(RIGHT(Pengawas!P359,4))&gt;2015,"Tahun cek lagi",IF(VALUE(RIGHT(Pengawas!P359,4))&lt;1930,"Tahun cek lagi","OK")))))</f>
        <v>-</v>
      </c>
      <c r="Q359" s="25" t="str">
        <f>IF(Pengawas!Q359="","-",IF(Pengawas!Q359&gt;3,"Tidak valid",IF(Pengawas!Q359&lt;1,"Tidak valid","OK")))</f>
        <v>-</v>
      </c>
      <c r="R359" s="25" t="str">
        <f>IF(Pengawas!R359="","-",IF(Pengawas!R359&gt;20000000,"Cek lagi",IF(Pengawas!R359&lt;50000,"Cek lagi","OK")))</f>
        <v>-</v>
      </c>
      <c r="S359" s="25" t="str">
        <f>IF(Pengawas!S359="","-",IF(Pengawas!S359&gt;3,"Tidak valid",IF(Pengawas!S359&lt;1,"Tidak valid","OK")))</f>
        <v>-</v>
      </c>
      <c r="T359" s="25" t="str">
        <f>IF(Pengawas!T359="","-",IF(Pengawas!T359&gt;6,"Tidak valid",IF(Pengawas!T359&lt;1,"Tidak valid","OK")))</f>
        <v>-</v>
      </c>
      <c r="U359" s="25" t="str">
        <f>IF(Pengawas!U359="","-",IF(Pengawas!U359&gt;4,"Tidak valid",IF(Pengawas!U359&lt;1,"Tidak valid","OK")))</f>
        <v>-</v>
      </c>
      <c r="V359" s="25" t="str">
        <f>IF(Pengawas!V359="","-",IF(Pengawas!V359&gt;2,"Tidak valid",IF(Pengawas!V359&lt;1,"Tidak valid","OK")))</f>
        <v>-</v>
      </c>
      <c r="W359" s="25" t="str">
        <f>IF(Pengawas!V359="","-",IF(Pengawas!V359=1,IF(Pengawas!W359="","Harap diisi","OK"),IF(Pengawas!V359=2,IF(Pengawas!W359="","Harap diisi","OK"),IF(Pengawas!V360&lt;1,"-",IF(Pengawas!V360&gt;2,"-","OK")))))</f>
        <v>-</v>
      </c>
      <c r="X359" s="25" t="str">
        <f>IF(Pengawas!V359="","-",IF(Pengawas!V359=1,IF(Pengawas!X359="","Harap diisi","OK"),IF(Pengawas!V359=2,IF(Pengawas!X359="","Harap diisi","OK"),IF(Pengawas!V360&lt;1,"-",IF(Pengawas!V360&gt;2,"-","OK")))))</f>
        <v>-</v>
      </c>
      <c r="Y359" s="25" t="str">
        <f>IF(Pengawas!V359="","-",IF(Pengawas!V359=1,IF(Pengawas!Y359="","Harap diisi","OK"),IF(Pengawas!V359=2,IF(Pengawas!Y359="","Harap diisi","OK"),IF(Pengawas!V360&lt;1,"-",IF(Pengawas!V360&gt;2,"-","OK")))))</f>
        <v>-</v>
      </c>
      <c r="Z359" s="25" t="str">
        <f>IF(Pengawas!V359="","-",IF(Pengawas!V359=1,IF(Pengawas!Z359="","Harap diisi","OK"),IF(Pengawas!V359=2,IF(Pengawas!Z359="","Harap diisi","OK"),IF(Pengawas!V360&lt;1,"-",IF(Pengawas!V360&gt;2,"-","OK")))))</f>
        <v>-</v>
      </c>
      <c r="AA359" s="25" t="str">
        <f>IF(Pengawas!V359="","-",IF(Pengawas!V359=1,IF(Pengawas!AA359="","Harap diisi","OK"),IF(Pengawas!V359=2,IF(Pengawas!AA359="","Harap diisi","OK"),IF(Pengawas!V360&lt;1,"-",IF(Pengawas!V360&gt;2,"-","OK")))))</f>
        <v>-</v>
      </c>
      <c r="AB359" s="25" t="str">
        <f>IF(Pengawas!V359="","-",IF(Pengawas!V359=1,IF(Pengawas!AB359="","Harap diisi","OK"),IF(Pengawas!V359=2,IF(Pengawas!AB359="","Harap diisi","OK"),IF(Pengawas!V360&lt;1,"-",IF(Pengawas!V360&gt;2,"-","OK")))))</f>
        <v>-</v>
      </c>
      <c r="AC359" s="25" t="str">
        <f>IF(Pengawas!V359="","-",IF(Pengawas!V359=1,IF(Pengawas!AC359="","Harap diisi","OK"),IF(Pengawas!V359=2,IF(Pengawas!AC359="","Harap diisi","OK"),IF(Pengawas!V360&lt;1,"-",IF(Pengawas!V360&gt;2,"-","OK")))))</f>
        <v>-</v>
      </c>
      <c r="AD359" s="25" t="str">
        <f>IF(Pengawas!V359="","-",IF(Pengawas!V359=1,IF(Pengawas!AD359="","OK","Harap dikosongkan"),IF(Pengawas!V359=2,IF(Pengawas!AD359="","Harap diisi","OK"),IF(Pengawas!V360&lt;1,"-",IF(Pengawas!V360&gt;2,"-","OK")))))</f>
        <v>-</v>
      </c>
      <c r="AE359" s="25" t="str">
        <f>IF(Pengawas!V359="","-",IF(Pengawas!V359=1,IF(Pengawas!AE359="","OK","Harap dikosongkan"),IF(Pengawas!V359=2,IF(Pengawas!AE359="","Harap diisi","OK"),IF(Pengawas!V360&lt;1,"-",IF(Pengawas!V360&gt;2,"-","OK")))))</f>
        <v>-</v>
      </c>
      <c r="AF359" s="25" t="str">
        <f>IF(Pengawas!V359="","-",IF(Pengawas!V359=1,IF(Pengawas!AF359="","OK","Harap dikosongkan"),IF(Pengawas!V359=2,IF(Pengawas!AF359="","Harap diisi","OK"),IF(Pengawas!V360&lt;1,"-",IF(Pengawas!V360&gt;2,"-","OK")))))</f>
        <v>-</v>
      </c>
      <c r="AG359" s="25" t="str">
        <f>IF(Pengawas!V359="","-",IF(Pengawas!V359=1,IF(Pengawas!AG359="","OK","Harap dikosongkan"),IF(Pengawas!V359=2,IF(Pengawas!AG359="","Harap diisi","OK"),IF(Pengawas!V360&lt;1,"-",IF(Pengawas!V360&gt;2,"-","OK")))))</f>
        <v>-</v>
      </c>
      <c r="AH359" s="25" t="str">
        <f>IF(Pengawas!V359="","-",IF(Pengawas!V359=1,IF(Pengawas!AH359="","OK","Harap dikosongkan"),IF(Pengawas!V359=2,IF(Pengawas!AH359="","Harap diisi","OK"),IF(Pengawas!V360&lt;1,"-",IF(Pengawas!V360&gt;2,"-","OK")))))</f>
        <v>-</v>
      </c>
      <c r="AI359" s="25" t="str">
        <f>IF(Pengawas!V359="","-",IF(Pengawas!V359=1,IF(Pengawas!AI359="","OK","Harap dikosongkan"),IF(Pengawas!V359=2,IF(Pengawas!AI359="","Harap diisi","OK"),IF(Pengawas!V360&lt;1,"-",IF(Pengawas!V360&gt;2,"-","OK")))))</f>
        <v>-</v>
      </c>
      <c r="AJ359" s="25" t="str">
        <f>IF(Pengawas!V359="","-",IF(Pengawas!V359=1,IF(Pengawas!AJ359="","OK","Harap dikosongkan"),IF(Pengawas!V359=2,IF(Pengawas!AJ359="","Harap diisi","OK"),IF(Pengawas!V360&lt;1,"-",IF(Pengawas!V360&gt;2,"-","OK")))))</f>
        <v>-</v>
      </c>
      <c r="AK359" s="25" t="str">
        <f>IF(Pengawas!V359="","-",IF(Pengawas!V359=1,IF(Pengawas!AK359="","OK","Harap dikosongkan"),IF(Pengawas!V359=2,IF(Pengawas!AK359="","Harap diisi","OK"),IF(Pengawas!V360&lt;1,"-",IF(Pengawas!V360&gt;2,"-","OK")))))</f>
        <v>-</v>
      </c>
      <c r="AL359" s="25" t="str">
        <f>IF(Pengawas!AL359="","-",IF(Pengawas!AL359&gt;3,"Tidak valid",IF(Pengawas!AL359&lt;1,"Tidak valid","OK")))</f>
        <v>-</v>
      </c>
      <c r="AM359" s="25" t="str">
        <f>IF(Pengawas!AL359="",IF(Pengawas!AM359="","-","Harap dikosongkan"),IF(Pengawas!AL359&lt;&gt;1,IF(Pengawas!AM359="","OK","Harap dikosongkan"),IF(Pengawas!AM359="","Harap diisi",IF(Pengawas!AM359&gt;2015,"Cek lagi",IF(Pengawas!AM359&lt;2005,"Cek lagi","OK")))))</f>
        <v>-</v>
      </c>
      <c r="AN359" s="25" t="str">
        <f>IF(Pengawas!AL359="",IF(Pengawas!AN359="","-","Harap dikosongkan"),IF(Pengawas!AL359&lt;&gt;1,IF(Pengawas!AN359="","OK","Harap dikosongkan"),IF(Pengawas!AN359="","Harap diisi",IF(VALUE(Pengawas!AN359)&gt;33,"Tidak valid",IF(VALUE(Pengawas!AN359)&lt;1,"Tidak valid","OK")))))</f>
        <v>-</v>
      </c>
      <c r="AO359" s="25" t="str">
        <f>IF(Pengawas!AL359="",IF(Pengawas!AO359="","-","Harap dikosongkan"),IF(Pengawas!AL359&lt;&gt;1,IF(Pengawas!AO359="","OK","Harap dikosongkan"),IF(Pengawas!AO359="","Harap diisi",IF(Pengawas!AO359&gt;1,"Tidak valid","OK"))))</f>
        <v>-</v>
      </c>
      <c r="AP359" s="25" t="str">
        <f>IF(Pengawas!AL359&gt;1,"OK",IF(Pengawas!AO359="",IF(Pengawas!AP359="","-","Kolom AO cek lagi"),IF(Pengawas!AO359=0,IF(Pengawas!AP359="","OK","Harap dikosongkan"),IF(Pengawas!AP359="","Harap diisi",IF(LEN(Pengawas!AP359)&lt;12,"Tidak valid",IF(LEN(Pengawas!AP359)&gt;14,"Tidak valid","OK"))))))</f>
        <v>-</v>
      </c>
      <c r="AQ359" s="26" t="str">
        <f>IF(Pengawas!AL359&gt;1,"OK",IF(Pengawas!AO359="",IF(Pengawas!AQ359="","-","Kolom AO cek lagi"),IF(Pengawas!AO359=0,IF(Pengawas!AQ359="","OK","Harap dikosongkan"),IF(Pengawas!AQ359="","Harap diisi",IF(LEN(Pengawas!AQ359)&lt;5,"Cek lagi","OK")))))</f>
        <v>-</v>
      </c>
      <c r="AR359" s="26" t="str">
        <f>IF(Pengawas!AL359&gt;1,"OK",IF(Pengawas!AO359="",IF(Pengawas!AR359="","-","Kolom AT cek lagi"),IF(Pengawas!AO359=0,IF(Pengawas!AR359="","OK","Harap dikosongkan"),IF(Pengawas!AR359="","Harap diisi",IF(VALUE(LEFT(Pengawas!AR359,2))&gt;31,"Tanggal tidak valid",IF(VALUE(LEFT(RIGHT(Pengawas!AR359,7),2))&gt;12,"Bulan tidak valid",IF(VALUE(RIGHT(Pengawas!AR359,4))&gt;2016,"Tahun cek lagi",IF(VALUE(RIGHT(Pengawas!AR359,4))&lt;2005,"Tahun cek lagi","OK"))))))))</f>
        <v>-</v>
      </c>
      <c r="AS359" s="25" t="str">
        <f>IF(Pengawas!AP359="",IF(Pengawas!AS359="","-","Harap dikosongkan"),IF(Pengawas!AP359&lt;&gt;"",IF(Pengawas!AS359="","Harap diisi",IF(Pengawas!AS359&gt;1,"Tidak valid","OK"))))</f>
        <v>-</v>
      </c>
      <c r="AT359" s="25" t="str">
        <f>IF(Pengawas!AS359="",IF(Pengawas!AT359="","-","Harap dikosongkan"),IF(Pengawas!AS359&lt;&gt;1,IF(Pengawas!AT359="","OK","Harap dikosongkan"),IF(Pengawas!AS359="",IF(Pengawas!AT359="","-","Harap dikosongkan"),IF(Pengawas!AS359=0,IF(Pengawas!AT359="","OK","Harap dikosongkan"),IF(Pengawas!AT359="","Harap diisi",IF(Pengawas!AT359&gt;2016,"Cek lagi",IF(Pengawas!AT359&lt;2005,"Cek lagi",IF(Pengawas!AM359&gt;Pengawas!AT359,"Cek lagi dengan Kolom AL","OK"))))))))</f>
        <v>-</v>
      </c>
      <c r="AU359" s="25" t="str">
        <f>IF(Pengawas!AS359="",IF(Pengawas!AU359="","-","Harap dikosongkan"),IF(Pengawas!AS359&lt;&gt;1,IF(Pengawas!AU359="","OK","Harap dikosongkan"),IF(Pengawas!AS359="",IF(Pengawas!AU359="","-","Harap dikosongkan"),IF(Pengawas!AS359=0,IF(Pengawas!AU359="","OK","Harap dikosongkan"),IF(Pengawas!AU359="","Harap diisi",IF(Pengawas!AU359&gt;20000000,"Cek lagi",IF(Pengawas!AU359&lt;100000,"Cek lagi","OK")))))))</f>
        <v>-</v>
      </c>
      <c r="AV359" s="25" t="str">
        <f>IF(Pengawas!AV359="","-",IF(Pengawas!AV359&gt;3,"Tidak valid","OK"))</f>
        <v>-</v>
      </c>
      <c r="AW359" s="25" t="str">
        <f>IF(Pengawas!AV359="",IF(Pengawas!AW359="","-","Harap dikosongkan"),IF(Pengawas!AV359=0,IF(Pengawas!AW359="","OK","Harap dikosongkan"),IF(Pengawas!AV359&gt;0,IF(Pengawas!AW359="","Harap diisi",IF(Pengawas!AW359&gt;2015,"Tidak valid","OK")))))</f>
        <v>-</v>
      </c>
      <c r="AX359" s="25" t="str">
        <f>IF(Pengawas!AV359="",IF(Pengawas!AX359="","-","Harap dikosongkan"),IF(Pengawas!AV359=0,IF(Pengawas!AX359="","OK","Harap dikosongkan"),IF(Pengawas!AV359&gt;0,IF(Pengawas!AX359="","Harap diisi",IF(Pengawas!AX359="","-",IF(Pengawas!AX359&gt;1,"Tidak valid","OK"))))))</f>
        <v>-</v>
      </c>
      <c r="AY359" s="25" t="str">
        <f>IF(Pengawas!AY359="","-",IF(Pengawas!AY359&gt;2,"Tidak valid","OK"))</f>
        <v>-</v>
      </c>
      <c r="AZ359" s="25" t="str">
        <f>IF(Pengawas!AY359="",IF(Pengawas!AZ359="","-","Harap dikosongkan"),IF(Pengawas!AY359=0,IF(Pengawas!AZ359="","OK","Harap dikosongkan"),IF(Pengawas!AZ359="","Harap diisi",IF(Pengawas!AZ359&gt;2015,"Cek lagi",IF(Pengawas!AZ359&lt;2000,"Cek lagi","OK")))))</f>
        <v>-</v>
      </c>
      <c r="BA359" s="25" t="str">
        <f>IF(Pengawas!BA359="","-",IF(LEN(Pengawas!BA359)&lt;5,"Cek lagi","OK"))</f>
        <v>-</v>
      </c>
      <c r="BB359" s="25" t="str">
        <f>IF(Pengawas!BB359="","-",IF(LEN(Pengawas!BB359)&lt;4,"Cek lagi","OK"))</f>
        <v>-</v>
      </c>
      <c r="BC359" s="25" t="str">
        <f>IF(Pengawas!BC359="","-",IF(LEN(Pengawas!BC359)&lt;4,"Cek lagi","OK"))</f>
        <v>-</v>
      </c>
      <c r="BD359" s="25" t="str">
        <f>IF(Pengawas!BD359="","-",IF(LEN(Pengawas!BD359)&lt;4,"Cek lagi","OK"))</f>
        <v>-</v>
      </c>
      <c r="BE359" s="25" t="str">
        <f>IF(Pengawas!BE359="","-",IF(LEN(Pengawas!BE359)&lt;4,"Cek lagi","OK"))</f>
        <v>-</v>
      </c>
      <c r="BF359" s="25" t="str">
        <f>IF(Pengawas!BF359="","-",IF(LEN(Pengawas!BF359)&lt;&gt;5,"Tidak valid","OK"))</f>
        <v>-</v>
      </c>
      <c r="BG359" s="25" t="str">
        <f>IF(Pengawas!BG359="","-",IF(LEN(Pengawas!BG359)&lt;9,"Cek lagi",IF(LEN(Pengawas!BG359)&gt;14,"Cek lagi","OK")))</f>
        <v>-</v>
      </c>
    </row>
    <row r="360" spans="1:59" ht="15" customHeight="1" x14ac:dyDescent="0.2">
      <c r="A360" s="25" t="str">
        <f>IF(Pengawas!A360="","-",IF(LEN(Pengawas!A360)&lt;4,"Cek lagi","OK"))</f>
        <v>-</v>
      </c>
      <c r="B360" s="25" t="str">
        <f>IF(Pengawas!B360="","-",IF(LEN(Pengawas!B360)&lt;4,"Cek lagi","OK"))</f>
        <v>-</v>
      </c>
      <c r="C360" s="25" t="str">
        <f>IF(Pengawas!C360="","-",IF(LEN(Pengawas!C360)&lt;&gt;18,"Tidak valid","OK"))</f>
        <v>-</v>
      </c>
      <c r="D360" s="25" t="str">
        <f>IF(Pengawas!D360="","-",IF(LEN(Pengawas!D360)&lt;&gt;16,"Tidak valid","OK"))</f>
        <v>-</v>
      </c>
      <c r="E360" s="25" t="str">
        <f>IF(Pengawas!E360="","-",IF(LEN(Pengawas!E360)&lt;4,"Cek lagi","OK"))</f>
        <v>-</v>
      </c>
      <c r="F360" s="25" t="str">
        <f>IF(Pengawas!F360="","-",IF(LEN(Pengawas!F360)&lt;&gt;16,"Tidak valid","OK"))</f>
        <v>-</v>
      </c>
      <c r="G360" s="25" t="str">
        <f>IF(Pengawas!G360="","-",IF(LEN(Pengawas!G360)&lt;4,"Cek lagi","OK"))</f>
        <v>-</v>
      </c>
      <c r="H360" s="26" t="str">
        <f>IF(Pengawas!H360="","-",IF(VALUE(LEFT(Pengawas!H360,2))&gt;31,"Tanggal tidak valid",IF(VALUE(LEFT(RIGHT(Pengawas!H360,7),2))&gt;12,"Bulan tidak valid",IF(VALUE(RIGHT(Pengawas!H360,4))&gt;1990,"Umur terlalu muda",IF(VALUE(RIGHT(Pengawas!H360,4))&lt;1955,"Umur terlalu tua","OK")))))</f>
        <v>-</v>
      </c>
      <c r="I360" s="25" t="str">
        <f>IF(Pengawas!I360="","-",IF(Pengawas!I360="L","OK",IF(Pengawas!I360="P","OK","Tidak valid")))</f>
        <v>-</v>
      </c>
      <c r="J360" s="25" t="str">
        <f>IF(Pengawas!J360="","-",IF(LEN(Pengawas!J360)&lt;4,"Cek lagi","OK"))</f>
        <v>-</v>
      </c>
      <c r="K360" s="25" t="str">
        <f>IF(Pengawas!K360="","-",IF(Pengawas!K360&gt;5,"Tidak valid",IF(Pengawas!K360&lt;1,"Tidak valid","OK")))</f>
        <v>-</v>
      </c>
      <c r="L360" s="25" t="str">
        <f>IF(Pengawas!L360="","-",IF(VALUE(LEFT(Pengawas!L360,1))&gt;1,"Tidak valid","OK"))</f>
        <v>-</v>
      </c>
      <c r="M360" s="25" t="str">
        <f>IF(Pengawas!M360="","-",IF(VALUE(LEFT(Pengawas!M360,1))&gt;1,"Tidak valid","OK"))</f>
        <v>-</v>
      </c>
      <c r="N360" s="25" t="str">
        <f>IF(Pengawas!N360="","-",IF(VALUE(LEFT(Pengawas!N360,2))&gt;31,"Tanggal tidak valid",IF(VALUE(LEFT(RIGHT(Pengawas!N360,7),2))&gt;12,"Bulan tidak valid",IF(VALUE(RIGHT(Pengawas!N360,4))&gt;2015,"Tahun cek lagi",IF(VALUE(RIGHT(Pengawas!N360,4))&lt;1930,"Tahun cek lagi","OK")))))</f>
        <v>-</v>
      </c>
      <c r="O360" s="26" t="str">
        <f>IF(Pengawas!O360="","-",IF(VALUE(LEFT(Pengawas!O360,2))&gt;31,"Tanggal tidak valid",IF(VALUE(LEFT(RIGHT(Pengawas!O360,7),2))&gt;12,"Bulan tidak valid",IF(VALUE(RIGHT(Pengawas!O360,4))&gt;2015,"Tahun cek lagi",IF(VALUE(RIGHT(Pengawas!O360,4))&lt;1930,"Tahun cek lagi","OK")))))</f>
        <v>-</v>
      </c>
      <c r="P360" s="26" t="str">
        <f>IF(Pengawas!P360="","-",IF(VALUE(LEFT(Pengawas!P360,2))&gt;31,"Tanggal tidak valid",IF(VALUE(LEFT(RIGHT(Pengawas!P360,7),2))&gt;12,"Bulan tidak valid",IF(VALUE(RIGHT(Pengawas!P360,4))&gt;2015,"Tahun cek lagi",IF(VALUE(RIGHT(Pengawas!P360,4))&lt;1930,"Tahun cek lagi","OK")))))</f>
        <v>-</v>
      </c>
      <c r="Q360" s="25" t="str">
        <f>IF(Pengawas!Q360="","-",IF(Pengawas!Q360&gt;3,"Tidak valid",IF(Pengawas!Q360&lt;1,"Tidak valid","OK")))</f>
        <v>-</v>
      </c>
      <c r="R360" s="25" t="str">
        <f>IF(Pengawas!R360="","-",IF(Pengawas!R360&gt;20000000,"Cek lagi",IF(Pengawas!R360&lt;50000,"Cek lagi","OK")))</f>
        <v>-</v>
      </c>
      <c r="S360" s="25" t="str">
        <f>IF(Pengawas!S360="","-",IF(Pengawas!S360&gt;3,"Tidak valid",IF(Pengawas!S360&lt;1,"Tidak valid","OK")))</f>
        <v>-</v>
      </c>
      <c r="T360" s="25" t="str">
        <f>IF(Pengawas!T360="","-",IF(Pengawas!T360&gt;6,"Tidak valid",IF(Pengawas!T360&lt;1,"Tidak valid","OK")))</f>
        <v>-</v>
      </c>
      <c r="U360" s="25" t="str">
        <f>IF(Pengawas!U360="","-",IF(Pengawas!U360&gt;4,"Tidak valid",IF(Pengawas!U360&lt;1,"Tidak valid","OK")))</f>
        <v>-</v>
      </c>
      <c r="V360" s="25" t="str">
        <f>IF(Pengawas!V360="","-",IF(Pengawas!V360&gt;2,"Tidak valid",IF(Pengawas!V360&lt;1,"Tidak valid","OK")))</f>
        <v>-</v>
      </c>
      <c r="W360" s="25" t="str">
        <f>IF(Pengawas!V360="","-",IF(Pengawas!V360=1,IF(Pengawas!W360="","Harap diisi","OK"),IF(Pengawas!V360=2,IF(Pengawas!W360="","Harap diisi","OK"),IF(Pengawas!V361&lt;1,"-",IF(Pengawas!V361&gt;2,"-","OK")))))</f>
        <v>-</v>
      </c>
      <c r="X360" s="25" t="str">
        <f>IF(Pengawas!V360="","-",IF(Pengawas!V360=1,IF(Pengawas!X360="","Harap diisi","OK"),IF(Pengawas!V360=2,IF(Pengawas!X360="","Harap diisi","OK"),IF(Pengawas!V361&lt;1,"-",IF(Pengawas!V361&gt;2,"-","OK")))))</f>
        <v>-</v>
      </c>
      <c r="Y360" s="25" t="str">
        <f>IF(Pengawas!V360="","-",IF(Pengawas!V360=1,IF(Pengawas!Y360="","Harap diisi","OK"),IF(Pengawas!V360=2,IF(Pengawas!Y360="","Harap diisi","OK"),IF(Pengawas!V361&lt;1,"-",IF(Pengawas!V361&gt;2,"-","OK")))))</f>
        <v>-</v>
      </c>
      <c r="Z360" s="25" t="str">
        <f>IF(Pengawas!V360="","-",IF(Pengawas!V360=1,IF(Pengawas!Z360="","Harap diisi","OK"),IF(Pengawas!V360=2,IF(Pengawas!Z360="","Harap diisi","OK"),IF(Pengawas!V361&lt;1,"-",IF(Pengawas!V361&gt;2,"-","OK")))))</f>
        <v>-</v>
      </c>
      <c r="AA360" s="25" t="str">
        <f>IF(Pengawas!V360="","-",IF(Pengawas!V360=1,IF(Pengawas!AA360="","Harap diisi","OK"),IF(Pengawas!V360=2,IF(Pengawas!AA360="","Harap diisi","OK"),IF(Pengawas!V361&lt;1,"-",IF(Pengawas!V361&gt;2,"-","OK")))))</f>
        <v>-</v>
      </c>
      <c r="AB360" s="25" t="str">
        <f>IF(Pengawas!V360="","-",IF(Pengawas!V360=1,IF(Pengawas!AB360="","Harap diisi","OK"),IF(Pengawas!V360=2,IF(Pengawas!AB360="","Harap diisi","OK"),IF(Pengawas!V361&lt;1,"-",IF(Pengawas!V361&gt;2,"-","OK")))))</f>
        <v>-</v>
      </c>
      <c r="AC360" s="25" t="str">
        <f>IF(Pengawas!V360="","-",IF(Pengawas!V360=1,IF(Pengawas!AC360="","Harap diisi","OK"),IF(Pengawas!V360=2,IF(Pengawas!AC360="","Harap diisi","OK"),IF(Pengawas!V361&lt;1,"-",IF(Pengawas!V361&gt;2,"-","OK")))))</f>
        <v>-</v>
      </c>
      <c r="AD360" s="25" t="str">
        <f>IF(Pengawas!V360="","-",IF(Pengawas!V360=1,IF(Pengawas!AD360="","OK","Harap dikosongkan"),IF(Pengawas!V360=2,IF(Pengawas!AD360="","Harap diisi","OK"),IF(Pengawas!V361&lt;1,"-",IF(Pengawas!V361&gt;2,"-","OK")))))</f>
        <v>-</v>
      </c>
      <c r="AE360" s="25" t="str">
        <f>IF(Pengawas!V360="","-",IF(Pengawas!V360=1,IF(Pengawas!AE360="","OK","Harap dikosongkan"),IF(Pengawas!V360=2,IF(Pengawas!AE360="","Harap diisi","OK"),IF(Pengawas!V361&lt;1,"-",IF(Pengawas!V361&gt;2,"-","OK")))))</f>
        <v>-</v>
      </c>
      <c r="AF360" s="25" t="str">
        <f>IF(Pengawas!V360="","-",IF(Pengawas!V360=1,IF(Pengawas!AF360="","OK","Harap dikosongkan"),IF(Pengawas!V360=2,IF(Pengawas!AF360="","Harap diisi","OK"),IF(Pengawas!V361&lt;1,"-",IF(Pengawas!V361&gt;2,"-","OK")))))</f>
        <v>-</v>
      </c>
      <c r="AG360" s="25" t="str">
        <f>IF(Pengawas!V360="","-",IF(Pengawas!V360=1,IF(Pengawas!AG360="","OK","Harap dikosongkan"),IF(Pengawas!V360=2,IF(Pengawas!AG360="","Harap diisi","OK"),IF(Pengawas!V361&lt;1,"-",IF(Pengawas!V361&gt;2,"-","OK")))))</f>
        <v>-</v>
      </c>
      <c r="AH360" s="25" t="str">
        <f>IF(Pengawas!V360="","-",IF(Pengawas!V360=1,IF(Pengawas!AH360="","OK","Harap dikosongkan"),IF(Pengawas!V360=2,IF(Pengawas!AH360="","Harap diisi","OK"),IF(Pengawas!V361&lt;1,"-",IF(Pengawas!V361&gt;2,"-","OK")))))</f>
        <v>-</v>
      </c>
      <c r="AI360" s="25" t="str">
        <f>IF(Pengawas!V360="","-",IF(Pengawas!V360=1,IF(Pengawas!AI360="","OK","Harap dikosongkan"),IF(Pengawas!V360=2,IF(Pengawas!AI360="","Harap diisi","OK"),IF(Pengawas!V361&lt;1,"-",IF(Pengawas!V361&gt;2,"-","OK")))))</f>
        <v>-</v>
      </c>
      <c r="AJ360" s="25" t="str">
        <f>IF(Pengawas!V360="","-",IF(Pengawas!V360=1,IF(Pengawas!AJ360="","OK","Harap dikosongkan"),IF(Pengawas!V360=2,IF(Pengawas!AJ360="","Harap diisi","OK"),IF(Pengawas!V361&lt;1,"-",IF(Pengawas!V361&gt;2,"-","OK")))))</f>
        <v>-</v>
      </c>
      <c r="AK360" s="25" t="str">
        <f>IF(Pengawas!V360="","-",IF(Pengawas!V360=1,IF(Pengawas!AK360="","OK","Harap dikosongkan"),IF(Pengawas!V360=2,IF(Pengawas!AK360="","Harap diisi","OK"),IF(Pengawas!V361&lt;1,"-",IF(Pengawas!V361&gt;2,"-","OK")))))</f>
        <v>-</v>
      </c>
      <c r="AL360" s="25" t="str">
        <f>IF(Pengawas!AL360="","-",IF(Pengawas!AL360&gt;3,"Tidak valid",IF(Pengawas!AL360&lt;1,"Tidak valid","OK")))</f>
        <v>-</v>
      </c>
      <c r="AM360" s="25" t="str">
        <f>IF(Pengawas!AL360="",IF(Pengawas!AM360="","-","Harap dikosongkan"),IF(Pengawas!AL360&lt;&gt;1,IF(Pengawas!AM360="","OK","Harap dikosongkan"),IF(Pengawas!AM360="","Harap diisi",IF(Pengawas!AM360&gt;2015,"Cek lagi",IF(Pengawas!AM360&lt;2005,"Cek lagi","OK")))))</f>
        <v>-</v>
      </c>
      <c r="AN360" s="25" t="str">
        <f>IF(Pengawas!AL360="",IF(Pengawas!AN360="","-","Harap dikosongkan"),IF(Pengawas!AL360&lt;&gt;1,IF(Pengawas!AN360="","OK","Harap dikosongkan"),IF(Pengawas!AN360="","Harap diisi",IF(VALUE(Pengawas!AN360)&gt;33,"Tidak valid",IF(VALUE(Pengawas!AN360)&lt;1,"Tidak valid","OK")))))</f>
        <v>-</v>
      </c>
      <c r="AO360" s="25" t="str">
        <f>IF(Pengawas!AL360="",IF(Pengawas!AO360="","-","Harap dikosongkan"),IF(Pengawas!AL360&lt;&gt;1,IF(Pengawas!AO360="","OK","Harap dikosongkan"),IF(Pengawas!AO360="","Harap diisi",IF(Pengawas!AO360&gt;1,"Tidak valid","OK"))))</f>
        <v>-</v>
      </c>
      <c r="AP360" s="25" t="str">
        <f>IF(Pengawas!AL360&gt;1,"OK",IF(Pengawas!AO360="",IF(Pengawas!AP360="","-","Kolom AO cek lagi"),IF(Pengawas!AO360=0,IF(Pengawas!AP360="","OK","Harap dikosongkan"),IF(Pengawas!AP360="","Harap diisi",IF(LEN(Pengawas!AP360)&lt;12,"Tidak valid",IF(LEN(Pengawas!AP360)&gt;14,"Tidak valid","OK"))))))</f>
        <v>-</v>
      </c>
      <c r="AQ360" s="26" t="str">
        <f>IF(Pengawas!AL360&gt;1,"OK",IF(Pengawas!AO360="",IF(Pengawas!AQ360="","-","Kolom AO cek lagi"),IF(Pengawas!AO360=0,IF(Pengawas!AQ360="","OK","Harap dikosongkan"),IF(Pengawas!AQ360="","Harap diisi",IF(LEN(Pengawas!AQ360)&lt;5,"Cek lagi","OK")))))</f>
        <v>-</v>
      </c>
      <c r="AR360" s="26" t="str">
        <f>IF(Pengawas!AL360&gt;1,"OK",IF(Pengawas!AO360="",IF(Pengawas!AR360="","-","Kolom AT cek lagi"),IF(Pengawas!AO360=0,IF(Pengawas!AR360="","OK","Harap dikosongkan"),IF(Pengawas!AR360="","Harap diisi",IF(VALUE(LEFT(Pengawas!AR360,2))&gt;31,"Tanggal tidak valid",IF(VALUE(LEFT(RIGHT(Pengawas!AR360,7),2))&gt;12,"Bulan tidak valid",IF(VALUE(RIGHT(Pengawas!AR360,4))&gt;2016,"Tahun cek lagi",IF(VALUE(RIGHT(Pengawas!AR360,4))&lt;2005,"Tahun cek lagi","OK"))))))))</f>
        <v>-</v>
      </c>
      <c r="AS360" s="25" t="str">
        <f>IF(Pengawas!AP360="",IF(Pengawas!AS360="","-","Harap dikosongkan"),IF(Pengawas!AP360&lt;&gt;"",IF(Pengawas!AS360="","Harap diisi",IF(Pengawas!AS360&gt;1,"Tidak valid","OK"))))</f>
        <v>-</v>
      </c>
      <c r="AT360" s="25" t="str">
        <f>IF(Pengawas!AS360="",IF(Pengawas!AT360="","-","Harap dikosongkan"),IF(Pengawas!AS360&lt;&gt;1,IF(Pengawas!AT360="","OK","Harap dikosongkan"),IF(Pengawas!AS360="",IF(Pengawas!AT360="","-","Harap dikosongkan"),IF(Pengawas!AS360=0,IF(Pengawas!AT360="","OK","Harap dikosongkan"),IF(Pengawas!AT360="","Harap diisi",IF(Pengawas!AT360&gt;2016,"Cek lagi",IF(Pengawas!AT360&lt;2005,"Cek lagi",IF(Pengawas!AM360&gt;Pengawas!AT360,"Cek lagi dengan Kolom AL","OK"))))))))</f>
        <v>-</v>
      </c>
      <c r="AU360" s="25" t="str">
        <f>IF(Pengawas!AS360="",IF(Pengawas!AU360="","-","Harap dikosongkan"),IF(Pengawas!AS360&lt;&gt;1,IF(Pengawas!AU360="","OK","Harap dikosongkan"),IF(Pengawas!AS360="",IF(Pengawas!AU360="","-","Harap dikosongkan"),IF(Pengawas!AS360=0,IF(Pengawas!AU360="","OK","Harap dikosongkan"),IF(Pengawas!AU360="","Harap diisi",IF(Pengawas!AU360&gt;20000000,"Cek lagi",IF(Pengawas!AU360&lt;100000,"Cek lagi","OK")))))))</f>
        <v>-</v>
      </c>
      <c r="AV360" s="25" t="str">
        <f>IF(Pengawas!AV360="","-",IF(Pengawas!AV360&gt;3,"Tidak valid","OK"))</f>
        <v>-</v>
      </c>
      <c r="AW360" s="25" t="str">
        <f>IF(Pengawas!AV360="",IF(Pengawas!AW360="","-","Harap dikosongkan"),IF(Pengawas!AV360=0,IF(Pengawas!AW360="","OK","Harap dikosongkan"),IF(Pengawas!AV360&gt;0,IF(Pengawas!AW360="","Harap diisi",IF(Pengawas!AW360&gt;2015,"Tidak valid","OK")))))</f>
        <v>-</v>
      </c>
      <c r="AX360" s="25" t="str">
        <f>IF(Pengawas!AV360="",IF(Pengawas!AX360="","-","Harap dikosongkan"),IF(Pengawas!AV360=0,IF(Pengawas!AX360="","OK","Harap dikosongkan"),IF(Pengawas!AV360&gt;0,IF(Pengawas!AX360="","Harap diisi",IF(Pengawas!AX360="","-",IF(Pengawas!AX360&gt;1,"Tidak valid","OK"))))))</f>
        <v>-</v>
      </c>
      <c r="AY360" s="25" t="str">
        <f>IF(Pengawas!AY360="","-",IF(Pengawas!AY360&gt;2,"Tidak valid","OK"))</f>
        <v>-</v>
      </c>
      <c r="AZ360" s="25" t="str">
        <f>IF(Pengawas!AY360="",IF(Pengawas!AZ360="","-","Harap dikosongkan"),IF(Pengawas!AY360=0,IF(Pengawas!AZ360="","OK","Harap dikosongkan"),IF(Pengawas!AZ360="","Harap diisi",IF(Pengawas!AZ360&gt;2015,"Cek lagi",IF(Pengawas!AZ360&lt;2000,"Cek lagi","OK")))))</f>
        <v>-</v>
      </c>
      <c r="BA360" s="25" t="str">
        <f>IF(Pengawas!BA360="","-",IF(LEN(Pengawas!BA360)&lt;5,"Cek lagi","OK"))</f>
        <v>-</v>
      </c>
      <c r="BB360" s="25" t="str">
        <f>IF(Pengawas!BB360="","-",IF(LEN(Pengawas!BB360)&lt;4,"Cek lagi","OK"))</f>
        <v>-</v>
      </c>
      <c r="BC360" s="25" t="str">
        <f>IF(Pengawas!BC360="","-",IF(LEN(Pengawas!BC360)&lt;4,"Cek lagi","OK"))</f>
        <v>-</v>
      </c>
      <c r="BD360" s="25" t="str">
        <f>IF(Pengawas!BD360="","-",IF(LEN(Pengawas!BD360)&lt;4,"Cek lagi","OK"))</f>
        <v>-</v>
      </c>
      <c r="BE360" s="25" t="str">
        <f>IF(Pengawas!BE360="","-",IF(LEN(Pengawas!BE360)&lt;4,"Cek lagi","OK"))</f>
        <v>-</v>
      </c>
      <c r="BF360" s="25" t="str">
        <f>IF(Pengawas!BF360="","-",IF(LEN(Pengawas!BF360)&lt;&gt;5,"Tidak valid","OK"))</f>
        <v>-</v>
      </c>
      <c r="BG360" s="25" t="str">
        <f>IF(Pengawas!BG360="","-",IF(LEN(Pengawas!BG360)&lt;9,"Cek lagi",IF(LEN(Pengawas!BG360)&gt;14,"Cek lagi","OK")))</f>
        <v>-</v>
      </c>
    </row>
    <row r="361" spans="1:59" ht="15" customHeight="1" x14ac:dyDescent="0.2">
      <c r="A361" s="25" t="str">
        <f>IF(Pengawas!A361="","-",IF(LEN(Pengawas!A361)&lt;4,"Cek lagi","OK"))</f>
        <v>-</v>
      </c>
      <c r="B361" s="25" t="str">
        <f>IF(Pengawas!B361="","-",IF(LEN(Pengawas!B361)&lt;4,"Cek lagi","OK"))</f>
        <v>-</v>
      </c>
      <c r="C361" s="25" t="str">
        <f>IF(Pengawas!C361="","-",IF(LEN(Pengawas!C361)&lt;&gt;18,"Tidak valid","OK"))</f>
        <v>-</v>
      </c>
      <c r="D361" s="25" t="str">
        <f>IF(Pengawas!D361="","-",IF(LEN(Pengawas!D361)&lt;&gt;16,"Tidak valid","OK"))</f>
        <v>-</v>
      </c>
      <c r="E361" s="25" t="str">
        <f>IF(Pengawas!E361="","-",IF(LEN(Pengawas!E361)&lt;4,"Cek lagi","OK"))</f>
        <v>-</v>
      </c>
      <c r="F361" s="25" t="str">
        <f>IF(Pengawas!F361="","-",IF(LEN(Pengawas!F361)&lt;&gt;16,"Tidak valid","OK"))</f>
        <v>-</v>
      </c>
      <c r="G361" s="25" t="str">
        <f>IF(Pengawas!G361="","-",IF(LEN(Pengawas!G361)&lt;4,"Cek lagi","OK"))</f>
        <v>-</v>
      </c>
      <c r="H361" s="26" t="str">
        <f>IF(Pengawas!H361="","-",IF(VALUE(LEFT(Pengawas!H361,2))&gt;31,"Tanggal tidak valid",IF(VALUE(LEFT(RIGHT(Pengawas!H361,7),2))&gt;12,"Bulan tidak valid",IF(VALUE(RIGHT(Pengawas!H361,4))&gt;1990,"Umur terlalu muda",IF(VALUE(RIGHT(Pengawas!H361,4))&lt;1955,"Umur terlalu tua","OK")))))</f>
        <v>-</v>
      </c>
      <c r="I361" s="25" t="str">
        <f>IF(Pengawas!I361="","-",IF(Pengawas!I361="L","OK",IF(Pengawas!I361="P","OK","Tidak valid")))</f>
        <v>-</v>
      </c>
      <c r="J361" s="25" t="str">
        <f>IF(Pengawas!J361="","-",IF(LEN(Pengawas!J361)&lt;4,"Cek lagi","OK"))</f>
        <v>-</v>
      </c>
      <c r="K361" s="25" t="str">
        <f>IF(Pengawas!K361="","-",IF(Pengawas!K361&gt;5,"Tidak valid",IF(Pengawas!K361&lt;1,"Tidak valid","OK")))</f>
        <v>-</v>
      </c>
      <c r="L361" s="25" t="str">
        <f>IF(Pengawas!L361="","-",IF(VALUE(LEFT(Pengawas!L361,1))&gt;1,"Tidak valid","OK"))</f>
        <v>-</v>
      </c>
      <c r="M361" s="25" t="str">
        <f>IF(Pengawas!M361="","-",IF(VALUE(LEFT(Pengawas!M361,1))&gt;1,"Tidak valid","OK"))</f>
        <v>-</v>
      </c>
      <c r="N361" s="25" t="str">
        <f>IF(Pengawas!N361="","-",IF(VALUE(LEFT(Pengawas!N361,2))&gt;31,"Tanggal tidak valid",IF(VALUE(LEFT(RIGHT(Pengawas!N361,7),2))&gt;12,"Bulan tidak valid",IF(VALUE(RIGHT(Pengawas!N361,4))&gt;2015,"Tahun cek lagi",IF(VALUE(RIGHT(Pengawas!N361,4))&lt;1930,"Tahun cek lagi","OK")))))</f>
        <v>-</v>
      </c>
      <c r="O361" s="26" t="str">
        <f>IF(Pengawas!O361="","-",IF(VALUE(LEFT(Pengawas!O361,2))&gt;31,"Tanggal tidak valid",IF(VALUE(LEFT(RIGHT(Pengawas!O361,7),2))&gt;12,"Bulan tidak valid",IF(VALUE(RIGHT(Pengawas!O361,4))&gt;2015,"Tahun cek lagi",IF(VALUE(RIGHT(Pengawas!O361,4))&lt;1930,"Tahun cek lagi","OK")))))</f>
        <v>-</v>
      </c>
      <c r="P361" s="26" t="str">
        <f>IF(Pengawas!P361="","-",IF(VALUE(LEFT(Pengawas!P361,2))&gt;31,"Tanggal tidak valid",IF(VALUE(LEFT(RIGHT(Pengawas!P361,7),2))&gt;12,"Bulan tidak valid",IF(VALUE(RIGHT(Pengawas!P361,4))&gt;2015,"Tahun cek lagi",IF(VALUE(RIGHT(Pengawas!P361,4))&lt;1930,"Tahun cek lagi","OK")))))</f>
        <v>-</v>
      </c>
      <c r="Q361" s="25" t="str">
        <f>IF(Pengawas!Q361="","-",IF(Pengawas!Q361&gt;3,"Tidak valid",IF(Pengawas!Q361&lt;1,"Tidak valid","OK")))</f>
        <v>-</v>
      </c>
      <c r="R361" s="25" t="str">
        <f>IF(Pengawas!R361="","-",IF(Pengawas!R361&gt;20000000,"Cek lagi",IF(Pengawas!R361&lt;50000,"Cek lagi","OK")))</f>
        <v>-</v>
      </c>
      <c r="S361" s="25" t="str">
        <f>IF(Pengawas!S361="","-",IF(Pengawas!S361&gt;3,"Tidak valid",IF(Pengawas!S361&lt;1,"Tidak valid","OK")))</f>
        <v>-</v>
      </c>
      <c r="T361" s="25" t="str">
        <f>IF(Pengawas!T361="","-",IF(Pengawas!T361&gt;6,"Tidak valid",IF(Pengawas!T361&lt;1,"Tidak valid","OK")))</f>
        <v>-</v>
      </c>
      <c r="U361" s="25" t="str">
        <f>IF(Pengawas!U361="","-",IF(Pengawas!U361&gt;4,"Tidak valid",IF(Pengawas!U361&lt;1,"Tidak valid","OK")))</f>
        <v>-</v>
      </c>
      <c r="V361" s="25" t="str">
        <f>IF(Pengawas!V361="","-",IF(Pengawas!V361&gt;2,"Tidak valid",IF(Pengawas!V361&lt;1,"Tidak valid","OK")))</f>
        <v>-</v>
      </c>
      <c r="W361" s="25" t="str">
        <f>IF(Pengawas!V361="","-",IF(Pengawas!V361=1,IF(Pengawas!W361="","Harap diisi","OK"),IF(Pengawas!V361=2,IF(Pengawas!W361="","Harap diisi","OK"),IF(Pengawas!V362&lt;1,"-",IF(Pengawas!V362&gt;2,"-","OK")))))</f>
        <v>-</v>
      </c>
      <c r="X361" s="25" t="str">
        <f>IF(Pengawas!V361="","-",IF(Pengawas!V361=1,IF(Pengawas!X361="","Harap diisi","OK"),IF(Pengawas!V361=2,IF(Pengawas!X361="","Harap diisi","OK"),IF(Pengawas!V362&lt;1,"-",IF(Pengawas!V362&gt;2,"-","OK")))))</f>
        <v>-</v>
      </c>
      <c r="Y361" s="25" t="str">
        <f>IF(Pengawas!V361="","-",IF(Pengawas!V361=1,IF(Pengawas!Y361="","Harap diisi","OK"),IF(Pengawas!V361=2,IF(Pengawas!Y361="","Harap diisi","OK"),IF(Pengawas!V362&lt;1,"-",IF(Pengawas!V362&gt;2,"-","OK")))))</f>
        <v>-</v>
      </c>
      <c r="Z361" s="25" t="str">
        <f>IF(Pengawas!V361="","-",IF(Pengawas!V361=1,IF(Pengawas!Z361="","Harap diisi","OK"),IF(Pengawas!V361=2,IF(Pengawas!Z361="","Harap diisi","OK"),IF(Pengawas!V362&lt;1,"-",IF(Pengawas!V362&gt;2,"-","OK")))))</f>
        <v>-</v>
      </c>
      <c r="AA361" s="25" t="str">
        <f>IF(Pengawas!V361="","-",IF(Pengawas!V361=1,IF(Pengawas!AA361="","Harap diisi","OK"),IF(Pengawas!V361=2,IF(Pengawas!AA361="","Harap diisi","OK"),IF(Pengawas!V362&lt;1,"-",IF(Pengawas!V362&gt;2,"-","OK")))))</f>
        <v>-</v>
      </c>
      <c r="AB361" s="25" t="str">
        <f>IF(Pengawas!V361="","-",IF(Pengawas!V361=1,IF(Pengawas!AB361="","Harap diisi","OK"),IF(Pengawas!V361=2,IF(Pengawas!AB361="","Harap diisi","OK"),IF(Pengawas!V362&lt;1,"-",IF(Pengawas!V362&gt;2,"-","OK")))))</f>
        <v>-</v>
      </c>
      <c r="AC361" s="25" t="str">
        <f>IF(Pengawas!V361="","-",IF(Pengawas!V361=1,IF(Pengawas!AC361="","Harap diisi","OK"),IF(Pengawas!V361=2,IF(Pengawas!AC361="","Harap diisi","OK"),IF(Pengawas!V362&lt;1,"-",IF(Pengawas!V362&gt;2,"-","OK")))))</f>
        <v>-</v>
      </c>
      <c r="AD361" s="25" t="str">
        <f>IF(Pengawas!V361="","-",IF(Pengawas!V361=1,IF(Pengawas!AD361="","OK","Harap dikosongkan"),IF(Pengawas!V361=2,IF(Pengawas!AD361="","Harap diisi","OK"),IF(Pengawas!V362&lt;1,"-",IF(Pengawas!V362&gt;2,"-","OK")))))</f>
        <v>-</v>
      </c>
      <c r="AE361" s="25" t="str">
        <f>IF(Pengawas!V361="","-",IF(Pengawas!V361=1,IF(Pengawas!AE361="","OK","Harap dikosongkan"),IF(Pengawas!V361=2,IF(Pengawas!AE361="","Harap diisi","OK"),IF(Pengawas!V362&lt;1,"-",IF(Pengawas!V362&gt;2,"-","OK")))))</f>
        <v>-</v>
      </c>
      <c r="AF361" s="25" t="str">
        <f>IF(Pengawas!V361="","-",IF(Pengawas!V361=1,IF(Pengawas!AF361="","OK","Harap dikosongkan"),IF(Pengawas!V361=2,IF(Pengawas!AF361="","Harap diisi","OK"),IF(Pengawas!V362&lt;1,"-",IF(Pengawas!V362&gt;2,"-","OK")))))</f>
        <v>-</v>
      </c>
      <c r="AG361" s="25" t="str">
        <f>IF(Pengawas!V361="","-",IF(Pengawas!V361=1,IF(Pengawas!AG361="","OK","Harap dikosongkan"),IF(Pengawas!V361=2,IF(Pengawas!AG361="","Harap diisi","OK"),IF(Pengawas!V362&lt;1,"-",IF(Pengawas!V362&gt;2,"-","OK")))))</f>
        <v>-</v>
      </c>
      <c r="AH361" s="25" t="str">
        <f>IF(Pengawas!V361="","-",IF(Pengawas!V361=1,IF(Pengawas!AH361="","OK","Harap dikosongkan"),IF(Pengawas!V361=2,IF(Pengawas!AH361="","Harap diisi","OK"),IF(Pengawas!V362&lt;1,"-",IF(Pengawas!V362&gt;2,"-","OK")))))</f>
        <v>-</v>
      </c>
      <c r="AI361" s="25" t="str">
        <f>IF(Pengawas!V361="","-",IF(Pengawas!V361=1,IF(Pengawas!AI361="","OK","Harap dikosongkan"),IF(Pengawas!V361=2,IF(Pengawas!AI361="","Harap diisi","OK"),IF(Pengawas!V362&lt;1,"-",IF(Pengawas!V362&gt;2,"-","OK")))))</f>
        <v>-</v>
      </c>
      <c r="AJ361" s="25" t="str">
        <f>IF(Pengawas!V361="","-",IF(Pengawas!V361=1,IF(Pengawas!AJ361="","OK","Harap dikosongkan"),IF(Pengawas!V361=2,IF(Pengawas!AJ361="","Harap diisi","OK"),IF(Pengawas!V362&lt;1,"-",IF(Pengawas!V362&gt;2,"-","OK")))))</f>
        <v>-</v>
      </c>
      <c r="AK361" s="25" t="str">
        <f>IF(Pengawas!V361="","-",IF(Pengawas!V361=1,IF(Pengawas!AK361="","OK","Harap dikosongkan"),IF(Pengawas!V361=2,IF(Pengawas!AK361="","Harap diisi","OK"),IF(Pengawas!V362&lt;1,"-",IF(Pengawas!V362&gt;2,"-","OK")))))</f>
        <v>-</v>
      </c>
      <c r="AL361" s="25" t="str">
        <f>IF(Pengawas!AL361="","-",IF(Pengawas!AL361&gt;3,"Tidak valid",IF(Pengawas!AL361&lt;1,"Tidak valid","OK")))</f>
        <v>-</v>
      </c>
      <c r="AM361" s="25" t="str">
        <f>IF(Pengawas!AL361="",IF(Pengawas!AM361="","-","Harap dikosongkan"),IF(Pengawas!AL361&lt;&gt;1,IF(Pengawas!AM361="","OK","Harap dikosongkan"),IF(Pengawas!AM361="","Harap diisi",IF(Pengawas!AM361&gt;2015,"Cek lagi",IF(Pengawas!AM361&lt;2005,"Cek lagi","OK")))))</f>
        <v>-</v>
      </c>
      <c r="AN361" s="25" t="str">
        <f>IF(Pengawas!AL361="",IF(Pengawas!AN361="","-","Harap dikosongkan"),IF(Pengawas!AL361&lt;&gt;1,IF(Pengawas!AN361="","OK","Harap dikosongkan"),IF(Pengawas!AN361="","Harap diisi",IF(VALUE(Pengawas!AN361)&gt;33,"Tidak valid",IF(VALUE(Pengawas!AN361)&lt;1,"Tidak valid","OK")))))</f>
        <v>-</v>
      </c>
      <c r="AO361" s="25" t="str">
        <f>IF(Pengawas!AL361="",IF(Pengawas!AO361="","-","Harap dikosongkan"),IF(Pengawas!AL361&lt;&gt;1,IF(Pengawas!AO361="","OK","Harap dikosongkan"),IF(Pengawas!AO361="","Harap diisi",IF(Pengawas!AO361&gt;1,"Tidak valid","OK"))))</f>
        <v>-</v>
      </c>
      <c r="AP361" s="25" t="str">
        <f>IF(Pengawas!AL361&gt;1,"OK",IF(Pengawas!AO361="",IF(Pengawas!AP361="","-","Kolom AO cek lagi"),IF(Pengawas!AO361=0,IF(Pengawas!AP361="","OK","Harap dikosongkan"),IF(Pengawas!AP361="","Harap diisi",IF(LEN(Pengawas!AP361)&lt;12,"Tidak valid",IF(LEN(Pengawas!AP361)&gt;14,"Tidak valid","OK"))))))</f>
        <v>-</v>
      </c>
      <c r="AQ361" s="26" t="str">
        <f>IF(Pengawas!AL361&gt;1,"OK",IF(Pengawas!AO361="",IF(Pengawas!AQ361="","-","Kolom AO cek lagi"),IF(Pengawas!AO361=0,IF(Pengawas!AQ361="","OK","Harap dikosongkan"),IF(Pengawas!AQ361="","Harap diisi",IF(LEN(Pengawas!AQ361)&lt;5,"Cek lagi","OK")))))</f>
        <v>-</v>
      </c>
      <c r="AR361" s="26" t="str">
        <f>IF(Pengawas!AL361&gt;1,"OK",IF(Pengawas!AO361="",IF(Pengawas!AR361="","-","Kolom AT cek lagi"),IF(Pengawas!AO361=0,IF(Pengawas!AR361="","OK","Harap dikosongkan"),IF(Pengawas!AR361="","Harap diisi",IF(VALUE(LEFT(Pengawas!AR361,2))&gt;31,"Tanggal tidak valid",IF(VALUE(LEFT(RIGHT(Pengawas!AR361,7),2))&gt;12,"Bulan tidak valid",IF(VALUE(RIGHT(Pengawas!AR361,4))&gt;2016,"Tahun cek lagi",IF(VALUE(RIGHT(Pengawas!AR361,4))&lt;2005,"Tahun cek lagi","OK"))))))))</f>
        <v>-</v>
      </c>
      <c r="AS361" s="25" t="str">
        <f>IF(Pengawas!AP361="",IF(Pengawas!AS361="","-","Harap dikosongkan"),IF(Pengawas!AP361&lt;&gt;"",IF(Pengawas!AS361="","Harap diisi",IF(Pengawas!AS361&gt;1,"Tidak valid","OK"))))</f>
        <v>-</v>
      </c>
      <c r="AT361" s="25" t="str">
        <f>IF(Pengawas!AS361="",IF(Pengawas!AT361="","-","Harap dikosongkan"),IF(Pengawas!AS361&lt;&gt;1,IF(Pengawas!AT361="","OK","Harap dikosongkan"),IF(Pengawas!AS361="",IF(Pengawas!AT361="","-","Harap dikosongkan"),IF(Pengawas!AS361=0,IF(Pengawas!AT361="","OK","Harap dikosongkan"),IF(Pengawas!AT361="","Harap diisi",IF(Pengawas!AT361&gt;2016,"Cek lagi",IF(Pengawas!AT361&lt;2005,"Cek lagi",IF(Pengawas!AM361&gt;Pengawas!AT361,"Cek lagi dengan Kolom AL","OK"))))))))</f>
        <v>-</v>
      </c>
      <c r="AU361" s="25" t="str">
        <f>IF(Pengawas!AS361="",IF(Pengawas!AU361="","-","Harap dikosongkan"),IF(Pengawas!AS361&lt;&gt;1,IF(Pengawas!AU361="","OK","Harap dikosongkan"),IF(Pengawas!AS361="",IF(Pengawas!AU361="","-","Harap dikosongkan"),IF(Pengawas!AS361=0,IF(Pengawas!AU361="","OK","Harap dikosongkan"),IF(Pengawas!AU361="","Harap diisi",IF(Pengawas!AU361&gt;20000000,"Cek lagi",IF(Pengawas!AU361&lt;100000,"Cek lagi","OK")))))))</f>
        <v>-</v>
      </c>
      <c r="AV361" s="25" t="str">
        <f>IF(Pengawas!AV361="","-",IF(Pengawas!AV361&gt;3,"Tidak valid","OK"))</f>
        <v>-</v>
      </c>
      <c r="AW361" s="25" t="str">
        <f>IF(Pengawas!AV361="",IF(Pengawas!AW361="","-","Harap dikosongkan"),IF(Pengawas!AV361=0,IF(Pengawas!AW361="","OK","Harap dikosongkan"),IF(Pengawas!AV361&gt;0,IF(Pengawas!AW361="","Harap diisi",IF(Pengawas!AW361&gt;2015,"Tidak valid","OK")))))</f>
        <v>-</v>
      </c>
      <c r="AX361" s="25" t="str">
        <f>IF(Pengawas!AV361="",IF(Pengawas!AX361="","-","Harap dikosongkan"),IF(Pengawas!AV361=0,IF(Pengawas!AX361="","OK","Harap dikosongkan"),IF(Pengawas!AV361&gt;0,IF(Pengawas!AX361="","Harap diisi",IF(Pengawas!AX361="","-",IF(Pengawas!AX361&gt;1,"Tidak valid","OK"))))))</f>
        <v>-</v>
      </c>
      <c r="AY361" s="25" t="str">
        <f>IF(Pengawas!AY361="","-",IF(Pengawas!AY361&gt;2,"Tidak valid","OK"))</f>
        <v>-</v>
      </c>
      <c r="AZ361" s="25" t="str">
        <f>IF(Pengawas!AY361="",IF(Pengawas!AZ361="","-","Harap dikosongkan"),IF(Pengawas!AY361=0,IF(Pengawas!AZ361="","OK","Harap dikosongkan"),IF(Pengawas!AZ361="","Harap diisi",IF(Pengawas!AZ361&gt;2015,"Cek lagi",IF(Pengawas!AZ361&lt;2000,"Cek lagi","OK")))))</f>
        <v>-</v>
      </c>
      <c r="BA361" s="25" t="str">
        <f>IF(Pengawas!BA361="","-",IF(LEN(Pengawas!BA361)&lt;5,"Cek lagi","OK"))</f>
        <v>-</v>
      </c>
      <c r="BB361" s="25" t="str">
        <f>IF(Pengawas!BB361="","-",IF(LEN(Pengawas!BB361)&lt;4,"Cek lagi","OK"))</f>
        <v>-</v>
      </c>
      <c r="BC361" s="25" t="str">
        <f>IF(Pengawas!BC361="","-",IF(LEN(Pengawas!BC361)&lt;4,"Cek lagi","OK"))</f>
        <v>-</v>
      </c>
      <c r="BD361" s="25" t="str">
        <f>IF(Pengawas!BD361="","-",IF(LEN(Pengawas!BD361)&lt;4,"Cek lagi","OK"))</f>
        <v>-</v>
      </c>
      <c r="BE361" s="25" t="str">
        <f>IF(Pengawas!BE361="","-",IF(LEN(Pengawas!BE361)&lt;4,"Cek lagi","OK"))</f>
        <v>-</v>
      </c>
      <c r="BF361" s="25" t="str">
        <f>IF(Pengawas!BF361="","-",IF(LEN(Pengawas!BF361)&lt;&gt;5,"Tidak valid","OK"))</f>
        <v>-</v>
      </c>
      <c r="BG361" s="25" t="str">
        <f>IF(Pengawas!BG361="","-",IF(LEN(Pengawas!BG361)&lt;9,"Cek lagi",IF(LEN(Pengawas!BG361)&gt;14,"Cek lagi","OK")))</f>
        <v>-</v>
      </c>
    </row>
    <row r="362" spans="1:59" ht="15" customHeight="1" x14ac:dyDescent="0.2">
      <c r="A362" s="25" t="str">
        <f>IF(Pengawas!A362="","-",IF(LEN(Pengawas!A362)&lt;4,"Cek lagi","OK"))</f>
        <v>-</v>
      </c>
      <c r="B362" s="25" t="str">
        <f>IF(Pengawas!B362="","-",IF(LEN(Pengawas!B362)&lt;4,"Cek lagi","OK"))</f>
        <v>-</v>
      </c>
      <c r="C362" s="25" t="str">
        <f>IF(Pengawas!C362="","-",IF(LEN(Pengawas!C362)&lt;&gt;18,"Tidak valid","OK"))</f>
        <v>-</v>
      </c>
      <c r="D362" s="25" t="str">
        <f>IF(Pengawas!D362="","-",IF(LEN(Pengawas!D362)&lt;&gt;16,"Tidak valid","OK"))</f>
        <v>-</v>
      </c>
      <c r="E362" s="25" t="str">
        <f>IF(Pengawas!E362="","-",IF(LEN(Pengawas!E362)&lt;4,"Cek lagi","OK"))</f>
        <v>-</v>
      </c>
      <c r="F362" s="25" t="str">
        <f>IF(Pengawas!F362="","-",IF(LEN(Pengawas!F362)&lt;&gt;16,"Tidak valid","OK"))</f>
        <v>-</v>
      </c>
      <c r="G362" s="25" t="str">
        <f>IF(Pengawas!G362="","-",IF(LEN(Pengawas!G362)&lt;4,"Cek lagi","OK"))</f>
        <v>-</v>
      </c>
      <c r="H362" s="26" t="str">
        <f>IF(Pengawas!H362="","-",IF(VALUE(LEFT(Pengawas!H362,2))&gt;31,"Tanggal tidak valid",IF(VALUE(LEFT(RIGHT(Pengawas!H362,7),2))&gt;12,"Bulan tidak valid",IF(VALUE(RIGHT(Pengawas!H362,4))&gt;1990,"Umur terlalu muda",IF(VALUE(RIGHT(Pengawas!H362,4))&lt;1955,"Umur terlalu tua","OK")))))</f>
        <v>-</v>
      </c>
      <c r="I362" s="25" t="str">
        <f>IF(Pengawas!I362="","-",IF(Pengawas!I362="L","OK",IF(Pengawas!I362="P","OK","Tidak valid")))</f>
        <v>-</v>
      </c>
      <c r="J362" s="25" t="str">
        <f>IF(Pengawas!J362="","-",IF(LEN(Pengawas!J362)&lt;4,"Cek lagi","OK"))</f>
        <v>-</v>
      </c>
      <c r="K362" s="25" t="str">
        <f>IF(Pengawas!K362="","-",IF(Pengawas!K362&gt;5,"Tidak valid",IF(Pengawas!K362&lt;1,"Tidak valid","OK")))</f>
        <v>-</v>
      </c>
      <c r="L362" s="25" t="str">
        <f>IF(Pengawas!L362="","-",IF(VALUE(LEFT(Pengawas!L362,1))&gt;1,"Tidak valid","OK"))</f>
        <v>-</v>
      </c>
      <c r="M362" s="25" t="str">
        <f>IF(Pengawas!M362="","-",IF(VALUE(LEFT(Pengawas!M362,1))&gt;1,"Tidak valid","OK"))</f>
        <v>-</v>
      </c>
      <c r="N362" s="25" t="str">
        <f>IF(Pengawas!N362="","-",IF(VALUE(LEFT(Pengawas!N362,2))&gt;31,"Tanggal tidak valid",IF(VALUE(LEFT(RIGHT(Pengawas!N362,7),2))&gt;12,"Bulan tidak valid",IF(VALUE(RIGHT(Pengawas!N362,4))&gt;2015,"Tahun cek lagi",IF(VALUE(RIGHT(Pengawas!N362,4))&lt;1930,"Tahun cek lagi","OK")))))</f>
        <v>-</v>
      </c>
      <c r="O362" s="26" t="str">
        <f>IF(Pengawas!O362="","-",IF(VALUE(LEFT(Pengawas!O362,2))&gt;31,"Tanggal tidak valid",IF(VALUE(LEFT(RIGHT(Pengawas!O362,7),2))&gt;12,"Bulan tidak valid",IF(VALUE(RIGHT(Pengawas!O362,4))&gt;2015,"Tahun cek lagi",IF(VALUE(RIGHT(Pengawas!O362,4))&lt;1930,"Tahun cek lagi","OK")))))</f>
        <v>-</v>
      </c>
      <c r="P362" s="26" t="str">
        <f>IF(Pengawas!P362="","-",IF(VALUE(LEFT(Pengawas!P362,2))&gt;31,"Tanggal tidak valid",IF(VALUE(LEFT(RIGHT(Pengawas!P362,7),2))&gt;12,"Bulan tidak valid",IF(VALUE(RIGHT(Pengawas!P362,4))&gt;2015,"Tahun cek lagi",IF(VALUE(RIGHT(Pengawas!P362,4))&lt;1930,"Tahun cek lagi","OK")))))</f>
        <v>-</v>
      </c>
      <c r="Q362" s="25" t="str">
        <f>IF(Pengawas!Q362="","-",IF(Pengawas!Q362&gt;3,"Tidak valid",IF(Pengawas!Q362&lt;1,"Tidak valid","OK")))</f>
        <v>-</v>
      </c>
      <c r="R362" s="25" t="str">
        <f>IF(Pengawas!R362="","-",IF(Pengawas!R362&gt;20000000,"Cek lagi",IF(Pengawas!R362&lt;50000,"Cek lagi","OK")))</f>
        <v>-</v>
      </c>
      <c r="S362" s="25" t="str">
        <f>IF(Pengawas!S362="","-",IF(Pengawas!S362&gt;3,"Tidak valid",IF(Pengawas!S362&lt;1,"Tidak valid","OK")))</f>
        <v>-</v>
      </c>
      <c r="T362" s="25" t="str">
        <f>IF(Pengawas!T362="","-",IF(Pengawas!T362&gt;6,"Tidak valid",IF(Pengawas!T362&lt;1,"Tidak valid","OK")))</f>
        <v>-</v>
      </c>
      <c r="U362" s="25" t="str">
        <f>IF(Pengawas!U362="","-",IF(Pengawas!U362&gt;4,"Tidak valid",IF(Pengawas!U362&lt;1,"Tidak valid","OK")))</f>
        <v>-</v>
      </c>
      <c r="V362" s="25" t="str">
        <f>IF(Pengawas!V362="","-",IF(Pengawas!V362&gt;2,"Tidak valid",IF(Pengawas!V362&lt;1,"Tidak valid","OK")))</f>
        <v>-</v>
      </c>
      <c r="W362" s="25" t="str">
        <f>IF(Pengawas!V362="","-",IF(Pengawas!V362=1,IF(Pengawas!W362="","Harap diisi","OK"),IF(Pengawas!V362=2,IF(Pengawas!W362="","Harap diisi","OK"),IF(Pengawas!V363&lt;1,"-",IF(Pengawas!V363&gt;2,"-","OK")))))</f>
        <v>-</v>
      </c>
      <c r="X362" s="25" t="str">
        <f>IF(Pengawas!V362="","-",IF(Pengawas!V362=1,IF(Pengawas!X362="","Harap diisi","OK"),IF(Pengawas!V362=2,IF(Pengawas!X362="","Harap diisi","OK"),IF(Pengawas!V363&lt;1,"-",IF(Pengawas!V363&gt;2,"-","OK")))))</f>
        <v>-</v>
      </c>
      <c r="Y362" s="25" t="str">
        <f>IF(Pengawas!V362="","-",IF(Pengawas!V362=1,IF(Pengawas!Y362="","Harap diisi","OK"),IF(Pengawas!V362=2,IF(Pengawas!Y362="","Harap diisi","OK"),IF(Pengawas!V363&lt;1,"-",IF(Pengawas!V363&gt;2,"-","OK")))))</f>
        <v>-</v>
      </c>
      <c r="Z362" s="25" t="str">
        <f>IF(Pengawas!V362="","-",IF(Pengawas!V362=1,IF(Pengawas!Z362="","Harap diisi","OK"),IF(Pengawas!V362=2,IF(Pengawas!Z362="","Harap diisi","OK"),IF(Pengawas!V363&lt;1,"-",IF(Pengawas!V363&gt;2,"-","OK")))))</f>
        <v>-</v>
      </c>
      <c r="AA362" s="25" t="str">
        <f>IF(Pengawas!V362="","-",IF(Pengawas!V362=1,IF(Pengawas!AA362="","Harap diisi","OK"),IF(Pengawas!V362=2,IF(Pengawas!AA362="","Harap diisi","OK"),IF(Pengawas!V363&lt;1,"-",IF(Pengawas!V363&gt;2,"-","OK")))))</f>
        <v>-</v>
      </c>
      <c r="AB362" s="25" t="str">
        <f>IF(Pengawas!V362="","-",IF(Pengawas!V362=1,IF(Pengawas!AB362="","Harap diisi","OK"),IF(Pengawas!V362=2,IF(Pengawas!AB362="","Harap diisi","OK"),IF(Pengawas!V363&lt;1,"-",IF(Pengawas!V363&gt;2,"-","OK")))))</f>
        <v>-</v>
      </c>
      <c r="AC362" s="25" t="str">
        <f>IF(Pengawas!V362="","-",IF(Pengawas!V362=1,IF(Pengawas!AC362="","Harap diisi","OK"),IF(Pengawas!V362=2,IF(Pengawas!AC362="","Harap diisi","OK"),IF(Pengawas!V363&lt;1,"-",IF(Pengawas!V363&gt;2,"-","OK")))))</f>
        <v>-</v>
      </c>
      <c r="AD362" s="25" t="str">
        <f>IF(Pengawas!V362="","-",IF(Pengawas!V362=1,IF(Pengawas!AD362="","OK","Harap dikosongkan"),IF(Pengawas!V362=2,IF(Pengawas!AD362="","Harap diisi","OK"),IF(Pengawas!V363&lt;1,"-",IF(Pengawas!V363&gt;2,"-","OK")))))</f>
        <v>-</v>
      </c>
      <c r="AE362" s="25" t="str">
        <f>IF(Pengawas!V362="","-",IF(Pengawas!V362=1,IF(Pengawas!AE362="","OK","Harap dikosongkan"),IF(Pengawas!V362=2,IF(Pengawas!AE362="","Harap diisi","OK"),IF(Pengawas!V363&lt;1,"-",IF(Pengawas!V363&gt;2,"-","OK")))))</f>
        <v>-</v>
      </c>
      <c r="AF362" s="25" t="str">
        <f>IF(Pengawas!V362="","-",IF(Pengawas!V362=1,IF(Pengawas!AF362="","OK","Harap dikosongkan"),IF(Pengawas!V362=2,IF(Pengawas!AF362="","Harap diisi","OK"),IF(Pengawas!V363&lt;1,"-",IF(Pengawas!V363&gt;2,"-","OK")))))</f>
        <v>-</v>
      </c>
      <c r="AG362" s="25" t="str">
        <f>IF(Pengawas!V362="","-",IF(Pengawas!V362=1,IF(Pengawas!AG362="","OK","Harap dikosongkan"),IF(Pengawas!V362=2,IF(Pengawas!AG362="","Harap diisi","OK"),IF(Pengawas!V363&lt;1,"-",IF(Pengawas!V363&gt;2,"-","OK")))))</f>
        <v>-</v>
      </c>
      <c r="AH362" s="25" t="str">
        <f>IF(Pengawas!V362="","-",IF(Pengawas!V362=1,IF(Pengawas!AH362="","OK","Harap dikosongkan"),IF(Pengawas!V362=2,IF(Pengawas!AH362="","Harap diisi","OK"),IF(Pengawas!V363&lt;1,"-",IF(Pengawas!V363&gt;2,"-","OK")))))</f>
        <v>-</v>
      </c>
      <c r="AI362" s="25" t="str">
        <f>IF(Pengawas!V362="","-",IF(Pengawas!V362=1,IF(Pengawas!AI362="","OK","Harap dikosongkan"),IF(Pengawas!V362=2,IF(Pengawas!AI362="","Harap diisi","OK"),IF(Pengawas!V363&lt;1,"-",IF(Pengawas!V363&gt;2,"-","OK")))))</f>
        <v>-</v>
      </c>
      <c r="AJ362" s="25" t="str">
        <f>IF(Pengawas!V362="","-",IF(Pengawas!V362=1,IF(Pengawas!AJ362="","OK","Harap dikosongkan"),IF(Pengawas!V362=2,IF(Pengawas!AJ362="","Harap diisi","OK"),IF(Pengawas!V363&lt;1,"-",IF(Pengawas!V363&gt;2,"-","OK")))))</f>
        <v>-</v>
      </c>
      <c r="AK362" s="25" t="str">
        <f>IF(Pengawas!V362="","-",IF(Pengawas!V362=1,IF(Pengawas!AK362="","OK","Harap dikosongkan"),IF(Pengawas!V362=2,IF(Pengawas!AK362="","Harap diisi","OK"),IF(Pengawas!V363&lt;1,"-",IF(Pengawas!V363&gt;2,"-","OK")))))</f>
        <v>-</v>
      </c>
      <c r="AL362" s="25" t="str">
        <f>IF(Pengawas!AL362="","-",IF(Pengawas!AL362&gt;3,"Tidak valid",IF(Pengawas!AL362&lt;1,"Tidak valid","OK")))</f>
        <v>-</v>
      </c>
      <c r="AM362" s="25" t="str">
        <f>IF(Pengawas!AL362="",IF(Pengawas!AM362="","-","Harap dikosongkan"),IF(Pengawas!AL362&lt;&gt;1,IF(Pengawas!AM362="","OK","Harap dikosongkan"),IF(Pengawas!AM362="","Harap diisi",IF(Pengawas!AM362&gt;2015,"Cek lagi",IF(Pengawas!AM362&lt;2005,"Cek lagi","OK")))))</f>
        <v>-</v>
      </c>
      <c r="AN362" s="25" t="str">
        <f>IF(Pengawas!AL362="",IF(Pengawas!AN362="","-","Harap dikosongkan"),IF(Pengawas!AL362&lt;&gt;1,IF(Pengawas!AN362="","OK","Harap dikosongkan"),IF(Pengawas!AN362="","Harap diisi",IF(VALUE(Pengawas!AN362)&gt;33,"Tidak valid",IF(VALUE(Pengawas!AN362)&lt;1,"Tidak valid","OK")))))</f>
        <v>-</v>
      </c>
      <c r="AO362" s="25" t="str">
        <f>IF(Pengawas!AL362="",IF(Pengawas!AO362="","-","Harap dikosongkan"),IF(Pengawas!AL362&lt;&gt;1,IF(Pengawas!AO362="","OK","Harap dikosongkan"),IF(Pengawas!AO362="","Harap diisi",IF(Pengawas!AO362&gt;1,"Tidak valid","OK"))))</f>
        <v>-</v>
      </c>
      <c r="AP362" s="25" t="str">
        <f>IF(Pengawas!AL362&gt;1,"OK",IF(Pengawas!AO362="",IF(Pengawas!AP362="","-","Kolom AO cek lagi"),IF(Pengawas!AO362=0,IF(Pengawas!AP362="","OK","Harap dikosongkan"),IF(Pengawas!AP362="","Harap diisi",IF(LEN(Pengawas!AP362)&lt;12,"Tidak valid",IF(LEN(Pengawas!AP362)&gt;14,"Tidak valid","OK"))))))</f>
        <v>-</v>
      </c>
      <c r="AQ362" s="26" t="str">
        <f>IF(Pengawas!AL362&gt;1,"OK",IF(Pengawas!AO362="",IF(Pengawas!AQ362="","-","Kolom AO cek lagi"),IF(Pengawas!AO362=0,IF(Pengawas!AQ362="","OK","Harap dikosongkan"),IF(Pengawas!AQ362="","Harap diisi",IF(LEN(Pengawas!AQ362)&lt;5,"Cek lagi","OK")))))</f>
        <v>-</v>
      </c>
      <c r="AR362" s="26" t="str">
        <f>IF(Pengawas!AL362&gt;1,"OK",IF(Pengawas!AO362="",IF(Pengawas!AR362="","-","Kolom AT cek lagi"),IF(Pengawas!AO362=0,IF(Pengawas!AR362="","OK","Harap dikosongkan"),IF(Pengawas!AR362="","Harap diisi",IF(VALUE(LEFT(Pengawas!AR362,2))&gt;31,"Tanggal tidak valid",IF(VALUE(LEFT(RIGHT(Pengawas!AR362,7),2))&gt;12,"Bulan tidak valid",IF(VALUE(RIGHT(Pengawas!AR362,4))&gt;2016,"Tahun cek lagi",IF(VALUE(RIGHT(Pengawas!AR362,4))&lt;2005,"Tahun cek lagi","OK"))))))))</f>
        <v>-</v>
      </c>
      <c r="AS362" s="25" t="str">
        <f>IF(Pengawas!AP362="",IF(Pengawas!AS362="","-","Harap dikosongkan"),IF(Pengawas!AP362&lt;&gt;"",IF(Pengawas!AS362="","Harap diisi",IF(Pengawas!AS362&gt;1,"Tidak valid","OK"))))</f>
        <v>-</v>
      </c>
      <c r="AT362" s="25" t="str">
        <f>IF(Pengawas!AS362="",IF(Pengawas!AT362="","-","Harap dikosongkan"),IF(Pengawas!AS362&lt;&gt;1,IF(Pengawas!AT362="","OK","Harap dikosongkan"),IF(Pengawas!AS362="",IF(Pengawas!AT362="","-","Harap dikosongkan"),IF(Pengawas!AS362=0,IF(Pengawas!AT362="","OK","Harap dikosongkan"),IF(Pengawas!AT362="","Harap diisi",IF(Pengawas!AT362&gt;2016,"Cek lagi",IF(Pengawas!AT362&lt;2005,"Cek lagi",IF(Pengawas!AM362&gt;Pengawas!AT362,"Cek lagi dengan Kolom AL","OK"))))))))</f>
        <v>-</v>
      </c>
      <c r="AU362" s="25" t="str">
        <f>IF(Pengawas!AS362="",IF(Pengawas!AU362="","-","Harap dikosongkan"),IF(Pengawas!AS362&lt;&gt;1,IF(Pengawas!AU362="","OK","Harap dikosongkan"),IF(Pengawas!AS362="",IF(Pengawas!AU362="","-","Harap dikosongkan"),IF(Pengawas!AS362=0,IF(Pengawas!AU362="","OK","Harap dikosongkan"),IF(Pengawas!AU362="","Harap diisi",IF(Pengawas!AU362&gt;20000000,"Cek lagi",IF(Pengawas!AU362&lt;100000,"Cek lagi","OK")))))))</f>
        <v>-</v>
      </c>
      <c r="AV362" s="25" t="str">
        <f>IF(Pengawas!AV362="","-",IF(Pengawas!AV362&gt;3,"Tidak valid","OK"))</f>
        <v>-</v>
      </c>
      <c r="AW362" s="25" t="str">
        <f>IF(Pengawas!AV362="",IF(Pengawas!AW362="","-","Harap dikosongkan"),IF(Pengawas!AV362=0,IF(Pengawas!AW362="","OK","Harap dikosongkan"),IF(Pengawas!AV362&gt;0,IF(Pengawas!AW362="","Harap diisi",IF(Pengawas!AW362&gt;2015,"Tidak valid","OK")))))</f>
        <v>-</v>
      </c>
      <c r="AX362" s="25" t="str">
        <f>IF(Pengawas!AV362="",IF(Pengawas!AX362="","-","Harap dikosongkan"),IF(Pengawas!AV362=0,IF(Pengawas!AX362="","OK","Harap dikosongkan"),IF(Pengawas!AV362&gt;0,IF(Pengawas!AX362="","Harap diisi",IF(Pengawas!AX362="","-",IF(Pengawas!AX362&gt;1,"Tidak valid","OK"))))))</f>
        <v>-</v>
      </c>
      <c r="AY362" s="25" t="str">
        <f>IF(Pengawas!AY362="","-",IF(Pengawas!AY362&gt;2,"Tidak valid","OK"))</f>
        <v>-</v>
      </c>
      <c r="AZ362" s="25" t="str">
        <f>IF(Pengawas!AY362="",IF(Pengawas!AZ362="","-","Harap dikosongkan"),IF(Pengawas!AY362=0,IF(Pengawas!AZ362="","OK","Harap dikosongkan"),IF(Pengawas!AZ362="","Harap diisi",IF(Pengawas!AZ362&gt;2015,"Cek lagi",IF(Pengawas!AZ362&lt;2000,"Cek lagi","OK")))))</f>
        <v>-</v>
      </c>
      <c r="BA362" s="25" t="str">
        <f>IF(Pengawas!BA362="","-",IF(LEN(Pengawas!BA362)&lt;5,"Cek lagi","OK"))</f>
        <v>-</v>
      </c>
      <c r="BB362" s="25" t="str">
        <f>IF(Pengawas!BB362="","-",IF(LEN(Pengawas!BB362)&lt;4,"Cek lagi","OK"))</f>
        <v>-</v>
      </c>
      <c r="BC362" s="25" t="str">
        <f>IF(Pengawas!BC362="","-",IF(LEN(Pengawas!BC362)&lt;4,"Cek lagi","OK"))</f>
        <v>-</v>
      </c>
      <c r="BD362" s="25" t="str">
        <f>IF(Pengawas!BD362="","-",IF(LEN(Pengawas!BD362)&lt;4,"Cek lagi","OK"))</f>
        <v>-</v>
      </c>
      <c r="BE362" s="25" t="str">
        <f>IF(Pengawas!BE362="","-",IF(LEN(Pengawas!BE362)&lt;4,"Cek lagi","OK"))</f>
        <v>-</v>
      </c>
      <c r="BF362" s="25" t="str">
        <f>IF(Pengawas!BF362="","-",IF(LEN(Pengawas!BF362)&lt;&gt;5,"Tidak valid","OK"))</f>
        <v>-</v>
      </c>
      <c r="BG362" s="25" t="str">
        <f>IF(Pengawas!BG362="","-",IF(LEN(Pengawas!BG362)&lt;9,"Cek lagi",IF(LEN(Pengawas!BG362)&gt;14,"Cek lagi","OK")))</f>
        <v>-</v>
      </c>
    </row>
    <row r="363" spans="1:59" ht="15" customHeight="1" x14ac:dyDescent="0.2">
      <c r="A363" s="25" t="str">
        <f>IF(Pengawas!A363="","-",IF(LEN(Pengawas!A363)&lt;4,"Cek lagi","OK"))</f>
        <v>-</v>
      </c>
      <c r="B363" s="25" t="str">
        <f>IF(Pengawas!B363="","-",IF(LEN(Pengawas!B363)&lt;4,"Cek lagi","OK"))</f>
        <v>-</v>
      </c>
      <c r="C363" s="25" t="str">
        <f>IF(Pengawas!C363="","-",IF(LEN(Pengawas!C363)&lt;&gt;18,"Tidak valid","OK"))</f>
        <v>-</v>
      </c>
      <c r="D363" s="25" t="str">
        <f>IF(Pengawas!D363="","-",IF(LEN(Pengawas!D363)&lt;&gt;16,"Tidak valid","OK"))</f>
        <v>-</v>
      </c>
      <c r="E363" s="25" t="str">
        <f>IF(Pengawas!E363="","-",IF(LEN(Pengawas!E363)&lt;4,"Cek lagi","OK"))</f>
        <v>-</v>
      </c>
      <c r="F363" s="25" t="str">
        <f>IF(Pengawas!F363="","-",IF(LEN(Pengawas!F363)&lt;&gt;16,"Tidak valid","OK"))</f>
        <v>-</v>
      </c>
      <c r="G363" s="25" t="str">
        <f>IF(Pengawas!G363="","-",IF(LEN(Pengawas!G363)&lt;4,"Cek lagi","OK"))</f>
        <v>-</v>
      </c>
      <c r="H363" s="26" t="str">
        <f>IF(Pengawas!H363="","-",IF(VALUE(LEFT(Pengawas!H363,2))&gt;31,"Tanggal tidak valid",IF(VALUE(LEFT(RIGHT(Pengawas!H363,7),2))&gt;12,"Bulan tidak valid",IF(VALUE(RIGHT(Pengawas!H363,4))&gt;1990,"Umur terlalu muda",IF(VALUE(RIGHT(Pengawas!H363,4))&lt;1955,"Umur terlalu tua","OK")))))</f>
        <v>-</v>
      </c>
      <c r="I363" s="25" t="str">
        <f>IF(Pengawas!I363="","-",IF(Pengawas!I363="L","OK",IF(Pengawas!I363="P","OK","Tidak valid")))</f>
        <v>-</v>
      </c>
      <c r="J363" s="25" t="str">
        <f>IF(Pengawas!J363="","-",IF(LEN(Pengawas!J363)&lt;4,"Cek lagi","OK"))</f>
        <v>-</v>
      </c>
      <c r="K363" s="25" t="str">
        <f>IF(Pengawas!K363="","-",IF(Pengawas!K363&gt;5,"Tidak valid",IF(Pengawas!K363&lt;1,"Tidak valid","OK")))</f>
        <v>-</v>
      </c>
      <c r="L363" s="25" t="str">
        <f>IF(Pengawas!L363="","-",IF(VALUE(LEFT(Pengawas!L363,1))&gt;1,"Tidak valid","OK"))</f>
        <v>-</v>
      </c>
      <c r="M363" s="25" t="str">
        <f>IF(Pengawas!M363="","-",IF(VALUE(LEFT(Pengawas!M363,1))&gt;1,"Tidak valid","OK"))</f>
        <v>-</v>
      </c>
      <c r="N363" s="25" t="str">
        <f>IF(Pengawas!N363="","-",IF(VALUE(LEFT(Pengawas!N363,2))&gt;31,"Tanggal tidak valid",IF(VALUE(LEFT(RIGHT(Pengawas!N363,7),2))&gt;12,"Bulan tidak valid",IF(VALUE(RIGHT(Pengawas!N363,4))&gt;2015,"Tahun cek lagi",IF(VALUE(RIGHT(Pengawas!N363,4))&lt;1930,"Tahun cek lagi","OK")))))</f>
        <v>-</v>
      </c>
      <c r="O363" s="26" t="str">
        <f>IF(Pengawas!O363="","-",IF(VALUE(LEFT(Pengawas!O363,2))&gt;31,"Tanggal tidak valid",IF(VALUE(LEFT(RIGHT(Pengawas!O363,7),2))&gt;12,"Bulan tidak valid",IF(VALUE(RIGHT(Pengawas!O363,4))&gt;2015,"Tahun cek lagi",IF(VALUE(RIGHT(Pengawas!O363,4))&lt;1930,"Tahun cek lagi","OK")))))</f>
        <v>-</v>
      </c>
      <c r="P363" s="26" t="str">
        <f>IF(Pengawas!P363="","-",IF(VALUE(LEFT(Pengawas!P363,2))&gt;31,"Tanggal tidak valid",IF(VALUE(LEFT(RIGHT(Pengawas!P363,7),2))&gt;12,"Bulan tidak valid",IF(VALUE(RIGHT(Pengawas!P363,4))&gt;2015,"Tahun cek lagi",IF(VALUE(RIGHT(Pengawas!P363,4))&lt;1930,"Tahun cek lagi","OK")))))</f>
        <v>-</v>
      </c>
      <c r="Q363" s="25" t="str">
        <f>IF(Pengawas!Q363="","-",IF(Pengawas!Q363&gt;3,"Tidak valid",IF(Pengawas!Q363&lt;1,"Tidak valid","OK")))</f>
        <v>-</v>
      </c>
      <c r="R363" s="25" t="str">
        <f>IF(Pengawas!R363="","-",IF(Pengawas!R363&gt;20000000,"Cek lagi",IF(Pengawas!R363&lt;50000,"Cek lagi","OK")))</f>
        <v>-</v>
      </c>
      <c r="S363" s="25" t="str">
        <f>IF(Pengawas!S363="","-",IF(Pengawas!S363&gt;3,"Tidak valid",IF(Pengawas!S363&lt;1,"Tidak valid","OK")))</f>
        <v>-</v>
      </c>
      <c r="T363" s="25" t="str">
        <f>IF(Pengawas!T363="","-",IF(Pengawas!T363&gt;6,"Tidak valid",IF(Pengawas!T363&lt;1,"Tidak valid","OK")))</f>
        <v>-</v>
      </c>
      <c r="U363" s="25" t="str">
        <f>IF(Pengawas!U363="","-",IF(Pengawas!U363&gt;4,"Tidak valid",IF(Pengawas!U363&lt;1,"Tidak valid","OK")))</f>
        <v>-</v>
      </c>
      <c r="V363" s="25" t="str">
        <f>IF(Pengawas!V363="","-",IF(Pengawas!V363&gt;2,"Tidak valid",IF(Pengawas!V363&lt;1,"Tidak valid","OK")))</f>
        <v>-</v>
      </c>
      <c r="W363" s="25" t="str">
        <f>IF(Pengawas!V363="","-",IF(Pengawas!V363=1,IF(Pengawas!W363="","Harap diisi","OK"),IF(Pengawas!V363=2,IF(Pengawas!W363="","Harap diisi","OK"),IF(Pengawas!V364&lt;1,"-",IF(Pengawas!V364&gt;2,"-","OK")))))</f>
        <v>-</v>
      </c>
      <c r="X363" s="25" t="str">
        <f>IF(Pengawas!V363="","-",IF(Pengawas!V363=1,IF(Pengawas!X363="","Harap diisi","OK"),IF(Pengawas!V363=2,IF(Pengawas!X363="","Harap diisi","OK"),IF(Pengawas!V364&lt;1,"-",IF(Pengawas!V364&gt;2,"-","OK")))))</f>
        <v>-</v>
      </c>
      <c r="Y363" s="25" t="str">
        <f>IF(Pengawas!V363="","-",IF(Pengawas!V363=1,IF(Pengawas!Y363="","Harap diisi","OK"),IF(Pengawas!V363=2,IF(Pengawas!Y363="","Harap diisi","OK"),IF(Pengawas!V364&lt;1,"-",IF(Pengawas!V364&gt;2,"-","OK")))))</f>
        <v>-</v>
      </c>
      <c r="Z363" s="25" t="str">
        <f>IF(Pengawas!V363="","-",IF(Pengawas!V363=1,IF(Pengawas!Z363="","Harap diisi","OK"),IF(Pengawas!V363=2,IF(Pengawas!Z363="","Harap diisi","OK"),IF(Pengawas!V364&lt;1,"-",IF(Pengawas!V364&gt;2,"-","OK")))))</f>
        <v>-</v>
      </c>
      <c r="AA363" s="25" t="str">
        <f>IF(Pengawas!V363="","-",IF(Pengawas!V363=1,IF(Pengawas!AA363="","Harap diisi","OK"),IF(Pengawas!V363=2,IF(Pengawas!AA363="","Harap diisi","OK"),IF(Pengawas!V364&lt;1,"-",IF(Pengawas!V364&gt;2,"-","OK")))))</f>
        <v>-</v>
      </c>
      <c r="AB363" s="25" t="str">
        <f>IF(Pengawas!V363="","-",IF(Pengawas!V363=1,IF(Pengawas!AB363="","Harap diisi","OK"),IF(Pengawas!V363=2,IF(Pengawas!AB363="","Harap diisi","OK"),IF(Pengawas!V364&lt;1,"-",IF(Pengawas!V364&gt;2,"-","OK")))))</f>
        <v>-</v>
      </c>
      <c r="AC363" s="25" t="str">
        <f>IF(Pengawas!V363="","-",IF(Pengawas!V363=1,IF(Pengawas!AC363="","Harap diisi","OK"),IF(Pengawas!V363=2,IF(Pengawas!AC363="","Harap diisi","OK"),IF(Pengawas!V364&lt;1,"-",IF(Pengawas!V364&gt;2,"-","OK")))))</f>
        <v>-</v>
      </c>
      <c r="AD363" s="25" t="str">
        <f>IF(Pengawas!V363="","-",IF(Pengawas!V363=1,IF(Pengawas!AD363="","OK","Harap dikosongkan"),IF(Pengawas!V363=2,IF(Pengawas!AD363="","Harap diisi","OK"),IF(Pengawas!V364&lt;1,"-",IF(Pengawas!V364&gt;2,"-","OK")))))</f>
        <v>-</v>
      </c>
      <c r="AE363" s="25" t="str">
        <f>IF(Pengawas!V363="","-",IF(Pengawas!V363=1,IF(Pengawas!AE363="","OK","Harap dikosongkan"),IF(Pengawas!V363=2,IF(Pengawas!AE363="","Harap diisi","OK"),IF(Pengawas!V364&lt;1,"-",IF(Pengawas!V364&gt;2,"-","OK")))))</f>
        <v>-</v>
      </c>
      <c r="AF363" s="25" t="str">
        <f>IF(Pengawas!V363="","-",IF(Pengawas!V363=1,IF(Pengawas!AF363="","OK","Harap dikosongkan"),IF(Pengawas!V363=2,IF(Pengawas!AF363="","Harap diisi","OK"),IF(Pengawas!V364&lt;1,"-",IF(Pengawas!V364&gt;2,"-","OK")))))</f>
        <v>-</v>
      </c>
      <c r="AG363" s="25" t="str">
        <f>IF(Pengawas!V363="","-",IF(Pengawas!V363=1,IF(Pengawas!AG363="","OK","Harap dikosongkan"),IF(Pengawas!V363=2,IF(Pengawas!AG363="","Harap diisi","OK"),IF(Pengawas!V364&lt;1,"-",IF(Pengawas!V364&gt;2,"-","OK")))))</f>
        <v>-</v>
      </c>
      <c r="AH363" s="25" t="str">
        <f>IF(Pengawas!V363="","-",IF(Pengawas!V363=1,IF(Pengawas!AH363="","OK","Harap dikosongkan"),IF(Pengawas!V363=2,IF(Pengawas!AH363="","Harap diisi","OK"),IF(Pengawas!V364&lt;1,"-",IF(Pengawas!V364&gt;2,"-","OK")))))</f>
        <v>-</v>
      </c>
      <c r="AI363" s="25" t="str">
        <f>IF(Pengawas!V363="","-",IF(Pengawas!V363=1,IF(Pengawas!AI363="","OK","Harap dikosongkan"),IF(Pengawas!V363=2,IF(Pengawas!AI363="","Harap diisi","OK"),IF(Pengawas!V364&lt;1,"-",IF(Pengawas!V364&gt;2,"-","OK")))))</f>
        <v>-</v>
      </c>
      <c r="AJ363" s="25" t="str">
        <f>IF(Pengawas!V363="","-",IF(Pengawas!V363=1,IF(Pengawas!AJ363="","OK","Harap dikosongkan"),IF(Pengawas!V363=2,IF(Pengawas!AJ363="","Harap diisi","OK"),IF(Pengawas!V364&lt;1,"-",IF(Pengawas!V364&gt;2,"-","OK")))))</f>
        <v>-</v>
      </c>
      <c r="AK363" s="25" t="str">
        <f>IF(Pengawas!V363="","-",IF(Pengawas!V363=1,IF(Pengawas!AK363="","OK","Harap dikosongkan"),IF(Pengawas!V363=2,IF(Pengawas!AK363="","Harap diisi","OK"),IF(Pengawas!V364&lt;1,"-",IF(Pengawas!V364&gt;2,"-","OK")))))</f>
        <v>-</v>
      </c>
      <c r="AL363" s="25" t="str">
        <f>IF(Pengawas!AL363="","-",IF(Pengawas!AL363&gt;3,"Tidak valid",IF(Pengawas!AL363&lt;1,"Tidak valid","OK")))</f>
        <v>-</v>
      </c>
      <c r="AM363" s="25" t="str">
        <f>IF(Pengawas!AL363="",IF(Pengawas!AM363="","-","Harap dikosongkan"),IF(Pengawas!AL363&lt;&gt;1,IF(Pengawas!AM363="","OK","Harap dikosongkan"),IF(Pengawas!AM363="","Harap diisi",IF(Pengawas!AM363&gt;2015,"Cek lagi",IF(Pengawas!AM363&lt;2005,"Cek lagi","OK")))))</f>
        <v>-</v>
      </c>
      <c r="AN363" s="25" t="str">
        <f>IF(Pengawas!AL363="",IF(Pengawas!AN363="","-","Harap dikosongkan"),IF(Pengawas!AL363&lt;&gt;1,IF(Pengawas!AN363="","OK","Harap dikosongkan"),IF(Pengawas!AN363="","Harap diisi",IF(VALUE(Pengawas!AN363)&gt;33,"Tidak valid",IF(VALUE(Pengawas!AN363)&lt;1,"Tidak valid","OK")))))</f>
        <v>-</v>
      </c>
      <c r="AO363" s="25" t="str">
        <f>IF(Pengawas!AL363="",IF(Pengawas!AO363="","-","Harap dikosongkan"),IF(Pengawas!AL363&lt;&gt;1,IF(Pengawas!AO363="","OK","Harap dikosongkan"),IF(Pengawas!AO363="","Harap diisi",IF(Pengawas!AO363&gt;1,"Tidak valid","OK"))))</f>
        <v>-</v>
      </c>
      <c r="AP363" s="25" t="str">
        <f>IF(Pengawas!AL363&gt;1,"OK",IF(Pengawas!AO363="",IF(Pengawas!AP363="","-","Kolom AO cek lagi"),IF(Pengawas!AO363=0,IF(Pengawas!AP363="","OK","Harap dikosongkan"),IF(Pengawas!AP363="","Harap diisi",IF(LEN(Pengawas!AP363)&lt;12,"Tidak valid",IF(LEN(Pengawas!AP363)&gt;14,"Tidak valid","OK"))))))</f>
        <v>-</v>
      </c>
      <c r="AQ363" s="26" t="str">
        <f>IF(Pengawas!AL363&gt;1,"OK",IF(Pengawas!AO363="",IF(Pengawas!AQ363="","-","Kolom AO cek lagi"),IF(Pengawas!AO363=0,IF(Pengawas!AQ363="","OK","Harap dikosongkan"),IF(Pengawas!AQ363="","Harap diisi",IF(LEN(Pengawas!AQ363)&lt;5,"Cek lagi","OK")))))</f>
        <v>-</v>
      </c>
      <c r="AR363" s="26" t="str">
        <f>IF(Pengawas!AL363&gt;1,"OK",IF(Pengawas!AO363="",IF(Pengawas!AR363="","-","Kolom AT cek lagi"),IF(Pengawas!AO363=0,IF(Pengawas!AR363="","OK","Harap dikosongkan"),IF(Pengawas!AR363="","Harap diisi",IF(VALUE(LEFT(Pengawas!AR363,2))&gt;31,"Tanggal tidak valid",IF(VALUE(LEFT(RIGHT(Pengawas!AR363,7),2))&gt;12,"Bulan tidak valid",IF(VALUE(RIGHT(Pengawas!AR363,4))&gt;2016,"Tahun cek lagi",IF(VALUE(RIGHT(Pengawas!AR363,4))&lt;2005,"Tahun cek lagi","OK"))))))))</f>
        <v>-</v>
      </c>
      <c r="AS363" s="25" t="str">
        <f>IF(Pengawas!AP363="",IF(Pengawas!AS363="","-","Harap dikosongkan"),IF(Pengawas!AP363&lt;&gt;"",IF(Pengawas!AS363="","Harap diisi",IF(Pengawas!AS363&gt;1,"Tidak valid","OK"))))</f>
        <v>-</v>
      </c>
      <c r="AT363" s="25" t="str">
        <f>IF(Pengawas!AS363="",IF(Pengawas!AT363="","-","Harap dikosongkan"),IF(Pengawas!AS363&lt;&gt;1,IF(Pengawas!AT363="","OK","Harap dikosongkan"),IF(Pengawas!AS363="",IF(Pengawas!AT363="","-","Harap dikosongkan"),IF(Pengawas!AS363=0,IF(Pengawas!AT363="","OK","Harap dikosongkan"),IF(Pengawas!AT363="","Harap diisi",IF(Pengawas!AT363&gt;2016,"Cek lagi",IF(Pengawas!AT363&lt;2005,"Cek lagi",IF(Pengawas!AM363&gt;Pengawas!AT363,"Cek lagi dengan Kolom AL","OK"))))))))</f>
        <v>-</v>
      </c>
      <c r="AU363" s="25" t="str">
        <f>IF(Pengawas!AS363="",IF(Pengawas!AU363="","-","Harap dikosongkan"),IF(Pengawas!AS363&lt;&gt;1,IF(Pengawas!AU363="","OK","Harap dikosongkan"),IF(Pengawas!AS363="",IF(Pengawas!AU363="","-","Harap dikosongkan"),IF(Pengawas!AS363=0,IF(Pengawas!AU363="","OK","Harap dikosongkan"),IF(Pengawas!AU363="","Harap diisi",IF(Pengawas!AU363&gt;20000000,"Cek lagi",IF(Pengawas!AU363&lt;100000,"Cek lagi","OK")))))))</f>
        <v>-</v>
      </c>
      <c r="AV363" s="25" t="str">
        <f>IF(Pengawas!AV363="","-",IF(Pengawas!AV363&gt;3,"Tidak valid","OK"))</f>
        <v>-</v>
      </c>
      <c r="AW363" s="25" t="str">
        <f>IF(Pengawas!AV363="",IF(Pengawas!AW363="","-","Harap dikosongkan"),IF(Pengawas!AV363=0,IF(Pengawas!AW363="","OK","Harap dikosongkan"),IF(Pengawas!AV363&gt;0,IF(Pengawas!AW363="","Harap diisi",IF(Pengawas!AW363&gt;2015,"Tidak valid","OK")))))</f>
        <v>-</v>
      </c>
      <c r="AX363" s="25" t="str">
        <f>IF(Pengawas!AV363="",IF(Pengawas!AX363="","-","Harap dikosongkan"),IF(Pengawas!AV363=0,IF(Pengawas!AX363="","OK","Harap dikosongkan"),IF(Pengawas!AV363&gt;0,IF(Pengawas!AX363="","Harap diisi",IF(Pengawas!AX363="","-",IF(Pengawas!AX363&gt;1,"Tidak valid","OK"))))))</f>
        <v>-</v>
      </c>
      <c r="AY363" s="25" t="str">
        <f>IF(Pengawas!AY363="","-",IF(Pengawas!AY363&gt;2,"Tidak valid","OK"))</f>
        <v>-</v>
      </c>
      <c r="AZ363" s="25" t="str">
        <f>IF(Pengawas!AY363="",IF(Pengawas!AZ363="","-","Harap dikosongkan"),IF(Pengawas!AY363=0,IF(Pengawas!AZ363="","OK","Harap dikosongkan"),IF(Pengawas!AZ363="","Harap diisi",IF(Pengawas!AZ363&gt;2015,"Cek lagi",IF(Pengawas!AZ363&lt;2000,"Cek lagi","OK")))))</f>
        <v>-</v>
      </c>
      <c r="BA363" s="25" t="str">
        <f>IF(Pengawas!BA363="","-",IF(LEN(Pengawas!BA363)&lt;5,"Cek lagi","OK"))</f>
        <v>-</v>
      </c>
      <c r="BB363" s="25" t="str">
        <f>IF(Pengawas!BB363="","-",IF(LEN(Pengawas!BB363)&lt;4,"Cek lagi","OK"))</f>
        <v>-</v>
      </c>
      <c r="BC363" s="25" t="str">
        <f>IF(Pengawas!BC363="","-",IF(LEN(Pengawas!BC363)&lt;4,"Cek lagi","OK"))</f>
        <v>-</v>
      </c>
      <c r="BD363" s="25" t="str">
        <f>IF(Pengawas!BD363="","-",IF(LEN(Pengawas!BD363)&lt;4,"Cek lagi","OK"))</f>
        <v>-</v>
      </c>
      <c r="BE363" s="25" t="str">
        <f>IF(Pengawas!BE363="","-",IF(LEN(Pengawas!BE363)&lt;4,"Cek lagi","OK"))</f>
        <v>-</v>
      </c>
      <c r="BF363" s="25" t="str">
        <f>IF(Pengawas!BF363="","-",IF(LEN(Pengawas!BF363)&lt;&gt;5,"Tidak valid","OK"))</f>
        <v>-</v>
      </c>
      <c r="BG363" s="25" t="str">
        <f>IF(Pengawas!BG363="","-",IF(LEN(Pengawas!BG363)&lt;9,"Cek lagi",IF(LEN(Pengawas!BG363)&gt;14,"Cek lagi","OK")))</f>
        <v>-</v>
      </c>
    </row>
    <row r="364" spans="1:59" ht="15" customHeight="1" x14ac:dyDescent="0.2">
      <c r="A364" s="25" t="str">
        <f>IF(Pengawas!A364="","-",IF(LEN(Pengawas!A364)&lt;4,"Cek lagi","OK"))</f>
        <v>-</v>
      </c>
      <c r="B364" s="25" t="str">
        <f>IF(Pengawas!B364="","-",IF(LEN(Pengawas!B364)&lt;4,"Cek lagi","OK"))</f>
        <v>-</v>
      </c>
      <c r="C364" s="25" t="str">
        <f>IF(Pengawas!C364="","-",IF(LEN(Pengawas!C364)&lt;&gt;18,"Tidak valid","OK"))</f>
        <v>-</v>
      </c>
      <c r="D364" s="25" t="str">
        <f>IF(Pengawas!D364="","-",IF(LEN(Pengawas!D364)&lt;&gt;16,"Tidak valid","OK"))</f>
        <v>-</v>
      </c>
      <c r="E364" s="25" t="str">
        <f>IF(Pengawas!E364="","-",IF(LEN(Pengawas!E364)&lt;4,"Cek lagi","OK"))</f>
        <v>-</v>
      </c>
      <c r="F364" s="25" t="str">
        <f>IF(Pengawas!F364="","-",IF(LEN(Pengawas!F364)&lt;&gt;16,"Tidak valid","OK"))</f>
        <v>-</v>
      </c>
      <c r="G364" s="25" t="str">
        <f>IF(Pengawas!G364="","-",IF(LEN(Pengawas!G364)&lt;4,"Cek lagi","OK"))</f>
        <v>-</v>
      </c>
      <c r="H364" s="26" t="str">
        <f>IF(Pengawas!H364="","-",IF(VALUE(LEFT(Pengawas!H364,2))&gt;31,"Tanggal tidak valid",IF(VALUE(LEFT(RIGHT(Pengawas!H364,7),2))&gt;12,"Bulan tidak valid",IF(VALUE(RIGHT(Pengawas!H364,4))&gt;1990,"Umur terlalu muda",IF(VALUE(RIGHT(Pengawas!H364,4))&lt;1955,"Umur terlalu tua","OK")))))</f>
        <v>-</v>
      </c>
      <c r="I364" s="25" t="str">
        <f>IF(Pengawas!I364="","-",IF(Pengawas!I364="L","OK",IF(Pengawas!I364="P","OK","Tidak valid")))</f>
        <v>-</v>
      </c>
      <c r="J364" s="25" t="str">
        <f>IF(Pengawas!J364="","-",IF(LEN(Pengawas!J364)&lt;4,"Cek lagi","OK"))</f>
        <v>-</v>
      </c>
      <c r="K364" s="25" t="str">
        <f>IF(Pengawas!K364="","-",IF(Pengawas!K364&gt;5,"Tidak valid",IF(Pengawas!K364&lt;1,"Tidak valid","OK")))</f>
        <v>-</v>
      </c>
      <c r="L364" s="25" t="str">
        <f>IF(Pengawas!L364="","-",IF(VALUE(LEFT(Pengawas!L364,1))&gt;1,"Tidak valid","OK"))</f>
        <v>-</v>
      </c>
      <c r="M364" s="25" t="str">
        <f>IF(Pengawas!M364="","-",IF(VALUE(LEFT(Pengawas!M364,1))&gt;1,"Tidak valid","OK"))</f>
        <v>-</v>
      </c>
      <c r="N364" s="25" t="str">
        <f>IF(Pengawas!N364="","-",IF(VALUE(LEFT(Pengawas!N364,2))&gt;31,"Tanggal tidak valid",IF(VALUE(LEFT(RIGHT(Pengawas!N364,7),2))&gt;12,"Bulan tidak valid",IF(VALUE(RIGHT(Pengawas!N364,4))&gt;2015,"Tahun cek lagi",IF(VALUE(RIGHT(Pengawas!N364,4))&lt;1930,"Tahun cek lagi","OK")))))</f>
        <v>-</v>
      </c>
      <c r="O364" s="26" t="str">
        <f>IF(Pengawas!O364="","-",IF(VALUE(LEFT(Pengawas!O364,2))&gt;31,"Tanggal tidak valid",IF(VALUE(LEFT(RIGHT(Pengawas!O364,7),2))&gt;12,"Bulan tidak valid",IF(VALUE(RIGHT(Pengawas!O364,4))&gt;2015,"Tahun cek lagi",IF(VALUE(RIGHT(Pengawas!O364,4))&lt;1930,"Tahun cek lagi","OK")))))</f>
        <v>-</v>
      </c>
      <c r="P364" s="26" t="str">
        <f>IF(Pengawas!P364="","-",IF(VALUE(LEFT(Pengawas!P364,2))&gt;31,"Tanggal tidak valid",IF(VALUE(LEFT(RIGHT(Pengawas!P364,7),2))&gt;12,"Bulan tidak valid",IF(VALUE(RIGHT(Pengawas!P364,4))&gt;2015,"Tahun cek lagi",IF(VALUE(RIGHT(Pengawas!P364,4))&lt;1930,"Tahun cek lagi","OK")))))</f>
        <v>-</v>
      </c>
      <c r="Q364" s="25" t="str">
        <f>IF(Pengawas!Q364="","-",IF(Pengawas!Q364&gt;3,"Tidak valid",IF(Pengawas!Q364&lt;1,"Tidak valid","OK")))</f>
        <v>-</v>
      </c>
      <c r="R364" s="25" t="str">
        <f>IF(Pengawas!R364="","-",IF(Pengawas!R364&gt;20000000,"Cek lagi",IF(Pengawas!R364&lt;50000,"Cek lagi","OK")))</f>
        <v>-</v>
      </c>
      <c r="S364" s="25" t="str">
        <f>IF(Pengawas!S364="","-",IF(Pengawas!S364&gt;3,"Tidak valid",IF(Pengawas!S364&lt;1,"Tidak valid","OK")))</f>
        <v>-</v>
      </c>
      <c r="T364" s="25" t="str">
        <f>IF(Pengawas!T364="","-",IF(Pengawas!T364&gt;6,"Tidak valid",IF(Pengawas!T364&lt;1,"Tidak valid","OK")))</f>
        <v>-</v>
      </c>
      <c r="U364" s="25" t="str">
        <f>IF(Pengawas!U364="","-",IF(Pengawas!U364&gt;4,"Tidak valid",IF(Pengawas!U364&lt;1,"Tidak valid","OK")))</f>
        <v>-</v>
      </c>
      <c r="V364" s="25" t="str">
        <f>IF(Pengawas!V364="","-",IF(Pengawas!V364&gt;2,"Tidak valid",IF(Pengawas!V364&lt;1,"Tidak valid","OK")))</f>
        <v>-</v>
      </c>
      <c r="W364" s="25" t="str">
        <f>IF(Pengawas!V364="","-",IF(Pengawas!V364=1,IF(Pengawas!W364="","Harap diisi","OK"),IF(Pengawas!V364=2,IF(Pengawas!W364="","Harap diisi","OK"),IF(Pengawas!V365&lt;1,"-",IF(Pengawas!V365&gt;2,"-","OK")))))</f>
        <v>-</v>
      </c>
      <c r="X364" s="25" t="str">
        <f>IF(Pengawas!V364="","-",IF(Pengawas!V364=1,IF(Pengawas!X364="","Harap diisi","OK"),IF(Pengawas!V364=2,IF(Pengawas!X364="","Harap diisi","OK"),IF(Pengawas!V365&lt;1,"-",IF(Pengawas!V365&gt;2,"-","OK")))))</f>
        <v>-</v>
      </c>
      <c r="Y364" s="25" t="str">
        <f>IF(Pengawas!V364="","-",IF(Pengawas!V364=1,IF(Pengawas!Y364="","Harap diisi","OK"),IF(Pengawas!V364=2,IF(Pengawas!Y364="","Harap diisi","OK"),IF(Pengawas!V365&lt;1,"-",IF(Pengawas!V365&gt;2,"-","OK")))))</f>
        <v>-</v>
      </c>
      <c r="Z364" s="25" t="str">
        <f>IF(Pengawas!V364="","-",IF(Pengawas!V364=1,IF(Pengawas!Z364="","Harap diisi","OK"),IF(Pengawas!V364=2,IF(Pengawas!Z364="","Harap diisi","OK"),IF(Pengawas!V365&lt;1,"-",IF(Pengawas!V365&gt;2,"-","OK")))))</f>
        <v>-</v>
      </c>
      <c r="AA364" s="25" t="str">
        <f>IF(Pengawas!V364="","-",IF(Pengawas!V364=1,IF(Pengawas!AA364="","Harap diisi","OK"),IF(Pengawas!V364=2,IF(Pengawas!AA364="","Harap diisi","OK"),IF(Pengawas!V365&lt;1,"-",IF(Pengawas!V365&gt;2,"-","OK")))))</f>
        <v>-</v>
      </c>
      <c r="AB364" s="25" t="str">
        <f>IF(Pengawas!V364="","-",IF(Pengawas!V364=1,IF(Pengawas!AB364="","Harap diisi","OK"),IF(Pengawas!V364=2,IF(Pengawas!AB364="","Harap diisi","OK"),IF(Pengawas!V365&lt;1,"-",IF(Pengawas!V365&gt;2,"-","OK")))))</f>
        <v>-</v>
      </c>
      <c r="AC364" s="25" t="str">
        <f>IF(Pengawas!V364="","-",IF(Pengawas!V364=1,IF(Pengawas!AC364="","Harap diisi","OK"),IF(Pengawas!V364=2,IF(Pengawas!AC364="","Harap diisi","OK"),IF(Pengawas!V365&lt;1,"-",IF(Pengawas!V365&gt;2,"-","OK")))))</f>
        <v>-</v>
      </c>
      <c r="AD364" s="25" t="str">
        <f>IF(Pengawas!V364="","-",IF(Pengawas!V364=1,IF(Pengawas!AD364="","OK","Harap dikosongkan"),IF(Pengawas!V364=2,IF(Pengawas!AD364="","Harap diisi","OK"),IF(Pengawas!V365&lt;1,"-",IF(Pengawas!V365&gt;2,"-","OK")))))</f>
        <v>-</v>
      </c>
      <c r="AE364" s="25" t="str">
        <f>IF(Pengawas!V364="","-",IF(Pengawas!V364=1,IF(Pengawas!AE364="","OK","Harap dikosongkan"),IF(Pengawas!V364=2,IF(Pengawas!AE364="","Harap diisi","OK"),IF(Pengawas!V365&lt;1,"-",IF(Pengawas!V365&gt;2,"-","OK")))))</f>
        <v>-</v>
      </c>
      <c r="AF364" s="25" t="str">
        <f>IF(Pengawas!V364="","-",IF(Pengawas!V364=1,IF(Pengawas!AF364="","OK","Harap dikosongkan"),IF(Pengawas!V364=2,IF(Pengawas!AF364="","Harap diisi","OK"),IF(Pengawas!V365&lt;1,"-",IF(Pengawas!V365&gt;2,"-","OK")))))</f>
        <v>-</v>
      </c>
      <c r="AG364" s="25" t="str">
        <f>IF(Pengawas!V364="","-",IF(Pengawas!V364=1,IF(Pengawas!AG364="","OK","Harap dikosongkan"),IF(Pengawas!V364=2,IF(Pengawas!AG364="","Harap diisi","OK"),IF(Pengawas!V365&lt;1,"-",IF(Pengawas!V365&gt;2,"-","OK")))))</f>
        <v>-</v>
      </c>
      <c r="AH364" s="25" t="str">
        <f>IF(Pengawas!V364="","-",IF(Pengawas!V364=1,IF(Pengawas!AH364="","OK","Harap dikosongkan"),IF(Pengawas!V364=2,IF(Pengawas!AH364="","Harap diisi","OK"),IF(Pengawas!V365&lt;1,"-",IF(Pengawas!V365&gt;2,"-","OK")))))</f>
        <v>-</v>
      </c>
      <c r="AI364" s="25" t="str">
        <f>IF(Pengawas!V364="","-",IF(Pengawas!V364=1,IF(Pengawas!AI364="","OK","Harap dikosongkan"),IF(Pengawas!V364=2,IF(Pengawas!AI364="","Harap diisi","OK"),IF(Pengawas!V365&lt;1,"-",IF(Pengawas!V365&gt;2,"-","OK")))))</f>
        <v>-</v>
      </c>
      <c r="AJ364" s="25" t="str">
        <f>IF(Pengawas!V364="","-",IF(Pengawas!V364=1,IF(Pengawas!AJ364="","OK","Harap dikosongkan"),IF(Pengawas!V364=2,IF(Pengawas!AJ364="","Harap diisi","OK"),IF(Pengawas!V365&lt;1,"-",IF(Pengawas!V365&gt;2,"-","OK")))))</f>
        <v>-</v>
      </c>
      <c r="AK364" s="25" t="str">
        <f>IF(Pengawas!V364="","-",IF(Pengawas!V364=1,IF(Pengawas!AK364="","OK","Harap dikosongkan"),IF(Pengawas!V364=2,IF(Pengawas!AK364="","Harap diisi","OK"),IF(Pengawas!V365&lt;1,"-",IF(Pengawas!V365&gt;2,"-","OK")))))</f>
        <v>-</v>
      </c>
      <c r="AL364" s="25" t="str">
        <f>IF(Pengawas!AL364="","-",IF(Pengawas!AL364&gt;3,"Tidak valid",IF(Pengawas!AL364&lt;1,"Tidak valid","OK")))</f>
        <v>-</v>
      </c>
      <c r="AM364" s="25" t="str">
        <f>IF(Pengawas!AL364="",IF(Pengawas!AM364="","-","Harap dikosongkan"),IF(Pengawas!AL364&lt;&gt;1,IF(Pengawas!AM364="","OK","Harap dikosongkan"),IF(Pengawas!AM364="","Harap diisi",IF(Pengawas!AM364&gt;2015,"Cek lagi",IF(Pengawas!AM364&lt;2005,"Cek lagi","OK")))))</f>
        <v>-</v>
      </c>
      <c r="AN364" s="25" t="str">
        <f>IF(Pengawas!AL364="",IF(Pengawas!AN364="","-","Harap dikosongkan"),IF(Pengawas!AL364&lt;&gt;1,IF(Pengawas!AN364="","OK","Harap dikosongkan"),IF(Pengawas!AN364="","Harap diisi",IF(VALUE(Pengawas!AN364)&gt;33,"Tidak valid",IF(VALUE(Pengawas!AN364)&lt;1,"Tidak valid","OK")))))</f>
        <v>-</v>
      </c>
      <c r="AO364" s="25" t="str">
        <f>IF(Pengawas!AL364="",IF(Pengawas!AO364="","-","Harap dikosongkan"),IF(Pengawas!AL364&lt;&gt;1,IF(Pengawas!AO364="","OK","Harap dikosongkan"),IF(Pengawas!AO364="","Harap diisi",IF(Pengawas!AO364&gt;1,"Tidak valid","OK"))))</f>
        <v>-</v>
      </c>
      <c r="AP364" s="25" t="str">
        <f>IF(Pengawas!AL364&gt;1,"OK",IF(Pengawas!AO364="",IF(Pengawas!AP364="","-","Kolom AO cek lagi"),IF(Pengawas!AO364=0,IF(Pengawas!AP364="","OK","Harap dikosongkan"),IF(Pengawas!AP364="","Harap diisi",IF(LEN(Pengawas!AP364)&lt;12,"Tidak valid",IF(LEN(Pengawas!AP364)&gt;14,"Tidak valid","OK"))))))</f>
        <v>-</v>
      </c>
      <c r="AQ364" s="26" t="str">
        <f>IF(Pengawas!AL364&gt;1,"OK",IF(Pengawas!AO364="",IF(Pengawas!AQ364="","-","Kolom AO cek lagi"),IF(Pengawas!AO364=0,IF(Pengawas!AQ364="","OK","Harap dikosongkan"),IF(Pengawas!AQ364="","Harap diisi",IF(LEN(Pengawas!AQ364)&lt;5,"Cek lagi","OK")))))</f>
        <v>-</v>
      </c>
      <c r="AR364" s="26" t="str">
        <f>IF(Pengawas!AL364&gt;1,"OK",IF(Pengawas!AO364="",IF(Pengawas!AR364="","-","Kolom AT cek lagi"),IF(Pengawas!AO364=0,IF(Pengawas!AR364="","OK","Harap dikosongkan"),IF(Pengawas!AR364="","Harap diisi",IF(VALUE(LEFT(Pengawas!AR364,2))&gt;31,"Tanggal tidak valid",IF(VALUE(LEFT(RIGHT(Pengawas!AR364,7),2))&gt;12,"Bulan tidak valid",IF(VALUE(RIGHT(Pengawas!AR364,4))&gt;2016,"Tahun cek lagi",IF(VALUE(RIGHT(Pengawas!AR364,4))&lt;2005,"Tahun cek lagi","OK"))))))))</f>
        <v>-</v>
      </c>
      <c r="AS364" s="25" t="str">
        <f>IF(Pengawas!AP364="",IF(Pengawas!AS364="","-","Harap dikosongkan"),IF(Pengawas!AP364&lt;&gt;"",IF(Pengawas!AS364="","Harap diisi",IF(Pengawas!AS364&gt;1,"Tidak valid","OK"))))</f>
        <v>-</v>
      </c>
      <c r="AT364" s="25" t="str">
        <f>IF(Pengawas!AS364="",IF(Pengawas!AT364="","-","Harap dikosongkan"),IF(Pengawas!AS364&lt;&gt;1,IF(Pengawas!AT364="","OK","Harap dikosongkan"),IF(Pengawas!AS364="",IF(Pengawas!AT364="","-","Harap dikosongkan"),IF(Pengawas!AS364=0,IF(Pengawas!AT364="","OK","Harap dikosongkan"),IF(Pengawas!AT364="","Harap diisi",IF(Pengawas!AT364&gt;2016,"Cek lagi",IF(Pengawas!AT364&lt;2005,"Cek lagi",IF(Pengawas!AM364&gt;Pengawas!AT364,"Cek lagi dengan Kolom AL","OK"))))))))</f>
        <v>-</v>
      </c>
      <c r="AU364" s="25" t="str">
        <f>IF(Pengawas!AS364="",IF(Pengawas!AU364="","-","Harap dikosongkan"),IF(Pengawas!AS364&lt;&gt;1,IF(Pengawas!AU364="","OK","Harap dikosongkan"),IF(Pengawas!AS364="",IF(Pengawas!AU364="","-","Harap dikosongkan"),IF(Pengawas!AS364=0,IF(Pengawas!AU364="","OK","Harap dikosongkan"),IF(Pengawas!AU364="","Harap diisi",IF(Pengawas!AU364&gt;20000000,"Cek lagi",IF(Pengawas!AU364&lt;100000,"Cek lagi","OK")))))))</f>
        <v>-</v>
      </c>
      <c r="AV364" s="25" t="str">
        <f>IF(Pengawas!AV364="","-",IF(Pengawas!AV364&gt;3,"Tidak valid","OK"))</f>
        <v>-</v>
      </c>
      <c r="AW364" s="25" t="str">
        <f>IF(Pengawas!AV364="",IF(Pengawas!AW364="","-","Harap dikosongkan"),IF(Pengawas!AV364=0,IF(Pengawas!AW364="","OK","Harap dikosongkan"),IF(Pengawas!AV364&gt;0,IF(Pengawas!AW364="","Harap diisi",IF(Pengawas!AW364&gt;2015,"Tidak valid","OK")))))</f>
        <v>-</v>
      </c>
      <c r="AX364" s="25" t="str">
        <f>IF(Pengawas!AV364="",IF(Pengawas!AX364="","-","Harap dikosongkan"),IF(Pengawas!AV364=0,IF(Pengawas!AX364="","OK","Harap dikosongkan"),IF(Pengawas!AV364&gt;0,IF(Pengawas!AX364="","Harap diisi",IF(Pengawas!AX364="","-",IF(Pengawas!AX364&gt;1,"Tidak valid","OK"))))))</f>
        <v>-</v>
      </c>
      <c r="AY364" s="25" t="str">
        <f>IF(Pengawas!AY364="","-",IF(Pengawas!AY364&gt;2,"Tidak valid","OK"))</f>
        <v>-</v>
      </c>
      <c r="AZ364" s="25" t="str">
        <f>IF(Pengawas!AY364="",IF(Pengawas!AZ364="","-","Harap dikosongkan"),IF(Pengawas!AY364=0,IF(Pengawas!AZ364="","OK","Harap dikosongkan"),IF(Pengawas!AZ364="","Harap diisi",IF(Pengawas!AZ364&gt;2015,"Cek lagi",IF(Pengawas!AZ364&lt;2000,"Cek lagi","OK")))))</f>
        <v>-</v>
      </c>
      <c r="BA364" s="25" t="str">
        <f>IF(Pengawas!BA364="","-",IF(LEN(Pengawas!BA364)&lt;5,"Cek lagi","OK"))</f>
        <v>-</v>
      </c>
      <c r="BB364" s="25" t="str">
        <f>IF(Pengawas!BB364="","-",IF(LEN(Pengawas!BB364)&lt;4,"Cek lagi","OK"))</f>
        <v>-</v>
      </c>
      <c r="BC364" s="25" t="str">
        <f>IF(Pengawas!BC364="","-",IF(LEN(Pengawas!BC364)&lt;4,"Cek lagi","OK"))</f>
        <v>-</v>
      </c>
      <c r="BD364" s="25" t="str">
        <f>IF(Pengawas!BD364="","-",IF(LEN(Pengawas!BD364)&lt;4,"Cek lagi","OK"))</f>
        <v>-</v>
      </c>
      <c r="BE364" s="25" t="str">
        <f>IF(Pengawas!BE364="","-",IF(LEN(Pengawas!BE364)&lt;4,"Cek lagi","OK"))</f>
        <v>-</v>
      </c>
      <c r="BF364" s="25" t="str">
        <f>IF(Pengawas!BF364="","-",IF(LEN(Pengawas!BF364)&lt;&gt;5,"Tidak valid","OK"))</f>
        <v>-</v>
      </c>
      <c r="BG364" s="25" t="str">
        <f>IF(Pengawas!BG364="","-",IF(LEN(Pengawas!BG364)&lt;9,"Cek lagi",IF(LEN(Pengawas!BG364)&gt;14,"Cek lagi","OK")))</f>
        <v>-</v>
      </c>
    </row>
    <row r="365" spans="1:59" ht="15" customHeight="1" x14ac:dyDescent="0.2">
      <c r="A365" s="25" t="str">
        <f>IF(Pengawas!A365="","-",IF(LEN(Pengawas!A365)&lt;4,"Cek lagi","OK"))</f>
        <v>-</v>
      </c>
      <c r="B365" s="25" t="str">
        <f>IF(Pengawas!B365="","-",IF(LEN(Pengawas!B365)&lt;4,"Cek lagi","OK"))</f>
        <v>-</v>
      </c>
      <c r="C365" s="25" t="str">
        <f>IF(Pengawas!C365="","-",IF(LEN(Pengawas!C365)&lt;&gt;18,"Tidak valid","OK"))</f>
        <v>-</v>
      </c>
      <c r="D365" s="25" t="str">
        <f>IF(Pengawas!D365="","-",IF(LEN(Pengawas!D365)&lt;&gt;16,"Tidak valid","OK"))</f>
        <v>-</v>
      </c>
      <c r="E365" s="25" t="str">
        <f>IF(Pengawas!E365="","-",IF(LEN(Pengawas!E365)&lt;4,"Cek lagi","OK"))</f>
        <v>-</v>
      </c>
      <c r="F365" s="25" t="str">
        <f>IF(Pengawas!F365="","-",IF(LEN(Pengawas!F365)&lt;&gt;16,"Tidak valid","OK"))</f>
        <v>-</v>
      </c>
      <c r="G365" s="25" t="str">
        <f>IF(Pengawas!G365="","-",IF(LEN(Pengawas!G365)&lt;4,"Cek lagi","OK"))</f>
        <v>-</v>
      </c>
      <c r="H365" s="26" t="str">
        <f>IF(Pengawas!H365="","-",IF(VALUE(LEFT(Pengawas!H365,2))&gt;31,"Tanggal tidak valid",IF(VALUE(LEFT(RIGHT(Pengawas!H365,7),2))&gt;12,"Bulan tidak valid",IF(VALUE(RIGHT(Pengawas!H365,4))&gt;1990,"Umur terlalu muda",IF(VALUE(RIGHT(Pengawas!H365,4))&lt;1955,"Umur terlalu tua","OK")))))</f>
        <v>-</v>
      </c>
      <c r="I365" s="25" t="str">
        <f>IF(Pengawas!I365="","-",IF(Pengawas!I365="L","OK",IF(Pengawas!I365="P","OK","Tidak valid")))</f>
        <v>-</v>
      </c>
      <c r="J365" s="25" t="str">
        <f>IF(Pengawas!J365="","-",IF(LEN(Pengawas!J365)&lt;4,"Cek lagi","OK"))</f>
        <v>-</v>
      </c>
      <c r="K365" s="25" t="str">
        <f>IF(Pengawas!K365="","-",IF(Pengawas!K365&gt;5,"Tidak valid",IF(Pengawas!K365&lt;1,"Tidak valid","OK")))</f>
        <v>-</v>
      </c>
      <c r="L365" s="25" t="str">
        <f>IF(Pengawas!L365="","-",IF(VALUE(LEFT(Pengawas!L365,1))&gt;1,"Tidak valid","OK"))</f>
        <v>-</v>
      </c>
      <c r="M365" s="25" t="str">
        <f>IF(Pengawas!M365="","-",IF(VALUE(LEFT(Pengawas!M365,1))&gt;1,"Tidak valid","OK"))</f>
        <v>-</v>
      </c>
      <c r="N365" s="25" t="str">
        <f>IF(Pengawas!N365="","-",IF(VALUE(LEFT(Pengawas!N365,2))&gt;31,"Tanggal tidak valid",IF(VALUE(LEFT(RIGHT(Pengawas!N365,7),2))&gt;12,"Bulan tidak valid",IF(VALUE(RIGHT(Pengawas!N365,4))&gt;2015,"Tahun cek lagi",IF(VALUE(RIGHT(Pengawas!N365,4))&lt;1930,"Tahun cek lagi","OK")))))</f>
        <v>-</v>
      </c>
      <c r="O365" s="26" t="str">
        <f>IF(Pengawas!O365="","-",IF(VALUE(LEFT(Pengawas!O365,2))&gt;31,"Tanggal tidak valid",IF(VALUE(LEFT(RIGHT(Pengawas!O365,7),2))&gt;12,"Bulan tidak valid",IF(VALUE(RIGHT(Pengawas!O365,4))&gt;2015,"Tahun cek lagi",IF(VALUE(RIGHT(Pengawas!O365,4))&lt;1930,"Tahun cek lagi","OK")))))</f>
        <v>-</v>
      </c>
      <c r="P365" s="26" t="str">
        <f>IF(Pengawas!P365="","-",IF(VALUE(LEFT(Pengawas!P365,2))&gt;31,"Tanggal tidak valid",IF(VALUE(LEFT(RIGHT(Pengawas!P365,7),2))&gt;12,"Bulan tidak valid",IF(VALUE(RIGHT(Pengawas!P365,4))&gt;2015,"Tahun cek lagi",IF(VALUE(RIGHT(Pengawas!P365,4))&lt;1930,"Tahun cek lagi","OK")))))</f>
        <v>-</v>
      </c>
      <c r="Q365" s="25" t="str">
        <f>IF(Pengawas!Q365="","-",IF(Pengawas!Q365&gt;3,"Tidak valid",IF(Pengawas!Q365&lt;1,"Tidak valid","OK")))</f>
        <v>-</v>
      </c>
      <c r="R365" s="25" t="str">
        <f>IF(Pengawas!R365="","-",IF(Pengawas!R365&gt;20000000,"Cek lagi",IF(Pengawas!R365&lt;50000,"Cek lagi","OK")))</f>
        <v>-</v>
      </c>
      <c r="S365" s="25" t="str">
        <f>IF(Pengawas!S365="","-",IF(Pengawas!S365&gt;3,"Tidak valid",IF(Pengawas!S365&lt;1,"Tidak valid","OK")))</f>
        <v>-</v>
      </c>
      <c r="T365" s="25" t="str">
        <f>IF(Pengawas!T365="","-",IF(Pengawas!T365&gt;6,"Tidak valid",IF(Pengawas!T365&lt;1,"Tidak valid","OK")))</f>
        <v>-</v>
      </c>
      <c r="U365" s="25" t="str">
        <f>IF(Pengawas!U365="","-",IF(Pengawas!U365&gt;4,"Tidak valid",IF(Pengawas!U365&lt;1,"Tidak valid","OK")))</f>
        <v>-</v>
      </c>
      <c r="V365" s="25" t="str">
        <f>IF(Pengawas!V365="","-",IF(Pengawas!V365&gt;2,"Tidak valid",IF(Pengawas!V365&lt;1,"Tidak valid","OK")))</f>
        <v>-</v>
      </c>
      <c r="W365" s="25" t="str">
        <f>IF(Pengawas!V365="","-",IF(Pengawas!V365=1,IF(Pengawas!W365="","Harap diisi","OK"),IF(Pengawas!V365=2,IF(Pengawas!W365="","Harap diisi","OK"),IF(Pengawas!V366&lt;1,"-",IF(Pengawas!V366&gt;2,"-","OK")))))</f>
        <v>-</v>
      </c>
      <c r="X365" s="25" t="str">
        <f>IF(Pengawas!V365="","-",IF(Pengawas!V365=1,IF(Pengawas!X365="","Harap diisi","OK"),IF(Pengawas!V365=2,IF(Pengawas!X365="","Harap diisi","OK"),IF(Pengawas!V366&lt;1,"-",IF(Pengawas!V366&gt;2,"-","OK")))))</f>
        <v>-</v>
      </c>
      <c r="Y365" s="25" t="str">
        <f>IF(Pengawas!V365="","-",IF(Pengawas!V365=1,IF(Pengawas!Y365="","Harap diisi","OK"),IF(Pengawas!V365=2,IF(Pengawas!Y365="","Harap diisi","OK"),IF(Pengawas!V366&lt;1,"-",IF(Pengawas!V366&gt;2,"-","OK")))))</f>
        <v>-</v>
      </c>
      <c r="Z365" s="25" t="str">
        <f>IF(Pengawas!V365="","-",IF(Pengawas!V365=1,IF(Pengawas!Z365="","Harap diisi","OK"),IF(Pengawas!V365=2,IF(Pengawas!Z365="","Harap diisi","OK"),IF(Pengawas!V366&lt;1,"-",IF(Pengawas!V366&gt;2,"-","OK")))))</f>
        <v>-</v>
      </c>
      <c r="AA365" s="25" t="str">
        <f>IF(Pengawas!V365="","-",IF(Pengawas!V365=1,IF(Pengawas!AA365="","Harap diisi","OK"),IF(Pengawas!V365=2,IF(Pengawas!AA365="","Harap diisi","OK"),IF(Pengawas!V366&lt;1,"-",IF(Pengawas!V366&gt;2,"-","OK")))))</f>
        <v>-</v>
      </c>
      <c r="AB365" s="25" t="str">
        <f>IF(Pengawas!V365="","-",IF(Pengawas!V365=1,IF(Pengawas!AB365="","Harap diisi","OK"),IF(Pengawas!V365=2,IF(Pengawas!AB365="","Harap diisi","OK"),IF(Pengawas!V366&lt;1,"-",IF(Pengawas!V366&gt;2,"-","OK")))))</f>
        <v>-</v>
      </c>
      <c r="AC365" s="25" t="str">
        <f>IF(Pengawas!V365="","-",IF(Pengawas!V365=1,IF(Pengawas!AC365="","Harap diisi","OK"),IF(Pengawas!V365=2,IF(Pengawas!AC365="","Harap diisi","OK"),IF(Pengawas!V366&lt;1,"-",IF(Pengawas!V366&gt;2,"-","OK")))))</f>
        <v>-</v>
      </c>
      <c r="AD365" s="25" t="str">
        <f>IF(Pengawas!V365="","-",IF(Pengawas!V365=1,IF(Pengawas!AD365="","OK","Harap dikosongkan"),IF(Pengawas!V365=2,IF(Pengawas!AD365="","Harap diisi","OK"),IF(Pengawas!V366&lt;1,"-",IF(Pengawas!V366&gt;2,"-","OK")))))</f>
        <v>-</v>
      </c>
      <c r="AE365" s="25" t="str">
        <f>IF(Pengawas!V365="","-",IF(Pengawas!V365=1,IF(Pengawas!AE365="","OK","Harap dikosongkan"),IF(Pengawas!V365=2,IF(Pengawas!AE365="","Harap diisi","OK"),IF(Pengawas!V366&lt;1,"-",IF(Pengawas!V366&gt;2,"-","OK")))))</f>
        <v>-</v>
      </c>
      <c r="AF365" s="25" t="str">
        <f>IF(Pengawas!V365="","-",IF(Pengawas!V365=1,IF(Pengawas!AF365="","OK","Harap dikosongkan"),IF(Pengawas!V365=2,IF(Pengawas!AF365="","Harap diisi","OK"),IF(Pengawas!V366&lt;1,"-",IF(Pengawas!V366&gt;2,"-","OK")))))</f>
        <v>-</v>
      </c>
      <c r="AG365" s="25" t="str">
        <f>IF(Pengawas!V365="","-",IF(Pengawas!V365=1,IF(Pengawas!AG365="","OK","Harap dikosongkan"),IF(Pengawas!V365=2,IF(Pengawas!AG365="","Harap diisi","OK"),IF(Pengawas!V366&lt;1,"-",IF(Pengawas!V366&gt;2,"-","OK")))))</f>
        <v>-</v>
      </c>
      <c r="AH365" s="25" t="str">
        <f>IF(Pengawas!V365="","-",IF(Pengawas!V365=1,IF(Pengawas!AH365="","OK","Harap dikosongkan"),IF(Pengawas!V365=2,IF(Pengawas!AH365="","Harap diisi","OK"),IF(Pengawas!V366&lt;1,"-",IF(Pengawas!V366&gt;2,"-","OK")))))</f>
        <v>-</v>
      </c>
      <c r="AI365" s="25" t="str">
        <f>IF(Pengawas!V365="","-",IF(Pengawas!V365=1,IF(Pengawas!AI365="","OK","Harap dikosongkan"),IF(Pengawas!V365=2,IF(Pengawas!AI365="","Harap diisi","OK"),IF(Pengawas!V366&lt;1,"-",IF(Pengawas!V366&gt;2,"-","OK")))))</f>
        <v>-</v>
      </c>
      <c r="AJ365" s="25" t="str">
        <f>IF(Pengawas!V365="","-",IF(Pengawas!V365=1,IF(Pengawas!AJ365="","OK","Harap dikosongkan"),IF(Pengawas!V365=2,IF(Pengawas!AJ365="","Harap diisi","OK"),IF(Pengawas!V366&lt;1,"-",IF(Pengawas!V366&gt;2,"-","OK")))))</f>
        <v>-</v>
      </c>
      <c r="AK365" s="25" t="str">
        <f>IF(Pengawas!V365="","-",IF(Pengawas!V365=1,IF(Pengawas!AK365="","OK","Harap dikosongkan"),IF(Pengawas!V365=2,IF(Pengawas!AK365="","Harap diisi","OK"),IF(Pengawas!V366&lt;1,"-",IF(Pengawas!V366&gt;2,"-","OK")))))</f>
        <v>-</v>
      </c>
      <c r="AL365" s="25" t="str">
        <f>IF(Pengawas!AL365="","-",IF(Pengawas!AL365&gt;3,"Tidak valid",IF(Pengawas!AL365&lt;1,"Tidak valid","OK")))</f>
        <v>-</v>
      </c>
      <c r="AM365" s="25" t="str">
        <f>IF(Pengawas!AL365="",IF(Pengawas!AM365="","-","Harap dikosongkan"),IF(Pengawas!AL365&lt;&gt;1,IF(Pengawas!AM365="","OK","Harap dikosongkan"),IF(Pengawas!AM365="","Harap diisi",IF(Pengawas!AM365&gt;2015,"Cek lagi",IF(Pengawas!AM365&lt;2005,"Cek lagi","OK")))))</f>
        <v>-</v>
      </c>
      <c r="AN365" s="25" t="str">
        <f>IF(Pengawas!AL365="",IF(Pengawas!AN365="","-","Harap dikosongkan"),IF(Pengawas!AL365&lt;&gt;1,IF(Pengawas!AN365="","OK","Harap dikosongkan"),IF(Pengawas!AN365="","Harap diisi",IF(VALUE(Pengawas!AN365)&gt;33,"Tidak valid",IF(VALUE(Pengawas!AN365)&lt;1,"Tidak valid","OK")))))</f>
        <v>-</v>
      </c>
      <c r="AO365" s="25" t="str">
        <f>IF(Pengawas!AL365="",IF(Pengawas!AO365="","-","Harap dikosongkan"),IF(Pengawas!AL365&lt;&gt;1,IF(Pengawas!AO365="","OK","Harap dikosongkan"),IF(Pengawas!AO365="","Harap diisi",IF(Pengawas!AO365&gt;1,"Tidak valid","OK"))))</f>
        <v>-</v>
      </c>
      <c r="AP365" s="25" t="str">
        <f>IF(Pengawas!AL365&gt;1,"OK",IF(Pengawas!AO365="",IF(Pengawas!AP365="","-","Kolom AO cek lagi"),IF(Pengawas!AO365=0,IF(Pengawas!AP365="","OK","Harap dikosongkan"),IF(Pengawas!AP365="","Harap diisi",IF(LEN(Pengawas!AP365)&lt;12,"Tidak valid",IF(LEN(Pengawas!AP365)&gt;14,"Tidak valid","OK"))))))</f>
        <v>-</v>
      </c>
      <c r="AQ365" s="26" t="str">
        <f>IF(Pengawas!AL365&gt;1,"OK",IF(Pengawas!AO365="",IF(Pengawas!AQ365="","-","Kolom AO cek lagi"),IF(Pengawas!AO365=0,IF(Pengawas!AQ365="","OK","Harap dikosongkan"),IF(Pengawas!AQ365="","Harap diisi",IF(LEN(Pengawas!AQ365)&lt;5,"Cek lagi","OK")))))</f>
        <v>-</v>
      </c>
      <c r="AR365" s="26" t="str">
        <f>IF(Pengawas!AL365&gt;1,"OK",IF(Pengawas!AO365="",IF(Pengawas!AR365="","-","Kolom AT cek lagi"),IF(Pengawas!AO365=0,IF(Pengawas!AR365="","OK","Harap dikosongkan"),IF(Pengawas!AR365="","Harap diisi",IF(VALUE(LEFT(Pengawas!AR365,2))&gt;31,"Tanggal tidak valid",IF(VALUE(LEFT(RIGHT(Pengawas!AR365,7),2))&gt;12,"Bulan tidak valid",IF(VALUE(RIGHT(Pengawas!AR365,4))&gt;2016,"Tahun cek lagi",IF(VALUE(RIGHT(Pengawas!AR365,4))&lt;2005,"Tahun cek lagi","OK"))))))))</f>
        <v>-</v>
      </c>
      <c r="AS365" s="25" t="str">
        <f>IF(Pengawas!AP365="",IF(Pengawas!AS365="","-","Harap dikosongkan"),IF(Pengawas!AP365&lt;&gt;"",IF(Pengawas!AS365="","Harap diisi",IF(Pengawas!AS365&gt;1,"Tidak valid","OK"))))</f>
        <v>-</v>
      </c>
      <c r="AT365" s="25" t="str">
        <f>IF(Pengawas!AS365="",IF(Pengawas!AT365="","-","Harap dikosongkan"),IF(Pengawas!AS365&lt;&gt;1,IF(Pengawas!AT365="","OK","Harap dikosongkan"),IF(Pengawas!AS365="",IF(Pengawas!AT365="","-","Harap dikosongkan"),IF(Pengawas!AS365=0,IF(Pengawas!AT365="","OK","Harap dikosongkan"),IF(Pengawas!AT365="","Harap diisi",IF(Pengawas!AT365&gt;2016,"Cek lagi",IF(Pengawas!AT365&lt;2005,"Cek lagi",IF(Pengawas!AM365&gt;Pengawas!AT365,"Cek lagi dengan Kolom AL","OK"))))))))</f>
        <v>-</v>
      </c>
      <c r="AU365" s="25" t="str">
        <f>IF(Pengawas!AS365="",IF(Pengawas!AU365="","-","Harap dikosongkan"),IF(Pengawas!AS365&lt;&gt;1,IF(Pengawas!AU365="","OK","Harap dikosongkan"),IF(Pengawas!AS365="",IF(Pengawas!AU365="","-","Harap dikosongkan"),IF(Pengawas!AS365=0,IF(Pengawas!AU365="","OK","Harap dikosongkan"),IF(Pengawas!AU365="","Harap diisi",IF(Pengawas!AU365&gt;20000000,"Cek lagi",IF(Pengawas!AU365&lt;100000,"Cek lagi","OK")))))))</f>
        <v>-</v>
      </c>
      <c r="AV365" s="25" t="str">
        <f>IF(Pengawas!AV365="","-",IF(Pengawas!AV365&gt;3,"Tidak valid","OK"))</f>
        <v>-</v>
      </c>
      <c r="AW365" s="25" t="str">
        <f>IF(Pengawas!AV365="",IF(Pengawas!AW365="","-","Harap dikosongkan"),IF(Pengawas!AV365=0,IF(Pengawas!AW365="","OK","Harap dikosongkan"),IF(Pengawas!AV365&gt;0,IF(Pengawas!AW365="","Harap diisi",IF(Pengawas!AW365&gt;2015,"Tidak valid","OK")))))</f>
        <v>-</v>
      </c>
      <c r="AX365" s="25" t="str">
        <f>IF(Pengawas!AV365="",IF(Pengawas!AX365="","-","Harap dikosongkan"),IF(Pengawas!AV365=0,IF(Pengawas!AX365="","OK","Harap dikosongkan"),IF(Pengawas!AV365&gt;0,IF(Pengawas!AX365="","Harap diisi",IF(Pengawas!AX365="","-",IF(Pengawas!AX365&gt;1,"Tidak valid","OK"))))))</f>
        <v>-</v>
      </c>
      <c r="AY365" s="25" t="str">
        <f>IF(Pengawas!AY365="","-",IF(Pengawas!AY365&gt;2,"Tidak valid","OK"))</f>
        <v>-</v>
      </c>
      <c r="AZ365" s="25" t="str">
        <f>IF(Pengawas!AY365="",IF(Pengawas!AZ365="","-","Harap dikosongkan"),IF(Pengawas!AY365=0,IF(Pengawas!AZ365="","OK","Harap dikosongkan"),IF(Pengawas!AZ365="","Harap diisi",IF(Pengawas!AZ365&gt;2015,"Cek lagi",IF(Pengawas!AZ365&lt;2000,"Cek lagi","OK")))))</f>
        <v>-</v>
      </c>
      <c r="BA365" s="25" t="str">
        <f>IF(Pengawas!BA365="","-",IF(LEN(Pengawas!BA365)&lt;5,"Cek lagi","OK"))</f>
        <v>-</v>
      </c>
      <c r="BB365" s="25" t="str">
        <f>IF(Pengawas!BB365="","-",IF(LEN(Pengawas!BB365)&lt;4,"Cek lagi","OK"))</f>
        <v>-</v>
      </c>
      <c r="BC365" s="25" t="str">
        <f>IF(Pengawas!BC365="","-",IF(LEN(Pengawas!BC365)&lt;4,"Cek lagi","OK"))</f>
        <v>-</v>
      </c>
      <c r="BD365" s="25" t="str">
        <f>IF(Pengawas!BD365="","-",IF(LEN(Pengawas!BD365)&lt;4,"Cek lagi","OK"))</f>
        <v>-</v>
      </c>
      <c r="BE365" s="25" t="str">
        <f>IF(Pengawas!BE365="","-",IF(LEN(Pengawas!BE365)&lt;4,"Cek lagi","OK"))</f>
        <v>-</v>
      </c>
      <c r="BF365" s="25" t="str">
        <f>IF(Pengawas!BF365="","-",IF(LEN(Pengawas!BF365)&lt;&gt;5,"Tidak valid","OK"))</f>
        <v>-</v>
      </c>
      <c r="BG365" s="25" t="str">
        <f>IF(Pengawas!BG365="","-",IF(LEN(Pengawas!BG365)&lt;9,"Cek lagi",IF(LEN(Pengawas!BG365)&gt;14,"Cek lagi","OK")))</f>
        <v>-</v>
      </c>
    </row>
    <row r="366" spans="1:59" ht="15" customHeight="1" x14ac:dyDescent="0.2">
      <c r="A366" s="25" t="str">
        <f>IF(Pengawas!A366="","-",IF(LEN(Pengawas!A366)&lt;4,"Cek lagi","OK"))</f>
        <v>-</v>
      </c>
      <c r="B366" s="25" t="str">
        <f>IF(Pengawas!B366="","-",IF(LEN(Pengawas!B366)&lt;4,"Cek lagi","OK"))</f>
        <v>-</v>
      </c>
      <c r="C366" s="25" t="str">
        <f>IF(Pengawas!C366="","-",IF(LEN(Pengawas!C366)&lt;&gt;18,"Tidak valid","OK"))</f>
        <v>-</v>
      </c>
      <c r="D366" s="25" t="str">
        <f>IF(Pengawas!D366="","-",IF(LEN(Pengawas!D366)&lt;&gt;16,"Tidak valid","OK"))</f>
        <v>-</v>
      </c>
      <c r="E366" s="25" t="str">
        <f>IF(Pengawas!E366="","-",IF(LEN(Pengawas!E366)&lt;4,"Cek lagi","OK"))</f>
        <v>-</v>
      </c>
      <c r="F366" s="25" t="str">
        <f>IF(Pengawas!F366="","-",IF(LEN(Pengawas!F366)&lt;&gt;16,"Tidak valid","OK"))</f>
        <v>-</v>
      </c>
      <c r="G366" s="25" t="str">
        <f>IF(Pengawas!G366="","-",IF(LEN(Pengawas!G366)&lt;4,"Cek lagi","OK"))</f>
        <v>-</v>
      </c>
      <c r="H366" s="26" t="str">
        <f>IF(Pengawas!H366="","-",IF(VALUE(LEFT(Pengawas!H366,2))&gt;31,"Tanggal tidak valid",IF(VALUE(LEFT(RIGHT(Pengawas!H366,7),2))&gt;12,"Bulan tidak valid",IF(VALUE(RIGHT(Pengawas!H366,4))&gt;1990,"Umur terlalu muda",IF(VALUE(RIGHT(Pengawas!H366,4))&lt;1955,"Umur terlalu tua","OK")))))</f>
        <v>-</v>
      </c>
      <c r="I366" s="25" t="str">
        <f>IF(Pengawas!I366="","-",IF(Pengawas!I366="L","OK",IF(Pengawas!I366="P","OK","Tidak valid")))</f>
        <v>-</v>
      </c>
      <c r="J366" s="25" t="str">
        <f>IF(Pengawas!J366="","-",IF(LEN(Pengawas!J366)&lt;4,"Cek lagi","OK"))</f>
        <v>-</v>
      </c>
      <c r="K366" s="25" t="str">
        <f>IF(Pengawas!K366="","-",IF(Pengawas!K366&gt;5,"Tidak valid",IF(Pengawas!K366&lt;1,"Tidak valid","OK")))</f>
        <v>-</v>
      </c>
      <c r="L366" s="25" t="str">
        <f>IF(Pengawas!L366="","-",IF(VALUE(LEFT(Pengawas!L366,1))&gt;1,"Tidak valid","OK"))</f>
        <v>-</v>
      </c>
      <c r="M366" s="25" t="str">
        <f>IF(Pengawas!M366="","-",IF(VALUE(LEFT(Pengawas!M366,1))&gt;1,"Tidak valid","OK"))</f>
        <v>-</v>
      </c>
      <c r="N366" s="25" t="str">
        <f>IF(Pengawas!N366="","-",IF(VALUE(LEFT(Pengawas!N366,2))&gt;31,"Tanggal tidak valid",IF(VALUE(LEFT(RIGHT(Pengawas!N366,7),2))&gt;12,"Bulan tidak valid",IF(VALUE(RIGHT(Pengawas!N366,4))&gt;2015,"Tahun cek lagi",IF(VALUE(RIGHT(Pengawas!N366,4))&lt;1930,"Tahun cek lagi","OK")))))</f>
        <v>-</v>
      </c>
      <c r="O366" s="26" t="str">
        <f>IF(Pengawas!O366="","-",IF(VALUE(LEFT(Pengawas!O366,2))&gt;31,"Tanggal tidak valid",IF(VALUE(LEFT(RIGHT(Pengawas!O366,7),2))&gt;12,"Bulan tidak valid",IF(VALUE(RIGHT(Pengawas!O366,4))&gt;2015,"Tahun cek lagi",IF(VALUE(RIGHT(Pengawas!O366,4))&lt;1930,"Tahun cek lagi","OK")))))</f>
        <v>-</v>
      </c>
      <c r="P366" s="26" t="str">
        <f>IF(Pengawas!P366="","-",IF(VALUE(LEFT(Pengawas!P366,2))&gt;31,"Tanggal tidak valid",IF(VALUE(LEFT(RIGHT(Pengawas!P366,7),2))&gt;12,"Bulan tidak valid",IF(VALUE(RIGHT(Pengawas!P366,4))&gt;2015,"Tahun cek lagi",IF(VALUE(RIGHT(Pengawas!P366,4))&lt;1930,"Tahun cek lagi","OK")))))</f>
        <v>-</v>
      </c>
      <c r="Q366" s="25" t="str">
        <f>IF(Pengawas!Q366="","-",IF(Pengawas!Q366&gt;3,"Tidak valid",IF(Pengawas!Q366&lt;1,"Tidak valid","OK")))</f>
        <v>-</v>
      </c>
      <c r="R366" s="25" t="str">
        <f>IF(Pengawas!R366="","-",IF(Pengawas!R366&gt;20000000,"Cek lagi",IF(Pengawas!R366&lt;50000,"Cek lagi","OK")))</f>
        <v>-</v>
      </c>
      <c r="S366" s="25" t="str">
        <f>IF(Pengawas!S366="","-",IF(Pengawas!S366&gt;3,"Tidak valid",IF(Pengawas!S366&lt;1,"Tidak valid","OK")))</f>
        <v>-</v>
      </c>
      <c r="T366" s="25" t="str">
        <f>IF(Pengawas!T366="","-",IF(Pengawas!T366&gt;6,"Tidak valid",IF(Pengawas!T366&lt;1,"Tidak valid","OK")))</f>
        <v>-</v>
      </c>
      <c r="U366" s="25" t="str">
        <f>IF(Pengawas!U366="","-",IF(Pengawas!U366&gt;4,"Tidak valid",IF(Pengawas!U366&lt;1,"Tidak valid","OK")))</f>
        <v>-</v>
      </c>
      <c r="V366" s="25" t="str">
        <f>IF(Pengawas!V366="","-",IF(Pengawas!V366&gt;2,"Tidak valid",IF(Pengawas!V366&lt;1,"Tidak valid","OK")))</f>
        <v>-</v>
      </c>
      <c r="W366" s="25" t="str">
        <f>IF(Pengawas!V366="","-",IF(Pengawas!V366=1,IF(Pengawas!W366="","Harap diisi","OK"),IF(Pengawas!V366=2,IF(Pengawas!W366="","Harap diisi","OK"),IF(Pengawas!V367&lt;1,"-",IF(Pengawas!V367&gt;2,"-","OK")))))</f>
        <v>-</v>
      </c>
      <c r="X366" s="25" t="str">
        <f>IF(Pengawas!V366="","-",IF(Pengawas!V366=1,IF(Pengawas!X366="","Harap diisi","OK"),IF(Pengawas!V366=2,IF(Pengawas!X366="","Harap diisi","OK"),IF(Pengawas!V367&lt;1,"-",IF(Pengawas!V367&gt;2,"-","OK")))))</f>
        <v>-</v>
      </c>
      <c r="Y366" s="25" t="str">
        <f>IF(Pengawas!V366="","-",IF(Pengawas!V366=1,IF(Pengawas!Y366="","Harap diisi","OK"),IF(Pengawas!V366=2,IF(Pengawas!Y366="","Harap diisi","OK"),IF(Pengawas!V367&lt;1,"-",IF(Pengawas!V367&gt;2,"-","OK")))))</f>
        <v>-</v>
      </c>
      <c r="Z366" s="25" t="str">
        <f>IF(Pengawas!V366="","-",IF(Pengawas!V366=1,IF(Pengawas!Z366="","Harap diisi","OK"),IF(Pengawas!V366=2,IF(Pengawas!Z366="","Harap diisi","OK"),IF(Pengawas!V367&lt;1,"-",IF(Pengawas!V367&gt;2,"-","OK")))))</f>
        <v>-</v>
      </c>
      <c r="AA366" s="25" t="str">
        <f>IF(Pengawas!V366="","-",IF(Pengawas!V366=1,IF(Pengawas!AA366="","Harap diisi","OK"),IF(Pengawas!V366=2,IF(Pengawas!AA366="","Harap diisi","OK"),IF(Pengawas!V367&lt;1,"-",IF(Pengawas!V367&gt;2,"-","OK")))))</f>
        <v>-</v>
      </c>
      <c r="AB366" s="25" t="str">
        <f>IF(Pengawas!V366="","-",IF(Pengawas!V366=1,IF(Pengawas!AB366="","Harap diisi","OK"),IF(Pengawas!V366=2,IF(Pengawas!AB366="","Harap diisi","OK"),IF(Pengawas!V367&lt;1,"-",IF(Pengawas!V367&gt;2,"-","OK")))))</f>
        <v>-</v>
      </c>
      <c r="AC366" s="25" t="str">
        <f>IF(Pengawas!V366="","-",IF(Pengawas!V366=1,IF(Pengawas!AC366="","Harap diisi","OK"),IF(Pengawas!V366=2,IF(Pengawas!AC366="","Harap diisi","OK"),IF(Pengawas!V367&lt;1,"-",IF(Pengawas!V367&gt;2,"-","OK")))))</f>
        <v>-</v>
      </c>
      <c r="AD366" s="25" t="str">
        <f>IF(Pengawas!V366="","-",IF(Pengawas!V366=1,IF(Pengawas!AD366="","OK","Harap dikosongkan"),IF(Pengawas!V366=2,IF(Pengawas!AD366="","Harap diisi","OK"),IF(Pengawas!V367&lt;1,"-",IF(Pengawas!V367&gt;2,"-","OK")))))</f>
        <v>-</v>
      </c>
      <c r="AE366" s="25" t="str">
        <f>IF(Pengawas!V366="","-",IF(Pengawas!V366=1,IF(Pengawas!AE366="","OK","Harap dikosongkan"),IF(Pengawas!V366=2,IF(Pengawas!AE366="","Harap diisi","OK"),IF(Pengawas!V367&lt;1,"-",IF(Pengawas!V367&gt;2,"-","OK")))))</f>
        <v>-</v>
      </c>
      <c r="AF366" s="25" t="str">
        <f>IF(Pengawas!V366="","-",IF(Pengawas!V366=1,IF(Pengawas!AF366="","OK","Harap dikosongkan"),IF(Pengawas!V366=2,IF(Pengawas!AF366="","Harap diisi","OK"),IF(Pengawas!V367&lt;1,"-",IF(Pengawas!V367&gt;2,"-","OK")))))</f>
        <v>-</v>
      </c>
      <c r="AG366" s="25" t="str">
        <f>IF(Pengawas!V366="","-",IF(Pengawas!V366=1,IF(Pengawas!AG366="","OK","Harap dikosongkan"),IF(Pengawas!V366=2,IF(Pengawas!AG366="","Harap diisi","OK"),IF(Pengawas!V367&lt;1,"-",IF(Pengawas!V367&gt;2,"-","OK")))))</f>
        <v>-</v>
      </c>
      <c r="AH366" s="25" t="str">
        <f>IF(Pengawas!V366="","-",IF(Pengawas!V366=1,IF(Pengawas!AH366="","OK","Harap dikosongkan"),IF(Pengawas!V366=2,IF(Pengawas!AH366="","Harap diisi","OK"),IF(Pengawas!V367&lt;1,"-",IF(Pengawas!V367&gt;2,"-","OK")))))</f>
        <v>-</v>
      </c>
      <c r="AI366" s="25" t="str">
        <f>IF(Pengawas!V366="","-",IF(Pengawas!V366=1,IF(Pengawas!AI366="","OK","Harap dikosongkan"),IF(Pengawas!V366=2,IF(Pengawas!AI366="","Harap diisi","OK"),IF(Pengawas!V367&lt;1,"-",IF(Pengawas!V367&gt;2,"-","OK")))))</f>
        <v>-</v>
      </c>
      <c r="AJ366" s="25" t="str">
        <f>IF(Pengawas!V366="","-",IF(Pengawas!V366=1,IF(Pengawas!AJ366="","OK","Harap dikosongkan"),IF(Pengawas!V366=2,IF(Pengawas!AJ366="","Harap diisi","OK"),IF(Pengawas!V367&lt;1,"-",IF(Pengawas!V367&gt;2,"-","OK")))))</f>
        <v>-</v>
      </c>
      <c r="AK366" s="25" t="str">
        <f>IF(Pengawas!V366="","-",IF(Pengawas!V366=1,IF(Pengawas!AK366="","OK","Harap dikosongkan"),IF(Pengawas!V366=2,IF(Pengawas!AK366="","Harap diisi","OK"),IF(Pengawas!V367&lt;1,"-",IF(Pengawas!V367&gt;2,"-","OK")))))</f>
        <v>-</v>
      </c>
      <c r="AL366" s="25" t="str">
        <f>IF(Pengawas!AL366="","-",IF(Pengawas!AL366&gt;3,"Tidak valid",IF(Pengawas!AL366&lt;1,"Tidak valid","OK")))</f>
        <v>-</v>
      </c>
      <c r="AM366" s="25" t="str">
        <f>IF(Pengawas!AL366="",IF(Pengawas!AM366="","-","Harap dikosongkan"),IF(Pengawas!AL366&lt;&gt;1,IF(Pengawas!AM366="","OK","Harap dikosongkan"),IF(Pengawas!AM366="","Harap diisi",IF(Pengawas!AM366&gt;2015,"Cek lagi",IF(Pengawas!AM366&lt;2005,"Cek lagi","OK")))))</f>
        <v>-</v>
      </c>
      <c r="AN366" s="25" t="str">
        <f>IF(Pengawas!AL366="",IF(Pengawas!AN366="","-","Harap dikosongkan"),IF(Pengawas!AL366&lt;&gt;1,IF(Pengawas!AN366="","OK","Harap dikosongkan"),IF(Pengawas!AN366="","Harap diisi",IF(VALUE(Pengawas!AN366)&gt;33,"Tidak valid",IF(VALUE(Pengawas!AN366)&lt;1,"Tidak valid","OK")))))</f>
        <v>-</v>
      </c>
      <c r="AO366" s="25" t="str">
        <f>IF(Pengawas!AL366="",IF(Pengawas!AO366="","-","Harap dikosongkan"),IF(Pengawas!AL366&lt;&gt;1,IF(Pengawas!AO366="","OK","Harap dikosongkan"),IF(Pengawas!AO366="","Harap diisi",IF(Pengawas!AO366&gt;1,"Tidak valid","OK"))))</f>
        <v>-</v>
      </c>
      <c r="AP366" s="25" t="str">
        <f>IF(Pengawas!AL366&gt;1,"OK",IF(Pengawas!AO366="",IF(Pengawas!AP366="","-","Kolom AO cek lagi"),IF(Pengawas!AO366=0,IF(Pengawas!AP366="","OK","Harap dikosongkan"),IF(Pengawas!AP366="","Harap diisi",IF(LEN(Pengawas!AP366)&lt;12,"Tidak valid",IF(LEN(Pengawas!AP366)&gt;14,"Tidak valid","OK"))))))</f>
        <v>-</v>
      </c>
      <c r="AQ366" s="26" t="str">
        <f>IF(Pengawas!AL366&gt;1,"OK",IF(Pengawas!AO366="",IF(Pengawas!AQ366="","-","Kolom AO cek lagi"),IF(Pengawas!AO366=0,IF(Pengawas!AQ366="","OK","Harap dikosongkan"),IF(Pengawas!AQ366="","Harap diisi",IF(LEN(Pengawas!AQ366)&lt;5,"Cek lagi","OK")))))</f>
        <v>-</v>
      </c>
      <c r="AR366" s="26" t="str">
        <f>IF(Pengawas!AL366&gt;1,"OK",IF(Pengawas!AO366="",IF(Pengawas!AR366="","-","Kolom AT cek lagi"),IF(Pengawas!AO366=0,IF(Pengawas!AR366="","OK","Harap dikosongkan"),IF(Pengawas!AR366="","Harap diisi",IF(VALUE(LEFT(Pengawas!AR366,2))&gt;31,"Tanggal tidak valid",IF(VALUE(LEFT(RIGHT(Pengawas!AR366,7),2))&gt;12,"Bulan tidak valid",IF(VALUE(RIGHT(Pengawas!AR366,4))&gt;2016,"Tahun cek lagi",IF(VALUE(RIGHT(Pengawas!AR366,4))&lt;2005,"Tahun cek lagi","OK"))))))))</f>
        <v>-</v>
      </c>
      <c r="AS366" s="25" t="str">
        <f>IF(Pengawas!AP366="",IF(Pengawas!AS366="","-","Harap dikosongkan"),IF(Pengawas!AP366&lt;&gt;"",IF(Pengawas!AS366="","Harap diisi",IF(Pengawas!AS366&gt;1,"Tidak valid","OK"))))</f>
        <v>-</v>
      </c>
      <c r="AT366" s="25" t="str">
        <f>IF(Pengawas!AS366="",IF(Pengawas!AT366="","-","Harap dikosongkan"),IF(Pengawas!AS366&lt;&gt;1,IF(Pengawas!AT366="","OK","Harap dikosongkan"),IF(Pengawas!AS366="",IF(Pengawas!AT366="","-","Harap dikosongkan"),IF(Pengawas!AS366=0,IF(Pengawas!AT366="","OK","Harap dikosongkan"),IF(Pengawas!AT366="","Harap diisi",IF(Pengawas!AT366&gt;2016,"Cek lagi",IF(Pengawas!AT366&lt;2005,"Cek lagi",IF(Pengawas!AM366&gt;Pengawas!AT366,"Cek lagi dengan Kolom AL","OK"))))))))</f>
        <v>-</v>
      </c>
      <c r="AU366" s="25" t="str">
        <f>IF(Pengawas!AS366="",IF(Pengawas!AU366="","-","Harap dikosongkan"),IF(Pengawas!AS366&lt;&gt;1,IF(Pengawas!AU366="","OK","Harap dikosongkan"),IF(Pengawas!AS366="",IF(Pengawas!AU366="","-","Harap dikosongkan"),IF(Pengawas!AS366=0,IF(Pengawas!AU366="","OK","Harap dikosongkan"),IF(Pengawas!AU366="","Harap diisi",IF(Pengawas!AU366&gt;20000000,"Cek lagi",IF(Pengawas!AU366&lt;100000,"Cek lagi","OK")))))))</f>
        <v>-</v>
      </c>
      <c r="AV366" s="25" t="str">
        <f>IF(Pengawas!AV366="","-",IF(Pengawas!AV366&gt;3,"Tidak valid","OK"))</f>
        <v>-</v>
      </c>
      <c r="AW366" s="25" t="str">
        <f>IF(Pengawas!AV366="",IF(Pengawas!AW366="","-","Harap dikosongkan"),IF(Pengawas!AV366=0,IF(Pengawas!AW366="","OK","Harap dikosongkan"),IF(Pengawas!AV366&gt;0,IF(Pengawas!AW366="","Harap diisi",IF(Pengawas!AW366&gt;2015,"Tidak valid","OK")))))</f>
        <v>-</v>
      </c>
      <c r="AX366" s="25" t="str">
        <f>IF(Pengawas!AV366="",IF(Pengawas!AX366="","-","Harap dikosongkan"),IF(Pengawas!AV366=0,IF(Pengawas!AX366="","OK","Harap dikosongkan"),IF(Pengawas!AV366&gt;0,IF(Pengawas!AX366="","Harap diisi",IF(Pengawas!AX366="","-",IF(Pengawas!AX366&gt;1,"Tidak valid","OK"))))))</f>
        <v>-</v>
      </c>
      <c r="AY366" s="25" t="str">
        <f>IF(Pengawas!AY366="","-",IF(Pengawas!AY366&gt;2,"Tidak valid","OK"))</f>
        <v>-</v>
      </c>
      <c r="AZ366" s="25" t="str">
        <f>IF(Pengawas!AY366="",IF(Pengawas!AZ366="","-","Harap dikosongkan"),IF(Pengawas!AY366=0,IF(Pengawas!AZ366="","OK","Harap dikosongkan"),IF(Pengawas!AZ366="","Harap diisi",IF(Pengawas!AZ366&gt;2015,"Cek lagi",IF(Pengawas!AZ366&lt;2000,"Cek lagi","OK")))))</f>
        <v>-</v>
      </c>
      <c r="BA366" s="25" t="str">
        <f>IF(Pengawas!BA366="","-",IF(LEN(Pengawas!BA366)&lt;5,"Cek lagi","OK"))</f>
        <v>-</v>
      </c>
      <c r="BB366" s="25" t="str">
        <f>IF(Pengawas!BB366="","-",IF(LEN(Pengawas!BB366)&lt;4,"Cek lagi","OK"))</f>
        <v>-</v>
      </c>
      <c r="BC366" s="25" t="str">
        <f>IF(Pengawas!BC366="","-",IF(LEN(Pengawas!BC366)&lt;4,"Cek lagi","OK"))</f>
        <v>-</v>
      </c>
      <c r="BD366" s="25" t="str">
        <f>IF(Pengawas!BD366="","-",IF(LEN(Pengawas!BD366)&lt;4,"Cek lagi","OK"))</f>
        <v>-</v>
      </c>
      <c r="BE366" s="25" t="str">
        <f>IF(Pengawas!BE366="","-",IF(LEN(Pengawas!BE366)&lt;4,"Cek lagi","OK"))</f>
        <v>-</v>
      </c>
      <c r="BF366" s="25" t="str">
        <f>IF(Pengawas!BF366="","-",IF(LEN(Pengawas!BF366)&lt;&gt;5,"Tidak valid","OK"))</f>
        <v>-</v>
      </c>
      <c r="BG366" s="25" t="str">
        <f>IF(Pengawas!BG366="","-",IF(LEN(Pengawas!BG366)&lt;9,"Cek lagi",IF(LEN(Pengawas!BG366)&gt;14,"Cek lagi","OK")))</f>
        <v>-</v>
      </c>
    </row>
    <row r="367" spans="1:59" ht="15" customHeight="1" x14ac:dyDescent="0.2">
      <c r="A367" s="25" t="str">
        <f>IF(Pengawas!A367="","-",IF(LEN(Pengawas!A367)&lt;4,"Cek lagi","OK"))</f>
        <v>-</v>
      </c>
      <c r="B367" s="25" t="str">
        <f>IF(Pengawas!B367="","-",IF(LEN(Pengawas!B367)&lt;4,"Cek lagi","OK"))</f>
        <v>-</v>
      </c>
      <c r="C367" s="25" t="str">
        <f>IF(Pengawas!C367="","-",IF(LEN(Pengawas!C367)&lt;&gt;18,"Tidak valid","OK"))</f>
        <v>-</v>
      </c>
      <c r="D367" s="25" t="str">
        <f>IF(Pengawas!D367="","-",IF(LEN(Pengawas!D367)&lt;&gt;16,"Tidak valid","OK"))</f>
        <v>-</v>
      </c>
      <c r="E367" s="25" t="str">
        <f>IF(Pengawas!E367="","-",IF(LEN(Pengawas!E367)&lt;4,"Cek lagi","OK"))</f>
        <v>-</v>
      </c>
      <c r="F367" s="25" t="str">
        <f>IF(Pengawas!F367="","-",IF(LEN(Pengawas!F367)&lt;&gt;16,"Tidak valid","OK"))</f>
        <v>-</v>
      </c>
      <c r="G367" s="25" t="str">
        <f>IF(Pengawas!G367="","-",IF(LEN(Pengawas!G367)&lt;4,"Cek lagi","OK"))</f>
        <v>-</v>
      </c>
      <c r="H367" s="26" t="str">
        <f>IF(Pengawas!H367="","-",IF(VALUE(LEFT(Pengawas!H367,2))&gt;31,"Tanggal tidak valid",IF(VALUE(LEFT(RIGHT(Pengawas!H367,7),2))&gt;12,"Bulan tidak valid",IF(VALUE(RIGHT(Pengawas!H367,4))&gt;1990,"Umur terlalu muda",IF(VALUE(RIGHT(Pengawas!H367,4))&lt;1955,"Umur terlalu tua","OK")))))</f>
        <v>-</v>
      </c>
      <c r="I367" s="25" t="str">
        <f>IF(Pengawas!I367="","-",IF(Pengawas!I367="L","OK",IF(Pengawas!I367="P","OK","Tidak valid")))</f>
        <v>-</v>
      </c>
      <c r="J367" s="25" t="str">
        <f>IF(Pengawas!J367="","-",IF(LEN(Pengawas!J367)&lt;4,"Cek lagi","OK"))</f>
        <v>-</v>
      </c>
      <c r="K367" s="25" t="str">
        <f>IF(Pengawas!K367="","-",IF(Pengawas!K367&gt;5,"Tidak valid",IF(Pengawas!K367&lt;1,"Tidak valid","OK")))</f>
        <v>-</v>
      </c>
      <c r="L367" s="25" t="str">
        <f>IF(Pengawas!L367="","-",IF(VALUE(LEFT(Pengawas!L367,1))&gt;1,"Tidak valid","OK"))</f>
        <v>-</v>
      </c>
      <c r="M367" s="25" t="str">
        <f>IF(Pengawas!M367="","-",IF(VALUE(LEFT(Pengawas!M367,1))&gt;1,"Tidak valid","OK"))</f>
        <v>-</v>
      </c>
      <c r="N367" s="25" t="str">
        <f>IF(Pengawas!N367="","-",IF(VALUE(LEFT(Pengawas!N367,2))&gt;31,"Tanggal tidak valid",IF(VALUE(LEFT(RIGHT(Pengawas!N367,7),2))&gt;12,"Bulan tidak valid",IF(VALUE(RIGHT(Pengawas!N367,4))&gt;2015,"Tahun cek lagi",IF(VALUE(RIGHT(Pengawas!N367,4))&lt;1930,"Tahun cek lagi","OK")))))</f>
        <v>-</v>
      </c>
      <c r="O367" s="26" t="str">
        <f>IF(Pengawas!O367="","-",IF(VALUE(LEFT(Pengawas!O367,2))&gt;31,"Tanggal tidak valid",IF(VALUE(LEFT(RIGHT(Pengawas!O367,7),2))&gt;12,"Bulan tidak valid",IF(VALUE(RIGHT(Pengawas!O367,4))&gt;2015,"Tahun cek lagi",IF(VALUE(RIGHT(Pengawas!O367,4))&lt;1930,"Tahun cek lagi","OK")))))</f>
        <v>-</v>
      </c>
      <c r="P367" s="26" t="str">
        <f>IF(Pengawas!P367="","-",IF(VALUE(LEFT(Pengawas!P367,2))&gt;31,"Tanggal tidak valid",IF(VALUE(LEFT(RIGHT(Pengawas!P367,7),2))&gt;12,"Bulan tidak valid",IF(VALUE(RIGHT(Pengawas!P367,4))&gt;2015,"Tahun cek lagi",IF(VALUE(RIGHT(Pengawas!P367,4))&lt;1930,"Tahun cek lagi","OK")))))</f>
        <v>-</v>
      </c>
      <c r="Q367" s="25" t="str">
        <f>IF(Pengawas!Q367="","-",IF(Pengawas!Q367&gt;3,"Tidak valid",IF(Pengawas!Q367&lt;1,"Tidak valid","OK")))</f>
        <v>-</v>
      </c>
      <c r="R367" s="25" t="str">
        <f>IF(Pengawas!R367="","-",IF(Pengawas!R367&gt;20000000,"Cek lagi",IF(Pengawas!R367&lt;50000,"Cek lagi","OK")))</f>
        <v>-</v>
      </c>
      <c r="S367" s="25" t="str">
        <f>IF(Pengawas!S367="","-",IF(Pengawas!S367&gt;3,"Tidak valid",IF(Pengawas!S367&lt;1,"Tidak valid","OK")))</f>
        <v>-</v>
      </c>
      <c r="T367" s="25" t="str">
        <f>IF(Pengawas!T367="","-",IF(Pengawas!T367&gt;6,"Tidak valid",IF(Pengawas!T367&lt;1,"Tidak valid","OK")))</f>
        <v>-</v>
      </c>
      <c r="U367" s="25" t="str">
        <f>IF(Pengawas!U367="","-",IF(Pengawas!U367&gt;4,"Tidak valid",IF(Pengawas!U367&lt;1,"Tidak valid","OK")))</f>
        <v>-</v>
      </c>
      <c r="V367" s="25" t="str">
        <f>IF(Pengawas!V367="","-",IF(Pengawas!V367&gt;2,"Tidak valid",IF(Pengawas!V367&lt;1,"Tidak valid","OK")))</f>
        <v>-</v>
      </c>
      <c r="W367" s="25" t="str">
        <f>IF(Pengawas!V367="","-",IF(Pengawas!V367=1,IF(Pengawas!W367="","Harap diisi","OK"),IF(Pengawas!V367=2,IF(Pengawas!W367="","Harap diisi","OK"),IF(Pengawas!V368&lt;1,"-",IF(Pengawas!V368&gt;2,"-","OK")))))</f>
        <v>-</v>
      </c>
      <c r="X367" s="25" t="str">
        <f>IF(Pengawas!V367="","-",IF(Pengawas!V367=1,IF(Pengawas!X367="","Harap diisi","OK"),IF(Pengawas!V367=2,IF(Pengawas!X367="","Harap diisi","OK"),IF(Pengawas!V368&lt;1,"-",IF(Pengawas!V368&gt;2,"-","OK")))))</f>
        <v>-</v>
      </c>
      <c r="Y367" s="25" t="str">
        <f>IF(Pengawas!V367="","-",IF(Pengawas!V367=1,IF(Pengawas!Y367="","Harap diisi","OK"),IF(Pengawas!V367=2,IF(Pengawas!Y367="","Harap diisi","OK"),IF(Pengawas!V368&lt;1,"-",IF(Pengawas!V368&gt;2,"-","OK")))))</f>
        <v>-</v>
      </c>
      <c r="Z367" s="25" t="str">
        <f>IF(Pengawas!V367="","-",IF(Pengawas!V367=1,IF(Pengawas!Z367="","Harap diisi","OK"),IF(Pengawas!V367=2,IF(Pengawas!Z367="","Harap diisi","OK"),IF(Pengawas!V368&lt;1,"-",IF(Pengawas!V368&gt;2,"-","OK")))))</f>
        <v>-</v>
      </c>
      <c r="AA367" s="25" t="str">
        <f>IF(Pengawas!V367="","-",IF(Pengawas!V367=1,IF(Pengawas!AA367="","Harap diisi","OK"),IF(Pengawas!V367=2,IF(Pengawas!AA367="","Harap diisi","OK"),IF(Pengawas!V368&lt;1,"-",IF(Pengawas!V368&gt;2,"-","OK")))))</f>
        <v>-</v>
      </c>
      <c r="AB367" s="25" t="str">
        <f>IF(Pengawas!V367="","-",IF(Pengawas!V367=1,IF(Pengawas!AB367="","Harap diisi","OK"),IF(Pengawas!V367=2,IF(Pengawas!AB367="","Harap diisi","OK"),IF(Pengawas!V368&lt;1,"-",IF(Pengawas!V368&gt;2,"-","OK")))))</f>
        <v>-</v>
      </c>
      <c r="AC367" s="25" t="str">
        <f>IF(Pengawas!V367="","-",IF(Pengawas!V367=1,IF(Pengawas!AC367="","Harap diisi","OK"),IF(Pengawas!V367=2,IF(Pengawas!AC367="","Harap diisi","OK"),IF(Pengawas!V368&lt;1,"-",IF(Pengawas!V368&gt;2,"-","OK")))))</f>
        <v>-</v>
      </c>
      <c r="AD367" s="25" t="str">
        <f>IF(Pengawas!V367="","-",IF(Pengawas!V367=1,IF(Pengawas!AD367="","OK","Harap dikosongkan"),IF(Pengawas!V367=2,IF(Pengawas!AD367="","Harap diisi","OK"),IF(Pengawas!V368&lt;1,"-",IF(Pengawas!V368&gt;2,"-","OK")))))</f>
        <v>-</v>
      </c>
      <c r="AE367" s="25" t="str">
        <f>IF(Pengawas!V367="","-",IF(Pengawas!V367=1,IF(Pengawas!AE367="","OK","Harap dikosongkan"),IF(Pengawas!V367=2,IF(Pengawas!AE367="","Harap diisi","OK"),IF(Pengawas!V368&lt;1,"-",IF(Pengawas!V368&gt;2,"-","OK")))))</f>
        <v>-</v>
      </c>
      <c r="AF367" s="25" t="str">
        <f>IF(Pengawas!V367="","-",IF(Pengawas!V367=1,IF(Pengawas!AF367="","OK","Harap dikosongkan"),IF(Pengawas!V367=2,IF(Pengawas!AF367="","Harap diisi","OK"),IF(Pengawas!V368&lt;1,"-",IF(Pengawas!V368&gt;2,"-","OK")))))</f>
        <v>-</v>
      </c>
      <c r="AG367" s="25" t="str">
        <f>IF(Pengawas!V367="","-",IF(Pengawas!V367=1,IF(Pengawas!AG367="","OK","Harap dikosongkan"),IF(Pengawas!V367=2,IF(Pengawas!AG367="","Harap diisi","OK"),IF(Pengawas!V368&lt;1,"-",IF(Pengawas!V368&gt;2,"-","OK")))))</f>
        <v>-</v>
      </c>
      <c r="AH367" s="25" t="str">
        <f>IF(Pengawas!V367="","-",IF(Pengawas!V367=1,IF(Pengawas!AH367="","OK","Harap dikosongkan"),IF(Pengawas!V367=2,IF(Pengawas!AH367="","Harap diisi","OK"),IF(Pengawas!V368&lt;1,"-",IF(Pengawas!V368&gt;2,"-","OK")))))</f>
        <v>-</v>
      </c>
      <c r="AI367" s="25" t="str">
        <f>IF(Pengawas!V367="","-",IF(Pengawas!V367=1,IF(Pengawas!AI367="","OK","Harap dikosongkan"),IF(Pengawas!V367=2,IF(Pengawas!AI367="","Harap diisi","OK"),IF(Pengawas!V368&lt;1,"-",IF(Pengawas!V368&gt;2,"-","OK")))))</f>
        <v>-</v>
      </c>
      <c r="AJ367" s="25" t="str">
        <f>IF(Pengawas!V367="","-",IF(Pengawas!V367=1,IF(Pengawas!AJ367="","OK","Harap dikosongkan"),IF(Pengawas!V367=2,IF(Pengawas!AJ367="","Harap diisi","OK"),IF(Pengawas!V368&lt;1,"-",IF(Pengawas!V368&gt;2,"-","OK")))))</f>
        <v>-</v>
      </c>
      <c r="AK367" s="25" t="str">
        <f>IF(Pengawas!V367="","-",IF(Pengawas!V367=1,IF(Pengawas!AK367="","OK","Harap dikosongkan"),IF(Pengawas!V367=2,IF(Pengawas!AK367="","Harap diisi","OK"),IF(Pengawas!V368&lt;1,"-",IF(Pengawas!V368&gt;2,"-","OK")))))</f>
        <v>-</v>
      </c>
      <c r="AL367" s="25" t="str">
        <f>IF(Pengawas!AL367="","-",IF(Pengawas!AL367&gt;3,"Tidak valid",IF(Pengawas!AL367&lt;1,"Tidak valid","OK")))</f>
        <v>-</v>
      </c>
      <c r="AM367" s="25" t="str">
        <f>IF(Pengawas!AL367="",IF(Pengawas!AM367="","-","Harap dikosongkan"),IF(Pengawas!AL367&lt;&gt;1,IF(Pengawas!AM367="","OK","Harap dikosongkan"),IF(Pengawas!AM367="","Harap diisi",IF(Pengawas!AM367&gt;2015,"Cek lagi",IF(Pengawas!AM367&lt;2005,"Cek lagi","OK")))))</f>
        <v>-</v>
      </c>
      <c r="AN367" s="25" t="str">
        <f>IF(Pengawas!AL367="",IF(Pengawas!AN367="","-","Harap dikosongkan"),IF(Pengawas!AL367&lt;&gt;1,IF(Pengawas!AN367="","OK","Harap dikosongkan"),IF(Pengawas!AN367="","Harap diisi",IF(VALUE(Pengawas!AN367)&gt;33,"Tidak valid",IF(VALUE(Pengawas!AN367)&lt;1,"Tidak valid","OK")))))</f>
        <v>-</v>
      </c>
      <c r="AO367" s="25" t="str">
        <f>IF(Pengawas!AL367="",IF(Pengawas!AO367="","-","Harap dikosongkan"),IF(Pengawas!AL367&lt;&gt;1,IF(Pengawas!AO367="","OK","Harap dikosongkan"),IF(Pengawas!AO367="","Harap diisi",IF(Pengawas!AO367&gt;1,"Tidak valid","OK"))))</f>
        <v>-</v>
      </c>
      <c r="AP367" s="25" t="str">
        <f>IF(Pengawas!AL367&gt;1,"OK",IF(Pengawas!AO367="",IF(Pengawas!AP367="","-","Kolom AO cek lagi"),IF(Pengawas!AO367=0,IF(Pengawas!AP367="","OK","Harap dikosongkan"),IF(Pengawas!AP367="","Harap diisi",IF(LEN(Pengawas!AP367)&lt;12,"Tidak valid",IF(LEN(Pengawas!AP367)&gt;14,"Tidak valid","OK"))))))</f>
        <v>-</v>
      </c>
      <c r="AQ367" s="26" t="str">
        <f>IF(Pengawas!AL367&gt;1,"OK",IF(Pengawas!AO367="",IF(Pengawas!AQ367="","-","Kolom AO cek lagi"),IF(Pengawas!AO367=0,IF(Pengawas!AQ367="","OK","Harap dikosongkan"),IF(Pengawas!AQ367="","Harap diisi",IF(LEN(Pengawas!AQ367)&lt;5,"Cek lagi","OK")))))</f>
        <v>-</v>
      </c>
      <c r="AR367" s="26" t="str">
        <f>IF(Pengawas!AL367&gt;1,"OK",IF(Pengawas!AO367="",IF(Pengawas!AR367="","-","Kolom AT cek lagi"),IF(Pengawas!AO367=0,IF(Pengawas!AR367="","OK","Harap dikosongkan"),IF(Pengawas!AR367="","Harap diisi",IF(VALUE(LEFT(Pengawas!AR367,2))&gt;31,"Tanggal tidak valid",IF(VALUE(LEFT(RIGHT(Pengawas!AR367,7),2))&gt;12,"Bulan tidak valid",IF(VALUE(RIGHT(Pengawas!AR367,4))&gt;2016,"Tahun cek lagi",IF(VALUE(RIGHT(Pengawas!AR367,4))&lt;2005,"Tahun cek lagi","OK"))))))))</f>
        <v>-</v>
      </c>
      <c r="AS367" s="25" t="str">
        <f>IF(Pengawas!AP367="",IF(Pengawas!AS367="","-","Harap dikosongkan"),IF(Pengawas!AP367&lt;&gt;"",IF(Pengawas!AS367="","Harap diisi",IF(Pengawas!AS367&gt;1,"Tidak valid","OK"))))</f>
        <v>-</v>
      </c>
      <c r="AT367" s="25" t="str">
        <f>IF(Pengawas!AS367="",IF(Pengawas!AT367="","-","Harap dikosongkan"),IF(Pengawas!AS367&lt;&gt;1,IF(Pengawas!AT367="","OK","Harap dikosongkan"),IF(Pengawas!AS367="",IF(Pengawas!AT367="","-","Harap dikosongkan"),IF(Pengawas!AS367=0,IF(Pengawas!AT367="","OK","Harap dikosongkan"),IF(Pengawas!AT367="","Harap diisi",IF(Pengawas!AT367&gt;2016,"Cek lagi",IF(Pengawas!AT367&lt;2005,"Cek lagi",IF(Pengawas!AM367&gt;Pengawas!AT367,"Cek lagi dengan Kolom AL","OK"))))))))</f>
        <v>-</v>
      </c>
      <c r="AU367" s="25" t="str">
        <f>IF(Pengawas!AS367="",IF(Pengawas!AU367="","-","Harap dikosongkan"),IF(Pengawas!AS367&lt;&gt;1,IF(Pengawas!AU367="","OK","Harap dikosongkan"),IF(Pengawas!AS367="",IF(Pengawas!AU367="","-","Harap dikosongkan"),IF(Pengawas!AS367=0,IF(Pengawas!AU367="","OK","Harap dikosongkan"),IF(Pengawas!AU367="","Harap diisi",IF(Pengawas!AU367&gt;20000000,"Cek lagi",IF(Pengawas!AU367&lt;100000,"Cek lagi","OK")))))))</f>
        <v>-</v>
      </c>
      <c r="AV367" s="25" t="str">
        <f>IF(Pengawas!AV367="","-",IF(Pengawas!AV367&gt;3,"Tidak valid","OK"))</f>
        <v>-</v>
      </c>
      <c r="AW367" s="25" t="str">
        <f>IF(Pengawas!AV367="",IF(Pengawas!AW367="","-","Harap dikosongkan"),IF(Pengawas!AV367=0,IF(Pengawas!AW367="","OK","Harap dikosongkan"),IF(Pengawas!AV367&gt;0,IF(Pengawas!AW367="","Harap diisi",IF(Pengawas!AW367&gt;2015,"Tidak valid","OK")))))</f>
        <v>-</v>
      </c>
      <c r="AX367" s="25" t="str">
        <f>IF(Pengawas!AV367="",IF(Pengawas!AX367="","-","Harap dikosongkan"),IF(Pengawas!AV367=0,IF(Pengawas!AX367="","OK","Harap dikosongkan"),IF(Pengawas!AV367&gt;0,IF(Pengawas!AX367="","Harap diisi",IF(Pengawas!AX367="","-",IF(Pengawas!AX367&gt;1,"Tidak valid","OK"))))))</f>
        <v>-</v>
      </c>
      <c r="AY367" s="25" t="str">
        <f>IF(Pengawas!AY367="","-",IF(Pengawas!AY367&gt;2,"Tidak valid","OK"))</f>
        <v>-</v>
      </c>
      <c r="AZ367" s="25" t="str">
        <f>IF(Pengawas!AY367="",IF(Pengawas!AZ367="","-","Harap dikosongkan"),IF(Pengawas!AY367=0,IF(Pengawas!AZ367="","OK","Harap dikosongkan"),IF(Pengawas!AZ367="","Harap diisi",IF(Pengawas!AZ367&gt;2015,"Cek lagi",IF(Pengawas!AZ367&lt;2000,"Cek lagi","OK")))))</f>
        <v>-</v>
      </c>
      <c r="BA367" s="25" t="str">
        <f>IF(Pengawas!BA367="","-",IF(LEN(Pengawas!BA367)&lt;5,"Cek lagi","OK"))</f>
        <v>-</v>
      </c>
      <c r="BB367" s="25" t="str">
        <f>IF(Pengawas!BB367="","-",IF(LEN(Pengawas!BB367)&lt;4,"Cek lagi","OK"))</f>
        <v>-</v>
      </c>
      <c r="BC367" s="25" t="str">
        <f>IF(Pengawas!BC367="","-",IF(LEN(Pengawas!BC367)&lt;4,"Cek lagi","OK"))</f>
        <v>-</v>
      </c>
      <c r="BD367" s="25" t="str">
        <f>IF(Pengawas!BD367="","-",IF(LEN(Pengawas!BD367)&lt;4,"Cek lagi","OK"))</f>
        <v>-</v>
      </c>
      <c r="BE367" s="25" t="str">
        <f>IF(Pengawas!BE367="","-",IF(LEN(Pengawas!BE367)&lt;4,"Cek lagi","OK"))</f>
        <v>-</v>
      </c>
      <c r="BF367" s="25" t="str">
        <f>IF(Pengawas!BF367="","-",IF(LEN(Pengawas!BF367)&lt;&gt;5,"Tidak valid","OK"))</f>
        <v>-</v>
      </c>
      <c r="BG367" s="25" t="str">
        <f>IF(Pengawas!BG367="","-",IF(LEN(Pengawas!BG367)&lt;9,"Cek lagi",IF(LEN(Pengawas!BG367)&gt;14,"Cek lagi","OK")))</f>
        <v>-</v>
      </c>
    </row>
    <row r="368" spans="1:59" ht="15" customHeight="1" x14ac:dyDescent="0.2">
      <c r="A368" s="25" t="str">
        <f>IF(Pengawas!A368="","-",IF(LEN(Pengawas!A368)&lt;4,"Cek lagi","OK"))</f>
        <v>-</v>
      </c>
      <c r="B368" s="25" t="str">
        <f>IF(Pengawas!B368="","-",IF(LEN(Pengawas!B368)&lt;4,"Cek lagi","OK"))</f>
        <v>-</v>
      </c>
      <c r="C368" s="25" t="str">
        <f>IF(Pengawas!C368="","-",IF(LEN(Pengawas!C368)&lt;&gt;18,"Tidak valid","OK"))</f>
        <v>-</v>
      </c>
      <c r="D368" s="25" t="str">
        <f>IF(Pengawas!D368="","-",IF(LEN(Pengawas!D368)&lt;&gt;16,"Tidak valid","OK"))</f>
        <v>-</v>
      </c>
      <c r="E368" s="25" t="str">
        <f>IF(Pengawas!E368="","-",IF(LEN(Pengawas!E368)&lt;4,"Cek lagi","OK"))</f>
        <v>-</v>
      </c>
      <c r="F368" s="25" t="str">
        <f>IF(Pengawas!F368="","-",IF(LEN(Pengawas!F368)&lt;&gt;16,"Tidak valid","OK"))</f>
        <v>-</v>
      </c>
      <c r="G368" s="25" t="str">
        <f>IF(Pengawas!G368="","-",IF(LEN(Pengawas!G368)&lt;4,"Cek lagi","OK"))</f>
        <v>-</v>
      </c>
      <c r="H368" s="26" t="str">
        <f>IF(Pengawas!H368="","-",IF(VALUE(LEFT(Pengawas!H368,2))&gt;31,"Tanggal tidak valid",IF(VALUE(LEFT(RIGHT(Pengawas!H368,7),2))&gt;12,"Bulan tidak valid",IF(VALUE(RIGHT(Pengawas!H368,4))&gt;1990,"Umur terlalu muda",IF(VALUE(RIGHT(Pengawas!H368,4))&lt;1955,"Umur terlalu tua","OK")))))</f>
        <v>-</v>
      </c>
      <c r="I368" s="25" t="str">
        <f>IF(Pengawas!I368="","-",IF(Pengawas!I368="L","OK",IF(Pengawas!I368="P","OK","Tidak valid")))</f>
        <v>-</v>
      </c>
      <c r="J368" s="25" t="str">
        <f>IF(Pengawas!J368="","-",IF(LEN(Pengawas!J368)&lt;4,"Cek lagi","OK"))</f>
        <v>-</v>
      </c>
      <c r="K368" s="25" t="str">
        <f>IF(Pengawas!K368="","-",IF(Pengawas!K368&gt;5,"Tidak valid",IF(Pengawas!K368&lt;1,"Tidak valid","OK")))</f>
        <v>-</v>
      </c>
      <c r="L368" s="25" t="str">
        <f>IF(Pengawas!L368="","-",IF(VALUE(LEFT(Pengawas!L368,1))&gt;1,"Tidak valid","OK"))</f>
        <v>-</v>
      </c>
      <c r="M368" s="25" t="str">
        <f>IF(Pengawas!M368="","-",IF(VALUE(LEFT(Pengawas!M368,1))&gt;1,"Tidak valid","OK"))</f>
        <v>-</v>
      </c>
      <c r="N368" s="25" t="str">
        <f>IF(Pengawas!N368="","-",IF(VALUE(LEFT(Pengawas!N368,2))&gt;31,"Tanggal tidak valid",IF(VALUE(LEFT(RIGHT(Pengawas!N368,7),2))&gt;12,"Bulan tidak valid",IF(VALUE(RIGHT(Pengawas!N368,4))&gt;2015,"Tahun cek lagi",IF(VALUE(RIGHT(Pengawas!N368,4))&lt;1930,"Tahun cek lagi","OK")))))</f>
        <v>-</v>
      </c>
      <c r="O368" s="26" t="str">
        <f>IF(Pengawas!O368="","-",IF(VALUE(LEFT(Pengawas!O368,2))&gt;31,"Tanggal tidak valid",IF(VALUE(LEFT(RIGHT(Pengawas!O368,7),2))&gt;12,"Bulan tidak valid",IF(VALUE(RIGHT(Pengawas!O368,4))&gt;2015,"Tahun cek lagi",IF(VALUE(RIGHT(Pengawas!O368,4))&lt;1930,"Tahun cek lagi","OK")))))</f>
        <v>-</v>
      </c>
      <c r="P368" s="26" t="str">
        <f>IF(Pengawas!P368="","-",IF(VALUE(LEFT(Pengawas!P368,2))&gt;31,"Tanggal tidak valid",IF(VALUE(LEFT(RIGHT(Pengawas!P368,7),2))&gt;12,"Bulan tidak valid",IF(VALUE(RIGHT(Pengawas!P368,4))&gt;2015,"Tahun cek lagi",IF(VALUE(RIGHT(Pengawas!P368,4))&lt;1930,"Tahun cek lagi","OK")))))</f>
        <v>-</v>
      </c>
      <c r="Q368" s="25" t="str">
        <f>IF(Pengawas!Q368="","-",IF(Pengawas!Q368&gt;3,"Tidak valid",IF(Pengawas!Q368&lt;1,"Tidak valid","OK")))</f>
        <v>-</v>
      </c>
      <c r="R368" s="25" t="str">
        <f>IF(Pengawas!R368="","-",IF(Pengawas!R368&gt;20000000,"Cek lagi",IF(Pengawas!R368&lt;50000,"Cek lagi","OK")))</f>
        <v>-</v>
      </c>
      <c r="S368" s="25" t="str">
        <f>IF(Pengawas!S368="","-",IF(Pengawas!S368&gt;3,"Tidak valid",IF(Pengawas!S368&lt;1,"Tidak valid","OK")))</f>
        <v>-</v>
      </c>
      <c r="T368" s="25" t="str">
        <f>IF(Pengawas!T368="","-",IF(Pengawas!T368&gt;6,"Tidak valid",IF(Pengawas!T368&lt;1,"Tidak valid","OK")))</f>
        <v>-</v>
      </c>
      <c r="U368" s="25" t="str">
        <f>IF(Pengawas!U368="","-",IF(Pengawas!U368&gt;4,"Tidak valid",IF(Pengawas!U368&lt;1,"Tidak valid","OK")))</f>
        <v>-</v>
      </c>
      <c r="V368" s="25" t="str">
        <f>IF(Pengawas!V368="","-",IF(Pengawas!V368&gt;2,"Tidak valid",IF(Pengawas!V368&lt;1,"Tidak valid","OK")))</f>
        <v>-</v>
      </c>
      <c r="W368" s="25" t="str">
        <f>IF(Pengawas!V368="","-",IF(Pengawas!V368=1,IF(Pengawas!W368="","Harap diisi","OK"),IF(Pengawas!V368=2,IF(Pengawas!W368="","Harap diisi","OK"),IF(Pengawas!V369&lt;1,"-",IF(Pengawas!V369&gt;2,"-","OK")))))</f>
        <v>-</v>
      </c>
      <c r="X368" s="25" t="str">
        <f>IF(Pengawas!V368="","-",IF(Pengawas!V368=1,IF(Pengawas!X368="","Harap diisi","OK"),IF(Pengawas!V368=2,IF(Pengawas!X368="","Harap diisi","OK"),IF(Pengawas!V369&lt;1,"-",IF(Pengawas!V369&gt;2,"-","OK")))))</f>
        <v>-</v>
      </c>
      <c r="Y368" s="25" t="str">
        <f>IF(Pengawas!V368="","-",IF(Pengawas!V368=1,IF(Pengawas!Y368="","Harap diisi","OK"),IF(Pengawas!V368=2,IF(Pengawas!Y368="","Harap diisi","OK"),IF(Pengawas!V369&lt;1,"-",IF(Pengawas!V369&gt;2,"-","OK")))))</f>
        <v>-</v>
      </c>
      <c r="Z368" s="25" t="str">
        <f>IF(Pengawas!V368="","-",IF(Pengawas!V368=1,IF(Pengawas!Z368="","Harap diisi","OK"),IF(Pengawas!V368=2,IF(Pengawas!Z368="","Harap diisi","OK"),IF(Pengawas!V369&lt;1,"-",IF(Pengawas!V369&gt;2,"-","OK")))))</f>
        <v>-</v>
      </c>
      <c r="AA368" s="25" t="str">
        <f>IF(Pengawas!V368="","-",IF(Pengawas!V368=1,IF(Pengawas!AA368="","Harap diisi","OK"),IF(Pengawas!V368=2,IF(Pengawas!AA368="","Harap diisi","OK"),IF(Pengawas!V369&lt;1,"-",IF(Pengawas!V369&gt;2,"-","OK")))))</f>
        <v>-</v>
      </c>
      <c r="AB368" s="25" t="str">
        <f>IF(Pengawas!V368="","-",IF(Pengawas!V368=1,IF(Pengawas!AB368="","Harap diisi","OK"),IF(Pengawas!V368=2,IF(Pengawas!AB368="","Harap diisi","OK"),IF(Pengawas!V369&lt;1,"-",IF(Pengawas!V369&gt;2,"-","OK")))))</f>
        <v>-</v>
      </c>
      <c r="AC368" s="25" t="str">
        <f>IF(Pengawas!V368="","-",IF(Pengawas!V368=1,IF(Pengawas!AC368="","Harap diisi","OK"),IF(Pengawas!V368=2,IF(Pengawas!AC368="","Harap diisi","OK"),IF(Pengawas!V369&lt;1,"-",IF(Pengawas!V369&gt;2,"-","OK")))))</f>
        <v>-</v>
      </c>
      <c r="AD368" s="25" t="str">
        <f>IF(Pengawas!V368="","-",IF(Pengawas!V368=1,IF(Pengawas!AD368="","OK","Harap dikosongkan"),IF(Pengawas!V368=2,IF(Pengawas!AD368="","Harap diisi","OK"),IF(Pengawas!V369&lt;1,"-",IF(Pengawas!V369&gt;2,"-","OK")))))</f>
        <v>-</v>
      </c>
      <c r="AE368" s="25" t="str">
        <f>IF(Pengawas!V368="","-",IF(Pengawas!V368=1,IF(Pengawas!AE368="","OK","Harap dikosongkan"),IF(Pengawas!V368=2,IF(Pengawas!AE368="","Harap diisi","OK"),IF(Pengawas!V369&lt;1,"-",IF(Pengawas!V369&gt;2,"-","OK")))))</f>
        <v>-</v>
      </c>
      <c r="AF368" s="25" t="str">
        <f>IF(Pengawas!V368="","-",IF(Pengawas!V368=1,IF(Pengawas!AF368="","OK","Harap dikosongkan"),IF(Pengawas!V368=2,IF(Pengawas!AF368="","Harap diisi","OK"),IF(Pengawas!V369&lt;1,"-",IF(Pengawas!V369&gt;2,"-","OK")))))</f>
        <v>-</v>
      </c>
      <c r="AG368" s="25" t="str">
        <f>IF(Pengawas!V368="","-",IF(Pengawas!V368=1,IF(Pengawas!AG368="","OK","Harap dikosongkan"),IF(Pengawas!V368=2,IF(Pengawas!AG368="","Harap diisi","OK"),IF(Pengawas!V369&lt;1,"-",IF(Pengawas!V369&gt;2,"-","OK")))))</f>
        <v>-</v>
      </c>
      <c r="AH368" s="25" t="str">
        <f>IF(Pengawas!V368="","-",IF(Pengawas!V368=1,IF(Pengawas!AH368="","OK","Harap dikosongkan"),IF(Pengawas!V368=2,IF(Pengawas!AH368="","Harap diisi","OK"),IF(Pengawas!V369&lt;1,"-",IF(Pengawas!V369&gt;2,"-","OK")))))</f>
        <v>-</v>
      </c>
      <c r="AI368" s="25" t="str">
        <f>IF(Pengawas!V368="","-",IF(Pengawas!V368=1,IF(Pengawas!AI368="","OK","Harap dikosongkan"),IF(Pengawas!V368=2,IF(Pengawas!AI368="","Harap diisi","OK"),IF(Pengawas!V369&lt;1,"-",IF(Pengawas!V369&gt;2,"-","OK")))))</f>
        <v>-</v>
      </c>
      <c r="AJ368" s="25" t="str">
        <f>IF(Pengawas!V368="","-",IF(Pengawas!V368=1,IF(Pengawas!AJ368="","OK","Harap dikosongkan"),IF(Pengawas!V368=2,IF(Pengawas!AJ368="","Harap diisi","OK"),IF(Pengawas!V369&lt;1,"-",IF(Pengawas!V369&gt;2,"-","OK")))))</f>
        <v>-</v>
      </c>
      <c r="AK368" s="25" t="str">
        <f>IF(Pengawas!V368="","-",IF(Pengawas!V368=1,IF(Pengawas!AK368="","OK","Harap dikosongkan"),IF(Pengawas!V368=2,IF(Pengawas!AK368="","Harap diisi","OK"),IF(Pengawas!V369&lt;1,"-",IF(Pengawas!V369&gt;2,"-","OK")))))</f>
        <v>-</v>
      </c>
      <c r="AL368" s="25" t="str">
        <f>IF(Pengawas!AL368="","-",IF(Pengawas!AL368&gt;3,"Tidak valid",IF(Pengawas!AL368&lt;1,"Tidak valid","OK")))</f>
        <v>-</v>
      </c>
      <c r="AM368" s="25" t="str">
        <f>IF(Pengawas!AL368="",IF(Pengawas!AM368="","-","Harap dikosongkan"),IF(Pengawas!AL368&lt;&gt;1,IF(Pengawas!AM368="","OK","Harap dikosongkan"),IF(Pengawas!AM368="","Harap diisi",IF(Pengawas!AM368&gt;2015,"Cek lagi",IF(Pengawas!AM368&lt;2005,"Cek lagi","OK")))))</f>
        <v>-</v>
      </c>
      <c r="AN368" s="25" t="str">
        <f>IF(Pengawas!AL368="",IF(Pengawas!AN368="","-","Harap dikosongkan"),IF(Pengawas!AL368&lt;&gt;1,IF(Pengawas!AN368="","OK","Harap dikosongkan"),IF(Pengawas!AN368="","Harap diisi",IF(VALUE(Pengawas!AN368)&gt;33,"Tidak valid",IF(VALUE(Pengawas!AN368)&lt;1,"Tidak valid","OK")))))</f>
        <v>-</v>
      </c>
      <c r="AO368" s="25" t="str">
        <f>IF(Pengawas!AL368="",IF(Pengawas!AO368="","-","Harap dikosongkan"),IF(Pengawas!AL368&lt;&gt;1,IF(Pengawas!AO368="","OK","Harap dikosongkan"),IF(Pengawas!AO368="","Harap diisi",IF(Pengawas!AO368&gt;1,"Tidak valid","OK"))))</f>
        <v>-</v>
      </c>
      <c r="AP368" s="25" t="str">
        <f>IF(Pengawas!AL368&gt;1,"OK",IF(Pengawas!AO368="",IF(Pengawas!AP368="","-","Kolom AO cek lagi"),IF(Pengawas!AO368=0,IF(Pengawas!AP368="","OK","Harap dikosongkan"),IF(Pengawas!AP368="","Harap diisi",IF(LEN(Pengawas!AP368)&lt;12,"Tidak valid",IF(LEN(Pengawas!AP368)&gt;14,"Tidak valid","OK"))))))</f>
        <v>-</v>
      </c>
      <c r="AQ368" s="26" t="str">
        <f>IF(Pengawas!AL368&gt;1,"OK",IF(Pengawas!AO368="",IF(Pengawas!AQ368="","-","Kolom AO cek lagi"),IF(Pengawas!AO368=0,IF(Pengawas!AQ368="","OK","Harap dikosongkan"),IF(Pengawas!AQ368="","Harap diisi",IF(LEN(Pengawas!AQ368)&lt;5,"Cek lagi","OK")))))</f>
        <v>-</v>
      </c>
      <c r="AR368" s="26" t="str">
        <f>IF(Pengawas!AL368&gt;1,"OK",IF(Pengawas!AO368="",IF(Pengawas!AR368="","-","Kolom AT cek lagi"),IF(Pengawas!AO368=0,IF(Pengawas!AR368="","OK","Harap dikosongkan"),IF(Pengawas!AR368="","Harap diisi",IF(VALUE(LEFT(Pengawas!AR368,2))&gt;31,"Tanggal tidak valid",IF(VALUE(LEFT(RIGHT(Pengawas!AR368,7),2))&gt;12,"Bulan tidak valid",IF(VALUE(RIGHT(Pengawas!AR368,4))&gt;2016,"Tahun cek lagi",IF(VALUE(RIGHT(Pengawas!AR368,4))&lt;2005,"Tahun cek lagi","OK"))))))))</f>
        <v>-</v>
      </c>
      <c r="AS368" s="25" t="str">
        <f>IF(Pengawas!AP368="",IF(Pengawas!AS368="","-","Harap dikosongkan"),IF(Pengawas!AP368&lt;&gt;"",IF(Pengawas!AS368="","Harap diisi",IF(Pengawas!AS368&gt;1,"Tidak valid","OK"))))</f>
        <v>-</v>
      </c>
      <c r="AT368" s="25" t="str">
        <f>IF(Pengawas!AS368="",IF(Pengawas!AT368="","-","Harap dikosongkan"),IF(Pengawas!AS368&lt;&gt;1,IF(Pengawas!AT368="","OK","Harap dikosongkan"),IF(Pengawas!AS368="",IF(Pengawas!AT368="","-","Harap dikosongkan"),IF(Pengawas!AS368=0,IF(Pengawas!AT368="","OK","Harap dikosongkan"),IF(Pengawas!AT368="","Harap diisi",IF(Pengawas!AT368&gt;2016,"Cek lagi",IF(Pengawas!AT368&lt;2005,"Cek lagi",IF(Pengawas!AM368&gt;Pengawas!AT368,"Cek lagi dengan Kolom AL","OK"))))))))</f>
        <v>-</v>
      </c>
      <c r="AU368" s="25" t="str">
        <f>IF(Pengawas!AS368="",IF(Pengawas!AU368="","-","Harap dikosongkan"),IF(Pengawas!AS368&lt;&gt;1,IF(Pengawas!AU368="","OK","Harap dikosongkan"),IF(Pengawas!AS368="",IF(Pengawas!AU368="","-","Harap dikosongkan"),IF(Pengawas!AS368=0,IF(Pengawas!AU368="","OK","Harap dikosongkan"),IF(Pengawas!AU368="","Harap diisi",IF(Pengawas!AU368&gt;20000000,"Cek lagi",IF(Pengawas!AU368&lt;100000,"Cek lagi","OK")))))))</f>
        <v>-</v>
      </c>
      <c r="AV368" s="25" t="str">
        <f>IF(Pengawas!AV368="","-",IF(Pengawas!AV368&gt;3,"Tidak valid","OK"))</f>
        <v>-</v>
      </c>
      <c r="AW368" s="25" t="str">
        <f>IF(Pengawas!AV368="",IF(Pengawas!AW368="","-","Harap dikosongkan"),IF(Pengawas!AV368=0,IF(Pengawas!AW368="","OK","Harap dikosongkan"),IF(Pengawas!AV368&gt;0,IF(Pengawas!AW368="","Harap diisi",IF(Pengawas!AW368&gt;2015,"Tidak valid","OK")))))</f>
        <v>-</v>
      </c>
      <c r="AX368" s="25" t="str">
        <f>IF(Pengawas!AV368="",IF(Pengawas!AX368="","-","Harap dikosongkan"),IF(Pengawas!AV368=0,IF(Pengawas!AX368="","OK","Harap dikosongkan"),IF(Pengawas!AV368&gt;0,IF(Pengawas!AX368="","Harap diisi",IF(Pengawas!AX368="","-",IF(Pengawas!AX368&gt;1,"Tidak valid","OK"))))))</f>
        <v>-</v>
      </c>
      <c r="AY368" s="25" t="str">
        <f>IF(Pengawas!AY368="","-",IF(Pengawas!AY368&gt;2,"Tidak valid","OK"))</f>
        <v>-</v>
      </c>
      <c r="AZ368" s="25" t="str">
        <f>IF(Pengawas!AY368="",IF(Pengawas!AZ368="","-","Harap dikosongkan"),IF(Pengawas!AY368=0,IF(Pengawas!AZ368="","OK","Harap dikosongkan"),IF(Pengawas!AZ368="","Harap diisi",IF(Pengawas!AZ368&gt;2015,"Cek lagi",IF(Pengawas!AZ368&lt;2000,"Cek lagi","OK")))))</f>
        <v>-</v>
      </c>
      <c r="BA368" s="25" t="str">
        <f>IF(Pengawas!BA368="","-",IF(LEN(Pengawas!BA368)&lt;5,"Cek lagi","OK"))</f>
        <v>-</v>
      </c>
      <c r="BB368" s="25" t="str">
        <f>IF(Pengawas!BB368="","-",IF(LEN(Pengawas!BB368)&lt;4,"Cek lagi","OK"))</f>
        <v>-</v>
      </c>
      <c r="BC368" s="25" t="str">
        <f>IF(Pengawas!BC368="","-",IF(LEN(Pengawas!BC368)&lt;4,"Cek lagi","OK"))</f>
        <v>-</v>
      </c>
      <c r="BD368" s="25" t="str">
        <f>IF(Pengawas!BD368="","-",IF(LEN(Pengawas!BD368)&lt;4,"Cek lagi","OK"))</f>
        <v>-</v>
      </c>
      <c r="BE368" s="25" t="str">
        <f>IF(Pengawas!BE368="","-",IF(LEN(Pengawas!BE368)&lt;4,"Cek lagi","OK"))</f>
        <v>-</v>
      </c>
      <c r="BF368" s="25" t="str">
        <f>IF(Pengawas!BF368="","-",IF(LEN(Pengawas!BF368)&lt;&gt;5,"Tidak valid","OK"))</f>
        <v>-</v>
      </c>
      <c r="BG368" s="25" t="str">
        <f>IF(Pengawas!BG368="","-",IF(LEN(Pengawas!BG368)&lt;9,"Cek lagi",IF(LEN(Pengawas!BG368)&gt;14,"Cek lagi","OK")))</f>
        <v>-</v>
      </c>
    </row>
    <row r="369" spans="1:59" ht="15" customHeight="1" x14ac:dyDescent="0.2">
      <c r="A369" s="25" t="str">
        <f>IF(Pengawas!A369="","-",IF(LEN(Pengawas!A369)&lt;4,"Cek lagi","OK"))</f>
        <v>-</v>
      </c>
      <c r="B369" s="25" t="str">
        <f>IF(Pengawas!B369="","-",IF(LEN(Pengawas!B369)&lt;4,"Cek lagi","OK"))</f>
        <v>-</v>
      </c>
      <c r="C369" s="25" t="str">
        <f>IF(Pengawas!C369="","-",IF(LEN(Pengawas!C369)&lt;&gt;18,"Tidak valid","OK"))</f>
        <v>-</v>
      </c>
      <c r="D369" s="25" t="str">
        <f>IF(Pengawas!D369="","-",IF(LEN(Pengawas!D369)&lt;&gt;16,"Tidak valid","OK"))</f>
        <v>-</v>
      </c>
      <c r="E369" s="25" t="str">
        <f>IF(Pengawas!E369="","-",IF(LEN(Pengawas!E369)&lt;4,"Cek lagi","OK"))</f>
        <v>-</v>
      </c>
      <c r="F369" s="25" t="str">
        <f>IF(Pengawas!F369="","-",IF(LEN(Pengawas!F369)&lt;&gt;16,"Tidak valid","OK"))</f>
        <v>-</v>
      </c>
      <c r="G369" s="25" t="str">
        <f>IF(Pengawas!G369="","-",IF(LEN(Pengawas!G369)&lt;4,"Cek lagi","OK"))</f>
        <v>-</v>
      </c>
      <c r="H369" s="26" t="str">
        <f>IF(Pengawas!H369="","-",IF(VALUE(LEFT(Pengawas!H369,2))&gt;31,"Tanggal tidak valid",IF(VALUE(LEFT(RIGHT(Pengawas!H369,7),2))&gt;12,"Bulan tidak valid",IF(VALUE(RIGHT(Pengawas!H369,4))&gt;1990,"Umur terlalu muda",IF(VALUE(RIGHT(Pengawas!H369,4))&lt;1955,"Umur terlalu tua","OK")))))</f>
        <v>-</v>
      </c>
      <c r="I369" s="25" t="str">
        <f>IF(Pengawas!I369="","-",IF(Pengawas!I369="L","OK",IF(Pengawas!I369="P","OK","Tidak valid")))</f>
        <v>-</v>
      </c>
      <c r="J369" s="25" t="str">
        <f>IF(Pengawas!J369="","-",IF(LEN(Pengawas!J369)&lt;4,"Cek lagi","OK"))</f>
        <v>-</v>
      </c>
      <c r="K369" s="25" t="str">
        <f>IF(Pengawas!K369="","-",IF(Pengawas!K369&gt;5,"Tidak valid",IF(Pengawas!K369&lt;1,"Tidak valid","OK")))</f>
        <v>-</v>
      </c>
      <c r="L369" s="25" t="str">
        <f>IF(Pengawas!L369="","-",IF(VALUE(LEFT(Pengawas!L369,1))&gt;1,"Tidak valid","OK"))</f>
        <v>-</v>
      </c>
      <c r="M369" s="25" t="str">
        <f>IF(Pengawas!M369="","-",IF(VALUE(LEFT(Pengawas!M369,1))&gt;1,"Tidak valid","OK"))</f>
        <v>-</v>
      </c>
      <c r="N369" s="25" t="str">
        <f>IF(Pengawas!N369="","-",IF(VALUE(LEFT(Pengawas!N369,2))&gt;31,"Tanggal tidak valid",IF(VALUE(LEFT(RIGHT(Pengawas!N369,7),2))&gt;12,"Bulan tidak valid",IF(VALUE(RIGHT(Pengawas!N369,4))&gt;2015,"Tahun cek lagi",IF(VALUE(RIGHT(Pengawas!N369,4))&lt;1930,"Tahun cek lagi","OK")))))</f>
        <v>-</v>
      </c>
      <c r="O369" s="26" t="str">
        <f>IF(Pengawas!O369="","-",IF(VALUE(LEFT(Pengawas!O369,2))&gt;31,"Tanggal tidak valid",IF(VALUE(LEFT(RIGHT(Pengawas!O369,7),2))&gt;12,"Bulan tidak valid",IF(VALUE(RIGHT(Pengawas!O369,4))&gt;2015,"Tahun cek lagi",IF(VALUE(RIGHT(Pengawas!O369,4))&lt;1930,"Tahun cek lagi","OK")))))</f>
        <v>-</v>
      </c>
      <c r="P369" s="26" t="str">
        <f>IF(Pengawas!P369="","-",IF(VALUE(LEFT(Pengawas!P369,2))&gt;31,"Tanggal tidak valid",IF(VALUE(LEFT(RIGHT(Pengawas!P369,7),2))&gt;12,"Bulan tidak valid",IF(VALUE(RIGHT(Pengawas!P369,4))&gt;2015,"Tahun cek lagi",IF(VALUE(RIGHT(Pengawas!P369,4))&lt;1930,"Tahun cek lagi","OK")))))</f>
        <v>-</v>
      </c>
      <c r="Q369" s="25" t="str">
        <f>IF(Pengawas!Q369="","-",IF(Pengawas!Q369&gt;3,"Tidak valid",IF(Pengawas!Q369&lt;1,"Tidak valid","OK")))</f>
        <v>-</v>
      </c>
      <c r="R369" s="25" t="str">
        <f>IF(Pengawas!R369="","-",IF(Pengawas!R369&gt;20000000,"Cek lagi",IF(Pengawas!R369&lt;50000,"Cek lagi","OK")))</f>
        <v>-</v>
      </c>
      <c r="S369" s="25" t="str">
        <f>IF(Pengawas!S369="","-",IF(Pengawas!S369&gt;3,"Tidak valid",IF(Pengawas!S369&lt;1,"Tidak valid","OK")))</f>
        <v>-</v>
      </c>
      <c r="T369" s="25" t="str">
        <f>IF(Pengawas!T369="","-",IF(Pengawas!T369&gt;6,"Tidak valid",IF(Pengawas!T369&lt;1,"Tidak valid","OK")))</f>
        <v>-</v>
      </c>
      <c r="U369" s="25" t="str">
        <f>IF(Pengawas!U369="","-",IF(Pengawas!U369&gt;4,"Tidak valid",IF(Pengawas!U369&lt;1,"Tidak valid","OK")))</f>
        <v>-</v>
      </c>
      <c r="V369" s="25" t="str">
        <f>IF(Pengawas!V369="","-",IF(Pengawas!V369&gt;2,"Tidak valid",IF(Pengawas!V369&lt;1,"Tidak valid","OK")))</f>
        <v>-</v>
      </c>
      <c r="W369" s="25" t="str">
        <f>IF(Pengawas!V369="","-",IF(Pengawas!V369=1,IF(Pengawas!W369="","Harap diisi","OK"),IF(Pengawas!V369=2,IF(Pengawas!W369="","Harap diisi","OK"),IF(Pengawas!V370&lt;1,"-",IF(Pengawas!V370&gt;2,"-","OK")))))</f>
        <v>-</v>
      </c>
      <c r="X369" s="25" t="str">
        <f>IF(Pengawas!V369="","-",IF(Pengawas!V369=1,IF(Pengawas!X369="","Harap diisi","OK"),IF(Pengawas!V369=2,IF(Pengawas!X369="","Harap diisi","OK"),IF(Pengawas!V370&lt;1,"-",IF(Pengawas!V370&gt;2,"-","OK")))))</f>
        <v>-</v>
      </c>
      <c r="Y369" s="25" t="str">
        <f>IF(Pengawas!V369="","-",IF(Pengawas!V369=1,IF(Pengawas!Y369="","Harap diisi","OK"),IF(Pengawas!V369=2,IF(Pengawas!Y369="","Harap diisi","OK"),IF(Pengawas!V370&lt;1,"-",IF(Pengawas!V370&gt;2,"-","OK")))))</f>
        <v>-</v>
      </c>
      <c r="Z369" s="25" t="str">
        <f>IF(Pengawas!V369="","-",IF(Pengawas!V369=1,IF(Pengawas!Z369="","Harap diisi","OK"),IF(Pengawas!V369=2,IF(Pengawas!Z369="","Harap diisi","OK"),IF(Pengawas!V370&lt;1,"-",IF(Pengawas!V370&gt;2,"-","OK")))))</f>
        <v>-</v>
      </c>
      <c r="AA369" s="25" t="str">
        <f>IF(Pengawas!V369="","-",IF(Pengawas!V369=1,IF(Pengawas!AA369="","Harap diisi","OK"),IF(Pengawas!V369=2,IF(Pengawas!AA369="","Harap diisi","OK"),IF(Pengawas!V370&lt;1,"-",IF(Pengawas!V370&gt;2,"-","OK")))))</f>
        <v>-</v>
      </c>
      <c r="AB369" s="25" t="str">
        <f>IF(Pengawas!V369="","-",IF(Pengawas!V369=1,IF(Pengawas!AB369="","Harap diisi","OK"),IF(Pengawas!V369=2,IF(Pengawas!AB369="","Harap diisi","OK"),IF(Pengawas!V370&lt;1,"-",IF(Pengawas!V370&gt;2,"-","OK")))))</f>
        <v>-</v>
      </c>
      <c r="AC369" s="25" t="str">
        <f>IF(Pengawas!V369="","-",IF(Pengawas!V369=1,IF(Pengawas!AC369="","Harap diisi","OK"),IF(Pengawas!V369=2,IF(Pengawas!AC369="","Harap diisi","OK"),IF(Pengawas!V370&lt;1,"-",IF(Pengawas!V370&gt;2,"-","OK")))))</f>
        <v>-</v>
      </c>
      <c r="AD369" s="25" t="str">
        <f>IF(Pengawas!V369="","-",IF(Pengawas!V369=1,IF(Pengawas!AD369="","OK","Harap dikosongkan"),IF(Pengawas!V369=2,IF(Pengawas!AD369="","Harap diisi","OK"),IF(Pengawas!V370&lt;1,"-",IF(Pengawas!V370&gt;2,"-","OK")))))</f>
        <v>-</v>
      </c>
      <c r="AE369" s="25" t="str">
        <f>IF(Pengawas!V369="","-",IF(Pengawas!V369=1,IF(Pengawas!AE369="","OK","Harap dikosongkan"),IF(Pengawas!V369=2,IF(Pengawas!AE369="","Harap diisi","OK"),IF(Pengawas!V370&lt;1,"-",IF(Pengawas!V370&gt;2,"-","OK")))))</f>
        <v>-</v>
      </c>
      <c r="AF369" s="25" t="str">
        <f>IF(Pengawas!V369="","-",IF(Pengawas!V369=1,IF(Pengawas!AF369="","OK","Harap dikosongkan"),IF(Pengawas!V369=2,IF(Pengawas!AF369="","Harap diisi","OK"),IF(Pengawas!V370&lt;1,"-",IF(Pengawas!V370&gt;2,"-","OK")))))</f>
        <v>-</v>
      </c>
      <c r="AG369" s="25" t="str">
        <f>IF(Pengawas!V369="","-",IF(Pengawas!V369=1,IF(Pengawas!AG369="","OK","Harap dikosongkan"),IF(Pengawas!V369=2,IF(Pengawas!AG369="","Harap diisi","OK"),IF(Pengawas!V370&lt;1,"-",IF(Pengawas!V370&gt;2,"-","OK")))))</f>
        <v>-</v>
      </c>
      <c r="AH369" s="25" t="str">
        <f>IF(Pengawas!V369="","-",IF(Pengawas!V369=1,IF(Pengawas!AH369="","OK","Harap dikosongkan"),IF(Pengawas!V369=2,IF(Pengawas!AH369="","Harap diisi","OK"),IF(Pengawas!V370&lt;1,"-",IF(Pengawas!V370&gt;2,"-","OK")))))</f>
        <v>-</v>
      </c>
      <c r="AI369" s="25" t="str">
        <f>IF(Pengawas!V369="","-",IF(Pengawas!V369=1,IF(Pengawas!AI369="","OK","Harap dikosongkan"),IF(Pengawas!V369=2,IF(Pengawas!AI369="","Harap diisi","OK"),IF(Pengawas!V370&lt;1,"-",IF(Pengawas!V370&gt;2,"-","OK")))))</f>
        <v>-</v>
      </c>
      <c r="AJ369" s="25" t="str">
        <f>IF(Pengawas!V369="","-",IF(Pengawas!V369=1,IF(Pengawas!AJ369="","OK","Harap dikosongkan"),IF(Pengawas!V369=2,IF(Pengawas!AJ369="","Harap diisi","OK"),IF(Pengawas!V370&lt;1,"-",IF(Pengawas!V370&gt;2,"-","OK")))))</f>
        <v>-</v>
      </c>
      <c r="AK369" s="25" t="str">
        <f>IF(Pengawas!V369="","-",IF(Pengawas!V369=1,IF(Pengawas!AK369="","OK","Harap dikosongkan"),IF(Pengawas!V369=2,IF(Pengawas!AK369="","Harap diisi","OK"),IF(Pengawas!V370&lt;1,"-",IF(Pengawas!V370&gt;2,"-","OK")))))</f>
        <v>-</v>
      </c>
      <c r="AL369" s="25" t="str">
        <f>IF(Pengawas!AL369="","-",IF(Pengawas!AL369&gt;3,"Tidak valid",IF(Pengawas!AL369&lt;1,"Tidak valid","OK")))</f>
        <v>-</v>
      </c>
      <c r="AM369" s="25" t="str">
        <f>IF(Pengawas!AL369="",IF(Pengawas!AM369="","-","Harap dikosongkan"),IF(Pengawas!AL369&lt;&gt;1,IF(Pengawas!AM369="","OK","Harap dikosongkan"),IF(Pengawas!AM369="","Harap diisi",IF(Pengawas!AM369&gt;2015,"Cek lagi",IF(Pengawas!AM369&lt;2005,"Cek lagi","OK")))))</f>
        <v>-</v>
      </c>
      <c r="AN369" s="25" t="str">
        <f>IF(Pengawas!AL369="",IF(Pengawas!AN369="","-","Harap dikosongkan"),IF(Pengawas!AL369&lt;&gt;1,IF(Pengawas!AN369="","OK","Harap dikosongkan"),IF(Pengawas!AN369="","Harap diisi",IF(VALUE(Pengawas!AN369)&gt;33,"Tidak valid",IF(VALUE(Pengawas!AN369)&lt;1,"Tidak valid","OK")))))</f>
        <v>-</v>
      </c>
      <c r="AO369" s="25" t="str">
        <f>IF(Pengawas!AL369="",IF(Pengawas!AO369="","-","Harap dikosongkan"),IF(Pengawas!AL369&lt;&gt;1,IF(Pengawas!AO369="","OK","Harap dikosongkan"),IF(Pengawas!AO369="","Harap diisi",IF(Pengawas!AO369&gt;1,"Tidak valid","OK"))))</f>
        <v>-</v>
      </c>
      <c r="AP369" s="25" t="str">
        <f>IF(Pengawas!AL369&gt;1,"OK",IF(Pengawas!AO369="",IF(Pengawas!AP369="","-","Kolom AO cek lagi"),IF(Pengawas!AO369=0,IF(Pengawas!AP369="","OK","Harap dikosongkan"),IF(Pengawas!AP369="","Harap diisi",IF(LEN(Pengawas!AP369)&lt;12,"Tidak valid",IF(LEN(Pengawas!AP369)&gt;14,"Tidak valid","OK"))))))</f>
        <v>-</v>
      </c>
      <c r="AQ369" s="26" t="str">
        <f>IF(Pengawas!AL369&gt;1,"OK",IF(Pengawas!AO369="",IF(Pengawas!AQ369="","-","Kolom AO cek lagi"),IF(Pengawas!AO369=0,IF(Pengawas!AQ369="","OK","Harap dikosongkan"),IF(Pengawas!AQ369="","Harap diisi",IF(LEN(Pengawas!AQ369)&lt;5,"Cek lagi","OK")))))</f>
        <v>-</v>
      </c>
      <c r="AR369" s="26" t="str">
        <f>IF(Pengawas!AL369&gt;1,"OK",IF(Pengawas!AO369="",IF(Pengawas!AR369="","-","Kolom AT cek lagi"),IF(Pengawas!AO369=0,IF(Pengawas!AR369="","OK","Harap dikosongkan"),IF(Pengawas!AR369="","Harap diisi",IF(VALUE(LEFT(Pengawas!AR369,2))&gt;31,"Tanggal tidak valid",IF(VALUE(LEFT(RIGHT(Pengawas!AR369,7),2))&gt;12,"Bulan tidak valid",IF(VALUE(RIGHT(Pengawas!AR369,4))&gt;2016,"Tahun cek lagi",IF(VALUE(RIGHT(Pengawas!AR369,4))&lt;2005,"Tahun cek lagi","OK"))))))))</f>
        <v>-</v>
      </c>
      <c r="AS369" s="25" t="str">
        <f>IF(Pengawas!AP369="",IF(Pengawas!AS369="","-","Harap dikosongkan"),IF(Pengawas!AP369&lt;&gt;"",IF(Pengawas!AS369="","Harap diisi",IF(Pengawas!AS369&gt;1,"Tidak valid","OK"))))</f>
        <v>-</v>
      </c>
      <c r="AT369" s="25" t="str">
        <f>IF(Pengawas!AS369="",IF(Pengawas!AT369="","-","Harap dikosongkan"),IF(Pengawas!AS369&lt;&gt;1,IF(Pengawas!AT369="","OK","Harap dikosongkan"),IF(Pengawas!AS369="",IF(Pengawas!AT369="","-","Harap dikosongkan"),IF(Pengawas!AS369=0,IF(Pengawas!AT369="","OK","Harap dikosongkan"),IF(Pengawas!AT369="","Harap diisi",IF(Pengawas!AT369&gt;2016,"Cek lagi",IF(Pengawas!AT369&lt;2005,"Cek lagi",IF(Pengawas!AM369&gt;Pengawas!AT369,"Cek lagi dengan Kolom AL","OK"))))))))</f>
        <v>-</v>
      </c>
      <c r="AU369" s="25" t="str">
        <f>IF(Pengawas!AS369="",IF(Pengawas!AU369="","-","Harap dikosongkan"),IF(Pengawas!AS369&lt;&gt;1,IF(Pengawas!AU369="","OK","Harap dikosongkan"),IF(Pengawas!AS369="",IF(Pengawas!AU369="","-","Harap dikosongkan"),IF(Pengawas!AS369=0,IF(Pengawas!AU369="","OK","Harap dikosongkan"),IF(Pengawas!AU369="","Harap diisi",IF(Pengawas!AU369&gt;20000000,"Cek lagi",IF(Pengawas!AU369&lt;100000,"Cek lagi","OK")))))))</f>
        <v>-</v>
      </c>
      <c r="AV369" s="25" t="str">
        <f>IF(Pengawas!AV369="","-",IF(Pengawas!AV369&gt;3,"Tidak valid","OK"))</f>
        <v>-</v>
      </c>
      <c r="AW369" s="25" t="str">
        <f>IF(Pengawas!AV369="",IF(Pengawas!AW369="","-","Harap dikosongkan"),IF(Pengawas!AV369=0,IF(Pengawas!AW369="","OK","Harap dikosongkan"),IF(Pengawas!AV369&gt;0,IF(Pengawas!AW369="","Harap diisi",IF(Pengawas!AW369&gt;2015,"Tidak valid","OK")))))</f>
        <v>-</v>
      </c>
      <c r="AX369" s="25" t="str">
        <f>IF(Pengawas!AV369="",IF(Pengawas!AX369="","-","Harap dikosongkan"),IF(Pengawas!AV369=0,IF(Pengawas!AX369="","OK","Harap dikosongkan"),IF(Pengawas!AV369&gt;0,IF(Pengawas!AX369="","Harap diisi",IF(Pengawas!AX369="","-",IF(Pengawas!AX369&gt;1,"Tidak valid","OK"))))))</f>
        <v>-</v>
      </c>
      <c r="AY369" s="25" t="str">
        <f>IF(Pengawas!AY369="","-",IF(Pengawas!AY369&gt;2,"Tidak valid","OK"))</f>
        <v>-</v>
      </c>
      <c r="AZ369" s="25" t="str">
        <f>IF(Pengawas!AY369="",IF(Pengawas!AZ369="","-","Harap dikosongkan"),IF(Pengawas!AY369=0,IF(Pengawas!AZ369="","OK","Harap dikosongkan"),IF(Pengawas!AZ369="","Harap diisi",IF(Pengawas!AZ369&gt;2015,"Cek lagi",IF(Pengawas!AZ369&lt;2000,"Cek lagi","OK")))))</f>
        <v>-</v>
      </c>
      <c r="BA369" s="25" t="str">
        <f>IF(Pengawas!BA369="","-",IF(LEN(Pengawas!BA369)&lt;5,"Cek lagi","OK"))</f>
        <v>-</v>
      </c>
      <c r="BB369" s="25" t="str">
        <f>IF(Pengawas!BB369="","-",IF(LEN(Pengawas!BB369)&lt;4,"Cek lagi","OK"))</f>
        <v>-</v>
      </c>
      <c r="BC369" s="25" t="str">
        <f>IF(Pengawas!BC369="","-",IF(LEN(Pengawas!BC369)&lt;4,"Cek lagi","OK"))</f>
        <v>-</v>
      </c>
      <c r="BD369" s="25" t="str">
        <f>IF(Pengawas!BD369="","-",IF(LEN(Pengawas!BD369)&lt;4,"Cek lagi","OK"))</f>
        <v>-</v>
      </c>
      <c r="BE369" s="25" t="str">
        <f>IF(Pengawas!BE369="","-",IF(LEN(Pengawas!BE369)&lt;4,"Cek lagi","OK"))</f>
        <v>-</v>
      </c>
      <c r="BF369" s="25" t="str">
        <f>IF(Pengawas!BF369="","-",IF(LEN(Pengawas!BF369)&lt;&gt;5,"Tidak valid","OK"))</f>
        <v>-</v>
      </c>
      <c r="BG369" s="25" t="str">
        <f>IF(Pengawas!BG369="","-",IF(LEN(Pengawas!BG369)&lt;9,"Cek lagi",IF(LEN(Pengawas!BG369)&gt;14,"Cek lagi","OK")))</f>
        <v>-</v>
      </c>
    </row>
    <row r="370" spans="1:59" ht="15" customHeight="1" x14ac:dyDescent="0.2">
      <c r="A370" s="25" t="str">
        <f>IF(Pengawas!A370="","-",IF(LEN(Pengawas!A370)&lt;4,"Cek lagi","OK"))</f>
        <v>-</v>
      </c>
      <c r="B370" s="25" t="str">
        <f>IF(Pengawas!B370="","-",IF(LEN(Pengawas!B370)&lt;4,"Cek lagi","OK"))</f>
        <v>-</v>
      </c>
      <c r="C370" s="25" t="str">
        <f>IF(Pengawas!C370="","-",IF(LEN(Pengawas!C370)&lt;&gt;18,"Tidak valid","OK"))</f>
        <v>-</v>
      </c>
      <c r="D370" s="25" t="str">
        <f>IF(Pengawas!D370="","-",IF(LEN(Pengawas!D370)&lt;&gt;16,"Tidak valid","OK"))</f>
        <v>-</v>
      </c>
      <c r="E370" s="25" t="str">
        <f>IF(Pengawas!E370="","-",IF(LEN(Pengawas!E370)&lt;4,"Cek lagi","OK"))</f>
        <v>-</v>
      </c>
      <c r="F370" s="25" t="str">
        <f>IF(Pengawas!F370="","-",IF(LEN(Pengawas!F370)&lt;&gt;16,"Tidak valid","OK"))</f>
        <v>-</v>
      </c>
      <c r="G370" s="25" t="str">
        <f>IF(Pengawas!G370="","-",IF(LEN(Pengawas!G370)&lt;4,"Cek lagi","OK"))</f>
        <v>-</v>
      </c>
      <c r="H370" s="26" t="str">
        <f>IF(Pengawas!H370="","-",IF(VALUE(LEFT(Pengawas!H370,2))&gt;31,"Tanggal tidak valid",IF(VALUE(LEFT(RIGHT(Pengawas!H370,7),2))&gt;12,"Bulan tidak valid",IF(VALUE(RIGHT(Pengawas!H370,4))&gt;1990,"Umur terlalu muda",IF(VALUE(RIGHT(Pengawas!H370,4))&lt;1955,"Umur terlalu tua","OK")))))</f>
        <v>-</v>
      </c>
      <c r="I370" s="25" t="str">
        <f>IF(Pengawas!I370="","-",IF(Pengawas!I370="L","OK",IF(Pengawas!I370="P","OK","Tidak valid")))</f>
        <v>-</v>
      </c>
      <c r="J370" s="25" t="str">
        <f>IF(Pengawas!J370="","-",IF(LEN(Pengawas!J370)&lt;4,"Cek lagi","OK"))</f>
        <v>-</v>
      </c>
      <c r="K370" s="25" t="str">
        <f>IF(Pengawas!K370="","-",IF(Pengawas!K370&gt;5,"Tidak valid",IF(Pengawas!K370&lt;1,"Tidak valid","OK")))</f>
        <v>-</v>
      </c>
      <c r="L370" s="25" t="str">
        <f>IF(Pengawas!L370="","-",IF(VALUE(LEFT(Pengawas!L370,1))&gt;1,"Tidak valid","OK"))</f>
        <v>-</v>
      </c>
      <c r="M370" s="25" t="str">
        <f>IF(Pengawas!M370="","-",IF(VALUE(LEFT(Pengawas!M370,1))&gt;1,"Tidak valid","OK"))</f>
        <v>-</v>
      </c>
      <c r="N370" s="25" t="str">
        <f>IF(Pengawas!N370="","-",IF(VALUE(LEFT(Pengawas!N370,2))&gt;31,"Tanggal tidak valid",IF(VALUE(LEFT(RIGHT(Pengawas!N370,7),2))&gt;12,"Bulan tidak valid",IF(VALUE(RIGHT(Pengawas!N370,4))&gt;2015,"Tahun cek lagi",IF(VALUE(RIGHT(Pengawas!N370,4))&lt;1930,"Tahun cek lagi","OK")))))</f>
        <v>-</v>
      </c>
      <c r="O370" s="26" t="str">
        <f>IF(Pengawas!O370="","-",IF(VALUE(LEFT(Pengawas!O370,2))&gt;31,"Tanggal tidak valid",IF(VALUE(LEFT(RIGHT(Pengawas!O370,7),2))&gt;12,"Bulan tidak valid",IF(VALUE(RIGHT(Pengawas!O370,4))&gt;2015,"Tahun cek lagi",IF(VALUE(RIGHT(Pengawas!O370,4))&lt;1930,"Tahun cek lagi","OK")))))</f>
        <v>-</v>
      </c>
      <c r="P370" s="26" t="str">
        <f>IF(Pengawas!P370="","-",IF(VALUE(LEFT(Pengawas!P370,2))&gt;31,"Tanggal tidak valid",IF(VALUE(LEFT(RIGHT(Pengawas!P370,7),2))&gt;12,"Bulan tidak valid",IF(VALUE(RIGHT(Pengawas!P370,4))&gt;2015,"Tahun cek lagi",IF(VALUE(RIGHT(Pengawas!P370,4))&lt;1930,"Tahun cek lagi","OK")))))</f>
        <v>-</v>
      </c>
      <c r="Q370" s="25" t="str">
        <f>IF(Pengawas!Q370="","-",IF(Pengawas!Q370&gt;3,"Tidak valid",IF(Pengawas!Q370&lt;1,"Tidak valid","OK")))</f>
        <v>-</v>
      </c>
      <c r="R370" s="25" t="str">
        <f>IF(Pengawas!R370="","-",IF(Pengawas!R370&gt;20000000,"Cek lagi",IF(Pengawas!R370&lt;50000,"Cek lagi","OK")))</f>
        <v>-</v>
      </c>
      <c r="S370" s="25" t="str">
        <f>IF(Pengawas!S370="","-",IF(Pengawas!S370&gt;3,"Tidak valid",IF(Pengawas!S370&lt;1,"Tidak valid","OK")))</f>
        <v>-</v>
      </c>
      <c r="T370" s="25" t="str">
        <f>IF(Pengawas!T370="","-",IF(Pengawas!T370&gt;6,"Tidak valid",IF(Pengawas!T370&lt;1,"Tidak valid","OK")))</f>
        <v>-</v>
      </c>
      <c r="U370" s="25" t="str">
        <f>IF(Pengawas!U370="","-",IF(Pengawas!U370&gt;4,"Tidak valid",IF(Pengawas!U370&lt;1,"Tidak valid","OK")))</f>
        <v>-</v>
      </c>
      <c r="V370" s="25" t="str">
        <f>IF(Pengawas!V370="","-",IF(Pengawas!V370&gt;2,"Tidak valid",IF(Pengawas!V370&lt;1,"Tidak valid","OK")))</f>
        <v>-</v>
      </c>
      <c r="W370" s="25" t="str">
        <f>IF(Pengawas!V370="","-",IF(Pengawas!V370=1,IF(Pengawas!W370="","Harap diisi","OK"),IF(Pengawas!V370=2,IF(Pengawas!W370="","Harap diisi","OK"),IF(Pengawas!V371&lt;1,"-",IF(Pengawas!V371&gt;2,"-","OK")))))</f>
        <v>-</v>
      </c>
      <c r="X370" s="25" t="str">
        <f>IF(Pengawas!V370="","-",IF(Pengawas!V370=1,IF(Pengawas!X370="","Harap diisi","OK"),IF(Pengawas!V370=2,IF(Pengawas!X370="","Harap diisi","OK"),IF(Pengawas!V371&lt;1,"-",IF(Pengawas!V371&gt;2,"-","OK")))))</f>
        <v>-</v>
      </c>
      <c r="Y370" s="25" t="str">
        <f>IF(Pengawas!V370="","-",IF(Pengawas!V370=1,IF(Pengawas!Y370="","Harap diisi","OK"),IF(Pengawas!V370=2,IF(Pengawas!Y370="","Harap diisi","OK"),IF(Pengawas!V371&lt;1,"-",IF(Pengawas!V371&gt;2,"-","OK")))))</f>
        <v>-</v>
      </c>
      <c r="Z370" s="25" t="str">
        <f>IF(Pengawas!V370="","-",IF(Pengawas!V370=1,IF(Pengawas!Z370="","Harap diisi","OK"),IF(Pengawas!V370=2,IF(Pengawas!Z370="","Harap diisi","OK"),IF(Pengawas!V371&lt;1,"-",IF(Pengawas!V371&gt;2,"-","OK")))))</f>
        <v>-</v>
      </c>
      <c r="AA370" s="25" t="str">
        <f>IF(Pengawas!V370="","-",IF(Pengawas!V370=1,IF(Pengawas!AA370="","Harap diisi","OK"),IF(Pengawas!V370=2,IF(Pengawas!AA370="","Harap diisi","OK"),IF(Pengawas!V371&lt;1,"-",IF(Pengawas!V371&gt;2,"-","OK")))))</f>
        <v>-</v>
      </c>
      <c r="AB370" s="25" t="str">
        <f>IF(Pengawas!V370="","-",IF(Pengawas!V370=1,IF(Pengawas!AB370="","Harap diisi","OK"),IF(Pengawas!V370=2,IF(Pengawas!AB370="","Harap diisi","OK"),IF(Pengawas!V371&lt;1,"-",IF(Pengawas!V371&gt;2,"-","OK")))))</f>
        <v>-</v>
      </c>
      <c r="AC370" s="25" t="str">
        <f>IF(Pengawas!V370="","-",IF(Pengawas!V370=1,IF(Pengawas!AC370="","Harap diisi","OK"),IF(Pengawas!V370=2,IF(Pengawas!AC370="","Harap diisi","OK"),IF(Pengawas!V371&lt;1,"-",IF(Pengawas!V371&gt;2,"-","OK")))))</f>
        <v>-</v>
      </c>
      <c r="AD370" s="25" t="str">
        <f>IF(Pengawas!V370="","-",IF(Pengawas!V370=1,IF(Pengawas!AD370="","OK","Harap dikosongkan"),IF(Pengawas!V370=2,IF(Pengawas!AD370="","Harap diisi","OK"),IF(Pengawas!V371&lt;1,"-",IF(Pengawas!V371&gt;2,"-","OK")))))</f>
        <v>-</v>
      </c>
      <c r="AE370" s="25" t="str">
        <f>IF(Pengawas!V370="","-",IF(Pengawas!V370=1,IF(Pengawas!AE370="","OK","Harap dikosongkan"),IF(Pengawas!V370=2,IF(Pengawas!AE370="","Harap diisi","OK"),IF(Pengawas!V371&lt;1,"-",IF(Pengawas!V371&gt;2,"-","OK")))))</f>
        <v>-</v>
      </c>
      <c r="AF370" s="25" t="str">
        <f>IF(Pengawas!V370="","-",IF(Pengawas!V370=1,IF(Pengawas!AF370="","OK","Harap dikosongkan"),IF(Pengawas!V370=2,IF(Pengawas!AF370="","Harap diisi","OK"),IF(Pengawas!V371&lt;1,"-",IF(Pengawas!V371&gt;2,"-","OK")))))</f>
        <v>-</v>
      </c>
      <c r="AG370" s="25" t="str">
        <f>IF(Pengawas!V370="","-",IF(Pengawas!V370=1,IF(Pengawas!AG370="","OK","Harap dikosongkan"),IF(Pengawas!V370=2,IF(Pengawas!AG370="","Harap diisi","OK"),IF(Pengawas!V371&lt;1,"-",IF(Pengawas!V371&gt;2,"-","OK")))))</f>
        <v>-</v>
      </c>
      <c r="AH370" s="25" t="str">
        <f>IF(Pengawas!V370="","-",IF(Pengawas!V370=1,IF(Pengawas!AH370="","OK","Harap dikosongkan"),IF(Pengawas!V370=2,IF(Pengawas!AH370="","Harap diisi","OK"),IF(Pengawas!V371&lt;1,"-",IF(Pengawas!V371&gt;2,"-","OK")))))</f>
        <v>-</v>
      </c>
      <c r="AI370" s="25" t="str">
        <f>IF(Pengawas!V370="","-",IF(Pengawas!V370=1,IF(Pengawas!AI370="","OK","Harap dikosongkan"),IF(Pengawas!V370=2,IF(Pengawas!AI370="","Harap diisi","OK"),IF(Pengawas!V371&lt;1,"-",IF(Pengawas!V371&gt;2,"-","OK")))))</f>
        <v>-</v>
      </c>
      <c r="AJ370" s="25" t="str">
        <f>IF(Pengawas!V370="","-",IF(Pengawas!V370=1,IF(Pengawas!AJ370="","OK","Harap dikosongkan"),IF(Pengawas!V370=2,IF(Pengawas!AJ370="","Harap diisi","OK"),IF(Pengawas!V371&lt;1,"-",IF(Pengawas!V371&gt;2,"-","OK")))))</f>
        <v>-</v>
      </c>
      <c r="AK370" s="25" t="str">
        <f>IF(Pengawas!V370="","-",IF(Pengawas!V370=1,IF(Pengawas!AK370="","OK","Harap dikosongkan"),IF(Pengawas!V370=2,IF(Pengawas!AK370="","Harap diisi","OK"),IF(Pengawas!V371&lt;1,"-",IF(Pengawas!V371&gt;2,"-","OK")))))</f>
        <v>-</v>
      </c>
      <c r="AL370" s="25" t="str">
        <f>IF(Pengawas!AL370="","-",IF(Pengawas!AL370&gt;3,"Tidak valid",IF(Pengawas!AL370&lt;1,"Tidak valid","OK")))</f>
        <v>-</v>
      </c>
      <c r="AM370" s="25" t="str">
        <f>IF(Pengawas!AL370="",IF(Pengawas!AM370="","-","Harap dikosongkan"),IF(Pengawas!AL370&lt;&gt;1,IF(Pengawas!AM370="","OK","Harap dikosongkan"),IF(Pengawas!AM370="","Harap diisi",IF(Pengawas!AM370&gt;2015,"Cek lagi",IF(Pengawas!AM370&lt;2005,"Cek lagi","OK")))))</f>
        <v>-</v>
      </c>
      <c r="AN370" s="25" t="str">
        <f>IF(Pengawas!AL370="",IF(Pengawas!AN370="","-","Harap dikosongkan"),IF(Pengawas!AL370&lt;&gt;1,IF(Pengawas!AN370="","OK","Harap dikosongkan"),IF(Pengawas!AN370="","Harap diisi",IF(VALUE(Pengawas!AN370)&gt;33,"Tidak valid",IF(VALUE(Pengawas!AN370)&lt;1,"Tidak valid","OK")))))</f>
        <v>-</v>
      </c>
      <c r="AO370" s="25" t="str">
        <f>IF(Pengawas!AL370="",IF(Pengawas!AO370="","-","Harap dikosongkan"),IF(Pengawas!AL370&lt;&gt;1,IF(Pengawas!AO370="","OK","Harap dikosongkan"),IF(Pengawas!AO370="","Harap diisi",IF(Pengawas!AO370&gt;1,"Tidak valid","OK"))))</f>
        <v>-</v>
      </c>
      <c r="AP370" s="25" t="str">
        <f>IF(Pengawas!AL370&gt;1,"OK",IF(Pengawas!AO370="",IF(Pengawas!AP370="","-","Kolom AO cek lagi"),IF(Pengawas!AO370=0,IF(Pengawas!AP370="","OK","Harap dikosongkan"),IF(Pengawas!AP370="","Harap diisi",IF(LEN(Pengawas!AP370)&lt;12,"Tidak valid",IF(LEN(Pengawas!AP370)&gt;14,"Tidak valid","OK"))))))</f>
        <v>-</v>
      </c>
      <c r="AQ370" s="26" t="str">
        <f>IF(Pengawas!AL370&gt;1,"OK",IF(Pengawas!AO370="",IF(Pengawas!AQ370="","-","Kolom AO cek lagi"),IF(Pengawas!AO370=0,IF(Pengawas!AQ370="","OK","Harap dikosongkan"),IF(Pengawas!AQ370="","Harap diisi",IF(LEN(Pengawas!AQ370)&lt;5,"Cek lagi","OK")))))</f>
        <v>-</v>
      </c>
      <c r="AR370" s="26" t="str">
        <f>IF(Pengawas!AL370&gt;1,"OK",IF(Pengawas!AO370="",IF(Pengawas!AR370="","-","Kolom AT cek lagi"),IF(Pengawas!AO370=0,IF(Pengawas!AR370="","OK","Harap dikosongkan"),IF(Pengawas!AR370="","Harap diisi",IF(VALUE(LEFT(Pengawas!AR370,2))&gt;31,"Tanggal tidak valid",IF(VALUE(LEFT(RIGHT(Pengawas!AR370,7),2))&gt;12,"Bulan tidak valid",IF(VALUE(RIGHT(Pengawas!AR370,4))&gt;2016,"Tahun cek lagi",IF(VALUE(RIGHT(Pengawas!AR370,4))&lt;2005,"Tahun cek lagi","OK"))))))))</f>
        <v>-</v>
      </c>
      <c r="AS370" s="25" t="str">
        <f>IF(Pengawas!AP370="",IF(Pengawas!AS370="","-","Harap dikosongkan"),IF(Pengawas!AP370&lt;&gt;"",IF(Pengawas!AS370="","Harap diisi",IF(Pengawas!AS370&gt;1,"Tidak valid","OK"))))</f>
        <v>-</v>
      </c>
      <c r="AT370" s="25" t="str">
        <f>IF(Pengawas!AS370="",IF(Pengawas!AT370="","-","Harap dikosongkan"),IF(Pengawas!AS370&lt;&gt;1,IF(Pengawas!AT370="","OK","Harap dikosongkan"),IF(Pengawas!AS370="",IF(Pengawas!AT370="","-","Harap dikosongkan"),IF(Pengawas!AS370=0,IF(Pengawas!AT370="","OK","Harap dikosongkan"),IF(Pengawas!AT370="","Harap diisi",IF(Pengawas!AT370&gt;2016,"Cek lagi",IF(Pengawas!AT370&lt;2005,"Cek lagi",IF(Pengawas!AM370&gt;Pengawas!AT370,"Cek lagi dengan Kolom AL","OK"))))))))</f>
        <v>-</v>
      </c>
      <c r="AU370" s="25" t="str">
        <f>IF(Pengawas!AS370="",IF(Pengawas!AU370="","-","Harap dikosongkan"),IF(Pengawas!AS370&lt;&gt;1,IF(Pengawas!AU370="","OK","Harap dikosongkan"),IF(Pengawas!AS370="",IF(Pengawas!AU370="","-","Harap dikosongkan"),IF(Pengawas!AS370=0,IF(Pengawas!AU370="","OK","Harap dikosongkan"),IF(Pengawas!AU370="","Harap diisi",IF(Pengawas!AU370&gt;20000000,"Cek lagi",IF(Pengawas!AU370&lt;100000,"Cek lagi","OK")))))))</f>
        <v>-</v>
      </c>
      <c r="AV370" s="25" t="str">
        <f>IF(Pengawas!AV370="","-",IF(Pengawas!AV370&gt;3,"Tidak valid","OK"))</f>
        <v>-</v>
      </c>
      <c r="AW370" s="25" t="str">
        <f>IF(Pengawas!AV370="",IF(Pengawas!AW370="","-","Harap dikosongkan"),IF(Pengawas!AV370=0,IF(Pengawas!AW370="","OK","Harap dikosongkan"),IF(Pengawas!AV370&gt;0,IF(Pengawas!AW370="","Harap diisi",IF(Pengawas!AW370&gt;2015,"Tidak valid","OK")))))</f>
        <v>-</v>
      </c>
      <c r="AX370" s="25" t="str">
        <f>IF(Pengawas!AV370="",IF(Pengawas!AX370="","-","Harap dikosongkan"),IF(Pengawas!AV370=0,IF(Pengawas!AX370="","OK","Harap dikosongkan"),IF(Pengawas!AV370&gt;0,IF(Pengawas!AX370="","Harap diisi",IF(Pengawas!AX370="","-",IF(Pengawas!AX370&gt;1,"Tidak valid","OK"))))))</f>
        <v>-</v>
      </c>
      <c r="AY370" s="25" t="str">
        <f>IF(Pengawas!AY370="","-",IF(Pengawas!AY370&gt;2,"Tidak valid","OK"))</f>
        <v>-</v>
      </c>
      <c r="AZ370" s="25" t="str">
        <f>IF(Pengawas!AY370="",IF(Pengawas!AZ370="","-","Harap dikosongkan"),IF(Pengawas!AY370=0,IF(Pengawas!AZ370="","OK","Harap dikosongkan"),IF(Pengawas!AZ370="","Harap diisi",IF(Pengawas!AZ370&gt;2015,"Cek lagi",IF(Pengawas!AZ370&lt;2000,"Cek lagi","OK")))))</f>
        <v>-</v>
      </c>
      <c r="BA370" s="25" t="str">
        <f>IF(Pengawas!BA370="","-",IF(LEN(Pengawas!BA370)&lt;5,"Cek lagi","OK"))</f>
        <v>-</v>
      </c>
      <c r="BB370" s="25" t="str">
        <f>IF(Pengawas!BB370="","-",IF(LEN(Pengawas!BB370)&lt;4,"Cek lagi","OK"))</f>
        <v>-</v>
      </c>
      <c r="BC370" s="25" t="str">
        <f>IF(Pengawas!BC370="","-",IF(LEN(Pengawas!BC370)&lt;4,"Cek lagi","OK"))</f>
        <v>-</v>
      </c>
      <c r="BD370" s="25" t="str">
        <f>IF(Pengawas!BD370="","-",IF(LEN(Pengawas!BD370)&lt;4,"Cek lagi","OK"))</f>
        <v>-</v>
      </c>
      <c r="BE370" s="25" t="str">
        <f>IF(Pengawas!BE370="","-",IF(LEN(Pengawas!BE370)&lt;4,"Cek lagi","OK"))</f>
        <v>-</v>
      </c>
      <c r="BF370" s="25" t="str">
        <f>IF(Pengawas!BF370="","-",IF(LEN(Pengawas!BF370)&lt;&gt;5,"Tidak valid","OK"))</f>
        <v>-</v>
      </c>
      <c r="BG370" s="25" t="str">
        <f>IF(Pengawas!BG370="","-",IF(LEN(Pengawas!BG370)&lt;9,"Cek lagi",IF(LEN(Pengawas!BG370)&gt;14,"Cek lagi","OK")))</f>
        <v>-</v>
      </c>
    </row>
    <row r="371" spans="1:59" ht="15" customHeight="1" x14ac:dyDescent="0.2">
      <c r="A371" s="25" t="str">
        <f>IF(Pengawas!A371="","-",IF(LEN(Pengawas!A371)&lt;4,"Cek lagi","OK"))</f>
        <v>-</v>
      </c>
      <c r="B371" s="25" t="str">
        <f>IF(Pengawas!B371="","-",IF(LEN(Pengawas!B371)&lt;4,"Cek lagi","OK"))</f>
        <v>-</v>
      </c>
      <c r="C371" s="25" t="str">
        <f>IF(Pengawas!C371="","-",IF(LEN(Pengawas!C371)&lt;&gt;18,"Tidak valid","OK"))</f>
        <v>-</v>
      </c>
      <c r="D371" s="25" t="str">
        <f>IF(Pengawas!D371="","-",IF(LEN(Pengawas!D371)&lt;&gt;16,"Tidak valid","OK"))</f>
        <v>-</v>
      </c>
      <c r="E371" s="25" t="str">
        <f>IF(Pengawas!E371="","-",IF(LEN(Pengawas!E371)&lt;4,"Cek lagi","OK"))</f>
        <v>-</v>
      </c>
      <c r="F371" s="25" t="str">
        <f>IF(Pengawas!F371="","-",IF(LEN(Pengawas!F371)&lt;&gt;16,"Tidak valid","OK"))</f>
        <v>-</v>
      </c>
      <c r="G371" s="25" t="str">
        <f>IF(Pengawas!G371="","-",IF(LEN(Pengawas!G371)&lt;4,"Cek lagi","OK"))</f>
        <v>-</v>
      </c>
      <c r="H371" s="26" t="str">
        <f>IF(Pengawas!H371="","-",IF(VALUE(LEFT(Pengawas!H371,2))&gt;31,"Tanggal tidak valid",IF(VALUE(LEFT(RIGHT(Pengawas!H371,7),2))&gt;12,"Bulan tidak valid",IF(VALUE(RIGHT(Pengawas!H371,4))&gt;1990,"Umur terlalu muda",IF(VALUE(RIGHT(Pengawas!H371,4))&lt;1955,"Umur terlalu tua","OK")))))</f>
        <v>-</v>
      </c>
      <c r="I371" s="25" t="str">
        <f>IF(Pengawas!I371="","-",IF(Pengawas!I371="L","OK",IF(Pengawas!I371="P","OK","Tidak valid")))</f>
        <v>-</v>
      </c>
      <c r="J371" s="25" t="str">
        <f>IF(Pengawas!J371="","-",IF(LEN(Pengawas!J371)&lt;4,"Cek lagi","OK"))</f>
        <v>-</v>
      </c>
      <c r="K371" s="25" t="str">
        <f>IF(Pengawas!K371="","-",IF(Pengawas!K371&gt;5,"Tidak valid",IF(Pengawas!K371&lt;1,"Tidak valid","OK")))</f>
        <v>-</v>
      </c>
      <c r="L371" s="25" t="str">
        <f>IF(Pengawas!L371="","-",IF(VALUE(LEFT(Pengawas!L371,1))&gt;1,"Tidak valid","OK"))</f>
        <v>-</v>
      </c>
      <c r="M371" s="25" t="str">
        <f>IF(Pengawas!M371="","-",IF(VALUE(LEFT(Pengawas!M371,1))&gt;1,"Tidak valid","OK"))</f>
        <v>-</v>
      </c>
      <c r="N371" s="25" t="str">
        <f>IF(Pengawas!N371="","-",IF(VALUE(LEFT(Pengawas!N371,2))&gt;31,"Tanggal tidak valid",IF(VALUE(LEFT(RIGHT(Pengawas!N371,7),2))&gt;12,"Bulan tidak valid",IF(VALUE(RIGHT(Pengawas!N371,4))&gt;2015,"Tahun cek lagi",IF(VALUE(RIGHT(Pengawas!N371,4))&lt;1930,"Tahun cek lagi","OK")))))</f>
        <v>-</v>
      </c>
      <c r="O371" s="26" t="str">
        <f>IF(Pengawas!O371="","-",IF(VALUE(LEFT(Pengawas!O371,2))&gt;31,"Tanggal tidak valid",IF(VALUE(LEFT(RIGHT(Pengawas!O371,7),2))&gt;12,"Bulan tidak valid",IF(VALUE(RIGHT(Pengawas!O371,4))&gt;2015,"Tahun cek lagi",IF(VALUE(RIGHT(Pengawas!O371,4))&lt;1930,"Tahun cek lagi","OK")))))</f>
        <v>-</v>
      </c>
      <c r="P371" s="26" t="str">
        <f>IF(Pengawas!P371="","-",IF(VALUE(LEFT(Pengawas!P371,2))&gt;31,"Tanggal tidak valid",IF(VALUE(LEFT(RIGHT(Pengawas!P371,7),2))&gt;12,"Bulan tidak valid",IF(VALUE(RIGHT(Pengawas!P371,4))&gt;2015,"Tahun cek lagi",IF(VALUE(RIGHT(Pengawas!P371,4))&lt;1930,"Tahun cek lagi","OK")))))</f>
        <v>-</v>
      </c>
      <c r="Q371" s="25" t="str">
        <f>IF(Pengawas!Q371="","-",IF(Pengawas!Q371&gt;3,"Tidak valid",IF(Pengawas!Q371&lt;1,"Tidak valid","OK")))</f>
        <v>-</v>
      </c>
      <c r="R371" s="25" t="str">
        <f>IF(Pengawas!R371="","-",IF(Pengawas!R371&gt;20000000,"Cek lagi",IF(Pengawas!R371&lt;50000,"Cek lagi","OK")))</f>
        <v>-</v>
      </c>
      <c r="S371" s="25" t="str">
        <f>IF(Pengawas!S371="","-",IF(Pengawas!S371&gt;3,"Tidak valid",IF(Pengawas!S371&lt;1,"Tidak valid","OK")))</f>
        <v>-</v>
      </c>
      <c r="T371" s="25" t="str">
        <f>IF(Pengawas!T371="","-",IF(Pengawas!T371&gt;6,"Tidak valid",IF(Pengawas!T371&lt;1,"Tidak valid","OK")))</f>
        <v>-</v>
      </c>
      <c r="U371" s="25" t="str">
        <f>IF(Pengawas!U371="","-",IF(Pengawas!U371&gt;4,"Tidak valid",IF(Pengawas!U371&lt;1,"Tidak valid","OK")))</f>
        <v>-</v>
      </c>
      <c r="V371" s="25" t="str">
        <f>IF(Pengawas!V371="","-",IF(Pengawas!V371&gt;2,"Tidak valid",IF(Pengawas!V371&lt;1,"Tidak valid","OK")))</f>
        <v>-</v>
      </c>
      <c r="W371" s="25" t="str">
        <f>IF(Pengawas!V371="","-",IF(Pengawas!V371=1,IF(Pengawas!W371="","Harap diisi","OK"),IF(Pengawas!V371=2,IF(Pengawas!W371="","Harap diisi","OK"),IF(Pengawas!V372&lt;1,"-",IF(Pengawas!V372&gt;2,"-","OK")))))</f>
        <v>-</v>
      </c>
      <c r="X371" s="25" t="str">
        <f>IF(Pengawas!V371="","-",IF(Pengawas!V371=1,IF(Pengawas!X371="","Harap diisi","OK"),IF(Pengawas!V371=2,IF(Pengawas!X371="","Harap diisi","OK"),IF(Pengawas!V372&lt;1,"-",IF(Pengawas!V372&gt;2,"-","OK")))))</f>
        <v>-</v>
      </c>
      <c r="Y371" s="25" t="str">
        <f>IF(Pengawas!V371="","-",IF(Pengawas!V371=1,IF(Pengawas!Y371="","Harap diisi","OK"),IF(Pengawas!V371=2,IF(Pengawas!Y371="","Harap diisi","OK"),IF(Pengawas!V372&lt;1,"-",IF(Pengawas!V372&gt;2,"-","OK")))))</f>
        <v>-</v>
      </c>
      <c r="Z371" s="25" t="str">
        <f>IF(Pengawas!V371="","-",IF(Pengawas!V371=1,IF(Pengawas!Z371="","Harap diisi","OK"),IF(Pengawas!V371=2,IF(Pengawas!Z371="","Harap diisi","OK"),IF(Pengawas!V372&lt;1,"-",IF(Pengawas!V372&gt;2,"-","OK")))))</f>
        <v>-</v>
      </c>
      <c r="AA371" s="25" t="str">
        <f>IF(Pengawas!V371="","-",IF(Pengawas!V371=1,IF(Pengawas!AA371="","Harap diisi","OK"),IF(Pengawas!V371=2,IF(Pengawas!AA371="","Harap diisi","OK"),IF(Pengawas!V372&lt;1,"-",IF(Pengawas!V372&gt;2,"-","OK")))))</f>
        <v>-</v>
      </c>
      <c r="AB371" s="25" t="str">
        <f>IF(Pengawas!V371="","-",IF(Pengawas!V371=1,IF(Pengawas!AB371="","Harap diisi","OK"),IF(Pengawas!V371=2,IF(Pengawas!AB371="","Harap diisi","OK"),IF(Pengawas!V372&lt;1,"-",IF(Pengawas!V372&gt;2,"-","OK")))))</f>
        <v>-</v>
      </c>
      <c r="AC371" s="25" t="str">
        <f>IF(Pengawas!V371="","-",IF(Pengawas!V371=1,IF(Pengawas!AC371="","Harap diisi","OK"),IF(Pengawas!V371=2,IF(Pengawas!AC371="","Harap diisi","OK"),IF(Pengawas!V372&lt;1,"-",IF(Pengawas!V372&gt;2,"-","OK")))))</f>
        <v>-</v>
      </c>
      <c r="AD371" s="25" t="str">
        <f>IF(Pengawas!V371="","-",IF(Pengawas!V371=1,IF(Pengawas!AD371="","OK","Harap dikosongkan"),IF(Pengawas!V371=2,IF(Pengawas!AD371="","Harap diisi","OK"),IF(Pengawas!V372&lt;1,"-",IF(Pengawas!V372&gt;2,"-","OK")))))</f>
        <v>-</v>
      </c>
      <c r="AE371" s="25" t="str">
        <f>IF(Pengawas!V371="","-",IF(Pengawas!V371=1,IF(Pengawas!AE371="","OK","Harap dikosongkan"),IF(Pengawas!V371=2,IF(Pengawas!AE371="","Harap diisi","OK"),IF(Pengawas!V372&lt;1,"-",IF(Pengawas!V372&gt;2,"-","OK")))))</f>
        <v>-</v>
      </c>
      <c r="AF371" s="25" t="str">
        <f>IF(Pengawas!V371="","-",IF(Pengawas!V371=1,IF(Pengawas!AF371="","OK","Harap dikosongkan"),IF(Pengawas!V371=2,IF(Pengawas!AF371="","Harap diisi","OK"),IF(Pengawas!V372&lt;1,"-",IF(Pengawas!V372&gt;2,"-","OK")))))</f>
        <v>-</v>
      </c>
      <c r="AG371" s="25" t="str">
        <f>IF(Pengawas!V371="","-",IF(Pengawas!V371=1,IF(Pengawas!AG371="","OK","Harap dikosongkan"),IF(Pengawas!V371=2,IF(Pengawas!AG371="","Harap diisi","OK"),IF(Pengawas!V372&lt;1,"-",IF(Pengawas!V372&gt;2,"-","OK")))))</f>
        <v>-</v>
      </c>
      <c r="AH371" s="25" t="str">
        <f>IF(Pengawas!V371="","-",IF(Pengawas!V371=1,IF(Pengawas!AH371="","OK","Harap dikosongkan"),IF(Pengawas!V371=2,IF(Pengawas!AH371="","Harap diisi","OK"),IF(Pengawas!V372&lt;1,"-",IF(Pengawas!V372&gt;2,"-","OK")))))</f>
        <v>-</v>
      </c>
      <c r="AI371" s="25" t="str">
        <f>IF(Pengawas!V371="","-",IF(Pengawas!V371=1,IF(Pengawas!AI371="","OK","Harap dikosongkan"),IF(Pengawas!V371=2,IF(Pengawas!AI371="","Harap diisi","OK"),IF(Pengawas!V372&lt;1,"-",IF(Pengawas!V372&gt;2,"-","OK")))))</f>
        <v>-</v>
      </c>
      <c r="AJ371" s="25" t="str">
        <f>IF(Pengawas!V371="","-",IF(Pengawas!V371=1,IF(Pengawas!AJ371="","OK","Harap dikosongkan"),IF(Pengawas!V371=2,IF(Pengawas!AJ371="","Harap diisi","OK"),IF(Pengawas!V372&lt;1,"-",IF(Pengawas!V372&gt;2,"-","OK")))))</f>
        <v>-</v>
      </c>
      <c r="AK371" s="25" t="str">
        <f>IF(Pengawas!V371="","-",IF(Pengawas!V371=1,IF(Pengawas!AK371="","OK","Harap dikosongkan"),IF(Pengawas!V371=2,IF(Pengawas!AK371="","Harap diisi","OK"),IF(Pengawas!V372&lt;1,"-",IF(Pengawas!V372&gt;2,"-","OK")))))</f>
        <v>-</v>
      </c>
      <c r="AL371" s="25" t="str">
        <f>IF(Pengawas!AL371="","-",IF(Pengawas!AL371&gt;3,"Tidak valid",IF(Pengawas!AL371&lt;1,"Tidak valid","OK")))</f>
        <v>-</v>
      </c>
      <c r="AM371" s="25" t="str">
        <f>IF(Pengawas!AL371="",IF(Pengawas!AM371="","-","Harap dikosongkan"),IF(Pengawas!AL371&lt;&gt;1,IF(Pengawas!AM371="","OK","Harap dikosongkan"),IF(Pengawas!AM371="","Harap diisi",IF(Pengawas!AM371&gt;2015,"Cek lagi",IF(Pengawas!AM371&lt;2005,"Cek lagi","OK")))))</f>
        <v>-</v>
      </c>
      <c r="AN371" s="25" t="str">
        <f>IF(Pengawas!AL371="",IF(Pengawas!AN371="","-","Harap dikosongkan"),IF(Pengawas!AL371&lt;&gt;1,IF(Pengawas!AN371="","OK","Harap dikosongkan"),IF(Pengawas!AN371="","Harap diisi",IF(VALUE(Pengawas!AN371)&gt;33,"Tidak valid",IF(VALUE(Pengawas!AN371)&lt;1,"Tidak valid","OK")))))</f>
        <v>-</v>
      </c>
      <c r="AO371" s="25" t="str">
        <f>IF(Pengawas!AL371="",IF(Pengawas!AO371="","-","Harap dikosongkan"),IF(Pengawas!AL371&lt;&gt;1,IF(Pengawas!AO371="","OK","Harap dikosongkan"),IF(Pengawas!AO371="","Harap diisi",IF(Pengawas!AO371&gt;1,"Tidak valid","OK"))))</f>
        <v>-</v>
      </c>
      <c r="AP371" s="25" t="str">
        <f>IF(Pengawas!AL371&gt;1,"OK",IF(Pengawas!AO371="",IF(Pengawas!AP371="","-","Kolom AO cek lagi"),IF(Pengawas!AO371=0,IF(Pengawas!AP371="","OK","Harap dikosongkan"),IF(Pengawas!AP371="","Harap diisi",IF(LEN(Pengawas!AP371)&lt;12,"Tidak valid",IF(LEN(Pengawas!AP371)&gt;14,"Tidak valid","OK"))))))</f>
        <v>-</v>
      </c>
      <c r="AQ371" s="26" t="str">
        <f>IF(Pengawas!AL371&gt;1,"OK",IF(Pengawas!AO371="",IF(Pengawas!AQ371="","-","Kolom AO cek lagi"),IF(Pengawas!AO371=0,IF(Pengawas!AQ371="","OK","Harap dikosongkan"),IF(Pengawas!AQ371="","Harap diisi",IF(LEN(Pengawas!AQ371)&lt;5,"Cek lagi","OK")))))</f>
        <v>-</v>
      </c>
      <c r="AR371" s="26" t="str">
        <f>IF(Pengawas!AL371&gt;1,"OK",IF(Pengawas!AO371="",IF(Pengawas!AR371="","-","Kolom AT cek lagi"),IF(Pengawas!AO371=0,IF(Pengawas!AR371="","OK","Harap dikosongkan"),IF(Pengawas!AR371="","Harap diisi",IF(VALUE(LEFT(Pengawas!AR371,2))&gt;31,"Tanggal tidak valid",IF(VALUE(LEFT(RIGHT(Pengawas!AR371,7),2))&gt;12,"Bulan tidak valid",IF(VALUE(RIGHT(Pengawas!AR371,4))&gt;2016,"Tahun cek lagi",IF(VALUE(RIGHT(Pengawas!AR371,4))&lt;2005,"Tahun cek lagi","OK"))))))))</f>
        <v>-</v>
      </c>
      <c r="AS371" s="25" t="str">
        <f>IF(Pengawas!AP371="",IF(Pengawas!AS371="","-","Harap dikosongkan"),IF(Pengawas!AP371&lt;&gt;"",IF(Pengawas!AS371="","Harap diisi",IF(Pengawas!AS371&gt;1,"Tidak valid","OK"))))</f>
        <v>-</v>
      </c>
      <c r="AT371" s="25" t="str">
        <f>IF(Pengawas!AS371="",IF(Pengawas!AT371="","-","Harap dikosongkan"),IF(Pengawas!AS371&lt;&gt;1,IF(Pengawas!AT371="","OK","Harap dikosongkan"),IF(Pengawas!AS371="",IF(Pengawas!AT371="","-","Harap dikosongkan"),IF(Pengawas!AS371=0,IF(Pengawas!AT371="","OK","Harap dikosongkan"),IF(Pengawas!AT371="","Harap diisi",IF(Pengawas!AT371&gt;2016,"Cek lagi",IF(Pengawas!AT371&lt;2005,"Cek lagi",IF(Pengawas!AM371&gt;Pengawas!AT371,"Cek lagi dengan Kolom AL","OK"))))))))</f>
        <v>-</v>
      </c>
      <c r="AU371" s="25" t="str">
        <f>IF(Pengawas!AS371="",IF(Pengawas!AU371="","-","Harap dikosongkan"),IF(Pengawas!AS371&lt;&gt;1,IF(Pengawas!AU371="","OK","Harap dikosongkan"),IF(Pengawas!AS371="",IF(Pengawas!AU371="","-","Harap dikosongkan"),IF(Pengawas!AS371=0,IF(Pengawas!AU371="","OK","Harap dikosongkan"),IF(Pengawas!AU371="","Harap diisi",IF(Pengawas!AU371&gt;20000000,"Cek lagi",IF(Pengawas!AU371&lt;100000,"Cek lagi","OK")))))))</f>
        <v>-</v>
      </c>
      <c r="AV371" s="25" t="str">
        <f>IF(Pengawas!AV371="","-",IF(Pengawas!AV371&gt;3,"Tidak valid","OK"))</f>
        <v>-</v>
      </c>
      <c r="AW371" s="25" t="str">
        <f>IF(Pengawas!AV371="",IF(Pengawas!AW371="","-","Harap dikosongkan"),IF(Pengawas!AV371=0,IF(Pengawas!AW371="","OK","Harap dikosongkan"),IF(Pengawas!AV371&gt;0,IF(Pengawas!AW371="","Harap diisi",IF(Pengawas!AW371&gt;2015,"Tidak valid","OK")))))</f>
        <v>-</v>
      </c>
      <c r="AX371" s="25" t="str">
        <f>IF(Pengawas!AV371="",IF(Pengawas!AX371="","-","Harap dikosongkan"),IF(Pengawas!AV371=0,IF(Pengawas!AX371="","OK","Harap dikosongkan"),IF(Pengawas!AV371&gt;0,IF(Pengawas!AX371="","Harap diisi",IF(Pengawas!AX371="","-",IF(Pengawas!AX371&gt;1,"Tidak valid","OK"))))))</f>
        <v>-</v>
      </c>
      <c r="AY371" s="25" t="str">
        <f>IF(Pengawas!AY371="","-",IF(Pengawas!AY371&gt;2,"Tidak valid","OK"))</f>
        <v>-</v>
      </c>
      <c r="AZ371" s="25" t="str">
        <f>IF(Pengawas!AY371="",IF(Pengawas!AZ371="","-","Harap dikosongkan"),IF(Pengawas!AY371=0,IF(Pengawas!AZ371="","OK","Harap dikosongkan"),IF(Pengawas!AZ371="","Harap diisi",IF(Pengawas!AZ371&gt;2015,"Cek lagi",IF(Pengawas!AZ371&lt;2000,"Cek lagi","OK")))))</f>
        <v>-</v>
      </c>
      <c r="BA371" s="25" t="str">
        <f>IF(Pengawas!BA371="","-",IF(LEN(Pengawas!BA371)&lt;5,"Cek lagi","OK"))</f>
        <v>-</v>
      </c>
      <c r="BB371" s="25" t="str">
        <f>IF(Pengawas!BB371="","-",IF(LEN(Pengawas!BB371)&lt;4,"Cek lagi","OK"))</f>
        <v>-</v>
      </c>
      <c r="BC371" s="25" t="str">
        <f>IF(Pengawas!BC371="","-",IF(LEN(Pengawas!BC371)&lt;4,"Cek lagi","OK"))</f>
        <v>-</v>
      </c>
      <c r="BD371" s="25" t="str">
        <f>IF(Pengawas!BD371="","-",IF(LEN(Pengawas!BD371)&lt;4,"Cek lagi","OK"))</f>
        <v>-</v>
      </c>
      <c r="BE371" s="25" t="str">
        <f>IF(Pengawas!BE371="","-",IF(LEN(Pengawas!BE371)&lt;4,"Cek lagi","OK"))</f>
        <v>-</v>
      </c>
      <c r="BF371" s="25" t="str">
        <f>IF(Pengawas!BF371="","-",IF(LEN(Pengawas!BF371)&lt;&gt;5,"Tidak valid","OK"))</f>
        <v>-</v>
      </c>
      <c r="BG371" s="25" t="str">
        <f>IF(Pengawas!BG371="","-",IF(LEN(Pengawas!BG371)&lt;9,"Cek lagi",IF(LEN(Pengawas!BG371)&gt;14,"Cek lagi","OK")))</f>
        <v>-</v>
      </c>
    </row>
    <row r="372" spans="1:59" ht="15" customHeight="1" x14ac:dyDescent="0.2">
      <c r="A372" s="25" t="str">
        <f>IF(Pengawas!A372="","-",IF(LEN(Pengawas!A372)&lt;4,"Cek lagi","OK"))</f>
        <v>-</v>
      </c>
      <c r="B372" s="25" t="str">
        <f>IF(Pengawas!B372="","-",IF(LEN(Pengawas!B372)&lt;4,"Cek lagi","OK"))</f>
        <v>-</v>
      </c>
      <c r="C372" s="25" t="str">
        <f>IF(Pengawas!C372="","-",IF(LEN(Pengawas!C372)&lt;&gt;18,"Tidak valid","OK"))</f>
        <v>-</v>
      </c>
      <c r="D372" s="25" t="str">
        <f>IF(Pengawas!D372="","-",IF(LEN(Pengawas!D372)&lt;&gt;16,"Tidak valid","OK"))</f>
        <v>-</v>
      </c>
      <c r="E372" s="25" t="str">
        <f>IF(Pengawas!E372="","-",IF(LEN(Pengawas!E372)&lt;4,"Cek lagi","OK"))</f>
        <v>-</v>
      </c>
      <c r="F372" s="25" t="str">
        <f>IF(Pengawas!F372="","-",IF(LEN(Pengawas!F372)&lt;&gt;16,"Tidak valid","OK"))</f>
        <v>-</v>
      </c>
      <c r="G372" s="25" t="str">
        <f>IF(Pengawas!G372="","-",IF(LEN(Pengawas!G372)&lt;4,"Cek lagi","OK"))</f>
        <v>-</v>
      </c>
      <c r="H372" s="26" t="str">
        <f>IF(Pengawas!H372="","-",IF(VALUE(LEFT(Pengawas!H372,2))&gt;31,"Tanggal tidak valid",IF(VALUE(LEFT(RIGHT(Pengawas!H372,7),2))&gt;12,"Bulan tidak valid",IF(VALUE(RIGHT(Pengawas!H372,4))&gt;1990,"Umur terlalu muda",IF(VALUE(RIGHT(Pengawas!H372,4))&lt;1955,"Umur terlalu tua","OK")))))</f>
        <v>-</v>
      </c>
      <c r="I372" s="25" t="str">
        <f>IF(Pengawas!I372="","-",IF(Pengawas!I372="L","OK",IF(Pengawas!I372="P","OK","Tidak valid")))</f>
        <v>-</v>
      </c>
      <c r="J372" s="25" t="str">
        <f>IF(Pengawas!J372="","-",IF(LEN(Pengawas!J372)&lt;4,"Cek lagi","OK"))</f>
        <v>-</v>
      </c>
      <c r="K372" s="25" t="str">
        <f>IF(Pengawas!K372="","-",IF(Pengawas!K372&gt;5,"Tidak valid",IF(Pengawas!K372&lt;1,"Tidak valid","OK")))</f>
        <v>-</v>
      </c>
      <c r="L372" s="25" t="str">
        <f>IF(Pengawas!L372="","-",IF(VALUE(LEFT(Pengawas!L372,1))&gt;1,"Tidak valid","OK"))</f>
        <v>-</v>
      </c>
      <c r="M372" s="25" t="str">
        <f>IF(Pengawas!M372="","-",IF(VALUE(LEFT(Pengawas!M372,1))&gt;1,"Tidak valid","OK"))</f>
        <v>-</v>
      </c>
      <c r="N372" s="25" t="str">
        <f>IF(Pengawas!N372="","-",IF(VALUE(LEFT(Pengawas!N372,2))&gt;31,"Tanggal tidak valid",IF(VALUE(LEFT(RIGHT(Pengawas!N372,7),2))&gt;12,"Bulan tidak valid",IF(VALUE(RIGHT(Pengawas!N372,4))&gt;2015,"Tahun cek lagi",IF(VALUE(RIGHT(Pengawas!N372,4))&lt;1930,"Tahun cek lagi","OK")))))</f>
        <v>-</v>
      </c>
      <c r="O372" s="26" t="str">
        <f>IF(Pengawas!O372="","-",IF(VALUE(LEFT(Pengawas!O372,2))&gt;31,"Tanggal tidak valid",IF(VALUE(LEFT(RIGHT(Pengawas!O372,7),2))&gt;12,"Bulan tidak valid",IF(VALUE(RIGHT(Pengawas!O372,4))&gt;2015,"Tahun cek lagi",IF(VALUE(RIGHT(Pengawas!O372,4))&lt;1930,"Tahun cek lagi","OK")))))</f>
        <v>-</v>
      </c>
      <c r="P372" s="26" t="str">
        <f>IF(Pengawas!P372="","-",IF(VALUE(LEFT(Pengawas!P372,2))&gt;31,"Tanggal tidak valid",IF(VALUE(LEFT(RIGHT(Pengawas!P372,7),2))&gt;12,"Bulan tidak valid",IF(VALUE(RIGHT(Pengawas!P372,4))&gt;2015,"Tahun cek lagi",IF(VALUE(RIGHT(Pengawas!P372,4))&lt;1930,"Tahun cek lagi","OK")))))</f>
        <v>-</v>
      </c>
      <c r="Q372" s="25" t="str">
        <f>IF(Pengawas!Q372="","-",IF(Pengawas!Q372&gt;3,"Tidak valid",IF(Pengawas!Q372&lt;1,"Tidak valid","OK")))</f>
        <v>-</v>
      </c>
      <c r="R372" s="25" t="str">
        <f>IF(Pengawas!R372="","-",IF(Pengawas!R372&gt;20000000,"Cek lagi",IF(Pengawas!R372&lt;50000,"Cek lagi","OK")))</f>
        <v>-</v>
      </c>
      <c r="S372" s="25" t="str">
        <f>IF(Pengawas!S372="","-",IF(Pengawas!S372&gt;3,"Tidak valid",IF(Pengawas!S372&lt;1,"Tidak valid","OK")))</f>
        <v>-</v>
      </c>
      <c r="T372" s="25" t="str">
        <f>IF(Pengawas!T372="","-",IF(Pengawas!T372&gt;6,"Tidak valid",IF(Pengawas!T372&lt;1,"Tidak valid","OK")))</f>
        <v>-</v>
      </c>
      <c r="U372" s="25" t="str">
        <f>IF(Pengawas!U372="","-",IF(Pengawas!U372&gt;4,"Tidak valid",IF(Pengawas!U372&lt;1,"Tidak valid","OK")))</f>
        <v>-</v>
      </c>
      <c r="V372" s="25" t="str">
        <f>IF(Pengawas!V372="","-",IF(Pengawas!V372&gt;2,"Tidak valid",IF(Pengawas!V372&lt;1,"Tidak valid","OK")))</f>
        <v>-</v>
      </c>
      <c r="W372" s="25" t="str">
        <f>IF(Pengawas!V372="","-",IF(Pengawas!V372=1,IF(Pengawas!W372="","Harap diisi","OK"),IF(Pengawas!V372=2,IF(Pengawas!W372="","Harap diisi","OK"),IF(Pengawas!V373&lt;1,"-",IF(Pengawas!V373&gt;2,"-","OK")))))</f>
        <v>-</v>
      </c>
      <c r="X372" s="25" t="str">
        <f>IF(Pengawas!V372="","-",IF(Pengawas!V372=1,IF(Pengawas!X372="","Harap diisi","OK"),IF(Pengawas!V372=2,IF(Pengawas!X372="","Harap diisi","OK"),IF(Pengawas!V373&lt;1,"-",IF(Pengawas!V373&gt;2,"-","OK")))))</f>
        <v>-</v>
      </c>
      <c r="Y372" s="25" t="str">
        <f>IF(Pengawas!V372="","-",IF(Pengawas!V372=1,IF(Pengawas!Y372="","Harap diisi","OK"),IF(Pengawas!V372=2,IF(Pengawas!Y372="","Harap diisi","OK"),IF(Pengawas!V373&lt;1,"-",IF(Pengawas!V373&gt;2,"-","OK")))))</f>
        <v>-</v>
      </c>
      <c r="Z372" s="25" t="str">
        <f>IF(Pengawas!V372="","-",IF(Pengawas!V372=1,IF(Pengawas!Z372="","Harap diisi","OK"),IF(Pengawas!V372=2,IF(Pengawas!Z372="","Harap diisi","OK"),IF(Pengawas!V373&lt;1,"-",IF(Pengawas!V373&gt;2,"-","OK")))))</f>
        <v>-</v>
      </c>
      <c r="AA372" s="25" t="str">
        <f>IF(Pengawas!V372="","-",IF(Pengawas!V372=1,IF(Pengawas!AA372="","Harap diisi","OK"),IF(Pengawas!V372=2,IF(Pengawas!AA372="","Harap diisi","OK"),IF(Pengawas!V373&lt;1,"-",IF(Pengawas!V373&gt;2,"-","OK")))))</f>
        <v>-</v>
      </c>
      <c r="AB372" s="25" t="str">
        <f>IF(Pengawas!V372="","-",IF(Pengawas!V372=1,IF(Pengawas!AB372="","Harap diisi","OK"),IF(Pengawas!V372=2,IF(Pengawas!AB372="","Harap diisi","OK"),IF(Pengawas!V373&lt;1,"-",IF(Pengawas!V373&gt;2,"-","OK")))))</f>
        <v>-</v>
      </c>
      <c r="AC372" s="25" t="str">
        <f>IF(Pengawas!V372="","-",IF(Pengawas!V372=1,IF(Pengawas!AC372="","Harap diisi","OK"),IF(Pengawas!V372=2,IF(Pengawas!AC372="","Harap diisi","OK"),IF(Pengawas!V373&lt;1,"-",IF(Pengawas!V373&gt;2,"-","OK")))))</f>
        <v>-</v>
      </c>
      <c r="AD372" s="25" t="str">
        <f>IF(Pengawas!V372="","-",IF(Pengawas!V372=1,IF(Pengawas!AD372="","OK","Harap dikosongkan"),IF(Pengawas!V372=2,IF(Pengawas!AD372="","Harap diisi","OK"),IF(Pengawas!V373&lt;1,"-",IF(Pengawas!V373&gt;2,"-","OK")))))</f>
        <v>-</v>
      </c>
      <c r="AE372" s="25" t="str">
        <f>IF(Pengawas!V372="","-",IF(Pengawas!V372=1,IF(Pengawas!AE372="","OK","Harap dikosongkan"),IF(Pengawas!V372=2,IF(Pengawas!AE372="","Harap diisi","OK"),IF(Pengawas!V373&lt;1,"-",IF(Pengawas!V373&gt;2,"-","OK")))))</f>
        <v>-</v>
      </c>
      <c r="AF372" s="25" t="str">
        <f>IF(Pengawas!V372="","-",IF(Pengawas!V372=1,IF(Pengawas!AF372="","OK","Harap dikosongkan"),IF(Pengawas!V372=2,IF(Pengawas!AF372="","Harap diisi","OK"),IF(Pengawas!V373&lt;1,"-",IF(Pengawas!V373&gt;2,"-","OK")))))</f>
        <v>-</v>
      </c>
      <c r="AG372" s="25" t="str">
        <f>IF(Pengawas!V372="","-",IF(Pengawas!V372=1,IF(Pengawas!AG372="","OK","Harap dikosongkan"),IF(Pengawas!V372=2,IF(Pengawas!AG372="","Harap diisi","OK"),IF(Pengawas!V373&lt;1,"-",IF(Pengawas!V373&gt;2,"-","OK")))))</f>
        <v>-</v>
      </c>
      <c r="AH372" s="25" t="str">
        <f>IF(Pengawas!V372="","-",IF(Pengawas!V372=1,IF(Pengawas!AH372="","OK","Harap dikosongkan"),IF(Pengawas!V372=2,IF(Pengawas!AH372="","Harap diisi","OK"),IF(Pengawas!V373&lt;1,"-",IF(Pengawas!V373&gt;2,"-","OK")))))</f>
        <v>-</v>
      </c>
      <c r="AI372" s="25" t="str">
        <f>IF(Pengawas!V372="","-",IF(Pengawas!V372=1,IF(Pengawas!AI372="","OK","Harap dikosongkan"),IF(Pengawas!V372=2,IF(Pengawas!AI372="","Harap diisi","OK"),IF(Pengawas!V373&lt;1,"-",IF(Pengawas!V373&gt;2,"-","OK")))))</f>
        <v>-</v>
      </c>
      <c r="AJ372" s="25" t="str">
        <f>IF(Pengawas!V372="","-",IF(Pengawas!V372=1,IF(Pengawas!AJ372="","OK","Harap dikosongkan"),IF(Pengawas!V372=2,IF(Pengawas!AJ372="","Harap diisi","OK"),IF(Pengawas!V373&lt;1,"-",IF(Pengawas!V373&gt;2,"-","OK")))))</f>
        <v>-</v>
      </c>
      <c r="AK372" s="25" t="str">
        <f>IF(Pengawas!V372="","-",IF(Pengawas!V372=1,IF(Pengawas!AK372="","OK","Harap dikosongkan"),IF(Pengawas!V372=2,IF(Pengawas!AK372="","Harap diisi","OK"),IF(Pengawas!V373&lt;1,"-",IF(Pengawas!V373&gt;2,"-","OK")))))</f>
        <v>-</v>
      </c>
      <c r="AL372" s="25" t="str">
        <f>IF(Pengawas!AL372="","-",IF(Pengawas!AL372&gt;3,"Tidak valid",IF(Pengawas!AL372&lt;1,"Tidak valid","OK")))</f>
        <v>-</v>
      </c>
      <c r="AM372" s="25" t="str">
        <f>IF(Pengawas!AL372="",IF(Pengawas!AM372="","-","Harap dikosongkan"),IF(Pengawas!AL372&lt;&gt;1,IF(Pengawas!AM372="","OK","Harap dikosongkan"),IF(Pengawas!AM372="","Harap diisi",IF(Pengawas!AM372&gt;2015,"Cek lagi",IF(Pengawas!AM372&lt;2005,"Cek lagi","OK")))))</f>
        <v>-</v>
      </c>
      <c r="AN372" s="25" t="str">
        <f>IF(Pengawas!AL372="",IF(Pengawas!AN372="","-","Harap dikosongkan"),IF(Pengawas!AL372&lt;&gt;1,IF(Pengawas!AN372="","OK","Harap dikosongkan"),IF(Pengawas!AN372="","Harap diisi",IF(VALUE(Pengawas!AN372)&gt;33,"Tidak valid",IF(VALUE(Pengawas!AN372)&lt;1,"Tidak valid","OK")))))</f>
        <v>-</v>
      </c>
      <c r="AO372" s="25" t="str">
        <f>IF(Pengawas!AL372="",IF(Pengawas!AO372="","-","Harap dikosongkan"),IF(Pengawas!AL372&lt;&gt;1,IF(Pengawas!AO372="","OK","Harap dikosongkan"),IF(Pengawas!AO372="","Harap diisi",IF(Pengawas!AO372&gt;1,"Tidak valid","OK"))))</f>
        <v>-</v>
      </c>
      <c r="AP372" s="25" t="str">
        <f>IF(Pengawas!AL372&gt;1,"OK",IF(Pengawas!AO372="",IF(Pengawas!AP372="","-","Kolom AO cek lagi"),IF(Pengawas!AO372=0,IF(Pengawas!AP372="","OK","Harap dikosongkan"),IF(Pengawas!AP372="","Harap diisi",IF(LEN(Pengawas!AP372)&lt;12,"Tidak valid",IF(LEN(Pengawas!AP372)&gt;14,"Tidak valid","OK"))))))</f>
        <v>-</v>
      </c>
      <c r="AQ372" s="26" t="str">
        <f>IF(Pengawas!AL372&gt;1,"OK",IF(Pengawas!AO372="",IF(Pengawas!AQ372="","-","Kolom AO cek lagi"),IF(Pengawas!AO372=0,IF(Pengawas!AQ372="","OK","Harap dikosongkan"),IF(Pengawas!AQ372="","Harap diisi",IF(LEN(Pengawas!AQ372)&lt;5,"Cek lagi","OK")))))</f>
        <v>-</v>
      </c>
      <c r="AR372" s="26" t="str">
        <f>IF(Pengawas!AL372&gt;1,"OK",IF(Pengawas!AO372="",IF(Pengawas!AR372="","-","Kolom AT cek lagi"),IF(Pengawas!AO372=0,IF(Pengawas!AR372="","OK","Harap dikosongkan"),IF(Pengawas!AR372="","Harap diisi",IF(VALUE(LEFT(Pengawas!AR372,2))&gt;31,"Tanggal tidak valid",IF(VALUE(LEFT(RIGHT(Pengawas!AR372,7),2))&gt;12,"Bulan tidak valid",IF(VALUE(RIGHT(Pengawas!AR372,4))&gt;2016,"Tahun cek lagi",IF(VALUE(RIGHT(Pengawas!AR372,4))&lt;2005,"Tahun cek lagi","OK"))))))))</f>
        <v>-</v>
      </c>
      <c r="AS372" s="25" t="str">
        <f>IF(Pengawas!AP372="",IF(Pengawas!AS372="","-","Harap dikosongkan"),IF(Pengawas!AP372&lt;&gt;"",IF(Pengawas!AS372="","Harap diisi",IF(Pengawas!AS372&gt;1,"Tidak valid","OK"))))</f>
        <v>-</v>
      </c>
      <c r="AT372" s="25" t="str">
        <f>IF(Pengawas!AS372="",IF(Pengawas!AT372="","-","Harap dikosongkan"),IF(Pengawas!AS372&lt;&gt;1,IF(Pengawas!AT372="","OK","Harap dikosongkan"),IF(Pengawas!AS372="",IF(Pengawas!AT372="","-","Harap dikosongkan"),IF(Pengawas!AS372=0,IF(Pengawas!AT372="","OK","Harap dikosongkan"),IF(Pengawas!AT372="","Harap diisi",IF(Pengawas!AT372&gt;2016,"Cek lagi",IF(Pengawas!AT372&lt;2005,"Cek lagi",IF(Pengawas!AM372&gt;Pengawas!AT372,"Cek lagi dengan Kolom AL","OK"))))))))</f>
        <v>-</v>
      </c>
      <c r="AU372" s="25" t="str">
        <f>IF(Pengawas!AS372="",IF(Pengawas!AU372="","-","Harap dikosongkan"),IF(Pengawas!AS372&lt;&gt;1,IF(Pengawas!AU372="","OK","Harap dikosongkan"),IF(Pengawas!AS372="",IF(Pengawas!AU372="","-","Harap dikosongkan"),IF(Pengawas!AS372=0,IF(Pengawas!AU372="","OK","Harap dikosongkan"),IF(Pengawas!AU372="","Harap diisi",IF(Pengawas!AU372&gt;20000000,"Cek lagi",IF(Pengawas!AU372&lt;100000,"Cek lagi","OK")))))))</f>
        <v>-</v>
      </c>
      <c r="AV372" s="25" t="str">
        <f>IF(Pengawas!AV372="","-",IF(Pengawas!AV372&gt;3,"Tidak valid","OK"))</f>
        <v>-</v>
      </c>
      <c r="AW372" s="25" t="str">
        <f>IF(Pengawas!AV372="",IF(Pengawas!AW372="","-","Harap dikosongkan"),IF(Pengawas!AV372=0,IF(Pengawas!AW372="","OK","Harap dikosongkan"),IF(Pengawas!AV372&gt;0,IF(Pengawas!AW372="","Harap diisi",IF(Pengawas!AW372&gt;2015,"Tidak valid","OK")))))</f>
        <v>-</v>
      </c>
      <c r="AX372" s="25" t="str">
        <f>IF(Pengawas!AV372="",IF(Pengawas!AX372="","-","Harap dikosongkan"),IF(Pengawas!AV372=0,IF(Pengawas!AX372="","OK","Harap dikosongkan"),IF(Pengawas!AV372&gt;0,IF(Pengawas!AX372="","Harap diisi",IF(Pengawas!AX372="","-",IF(Pengawas!AX372&gt;1,"Tidak valid","OK"))))))</f>
        <v>-</v>
      </c>
      <c r="AY372" s="25" t="str">
        <f>IF(Pengawas!AY372="","-",IF(Pengawas!AY372&gt;2,"Tidak valid","OK"))</f>
        <v>-</v>
      </c>
      <c r="AZ372" s="25" t="str">
        <f>IF(Pengawas!AY372="",IF(Pengawas!AZ372="","-","Harap dikosongkan"),IF(Pengawas!AY372=0,IF(Pengawas!AZ372="","OK","Harap dikosongkan"),IF(Pengawas!AZ372="","Harap diisi",IF(Pengawas!AZ372&gt;2015,"Cek lagi",IF(Pengawas!AZ372&lt;2000,"Cek lagi","OK")))))</f>
        <v>-</v>
      </c>
      <c r="BA372" s="25" t="str">
        <f>IF(Pengawas!BA372="","-",IF(LEN(Pengawas!BA372)&lt;5,"Cek lagi","OK"))</f>
        <v>-</v>
      </c>
      <c r="BB372" s="25" t="str">
        <f>IF(Pengawas!BB372="","-",IF(LEN(Pengawas!BB372)&lt;4,"Cek lagi","OK"))</f>
        <v>-</v>
      </c>
      <c r="BC372" s="25" t="str">
        <f>IF(Pengawas!BC372="","-",IF(LEN(Pengawas!BC372)&lt;4,"Cek lagi","OK"))</f>
        <v>-</v>
      </c>
      <c r="BD372" s="25" t="str">
        <f>IF(Pengawas!BD372="","-",IF(LEN(Pengawas!BD372)&lt;4,"Cek lagi","OK"))</f>
        <v>-</v>
      </c>
      <c r="BE372" s="25" t="str">
        <f>IF(Pengawas!BE372="","-",IF(LEN(Pengawas!BE372)&lt;4,"Cek lagi","OK"))</f>
        <v>-</v>
      </c>
      <c r="BF372" s="25" t="str">
        <f>IF(Pengawas!BF372="","-",IF(LEN(Pengawas!BF372)&lt;&gt;5,"Tidak valid","OK"))</f>
        <v>-</v>
      </c>
      <c r="BG372" s="25" t="str">
        <f>IF(Pengawas!BG372="","-",IF(LEN(Pengawas!BG372)&lt;9,"Cek lagi",IF(LEN(Pengawas!BG372)&gt;14,"Cek lagi","OK")))</f>
        <v>-</v>
      </c>
    </row>
    <row r="373" spans="1:59" ht="15" customHeight="1" x14ac:dyDescent="0.2">
      <c r="A373" s="25" t="str">
        <f>IF(Pengawas!A373="","-",IF(LEN(Pengawas!A373)&lt;4,"Cek lagi","OK"))</f>
        <v>-</v>
      </c>
      <c r="B373" s="25" t="str">
        <f>IF(Pengawas!B373="","-",IF(LEN(Pengawas!B373)&lt;4,"Cek lagi","OK"))</f>
        <v>-</v>
      </c>
      <c r="C373" s="25" t="str">
        <f>IF(Pengawas!C373="","-",IF(LEN(Pengawas!C373)&lt;&gt;18,"Tidak valid","OK"))</f>
        <v>-</v>
      </c>
      <c r="D373" s="25" t="str">
        <f>IF(Pengawas!D373="","-",IF(LEN(Pengawas!D373)&lt;&gt;16,"Tidak valid","OK"))</f>
        <v>-</v>
      </c>
      <c r="E373" s="25" t="str">
        <f>IF(Pengawas!E373="","-",IF(LEN(Pengawas!E373)&lt;4,"Cek lagi","OK"))</f>
        <v>-</v>
      </c>
      <c r="F373" s="25" t="str">
        <f>IF(Pengawas!F373="","-",IF(LEN(Pengawas!F373)&lt;&gt;16,"Tidak valid","OK"))</f>
        <v>-</v>
      </c>
      <c r="G373" s="25" t="str">
        <f>IF(Pengawas!G373="","-",IF(LEN(Pengawas!G373)&lt;4,"Cek lagi","OK"))</f>
        <v>-</v>
      </c>
      <c r="H373" s="26" t="str">
        <f>IF(Pengawas!H373="","-",IF(VALUE(LEFT(Pengawas!H373,2))&gt;31,"Tanggal tidak valid",IF(VALUE(LEFT(RIGHT(Pengawas!H373,7),2))&gt;12,"Bulan tidak valid",IF(VALUE(RIGHT(Pengawas!H373,4))&gt;1990,"Umur terlalu muda",IF(VALUE(RIGHT(Pengawas!H373,4))&lt;1955,"Umur terlalu tua","OK")))))</f>
        <v>-</v>
      </c>
      <c r="I373" s="25" t="str">
        <f>IF(Pengawas!I373="","-",IF(Pengawas!I373="L","OK",IF(Pengawas!I373="P","OK","Tidak valid")))</f>
        <v>-</v>
      </c>
      <c r="J373" s="25" t="str">
        <f>IF(Pengawas!J373="","-",IF(LEN(Pengawas!J373)&lt;4,"Cek lagi","OK"))</f>
        <v>-</v>
      </c>
      <c r="K373" s="25" t="str">
        <f>IF(Pengawas!K373="","-",IF(Pengawas!K373&gt;5,"Tidak valid",IF(Pengawas!K373&lt;1,"Tidak valid","OK")))</f>
        <v>-</v>
      </c>
      <c r="L373" s="25" t="str">
        <f>IF(Pengawas!L373="","-",IF(VALUE(LEFT(Pengawas!L373,1))&gt;1,"Tidak valid","OK"))</f>
        <v>-</v>
      </c>
      <c r="M373" s="25" t="str">
        <f>IF(Pengawas!M373="","-",IF(VALUE(LEFT(Pengawas!M373,1))&gt;1,"Tidak valid","OK"))</f>
        <v>-</v>
      </c>
      <c r="N373" s="25" t="str">
        <f>IF(Pengawas!N373="","-",IF(VALUE(LEFT(Pengawas!N373,2))&gt;31,"Tanggal tidak valid",IF(VALUE(LEFT(RIGHT(Pengawas!N373,7),2))&gt;12,"Bulan tidak valid",IF(VALUE(RIGHT(Pengawas!N373,4))&gt;2015,"Tahun cek lagi",IF(VALUE(RIGHT(Pengawas!N373,4))&lt;1930,"Tahun cek lagi","OK")))))</f>
        <v>-</v>
      </c>
      <c r="O373" s="26" t="str">
        <f>IF(Pengawas!O373="","-",IF(VALUE(LEFT(Pengawas!O373,2))&gt;31,"Tanggal tidak valid",IF(VALUE(LEFT(RIGHT(Pengawas!O373,7),2))&gt;12,"Bulan tidak valid",IF(VALUE(RIGHT(Pengawas!O373,4))&gt;2015,"Tahun cek lagi",IF(VALUE(RIGHT(Pengawas!O373,4))&lt;1930,"Tahun cek lagi","OK")))))</f>
        <v>-</v>
      </c>
      <c r="P373" s="26" t="str">
        <f>IF(Pengawas!P373="","-",IF(VALUE(LEFT(Pengawas!P373,2))&gt;31,"Tanggal tidak valid",IF(VALUE(LEFT(RIGHT(Pengawas!P373,7),2))&gt;12,"Bulan tidak valid",IF(VALUE(RIGHT(Pengawas!P373,4))&gt;2015,"Tahun cek lagi",IF(VALUE(RIGHT(Pengawas!P373,4))&lt;1930,"Tahun cek lagi","OK")))))</f>
        <v>-</v>
      </c>
      <c r="Q373" s="25" t="str">
        <f>IF(Pengawas!Q373="","-",IF(Pengawas!Q373&gt;3,"Tidak valid",IF(Pengawas!Q373&lt;1,"Tidak valid","OK")))</f>
        <v>-</v>
      </c>
      <c r="R373" s="25" t="str">
        <f>IF(Pengawas!R373="","-",IF(Pengawas!R373&gt;20000000,"Cek lagi",IF(Pengawas!R373&lt;50000,"Cek lagi","OK")))</f>
        <v>-</v>
      </c>
      <c r="S373" s="25" t="str">
        <f>IF(Pengawas!S373="","-",IF(Pengawas!S373&gt;3,"Tidak valid",IF(Pengawas!S373&lt;1,"Tidak valid","OK")))</f>
        <v>-</v>
      </c>
      <c r="T373" s="25" t="str">
        <f>IF(Pengawas!T373="","-",IF(Pengawas!T373&gt;6,"Tidak valid",IF(Pengawas!T373&lt;1,"Tidak valid","OK")))</f>
        <v>-</v>
      </c>
      <c r="U373" s="25" t="str">
        <f>IF(Pengawas!U373="","-",IF(Pengawas!U373&gt;4,"Tidak valid",IF(Pengawas!U373&lt;1,"Tidak valid","OK")))</f>
        <v>-</v>
      </c>
      <c r="V373" s="25" t="str">
        <f>IF(Pengawas!V373="","-",IF(Pengawas!V373&gt;2,"Tidak valid",IF(Pengawas!V373&lt;1,"Tidak valid","OK")))</f>
        <v>-</v>
      </c>
      <c r="W373" s="25" t="str">
        <f>IF(Pengawas!V373="","-",IF(Pengawas!V373=1,IF(Pengawas!W373="","Harap diisi","OK"),IF(Pengawas!V373=2,IF(Pengawas!W373="","Harap diisi","OK"),IF(Pengawas!V374&lt;1,"-",IF(Pengawas!V374&gt;2,"-","OK")))))</f>
        <v>-</v>
      </c>
      <c r="X373" s="25" t="str">
        <f>IF(Pengawas!V373="","-",IF(Pengawas!V373=1,IF(Pengawas!X373="","Harap diisi","OK"),IF(Pengawas!V373=2,IF(Pengawas!X373="","Harap diisi","OK"),IF(Pengawas!V374&lt;1,"-",IF(Pengawas!V374&gt;2,"-","OK")))))</f>
        <v>-</v>
      </c>
      <c r="Y373" s="25" t="str">
        <f>IF(Pengawas!V373="","-",IF(Pengawas!V373=1,IF(Pengawas!Y373="","Harap diisi","OK"),IF(Pengawas!V373=2,IF(Pengawas!Y373="","Harap diisi","OK"),IF(Pengawas!V374&lt;1,"-",IF(Pengawas!V374&gt;2,"-","OK")))))</f>
        <v>-</v>
      </c>
      <c r="Z373" s="25" t="str">
        <f>IF(Pengawas!V373="","-",IF(Pengawas!V373=1,IF(Pengawas!Z373="","Harap diisi","OK"),IF(Pengawas!V373=2,IF(Pengawas!Z373="","Harap diisi","OK"),IF(Pengawas!V374&lt;1,"-",IF(Pengawas!V374&gt;2,"-","OK")))))</f>
        <v>-</v>
      </c>
      <c r="AA373" s="25" t="str">
        <f>IF(Pengawas!V373="","-",IF(Pengawas!V373=1,IF(Pengawas!AA373="","Harap diisi","OK"),IF(Pengawas!V373=2,IF(Pengawas!AA373="","Harap diisi","OK"),IF(Pengawas!V374&lt;1,"-",IF(Pengawas!V374&gt;2,"-","OK")))))</f>
        <v>-</v>
      </c>
      <c r="AB373" s="25" t="str">
        <f>IF(Pengawas!V373="","-",IF(Pengawas!V373=1,IF(Pengawas!AB373="","Harap diisi","OK"),IF(Pengawas!V373=2,IF(Pengawas!AB373="","Harap diisi","OK"),IF(Pengawas!V374&lt;1,"-",IF(Pengawas!V374&gt;2,"-","OK")))))</f>
        <v>-</v>
      </c>
      <c r="AC373" s="25" t="str">
        <f>IF(Pengawas!V373="","-",IF(Pengawas!V373=1,IF(Pengawas!AC373="","Harap diisi","OK"),IF(Pengawas!V373=2,IF(Pengawas!AC373="","Harap diisi","OK"),IF(Pengawas!V374&lt;1,"-",IF(Pengawas!V374&gt;2,"-","OK")))))</f>
        <v>-</v>
      </c>
      <c r="AD373" s="25" t="str">
        <f>IF(Pengawas!V373="","-",IF(Pengawas!V373=1,IF(Pengawas!AD373="","OK","Harap dikosongkan"),IF(Pengawas!V373=2,IF(Pengawas!AD373="","Harap diisi","OK"),IF(Pengawas!V374&lt;1,"-",IF(Pengawas!V374&gt;2,"-","OK")))))</f>
        <v>-</v>
      </c>
      <c r="AE373" s="25" t="str">
        <f>IF(Pengawas!V373="","-",IF(Pengawas!V373=1,IF(Pengawas!AE373="","OK","Harap dikosongkan"),IF(Pengawas!V373=2,IF(Pengawas!AE373="","Harap diisi","OK"),IF(Pengawas!V374&lt;1,"-",IF(Pengawas!V374&gt;2,"-","OK")))))</f>
        <v>-</v>
      </c>
      <c r="AF373" s="25" t="str">
        <f>IF(Pengawas!V373="","-",IF(Pengawas!V373=1,IF(Pengawas!AF373="","OK","Harap dikosongkan"),IF(Pengawas!V373=2,IF(Pengawas!AF373="","Harap diisi","OK"),IF(Pengawas!V374&lt;1,"-",IF(Pengawas!V374&gt;2,"-","OK")))))</f>
        <v>-</v>
      </c>
      <c r="AG373" s="25" t="str">
        <f>IF(Pengawas!V373="","-",IF(Pengawas!V373=1,IF(Pengawas!AG373="","OK","Harap dikosongkan"),IF(Pengawas!V373=2,IF(Pengawas!AG373="","Harap diisi","OK"),IF(Pengawas!V374&lt;1,"-",IF(Pengawas!V374&gt;2,"-","OK")))))</f>
        <v>-</v>
      </c>
      <c r="AH373" s="25" t="str">
        <f>IF(Pengawas!V373="","-",IF(Pengawas!V373=1,IF(Pengawas!AH373="","OK","Harap dikosongkan"),IF(Pengawas!V373=2,IF(Pengawas!AH373="","Harap diisi","OK"),IF(Pengawas!V374&lt;1,"-",IF(Pengawas!V374&gt;2,"-","OK")))))</f>
        <v>-</v>
      </c>
      <c r="AI373" s="25" t="str">
        <f>IF(Pengawas!V373="","-",IF(Pengawas!V373=1,IF(Pengawas!AI373="","OK","Harap dikosongkan"),IF(Pengawas!V373=2,IF(Pengawas!AI373="","Harap diisi","OK"),IF(Pengawas!V374&lt;1,"-",IF(Pengawas!V374&gt;2,"-","OK")))))</f>
        <v>-</v>
      </c>
      <c r="AJ373" s="25" t="str">
        <f>IF(Pengawas!V373="","-",IF(Pengawas!V373=1,IF(Pengawas!AJ373="","OK","Harap dikosongkan"),IF(Pengawas!V373=2,IF(Pengawas!AJ373="","Harap diisi","OK"),IF(Pengawas!V374&lt;1,"-",IF(Pengawas!V374&gt;2,"-","OK")))))</f>
        <v>-</v>
      </c>
      <c r="AK373" s="25" t="str">
        <f>IF(Pengawas!V373="","-",IF(Pengawas!V373=1,IF(Pengawas!AK373="","OK","Harap dikosongkan"),IF(Pengawas!V373=2,IF(Pengawas!AK373="","Harap diisi","OK"),IF(Pengawas!V374&lt;1,"-",IF(Pengawas!V374&gt;2,"-","OK")))))</f>
        <v>-</v>
      </c>
      <c r="AL373" s="25" t="str">
        <f>IF(Pengawas!AL373="","-",IF(Pengawas!AL373&gt;3,"Tidak valid",IF(Pengawas!AL373&lt;1,"Tidak valid","OK")))</f>
        <v>-</v>
      </c>
      <c r="AM373" s="25" t="str">
        <f>IF(Pengawas!AL373="",IF(Pengawas!AM373="","-","Harap dikosongkan"),IF(Pengawas!AL373&lt;&gt;1,IF(Pengawas!AM373="","OK","Harap dikosongkan"),IF(Pengawas!AM373="","Harap diisi",IF(Pengawas!AM373&gt;2015,"Cek lagi",IF(Pengawas!AM373&lt;2005,"Cek lagi","OK")))))</f>
        <v>-</v>
      </c>
      <c r="AN373" s="25" t="str">
        <f>IF(Pengawas!AL373="",IF(Pengawas!AN373="","-","Harap dikosongkan"),IF(Pengawas!AL373&lt;&gt;1,IF(Pengawas!AN373="","OK","Harap dikosongkan"),IF(Pengawas!AN373="","Harap diisi",IF(VALUE(Pengawas!AN373)&gt;33,"Tidak valid",IF(VALUE(Pengawas!AN373)&lt;1,"Tidak valid","OK")))))</f>
        <v>-</v>
      </c>
      <c r="AO373" s="25" t="str">
        <f>IF(Pengawas!AL373="",IF(Pengawas!AO373="","-","Harap dikosongkan"),IF(Pengawas!AL373&lt;&gt;1,IF(Pengawas!AO373="","OK","Harap dikosongkan"),IF(Pengawas!AO373="","Harap diisi",IF(Pengawas!AO373&gt;1,"Tidak valid","OK"))))</f>
        <v>-</v>
      </c>
      <c r="AP373" s="25" t="str">
        <f>IF(Pengawas!AL373&gt;1,"OK",IF(Pengawas!AO373="",IF(Pengawas!AP373="","-","Kolom AO cek lagi"),IF(Pengawas!AO373=0,IF(Pengawas!AP373="","OK","Harap dikosongkan"),IF(Pengawas!AP373="","Harap diisi",IF(LEN(Pengawas!AP373)&lt;12,"Tidak valid",IF(LEN(Pengawas!AP373)&gt;14,"Tidak valid","OK"))))))</f>
        <v>-</v>
      </c>
      <c r="AQ373" s="26" t="str">
        <f>IF(Pengawas!AL373&gt;1,"OK",IF(Pengawas!AO373="",IF(Pengawas!AQ373="","-","Kolom AO cek lagi"),IF(Pengawas!AO373=0,IF(Pengawas!AQ373="","OK","Harap dikosongkan"),IF(Pengawas!AQ373="","Harap diisi",IF(LEN(Pengawas!AQ373)&lt;5,"Cek lagi","OK")))))</f>
        <v>-</v>
      </c>
      <c r="AR373" s="26" t="str">
        <f>IF(Pengawas!AL373&gt;1,"OK",IF(Pengawas!AO373="",IF(Pengawas!AR373="","-","Kolom AT cek lagi"),IF(Pengawas!AO373=0,IF(Pengawas!AR373="","OK","Harap dikosongkan"),IF(Pengawas!AR373="","Harap diisi",IF(VALUE(LEFT(Pengawas!AR373,2))&gt;31,"Tanggal tidak valid",IF(VALUE(LEFT(RIGHT(Pengawas!AR373,7),2))&gt;12,"Bulan tidak valid",IF(VALUE(RIGHT(Pengawas!AR373,4))&gt;2016,"Tahun cek lagi",IF(VALUE(RIGHT(Pengawas!AR373,4))&lt;2005,"Tahun cek lagi","OK"))))))))</f>
        <v>-</v>
      </c>
      <c r="AS373" s="25" t="str">
        <f>IF(Pengawas!AP373="",IF(Pengawas!AS373="","-","Harap dikosongkan"),IF(Pengawas!AP373&lt;&gt;"",IF(Pengawas!AS373="","Harap diisi",IF(Pengawas!AS373&gt;1,"Tidak valid","OK"))))</f>
        <v>-</v>
      </c>
      <c r="AT373" s="25" t="str">
        <f>IF(Pengawas!AS373="",IF(Pengawas!AT373="","-","Harap dikosongkan"),IF(Pengawas!AS373&lt;&gt;1,IF(Pengawas!AT373="","OK","Harap dikosongkan"),IF(Pengawas!AS373="",IF(Pengawas!AT373="","-","Harap dikosongkan"),IF(Pengawas!AS373=0,IF(Pengawas!AT373="","OK","Harap dikosongkan"),IF(Pengawas!AT373="","Harap diisi",IF(Pengawas!AT373&gt;2016,"Cek lagi",IF(Pengawas!AT373&lt;2005,"Cek lagi",IF(Pengawas!AM373&gt;Pengawas!AT373,"Cek lagi dengan Kolom AL","OK"))))))))</f>
        <v>-</v>
      </c>
      <c r="AU373" s="25" t="str">
        <f>IF(Pengawas!AS373="",IF(Pengawas!AU373="","-","Harap dikosongkan"),IF(Pengawas!AS373&lt;&gt;1,IF(Pengawas!AU373="","OK","Harap dikosongkan"),IF(Pengawas!AS373="",IF(Pengawas!AU373="","-","Harap dikosongkan"),IF(Pengawas!AS373=0,IF(Pengawas!AU373="","OK","Harap dikosongkan"),IF(Pengawas!AU373="","Harap diisi",IF(Pengawas!AU373&gt;20000000,"Cek lagi",IF(Pengawas!AU373&lt;100000,"Cek lagi","OK")))))))</f>
        <v>-</v>
      </c>
      <c r="AV373" s="25" t="str">
        <f>IF(Pengawas!AV373="","-",IF(Pengawas!AV373&gt;3,"Tidak valid","OK"))</f>
        <v>-</v>
      </c>
      <c r="AW373" s="25" t="str">
        <f>IF(Pengawas!AV373="",IF(Pengawas!AW373="","-","Harap dikosongkan"),IF(Pengawas!AV373=0,IF(Pengawas!AW373="","OK","Harap dikosongkan"),IF(Pengawas!AV373&gt;0,IF(Pengawas!AW373="","Harap diisi",IF(Pengawas!AW373&gt;2015,"Tidak valid","OK")))))</f>
        <v>-</v>
      </c>
      <c r="AX373" s="25" t="str">
        <f>IF(Pengawas!AV373="",IF(Pengawas!AX373="","-","Harap dikosongkan"),IF(Pengawas!AV373=0,IF(Pengawas!AX373="","OK","Harap dikosongkan"),IF(Pengawas!AV373&gt;0,IF(Pengawas!AX373="","Harap diisi",IF(Pengawas!AX373="","-",IF(Pengawas!AX373&gt;1,"Tidak valid","OK"))))))</f>
        <v>-</v>
      </c>
      <c r="AY373" s="25" t="str">
        <f>IF(Pengawas!AY373="","-",IF(Pengawas!AY373&gt;2,"Tidak valid","OK"))</f>
        <v>-</v>
      </c>
      <c r="AZ373" s="25" t="str">
        <f>IF(Pengawas!AY373="",IF(Pengawas!AZ373="","-","Harap dikosongkan"),IF(Pengawas!AY373=0,IF(Pengawas!AZ373="","OK","Harap dikosongkan"),IF(Pengawas!AZ373="","Harap diisi",IF(Pengawas!AZ373&gt;2015,"Cek lagi",IF(Pengawas!AZ373&lt;2000,"Cek lagi","OK")))))</f>
        <v>-</v>
      </c>
      <c r="BA373" s="25" t="str">
        <f>IF(Pengawas!BA373="","-",IF(LEN(Pengawas!BA373)&lt;5,"Cek lagi","OK"))</f>
        <v>-</v>
      </c>
      <c r="BB373" s="25" t="str">
        <f>IF(Pengawas!BB373="","-",IF(LEN(Pengawas!BB373)&lt;4,"Cek lagi","OK"))</f>
        <v>-</v>
      </c>
      <c r="BC373" s="25" t="str">
        <f>IF(Pengawas!BC373="","-",IF(LEN(Pengawas!BC373)&lt;4,"Cek lagi","OK"))</f>
        <v>-</v>
      </c>
      <c r="BD373" s="25" t="str">
        <f>IF(Pengawas!BD373="","-",IF(LEN(Pengawas!BD373)&lt;4,"Cek lagi","OK"))</f>
        <v>-</v>
      </c>
      <c r="BE373" s="25" t="str">
        <f>IF(Pengawas!BE373="","-",IF(LEN(Pengawas!BE373)&lt;4,"Cek lagi","OK"))</f>
        <v>-</v>
      </c>
      <c r="BF373" s="25" t="str">
        <f>IF(Pengawas!BF373="","-",IF(LEN(Pengawas!BF373)&lt;&gt;5,"Tidak valid","OK"))</f>
        <v>-</v>
      </c>
      <c r="BG373" s="25" t="str">
        <f>IF(Pengawas!BG373="","-",IF(LEN(Pengawas!BG373)&lt;9,"Cek lagi",IF(LEN(Pengawas!BG373)&gt;14,"Cek lagi","OK")))</f>
        <v>-</v>
      </c>
    </row>
    <row r="374" spans="1:59" ht="15" customHeight="1" x14ac:dyDescent="0.2">
      <c r="A374" s="25" t="str">
        <f>IF(Pengawas!A374="","-",IF(LEN(Pengawas!A374)&lt;4,"Cek lagi","OK"))</f>
        <v>-</v>
      </c>
      <c r="B374" s="25" t="str">
        <f>IF(Pengawas!B374="","-",IF(LEN(Pengawas!B374)&lt;4,"Cek lagi","OK"))</f>
        <v>-</v>
      </c>
      <c r="C374" s="25" t="str">
        <f>IF(Pengawas!C374="","-",IF(LEN(Pengawas!C374)&lt;&gt;18,"Tidak valid","OK"))</f>
        <v>-</v>
      </c>
      <c r="D374" s="25" t="str">
        <f>IF(Pengawas!D374="","-",IF(LEN(Pengawas!D374)&lt;&gt;16,"Tidak valid","OK"))</f>
        <v>-</v>
      </c>
      <c r="E374" s="25" t="str">
        <f>IF(Pengawas!E374="","-",IF(LEN(Pengawas!E374)&lt;4,"Cek lagi","OK"))</f>
        <v>-</v>
      </c>
      <c r="F374" s="25" t="str">
        <f>IF(Pengawas!F374="","-",IF(LEN(Pengawas!F374)&lt;&gt;16,"Tidak valid","OK"))</f>
        <v>-</v>
      </c>
      <c r="G374" s="25" t="str">
        <f>IF(Pengawas!G374="","-",IF(LEN(Pengawas!G374)&lt;4,"Cek lagi","OK"))</f>
        <v>-</v>
      </c>
      <c r="H374" s="26" t="str">
        <f>IF(Pengawas!H374="","-",IF(VALUE(LEFT(Pengawas!H374,2))&gt;31,"Tanggal tidak valid",IF(VALUE(LEFT(RIGHT(Pengawas!H374,7),2))&gt;12,"Bulan tidak valid",IF(VALUE(RIGHT(Pengawas!H374,4))&gt;1990,"Umur terlalu muda",IF(VALUE(RIGHT(Pengawas!H374,4))&lt;1955,"Umur terlalu tua","OK")))))</f>
        <v>-</v>
      </c>
      <c r="I374" s="25" t="str">
        <f>IF(Pengawas!I374="","-",IF(Pengawas!I374="L","OK",IF(Pengawas!I374="P","OK","Tidak valid")))</f>
        <v>-</v>
      </c>
      <c r="J374" s="25" t="str">
        <f>IF(Pengawas!J374="","-",IF(LEN(Pengawas!J374)&lt;4,"Cek lagi","OK"))</f>
        <v>-</v>
      </c>
      <c r="K374" s="25" t="str">
        <f>IF(Pengawas!K374="","-",IF(Pengawas!K374&gt;5,"Tidak valid",IF(Pengawas!K374&lt;1,"Tidak valid","OK")))</f>
        <v>-</v>
      </c>
      <c r="L374" s="25" t="str">
        <f>IF(Pengawas!L374="","-",IF(VALUE(LEFT(Pengawas!L374,1))&gt;1,"Tidak valid","OK"))</f>
        <v>-</v>
      </c>
      <c r="M374" s="25" t="str">
        <f>IF(Pengawas!M374="","-",IF(VALUE(LEFT(Pengawas!M374,1))&gt;1,"Tidak valid","OK"))</f>
        <v>-</v>
      </c>
      <c r="N374" s="25" t="str">
        <f>IF(Pengawas!N374="","-",IF(VALUE(LEFT(Pengawas!N374,2))&gt;31,"Tanggal tidak valid",IF(VALUE(LEFT(RIGHT(Pengawas!N374,7),2))&gt;12,"Bulan tidak valid",IF(VALUE(RIGHT(Pengawas!N374,4))&gt;2015,"Tahun cek lagi",IF(VALUE(RIGHT(Pengawas!N374,4))&lt;1930,"Tahun cek lagi","OK")))))</f>
        <v>-</v>
      </c>
      <c r="O374" s="26" t="str">
        <f>IF(Pengawas!O374="","-",IF(VALUE(LEFT(Pengawas!O374,2))&gt;31,"Tanggal tidak valid",IF(VALUE(LEFT(RIGHT(Pengawas!O374,7),2))&gt;12,"Bulan tidak valid",IF(VALUE(RIGHT(Pengawas!O374,4))&gt;2015,"Tahun cek lagi",IF(VALUE(RIGHT(Pengawas!O374,4))&lt;1930,"Tahun cek lagi","OK")))))</f>
        <v>-</v>
      </c>
      <c r="P374" s="26" t="str">
        <f>IF(Pengawas!P374="","-",IF(VALUE(LEFT(Pengawas!P374,2))&gt;31,"Tanggal tidak valid",IF(VALUE(LEFT(RIGHT(Pengawas!P374,7),2))&gt;12,"Bulan tidak valid",IF(VALUE(RIGHT(Pengawas!P374,4))&gt;2015,"Tahun cek lagi",IF(VALUE(RIGHT(Pengawas!P374,4))&lt;1930,"Tahun cek lagi","OK")))))</f>
        <v>-</v>
      </c>
      <c r="Q374" s="25" t="str">
        <f>IF(Pengawas!Q374="","-",IF(Pengawas!Q374&gt;3,"Tidak valid",IF(Pengawas!Q374&lt;1,"Tidak valid","OK")))</f>
        <v>-</v>
      </c>
      <c r="R374" s="25" t="str">
        <f>IF(Pengawas!R374="","-",IF(Pengawas!R374&gt;20000000,"Cek lagi",IF(Pengawas!R374&lt;50000,"Cek lagi","OK")))</f>
        <v>-</v>
      </c>
      <c r="S374" s="25" t="str">
        <f>IF(Pengawas!S374="","-",IF(Pengawas!S374&gt;3,"Tidak valid",IF(Pengawas!S374&lt;1,"Tidak valid","OK")))</f>
        <v>-</v>
      </c>
      <c r="T374" s="25" t="str">
        <f>IF(Pengawas!T374="","-",IF(Pengawas!T374&gt;6,"Tidak valid",IF(Pengawas!T374&lt;1,"Tidak valid","OK")))</f>
        <v>-</v>
      </c>
      <c r="U374" s="25" t="str">
        <f>IF(Pengawas!U374="","-",IF(Pengawas!U374&gt;4,"Tidak valid",IF(Pengawas!U374&lt;1,"Tidak valid","OK")))</f>
        <v>-</v>
      </c>
      <c r="V374" s="25" t="str">
        <f>IF(Pengawas!V374="","-",IF(Pengawas!V374&gt;2,"Tidak valid",IF(Pengawas!V374&lt;1,"Tidak valid","OK")))</f>
        <v>-</v>
      </c>
      <c r="W374" s="25" t="str">
        <f>IF(Pengawas!V374="","-",IF(Pengawas!V374=1,IF(Pengawas!W374="","Harap diisi","OK"),IF(Pengawas!V374=2,IF(Pengawas!W374="","Harap diisi","OK"),IF(Pengawas!V375&lt;1,"-",IF(Pengawas!V375&gt;2,"-","OK")))))</f>
        <v>-</v>
      </c>
      <c r="X374" s="25" t="str">
        <f>IF(Pengawas!V374="","-",IF(Pengawas!V374=1,IF(Pengawas!X374="","Harap diisi","OK"),IF(Pengawas!V374=2,IF(Pengawas!X374="","Harap diisi","OK"),IF(Pengawas!V375&lt;1,"-",IF(Pengawas!V375&gt;2,"-","OK")))))</f>
        <v>-</v>
      </c>
      <c r="Y374" s="25" t="str">
        <f>IF(Pengawas!V374="","-",IF(Pengawas!V374=1,IF(Pengawas!Y374="","Harap diisi","OK"),IF(Pengawas!V374=2,IF(Pengawas!Y374="","Harap diisi","OK"),IF(Pengawas!V375&lt;1,"-",IF(Pengawas!V375&gt;2,"-","OK")))))</f>
        <v>-</v>
      </c>
      <c r="Z374" s="25" t="str">
        <f>IF(Pengawas!V374="","-",IF(Pengawas!V374=1,IF(Pengawas!Z374="","Harap diisi","OK"),IF(Pengawas!V374=2,IF(Pengawas!Z374="","Harap diisi","OK"),IF(Pengawas!V375&lt;1,"-",IF(Pengawas!V375&gt;2,"-","OK")))))</f>
        <v>-</v>
      </c>
      <c r="AA374" s="25" t="str">
        <f>IF(Pengawas!V374="","-",IF(Pengawas!V374=1,IF(Pengawas!AA374="","Harap diisi","OK"),IF(Pengawas!V374=2,IF(Pengawas!AA374="","Harap diisi","OK"),IF(Pengawas!V375&lt;1,"-",IF(Pengawas!V375&gt;2,"-","OK")))))</f>
        <v>-</v>
      </c>
      <c r="AB374" s="25" t="str">
        <f>IF(Pengawas!V374="","-",IF(Pengawas!V374=1,IF(Pengawas!AB374="","Harap diisi","OK"),IF(Pengawas!V374=2,IF(Pengawas!AB374="","Harap diisi","OK"),IF(Pengawas!V375&lt;1,"-",IF(Pengawas!V375&gt;2,"-","OK")))))</f>
        <v>-</v>
      </c>
      <c r="AC374" s="25" t="str">
        <f>IF(Pengawas!V374="","-",IF(Pengawas!V374=1,IF(Pengawas!AC374="","Harap diisi","OK"),IF(Pengawas!V374=2,IF(Pengawas!AC374="","Harap diisi","OK"),IF(Pengawas!V375&lt;1,"-",IF(Pengawas!V375&gt;2,"-","OK")))))</f>
        <v>-</v>
      </c>
      <c r="AD374" s="25" t="str">
        <f>IF(Pengawas!V374="","-",IF(Pengawas!V374=1,IF(Pengawas!AD374="","OK","Harap dikosongkan"),IF(Pengawas!V374=2,IF(Pengawas!AD374="","Harap diisi","OK"),IF(Pengawas!V375&lt;1,"-",IF(Pengawas!V375&gt;2,"-","OK")))))</f>
        <v>-</v>
      </c>
      <c r="AE374" s="25" t="str">
        <f>IF(Pengawas!V374="","-",IF(Pengawas!V374=1,IF(Pengawas!AE374="","OK","Harap dikosongkan"),IF(Pengawas!V374=2,IF(Pengawas!AE374="","Harap diisi","OK"),IF(Pengawas!V375&lt;1,"-",IF(Pengawas!V375&gt;2,"-","OK")))))</f>
        <v>-</v>
      </c>
      <c r="AF374" s="25" t="str">
        <f>IF(Pengawas!V374="","-",IF(Pengawas!V374=1,IF(Pengawas!AF374="","OK","Harap dikosongkan"),IF(Pengawas!V374=2,IF(Pengawas!AF374="","Harap diisi","OK"),IF(Pengawas!V375&lt;1,"-",IF(Pengawas!V375&gt;2,"-","OK")))))</f>
        <v>-</v>
      </c>
      <c r="AG374" s="25" t="str">
        <f>IF(Pengawas!V374="","-",IF(Pengawas!V374=1,IF(Pengawas!AG374="","OK","Harap dikosongkan"),IF(Pengawas!V374=2,IF(Pengawas!AG374="","Harap diisi","OK"),IF(Pengawas!V375&lt;1,"-",IF(Pengawas!V375&gt;2,"-","OK")))))</f>
        <v>-</v>
      </c>
      <c r="AH374" s="25" t="str">
        <f>IF(Pengawas!V374="","-",IF(Pengawas!V374=1,IF(Pengawas!AH374="","OK","Harap dikosongkan"),IF(Pengawas!V374=2,IF(Pengawas!AH374="","Harap diisi","OK"),IF(Pengawas!V375&lt;1,"-",IF(Pengawas!V375&gt;2,"-","OK")))))</f>
        <v>-</v>
      </c>
      <c r="AI374" s="25" t="str">
        <f>IF(Pengawas!V374="","-",IF(Pengawas!V374=1,IF(Pengawas!AI374="","OK","Harap dikosongkan"),IF(Pengawas!V374=2,IF(Pengawas!AI374="","Harap diisi","OK"),IF(Pengawas!V375&lt;1,"-",IF(Pengawas!V375&gt;2,"-","OK")))))</f>
        <v>-</v>
      </c>
      <c r="AJ374" s="25" t="str">
        <f>IF(Pengawas!V374="","-",IF(Pengawas!V374=1,IF(Pengawas!AJ374="","OK","Harap dikosongkan"),IF(Pengawas!V374=2,IF(Pengawas!AJ374="","Harap diisi","OK"),IF(Pengawas!V375&lt;1,"-",IF(Pengawas!V375&gt;2,"-","OK")))))</f>
        <v>-</v>
      </c>
      <c r="AK374" s="25" t="str">
        <f>IF(Pengawas!V374="","-",IF(Pengawas!V374=1,IF(Pengawas!AK374="","OK","Harap dikosongkan"),IF(Pengawas!V374=2,IF(Pengawas!AK374="","Harap diisi","OK"),IF(Pengawas!V375&lt;1,"-",IF(Pengawas!V375&gt;2,"-","OK")))))</f>
        <v>-</v>
      </c>
      <c r="AL374" s="25" t="str">
        <f>IF(Pengawas!AL374="","-",IF(Pengawas!AL374&gt;3,"Tidak valid",IF(Pengawas!AL374&lt;1,"Tidak valid","OK")))</f>
        <v>-</v>
      </c>
      <c r="AM374" s="25" t="str">
        <f>IF(Pengawas!AL374="",IF(Pengawas!AM374="","-","Harap dikosongkan"),IF(Pengawas!AL374&lt;&gt;1,IF(Pengawas!AM374="","OK","Harap dikosongkan"),IF(Pengawas!AM374="","Harap diisi",IF(Pengawas!AM374&gt;2015,"Cek lagi",IF(Pengawas!AM374&lt;2005,"Cek lagi","OK")))))</f>
        <v>-</v>
      </c>
      <c r="AN374" s="25" t="str">
        <f>IF(Pengawas!AL374="",IF(Pengawas!AN374="","-","Harap dikosongkan"),IF(Pengawas!AL374&lt;&gt;1,IF(Pengawas!AN374="","OK","Harap dikosongkan"),IF(Pengawas!AN374="","Harap diisi",IF(VALUE(Pengawas!AN374)&gt;33,"Tidak valid",IF(VALUE(Pengawas!AN374)&lt;1,"Tidak valid","OK")))))</f>
        <v>-</v>
      </c>
      <c r="AO374" s="25" t="str">
        <f>IF(Pengawas!AL374="",IF(Pengawas!AO374="","-","Harap dikosongkan"),IF(Pengawas!AL374&lt;&gt;1,IF(Pengawas!AO374="","OK","Harap dikosongkan"),IF(Pengawas!AO374="","Harap diisi",IF(Pengawas!AO374&gt;1,"Tidak valid","OK"))))</f>
        <v>-</v>
      </c>
      <c r="AP374" s="25" t="str">
        <f>IF(Pengawas!AL374&gt;1,"OK",IF(Pengawas!AO374="",IF(Pengawas!AP374="","-","Kolom AO cek lagi"),IF(Pengawas!AO374=0,IF(Pengawas!AP374="","OK","Harap dikosongkan"),IF(Pengawas!AP374="","Harap diisi",IF(LEN(Pengawas!AP374)&lt;12,"Tidak valid",IF(LEN(Pengawas!AP374)&gt;14,"Tidak valid","OK"))))))</f>
        <v>-</v>
      </c>
      <c r="AQ374" s="26" t="str">
        <f>IF(Pengawas!AL374&gt;1,"OK",IF(Pengawas!AO374="",IF(Pengawas!AQ374="","-","Kolom AO cek lagi"),IF(Pengawas!AO374=0,IF(Pengawas!AQ374="","OK","Harap dikosongkan"),IF(Pengawas!AQ374="","Harap diisi",IF(LEN(Pengawas!AQ374)&lt;5,"Cek lagi","OK")))))</f>
        <v>-</v>
      </c>
      <c r="AR374" s="26" t="str">
        <f>IF(Pengawas!AL374&gt;1,"OK",IF(Pengawas!AO374="",IF(Pengawas!AR374="","-","Kolom AT cek lagi"),IF(Pengawas!AO374=0,IF(Pengawas!AR374="","OK","Harap dikosongkan"),IF(Pengawas!AR374="","Harap diisi",IF(VALUE(LEFT(Pengawas!AR374,2))&gt;31,"Tanggal tidak valid",IF(VALUE(LEFT(RIGHT(Pengawas!AR374,7),2))&gt;12,"Bulan tidak valid",IF(VALUE(RIGHT(Pengawas!AR374,4))&gt;2016,"Tahun cek lagi",IF(VALUE(RIGHT(Pengawas!AR374,4))&lt;2005,"Tahun cek lagi","OK"))))))))</f>
        <v>-</v>
      </c>
      <c r="AS374" s="25" t="str">
        <f>IF(Pengawas!AP374="",IF(Pengawas!AS374="","-","Harap dikosongkan"),IF(Pengawas!AP374&lt;&gt;"",IF(Pengawas!AS374="","Harap diisi",IF(Pengawas!AS374&gt;1,"Tidak valid","OK"))))</f>
        <v>-</v>
      </c>
      <c r="AT374" s="25" t="str">
        <f>IF(Pengawas!AS374="",IF(Pengawas!AT374="","-","Harap dikosongkan"),IF(Pengawas!AS374&lt;&gt;1,IF(Pengawas!AT374="","OK","Harap dikosongkan"),IF(Pengawas!AS374="",IF(Pengawas!AT374="","-","Harap dikosongkan"),IF(Pengawas!AS374=0,IF(Pengawas!AT374="","OK","Harap dikosongkan"),IF(Pengawas!AT374="","Harap diisi",IF(Pengawas!AT374&gt;2016,"Cek lagi",IF(Pengawas!AT374&lt;2005,"Cek lagi",IF(Pengawas!AM374&gt;Pengawas!AT374,"Cek lagi dengan Kolom AL","OK"))))))))</f>
        <v>-</v>
      </c>
      <c r="AU374" s="25" t="str">
        <f>IF(Pengawas!AS374="",IF(Pengawas!AU374="","-","Harap dikosongkan"),IF(Pengawas!AS374&lt;&gt;1,IF(Pengawas!AU374="","OK","Harap dikosongkan"),IF(Pengawas!AS374="",IF(Pengawas!AU374="","-","Harap dikosongkan"),IF(Pengawas!AS374=0,IF(Pengawas!AU374="","OK","Harap dikosongkan"),IF(Pengawas!AU374="","Harap diisi",IF(Pengawas!AU374&gt;20000000,"Cek lagi",IF(Pengawas!AU374&lt;100000,"Cek lagi","OK")))))))</f>
        <v>-</v>
      </c>
      <c r="AV374" s="25" t="str">
        <f>IF(Pengawas!AV374="","-",IF(Pengawas!AV374&gt;3,"Tidak valid","OK"))</f>
        <v>-</v>
      </c>
      <c r="AW374" s="25" t="str">
        <f>IF(Pengawas!AV374="",IF(Pengawas!AW374="","-","Harap dikosongkan"),IF(Pengawas!AV374=0,IF(Pengawas!AW374="","OK","Harap dikosongkan"),IF(Pengawas!AV374&gt;0,IF(Pengawas!AW374="","Harap diisi",IF(Pengawas!AW374&gt;2015,"Tidak valid","OK")))))</f>
        <v>-</v>
      </c>
      <c r="AX374" s="25" t="str">
        <f>IF(Pengawas!AV374="",IF(Pengawas!AX374="","-","Harap dikosongkan"),IF(Pengawas!AV374=0,IF(Pengawas!AX374="","OK","Harap dikosongkan"),IF(Pengawas!AV374&gt;0,IF(Pengawas!AX374="","Harap diisi",IF(Pengawas!AX374="","-",IF(Pengawas!AX374&gt;1,"Tidak valid","OK"))))))</f>
        <v>-</v>
      </c>
      <c r="AY374" s="25" t="str">
        <f>IF(Pengawas!AY374="","-",IF(Pengawas!AY374&gt;2,"Tidak valid","OK"))</f>
        <v>-</v>
      </c>
      <c r="AZ374" s="25" t="str">
        <f>IF(Pengawas!AY374="",IF(Pengawas!AZ374="","-","Harap dikosongkan"),IF(Pengawas!AY374=0,IF(Pengawas!AZ374="","OK","Harap dikosongkan"),IF(Pengawas!AZ374="","Harap diisi",IF(Pengawas!AZ374&gt;2015,"Cek lagi",IF(Pengawas!AZ374&lt;2000,"Cek lagi","OK")))))</f>
        <v>-</v>
      </c>
      <c r="BA374" s="25" t="str">
        <f>IF(Pengawas!BA374="","-",IF(LEN(Pengawas!BA374)&lt;5,"Cek lagi","OK"))</f>
        <v>-</v>
      </c>
      <c r="BB374" s="25" t="str">
        <f>IF(Pengawas!BB374="","-",IF(LEN(Pengawas!BB374)&lt;4,"Cek lagi","OK"))</f>
        <v>-</v>
      </c>
      <c r="BC374" s="25" t="str">
        <f>IF(Pengawas!BC374="","-",IF(LEN(Pengawas!BC374)&lt;4,"Cek lagi","OK"))</f>
        <v>-</v>
      </c>
      <c r="BD374" s="25" t="str">
        <f>IF(Pengawas!BD374="","-",IF(LEN(Pengawas!BD374)&lt;4,"Cek lagi","OK"))</f>
        <v>-</v>
      </c>
      <c r="BE374" s="25" t="str">
        <f>IF(Pengawas!BE374="","-",IF(LEN(Pengawas!BE374)&lt;4,"Cek lagi","OK"))</f>
        <v>-</v>
      </c>
      <c r="BF374" s="25" t="str">
        <f>IF(Pengawas!BF374="","-",IF(LEN(Pengawas!BF374)&lt;&gt;5,"Tidak valid","OK"))</f>
        <v>-</v>
      </c>
      <c r="BG374" s="25" t="str">
        <f>IF(Pengawas!BG374="","-",IF(LEN(Pengawas!BG374)&lt;9,"Cek lagi",IF(LEN(Pengawas!BG374)&gt;14,"Cek lagi","OK")))</f>
        <v>-</v>
      </c>
    </row>
    <row r="375" spans="1:59" ht="15" customHeight="1" x14ac:dyDescent="0.2">
      <c r="A375" s="25" t="str">
        <f>IF(Pengawas!A375="","-",IF(LEN(Pengawas!A375)&lt;4,"Cek lagi","OK"))</f>
        <v>-</v>
      </c>
      <c r="B375" s="25" t="str">
        <f>IF(Pengawas!B375="","-",IF(LEN(Pengawas!B375)&lt;4,"Cek lagi","OK"))</f>
        <v>-</v>
      </c>
      <c r="C375" s="25" t="str">
        <f>IF(Pengawas!C375="","-",IF(LEN(Pengawas!C375)&lt;&gt;18,"Tidak valid","OK"))</f>
        <v>-</v>
      </c>
      <c r="D375" s="25" t="str">
        <f>IF(Pengawas!D375="","-",IF(LEN(Pengawas!D375)&lt;&gt;16,"Tidak valid","OK"))</f>
        <v>-</v>
      </c>
      <c r="E375" s="25" t="str">
        <f>IF(Pengawas!E375="","-",IF(LEN(Pengawas!E375)&lt;4,"Cek lagi","OK"))</f>
        <v>-</v>
      </c>
      <c r="F375" s="25" t="str">
        <f>IF(Pengawas!F375="","-",IF(LEN(Pengawas!F375)&lt;&gt;16,"Tidak valid","OK"))</f>
        <v>-</v>
      </c>
      <c r="G375" s="25" t="str">
        <f>IF(Pengawas!G375="","-",IF(LEN(Pengawas!G375)&lt;4,"Cek lagi","OK"))</f>
        <v>-</v>
      </c>
      <c r="H375" s="26" t="str">
        <f>IF(Pengawas!H375="","-",IF(VALUE(LEFT(Pengawas!H375,2))&gt;31,"Tanggal tidak valid",IF(VALUE(LEFT(RIGHT(Pengawas!H375,7),2))&gt;12,"Bulan tidak valid",IF(VALUE(RIGHT(Pengawas!H375,4))&gt;1990,"Umur terlalu muda",IF(VALUE(RIGHT(Pengawas!H375,4))&lt;1955,"Umur terlalu tua","OK")))))</f>
        <v>-</v>
      </c>
      <c r="I375" s="25" t="str">
        <f>IF(Pengawas!I375="","-",IF(Pengawas!I375="L","OK",IF(Pengawas!I375="P","OK","Tidak valid")))</f>
        <v>-</v>
      </c>
      <c r="J375" s="25" t="str">
        <f>IF(Pengawas!J375="","-",IF(LEN(Pengawas!J375)&lt;4,"Cek lagi","OK"))</f>
        <v>-</v>
      </c>
      <c r="K375" s="25" t="str">
        <f>IF(Pengawas!K375="","-",IF(Pengawas!K375&gt;5,"Tidak valid",IF(Pengawas!K375&lt;1,"Tidak valid","OK")))</f>
        <v>-</v>
      </c>
      <c r="L375" s="25" t="str">
        <f>IF(Pengawas!L375="","-",IF(VALUE(LEFT(Pengawas!L375,1))&gt;1,"Tidak valid","OK"))</f>
        <v>-</v>
      </c>
      <c r="M375" s="25" t="str">
        <f>IF(Pengawas!M375="","-",IF(VALUE(LEFT(Pengawas!M375,1))&gt;1,"Tidak valid","OK"))</f>
        <v>-</v>
      </c>
      <c r="N375" s="25" t="str">
        <f>IF(Pengawas!N375="","-",IF(VALUE(LEFT(Pengawas!N375,2))&gt;31,"Tanggal tidak valid",IF(VALUE(LEFT(RIGHT(Pengawas!N375,7),2))&gt;12,"Bulan tidak valid",IF(VALUE(RIGHT(Pengawas!N375,4))&gt;2015,"Tahun cek lagi",IF(VALUE(RIGHT(Pengawas!N375,4))&lt;1930,"Tahun cek lagi","OK")))))</f>
        <v>-</v>
      </c>
      <c r="O375" s="26" t="str">
        <f>IF(Pengawas!O375="","-",IF(VALUE(LEFT(Pengawas!O375,2))&gt;31,"Tanggal tidak valid",IF(VALUE(LEFT(RIGHT(Pengawas!O375,7),2))&gt;12,"Bulan tidak valid",IF(VALUE(RIGHT(Pengawas!O375,4))&gt;2015,"Tahun cek lagi",IF(VALUE(RIGHT(Pengawas!O375,4))&lt;1930,"Tahun cek lagi","OK")))))</f>
        <v>-</v>
      </c>
      <c r="P375" s="26" t="str">
        <f>IF(Pengawas!P375="","-",IF(VALUE(LEFT(Pengawas!P375,2))&gt;31,"Tanggal tidak valid",IF(VALUE(LEFT(RIGHT(Pengawas!P375,7),2))&gt;12,"Bulan tidak valid",IF(VALUE(RIGHT(Pengawas!P375,4))&gt;2015,"Tahun cek lagi",IF(VALUE(RIGHT(Pengawas!P375,4))&lt;1930,"Tahun cek lagi","OK")))))</f>
        <v>-</v>
      </c>
      <c r="Q375" s="25" t="str">
        <f>IF(Pengawas!Q375="","-",IF(Pengawas!Q375&gt;3,"Tidak valid",IF(Pengawas!Q375&lt;1,"Tidak valid","OK")))</f>
        <v>-</v>
      </c>
      <c r="R375" s="25" t="str">
        <f>IF(Pengawas!R375="","-",IF(Pengawas!R375&gt;20000000,"Cek lagi",IF(Pengawas!R375&lt;50000,"Cek lagi","OK")))</f>
        <v>-</v>
      </c>
      <c r="S375" s="25" t="str">
        <f>IF(Pengawas!S375="","-",IF(Pengawas!S375&gt;3,"Tidak valid",IF(Pengawas!S375&lt;1,"Tidak valid","OK")))</f>
        <v>-</v>
      </c>
      <c r="T375" s="25" t="str">
        <f>IF(Pengawas!T375="","-",IF(Pengawas!T375&gt;6,"Tidak valid",IF(Pengawas!T375&lt;1,"Tidak valid","OK")))</f>
        <v>-</v>
      </c>
      <c r="U375" s="25" t="str">
        <f>IF(Pengawas!U375="","-",IF(Pengawas!U375&gt;4,"Tidak valid",IF(Pengawas!U375&lt;1,"Tidak valid","OK")))</f>
        <v>-</v>
      </c>
      <c r="V375" s="25" t="str">
        <f>IF(Pengawas!V375="","-",IF(Pengawas!V375&gt;2,"Tidak valid",IF(Pengawas!V375&lt;1,"Tidak valid","OK")))</f>
        <v>-</v>
      </c>
      <c r="W375" s="25" t="str">
        <f>IF(Pengawas!V375="","-",IF(Pengawas!V375=1,IF(Pengawas!W375="","Harap diisi","OK"),IF(Pengawas!V375=2,IF(Pengawas!W375="","Harap diisi","OK"),IF(Pengawas!V376&lt;1,"-",IF(Pengawas!V376&gt;2,"-","OK")))))</f>
        <v>-</v>
      </c>
      <c r="X375" s="25" t="str">
        <f>IF(Pengawas!V375="","-",IF(Pengawas!V375=1,IF(Pengawas!X375="","Harap diisi","OK"),IF(Pengawas!V375=2,IF(Pengawas!X375="","Harap diisi","OK"),IF(Pengawas!V376&lt;1,"-",IF(Pengawas!V376&gt;2,"-","OK")))))</f>
        <v>-</v>
      </c>
      <c r="Y375" s="25" t="str">
        <f>IF(Pengawas!V375="","-",IF(Pengawas!V375=1,IF(Pengawas!Y375="","Harap diisi","OK"),IF(Pengawas!V375=2,IF(Pengawas!Y375="","Harap diisi","OK"),IF(Pengawas!V376&lt;1,"-",IF(Pengawas!V376&gt;2,"-","OK")))))</f>
        <v>-</v>
      </c>
      <c r="Z375" s="25" t="str">
        <f>IF(Pengawas!V375="","-",IF(Pengawas!V375=1,IF(Pengawas!Z375="","Harap diisi","OK"),IF(Pengawas!V375=2,IF(Pengawas!Z375="","Harap diisi","OK"),IF(Pengawas!V376&lt;1,"-",IF(Pengawas!V376&gt;2,"-","OK")))))</f>
        <v>-</v>
      </c>
      <c r="AA375" s="25" t="str">
        <f>IF(Pengawas!V375="","-",IF(Pengawas!V375=1,IF(Pengawas!AA375="","Harap diisi","OK"),IF(Pengawas!V375=2,IF(Pengawas!AA375="","Harap diisi","OK"),IF(Pengawas!V376&lt;1,"-",IF(Pengawas!V376&gt;2,"-","OK")))))</f>
        <v>-</v>
      </c>
      <c r="AB375" s="25" t="str">
        <f>IF(Pengawas!V375="","-",IF(Pengawas!V375=1,IF(Pengawas!AB375="","Harap diisi","OK"),IF(Pengawas!V375=2,IF(Pengawas!AB375="","Harap diisi","OK"),IF(Pengawas!V376&lt;1,"-",IF(Pengawas!V376&gt;2,"-","OK")))))</f>
        <v>-</v>
      </c>
      <c r="AC375" s="25" t="str">
        <f>IF(Pengawas!V375="","-",IF(Pengawas!V375=1,IF(Pengawas!AC375="","Harap diisi","OK"),IF(Pengawas!V375=2,IF(Pengawas!AC375="","Harap diisi","OK"),IF(Pengawas!V376&lt;1,"-",IF(Pengawas!V376&gt;2,"-","OK")))))</f>
        <v>-</v>
      </c>
      <c r="AD375" s="25" t="str">
        <f>IF(Pengawas!V375="","-",IF(Pengawas!V375=1,IF(Pengawas!AD375="","OK","Harap dikosongkan"),IF(Pengawas!V375=2,IF(Pengawas!AD375="","Harap diisi","OK"),IF(Pengawas!V376&lt;1,"-",IF(Pengawas!V376&gt;2,"-","OK")))))</f>
        <v>-</v>
      </c>
      <c r="AE375" s="25" t="str">
        <f>IF(Pengawas!V375="","-",IF(Pengawas!V375=1,IF(Pengawas!AE375="","OK","Harap dikosongkan"),IF(Pengawas!V375=2,IF(Pengawas!AE375="","Harap diisi","OK"),IF(Pengawas!V376&lt;1,"-",IF(Pengawas!V376&gt;2,"-","OK")))))</f>
        <v>-</v>
      </c>
      <c r="AF375" s="25" t="str">
        <f>IF(Pengawas!V375="","-",IF(Pengawas!V375=1,IF(Pengawas!AF375="","OK","Harap dikosongkan"),IF(Pengawas!V375=2,IF(Pengawas!AF375="","Harap diisi","OK"),IF(Pengawas!V376&lt;1,"-",IF(Pengawas!V376&gt;2,"-","OK")))))</f>
        <v>-</v>
      </c>
      <c r="AG375" s="25" t="str">
        <f>IF(Pengawas!V375="","-",IF(Pengawas!V375=1,IF(Pengawas!AG375="","OK","Harap dikosongkan"),IF(Pengawas!V375=2,IF(Pengawas!AG375="","Harap diisi","OK"),IF(Pengawas!V376&lt;1,"-",IF(Pengawas!V376&gt;2,"-","OK")))))</f>
        <v>-</v>
      </c>
      <c r="AH375" s="25" t="str">
        <f>IF(Pengawas!V375="","-",IF(Pengawas!V375=1,IF(Pengawas!AH375="","OK","Harap dikosongkan"),IF(Pengawas!V375=2,IF(Pengawas!AH375="","Harap diisi","OK"),IF(Pengawas!V376&lt;1,"-",IF(Pengawas!V376&gt;2,"-","OK")))))</f>
        <v>-</v>
      </c>
      <c r="AI375" s="25" t="str">
        <f>IF(Pengawas!V375="","-",IF(Pengawas!V375=1,IF(Pengawas!AI375="","OK","Harap dikosongkan"),IF(Pengawas!V375=2,IF(Pengawas!AI375="","Harap diisi","OK"),IF(Pengawas!V376&lt;1,"-",IF(Pengawas!V376&gt;2,"-","OK")))))</f>
        <v>-</v>
      </c>
      <c r="AJ375" s="25" t="str">
        <f>IF(Pengawas!V375="","-",IF(Pengawas!V375=1,IF(Pengawas!AJ375="","OK","Harap dikosongkan"),IF(Pengawas!V375=2,IF(Pengawas!AJ375="","Harap diisi","OK"),IF(Pengawas!V376&lt;1,"-",IF(Pengawas!V376&gt;2,"-","OK")))))</f>
        <v>-</v>
      </c>
      <c r="AK375" s="25" t="str">
        <f>IF(Pengawas!V375="","-",IF(Pengawas!V375=1,IF(Pengawas!AK375="","OK","Harap dikosongkan"),IF(Pengawas!V375=2,IF(Pengawas!AK375="","Harap diisi","OK"),IF(Pengawas!V376&lt;1,"-",IF(Pengawas!V376&gt;2,"-","OK")))))</f>
        <v>-</v>
      </c>
      <c r="AL375" s="25" t="str">
        <f>IF(Pengawas!AL375="","-",IF(Pengawas!AL375&gt;3,"Tidak valid",IF(Pengawas!AL375&lt;1,"Tidak valid","OK")))</f>
        <v>-</v>
      </c>
      <c r="AM375" s="25" t="str">
        <f>IF(Pengawas!AL375="",IF(Pengawas!AM375="","-","Harap dikosongkan"),IF(Pengawas!AL375&lt;&gt;1,IF(Pengawas!AM375="","OK","Harap dikosongkan"),IF(Pengawas!AM375="","Harap diisi",IF(Pengawas!AM375&gt;2015,"Cek lagi",IF(Pengawas!AM375&lt;2005,"Cek lagi","OK")))))</f>
        <v>-</v>
      </c>
      <c r="AN375" s="25" t="str">
        <f>IF(Pengawas!AL375="",IF(Pengawas!AN375="","-","Harap dikosongkan"),IF(Pengawas!AL375&lt;&gt;1,IF(Pengawas!AN375="","OK","Harap dikosongkan"),IF(Pengawas!AN375="","Harap diisi",IF(VALUE(Pengawas!AN375)&gt;33,"Tidak valid",IF(VALUE(Pengawas!AN375)&lt;1,"Tidak valid","OK")))))</f>
        <v>-</v>
      </c>
      <c r="AO375" s="25" t="str">
        <f>IF(Pengawas!AL375="",IF(Pengawas!AO375="","-","Harap dikosongkan"),IF(Pengawas!AL375&lt;&gt;1,IF(Pengawas!AO375="","OK","Harap dikosongkan"),IF(Pengawas!AO375="","Harap diisi",IF(Pengawas!AO375&gt;1,"Tidak valid","OK"))))</f>
        <v>-</v>
      </c>
      <c r="AP375" s="25" t="str">
        <f>IF(Pengawas!AL375&gt;1,"OK",IF(Pengawas!AO375="",IF(Pengawas!AP375="","-","Kolom AO cek lagi"),IF(Pengawas!AO375=0,IF(Pengawas!AP375="","OK","Harap dikosongkan"),IF(Pengawas!AP375="","Harap diisi",IF(LEN(Pengawas!AP375)&lt;12,"Tidak valid",IF(LEN(Pengawas!AP375)&gt;14,"Tidak valid","OK"))))))</f>
        <v>-</v>
      </c>
      <c r="AQ375" s="26" t="str">
        <f>IF(Pengawas!AL375&gt;1,"OK",IF(Pengawas!AO375="",IF(Pengawas!AQ375="","-","Kolom AO cek lagi"),IF(Pengawas!AO375=0,IF(Pengawas!AQ375="","OK","Harap dikosongkan"),IF(Pengawas!AQ375="","Harap diisi",IF(LEN(Pengawas!AQ375)&lt;5,"Cek lagi","OK")))))</f>
        <v>-</v>
      </c>
      <c r="AR375" s="26" t="str">
        <f>IF(Pengawas!AL375&gt;1,"OK",IF(Pengawas!AO375="",IF(Pengawas!AR375="","-","Kolom AT cek lagi"),IF(Pengawas!AO375=0,IF(Pengawas!AR375="","OK","Harap dikosongkan"),IF(Pengawas!AR375="","Harap diisi",IF(VALUE(LEFT(Pengawas!AR375,2))&gt;31,"Tanggal tidak valid",IF(VALUE(LEFT(RIGHT(Pengawas!AR375,7),2))&gt;12,"Bulan tidak valid",IF(VALUE(RIGHT(Pengawas!AR375,4))&gt;2016,"Tahun cek lagi",IF(VALUE(RIGHT(Pengawas!AR375,4))&lt;2005,"Tahun cek lagi","OK"))))))))</f>
        <v>-</v>
      </c>
      <c r="AS375" s="25" t="str">
        <f>IF(Pengawas!AP375="",IF(Pengawas!AS375="","-","Harap dikosongkan"),IF(Pengawas!AP375&lt;&gt;"",IF(Pengawas!AS375="","Harap diisi",IF(Pengawas!AS375&gt;1,"Tidak valid","OK"))))</f>
        <v>-</v>
      </c>
      <c r="AT375" s="25" t="str">
        <f>IF(Pengawas!AS375="",IF(Pengawas!AT375="","-","Harap dikosongkan"),IF(Pengawas!AS375&lt;&gt;1,IF(Pengawas!AT375="","OK","Harap dikosongkan"),IF(Pengawas!AS375="",IF(Pengawas!AT375="","-","Harap dikosongkan"),IF(Pengawas!AS375=0,IF(Pengawas!AT375="","OK","Harap dikosongkan"),IF(Pengawas!AT375="","Harap diisi",IF(Pengawas!AT375&gt;2016,"Cek lagi",IF(Pengawas!AT375&lt;2005,"Cek lagi",IF(Pengawas!AM375&gt;Pengawas!AT375,"Cek lagi dengan Kolom AL","OK"))))))))</f>
        <v>-</v>
      </c>
      <c r="AU375" s="25" t="str">
        <f>IF(Pengawas!AS375="",IF(Pengawas!AU375="","-","Harap dikosongkan"),IF(Pengawas!AS375&lt;&gt;1,IF(Pengawas!AU375="","OK","Harap dikosongkan"),IF(Pengawas!AS375="",IF(Pengawas!AU375="","-","Harap dikosongkan"),IF(Pengawas!AS375=0,IF(Pengawas!AU375="","OK","Harap dikosongkan"),IF(Pengawas!AU375="","Harap diisi",IF(Pengawas!AU375&gt;20000000,"Cek lagi",IF(Pengawas!AU375&lt;100000,"Cek lagi","OK")))))))</f>
        <v>-</v>
      </c>
      <c r="AV375" s="25" t="str">
        <f>IF(Pengawas!AV375="","-",IF(Pengawas!AV375&gt;3,"Tidak valid","OK"))</f>
        <v>-</v>
      </c>
      <c r="AW375" s="25" t="str">
        <f>IF(Pengawas!AV375="",IF(Pengawas!AW375="","-","Harap dikosongkan"),IF(Pengawas!AV375=0,IF(Pengawas!AW375="","OK","Harap dikosongkan"),IF(Pengawas!AV375&gt;0,IF(Pengawas!AW375="","Harap diisi",IF(Pengawas!AW375&gt;2015,"Tidak valid","OK")))))</f>
        <v>-</v>
      </c>
      <c r="AX375" s="25" t="str">
        <f>IF(Pengawas!AV375="",IF(Pengawas!AX375="","-","Harap dikosongkan"),IF(Pengawas!AV375=0,IF(Pengawas!AX375="","OK","Harap dikosongkan"),IF(Pengawas!AV375&gt;0,IF(Pengawas!AX375="","Harap diisi",IF(Pengawas!AX375="","-",IF(Pengawas!AX375&gt;1,"Tidak valid","OK"))))))</f>
        <v>-</v>
      </c>
      <c r="AY375" s="25" t="str">
        <f>IF(Pengawas!AY375="","-",IF(Pengawas!AY375&gt;2,"Tidak valid","OK"))</f>
        <v>-</v>
      </c>
      <c r="AZ375" s="25" t="str">
        <f>IF(Pengawas!AY375="",IF(Pengawas!AZ375="","-","Harap dikosongkan"),IF(Pengawas!AY375=0,IF(Pengawas!AZ375="","OK","Harap dikosongkan"),IF(Pengawas!AZ375="","Harap diisi",IF(Pengawas!AZ375&gt;2015,"Cek lagi",IF(Pengawas!AZ375&lt;2000,"Cek lagi","OK")))))</f>
        <v>-</v>
      </c>
      <c r="BA375" s="25" t="str">
        <f>IF(Pengawas!BA375="","-",IF(LEN(Pengawas!BA375)&lt;5,"Cek lagi","OK"))</f>
        <v>-</v>
      </c>
      <c r="BB375" s="25" t="str">
        <f>IF(Pengawas!BB375="","-",IF(LEN(Pengawas!BB375)&lt;4,"Cek lagi","OK"))</f>
        <v>-</v>
      </c>
      <c r="BC375" s="25" t="str">
        <f>IF(Pengawas!BC375="","-",IF(LEN(Pengawas!BC375)&lt;4,"Cek lagi","OK"))</f>
        <v>-</v>
      </c>
      <c r="BD375" s="25" t="str">
        <f>IF(Pengawas!BD375="","-",IF(LEN(Pengawas!BD375)&lt;4,"Cek lagi","OK"))</f>
        <v>-</v>
      </c>
      <c r="BE375" s="25" t="str">
        <f>IF(Pengawas!BE375="","-",IF(LEN(Pengawas!BE375)&lt;4,"Cek lagi","OK"))</f>
        <v>-</v>
      </c>
      <c r="BF375" s="25" t="str">
        <f>IF(Pengawas!BF375="","-",IF(LEN(Pengawas!BF375)&lt;&gt;5,"Tidak valid","OK"))</f>
        <v>-</v>
      </c>
      <c r="BG375" s="25" t="str">
        <f>IF(Pengawas!BG375="","-",IF(LEN(Pengawas!BG375)&lt;9,"Cek lagi",IF(LEN(Pengawas!BG375)&gt;14,"Cek lagi","OK")))</f>
        <v>-</v>
      </c>
    </row>
    <row r="376" spans="1:59" ht="15" customHeight="1" x14ac:dyDescent="0.2">
      <c r="A376" s="25" t="str">
        <f>IF(Pengawas!A376="","-",IF(LEN(Pengawas!A376)&lt;4,"Cek lagi","OK"))</f>
        <v>-</v>
      </c>
      <c r="B376" s="25" t="str">
        <f>IF(Pengawas!B376="","-",IF(LEN(Pengawas!B376)&lt;4,"Cek lagi","OK"))</f>
        <v>-</v>
      </c>
      <c r="C376" s="25" t="str">
        <f>IF(Pengawas!C376="","-",IF(LEN(Pengawas!C376)&lt;&gt;18,"Tidak valid","OK"))</f>
        <v>-</v>
      </c>
      <c r="D376" s="25" t="str">
        <f>IF(Pengawas!D376="","-",IF(LEN(Pengawas!D376)&lt;&gt;16,"Tidak valid","OK"))</f>
        <v>-</v>
      </c>
      <c r="E376" s="25" t="str">
        <f>IF(Pengawas!E376="","-",IF(LEN(Pengawas!E376)&lt;4,"Cek lagi","OK"))</f>
        <v>-</v>
      </c>
      <c r="F376" s="25" t="str">
        <f>IF(Pengawas!F376="","-",IF(LEN(Pengawas!F376)&lt;&gt;16,"Tidak valid","OK"))</f>
        <v>-</v>
      </c>
      <c r="G376" s="25" t="str">
        <f>IF(Pengawas!G376="","-",IF(LEN(Pengawas!G376)&lt;4,"Cek lagi","OK"))</f>
        <v>-</v>
      </c>
      <c r="H376" s="26" t="str">
        <f>IF(Pengawas!H376="","-",IF(VALUE(LEFT(Pengawas!H376,2))&gt;31,"Tanggal tidak valid",IF(VALUE(LEFT(RIGHT(Pengawas!H376,7),2))&gt;12,"Bulan tidak valid",IF(VALUE(RIGHT(Pengawas!H376,4))&gt;1990,"Umur terlalu muda",IF(VALUE(RIGHT(Pengawas!H376,4))&lt;1955,"Umur terlalu tua","OK")))))</f>
        <v>-</v>
      </c>
      <c r="I376" s="25" t="str">
        <f>IF(Pengawas!I376="","-",IF(Pengawas!I376="L","OK",IF(Pengawas!I376="P","OK","Tidak valid")))</f>
        <v>-</v>
      </c>
      <c r="J376" s="25" t="str">
        <f>IF(Pengawas!J376="","-",IF(LEN(Pengawas!J376)&lt;4,"Cek lagi","OK"))</f>
        <v>-</v>
      </c>
      <c r="K376" s="25" t="str">
        <f>IF(Pengawas!K376="","-",IF(Pengawas!K376&gt;5,"Tidak valid",IF(Pengawas!K376&lt;1,"Tidak valid","OK")))</f>
        <v>-</v>
      </c>
      <c r="L376" s="25" t="str">
        <f>IF(Pengawas!L376="","-",IF(VALUE(LEFT(Pengawas!L376,1))&gt;1,"Tidak valid","OK"))</f>
        <v>-</v>
      </c>
      <c r="M376" s="25" t="str">
        <f>IF(Pengawas!M376="","-",IF(VALUE(LEFT(Pengawas!M376,1))&gt;1,"Tidak valid","OK"))</f>
        <v>-</v>
      </c>
      <c r="N376" s="25" t="str">
        <f>IF(Pengawas!N376="","-",IF(VALUE(LEFT(Pengawas!N376,2))&gt;31,"Tanggal tidak valid",IF(VALUE(LEFT(RIGHT(Pengawas!N376,7),2))&gt;12,"Bulan tidak valid",IF(VALUE(RIGHT(Pengawas!N376,4))&gt;2015,"Tahun cek lagi",IF(VALUE(RIGHT(Pengawas!N376,4))&lt;1930,"Tahun cek lagi","OK")))))</f>
        <v>-</v>
      </c>
      <c r="O376" s="26" t="str">
        <f>IF(Pengawas!O376="","-",IF(VALUE(LEFT(Pengawas!O376,2))&gt;31,"Tanggal tidak valid",IF(VALUE(LEFT(RIGHT(Pengawas!O376,7),2))&gt;12,"Bulan tidak valid",IF(VALUE(RIGHT(Pengawas!O376,4))&gt;2015,"Tahun cek lagi",IF(VALUE(RIGHT(Pengawas!O376,4))&lt;1930,"Tahun cek lagi","OK")))))</f>
        <v>-</v>
      </c>
      <c r="P376" s="26" t="str">
        <f>IF(Pengawas!P376="","-",IF(VALUE(LEFT(Pengawas!P376,2))&gt;31,"Tanggal tidak valid",IF(VALUE(LEFT(RIGHT(Pengawas!P376,7),2))&gt;12,"Bulan tidak valid",IF(VALUE(RIGHT(Pengawas!P376,4))&gt;2015,"Tahun cek lagi",IF(VALUE(RIGHT(Pengawas!P376,4))&lt;1930,"Tahun cek lagi","OK")))))</f>
        <v>-</v>
      </c>
      <c r="Q376" s="25" t="str">
        <f>IF(Pengawas!Q376="","-",IF(Pengawas!Q376&gt;3,"Tidak valid",IF(Pengawas!Q376&lt;1,"Tidak valid","OK")))</f>
        <v>-</v>
      </c>
      <c r="R376" s="25" t="str">
        <f>IF(Pengawas!R376="","-",IF(Pengawas!R376&gt;20000000,"Cek lagi",IF(Pengawas!R376&lt;50000,"Cek lagi","OK")))</f>
        <v>-</v>
      </c>
      <c r="S376" s="25" t="str">
        <f>IF(Pengawas!S376="","-",IF(Pengawas!S376&gt;3,"Tidak valid",IF(Pengawas!S376&lt;1,"Tidak valid","OK")))</f>
        <v>-</v>
      </c>
      <c r="T376" s="25" t="str">
        <f>IF(Pengawas!T376="","-",IF(Pengawas!T376&gt;6,"Tidak valid",IF(Pengawas!T376&lt;1,"Tidak valid","OK")))</f>
        <v>-</v>
      </c>
      <c r="U376" s="25" t="str">
        <f>IF(Pengawas!U376="","-",IF(Pengawas!U376&gt;4,"Tidak valid",IF(Pengawas!U376&lt;1,"Tidak valid","OK")))</f>
        <v>-</v>
      </c>
      <c r="V376" s="25" t="str">
        <f>IF(Pengawas!V376="","-",IF(Pengawas!V376&gt;2,"Tidak valid",IF(Pengawas!V376&lt;1,"Tidak valid","OK")))</f>
        <v>-</v>
      </c>
      <c r="W376" s="25" t="str">
        <f>IF(Pengawas!V376="","-",IF(Pengawas!V376=1,IF(Pengawas!W376="","Harap diisi","OK"),IF(Pengawas!V376=2,IF(Pengawas!W376="","Harap diisi","OK"),IF(Pengawas!V377&lt;1,"-",IF(Pengawas!V377&gt;2,"-","OK")))))</f>
        <v>-</v>
      </c>
      <c r="X376" s="25" t="str">
        <f>IF(Pengawas!V376="","-",IF(Pengawas!V376=1,IF(Pengawas!X376="","Harap diisi","OK"),IF(Pengawas!V376=2,IF(Pengawas!X376="","Harap diisi","OK"),IF(Pengawas!V377&lt;1,"-",IF(Pengawas!V377&gt;2,"-","OK")))))</f>
        <v>-</v>
      </c>
      <c r="Y376" s="25" t="str">
        <f>IF(Pengawas!V376="","-",IF(Pengawas!V376=1,IF(Pengawas!Y376="","Harap diisi","OK"),IF(Pengawas!V376=2,IF(Pengawas!Y376="","Harap diisi","OK"),IF(Pengawas!V377&lt;1,"-",IF(Pengawas!V377&gt;2,"-","OK")))))</f>
        <v>-</v>
      </c>
      <c r="Z376" s="25" t="str">
        <f>IF(Pengawas!V376="","-",IF(Pengawas!V376=1,IF(Pengawas!Z376="","Harap diisi","OK"),IF(Pengawas!V376=2,IF(Pengawas!Z376="","Harap diisi","OK"),IF(Pengawas!V377&lt;1,"-",IF(Pengawas!V377&gt;2,"-","OK")))))</f>
        <v>-</v>
      </c>
      <c r="AA376" s="25" t="str">
        <f>IF(Pengawas!V376="","-",IF(Pengawas!V376=1,IF(Pengawas!AA376="","Harap diisi","OK"),IF(Pengawas!V376=2,IF(Pengawas!AA376="","Harap diisi","OK"),IF(Pengawas!V377&lt;1,"-",IF(Pengawas!V377&gt;2,"-","OK")))))</f>
        <v>-</v>
      </c>
      <c r="AB376" s="25" t="str">
        <f>IF(Pengawas!V376="","-",IF(Pengawas!V376=1,IF(Pengawas!AB376="","Harap diisi","OK"),IF(Pengawas!V376=2,IF(Pengawas!AB376="","Harap diisi","OK"),IF(Pengawas!V377&lt;1,"-",IF(Pengawas!V377&gt;2,"-","OK")))))</f>
        <v>-</v>
      </c>
      <c r="AC376" s="25" t="str">
        <f>IF(Pengawas!V376="","-",IF(Pengawas!V376=1,IF(Pengawas!AC376="","Harap diisi","OK"),IF(Pengawas!V376=2,IF(Pengawas!AC376="","Harap diisi","OK"),IF(Pengawas!V377&lt;1,"-",IF(Pengawas!V377&gt;2,"-","OK")))))</f>
        <v>-</v>
      </c>
      <c r="AD376" s="25" t="str">
        <f>IF(Pengawas!V376="","-",IF(Pengawas!V376=1,IF(Pengawas!AD376="","OK","Harap dikosongkan"),IF(Pengawas!V376=2,IF(Pengawas!AD376="","Harap diisi","OK"),IF(Pengawas!V377&lt;1,"-",IF(Pengawas!V377&gt;2,"-","OK")))))</f>
        <v>-</v>
      </c>
      <c r="AE376" s="25" t="str">
        <f>IF(Pengawas!V376="","-",IF(Pengawas!V376=1,IF(Pengawas!AE376="","OK","Harap dikosongkan"),IF(Pengawas!V376=2,IF(Pengawas!AE376="","Harap diisi","OK"),IF(Pengawas!V377&lt;1,"-",IF(Pengawas!V377&gt;2,"-","OK")))))</f>
        <v>-</v>
      </c>
      <c r="AF376" s="25" t="str">
        <f>IF(Pengawas!V376="","-",IF(Pengawas!V376=1,IF(Pengawas!AF376="","OK","Harap dikosongkan"),IF(Pengawas!V376=2,IF(Pengawas!AF376="","Harap diisi","OK"),IF(Pengawas!V377&lt;1,"-",IF(Pengawas!V377&gt;2,"-","OK")))))</f>
        <v>-</v>
      </c>
      <c r="AG376" s="25" t="str">
        <f>IF(Pengawas!V376="","-",IF(Pengawas!V376=1,IF(Pengawas!AG376="","OK","Harap dikosongkan"),IF(Pengawas!V376=2,IF(Pengawas!AG376="","Harap diisi","OK"),IF(Pengawas!V377&lt;1,"-",IF(Pengawas!V377&gt;2,"-","OK")))))</f>
        <v>-</v>
      </c>
      <c r="AH376" s="25" t="str">
        <f>IF(Pengawas!V376="","-",IF(Pengawas!V376=1,IF(Pengawas!AH376="","OK","Harap dikosongkan"),IF(Pengawas!V376=2,IF(Pengawas!AH376="","Harap diisi","OK"),IF(Pengawas!V377&lt;1,"-",IF(Pengawas!V377&gt;2,"-","OK")))))</f>
        <v>-</v>
      </c>
      <c r="AI376" s="25" t="str">
        <f>IF(Pengawas!V376="","-",IF(Pengawas!V376=1,IF(Pengawas!AI376="","OK","Harap dikosongkan"),IF(Pengawas!V376=2,IF(Pengawas!AI376="","Harap diisi","OK"),IF(Pengawas!V377&lt;1,"-",IF(Pengawas!V377&gt;2,"-","OK")))))</f>
        <v>-</v>
      </c>
      <c r="AJ376" s="25" t="str">
        <f>IF(Pengawas!V376="","-",IF(Pengawas!V376=1,IF(Pengawas!AJ376="","OK","Harap dikosongkan"),IF(Pengawas!V376=2,IF(Pengawas!AJ376="","Harap diisi","OK"),IF(Pengawas!V377&lt;1,"-",IF(Pengawas!V377&gt;2,"-","OK")))))</f>
        <v>-</v>
      </c>
      <c r="AK376" s="25" t="str">
        <f>IF(Pengawas!V376="","-",IF(Pengawas!V376=1,IF(Pengawas!AK376="","OK","Harap dikosongkan"),IF(Pengawas!V376=2,IF(Pengawas!AK376="","Harap diisi","OK"),IF(Pengawas!V377&lt;1,"-",IF(Pengawas!V377&gt;2,"-","OK")))))</f>
        <v>-</v>
      </c>
      <c r="AL376" s="25" t="str">
        <f>IF(Pengawas!AL376="","-",IF(Pengawas!AL376&gt;3,"Tidak valid",IF(Pengawas!AL376&lt;1,"Tidak valid","OK")))</f>
        <v>-</v>
      </c>
      <c r="AM376" s="25" t="str">
        <f>IF(Pengawas!AL376="",IF(Pengawas!AM376="","-","Harap dikosongkan"),IF(Pengawas!AL376&lt;&gt;1,IF(Pengawas!AM376="","OK","Harap dikosongkan"),IF(Pengawas!AM376="","Harap diisi",IF(Pengawas!AM376&gt;2015,"Cek lagi",IF(Pengawas!AM376&lt;2005,"Cek lagi","OK")))))</f>
        <v>-</v>
      </c>
      <c r="AN376" s="25" t="str">
        <f>IF(Pengawas!AL376="",IF(Pengawas!AN376="","-","Harap dikosongkan"),IF(Pengawas!AL376&lt;&gt;1,IF(Pengawas!AN376="","OK","Harap dikosongkan"),IF(Pengawas!AN376="","Harap diisi",IF(VALUE(Pengawas!AN376)&gt;33,"Tidak valid",IF(VALUE(Pengawas!AN376)&lt;1,"Tidak valid","OK")))))</f>
        <v>-</v>
      </c>
      <c r="AO376" s="25" t="str">
        <f>IF(Pengawas!AL376="",IF(Pengawas!AO376="","-","Harap dikosongkan"),IF(Pengawas!AL376&lt;&gt;1,IF(Pengawas!AO376="","OK","Harap dikosongkan"),IF(Pengawas!AO376="","Harap diisi",IF(Pengawas!AO376&gt;1,"Tidak valid","OK"))))</f>
        <v>-</v>
      </c>
      <c r="AP376" s="25" t="str">
        <f>IF(Pengawas!AL376&gt;1,"OK",IF(Pengawas!AO376="",IF(Pengawas!AP376="","-","Kolom AO cek lagi"),IF(Pengawas!AO376=0,IF(Pengawas!AP376="","OK","Harap dikosongkan"),IF(Pengawas!AP376="","Harap diisi",IF(LEN(Pengawas!AP376)&lt;12,"Tidak valid",IF(LEN(Pengawas!AP376)&gt;14,"Tidak valid","OK"))))))</f>
        <v>-</v>
      </c>
      <c r="AQ376" s="26" t="str">
        <f>IF(Pengawas!AL376&gt;1,"OK",IF(Pengawas!AO376="",IF(Pengawas!AQ376="","-","Kolom AO cek lagi"),IF(Pengawas!AO376=0,IF(Pengawas!AQ376="","OK","Harap dikosongkan"),IF(Pengawas!AQ376="","Harap diisi",IF(LEN(Pengawas!AQ376)&lt;5,"Cek lagi","OK")))))</f>
        <v>-</v>
      </c>
      <c r="AR376" s="26" t="str">
        <f>IF(Pengawas!AL376&gt;1,"OK",IF(Pengawas!AO376="",IF(Pengawas!AR376="","-","Kolom AT cek lagi"),IF(Pengawas!AO376=0,IF(Pengawas!AR376="","OK","Harap dikosongkan"),IF(Pengawas!AR376="","Harap diisi",IF(VALUE(LEFT(Pengawas!AR376,2))&gt;31,"Tanggal tidak valid",IF(VALUE(LEFT(RIGHT(Pengawas!AR376,7),2))&gt;12,"Bulan tidak valid",IF(VALUE(RIGHT(Pengawas!AR376,4))&gt;2016,"Tahun cek lagi",IF(VALUE(RIGHT(Pengawas!AR376,4))&lt;2005,"Tahun cek lagi","OK"))))))))</f>
        <v>-</v>
      </c>
      <c r="AS376" s="25" t="str">
        <f>IF(Pengawas!AP376="",IF(Pengawas!AS376="","-","Harap dikosongkan"),IF(Pengawas!AP376&lt;&gt;"",IF(Pengawas!AS376="","Harap diisi",IF(Pengawas!AS376&gt;1,"Tidak valid","OK"))))</f>
        <v>-</v>
      </c>
      <c r="AT376" s="25" t="str">
        <f>IF(Pengawas!AS376="",IF(Pengawas!AT376="","-","Harap dikosongkan"),IF(Pengawas!AS376&lt;&gt;1,IF(Pengawas!AT376="","OK","Harap dikosongkan"),IF(Pengawas!AS376="",IF(Pengawas!AT376="","-","Harap dikosongkan"),IF(Pengawas!AS376=0,IF(Pengawas!AT376="","OK","Harap dikosongkan"),IF(Pengawas!AT376="","Harap diisi",IF(Pengawas!AT376&gt;2016,"Cek lagi",IF(Pengawas!AT376&lt;2005,"Cek lagi",IF(Pengawas!AM376&gt;Pengawas!AT376,"Cek lagi dengan Kolom AL","OK"))))))))</f>
        <v>-</v>
      </c>
      <c r="AU376" s="25" t="str">
        <f>IF(Pengawas!AS376="",IF(Pengawas!AU376="","-","Harap dikosongkan"),IF(Pengawas!AS376&lt;&gt;1,IF(Pengawas!AU376="","OK","Harap dikosongkan"),IF(Pengawas!AS376="",IF(Pengawas!AU376="","-","Harap dikosongkan"),IF(Pengawas!AS376=0,IF(Pengawas!AU376="","OK","Harap dikosongkan"),IF(Pengawas!AU376="","Harap diisi",IF(Pengawas!AU376&gt;20000000,"Cek lagi",IF(Pengawas!AU376&lt;100000,"Cek lagi","OK")))))))</f>
        <v>-</v>
      </c>
      <c r="AV376" s="25" t="str">
        <f>IF(Pengawas!AV376="","-",IF(Pengawas!AV376&gt;3,"Tidak valid","OK"))</f>
        <v>-</v>
      </c>
      <c r="AW376" s="25" t="str">
        <f>IF(Pengawas!AV376="",IF(Pengawas!AW376="","-","Harap dikosongkan"),IF(Pengawas!AV376=0,IF(Pengawas!AW376="","OK","Harap dikosongkan"),IF(Pengawas!AV376&gt;0,IF(Pengawas!AW376="","Harap diisi",IF(Pengawas!AW376&gt;2015,"Tidak valid","OK")))))</f>
        <v>-</v>
      </c>
      <c r="AX376" s="25" t="str">
        <f>IF(Pengawas!AV376="",IF(Pengawas!AX376="","-","Harap dikosongkan"),IF(Pengawas!AV376=0,IF(Pengawas!AX376="","OK","Harap dikosongkan"),IF(Pengawas!AV376&gt;0,IF(Pengawas!AX376="","Harap diisi",IF(Pengawas!AX376="","-",IF(Pengawas!AX376&gt;1,"Tidak valid","OK"))))))</f>
        <v>-</v>
      </c>
      <c r="AY376" s="25" t="str">
        <f>IF(Pengawas!AY376="","-",IF(Pengawas!AY376&gt;2,"Tidak valid","OK"))</f>
        <v>-</v>
      </c>
      <c r="AZ376" s="25" t="str">
        <f>IF(Pengawas!AY376="",IF(Pengawas!AZ376="","-","Harap dikosongkan"),IF(Pengawas!AY376=0,IF(Pengawas!AZ376="","OK","Harap dikosongkan"),IF(Pengawas!AZ376="","Harap diisi",IF(Pengawas!AZ376&gt;2015,"Cek lagi",IF(Pengawas!AZ376&lt;2000,"Cek lagi","OK")))))</f>
        <v>-</v>
      </c>
      <c r="BA376" s="25" t="str">
        <f>IF(Pengawas!BA376="","-",IF(LEN(Pengawas!BA376)&lt;5,"Cek lagi","OK"))</f>
        <v>-</v>
      </c>
      <c r="BB376" s="25" t="str">
        <f>IF(Pengawas!BB376="","-",IF(LEN(Pengawas!BB376)&lt;4,"Cek lagi","OK"))</f>
        <v>-</v>
      </c>
      <c r="BC376" s="25" t="str">
        <f>IF(Pengawas!BC376="","-",IF(LEN(Pengawas!BC376)&lt;4,"Cek lagi","OK"))</f>
        <v>-</v>
      </c>
      <c r="BD376" s="25" t="str">
        <f>IF(Pengawas!BD376="","-",IF(LEN(Pengawas!BD376)&lt;4,"Cek lagi","OK"))</f>
        <v>-</v>
      </c>
      <c r="BE376" s="25" t="str">
        <f>IF(Pengawas!BE376="","-",IF(LEN(Pengawas!BE376)&lt;4,"Cek lagi","OK"))</f>
        <v>-</v>
      </c>
      <c r="BF376" s="25" t="str">
        <f>IF(Pengawas!BF376="","-",IF(LEN(Pengawas!BF376)&lt;&gt;5,"Tidak valid","OK"))</f>
        <v>-</v>
      </c>
      <c r="BG376" s="25" t="str">
        <f>IF(Pengawas!BG376="","-",IF(LEN(Pengawas!BG376)&lt;9,"Cek lagi",IF(LEN(Pengawas!BG376)&gt;14,"Cek lagi","OK")))</f>
        <v>-</v>
      </c>
    </row>
    <row r="377" spans="1:59" ht="15" customHeight="1" x14ac:dyDescent="0.2">
      <c r="A377" s="25" t="str">
        <f>IF(Pengawas!A377="","-",IF(LEN(Pengawas!A377)&lt;4,"Cek lagi","OK"))</f>
        <v>-</v>
      </c>
      <c r="B377" s="25" t="str">
        <f>IF(Pengawas!B377="","-",IF(LEN(Pengawas!B377)&lt;4,"Cek lagi","OK"))</f>
        <v>-</v>
      </c>
      <c r="C377" s="25" t="str">
        <f>IF(Pengawas!C377="","-",IF(LEN(Pengawas!C377)&lt;&gt;18,"Tidak valid","OK"))</f>
        <v>-</v>
      </c>
      <c r="D377" s="25" t="str">
        <f>IF(Pengawas!D377="","-",IF(LEN(Pengawas!D377)&lt;&gt;16,"Tidak valid","OK"))</f>
        <v>-</v>
      </c>
      <c r="E377" s="25" t="str">
        <f>IF(Pengawas!E377="","-",IF(LEN(Pengawas!E377)&lt;4,"Cek lagi","OK"))</f>
        <v>-</v>
      </c>
      <c r="F377" s="25" t="str">
        <f>IF(Pengawas!F377="","-",IF(LEN(Pengawas!F377)&lt;&gt;16,"Tidak valid","OK"))</f>
        <v>-</v>
      </c>
      <c r="G377" s="25" t="str">
        <f>IF(Pengawas!G377="","-",IF(LEN(Pengawas!G377)&lt;4,"Cek lagi","OK"))</f>
        <v>-</v>
      </c>
      <c r="H377" s="26" t="str">
        <f>IF(Pengawas!H377="","-",IF(VALUE(LEFT(Pengawas!H377,2))&gt;31,"Tanggal tidak valid",IF(VALUE(LEFT(RIGHT(Pengawas!H377,7),2))&gt;12,"Bulan tidak valid",IF(VALUE(RIGHT(Pengawas!H377,4))&gt;1990,"Umur terlalu muda",IF(VALUE(RIGHT(Pengawas!H377,4))&lt;1955,"Umur terlalu tua","OK")))))</f>
        <v>-</v>
      </c>
      <c r="I377" s="25" t="str">
        <f>IF(Pengawas!I377="","-",IF(Pengawas!I377="L","OK",IF(Pengawas!I377="P","OK","Tidak valid")))</f>
        <v>-</v>
      </c>
      <c r="J377" s="25" t="str">
        <f>IF(Pengawas!J377="","-",IF(LEN(Pengawas!J377)&lt;4,"Cek lagi","OK"))</f>
        <v>-</v>
      </c>
      <c r="K377" s="25" t="str">
        <f>IF(Pengawas!K377="","-",IF(Pengawas!K377&gt;5,"Tidak valid",IF(Pengawas!K377&lt;1,"Tidak valid","OK")))</f>
        <v>-</v>
      </c>
      <c r="L377" s="25" t="str">
        <f>IF(Pengawas!L377="","-",IF(VALUE(LEFT(Pengawas!L377,1))&gt;1,"Tidak valid","OK"))</f>
        <v>-</v>
      </c>
      <c r="M377" s="25" t="str">
        <f>IF(Pengawas!M377="","-",IF(VALUE(LEFT(Pengawas!M377,1))&gt;1,"Tidak valid","OK"))</f>
        <v>-</v>
      </c>
      <c r="N377" s="25" t="str">
        <f>IF(Pengawas!N377="","-",IF(VALUE(LEFT(Pengawas!N377,2))&gt;31,"Tanggal tidak valid",IF(VALUE(LEFT(RIGHT(Pengawas!N377,7),2))&gt;12,"Bulan tidak valid",IF(VALUE(RIGHT(Pengawas!N377,4))&gt;2015,"Tahun cek lagi",IF(VALUE(RIGHT(Pengawas!N377,4))&lt;1930,"Tahun cek lagi","OK")))))</f>
        <v>-</v>
      </c>
      <c r="O377" s="26" t="str">
        <f>IF(Pengawas!O377="","-",IF(VALUE(LEFT(Pengawas!O377,2))&gt;31,"Tanggal tidak valid",IF(VALUE(LEFT(RIGHT(Pengawas!O377,7),2))&gt;12,"Bulan tidak valid",IF(VALUE(RIGHT(Pengawas!O377,4))&gt;2015,"Tahun cek lagi",IF(VALUE(RIGHT(Pengawas!O377,4))&lt;1930,"Tahun cek lagi","OK")))))</f>
        <v>-</v>
      </c>
      <c r="P377" s="26" t="str">
        <f>IF(Pengawas!P377="","-",IF(VALUE(LEFT(Pengawas!P377,2))&gt;31,"Tanggal tidak valid",IF(VALUE(LEFT(RIGHT(Pengawas!P377,7),2))&gt;12,"Bulan tidak valid",IF(VALUE(RIGHT(Pengawas!P377,4))&gt;2015,"Tahun cek lagi",IF(VALUE(RIGHT(Pengawas!P377,4))&lt;1930,"Tahun cek lagi","OK")))))</f>
        <v>-</v>
      </c>
      <c r="Q377" s="25" t="str">
        <f>IF(Pengawas!Q377="","-",IF(Pengawas!Q377&gt;3,"Tidak valid",IF(Pengawas!Q377&lt;1,"Tidak valid","OK")))</f>
        <v>-</v>
      </c>
      <c r="R377" s="25" t="str">
        <f>IF(Pengawas!R377="","-",IF(Pengawas!R377&gt;20000000,"Cek lagi",IF(Pengawas!R377&lt;50000,"Cek lagi","OK")))</f>
        <v>-</v>
      </c>
      <c r="S377" s="25" t="str">
        <f>IF(Pengawas!S377="","-",IF(Pengawas!S377&gt;3,"Tidak valid",IF(Pengawas!S377&lt;1,"Tidak valid","OK")))</f>
        <v>-</v>
      </c>
      <c r="T377" s="25" t="str">
        <f>IF(Pengawas!T377="","-",IF(Pengawas!T377&gt;6,"Tidak valid",IF(Pengawas!T377&lt;1,"Tidak valid","OK")))</f>
        <v>-</v>
      </c>
      <c r="U377" s="25" t="str">
        <f>IF(Pengawas!U377="","-",IF(Pengawas!U377&gt;4,"Tidak valid",IF(Pengawas!U377&lt;1,"Tidak valid","OK")))</f>
        <v>-</v>
      </c>
      <c r="V377" s="25" t="str">
        <f>IF(Pengawas!V377="","-",IF(Pengawas!V377&gt;2,"Tidak valid",IF(Pengawas!V377&lt;1,"Tidak valid","OK")))</f>
        <v>-</v>
      </c>
      <c r="W377" s="25" t="str">
        <f>IF(Pengawas!V377="","-",IF(Pengawas!V377=1,IF(Pengawas!W377="","Harap diisi","OK"),IF(Pengawas!V377=2,IF(Pengawas!W377="","Harap diisi","OK"),IF(Pengawas!V378&lt;1,"-",IF(Pengawas!V378&gt;2,"-","OK")))))</f>
        <v>-</v>
      </c>
      <c r="X377" s="25" t="str">
        <f>IF(Pengawas!V377="","-",IF(Pengawas!V377=1,IF(Pengawas!X377="","Harap diisi","OK"),IF(Pengawas!V377=2,IF(Pengawas!X377="","Harap diisi","OK"),IF(Pengawas!V378&lt;1,"-",IF(Pengawas!V378&gt;2,"-","OK")))))</f>
        <v>-</v>
      </c>
      <c r="Y377" s="25" t="str">
        <f>IF(Pengawas!V377="","-",IF(Pengawas!V377=1,IF(Pengawas!Y377="","Harap diisi","OK"),IF(Pengawas!V377=2,IF(Pengawas!Y377="","Harap diisi","OK"),IF(Pengawas!V378&lt;1,"-",IF(Pengawas!V378&gt;2,"-","OK")))))</f>
        <v>-</v>
      </c>
      <c r="Z377" s="25" t="str">
        <f>IF(Pengawas!V377="","-",IF(Pengawas!V377=1,IF(Pengawas!Z377="","Harap diisi","OK"),IF(Pengawas!V377=2,IF(Pengawas!Z377="","Harap diisi","OK"),IF(Pengawas!V378&lt;1,"-",IF(Pengawas!V378&gt;2,"-","OK")))))</f>
        <v>-</v>
      </c>
      <c r="AA377" s="25" t="str">
        <f>IF(Pengawas!V377="","-",IF(Pengawas!V377=1,IF(Pengawas!AA377="","Harap diisi","OK"),IF(Pengawas!V377=2,IF(Pengawas!AA377="","Harap diisi","OK"),IF(Pengawas!V378&lt;1,"-",IF(Pengawas!V378&gt;2,"-","OK")))))</f>
        <v>-</v>
      </c>
      <c r="AB377" s="25" t="str">
        <f>IF(Pengawas!V377="","-",IF(Pengawas!V377=1,IF(Pengawas!AB377="","Harap diisi","OK"),IF(Pengawas!V377=2,IF(Pengawas!AB377="","Harap diisi","OK"),IF(Pengawas!V378&lt;1,"-",IF(Pengawas!V378&gt;2,"-","OK")))))</f>
        <v>-</v>
      </c>
      <c r="AC377" s="25" t="str">
        <f>IF(Pengawas!V377="","-",IF(Pengawas!V377=1,IF(Pengawas!AC377="","Harap diisi","OK"),IF(Pengawas!V377=2,IF(Pengawas!AC377="","Harap diisi","OK"),IF(Pengawas!V378&lt;1,"-",IF(Pengawas!V378&gt;2,"-","OK")))))</f>
        <v>-</v>
      </c>
      <c r="AD377" s="25" t="str">
        <f>IF(Pengawas!V377="","-",IF(Pengawas!V377=1,IF(Pengawas!AD377="","OK","Harap dikosongkan"),IF(Pengawas!V377=2,IF(Pengawas!AD377="","Harap diisi","OK"),IF(Pengawas!V378&lt;1,"-",IF(Pengawas!V378&gt;2,"-","OK")))))</f>
        <v>-</v>
      </c>
      <c r="AE377" s="25" t="str">
        <f>IF(Pengawas!V377="","-",IF(Pengawas!V377=1,IF(Pengawas!AE377="","OK","Harap dikosongkan"),IF(Pengawas!V377=2,IF(Pengawas!AE377="","Harap diisi","OK"),IF(Pengawas!V378&lt;1,"-",IF(Pengawas!V378&gt;2,"-","OK")))))</f>
        <v>-</v>
      </c>
      <c r="AF377" s="25" t="str">
        <f>IF(Pengawas!V377="","-",IF(Pengawas!V377=1,IF(Pengawas!AF377="","OK","Harap dikosongkan"),IF(Pengawas!V377=2,IF(Pengawas!AF377="","Harap diisi","OK"),IF(Pengawas!V378&lt;1,"-",IF(Pengawas!V378&gt;2,"-","OK")))))</f>
        <v>-</v>
      </c>
      <c r="AG377" s="25" t="str">
        <f>IF(Pengawas!V377="","-",IF(Pengawas!V377=1,IF(Pengawas!AG377="","OK","Harap dikosongkan"),IF(Pengawas!V377=2,IF(Pengawas!AG377="","Harap diisi","OK"),IF(Pengawas!V378&lt;1,"-",IF(Pengawas!V378&gt;2,"-","OK")))))</f>
        <v>-</v>
      </c>
      <c r="AH377" s="25" t="str">
        <f>IF(Pengawas!V377="","-",IF(Pengawas!V377=1,IF(Pengawas!AH377="","OK","Harap dikosongkan"),IF(Pengawas!V377=2,IF(Pengawas!AH377="","Harap diisi","OK"),IF(Pengawas!V378&lt;1,"-",IF(Pengawas!V378&gt;2,"-","OK")))))</f>
        <v>-</v>
      </c>
      <c r="AI377" s="25" t="str">
        <f>IF(Pengawas!V377="","-",IF(Pengawas!V377=1,IF(Pengawas!AI377="","OK","Harap dikosongkan"),IF(Pengawas!V377=2,IF(Pengawas!AI377="","Harap diisi","OK"),IF(Pengawas!V378&lt;1,"-",IF(Pengawas!V378&gt;2,"-","OK")))))</f>
        <v>-</v>
      </c>
      <c r="AJ377" s="25" t="str">
        <f>IF(Pengawas!V377="","-",IF(Pengawas!V377=1,IF(Pengawas!AJ377="","OK","Harap dikosongkan"),IF(Pengawas!V377=2,IF(Pengawas!AJ377="","Harap diisi","OK"),IF(Pengawas!V378&lt;1,"-",IF(Pengawas!V378&gt;2,"-","OK")))))</f>
        <v>-</v>
      </c>
      <c r="AK377" s="25" t="str">
        <f>IF(Pengawas!V377="","-",IF(Pengawas!V377=1,IF(Pengawas!AK377="","OK","Harap dikosongkan"),IF(Pengawas!V377=2,IF(Pengawas!AK377="","Harap diisi","OK"),IF(Pengawas!V378&lt;1,"-",IF(Pengawas!V378&gt;2,"-","OK")))))</f>
        <v>-</v>
      </c>
      <c r="AL377" s="25" t="str">
        <f>IF(Pengawas!AL377="","-",IF(Pengawas!AL377&gt;3,"Tidak valid",IF(Pengawas!AL377&lt;1,"Tidak valid","OK")))</f>
        <v>-</v>
      </c>
      <c r="AM377" s="25" t="str">
        <f>IF(Pengawas!AL377="",IF(Pengawas!AM377="","-","Harap dikosongkan"),IF(Pengawas!AL377&lt;&gt;1,IF(Pengawas!AM377="","OK","Harap dikosongkan"),IF(Pengawas!AM377="","Harap diisi",IF(Pengawas!AM377&gt;2015,"Cek lagi",IF(Pengawas!AM377&lt;2005,"Cek lagi","OK")))))</f>
        <v>-</v>
      </c>
      <c r="AN377" s="25" t="str">
        <f>IF(Pengawas!AL377="",IF(Pengawas!AN377="","-","Harap dikosongkan"),IF(Pengawas!AL377&lt;&gt;1,IF(Pengawas!AN377="","OK","Harap dikosongkan"),IF(Pengawas!AN377="","Harap diisi",IF(VALUE(Pengawas!AN377)&gt;33,"Tidak valid",IF(VALUE(Pengawas!AN377)&lt;1,"Tidak valid","OK")))))</f>
        <v>-</v>
      </c>
      <c r="AO377" s="25" t="str">
        <f>IF(Pengawas!AL377="",IF(Pengawas!AO377="","-","Harap dikosongkan"),IF(Pengawas!AL377&lt;&gt;1,IF(Pengawas!AO377="","OK","Harap dikosongkan"),IF(Pengawas!AO377="","Harap diisi",IF(Pengawas!AO377&gt;1,"Tidak valid","OK"))))</f>
        <v>-</v>
      </c>
      <c r="AP377" s="25" t="str">
        <f>IF(Pengawas!AL377&gt;1,"OK",IF(Pengawas!AO377="",IF(Pengawas!AP377="","-","Kolom AO cek lagi"),IF(Pengawas!AO377=0,IF(Pengawas!AP377="","OK","Harap dikosongkan"),IF(Pengawas!AP377="","Harap diisi",IF(LEN(Pengawas!AP377)&lt;12,"Tidak valid",IF(LEN(Pengawas!AP377)&gt;14,"Tidak valid","OK"))))))</f>
        <v>-</v>
      </c>
      <c r="AQ377" s="26" t="str">
        <f>IF(Pengawas!AL377&gt;1,"OK",IF(Pengawas!AO377="",IF(Pengawas!AQ377="","-","Kolom AO cek lagi"),IF(Pengawas!AO377=0,IF(Pengawas!AQ377="","OK","Harap dikosongkan"),IF(Pengawas!AQ377="","Harap diisi",IF(LEN(Pengawas!AQ377)&lt;5,"Cek lagi","OK")))))</f>
        <v>-</v>
      </c>
      <c r="AR377" s="26" t="str">
        <f>IF(Pengawas!AL377&gt;1,"OK",IF(Pengawas!AO377="",IF(Pengawas!AR377="","-","Kolom AT cek lagi"),IF(Pengawas!AO377=0,IF(Pengawas!AR377="","OK","Harap dikosongkan"),IF(Pengawas!AR377="","Harap diisi",IF(VALUE(LEFT(Pengawas!AR377,2))&gt;31,"Tanggal tidak valid",IF(VALUE(LEFT(RIGHT(Pengawas!AR377,7),2))&gt;12,"Bulan tidak valid",IF(VALUE(RIGHT(Pengawas!AR377,4))&gt;2016,"Tahun cek lagi",IF(VALUE(RIGHT(Pengawas!AR377,4))&lt;2005,"Tahun cek lagi","OK"))))))))</f>
        <v>-</v>
      </c>
      <c r="AS377" s="25" t="str">
        <f>IF(Pengawas!AP377="",IF(Pengawas!AS377="","-","Harap dikosongkan"),IF(Pengawas!AP377&lt;&gt;"",IF(Pengawas!AS377="","Harap diisi",IF(Pengawas!AS377&gt;1,"Tidak valid","OK"))))</f>
        <v>-</v>
      </c>
      <c r="AT377" s="25" t="str">
        <f>IF(Pengawas!AS377="",IF(Pengawas!AT377="","-","Harap dikosongkan"),IF(Pengawas!AS377&lt;&gt;1,IF(Pengawas!AT377="","OK","Harap dikosongkan"),IF(Pengawas!AS377="",IF(Pengawas!AT377="","-","Harap dikosongkan"),IF(Pengawas!AS377=0,IF(Pengawas!AT377="","OK","Harap dikosongkan"),IF(Pengawas!AT377="","Harap diisi",IF(Pengawas!AT377&gt;2016,"Cek lagi",IF(Pengawas!AT377&lt;2005,"Cek lagi",IF(Pengawas!AM377&gt;Pengawas!AT377,"Cek lagi dengan Kolom AL","OK"))))))))</f>
        <v>-</v>
      </c>
      <c r="AU377" s="25" t="str">
        <f>IF(Pengawas!AS377="",IF(Pengawas!AU377="","-","Harap dikosongkan"),IF(Pengawas!AS377&lt;&gt;1,IF(Pengawas!AU377="","OK","Harap dikosongkan"),IF(Pengawas!AS377="",IF(Pengawas!AU377="","-","Harap dikosongkan"),IF(Pengawas!AS377=0,IF(Pengawas!AU377="","OK","Harap dikosongkan"),IF(Pengawas!AU377="","Harap diisi",IF(Pengawas!AU377&gt;20000000,"Cek lagi",IF(Pengawas!AU377&lt;100000,"Cek lagi","OK")))))))</f>
        <v>-</v>
      </c>
      <c r="AV377" s="25" t="str">
        <f>IF(Pengawas!AV377="","-",IF(Pengawas!AV377&gt;3,"Tidak valid","OK"))</f>
        <v>-</v>
      </c>
      <c r="AW377" s="25" t="str">
        <f>IF(Pengawas!AV377="",IF(Pengawas!AW377="","-","Harap dikosongkan"),IF(Pengawas!AV377=0,IF(Pengawas!AW377="","OK","Harap dikosongkan"),IF(Pengawas!AV377&gt;0,IF(Pengawas!AW377="","Harap diisi",IF(Pengawas!AW377&gt;2015,"Tidak valid","OK")))))</f>
        <v>-</v>
      </c>
      <c r="AX377" s="25" t="str">
        <f>IF(Pengawas!AV377="",IF(Pengawas!AX377="","-","Harap dikosongkan"),IF(Pengawas!AV377=0,IF(Pengawas!AX377="","OK","Harap dikosongkan"),IF(Pengawas!AV377&gt;0,IF(Pengawas!AX377="","Harap diisi",IF(Pengawas!AX377="","-",IF(Pengawas!AX377&gt;1,"Tidak valid","OK"))))))</f>
        <v>-</v>
      </c>
      <c r="AY377" s="25" t="str">
        <f>IF(Pengawas!AY377="","-",IF(Pengawas!AY377&gt;2,"Tidak valid","OK"))</f>
        <v>-</v>
      </c>
      <c r="AZ377" s="25" t="str">
        <f>IF(Pengawas!AY377="",IF(Pengawas!AZ377="","-","Harap dikosongkan"),IF(Pengawas!AY377=0,IF(Pengawas!AZ377="","OK","Harap dikosongkan"),IF(Pengawas!AZ377="","Harap diisi",IF(Pengawas!AZ377&gt;2015,"Cek lagi",IF(Pengawas!AZ377&lt;2000,"Cek lagi","OK")))))</f>
        <v>-</v>
      </c>
      <c r="BA377" s="25" t="str">
        <f>IF(Pengawas!BA377="","-",IF(LEN(Pengawas!BA377)&lt;5,"Cek lagi","OK"))</f>
        <v>-</v>
      </c>
      <c r="BB377" s="25" t="str">
        <f>IF(Pengawas!BB377="","-",IF(LEN(Pengawas!BB377)&lt;4,"Cek lagi","OK"))</f>
        <v>-</v>
      </c>
      <c r="BC377" s="25" t="str">
        <f>IF(Pengawas!BC377="","-",IF(LEN(Pengawas!BC377)&lt;4,"Cek lagi","OK"))</f>
        <v>-</v>
      </c>
      <c r="BD377" s="25" t="str">
        <f>IF(Pengawas!BD377="","-",IF(LEN(Pengawas!BD377)&lt;4,"Cek lagi","OK"))</f>
        <v>-</v>
      </c>
      <c r="BE377" s="25" t="str">
        <f>IF(Pengawas!BE377="","-",IF(LEN(Pengawas!BE377)&lt;4,"Cek lagi","OK"))</f>
        <v>-</v>
      </c>
      <c r="BF377" s="25" t="str">
        <f>IF(Pengawas!BF377="","-",IF(LEN(Pengawas!BF377)&lt;&gt;5,"Tidak valid","OK"))</f>
        <v>-</v>
      </c>
      <c r="BG377" s="25" t="str">
        <f>IF(Pengawas!BG377="","-",IF(LEN(Pengawas!BG377)&lt;9,"Cek lagi",IF(LEN(Pengawas!BG377)&gt;14,"Cek lagi","OK")))</f>
        <v>-</v>
      </c>
    </row>
    <row r="378" spans="1:59" ht="15" customHeight="1" x14ac:dyDescent="0.2">
      <c r="A378" s="25" t="str">
        <f>IF(Pengawas!A378="","-",IF(LEN(Pengawas!A378)&lt;4,"Cek lagi","OK"))</f>
        <v>-</v>
      </c>
      <c r="B378" s="25" t="str">
        <f>IF(Pengawas!B378="","-",IF(LEN(Pengawas!B378)&lt;4,"Cek lagi","OK"))</f>
        <v>-</v>
      </c>
      <c r="C378" s="25" t="str">
        <f>IF(Pengawas!C378="","-",IF(LEN(Pengawas!C378)&lt;&gt;18,"Tidak valid","OK"))</f>
        <v>-</v>
      </c>
      <c r="D378" s="25" t="str">
        <f>IF(Pengawas!D378="","-",IF(LEN(Pengawas!D378)&lt;&gt;16,"Tidak valid","OK"))</f>
        <v>-</v>
      </c>
      <c r="E378" s="25" t="str">
        <f>IF(Pengawas!E378="","-",IF(LEN(Pengawas!E378)&lt;4,"Cek lagi","OK"))</f>
        <v>-</v>
      </c>
      <c r="F378" s="25" t="str">
        <f>IF(Pengawas!F378="","-",IF(LEN(Pengawas!F378)&lt;&gt;16,"Tidak valid","OK"))</f>
        <v>-</v>
      </c>
      <c r="G378" s="25" t="str">
        <f>IF(Pengawas!G378="","-",IF(LEN(Pengawas!G378)&lt;4,"Cek lagi","OK"))</f>
        <v>-</v>
      </c>
      <c r="H378" s="26" t="str">
        <f>IF(Pengawas!H378="","-",IF(VALUE(LEFT(Pengawas!H378,2))&gt;31,"Tanggal tidak valid",IF(VALUE(LEFT(RIGHT(Pengawas!H378,7),2))&gt;12,"Bulan tidak valid",IF(VALUE(RIGHT(Pengawas!H378,4))&gt;1990,"Umur terlalu muda",IF(VALUE(RIGHT(Pengawas!H378,4))&lt;1955,"Umur terlalu tua","OK")))))</f>
        <v>-</v>
      </c>
      <c r="I378" s="25" t="str">
        <f>IF(Pengawas!I378="","-",IF(Pengawas!I378="L","OK",IF(Pengawas!I378="P","OK","Tidak valid")))</f>
        <v>-</v>
      </c>
      <c r="J378" s="25" t="str">
        <f>IF(Pengawas!J378="","-",IF(LEN(Pengawas!J378)&lt;4,"Cek lagi","OK"))</f>
        <v>-</v>
      </c>
      <c r="K378" s="25" t="str">
        <f>IF(Pengawas!K378="","-",IF(Pengawas!K378&gt;5,"Tidak valid",IF(Pengawas!K378&lt;1,"Tidak valid","OK")))</f>
        <v>-</v>
      </c>
      <c r="L378" s="25" t="str">
        <f>IF(Pengawas!L378="","-",IF(VALUE(LEFT(Pengawas!L378,1))&gt;1,"Tidak valid","OK"))</f>
        <v>-</v>
      </c>
      <c r="M378" s="25" t="str">
        <f>IF(Pengawas!M378="","-",IF(VALUE(LEFT(Pengawas!M378,1))&gt;1,"Tidak valid","OK"))</f>
        <v>-</v>
      </c>
      <c r="N378" s="25" t="str">
        <f>IF(Pengawas!N378="","-",IF(VALUE(LEFT(Pengawas!N378,2))&gt;31,"Tanggal tidak valid",IF(VALUE(LEFT(RIGHT(Pengawas!N378,7),2))&gt;12,"Bulan tidak valid",IF(VALUE(RIGHT(Pengawas!N378,4))&gt;2015,"Tahun cek lagi",IF(VALUE(RIGHT(Pengawas!N378,4))&lt;1930,"Tahun cek lagi","OK")))))</f>
        <v>-</v>
      </c>
      <c r="O378" s="26" t="str">
        <f>IF(Pengawas!O378="","-",IF(VALUE(LEFT(Pengawas!O378,2))&gt;31,"Tanggal tidak valid",IF(VALUE(LEFT(RIGHT(Pengawas!O378,7),2))&gt;12,"Bulan tidak valid",IF(VALUE(RIGHT(Pengawas!O378,4))&gt;2015,"Tahun cek lagi",IF(VALUE(RIGHT(Pengawas!O378,4))&lt;1930,"Tahun cek lagi","OK")))))</f>
        <v>-</v>
      </c>
      <c r="P378" s="26" t="str">
        <f>IF(Pengawas!P378="","-",IF(VALUE(LEFT(Pengawas!P378,2))&gt;31,"Tanggal tidak valid",IF(VALUE(LEFT(RIGHT(Pengawas!P378,7),2))&gt;12,"Bulan tidak valid",IF(VALUE(RIGHT(Pengawas!P378,4))&gt;2015,"Tahun cek lagi",IF(VALUE(RIGHT(Pengawas!P378,4))&lt;1930,"Tahun cek lagi","OK")))))</f>
        <v>-</v>
      </c>
      <c r="Q378" s="25" t="str">
        <f>IF(Pengawas!Q378="","-",IF(Pengawas!Q378&gt;3,"Tidak valid",IF(Pengawas!Q378&lt;1,"Tidak valid","OK")))</f>
        <v>-</v>
      </c>
      <c r="R378" s="25" t="str">
        <f>IF(Pengawas!R378="","-",IF(Pengawas!R378&gt;20000000,"Cek lagi",IF(Pengawas!R378&lt;50000,"Cek lagi","OK")))</f>
        <v>-</v>
      </c>
      <c r="S378" s="25" t="str">
        <f>IF(Pengawas!S378="","-",IF(Pengawas!S378&gt;3,"Tidak valid",IF(Pengawas!S378&lt;1,"Tidak valid","OK")))</f>
        <v>-</v>
      </c>
      <c r="T378" s="25" t="str">
        <f>IF(Pengawas!T378="","-",IF(Pengawas!T378&gt;6,"Tidak valid",IF(Pengawas!T378&lt;1,"Tidak valid","OK")))</f>
        <v>-</v>
      </c>
      <c r="U378" s="25" t="str">
        <f>IF(Pengawas!U378="","-",IF(Pengawas!U378&gt;4,"Tidak valid",IF(Pengawas!U378&lt;1,"Tidak valid","OK")))</f>
        <v>-</v>
      </c>
      <c r="V378" s="25" t="str">
        <f>IF(Pengawas!V378="","-",IF(Pengawas!V378&gt;2,"Tidak valid",IF(Pengawas!V378&lt;1,"Tidak valid","OK")))</f>
        <v>-</v>
      </c>
      <c r="W378" s="25" t="str">
        <f>IF(Pengawas!V378="","-",IF(Pengawas!V378=1,IF(Pengawas!W378="","Harap diisi","OK"),IF(Pengawas!V378=2,IF(Pengawas!W378="","Harap diisi","OK"),IF(Pengawas!V379&lt;1,"-",IF(Pengawas!V379&gt;2,"-","OK")))))</f>
        <v>-</v>
      </c>
      <c r="X378" s="25" t="str">
        <f>IF(Pengawas!V378="","-",IF(Pengawas!V378=1,IF(Pengawas!X378="","Harap diisi","OK"),IF(Pengawas!V378=2,IF(Pengawas!X378="","Harap diisi","OK"),IF(Pengawas!V379&lt;1,"-",IF(Pengawas!V379&gt;2,"-","OK")))))</f>
        <v>-</v>
      </c>
      <c r="Y378" s="25" t="str">
        <f>IF(Pengawas!V378="","-",IF(Pengawas!V378=1,IF(Pengawas!Y378="","Harap diisi","OK"),IF(Pengawas!V378=2,IF(Pengawas!Y378="","Harap diisi","OK"),IF(Pengawas!V379&lt;1,"-",IF(Pengawas!V379&gt;2,"-","OK")))))</f>
        <v>-</v>
      </c>
      <c r="Z378" s="25" t="str">
        <f>IF(Pengawas!V378="","-",IF(Pengawas!V378=1,IF(Pengawas!Z378="","Harap diisi","OK"),IF(Pengawas!V378=2,IF(Pengawas!Z378="","Harap diisi","OK"),IF(Pengawas!V379&lt;1,"-",IF(Pengawas!V379&gt;2,"-","OK")))))</f>
        <v>-</v>
      </c>
      <c r="AA378" s="25" t="str">
        <f>IF(Pengawas!V378="","-",IF(Pengawas!V378=1,IF(Pengawas!AA378="","Harap diisi","OK"),IF(Pengawas!V378=2,IF(Pengawas!AA378="","Harap diisi","OK"),IF(Pengawas!V379&lt;1,"-",IF(Pengawas!V379&gt;2,"-","OK")))))</f>
        <v>-</v>
      </c>
      <c r="AB378" s="25" t="str">
        <f>IF(Pengawas!V378="","-",IF(Pengawas!V378=1,IF(Pengawas!AB378="","Harap diisi","OK"),IF(Pengawas!V378=2,IF(Pengawas!AB378="","Harap diisi","OK"),IF(Pengawas!V379&lt;1,"-",IF(Pengawas!V379&gt;2,"-","OK")))))</f>
        <v>-</v>
      </c>
      <c r="AC378" s="25" t="str">
        <f>IF(Pengawas!V378="","-",IF(Pengawas!V378=1,IF(Pengawas!AC378="","Harap diisi","OK"),IF(Pengawas!V378=2,IF(Pengawas!AC378="","Harap diisi","OK"),IF(Pengawas!V379&lt;1,"-",IF(Pengawas!V379&gt;2,"-","OK")))))</f>
        <v>-</v>
      </c>
      <c r="AD378" s="25" t="str">
        <f>IF(Pengawas!V378="","-",IF(Pengawas!V378=1,IF(Pengawas!AD378="","OK","Harap dikosongkan"),IF(Pengawas!V378=2,IF(Pengawas!AD378="","Harap diisi","OK"),IF(Pengawas!V379&lt;1,"-",IF(Pengawas!V379&gt;2,"-","OK")))))</f>
        <v>-</v>
      </c>
      <c r="AE378" s="25" t="str">
        <f>IF(Pengawas!V378="","-",IF(Pengawas!V378=1,IF(Pengawas!AE378="","OK","Harap dikosongkan"),IF(Pengawas!V378=2,IF(Pengawas!AE378="","Harap diisi","OK"),IF(Pengawas!V379&lt;1,"-",IF(Pengawas!V379&gt;2,"-","OK")))))</f>
        <v>-</v>
      </c>
      <c r="AF378" s="25" t="str">
        <f>IF(Pengawas!V378="","-",IF(Pengawas!V378=1,IF(Pengawas!AF378="","OK","Harap dikosongkan"),IF(Pengawas!V378=2,IF(Pengawas!AF378="","Harap diisi","OK"),IF(Pengawas!V379&lt;1,"-",IF(Pengawas!V379&gt;2,"-","OK")))))</f>
        <v>-</v>
      </c>
      <c r="AG378" s="25" t="str">
        <f>IF(Pengawas!V378="","-",IF(Pengawas!V378=1,IF(Pengawas!AG378="","OK","Harap dikosongkan"),IF(Pengawas!V378=2,IF(Pengawas!AG378="","Harap diisi","OK"),IF(Pengawas!V379&lt;1,"-",IF(Pengawas!V379&gt;2,"-","OK")))))</f>
        <v>-</v>
      </c>
      <c r="AH378" s="25" t="str">
        <f>IF(Pengawas!V378="","-",IF(Pengawas!V378=1,IF(Pengawas!AH378="","OK","Harap dikosongkan"),IF(Pengawas!V378=2,IF(Pengawas!AH378="","Harap diisi","OK"),IF(Pengawas!V379&lt;1,"-",IF(Pengawas!V379&gt;2,"-","OK")))))</f>
        <v>-</v>
      </c>
      <c r="AI378" s="25" t="str">
        <f>IF(Pengawas!V378="","-",IF(Pengawas!V378=1,IF(Pengawas!AI378="","OK","Harap dikosongkan"),IF(Pengawas!V378=2,IF(Pengawas!AI378="","Harap diisi","OK"),IF(Pengawas!V379&lt;1,"-",IF(Pengawas!V379&gt;2,"-","OK")))))</f>
        <v>-</v>
      </c>
      <c r="AJ378" s="25" t="str">
        <f>IF(Pengawas!V378="","-",IF(Pengawas!V378=1,IF(Pengawas!AJ378="","OK","Harap dikosongkan"),IF(Pengawas!V378=2,IF(Pengawas!AJ378="","Harap diisi","OK"),IF(Pengawas!V379&lt;1,"-",IF(Pengawas!V379&gt;2,"-","OK")))))</f>
        <v>-</v>
      </c>
      <c r="AK378" s="25" t="str">
        <f>IF(Pengawas!V378="","-",IF(Pengawas!V378=1,IF(Pengawas!AK378="","OK","Harap dikosongkan"),IF(Pengawas!V378=2,IF(Pengawas!AK378="","Harap diisi","OK"),IF(Pengawas!V379&lt;1,"-",IF(Pengawas!V379&gt;2,"-","OK")))))</f>
        <v>-</v>
      </c>
      <c r="AL378" s="25" t="str">
        <f>IF(Pengawas!AL378="","-",IF(Pengawas!AL378&gt;3,"Tidak valid",IF(Pengawas!AL378&lt;1,"Tidak valid","OK")))</f>
        <v>-</v>
      </c>
      <c r="AM378" s="25" t="str">
        <f>IF(Pengawas!AL378="",IF(Pengawas!AM378="","-","Harap dikosongkan"),IF(Pengawas!AL378&lt;&gt;1,IF(Pengawas!AM378="","OK","Harap dikosongkan"),IF(Pengawas!AM378="","Harap diisi",IF(Pengawas!AM378&gt;2015,"Cek lagi",IF(Pengawas!AM378&lt;2005,"Cek lagi","OK")))))</f>
        <v>-</v>
      </c>
      <c r="AN378" s="25" t="str">
        <f>IF(Pengawas!AL378="",IF(Pengawas!AN378="","-","Harap dikosongkan"),IF(Pengawas!AL378&lt;&gt;1,IF(Pengawas!AN378="","OK","Harap dikosongkan"),IF(Pengawas!AN378="","Harap diisi",IF(VALUE(Pengawas!AN378)&gt;33,"Tidak valid",IF(VALUE(Pengawas!AN378)&lt;1,"Tidak valid","OK")))))</f>
        <v>-</v>
      </c>
      <c r="AO378" s="25" t="str">
        <f>IF(Pengawas!AL378="",IF(Pengawas!AO378="","-","Harap dikosongkan"),IF(Pengawas!AL378&lt;&gt;1,IF(Pengawas!AO378="","OK","Harap dikosongkan"),IF(Pengawas!AO378="","Harap diisi",IF(Pengawas!AO378&gt;1,"Tidak valid","OK"))))</f>
        <v>-</v>
      </c>
      <c r="AP378" s="25" t="str">
        <f>IF(Pengawas!AL378&gt;1,"OK",IF(Pengawas!AO378="",IF(Pengawas!AP378="","-","Kolom AO cek lagi"),IF(Pengawas!AO378=0,IF(Pengawas!AP378="","OK","Harap dikosongkan"),IF(Pengawas!AP378="","Harap diisi",IF(LEN(Pengawas!AP378)&lt;12,"Tidak valid",IF(LEN(Pengawas!AP378)&gt;14,"Tidak valid","OK"))))))</f>
        <v>-</v>
      </c>
      <c r="AQ378" s="26" t="str">
        <f>IF(Pengawas!AL378&gt;1,"OK",IF(Pengawas!AO378="",IF(Pengawas!AQ378="","-","Kolom AO cek lagi"),IF(Pengawas!AO378=0,IF(Pengawas!AQ378="","OK","Harap dikosongkan"),IF(Pengawas!AQ378="","Harap diisi",IF(LEN(Pengawas!AQ378)&lt;5,"Cek lagi","OK")))))</f>
        <v>-</v>
      </c>
      <c r="AR378" s="26" t="str">
        <f>IF(Pengawas!AL378&gt;1,"OK",IF(Pengawas!AO378="",IF(Pengawas!AR378="","-","Kolom AT cek lagi"),IF(Pengawas!AO378=0,IF(Pengawas!AR378="","OK","Harap dikosongkan"),IF(Pengawas!AR378="","Harap diisi",IF(VALUE(LEFT(Pengawas!AR378,2))&gt;31,"Tanggal tidak valid",IF(VALUE(LEFT(RIGHT(Pengawas!AR378,7),2))&gt;12,"Bulan tidak valid",IF(VALUE(RIGHT(Pengawas!AR378,4))&gt;2016,"Tahun cek lagi",IF(VALUE(RIGHT(Pengawas!AR378,4))&lt;2005,"Tahun cek lagi","OK"))))))))</f>
        <v>-</v>
      </c>
      <c r="AS378" s="25" t="str">
        <f>IF(Pengawas!AP378="",IF(Pengawas!AS378="","-","Harap dikosongkan"),IF(Pengawas!AP378&lt;&gt;"",IF(Pengawas!AS378="","Harap diisi",IF(Pengawas!AS378&gt;1,"Tidak valid","OK"))))</f>
        <v>-</v>
      </c>
      <c r="AT378" s="25" t="str">
        <f>IF(Pengawas!AS378="",IF(Pengawas!AT378="","-","Harap dikosongkan"),IF(Pengawas!AS378&lt;&gt;1,IF(Pengawas!AT378="","OK","Harap dikosongkan"),IF(Pengawas!AS378="",IF(Pengawas!AT378="","-","Harap dikosongkan"),IF(Pengawas!AS378=0,IF(Pengawas!AT378="","OK","Harap dikosongkan"),IF(Pengawas!AT378="","Harap diisi",IF(Pengawas!AT378&gt;2016,"Cek lagi",IF(Pengawas!AT378&lt;2005,"Cek lagi",IF(Pengawas!AM378&gt;Pengawas!AT378,"Cek lagi dengan Kolom AL","OK"))))))))</f>
        <v>-</v>
      </c>
      <c r="AU378" s="25" t="str">
        <f>IF(Pengawas!AS378="",IF(Pengawas!AU378="","-","Harap dikosongkan"),IF(Pengawas!AS378&lt;&gt;1,IF(Pengawas!AU378="","OK","Harap dikosongkan"),IF(Pengawas!AS378="",IF(Pengawas!AU378="","-","Harap dikosongkan"),IF(Pengawas!AS378=0,IF(Pengawas!AU378="","OK","Harap dikosongkan"),IF(Pengawas!AU378="","Harap diisi",IF(Pengawas!AU378&gt;20000000,"Cek lagi",IF(Pengawas!AU378&lt;100000,"Cek lagi","OK")))))))</f>
        <v>-</v>
      </c>
      <c r="AV378" s="25" t="str">
        <f>IF(Pengawas!AV378="","-",IF(Pengawas!AV378&gt;3,"Tidak valid","OK"))</f>
        <v>-</v>
      </c>
      <c r="AW378" s="25" t="str">
        <f>IF(Pengawas!AV378="",IF(Pengawas!AW378="","-","Harap dikosongkan"),IF(Pengawas!AV378=0,IF(Pengawas!AW378="","OK","Harap dikosongkan"),IF(Pengawas!AV378&gt;0,IF(Pengawas!AW378="","Harap diisi",IF(Pengawas!AW378&gt;2015,"Tidak valid","OK")))))</f>
        <v>-</v>
      </c>
      <c r="AX378" s="25" t="str">
        <f>IF(Pengawas!AV378="",IF(Pengawas!AX378="","-","Harap dikosongkan"),IF(Pengawas!AV378=0,IF(Pengawas!AX378="","OK","Harap dikosongkan"),IF(Pengawas!AV378&gt;0,IF(Pengawas!AX378="","Harap diisi",IF(Pengawas!AX378="","-",IF(Pengawas!AX378&gt;1,"Tidak valid","OK"))))))</f>
        <v>-</v>
      </c>
      <c r="AY378" s="25" t="str">
        <f>IF(Pengawas!AY378="","-",IF(Pengawas!AY378&gt;2,"Tidak valid","OK"))</f>
        <v>-</v>
      </c>
      <c r="AZ378" s="25" t="str">
        <f>IF(Pengawas!AY378="",IF(Pengawas!AZ378="","-","Harap dikosongkan"),IF(Pengawas!AY378=0,IF(Pengawas!AZ378="","OK","Harap dikosongkan"),IF(Pengawas!AZ378="","Harap diisi",IF(Pengawas!AZ378&gt;2015,"Cek lagi",IF(Pengawas!AZ378&lt;2000,"Cek lagi","OK")))))</f>
        <v>-</v>
      </c>
      <c r="BA378" s="25" t="str">
        <f>IF(Pengawas!BA378="","-",IF(LEN(Pengawas!BA378)&lt;5,"Cek lagi","OK"))</f>
        <v>-</v>
      </c>
      <c r="BB378" s="25" t="str">
        <f>IF(Pengawas!BB378="","-",IF(LEN(Pengawas!BB378)&lt;4,"Cek lagi","OK"))</f>
        <v>-</v>
      </c>
      <c r="BC378" s="25" t="str">
        <f>IF(Pengawas!BC378="","-",IF(LEN(Pengawas!BC378)&lt;4,"Cek lagi","OK"))</f>
        <v>-</v>
      </c>
      <c r="BD378" s="25" t="str">
        <f>IF(Pengawas!BD378="","-",IF(LEN(Pengawas!BD378)&lt;4,"Cek lagi","OK"))</f>
        <v>-</v>
      </c>
      <c r="BE378" s="25" t="str">
        <f>IF(Pengawas!BE378="","-",IF(LEN(Pengawas!BE378)&lt;4,"Cek lagi","OK"))</f>
        <v>-</v>
      </c>
      <c r="BF378" s="25" t="str">
        <f>IF(Pengawas!BF378="","-",IF(LEN(Pengawas!BF378)&lt;&gt;5,"Tidak valid","OK"))</f>
        <v>-</v>
      </c>
      <c r="BG378" s="25" t="str">
        <f>IF(Pengawas!BG378="","-",IF(LEN(Pengawas!BG378)&lt;9,"Cek lagi",IF(LEN(Pengawas!BG378)&gt;14,"Cek lagi","OK")))</f>
        <v>-</v>
      </c>
    </row>
    <row r="379" spans="1:59" ht="15" customHeight="1" x14ac:dyDescent="0.2">
      <c r="A379" s="25" t="str">
        <f>IF(Pengawas!A379="","-",IF(LEN(Pengawas!A379)&lt;4,"Cek lagi","OK"))</f>
        <v>-</v>
      </c>
      <c r="B379" s="25" t="str">
        <f>IF(Pengawas!B379="","-",IF(LEN(Pengawas!B379)&lt;4,"Cek lagi","OK"))</f>
        <v>-</v>
      </c>
      <c r="C379" s="25" t="str">
        <f>IF(Pengawas!C379="","-",IF(LEN(Pengawas!C379)&lt;&gt;18,"Tidak valid","OK"))</f>
        <v>-</v>
      </c>
      <c r="D379" s="25" t="str">
        <f>IF(Pengawas!D379="","-",IF(LEN(Pengawas!D379)&lt;&gt;16,"Tidak valid","OK"))</f>
        <v>-</v>
      </c>
      <c r="E379" s="25" t="str">
        <f>IF(Pengawas!E379="","-",IF(LEN(Pengawas!E379)&lt;4,"Cek lagi","OK"))</f>
        <v>-</v>
      </c>
      <c r="F379" s="25" t="str">
        <f>IF(Pengawas!F379="","-",IF(LEN(Pengawas!F379)&lt;&gt;16,"Tidak valid","OK"))</f>
        <v>-</v>
      </c>
      <c r="G379" s="25" t="str">
        <f>IF(Pengawas!G379="","-",IF(LEN(Pengawas!G379)&lt;4,"Cek lagi","OK"))</f>
        <v>-</v>
      </c>
      <c r="H379" s="26" t="str">
        <f>IF(Pengawas!H379="","-",IF(VALUE(LEFT(Pengawas!H379,2))&gt;31,"Tanggal tidak valid",IF(VALUE(LEFT(RIGHT(Pengawas!H379,7),2))&gt;12,"Bulan tidak valid",IF(VALUE(RIGHT(Pengawas!H379,4))&gt;1990,"Umur terlalu muda",IF(VALUE(RIGHT(Pengawas!H379,4))&lt;1955,"Umur terlalu tua","OK")))))</f>
        <v>-</v>
      </c>
      <c r="I379" s="25" t="str">
        <f>IF(Pengawas!I379="","-",IF(Pengawas!I379="L","OK",IF(Pengawas!I379="P","OK","Tidak valid")))</f>
        <v>-</v>
      </c>
      <c r="J379" s="25" t="str">
        <f>IF(Pengawas!J379="","-",IF(LEN(Pengawas!J379)&lt;4,"Cek lagi","OK"))</f>
        <v>-</v>
      </c>
      <c r="K379" s="25" t="str">
        <f>IF(Pengawas!K379="","-",IF(Pengawas!K379&gt;5,"Tidak valid",IF(Pengawas!K379&lt;1,"Tidak valid","OK")))</f>
        <v>-</v>
      </c>
      <c r="L379" s="25" t="str">
        <f>IF(Pengawas!L379="","-",IF(VALUE(LEFT(Pengawas!L379,1))&gt;1,"Tidak valid","OK"))</f>
        <v>-</v>
      </c>
      <c r="M379" s="25" t="str">
        <f>IF(Pengawas!M379="","-",IF(VALUE(LEFT(Pengawas!M379,1))&gt;1,"Tidak valid","OK"))</f>
        <v>-</v>
      </c>
      <c r="N379" s="25" t="str">
        <f>IF(Pengawas!N379="","-",IF(VALUE(LEFT(Pengawas!N379,2))&gt;31,"Tanggal tidak valid",IF(VALUE(LEFT(RIGHT(Pengawas!N379,7),2))&gt;12,"Bulan tidak valid",IF(VALUE(RIGHT(Pengawas!N379,4))&gt;2015,"Tahun cek lagi",IF(VALUE(RIGHT(Pengawas!N379,4))&lt;1930,"Tahun cek lagi","OK")))))</f>
        <v>-</v>
      </c>
      <c r="O379" s="26" t="str">
        <f>IF(Pengawas!O379="","-",IF(VALUE(LEFT(Pengawas!O379,2))&gt;31,"Tanggal tidak valid",IF(VALUE(LEFT(RIGHT(Pengawas!O379,7),2))&gt;12,"Bulan tidak valid",IF(VALUE(RIGHT(Pengawas!O379,4))&gt;2015,"Tahun cek lagi",IF(VALUE(RIGHT(Pengawas!O379,4))&lt;1930,"Tahun cek lagi","OK")))))</f>
        <v>-</v>
      </c>
      <c r="P379" s="26" t="str">
        <f>IF(Pengawas!P379="","-",IF(VALUE(LEFT(Pengawas!P379,2))&gt;31,"Tanggal tidak valid",IF(VALUE(LEFT(RIGHT(Pengawas!P379,7),2))&gt;12,"Bulan tidak valid",IF(VALUE(RIGHT(Pengawas!P379,4))&gt;2015,"Tahun cek lagi",IF(VALUE(RIGHT(Pengawas!P379,4))&lt;1930,"Tahun cek lagi","OK")))))</f>
        <v>-</v>
      </c>
      <c r="Q379" s="25" t="str">
        <f>IF(Pengawas!Q379="","-",IF(Pengawas!Q379&gt;3,"Tidak valid",IF(Pengawas!Q379&lt;1,"Tidak valid","OK")))</f>
        <v>-</v>
      </c>
      <c r="R379" s="25" t="str">
        <f>IF(Pengawas!R379="","-",IF(Pengawas!R379&gt;20000000,"Cek lagi",IF(Pengawas!R379&lt;50000,"Cek lagi","OK")))</f>
        <v>-</v>
      </c>
      <c r="S379" s="25" t="str">
        <f>IF(Pengawas!S379="","-",IF(Pengawas!S379&gt;3,"Tidak valid",IF(Pengawas!S379&lt;1,"Tidak valid","OK")))</f>
        <v>-</v>
      </c>
      <c r="T379" s="25" t="str">
        <f>IF(Pengawas!T379="","-",IF(Pengawas!T379&gt;6,"Tidak valid",IF(Pengawas!T379&lt;1,"Tidak valid","OK")))</f>
        <v>-</v>
      </c>
      <c r="U379" s="25" t="str">
        <f>IF(Pengawas!U379="","-",IF(Pengawas!U379&gt;4,"Tidak valid",IF(Pengawas!U379&lt;1,"Tidak valid","OK")))</f>
        <v>-</v>
      </c>
      <c r="V379" s="25" t="str">
        <f>IF(Pengawas!V379="","-",IF(Pengawas!V379&gt;2,"Tidak valid",IF(Pengawas!V379&lt;1,"Tidak valid","OK")))</f>
        <v>-</v>
      </c>
      <c r="W379" s="25" t="str">
        <f>IF(Pengawas!V379="","-",IF(Pengawas!V379=1,IF(Pengawas!W379="","Harap diisi","OK"),IF(Pengawas!V379=2,IF(Pengawas!W379="","Harap diisi","OK"),IF(Pengawas!V380&lt;1,"-",IF(Pengawas!V380&gt;2,"-","OK")))))</f>
        <v>-</v>
      </c>
      <c r="X379" s="25" t="str">
        <f>IF(Pengawas!V379="","-",IF(Pengawas!V379=1,IF(Pengawas!X379="","Harap diisi","OK"),IF(Pengawas!V379=2,IF(Pengawas!X379="","Harap diisi","OK"),IF(Pengawas!V380&lt;1,"-",IF(Pengawas!V380&gt;2,"-","OK")))))</f>
        <v>-</v>
      </c>
      <c r="Y379" s="25" t="str">
        <f>IF(Pengawas!V379="","-",IF(Pengawas!V379=1,IF(Pengawas!Y379="","Harap diisi","OK"),IF(Pengawas!V379=2,IF(Pengawas!Y379="","Harap diisi","OK"),IF(Pengawas!V380&lt;1,"-",IF(Pengawas!V380&gt;2,"-","OK")))))</f>
        <v>-</v>
      </c>
      <c r="Z379" s="25" t="str">
        <f>IF(Pengawas!V379="","-",IF(Pengawas!V379=1,IF(Pengawas!Z379="","Harap diisi","OK"),IF(Pengawas!V379=2,IF(Pengawas!Z379="","Harap diisi","OK"),IF(Pengawas!V380&lt;1,"-",IF(Pengawas!V380&gt;2,"-","OK")))))</f>
        <v>-</v>
      </c>
      <c r="AA379" s="25" t="str">
        <f>IF(Pengawas!V379="","-",IF(Pengawas!V379=1,IF(Pengawas!AA379="","Harap diisi","OK"),IF(Pengawas!V379=2,IF(Pengawas!AA379="","Harap diisi","OK"),IF(Pengawas!V380&lt;1,"-",IF(Pengawas!V380&gt;2,"-","OK")))))</f>
        <v>-</v>
      </c>
      <c r="AB379" s="25" t="str">
        <f>IF(Pengawas!V379="","-",IF(Pengawas!V379=1,IF(Pengawas!AB379="","Harap diisi","OK"),IF(Pengawas!V379=2,IF(Pengawas!AB379="","Harap diisi","OK"),IF(Pengawas!V380&lt;1,"-",IF(Pengawas!V380&gt;2,"-","OK")))))</f>
        <v>-</v>
      </c>
      <c r="AC379" s="25" t="str">
        <f>IF(Pengawas!V379="","-",IF(Pengawas!V379=1,IF(Pengawas!AC379="","Harap diisi","OK"),IF(Pengawas!V379=2,IF(Pengawas!AC379="","Harap diisi","OK"),IF(Pengawas!V380&lt;1,"-",IF(Pengawas!V380&gt;2,"-","OK")))))</f>
        <v>-</v>
      </c>
      <c r="AD379" s="25" t="str">
        <f>IF(Pengawas!V379="","-",IF(Pengawas!V379=1,IF(Pengawas!AD379="","OK","Harap dikosongkan"),IF(Pengawas!V379=2,IF(Pengawas!AD379="","Harap diisi","OK"),IF(Pengawas!V380&lt;1,"-",IF(Pengawas!V380&gt;2,"-","OK")))))</f>
        <v>-</v>
      </c>
      <c r="AE379" s="25" t="str">
        <f>IF(Pengawas!V379="","-",IF(Pengawas!V379=1,IF(Pengawas!AE379="","OK","Harap dikosongkan"),IF(Pengawas!V379=2,IF(Pengawas!AE379="","Harap diisi","OK"),IF(Pengawas!V380&lt;1,"-",IF(Pengawas!V380&gt;2,"-","OK")))))</f>
        <v>-</v>
      </c>
      <c r="AF379" s="25" t="str">
        <f>IF(Pengawas!V379="","-",IF(Pengawas!V379=1,IF(Pengawas!AF379="","OK","Harap dikosongkan"),IF(Pengawas!V379=2,IF(Pengawas!AF379="","Harap diisi","OK"),IF(Pengawas!V380&lt;1,"-",IF(Pengawas!V380&gt;2,"-","OK")))))</f>
        <v>-</v>
      </c>
      <c r="AG379" s="25" t="str">
        <f>IF(Pengawas!V379="","-",IF(Pengawas!V379=1,IF(Pengawas!AG379="","OK","Harap dikosongkan"),IF(Pengawas!V379=2,IF(Pengawas!AG379="","Harap diisi","OK"),IF(Pengawas!V380&lt;1,"-",IF(Pengawas!V380&gt;2,"-","OK")))))</f>
        <v>-</v>
      </c>
      <c r="AH379" s="25" t="str">
        <f>IF(Pengawas!V379="","-",IF(Pengawas!V379=1,IF(Pengawas!AH379="","OK","Harap dikosongkan"),IF(Pengawas!V379=2,IF(Pengawas!AH379="","Harap diisi","OK"),IF(Pengawas!V380&lt;1,"-",IF(Pengawas!V380&gt;2,"-","OK")))))</f>
        <v>-</v>
      </c>
      <c r="AI379" s="25" t="str">
        <f>IF(Pengawas!V379="","-",IF(Pengawas!V379=1,IF(Pengawas!AI379="","OK","Harap dikosongkan"),IF(Pengawas!V379=2,IF(Pengawas!AI379="","Harap diisi","OK"),IF(Pengawas!V380&lt;1,"-",IF(Pengawas!V380&gt;2,"-","OK")))))</f>
        <v>-</v>
      </c>
      <c r="AJ379" s="25" t="str">
        <f>IF(Pengawas!V379="","-",IF(Pengawas!V379=1,IF(Pengawas!AJ379="","OK","Harap dikosongkan"),IF(Pengawas!V379=2,IF(Pengawas!AJ379="","Harap diisi","OK"),IF(Pengawas!V380&lt;1,"-",IF(Pengawas!V380&gt;2,"-","OK")))))</f>
        <v>-</v>
      </c>
      <c r="AK379" s="25" t="str">
        <f>IF(Pengawas!V379="","-",IF(Pengawas!V379=1,IF(Pengawas!AK379="","OK","Harap dikosongkan"),IF(Pengawas!V379=2,IF(Pengawas!AK379="","Harap diisi","OK"),IF(Pengawas!V380&lt;1,"-",IF(Pengawas!V380&gt;2,"-","OK")))))</f>
        <v>-</v>
      </c>
      <c r="AL379" s="25" t="str">
        <f>IF(Pengawas!AL379="","-",IF(Pengawas!AL379&gt;3,"Tidak valid",IF(Pengawas!AL379&lt;1,"Tidak valid","OK")))</f>
        <v>-</v>
      </c>
      <c r="AM379" s="25" t="str">
        <f>IF(Pengawas!AL379="",IF(Pengawas!AM379="","-","Harap dikosongkan"),IF(Pengawas!AL379&lt;&gt;1,IF(Pengawas!AM379="","OK","Harap dikosongkan"),IF(Pengawas!AM379="","Harap diisi",IF(Pengawas!AM379&gt;2015,"Cek lagi",IF(Pengawas!AM379&lt;2005,"Cek lagi","OK")))))</f>
        <v>-</v>
      </c>
      <c r="AN379" s="25" t="str">
        <f>IF(Pengawas!AL379="",IF(Pengawas!AN379="","-","Harap dikosongkan"),IF(Pengawas!AL379&lt;&gt;1,IF(Pengawas!AN379="","OK","Harap dikosongkan"),IF(Pengawas!AN379="","Harap diisi",IF(VALUE(Pengawas!AN379)&gt;33,"Tidak valid",IF(VALUE(Pengawas!AN379)&lt;1,"Tidak valid","OK")))))</f>
        <v>-</v>
      </c>
      <c r="AO379" s="25" t="str">
        <f>IF(Pengawas!AL379="",IF(Pengawas!AO379="","-","Harap dikosongkan"),IF(Pengawas!AL379&lt;&gt;1,IF(Pengawas!AO379="","OK","Harap dikosongkan"),IF(Pengawas!AO379="","Harap diisi",IF(Pengawas!AO379&gt;1,"Tidak valid","OK"))))</f>
        <v>-</v>
      </c>
      <c r="AP379" s="25" t="str">
        <f>IF(Pengawas!AL379&gt;1,"OK",IF(Pengawas!AO379="",IF(Pengawas!AP379="","-","Kolom AO cek lagi"),IF(Pengawas!AO379=0,IF(Pengawas!AP379="","OK","Harap dikosongkan"),IF(Pengawas!AP379="","Harap diisi",IF(LEN(Pengawas!AP379)&lt;12,"Tidak valid",IF(LEN(Pengawas!AP379)&gt;14,"Tidak valid","OK"))))))</f>
        <v>-</v>
      </c>
      <c r="AQ379" s="26" t="str">
        <f>IF(Pengawas!AL379&gt;1,"OK",IF(Pengawas!AO379="",IF(Pengawas!AQ379="","-","Kolom AO cek lagi"),IF(Pengawas!AO379=0,IF(Pengawas!AQ379="","OK","Harap dikosongkan"),IF(Pengawas!AQ379="","Harap diisi",IF(LEN(Pengawas!AQ379)&lt;5,"Cek lagi","OK")))))</f>
        <v>-</v>
      </c>
      <c r="AR379" s="26" t="str">
        <f>IF(Pengawas!AL379&gt;1,"OK",IF(Pengawas!AO379="",IF(Pengawas!AR379="","-","Kolom AT cek lagi"),IF(Pengawas!AO379=0,IF(Pengawas!AR379="","OK","Harap dikosongkan"),IF(Pengawas!AR379="","Harap diisi",IF(VALUE(LEFT(Pengawas!AR379,2))&gt;31,"Tanggal tidak valid",IF(VALUE(LEFT(RIGHT(Pengawas!AR379,7),2))&gt;12,"Bulan tidak valid",IF(VALUE(RIGHT(Pengawas!AR379,4))&gt;2016,"Tahun cek lagi",IF(VALUE(RIGHT(Pengawas!AR379,4))&lt;2005,"Tahun cek lagi","OK"))))))))</f>
        <v>-</v>
      </c>
      <c r="AS379" s="25" t="str">
        <f>IF(Pengawas!AP379="",IF(Pengawas!AS379="","-","Harap dikosongkan"),IF(Pengawas!AP379&lt;&gt;"",IF(Pengawas!AS379="","Harap diisi",IF(Pengawas!AS379&gt;1,"Tidak valid","OK"))))</f>
        <v>-</v>
      </c>
      <c r="AT379" s="25" t="str">
        <f>IF(Pengawas!AS379="",IF(Pengawas!AT379="","-","Harap dikosongkan"),IF(Pengawas!AS379&lt;&gt;1,IF(Pengawas!AT379="","OK","Harap dikosongkan"),IF(Pengawas!AS379="",IF(Pengawas!AT379="","-","Harap dikosongkan"),IF(Pengawas!AS379=0,IF(Pengawas!AT379="","OK","Harap dikosongkan"),IF(Pengawas!AT379="","Harap diisi",IF(Pengawas!AT379&gt;2016,"Cek lagi",IF(Pengawas!AT379&lt;2005,"Cek lagi",IF(Pengawas!AM379&gt;Pengawas!AT379,"Cek lagi dengan Kolom AL","OK"))))))))</f>
        <v>-</v>
      </c>
      <c r="AU379" s="25" t="str">
        <f>IF(Pengawas!AS379="",IF(Pengawas!AU379="","-","Harap dikosongkan"),IF(Pengawas!AS379&lt;&gt;1,IF(Pengawas!AU379="","OK","Harap dikosongkan"),IF(Pengawas!AS379="",IF(Pengawas!AU379="","-","Harap dikosongkan"),IF(Pengawas!AS379=0,IF(Pengawas!AU379="","OK","Harap dikosongkan"),IF(Pengawas!AU379="","Harap diisi",IF(Pengawas!AU379&gt;20000000,"Cek lagi",IF(Pengawas!AU379&lt;100000,"Cek lagi","OK")))))))</f>
        <v>-</v>
      </c>
      <c r="AV379" s="25" t="str">
        <f>IF(Pengawas!AV379="","-",IF(Pengawas!AV379&gt;3,"Tidak valid","OK"))</f>
        <v>-</v>
      </c>
      <c r="AW379" s="25" t="str">
        <f>IF(Pengawas!AV379="",IF(Pengawas!AW379="","-","Harap dikosongkan"),IF(Pengawas!AV379=0,IF(Pengawas!AW379="","OK","Harap dikosongkan"),IF(Pengawas!AV379&gt;0,IF(Pengawas!AW379="","Harap diisi",IF(Pengawas!AW379&gt;2015,"Tidak valid","OK")))))</f>
        <v>-</v>
      </c>
      <c r="AX379" s="25" t="str">
        <f>IF(Pengawas!AV379="",IF(Pengawas!AX379="","-","Harap dikosongkan"),IF(Pengawas!AV379=0,IF(Pengawas!AX379="","OK","Harap dikosongkan"),IF(Pengawas!AV379&gt;0,IF(Pengawas!AX379="","Harap diisi",IF(Pengawas!AX379="","-",IF(Pengawas!AX379&gt;1,"Tidak valid","OK"))))))</f>
        <v>-</v>
      </c>
      <c r="AY379" s="25" t="str">
        <f>IF(Pengawas!AY379="","-",IF(Pengawas!AY379&gt;2,"Tidak valid","OK"))</f>
        <v>-</v>
      </c>
      <c r="AZ379" s="25" t="str">
        <f>IF(Pengawas!AY379="",IF(Pengawas!AZ379="","-","Harap dikosongkan"),IF(Pengawas!AY379=0,IF(Pengawas!AZ379="","OK","Harap dikosongkan"),IF(Pengawas!AZ379="","Harap diisi",IF(Pengawas!AZ379&gt;2015,"Cek lagi",IF(Pengawas!AZ379&lt;2000,"Cek lagi","OK")))))</f>
        <v>-</v>
      </c>
      <c r="BA379" s="25" t="str">
        <f>IF(Pengawas!BA379="","-",IF(LEN(Pengawas!BA379)&lt;5,"Cek lagi","OK"))</f>
        <v>-</v>
      </c>
      <c r="BB379" s="25" t="str">
        <f>IF(Pengawas!BB379="","-",IF(LEN(Pengawas!BB379)&lt;4,"Cek lagi","OK"))</f>
        <v>-</v>
      </c>
      <c r="BC379" s="25" t="str">
        <f>IF(Pengawas!BC379="","-",IF(LEN(Pengawas!BC379)&lt;4,"Cek lagi","OK"))</f>
        <v>-</v>
      </c>
      <c r="BD379" s="25" t="str">
        <f>IF(Pengawas!BD379="","-",IF(LEN(Pengawas!BD379)&lt;4,"Cek lagi","OK"))</f>
        <v>-</v>
      </c>
      <c r="BE379" s="25" t="str">
        <f>IF(Pengawas!BE379="","-",IF(LEN(Pengawas!BE379)&lt;4,"Cek lagi","OK"))</f>
        <v>-</v>
      </c>
      <c r="BF379" s="25" t="str">
        <f>IF(Pengawas!BF379="","-",IF(LEN(Pengawas!BF379)&lt;&gt;5,"Tidak valid","OK"))</f>
        <v>-</v>
      </c>
      <c r="BG379" s="25" t="str">
        <f>IF(Pengawas!BG379="","-",IF(LEN(Pengawas!BG379)&lt;9,"Cek lagi",IF(LEN(Pengawas!BG379)&gt;14,"Cek lagi","OK")))</f>
        <v>-</v>
      </c>
    </row>
    <row r="380" spans="1:59" ht="15" customHeight="1" x14ac:dyDescent="0.2">
      <c r="A380" s="25" t="str">
        <f>IF(Pengawas!A380="","-",IF(LEN(Pengawas!A380)&lt;4,"Cek lagi","OK"))</f>
        <v>-</v>
      </c>
      <c r="B380" s="25" t="str">
        <f>IF(Pengawas!B380="","-",IF(LEN(Pengawas!B380)&lt;4,"Cek lagi","OK"))</f>
        <v>-</v>
      </c>
      <c r="C380" s="25" t="str">
        <f>IF(Pengawas!C380="","-",IF(LEN(Pengawas!C380)&lt;&gt;18,"Tidak valid","OK"))</f>
        <v>-</v>
      </c>
      <c r="D380" s="25" t="str">
        <f>IF(Pengawas!D380="","-",IF(LEN(Pengawas!D380)&lt;&gt;16,"Tidak valid","OK"))</f>
        <v>-</v>
      </c>
      <c r="E380" s="25" t="str">
        <f>IF(Pengawas!E380="","-",IF(LEN(Pengawas!E380)&lt;4,"Cek lagi","OK"))</f>
        <v>-</v>
      </c>
      <c r="F380" s="25" t="str">
        <f>IF(Pengawas!F380="","-",IF(LEN(Pengawas!F380)&lt;&gt;16,"Tidak valid","OK"))</f>
        <v>-</v>
      </c>
      <c r="G380" s="25" t="str">
        <f>IF(Pengawas!G380="","-",IF(LEN(Pengawas!G380)&lt;4,"Cek lagi","OK"))</f>
        <v>-</v>
      </c>
      <c r="H380" s="26" t="str">
        <f>IF(Pengawas!H380="","-",IF(VALUE(LEFT(Pengawas!H380,2))&gt;31,"Tanggal tidak valid",IF(VALUE(LEFT(RIGHT(Pengawas!H380,7),2))&gt;12,"Bulan tidak valid",IF(VALUE(RIGHT(Pengawas!H380,4))&gt;1990,"Umur terlalu muda",IF(VALUE(RIGHT(Pengawas!H380,4))&lt;1955,"Umur terlalu tua","OK")))))</f>
        <v>-</v>
      </c>
      <c r="I380" s="25" t="str">
        <f>IF(Pengawas!I380="","-",IF(Pengawas!I380="L","OK",IF(Pengawas!I380="P","OK","Tidak valid")))</f>
        <v>-</v>
      </c>
      <c r="J380" s="25" t="str">
        <f>IF(Pengawas!J380="","-",IF(LEN(Pengawas!J380)&lt;4,"Cek lagi","OK"))</f>
        <v>-</v>
      </c>
      <c r="K380" s="25" t="str">
        <f>IF(Pengawas!K380="","-",IF(Pengawas!K380&gt;5,"Tidak valid",IF(Pengawas!K380&lt;1,"Tidak valid","OK")))</f>
        <v>-</v>
      </c>
      <c r="L380" s="25" t="str">
        <f>IF(Pengawas!L380="","-",IF(VALUE(LEFT(Pengawas!L380,1))&gt;1,"Tidak valid","OK"))</f>
        <v>-</v>
      </c>
      <c r="M380" s="25" t="str">
        <f>IF(Pengawas!M380="","-",IF(VALUE(LEFT(Pengawas!M380,1))&gt;1,"Tidak valid","OK"))</f>
        <v>-</v>
      </c>
      <c r="N380" s="25" t="str">
        <f>IF(Pengawas!N380="","-",IF(VALUE(LEFT(Pengawas!N380,2))&gt;31,"Tanggal tidak valid",IF(VALUE(LEFT(RIGHT(Pengawas!N380,7),2))&gt;12,"Bulan tidak valid",IF(VALUE(RIGHT(Pengawas!N380,4))&gt;2015,"Tahun cek lagi",IF(VALUE(RIGHT(Pengawas!N380,4))&lt;1930,"Tahun cek lagi","OK")))))</f>
        <v>-</v>
      </c>
      <c r="O380" s="26" t="str">
        <f>IF(Pengawas!O380="","-",IF(VALUE(LEFT(Pengawas!O380,2))&gt;31,"Tanggal tidak valid",IF(VALUE(LEFT(RIGHT(Pengawas!O380,7),2))&gt;12,"Bulan tidak valid",IF(VALUE(RIGHT(Pengawas!O380,4))&gt;2015,"Tahun cek lagi",IF(VALUE(RIGHT(Pengawas!O380,4))&lt;1930,"Tahun cek lagi","OK")))))</f>
        <v>-</v>
      </c>
      <c r="P380" s="26" t="str">
        <f>IF(Pengawas!P380="","-",IF(VALUE(LEFT(Pengawas!P380,2))&gt;31,"Tanggal tidak valid",IF(VALUE(LEFT(RIGHT(Pengawas!P380,7),2))&gt;12,"Bulan tidak valid",IF(VALUE(RIGHT(Pengawas!P380,4))&gt;2015,"Tahun cek lagi",IF(VALUE(RIGHT(Pengawas!P380,4))&lt;1930,"Tahun cek lagi","OK")))))</f>
        <v>-</v>
      </c>
      <c r="Q380" s="25" t="str">
        <f>IF(Pengawas!Q380="","-",IF(Pengawas!Q380&gt;3,"Tidak valid",IF(Pengawas!Q380&lt;1,"Tidak valid","OK")))</f>
        <v>-</v>
      </c>
      <c r="R380" s="25" t="str">
        <f>IF(Pengawas!R380="","-",IF(Pengawas!R380&gt;20000000,"Cek lagi",IF(Pengawas!R380&lt;50000,"Cek lagi","OK")))</f>
        <v>-</v>
      </c>
      <c r="S380" s="25" t="str">
        <f>IF(Pengawas!S380="","-",IF(Pengawas!S380&gt;3,"Tidak valid",IF(Pengawas!S380&lt;1,"Tidak valid","OK")))</f>
        <v>-</v>
      </c>
      <c r="T380" s="25" t="str">
        <f>IF(Pengawas!T380="","-",IF(Pengawas!T380&gt;6,"Tidak valid",IF(Pengawas!T380&lt;1,"Tidak valid","OK")))</f>
        <v>-</v>
      </c>
      <c r="U380" s="25" t="str">
        <f>IF(Pengawas!U380="","-",IF(Pengawas!U380&gt;4,"Tidak valid",IF(Pengawas!U380&lt;1,"Tidak valid","OK")))</f>
        <v>-</v>
      </c>
      <c r="V380" s="25" t="str">
        <f>IF(Pengawas!V380="","-",IF(Pengawas!V380&gt;2,"Tidak valid",IF(Pengawas!V380&lt;1,"Tidak valid","OK")))</f>
        <v>-</v>
      </c>
      <c r="W380" s="25" t="str">
        <f>IF(Pengawas!V380="","-",IF(Pengawas!V380=1,IF(Pengawas!W380="","Harap diisi","OK"),IF(Pengawas!V380=2,IF(Pengawas!W380="","Harap diisi","OK"),IF(Pengawas!V381&lt;1,"-",IF(Pengawas!V381&gt;2,"-","OK")))))</f>
        <v>-</v>
      </c>
      <c r="X380" s="25" t="str">
        <f>IF(Pengawas!V380="","-",IF(Pengawas!V380=1,IF(Pengawas!X380="","Harap diisi","OK"),IF(Pengawas!V380=2,IF(Pengawas!X380="","Harap diisi","OK"),IF(Pengawas!V381&lt;1,"-",IF(Pengawas!V381&gt;2,"-","OK")))))</f>
        <v>-</v>
      </c>
      <c r="Y380" s="25" t="str">
        <f>IF(Pengawas!V380="","-",IF(Pengawas!V380=1,IF(Pengawas!Y380="","Harap diisi","OK"),IF(Pengawas!V380=2,IF(Pengawas!Y380="","Harap diisi","OK"),IF(Pengawas!V381&lt;1,"-",IF(Pengawas!V381&gt;2,"-","OK")))))</f>
        <v>-</v>
      </c>
      <c r="Z380" s="25" t="str">
        <f>IF(Pengawas!V380="","-",IF(Pengawas!V380=1,IF(Pengawas!Z380="","Harap diisi","OK"),IF(Pengawas!V380=2,IF(Pengawas!Z380="","Harap diisi","OK"),IF(Pengawas!V381&lt;1,"-",IF(Pengawas!V381&gt;2,"-","OK")))))</f>
        <v>-</v>
      </c>
      <c r="AA380" s="25" t="str">
        <f>IF(Pengawas!V380="","-",IF(Pengawas!V380=1,IF(Pengawas!AA380="","Harap diisi","OK"),IF(Pengawas!V380=2,IF(Pengawas!AA380="","Harap diisi","OK"),IF(Pengawas!V381&lt;1,"-",IF(Pengawas!V381&gt;2,"-","OK")))))</f>
        <v>-</v>
      </c>
      <c r="AB380" s="25" t="str">
        <f>IF(Pengawas!V380="","-",IF(Pengawas!V380=1,IF(Pengawas!AB380="","Harap diisi","OK"),IF(Pengawas!V380=2,IF(Pengawas!AB380="","Harap diisi","OK"),IF(Pengawas!V381&lt;1,"-",IF(Pengawas!V381&gt;2,"-","OK")))))</f>
        <v>-</v>
      </c>
      <c r="AC380" s="25" t="str">
        <f>IF(Pengawas!V380="","-",IF(Pengawas!V380=1,IF(Pengawas!AC380="","Harap diisi","OK"),IF(Pengawas!V380=2,IF(Pengawas!AC380="","Harap diisi","OK"),IF(Pengawas!V381&lt;1,"-",IF(Pengawas!V381&gt;2,"-","OK")))))</f>
        <v>-</v>
      </c>
      <c r="AD380" s="25" t="str">
        <f>IF(Pengawas!V380="","-",IF(Pengawas!V380=1,IF(Pengawas!AD380="","OK","Harap dikosongkan"),IF(Pengawas!V380=2,IF(Pengawas!AD380="","Harap diisi","OK"),IF(Pengawas!V381&lt;1,"-",IF(Pengawas!V381&gt;2,"-","OK")))))</f>
        <v>-</v>
      </c>
      <c r="AE380" s="25" t="str">
        <f>IF(Pengawas!V380="","-",IF(Pengawas!V380=1,IF(Pengawas!AE380="","OK","Harap dikosongkan"),IF(Pengawas!V380=2,IF(Pengawas!AE380="","Harap diisi","OK"),IF(Pengawas!V381&lt;1,"-",IF(Pengawas!V381&gt;2,"-","OK")))))</f>
        <v>-</v>
      </c>
      <c r="AF380" s="25" t="str">
        <f>IF(Pengawas!V380="","-",IF(Pengawas!V380=1,IF(Pengawas!AF380="","OK","Harap dikosongkan"),IF(Pengawas!V380=2,IF(Pengawas!AF380="","Harap diisi","OK"),IF(Pengawas!V381&lt;1,"-",IF(Pengawas!V381&gt;2,"-","OK")))))</f>
        <v>-</v>
      </c>
      <c r="AG380" s="25" t="str">
        <f>IF(Pengawas!V380="","-",IF(Pengawas!V380=1,IF(Pengawas!AG380="","OK","Harap dikosongkan"),IF(Pengawas!V380=2,IF(Pengawas!AG380="","Harap diisi","OK"),IF(Pengawas!V381&lt;1,"-",IF(Pengawas!V381&gt;2,"-","OK")))))</f>
        <v>-</v>
      </c>
      <c r="AH380" s="25" t="str">
        <f>IF(Pengawas!V380="","-",IF(Pengawas!V380=1,IF(Pengawas!AH380="","OK","Harap dikosongkan"),IF(Pengawas!V380=2,IF(Pengawas!AH380="","Harap diisi","OK"),IF(Pengawas!V381&lt;1,"-",IF(Pengawas!V381&gt;2,"-","OK")))))</f>
        <v>-</v>
      </c>
      <c r="AI380" s="25" t="str">
        <f>IF(Pengawas!V380="","-",IF(Pengawas!V380=1,IF(Pengawas!AI380="","OK","Harap dikosongkan"),IF(Pengawas!V380=2,IF(Pengawas!AI380="","Harap diisi","OK"),IF(Pengawas!V381&lt;1,"-",IF(Pengawas!V381&gt;2,"-","OK")))))</f>
        <v>-</v>
      </c>
      <c r="AJ380" s="25" t="str">
        <f>IF(Pengawas!V380="","-",IF(Pengawas!V380=1,IF(Pengawas!AJ380="","OK","Harap dikosongkan"),IF(Pengawas!V380=2,IF(Pengawas!AJ380="","Harap diisi","OK"),IF(Pengawas!V381&lt;1,"-",IF(Pengawas!V381&gt;2,"-","OK")))))</f>
        <v>-</v>
      </c>
      <c r="AK380" s="25" t="str">
        <f>IF(Pengawas!V380="","-",IF(Pengawas!V380=1,IF(Pengawas!AK380="","OK","Harap dikosongkan"),IF(Pengawas!V380=2,IF(Pengawas!AK380="","Harap diisi","OK"),IF(Pengawas!V381&lt;1,"-",IF(Pengawas!V381&gt;2,"-","OK")))))</f>
        <v>-</v>
      </c>
      <c r="AL380" s="25" t="str">
        <f>IF(Pengawas!AL380="","-",IF(Pengawas!AL380&gt;3,"Tidak valid",IF(Pengawas!AL380&lt;1,"Tidak valid","OK")))</f>
        <v>-</v>
      </c>
      <c r="AM380" s="25" t="str">
        <f>IF(Pengawas!AL380="",IF(Pengawas!AM380="","-","Harap dikosongkan"),IF(Pengawas!AL380&lt;&gt;1,IF(Pengawas!AM380="","OK","Harap dikosongkan"),IF(Pengawas!AM380="","Harap diisi",IF(Pengawas!AM380&gt;2015,"Cek lagi",IF(Pengawas!AM380&lt;2005,"Cek lagi","OK")))))</f>
        <v>-</v>
      </c>
      <c r="AN380" s="25" t="str">
        <f>IF(Pengawas!AL380="",IF(Pengawas!AN380="","-","Harap dikosongkan"),IF(Pengawas!AL380&lt;&gt;1,IF(Pengawas!AN380="","OK","Harap dikosongkan"),IF(Pengawas!AN380="","Harap diisi",IF(VALUE(Pengawas!AN380)&gt;33,"Tidak valid",IF(VALUE(Pengawas!AN380)&lt;1,"Tidak valid","OK")))))</f>
        <v>-</v>
      </c>
      <c r="AO380" s="25" t="str">
        <f>IF(Pengawas!AL380="",IF(Pengawas!AO380="","-","Harap dikosongkan"),IF(Pengawas!AL380&lt;&gt;1,IF(Pengawas!AO380="","OK","Harap dikosongkan"),IF(Pengawas!AO380="","Harap diisi",IF(Pengawas!AO380&gt;1,"Tidak valid","OK"))))</f>
        <v>-</v>
      </c>
      <c r="AP380" s="25" t="str">
        <f>IF(Pengawas!AL380&gt;1,"OK",IF(Pengawas!AO380="",IF(Pengawas!AP380="","-","Kolom AO cek lagi"),IF(Pengawas!AO380=0,IF(Pengawas!AP380="","OK","Harap dikosongkan"),IF(Pengawas!AP380="","Harap diisi",IF(LEN(Pengawas!AP380)&lt;12,"Tidak valid",IF(LEN(Pengawas!AP380)&gt;14,"Tidak valid","OK"))))))</f>
        <v>-</v>
      </c>
      <c r="AQ380" s="26" t="str">
        <f>IF(Pengawas!AL380&gt;1,"OK",IF(Pengawas!AO380="",IF(Pengawas!AQ380="","-","Kolom AO cek lagi"),IF(Pengawas!AO380=0,IF(Pengawas!AQ380="","OK","Harap dikosongkan"),IF(Pengawas!AQ380="","Harap diisi",IF(LEN(Pengawas!AQ380)&lt;5,"Cek lagi","OK")))))</f>
        <v>-</v>
      </c>
      <c r="AR380" s="26" t="str">
        <f>IF(Pengawas!AL380&gt;1,"OK",IF(Pengawas!AO380="",IF(Pengawas!AR380="","-","Kolom AT cek lagi"),IF(Pengawas!AO380=0,IF(Pengawas!AR380="","OK","Harap dikosongkan"),IF(Pengawas!AR380="","Harap diisi",IF(VALUE(LEFT(Pengawas!AR380,2))&gt;31,"Tanggal tidak valid",IF(VALUE(LEFT(RIGHT(Pengawas!AR380,7),2))&gt;12,"Bulan tidak valid",IF(VALUE(RIGHT(Pengawas!AR380,4))&gt;2016,"Tahun cek lagi",IF(VALUE(RIGHT(Pengawas!AR380,4))&lt;2005,"Tahun cek lagi","OK"))))))))</f>
        <v>-</v>
      </c>
      <c r="AS380" s="25" t="str">
        <f>IF(Pengawas!AP380="",IF(Pengawas!AS380="","-","Harap dikosongkan"),IF(Pengawas!AP380&lt;&gt;"",IF(Pengawas!AS380="","Harap diisi",IF(Pengawas!AS380&gt;1,"Tidak valid","OK"))))</f>
        <v>-</v>
      </c>
      <c r="AT380" s="25" t="str">
        <f>IF(Pengawas!AS380="",IF(Pengawas!AT380="","-","Harap dikosongkan"),IF(Pengawas!AS380&lt;&gt;1,IF(Pengawas!AT380="","OK","Harap dikosongkan"),IF(Pengawas!AS380="",IF(Pengawas!AT380="","-","Harap dikosongkan"),IF(Pengawas!AS380=0,IF(Pengawas!AT380="","OK","Harap dikosongkan"),IF(Pengawas!AT380="","Harap diisi",IF(Pengawas!AT380&gt;2016,"Cek lagi",IF(Pengawas!AT380&lt;2005,"Cek lagi",IF(Pengawas!AM380&gt;Pengawas!AT380,"Cek lagi dengan Kolom AL","OK"))))))))</f>
        <v>-</v>
      </c>
      <c r="AU380" s="25" t="str">
        <f>IF(Pengawas!AS380="",IF(Pengawas!AU380="","-","Harap dikosongkan"),IF(Pengawas!AS380&lt;&gt;1,IF(Pengawas!AU380="","OK","Harap dikosongkan"),IF(Pengawas!AS380="",IF(Pengawas!AU380="","-","Harap dikosongkan"),IF(Pengawas!AS380=0,IF(Pengawas!AU380="","OK","Harap dikosongkan"),IF(Pengawas!AU380="","Harap diisi",IF(Pengawas!AU380&gt;20000000,"Cek lagi",IF(Pengawas!AU380&lt;100000,"Cek lagi","OK")))))))</f>
        <v>-</v>
      </c>
      <c r="AV380" s="25" t="str">
        <f>IF(Pengawas!AV380="","-",IF(Pengawas!AV380&gt;3,"Tidak valid","OK"))</f>
        <v>-</v>
      </c>
      <c r="AW380" s="25" t="str">
        <f>IF(Pengawas!AV380="",IF(Pengawas!AW380="","-","Harap dikosongkan"),IF(Pengawas!AV380=0,IF(Pengawas!AW380="","OK","Harap dikosongkan"),IF(Pengawas!AV380&gt;0,IF(Pengawas!AW380="","Harap diisi",IF(Pengawas!AW380&gt;2015,"Tidak valid","OK")))))</f>
        <v>-</v>
      </c>
      <c r="AX380" s="25" t="str">
        <f>IF(Pengawas!AV380="",IF(Pengawas!AX380="","-","Harap dikosongkan"),IF(Pengawas!AV380=0,IF(Pengawas!AX380="","OK","Harap dikosongkan"),IF(Pengawas!AV380&gt;0,IF(Pengawas!AX380="","Harap diisi",IF(Pengawas!AX380="","-",IF(Pengawas!AX380&gt;1,"Tidak valid","OK"))))))</f>
        <v>-</v>
      </c>
      <c r="AY380" s="25" t="str">
        <f>IF(Pengawas!AY380="","-",IF(Pengawas!AY380&gt;2,"Tidak valid","OK"))</f>
        <v>-</v>
      </c>
      <c r="AZ380" s="25" t="str">
        <f>IF(Pengawas!AY380="",IF(Pengawas!AZ380="","-","Harap dikosongkan"),IF(Pengawas!AY380=0,IF(Pengawas!AZ380="","OK","Harap dikosongkan"),IF(Pengawas!AZ380="","Harap diisi",IF(Pengawas!AZ380&gt;2015,"Cek lagi",IF(Pengawas!AZ380&lt;2000,"Cek lagi","OK")))))</f>
        <v>-</v>
      </c>
      <c r="BA380" s="25" t="str">
        <f>IF(Pengawas!BA380="","-",IF(LEN(Pengawas!BA380)&lt;5,"Cek lagi","OK"))</f>
        <v>-</v>
      </c>
      <c r="BB380" s="25" t="str">
        <f>IF(Pengawas!BB380="","-",IF(LEN(Pengawas!BB380)&lt;4,"Cek lagi","OK"))</f>
        <v>-</v>
      </c>
      <c r="BC380" s="25" t="str">
        <f>IF(Pengawas!BC380="","-",IF(LEN(Pengawas!BC380)&lt;4,"Cek lagi","OK"))</f>
        <v>-</v>
      </c>
      <c r="BD380" s="25" t="str">
        <f>IF(Pengawas!BD380="","-",IF(LEN(Pengawas!BD380)&lt;4,"Cek lagi","OK"))</f>
        <v>-</v>
      </c>
      <c r="BE380" s="25" t="str">
        <f>IF(Pengawas!BE380="","-",IF(LEN(Pengawas!BE380)&lt;4,"Cek lagi","OK"))</f>
        <v>-</v>
      </c>
      <c r="BF380" s="25" t="str">
        <f>IF(Pengawas!BF380="","-",IF(LEN(Pengawas!BF380)&lt;&gt;5,"Tidak valid","OK"))</f>
        <v>-</v>
      </c>
      <c r="BG380" s="25" t="str">
        <f>IF(Pengawas!BG380="","-",IF(LEN(Pengawas!BG380)&lt;9,"Cek lagi",IF(LEN(Pengawas!BG380)&gt;14,"Cek lagi","OK")))</f>
        <v>-</v>
      </c>
    </row>
    <row r="381" spans="1:59" ht="15" customHeight="1" x14ac:dyDescent="0.2">
      <c r="A381" s="25" t="str">
        <f>IF(Pengawas!A381="","-",IF(LEN(Pengawas!A381)&lt;4,"Cek lagi","OK"))</f>
        <v>-</v>
      </c>
      <c r="B381" s="25" t="str">
        <f>IF(Pengawas!B381="","-",IF(LEN(Pengawas!B381)&lt;4,"Cek lagi","OK"))</f>
        <v>-</v>
      </c>
      <c r="C381" s="25" t="str">
        <f>IF(Pengawas!C381="","-",IF(LEN(Pengawas!C381)&lt;&gt;18,"Tidak valid","OK"))</f>
        <v>-</v>
      </c>
      <c r="D381" s="25" t="str">
        <f>IF(Pengawas!D381="","-",IF(LEN(Pengawas!D381)&lt;&gt;16,"Tidak valid","OK"))</f>
        <v>-</v>
      </c>
      <c r="E381" s="25" t="str">
        <f>IF(Pengawas!E381="","-",IF(LEN(Pengawas!E381)&lt;4,"Cek lagi","OK"))</f>
        <v>-</v>
      </c>
      <c r="F381" s="25" t="str">
        <f>IF(Pengawas!F381="","-",IF(LEN(Pengawas!F381)&lt;&gt;16,"Tidak valid","OK"))</f>
        <v>-</v>
      </c>
      <c r="G381" s="25" t="str">
        <f>IF(Pengawas!G381="","-",IF(LEN(Pengawas!G381)&lt;4,"Cek lagi","OK"))</f>
        <v>-</v>
      </c>
      <c r="H381" s="26" t="str">
        <f>IF(Pengawas!H381="","-",IF(VALUE(LEFT(Pengawas!H381,2))&gt;31,"Tanggal tidak valid",IF(VALUE(LEFT(RIGHT(Pengawas!H381,7),2))&gt;12,"Bulan tidak valid",IF(VALUE(RIGHT(Pengawas!H381,4))&gt;1990,"Umur terlalu muda",IF(VALUE(RIGHT(Pengawas!H381,4))&lt;1955,"Umur terlalu tua","OK")))))</f>
        <v>-</v>
      </c>
      <c r="I381" s="25" t="str">
        <f>IF(Pengawas!I381="","-",IF(Pengawas!I381="L","OK",IF(Pengawas!I381="P","OK","Tidak valid")))</f>
        <v>-</v>
      </c>
      <c r="J381" s="25" t="str">
        <f>IF(Pengawas!J381="","-",IF(LEN(Pengawas!J381)&lt;4,"Cek lagi","OK"))</f>
        <v>-</v>
      </c>
      <c r="K381" s="25" t="str">
        <f>IF(Pengawas!K381="","-",IF(Pengawas!K381&gt;5,"Tidak valid",IF(Pengawas!K381&lt;1,"Tidak valid","OK")))</f>
        <v>-</v>
      </c>
      <c r="L381" s="25" t="str">
        <f>IF(Pengawas!L381="","-",IF(VALUE(LEFT(Pengawas!L381,1))&gt;1,"Tidak valid","OK"))</f>
        <v>-</v>
      </c>
      <c r="M381" s="25" t="str">
        <f>IF(Pengawas!M381="","-",IF(VALUE(LEFT(Pengawas!M381,1))&gt;1,"Tidak valid","OK"))</f>
        <v>-</v>
      </c>
      <c r="N381" s="25" t="str">
        <f>IF(Pengawas!N381="","-",IF(VALUE(LEFT(Pengawas!N381,2))&gt;31,"Tanggal tidak valid",IF(VALUE(LEFT(RIGHT(Pengawas!N381,7),2))&gt;12,"Bulan tidak valid",IF(VALUE(RIGHT(Pengawas!N381,4))&gt;2015,"Tahun cek lagi",IF(VALUE(RIGHT(Pengawas!N381,4))&lt;1930,"Tahun cek lagi","OK")))))</f>
        <v>-</v>
      </c>
      <c r="O381" s="26" t="str">
        <f>IF(Pengawas!O381="","-",IF(VALUE(LEFT(Pengawas!O381,2))&gt;31,"Tanggal tidak valid",IF(VALUE(LEFT(RIGHT(Pengawas!O381,7),2))&gt;12,"Bulan tidak valid",IF(VALUE(RIGHT(Pengawas!O381,4))&gt;2015,"Tahun cek lagi",IF(VALUE(RIGHT(Pengawas!O381,4))&lt;1930,"Tahun cek lagi","OK")))))</f>
        <v>-</v>
      </c>
      <c r="P381" s="26" t="str">
        <f>IF(Pengawas!P381="","-",IF(VALUE(LEFT(Pengawas!P381,2))&gt;31,"Tanggal tidak valid",IF(VALUE(LEFT(RIGHT(Pengawas!P381,7),2))&gt;12,"Bulan tidak valid",IF(VALUE(RIGHT(Pengawas!P381,4))&gt;2015,"Tahun cek lagi",IF(VALUE(RIGHT(Pengawas!P381,4))&lt;1930,"Tahun cek lagi","OK")))))</f>
        <v>-</v>
      </c>
      <c r="Q381" s="25" t="str">
        <f>IF(Pengawas!Q381="","-",IF(Pengawas!Q381&gt;3,"Tidak valid",IF(Pengawas!Q381&lt;1,"Tidak valid","OK")))</f>
        <v>-</v>
      </c>
      <c r="R381" s="25" t="str">
        <f>IF(Pengawas!R381="","-",IF(Pengawas!R381&gt;20000000,"Cek lagi",IF(Pengawas!R381&lt;50000,"Cek lagi","OK")))</f>
        <v>-</v>
      </c>
      <c r="S381" s="25" t="str">
        <f>IF(Pengawas!S381="","-",IF(Pengawas!S381&gt;3,"Tidak valid",IF(Pengawas!S381&lt;1,"Tidak valid","OK")))</f>
        <v>-</v>
      </c>
      <c r="T381" s="25" t="str">
        <f>IF(Pengawas!T381="","-",IF(Pengawas!T381&gt;6,"Tidak valid",IF(Pengawas!T381&lt;1,"Tidak valid","OK")))</f>
        <v>-</v>
      </c>
      <c r="U381" s="25" t="str">
        <f>IF(Pengawas!U381="","-",IF(Pengawas!U381&gt;4,"Tidak valid",IF(Pengawas!U381&lt;1,"Tidak valid","OK")))</f>
        <v>-</v>
      </c>
      <c r="V381" s="25" t="str">
        <f>IF(Pengawas!V381="","-",IF(Pengawas!V381&gt;2,"Tidak valid",IF(Pengawas!V381&lt;1,"Tidak valid","OK")))</f>
        <v>-</v>
      </c>
      <c r="W381" s="25" t="str">
        <f>IF(Pengawas!V381="","-",IF(Pengawas!V381=1,IF(Pengawas!W381="","Harap diisi","OK"),IF(Pengawas!V381=2,IF(Pengawas!W381="","Harap diisi","OK"),IF(Pengawas!V382&lt;1,"-",IF(Pengawas!V382&gt;2,"-","OK")))))</f>
        <v>-</v>
      </c>
      <c r="X381" s="25" t="str">
        <f>IF(Pengawas!V381="","-",IF(Pengawas!V381=1,IF(Pengawas!X381="","Harap diisi","OK"),IF(Pengawas!V381=2,IF(Pengawas!X381="","Harap diisi","OK"),IF(Pengawas!V382&lt;1,"-",IF(Pengawas!V382&gt;2,"-","OK")))))</f>
        <v>-</v>
      </c>
      <c r="Y381" s="25" t="str">
        <f>IF(Pengawas!V381="","-",IF(Pengawas!V381=1,IF(Pengawas!Y381="","Harap diisi","OK"),IF(Pengawas!V381=2,IF(Pengawas!Y381="","Harap diisi","OK"),IF(Pengawas!V382&lt;1,"-",IF(Pengawas!V382&gt;2,"-","OK")))))</f>
        <v>-</v>
      </c>
      <c r="Z381" s="25" t="str">
        <f>IF(Pengawas!V381="","-",IF(Pengawas!V381=1,IF(Pengawas!Z381="","Harap diisi","OK"),IF(Pengawas!V381=2,IF(Pengawas!Z381="","Harap diisi","OK"),IF(Pengawas!V382&lt;1,"-",IF(Pengawas!V382&gt;2,"-","OK")))))</f>
        <v>-</v>
      </c>
      <c r="AA381" s="25" t="str">
        <f>IF(Pengawas!V381="","-",IF(Pengawas!V381=1,IF(Pengawas!AA381="","Harap diisi","OK"),IF(Pengawas!V381=2,IF(Pengawas!AA381="","Harap diisi","OK"),IF(Pengawas!V382&lt;1,"-",IF(Pengawas!V382&gt;2,"-","OK")))))</f>
        <v>-</v>
      </c>
      <c r="AB381" s="25" t="str">
        <f>IF(Pengawas!V381="","-",IF(Pengawas!V381=1,IF(Pengawas!AB381="","Harap diisi","OK"),IF(Pengawas!V381=2,IF(Pengawas!AB381="","Harap diisi","OK"),IF(Pengawas!V382&lt;1,"-",IF(Pengawas!V382&gt;2,"-","OK")))))</f>
        <v>-</v>
      </c>
      <c r="AC381" s="25" t="str">
        <f>IF(Pengawas!V381="","-",IF(Pengawas!V381=1,IF(Pengawas!AC381="","Harap diisi","OK"),IF(Pengawas!V381=2,IF(Pengawas!AC381="","Harap diisi","OK"),IF(Pengawas!V382&lt;1,"-",IF(Pengawas!V382&gt;2,"-","OK")))))</f>
        <v>-</v>
      </c>
      <c r="AD381" s="25" t="str">
        <f>IF(Pengawas!V381="","-",IF(Pengawas!V381=1,IF(Pengawas!AD381="","OK","Harap dikosongkan"),IF(Pengawas!V381=2,IF(Pengawas!AD381="","Harap diisi","OK"),IF(Pengawas!V382&lt;1,"-",IF(Pengawas!V382&gt;2,"-","OK")))))</f>
        <v>-</v>
      </c>
      <c r="AE381" s="25" t="str">
        <f>IF(Pengawas!V381="","-",IF(Pengawas!V381=1,IF(Pengawas!AE381="","OK","Harap dikosongkan"),IF(Pengawas!V381=2,IF(Pengawas!AE381="","Harap diisi","OK"),IF(Pengawas!V382&lt;1,"-",IF(Pengawas!V382&gt;2,"-","OK")))))</f>
        <v>-</v>
      </c>
      <c r="AF381" s="25" t="str">
        <f>IF(Pengawas!V381="","-",IF(Pengawas!V381=1,IF(Pengawas!AF381="","OK","Harap dikosongkan"),IF(Pengawas!V381=2,IF(Pengawas!AF381="","Harap diisi","OK"),IF(Pengawas!V382&lt;1,"-",IF(Pengawas!V382&gt;2,"-","OK")))))</f>
        <v>-</v>
      </c>
      <c r="AG381" s="25" t="str">
        <f>IF(Pengawas!V381="","-",IF(Pengawas!V381=1,IF(Pengawas!AG381="","OK","Harap dikosongkan"),IF(Pengawas!V381=2,IF(Pengawas!AG381="","Harap diisi","OK"),IF(Pengawas!V382&lt;1,"-",IF(Pengawas!V382&gt;2,"-","OK")))))</f>
        <v>-</v>
      </c>
      <c r="AH381" s="25" t="str">
        <f>IF(Pengawas!V381="","-",IF(Pengawas!V381=1,IF(Pengawas!AH381="","OK","Harap dikosongkan"),IF(Pengawas!V381=2,IF(Pengawas!AH381="","Harap diisi","OK"),IF(Pengawas!V382&lt;1,"-",IF(Pengawas!V382&gt;2,"-","OK")))))</f>
        <v>-</v>
      </c>
      <c r="AI381" s="25" t="str">
        <f>IF(Pengawas!V381="","-",IF(Pengawas!V381=1,IF(Pengawas!AI381="","OK","Harap dikosongkan"),IF(Pengawas!V381=2,IF(Pengawas!AI381="","Harap diisi","OK"),IF(Pengawas!V382&lt;1,"-",IF(Pengawas!V382&gt;2,"-","OK")))))</f>
        <v>-</v>
      </c>
      <c r="AJ381" s="25" t="str">
        <f>IF(Pengawas!V381="","-",IF(Pengawas!V381=1,IF(Pengawas!AJ381="","OK","Harap dikosongkan"),IF(Pengawas!V381=2,IF(Pengawas!AJ381="","Harap diisi","OK"),IF(Pengawas!V382&lt;1,"-",IF(Pengawas!V382&gt;2,"-","OK")))))</f>
        <v>-</v>
      </c>
      <c r="AK381" s="25" t="str">
        <f>IF(Pengawas!V381="","-",IF(Pengawas!V381=1,IF(Pengawas!AK381="","OK","Harap dikosongkan"),IF(Pengawas!V381=2,IF(Pengawas!AK381="","Harap diisi","OK"),IF(Pengawas!V382&lt;1,"-",IF(Pengawas!V382&gt;2,"-","OK")))))</f>
        <v>-</v>
      </c>
      <c r="AL381" s="25" t="str">
        <f>IF(Pengawas!AL381="","-",IF(Pengawas!AL381&gt;3,"Tidak valid",IF(Pengawas!AL381&lt;1,"Tidak valid","OK")))</f>
        <v>-</v>
      </c>
      <c r="AM381" s="25" t="str">
        <f>IF(Pengawas!AL381="",IF(Pengawas!AM381="","-","Harap dikosongkan"),IF(Pengawas!AL381&lt;&gt;1,IF(Pengawas!AM381="","OK","Harap dikosongkan"),IF(Pengawas!AM381="","Harap diisi",IF(Pengawas!AM381&gt;2015,"Cek lagi",IF(Pengawas!AM381&lt;2005,"Cek lagi","OK")))))</f>
        <v>-</v>
      </c>
      <c r="AN381" s="25" t="str">
        <f>IF(Pengawas!AL381="",IF(Pengawas!AN381="","-","Harap dikosongkan"),IF(Pengawas!AL381&lt;&gt;1,IF(Pengawas!AN381="","OK","Harap dikosongkan"),IF(Pengawas!AN381="","Harap diisi",IF(VALUE(Pengawas!AN381)&gt;33,"Tidak valid",IF(VALUE(Pengawas!AN381)&lt;1,"Tidak valid","OK")))))</f>
        <v>-</v>
      </c>
      <c r="AO381" s="25" t="str">
        <f>IF(Pengawas!AL381="",IF(Pengawas!AO381="","-","Harap dikosongkan"),IF(Pengawas!AL381&lt;&gt;1,IF(Pengawas!AO381="","OK","Harap dikosongkan"),IF(Pengawas!AO381="","Harap diisi",IF(Pengawas!AO381&gt;1,"Tidak valid","OK"))))</f>
        <v>-</v>
      </c>
      <c r="AP381" s="25" t="str">
        <f>IF(Pengawas!AL381&gt;1,"OK",IF(Pengawas!AO381="",IF(Pengawas!AP381="","-","Kolom AO cek lagi"),IF(Pengawas!AO381=0,IF(Pengawas!AP381="","OK","Harap dikosongkan"),IF(Pengawas!AP381="","Harap diisi",IF(LEN(Pengawas!AP381)&lt;12,"Tidak valid",IF(LEN(Pengawas!AP381)&gt;14,"Tidak valid","OK"))))))</f>
        <v>-</v>
      </c>
      <c r="AQ381" s="26" t="str">
        <f>IF(Pengawas!AL381&gt;1,"OK",IF(Pengawas!AO381="",IF(Pengawas!AQ381="","-","Kolom AO cek lagi"),IF(Pengawas!AO381=0,IF(Pengawas!AQ381="","OK","Harap dikosongkan"),IF(Pengawas!AQ381="","Harap diisi",IF(LEN(Pengawas!AQ381)&lt;5,"Cek lagi","OK")))))</f>
        <v>-</v>
      </c>
      <c r="AR381" s="26" t="str">
        <f>IF(Pengawas!AL381&gt;1,"OK",IF(Pengawas!AO381="",IF(Pengawas!AR381="","-","Kolom AT cek lagi"),IF(Pengawas!AO381=0,IF(Pengawas!AR381="","OK","Harap dikosongkan"),IF(Pengawas!AR381="","Harap diisi",IF(VALUE(LEFT(Pengawas!AR381,2))&gt;31,"Tanggal tidak valid",IF(VALUE(LEFT(RIGHT(Pengawas!AR381,7),2))&gt;12,"Bulan tidak valid",IF(VALUE(RIGHT(Pengawas!AR381,4))&gt;2016,"Tahun cek lagi",IF(VALUE(RIGHT(Pengawas!AR381,4))&lt;2005,"Tahun cek lagi","OK"))))))))</f>
        <v>-</v>
      </c>
      <c r="AS381" s="25" t="str">
        <f>IF(Pengawas!AP381="",IF(Pengawas!AS381="","-","Harap dikosongkan"),IF(Pengawas!AP381&lt;&gt;"",IF(Pengawas!AS381="","Harap diisi",IF(Pengawas!AS381&gt;1,"Tidak valid","OK"))))</f>
        <v>-</v>
      </c>
      <c r="AT381" s="25" t="str">
        <f>IF(Pengawas!AS381="",IF(Pengawas!AT381="","-","Harap dikosongkan"),IF(Pengawas!AS381&lt;&gt;1,IF(Pengawas!AT381="","OK","Harap dikosongkan"),IF(Pengawas!AS381="",IF(Pengawas!AT381="","-","Harap dikosongkan"),IF(Pengawas!AS381=0,IF(Pengawas!AT381="","OK","Harap dikosongkan"),IF(Pengawas!AT381="","Harap diisi",IF(Pengawas!AT381&gt;2016,"Cek lagi",IF(Pengawas!AT381&lt;2005,"Cek lagi",IF(Pengawas!AM381&gt;Pengawas!AT381,"Cek lagi dengan Kolom AL","OK"))))))))</f>
        <v>-</v>
      </c>
      <c r="AU381" s="25" t="str">
        <f>IF(Pengawas!AS381="",IF(Pengawas!AU381="","-","Harap dikosongkan"),IF(Pengawas!AS381&lt;&gt;1,IF(Pengawas!AU381="","OK","Harap dikosongkan"),IF(Pengawas!AS381="",IF(Pengawas!AU381="","-","Harap dikosongkan"),IF(Pengawas!AS381=0,IF(Pengawas!AU381="","OK","Harap dikosongkan"),IF(Pengawas!AU381="","Harap diisi",IF(Pengawas!AU381&gt;20000000,"Cek lagi",IF(Pengawas!AU381&lt;100000,"Cek lagi","OK")))))))</f>
        <v>-</v>
      </c>
      <c r="AV381" s="25" t="str">
        <f>IF(Pengawas!AV381="","-",IF(Pengawas!AV381&gt;3,"Tidak valid","OK"))</f>
        <v>-</v>
      </c>
      <c r="AW381" s="25" t="str">
        <f>IF(Pengawas!AV381="",IF(Pengawas!AW381="","-","Harap dikosongkan"),IF(Pengawas!AV381=0,IF(Pengawas!AW381="","OK","Harap dikosongkan"),IF(Pengawas!AV381&gt;0,IF(Pengawas!AW381="","Harap diisi",IF(Pengawas!AW381&gt;2015,"Tidak valid","OK")))))</f>
        <v>-</v>
      </c>
      <c r="AX381" s="25" t="str">
        <f>IF(Pengawas!AV381="",IF(Pengawas!AX381="","-","Harap dikosongkan"),IF(Pengawas!AV381=0,IF(Pengawas!AX381="","OK","Harap dikosongkan"),IF(Pengawas!AV381&gt;0,IF(Pengawas!AX381="","Harap diisi",IF(Pengawas!AX381="","-",IF(Pengawas!AX381&gt;1,"Tidak valid","OK"))))))</f>
        <v>-</v>
      </c>
      <c r="AY381" s="25" t="str">
        <f>IF(Pengawas!AY381="","-",IF(Pengawas!AY381&gt;2,"Tidak valid","OK"))</f>
        <v>-</v>
      </c>
      <c r="AZ381" s="25" t="str">
        <f>IF(Pengawas!AY381="",IF(Pengawas!AZ381="","-","Harap dikosongkan"),IF(Pengawas!AY381=0,IF(Pengawas!AZ381="","OK","Harap dikosongkan"),IF(Pengawas!AZ381="","Harap diisi",IF(Pengawas!AZ381&gt;2015,"Cek lagi",IF(Pengawas!AZ381&lt;2000,"Cek lagi","OK")))))</f>
        <v>-</v>
      </c>
      <c r="BA381" s="25" t="str">
        <f>IF(Pengawas!BA381="","-",IF(LEN(Pengawas!BA381)&lt;5,"Cek lagi","OK"))</f>
        <v>-</v>
      </c>
      <c r="BB381" s="25" t="str">
        <f>IF(Pengawas!BB381="","-",IF(LEN(Pengawas!BB381)&lt;4,"Cek lagi","OK"))</f>
        <v>-</v>
      </c>
      <c r="BC381" s="25" t="str">
        <f>IF(Pengawas!BC381="","-",IF(LEN(Pengawas!BC381)&lt;4,"Cek lagi","OK"))</f>
        <v>-</v>
      </c>
      <c r="BD381" s="25" t="str">
        <f>IF(Pengawas!BD381="","-",IF(LEN(Pengawas!BD381)&lt;4,"Cek lagi","OK"))</f>
        <v>-</v>
      </c>
      <c r="BE381" s="25" t="str">
        <f>IF(Pengawas!BE381="","-",IF(LEN(Pengawas!BE381)&lt;4,"Cek lagi","OK"))</f>
        <v>-</v>
      </c>
      <c r="BF381" s="25" t="str">
        <f>IF(Pengawas!BF381="","-",IF(LEN(Pengawas!BF381)&lt;&gt;5,"Tidak valid","OK"))</f>
        <v>-</v>
      </c>
      <c r="BG381" s="25" t="str">
        <f>IF(Pengawas!BG381="","-",IF(LEN(Pengawas!BG381)&lt;9,"Cek lagi",IF(LEN(Pengawas!BG381)&gt;14,"Cek lagi","OK")))</f>
        <v>-</v>
      </c>
    </row>
    <row r="382" spans="1:59" ht="15" customHeight="1" x14ac:dyDescent="0.2">
      <c r="A382" s="25" t="str">
        <f>IF(Pengawas!A382="","-",IF(LEN(Pengawas!A382)&lt;4,"Cek lagi","OK"))</f>
        <v>-</v>
      </c>
      <c r="B382" s="25" t="str">
        <f>IF(Pengawas!B382="","-",IF(LEN(Pengawas!B382)&lt;4,"Cek lagi","OK"))</f>
        <v>-</v>
      </c>
      <c r="C382" s="25" t="str">
        <f>IF(Pengawas!C382="","-",IF(LEN(Pengawas!C382)&lt;&gt;18,"Tidak valid","OK"))</f>
        <v>-</v>
      </c>
      <c r="D382" s="25" t="str">
        <f>IF(Pengawas!D382="","-",IF(LEN(Pengawas!D382)&lt;&gt;16,"Tidak valid","OK"))</f>
        <v>-</v>
      </c>
      <c r="E382" s="25" t="str">
        <f>IF(Pengawas!E382="","-",IF(LEN(Pengawas!E382)&lt;4,"Cek lagi","OK"))</f>
        <v>-</v>
      </c>
      <c r="F382" s="25" t="str">
        <f>IF(Pengawas!F382="","-",IF(LEN(Pengawas!F382)&lt;&gt;16,"Tidak valid","OK"))</f>
        <v>-</v>
      </c>
      <c r="G382" s="25" t="str">
        <f>IF(Pengawas!G382="","-",IF(LEN(Pengawas!G382)&lt;4,"Cek lagi","OK"))</f>
        <v>-</v>
      </c>
      <c r="H382" s="26" t="str">
        <f>IF(Pengawas!H382="","-",IF(VALUE(LEFT(Pengawas!H382,2))&gt;31,"Tanggal tidak valid",IF(VALUE(LEFT(RIGHT(Pengawas!H382,7),2))&gt;12,"Bulan tidak valid",IF(VALUE(RIGHT(Pengawas!H382,4))&gt;1990,"Umur terlalu muda",IF(VALUE(RIGHT(Pengawas!H382,4))&lt;1955,"Umur terlalu tua","OK")))))</f>
        <v>-</v>
      </c>
      <c r="I382" s="25" t="str">
        <f>IF(Pengawas!I382="","-",IF(Pengawas!I382="L","OK",IF(Pengawas!I382="P","OK","Tidak valid")))</f>
        <v>-</v>
      </c>
      <c r="J382" s="25" t="str">
        <f>IF(Pengawas!J382="","-",IF(LEN(Pengawas!J382)&lt;4,"Cek lagi","OK"))</f>
        <v>-</v>
      </c>
      <c r="K382" s="25" t="str">
        <f>IF(Pengawas!K382="","-",IF(Pengawas!K382&gt;5,"Tidak valid",IF(Pengawas!K382&lt;1,"Tidak valid","OK")))</f>
        <v>-</v>
      </c>
      <c r="L382" s="25" t="str">
        <f>IF(Pengawas!L382="","-",IF(VALUE(LEFT(Pengawas!L382,1))&gt;1,"Tidak valid","OK"))</f>
        <v>-</v>
      </c>
      <c r="M382" s="25" t="str">
        <f>IF(Pengawas!M382="","-",IF(VALUE(LEFT(Pengawas!M382,1))&gt;1,"Tidak valid","OK"))</f>
        <v>-</v>
      </c>
      <c r="N382" s="25" t="str">
        <f>IF(Pengawas!N382="","-",IF(VALUE(LEFT(Pengawas!N382,2))&gt;31,"Tanggal tidak valid",IF(VALUE(LEFT(RIGHT(Pengawas!N382,7),2))&gt;12,"Bulan tidak valid",IF(VALUE(RIGHT(Pengawas!N382,4))&gt;2015,"Tahun cek lagi",IF(VALUE(RIGHT(Pengawas!N382,4))&lt;1930,"Tahun cek lagi","OK")))))</f>
        <v>-</v>
      </c>
      <c r="O382" s="26" t="str">
        <f>IF(Pengawas!O382="","-",IF(VALUE(LEFT(Pengawas!O382,2))&gt;31,"Tanggal tidak valid",IF(VALUE(LEFT(RIGHT(Pengawas!O382,7),2))&gt;12,"Bulan tidak valid",IF(VALUE(RIGHT(Pengawas!O382,4))&gt;2015,"Tahun cek lagi",IF(VALUE(RIGHT(Pengawas!O382,4))&lt;1930,"Tahun cek lagi","OK")))))</f>
        <v>-</v>
      </c>
      <c r="P382" s="26" t="str">
        <f>IF(Pengawas!P382="","-",IF(VALUE(LEFT(Pengawas!P382,2))&gt;31,"Tanggal tidak valid",IF(VALUE(LEFT(RIGHT(Pengawas!P382,7),2))&gt;12,"Bulan tidak valid",IF(VALUE(RIGHT(Pengawas!P382,4))&gt;2015,"Tahun cek lagi",IF(VALUE(RIGHT(Pengawas!P382,4))&lt;1930,"Tahun cek lagi","OK")))))</f>
        <v>-</v>
      </c>
      <c r="Q382" s="25" t="str">
        <f>IF(Pengawas!Q382="","-",IF(Pengawas!Q382&gt;3,"Tidak valid",IF(Pengawas!Q382&lt;1,"Tidak valid","OK")))</f>
        <v>-</v>
      </c>
      <c r="R382" s="25" t="str">
        <f>IF(Pengawas!R382="","-",IF(Pengawas!R382&gt;20000000,"Cek lagi",IF(Pengawas!R382&lt;50000,"Cek lagi","OK")))</f>
        <v>-</v>
      </c>
      <c r="S382" s="25" t="str">
        <f>IF(Pengawas!S382="","-",IF(Pengawas!S382&gt;3,"Tidak valid",IF(Pengawas!S382&lt;1,"Tidak valid","OK")))</f>
        <v>-</v>
      </c>
      <c r="T382" s="25" t="str">
        <f>IF(Pengawas!T382="","-",IF(Pengawas!T382&gt;6,"Tidak valid",IF(Pengawas!T382&lt;1,"Tidak valid","OK")))</f>
        <v>-</v>
      </c>
      <c r="U382" s="25" t="str">
        <f>IF(Pengawas!U382="","-",IF(Pengawas!U382&gt;4,"Tidak valid",IF(Pengawas!U382&lt;1,"Tidak valid","OK")))</f>
        <v>-</v>
      </c>
      <c r="V382" s="25" t="str">
        <f>IF(Pengawas!V382="","-",IF(Pengawas!V382&gt;2,"Tidak valid",IF(Pengawas!V382&lt;1,"Tidak valid","OK")))</f>
        <v>-</v>
      </c>
      <c r="W382" s="25" t="str">
        <f>IF(Pengawas!V382="","-",IF(Pengawas!V382=1,IF(Pengawas!W382="","Harap diisi","OK"),IF(Pengawas!V382=2,IF(Pengawas!W382="","Harap diisi","OK"),IF(Pengawas!V383&lt;1,"-",IF(Pengawas!V383&gt;2,"-","OK")))))</f>
        <v>-</v>
      </c>
      <c r="X382" s="25" t="str">
        <f>IF(Pengawas!V382="","-",IF(Pengawas!V382=1,IF(Pengawas!X382="","Harap diisi","OK"),IF(Pengawas!V382=2,IF(Pengawas!X382="","Harap diisi","OK"),IF(Pengawas!V383&lt;1,"-",IF(Pengawas!V383&gt;2,"-","OK")))))</f>
        <v>-</v>
      </c>
      <c r="Y382" s="25" t="str">
        <f>IF(Pengawas!V382="","-",IF(Pengawas!V382=1,IF(Pengawas!Y382="","Harap diisi","OK"),IF(Pengawas!V382=2,IF(Pengawas!Y382="","Harap diisi","OK"),IF(Pengawas!V383&lt;1,"-",IF(Pengawas!V383&gt;2,"-","OK")))))</f>
        <v>-</v>
      </c>
      <c r="Z382" s="25" t="str">
        <f>IF(Pengawas!V382="","-",IF(Pengawas!V382=1,IF(Pengawas!Z382="","Harap diisi","OK"),IF(Pengawas!V382=2,IF(Pengawas!Z382="","Harap diisi","OK"),IF(Pengawas!V383&lt;1,"-",IF(Pengawas!V383&gt;2,"-","OK")))))</f>
        <v>-</v>
      </c>
      <c r="AA382" s="25" t="str">
        <f>IF(Pengawas!V382="","-",IF(Pengawas!V382=1,IF(Pengawas!AA382="","Harap diisi","OK"),IF(Pengawas!V382=2,IF(Pengawas!AA382="","Harap diisi","OK"),IF(Pengawas!V383&lt;1,"-",IF(Pengawas!V383&gt;2,"-","OK")))))</f>
        <v>-</v>
      </c>
      <c r="AB382" s="25" t="str">
        <f>IF(Pengawas!V382="","-",IF(Pengawas!V382=1,IF(Pengawas!AB382="","Harap diisi","OK"),IF(Pengawas!V382=2,IF(Pengawas!AB382="","Harap diisi","OK"),IF(Pengawas!V383&lt;1,"-",IF(Pengawas!V383&gt;2,"-","OK")))))</f>
        <v>-</v>
      </c>
      <c r="AC382" s="25" t="str">
        <f>IF(Pengawas!V382="","-",IF(Pengawas!V382=1,IF(Pengawas!AC382="","Harap diisi","OK"),IF(Pengawas!V382=2,IF(Pengawas!AC382="","Harap diisi","OK"),IF(Pengawas!V383&lt;1,"-",IF(Pengawas!V383&gt;2,"-","OK")))))</f>
        <v>-</v>
      </c>
      <c r="AD382" s="25" t="str">
        <f>IF(Pengawas!V382="","-",IF(Pengawas!V382=1,IF(Pengawas!AD382="","OK","Harap dikosongkan"),IF(Pengawas!V382=2,IF(Pengawas!AD382="","Harap diisi","OK"),IF(Pengawas!V383&lt;1,"-",IF(Pengawas!V383&gt;2,"-","OK")))))</f>
        <v>-</v>
      </c>
      <c r="AE382" s="25" t="str">
        <f>IF(Pengawas!V382="","-",IF(Pengawas!V382=1,IF(Pengawas!AE382="","OK","Harap dikosongkan"),IF(Pengawas!V382=2,IF(Pengawas!AE382="","Harap diisi","OK"),IF(Pengawas!V383&lt;1,"-",IF(Pengawas!V383&gt;2,"-","OK")))))</f>
        <v>-</v>
      </c>
      <c r="AF382" s="25" t="str">
        <f>IF(Pengawas!V382="","-",IF(Pengawas!V382=1,IF(Pengawas!AF382="","OK","Harap dikosongkan"),IF(Pengawas!V382=2,IF(Pengawas!AF382="","Harap diisi","OK"),IF(Pengawas!V383&lt;1,"-",IF(Pengawas!V383&gt;2,"-","OK")))))</f>
        <v>-</v>
      </c>
      <c r="AG382" s="25" t="str">
        <f>IF(Pengawas!V382="","-",IF(Pengawas!V382=1,IF(Pengawas!AG382="","OK","Harap dikosongkan"),IF(Pengawas!V382=2,IF(Pengawas!AG382="","Harap diisi","OK"),IF(Pengawas!V383&lt;1,"-",IF(Pengawas!V383&gt;2,"-","OK")))))</f>
        <v>-</v>
      </c>
      <c r="AH382" s="25" t="str">
        <f>IF(Pengawas!V382="","-",IF(Pengawas!V382=1,IF(Pengawas!AH382="","OK","Harap dikosongkan"),IF(Pengawas!V382=2,IF(Pengawas!AH382="","Harap diisi","OK"),IF(Pengawas!V383&lt;1,"-",IF(Pengawas!V383&gt;2,"-","OK")))))</f>
        <v>-</v>
      </c>
      <c r="AI382" s="25" t="str">
        <f>IF(Pengawas!V382="","-",IF(Pengawas!V382=1,IF(Pengawas!AI382="","OK","Harap dikosongkan"),IF(Pengawas!V382=2,IF(Pengawas!AI382="","Harap diisi","OK"),IF(Pengawas!V383&lt;1,"-",IF(Pengawas!V383&gt;2,"-","OK")))))</f>
        <v>-</v>
      </c>
      <c r="AJ382" s="25" t="str">
        <f>IF(Pengawas!V382="","-",IF(Pengawas!V382=1,IF(Pengawas!AJ382="","OK","Harap dikosongkan"),IF(Pengawas!V382=2,IF(Pengawas!AJ382="","Harap diisi","OK"),IF(Pengawas!V383&lt;1,"-",IF(Pengawas!V383&gt;2,"-","OK")))))</f>
        <v>-</v>
      </c>
      <c r="AK382" s="25" t="str">
        <f>IF(Pengawas!V382="","-",IF(Pengawas!V382=1,IF(Pengawas!AK382="","OK","Harap dikosongkan"),IF(Pengawas!V382=2,IF(Pengawas!AK382="","Harap diisi","OK"),IF(Pengawas!V383&lt;1,"-",IF(Pengawas!V383&gt;2,"-","OK")))))</f>
        <v>-</v>
      </c>
      <c r="AL382" s="25" t="str">
        <f>IF(Pengawas!AL382="","-",IF(Pengawas!AL382&gt;3,"Tidak valid",IF(Pengawas!AL382&lt;1,"Tidak valid","OK")))</f>
        <v>-</v>
      </c>
      <c r="AM382" s="25" t="str">
        <f>IF(Pengawas!AL382="",IF(Pengawas!AM382="","-","Harap dikosongkan"),IF(Pengawas!AL382&lt;&gt;1,IF(Pengawas!AM382="","OK","Harap dikosongkan"),IF(Pengawas!AM382="","Harap diisi",IF(Pengawas!AM382&gt;2015,"Cek lagi",IF(Pengawas!AM382&lt;2005,"Cek lagi","OK")))))</f>
        <v>-</v>
      </c>
      <c r="AN382" s="25" t="str">
        <f>IF(Pengawas!AL382="",IF(Pengawas!AN382="","-","Harap dikosongkan"),IF(Pengawas!AL382&lt;&gt;1,IF(Pengawas!AN382="","OK","Harap dikosongkan"),IF(Pengawas!AN382="","Harap diisi",IF(VALUE(Pengawas!AN382)&gt;33,"Tidak valid",IF(VALUE(Pengawas!AN382)&lt;1,"Tidak valid","OK")))))</f>
        <v>-</v>
      </c>
      <c r="AO382" s="25" t="str">
        <f>IF(Pengawas!AL382="",IF(Pengawas!AO382="","-","Harap dikosongkan"),IF(Pengawas!AL382&lt;&gt;1,IF(Pengawas!AO382="","OK","Harap dikosongkan"),IF(Pengawas!AO382="","Harap diisi",IF(Pengawas!AO382&gt;1,"Tidak valid","OK"))))</f>
        <v>-</v>
      </c>
      <c r="AP382" s="25" t="str">
        <f>IF(Pengawas!AL382&gt;1,"OK",IF(Pengawas!AO382="",IF(Pengawas!AP382="","-","Kolom AO cek lagi"),IF(Pengawas!AO382=0,IF(Pengawas!AP382="","OK","Harap dikosongkan"),IF(Pengawas!AP382="","Harap diisi",IF(LEN(Pengawas!AP382)&lt;12,"Tidak valid",IF(LEN(Pengawas!AP382)&gt;14,"Tidak valid","OK"))))))</f>
        <v>-</v>
      </c>
      <c r="AQ382" s="26" t="str">
        <f>IF(Pengawas!AL382&gt;1,"OK",IF(Pengawas!AO382="",IF(Pengawas!AQ382="","-","Kolom AO cek lagi"),IF(Pengawas!AO382=0,IF(Pengawas!AQ382="","OK","Harap dikosongkan"),IF(Pengawas!AQ382="","Harap diisi",IF(LEN(Pengawas!AQ382)&lt;5,"Cek lagi","OK")))))</f>
        <v>-</v>
      </c>
      <c r="AR382" s="26" t="str">
        <f>IF(Pengawas!AL382&gt;1,"OK",IF(Pengawas!AO382="",IF(Pengawas!AR382="","-","Kolom AT cek lagi"),IF(Pengawas!AO382=0,IF(Pengawas!AR382="","OK","Harap dikosongkan"),IF(Pengawas!AR382="","Harap diisi",IF(VALUE(LEFT(Pengawas!AR382,2))&gt;31,"Tanggal tidak valid",IF(VALUE(LEFT(RIGHT(Pengawas!AR382,7),2))&gt;12,"Bulan tidak valid",IF(VALUE(RIGHT(Pengawas!AR382,4))&gt;2016,"Tahun cek lagi",IF(VALUE(RIGHT(Pengawas!AR382,4))&lt;2005,"Tahun cek lagi","OK"))))))))</f>
        <v>-</v>
      </c>
      <c r="AS382" s="25" t="str">
        <f>IF(Pengawas!AP382="",IF(Pengawas!AS382="","-","Harap dikosongkan"),IF(Pengawas!AP382&lt;&gt;"",IF(Pengawas!AS382="","Harap diisi",IF(Pengawas!AS382&gt;1,"Tidak valid","OK"))))</f>
        <v>-</v>
      </c>
      <c r="AT382" s="25" t="str">
        <f>IF(Pengawas!AS382="",IF(Pengawas!AT382="","-","Harap dikosongkan"),IF(Pengawas!AS382&lt;&gt;1,IF(Pengawas!AT382="","OK","Harap dikosongkan"),IF(Pengawas!AS382="",IF(Pengawas!AT382="","-","Harap dikosongkan"),IF(Pengawas!AS382=0,IF(Pengawas!AT382="","OK","Harap dikosongkan"),IF(Pengawas!AT382="","Harap diisi",IF(Pengawas!AT382&gt;2016,"Cek lagi",IF(Pengawas!AT382&lt;2005,"Cek lagi",IF(Pengawas!AM382&gt;Pengawas!AT382,"Cek lagi dengan Kolom AL","OK"))))))))</f>
        <v>-</v>
      </c>
      <c r="AU382" s="25" t="str">
        <f>IF(Pengawas!AS382="",IF(Pengawas!AU382="","-","Harap dikosongkan"),IF(Pengawas!AS382&lt;&gt;1,IF(Pengawas!AU382="","OK","Harap dikosongkan"),IF(Pengawas!AS382="",IF(Pengawas!AU382="","-","Harap dikosongkan"),IF(Pengawas!AS382=0,IF(Pengawas!AU382="","OK","Harap dikosongkan"),IF(Pengawas!AU382="","Harap diisi",IF(Pengawas!AU382&gt;20000000,"Cek lagi",IF(Pengawas!AU382&lt;100000,"Cek lagi","OK")))))))</f>
        <v>-</v>
      </c>
      <c r="AV382" s="25" t="str">
        <f>IF(Pengawas!AV382="","-",IF(Pengawas!AV382&gt;3,"Tidak valid","OK"))</f>
        <v>-</v>
      </c>
      <c r="AW382" s="25" t="str">
        <f>IF(Pengawas!AV382="",IF(Pengawas!AW382="","-","Harap dikosongkan"),IF(Pengawas!AV382=0,IF(Pengawas!AW382="","OK","Harap dikosongkan"),IF(Pengawas!AV382&gt;0,IF(Pengawas!AW382="","Harap diisi",IF(Pengawas!AW382&gt;2015,"Tidak valid","OK")))))</f>
        <v>-</v>
      </c>
      <c r="AX382" s="25" t="str">
        <f>IF(Pengawas!AV382="",IF(Pengawas!AX382="","-","Harap dikosongkan"),IF(Pengawas!AV382=0,IF(Pengawas!AX382="","OK","Harap dikosongkan"),IF(Pengawas!AV382&gt;0,IF(Pengawas!AX382="","Harap diisi",IF(Pengawas!AX382="","-",IF(Pengawas!AX382&gt;1,"Tidak valid","OK"))))))</f>
        <v>-</v>
      </c>
      <c r="AY382" s="25" t="str">
        <f>IF(Pengawas!AY382="","-",IF(Pengawas!AY382&gt;2,"Tidak valid","OK"))</f>
        <v>-</v>
      </c>
      <c r="AZ382" s="25" t="str">
        <f>IF(Pengawas!AY382="",IF(Pengawas!AZ382="","-","Harap dikosongkan"),IF(Pengawas!AY382=0,IF(Pengawas!AZ382="","OK","Harap dikosongkan"),IF(Pengawas!AZ382="","Harap diisi",IF(Pengawas!AZ382&gt;2015,"Cek lagi",IF(Pengawas!AZ382&lt;2000,"Cek lagi","OK")))))</f>
        <v>-</v>
      </c>
      <c r="BA382" s="25" t="str">
        <f>IF(Pengawas!BA382="","-",IF(LEN(Pengawas!BA382)&lt;5,"Cek lagi","OK"))</f>
        <v>-</v>
      </c>
      <c r="BB382" s="25" t="str">
        <f>IF(Pengawas!BB382="","-",IF(LEN(Pengawas!BB382)&lt;4,"Cek lagi","OK"))</f>
        <v>-</v>
      </c>
      <c r="BC382" s="25" t="str">
        <f>IF(Pengawas!BC382="","-",IF(LEN(Pengawas!BC382)&lt;4,"Cek lagi","OK"))</f>
        <v>-</v>
      </c>
      <c r="BD382" s="25" t="str">
        <f>IF(Pengawas!BD382="","-",IF(LEN(Pengawas!BD382)&lt;4,"Cek lagi","OK"))</f>
        <v>-</v>
      </c>
      <c r="BE382" s="25" t="str">
        <f>IF(Pengawas!BE382="","-",IF(LEN(Pengawas!BE382)&lt;4,"Cek lagi","OK"))</f>
        <v>-</v>
      </c>
      <c r="BF382" s="25" t="str">
        <f>IF(Pengawas!BF382="","-",IF(LEN(Pengawas!BF382)&lt;&gt;5,"Tidak valid","OK"))</f>
        <v>-</v>
      </c>
      <c r="BG382" s="25" t="str">
        <f>IF(Pengawas!BG382="","-",IF(LEN(Pengawas!BG382)&lt;9,"Cek lagi",IF(LEN(Pengawas!BG382)&gt;14,"Cek lagi","OK")))</f>
        <v>-</v>
      </c>
    </row>
    <row r="383" spans="1:59" ht="15" customHeight="1" x14ac:dyDescent="0.2">
      <c r="A383" s="25" t="str">
        <f>IF(Pengawas!A383="","-",IF(LEN(Pengawas!A383)&lt;4,"Cek lagi","OK"))</f>
        <v>-</v>
      </c>
      <c r="B383" s="25" t="str">
        <f>IF(Pengawas!B383="","-",IF(LEN(Pengawas!B383)&lt;4,"Cek lagi","OK"))</f>
        <v>-</v>
      </c>
      <c r="C383" s="25" t="str">
        <f>IF(Pengawas!C383="","-",IF(LEN(Pengawas!C383)&lt;&gt;18,"Tidak valid","OK"))</f>
        <v>-</v>
      </c>
      <c r="D383" s="25" t="str">
        <f>IF(Pengawas!D383="","-",IF(LEN(Pengawas!D383)&lt;&gt;16,"Tidak valid","OK"))</f>
        <v>-</v>
      </c>
      <c r="E383" s="25" t="str">
        <f>IF(Pengawas!E383="","-",IF(LEN(Pengawas!E383)&lt;4,"Cek lagi","OK"))</f>
        <v>-</v>
      </c>
      <c r="F383" s="25" t="str">
        <f>IF(Pengawas!F383="","-",IF(LEN(Pengawas!F383)&lt;&gt;16,"Tidak valid","OK"))</f>
        <v>-</v>
      </c>
      <c r="G383" s="25" t="str">
        <f>IF(Pengawas!G383="","-",IF(LEN(Pengawas!G383)&lt;4,"Cek lagi","OK"))</f>
        <v>-</v>
      </c>
      <c r="H383" s="26" t="str">
        <f>IF(Pengawas!H383="","-",IF(VALUE(LEFT(Pengawas!H383,2))&gt;31,"Tanggal tidak valid",IF(VALUE(LEFT(RIGHT(Pengawas!H383,7),2))&gt;12,"Bulan tidak valid",IF(VALUE(RIGHT(Pengawas!H383,4))&gt;1990,"Umur terlalu muda",IF(VALUE(RIGHT(Pengawas!H383,4))&lt;1955,"Umur terlalu tua","OK")))))</f>
        <v>-</v>
      </c>
      <c r="I383" s="25" t="str">
        <f>IF(Pengawas!I383="","-",IF(Pengawas!I383="L","OK",IF(Pengawas!I383="P","OK","Tidak valid")))</f>
        <v>-</v>
      </c>
      <c r="J383" s="25" t="str">
        <f>IF(Pengawas!J383="","-",IF(LEN(Pengawas!J383)&lt;4,"Cek lagi","OK"))</f>
        <v>-</v>
      </c>
      <c r="K383" s="25" t="str">
        <f>IF(Pengawas!K383="","-",IF(Pengawas!K383&gt;5,"Tidak valid",IF(Pengawas!K383&lt;1,"Tidak valid","OK")))</f>
        <v>-</v>
      </c>
      <c r="L383" s="25" t="str">
        <f>IF(Pengawas!L383="","-",IF(VALUE(LEFT(Pengawas!L383,1))&gt;1,"Tidak valid","OK"))</f>
        <v>-</v>
      </c>
      <c r="M383" s="25" t="str">
        <f>IF(Pengawas!M383="","-",IF(VALUE(LEFT(Pengawas!M383,1))&gt;1,"Tidak valid","OK"))</f>
        <v>-</v>
      </c>
      <c r="N383" s="25" t="str">
        <f>IF(Pengawas!N383="","-",IF(VALUE(LEFT(Pengawas!N383,2))&gt;31,"Tanggal tidak valid",IF(VALUE(LEFT(RIGHT(Pengawas!N383,7),2))&gt;12,"Bulan tidak valid",IF(VALUE(RIGHT(Pengawas!N383,4))&gt;2015,"Tahun cek lagi",IF(VALUE(RIGHT(Pengawas!N383,4))&lt;1930,"Tahun cek lagi","OK")))))</f>
        <v>-</v>
      </c>
      <c r="O383" s="26" t="str">
        <f>IF(Pengawas!O383="","-",IF(VALUE(LEFT(Pengawas!O383,2))&gt;31,"Tanggal tidak valid",IF(VALUE(LEFT(RIGHT(Pengawas!O383,7),2))&gt;12,"Bulan tidak valid",IF(VALUE(RIGHT(Pengawas!O383,4))&gt;2015,"Tahun cek lagi",IF(VALUE(RIGHT(Pengawas!O383,4))&lt;1930,"Tahun cek lagi","OK")))))</f>
        <v>-</v>
      </c>
      <c r="P383" s="26" t="str">
        <f>IF(Pengawas!P383="","-",IF(VALUE(LEFT(Pengawas!P383,2))&gt;31,"Tanggal tidak valid",IF(VALUE(LEFT(RIGHT(Pengawas!P383,7),2))&gt;12,"Bulan tidak valid",IF(VALUE(RIGHT(Pengawas!P383,4))&gt;2015,"Tahun cek lagi",IF(VALUE(RIGHT(Pengawas!P383,4))&lt;1930,"Tahun cek lagi","OK")))))</f>
        <v>-</v>
      </c>
      <c r="Q383" s="25" t="str">
        <f>IF(Pengawas!Q383="","-",IF(Pengawas!Q383&gt;3,"Tidak valid",IF(Pengawas!Q383&lt;1,"Tidak valid","OK")))</f>
        <v>-</v>
      </c>
      <c r="R383" s="25" t="str">
        <f>IF(Pengawas!R383="","-",IF(Pengawas!R383&gt;20000000,"Cek lagi",IF(Pengawas!R383&lt;50000,"Cek lagi","OK")))</f>
        <v>-</v>
      </c>
      <c r="S383" s="25" t="str">
        <f>IF(Pengawas!S383="","-",IF(Pengawas!S383&gt;3,"Tidak valid",IF(Pengawas!S383&lt;1,"Tidak valid","OK")))</f>
        <v>-</v>
      </c>
      <c r="T383" s="25" t="str">
        <f>IF(Pengawas!T383="","-",IF(Pengawas!T383&gt;6,"Tidak valid",IF(Pengawas!T383&lt;1,"Tidak valid","OK")))</f>
        <v>-</v>
      </c>
      <c r="U383" s="25" t="str">
        <f>IF(Pengawas!U383="","-",IF(Pengawas!U383&gt;4,"Tidak valid",IF(Pengawas!U383&lt;1,"Tidak valid","OK")))</f>
        <v>-</v>
      </c>
      <c r="V383" s="25" t="str">
        <f>IF(Pengawas!V383="","-",IF(Pengawas!V383&gt;2,"Tidak valid",IF(Pengawas!V383&lt;1,"Tidak valid","OK")))</f>
        <v>-</v>
      </c>
      <c r="W383" s="25" t="str">
        <f>IF(Pengawas!V383="","-",IF(Pengawas!V383=1,IF(Pengawas!W383="","Harap diisi","OK"),IF(Pengawas!V383=2,IF(Pengawas!W383="","Harap diisi","OK"),IF(Pengawas!V384&lt;1,"-",IF(Pengawas!V384&gt;2,"-","OK")))))</f>
        <v>-</v>
      </c>
      <c r="X383" s="25" t="str">
        <f>IF(Pengawas!V383="","-",IF(Pengawas!V383=1,IF(Pengawas!X383="","Harap diisi","OK"),IF(Pengawas!V383=2,IF(Pengawas!X383="","Harap diisi","OK"),IF(Pengawas!V384&lt;1,"-",IF(Pengawas!V384&gt;2,"-","OK")))))</f>
        <v>-</v>
      </c>
      <c r="Y383" s="25" t="str">
        <f>IF(Pengawas!V383="","-",IF(Pengawas!V383=1,IF(Pengawas!Y383="","Harap diisi","OK"),IF(Pengawas!V383=2,IF(Pengawas!Y383="","Harap diisi","OK"),IF(Pengawas!V384&lt;1,"-",IF(Pengawas!V384&gt;2,"-","OK")))))</f>
        <v>-</v>
      </c>
      <c r="Z383" s="25" t="str">
        <f>IF(Pengawas!V383="","-",IF(Pengawas!V383=1,IF(Pengawas!Z383="","Harap diisi","OK"),IF(Pengawas!V383=2,IF(Pengawas!Z383="","Harap diisi","OK"),IF(Pengawas!V384&lt;1,"-",IF(Pengawas!V384&gt;2,"-","OK")))))</f>
        <v>-</v>
      </c>
      <c r="AA383" s="25" t="str">
        <f>IF(Pengawas!V383="","-",IF(Pengawas!V383=1,IF(Pengawas!AA383="","Harap diisi","OK"),IF(Pengawas!V383=2,IF(Pengawas!AA383="","Harap diisi","OK"),IF(Pengawas!V384&lt;1,"-",IF(Pengawas!V384&gt;2,"-","OK")))))</f>
        <v>-</v>
      </c>
      <c r="AB383" s="25" t="str">
        <f>IF(Pengawas!V383="","-",IF(Pengawas!V383=1,IF(Pengawas!AB383="","Harap diisi","OK"),IF(Pengawas!V383=2,IF(Pengawas!AB383="","Harap diisi","OK"),IF(Pengawas!V384&lt;1,"-",IF(Pengawas!V384&gt;2,"-","OK")))))</f>
        <v>-</v>
      </c>
      <c r="AC383" s="25" t="str">
        <f>IF(Pengawas!V383="","-",IF(Pengawas!V383=1,IF(Pengawas!AC383="","Harap diisi","OK"),IF(Pengawas!V383=2,IF(Pengawas!AC383="","Harap diisi","OK"),IF(Pengawas!V384&lt;1,"-",IF(Pengawas!V384&gt;2,"-","OK")))))</f>
        <v>-</v>
      </c>
      <c r="AD383" s="25" t="str">
        <f>IF(Pengawas!V383="","-",IF(Pengawas!V383=1,IF(Pengawas!AD383="","OK","Harap dikosongkan"),IF(Pengawas!V383=2,IF(Pengawas!AD383="","Harap diisi","OK"),IF(Pengawas!V384&lt;1,"-",IF(Pengawas!V384&gt;2,"-","OK")))))</f>
        <v>-</v>
      </c>
      <c r="AE383" s="25" t="str">
        <f>IF(Pengawas!V383="","-",IF(Pengawas!V383=1,IF(Pengawas!AE383="","OK","Harap dikosongkan"),IF(Pengawas!V383=2,IF(Pengawas!AE383="","Harap diisi","OK"),IF(Pengawas!V384&lt;1,"-",IF(Pengawas!V384&gt;2,"-","OK")))))</f>
        <v>-</v>
      </c>
      <c r="AF383" s="25" t="str">
        <f>IF(Pengawas!V383="","-",IF(Pengawas!V383=1,IF(Pengawas!AF383="","OK","Harap dikosongkan"),IF(Pengawas!V383=2,IF(Pengawas!AF383="","Harap diisi","OK"),IF(Pengawas!V384&lt;1,"-",IF(Pengawas!V384&gt;2,"-","OK")))))</f>
        <v>-</v>
      </c>
      <c r="AG383" s="25" t="str">
        <f>IF(Pengawas!V383="","-",IF(Pengawas!V383=1,IF(Pengawas!AG383="","OK","Harap dikosongkan"),IF(Pengawas!V383=2,IF(Pengawas!AG383="","Harap diisi","OK"),IF(Pengawas!V384&lt;1,"-",IF(Pengawas!V384&gt;2,"-","OK")))))</f>
        <v>-</v>
      </c>
      <c r="AH383" s="25" t="str">
        <f>IF(Pengawas!V383="","-",IF(Pengawas!V383=1,IF(Pengawas!AH383="","OK","Harap dikosongkan"),IF(Pengawas!V383=2,IF(Pengawas!AH383="","Harap diisi","OK"),IF(Pengawas!V384&lt;1,"-",IF(Pengawas!V384&gt;2,"-","OK")))))</f>
        <v>-</v>
      </c>
      <c r="AI383" s="25" t="str">
        <f>IF(Pengawas!V383="","-",IF(Pengawas!V383=1,IF(Pengawas!AI383="","OK","Harap dikosongkan"),IF(Pengawas!V383=2,IF(Pengawas!AI383="","Harap diisi","OK"),IF(Pengawas!V384&lt;1,"-",IF(Pengawas!V384&gt;2,"-","OK")))))</f>
        <v>-</v>
      </c>
      <c r="AJ383" s="25" t="str">
        <f>IF(Pengawas!V383="","-",IF(Pengawas!V383=1,IF(Pengawas!AJ383="","OK","Harap dikosongkan"),IF(Pengawas!V383=2,IF(Pengawas!AJ383="","Harap diisi","OK"),IF(Pengawas!V384&lt;1,"-",IF(Pengawas!V384&gt;2,"-","OK")))))</f>
        <v>-</v>
      </c>
      <c r="AK383" s="25" t="str">
        <f>IF(Pengawas!V383="","-",IF(Pengawas!V383=1,IF(Pengawas!AK383="","OK","Harap dikosongkan"),IF(Pengawas!V383=2,IF(Pengawas!AK383="","Harap diisi","OK"),IF(Pengawas!V384&lt;1,"-",IF(Pengawas!V384&gt;2,"-","OK")))))</f>
        <v>-</v>
      </c>
      <c r="AL383" s="25" t="str">
        <f>IF(Pengawas!AL383="","-",IF(Pengawas!AL383&gt;3,"Tidak valid",IF(Pengawas!AL383&lt;1,"Tidak valid","OK")))</f>
        <v>-</v>
      </c>
      <c r="AM383" s="25" t="str">
        <f>IF(Pengawas!AL383="",IF(Pengawas!AM383="","-","Harap dikosongkan"),IF(Pengawas!AL383&lt;&gt;1,IF(Pengawas!AM383="","OK","Harap dikosongkan"),IF(Pengawas!AM383="","Harap diisi",IF(Pengawas!AM383&gt;2015,"Cek lagi",IF(Pengawas!AM383&lt;2005,"Cek lagi","OK")))))</f>
        <v>-</v>
      </c>
      <c r="AN383" s="25" t="str">
        <f>IF(Pengawas!AL383="",IF(Pengawas!AN383="","-","Harap dikosongkan"),IF(Pengawas!AL383&lt;&gt;1,IF(Pengawas!AN383="","OK","Harap dikosongkan"),IF(Pengawas!AN383="","Harap diisi",IF(VALUE(Pengawas!AN383)&gt;33,"Tidak valid",IF(VALUE(Pengawas!AN383)&lt;1,"Tidak valid","OK")))))</f>
        <v>-</v>
      </c>
      <c r="AO383" s="25" t="str">
        <f>IF(Pengawas!AL383="",IF(Pengawas!AO383="","-","Harap dikosongkan"),IF(Pengawas!AL383&lt;&gt;1,IF(Pengawas!AO383="","OK","Harap dikosongkan"),IF(Pengawas!AO383="","Harap diisi",IF(Pengawas!AO383&gt;1,"Tidak valid","OK"))))</f>
        <v>-</v>
      </c>
      <c r="AP383" s="25" t="str">
        <f>IF(Pengawas!AL383&gt;1,"OK",IF(Pengawas!AO383="",IF(Pengawas!AP383="","-","Kolom AO cek lagi"),IF(Pengawas!AO383=0,IF(Pengawas!AP383="","OK","Harap dikosongkan"),IF(Pengawas!AP383="","Harap diisi",IF(LEN(Pengawas!AP383)&lt;12,"Tidak valid",IF(LEN(Pengawas!AP383)&gt;14,"Tidak valid","OK"))))))</f>
        <v>-</v>
      </c>
      <c r="AQ383" s="26" t="str">
        <f>IF(Pengawas!AL383&gt;1,"OK",IF(Pengawas!AO383="",IF(Pengawas!AQ383="","-","Kolom AO cek lagi"),IF(Pengawas!AO383=0,IF(Pengawas!AQ383="","OK","Harap dikosongkan"),IF(Pengawas!AQ383="","Harap diisi",IF(LEN(Pengawas!AQ383)&lt;5,"Cek lagi","OK")))))</f>
        <v>-</v>
      </c>
      <c r="AR383" s="26" t="str">
        <f>IF(Pengawas!AL383&gt;1,"OK",IF(Pengawas!AO383="",IF(Pengawas!AR383="","-","Kolom AT cek lagi"),IF(Pengawas!AO383=0,IF(Pengawas!AR383="","OK","Harap dikosongkan"),IF(Pengawas!AR383="","Harap diisi",IF(VALUE(LEFT(Pengawas!AR383,2))&gt;31,"Tanggal tidak valid",IF(VALUE(LEFT(RIGHT(Pengawas!AR383,7),2))&gt;12,"Bulan tidak valid",IF(VALUE(RIGHT(Pengawas!AR383,4))&gt;2016,"Tahun cek lagi",IF(VALUE(RIGHT(Pengawas!AR383,4))&lt;2005,"Tahun cek lagi","OK"))))))))</f>
        <v>-</v>
      </c>
      <c r="AS383" s="25" t="str">
        <f>IF(Pengawas!AP383="",IF(Pengawas!AS383="","-","Harap dikosongkan"),IF(Pengawas!AP383&lt;&gt;"",IF(Pengawas!AS383="","Harap diisi",IF(Pengawas!AS383&gt;1,"Tidak valid","OK"))))</f>
        <v>-</v>
      </c>
      <c r="AT383" s="25" t="str">
        <f>IF(Pengawas!AS383="",IF(Pengawas!AT383="","-","Harap dikosongkan"),IF(Pengawas!AS383&lt;&gt;1,IF(Pengawas!AT383="","OK","Harap dikosongkan"),IF(Pengawas!AS383="",IF(Pengawas!AT383="","-","Harap dikosongkan"),IF(Pengawas!AS383=0,IF(Pengawas!AT383="","OK","Harap dikosongkan"),IF(Pengawas!AT383="","Harap diisi",IF(Pengawas!AT383&gt;2016,"Cek lagi",IF(Pengawas!AT383&lt;2005,"Cek lagi",IF(Pengawas!AM383&gt;Pengawas!AT383,"Cek lagi dengan Kolom AL","OK"))))))))</f>
        <v>-</v>
      </c>
      <c r="AU383" s="25" t="str">
        <f>IF(Pengawas!AS383="",IF(Pengawas!AU383="","-","Harap dikosongkan"),IF(Pengawas!AS383&lt;&gt;1,IF(Pengawas!AU383="","OK","Harap dikosongkan"),IF(Pengawas!AS383="",IF(Pengawas!AU383="","-","Harap dikosongkan"),IF(Pengawas!AS383=0,IF(Pengawas!AU383="","OK","Harap dikosongkan"),IF(Pengawas!AU383="","Harap diisi",IF(Pengawas!AU383&gt;20000000,"Cek lagi",IF(Pengawas!AU383&lt;100000,"Cek lagi","OK")))))))</f>
        <v>-</v>
      </c>
      <c r="AV383" s="25" t="str">
        <f>IF(Pengawas!AV383="","-",IF(Pengawas!AV383&gt;3,"Tidak valid","OK"))</f>
        <v>-</v>
      </c>
      <c r="AW383" s="25" t="str">
        <f>IF(Pengawas!AV383="",IF(Pengawas!AW383="","-","Harap dikosongkan"),IF(Pengawas!AV383=0,IF(Pengawas!AW383="","OK","Harap dikosongkan"),IF(Pengawas!AV383&gt;0,IF(Pengawas!AW383="","Harap diisi",IF(Pengawas!AW383&gt;2015,"Tidak valid","OK")))))</f>
        <v>-</v>
      </c>
      <c r="AX383" s="25" t="str">
        <f>IF(Pengawas!AV383="",IF(Pengawas!AX383="","-","Harap dikosongkan"),IF(Pengawas!AV383=0,IF(Pengawas!AX383="","OK","Harap dikosongkan"),IF(Pengawas!AV383&gt;0,IF(Pengawas!AX383="","Harap diisi",IF(Pengawas!AX383="","-",IF(Pengawas!AX383&gt;1,"Tidak valid","OK"))))))</f>
        <v>-</v>
      </c>
      <c r="AY383" s="25" t="str">
        <f>IF(Pengawas!AY383="","-",IF(Pengawas!AY383&gt;2,"Tidak valid","OK"))</f>
        <v>-</v>
      </c>
      <c r="AZ383" s="25" t="str">
        <f>IF(Pengawas!AY383="",IF(Pengawas!AZ383="","-","Harap dikosongkan"),IF(Pengawas!AY383=0,IF(Pengawas!AZ383="","OK","Harap dikosongkan"),IF(Pengawas!AZ383="","Harap diisi",IF(Pengawas!AZ383&gt;2015,"Cek lagi",IF(Pengawas!AZ383&lt;2000,"Cek lagi","OK")))))</f>
        <v>-</v>
      </c>
      <c r="BA383" s="25" t="str">
        <f>IF(Pengawas!BA383="","-",IF(LEN(Pengawas!BA383)&lt;5,"Cek lagi","OK"))</f>
        <v>-</v>
      </c>
      <c r="BB383" s="25" t="str">
        <f>IF(Pengawas!BB383="","-",IF(LEN(Pengawas!BB383)&lt;4,"Cek lagi","OK"))</f>
        <v>-</v>
      </c>
      <c r="BC383" s="25" t="str">
        <f>IF(Pengawas!BC383="","-",IF(LEN(Pengawas!BC383)&lt;4,"Cek lagi","OK"))</f>
        <v>-</v>
      </c>
      <c r="BD383" s="25" t="str">
        <f>IF(Pengawas!BD383="","-",IF(LEN(Pengawas!BD383)&lt;4,"Cek lagi","OK"))</f>
        <v>-</v>
      </c>
      <c r="BE383" s="25" t="str">
        <f>IF(Pengawas!BE383="","-",IF(LEN(Pengawas!BE383)&lt;4,"Cek lagi","OK"))</f>
        <v>-</v>
      </c>
      <c r="BF383" s="25" t="str">
        <f>IF(Pengawas!BF383="","-",IF(LEN(Pengawas!BF383)&lt;&gt;5,"Tidak valid","OK"))</f>
        <v>-</v>
      </c>
      <c r="BG383" s="25" t="str">
        <f>IF(Pengawas!BG383="","-",IF(LEN(Pengawas!BG383)&lt;9,"Cek lagi",IF(LEN(Pengawas!BG383)&gt;14,"Cek lagi","OK")))</f>
        <v>-</v>
      </c>
    </row>
    <row r="384" spans="1:59" ht="15" customHeight="1" x14ac:dyDescent="0.2">
      <c r="A384" s="25" t="str">
        <f>IF(Pengawas!A384="","-",IF(LEN(Pengawas!A384)&lt;4,"Cek lagi","OK"))</f>
        <v>-</v>
      </c>
      <c r="B384" s="25" t="str">
        <f>IF(Pengawas!B384="","-",IF(LEN(Pengawas!B384)&lt;4,"Cek lagi","OK"))</f>
        <v>-</v>
      </c>
      <c r="C384" s="25" t="str">
        <f>IF(Pengawas!C384="","-",IF(LEN(Pengawas!C384)&lt;&gt;18,"Tidak valid","OK"))</f>
        <v>-</v>
      </c>
      <c r="D384" s="25" t="str">
        <f>IF(Pengawas!D384="","-",IF(LEN(Pengawas!D384)&lt;&gt;16,"Tidak valid","OK"))</f>
        <v>-</v>
      </c>
      <c r="E384" s="25" t="str">
        <f>IF(Pengawas!E384="","-",IF(LEN(Pengawas!E384)&lt;4,"Cek lagi","OK"))</f>
        <v>-</v>
      </c>
      <c r="F384" s="25" t="str">
        <f>IF(Pengawas!F384="","-",IF(LEN(Pengawas!F384)&lt;&gt;16,"Tidak valid","OK"))</f>
        <v>-</v>
      </c>
      <c r="G384" s="25" t="str">
        <f>IF(Pengawas!G384="","-",IF(LEN(Pengawas!G384)&lt;4,"Cek lagi","OK"))</f>
        <v>-</v>
      </c>
      <c r="H384" s="26" t="str">
        <f>IF(Pengawas!H384="","-",IF(VALUE(LEFT(Pengawas!H384,2))&gt;31,"Tanggal tidak valid",IF(VALUE(LEFT(RIGHT(Pengawas!H384,7),2))&gt;12,"Bulan tidak valid",IF(VALUE(RIGHT(Pengawas!H384,4))&gt;1990,"Umur terlalu muda",IF(VALUE(RIGHT(Pengawas!H384,4))&lt;1955,"Umur terlalu tua","OK")))))</f>
        <v>-</v>
      </c>
      <c r="I384" s="25" t="str">
        <f>IF(Pengawas!I384="","-",IF(Pengawas!I384="L","OK",IF(Pengawas!I384="P","OK","Tidak valid")))</f>
        <v>-</v>
      </c>
      <c r="J384" s="25" t="str">
        <f>IF(Pengawas!J384="","-",IF(LEN(Pengawas!J384)&lt;4,"Cek lagi","OK"))</f>
        <v>-</v>
      </c>
      <c r="K384" s="25" t="str">
        <f>IF(Pengawas!K384="","-",IF(Pengawas!K384&gt;5,"Tidak valid",IF(Pengawas!K384&lt;1,"Tidak valid","OK")))</f>
        <v>-</v>
      </c>
      <c r="L384" s="25" t="str">
        <f>IF(Pengawas!L384="","-",IF(VALUE(LEFT(Pengawas!L384,1))&gt;1,"Tidak valid","OK"))</f>
        <v>-</v>
      </c>
      <c r="M384" s="25" t="str">
        <f>IF(Pengawas!M384="","-",IF(VALUE(LEFT(Pengawas!M384,1))&gt;1,"Tidak valid","OK"))</f>
        <v>-</v>
      </c>
      <c r="N384" s="25" t="str">
        <f>IF(Pengawas!N384="","-",IF(VALUE(LEFT(Pengawas!N384,2))&gt;31,"Tanggal tidak valid",IF(VALUE(LEFT(RIGHT(Pengawas!N384,7),2))&gt;12,"Bulan tidak valid",IF(VALUE(RIGHT(Pengawas!N384,4))&gt;2015,"Tahun cek lagi",IF(VALUE(RIGHT(Pengawas!N384,4))&lt;1930,"Tahun cek lagi","OK")))))</f>
        <v>-</v>
      </c>
      <c r="O384" s="26" t="str">
        <f>IF(Pengawas!O384="","-",IF(VALUE(LEFT(Pengawas!O384,2))&gt;31,"Tanggal tidak valid",IF(VALUE(LEFT(RIGHT(Pengawas!O384,7),2))&gt;12,"Bulan tidak valid",IF(VALUE(RIGHT(Pengawas!O384,4))&gt;2015,"Tahun cek lagi",IF(VALUE(RIGHT(Pengawas!O384,4))&lt;1930,"Tahun cek lagi","OK")))))</f>
        <v>-</v>
      </c>
      <c r="P384" s="26" t="str">
        <f>IF(Pengawas!P384="","-",IF(VALUE(LEFT(Pengawas!P384,2))&gt;31,"Tanggal tidak valid",IF(VALUE(LEFT(RIGHT(Pengawas!P384,7),2))&gt;12,"Bulan tidak valid",IF(VALUE(RIGHT(Pengawas!P384,4))&gt;2015,"Tahun cek lagi",IF(VALUE(RIGHT(Pengawas!P384,4))&lt;1930,"Tahun cek lagi","OK")))))</f>
        <v>-</v>
      </c>
      <c r="Q384" s="25" t="str">
        <f>IF(Pengawas!Q384="","-",IF(Pengawas!Q384&gt;3,"Tidak valid",IF(Pengawas!Q384&lt;1,"Tidak valid","OK")))</f>
        <v>-</v>
      </c>
      <c r="R384" s="25" t="str">
        <f>IF(Pengawas!R384="","-",IF(Pengawas!R384&gt;20000000,"Cek lagi",IF(Pengawas!R384&lt;50000,"Cek lagi","OK")))</f>
        <v>-</v>
      </c>
      <c r="S384" s="25" t="str">
        <f>IF(Pengawas!S384="","-",IF(Pengawas!S384&gt;3,"Tidak valid",IF(Pengawas!S384&lt;1,"Tidak valid","OK")))</f>
        <v>-</v>
      </c>
      <c r="T384" s="25" t="str">
        <f>IF(Pengawas!T384="","-",IF(Pengawas!T384&gt;6,"Tidak valid",IF(Pengawas!T384&lt;1,"Tidak valid","OK")))</f>
        <v>-</v>
      </c>
      <c r="U384" s="25" t="str">
        <f>IF(Pengawas!U384="","-",IF(Pengawas!U384&gt;4,"Tidak valid",IF(Pengawas!U384&lt;1,"Tidak valid","OK")))</f>
        <v>-</v>
      </c>
      <c r="V384" s="25" t="str">
        <f>IF(Pengawas!V384="","-",IF(Pengawas!V384&gt;2,"Tidak valid",IF(Pengawas!V384&lt;1,"Tidak valid","OK")))</f>
        <v>-</v>
      </c>
      <c r="W384" s="25" t="str">
        <f>IF(Pengawas!V384="","-",IF(Pengawas!V384=1,IF(Pengawas!W384="","Harap diisi","OK"),IF(Pengawas!V384=2,IF(Pengawas!W384="","Harap diisi","OK"),IF(Pengawas!V385&lt;1,"-",IF(Pengawas!V385&gt;2,"-","OK")))))</f>
        <v>-</v>
      </c>
      <c r="X384" s="25" t="str">
        <f>IF(Pengawas!V384="","-",IF(Pengawas!V384=1,IF(Pengawas!X384="","Harap diisi","OK"),IF(Pengawas!V384=2,IF(Pengawas!X384="","Harap diisi","OK"),IF(Pengawas!V385&lt;1,"-",IF(Pengawas!V385&gt;2,"-","OK")))))</f>
        <v>-</v>
      </c>
      <c r="Y384" s="25" t="str">
        <f>IF(Pengawas!V384="","-",IF(Pengawas!V384=1,IF(Pengawas!Y384="","Harap diisi","OK"),IF(Pengawas!V384=2,IF(Pengawas!Y384="","Harap diisi","OK"),IF(Pengawas!V385&lt;1,"-",IF(Pengawas!V385&gt;2,"-","OK")))))</f>
        <v>-</v>
      </c>
      <c r="Z384" s="25" t="str">
        <f>IF(Pengawas!V384="","-",IF(Pengawas!V384=1,IF(Pengawas!Z384="","Harap diisi","OK"),IF(Pengawas!V384=2,IF(Pengawas!Z384="","Harap diisi","OK"),IF(Pengawas!V385&lt;1,"-",IF(Pengawas!V385&gt;2,"-","OK")))))</f>
        <v>-</v>
      </c>
      <c r="AA384" s="25" t="str">
        <f>IF(Pengawas!V384="","-",IF(Pengawas!V384=1,IF(Pengawas!AA384="","Harap diisi","OK"),IF(Pengawas!V384=2,IF(Pengawas!AA384="","Harap diisi","OK"),IF(Pengawas!V385&lt;1,"-",IF(Pengawas!V385&gt;2,"-","OK")))))</f>
        <v>-</v>
      </c>
      <c r="AB384" s="25" t="str">
        <f>IF(Pengawas!V384="","-",IF(Pengawas!V384=1,IF(Pengawas!AB384="","Harap diisi","OK"),IF(Pengawas!V384=2,IF(Pengawas!AB384="","Harap diisi","OK"),IF(Pengawas!V385&lt;1,"-",IF(Pengawas!V385&gt;2,"-","OK")))))</f>
        <v>-</v>
      </c>
      <c r="AC384" s="25" t="str">
        <f>IF(Pengawas!V384="","-",IF(Pengawas!V384=1,IF(Pengawas!AC384="","Harap diisi","OK"),IF(Pengawas!V384=2,IF(Pengawas!AC384="","Harap diisi","OK"),IF(Pengawas!V385&lt;1,"-",IF(Pengawas!V385&gt;2,"-","OK")))))</f>
        <v>-</v>
      </c>
      <c r="AD384" s="25" t="str">
        <f>IF(Pengawas!V384="","-",IF(Pengawas!V384=1,IF(Pengawas!AD384="","OK","Harap dikosongkan"),IF(Pengawas!V384=2,IF(Pengawas!AD384="","Harap diisi","OK"),IF(Pengawas!V385&lt;1,"-",IF(Pengawas!V385&gt;2,"-","OK")))))</f>
        <v>-</v>
      </c>
      <c r="AE384" s="25" t="str">
        <f>IF(Pengawas!V384="","-",IF(Pengawas!V384=1,IF(Pengawas!AE384="","OK","Harap dikosongkan"),IF(Pengawas!V384=2,IF(Pengawas!AE384="","Harap diisi","OK"),IF(Pengawas!V385&lt;1,"-",IF(Pengawas!V385&gt;2,"-","OK")))))</f>
        <v>-</v>
      </c>
      <c r="AF384" s="25" t="str">
        <f>IF(Pengawas!V384="","-",IF(Pengawas!V384=1,IF(Pengawas!AF384="","OK","Harap dikosongkan"),IF(Pengawas!V384=2,IF(Pengawas!AF384="","Harap diisi","OK"),IF(Pengawas!V385&lt;1,"-",IF(Pengawas!V385&gt;2,"-","OK")))))</f>
        <v>-</v>
      </c>
      <c r="AG384" s="25" t="str">
        <f>IF(Pengawas!V384="","-",IF(Pengawas!V384=1,IF(Pengawas!AG384="","OK","Harap dikosongkan"),IF(Pengawas!V384=2,IF(Pengawas!AG384="","Harap diisi","OK"),IF(Pengawas!V385&lt;1,"-",IF(Pengawas!V385&gt;2,"-","OK")))))</f>
        <v>-</v>
      </c>
      <c r="AH384" s="25" t="str">
        <f>IF(Pengawas!V384="","-",IF(Pengawas!V384=1,IF(Pengawas!AH384="","OK","Harap dikosongkan"),IF(Pengawas!V384=2,IF(Pengawas!AH384="","Harap diisi","OK"),IF(Pengawas!V385&lt;1,"-",IF(Pengawas!V385&gt;2,"-","OK")))))</f>
        <v>-</v>
      </c>
      <c r="AI384" s="25" t="str">
        <f>IF(Pengawas!V384="","-",IF(Pengawas!V384=1,IF(Pengawas!AI384="","OK","Harap dikosongkan"),IF(Pengawas!V384=2,IF(Pengawas!AI384="","Harap diisi","OK"),IF(Pengawas!V385&lt;1,"-",IF(Pengawas!V385&gt;2,"-","OK")))))</f>
        <v>-</v>
      </c>
      <c r="AJ384" s="25" t="str">
        <f>IF(Pengawas!V384="","-",IF(Pengawas!V384=1,IF(Pengawas!AJ384="","OK","Harap dikosongkan"),IF(Pengawas!V384=2,IF(Pengawas!AJ384="","Harap diisi","OK"),IF(Pengawas!V385&lt;1,"-",IF(Pengawas!V385&gt;2,"-","OK")))))</f>
        <v>-</v>
      </c>
      <c r="AK384" s="25" t="str">
        <f>IF(Pengawas!V384="","-",IF(Pengawas!V384=1,IF(Pengawas!AK384="","OK","Harap dikosongkan"),IF(Pengawas!V384=2,IF(Pengawas!AK384="","Harap diisi","OK"),IF(Pengawas!V385&lt;1,"-",IF(Pengawas!V385&gt;2,"-","OK")))))</f>
        <v>-</v>
      </c>
      <c r="AL384" s="25" t="str">
        <f>IF(Pengawas!AL384="","-",IF(Pengawas!AL384&gt;3,"Tidak valid",IF(Pengawas!AL384&lt;1,"Tidak valid","OK")))</f>
        <v>-</v>
      </c>
      <c r="AM384" s="25" t="str">
        <f>IF(Pengawas!AL384="",IF(Pengawas!AM384="","-","Harap dikosongkan"),IF(Pengawas!AL384&lt;&gt;1,IF(Pengawas!AM384="","OK","Harap dikosongkan"),IF(Pengawas!AM384="","Harap diisi",IF(Pengawas!AM384&gt;2015,"Cek lagi",IF(Pengawas!AM384&lt;2005,"Cek lagi","OK")))))</f>
        <v>-</v>
      </c>
      <c r="AN384" s="25" t="str">
        <f>IF(Pengawas!AL384="",IF(Pengawas!AN384="","-","Harap dikosongkan"),IF(Pengawas!AL384&lt;&gt;1,IF(Pengawas!AN384="","OK","Harap dikosongkan"),IF(Pengawas!AN384="","Harap diisi",IF(VALUE(Pengawas!AN384)&gt;33,"Tidak valid",IF(VALUE(Pengawas!AN384)&lt;1,"Tidak valid","OK")))))</f>
        <v>-</v>
      </c>
      <c r="AO384" s="25" t="str">
        <f>IF(Pengawas!AL384="",IF(Pengawas!AO384="","-","Harap dikosongkan"),IF(Pengawas!AL384&lt;&gt;1,IF(Pengawas!AO384="","OK","Harap dikosongkan"),IF(Pengawas!AO384="","Harap diisi",IF(Pengawas!AO384&gt;1,"Tidak valid","OK"))))</f>
        <v>-</v>
      </c>
      <c r="AP384" s="25" t="str">
        <f>IF(Pengawas!AL384&gt;1,"OK",IF(Pengawas!AO384="",IF(Pengawas!AP384="","-","Kolom AO cek lagi"),IF(Pengawas!AO384=0,IF(Pengawas!AP384="","OK","Harap dikosongkan"),IF(Pengawas!AP384="","Harap diisi",IF(LEN(Pengawas!AP384)&lt;12,"Tidak valid",IF(LEN(Pengawas!AP384)&gt;14,"Tidak valid","OK"))))))</f>
        <v>-</v>
      </c>
      <c r="AQ384" s="26" t="str">
        <f>IF(Pengawas!AL384&gt;1,"OK",IF(Pengawas!AO384="",IF(Pengawas!AQ384="","-","Kolom AO cek lagi"),IF(Pengawas!AO384=0,IF(Pengawas!AQ384="","OK","Harap dikosongkan"),IF(Pengawas!AQ384="","Harap diisi",IF(LEN(Pengawas!AQ384)&lt;5,"Cek lagi","OK")))))</f>
        <v>-</v>
      </c>
      <c r="AR384" s="26" t="str">
        <f>IF(Pengawas!AL384&gt;1,"OK",IF(Pengawas!AO384="",IF(Pengawas!AR384="","-","Kolom AT cek lagi"),IF(Pengawas!AO384=0,IF(Pengawas!AR384="","OK","Harap dikosongkan"),IF(Pengawas!AR384="","Harap diisi",IF(VALUE(LEFT(Pengawas!AR384,2))&gt;31,"Tanggal tidak valid",IF(VALUE(LEFT(RIGHT(Pengawas!AR384,7),2))&gt;12,"Bulan tidak valid",IF(VALUE(RIGHT(Pengawas!AR384,4))&gt;2016,"Tahun cek lagi",IF(VALUE(RIGHT(Pengawas!AR384,4))&lt;2005,"Tahun cek lagi","OK"))))))))</f>
        <v>-</v>
      </c>
      <c r="AS384" s="25" t="str">
        <f>IF(Pengawas!AP384="",IF(Pengawas!AS384="","-","Harap dikosongkan"),IF(Pengawas!AP384&lt;&gt;"",IF(Pengawas!AS384="","Harap diisi",IF(Pengawas!AS384&gt;1,"Tidak valid","OK"))))</f>
        <v>-</v>
      </c>
      <c r="AT384" s="25" t="str">
        <f>IF(Pengawas!AS384="",IF(Pengawas!AT384="","-","Harap dikosongkan"),IF(Pengawas!AS384&lt;&gt;1,IF(Pengawas!AT384="","OK","Harap dikosongkan"),IF(Pengawas!AS384="",IF(Pengawas!AT384="","-","Harap dikosongkan"),IF(Pengawas!AS384=0,IF(Pengawas!AT384="","OK","Harap dikosongkan"),IF(Pengawas!AT384="","Harap diisi",IF(Pengawas!AT384&gt;2016,"Cek lagi",IF(Pengawas!AT384&lt;2005,"Cek lagi",IF(Pengawas!AM384&gt;Pengawas!AT384,"Cek lagi dengan Kolom AL","OK"))))))))</f>
        <v>-</v>
      </c>
      <c r="AU384" s="25" t="str">
        <f>IF(Pengawas!AS384="",IF(Pengawas!AU384="","-","Harap dikosongkan"),IF(Pengawas!AS384&lt;&gt;1,IF(Pengawas!AU384="","OK","Harap dikosongkan"),IF(Pengawas!AS384="",IF(Pengawas!AU384="","-","Harap dikosongkan"),IF(Pengawas!AS384=0,IF(Pengawas!AU384="","OK","Harap dikosongkan"),IF(Pengawas!AU384="","Harap diisi",IF(Pengawas!AU384&gt;20000000,"Cek lagi",IF(Pengawas!AU384&lt;100000,"Cek lagi","OK")))))))</f>
        <v>-</v>
      </c>
      <c r="AV384" s="25" t="str">
        <f>IF(Pengawas!AV384="","-",IF(Pengawas!AV384&gt;3,"Tidak valid","OK"))</f>
        <v>-</v>
      </c>
      <c r="AW384" s="25" t="str">
        <f>IF(Pengawas!AV384="",IF(Pengawas!AW384="","-","Harap dikosongkan"),IF(Pengawas!AV384=0,IF(Pengawas!AW384="","OK","Harap dikosongkan"),IF(Pengawas!AV384&gt;0,IF(Pengawas!AW384="","Harap diisi",IF(Pengawas!AW384&gt;2015,"Tidak valid","OK")))))</f>
        <v>-</v>
      </c>
      <c r="AX384" s="25" t="str">
        <f>IF(Pengawas!AV384="",IF(Pengawas!AX384="","-","Harap dikosongkan"),IF(Pengawas!AV384=0,IF(Pengawas!AX384="","OK","Harap dikosongkan"),IF(Pengawas!AV384&gt;0,IF(Pengawas!AX384="","Harap diisi",IF(Pengawas!AX384="","-",IF(Pengawas!AX384&gt;1,"Tidak valid","OK"))))))</f>
        <v>-</v>
      </c>
      <c r="AY384" s="25" t="str">
        <f>IF(Pengawas!AY384="","-",IF(Pengawas!AY384&gt;2,"Tidak valid","OK"))</f>
        <v>-</v>
      </c>
      <c r="AZ384" s="25" t="str">
        <f>IF(Pengawas!AY384="",IF(Pengawas!AZ384="","-","Harap dikosongkan"),IF(Pengawas!AY384=0,IF(Pengawas!AZ384="","OK","Harap dikosongkan"),IF(Pengawas!AZ384="","Harap diisi",IF(Pengawas!AZ384&gt;2015,"Cek lagi",IF(Pengawas!AZ384&lt;2000,"Cek lagi","OK")))))</f>
        <v>-</v>
      </c>
      <c r="BA384" s="25" t="str">
        <f>IF(Pengawas!BA384="","-",IF(LEN(Pengawas!BA384)&lt;5,"Cek lagi","OK"))</f>
        <v>-</v>
      </c>
      <c r="BB384" s="25" t="str">
        <f>IF(Pengawas!BB384="","-",IF(LEN(Pengawas!BB384)&lt;4,"Cek lagi","OK"))</f>
        <v>-</v>
      </c>
      <c r="BC384" s="25" t="str">
        <f>IF(Pengawas!BC384="","-",IF(LEN(Pengawas!BC384)&lt;4,"Cek lagi","OK"))</f>
        <v>-</v>
      </c>
      <c r="BD384" s="25" t="str">
        <f>IF(Pengawas!BD384="","-",IF(LEN(Pengawas!BD384)&lt;4,"Cek lagi","OK"))</f>
        <v>-</v>
      </c>
      <c r="BE384" s="25" t="str">
        <f>IF(Pengawas!BE384="","-",IF(LEN(Pengawas!BE384)&lt;4,"Cek lagi","OK"))</f>
        <v>-</v>
      </c>
      <c r="BF384" s="25" t="str">
        <f>IF(Pengawas!BF384="","-",IF(LEN(Pengawas!BF384)&lt;&gt;5,"Tidak valid","OK"))</f>
        <v>-</v>
      </c>
      <c r="BG384" s="25" t="str">
        <f>IF(Pengawas!BG384="","-",IF(LEN(Pengawas!BG384)&lt;9,"Cek lagi",IF(LEN(Pengawas!BG384)&gt;14,"Cek lagi","OK")))</f>
        <v>-</v>
      </c>
    </row>
    <row r="385" spans="1:59" ht="15" customHeight="1" x14ac:dyDescent="0.2">
      <c r="A385" s="25" t="str">
        <f>IF(Pengawas!A385="","-",IF(LEN(Pengawas!A385)&lt;4,"Cek lagi","OK"))</f>
        <v>-</v>
      </c>
      <c r="B385" s="25" t="str">
        <f>IF(Pengawas!B385="","-",IF(LEN(Pengawas!B385)&lt;4,"Cek lagi","OK"))</f>
        <v>-</v>
      </c>
      <c r="C385" s="25" t="str">
        <f>IF(Pengawas!C385="","-",IF(LEN(Pengawas!C385)&lt;&gt;18,"Tidak valid","OK"))</f>
        <v>-</v>
      </c>
      <c r="D385" s="25" t="str">
        <f>IF(Pengawas!D385="","-",IF(LEN(Pengawas!D385)&lt;&gt;16,"Tidak valid","OK"))</f>
        <v>-</v>
      </c>
      <c r="E385" s="25" t="str">
        <f>IF(Pengawas!E385="","-",IF(LEN(Pengawas!E385)&lt;4,"Cek lagi","OK"))</f>
        <v>-</v>
      </c>
      <c r="F385" s="25" t="str">
        <f>IF(Pengawas!F385="","-",IF(LEN(Pengawas!F385)&lt;&gt;16,"Tidak valid","OK"))</f>
        <v>-</v>
      </c>
      <c r="G385" s="25" t="str">
        <f>IF(Pengawas!G385="","-",IF(LEN(Pengawas!G385)&lt;4,"Cek lagi","OK"))</f>
        <v>-</v>
      </c>
      <c r="H385" s="26" t="str">
        <f>IF(Pengawas!H385="","-",IF(VALUE(LEFT(Pengawas!H385,2))&gt;31,"Tanggal tidak valid",IF(VALUE(LEFT(RIGHT(Pengawas!H385,7),2))&gt;12,"Bulan tidak valid",IF(VALUE(RIGHT(Pengawas!H385,4))&gt;1990,"Umur terlalu muda",IF(VALUE(RIGHT(Pengawas!H385,4))&lt;1955,"Umur terlalu tua","OK")))))</f>
        <v>-</v>
      </c>
      <c r="I385" s="25" t="str">
        <f>IF(Pengawas!I385="","-",IF(Pengawas!I385="L","OK",IF(Pengawas!I385="P","OK","Tidak valid")))</f>
        <v>-</v>
      </c>
      <c r="J385" s="25" t="str">
        <f>IF(Pengawas!J385="","-",IF(LEN(Pengawas!J385)&lt;4,"Cek lagi","OK"))</f>
        <v>-</v>
      </c>
      <c r="K385" s="25" t="str">
        <f>IF(Pengawas!K385="","-",IF(Pengawas!K385&gt;5,"Tidak valid",IF(Pengawas!K385&lt;1,"Tidak valid","OK")))</f>
        <v>-</v>
      </c>
      <c r="L385" s="25" t="str">
        <f>IF(Pengawas!L385="","-",IF(VALUE(LEFT(Pengawas!L385,1))&gt;1,"Tidak valid","OK"))</f>
        <v>-</v>
      </c>
      <c r="M385" s="25" t="str">
        <f>IF(Pengawas!M385="","-",IF(VALUE(LEFT(Pengawas!M385,1))&gt;1,"Tidak valid","OK"))</f>
        <v>-</v>
      </c>
      <c r="N385" s="25" t="str">
        <f>IF(Pengawas!N385="","-",IF(VALUE(LEFT(Pengawas!N385,2))&gt;31,"Tanggal tidak valid",IF(VALUE(LEFT(RIGHT(Pengawas!N385,7),2))&gt;12,"Bulan tidak valid",IF(VALUE(RIGHT(Pengawas!N385,4))&gt;2015,"Tahun cek lagi",IF(VALUE(RIGHT(Pengawas!N385,4))&lt;1930,"Tahun cek lagi","OK")))))</f>
        <v>-</v>
      </c>
      <c r="O385" s="26" t="str">
        <f>IF(Pengawas!O385="","-",IF(VALUE(LEFT(Pengawas!O385,2))&gt;31,"Tanggal tidak valid",IF(VALUE(LEFT(RIGHT(Pengawas!O385,7),2))&gt;12,"Bulan tidak valid",IF(VALUE(RIGHT(Pengawas!O385,4))&gt;2015,"Tahun cek lagi",IF(VALUE(RIGHT(Pengawas!O385,4))&lt;1930,"Tahun cek lagi","OK")))))</f>
        <v>-</v>
      </c>
      <c r="P385" s="26" t="str">
        <f>IF(Pengawas!P385="","-",IF(VALUE(LEFT(Pengawas!P385,2))&gt;31,"Tanggal tidak valid",IF(VALUE(LEFT(RIGHT(Pengawas!P385,7),2))&gt;12,"Bulan tidak valid",IF(VALUE(RIGHT(Pengawas!P385,4))&gt;2015,"Tahun cek lagi",IF(VALUE(RIGHT(Pengawas!P385,4))&lt;1930,"Tahun cek lagi","OK")))))</f>
        <v>-</v>
      </c>
      <c r="Q385" s="25" t="str">
        <f>IF(Pengawas!Q385="","-",IF(Pengawas!Q385&gt;3,"Tidak valid",IF(Pengawas!Q385&lt;1,"Tidak valid","OK")))</f>
        <v>-</v>
      </c>
      <c r="R385" s="25" t="str">
        <f>IF(Pengawas!R385="","-",IF(Pengawas!R385&gt;20000000,"Cek lagi",IF(Pengawas!R385&lt;50000,"Cek lagi","OK")))</f>
        <v>-</v>
      </c>
      <c r="S385" s="25" t="str">
        <f>IF(Pengawas!S385="","-",IF(Pengawas!S385&gt;3,"Tidak valid",IF(Pengawas!S385&lt;1,"Tidak valid","OK")))</f>
        <v>-</v>
      </c>
      <c r="T385" s="25" t="str">
        <f>IF(Pengawas!T385="","-",IF(Pengawas!T385&gt;6,"Tidak valid",IF(Pengawas!T385&lt;1,"Tidak valid","OK")))</f>
        <v>-</v>
      </c>
      <c r="U385" s="25" t="str">
        <f>IF(Pengawas!U385="","-",IF(Pengawas!U385&gt;4,"Tidak valid",IF(Pengawas!U385&lt;1,"Tidak valid","OK")))</f>
        <v>-</v>
      </c>
      <c r="V385" s="25" t="str">
        <f>IF(Pengawas!V385="","-",IF(Pengawas!V385&gt;2,"Tidak valid",IF(Pengawas!V385&lt;1,"Tidak valid","OK")))</f>
        <v>-</v>
      </c>
      <c r="W385" s="25" t="str">
        <f>IF(Pengawas!V385="","-",IF(Pengawas!V385=1,IF(Pengawas!W385="","Harap diisi","OK"),IF(Pengawas!V385=2,IF(Pengawas!W385="","Harap diisi","OK"),IF(Pengawas!V386&lt;1,"-",IF(Pengawas!V386&gt;2,"-","OK")))))</f>
        <v>-</v>
      </c>
      <c r="X385" s="25" t="str">
        <f>IF(Pengawas!V385="","-",IF(Pengawas!V385=1,IF(Pengawas!X385="","Harap diisi","OK"),IF(Pengawas!V385=2,IF(Pengawas!X385="","Harap diisi","OK"),IF(Pengawas!V386&lt;1,"-",IF(Pengawas!V386&gt;2,"-","OK")))))</f>
        <v>-</v>
      </c>
      <c r="Y385" s="25" t="str">
        <f>IF(Pengawas!V385="","-",IF(Pengawas!V385=1,IF(Pengawas!Y385="","Harap diisi","OK"),IF(Pengawas!V385=2,IF(Pengawas!Y385="","Harap diisi","OK"),IF(Pengawas!V386&lt;1,"-",IF(Pengawas!V386&gt;2,"-","OK")))))</f>
        <v>-</v>
      </c>
      <c r="Z385" s="25" t="str">
        <f>IF(Pengawas!V385="","-",IF(Pengawas!V385=1,IF(Pengawas!Z385="","Harap diisi","OK"),IF(Pengawas!V385=2,IF(Pengawas!Z385="","Harap diisi","OK"),IF(Pengawas!V386&lt;1,"-",IF(Pengawas!V386&gt;2,"-","OK")))))</f>
        <v>-</v>
      </c>
      <c r="AA385" s="25" t="str">
        <f>IF(Pengawas!V385="","-",IF(Pengawas!V385=1,IF(Pengawas!AA385="","Harap diisi","OK"),IF(Pengawas!V385=2,IF(Pengawas!AA385="","Harap diisi","OK"),IF(Pengawas!V386&lt;1,"-",IF(Pengawas!V386&gt;2,"-","OK")))))</f>
        <v>-</v>
      </c>
      <c r="AB385" s="25" t="str">
        <f>IF(Pengawas!V385="","-",IF(Pengawas!V385=1,IF(Pengawas!AB385="","Harap diisi","OK"),IF(Pengawas!V385=2,IF(Pengawas!AB385="","Harap diisi","OK"),IF(Pengawas!V386&lt;1,"-",IF(Pengawas!V386&gt;2,"-","OK")))))</f>
        <v>-</v>
      </c>
      <c r="AC385" s="25" t="str">
        <f>IF(Pengawas!V385="","-",IF(Pengawas!V385=1,IF(Pengawas!AC385="","Harap diisi","OK"),IF(Pengawas!V385=2,IF(Pengawas!AC385="","Harap diisi","OK"),IF(Pengawas!V386&lt;1,"-",IF(Pengawas!V386&gt;2,"-","OK")))))</f>
        <v>-</v>
      </c>
      <c r="AD385" s="25" t="str">
        <f>IF(Pengawas!V385="","-",IF(Pengawas!V385=1,IF(Pengawas!AD385="","OK","Harap dikosongkan"),IF(Pengawas!V385=2,IF(Pengawas!AD385="","Harap diisi","OK"),IF(Pengawas!V386&lt;1,"-",IF(Pengawas!V386&gt;2,"-","OK")))))</f>
        <v>-</v>
      </c>
      <c r="AE385" s="25" t="str">
        <f>IF(Pengawas!V385="","-",IF(Pengawas!V385=1,IF(Pengawas!AE385="","OK","Harap dikosongkan"),IF(Pengawas!V385=2,IF(Pengawas!AE385="","Harap diisi","OK"),IF(Pengawas!V386&lt;1,"-",IF(Pengawas!V386&gt;2,"-","OK")))))</f>
        <v>-</v>
      </c>
      <c r="AF385" s="25" t="str">
        <f>IF(Pengawas!V385="","-",IF(Pengawas!V385=1,IF(Pengawas!AF385="","OK","Harap dikosongkan"),IF(Pengawas!V385=2,IF(Pengawas!AF385="","Harap diisi","OK"),IF(Pengawas!V386&lt;1,"-",IF(Pengawas!V386&gt;2,"-","OK")))))</f>
        <v>-</v>
      </c>
      <c r="AG385" s="25" t="str">
        <f>IF(Pengawas!V385="","-",IF(Pengawas!V385=1,IF(Pengawas!AG385="","OK","Harap dikosongkan"),IF(Pengawas!V385=2,IF(Pengawas!AG385="","Harap diisi","OK"),IF(Pengawas!V386&lt;1,"-",IF(Pengawas!V386&gt;2,"-","OK")))))</f>
        <v>-</v>
      </c>
      <c r="AH385" s="25" t="str">
        <f>IF(Pengawas!V385="","-",IF(Pengawas!V385=1,IF(Pengawas!AH385="","OK","Harap dikosongkan"),IF(Pengawas!V385=2,IF(Pengawas!AH385="","Harap diisi","OK"),IF(Pengawas!V386&lt;1,"-",IF(Pengawas!V386&gt;2,"-","OK")))))</f>
        <v>-</v>
      </c>
      <c r="AI385" s="25" t="str">
        <f>IF(Pengawas!V385="","-",IF(Pengawas!V385=1,IF(Pengawas!AI385="","OK","Harap dikosongkan"),IF(Pengawas!V385=2,IF(Pengawas!AI385="","Harap diisi","OK"),IF(Pengawas!V386&lt;1,"-",IF(Pengawas!V386&gt;2,"-","OK")))))</f>
        <v>-</v>
      </c>
      <c r="AJ385" s="25" t="str">
        <f>IF(Pengawas!V385="","-",IF(Pengawas!V385=1,IF(Pengawas!AJ385="","OK","Harap dikosongkan"),IF(Pengawas!V385=2,IF(Pengawas!AJ385="","Harap diisi","OK"),IF(Pengawas!V386&lt;1,"-",IF(Pengawas!V386&gt;2,"-","OK")))))</f>
        <v>-</v>
      </c>
      <c r="AK385" s="25" t="str">
        <f>IF(Pengawas!V385="","-",IF(Pengawas!V385=1,IF(Pengawas!AK385="","OK","Harap dikosongkan"),IF(Pengawas!V385=2,IF(Pengawas!AK385="","Harap diisi","OK"),IF(Pengawas!V386&lt;1,"-",IF(Pengawas!V386&gt;2,"-","OK")))))</f>
        <v>-</v>
      </c>
      <c r="AL385" s="25" t="str">
        <f>IF(Pengawas!AL385="","-",IF(Pengawas!AL385&gt;3,"Tidak valid",IF(Pengawas!AL385&lt;1,"Tidak valid","OK")))</f>
        <v>-</v>
      </c>
      <c r="AM385" s="25" t="str">
        <f>IF(Pengawas!AL385="",IF(Pengawas!AM385="","-","Harap dikosongkan"),IF(Pengawas!AL385&lt;&gt;1,IF(Pengawas!AM385="","OK","Harap dikosongkan"),IF(Pengawas!AM385="","Harap diisi",IF(Pengawas!AM385&gt;2015,"Cek lagi",IF(Pengawas!AM385&lt;2005,"Cek lagi","OK")))))</f>
        <v>-</v>
      </c>
      <c r="AN385" s="25" t="str">
        <f>IF(Pengawas!AL385="",IF(Pengawas!AN385="","-","Harap dikosongkan"),IF(Pengawas!AL385&lt;&gt;1,IF(Pengawas!AN385="","OK","Harap dikosongkan"),IF(Pengawas!AN385="","Harap diisi",IF(VALUE(Pengawas!AN385)&gt;33,"Tidak valid",IF(VALUE(Pengawas!AN385)&lt;1,"Tidak valid","OK")))))</f>
        <v>-</v>
      </c>
      <c r="AO385" s="25" t="str">
        <f>IF(Pengawas!AL385="",IF(Pengawas!AO385="","-","Harap dikosongkan"),IF(Pengawas!AL385&lt;&gt;1,IF(Pengawas!AO385="","OK","Harap dikosongkan"),IF(Pengawas!AO385="","Harap diisi",IF(Pengawas!AO385&gt;1,"Tidak valid","OK"))))</f>
        <v>-</v>
      </c>
      <c r="AP385" s="25" t="str">
        <f>IF(Pengawas!AL385&gt;1,"OK",IF(Pengawas!AO385="",IF(Pengawas!AP385="","-","Kolom AO cek lagi"),IF(Pengawas!AO385=0,IF(Pengawas!AP385="","OK","Harap dikosongkan"),IF(Pengawas!AP385="","Harap diisi",IF(LEN(Pengawas!AP385)&lt;12,"Tidak valid",IF(LEN(Pengawas!AP385)&gt;14,"Tidak valid","OK"))))))</f>
        <v>-</v>
      </c>
      <c r="AQ385" s="26" t="str">
        <f>IF(Pengawas!AL385&gt;1,"OK",IF(Pengawas!AO385="",IF(Pengawas!AQ385="","-","Kolom AO cek lagi"),IF(Pengawas!AO385=0,IF(Pengawas!AQ385="","OK","Harap dikosongkan"),IF(Pengawas!AQ385="","Harap diisi",IF(LEN(Pengawas!AQ385)&lt;5,"Cek lagi","OK")))))</f>
        <v>-</v>
      </c>
      <c r="AR385" s="26" t="str">
        <f>IF(Pengawas!AL385&gt;1,"OK",IF(Pengawas!AO385="",IF(Pengawas!AR385="","-","Kolom AT cek lagi"),IF(Pengawas!AO385=0,IF(Pengawas!AR385="","OK","Harap dikosongkan"),IF(Pengawas!AR385="","Harap diisi",IF(VALUE(LEFT(Pengawas!AR385,2))&gt;31,"Tanggal tidak valid",IF(VALUE(LEFT(RIGHT(Pengawas!AR385,7),2))&gt;12,"Bulan tidak valid",IF(VALUE(RIGHT(Pengawas!AR385,4))&gt;2016,"Tahun cek lagi",IF(VALUE(RIGHT(Pengawas!AR385,4))&lt;2005,"Tahun cek lagi","OK"))))))))</f>
        <v>-</v>
      </c>
      <c r="AS385" s="25" t="str">
        <f>IF(Pengawas!AP385="",IF(Pengawas!AS385="","-","Harap dikosongkan"),IF(Pengawas!AP385&lt;&gt;"",IF(Pengawas!AS385="","Harap diisi",IF(Pengawas!AS385&gt;1,"Tidak valid","OK"))))</f>
        <v>-</v>
      </c>
      <c r="AT385" s="25" t="str">
        <f>IF(Pengawas!AS385="",IF(Pengawas!AT385="","-","Harap dikosongkan"),IF(Pengawas!AS385&lt;&gt;1,IF(Pengawas!AT385="","OK","Harap dikosongkan"),IF(Pengawas!AS385="",IF(Pengawas!AT385="","-","Harap dikosongkan"),IF(Pengawas!AS385=0,IF(Pengawas!AT385="","OK","Harap dikosongkan"),IF(Pengawas!AT385="","Harap diisi",IF(Pengawas!AT385&gt;2016,"Cek lagi",IF(Pengawas!AT385&lt;2005,"Cek lagi",IF(Pengawas!AM385&gt;Pengawas!AT385,"Cek lagi dengan Kolom AL","OK"))))))))</f>
        <v>-</v>
      </c>
      <c r="AU385" s="25" t="str">
        <f>IF(Pengawas!AS385="",IF(Pengawas!AU385="","-","Harap dikosongkan"),IF(Pengawas!AS385&lt;&gt;1,IF(Pengawas!AU385="","OK","Harap dikosongkan"),IF(Pengawas!AS385="",IF(Pengawas!AU385="","-","Harap dikosongkan"),IF(Pengawas!AS385=0,IF(Pengawas!AU385="","OK","Harap dikosongkan"),IF(Pengawas!AU385="","Harap diisi",IF(Pengawas!AU385&gt;20000000,"Cek lagi",IF(Pengawas!AU385&lt;100000,"Cek lagi","OK")))))))</f>
        <v>-</v>
      </c>
      <c r="AV385" s="25" t="str">
        <f>IF(Pengawas!AV385="","-",IF(Pengawas!AV385&gt;3,"Tidak valid","OK"))</f>
        <v>-</v>
      </c>
      <c r="AW385" s="25" t="str">
        <f>IF(Pengawas!AV385="",IF(Pengawas!AW385="","-","Harap dikosongkan"),IF(Pengawas!AV385=0,IF(Pengawas!AW385="","OK","Harap dikosongkan"),IF(Pengawas!AV385&gt;0,IF(Pengawas!AW385="","Harap diisi",IF(Pengawas!AW385&gt;2015,"Tidak valid","OK")))))</f>
        <v>-</v>
      </c>
      <c r="AX385" s="25" t="str">
        <f>IF(Pengawas!AV385="",IF(Pengawas!AX385="","-","Harap dikosongkan"),IF(Pengawas!AV385=0,IF(Pengawas!AX385="","OK","Harap dikosongkan"),IF(Pengawas!AV385&gt;0,IF(Pengawas!AX385="","Harap diisi",IF(Pengawas!AX385="","-",IF(Pengawas!AX385&gt;1,"Tidak valid","OK"))))))</f>
        <v>-</v>
      </c>
      <c r="AY385" s="25" t="str">
        <f>IF(Pengawas!AY385="","-",IF(Pengawas!AY385&gt;2,"Tidak valid","OK"))</f>
        <v>-</v>
      </c>
      <c r="AZ385" s="25" t="str">
        <f>IF(Pengawas!AY385="",IF(Pengawas!AZ385="","-","Harap dikosongkan"),IF(Pengawas!AY385=0,IF(Pengawas!AZ385="","OK","Harap dikosongkan"),IF(Pengawas!AZ385="","Harap diisi",IF(Pengawas!AZ385&gt;2015,"Cek lagi",IF(Pengawas!AZ385&lt;2000,"Cek lagi","OK")))))</f>
        <v>-</v>
      </c>
      <c r="BA385" s="25" t="str">
        <f>IF(Pengawas!BA385="","-",IF(LEN(Pengawas!BA385)&lt;5,"Cek lagi","OK"))</f>
        <v>-</v>
      </c>
      <c r="BB385" s="25" t="str">
        <f>IF(Pengawas!BB385="","-",IF(LEN(Pengawas!BB385)&lt;4,"Cek lagi","OK"))</f>
        <v>-</v>
      </c>
      <c r="BC385" s="25" t="str">
        <f>IF(Pengawas!BC385="","-",IF(LEN(Pengawas!BC385)&lt;4,"Cek lagi","OK"))</f>
        <v>-</v>
      </c>
      <c r="BD385" s="25" t="str">
        <f>IF(Pengawas!BD385="","-",IF(LEN(Pengawas!BD385)&lt;4,"Cek lagi","OK"))</f>
        <v>-</v>
      </c>
      <c r="BE385" s="25" t="str">
        <f>IF(Pengawas!BE385="","-",IF(LEN(Pengawas!BE385)&lt;4,"Cek lagi","OK"))</f>
        <v>-</v>
      </c>
      <c r="BF385" s="25" t="str">
        <f>IF(Pengawas!BF385="","-",IF(LEN(Pengawas!BF385)&lt;&gt;5,"Tidak valid","OK"))</f>
        <v>-</v>
      </c>
      <c r="BG385" s="25" t="str">
        <f>IF(Pengawas!BG385="","-",IF(LEN(Pengawas!BG385)&lt;9,"Cek lagi",IF(LEN(Pengawas!BG385)&gt;14,"Cek lagi","OK")))</f>
        <v>-</v>
      </c>
    </row>
    <row r="386" spans="1:59" ht="15" customHeight="1" x14ac:dyDescent="0.2">
      <c r="A386" s="25" t="str">
        <f>IF(Pengawas!A386="","-",IF(LEN(Pengawas!A386)&lt;4,"Cek lagi","OK"))</f>
        <v>-</v>
      </c>
      <c r="B386" s="25" t="str">
        <f>IF(Pengawas!B386="","-",IF(LEN(Pengawas!B386)&lt;4,"Cek lagi","OK"))</f>
        <v>-</v>
      </c>
      <c r="C386" s="25" t="str">
        <f>IF(Pengawas!C386="","-",IF(LEN(Pengawas!C386)&lt;&gt;18,"Tidak valid","OK"))</f>
        <v>-</v>
      </c>
      <c r="D386" s="25" t="str">
        <f>IF(Pengawas!D386="","-",IF(LEN(Pengawas!D386)&lt;&gt;16,"Tidak valid","OK"))</f>
        <v>-</v>
      </c>
      <c r="E386" s="25" t="str">
        <f>IF(Pengawas!E386="","-",IF(LEN(Pengawas!E386)&lt;4,"Cek lagi","OK"))</f>
        <v>-</v>
      </c>
      <c r="F386" s="25" t="str">
        <f>IF(Pengawas!F386="","-",IF(LEN(Pengawas!F386)&lt;&gt;16,"Tidak valid","OK"))</f>
        <v>-</v>
      </c>
      <c r="G386" s="25" t="str">
        <f>IF(Pengawas!G386="","-",IF(LEN(Pengawas!G386)&lt;4,"Cek lagi","OK"))</f>
        <v>-</v>
      </c>
      <c r="H386" s="26" t="str">
        <f>IF(Pengawas!H386="","-",IF(VALUE(LEFT(Pengawas!H386,2))&gt;31,"Tanggal tidak valid",IF(VALUE(LEFT(RIGHT(Pengawas!H386,7),2))&gt;12,"Bulan tidak valid",IF(VALUE(RIGHT(Pengawas!H386,4))&gt;1990,"Umur terlalu muda",IF(VALUE(RIGHT(Pengawas!H386,4))&lt;1955,"Umur terlalu tua","OK")))))</f>
        <v>-</v>
      </c>
      <c r="I386" s="25" t="str">
        <f>IF(Pengawas!I386="","-",IF(Pengawas!I386="L","OK",IF(Pengawas!I386="P","OK","Tidak valid")))</f>
        <v>-</v>
      </c>
      <c r="J386" s="25" t="str">
        <f>IF(Pengawas!J386="","-",IF(LEN(Pengawas!J386)&lt;4,"Cek lagi","OK"))</f>
        <v>-</v>
      </c>
      <c r="K386" s="25" t="str">
        <f>IF(Pengawas!K386="","-",IF(Pengawas!K386&gt;5,"Tidak valid",IF(Pengawas!K386&lt;1,"Tidak valid","OK")))</f>
        <v>-</v>
      </c>
      <c r="L386" s="25" t="str">
        <f>IF(Pengawas!L386="","-",IF(VALUE(LEFT(Pengawas!L386,1))&gt;1,"Tidak valid","OK"))</f>
        <v>-</v>
      </c>
      <c r="M386" s="25" t="str">
        <f>IF(Pengawas!M386="","-",IF(VALUE(LEFT(Pengawas!M386,1))&gt;1,"Tidak valid","OK"))</f>
        <v>-</v>
      </c>
      <c r="N386" s="25" t="str">
        <f>IF(Pengawas!N386="","-",IF(VALUE(LEFT(Pengawas!N386,2))&gt;31,"Tanggal tidak valid",IF(VALUE(LEFT(RIGHT(Pengawas!N386,7),2))&gt;12,"Bulan tidak valid",IF(VALUE(RIGHT(Pengawas!N386,4))&gt;2015,"Tahun cek lagi",IF(VALUE(RIGHT(Pengawas!N386,4))&lt;1930,"Tahun cek lagi","OK")))))</f>
        <v>-</v>
      </c>
      <c r="O386" s="26" t="str">
        <f>IF(Pengawas!O386="","-",IF(VALUE(LEFT(Pengawas!O386,2))&gt;31,"Tanggal tidak valid",IF(VALUE(LEFT(RIGHT(Pengawas!O386,7),2))&gt;12,"Bulan tidak valid",IF(VALUE(RIGHT(Pengawas!O386,4))&gt;2015,"Tahun cek lagi",IF(VALUE(RIGHT(Pengawas!O386,4))&lt;1930,"Tahun cek lagi","OK")))))</f>
        <v>-</v>
      </c>
      <c r="P386" s="26" t="str">
        <f>IF(Pengawas!P386="","-",IF(VALUE(LEFT(Pengawas!P386,2))&gt;31,"Tanggal tidak valid",IF(VALUE(LEFT(RIGHT(Pengawas!P386,7),2))&gt;12,"Bulan tidak valid",IF(VALUE(RIGHT(Pengawas!P386,4))&gt;2015,"Tahun cek lagi",IF(VALUE(RIGHT(Pengawas!P386,4))&lt;1930,"Tahun cek lagi","OK")))))</f>
        <v>-</v>
      </c>
      <c r="Q386" s="25" t="str">
        <f>IF(Pengawas!Q386="","-",IF(Pengawas!Q386&gt;3,"Tidak valid",IF(Pengawas!Q386&lt;1,"Tidak valid","OK")))</f>
        <v>-</v>
      </c>
      <c r="R386" s="25" t="str">
        <f>IF(Pengawas!R386="","-",IF(Pengawas!R386&gt;20000000,"Cek lagi",IF(Pengawas!R386&lt;50000,"Cek lagi","OK")))</f>
        <v>-</v>
      </c>
      <c r="S386" s="25" t="str">
        <f>IF(Pengawas!S386="","-",IF(Pengawas!S386&gt;3,"Tidak valid",IF(Pengawas!S386&lt;1,"Tidak valid","OK")))</f>
        <v>-</v>
      </c>
      <c r="T386" s="25" t="str">
        <f>IF(Pengawas!T386="","-",IF(Pengawas!T386&gt;6,"Tidak valid",IF(Pengawas!T386&lt;1,"Tidak valid","OK")))</f>
        <v>-</v>
      </c>
      <c r="U386" s="25" t="str">
        <f>IF(Pengawas!U386="","-",IF(Pengawas!U386&gt;4,"Tidak valid",IF(Pengawas!U386&lt;1,"Tidak valid","OK")))</f>
        <v>-</v>
      </c>
      <c r="V386" s="25" t="str">
        <f>IF(Pengawas!V386="","-",IF(Pengawas!V386&gt;2,"Tidak valid",IF(Pengawas!V386&lt;1,"Tidak valid","OK")))</f>
        <v>-</v>
      </c>
      <c r="W386" s="25" t="str">
        <f>IF(Pengawas!V386="","-",IF(Pengawas!V386=1,IF(Pengawas!W386="","Harap diisi","OK"),IF(Pengawas!V386=2,IF(Pengawas!W386="","Harap diisi","OK"),IF(Pengawas!V387&lt;1,"-",IF(Pengawas!V387&gt;2,"-","OK")))))</f>
        <v>-</v>
      </c>
      <c r="X386" s="25" t="str">
        <f>IF(Pengawas!V386="","-",IF(Pengawas!V386=1,IF(Pengawas!X386="","Harap diisi","OK"),IF(Pengawas!V386=2,IF(Pengawas!X386="","Harap diisi","OK"),IF(Pengawas!V387&lt;1,"-",IF(Pengawas!V387&gt;2,"-","OK")))))</f>
        <v>-</v>
      </c>
      <c r="Y386" s="25" t="str">
        <f>IF(Pengawas!V386="","-",IF(Pengawas!V386=1,IF(Pengawas!Y386="","Harap diisi","OK"),IF(Pengawas!V386=2,IF(Pengawas!Y386="","Harap diisi","OK"),IF(Pengawas!V387&lt;1,"-",IF(Pengawas!V387&gt;2,"-","OK")))))</f>
        <v>-</v>
      </c>
      <c r="Z386" s="25" t="str">
        <f>IF(Pengawas!V386="","-",IF(Pengawas!V386=1,IF(Pengawas!Z386="","Harap diisi","OK"),IF(Pengawas!V386=2,IF(Pengawas!Z386="","Harap diisi","OK"),IF(Pengawas!V387&lt;1,"-",IF(Pengawas!V387&gt;2,"-","OK")))))</f>
        <v>-</v>
      </c>
      <c r="AA386" s="25" t="str">
        <f>IF(Pengawas!V386="","-",IF(Pengawas!V386=1,IF(Pengawas!AA386="","Harap diisi","OK"),IF(Pengawas!V386=2,IF(Pengawas!AA386="","Harap diisi","OK"),IF(Pengawas!V387&lt;1,"-",IF(Pengawas!V387&gt;2,"-","OK")))))</f>
        <v>-</v>
      </c>
      <c r="AB386" s="25" t="str">
        <f>IF(Pengawas!V386="","-",IF(Pengawas!V386=1,IF(Pengawas!AB386="","Harap diisi","OK"),IF(Pengawas!V386=2,IF(Pengawas!AB386="","Harap diisi","OK"),IF(Pengawas!V387&lt;1,"-",IF(Pengawas!V387&gt;2,"-","OK")))))</f>
        <v>-</v>
      </c>
      <c r="AC386" s="25" t="str">
        <f>IF(Pengawas!V386="","-",IF(Pengawas!V386=1,IF(Pengawas!AC386="","Harap diisi","OK"),IF(Pengawas!V386=2,IF(Pengawas!AC386="","Harap diisi","OK"),IF(Pengawas!V387&lt;1,"-",IF(Pengawas!V387&gt;2,"-","OK")))))</f>
        <v>-</v>
      </c>
      <c r="AD386" s="25" t="str">
        <f>IF(Pengawas!V386="","-",IF(Pengawas!V386=1,IF(Pengawas!AD386="","OK","Harap dikosongkan"),IF(Pengawas!V386=2,IF(Pengawas!AD386="","Harap diisi","OK"),IF(Pengawas!V387&lt;1,"-",IF(Pengawas!V387&gt;2,"-","OK")))))</f>
        <v>-</v>
      </c>
      <c r="AE386" s="25" t="str">
        <f>IF(Pengawas!V386="","-",IF(Pengawas!V386=1,IF(Pengawas!AE386="","OK","Harap dikosongkan"),IF(Pengawas!V386=2,IF(Pengawas!AE386="","Harap diisi","OK"),IF(Pengawas!V387&lt;1,"-",IF(Pengawas!V387&gt;2,"-","OK")))))</f>
        <v>-</v>
      </c>
      <c r="AF386" s="25" t="str">
        <f>IF(Pengawas!V386="","-",IF(Pengawas!V386=1,IF(Pengawas!AF386="","OK","Harap dikosongkan"),IF(Pengawas!V386=2,IF(Pengawas!AF386="","Harap diisi","OK"),IF(Pengawas!V387&lt;1,"-",IF(Pengawas!V387&gt;2,"-","OK")))))</f>
        <v>-</v>
      </c>
      <c r="AG386" s="25" t="str">
        <f>IF(Pengawas!V386="","-",IF(Pengawas!V386=1,IF(Pengawas!AG386="","OK","Harap dikosongkan"),IF(Pengawas!V386=2,IF(Pengawas!AG386="","Harap diisi","OK"),IF(Pengawas!V387&lt;1,"-",IF(Pengawas!V387&gt;2,"-","OK")))))</f>
        <v>-</v>
      </c>
      <c r="AH386" s="25" t="str">
        <f>IF(Pengawas!V386="","-",IF(Pengawas!V386=1,IF(Pengawas!AH386="","OK","Harap dikosongkan"),IF(Pengawas!V386=2,IF(Pengawas!AH386="","Harap diisi","OK"),IF(Pengawas!V387&lt;1,"-",IF(Pengawas!V387&gt;2,"-","OK")))))</f>
        <v>-</v>
      </c>
      <c r="AI386" s="25" t="str">
        <f>IF(Pengawas!V386="","-",IF(Pengawas!V386=1,IF(Pengawas!AI386="","OK","Harap dikosongkan"),IF(Pengawas!V386=2,IF(Pengawas!AI386="","Harap diisi","OK"),IF(Pengawas!V387&lt;1,"-",IF(Pengawas!V387&gt;2,"-","OK")))))</f>
        <v>-</v>
      </c>
      <c r="AJ386" s="25" t="str">
        <f>IF(Pengawas!V386="","-",IF(Pengawas!V386=1,IF(Pengawas!AJ386="","OK","Harap dikosongkan"),IF(Pengawas!V386=2,IF(Pengawas!AJ386="","Harap diisi","OK"),IF(Pengawas!V387&lt;1,"-",IF(Pengawas!V387&gt;2,"-","OK")))))</f>
        <v>-</v>
      </c>
      <c r="AK386" s="25" t="str">
        <f>IF(Pengawas!V386="","-",IF(Pengawas!V386=1,IF(Pengawas!AK386="","OK","Harap dikosongkan"),IF(Pengawas!V386=2,IF(Pengawas!AK386="","Harap diisi","OK"),IF(Pengawas!V387&lt;1,"-",IF(Pengawas!V387&gt;2,"-","OK")))))</f>
        <v>-</v>
      </c>
      <c r="AL386" s="25" t="str">
        <f>IF(Pengawas!AL386="","-",IF(Pengawas!AL386&gt;3,"Tidak valid",IF(Pengawas!AL386&lt;1,"Tidak valid","OK")))</f>
        <v>-</v>
      </c>
      <c r="AM386" s="25" t="str">
        <f>IF(Pengawas!AL386="",IF(Pengawas!AM386="","-","Harap dikosongkan"),IF(Pengawas!AL386&lt;&gt;1,IF(Pengawas!AM386="","OK","Harap dikosongkan"),IF(Pengawas!AM386="","Harap diisi",IF(Pengawas!AM386&gt;2015,"Cek lagi",IF(Pengawas!AM386&lt;2005,"Cek lagi","OK")))))</f>
        <v>-</v>
      </c>
      <c r="AN386" s="25" t="str">
        <f>IF(Pengawas!AL386="",IF(Pengawas!AN386="","-","Harap dikosongkan"),IF(Pengawas!AL386&lt;&gt;1,IF(Pengawas!AN386="","OK","Harap dikosongkan"),IF(Pengawas!AN386="","Harap diisi",IF(VALUE(Pengawas!AN386)&gt;33,"Tidak valid",IF(VALUE(Pengawas!AN386)&lt;1,"Tidak valid","OK")))))</f>
        <v>-</v>
      </c>
      <c r="AO386" s="25" t="str">
        <f>IF(Pengawas!AL386="",IF(Pengawas!AO386="","-","Harap dikosongkan"),IF(Pengawas!AL386&lt;&gt;1,IF(Pengawas!AO386="","OK","Harap dikosongkan"),IF(Pengawas!AO386="","Harap diisi",IF(Pengawas!AO386&gt;1,"Tidak valid","OK"))))</f>
        <v>-</v>
      </c>
      <c r="AP386" s="25" t="str">
        <f>IF(Pengawas!AL386&gt;1,"OK",IF(Pengawas!AO386="",IF(Pengawas!AP386="","-","Kolom AO cek lagi"),IF(Pengawas!AO386=0,IF(Pengawas!AP386="","OK","Harap dikosongkan"),IF(Pengawas!AP386="","Harap diisi",IF(LEN(Pengawas!AP386)&lt;12,"Tidak valid",IF(LEN(Pengawas!AP386)&gt;14,"Tidak valid","OK"))))))</f>
        <v>-</v>
      </c>
      <c r="AQ386" s="26" t="str">
        <f>IF(Pengawas!AL386&gt;1,"OK",IF(Pengawas!AO386="",IF(Pengawas!AQ386="","-","Kolom AO cek lagi"),IF(Pengawas!AO386=0,IF(Pengawas!AQ386="","OK","Harap dikosongkan"),IF(Pengawas!AQ386="","Harap diisi",IF(LEN(Pengawas!AQ386)&lt;5,"Cek lagi","OK")))))</f>
        <v>-</v>
      </c>
      <c r="AR386" s="26" t="str">
        <f>IF(Pengawas!AL386&gt;1,"OK",IF(Pengawas!AO386="",IF(Pengawas!AR386="","-","Kolom AT cek lagi"),IF(Pengawas!AO386=0,IF(Pengawas!AR386="","OK","Harap dikosongkan"),IF(Pengawas!AR386="","Harap diisi",IF(VALUE(LEFT(Pengawas!AR386,2))&gt;31,"Tanggal tidak valid",IF(VALUE(LEFT(RIGHT(Pengawas!AR386,7),2))&gt;12,"Bulan tidak valid",IF(VALUE(RIGHT(Pengawas!AR386,4))&gt;2016,"Tahun cek lagi",IF(VALUE(RIGHT(Pengawas!AR386,4))&lt;2005,"Tahun cek lagi","OK"))))))))</f>
        <v>-</v>
      </c>
      <c r="AS386" s="25" t="str">
        <f>IF(Pengawas!AP386="",IF(Pengawas!AS386="","-","Harap dikosongkan"),IF(Pengawas!AP386&lt;&gt;"",IF(Pengawas!AS386="","Harap diisi",IF(Pengawas!AS386&gt;1,"Tidak valid","OK"))))</f>
        <v>-</v>
      </c>
      <c r="AT386" s="25" t="str">
        <f>IF(Pengawas!AS386="",IF(Pengawas!AT386="","-","Harap dikosongkan"),IF(Pengawas!AS386&lt;&gt;1,IF(Pengawas!AT386="","OK","Harap dikosongkan"),IF(Pengawas!AS386="",IF(Pengawas!AT386="","-","Harap dikosongkan"),IF(Pengawas!AS386=0,IF(Pengawas!AT386="","OK","Harap dikosongkan"),IF(Pengawas!AT386="","Harap diisi",IF(Pengawas!AT386&gt;2016,"Cek lagi",IF(Pengawas!AT386&lt;2005,"Cek lagi",IF(Pengawas!AM386&gt;Pengawas!AT386,"Cek lagi dengan Kolom AL","OK"))))))))</f>
        <v>-</v>
      </c>
      <c r="AU386" s="25" t="str">
        <f>IF(Pengawas!AS386="",IF(Pengawas!AU386="","-","Harap dikosongkan"),IF(Pengawas!AS386&lt;&gt;1,IF(Pengawas!AU386="","OK","Harap dikosongkan"),IF(Pengawas!AS386="",IF(Pengawas!AU386="","-","Harap dikosongkan"),IF(Pengawas!AS386=0,IF(Pengawas!AU386="","OK","Harap dikosongkan"),IF(Pengawas!AU386="","Harap diisi",IF(Pengawas!AU386&gt;20000000,"Cek lagi",IF(Pengawas!AU386&lt;100000,"Cek lagi","OK")))))))</f>
        <v>-</v>
      </c>
      <c r="AV386" s="25" t="str">
        <f>IF(Pengawas!AV386="","-",IF(Pengawas!AV386&gt;3,"Tidak valid","OK"))</f>
        <v>-</v>
      </c>
      <c r="AW386" s="25" t="str">
        <f>IF(Pengawas!AV386="",IF(Pengawas!AW386="","-","Harap dikosongkan"),IF(Pengawas!AV386=0,IF(Pengawas!AW386="","OK","Harap dikosongkan"),IF(Pengawas!AV386&gt;0,IF(Pengawas!AW386="","Harap diisi",IF(Pengawas!AW386&gt;2015,"Tidak valid","OK")))))</f>
        <v>-</v>
      </c>
      <c r="AX386" s="25" t="str">
        <f>IF(Pengawas!AV386="",IF(Pengawas!AX386="","-","Harap dikosongkan"),IF(Pengawas!AV386=0,IF(Pengawas!AX386="","OK","Harap dikosongkan"),IF(Pengawas!AV386&gt;0,IF(Pengawas!AX386="","Harap diisi",IF(Pengawas!AX386="","-",IF(Pengawas!AX386&gt;1,"Tidak valid","OK"))))))</f>
        <v>-</v>
      </c>
      <c r="AY386" s="25" t="str">
        <f>IF(Pengawas!AY386="","-",IF(Pengawas!AY386&gt;2,"Tidak valid","OK"))</f>
        <v>-</v>
      </c>
      <c r="AZ386" s="25" t="str">
        <f>IF(Pengawas!AY386="",IF(Pengawas!AZ386="","-","Harap dikosongkan"),IF(Pengawas!AY386=0,IF(Pengawas!AZ386="","OK","Harap dikosongkan"),IF(Pengawas!AZ386="","Harap diisi",IF(Pengawas!AZ386&gt;2015,"Cek lagi",IF(Pengawas!AZ386&lt;2000,"Cek lagi","OK")))))</f>
        <v>-</v>
      </c>
      <c r="BA386" s="25" t="str">
        <f>IF(Pengawas!BA386="","-",IF(LEN(Pengawas!BA386)&lt;5,"Cek lagi","OK"))</f>
        <v>-</v>
      </c>
      <c r="BB386" s="25" t="str">
        <f>IF(Pengawas!BB386="","-",IF(LEN(Pengawas!BB386)&lt;4,"Cek lagi","OK"))</f>
        <v>-</v>
      </c>
      <c r="BC386" s="25" t="str">
        <f>IF(Pengawas!BC386="","-",IF(LEN(Pengawas!BC386)&lt;4,"Cek lagi","OK"))</f>
        <v>-</v>
      </c>
      <c r="BD386" s="25" t="str">
        <f>IF(Pengawas!BD386="","-",IF(LEN(Pengawas!BD386)&lt;4,"Cek lagi","OK"))</f>
        <v>-</v>
      </c>
      <c r="BE386" s="25" t="str">
        <f>IF(Pengawas!BE386="","-",IF(LEN(Pengawas!BE386)&lt;4,"Cek lagi","OK"))</f>
        <v>-</v>
      </c>
      <c r="BF386" s="25" t="str">
        <f>IF(Pengawas!BF386="","-",IF(LEN(Pengawas!BF386)&lt;&gt;5,"Tidak valid","OK"))</f>
        <v>-</v>
      </c>
      <c r="BG386" s="25" t="str">
        <f>IF(Pengawas!BG386="","-",IF(LEN(Pengawas!BG386)&lt;9,"Cek lagi",IF(LEN(Pengawas!BG386)&gt;14,"Cek lagi","OK")))</f>
        <v>-</v>
      </c>
    </row>
    <row r="387" spans="1:59" ht="15" customHeight="1" x14ac:dyDescent="0.2">
      <c r="A387" s="25" t="str">
        <f>IF(Pengawas!A387="","-",IF(LEN(Pengawas!A387)&lt;4,"Cek lagi","OK"))</f>
        <v>-</v>
      </c>
      <c r="B387" s="25" t="str">
        <f>IF(Pengawas!B387="","-",IF(LEN(Pengawas!B387)&lt;4,"Cek lagi","OK"))</f>
        <v>-</v>
      </c>
      <c r="C387" s="25" t="str">
        <f>IF(Pengawas!C387="","-",IF(LEN(Pengawas!C387)&lt;&gt;18,"Tidak valid","OK"))</f>
        <v>-</v>
      </c>
      <c r="D387" s="25" t="str">
        <f>IF(Pengawas!D387="","-",IF(LEN(Pengawas!D387)&lt;&gt;16,"Tidak valid","OK"))</f>
        <v>-</v>
      </c>
      <c r="E387" s="25" t="str">
        <f>IF(Pengawas!E387="","-",IF(LEN(Pengawas!E387)&lt;4,"Cek lagi","OK"))</f>
        <v>-</v>
      </c>
      <c r="F387" s="25" t="str">
        <f>IF(Pengawas!F387="","-",IF(LEN(Pengawas!F387)&lt;&gt;16,"Tidak valid","OK"))</f>
        <v>-</v>
      </c>
      <c r="G387" s="25" t="str">
        <f>IF(Pengawas!G387="","-",IF(LEN(Pengawas!G387)&lt;4,"Cek lagi","OK"))</f>
        <v>-</v>
      </c>
      <c r="H387" s="26" t="str">
        <f>IF(Pengawas!H387="","-",IF(VALUE(LEFT(Pengawas!H387,2))&gt;31,"Tanggal tidak valid",IF(VALUE(LEFT(RIGHT(Pengawas!H387,7),2))&gt;12,"Bulan tidak valid",IF(VALUE(RIGHT(Pengawas!H387,4))&gt;1990,"Umur terlalu muda",IF(VALUE(RIGHT(Pengawas!H387,4))&lt;1955,"Umur terlalu tua","OK")))))</f>
        <v>-</v>
      </c>
      <c r="I387" s="25" t="str">
        <f>IF(Pengawas!I387="","-",IF(Pengawas!I387="L","OK",IF(Pengawas!I387="P","OK","Tidak valid")))</f>
        <v>-</v>
      </c>
      <c r="J387" s="25" t="str">
        <f>IF(Pengawas!J387="","-",IF(LEN(Pengawas!J387)&lt;4,"Cek lagi","OK"))</f>
        <v>-</v>
      </c>
      <c r="K387" s="25" t="str">
        <f>IF(Pengawas!K387="","-",IF(Pengawas!K387&gt;5,"Tidak valid",IF(Pengawas!K387&lt;1,"Tidak valid","OK")))</f>
        <v>-</v>
      </c>
      <c r="L387" s="25" t="str">
        <f>IF(Pengawas!L387="","-",IF(VALUE(LEFT(Pengawas!L387,1))&gt;1,"Tidak valid","OK"))</f>
        <v>-</v>
      </c>
      <c r="M387" s="25" t="str">
        <f>IF(Pengawas!M387="","-",IF(VALUE(LEFT(Pengawas!M387,1))&gt;1,"Tidak valid","OK"))</f>
        <v>-</v>
      </c>
      <c r="N387" s="25" t="str">
        <f>IF(Pengawas!N387="","-",IF(VALUE(LEFT(Pengawas!N387,2))&gt;31,"Tanggal tidak valid",IF(VALUE(LEFT(RIGHT(Pengawas!N387,7),2))&gt;12,"Bulan tidak valid",IF(VALUE(RIGHT(Pengawas!N387,4))&gt;2015,"Tahun cek lagi",IF(VALUE(RIGHT(Pengawas!N387,4))&lt;1930,"Tahun cek lagi","OK")))))</f>
        <v>-</v>
      </c>
      <c r="O387" s="26" t="str">
        <f>IF(Pengawas!O387="","-",IF(VALUE(LEFT(Pengawas!O387,2))&gt;31,"Tanggal tidak valid",IF(VALUE(LEFT(RIGHT(Pengawas!O387,7),2))&gt;12,"Bulan tidak valid",IF(VALUE(RIGHT(Pengawas!O387,4))&gt;2015,"Tahun cek lagi",IF(VALUE(RIGHT(Pengawas!O387,4))&lt;1930,"Tahun cek lagi","OK")))))</f>
        <v>-</v>
      </c>
      <c r="P387" s="26" t="str">
        <f>IF(Pengawas!P387="","-",IF(VALUE(LEFT(Pengawas!P387,2))&gt;31,"Tanggal tidak valid",IF(VALUE(LEFT(RIGHT(Pengawas!P387,7),2))&gt;12,"Bulan tidak valid",IF(VALUE(RIGHT(Pengawas!P387,4))&gt;2015,"Tahun cek lagi",IF(VALUE(RIGHT(Pengawas!P387,4))&lt;1930,"Tahun cek lagi","OK")))))</f>
        <v>-</v>
      </c>
      <c r="Q387" s="25" t="str">
        <f>IF(Pengawas!Q387="","-",IF(Pengawas!Q387&gt;3,"Tidak valid",IF(Pengawas!Q387&lt;1,"Tidak valid","OK")))</f>
        <v>-</v>
      </c>
      <c r="R387" s="25" t="str">
        <f>IF(Pengawas!R387="","-",IF(Pengawas!R387&gt;20000000,"Cek lagi",IF(Pengawas!R387&lt;50000,"Cek lagi","OK")))</f>
        <v>-</v>
      </c>
      <c r="S387" s="25" t="str">
        <f>IF(Pengawas!S387="","-",IF(Pengawas!S387&gt;3,"Tidak valid",IF(Pengawas!S387&lt;1,"Tidak valid","OK")))</f>
        <v>-</v>
      </c>
      <c r="T387" s="25" t="str">
        <f>IF(Pengawas!T387="","-",IF(Pengawas!T387&gt;6,"Tidak valid",IF(Pengawas!T387&lt;1,"Tidak valid","OK")))</f>
        <v>-</v>
      </c>
      <c r="U387" s="25" t="str">
        <f>IF(Pengawas!U387="","-",IF(Pengawas!U387&gt;4,"Tidak valid",IF(Pengawas!U387&lt;1,"Tidak valid","OK")))</f>
        <v>-</v>
      </c>
      <c r="V387" s="25" t="str">
        <f>IF(Pengawas!V387="","-",IF(Pengawas!V387&gt;2,"Tidak valid",IF(Pengawas!V387&lt;1,"Tidak valid","OK")))</f>
        <v>-</v>
      </c>
      <c r="W387" s="25" t="str">
        <f>IF(Pengawas!V387="","-",IF(Pengawas!V387=1,IF(Pengawas!W387="","Harap diisi","OK"),IF(Pengawas!V387=2,IF(Pengawas!W387="","Harap diisi","OK"),IF(Pengawas!V388&lt;1,"-",IF(Pengawas!V388&gt;2,"-","OK")))))</f>
        <v>-</v>
      </c>
      <c r="X387" s="25" t="str">
        <f>IF(Pengawas!V387="","-",IF(Pengawas!V387=1,IF(Pengawas!X387="","Harap diisi","OK"),IF(Pengawas!V387=2,IF(Pengawas!X387="","Harap diisi","OK"),IF(Pengawas!V388&lt;1,"-",IF(Pengawas!V388&gt;2,"-","OK")))))</f>
        <v>-</v>
      </c>
      <c r="Y387" s="25" t="str">
        <f>IF(Pengawas!V387="","-",IF(Pengawas!V387=1,IF(Pengawas!Y387="","Harap diisi","OK"),IF(Pengawas!V387=2,IF(Pengawas!Y387="","Harap diisi","OK"),IF(Pengawas!V388&lt;1,"-",IF(Pengawas!V388&gt;2,"-","OK")))))</f>
        <v>-</v>
      </c>
      <c r="Z387" s="25" t="str">
        <f>IF(Pengawas!V387="","-",IF(Pengawas!V387=1,IF(Pengawas!Z387="","Harap diisi","OK"),IF(Pengawas!V387=2,IF(Pengawas!Z387="","Harap diisi","OK"),IF(Pengawas!V388&lt;1,"-",IF(Pengawas!V388&gt;2,"-","OK")))))</f>
        <v>-</v>
      </c>
      <c r="AA387" s="25" t="str">
        <f>IF(Pengawas!V387="","-",IF(Pengawas!V387=1,IF(Pengawas!AA387="","Harap diisi","OK"),IF(Pengawas!V387=2,IF(Pengawas!AA387="","Harap diisi","OK"),IF(Pengawas!V388&lt;1,"-",IF(Pengawas!V388&gt;2,"-","OK")))))</f>
        <v>-</v>
      </c>
      <c r="AB387" s="25" t="str">
        <f>IF(Pengawas!V387="","-",IF(Pengawas!V387=1,IF(Pengawas!AB387="","Harap diisi","OK"),IF(Pengawas!V387=2,IF(Pengawas!AB387="","Harap diisi","OK"),IF(Pengawas!V388&lt;1,"-",IF(Pengawas!V388&gt;2,"-","OK")))))</f>
        <v>-</v>
      </c>
      <c r="AC387" s="25" t="str">
        <f>IF(Pengawas!V387="","-",IF(Pengawas!V387=1,IF(Pengawas!AC387="","Harap diisi","OK"),IF(Pengawas!V387=2,IF(Pengawas!AC387="","Harap diisi","OK"),IF(Pengawas!V388&lt;1,"-",IF(Pengawas!V388&gt;2,"-","OK")))))</f>
        <v>-</v>
      </c>
      <c r="AD387" s="25" t="str">
        <f>IF(Pengawas!V387="","-",IF(Pengawas!V387=1,IF(Pengawas!AD387="","OK","Harap dikosongkan"),IF(Pengawas!V387=2,IF(Pengawas!AD387="","Harap diisi","OK"),IF(Pengawas!V388&lt;1,"-",IF(Pengawas!V388&gt;2,"-","OK")))))</f>
        <v>-</v>
      </c>
      <c r="AE387" s="25" t="str">
        <f>IF(Pengawas!V387="","-",IF(Pengawas!V387=1,IF(Pengawas!AE387="","OK","Harap dikosongkan"),IF(Pengawas!V387=2,IF(Pengawas!AE387="","Harap diisi","OK"),IF(Pengawas!V388&lt;1,"-",IF(Pengawas!V388&gt;2,"-","OK")))))</f>
        <v>-</v>
      </c>
      <c r="AF387" s="25" t="str">
        <f>IF(Pengawas!V387="","-",IF(Pengawas!V387=1,IF(Pengawas!AF387="","OK","Harap dikosongkan"),IF(Pengawas!V387=2,IF(Pengawas!AF387="","Harap diisi","OK"),IF(Pengawas!V388&lt;1,"-",IF(Pengawas!V388&gt;2,"-","OK")))))</f>
        <v>-</v>
      </c>
      <c r="AG387" s="25" t="str">
        <f>IF(Pengawas!V387="","-",IF(Pengawas!V387=1,IF(Pengawas!AG387="","OK","Harap dikosongkan"),IF(Pengawas!V387=2,IF(Pengawas!AG387="","Harap diisi","OK"),IF(Pengawas!V388&lt;1,"-",IF(Pengawas!V388&gt;2,"-","OK")))))</f>
        <v>-</v>
      </c>
      <c r="AH387" s="25" t="str">
        <f>IF(Pengawas!V387="","-",IF(Pengawas!V387=1,IF(Pengawas!AH387="","OK","Harap dikosongkan"),IF(Pengawas!V387=2,IF(Pengawas!AH387="","Harap diisi","OK"),IF(Pengawas!V388&lt;1,"-",IF(Pengawas!V388&gt;2,"-","OK")))))</f>
        <v>-</v>
      </c>
      <c r="AI387" s="25" t="str">
        <f>IF(Pengawas!V387="","-",IF(Pengawas!V387=1,IF(Pengawas!AI387="","OK","Harap dikosongkan"),IF(Pengawas!V387=2,IF(Pengawas!AI387="","Harap diisi","OK"),IF(Pengawas!V388&lt;1,"-",IF(Pengawas!V388&gt;2,"-","OK")))))</f>
        <v>-</v>
      </c>
      <c r="AJ387" s="25" t="str">
        <f>IF(Pengawas!V387="","-",IF(Pengawas!V387=1,IF(Pengawas!AJ387="","OK","Harap dikosongkan"),IF(Pengawas!V387=2,IF(Pengawas!AJ387="","Harap diisi","OK"),IF(Pengawas!V388&lt;1,"-",IF(Pengawas!V388&gt;2,"-","OK")))))</f>
        <v>-</v>
      </c>
      <c r="AK387" s="25" t="str">
        <f>IF(Pengawas!V387="","-",IF(Pengawas!V387=1,IF(Pengawas!AK387="","OK","Harap dikosongkan"),IF(Pengawas!V387=2,IF(Pengawas!AK387="","Harap diisi","OK"),IF(Pengawas!V388&lt;1,"-",IF(Pengawas!V388&gt;2,"-","OK")))))</f>
        <v>-</v>
      </c>
      <c r="AL387" s="25" t="str">
        <f>IF(Pengawas!AL387="","-",IF(Pengawas!AL387&gt;3,"Tidak valid",IF(Pengawas!AL387&lt;1,"Tidak valid","OK")))</f>
        <v>-</v>
      </c>
      <c r="AM387" s="25" t="str">
        <f>IF(Pengawas!AL387="",IF(Pengawas!AM387="","-","Harap dikosongkan"),IF(Pengawas!AL387&lt;&gt;1,IF(Pengawas!AM387="","OK","Harap dikosongkan"),IF(Pengawas!AM387="","Harap diisi",IF(Pengawas!AM387&gt;2015,"Cek lagi",IF(Pengawas!AM387&lt;2005,"Cek lagi","OK")))))</f>
        <v>-</v>
      </c>
      <c r="AN387" s="25" t="str">
        <f>IF(Pengawas!AL387="",IF(Pengawas!AN387="","-","Harap dikosongkan"),IF(Pengawas!AL387&lt;&gt;1,IF(Pengawas!AN387="","OK","Harap dikosongkan"),IF(Pengawas!AN387="","Harap diisi",IF(VALUE(Pengawas!AN387)&gt;33,"Tidak valid",IF(VALUE(Pengawas!AN387)&lt;1,"Tidak valid","OK")))))</f>
        <v>-</v>
      </c>
      <c r="AO387" s="25" t="str">
        <f>IF(Pengawas!AL387="",IF(Pengawas!AO387="","-","Harap dikosongkan"),IF(Pengawas!AL387&lt;&gt;1,IF(Pengawas!AO387="","OK","Harap dikosongkan"),IF(Pengawas!AO387="","Harap diisi",IF(Pengawas!AO387&gt;1,"Tidak valid","OK"))))</f>
        <v>-</v>
      </c>
      <c r="AP387" s="25" t="str">
        <f>IF(Pengawas!AL387&gt;1,"OK",IF(Pengawas!AO387="",IF(Pengawas!AP387="","-","Kolom AO cek lagi"),IF(Pengawas!AO387=0,IF(Pengawas!AP387="","OK","Harap dikosongkan"),IF(Pengawas!AP387="","Harap diisi",IF(LEN(Pengawas!AP387)&lt;12,"Tidak valid",IF(LEN(Pengawas!AP387)&gt;14,"Tidak valid","OK"))))))</f>
        <v>-</v>
      </c>
      <c r="AQ387" s="26" t="str">
        <f>IF(Pengawas!AL387&gt;1,"OK",IF(Pengawas!AO387="",IF(Pengawas!AQ387="","-","Kolom AO cek lagi"),IF(Pengawas!AO387=0,IF(Pengawas!AQ387="","OK","Harap dikosongkan"),IF(Pengawas!AQ387="","Harap diisi",IF(LEN(Pengawas!AQ387)&lt;5,"Cek lagi","OK")))))</f>
        <v>-</v>
      </c>
      <c r="AR387" s="26" t="str">
        <f>IF(Pengawas!AL387&gt;1,"OK",IF(Pengawas!AO387="",IF(Pengawas!AR387="","-","Kolom AT cek lagi"),IF(Pengawas!AO387=0,IF(Pengawas!AR387="","OK","Harap dikosongkan"),IF(Pengawas!AR387="","Harap diisi",IF(VALUE(LEFT(Pengawas!AR387,2))&gt;31,"Tanggal tidak valid",IF(VALUE(LEFT(RIGHT(Pengawas!AR387,7),2))&gt;12,"Bulan tidak valid",IF(VALUE(RIGHT(Pengawas!AR387,4))&gt;2016,"Tahun cek lagi",IF(VALUE(RIGHT(Pengawas!AR387,4))&lt;2005,"Tahun cek lagi","OK"))))))))</f>
        <v>-</v>
      </c>
      <c r="AS387" s="25" t="str">
        <f>IF(Pengawas!AP387="",IF(Pengawas!AS387="","-","Harap dikosongkan"),IF(Pengawas!AP387&lt;&gt;"",IF(Pengawas!AS387="","Harap diisi",IF(Pengawas!AS387&gt;1,"Tidak valid","OK"))))</f>
        <v>-</v>
      </c>
      <c r="AT387" s="25" t="str">
        <f>IF(Pengawas!AS387="",IF(Pengawas!AT387="","-","Harap dikosongkan"),IF(Pengawas!AS387&lt;&gt;1,IF(Pengawas!AT387="","OK","Harap dikosongkan"),IF(Pengawas!AS387="",IF(Pengawas!AT387="","-","Harap dikosongkan"),IF(Pengawas!AS387=0,IF(Pengawas!AT387="","OK","Harap dikosongkan"),IF(Pengawas!AT387="","Harap diisi",IF(Pengawas!AT387&gt;2016,"Cek lagi",IF(Pengawas!AT387&lt;2005,"Cek lagi",IF(Pengawas!AM387&gt;Pengawas!AT387,"Cek lagi dengan Kolom AL","OK"))))))))</f>
        <v>-</v>
      </c>
      <c r="AU387" s="25" t="str">
        <f>IF(Pengawas!AS387="",IF(Pengawas!AU387="","-","Harap dikosongkan"),IF(Pengawas!AS387&lt;&gt;1,IF(Pengawas!AU387="","OK","Harap dikosongkan"),IF(Pengawas!AS387="",IF(Pengawas!AU387="","-","Harap dikosongkan"),IF(Pengawas!AS387=0,IF(Pengawas!AU387="","OK","Harap dikosongkan"),IF(Pengawas!AU387="","Harap diisi",IF(Pengawas!AU387&gt;20000000,"Cek lagi",IF(Pengawas!AU387&lt;100000,"Cek lagi","OK")))))))</f>
        <v>-</v>
      </c>
      <c r="AV387" s="25" t="str">
        <f>IF(Pengawas!AV387="","-",IF(Pengawas!AV387&gt;3,"Tidak valid","OK"))</f>
        <v>-</v>
      </c>
      <c r="AW387" s="25" t="str">
        <f>IF(Pengawas!AV387="",IF(Pengawas!AW387="","-","Harap dikosongkan"),IF(Pengawas!AV387=0,IF(Pengawas!AW387="","OK","Harap dikosongkan"),IF(Pengawas!AV387&gt;0,IF(Pengawas!AW387="","Harap diisi",IF(Pengawas!AW387&gt;2015,"Tidak valid","OK")))))</f>
        <v>-</v>
      </c>
      <c r="AX387" s="25" t="str">
        <f>IF(Pengawas!AV387="",IF(Pengawas!AX387="","-","Harap dikosongkan"),IF(Pengawas!AV387=0,IF(Pengawas!AX387="","OK","Harap dikosongkan"),IF(Pengawas!AV387&gt;0,IF(Pengawas!AX387="","Harap diisi",IF(Pengawas!AX387="","-",IF(Pengawas!AX387&gt;1,"Tidak valid","OK"))))))</f>
        <v>-</v>
      </c>
      <c r="AY387" s="25" t="str">
        <f>IF(Pengawas!AY387="","-",IF(Pengawas!AY387&gt;2,"Tidak valid","OK"))</f>
        <v>-</v>
      </c>
      <c r="AZ387" s="25" t="str">
        <f>IF(Pengawas!AY387="",IF(Pengawas!AZ387="","-","Harap dikosongkan"),IF(Pengawas!AY387=0,IF(Pengawas!AZ387="","OK","Harap dikosongkan"),IF(Pengawas!AZ387="","Harap diisi",IF(Pengawas!AZ387&gt;2015,"Cek lagi",IF(Pengawas!AZ387&lt;2000,"Cek lagi","OK")))))</f>
        <v>-</v>
      </c>
      <c r="BA387" s="25" t="str">
        <f>IF(Pengawas!BA387="","-",IF(LEN(Pengawas!BA387)&lt;5,"Cek lagi","OK"))</f>
        <v>-</v>
      </c>
      <c r="BB387" s="25" t="str">
        <f>IF(Pengawas!BB387="","-",IF(LEN(Pengawas!BB387)&lt;4,"Cek lagi","OK"))</f>
        <v>-</v>
      </c>
      <c r="BC387" s="25" t="str">
        <f>IF(Pengawas!BC387="","-",IF(LEN(Pengawas!BC387)&lt;4,"Cek lagi","OK"))</f>
        <v>-</v>
      </c>
      <c r="BD387" s="25" t="str">
        <f>IF(Pengawas!BD387="","-",IF(LEN(Pengawas!BD387)&lt;4,"Cek lagi","OK"))</f>
        <v>-</v>
      </c>
      <c r="BE387" s="25" t="str">
        <f>IF(Pengawas!BE387="","-",IF(LEN(Pengawas!BE387)&lt;4,"Cek lagi","OK"))</f>
        <v>-</v>
      </c>
      <c r="BF387" s="25" t="str">
        <f>IF(Pengawas!BF387="","-",IF(LEN(Pengawas!BF387)&lt;&gt;5,"Tidak valid","OK"))</f>
        <v>-</v>
      </c>
      <c r="BG387" s="25" t="str">
        <f>IF(Pengawas!BG387="","-",IF(LEN(Pengawas!BG387)&lt;9,"Cek lagi",IF(LEN(Pengawas!BG387)&gt;14,"Cek lagi","OK")))</f>
        <v>-</v>
      </c>
    </row>
    <row r="388" spans="1:59" ht="15" customHeight="1" x14ac:dyDescent="0.2">
      <c r="A388" s="25" t="str">
        <f>IF(Pengawas!A388="","-",IF(LEN(Pengawas!A388)&lt;4,"Cek lagi","OK"))</f>
        <v>-</v>
      </c>
      <c r="B388" s="25" t="str">
        <f>IF(Pengawas!B388="","-",IF(LEN(Pengawas!B388)&lt;4,"Cek lagi","OK"))</f>
        <v>-</v>
      </c>
      <c r="C388" s="25" t="str">
        <f>IF(Pengawas!C388="","-",IF(LEN(Pengawas!C388)&lt;&gt;18,"Tidak valid","OK"))</f>
        <v>-</v>
      </c>
      <c r="D388" s="25" t="str">
        <f>IF(Pengawas!D388="","-",IF(LEN(Pengawas!D388)&lt;&gt;16,"Tidak valid","OK"))</f>
        <v>-</v>
      </c>
      <c r="E388" s="25" t="str">
        <f>IF(Pengawas!E388="","-",IF(LEN(Pengawas!E388)&lt;4,"Cek lagi","OK"))</f>
        <v>-</v>
      </c>
      <c r="F388" s="25" t="str">
        <f>IF(Pengawas!F388="","-",IF(LEN(Pengawas!F388)&lt;&gt;16,"Tidak valid","OK"))</f>
        <v>-</v>
      </c>
      <c r="G388" s="25" t="str">
        <f>IF(Pengawas!G388="","-",IF(LEN(Pengawas!G388)&lt;4,"Cek lagi","OK"))</f>
        <v>-</v>
      </c>
      <c r="H388" s="26" t="str">
        <f>IF(Pengawas!H388="","-",IF(VALUE(LEFT(Pengawas!H388,2))&gt;31,"Tanggal tidak valid",IF(VALUE(LEFT(RIGHT(Pengawas!H388,7),2))&gt;12,"Bulan tidak valid",IF(VALUE(RIGHT(Pengawas!H388,4))&gt;1990,"Umur terlalu muda",IF(VALUE(RIGHT(Pengawas!H388,4))&lt;1955,"Umur terlalu tua","OK")))))</f>
        <v>-</v>
      </c>
      <c r="I388" s="25" t="str">
        <f>IF(Pengawas!I388="","-",IF(Pengawas!I388="L","OK",IF(Pengawas!I388="P","OK","Tidak valid")))</f>
        <v>-</v>
      </c>
      <c r="J388" s="25" t="str">
        <f>IF(Pengawas!J388="","-",IF(LEN(Pengawas!J388)&lt;4,"Cek lagi","OK"))</f>
        <v>-</v>
      </c>
      <c r="K388" s="25" t="str">
        <f>IF(Pengawas!K388="","-",IF(Pengawas!K388&gt;5,"Tidak valid",IF(Pengawas!K388&lt;1,"Tidak valid","OK")))</f>
        <v>-</v>
      </c>
      <c r="L388" s="25" t="str">
        <f>IF(Pengawas!L388="","-",IF(VALUE(LEFT(Pengawas!L388,1))&gt;1,"Tidak valid","OK"))</f>
        <v>-</v>
      </c>
      <c r="M388" s="25" t="str">
        <f>IF(Pengawas!M388="","-",IF(VALUE(LEFT(Pengawas!M388,1))&gt;1,"Tidak valid","OK"))</f>
        <v>-</v>
      </c>
      <c r="N388" s="25" t="str">
        <f>IF(Pengawas!N388="","-",IF(VALUE(LEFT(Pengawas!N388,2))&gt;31,"Tanggal tidak valid",IF(VALUE(LEFT(RIGHT(Pengawas!N388,7),2))&gt;12,"Bulan tidak valid",IF(VALUE(RIGHT(Pengawas!N388,4))&gt;2015,"Tahun cek lagi",IF(VALUE(RIGHT(Pengawas!N388,4))&lt;1930,"Tahun cek lagi","OK")))))</f>
        <v>-</v>
      </c>
      <c r="O388" s="26" t="str">
        <f>IF(Pengawas!O388="","-",IF(VALUE(LEFT(Pengawas!O388,2))&gt;31,"Tanggal tidak valid",IF(VALUE(LEFT(RIGHT(Pengawas!O388,7),2))&gt;12,"Bulan tidak valid",IF(VALUE(RIGHT(Pengawas!O388,4))&gt;2015,"Tahun cek lagi",IF(VALUE(RIGHT(Pengawas!O388,4))&lt;1930,"Tahun cek lagi","OK")))))</f>
        <v>-</v>
      </c>
      <c r="P388" s="26" t="str">
        <f>IF(Pengawas!P388="","-",IF(VALUE(LEFT(Pengawas!P388,2))&gt;31,"Tanggal tidak valid",IF(VALUE(LEFT(RIGHT(Pengawas!P388,7),2))&gt;12,"Bulan tidak valid",IF(VALUE(RIGHT(Pengawas!P388,4))&gt;2015,"Tahun cek lagi",IF(VALUE(RIGHT(Pengawas!P388,4))&lt;1930,"Tahun cek lagi","OK")))))</f>
        <v>-</v>
      </c>
      <c r="Q388" s="25" t="str">
        <f>IF(Pengawas!Q388="","-",IF(Pengawas!Q388&gt;3,"Tidak valid",IF(Pengawas!Q388&lt;1,"Tidak valid","OK")))</f>
        <v>-</v>
      </c>
      <c r="R388" s="25" t="str">
        <f>IF(Pengawas!R388="","-",IF(Pengawas!R388&gt;20000000,"Cek lagi",IF(Pengawas!R388&lt;50000,"Cek lagi","OK")))</f>
        <v>-</v>
      </c>
      <c r="S388" s="25" t="str">
        <f>IF(Pengawas!S388="","-",IF(Pengawas!S388&gt;3,"Tidak valid",IF(Pengawas!S388&lt;1,"Tidak valid","OK")))</f>
        <v>-</v>
      </c>
      <c r="T388" s="25" t="str">
        <f>IF(Pengawas!T388="","-",IF(Pengawas!T388&gt;6,"Tidak valid",IF(Pengawas!T388&lt;1,"Tidak valid","OK")))</f>
        <v>-</v>
      </c>
      <c r="U388" s="25" t="str">
        <f>IF(Pengawas!U388="","-",IF(Pengawas!U388&gt;4,"Tidak valid",IF(Pengawas!U388&lt;1,"Tidak valid","OK")))</f>
        <v>-</v>
      </c>
      <c r="V388" s="25" t="str">
        <f>IF(Pengawas!V388="","-",IF(Pengawas!V388&gt;2,"Tidak valid",IF(Pengawas!V388&lt;1,"Tidak valid","OK")))</f>
        <v>-</v>
      </c>
      <c r="W388" s="25" t="str">
        <f>IF(Pengawas!V388="","-",IF(Pengawas!V388=1,IF(Pengawas!W388="","Harap diisi","OK"),IF(Pengawas!V388=2,IF(Pengawas!W388="","Harap diisi","OK"),IF(Pengawas!V389&lt;1,"-",IF(Pengawas!V389&gt;2,"-","OK")))))</f>
        <v>-</v>
      </c>
      <c r="X388" s="25" t="str">
        <f>IF(Pengawas!V388="","-",IF(Pengawas!V388=1,IF(Pengawas!X388="","Harap diisi","OK"),IF(Pengawas!V388=2,IF(Pengawas!X388="","Harap diisi","OK"),IF(Pengawas!V389&lt;1,"-",IF(Pengawas!V389&gt;2,"-","OK")))))</f>
        <v>-</v>
      </c>
      <c r="Y388" s="25" t="str">
        <f>IF(Pengawas!V388="","-",IF(Pengawas!V388=1,IF(Pengawas!Y388="","Harap diisi","OK"),IF(Pengawas!V388=2,IF(Pengawas!Y388="","Harap diisi","OK"),IF(Pengawas!V389&lt;1,"-",IF(Pengawas!V389&gt;2,"-","OK")))))</f>
        <v>-</v>
      </c>
      <c r="Z388" s="25" t="str">
        <f>IF(Pengawas!V388="","-",IF(Pengawas!V388=1,IF(Pengawas!Z388="","Harap diisi","OK"),IF(Pengawas!V388=2,IF(Pengawas!Z388="","Harap diisi","OK"),IF(Pengawas!V389&lt;1,"-",IF(Pengawas!V389&gt;2,"-","OK")))))</f>
        <v>-</v>
      </c>
      <c r="AA388" s="25" t="str">
        <f>IF(Pengawas!V388="","-",IF(Pengawas!V388=1,IF(Pengawas!AA388="","Harap diisi","OK"),IF(Pengawas!V388=2,IF(Pengawas!AA388="","Harap diisi","OK"),IF(Pengawas!V389&lt;1,"-",IF(Pengawas!V389&gt;2,"-","OK")))))</f>
        <v>-</v>
      </c>
      <c r="AB388" s="25" t="str">
        <f>IF(Pengawas!V388="","-",IF(Pengawas!V388=1,IF(Pengawas!AB388="","Harap diisi","OK"),IF(Pengawas!V388=2,IF(Pengawas!AB388="","Harap diisi","OK"),IF(Pengawas!V389&lt;1,"-",IF(Pengawas!V389&gt;2,"-","OK")))))</f>
        <v>-</v>
      </c>
      <c r="AC388" s="25" t="str">
        <f>IF(Pengawas!V388="","-",IF(Pengawas!V388=1,IF(Pengawas!AC388="","Harap diisi","OK"),IF(Pengawas!V388=2,IF(Pengawas!AC388="","Harap diisi","OK"),IF(Pengawas!V389&lt;1,"-",IF(Pengawas!V389&gt;2,"-","OK")))))</f>
        <v>-</v>
      </c>
      <c r="AD388" s="25" t="str">
        <f>IF(Pengawas!V388="","-",IF(Pengawas!V388=1,IF(Pengawas!AD388="","OK","Harap dikosongkan"),IF(Pengawas!V388=2,IF(Pengawas!AD388="","Harap diisi","OK"),IF(Pengawas!V389&lt;1,"-",IF(Pengawas!V389&gt;2,"-","OK")))))</f>
        <v>-</v>
      </c>
      <c r="AE388" s="25" t="str">
        <f>IF(Pengawas!V388="","-",IF(Pengawas!V388=1,IF(Pengawas!AE388="","OK","Harap dikosongkan"),IF(Pengawas!V388=2,IF(Pengawas!AE388="","Harap diisi","OK"),IF(Pengawas!V389&lt;1,"-",IF(Pengawas!V389&gt;2,"-","OK")))))</f>
        <v>-</v>
      </c>
      <c r="AF388" s="25" t="str">
        <f>IF(Pengawas!V388="","-",IF(Pengawas!V388=1,IF(Pengawas!AF388="","OK","Harap dikosongkan"),IF(Pengawas!V388=2,IF(Pengawas!AF388="","Harap diisi","OK"),IF(Pengawas!V389&lt;1,"-",IF(Pengawas!V389&gt;2,"-","OK")))))</f>
        <v>-</v>
      </c>
      <c r="AG388" s="25" t="str">
        <f>IF(Pengawas!V388="","-",IF(Pengawas!V388=1,IF(Pengawas!AG388="","OK","Harap dikosongkan"),IF(Pengawas!V388=2,IF(Pengawas!AG388="","Harap diisi","OK"),IF(Pengawas!V389&lt;1,"-",IF(Pengawas!V389&gt;2,"-","OK")))))</f>
        <v>-</v>
      </c>
      <c r="AH388" s="25" t="str">
        <f>IF(Pengawas!V388="","-",IF(Pengawas!V388=1,IF(Pengawas!AH388="","OK","Harap dikosongkan"),IF(Pengawas!V388=2,IF(Pengawas!AH388="","Harap diisi","OK"),IF(Pengawas!V389&lt;1,"-",IF(Pengawas!V389&gt;2,"-","OK")))))</f>
        <v>-</v>
      </c>
      <c r="AI388" s="25" t="str">
        <f>IF(Pengawas!V388="","-",IF(Pengawas!V388=1,IF(Pengawas!AI388="","OK","Harap dikosongkan"),IF(Pengawas!V388=2,IF(Pengawas!AI388="","Harap diisi","OK"),IF(Pengawas!V389&lt;1,"-",IF(Pengawas!V389&gt;2,"-","OK")))))</f>
        <v>-</v>
      </c>
      <c r="AJ388" s="25" t="str">
        <f>IF(Pengawas!V388="","-",IF(Pengawas!V388=1,IF(Pengawas!AJ388="","OK","Harap dikosongkan"),IF(Pengawas!V388=2,IF(Pengawas!AJ388="","Harap diisi","OK"),IF(Pengawas!V389&lt;1,"-",IF(Pengawas!V389&gt;2,"-","OK")))))</f>
        <v>-</v>
      </c>
      <c r="AK388" s="25" t="str">
        <f>IF(Pengawas!V388="","-",IF(Pengawas!V388=1,IF(Pengawas!AK388="","OK","Harap dikosongkan"),IF(Pengawas!V388=2,IF(Pengawas!AK388="","Harap diisi","OK"),IF(Pengawas!V389&lt;1,"-",IF(Pengawas!V389&gt;2,"-","OK")))))</f>
        <v>-</v>
      </c>
      <c r="AL388" s="25" t="str">
        <f>IF(Pengawas!AL388="","-",IF(Pengawas!AL388&gt;3,"Tidak valid",IF(Pengawas!AL388&lt;1,"Tidak valid","OK")))</f>
        <v>-</v>
      </c>
      <c r="AM388" s="25" t="str">
        <f>IF(Pengawas!AL388="",IF(Pengawas!AM388="","-","Harap dikosongkan"),IF(Pengawas!AL388&lt;&gt;1,IF(Pengawas!AM388="","OK","Harap dikosongkan"),IF(Pengawas!AM388="","Harap diisi",IF(Pengawas!AM388&gt;2015,"Cek lagi",IF(Pengawas!AM388&lt;2005,"Cek lagi","OK")))))</f>
        <v>-</v>
      </c>
      <c r="AN388" s="25" t="str">
        <f>IF(Pengawas!AL388="",IF(Pengawas!AN388="","-","Harap dikosongkan"),IF(Pengawas!AL388&lt;&gt;1,IF(Pengawas!AN388="","OK","Harap dikosongkan"),IF(Pengawas!AN388="","Harap diisi",IF(VALUE(Pengawas!AN388)&gt;33,"Tidak valid",IF(VALUE(Pengawas!AN388)&lt;1,"Tidak valid","OK")))))</f>
        <v>-</v>
      </c>
      <c r="AO388" s="25" t="str">
        <f>IF(Pengawas!AL388="",IF(Pengawas!AO388="","-","Harap dikosongkan"),IF(Pengawas!AL388&lt;&gt;1,IF(Pengawas!AO388="","OK","Harap dikosongkan"),IF(Pengawas!AO388="","Harap diisi",IF(Pengawas!AO388&gt;1,"Tidak valid","OK"))))</f>
        <v>-</v>
      </c>
      <c r="AP388" s="25" t="str">
        <f>IF(Pengawas!AL388&gt;1,"OK",IF(Pengawas!AO388="",IF(Pengawas!AP388="","-","Kolom AO cek lagi"),IF(Pengawas!AO388=0,IF(Pengawas!AP388="","OK","Harap dikosongkan"),IF(Pengawas!AP388="","Harap diisi",IF(LEN(Pengawas!AP388)&lt;12,"Tidak valid",IF(LEN(Pengawas!AP388)&gt;14,"Tidak valid","OK"))))))</f>
        <v>-</v>
      </c>
      <c r="AQ388" s="26" t="str">
        <f>IF(Pengawas!AL388&gt;1,"OK",IF(Pengawas!AO388="",IF(Pengawas!AQ388="","-","Kolom AO cek lagi"),IF(Pengawas!AO388=0,IF(Pengawas!AQ388="","OK","Harap dikosongkan"),IF(Pengawas!AQ388="","Harap diisi",IF(LEN(Pengawas!AQ388)&lt;5,"Cek lagi","OK")))))</f>
        <v>-</v>
      </c>
      <c r="AR388" s="26" t="str">
        <f>IF(Pengawas!AL388&gt;1,"OK",IF(Pengawas!AO388="",IF(Pengawas!AR388="","-","Kolom AT cek lagi"),IF(Pengawas!AO388=0,IF(Pengawas!AR388="","OK","Harap dikosongkan"),IF(Pengawas!AR388="","Harap diisi",IF(VALUE(LEFT(Pengawas!AR388,2))&gt;31,"Tanggal tidak valid",IF(VALUE(LEFT(RIGHT(Pengawas!AR388,7),2))&gt;12,"Bulan tidak valid",IF(VALUE(RIGHT(Pengawas!AR388,4))&gt;2016,"Tahun cek lagi",IF(VALUE(RIGHT(Pengawas!AR388,4))&lt;2005,"Tahun cek lagi","OK"))))))))</f>
        <v>-</v>
      </c>
      <c r="AS388" s="25" t="str">
        <f>IF(Pengawas!AP388="",IF(Pengawas!AS388="","-","Harap dikosongkan"),IF(Pengawas!AP388&lt;&gt;"",IF(Pengawas!AS388="","Harap diisi",IF(Pengawas!AS388&gt;1,"Tidak valid","OK"))))</f>
        <v>-</v>
      </c>
      <c r="AT388" s="25" t="str">
        <f>IF(Pengawas!AS388="",IF(Pengawas!AT388="","-","Harap dikosongkan"),IF(Pengawas!AS388&lt;&gt;1,IF(Pengawas!AT388="","OK","Harap dikosongkan"),IF(Pengawas!AS388="",IF(Pengawas!AT388="","-","Harap dikosongkan"),IF(Pengawas!AS388=0,IF(Pengawas!AT388="","OK","Harap dikosongkan"),IF(Pengawas!AT388="","Harap diisi",IF(Pengawas!AT388&gt;2016,"Cek lagi",IF(Pengawas!AT388&lt;2005,"Cek lagi",IF(Pengawas!AM388&gt;Pengawas!AT388,"Cek lagi dengan Kolom AL","OK"))))))))</f>
        <v>-</v>
      </c>
      <c r="AU388" s="25" t="str">
        <f>IF(Pengawas!AS388="",IF(Pengawas!AU388="","-","Harap dikosongkan"),IF(Pengawas!AS388&lt;&gt;1,IF(Pengawas!AU388="","OK","Harap dikosongkan"),IF(Pengawas!AS388="",IF(Pengawas!AU388="","-","Harap dikosongkan"),IF(Pengawas!AS388=0,IF(Pengawas!AU388="","OK","Harap dikosongkan"),IF(Pengawas!AU388="","Harap diisi",IF(Pengawas!AU388&gt;20000000,"Cek lagi",IF(Pengawas!AU388&lt;100000,"Cek lagi","OK")))))))</f>
        <v>-</v>
      </c>
      <c r="AV388" s="25" t="str">
        <f>IF(Pengawas!AV388="","-",IF(Pengawas!AV388&gt;3,"Tidak valid","OK"))</f>
        <v>-</v>
      </c>
      <c r="AW388" s="25" t="str">
        <f>IF(Pengawas!AV388="",IF(Pengawas!AW388="","-","Harap dikosongkan"),IF(Pengawas!AV388=0,IF(Pengawas!AW388="","OK","Harap dikosongkan"),IF(Pengawas!AV388&gt;0,IF(Pengawas!AW388="","Harap diisi",IF(Pengawas!AW388&gt;2015,"Tidak valid","OK")))))</f>
        <v>-</v>
      </c>
      <c r="AX388" s="25" t="str">
        <f>IF(Pengawas!AV388="",IF(Pengawas!AX388="","-","Harap dikosongkan"),IF(Pengawas!AV388=0,IF(Pengawas!AX388="","OK","Harap dikosongkan"),IF(Pengawas!AV388&gt;0,IF(Pengawas!AX388="","Harap diisi",IF(Pengawas!AX388="","-",IF(Pengawas!AX388&gt;1,"Tidak valid","OK"))))))</f>
        <v>-</v>
      </c>
      <c r="AY388" s="25" t="str">
        <f>IF(Pengawas!AY388="","-",IF(Pengawas!AY388&gt;2,"Tidak valid","OK"))</f>
        <v>-</v>
      </c>
      <c r="AZ388" s="25" t="str">
        <f>IF(Pengawas!AY388="",IF(Pengawas!AZ388="","-","Harap dikosongkan"),IF(Pengawas!AY388=0,IF(Pengawas!AZ388="","OK","Harap dikosongkan"),IF(Pengawas!AZ388="","Harap diisi",IF(Pengawas!AZ388&gt;2015,"Cek lagi",IF(Pengawas!AZ388&lt;2000,"Cek lagi","OK")))))</f>
        <v>-</v>
      </c>
      <c r="BA388" s="25" t="str">
        <f>IF(Pengawas!BA388="","-",IF(LEN(Pengawas!BA388)&lt;5,"Cek lagi","OK"))</f>
        <v>-</v>
      </c>
      <c r="BB388" s="25" t="str">
        <f>IF(Pengawas!BB388="","-",IF(LEN(Pengawas!BB388)&lt;4,"Cek lagi","OK"))</f>
        <v>-</v>
      </c>
      <c r="BC388" s="25" t="str">
        <f>IF(Pengawas!BC388="","-",IF(LEN(Pengawas!BC388)&lt;4,"Cek lagi","OK"))</f>
        <v>-</v>
      </c>
      <c r="BD388" s="25" t="str">
        <f>IF(Pengawas!BD388="","-",IF(LEN(Pengawas!BD388)&lt;4,"Cek lagi","OK"))</f>
        <v>-</v>
      </c>
      <c r="BE388" s="25" t="str">
        <f>IF(Pengawas!BE388="","-",IF(LEN(Pengawas!BE388)&lt;4,"Cek lagi","OK"))</f>
        <v>-</v>
      </c>
      <c r="BF388" s="25" t="str">
        <f>IF(Pengawas!BF388="","-",IF(LEN(Pengawas!BF388)&lt;&gt;5,"Tidak valid","OK"))</f>
        <v>-</v>
      </c>
      <c r="BG388" s="25" t="str">
        <f>IF(Pengawas!BG388="","-",IF(LEN(Pengawas!BG388)&lt;9,"Cek lagi",IF(LEN(Pengawas!BG388)&gt;14,"Cek lagi","OK")))</f>
        <v>-</v>
      </c>
    </row>
    <row r="389" spans="1:59" ht="15" customHeight="1" x14ac:dyDescent="0.2">
      <c r="A389" s="25" t="str">
        <f>IF(Pengawas!A389="","-",IF(LEN(Pengawas!A389)&lt;4,"Cek lagi","OK"))</f>
        <v>-</v>
      </c>
      <c r="B389" s="25" t="str">
        <f>IF(Pengawas!B389="","-",IF(LEN(Pengawas!B389)&lt;4,"Cek lagi","OK"))</f>
        <v>-</v>
      </c>
      <c r="C389" s="25" t="str">
        <f>IF(Pengawas!C389="","-",IF(LEN(Pengawas!C389)&lt;&gt;18,"Tidak valid","OK"))</f>
        <v>-</v>
      </c>
      <c r="D389" s="25" t="str">
        <f>IF(Pengawas!D389="","-",IF(LEN(Pengawas!D389)&lt;&gt;16,"Tidak valid","OK"))</f>
        <v>-</v>
      </c>
      <c r="E389" s="25" t="str">
        <f>IF(Pengawas!E389="","-",IF(LEN(Pengawas!E389)&lt;4,"Cek lagi","OK"))</f>
        <v>-</v>
      </c>
      <c r="F389" s="25" t="str">
        <f>IF(Pengawas!F389="","-",IF(LEN(Pengawas!F389)&lt;&gt;16,"Tidak valid","OK"))</f>
        <v>-</v>
      </c>
      <c r="G389" s="25" t="str">
        <f>IF(Pengawas!G389="","-",IF(LEN(Pengawas!G389)&lt;4,"Cek lagi","OK"))</f>
        <v>-</v>
      </c>
      <c r="H389" s="26" t="str">
        <f>IF(Pengawas!H389="","-",IF(VALUE(LEFT(Pengawas!H389,2))&gt;31,"Tanggal tidak valid",IF(VALUE(LEFT(RIGHT(Pengawas!H389,7),2))&gt;12,"Bulan tidak valid",IF(VALUE(RIGHT(Pengawas!H389,4))&gt;1990,"Umur terlalu muda",IF(VALUE(RIGHT(Pengawas!H389,4))&lt;1955,"Umur terlalu tua","OK")))))</f>
        <v>-</v>
      </c>
      <c r="I389" s="25" t="str">
        <f>IF(Pengawas!I389="","-",IF(Pengawas!I389="L","OK",IF(Pengawas!I389="P","OK","Tidak valid")))</f>
        <v>-</v>
      </c>
      <c r="J389" s="25" t="str">
        <f>IF(Pengawas!J389="","-",IF(LEN(Pengawas!J389)&lt;4,"Cek lagi","OK"))</f>
        <v>-</v>
      </c>
      <c r="K389" s="25" t="str">
        <f>IF(Pengawas!K389="","-",IF(Pengawas!K389&gt;5,"Tidak valid",IF(Pengawas!K389&lt;1,"Tidak valid","OK")))</f>
        <v>-</v>
      </c>
      <c r="L389" s="25" t="str">
        <f>IF(Pengawas!L389="","-",IF(VALUE(LEFT(Pengawas!L389,1))&gt;1,"Tidak valid","OK"))</f>
        <v>-</v>
      </c>
      <c r="M389" s="25" t="str">
        <f>IF(Pengawas!M389="","-",IF(VALUE(LEFT(Pengawas!M389,1))&gt;1,"Tidak valid","OK"))</f>
        <v>-</v>
      </c>
      <c r="N389" s="25" t="str">
        <f>IF(Pengawas!N389="","-",IF(VALUE(LEFT(Pengawas!N389,2))&gt;31,"Tanggal tidak valid",IF(VALUE(LEFT(RIGHT(Pengawas!N389,7),2))&gt;12,"Bulan tidak valid",IF(VALUE(RIGHT(Pengawas!N389,4))&gt;2015,"Tahun cek lagi",IF(VALUE(RIGHT(Pengawas!N389,4))&lt;1930,"Tahun cek lagi","OK")))))</f>
        <v>-</v>
      </c>
      <c r="O389" s="26" t="str">
        <f>IF(Pengawas!O389="","-",IF(VALUE(LEFT(Pengawas!O389,2))&gt;31,"Tanggal tidak valid",IF(VALUE(LEFT(RIGHT(Pengawas!O389,7),2))&gt;12,"Bulan tidak valid",IF(VALUE(RIGHT(Pengawas!O389,4))&gt;2015,"Tahun cek lagi",IF(VALUE(RIGHT(Pengawas!O389,4))&lt;1930,"Tahun cek lagi","OK")))))</f>
        <v>-</v>
      </c>
      <c r="P389" s="26" t="str">
        <f>IF(Pengawas!P389="","-",IF(VALUE(LEFT(Pengawas!P389,2))&gt;31,"Tanggal tidak valid",IF(VALUE(LEFT(RIGHT(Pengawas!P389,7),2))&gt;12,"Bulan tidak valid",IF(VALUE(RIGHT(Pengawas!P389,4))&gt;2015,"Tahun cek lagi",IF(VALUE(RIGHT(Pengawas!P389,4))&lt;1930,"Tahun cek lagi","OK")))))</f>
        <v>-</v>
      </c>
      <c r="Q389" s="25" t="str">
        <f>IF(Pengawas!Q389="","-",IF(Pengawas!Q389&gt;3,"Tidak valid",IF(Pengawas!Q389&lt;1,"Tidak valid","OK")))</f>
        <v>-</v>
      </c>
      <c r="R389" s="25" t="str">
        <f>IF(Pengawas!R389="","-",IF(Pengawas!R389&gt;20000000,"Cek lagi",IF(Pengawas!R389&lt;50000,"Cek lagi","OK")))</f>
        <v>-</v>
      </c>
      <c r="S389" s="25" t="str">
        <f>IF(Pengawas!S389="","-",IF(Pengawas!S389&gt;3,"Tidak valid",IF(Pengawas!S389&lt;1,"Tidak valid","OK")))</f>
        <v>-</v>
      </c>
      <c r="T389" s="25" t="str">
        <f>IF(Pengawas!T389="","-",IF(Pengawas!T389&gt;6,"Tidak valid",IF(Pengawas!T389&lt;1,"Tidak valid","OK")))</f>
        <v>-</v>
      </c>
      <c r="U389" s="25" t="str">
        <f>IF(Pengawas!U389="","-",IF(Pengawas!U389&gt;4,"Tidak valid",IF(Pengawas!U389&lt;1,"Tidak valid","OK")))</f>
        <v>-</v>
      </c>
      <c r="V389" s="25" t="str">
        <f>IF(Pengawas!V389="","-",IF(Pengawas!V389&gt;2,"Tidak valid",IF(Pengawas!V389&lt;1,"Tidak valid","OK")))</f>
        <v>-</v>
      </c>
      <c r="W389" s="25" t="str">
        <f>IF(Pengawas!V389="","-",IF(Pengawas!V389=1,IF(Pengawas!W389="","Harap diisi","OK"),IF(Pengawas!V389=2,IF(Pengawas!W389="","Harap diisi","OK"),IF(Pengawas!V390&lt;1,"-",IF(Pengawas!V390&gt;2,"-","OK")))))</f>
        <v>-</v>
      </c>
      <c r="X389" s="25" t="str">
        <f>IF(Pengawas!V389="","-",IF(Pengawas!V389=1,IF(Pengawas!X389="","Harap diisi","OK"),IF(Pengawas!V389=2,IF(Pengawas!X389="","Harap diisi","OK"),IF(Pengawas!V390&lt;1,"-",IF(Pengawas!V390&gt;2,"-","OK")))))</f>
        <v>-</v>
      </c>
      <c r="Y389" s="25" t="str">
        <f>IF(Pengawas!V389="","-",IF(Pengawas!V389=1,IF(Pengawas!Y389="","Harap diisi","OK"),IF(Pengawas!V389=2,IF(Pengawas!Y389="","Harap diisi","OK"),IF(Pengawas!V390&lt;1,"-",IF(Pengawas!V390&gt;2,"-","OK")))))</f>
        <v>-</v>
      </c>
      <c r="Z389" s="25" t="str">
        <f>IF(Pengawas!V389="","-",IF(Pengawas!V389=1,IF(Pengawas!Z389="","Harap diisi","OK"),IF(Pengawas!V389=2,IF(Pengawas!Z389="","Harap diisi","OK"),IF(Pengawas!V390&lt;1,"-",IF(Pengawas!V390&gt;2,"-","OK")))))</f>
        <v>-</v>
      </c>
      <c r="AA389" s="25" t="str">
        <f>IF(Pengawas!V389="","-",IF(Pengawas!V389=1,IF(Pengawas!AA389="","Harap diisi","OK"),IF(Pengawas!V389=2,IF(Pengawas!AA389="","Harap diisi","OK"),IF(Pengawas!V390&lt;1,"-",IF(Pengawas!V390&gt;2,"-","OK")))))</f>
        <v>-</v>
      </c>
      <c r="AB389" s="25" t="str">
        <f>IF(Pengawas!V389="","-",IF(Pengawas!V389=1,IF(Pengawas!AB389="","Harap diisi","OK"),IF(Pengawas!V389=2,IF(Pengawas!AB389="","Harap diisi","OK"),IF(Pengawas!V390&lt;1,"-",IF(Pengawas!V390&gt;2,"-","OK")))))</f>
        <v>-</v>
      </c>
      <c r="AC389" s="25" t="str">
        <f>IF(Pengawas!V389="","-",IF(Pengawas!V389=1,IF(Pengawas!AC389="","Harap diisi","OK"),IF(Pengawas!V389=2,IF(Pengawas!AC389="","Harap diisi","OK"),IF(Pengawas!V390&lt;1,"-",IF(Pengawas!V390&gt;2,"-","OK")))))</f>
        <v>-</v>
      </c>
      <c r="AD389" s="25" t="str">
        <f>IF(Pengawas!V389="","-",IF(Pengawas!V389=1,IF(Pengawas!AD389="","OK","Harap dikosongkan"),IF(Pengawas!V389=2,IF(Pengawas!AD389="","Harap diisi","OK"),IF(Pengawas!V390&lt;1,"-",IF(Pengawas!V390&gt;2,"-","OK")))))</f>
        <v>-</v>
      </c>
      <c r="AE389" s="25" t="str">
        <f>IF(Pengawas!V389="","-",IF(Pengawas!V389=1,IF(Pengawas!AE389="","OK","Harap dikosongkan"),IF(Pengawas!V389=2,IF(Pengawas!AE389="","Harap diisi","OK"),IF(Pengawas!V390&lt;1,"-",IF(Pengawas!V390&gt;2,"-","OK")))))</f>
        <v>-</v>
      </c>
      <c r="AF389" s="25" t="str">
        <f>IF(Pengawas!V389="","-",IF(Pengawas!V389=1,IF(Pengawas!AF389="","OK","Harap dikosongkan"),IF(Pengawas!V389=2,IF(Pengawas!AF389="","Harap diisi","OK"),IF(Pengawas!V390&lt;1,"-",IF(Pengawas!V390&gt;2,"-","OK")))))</f>
        <v>-</v>
      </c>
      <c r="AG389" s="25" t="str">
        <f>IF(Pengawas!V389="","-",IF(Pengawas!V389=1,IF(Pengawas!AG389="","OK","Harap dikosongkan"),IF(Pengawas!V389=2,IF(Pengawas!AG389="","Harap diisi","OK"),IF(Pengawas!V390&lt;1,"-",IF(Pengawas!V390&gt;2,"-","OK")))))</f>
        <v>-</v>
      </c>
      <c r="AH389" s="25" t="str">
        <f>IF(Pengawas!V389="","-",IF(Pengawas!V389=1,IF(Pengawas!AH389="","OK","Harap dikosongkan"),IF(Pengawas!V389=2,IF(Pengawas!AH389="","Harap diisi","OK"),IF(Pengawas!V390&lt;1,"-",IF(Pengawas!V390&gt;2,"-","OK")))))</f>
        <v>-</v>
      </c>
      <c r="AI389" s="25" t="str">
        <f>IF(Pengawas!V389="","-",IF(Pengawas!V389=1,IF(Pengawas!AI389="","OK","Harap dikosongkan"),IF(Pengawas!V389=2,IF(Pengawas!AI389="","Harap diisi","OK"),IF(Pengawas!V390&lt;1,"-",IF(Pengawas!V390&gt;2,"-","OK")))))</f>
        <v>-</v>
      </c>
      <c r="AJ389" s="25" t="str">
        <f>IF(Pengawas!V389="","-",IF(Pengawas!V389=1,IF(Pengawas!AJ389="","OK","Harap dikosongkan"),IF(Pengawas!V389=2,IF(Pengawas!AJ389="","Harap diisi","OK"),IF(Pengawas!V390&lt;1,"-",IF(Pengawas!V390&gt;2,"-","OK")))))</f>
        <v>-</v>
      </c>
      <c r="AK389" s="25" t="str">
        <f>IF(Pengawas!V389="","-",IF(Pengawas!V389=1,IF(Pengawas!AK389="","OK","Harap dikosongkan"),IF(Pengawas!V389=2,IF(Pengawas!AK389="","Harap diisi","OK"),IF(Pengawas!V390&lt;1,"-",IF(Pengawas!V390&gt;2,"-","OK")))))</f>
        <v>-</v>
      </c>
      <c r="AL389" s="25" t="str">
        <f>IF(Pengawas!AL389="","-",IF(Pengawas!AL389&gt;3,"Tidak valid",IF(Pengawas!AL389&lt;1,"Tidak valid","OK")))</f>
        <v>-</v>
      </c>
      <c r="AM389" s="25" t="str">
        <f>IF(Pengawas!AL389="",IF(Pengawas!AM389="","-","Harap dikosongkan"),IF(Pengawas!AL389&lt;&gt;1,IF(Pengawas!AM389="","OK","Harap dikosongkan"),IF(Pengawas!AM389="","Harap diisi",IF(Pengawas!AM389&gt;2015,"Cek lagi",IF(Pengawas!AM389&lt;2005,"Cek lagi","OK")))))</f>
        <v>-</v>
      </c>
      <c r="AN389" s="25" t="str">
        <f>IF(Pengawas!AL389="",IF(Pengawas!AN389="","-","Harap dikosongkan"),IF(Pengawas!AL389&lt;&gt;1,IF(Pengawas!AN389="","OK","Harap dikosongkan"),IF(Pengawas!AN389="","Harap diisi",IF(VALUE(Pengawas!AN389)&gt;33,"Tidak valid",IF(VALUE(Pengawas!AN389)&lt;1,"Tidak valid","OK")))))</f>
        <v>-</v>
      </c>
      <c r="AO389" s="25" t="str">
        <f>IF(Pengawas!AL389="",IF(Pengawas!AO389="","-","Harap dikosongkan"),IF(Pengawas!AL389&lt;&gt;1,IF(Pengawas!AO389="","OK","Harap dikosongkan"),IF(Pengawas!AO389="","Harap diisi",IF(Pengawas!AO389&gt;1,"Tidak valid","OK"))))</f>
        <v>-</v>
      </c>
      <c r="AP389" s="25" t="str">
        <f>IF(Pengawas!AL389&gt;1,"OK",IF(Pengawas!AO389="",IF(Pengawas!AP389="","-","Kolom AO cek lagi"),IF(Pengawas!AO389=0,IF(Pengawas!AP389="","OK","Harap dikosongkan"),IF(Pengawas!AP389="","Harap diisi",IF(LEN(Pengawas!AP389)&lt;12,"Tidak valid",IF(LEN(Pengawas!AP389)&gt;14,"Tidak valid","OK"))))))</f>
        <v>-</v>
      </c>
      <c r="AQ389" s="26" t="str">
        <f>IF(Pengawas!AL389&gt;1,"OK",IF(Pengawas!AO389="",IF(Pengawas!AQ389="","-","Kolom AO cek lagi"),IF(Pengawas!AO389=0,IF(Pengawas!AQ389="","OK","Harap dikosongkan"),IF(Pengawas!AQ389="","Harap diisi",IF(LEN(Pengawas!AQ389)&lt;5,"Cek lagi","OK")))))</f>
        <v>-</v>
      </c>
      <c r="AR389" s="26" t="str">
        <f>IF(Pengawas!AL389&gt;1,"OK",IF(Pengawas!AO389="",IF(Pengawas!AR389="","-","Kolom AT cek lagi"),IF(Pengawas!AO389=0,IF(Pengawas!AR389="","OK","Harap dikosongkan"),IF(Pengawas!AR389="","Harap diisi",IF(VALUE(LEFT(Pengawas!AR389,2))&gt;31,"Tanggal tidak valid",IF(VALUE(LEFT(RIGHT(Pengawas!AR389,7),2))&gt;12,"Bulan tidak valid",IF(VALUE(RIGHT(Pengawas!AR389,4))&gt;2016,"Tahun cek lagi",IF(VALUE(RIGHT(Pengawas!AR389,4))&lt;2005,"Tahun cek lagi","OK"))))))))</f>
        <v>-</v>
      </c>
      <c r="AS389" s="25" t="str">
        <f>IF(Pengawas!AP389="",IF(Pengawas!AS389="","-","Harap dikosongkan"),IF(Pengawas!AP389&lt;&gt;"",IF(Pengawas!AS389="","Harap diisi",IF(Pengawas!AS389&gt;1,"Tidak valid","OK"))))</f>
        <v>-</v>
      </c>
      <c r="AT389" s="25" t="str">
        <f>IF(Pengawas!AS389="",IF(Pengawas!AT389="","-","Harap dikosongkan"),IF(Pengawas!AS389&lt;&gt;1,IF(Pengawas!AT389="","OK","Harap dikosongkan"),IF(Pengawas!AS389="",IF(Pengawas!AT389="","-","Harap dikosongkan"),IF(Pengawas!AS389=0,IF(Pengawas!AT389="","OK","Harap dikosongkan"),IF(Pengawas!AT389="","Harap diisi",IF(Pengawas!AT389&gt;2016,"Cek lagi",IF(Pengawas!AT389&lt;2005,"Cek lagi",IF(Pengawas!AM389&gt;Pengawas!AT389,"Cek lagi dengan Kolom AL","OK"))))))))</f>
        <v>-</v>
      </c>
      <c r="AU389" s="25" t="str">
        <f>IF(Pengawas!AS389="",IF(Pengawas!AU389="","-","Harap dikosongkan"),IF(Pengawas!AS389&lt;&gt;1,IF(Pengawas!AU389="","OK","Harap dikosongkan"),IF(Pengawas!AS389="",IF(Pengawas!AU389="","-","Harap dikosongkan"),IF(Pengawas!AS389=0,IF(Pengawas!AU389="","OK","Harap dikosongkan"),IF(Pengawas!AU389="","Harap diisi",IF(Pengawas!AU389&gt;20000000,"Cek lagi",IF(Pengawas!AU389&lt;100000,"Cek lagi","OK")))))))</f>
        <v>-</v>
      </c>
      <c r="AV389" s="25" t="str">
        <f>IF(Pengawas!AV389="","-",IF(Pengawas!AV389&gt;3,"Tidak valid","OK"))</f>
        <v>-</v>
      </c>
      <c r="AW389" s="25" t="str">
        <f>IF(Pengawas!AV389="",IF(Pengawas!AW389="","-","Harap dikosongkan"),IF(Pengawas!AV389=0,IF(Pengawas!AW389="","OK","Harap dikosongkan"),IF(Pengawas!AV389&gt;0,IF(Pengawas!AW389="","Harap diisi",IF(Pengawas!AW389&gt;2015,"Tidak valid","OK")))))</f>
        <v>-</v>
      </c>
      <c r="AX389" s="25" t="str">
        <f>IF(Pengawas!AV389="",IF(Pengawas!AX389="","-","Harap dikosongkan"),IF(Pengawas!AV389=0,IF(Pengawas!AX389="","OK","Harap dikosongkan"),IF(Pengawas!AV389&gt;0,IF(Pengawas!AX389="","Harap diisi",IF(Pengawas!AX389="","-",IF(Pengawas!AX389&gt;1,"Tidak valid","OK"))))))</f>
        <v>-</v>
      </c>
      <c r="AY389" s="25" t="str">
        <f>IF(Pengawas!AY389="","-",IF(Pengawas!AY389&gt;2,"Tidak valid","OK"))</f>
        <v>-</v>
      </c>
      <c r="AZ389" s="25" t="str">
        <f>IF(Pengawas!AY389="",IF(Pengawas!AZ389="","-","Harap dikosongkan"),IF(Pengawas!AY389=0,IF(Pengawas!AZ389="","OK","Harap dikosongkan"),IF(Pengawas!AZ389="","Harap diisi",IF(Pengawas!AZ389&gt;2015,"Cek lagi",IF(Pengawas!AZ389&lt;2000,"Cek lagi","OK")))))</f>
        <v>-</v>
      </c>
      <c r="BA389" s="25" t="str">
        <f>IF(Pengawas!BA389="","-",IF(LEN(Pengawas!BA389)&lt;5,"Cek lagi","OK"))</f>
        <v>-</v>
      </c>
      <c r="BB389" s="25" t="str">
        <f>IF(Pengawas!BB389="","-",IF(LEN(Pengawas!BB389)&lt;4,"Cek lagi","OK"))</f>
        <v>-</v>
      </c>
      <c r="BC389" s="25" t="str">
        <f>IF(Pengawas!BC389="","-",IF(LEN(Pengawas!BC389)&lt;4,"Cek lagi","OK"))</f>
        <v>-</v>
      </c>
      <c r="BD389" s="25" t="str">
        <f>IF(Pengawas!BD389="","-",IF(LEN(Pengawas!BD389)&lt;4,"Cek lagi","OK"))</f>
        <v>-</v>
      </c>
      <c r="BE389" s="25" t="str">
        <f>IF(Pengawas!BE389="","-",IF(LEN(Pengawas!BE389)&lt;4,"Cek lagi","OK"))</f>
        <v>-</v>
      </c>
      <c r="BF389" s="25" t="str">
        <f>IF(Pengawas!BF389="","-",IF(LEN(Pengawas!BF389)&lt;&gt;5,"Tidak valid","OK"))</f>
        <v>-</v>
      </c>
      <c r="BG389" s="25" t="str">
        <f>IF(Pengawas!BG389="","-",IF(LEN(Pengawas!BG389)&lt;9,"Cek lagi",IF(LEN(Pengawas!BG389)&gt;14,"Cek lagi","OK")))</f>
        <v>-</v>
      </c>
    </row>
    <row r="390" spans="1:59" ht="15" customHeight="1" x14ac:dyDescent="0.2">
      <c r="A390" s="25" t="str">
        <f>IF(Pengawas!A390="","-",IF(LEN(Pengawas!A390)&lt;4,"Cek lagi","OK"))</f>
        <v>-</v>
      </c>
      <c r="B390" s="25" t="str">
        <f>IF(Pengawas!B390="","-",IF(LEN(Pengawas!B390)&lt;4,"Cek lagi","OK"))</f>
        <v>-</v>
      </c>
      <c r="C390" s="25" t="str">
        <f>IF(Pengawas!C390="","-",IF(LEN(Pengawas!C390)&lt;&gt;18,"Tidak valid","OK"))</f>
        <v>-</v>
      </c>
      <c r="D390" s="25" t="str">
        <f>IF(Pengawas!D390="","-",IF(LEN(Pengawas!D390)&lt;&gt;16,"Tidak valid","OK"))</f>
        <v>-</v>
      </c>
      <c r="E390" s="25" t="str">
        <f>IF(Pengawas!E390="","-",IF(LEN(Pengawas!E390)&lt;4,"Cek lagi","OK"))</f>
        <v>-</v>
      </c>
      <c r="F390" s="25" t="str">
        <f>IF(Pengawas!F390="","-",IF(LEN(Pengawas!F390)&lt;&gt;16,"Tidak valid","OK"))</f>
        <v>-</v>
      </c>
      <c r="G390" s="25" t="str">
        <f>IF(Pengawas!G390="","-",IF(LEN(Pengawas!G390)&lt;4,"Cek lagi","OK"))</f>
        <v>-</v>
      </c>
      <c r="H390" s="26" t="str">
        <f>IF(Pengawas!H390="","-",IF(VALUE(LEFT(Pengawas!H390,2))&gt;31,"Tanggal tidak valid",IF(VALUE(LEFT(RIGHT(Pengawas!H390,7),2))&gt;12,"Bulan tidak valid",IF(VALUE(RIGHT(Pengawas!H390,4))&gt;1990,"Umur terlalu muda",IF(VALUE(RIGHT(Pengawas!H390,4))&lt;1955,"Umur terlalu tua","OK")))))</f>
        <v>-</v>
      </c>
      <c r="I390" s="25" t="str">
        <f>IF(Pengawas!I390="","-",IF(Pengawas!I390="L","OK",IF(Pengawas!I390="P","OK","Tidak valid")))</f>
        <v>-</v>
      </c>
      <c r="J390" s="25" t="str">
        <f>IF(Pengawas!J390="","-",IF(LEN(Pengawas!J390)&lt;4,"Cek lagi","OK"))</f>
        <v>-</v>
      </c>
      <c r="K390" s="25" t="str">
        <f>IF(Pengawas!K390="","-",IF(Pengawas!K390&gt;5,"Tidak valid",IF(Pengawas!K390&lt;1,"Tidak valid","OK")))</f>
        <v>-</v>
      </c>
      <c r="L390" s="25" t="str">
        <f>IF(Pengawas!L390="","-",IF(VALUE(LEFT(Pengawas!L390,1))&gt;1,"Tidak valid","OK"))</f>
        <v>-</v>
      </c>
      <c r="M390" s="25" t="str">
        <f>IF(Pengawas!M390="","-",IF(VALUE(LEFT(Pengawas!M390,1))&gt;1,"Tidak valid","OK"))</f>
        <v>-</v>
      </c>
      <c r="N390" s="25" t="str">
        <f>IF(Pengawas!N390="","-",IF(VALUE(LEFT(Pengawas!N390,2))&gt;31,"Tanggal tidak valid",IF(VALUE(LEFT(RIGHT(Pengawas!N390,7),2))&gt;12,"Bulan tidak valid",IF(VALUE(RIGHT(Pengawas!N390,4))&gt;2015,"Tahun cek lagi",IF(VALUE(RIGHT(Pengawas!N390,4))&lt;1930,"Tahun cek lagi","OK")))))</f>
        <v>-</v>
      </c>
      <c r="O390" s="26" t="str">
        <f>IF(Pengawas!O390="","-",IF(VALUE(LEFT(Pengawas!O390,2))&gt;31,"Tanggal tidak valid",IF(VALUE(LEFT(RIGHT(Pengawas!O390,7),2))&gt;12,"Bulan tidak valid",IF(VALUE(RIGHT(Pengawas!O390,4))&gt;2015,"Tahun cek lagi",IF(VALUE(RIGHT(Pengawas!O390,4))&lt;1930,"Tahun cek lagi","OK")))))</f>
        <v>-</v>
      </c>
      <c r="P390" s="26" t="str">
        <f>IF(Pengawas!P390="","-",IF(VALUE(LEFT(Pengawas!P390,2))&gt;31,"Tanggal tidak valid",IF(VALUE(LEFT(RIGHT(Pengawas!P390,7),2))&gt;12,"Bulan tidak valid",IF(VALUE(RIGHT(Pengawas!P390,4))&gt;2015,"Tahun cek lagi",IF(VALUE(RIGHT(Pengawas!P390,4))&lt;1930,"Tahun cek lagi","OK")))))</f>
        <v>-</v>
      </c>
      <c r="Q390" s="25" t="str">
        <f>IF(Pengawas!Q390="","-",IF(Pengawas!Q390&gt;3,"Tidak valid",IF(Pengawas!Q390&lt;1,"Tidak valid","OK")))</f>
        <v>-</v>
      </c>
      <c r="R390" s="25" t="str">
        <f>IF(Pengawas!R390="","-",IF(Pengawas!R390&gt;20000000,"Cek lagi",IF(Pengawas!R390&lt;50000,"Cek lagi","OK")))</f>
        <v>-</v>
      </c>
      <c r="S390" s="25" t="str">
        <f>IF(Pengawas!S390="","-",IF(Pengawas!S390&gt;3,"Tidak valid",IF(Pengawas!S390&lt;1,"Tidak valid","OK")))</f>
        <v>-</v>
      </c>
      <c r="T390" s="25" t="str">
        <f>IF(Pengawas!T390="","-",IF(Pengawas!T390&gt;6,"Tidak valid",IF(Pengawas!T390&lt;1,"Tidak valid","OK")))</f>
        <v>-</v>
      </c>
      <c r="U390" s="25" t="str">
        <f>IF(Pengawas!U390="","-",IF(Pengawas!U390&gt;4,"Tidak valid",IF(Pengawas!U390&lt;1,"Tidak valid","OK")))</f>
        <v>-</v>
      </c>
      <c r="V390" s="25" t="str">
        <f>IF(Pengawas!V390="","-",IF(Pengawas!V390&gt;2,"Tidak valid",IF(Pengawas!V390&lt;1,"Tidak valid","OK")))</f>
        <v>-</v>
      </c>
      <c r="W390" s="25" t="str">
        <f>IF(Pengawas!V390="","-",IF(Pengawas!V390=1,IF(Pengawas!W390="","Harap diisi","OK"),IF(Pengawas!V390=2,IF(Pengawas!W390="","Harap diisi","OK"),IF(Pengawas!V391&lt;1,"-",IF(Pengawas!V391&gt;2,"-","OK")))))</f>
        <v>-</v>
      </c>
      <c r="X390" s="25" t="str">
        <f>IF(Pengawas!V390="","-",IF(Pengawas!V390=1,IF(Pengawas!X390="","Harap diisi","OK"),IF(Pengawas!V390=2,IF(Pengawas!X390="","Harap diisi","OK"),IF(Pengawas!V391&lt;1,"-",IF(Pengawas!V391&gt;2,"-","OK")))))</f>
        <v>-</v>
      </c>
      <c r="Y390" s="25" t="str">
        <f>IF(Pengawas!V390="","-",IF(Pengawas!V390=1,IF(Pengawas!Y390="","Harap diisi","OK"),IF(Pengawas!V390=2,IF(Pengawas!Y390="","Harap diisi","OK"),IF(Pengawas!V391&lt;1,"-",IF(Pengawas!V391&gt;2,"-","OK")))))</f>
        <v>-</v>
      </c>
      <c r="Z390" s="25" t="str">
        <f>IF(Pengawas!V390="","-",IF(Pengawas!V390=1,IF(Pengawas!Z390="","Harap diisi","OK"),IF(Pengawas!V390=2,IF(Pengawas!Z390="","Harap diisi","OK"),IF(Pengawas!V391&lt;1,"-",IF(Pengawas!V391&gt;2,"-","OK")))))</f>
        <v>-</v>
      </c>
      <c r="AA390" s="25" t="str">
        <f>IF(Pengawas!V390="","-",IF(Pengawas!V390=1,IF(Pengawas!AA390="","Harap diisi","OK"),IF(Pengawas!V390=2,IF(Pengawas!AA390="","Harap diisi","OK"),IF(Pengawas!V391&lt;1,"-",IF(Pengawas!V391&gt;2,"-","OK")))))</f>
        <v>-</v>
      </c>
      <c r="AB390" s="25" t="str">
        <f>IF(Pengawas!V390="","-",IF(Pengawas!V390=1,IF(Pengawas!AB390="","Harap diisi","OK"),IF(Pengawas!V390=2,IF(Pengawas!AB390="","Harap diisi","OK"),IF(Pengawas!V391&lt;1,"-",IF(Pengawas!V391&gt;2,"-","OK")))))</f>
        <v>-</v>
      </c>
      <c r="AC390" s="25" t="str">
        <f>IF(Pengawas!V390="","-",IF(Pengawas!V390=1,IF(Pengawas!AC390="","Harap diisi","OK"),IF(Pengawas!V390=2,IF(Pengawas!AC390="","Harap diisi","OK"),IF(Pengawas!V391&lt;1,"-",IF(Pengawas!V391&gt;2,"-","OK")))))</f>
        <v>-</v>
      </c>
      <c r="AD390" s="25" t="str">
        <f>IF(Pengawas!V390="","-",IF(Pengawas!V390=1,IF(Pengawas!AD390="","OK","Harap dikosongkan"),IF(Pengawas!V390=2,IF(Pengawas!AD390="","Harap diisi","OK"),IF(Pengawas!V391&lt;1,"-",IF(Pengawas!V391&gt;2,"-","OK")))))</f>
        <v>-</v>
      </c>
      <c r="AE390" s="25" t="str">
        <f>IF(Pengawas!V390="","-",IF(Pengawas!V390=1,IF(Pengawas!AE390="","OK","Harap dikosongkan"),IF(Pengawas!V390=2,IF(Pengawas!AE390="","Harap diisi","OK"),IF(Pengawas!V391&lt;1,"-",IF(Pengawas!V391&gt;2,"-","OK")))))</f>
        <v>-</v>
      </c>
      <c r="AF390" s="25" t="str">
        <f>IF(Pengawas!V390="","-",IF(Pengawas!V390=1,IF(Pengawas!AF390="","OK","Harap dikosongkan"),IF(Pengawas!V390=2,IF(Pengawas!AF390="","Harap diisi","OK"),IF(Pengawas!V391&lt;1,"-",IF(Pengawas!V391&gt;2,"-","OK")))))</f>
        <v>-</v>
      </c>
      <c r="AG390" s="25" t="str">
        <f>IF(Pengawas!V390="","-",IF(Pengawas!V390=1,IF(Pengawas!AG390="","OK","Harap dikosongkan"),IF(Pengawas!V390=2,IF(Pengawas!AG390="","Harap diisi","OK"),IF(Pengawas!V391&lt;1,"-",IF(Pengawas!V391&gt;2,"-","OK")))))</f>
        <v>-</v>
      </c>
      <c r="AH390" s="25" t="str">
        <f>IF(Pengawas!V390="","-",IF(Pengawas!V390=1,IF(Pengawas!AH390="","OK","Harap dikosongkan"),IF(Pengawas!V390=2,IF(Pengawas!AH390="","Harap diisi","OK"),IF(Pengawas!V391&lt;1,"-",IF(Pengawas!V391&gt;2,"-","OK")))))</f>
        <v>-</v>
      </c>
      <c r="AI390" s="25" t="str">
        <f>IF(Pengawas!V390="","-",IF(Pengawas!V390=1,IF(Pengawas!AI390="","OK","Harap dikosongkan"),IF(Pengawas!V390=2,IF(Pengawas!AI390="","Harap diisi","OK"),IF(Pengawas!V391&lt;1,"-",IF(Pengawas!V391&gt;2,"-","OK")))))</f>
        <v>-</v>
      </c>
      <c r="AJ390" s="25" t="str">
        <f>IF(Pengawas!V390="","-",IF(Pengawas!V390=1,IF(Pengawas!AJ390="","OK","Harap dikosongkan"),IF(Pengawas!V390=2,IF(Pengawas!AJ390="","Harap diisi","OK"),IF(Pengawas!V391&lt;1,"-",IF(Pengawas!V391&gt;2,"-","OK")))))</f>
        <v>-</v>
      </c>
      <c r="AK390" s="25" t="str">
        <f>IF(Pengawas!V390="","-",IF(Pengawas!V390=1,IF(Pengawas!AK390="","OK","Harap dikosongkan"),IF(Pengawas!V390=2,IF(Pengawas!AK390="","Harap diisi","OK"),IF(Pengawas!V391&lt;1,"-",IF(Pengawas!V391&gt;2,"-","OK")))))</f>
        <v>-</v>
      </c>
      <c r="AL390" s="25" t="str">
        <f>IF(Pengawas!AL390="","-",IF(Pengawas!AL390&gt;3,"Tidak valid",IF(Pengawas!AL390&lt;1,"Tidak valid","OK")))</f>
        <v>-</v>
      </c>
      <c r="AM390" s="25" t="str">
        <f>IF(Pengawas!AL390="",IF(Pengawas!AM390="","-","Harap dikosongkan"),IF(Pengawas!AL390&lt;&gt;1,IF(Pengawas!AM390="","OK","Harap dikosongkan"),IF(Pengawas!AM390="","Harap diisi",IF(Pengawas!AM390&gt;2015,"Cek lagi",IF(Pengawas!AM390&lt;2005,"Cek lagi","OK")))))</f>
        <v>-</v>
      </c>
      <c r="AN390" s="25" t="str">
        <f>IF(Pengawas!AL390="",IF(Pengawas!AN390="","-","Harap dikosongkan"),IF(Pengawas!AL390&lt;&gt;1,IF(Pengawas!AN390="","OK","Harap dikosongkan"),IF(Pengawas!AN390="","Harap diisi",IF(VALUE(Pengawas!AN390)&gt;33,"Tidak valid",IF(VALUE(Pengawas!AN390)&lt;1,"Tidak valid","OK")))))</f>
        <v>-</v>
      </c>
      <c r="AO390" s="25" t="str">
        <f>IF(Pengawas!AL390="",IF(Pengawas!AO390="","-","Harap dikosongkan"),IF(Pengawas!AL390&lt;&gt;1,IF(Pengawas!AO390="","OK","Harap dikosongkan"),IF(Pengawas!AO390="","Harap diisi",IF(Pengawas!AO390&gt;1,"Tidak valid","OK"))))</f>
        <v>-</v>
      </c>
      <c r="AP390" s="25" t="str">
        <f>IF(Pengawas!AL390&gt;1,"OK",IF(Pengawas!AO390="",IF(Pengawas!AP390="","-","Kolom AO cek lagi"),IF(Pengawas!AO390=0,IF(Pengawas!AP390="","OK","Harap dikosongkan"),IF(Pengawas!AP390="","Harap diisi",IF(LEN(Pengawas!AP390)&lt;12,"Tidak valid",IF(LEN(Pengawas!AP390)&gt;14,"Tidak valid","OK"))))))</f>
        <v>-</v>
      </c>
      <c r="AQ390" s="26" t="str">
        <f>IF(Pengawas!AL390&gt;1,"OK",IF(Pengawas!AO390="",IF(Pengawas!AQ390="","-","Kolom AO cek lagi"),IF(Pengawas!AO390=0,IF(Pengawas!AQ390="","OK","Harap dikosongkan"),IF(Pengawas!AQ390="","Harap diisi",IF(LEN(Pengawas!AQ390)&lt;5,"Cek lagi","OK")))))</f>
        <v>-</v>
      </c>
      <c r="AR390" s="26" t="str">
        <f>IF(Pengawas!AL390&gt;1,"OK",IF(Pengawas!AO390="",IF(Pengawas!AR390="","-","Kolom AT cek lagi"),IF(Pengawas!AO390=0,IF(Pengawas!AR390="","OK","Harap dikosongkan"),IF(Pengawas!AR390="","Harap diisi",IF(VALUE(LEFT(Pengawas!AR390,2))&gt;31,"Tanggal tidak valid",IF(VALUE(LEFT(RIGHT(Pengawas!AR390,7),2))&gt;12,"Bulan tidak valid",IF(VALUE(RIGHT(Pengawas!AR390,4))&gt;2016,"Tahun cek lagi",IF(VALUE(RIGHT(Pengawas!AR390,4))&lt;2005,"Tahun cek lagi","OK"))))))))</f>
        <v>-</v>
      </c>
      <c r="AS390" s="25" t="str">
        <f>IF(Pengawas!AP390="",IF(Pengawas!AS390="","-","Harap dikosongkan"),IF(Pengawas!AP390&lt;&gt;"",IF(Pengawas!AS390="","Harap diisi",IF(Pengawas!AS390&gt;1,"Tidak valid","OK"))))</f>
        <v>-</v>
      </c>
      <c r="AT390" s="25" t="str">
        <f>IF(Pengawas!AS390="",IF(Pengawas!AT390="","-","Harap dikosongkan"),IF(Pengawas!AS390&lt;&gt;1,IF(Pengawas!AT390="","OK","Harap dikosongkan"),IF(Pengawas!AS390="",IF(Pengawas!AT390="","-","Harap dikosongkan"),IF(Pengawas!AS390=0,IF(Pengawas!AT390="","OK","Harap dikosongkan"),IF(Pengawas!AT390="","Harap diisi",IF(Pengawas!AT390&gt;2016,"Cek lagi",IF(Pengawas!AT390&lt;2005,"Cek lagi",IF(Pengawas!AM390&gt;Pengawas!AT390,"Cek lagi dengan Kolom AL","OK"))))))))</f>
        <v>-</v>
      </c>
      <c r="AU390" s="25" t="str">
        <f>IF(Pengawas!AS390="",IF(Pengawas!AU390="","-","Harap dikosongkan"),IF(Pengawas!AS390&lt;&gt;1,IF(Pengawas!AU390="","OK","Harap dikosongkan"),IF(Pengawas!AS390="",IF(Pengawas!AU390="","-","Harap dikosongkan"),IF(Pengawas!AS390=0,IF(Pengawas!AU390="","OK","Harap dikosongkan"),IF(Pengawas!AU390="","Harap diisi",IF(Pengawas!AU390&gt;20000000,"Cek lagi",IF(Pengawas!AU390&lt;100000,"Cek lagi","OK")))))))</f>
        <v>-</v>
      </c>
      <c r="AV390" s="25" t="str">
        <f>IF(Pengawas!AV390="","-",IF(Pengawas!AV390&gt;3,"Tidak valid","OK"))</f>
        <v>-</v>
      </c>
      <c r="AW390" s="25" t="str">
        <f>IF(Pengawas!AV390="",IF(Pengawas!AW390="","-","Harap dikosongkan"),IF(Pengawas!AV390=0,IF(Pengawas!AW390="","OK","Harap dikosongkan"),IF(Pengawas!AV390&gt;0,IF(Pengawas!AW390="","Harap diisi",IF(Pengawas!AW390&gt;2015,"Tidak valid","OK")))))</f>
        <v>-</v>
      </c>
      <c r="AX390" s="25" t="str">
        <f>IF(Pengawas!AV390="",IF(Pengawas!AX390="","-","Harap dikosongkan"),IF(Pengawas!AV390=0,IF(Pengawas!AX390="","OK","Harap dikosongkan"),IF(Pengawas!AV390&gt;0,IF(Pengawas!AX390="","Harap diisi",IF(Pengawas!AX390="","-",IF(Pengawas!AX390&gt;1,"Tidak valid","OK"))))))</f>
        <v>-</v>
      </c>
      <c r="AY390" s="25" t="str">
        <f>IF(Pengawas!AY390="","-",IF(Pengawas!AY390&gt;2,"Tidak valid","OK"))</f>
        <v>-</v>
      </c>
      <c r="AZ390" s="25" t="str">
        <f>IF(Pengawas!AY390="",IF(Pengawas!AZ390="","-","Harap dikosongkan"),IF(Pengawas!AY390=0,IF(Pengawas!AZ390="","OK","Harap dikosongkan"),IF(Pengawas!AZ390="","Harap diisi",IF(Pengawas!AZ390&gt;2015,"Cek lagi",IF(Pengawas!AZ390&lt;2000,"Cek lagi","OK")))))</f>
        <v>-</v>
      </c>
      <c r="BA390" s="25" t="str">
        <f>IF(Pengawas!BA390="","-",IF(LEN(Pengawas!BA390)&lt;5,"Cek lagi","OK"))</f>
        <v>-</v>
      </c>
      <c r="BB390" s="25" t="str">
        <f>IF(Pengawas!BB390="","-",IF(LEN(Pengawas!BB390)&lt;4,"Cek lagi","OK"))</f>
        <v>-</v>
      </c>
      <c r="BC390" s="25" t="str">
        <f>IF(Pengawas!BC390="","-",IF(LEN(Pengawas!BC390)&lt;4,"Cek lagi","OK"))</f>
        <v>-</v>
      </c>
      <c r="BD390" s="25" t="str">
        <f>IF(Pengawas!BD390="","-",IF(LEN(Pengawas!BD390)&lt;4,"Cek lagi","OK"))</f>
        <v>-</v>
      </c>
      <c r="BE390" s="25" t="str">
        <f>IF(Pengawas!BE390="","-",IF(LEN(Pengawas!BE390)&lt;4,"Cek lagi","OK"))</f>
        <v>-</v>
      </c>
      <c r="BF390" s="25" t="str">
        <f>IF(Pengawas!BF390="","-",IF(LEN(Pengawas!BF390)&lt;&gt;5,"Tidak valid","OK"))</f>
        <v>-</v>
      </c>
      <c r="BG390" s="25" t="str">
        <f>IF(Pengawas!BG390="","-",IF(LEN(Pengawas!BG390)&lt;9,"Cek lagi",IF(LEN(Pengawas!BG390)&gt;14,"Cek lagi","OK")))</f>
        <v>-</v>
      </c>
    </row>
    <row r="391" spans="1:59" ht="15" customHeight="1" x14ac:dyDescent="0.2">
      <c r="A391" s="25" t="str">
        <f>IF(Pengawas!A391="","-",IF(LEN(Pengawas!A391)&lt;4,"Cek lagi","OK"))</f>
        <v>-</v>
      </c>
      <c r="B391" s="25" t="str">
        <f>IF(Pengawas!B391="","-",IF(LEN(Pengawas!B391)&lt;4,"Cek lagi","OK"))</f>
        <v>-</v>
      </c>
      <c r="C391" s="25" t="str">
        <f>IF(Pengawas!C391="","-",IF(LEN(Pengawas!C391)&lt;&gt;18,"Tidak valid","OK"))</f>
        <v>-</v>
      </c>
      <c r="D391" s="25" t="str">
        <f>IF(Pengawas!D391="","-",IF(LEN(Pengawas!D391)&lt;&gt;16,"Tidak valid","OK"))</f>
        <v>-</v>
      </c>
      <c r="E391" s="25" t="str">
        <f>IF(Pengawas!E391="","-",IF(LEN(Pengawas!E391)&lt;4,"Cek lagi","OK"))</f>
        <v>-</v>
      </c>
      <c r="F391" s="25" t="str">
        <f>IF(Pengawas!F391="","-",IF(LEN(Pengawas!F391)&lt;&gt;16,"Tidak valid","OK"))</f>
        <v>-</v>
      </c>
      <c r="G391" s="25" t="str">
        <f>IF(Pengawas!G391="","-",IF(LEN(Pengawas!G391)&lt;4,"Cek lagi","OK"))</f>
        <v>-</v>
      </c>
      <c r="H391" s="26" t="str">
        <f>IF(Pengawas!H391="","-",IF(VALUE(LEFT(Pengawas!H391,2))&gt;31,"Tanggal tidak valid",IF(VALUE(LEFT(RIGHT(Pengawas!H391,7),2))&gt;12,"Bulan tidak valid",IF(VALUE(RIGHT(Pengawas!H391,4))&gt;1990,"Umur terlalu muda",IF(VALUE(RIGHT(Pengawas!H391,4))&lt;1955,"Umur terlalu tua","OK")))))</f>
        <v>-</v>
      </c>
      <c r="I391" s="25" t="str">
        <f>IF(Pengawas!I391="","-",IF(Pengawas!I391="L","OK",IF(Pengawas!I391="P","OK","Tidak valid")))</f>
        <v>-</v>
      </c>
      <c r="J391" s="25" t="str">
        <f>IF(Pengawas!J391="","-",IF(LEN(Pengawas!J391)&lt;4,"Cek lagi","OK"))</f>
        <v>-</v>
      </c>
      <c r="K391" s="25" t="str">
        <f>IF(Pengawas!K391="","-",IF(Pengawas!K391&gt;5,"Tidak valid",IF(Pengawas!K391&lt;1,"Tidak valid","OK")))</f>
        <v>-</v>
      </c>
      <c r="L391" s="25" t="str">
        <f>IF(Pengawas!L391="","-",IF(VALUE(LEFT(Pengawas!L391,1))&gt;1,"Tidak valid","OK"))</f>
        <v>-</v>
      </c>
      <c r="M391" s="25" t="str">
        <f>IF(Pengawas!M391="","-",IF(VALUE(LEFT(Pengawas!M391,1))&gt;1,"Tidak valid","OK"))</f>
        <v>-</v>
      </c>
      <c r="N391" s="25" t="str">
        <f>IF(Pengawas!N391="","-",IF(VALUE(LEFT(Pengawas!N391,2))&gt;31,"Tanggal tidak valid",IF(VALUE(LEFT(RIGHT(Pengawas!N391,7),2))&gt;12,"Bulan tidak valid",IF(VALUE(RIGHT(Pengawas!N391,4))&gt;2015,"Tahun cek lagi",IF(VALUE(RIGHT(Pengawas!N391,4))&lt;1930,"Tahun cek lagi","OK")))))</f>
        <v>-</v>
      </c>
      <c r="O391" s="26" t="str">
        <f>IF(Pengawas!O391="","-",IF(VALUE(LEFT(Pengawas!O391,2))&gt;31,"Tanggal tidak valid",IF(VALUE(LEFT(RIGHT(Pengawas!O391,7),2))&gt;12,"Bulan tidak valid",IF(VALUE(RIGHT(Pengawas!O391,4))&gt;2015,"Tahun cek lagi",IF(VALUE(RIGHT(Pengawas!O391,4))&lt;1930,"Tahun cek lagi","OK")))))</f>
        <v>-</v>
      </c>
      <c r="P391" s="26" t="str">
        <f>IF(Pengawas!P391="","-",IF(VALUE(LEFT(Pengawas!P391,2))&gt;31,"Tanggal tidak valid",IF(VALUE(LEFT(RIGHT(Pengawas!P391,7),2))&gt;12,"Bulan tidak valid",IF(VALUE(RIGHT(Pengawas!P391,4))&gt;2015,"Tahun cek lagi",IF(VALUE(RIGHT(Pengawas!P391,4))&lt;1930,"Tahun cek lagi","OK")))))</f>
        <v>-</v>
      </c>
      <c r="Q391" s="25" t="str">
        <f>IF(Pengawas!Q391="","-",IF(Pengawas!Q391&gt;3,"Tidak valid",IF(Pengawas!Q391&lt;1,"Tidak valid","OK")))</f>
        <v>-</v>
      </c>
      <c r="R391" s="25" t="str">
        <f>IF(Pengawas!R391="","-",IF(Pengawas!R391&gt;20000000,"Cek lagi",IF(Pengawas!R391&lt;50000,"Cek lagi","OK")))</f>
        <v>-</v>
      </c>
      <c r="S391" s="25" t="str">
        <f>IF(Pengawas!S391="","-",IF(Pengawas!S391&gt;3,"Tidak valid",IF(Pengawas!S391&lt;1,"Tidak valid","OK")))</f>
        <v>-</v>
      </c>
      <c r="T391" s="25" t="str">
        <f>IF(Pengawas!T391="","-",IF(Pengawas!T391&gt;6,"Tidak valid",IF(Pengawas!T391&lt;1,"Tidak valid","OK")))</f>
        <v>-</v>
      </c>
      <c r="U391" s="25" t="str">
        <f>IF(Pengawas!U391="","-",IF(Pengawas!U391&gt;4,"Tidak valid",IF(Pengawas!U391&lt;1,"Tidak valid","OK")))</f>
        <v>-</v>
      </c>
      <c r="V391" s="25" t="str">
        <f>IF(Pengawas!V391="","-",IF(Pengawas!V391&gt;2,"Tidak valid",IF(Pengawas!V391&lt;1,"Tidak valid","OK")))</f>
        <v>-</v>
      </c>
      <c r="W391" s="25" t="str">
        <f>IF(Pengawas!V391="","-",IF(Pengawas!V391=1,IF(Pengawas!W391="","Harap diisi","OK"),IF(Pengawas!V391=2,IF(Pengawas!W391="","Harap diisi","OK"),IF(Pengawas!V392&lt;1,"-",IF(Pengawas!V392&gt;2,"-","OK")))))</f>
        <v>-</v>
      </c>
      <c r="X391" s="25" t="str">
        <f>IF(Pengawas!V391="","-",IF(Pengawas!V391=1,IF(Pengawas!X391="","Harap diisi","OK"),IF(Pengawas!V391=2,IF(Pengawas!X391="","Harap diisi","OK"),IF(Pengawas!V392&lt;1,"-",IF(Pengawas!V392&gt;2,"-","OK")))))</f>
        <v>-</v>
      </c>
      <c r="Y391" s="25" t="str">
        <f>IF(Pengawas!V391="","-",IF(Pengawas!V391=1,IF(Pengawas!Y391="","Harap diisi","OK"),IF(Pengawas!V391=2,IF(Pengawas!Y391="","Harap diisi","OK"),IF(Pengawas!V392&lt;1,"-",IF(Pengawas!V392&gt;2,"-","OK")))))</f>
        <v>-</v>
      </c>
      <c r="Z391" s="25" t="str">
        <f>IF(Pengawas!V391="","-",IF(Pengawas!V391=1,IF(Pengawas!Z391="","Harap diisi","OK"),IF(Pengawas!V391=2,IF(Pengawas!Z391="","Harap diisi","OK"),IF(Pengawas!V392&lt;1,"-",IF(Pengawas!V392&gt;2,"-","OK")))))</f>
        <v>-</v>
      </c>
      <c r="AA391" s="25" t="str">
        <f>IF(Pengawas!V391="","-",IF(Pengawas!V391=1,IF(Pengawas!AA391="","Harap diisi","OK"),IF(Pengawas!V391=2,IF(Pengawas!AA391="","Harap diisi","OK"),IF(Pengawas!V392&lt;1,"-",IF(Pengawas!V392&gt;2,"-","OK")))))</f>
        <v>-</v>
      </c>
      <c r="AB391" s="25" t="str">
        <f>IF(Pengawas!V391="","-",IF(Pengawas!V391=1,IF(Pengawas!AB391="","Harap diisi","OK"),IF(Pengawas!V391=2,IF(Pengawas!AB391="","Harap diisi","OK"),IF(Pengawas!V392&lt;1,"-",IF(Pengawas!V392&gt;2,"-","OK")))))</f>
        <v>-</v>
      </c>
      <c r="AC391" s="25" t="str">
        <f>IF(Pengawas!V391="","-",IF(Pengawas!V391=1,IF(Pengawas!AC391="","Harap diisi","OK"),IF(Pengawas!V391=2,IF(Pengawas!AC391="","Harap diisi","OK"),IF(Pengawas!V392&lt;1,"-",IF(Pengawas!V392&gt;2,"-","OK")))))</f>
        <v>-</v>
      </c>
      <c r="AD391" s="25" t="str">
        <f>IF(Pengawas!V391="","-",IF(Pengawas!V391=1,IF(Pengawas!AD391="","OK","Harap dikosongkan"),IF(Pengawas!V391=2,IF(Pengawas!AD391="","Harap diisi","OK"),IF(Pengawas!V392&lt;1,"-",IF(Pengawas!V392&gt;2,"-","OK")))))</f>
        <v>-</v>
      </c>
      <c r="AE391" s="25" t="str">
        <f>IF(Pengawas!V391="","-",IF(Pengawas!V391=1,IF(Pengawas!AE391="","OK","Harap dikosongkan"),IF(Pengawas!V391=2,IF(Pengawas!AE391="","Harap diisi","OK"),IF(Pengawas!V392&lt;1,"-",IF(Pengawas!V392&gt;2,"-","OK")))))</f>
        <v>-</v>
      </c>
      <c r="AF391" s="25" t="str">
        <f>IF(Pengawas!V391="","-",IF(Pengawas!V391=1,IF(Pengawas!AF391="","OK","Harap dikosongkan"),IF(Pengawas!V391=2,IF(Pengawas!AF391="","Harap diisi","OK"),IF(Pengawas!V392&lt;1,"-",IF(Pengawas!V392&gt;2,"-","OK")))))</f>
        <v>-</v>
      </c>
      <c r="AG391" s="25" t="str">
        <f>IF(Pengawas!V391="","-",IF(Pengawas!V391=1,IF(Pengawas!AG391="","OK","Harap dikosongkan"),IF(Pengawas!V391=2,IF(Pengawas!AG391="","Harap diisi","OK"),IF(Pengawas!V392&lt;1,"-",IF(Pengawas!V392&gt;2,"-","OK")))))</f>
        <v>-</v>
      </c>
      <c r="AH391" s="25" t="str">
        <f>IF(Pengawas!V391="","-",IF(Pengawas!V391=1,IF(Pengawas!AH391="","OK","Harap dikosongkan"),IF(Pengawas!V391=2,IF(Pengawas!AH391="","Harap diisi","OK"),IF(Pengawas!V392&lt;1,"-",IF(Pengawas!V392&gt;2,"-","OK")))))</f>
        <v>-</v>
      </c>
      <c r="AI391" s="25" t="str">
        <f>IF(Pengawas!V391="","-",IF(Pengawas!V391=1,IF(Pengawas!AI391="","OK","Harap dikosongkan"),IF(Pengawas!V391=2,IF(Pengawas!AI391="","Harap diisi","OK"),IF(Pengawas!V392&lt;1,"-",IF(Pengawas!V392&gt;2,"-","OK")))))</f>
        <v>-</v>
      </c>
      <c r="AJ391" s="25" t="str">
        <f>IF(Pengawas!V391="","-",IF(Pengawas!V391=1,IF(Pengawas!AJ391="","OK","Harap dikosongkan"),IF(Pengawas!V391=2,IF(Pengawas!AJ391="","Harap diisi","OK"),IF(Pengawas!V392&lt;1,"-",IF(Pengawas!V392&gt;2,"-","OK")))))</f>
        <v>-</v>
      </c>
      <c r="AK391" s="25" t="str">
        <f>IF(Pengawas!V391="","-",IF(Pengawas!V391=1,IF(Pengawas!AK391="","OK","Harap dikosongkan"),IF(Pengawas!V391=2,IF(Pengawas!AK391="","Harap diisi","OK"),IF(Pengawas!V392&lt;1,"-",IF(Pengawas!V392&gt;2,"-","OK")))))</f>
        <v>-</v>
      </c>
      <c r="AL391" s="25" t="str">
        <f>IF(Pengawas!AL391="","-",IF(Pengawas!AL391&gt;3,"Tidak valid",IF(Pengawas!AL391&lt;1,"Tidak valid","OK")))</f>
        <v>-</v>
      </c>
      <c r="AM391" s="25" t="str">
        <f>IF(Pengawas!AL391="",IF(Pengawas!AM391="","-","Harap dikosongkan"),IF(Pengawas!AL391&lt;&gt;1,IF(Pengawas!AM391="","OK","Harap dikosongkan"),IF(Pengawas!AM391="","Harap diisi",IF(Pengawas!AM391&gt;2015,"Cek lagi",IF(Pengawas!AM391&lt;2005,"Cek lagi","OK")))))</f>
        <v>-</v>
      </c>
      <c r="AN391" s="25" t="str">
        <f>IF(Pengawas!AL391="",IF(Pengawas!AN391="","-","Harap dikosongkan"),IF(Pengawas!AL391&lt;&gt;1,IF(Pengawas!AN391="","OK","Harap dikosongkan"),IF(Pengawas!AN391="","Harap diisi",IF(VALUE(Pengawas!AN391)&gt;33,"Tidak valid",IF(VALUE(Pengawas!AN391)&lt;1,"Tidak valid","OK")))))</f>
        <v>-</v>
      </c>
      <c r="AO391" s="25" t="str">
        <f>IF(Pengawas!AL391="",IF(Pengawas!AO391="","-","Harap dikosongkan"),IF(Pengawas!AL391&lt;&gt;1,IF(Pengawas!AO391="","OK","Harap dikosongkan"),IF(Pengawas!AO391="","Harap diisi",IF(Pengawas!AO391&gt;1,"Tidak valid","OK"))))</f>
        <v>-</v>
      </c>
      <c r="AP391" s="25" t="str">
        <f>IF(Pengawas!AL391&gt;1,"OK",IF(Pengawas!AO391="",IF(Pengawas!AP391="","-","Kolom AO cek lagi"),IF(Pengawas!AO391=0,IF(Pengawas!AP391="","OK","Harap dikosongkan"),IF(Pengawas!AP391="","Harap diisi",IF(LEN(Pengawas!AP391)&lt;12,"Tidak valid",IF(LEN(Pengawas!AP391)&gt;14,"Tidak valid","OK"))))))</f>
        <v>-</v>
      </c>
      <c r="AQ391" s="26" t="str">
        <f>IF(Pengawas!AL391&gt;1,"OK",IF(Pengawas!AO391="",IF(Pengawas!AQ391="","-","Kolom AO cek lagi"),IF(Pengawas!AO391=0,IF(Pengawas!AQ391="","OK","Harap dikosongkan"),IF(Pengawas!AQ391="","Harap diisi",IF(LEN(Pengawas!AQ391)&lt;5,"Cek lagi","OK")))))</f>
        <v>-</v>
      </c>
      <c r="AR391" s="26" t="str">
        <f>IF(Pengawas!AL391&gt;1,"OK",IF(Pengawas!AO391="",IF(Pengawas!AR391="","-","Kolom AT cek lagi"),IF(Pengawas!AO391=0,IF(Pengawas!AR391="","OK","Harap dikosongkan"),IF(Pengawas!AR391="","Harap diisi",IF(VALUE(LEFT(Pengawas!AR391,2))&gt;31,"Tanggal tidak valid",IF(VALUE(LEFT(RIGHT(Pengawas!AR391,7),2))&gt;12,"Bulan tidak valid",IF(VALUE(RIGHT(Pengawas!AR391,4))&gt;2016,"Tahun cek lagi",IF(VALUE(RIGHT(Pengawas!AR391,4))&lt;2005,"Tahun cek lagi","OK"))))))))</f>
        <v>-</v>
      </c>
      <c r="AS391" s="25" t="str">
        <f>IF(Pengawas!AP391="",IF(Pengawas!AS391="","-","Harap dikosongkan"),IF(Pengawas!AP391&lt;&gt;"",IF(Pengawas!AS391="","Harap diisi",IF(Pengawas!AS391&gt;1,"Tidak valid","OK"))))</f>
        <v>-</v>
      </c>
      <c r="AT391" s="25" t="str">
        <f>IF(Pengawas!AS391="",IF(Pengawas!AT391="","-","Harap dikosongkan"),IF(Pengawas!AS391&lt;&gt;1,IF(Pengawas!AT391="","OK","Harap dikosongkan"),IF(Pengawas!AS391="",IF(Pengawas!AT391="","-","Harap dikosongkan"),IF(Pengawas!AS391=0,IF(Pengawas!AT391="","OK","Harap dikosongkan"),IF(Pengawas!AT391="","Harap diisi",IF(Pengawas!AT391&gt;2016,"Cek lagi",IF(Pengawas!AT391&lt;2005,"Cek lagi",IF(Pengawas!AM391&gt;Pengawas!AT391,"Cek lagi dengan Kolom AL","OK"))))))))</f>
        <v>-</v>
      </c>
      <c r="AU391" s="25" t="str">
        <f>IF(Pengawas!AS391="",IF(Pengawas!AU391="","-","Harap dikosongkan"),IF(Pengawas!AS391&lt;&gt;1,IF(Pengawas!AU391="","OK","Harap dikosongkan"),IF(Pengawas!AS391="",IF(Pengawas!AU391="","-","Harap dikosongkan"),IF(Pengawas!AS391=0,IF(Pengawas!AU391="","OK","Harap dikosongkan"),IF(Pengawas!AU391="","Harap diisi",IF(Pengawas!AU391&gt;20000000,"Cek lagi",IF(Pengawas!AU391&lt;100000,"Cek lagi","OK")))))))</f>
        <v>-</v>
      </c>
      <c r="AV391" s="25" t="str">
        <f>IF(Pengawas!AV391="","-",IF(Pengawas!AV391&gt;3,"Tidak valid","OK"))</f>
        <v>-</v>
      </c>
      <c r="AW391" s="25" t="str">
        <f>IF(Pengawas!AV391="",IF(Pengawas!AW391="","-","Harap dikosongkan"),IF(Pengawas!AV391=0,IF(Pengawas!AW391="","OK","Harap dikosongkan"),IF(Pengawas!AV391&gt;0,IF(Pengawas!AW391="","Harap diisi",IF(Pengawas!AW391&gt;2015,"Tidak valid","OK")))))</f>
        <v>-</v>
      </c>
      <c r="AX391" s="25" t="str">
        <f>IF(Pengawas!AV391="",IF(Pengawas!AX391="","-","Harap dikosongkan"),IF(Pengawas!AV391=0,IF(Pengawas!AX391="","OK","Harap dikosongkan"),IF(Pengawas!AV391&gt;0,IF(Pengawas!AX391="","Harap diisi",IF(Pengawas!AX391="","-",IF(Pengawas!AX391&gt;1,"Tidak valid","OK"))))))</f>
        <v>-</v>
      </c>
      <c r="AY391" s="25" t="str">
        <f>IF(Pengawas!AY391="","-",IF(Pengawas!AY391&gt;2,"Tidak valid","OK"))</f>
        <v>-</v>
      </c>
      <c r="AZ391" s="25" t="str">
        <f>IF(Pengawas!AY391="",IF(Pengawas!AZ391="","-","Harap dikosongkan"),IF(Pengawas!AY391=0,IF(Pengawas!AZ391="","OK","Harap dikosongkan"),IF(Pengawas!AZ391="","Harap diisi",IF(Pengawas!AZ391&gt;2015,"Cek lagi",IF(Pengawas!AZ391&lt;2000,"Cek lagi","OK")))))</f>
        <v>-</v>
      </c>
      <c r="BA391" s="25" t="str">
        <f>IF(Pengawas!BA391="","-",IF(LEN(Pengawas!BA391)&lt;5,"Cek lagi","OK"))</f>
        <v>-</v>
      </c>
      <c r="BB391" s="25" t="str">
        <f>IF(Pengawas!BB391="","-",IF(LEN(Pengawas!BB391)&lt;4,"Cek lagi","OK"))</f>
        <v>-</v>
      </c>
      <c r="BC391" s="25" t="str">
        <f>IF(Pengawas!BC391="","-",IF(LEN(Pengawas!BC391)&lt;4,"Cek lagi","OK"))</f>
        <v>-</v>
      </c>
      <c r="BD391" s="25" t="str">
        <f>IF(Pengawas!BD391="","-",IF(LEN(Pengawas!BD391)&lt;4,"Cek lagi","OK"))</f>
        <v>-</v>
      </c>
      <c r="BE391" s="25" t="str">
        <f>IF(Pengawas!BE391="","-",IF(LEN(Pengawas!BE391)&lt;4,"Cek lagi","OK"))</f>
        <v>-</v>
      </c>
      <c r="BF391" s="25" t="str">
        <f>IF(Pengawas!BF391="","-",IF(LEN(Pengawas!BF391)&lt;&gt;5,"Tidak valid","OK"))</f>
        <v>-</v>
      </c>
      <c r="BG391" s="25" t="str">
        <f>IF(Pengawas!BG391="","-",IF(LEN(Pengawas!BG391)&lt;9,"Cek lagi",IF(LEN(Pengawas!BG391)&gt;14,"Cek lagi","OK")))</f>
        <v>-</v>
      </c>
    </row>
    <row r="392" spans="1:59" ht="15" customHeight="1" x14ac:dyDescent="0.2">
      <c r="A392" s="25" t="str">
        <f>IF(Pengawas!A392="","-",IF(LEN(Pengawas!A392)&lt;4,"Cek lagi","OK"))</f>
        <v>-</v>
      </c>
      <c r="B392" s="25" t="str">
        <f>IF(Pengawas!B392="","-",IF(LEN(Pengawas!B392)&lt;4,"Cek lagi","OK"))</f>
        <v>-</v>
      </c>
      <c r="C392" s="25" t="str">
        <f>IF(Pengawas!C392="","-",IF(LEN(Pengawas!C392)&lt;&gt;18,"Tidak valid","OK"))</f>
        <v>-</v>
      </c>
      <c r="D392" s="25" t="str">
        <f>IF(Pengawas!D392="","-",IF(LEN(Pengawas!D392)&lt;&gt;16,"Tidak valid","OK"))</f>
        <v>-</v>
      </c>
      <c r="E392" s="25" t="str">
        <f>IF(Pengawas!E392="","-",IF(LEN(Pengawas!E392)&lt;4,"Cek lagi","OK"))</f>
        <v>-</v>
      </c>
      <c r="F392" s="25" t="str">
        <f>IF(Pengawas!F392="","-",IF(LEN(Pengawas!F392)&lt;&gt;16,"Tidak valid","OK"))</f>
        <v>-</v>
      </c>
      <c r="G392" s="25" t="str">
        <f>IF(Pengawas!G392="","-",IF(LEN(Pengawas!G392)&lt;4,"Cek lagi","OK"))</f>
        <v>-</v>
      </c>
      <c r="H392" s="26" t="str">
        <f>IF(Pengawas!H392="","-",IF(VALUE(LEFT(Pengawas!H392,2))&gt;31,"Tanggal tidak valid",IF(VALUE(LEFT(RIGHT(Pengawas!H392,7),2))&gt;12,"Bulan tidak valid",IF(VALUE(RIGHT(Pengawas!H392,4))&gt;1990,"Umur terlalu muda",IF(VALUE(RIGHT(Pengawas!H392,4))&lt;1955,"Umur terlalu tua","OK")))))</f>
        <v>-</v>
      </c>
      <c r="I392" s="25" t="str">
        <f>IF(Pengawas!I392="","-",IF(Pengawas!I392="L","OK",IF(Pengawas!I392="P","OK","Tidak valid")))</f>
        <v>-</v>
      </c>
      <c r="J392" s="25" t="str">
        <f>IF(Pengawas!J392="","-",IF(LEN(Pengawas!J392)&lt;4,"Cek lagi","OK"))</f>
        <v>-</v>
      </c>
      <c r="K392" s="25" t="str">
        <f>IF(Pengawas!K392="","-",IF(Pengawas!K392&gt;5,"Tidak valid",IF(Pengawas!K392&lt;1,"Tidak valid","OK")))</f>
        <v>-</v>
      </c>
      <c r="L392" s="25" t="str">
        <f>IF(Pengawas!L392="","-",IF(VALUE(LEFT(Pengawas!L392,1))&gt;1,"Tidak valid","OK"))</f>
        <v>-</v>
      </c>
      <c r="M392" s="25" t="str">
        <f>IF(Pengawas!M392="","-",IF(VALUE(LEFT(Pengawas!M392,1))&gt;1,"Tidak valid","OK"))</f>
        <v>-</v>
      </c>
      <c r="N392" s="25" t="str">
        <f>IF(Pengawas!N392="","-",IF(VALUE(LEFT(Pengawas!N392,2))&gt;31,"Tanggal tidak valid",IF(VALUE(LEFT(RIGHT(Pengawas!N392,7),2))&gt;12,"Bulan tidak valid",IF(VALUE(RIGHT(Pengawas!N392,4))&gt;2015,"Tahun cek lagi",IF(VALUE(RIGHT(Pengawas!N392,4))&lt;1930,"Tahun cek lagi","OK")))))</f>
        <v>-</v>
      </c>
      <c r="O392" s="26" t="str">
        <f>IF(Pengawas!O392="","-",IF(VALUE(LEFT(Pengawas!O392,2))&gt;31,"Tanggal tidak valid",IF(VALUE(LEFT(RIGHT(Pengawas!O392,7),2))&gt;12,"Bulan tidak valid",IF(VALUE(RIGHT(Pengawas!O392,4))&gt;2015,"Tahun cek lagi",IF(VALUE(RIGHT(Pengawas!O392,4))&lt;1930,"Tahun cek lagi","OK")))))</f>
        <v>-</v>
      </c>
      <c r="P392" s="26" t="str">
        <f>IF(Pengawas!P392="","-",IF(VALUE(LEFT(Pengawas!P392,2))&gt;31,"Tanggal tidak valid",IF(VALUE(LEFT(RIGHT(Pengawas!P392,7),2))&gt;12,"Bulan tidak valid",IF(VALUE(RIGHT(Pengawas!P392,4))&gt;2015,"Tahun cek lagi",IF(VALUE(RIGHT(Pengawas!P392,4))&lt;1930,"Tahun cek lagi","OK")))))</f>
        <v>-</v>
      </c>
      <c r="Q392" s="25" t="str">
        <f>IF(Pengawas!Q392="","-",IF(Pengawas!Q392&gt;3,"Tidak valid",IF(Pengawas!Q392&lt;1,"Tidak valid","OK")))</f>
        <v>-</v>
      </c>
      <c r="R392" s="25" t="str">
        <f>IF(Pengawas!R392="","-",IF(Pengawas!R392&gt;20000000,"Cek lagi",IF(Pengawas!R392&lt;50000,"Cek lagi","OK")))</f>
        <v>-</v>
      </c>
      <c r="S392" s="25" t="str">
        <f>IF(Pengawas!S392="","-",IF(Pengawas!S392&gt;3,"Tidak valid",IF(Pengawas!S392&lt;1,"Tidak valid","OK")))</f>
        <v>-</v>
      </c>
      <c r="T392" s="25" t="str">
        <f>IF(Pengawas!T392="","-",IF(Pengawas!T392&gt;6,"Tidak valid",IF(Pengawas!T392&lt;1,"Tidak valid","OK")))</f>
        <v>-</v>
      </c>
      <c r="U392" s="25" t="str">
        <f>IF(Pengawas!U392="","-",IF(Pengawas!U392&gt;4,"Tidak valid",IF(Pengawas!U392&lt;1,"Tidak valid","OK")))</f>
        <v>-</v>
      </c>
      <c r="V392" s="25" t="str">
        <f>IF(Pengawas!V392="","-",IF(Pengawas!V392&gt;2,"Tidak valid",IF(Pengawas!V392&lt;1,"Tidak valid","OK")))</f>
        <v>-</v>
      </c>
      <c r="W392" s="25" t="str">
        <f>IF(Pengawas!V392="","-",IF(Pengawas!V392=1,IF(Pengawas!W392="","Harap diisi","OK"),IF(Pengawas!V392=2,IF(Pengawas!W392="","Harap diisi","OK"),IF(Pengawas!V393&lt;1,"-",IF(Pengawas!V393&gt;2,"-","OK")))))</f>
        <v>-</v>
      </c>
      <c r="X392" s="25" t="str">
        <f>IF(Pengawas!V392="","-",IF(Pengawas!V392=1,IF(Pengawas!X392="","Harap diisi","OK"),IF(Pengawas!V392=2,IF(Pengawas!X392="","Harap diisi","OK"),IF(Pengawas!V393&lt;1,"-",IF(Pengawas!V393&gt;2,"-","OK")))))</f>
        <v>-</v>
      </c>
      <c r="Y392" s="25" t="str">
        <f>IF(Pengawas!V392="","-",IF(Pengawas!V392=1,IF(Pengawas!Y392="","Harap diisi","OK"),IF(Pengawas!V392=2,IF(Pengawas!Y392="","Harap diisi","OK"),IF(Pengawas!V393&lt;1,"-",IF(Pengawas!V393&gt;2,"-","OK")))))</f>
        <v>-</v>
      </c>
      <c r="Z392" s="25" t="str">
        <f>IF(Pengawas!V392="","-",IF(Pengawas!V392=1,IF(Pengawas!Z392="","Harap diisi","OK"),IF(Pengawas!V392=2,IF(Pengawas!Z392="","Harap diisi","OK"),IF(Pengawas!V393&lt;1,"-",IF(Pengawas!V393&gt;2,"-","OK")))))</f>
        <v>-</v>
      </c>
      <c r="AA392" s="25" t="str">
        <f>IF(Pengawas!V392="","-",IF(Pengawas!V392=1,IF(Pengawas!AA392="","Harap diisi","OK"),IF(Pengawas!V392=2,IF(Pengawas!AA392="","Harap diisi","OK"),IF(Pengawas!V393&lt;1,"-",IF(Pengawas!V393&gt;2,"-","OK")))))</f>
        <v>-</v>
      </c>
      <c r="AB392" s="25" t="str">
        <f>IF(Pengawas!V392="","-",IF(Pengawas!V392=1,IF(Pengawas!AB392="","Harap diisi","OK"),IF(Pengawas!V392=2,IF(Pengawas!AB392="","Harap diisi","OK"),IF(Pengawas!V393&lt;1,"-",IF(Pengawas!V393&gt;2,"-","OK")))))</f>
        <v>-</v>
      </c>
      <c r="AC392" s="25" t="str">
        <f>IF(Pengawas!V392="","-",IF(Pengawas!V392=1,IF(Pengawas!AC392="","Harap diisi","OK"),IF(Pengawas!V392=2,IF(Pengawas!AC392="","Harap diisi","OK"),IF(Pengawas!V393&lt;1,"-",IF(Pengawas!V393&gt;2,"-","OK")))))</f>
        <v>-</v>
      </c>
      <c r="AD392" s="25" t="str">
        <f>IF(Pengawas!V392="","-",IF(Pengawas!V392=1,IF(Pengawas!AD392="","OK","Harap dikosongkan"),IF(Pengawas!V392=2,IF(Pengawas!AD392="","Harap diisi","OK"),IF(Pengawas!V393&lt;1,"-",IF(Pengawas!V393&gt;2,"-","OK")))))</f>
        <v>-</v>
      </c>
      <c r="AE392" s="25" t="str">
        <f>IF(Pengawas!V392="","-",IF(Pengawas!V392=1,IF(Pengawas!AE392="","OK","Harap dikosongkan"),IF(Pengawas!V392=2,IF(Pengawas!AE392="","Harap diisi","OK"),IF(Pengawas!V393&lt;1,"-",IF(Pengawas!V393&gt;2,"-","OK")))))</f>
        <v>-</v>
      </c>
      <c r="AF392" s="25" t="str">
        <f>IF(Pengawas!V392="","-",IF(Pengawas!V392=1,IF(Pengawas!AF392="","OK","Harap dikosongkan"),IF(Pengawas!V392=2,IF(Pengawas!AF392="","Harap diisi","OK"),IF(Pengawas!V393&lt;1,"-",IF(Pengawas!V393&gt;2,"-","OK")))))</f>
        <v>-</v>
      </c>
      <c r="AG392" s="25" t="str">
        <f>IF(Pengawas!V392="","-",IF(Pengawas!V392=1,IF(Pengawas!AG392="","OK","Harap dikosongkan"),IF(Pengawas!V392=2,IF(Pengawas!AG392="","Harap diisi","OK"),IF(Pengawas!V393&lt;1,"-",IF(Pengawas!V393&gt;2,"-","OK")))))</f>
        <v>-</v>
      </c>
      <c r="AH392" s="25" t="str">
        <f>IF(Pengawas!V392="","-",IF(Pengawas!V392=1,IF(Pengawas!AH392="","OK","Harap dikosongkan"),IF(Pengawas!V392=2,IF(Pengawas!AH392="","Harap diisi","OK"),IF(Pengawas!V393&lt;1,"-",IF(Pengawas!V393&gt;2,"-","OK")))))</f>
        <v>-</v>
      </c>
      <c r="AI392" s="25" t="str">
        <f>IF(Pengawas!V392="","-",IF(Pengawas!V392=1,IF(Pengawas!AI392="","OK","Harap dikosongkan"),IF(Pengawas!V392=2,IF(Pengawas!AI392="","Harap diisi","OK"),IF(Pengawas!V393&lt;1,"-",IF(Pengawas!V393&gt;2,"-","OK")))))</f>
        <v>-</v>
      </c>
      <c r="AJ392" s="25" t="str">
        <f>IF(Pengawas!V392="","-",IF(Pengawas!V392=1,IF(Pengawas!AJ392="","OK","Harap dikosongkan"),IF(Pengawas!V392=2,IF(Pengawas!AJ392="","Harap diisi","OK"),IF(Pengawas!V393&lt;1,"-",IF(Pengawas!V393&gt;2,"-","OK")))))</f>
        <v>-</v>
      </c>
      <c r="AK392" s="25" t="str">
        <f>IF(Pengawas!V392="","-",IF(Pengawas!V392=1,IF(Pengawas!AK392="","OK","Harap dikosongkan"),IF(Pengawas!V392=2,IF(Pengawas!AK392="","Harap diisi","OK"),IF(Pengawas!V393&lt;1,"-",IF(Pengawas!V393&gt;2,"-","OK")))))</f>
        <v>-</v>
      </c>
      <c r="AL392" s="25" t="str">
        <f>IF(Pengawas!AL392="","-",IF(Pengawas!AL392&gt;3,"Tidak valid",IF(Pengawas!AL392&lt;1,"Tidak valid","OK")))</f>
        <v>-</v>
      </c>
      <c r="AM392" s="25" t="str">
        <f>IF(Pengawas!AL392="",IF(Pengawas!AM392="","-","Harap dikosongkan"),IF(Pengawas!AL392&lt;&gt;1,IF(Pengawas!AM392="","OK","Harap dikosongkan"),IF(Pengawas!AM392="","Harap diisi",IF(Pengawas!AM392&gt;2015,"Cek lagi",IF(Pengawas!AM392&lt;2005,"Cek lagi","OK")))))</f>
        <v>-</v>
      </c>
      <c r="AN392" s="25" t="str">
        <f>IF(Pengawas!AL392="",IF(Pengawas!AN392="","-","Harap dikosongkan"),IF(Pengawas!AL392&lt;&gt;1,IF(Pengawas!AN392="","OK","Harap dikosongkan"),IF(Pengawas!AN392="","Harap diisi",IF(VALUE(Pengawas!AN392)&gt;33,"Tidak valid",IF(VALUE(Pengawas!AN392)&lt;1,"Tidak valid","OK")))))</f>
        <v>-</v>
      </c>
      <c r="AO392" s="25" t="str">
        <f>IF(Pengawas!AL392="",IF(Pengawas!AO392="","-","Harap dikosongkan"),IF(Pengawas!AL392&lt;&gt;1,IF(Pengawas!AO392="","OK","Harap dikosongkan"),IF(Pengawas!AO392="","Harap diisi",IF(Pengawas!AO392&gt;1,"Tidak valid","OK"))))</f>
        <v>-</v>
      </c>
      <c r="AP392" s="25" t="str">
        <f>IF(Pengawas!AL392&gt;1,"OK",IF(Pengawas!AO392="",IF(Pengawas!AP392="","-","Kolom AO cek lagi"),IF(Pengawas!AO392=0,IF(Pengawas!AP392="","OK","Harap dikosongkan"),IF(Pengawas!AP392="","Harap diisi",IF(LEN(Pengawas!AP392)&lt;12,"Tidak valid",IF(LEN(Pengawas!AP392)&gt;14,"Tidak valid","OK"))))))</f>
        <v>-</v>
      </c>
      <c r="AQ392" s="26" t="str">
        <f>IF(Pengawas!AL392&gt;1,"OK",IF(Pengawas!AO392="",IF(Pengawas!AQ392="","-","Kolom AO cek lagi"),IF(Pengawas!AO392=0,IF(Pengawas!AQ392="","OK","Harap dikosongkan"),IF(Pengawas!AQ392="","Harap diisi",IF(LEN(Pengawas!AQ392)&lt;5,"Cek lagi","OK")))))</f>
        <v>-</v>
      </c>
      <c r="AR392" s="26" t="str">
        <f>IF(Pengawas!AL392&gt;1,"OK",IF(Pengawas!AO392="",IF(Pengawas!AR392="","-","Kolom AT cek lagi"),IF(Pengawas!AO392=0,IF(Pengawas!AR392="","OK","Harap dikosongkan"),IF(Pengawas!AR392="","Harap diisi",IF(VALUE(LEFT(Pengawas!AR392,2))&gt;31,"Tanggal tidak valid",IF(VALUE(LEFT(RIGHT(Pengawas!AR392,7),2))&gt;12,"Bulan tidak valid",IF(VALUE(RIGHT(Pengawas!AR392,4))&gt;2016,"Tahun cek lagi",IF(VALUE(RIGHT(Pengawas!AR392,4))&lt;2005,"Tahun cek lagi","OK"))))))))</f>
        <v>-</v>
      </c>
      <c r="AS392" s="25" t="str">
        <f>IF(Pengawas!AP392="",IF(Pengawas!AS392="","-","Harap dikosongkan"),IF(Pengawas!AP392&lt;&gt;"",IF(Pengawas!AS392="","Harap diisi",IF(Pengawas!AS392&gt;1,"Tidak valid","OK"))))</f>
        <v>-</v>
      </c>
      <c r="AT392" s="25" t="str">
        <f>IF(Pengawas!AS392="",IF(Pengawas!AT392="","-","Harap dikosongkan"),IF(Pengawas!AS392&lt;&gt;1,IF(Pengawas!AT392="","OK","Harap dikosongkan"),IF(Pengawas!AS392="",IF(Pengawas!AT392="","-","Harap dikosongkan"),IF(Pengawas!AS392=0,IF(Pengawas!AT392="","OK","Harap dikosongkan"),IF(Pengawas!AT392="","Harap diisi",IF(Pengawas!AT392&gt;2016,"Cek lagi",IF(Pengawas!AT392&lt;2005,"Cek lagi",IF(Pengawas!AM392&gt;Pengawas!AT392,"Cek lagi dengan Kolom AL","OK"))))))))</f>
        <v>-</v>
      </c>
      <c r="AU392" s="25" t="str">
        <f>IF(Pengawas!AS392="",IF(Pengawas!AU392="","-","Harap dikosongkan"),IF(Pengawas!AS392&lt;&gt;1,IF(Pengawas!AU392="","OK","Harap dikosongkan"),IF(Pengawas!AS392="",IF(Pengawas!AU392="","-","Harap dikosongkan"),IF(Pengawas!AS392=0,IF(Pengawas!AU392="","OK","Harap dikosongkan"),IF(Pengawas!AU392="","Harap diisi",IF(Pengawas!AU392&gt;20000000,"Cek lagi",IF(Pengawas!AU392&lt;100000,"Cek lagi","OK")))))))</f>
        <v>-</v>
      </c>
      <c r="AV392" s="25" t="str">
        <f>IF(Pengawas!AV392="","-",IF(Pengawas!AV392&gt;3,"Tidak valid","OK"))</f>
        <v>-</v>
      </c>
      <c r="AW392" s="25" t="str">
        <f>IF(Pengawas!AV392="",IF(Pengawas!AW392="","-","Harap dikosongkan"),IF(Pengawas!AV392=0,IF(Pengawas!AW392="","OK","Harap dikosongkan"),IF(Pengawas!AV392&gt;0,IF(Pengawas!AW392="","Harap diisi",IF(Pengawas!AW392&gt;2015,"Tidak valid","OK")))))</f>
        <v>-</v>
      </c>
      <c r="AX392" s="25" t="str">
        <f>IF(Pengawas!AV392="",IF(Pengawas!AX392="","-","Harap dikosongkan"),IF(Pengawas!AV392=0,IF(Pengawas!AX392="","OK","Harap dikosongkan"),IF(Pengawas!AV392&gt;0,IF(Pengawas!AX392="","Harap diisi",IF(Pengawas!AX392="","-",IF(Pengawas!AX392&gt;1,"Tidak valid","OK"))))))</f>
        <v>-</v>
      </c>
      <c r="AY392" s="25" t="str">
        <f>IF(Pengawas!AY392="","-",IF(Pengawas!AY392&gt;2,"Tidak valid","OK"))</f>
        <v>-</v>
      </c>
      <c r="AZ392" s="25" t="str">
        <f>IF(Pengawas!AY392="",IF(Pengawas!AZ392="","-","Harap dikosongkan"),IF(Pengawas!AY392=0,IF(Pengawas!AZ392="","OK","Harap dikosongkan"),IF(Pengawas!AZ392="","Harap diisi",IF(Pengawas!AZ392&gt;2015,"Cek lagi",IF(Pengawas!AZ392&lt;2000,"Cek lagi","OK")))))</f>
        <v>-</v>
      </c>
      <c r="BA392" s="25" t="str">
        <f>IF(Pengawas!BA392="","-",IF(LEN(Pengawas!BA392)&lt;5,"Cek lagi","OK"))</f>
        <v>-</v>
      </c>
      <c r="BB392" s="25" t="str">
        <f>IF(Pengawas!BB392="","-",IF(LEN(Pengawas!BB392)&lt;4,"Cek lagi","OK"))</f>
        <v>-</v>
      </c>
      <c r="BC392" s="25" t="str">
        <f>IF(Pengawas!BC392="","-",IF(LEN(Pengawas!BC392)&lt;4,"Cek lagi","OK"))</f>
        <v>-</v>
      </c>
      <c r="BD392" s="25" t="str">
        <f>IF(Pengawas!BD392="","-",IF(LEN(Pengawas!BD392)&lt;4,"Cek lagi","OK"))</f>
        <v>-</v>
      </c>
      <c r="BE392" s="25" t="str">
        <f>IF(Pengawas!BE392="","-",IF(LEN(Pengawas!BE392)&lt;4,"Cek lagi","OK"))</f>
        <v>-</v>
      </c>
      <c r="BF392" s="25" t="str">
        <f>IF(Pengawas!BF392="","-",IF(LEN(Pengawas!BF392)&lt;&gt;5,"Tidak valid","OK"))</f>
        <v>-</v>
      </c>
      <c r="BG392" s="25" t="str">
        <f>IF(Pengawas!BG392="","-",IF(LEN(Pengawas!BG392)&lt;9,"Cek lagi",IF(LEN(Pengawas!BG392)&gt;14,"Cek lagi","OK")))</f>
        <v>-</v>
      </c>
    </row>
    <row r="393" spans="1:59" ht="15" customHeight="1" x14ac:dyDescent="0.2">
      <c r="A393" s="25" t="str">
        <f>IF(Pengawas!A393="","-",IF(LEN(Pengawas!A393)&lt;4,"Cek lagi","OK"))</f>
        <v>-</v>
      </c>
      <c r="B393" s="25" t="str">
        <f>IF(Pengawas!B393="","-",IF(LEN(Pengawas!B393)&lt;4,"Cek lagi","OK"))</f>
        <v>-</v>
      </c>
      <c r="C393" s="25" t="str">
        <f>IF(Pengawas!C393="","-",IF(LEN(Pengawas!C393)&lt;&gt;18,"Tidak valid","OK"))</f>
        <v>-</v>
      </c>
      <c r="D393" s="25" t="str">
        <f>IF(Pengawas!D393="","-",IF(LEN(Pengawas!D393)&lt;&gt;16,"Tidak valid","OK"))</f>
        <v>-</v>
      </c>
      <c r="E393" s="25" t="str">
        <f>IF(Pengawas!E393="","-",IF(LEN(Pengawas!E393)&lt;4,"Cek lagi","OK"))</f>
        <v>-</v>
      </c>
      <c r="F393" s="25" t="str">
        <f>IF(Pengawas!F393="","-",IF(LEN(Pengawas!F393)&lt;&gt;16,"Tidak valid","OK"))</f>
        <v>-</v>
      </c>
      <c r="G393" s="25" t="str">
        <f>IF(Pengawas!G393="","-",IF(LEN(Pengawas!G393)&lt;4,"Cek lagi","OK"))</f>
        <v>-</v>
      </c>
      <c r="H393" s="26" t="str">
        <f>IF(Pengawas!H393="","-",IF(VALUE(LEFT(Pengawas!H393,2))&gt;31,"Tanggal tidak valid",IF(VALUE(LEFT(RIGHT(Pengawas!H393,7),2))&gt;12,"Bulan tidak valid",IF(VALUE(RIGHT(Pengawas!H393,4))&gt;1990,"Umur terlalu muda",IF(VALUE(RIGHT(Pengawas!H393,4))&lt;1955,"Umur terlalu tua","OK")))))</f>
        <v>-</v>
      </c>
      <c r="I393" s="25" t="str">
        <f>IF(Pengawas!I393="","-",IF(Pengawas!I393="L","OK",IF(Pengawas!I393="P","OK","Tidak valid")))</f>
        <v>-</v>
      </c>
      <c r="J393" s="25" t="str">
        <f>IF(Pengawas!J393="","-",IF(LEN(Pengawas!J393)&lt;4,"Cek lagi","OK"))</f>
        <v>-</v>
      </c>
      <c r="K393" s="25" t="str">
        <f>IF(Pengawas!K393="","-",IF(Pengawas!K393&gt;5,"Tidak valid",IF(Pengawas!K393&lt;1,"Tidak valid","OK")))</f>
        <v>-</v>
      </c>
      <c r="L393" s="25" t="str">
        <f>IF(Pengawas!L393="","-",IF(VALUE(LEFT(Pengawas!L393,1))&gt;1,"Tidak valid","OK"))</f>
        <v>-</v>
      </c>
      <c r="M393" s="25" t="str">
        <f>IF(Pengawas!M393="","-",IF(VALUE(LEFT(Pengawas!M393,1))&gt;1,"Tidak valid","OK"))</f>
        <v>-</v>
      </c>
      <c r="N393" s="25" t="str">
        <f>IF(Pengawas!N393="","-",IF(VALUE(LEFT(Pengawas!N393,2))&gt;31,"Tanggal tidak valid",IF(VALUE(LEFT(RIGHT(Pengawas!N393,7),2))&gt;12,"Bulan tidak valid",IF(VALUE(RIGHT(Pengawas!N393,4))&gt;2015,"Tahun cek lagi",IF(VALUE(RIGHT(Pengawas!N393,4))&lt;1930,"Tahun cek lagi","OK")))))</f>
        <v>-</v>
      </c>
      <c r="O393" s="26" t="str">
        <f>IF(Pengawas!O393="","-",IF(VALUE(LEFT(Pengawas!O393,2))&gt;31,"Tanggal tidak valid",IF(VALUE(LEFT(RIGHT(Pengawas!O393,7),2))&gt;12,"Bulan tidak valid",IF(VALUE(RIGHT(Pengawas!O393,4))&gt;2015,"Tahun cek lagi",IF(VALUE(RIGHT(Pengawas!O393,4))&lt;1930,"Tahun cek lagi","OK")))))</f>
        <v>-</v>
      </c>
      <c r="P393" s="26" t="str">
        <f>IF(Pengawas!P393="","-",IF(VALUE(LEFT(Pengawas!P393,2))&gt;31,"Tanggal tidak valid",IF(VALUE(LEFT(RIGHT(Pengawas!P393,7),2))&gt;12,"Bulan tidak valid",IF(VALUE(RIGHT(Pengawas!P393,4))&gt;2015,"Tahun cek lagi",IF(VALUE(RIGHT(Pengawas!P393,4))&lt;1930,"Tahun cek lagi","OK")))))</f>
        <v>-</v>
      </c>
      <c r="Q393" s="25" t="str">
        <f>IF(Pengawas!Q393="","-",IF(Pengawas!Q393&gt;3,"Tidak valid",IF(Pengawas!Q393&lt;1,"Tidak valid","OK")))</f>
        <v>-</v>
      </c>
      <c r="R393" s="25" t="str">
        <f>IF(Pengawas!R393="","-",IF(Pengawas!R393&gt;20000000,"Cek lagi",IF(Pengawas!R393&lt;50000,"Cek lagi","OK")))</f>
        <v>-</v>
      </c>
      <c r="S393" s="25" t="str">
        <f>IF(Pengawas!S393="","-",IF(Pengawas!S393&gt;3,"Tidak valid",IF(Pengawas!S393&lt;1,"Tidak valid","OK")))</f>
        <v>-</v>
      </c>
      <c r="T393" s="25" t="str">
        <f>IF(Pengawas!T393="","-",IF(Pengawas!T393&gt;6,"Tidak valid",IF(Pengawas!T393&lt;1,"Tidak valid","OK")))</f>
        <v>-</v>
      </c>
      <c r="U393" s="25" t="str">
        <f>IF(Pengawas!U393="","-",IF(Pengawas!U393&gt;4,"Tidak valid",IF(Pengawas!U393&lt;1,"Tidak valid","OK")))</f>
        <v>-</v>
      </c>
      <c r="V393" s="25" t="str">
        <f>IF(Pengawas!V393="","-",IF(Pengawas!V393&gt;2,"Tidak valid",IF(Pengawas!V393&lt;1,"Tidak valid","OK")))</f>
        <v>-</v>
      </c>
      <c r="W393" s="25" t="str">
        <f>IF(Pengawas!V393="","-",IF(Pengawas!V393=1,IF(Pengawas!W393="","Harap diisi","OK"),IF(Pengawas!V393=2,IF(Pengawas!W393="","Harap diisi","OK"),IF(Pengawas!V394&lt;1,"-",IF(Pengawas!V394&gt;2,"-","OK")))))</f>
        <v>-</v>
      </c>
      <c r="X393" s="25" t="str">
        <f>IF(Pengawas!V393="","-",IF(Pengawas!V393=1,IF(Pengawas!X393="","Harap diisi","OK"),IF(Pengawas!V393=2,IF(Pengawas!X393="","Harap diisi","OK"),IF(Pengawas!V394&lt;1,"-",IF(Pengawas!V394&gt;2,"-","OK")))))</f>
        <v>-</v>
      </c>
      <c r="Y393" s="25" t="str">
        <f>IF(Pengawas!V393="","-",IF(Pengawas!V393=1,IF(Pengawas!Y393="","Harap diisi","OK"),IF(Pengawas!V393=2,IF(Pengawas!Y393="","Harap diisi","OK"),IF(Pengawas!V394&lt;1,"-",IF(Pengawas!V394&gt;2,"-","OK")))))</f>
        <v>-</v>
      </c>
      <c r="Z393" s="25" t="str">
        <f>IF(Pengawas!V393="","-",IF(Pengawas!V393=1,IF(Pengawas!Z393="","Harap diisi","OK"),IF(Pengawas!V393=2,IF(Pengawas!Z393="","Harap diisi","OK"),IF(Pengawas!V394&lt;1,"-",IF(Pengawas!V394&gt;2,"-","OK")))))</f>
        <v>-</v>
      </c>
      <c r="AA393" s="25" t="str">
        <f>IF(Pengawas!V393="","-",IF(Pengawas!V393=1,IF(Pengawas!AA393="","Harap diisi","OK"),IF(Pengawas!V393=2,IF(Pengawas!AA393="","Harap diisi","OK"),IF(Pengawas!V394&lt;1,"-",IF(Pengawas!V394&gt;2,"-","OK")))))</f>
        <v>-</v>
      </c>
      <c r="AB393" s="25" t="str">
        <f>IF(Pengawas!V393="","-",IF(Pengawas!V393=1,IF(Pengawas!AB393="","Harap diisi","OK"),IF(Pengawas!V393=2,IF(Pengawas!AB393="","Harap diisi","OK"),IF(Pengawas!V394&lt;1,"-",IF(Pengawas!V394&gt;2,"-","OK")))))</f>
        <v>-</v>
      </c>
      <c r="AC393" s="25" t="str">
        <f>IF(Pengawas!V393="","-",IF(Pengawas!V393=1,IF(Pengawas!AC393="","Harap diisi","OK"),IF(Pengawas!V393=2,IF(Pengawas!AC393="","Harap diisi","OK"),IF(Pengawas!V394&lt;1,"-",IF(Pengawas!V394&gt;2,"-","OK")))))</f>
        <v>-</v>
      </c>
      <c r="AD393" s="25" t="str">
        <f>IF(Pengawas!V393="","-",IF(Pengawas!V393=1,IF(Pengawas!AD393="","OK","Harap dikosongkan"),IF(Pengawas!V393=2,IF(Pengawas!AD393="","Harap diisi","OK"),IF(Pengawas!V394&lt;1,"-",IF(Pengawas!V394&gt;2,"-","OK")))))</f>
        <v>-</v>
      </c>
      <c r="AE393" s="25" t="str">
        <f>IF(Pengawas!V393="","-",IF(Pengawas!V393=1,IF(Pengawas!AE393="","OK","Harap dikosongkan"),IF(Pengawas!V393=2,IF(Pengawas!AE393="","Harap diisi","OK"),IF(Pengawas!V394&lt;1,"-",IF(Pengawas!V394&gt;2,"-","OK")))))</f>
        <v>-</v>
      </c>
      <c r="AF393" s="25" t="str">
        <f>IF(Pengawas!V393="","-",IF(Pengawas!V393=1,IF(Pengawas!AF393="","OK","Harap dikosongkan"),IF(Pengawas!V393=2,IF(Pengawas!AF393="","Harap diisi","OK"),IF(Pengawas!V394&lt;1,"-",IF(Pengawas!V394&gt;2,"-","OK")))))</f>
        <v>-</v>
      </c>
      <c r="AG393" s="25" t="str">
        <f>IF(Pengawas!V393="","-",IF(Pengawas!V393=1,IF(Pengawas!AG393="","OK","Harap dikosongkan"),IF(Pengawas!V393=2,IF(Pengawas!AG393="","Harap diisi","OK"),IF(Pengawas!V394&lt;1,"-",IF(Pengawas!V394&gt;2,"-","OK")))))</f>
        <v>-</v>
      </c>
      <c r="AH393" s="25" t="str">
        <f>IF(Pengawas!V393="","-",IF(Pengawas!V393=1,IF(Pengawas!AH393="","OK","Harap dikosongkan"),IF(Pengawas!V393=2,IF(Pengawas!AH393="","Harap diisi","OK"),IF(Pengawas!V394&lt;1,"-",IF(Pengawas!V394&gt;2,"-","OK")))))</f>
        <v>-</v>
      </c>
      <c r="AI393" s="25" t="str">
        <f>IF(Pengawas!V393="","-",IF(Pengawas!V393=1,IF(Pengawas!AI393="","OK","Harap dikosongkan"),IF(Pengawas!V393=2,IF(Pengawas!AI393="","Harap diisi","OK"),IF(Pengawas!V394&lt;1,"-",IF(Pengawas!V394&gt;2,"-","OK")))))</f>
        <v>-</v>
      </c>
      <c r="AJ393" s="25" t="str">
        <f>IF(Pengawas!V393="","-",IF(Pengawas!V393=1,IF(Pengawas!AJ393="","OK","Harap dikosongkan"),IF(Pengawas!V393=2,IF(Pengawas!AJ393="","Harap diisi","OK"),IF(Pengawas!V394&lt;1,"-",IF(Pengawas!V394&gt;2,"-","OK")))))</f>
        <v>-</v>
      </c>
      <c r="AK393" s="25" t="str">
        <f>IF(Pengawas!V393="","-",IF(Pengawas!V393=1,IF(Pengawas!AK393="","OK","Harap dikosongkan"),IF(Pengawas!V393=2,IF(Pengawas!AK393="","Harap diisi","OK"),IF(Pengawas!V394&lt;1,"-",IF(Pengawas!V394&gt;2,"-","OK")))))</f>
        <v>-</v>
      </c>
      <c r="AL393" s="25" t="str">
        <f>IF(Pengawas!AL393="","-",IF(Pengawas!AL393&gt;3,"Tidak valid",IF(Pengawas!AL393&lt;1,"Tidak valid","OK")))</f>
        <v>-</v>
      </c>
      <c r="AM393" s="25" t="str">
        <f>IF(Pengawas!AL393="",IF(Pengawas!AM393="","-","Harap dikosongkan"),IF(Pengawas!AL393&lt;&gt;1,IF(Pengawas!AM393="","OK","Harap dikosongkan"),IF(Pengawas!AM393="","Harap diisi",IF(Pengawas!AM393&gt;2015,"Cek lagi",IF(Pengawas!AM393&lt;2005,"Cek lagi","OK")))))</f>
        <v>-</v>
      </c>
      <c r="AN393" s="25" t="str">
        <f>IF(Pengawas!AL393="",IF(Pengawas!AN393="","-","Harap dikosongkan"),IF(Pengawas!AL393&lt;&gt;1,IF(Pengawas!AN393="","OK","Harap dikosongkan"),IF(Pengawas!AN393="","Harap diisi",IF(VALUE(Pengawas!AN393)&gt;33,"Tidak valid",IF(VALUE(Pengawas!AN393)&lt;1,"Tidak valid","OK")))))</f>
        <v>-</v>
      </c>
      <c r="AO393" s="25" t="str">
        <f>IF(Pengawas!AL393="",IF(Pengawas!AO393="","-","Harap dikosongkan"),IF(Pengawas!AL393&lt;&gt;1,IF(Pengawas!AO393="","OK","Harap dikosongkan"),IF(Pengawas!AO393="","Harap diisi",IF(Pengawas!AO393&gt;1,"Tidak valid","OK"))))</f>
        <v>-</v>
      </c>
      <c r="AP393" s="25" t="str">
        <f>IF(Pengawas!AL393&gt;1,"OK",IF(Pengawas!AO393="",IF(Pengawas!AP393="","-","Kolom AO cek lagi"),IF(Pengawas!AO393=0,IF(Pengawas!AP393="","OK","Harap dikosongkan"),IF(Pengawas!AP393="","Harap diisi",IF(LEN(Pengawas!AP393)&lt;12,"Tidak valid",IF(LEN(Pengawas!AP393)&gt;14,"Tidak valid","OK"))))))</f>
        <v>-</v>
      </c>
      <c r="AQ393" s="26" t="str">
        <f>IF(Pengawas!AL393&gt;1,"OK",IF(Pengawas!AO393="",IF(Pengawas!AQ393="","-","Kolom AO cek lagi"),IF(Pengawas!AO393=0,IF(Pengawas!AQ393="","OK","Harap dikosongkan"),IF(Pengawas!AQ393="","Harap diisi",IF(LEN(Pengawas!AQ393)&lt;5,"Cek lagi","OK")))))</f>
        <v>-</v>
      </c>
      <c r="AR393" s="26" t="str">
        <f>IF(Pengawas!AL393&gt;1,"OK",IF(Pengawas!AO393="",IF(Pengawas!AR393="","-","Kolom AT cek lagi"),IF(Pengawas!AO393=0,IF(Pengawas!AR393="","OK","Harap dikosongkan"),IF(Pengawas!AR393="","Harap diisi",IF(VALUE(LEFT(Pengawas!AR393,2))&gt;31,"Tanggal tidak valid",IF(VALUE(LEFT(RIGHT(Pengawas!AR393,7),2))&gt;12,"Bulan tidak valid",IF(VALUE(RIGHT(Pengawas!AR393,4))&gt;2016,"Tahun cek lagi",IF(VALUE(RIGHT(Pengawas!AR393,4))&lt;2005,"Tahun cek lagi","OK"))))))))</f>
        <v>-</v>
      </c>
      <c r="AS393" s="25" t="str">
        <f>IF(Pengawas!AP393="",IF(Pengawas!AS393="","-","Harap dikosongkan"),IF(Pengawas!AP393&lt;&gt;"",IF(Pengawas!AS393="","Harap diisi",IF(Pengawas!AS393&gt;1,"Tidak valid","OK"))))</f>
        <v>-</v>
      </c>
      <c r="AT393" s="25" t="str">
        <f>IF(Pengawas!AS393="",IF(Pengawas!AT393="","-","Harap dikosongkan"),IF(Pengawas!AS393&lt;&gt;1,IF(Pengawas!AT393="","OK","Harap dikosongkan"),IF(Pengawas!AS393="",IF(Pengawas!AT393="","-","Harap dikosongkan"),IF(Pengawas!AS393=0,IF(Pengawas!AT393="","OK","Harap dikosongkan"),IF(Pengawas!AT393="","Harap diisi",IF(Pengawas!AT393&gt;2016,"Cek lagi",IF(Pengawas!AT393&lt;2005,"Cek lagi",IF(Pengawas!AM393&gt;Pengawas!AT393,"Cek lagi dengan Kolom AL","OK"))))))))</f>
        <v>-</v>
      </c>
      <c r="AU393" s="25" t="str">
        <f>IF(Pengawas!AS393="",IF(Pengawas!AU393="","-","Harap dikosongkan"),IF(Pengawas!AS393&lt;&gt;1,IF(Pengawas!AU393="","OK","Harap dikosongkan"),IF(Pengawas!AS393="",IF(Pengawas!AU393="","-","Harap dikosongkan"),IF(Pengawas!AS393=0,IF(Pengawas!AU393="","OK","Harap dikosongkan"),IF(Pengawas!AU393="","Harap diisi",IF(Pengawas!AU393&gt;20000000,"Cek lagi",IF(Pengawas!AU393&lt;100000,"Cek lagi","OK")))))))</f>
        <v>-</v>
      </c>
      <c r="AV393" s="25" t="str">
        <f>IF(Pengawas!AV393="","-",IF(Pengawas!AV393&gt;3,"Tidak valid","OK"))</f>
        <v>-</v>
      </c>
      <c r="AW393" s="25" t="str">
        <f>IF(Pengawas!AV393="",IF(Pengawas!AW393="","-","Harap dikosongkan"),IF(Pengawas!AV393=0,IF(Pengawas!AW393="","OK","Harap dikosongkan"),IF(Pengawas!AV393&gt;0,IF(Pengawas!AW393="","Harap diisi",IF(Pengawas!AW393&gt;2015,"Tidak valid","OK")))))</f>
        <v>-</v>
      </c>
      <c r="AX393" s="25" t="str">
        <f>IF(Pengawas!AV393="",IF(Pengawas!AX393="","-","Harap dikosongkan"),IF(Pengawas!AV393=0,IF(Pengawas!AX393="","OK","Harap dikosongkan"),IF(Pengawas!AV393&gt;0,IF(Pengawas!AX393="","Harap diisi",IF(Pengawas!AX393="","-",IF(Pengawas!AX393&gt;1,"Tidak valid","OK"))))))</f>
        <v>-</v>
      </c>
      <c r="AY393" s="25" t="str">
        <f>IF(Pengawas!AY393="","-",IF(Pengawas!AY393&gt;2,"Tidak valid","OK"))</f>
        <v>-</v>
      </c>
      <c r="AZ393" s="25" t="str">
        <f>IF(Pengawas!AY393="",IF(Pengawas!AZ393="","-","Harap dikosongkan"),IF(Pengawas!AY393=0,IF(Pengawas!AZ393="","OK","Harap dikosongkan"),IF(Pengawas!AZ393="","Harap diisi",IF(Pengawas!AZ393&gt;2015,"Cek lagi",IF(Pengawas!AZ393&lt;2000,"Cek lagi","OK")))))</f>
        <v>-</v>
      </c>
      <c r="BA393" s="25" t="str">
        <f>IF(Pengawas!BA393="","-",IF(LEN(Pengawas!BA393)&lt;5,"Cek lagi","OK"))</f>
        <v>-</v>
      </c>
      <c r="BB393" s="25" t="str">
        <f>IF(Pengawas!BB393="","-",IF(LEN(Pengawas!BB393)&lt;4,"Cek lagi","OK"))</f>
        <v>-</v>
      </c>
      <c r="BC393" s="25" t="str">
        <f>IF(Pengawas!BC393="","-",IF(LEN(Pengawas!BC393)&lt;4,"Cek lagi","OK"))</f>
        <v>-</v>
      </c>
      <c r="BD393" s="25" t="str">
        <f>IF(Pengawas!BD393="","-",IF(LEN(Pengawas!BD393)&lt;4,"Cek lagi","OK"))</f>
        <v>-</v>
      </c>
      <c r="BE393" s="25" t="str">
        <f>IF(Pengawas!BE393="","-",IF(LEN(Pengawas!BE393)&lt;4,"Cek lagi","OK"))</f>
        <v>-</v>
      </c>
      <c r="BF393" s="25" t="str">
        <f>IF(Pengawas!BF393="","-",IF(LEN(Pengawas!BF393)&lt;&gt;5,"Tidak valid","OK"))</f>
        <v>-</v>
      </c>
      <c r="BG393" s="25" t="str">
        <f>IF(Pengawas!BG393="","-",IF(LEN(Pengawas!BG393)&lt;9,"Cek lagi",IF(LEN(Pengawas!BG393)&gt;14,"Cek lagi","OK")))</f>
        <v>-</v>
      </c>
    </row>
    <row r="394" spans="1:59" ht="15" customHeight="1" x14ac:dyDescent="0.2">
      <c r="A394" s="25" t="str">
        <f>IF(Pengawas!A394="","-",IF(LEN(Pengawas!A394)&lt;4,"Cek lagi","OK"))</f>
        <v>-</v>
      </c>
      <c r="B394" s="25" t="str">
        <f>IF(Pengawas!B394="","-",IF(LEN(Pengawas!B394)&lt;4,"Cek lagi","OK"))</f>
        <v>-</v>
      </c>
      <c r="C394" s="25" t="str">
        <f>IF(Pengawas!C394="","-",IF(LEN(Pengawas!C394)&lt;&gt;18,"Tidak valid","OK"))</f>
        <v>-</v>
      </c>
      <c r="D394" s="25" t="str">
        <f>IF(Pengawas!D394="","-",IF(LEN(Pengawas!D394)&lt;&gt;16,"Tidak valid","OK"))</f>
        <v>-</v>
      </c>
      <c r="E394" s="25" t="str">
        <f>IF(Pengawas!E394="","-",IF(LEN(Pengawas!E394)&lt;4,"Cek lagi","OK"))</f>
        <v>-</v>
      </c>
      <c r="F394" s="25" t="str">
        <f>IF(Pengawas!F394="","-",IF(LEN(Pengawas!F394)&lt;&gt;16,"Tidak valid","OK"))</f>
        <v>-</v>
      </c>
      <c r="G394" s="25" t="str">
        <f>IF(Pengawas!G394="","-",IF(LEN(Pengawas!G394)&lt;4,"Cek lagi","OK"))</f>
        <v>-</v>
      </c>
      <c r="H394" s="26" t="str">
        <f>IF(Pengawas!H394="","-",IF(VALUE(LEFT(Pengawas!H394,2))&gt;31,"Tanggal tidak valid",IF(VALUE(LEFT(RIGHT(Pengawas!H394,7),2))&gt;12,"Bulan tidak valid",IF(VALUE(RIGHT(Pengawas!H394,4))&gt;1990,"Umur terlalu muda",IF(VALUE(RIGHT(Pengawas!H394,4))&lt;1955,"Umur terlalu tua","OK")))))</f>
        <v>-</v>
      </c>
      <c r="I394" s="25" t="str">
        <f>IF(Pengawas!I394="","-",IF(Pengawas!I394="L","OK",IF(Pengawas!I394="P","OK","Tidak valid")))</f>
        <v>-</v>
      </c>
      <c r="J394" s="25" t="str">
        <f>IF(Pengawas!J394="","-",IF(LEN(Pengawas!J394)&lt;4,"Cek lagi","OK"))</f>
        <v>-</v>
      </c>
      <c r="K394" s="25" t="str">
        <f>IF(Pengawas!K394="","-",IF(Pengawas!K394&gt;5,"Tidak valid",IF(Pengawas!K394&lt;1,"Tidak valid","OK")))</f>
        <v>-</v>
      </c>
      <c r="L394" s="25" t="str">
        <f>IF(Pengawas!L394="","-",IF(VALUE(LEFT(Pengawas!L394,1))&gt;1,"Tidak valid","OK"))</f>
        <v>-</v>
      </c>
      <c r="M394" s="25" t="str">
        <f>IF(Pengawas!M394="","-",IF(VALUE(LEFT(Pengawas!M394,1))&gt;1,"Tidak valid","OK"))</f>
        <v>-</v>
      </c>
      <c r="N394" s="25" t="str">
        <f>IF(Pengawas!N394="","-",IF(VALUE(LEFT(Pengawas!N394,2))&gt;31,"Tanggal tidak valid",IF(VALUE(LEFT(RIGHT(Pengawas!N394,7),2))&gt;12,"Bulan tidak valid",IF(VALUE(RIGHT(Pengawas!N394,4))&gt;2015,"Tahun cek lagi",IF(VALUE(RIGHT(Pengawas!N394,4))&lt;1930,"Tahun cek lagi","OK")))))</f>
        <v>-</v>
      </c>
      <c r="O394" s="26" t="str">
        <f>IF(Pengawas!O394="","-",IF(VALUE(LEFT(Pengawas!O394,2))&gt;31,"Tanggal tidak valid",IF(VALUE(LEFT(RIGHT(Pengawas!O394,7),2))&gt;12,"Bulan tidak valid",IF(VALUE(RIGHT(Pengawas!O394,4))&gt;2015,"Tahun cek lagi",IF(VALUE(RIGHT(Pengawas!O394,4))&lt;1930,"Tahun cek lagi","OK")))))</f>
        <v>-</v>
      </c>
      <c r="P394" s="26" t="str">
        <f>IF(Pengawas!P394="","-",IF(VALUE(LEFT(Pengawas!P394,2))&gt;31,"Tanggal tidak valid",IF(VALUE(LEFT(RIGHT(Pengawas!P394,7),2))&gt;12,"Bulan tidak valid",IF(VALUE(RIGHT(Pengawas!P394,4))&gt;2015,"Tahun cek lagi",IF(VALUE(RIGHT(Pengawas!P394,4))&lt;1930,"Tahun cek lagi","OK")))))</f>
        <v>-</v>
      </c>
      <c r="Q394" s="25" t="str">
        <f>IF(Pengawas!Q394="","-",IF(Pengawas!Q394&gt;3,"Tidak valid",IF(Pengawas!Q394&lt;1,"Tidak valid","OK")))</f>
        <v>-</v>
      </c>
      <c r="R394" s="25" t="str">
        <f>IF(Pengawas!R394="","-",IF(Pengawas!R394&gt;20000000,"Cek lagi",IF(Pengawas!R394&lt;50000,"Cek lagi","OK")))</f>
        <v>-</v>
      </c>
      <c r="S394" s="25" t="str">
        <f>IF(Pengawas!S394="","-",IF(Pengawas!S394&gt;3,"Tidak valid",IF(Pengawas!S394&lt;1,"Tidak valid","OK")))</f>
        <v>-</v>
      </c>
      <c r="T394" s="25" t="str">
        <f>IF(Pengawas!T394="","-",IF(Pengawas!T394&gt;6,"Tidak valid",IF(Pengawas!T394&lt;1,"Tidak valid","OK")))</f>
        <v>-</v>
      </c>
      <c r="U394" s="25" t="str">
        <f>IF(Pengawas!U394="","-",IF(Pengawas!U394&gt;4,"Tidak valid",IF(Pengawas!U394&lt;1,"Tidak valid","OK")))</f>
        <v>-</v>
      </c>
      <c r="V394" s="25" t="str">
        <f>IF(Pengawas!V394="","-",IF(Pengawas!V394&gt;2,"Tidak valid",IF(Pengawas!V394&lt;1,"Tidak valid","OK")))</f>
        <v>-</v>
      </c>
      <c r="W394" s="25" t="str">
        <f>IF(Pengawas!V394="","-",IF(Pengawas!V394=1,IF(Pengawas!W394="","Harap diisi","OK"),IF(Pengawas!V394=2,IF(Pengawas!W394="","Harap diisi","OK"),IF(Pengawas!V395&lt;1,"-",IF(Pengawas!V395&gt;2,"-","OK")))))</f>
        <v>-</v>
      </c>
      <c r="X394" s="25" t="str">
        <f>IF(Pengawas!V394="","-",IF(Pengawas!V394=1,IF(Pengawas!X394="","Harap diisi","OK"),IF(Pengawas!V394=2,IF(Pengawas!X394="","Harap diisi","OK"),IF(Pengawas!V395&lt;1,"-",IF(Pengawas!V395&gt;2,"-","OK")))))</f>
        <v>-</v>
      </c>
      <c r="Y394" s="25" t="str">
        <f>IF(Pengawas!V394="","-",IF(Pengawas!V394=1,IF(Pengawas!Y394="","Harap diisi","OK"),IF(Pengawas!V394=2,IF(Pengawas!Y394="","Harap diisi","OK"),IF(Pengawas!V395&lt;1,"-",IF(Pengawas!V395&gt;2,"-","OK")))))</f>
        <v>-</v>
      </c>
      <c r="Z394" s="25" t="str">
        <f>IF(Pengawas!V394="","-",IF(Pengawas!V394=1,IF(Pengawas!Z394="","Harap diisi","OK"),IF(Pengawas!V394=2,IF(Pengawas!Z394="","Harap diisi","OK"),IF(Pengawas!V395&lt;1,"-",IF(Pengawas!V395&gt;2,"-","OK")))))</f>
        <v>-</v>
      </c>
      <c r="AA394" s="25" t="str">
        <f>IF(Pengawas!V394="","-",IF(Pengawas!V394=1,IF(Pengawas!AA394="","Harap diisi","OK"),IF(Pengawas!V394=2,IF(Pengawas!AA394="","Harap diisi","OK"),IF(Pengawas!V395&lt;1,"-",IF(Pengawas!V395&gt;2,"-","OK")))))</f>
        <v>-</v>
      </c>
      <c r="AB394" s="25" t="str">
        <f>IF(Pengawas!V394="","-",IF(Pengawas!V394=1,IF(Pengawas!AB394="","Harap diisi","OK"),IF(Pengawas!V394=2,IF(Pengawas!AB394="","Harap diisi","OK"),IF(Pengawas!V395&lt;1,"-",IF(Pengawas!V395&gt;2,"-","OK")))))</f>
        <v>-</v>
      </c>
      <c r="AC394" s="25" t="str">
        <f>IF(Pengawas!V394="","-",IF(Pengawas!V394=1,IF(Pengawas!AC394="","Harap diisi","OK"),IF(Pengawas!V394=2,IF(Pengawas!AC394="","Harap diisi","OK"),IF(Pengawas!V395&lt;1,"-",IF(Pengawas!V395&gt;2,"-","OK")))))</f>
        <v>-</v>
      </c>
      <c r="AD394" s="25" t="str">
        <f>IF(Pengawas!V394="","-",IF(Pengawas!V394=1,IF(Pengawas!AD394="","OK","Harap dikosongkan"),IF(Pengawas!V394=2,IF(Pengawas!AD394="","Harap diisi","OK"),IF(Pengawas!V395&lt;1,"-",IF(Pengawas!V395&gt;2,"-","OK")))))</f>
        <v>-</v>
      </c>
      <c r="AE394" s="25" t="str">
        <f>IF(Pengawas!V394="","-",IF(Pengawas!V394=1,IF(Pengawas!AE394="","OK","Harap dikosongkan"),IF(Pengawas!V394=2,IF(Pengawas!AE394="","Harap diisi","OK"),IF(Pengawas!V395&lt;1,"-",IF(Pengawas!V395&gt;2,"-","OK")))))</f>
        <v>-</v>
      </c>
      <c r="AF394" s="25" t="str">
        <f>IF(Pengawas!V394="","-",IF(Pengawas!V394=1,IF(Pengawas!AF394="","OK","Harap dikosongkan"),IF(Pengawas!V394=2,IF(Pengawas!AF394="","Harap diisi","OK"),IF(Pengawas!V395&lt;1,"-",IF(Pengawas!V395&gt;2,"-","OK")))))</f>
        <v>-</v>
      </c>
      <c r="AG394" s="25" t="str">
        <f>IF(Pengawas!V394="","-",IF(Pengawas!V394=1,IF(Pengawas!AG394="","OK","Harap dikosongkan"),IF(Pengawas!V394=2,IF(Pengawas!AG394="","Harap diisi","OK"),IF(Pengawas!V395&lt;1,"-",IF(Pengawas!V395&gt;2,"-","OK")))))</f>
        <v>-</v>
      </c>
      <c r="AH394" s="25" t="str">
        <f>IF(Pengawas!V394="","-",IF(Pengawas!V394=1,IF(Pengawas!AH394="","OK","Harap dikosongkan"),IF(Pengawas!V394=2,IF(Pengawas!AH394="","Harap diisi","OK"),IF(Pengawas!V395&lt;1,"-",IF(Pengawas!V395&gt;2,"-","OK")))))</f>
        <v>-</v>
      </c>
      <c r="AI394" s="25" t="str">
        <f>IF(Pengawas!V394="","-",IF(Pengawas!V394=1,IF(Pengawas!AI394="","OK","Harap dikosongkan"),IF(Pengawas!V394=2,IF(Pengawas!AI394="","Harap diisi","OK"),IF(Pengawas!V395&lt;1,"-",IF(Pengawas!V395&gt;2,"-","OK")))))</f>
        <v>-</v>
      </c>
      <c r="AJ394" s="25" t="str">
        <f>IF(Pengawas!V394="","-",IF(Pengawas!V394=1,IF(Pengawas!AJ394="","OK","Harap dikosongkan"),IF(Pengawas!V394=2,IF(Pengawas!AJ394="","Harap diisi","OK"),IF(Pengawas!V395&lt;1,"-",IF(Pengawas!V395&gt;2,"-","OK")))))</f>
        <v>-</v>
      </c>
      <c r="AK394" s="25" t="str">
        <f>IF(Pengawas!V394="","-",IF(Pengawas!V394=1,IF(Pengawas!AK394="","OK","Harap dikosongkan"),IF(Pengawas!V394=2,IF(Pengawas!AK394="","Harap diisi","OK"),IF(Pengawas!V395&lt;1,"-",IF(Pengawas!V395&gt;2,"-","OK")))))</f>
        <v>-</v>
      </c>
      <c r="AL394" s="25" t="str">
        <f>IF(Pengawas!AL394="","-",IF(Pengawas!AL394&gt;3,"Tidak valid",IF(Pengawas!AL394&lt;1,"Tidak valid","OK")))</f>
        <v>-</v>
      </c>
      <c r="AM394" s="25" t="str">
        <f>IF(Pengawas!AL394="",IF(Pengawas!AM394="","-","Harap dikosongkan"),IF(Pengawas!AL394&lt;&gt;1,IF(Pengawas!AM394="","OK","Harap dikosongkan"),IF(Pengawas!AM394="","Harap diisi",IF(Pengawas!AM394&gt;2015,"Cek lagi",IF(Pengawas!AM394&lt;2005,"Cek lagi","OK")))))</f>
        <v>-</v>
      </c>
      <c r="AN394" s="25" t="str">
        <f>IF(Pengawas!AL394="",IF(Pengawas!AN394="","-","Harap dikosongkan"),IF(Pengawas!AL394&lt;&gt;1,IF(Pengawas!AN394="","OK","Harap dikosongkan"),IF(Pengawas!AN394="","Harap diisi",IF(VALUE(Pengawas!AN394)&gt;33,"Tidak valid",IF(VALUE(Pengawas!AN394)&lt;1,"Tidak valid","OK")))))</f>
        <v>-</v>
      </c>
      <c r="AO394" s="25" t="str">
        <f>IF(Pengawas!AL394="",IF(Pengawas!AO394="","-","Harap dikosongkan"),IF(Pengawas!AL394&lt;&gt;1,IF(Pengawas!AO394="","OK","Harap dikosongkan"),IF(Pengawas!AO394="","Harap diisi",IF(Pengawas!AO394&gt;1,"Tidak valid","OK"))))</f>
        <v>-</v>
      </c>
      <c r="AP394" s="25" t="str">
        <f>IF(Pengawas!AL394&gt;1,"OK",IF(Pengawas!AO394="",IF(Pengawas!AP394="","-","Kolom AO cek lagi"),IF(Pengawas!AO394=0,IF(Pengawas!AP394="","OK","Harap dikosongkan"),IF(Pengawas!AP394="","Harap diisi",IF(LEN(Pengawas!AP394)&lt;12,"Tidak valid",IF(LEN(Pengawas!AP394)&gt;14,"Tidak valid","OK"))))))</f>
        <v>-</v>
      </c>
      <c r="AQ394" s="26" t="str">
        <f>IF(Pengawas!AL394&gt;1,"OK",IF(Pengawas!AO394="",IF(Pengawas!AQ394="","-","Kolom AO cek lagi"),IF(Pengawas!AO394=0,IF(Pengawas!AQ394="","OK","Harap dikosongkan"),IF(Pengawas!AQ394="","Harap diisi",IF(LEN(Pengawas!AQ394)&lt;5,"Cek lagi","OK")))))</f>
        <v>-</v>
      </c>
      <c r="AR394" s="26" t="str">
        <f>IF(Pengawas!AL394&gt;1,"OK",IF(Pengawas!AO394="",IF(Pengawas!AR394="","-","Kolom AT cek lagi"),IF(Pengawas!AO394=0,IF(Pengawas!AR394="","OK","Harap dikosongkan"),IF(Pengawas!AR394="","Harap diisi",IF(VALUE(LEFT(Pengawas!AR394,2))&gt;31,"Tanggal tidak valid",IF(VALUE(LEFT(RIGHT(Pengawas!AR394,7),2))&gt;12,"Bulan tidak valid",IF(VALUE(RIGHT(Pengawas!AR394,4))&gt;2016,"Tahun cek lagi",IF(VALUE(RIGHT(Pengawas!AR394,4))&lt;2005,"Tahun cek lagi","OK"))))))))</f>
        <v>-</v>
      </c>
      <c r="AS394" s="25" t="str">
        <f>IF(Pengawas!AP394="",IF(Pengawas!AS394="","-","Harap dikosongkan"),IF(Pengawas!AP394&lt;&gt;"",IF(Pengawas!AS394="","Harap diisi",IF(Pengawas!AS394&gt;1,"Tidak valid","OK"))))</f>
        <v>-</v>
      </c>
      <c r="AT394" s="25" t="str">
        <f>IF(Pengawas!AS394="",IF(Pengawas!AT394="","-","Harap dikosongkan"),IF(Pengawas!AS394&lt;&gt;1,IF(Pengawas!AT394="","OK","Harap dikosongkan"),IF(Pengawas!AS394="",IF(Pengawas!AT394="","-","Harap dikosongkan"),IF(Pengawas!AS394=0,IF(Pengawas!AT394="","OK","Harap dikosongkan"),IF(Pengawas!AT394="","Harap diisi",IF(Pengawas!AT394&gt;2016,"Cek lagi",IF(Pengawas!AT394&lt;2005,"Cek lagi",IF(Pengawas!AM394&gt;Pengawas!AT394,"Cek lagi dengan Kolom AL","OK"))))))))</f>
        <v>-</v>
      </c>
      <c r="AU394" s="25" t="str">
        <f>IF(Pengawas!AS394="",IF(Pengawas!AU394="","-","Harap dikosongkan"),IF(Pengawas!AS394&lt;&gt;1,IF(Pengawas!AU394="","OK","Harap dikosongkan"),IF(Pengawas!AS394="",IF(Pengawas!AU394="","-","Harap dikosongkan"),IF(Pengawas!AS394=0,IF(Pengawas!AU394="","OK","Harap dikosongkan"),IF(Pengawas!AU394="","Harap diisi",IF(Pengawas!AU394&gt;20000000,"Cek lagi",IF(Pengawas!AU394&lt;100000,"Cek lagi","OK")))))))</f>
        <v>-</v>
      </c>
      <c r="AV394" s="25" t="str">
        <f>IF(Pengawas!AV394="","-",IF(Pengawas!AV394&gt;3,"Tidak valid","OK"))</f>
        <v>-</v>
      </c>
      <c r="AW394" s="25" t="str">
        <f>IF(Pengawas!AV394="",IF(Pengawas!AW394="","-","Harap dikosongkan"),IF(Pengawas!AV394=0,IF(Pengawas!AW394="","OK","Harap dikosongkan"),IF(Pengawas!AV394&gt;0,IF(Pengawas!AW394="","Harap diisi",IF(Pengawas!AW394&gt;2015,"Tidak valid","OK")))))</f>
        <v>-</v>
      </c>
      <c r="AX394" s="25" t="str">
        <f>IF(Pengawas!AV394="",IF(Pengawas!AX394="","-","Harap dikosongkan"),IF(Pengawas!AV394=0,IF(Pengawas!AX394="","OK","Harap dikosongkan"),IF(Pengawas!AV394&gt;0,IF(Pengawas!AX394="","Harap diisi",IF(Pengawas!AX394="","-",IF(Pengawas!AX394&gt;1,"Tidak valid","OK"))))))</f>
        <v>-</v>
      </c>
      <c r="AY394" s="25" t="str">
        <f>IF(Pengawas!AY394="","-",IF(Pengawas!AY394&gt;2,"Tidak valid","OK"))</f>
        <v>-</v>
      </c>
      <c r="AZ394" s="25" t="str">
        <f>IF(Pengawas!AY394="",IF(Pengawas!AZ394="","-","Harap dikosongkan"),IF(Pengawas!AY394=0,IF(Pengawas!AZ394="","OK","Harap dikosongkan"),IF(Pengawas!AZ394="","Harap diisi",IF(Pengawas!AZ394&gt;2015,"Cek lagi",IF(Pengawas!AZ394&lt;2000,"Cek lagi","OK")))))</f>
        <v>-</v>
      </c>
      <c r="BA394" s="25" t="str">
        <f>IF(Pengawas!BA394="","-",IF(LEN(Pengawas!BA394)&lt;5,"Cek lagi","OK"))</f>
        <v>-</v>
      </c>
      <c r="BB394" s="25" t="str">
        <f>IF(Pengawas!BB394="","-",IF(LEN(Pengawas!BB394)&lt;4,"Cek lagi","OK"))</f>
        <v>-</v>
      </c>
      <c r="BC394" s="25" t="str">
        <f>IF(Pengawas!BC394="","-",IF(LEN(Pengawas!BC394)&lt;4,"Cek lagi","OK"))</f>
        <v>-</v>
      </c>
      <c r="BD394" s="25" t="str">
        <f>IF(Pengawas!BD394="","-",IF(LEN(Pengawas!BD394)&lt;4,"Cek lagi","OK"))</f>
        <v>-</v>
      </c>
      <c r="BE394" s="25" t="str">
        <f>IF(Pengawas!BE394="","-",IF(LEN(Pengawas!BE394)&lt;4,"Cek lagi","OK"))</f>
        <v>-</v>
      </c>
      <c r="BF394" s="25" t="str">
        <f>IF(Pengawas!BF394="","-",IF(LEN(Pengawas!BF394)&lt;&gt;5,"Tidak valid","OK"))</f>
        <v>-</v>
      </c>
      <c r="BG394" s="25" t="str">
        <f>IF(Pengawas!BG394="","-",IF(LEN(Pengawas!BG394)&lt;9,"Cek lagi",IF(LEN(Pengawas!BG394)&gt;14,"Cek lagi","OK")))</f>
        <v>-</v>
      </c>
    </row>
    <row r="395" spans="1:59" ht="15" customHeight="1" x14ac:dyDescent="0.2">
      <c r="A395" s="25" t="str">
        <f>IF(Pengawas!A395="","-",IF(LEN(Pengawas!A395)&lt;4,"Cek lagi","OK"))</f>
        <v>-</v>
      </c>
      <c r="B395" s="25" t="str">
        <f>IF(Pengawas!B395="","-",IF(LEN(Pengawas!B395)&lt;4,"Cek lagi","OK"))</f>
        <v>-</v>
      </c>
      <c r="C395" s="25" t="str">
        <f>IF(Pengawas!C395="","-",IF(LEN(Pengawas!C395)&lt;&gt;18,"Tidak valid","OK"))</f>
        <v>-</v>
      </c>
      <c r="D395" s="25" t="str">
        <f>IF(Pengawas!D395="","-",IF(LEN(Pengawas!D395)&lt;&gt;16,"Tidak valid","OK"))</f>
        <v>-</v>
      </c>
      <c r="E395" s="25" t="str">
        <f>IF(Pengawas!E395="","-",IF(LEN(Pengawas!E395)&lt;4,"Cek lagi","OK"))</f>
        <v>-</v>
      </c>
      <c r="F395" s="25" t="str">
        <f>IF(Pengawas!F395="","-",IF(LEN(Pengawas!F395)&lt;&gt;16,"Tidak valid","OK"))</f>
        <v>-</v>
      </c>
      <c r="G395" s="25" t="str">
        <f>IF(Pengawas!G395="","-",IF(LEN(Pengawas!G395)&lt;4,"Cek lagi","OK"))</f>
        <v>-</v>
      </c>
      <c r="H395" s="26" t="str">
        <f>IF(Pengawas!H395="","-",IF(VALUE(LEFT(Pengawas!H395,2))&gt;31,"Tanggal tidak valid",IF(VALUE(LEFT(RIGHT(Pengawas!H395,7),2))&gt;12,"Bulan tidak valid",IF(VALUE(RIGHT(Pengawas!H395,4))&gt;1990,"Umur terlalu muda",IF(VALUE(RIGHT(Pengawas!H395,4))&lt;1955,"Umur terlalu tua","OK")))))</f>
        <v>-</v>
      </c>
      <c r="I395" s="25" t="str">
        <f>IF(Pengawas!I395="","-",IF(Pengawas!I395="L","OK",IF(Pengawas!I395="P","OK","Tidak valid")))</f>
        <v>-</v>
      </c>
      <c r="J395" s="25" t="str">
        <f>IF(Pengawas!J395="","-",IF(LEN(Pengawas!J395)&lt;4,"Cek lagi","OK"))</f>
        <v>-</v>
      </c>
      <c r="K395" s="25" t="str">
        <f>IF(Pengawas!K395="","-",IF(Pengawas!K395&gt;5,"Tidak valid",IF(Pengawas!K395&lt;1,"Tidak valid","OK")))</f>
        <v>-</v>
      </c>
      <c r="L395" s="25" t="str">
        <f>IF(Pengawas!L395="","-",IF(VALUE(LEFT(Pengawas!L395,1))&gt;1,"Tidak valid","OK"))</f>
        <v>-</v>
      </c>
      <c r="M395" s="25" t="str">
        <f>IF(Pengawas!M395="","-",IF(VALUE(LEFT(Pengawas!M395,1))&gt;1,"Tidak valid","OK"))</f>
        <v>-</v>
      </c>
      <c r="N395" s="25" t="str">
        <f>IF(Pengawas!N395="","-",IF(VALUE(LEFT(Pengawas!N395,2))&gt;31,"Tanggal tidak valid",IF(VALUE(LEFT(RIGHT(Pengawas!N395,7),2))&gt;12,"Bulan tidak valid",IF(VALUE(RIGHT(Pengawas!N395,4))&gt;2015,"Tahun cek lagi",IF(VALUE(RIGHT(Pengawas!N395,4))&lt;1930,"Tahun cek lagi","OK")))))</f>
        <v>-</v>
      </c>
      <c r="O395" s="26" t="str">
        <f>IF(Pengawas!O395="","-",IF(VALUE(LEFT(Pengawas!O395,2))&gt;31,"Tanggal tidak valid",IF(VALUE(LEFT(RIGHT(Pengawas!O395,7),2))&gt;12,"Bulan tidak valid",IF(VALUE(RIGHT(Pengawas!O395,4))&gt;2015,"Tahun cek lagi",IF(VALUE(RIGHT(Pengawas!O395,4))&lt;1930,"Tahun cek lagi","OK")))))</f>
        <v>-</v>
      </c>
      <c r="P395" s="26" t="str">
        <f>IF(Pengawas!P395="","-",IF(VALUE(LEFT(Pengawas!P395,2))&gt;31,"Tanggal tidak valid",IF(VALUE(LEFT(RIGHT(Pengawas!P395,7),2))&gt;12,"Bulan tidak valid",IF(VALUE(RIGHT(Pengawas!P395,4))&gt;2015,"Tahun cek lagi",IF(VALUE(RIGHT(Pengawas!P395,4))&lt;1930,"Tahun cek lagi","OK")))))</f>
        <v>-</v>
      </c>
      <c r="Q395" s="25" t="str">
        <f>IF(Pengawas!Q395="","-",IF(Pengawas!Q395&gt;3,"Tidak valid",IF(Pengawas!Q395&lt;1,"Tidak valid","OK")))</f>
        <v>-</v>
      </c>
      <c r="R395" s="25" t="str">
        <f>IF(Pengawas!R395="","-",IF(Pengawas!R395&gt;20000000,"Cek lagi",IF(Pengawas!R395&lt;50000,"Cek lagi","OK")))</f>
        <v>-</v>
      </c>
      <c r="S395" s="25" t="str">
        <f>IF(Pengawas!S395="","-",IF(Pengawas!S395&gt;3,"Tidak valid",IF(Pengawas!S395&lt;1,"Tidak valid","OK")))</f>
        <v>-</v>
      </c>
      <c r="T395" s="25" t="str">
        <f>IF(Pengawas!T395="","-",IF(Pengawas!T395&gt;6,"Tidak valid",IF(Pengawas!T395&lt;1,"Tidak valid","OK")))</f>
        <v>-</v>
      </c>
      <c r="U395" s="25" t="str">
        <f>IF(Pengawas!U395="","-",IF(Pengawas!U395&gt;4,"Tidak valid",IF(Pengawas!U395&lt;1,"Tidak valid","OK")))</f>
        <v>-</v>
      </c>
      <c r="V395" s="25" t="str">
        <f>IF(Pengawas!V395="","-",IF(Pengawas!V395&gt;2,"Tidak valid",IF(Pengawas!V395&lt;1,"Tidak valid","OK")))</f>
        <v>-</v>
      </c>
      <c r="W395" s="25" t="str">
        <f>IF(Pengawas!V395="","-",IF(Pengawas!V395=1,IF(Pengawas!W395="","Harap diisi","OK"),IF(Pengawas!V395=2,IF(Pengawas!W395="","Harap diisi","OK"),IF(Pengawas!V396&lt;1,"-",IF(Pengawas!V396&gt;2,"-","OK")))))</f>
        <v>-</v>
      </c>
      <c r="X395" s="25" t="str">
        <f>IF(Pengawas!V395="","-",IF(Pengawas!V395=1,IF(Pengawas!X395="","Harap diisi","OK"),IF(Pengawas!V395=2,IF(Pengawas!X395="","Harap diisi","OK"),IF(Pengawas!V396&lt;1,"-",IF(Pengawas!V396&gt;2,"-","OK")))))</f>
        <v>-</v>
      </c>
      <c r="Y395" s="25" t="str">
        <f>IF(Pengawas!V395="","-",IF(Pengawas!V395=1,IF(Pengawas!Y395="","Harap diisi","OK"),IF(Pengawas!V395=2,IF(Pengawas!Y395="","Harap diisi","OK"),IF(Pengawas!V396&lt;1,"-",IF(Pengawas!V396&gt;2,"-","OK")))))</f>
        <v>-</v>
      </c>
      <c r="Z395" s="25" t="str">
        <f>IF(Pengawas!V395="","-",IF(Pengawas!V395=1,IF(Pengawas!Z395="","Harap diisi","OK"),IF(Pengawas!V395=2,IF(Pengawas!Z395="","Harap diisi","OK"),IF(Pengawas!V396&lt;1,"-",IF(Pengawas!V396&gt;2,"-","OK")))))</f>
        <v>-</v>
      </c>
      <c r="AA395" s="25" t="str">
        <f>IF(Pengawas!V395="","-",IF(Pengawas!V395=1,IF(Pengawas!AA395="","Harap diisi","OK"),IF(Pengawas!V395=2,IF(Pengawas!AA395="","Harap diisi","OK"),IF(Pengawas!V396&lt;1,"-",IF(Pengawas!V396&gt;2,"-","OK")))))</f>
        <v>-</v>
      </c>
      <c r="AB395" s="25" t="str">
        <f>IF(Pengawas!V395="","-",IF(Pengawas!V395=1,IF(Pengawas!AB395="","Harap diisi","OK"),IF(Pengawas!V395=2,IF(Pengawas!AB395="","Harap diisi","OK"),IF(Pengawas!V396&lt;1,"-",IF(Pengawas!V396&gt;2,"-","OK")))))</f>
        <v>-</v>
      </c>
      <c r="AC395" s="25" t="str">
        <f>IF(Pengawas!V395="","-",IF(Pengawas!V395=1,IF(Pengawas!AC395="","Harap diisi","OK"),IF(Pengawas!V395=2,IF(Pengawas!AC395="","Harap diisi","OK"),IF(Pengawas!V396&lt;1,"-",IF(Pengawas!V396&gt;2,"-","OK")))))</f>
        <v>-</v>
      </c>
      <c r="AD395" s="25" t="str">
        <f>IF(Pengawas!V395="","-",IF(Pengawas!V395=1,IF(Pengawas!AD395="","OK","Harap dikosongkan"),IF(Pengawas!V395=2,IF(Pengawas!AD395="","Harap diisi","OK"),IF(Pengawas!V396&lt;1,"-",IF(Pengawas!V396&gt;2,"-","OK")))))</f>
        <v>-</v>
      </c>
      <c r="AE395" s="25" t="str">
        <f>IF(Pengawas!V395="","-",IF(Pengawas!V395=1,IF(Pengawas!AE395="","OK","Harap dikosongkan"),IF(Pengawas!V395=2,IF(Pengawas!AE395="","Harap diisi","OK"),IF(Pengawas!V396&lt;1,"-",IF(Pengawas!V396&gt;2,"-","OK")))))</f>
        <v>-</v>
      </c>
      <c r="AF395" s="25" t="str">
        <f>IF(Pengawas!V395="","-",IF(Pengawas!V395=1,IF(Pengawas!AF395="","OK","Harap dikosongkan"),IF(Pengawas!V395=2,IF(Pengawas!AF395="","Harap diisi","OK"),IF(Pengawas!V396&lt;1,"-",IF(Pengawas!V396&gt;2,"-","OK")))))</f>
        <v>-</v>
      </c>
      <c r="AG395" s="25" t="str">
        <f>IF(Pengawas!V395="","-",IF(Pengawas!V395=1,IF(Pengawas!AG395="","OK","Harap dikosongkan"),IF(Pengawas!V395=2,IF(Pengawas!AG395="","Harap diisi","OK"),IF(Pengawas!V396&lt;1,"-",IF(Pengawas!V396&gt;2,"-","OK")))))</f>
        <v>-</v>
      </c>
      <c r="AH395" s="25" t="str">
        <f>IF(Pengawas!V395="","-",IF(Pengawas!V395=1,IF(Pengawas!AH395="","OK","Harap dikosongkan"),IF(Pengawas!V395=2,IF(Pengawas!AH395="","Harap diisi","OK"),IF(Pengawas!V396&lt;1,"-",IF(Pengawas!V396&gt;2,"-","OK")))))</f>
        <v>-</v>
      </c>
      <c r="AI395" s="25" t="str">
        <f>IF(Pengawas!V395="","-",IF(Pengawas!V395=1,IF(Pengawas!AI395="","OK","Harap dikosongkan"),IF(Pengawas!V395=2,IF(Pengawas!AI395="","Harap diisi","OK"),IF(Pengawas!V396&lt;1,"-",IF(Pengawas!V396&gt;2,"-","OK")))))</f>
        <v>-</v>
      </c>
      <c r="AJ395" s="25" t="str">
        <f>IF(Pengawas!V395="","-",IF(Pengawas!V395=1,IF(Pengawas!AJ395="","OK","Harap dikosongkan"),IF(Pengawas!V395=2,IF(Pengawas!AJ395="","Harap diisi","OK"),IF(Pengawas!V396&lt;1,"-",IF(Pengawas!V396&gt;2,"-","OK")))))</f>
        <v>-</v>
      </c>
      <c r="AK395" s="25" t="str">
        <f>IF(Pengawas!V395="","-",IF(Pengawas!V395=1,IF(Pengawas!AK395="","OK","Harap dikosongkan"),IF(Pengawas!V395=2,IF(Pengawas!AK395="","Harap diisi","OK"),IF(Pengawas!V396&lt;1,"-",IF(Pengawas!V396&gt;2,"-","OK")))))</f>
        <v>-</v>
      </c>
      <c r="AL395" s="25" t="str">
        <f>IF(Pengawas!AL395="","-",IF(Pengawas!AL395&gt;3,"Tidak valid",IF(Pengawas!AL395&lt;1,"Tidak valid","OK")))</f>
        <v>-</v>
      </c>
      <c r="AM395" s="25" t="str">
        <f>IF(Pengawas!AL395="",IF(Pengawas!AM395="","-","Harap dikosongkan"),IF(Pengawas!AL395&lt;&gt;1,IF(Pengawas!AM395="","OK","Harap dikosongkan"),IF(Pengawas!AM395="","Harap diisi",IF(Pengawas!AM395&gt;2015,"Cek lagi",IF(Pengawas!AM395&lt;2005,"Cek lagi","OK")))))</f>
        <v>-</v>
      </c>
      <c r="AN395" s="25" t="str">
        <f>IF(Pengawas!AL395="",IF(Pengawas!AN395="","-","Harap dikosongkan"),IF(Pengawas!AL395&lt;&gt;1,IF(Pengawas!AN395="","OK","Harap dikosongkan"),IF(Pengawas!AN395="","Harap diisi",IF(VALUE(Pengawas!AN395)&gt;33,"Tidak valid",IF(VALUE(Pengawas!AN395)&lt;1,"Tidak valid","OK")))))</f>
        <v>-</v>
      </c>
      <c r="AO395" s="25" t="str">
        <f>IF(Pengawas!AL395="",IF(Pengawas!AO395="","-","Harap dikosongkan"),IF(Pengawas!AL395&lt;&gt;1,IF(Pengawas!AO395="","OK","Harap dikosongkan"),IF(Pengawas!AO395="","Harap diisi",IF(Pengawas!AO395&gt;1,"Tidak valid","OK"))))</f>
        <v>-</v>
      </c>
      <c r="AP395" s="25" t="str">
        <f>IF(Pengawas!AL395&gt;1,"OK",IF(Pengawas!AO395="",IF(Pengawas!AP395="","-","Kolom AO cek lagi"),IF(Pengawas!AO395=0,IF(Pengawas!AP395="","OK","Harap dikosongkan"),IF(Pengawas!AP395="","Harap diisi",IF(LEN(Pengawas!AP395)&lt;12,"Tidak valid",IF(LEN(Pengawas!AP395)&gt;14,"Tidak valid","OK"))))))</f>
        <v>-</v>
      </c>
      <c r="AQ395" s="26" t="str">
        <f>IF(Pengawas!AL395&gt;1,"OK",IF(Pengawas!AO395="",IF(Pengawas!AQ395="","-","Kolom AO cek lagi"),IF(Pengawas!AO395=0,IF(Pengawas!AQ395="","OK","Harap dikosongkan"),IF(Pengawas!AQ395="","Harap diisi",IF(LEN(Pengawas!AQ395)&lt;5,"Cek lagi","OK")))))</f>
        <v>-</v>
      </c>
      <c r="AR395" s="26" t="str">
        <f>IF(Pengawas!AL395&gt;1,"OK",IF(Pengawas!AO395="",IF(Pengawas!AR395="","-","Kolom AT cek lagi"),IF(Pengawas!AO395=0,IF(Pengawas!AR395="","OK","Harap dikosongkan"),IF(Pengawas!AR395="","Harap diisi",IF(VALUE(LEFT(Pengawas!AR395,2))&gt;31,"Tanggal tidak valid",IF(VALUE(LEFT(RIGHT(Pengawas!AR395,7),2))&gt;12,"Bulan tidak valid",IF(VALUE(RIGHT(Pengawas!AR395,4))&gt;2016,"Tahun cek lagi",IF(VALUE(RIGHT(Pengawas!AR395,4))&lt;2005,"Tahun cek lagi","OK"))))))))</f>
        <v>-</v>
      </c>
      <c r="AS395" s="25" t="str">
        <f>IF(Pengawas!AP395="",IF(Pengawas!AS395="","-","Harap dikosongkan"),IF(Pengawas!AP395&lt;&gt;"",IF(Pengawas!AS395="","Harap diisi",IF(Pengawas!AS395&gt;1,"Tidak valid","OK"))))</f>
        <v>-</v>
      </c>
      <c r="AT395" s="25" t="str">
        <f>IF(Pengawas!AS395="",IF(Pengawas!AT395="","-","Harap dikosongkan"),IF(Pengawas!AS395&lt;&gt;1,IF(Pengawas!AT395="","OK","Harap dikosongkan"),IF(Pengawas!AS395="",IF(Pengawas!AT395="","-","Harap dikosongkan"),IF(Pengawas!AS395=0,IF(Pengawas!AT395="","OK","Harap dikosongkan"),IF(Pengawas!AT395="","Harap diisi",IF(Pengawas!AT395&gt;2016,"Cek lagi",IF(Pengawas!AT395&lt;2005,"Cek lagi",IF(Pengawas!AM395&gt;Pengawas!AT395,"Cek lagi dengan Kolom AL","OK"))))))))</f>
        <v>-</v>
      </c>
      <c r="AU395" s="25" t="str">
        <f>IF(Pengawas!AS395="",IF(Pengawas!AU395="","-","Harap dikosongkan"),IF(Pengawas!AS395&lt;&gt;1,IF(Pengawas!AU395="","OK","Harap dikosongkan"),IF(Pengawas!AS395="",IF(Pengawas!AU395="","-","Harap dikosongkan"),IF(Pengawas!AS395=0,IF(Pengawas!AU395="","OK","Harap dikosongkan"),IF(Pengawas!AU395="","Harap diisi",IF(Pengawas!AU395&gt;20000000,"Cek lagi",IF(Pengawas!AU395&lt;100000,"Cek lagi","OK")))))))</f>
        <v>-</v>
      </c>
      <c r="AV395" s="25" t="str">
        <f>IF(Pengawas!AV395="","-",IF(Pengawas!AV395&gt;3,"Tidak valid","OK"))</f>
        <v>-</v>
      </c>
      <c r="AW395" s="25" t="str">
        <f>IF(Pengawas!AV395="",IF(Pengawas!AW395="","-","Harap dikosongkan"),IF(Pengawas!AV395=0,IF(Pengawas!AW395="","OK","Harap dikosongkan"),IF(Pengawas!AV395&gt;0,IF(Pengawas!AW395="","Harap diisi",IF(Pengawas!AW395&gt;2015,"Tidak valid","OK")))))</f>
        <v>-</v>
      </c>
      <c r="AX395" s="25" t="str">
        <f>IF(Pengawas!AV395="",IF(Pengawas!AX395="","-","Harap dikosongkan"),IF(Pengawas!AV395=0,IF(Pengawas!AX395="","OK","Harap dikosongkan"),IF(Pengawas!AV395&gt;0,IF(Pengawas!AX395="","Harap diisi",IF(Pengawas!AX395="","-",IF(Pengawas!AX395&gt;1,"Tidak valid","OK"))))))</f>
        <v>-</v>
      </c>
      <c r="AY395" s="25" t="str">
        <f>IF(Pengawas!AY395="","-",IF(Pengawas!AY395&gt;2,"Tidak valid","OK"))</f>
        <v>-</v>
      </c>
      <c r="AZ395" s="25" t="str">
        <f>IF(Pengawas!AY395="",IF(Pengawas!AZ395="","-","Harap dikosongkan"),IF(Pengawas!AY395=0,IF(Pengawas!AZ395="","OK","Harap dikosongkan"),IF(Pengawas!AZ395="","Harap diisi",IF(Pengawas!AZ395&gt;2015,"Cek lagi",IF(Pengawas!AZ395&lt;2000,"Cek lagi","OK")))))</f>
        <v>-</v>
      </c>
      <c r="BA395" s="25" t="str">
        <f>IF(Pengawas!BA395="","-",IF(LEN(Pengawas!BA395)&lt;5,"Cek lagi","OK"))</f>
        <v>-</v>
      </c>
      <c r="BB395" s="25" t="str">
        <f>IF(Pengawas!BB395="","-",IF(LEN(Pengawas!BB395)&lt;4,"Cek lagi","OK"))</f>
        <v>-</v>
      </c>
      <c r="BC395" s="25" t="str">
        <f>IF(Pengawas!BC395="","-",IF(LEN(Pengawas!BC395)&lt;4,"Cek lagi","OK"))</f>
        <v>-</v>
      </c>
      <c r="BD395" s="25" t="str">
        <f>IF(Pengawas!BD395="","-",IF(LEN(Pengawas!BD395)&lt;4,"Cek lagi","OK"))</f>
        <v>-</v>
      </c>
      <c r="BE395" s="25" t="str">
        <f>IF(Pengawas!BE395="","-",IF(LEN(Pengawas!BE395)&lt;4,"Cek lagi","OK"))</f>
        <v>-</v>
      </c>
      <c r="BF395" s="25" t="str">
        <f>IF(Pengawas!BF395="","-",IF(LEN(Pengawas!BF395)&lt;&gt;5,"Tidak valid","OK"))</f>
        <v>-</v>
      </c>
      <c r="BG395" s="25" t="str">
        <f>IF(Pengawas!BG395="","-",IF(LEN(Pengawas!BG395)&lt;9,"Cek lagi",IF(LEN(Pengawas!BG395)&gt;14,"Cek lagi","OK")))</f>
        <v>-</v>
      </c>
    </row>
    <row r="396" spans="1:59" ht="15" customHeight="1" x14ac:dyDescent="0.2">
      <c r="A396" s="25" t="str">
        <f>IF(Pengawas!A396="","-",IF(LEN(Pengawas!A396)&lt;4,"Cek lagi","OK"))</f>
        <v>-</v>
      </c>
      <c r="B396" s="25" t="str">
        <f>IF(Pengawas!B396="","-",IF(LEN(Pengawas!B396)&lt;4,"Cek lagi","OK"))</f>
        <v>-</v>
      </c>
      <c r="C396" s="25" t="str">
        <f>IF(Pengawas!C396="","-",IF(LEN(Pengawas!C396)&lt;&gt;18,"Tidak valid","OK"))</f>
        <v>-</v>
      </c>
      <c r="D396" s="25" t="str">
        <f>IF(Pengawas!D396="","-",IF(LEN(Pengawas!D396)&lt;&gt;16,"Tidak valid","OK"))</f>
        <v>-</v>
      </c>
      <c r="E396" s="25" t="str">
        <f>IF(Pengawas!E396="","-",IF(LEN(Pengawas!E396)&lt;4,"Cek lagi","OK"))</f>
        <v>-</v>
      </c>
      <c r="F396" s="25" t="str">
        <f>IF(Pengawas!F396="","-",IF(LEN(Pengawas!F396)&lt;&gt;16,"Tidak valid","OK"))</f>
        <v>-</v>
      </c>
      <c r="G396" s="25" t="str">
        <f>IF(Pengawas!G396="","-",IF(LEN(Pengawas!G396)&lt;4,"Cek lagi","OK"))</f>
        <v>-</v>
      </c>
      <c r="H396" s="26" t="str">
        <f>IF(Pengawas!H396="","-",IF(VALUE(LEFT(Pengawas!H396,2))&gt;31,"Tanggal tidak valid",IF(VALUE(LEFT(RIGHT(Pengawas!H396,7),2))&gt;12,"Bulan tidak valid",IF(VALUE(RIGHT(Pengawas!H396,4))&gt;1990,"Umur terlalu muda",IF(VALUE(RIGHT(Pengawas!H396,4))&lt;1955,"Umur terlalu tua","OK")))))</f>
        <v>-</v>
      </c>
      <c r="I396" s="25" t="str">
        <f>IF(Pengawas!I396="","-",IF(Pengawas!I396="L","OK",IF(Pengawas!I396="P","OK","Tidak valid")))</f>
        <v>-</v>
      </c>
      <c r="J396" s="25" t="str">
        <f>IF(Pengawas!J396="","-",IF(LEN(Pengawas!J396)&lt;4,"Cek lagi","OK"))</f>
        <v>-</v>
      </c>
      <c r="K396" s="25" t="str">
        <f>IF(Pengawas!K396="","-",IF(Pengawas!K396&gt;5,"Tidak valid",IF(Pengawas!K396&lt;1,"Tidak valid","OK")))</f>
        <v>-</v>
      </c>
      <c r="L396" s="25" t="str">
        <f>IF(Pengawas!L396="","-",IF(VALUE(LEFT(Pengawas!L396,1))&gt;1,"Tidak valid","OK"))</f>
        <v>-</v>
      </c>
      <c r="M396" s="25" t="str">
        <f>IF(Pengawas!M396="","-",IF(VALUE(LEFT(Pengawas!M396,1))&gt;1,"Tidak valid","OK"))</f>
        <v>-</v>
      </c>
      <c r="N396" s="25" t="str">
        <f>IF(Pengawas!N396="","-",IF(VALUE(LEFT(Pengawas!N396,2))&gt;31,"Tanggal tidak valid",IF(VALUE(LEFT(RIGHT(Pengawas!N396,7),2))&gt;12,"Bulan tidak valid",IF(VALUE(RIGHT(Pengawas!N396,4))&gt;2015,"Tahun cek lagi",IF(VALUE(RIGHT(Pengawas!N396,4))&lt;1930,"Tahun cek lagi","OK")))))</f>
        <v>-</v>
      </c>
      <c r="O396" s="26" t="str">
        <f>IF(Pengawas!O396="","-",IF(VALUE(LEFT(Pengawas!O396,2))&gt;31,"Tanggal tidak valid",IF(VALUE(LEFT(RIGHT(Pengawas!O396,7),2))&gt;12,"Bulan tidak valid",IF(VALUE(RIGHT(Pengawas!O396,4))&gt;2015,"Tahun cek lagi",IF(VALUE(RIGHT(Pengawas!O396,4))&lt;1930,"Tahun cek lagi","OK")))))</f>
        <v>-</v>
      </c>
      <c r="P396" s="26" t="str">
        <f>IF(Pengawas!P396="","-",IF(VALUE(LEFT(Pengawas!P396,2))&gt;31,"Tanggal tidak valid",IF(VALUE(LEFT(RIGHT(Pengawas!P396,7),2))&gt;12,"Bulan tidak valid",IF(VALUE(RIGHT(Pengawas!P396,4))&gt;2015,"Tahun cek lagi",IF(VALUE(RIGHT(Pengawas!P396,4))&lt;1930,"Tahun cek lagi","OK")))))</f>
        <v>-</v>
      </c>
      <c r="Q396" s="25" t="str">
        <f>IF(Pengawas!Q396="","-",IF(Pengawas!Q396&gt;3,"Tidak valid",IF(Pengawas!Q396&lt;1,"Tidak valid","OK")))</f>
        <v>-</v>
      </c>
      <c r="R396" s="25" t="str">
        <f>IF(Pengawas!R396="","-",IF(Pengawas!R396&gt;20000000,"Cek lagi",IF(Pengawas!R396&lt;50000,"Cek lagi","OK")))</f>
        <v>-</v>
      </c>
      <c r="S396" s="25" t="str">
        <f>IF(Pengawas!S396="","-",IF(Pengawas!S396&gt;3,"Tidak valid",IF(Pengawas!S396&lt;1,"Tidak valid","OK")))</f>
        <v>-</v>
      </c>
      <c r="T396" s="25" t="str">
        <f>IF(Pengawas!T396="","-",IF(Pengawas!T396&gt;6,"Tidak valid",IF(Pengawas!T396&lt;1,"Tidak valid","OK")))</f>
        <v>-</v>
      </c>
      <c r="U396" s="25" t="str">
        <f>IF(Pengawas!U396="","-",IF(Pengawas!U396&gt;4,"Tidak valid",IF(Pengawas!U396&lt;1,"Tidak valid","OK")))</f>
        <v>-</v>
      </c>
      <c r="V396" s="25" t="str">
        <f>IF(Pengawas!V396="","-",IF(Pengawas!V396&gt;2,"Tidak valid",IF(Pengawas!V396&lt;1,"Tidak valid","OK")))</f>
        <v>-</v>
      </c>
      <c r="W396" s="25" t="str">
        <f>IF(Pengawas!V396="","-",IF(Pengawas!V396=1,IF(Pengawas!W396="","Harap diisi","OK"),IF(Pengawas!V396=2,IF(Pengawas!W396="","Harap diisi","OK"),IF(Pengawas!V397&lt;1,"-",IF(Pengawas!V397&gt;2,"-","OK")))))</f>
        <v>-</v>
      </c>
      <c r="X396" s="25" t="str">
        <f>IF(Pengawas!V396="","-",IF(Pengawas!V396=1,IF(Pengawas!X396="","Harap diisi","OK"),IF(Pengawas!V396=2,IF(Pengawas!X396="","Harap diisi","OK"),IF(Pengawas!V397&lt;1,"-",IF(Pengawas!V397&gt;2,"-","OK")))))</f>
        <v>-</v>
      </c>
      <c r="Y396" s="25" t="str">
        <f>IF(Pengawas!V396="","-",IF(Pengawas!V396=1,IF(Pengawas!Y396="","Harap diisi","OK"),IF(Pengawas!V396=2,IF(Pengawas!Y396="","Harap diisi","OK"),IF(Pengawas!V397&lt;1,"-",IF(Pengawas!V397&gt;2,"-","OK")))))</f>
        <v>-</v>
      </c>
      <c r="Z396" s="25" t="str">
        <f>IF(Pengawas!V396="","-",IF(Pengawas!V396=1,IF(Pengawas!Z396="","Harap diisi","OK"),IF(Pengawas!V396=2,IF(Pengawas!Z396="","Harap diisi","OK"),IF(Pengawas!V397&lt;1,"-",IF(Pengawas!V397&gt;2,"-","OK")))))</f>
        <v>-</v>
      </c>
      <c r="AA396" s="25" t="str">
        <f>IF(Pengawas!V396="","-",IF(Pengawas!V396=1,IF(Pengawas!AA396="","Harap diisi","OK"),IF(Pengawas!V396=2,IF(Pengawas!AA396="","Harap diisi","OK"),IF(Pengawas!V397&lt;1,"-",IF(Pengawas!V397&gt;2,"-","OK")))))</f>
        <v>-</v>
      </c>
      <c r="AB396" s="25" t="str">
        <f>IF(Pengawas!V396="","-",IF(Pengawas!V396=1,IF(Pengawas!AB396="","Harap diisi","OK"),IF(Pengawas!V396=2,IF(Pengawas!AB396="","Harap diisi","OK"),IF(Pengawas!V397&lt;1,"-",IF(Pengawas!V397&gt;2,"-","OK")))))</f>
        <v>-</v>
      </c>
      <c r="AC396" s="25" t="str">
        <f>IF(Pengawas!V396="","-",IF(Pengawas!V396=1,IF(Pengawas!AC396="","Harap diisi","OK"),IF(Pengawas!V396=2,IF(Pengawas!AC396="","Harap diisi","OK"),IF(Pengawas!V397&lt;1,"-",IF(Pengawas!V397&gt;2,"-","OK")))))</f>
        <v>-</v>
      </c>
      <c r="AD396" s="25" t="str">
        <f>IF(Pengawas!V396="","-",IF(Pengawas!V396=1,IF(Pengawas!AD396="","OK","Harap dikosongkan"),IF(Pengawas!V396=2,IF(Pengawas!AD396="","Harap diisi","OK"),IF(Pengawas!V397&lt;1,"-",IF(Pengawas!V397&gt;2,"-","OK")))))</f>
        <v>-</v>
      </c>
      <c r="AE396" s="25" t="str">
        <f>IF(Pengawas!V396="","-",IF(Pengawas!V396=1,IF(Pengawas!AE396="","OK","Harap dikosongkan"),IF(Pengawas!V396=2,IF(Pengawas!AE396="","Harap diisi","OK"),IF(Pengawas!V397&lt;1,"-",IF(Pengawas!V397&gt;2,"-","OK")))))</f>
        <v>-</v>
      </c>
      <c r="AF396" s="25" t="str">
        <f>IF(Pengawas!V396="","-",IF(Pengawas!V396=1,IF(Pengawas!AF396="","OK","Harap dikosongkan"),IF(Pengawas!V396=2,IF(Pengawas!AF396="","Harap diisi","OK"),IF(Pengawas!V397&lt;1,"-",IF(Pengawas!V397&gt;2,"-","OK")))))</f>
        <v>-</v>
      </c>
      <c r="AG396" s="25" t="str">
        <f>IF(Pengawas!V396="","-",IF(Pengawas!V396=1,IF(Pengawas!AG396="","OK","Harap dikosongkan"),IF(Pengawas!V396=2,IF(Pengawas!AG396="","Harap diisi","OK"),IF(Pengawas!V397&lt;1,"-",IF(Pengawas!V397&gt;2,"-","OK")))))</f>
        <v>-</v>
      </c>
      <c r="AH396" s="25" t="str">
        <f>IF(Pengawas!V396="","-",IF(Pengawas!V396=1,IF(Pengawas!AH396="","OK","Harap dikosongkan"),IF(Pengawas!V396=2,IF(Pengawas!AH396="","Harap diisi","OK"),IF(Pengawas!V397&lt;1,"-",IF(Pengawas!V397&gt;2,"-","OK")))))</f>
        <v>-</v>
      </c>
      <c r="AI396" s="25" t="str">
        <f>IF(Pengawas!V396="","-",IF(Pengawas!V396=1,IF(Pengawas!AI396="","OK","Harap dikosongkan"),IF(Pengawas!V396=2,IF(Pengawas!AI396="","Harap diisi","OK"),IF(Pengawas!V397&lt;1,"-",IF(Pengawas!V397&gt;2,"-","OK")))))</f>
        <v>-</v>
      </c>
      <c r="AJ396" s="25" t="str">
        <f>IF(Pengawas!V396="","-",IF(Pengawas!V396=1,IF(Pengawas!AJ396="","OK","Harap dikosongkan"),IF(Pengawas!V396=2,IF(Pengawas!AJ396="","Harap diisi","OK"),IF(Pengawas!V397&lt;1,"-",IF(Pengawas!V397&gt;2,"-","OK")))))</f>
        <v>-</v>
      </c>
      <c r="AK396" s="25" t="str">
        <f>IF(Pengawas!V396="","-",IF(Pengawas!V396=1,IF(Pengawas!AK396="","OK","Harap dikosongkan"),IF(Pengawas!V396=2,IF(Pengawas!AK396="","Harap diisi","OK"),IF(Pengawas!V397&lt;1,"-",IF(Pengawas!V397&gt;2,"-","OK")))))</f>
        <v>-</v>
      </c>
      <c r="AL396" s="25" t="str">
        <f>IF(Pengawas!AL396="","-",IF(Pengawas!AL396&gt;3,"Tidak valid",IF(Pengawas!AL396&lt;1,"Tidak valid","OK")))</f>
        <v>-</v>
      </c>
      <c r="AM396" s="25" t="str">
        <f>IF(Pengawas!AL396="",IF(Pengawas!AM396="","-","Harap dikosongkan"),IF(Pengawas!AL396&lt;&gt;1,IF(Pengawas!AM396="","OK","Harap dikosongkan"),IF(Pengawas!AM396="","Harap diisi",IF(Pengawas!AM396&gt;2015,"Cek lagi",IF(Pengawas!AM396&lt;2005,"Cek lagi","OK")))))</f>
        <v>-</v>
      </c>
      <c r="AN396" s="25" t="str">
        <f>IF(Pengawas!AL396="",IF(Pengawas!AN396="","-","Harap dikosongkan"),IF(Pengawas!AL396&lt;&gt;1,IF(Pengawas!AN396="","OK","Harap dikosongkan"),IF(Pengawas!AN396="","Harap diisi",IF(VALUE(Pengawas!AN396)&gt;33,"Tidak valid",IF(VALUE(Pengawas!AN396)&lt;1,"Tidak valid","OK")))))</f>
        <v>-</v>
      </c>
      <c r="AO396" s="25" t="str">
        <f>IF(Pengawas!AL396="",IF(Pengawas!AO396="","-","Harap dikosongkan"),IF(Pengawas!AL396&lt;&gt;1,IF(Pengawas!AO396="","OK","Harap dikosongkan"),IF(Pengawas!AO396="","Harap diisi",IF(Pengawas!AO396&gt;1,"Tidak valid","OK"))))</f>
        <v>-</v>
      </c>
      <c r="AP396" s="25" t="str">
        <f>IF(Pengawas!AL396&gt;1,"OK",IF(Pengawas!AO396="",IF(Pengawas!AP396="","-","Kolom AO cek lagi"),IF(Pengawas!AO396=0,IF(Pengawas!AP396="","OK","Harap dikosongkan"),IF(Pengawas!AP396="","Harap diisi",IF(LEN(Pengawas!AP396)&lt;12,"Tidak valid",IF(LEN(Pengawas!AP396)&gt;14,"Tidak valid","OK"))))))</f>
        <v>-</v>
      </c>
      <c r="AQ396" s="26" t="str">
        <f>IF(Pengawas!AL396&gt;1,"OK",IF(Pengawas!AO396="",IF(Pengawas!AQ396="","-","Kolom AO cek lagi"),IF(Pengawas!AO396=0,IF(Pengawas!AQ396="","OK","Harap dikosongkan"),IF(Pengawas!AQ396="","Harap diisi",IF(LEN(Pengawas!AQ396)&lt;5,"Cek lagi","OK")))))</f>
        <v>-</v>
      </c>
      <c r="AR396" s="26" t="str">
        <f>IF(Pengawas!AL396&gt;1,"OK",IF(Pengawas!AO396="",IF(Pengawas!AR396="","-","Kolom AT cek lagi"),IF(Pengawas!AO396=0,IF(Pengawas!AR396="","OK","Harap dikosongkan"),IF(Pengawas!AR396="","Harap diisi",IF(VALUE(LEFT(Pengawas!AR396,2))&gt;31,"Tanggal tidak valid",IF(VALUE(LEFT(RIGHT(Pengawas!AR396,7),2))&gt;12,"Bulan tidak valid",IF(VALUE(RIGHT(Pengawas!AR396,4))&gt;2016,"Tahun cek lagi",IF(VALUE(RIGHT(Pengawas!AR396,4))&lt;2005,"Tahun cek lagi","OK"))))))))</f>
        <v>-</v>
      </c>
      <c r="AS396" s="25" t="str">
        <f>IF(Pengawas!AP396="",IF(Pengawas!AS396="","-","Harap dikosongkan"),IF(Pengawas!AP396&lt;&gt;"",IF(Pengawas!AS396="","Harap diisi",IF(Pengawas!AS396&gt;1,"Tidak valid","OK"))))</f>
        <v>-</v>
      </c>
      <c r="AT396" s="25" t="str">
        <f>IF(Pengawas!AS396="",IF(Pengawas!AT396="","-","Harap dikosongkan"),IF(Pengawas!AS396&lt;&gt;1,IF(Pengawas!AT396="","OK","Harap dikosongkan"),IF(Pengawas!AS396="",IF(Pengawas!AT396="","-","Harap dikosongkan"),IF(Pengawas!AS396=0,IF(Pengawas!AT396="","OK","Harap dikosongkan"),IF(Pengawas!AT396="","Harap diisi",IF(Pengawas!AT396&gt;2016,"Cek lagi",IF(Pengawas!AT396&lt;2005,"Cek lagi",IF(Pengawas!AM396&gt;Pengawas!AT396,"Cek lagi dengan Kolom AL","OK"))))))))</f>
        <v>-</v>
      </c>
      <c r="AU396" s="25" t="str">
        <f>IF(Pengawas!AS396="",IF(Pengawas!AU396="","-","Harap dikosongkan"),IF(Pengawas!AS396&lt;&gt;1,IF(Pengawas!AU396="","OK","Harap dikosongkan"),IF(Pengawas!AS396="",IF(Pengawas!AU396="","-","Harap dikosongkan"),IF(Pengawas!AS396=0,IF(Pengawas!AU396="","OK","Harap dikosongkan"),IF(Pengawas!AU396="","Harap diisi",IF(Pengawas!AU396&gt;20000000,"Cek lagi",IF(Pengawas!AU396&lt;100000,"Cek lagi","OK")))))))</f>
        <v>-</v>
      </c>
      <c r="AV396" s="25" t="str">
        <f>IF(Pengawas!AV396="","-",IF(Pengawas!AV396&gt;3,"Tidak valid","OK"))</f>
        <v>-</v>
      </c>
      <c r="AW396" s="25" t="str">
        <f>IF(Pengawas!AV396="",IF(Pengawas!AW396="","-","Harap dikosongkan"),IF(Pengawas!AV396=0,IF(Pengawas!AW396="","OK","Harap dikosongkan"),IF(Pengawas!AV396&gt;0,IF(Pengawas!AW396="","Harap diisi",IF(Pengawas!AW396&gt;2015,"Tidak valid","OK")))))</f>
        <v>-</v>
      </c>
      <c r="AX396" s="25" t="str">
        <f>IF(Pengawas!AV396="",IF(Pengawas!AX396="","-","Harap dikosongkan"),IF(Pengawas!AV396=0,IF(Pengawas!AX396="","OK","Harap dikosongkan"),IF(Pengawas!AV396&gt;0,IF(Pengawas!AX396="","Harap diisi",IF(Pengawas!AX396="","-",IF(Pengawas!AX396&gt;1,"Tidak valid","OK"))))))</f>
        <v>-</v>
      </c>
      <c r="AY396" s="25" t="str">
        <f>IF(Pengawas!AY396="","-",IF(Pengawas!AY396&gt;2,"Tidak valid","OK"))</f>
        <v>-</v>
      </c>
      <c r="AZ396" s="25" t="str">
        <f>IF(Pengawas!AY396="",IF(Pengawas!AZ396="","-","Harap dikosongkan"),IF(Pengawas!AY396=0,IF(Pengawas!AZ396="","OK","Harap dikosongkan"),IF(Pengawas!AZ396="","Harap diisi",IF(Pengawas!AZ396&gt;2015,"Cek lagi",IF(Pengawas!AZ396&lt;2000,"Cek lagi","OK")))))</f>
        <v>-</v>
      </c>
      <c r="BA396" s="25" t="str">
        <f>IF(Pengawas!BA396="","-",IF(LEN(Pengawas!BA396)&lt;5,"Cek lagi","OK"))</f>
        <v>-</v>
      </c>
      <c r="BB396" s="25" t="str">
        <f>IF(Pengawas!BB396="","-",IF(LEN(Pengawas!BB396)&lt;4,"Cek lagi","OK"))</f>
        <v>-</v>
      </c>
      <c r="BC396" s="25" t="str">
        <f>IF(Pengawas!BC396="","-",IF(LEN(Pengawas!BC396)&lt;4,"Cek lagi","OK"))</f>
        <v>-</v>
      </c>
      <c r="BD396" s="25" t="str">
        <f>IF(Pengawas!BD396="","-",IF(LEN(Pengawas!BD396)&lt;4,"Cek lagi","OK"))</f>
        <v>-</v>
      </c>
      <c r="BE396" s="25" t="str">
        <f>IF(Pengawas!BE396="","-",IF(LEN(Pengawas!BE396)&lt;4,"Cek lagi","OK"))</f>
        <v>-</v>
      </c>
      <c r="BF396" s="25" t="str">
        <f>IF(Pengawas!BF396="","-",IF(LEN(Pengawas!BF396)&lt;&gt;5,"Tidak valid","OK"))</f>
        <v>-</v>
      </c>
      <c r="BG396" s="25" t="str">
        <f>IF(Pengawas!BG396="","-",IF(LEN(Pengawas!BG396)&lt;9,"Cek lagi",IF(LEN(Pengawas!BG396)&gt;14,"Cek lagi","OK")))</f>
        <v>-</v>
      </c>
    </row>
    <row r="397" spans="1:59" ht="15" customHeight="1" x14ac:dyDescent="0.2">
      <c r="A397" s="25" t="str">
        <f>IF(Pengawas!A397="","-",IF(LEN(Pengawas!A397)&lt;4,"Cek lagi","OK"))</f>
        <v>-</v>
      </c>
      <c r="B397" s="25" t="str">
        <f>IF(Pengawas!B397="","-",IF(LEN(Pengawas!B397)&lt;4,"Cek lagi","OK"))</f>
        <v>-</v>
      </c>
      <c r="C397" s="25" t="str">
        <f>IF(Pengawas!C397="","-",IF(LEN(Pengawas!C397)&lt;&gt;18,"Tidak valid","OK"))</f>
        <v>-</v>
      </c>
      <c r="D397" s="25" t="str">
        <f>IF(Pengawas!D397="","-",IF(LEN(Pengawas!D397)&lt;&gt;16,"Tidak valid","OK"))</f>
        <v>-</v>
      </c>
      <c r="E397" s="25" t="str">
        <f>IF(Pengawas!E397="","-",IF(LEN(Pengawas!E397)&lt;4,"Cek lagi","OK"))</f>
        <v>-</v>
      </c>
      <c r="F397" s="25" t="str">
        <f>IF(Pengawas!F397="","-",IF(LEN(Pengawas!F397)&lt;&gt;16,"Tidak valid","OK"))</f>
        <v>-</v>
      </c>
      <c r="G397" s="25" t="str">
        <f>IF(Pengawas!G397="","-",IF(LEN(Pengawas!G397)&lt;4,"Cek lagi","OK"))</f>
        <v>-</v>
      </c>
      <c r="H397" s="26" t="str">
        <f>IF(Pengawas!H397="","-",IF(VALUE(LEFT(Pengawas!H397,2))&gt;31,"Tanggal tidak valid",IF(VALUE(LEFT(RIGHT(Pengawas!H397,7),2))&gt;12,"Bulan tidak valid",IF(VALUE(RIGHT(Pengawas!H397,4))&gt;1990,"Umur terlalu muda",IF(VALUE(RIGHT(Pengawas!H397,4))&lt;1955,"Umur terlalu tua","OK")))))</f>
        <v>-</v>
      </c>
      <c r="I397" s="25" t="str">
        <f>IF(Pengawas!I397="","-",IF(Pengawas!I397="L","OK",IF(Pengawas!I397="P","OK","Tidak valid")))</f>
        <v>-</v>
      </c>
      <c r="J397" s="25" t="str">
        <f>IF(Pengawas!J397="","-",IF(LEN(Pengawas!J397)&lt;4,"Cek lagi","OK"))</f>
        <v>-</v>
      </c>
      <c r="K397" s="25" t="str">
        <f>IF(Pengawas!K397="","-",IF(Pengawas!K397&gt;5,"Tidak valid",IF(Pengawas!K397&lt;1,"Tidak valid","OK")))</f>
        <v>-</v>
      </c>
      <c r="L397" s="25" t="str">
        <f>IF(Pengawas!L397="","-",IF(VALUE(LEFT(Pengawas!L397,1))&gt;1,"Tidak valid","OK"))</f>
        <v>-</v>
      </c>
      <c r="M397" s="25" t="str">
        <f>IF(Pengawas!M397="","-",IF(VALUE(LEFT(Pengawas!M397,1))&gt;1,"Tidak valid","OK"))</f>
        <v>-</v>
      </c>
      <c r="N397" s="25" t="str">
        <f>IF(Pengawas!N397="","-",IF(VALUE(LEFT(Pengawas!N397,2))&gt;31,"Tanggal tidak valid",IF(VALUE(LEFT(RIGHT(Pengawas!N397,7),2))&gt;12,"Bulan tidak valid",IF(VALUE(RIGHT(Pengawas!N397,4))&gt;2015,"Tahun cek lagi",IF(VALUE(RIGHT(Pengawas!N397,4))&lt;1930,"Tahun cek lagi","OK")))))</f>
        <v>-</v>
      </c>
      <c r="O397" s="26" t="str">
        <f>IF(Pengawas!O397="","-",IF(VALUE(LEFT(Pengawas!O397,2))&gt;31,"Tanggal tidak valid",IF(VALUE(LEFT(RIGHT(Pengawas!O397,7),2))&gt;12,"Bulan tidak valid",IF(VALUE(RIGHT(Pengawas!O397,4))&gt;2015,"Tahun cek lagi",IF(VALUE(RIGHT(Pengawas!O397,4))&lt;1930,"Tahun cek lagi","OK")))))</f>
        <v>-</v>
      </c>
      <c r="P397" s="26" t="str">
        <f>IF(Pengawas!P397="","-",IF(VALUE(LEFT(Pengawas!P397,2))&gt;31,"Tanggal tidak valid",IF(VALUE(LEFT(RIGHT(Pengawas!P397,7),2))&gt;12,"Bulan tidak valid",IF(VALUE(RIGHT(Pengawas!P397,4))&gt;2015,"Tahun cek lagi",IF(VALUE(RIGHT(Pengawas!P397,4))&lt;1930,"Tahun cek lagi","OK")))))</f>
        <v>-</v>
      </c>
      <c r="Q397" s="25" t="str">
        <f>IF(Pengawas!Q397="","-",IF(Pengawas!Q397&gt;3,"Tidak valid",IF(Pengawas!Q397&lt;1,"Tidak valid","OK")))</f>
        <v>-</v>
      </c>
      <c r="R397" s="25" t="str">
        <f>IF(Pengawas!R397="","-",IF(Pengawas!R397&gt;20000000,"Cek lagi",IF(Pengawas!R397&lt;50000,"Cek lagi","OK")))</f>
        <v>-</v>
      </c>
      <c r="S397" s="25" t="str">
        <f>IF(Pengawas!S397="","-",IF(Pengawas!S397&gt;3,"Tidak valid",IF(Pengawas!S397&lt;1,"Tidak valid","OK")))</f>
        <v>-</v>
      </c>
      <c r="T397" s="25" t="str">
        <f>IF(Pengawas!T397="","-",IF(Pengawas!T397&gt;6,"Tidak valid",IF(Pengawas!T397&lt;1,"Tidak valid","OK")))</f>
        <v>-</v>
      </c>
      <c r="U397" s="25" t="str">
        <f>IF(Pengawas!U397="","-",IF(Pengawas!U397&gt;4,"Tidak valid",IF(Pengawas!U397&lt;1,"Tidak valid","OK")))</f>
        <v>-</v>
      </c>
      <c r="V397" s="25" t="str">
        <f>IF(Pengawas!V397="","-",IF(Pengawas!V397&gt;2,"Tidak valid",IF(Pengawas!V397&lt;1,"Tidak valid","OK")))</f>
        <v>-</v>
      </c>
      <c r="W397" s="25" t="str">
        <f>IF(Pengawas!V397="","-",IF(Pengawas!V397=1,IF(Pengawas!W397="","Harap diisi","OK"),IF(Pengawas!V397=2,IF(Pengawas!W397="","Harap diisi","OK"),IF(Pengawas!V398&lt;1,"-",IF(Pengawas!V398&gt;2,"-","OK")))))</f>
        <v>-</v>
      </c>
      <c r="X397" s="25" t="str">
        <f>IF(Pengawas!V397="","-",IF(Pengawas!V397=1,IF(Pengawas!X397="","Harap diisi","OK"),IF(Pengawas!V397=2,IF(Pengawas!X397="","Harap diisi","OK"),IF(Pengawas!V398&lt;1,"-",IF(Pengawas!V398&gt;2,"-","OK")))))</f>
        <v>-</v>
      </c>
      <c r="Y397" s="25" t="str">
        <f>IF(Pengawas!V397="","-",IF(Pengawas!V397=1,IF(Pengawas!Y397="","Harap diisi","OK"),IF(Pengawas!V397=2,IF(Pengawas!Y397="","Harap diisi","OK"),IF(Pengawas!V398&lt;1,"-",IF(Pengawas!V398&gt;2,"-","OK")))))</f>
        <v>-</v>
      </c>
      <c r="Z397" s="25" t="str">
        <f>IF(Pengawas!V397="","-",IF(Pengawas!V397=1,IF(Pengawas!Z397="","Harap diisi","OK"),IF(Pengawas!V397=2,IF(Pengawas!Z397="","Harap diisi","OK"),IF(Pengawas!V398&lt;1,"-",IF(Pengawas!V398&gt;2,"-","OK")))))</f>
        <v>-</v>
      </c>
      <c r="AA397" s="25" t="str">
        <f>IF(Pengawas!V397="","-",IF(Pengawas!V397=1,IF(Pengawas!AA397="","Harap diisi","OK"),IF(Pengawas!V397=2,IF(Pengawas!AA397="","Harap diisi","OK"),IF(Pengawas!V398&lt;1,"-",IF(Pengawas!V398&gt;2,"-","OK")))))</f>
        <v>-</v>
      </c>
      <c r="AB397" s="25" t="str">
        <f>IF(Pengawas!V397="","-",IF(Pengawas!V397=1,IF(Pengawas!AB397="","Harap diisi","OK"),IF(Pengawas!V397=2,IF(Pengawas!AB397="","Harap diisi","OK"),IF(Pengawas!V398&lt;1,"-",IF(Pengawas!V398&gt;2,"-","OK")))))</f>
        <v>-</v>
      </c>
      <c r="AC397" s="25" t="str">
        <f>IF(Pengawas!V397="","-",IF(Pengawas!V397=1,IF(Pengawas!AC397="","Harap diisi","OK"),IF(Pengawas!V397=2,IF(Pengawas!AC397="","Harap diisi","OK"),IF(Pengawas!V398&lt;1,"-",IF(Pengawas!V398&gt;2,"-","OK")))))</f>
        <v>-</v>
      </c>
      <c r="AD397" s="25" t="str">
        <f>IF(Pengawas!V397="","-",IF(Pengawas!V397=1,IF(Pengawas!AD397="","OK","Harap dikosongkan"),IF(Pengawas!V397=2,IF(Pengawas!AD397="","Harap diisi","OK"),IF(Pengawas!V398&lt;1,"-",IF(Pengawas!V398&gt;2,"-","OK")))))</f>
        <v>-</v>
      </c>
      <c r="AE397" s="25" t="str">
        <f>IF(Pengawas!V397="","-",IF(Pengawas!V397=1,IF(Pengawas!AE397="","OK","Harap dikosongkan"),IF(Pengawas!V397=2,IF(Pengawas!AE397="","Harap diisi","OK"),IF(Pengawas!V398&lt;1,"-",IF(Pengawas!V398&gt;2,"-","OK")))))</f>
        <v>-</v>
      </c>
      <c r="AF397" s="25" t="str">
        <f>IF(Pengawas!V397="","-",IF(Pengawas!V397=1,IF(Pengawas!AF397="","OK","Harap dikosongkan"),IF(Pengawas!V397=2,IF(Pengawas!AF397="","Harap diisi","OK"),IF(Pengawas!V398&lt;1,"-",IF(Pengawas!V398&gt;2,"-","OK")))))</f>
        <v>-</v>
      </c>
      <c r="AG397" s="25" t="str">
        <f>IF(Pengawas!V397="","-",IF(Pengawas!V397=1,IF(Pengawas!AG397="","OK","Harap dikosongkan"),IF(Pengawas!V397=2,IF(Pengawas!AG397="","Harap diisi","OK"),IF(Pengawas!V398&lt;1,"-",IF(Pengawas!V398&gt;2,"-","OK")))))</f>
        <v>-</v>
      </c>
      <c r="AH397" s="25" t="str">
        <f>IF(Pengawas!V397="","-",IF(Pengawas!V397=1,IF(Pengawas!AH397="","OK","Harap dikosongkan"),IF(Pengawas!V397=2,IF(Pengawas!AH397="","Harap diisi","OK"),IF(Pengawas!V398&lt;1,"-",IF(Pengawas!V398&gt;2,"-","OK")))))</f>
        <v>-</v>
      </c>
      <c r="AI397" s="25" t="str">
        <f>IF(Pengawas!V397="","-",IF(Pengawas!V397=1,IF(Pengawas!AI397="","OK","Harap dikosongkan"),IF(Pengawas!V397=2,IF(Pengawas!AI397="","Harap diisi","OK"),IF(Pengawas!V398&lt;1,"-",IF(Pengawas!V398&gt;2,"-","OK")))))</f>
        <v>-</v>
      </c>
      <c r="AJ397" s="25" t="str">
        <f>IF(Pengawas!V397="","-",IF(Pengawas!V397=1,IF(Pengawas!AJ397="","OK","Harap dikosongkan"),IF(Pengawas!V397=2,IF(Pengawas!AJ397="","Harap diisi","OK"),IF(Pengawas!V398&lt;1,"-",IF(Pengawas!V398&gt;2,"-","OK")))))</f>
        <v>-</v>
      </c>
      <c r="AK397" s="25" t="str">
        <f>IF(Pengawas!V397="","-",IF(Pengawas!V397=1,IF(Pengawas!AK397="","OK","Harap dikosongkan"),IF(Pengawas!V397=2,IF(Pengawas!AK397="","Harap diisi","OK"),IF(Pengawas!V398&lt;1,"-",IF(Pengawas!V398&gt;2,"-","OK")))))</f>
        <v>-</v>
      </c>
      <c r="AL397" s="25" t="str">
        <f>IF(Pengawas!AL397="","-",IF(Pengawas!AL397&gt;3,"Tidak valid",IF(Pengawas!AL397&lt;1,"Tidak valid","OK")))</f>
        <v>-</v>
      </c>
      <c r="AM397" s="25" t="str">
        <f>IF(Pengawas!AL397="",IF(Pengawas!AM397="","-","Harap dikosongkan"),IF(Pengawas!AL397&lt;&gt;1,IF(Pengawas!AM397="","OK","Harap dikosongkan"),IF(Pengawas!AM397="","Harap diisi",IF(Pengawas!AM397&gt;2015,"Cek lagi",IF(Pengawas!AM397&lt;2005,"Cek lagi","OK")))))</f>
        <v>-</v>
      </c>
      <c r="AN397" s="25" t="str">
        <f>IF(Pengawas!AL397="",IF(Pengawas!AN397="","-","Harap dikosongkan"),IF(Pengawas!AL397&lt;&gt;1,IF(Pengawas!AN397="","OK","Harap dikosongkan"),IF(Pengawas!AN397="","Harap diisi",IF(VALUE(Pengawas!AN397)&gt;33,"Tidak valid",IF(VALUE(Pengawas!AN397)&lt;1,"Tidak valid","OK")))))</f>
        <v>-</v>
      </c>
      <c r="AO397" s="25" t="str">
        <f>IF(Pengawas!AL397="",IF(Pengawas!AO397="","-","Harap dikosongkan"),IF(Pengawas!AL397&lt;&gt;1,IF(Pengawas!AO397="","OK","Harap dikosongkan"),IF(Pengawas!AO397="","Harap diisi",IF(Pengawas!AO397&gt;1,"Tidak valid","OK"))))</f>
        <v>-</v>
      </c>
      <c r="AP397" s="25" t="str">
        <f>IF(Pengawas!AL397&gt;1,"OK",IF(Pengawas!AO397="",IF(Pengawas!AP397="","-","Kolom AO cek lagi"),IF(Pengawas!AO397=0,IF(Pengawas!AP397="","OK","Harap dikosongkan"),IF(Pengawas!AP397="","Harap diisi",IF(LEN(Pengawas!AP397)&lt;12,"Tidak valid",IF(LEN(Pengawas!AP397)&gt;14,"Tidak valid","OK"))))))</f>
        <v>-</v>
      </c>
      <c r="AQ397" s="26" t="str">
        <f>IF(Pengawas!AL397&gt;1,"OK",IF(Pengawas!AO397="",IF(Pengawas!AQ397="","-","Kolom AO cek lagi"),IF(Pengawas!AO397=0,IF(Pengawas!AQ397="","OK","Harap dikosongkan"),IF(Pengawas!AQ397="","Harap diisi",IF(LEN(Pengawas!AQ397)&lt;5,"Cek lagi","OK")))))</f>
        <v>-</v>
      </c>
      <c r="AR397" s="26" t="str">
        <f>IF(Pengawas!AL397&gt;1,"OK",IF(Pengawas!AO397="",IF(Pengawas!AR397="","-","Kolom AT cek lagi"),IF(Pengawas!AO397=0,IF(Pengawas!AR397="","OK","Harap dikosongkan"),IF(Pengawas!AR397="","Harap diisi",IF(VALUE(LEFT(Pengawas!AR397,2))&gt;31,"Tanggal tidak valid",IF(VALUE(LEFT(RIGHT(Pengawas!AR397,7),2))&gt;12,"Bulan tidak valid",IF(VALUE(RIGHT(Pengawas!AR397,4))&gt;2016,"Tahun cek lagi",IF(VALUE(RIGHT(Pengawas!AR397,4))&lt;2005,"Tahun cek lagi","OK"))))))))</f>
        <v>-</v>
      </c>
      <c r="AS397" s="25" t="str">
        <f>IF(Pengawas!AP397="",IF(Pengawas!AS397="","-","Harap dikosongkan"),IF(Pengawas!AP397&lt;&gt;"",IF(Pengawas!AS397="","Harap diisi",IF(Pengawas!AS397&gt;1,"Tidak valid","OK"))))</f>
        <v>-</v>
      </c>
      <c r="AT397" s="25" t="str">
        <f>IF(Pengawas!AS397="",IF(Pengawas!AT397="","-","Harap dikosongkan"),IF(Pengawas!AS397&lt;&gt;1,IF(Pengawas!AT397="","OK","Harap dikosongkan"),IF(Pengawas!AS397="",IF(Pengawas!AT397="","-","Harap dikosongkan"),IF(Pengawas!AS397=0,IF(Pengawas!AT397="","OK","Harap dikosongkan"),IF(Pengawas!AT397="","Harap diisi",IF(Pengawas!AT397&gt;2016,"Cek lagi",IF(Pengawas!AT397&lt;2005,"Cek lagi",IF(Pengawas!AM397&gt;Pengawas!AT397,"Cek lagi dengan Kolom AL","OK"))))))))</f>
        <v>-</v>
      </c>
      <c r="AU397" s="25" t="str">
        <f>IF(Pengawas!AS397="",IF(Pengawas!AU397="","-","Harap dikosongkan"),IF(Pengawas!AS397&lt;&gt;1,IF(Pengawas!AU397="","OK","Harap dikosongkan"),IF(Pengawas!AS397="",IF(Pengawas!AU397="","-","Harap dikosongkan"),IF(Pengawas!AS397=0,IF(Pengawas!AU397="","OK","Harap dikosongkan"),IF(Pengawas!AU397="","Harap diisi",IF(Pengawas!AU397&gt;20000000,"Cek lagi",IF(Pengawas!AU397&lt;100000,"Cek lagi","OK")))))))</f>
        <v>-</v>
      </c>
      <c r="AV397" s="25" t="str">
        <f>IF(Pengawas!AV397="","-",IF(Pengawas!AV397&gt;3,"Tidak valid","OK"))</f>
        <v>-</v>
      </c>
      <c r="AW397" s="25" t="str">
        <f>IF(Pengawas!AV397="",IF(Pengawas!AW397="","-","Harap dikosongkan"),IF(Pengawas!AV397=0,IF(Pengawas!AW397="","OK","Harap dikosongkan"),IF(Pengawas!AV397&gt;0,IF(Pengawas!AW397="","Harap diisi",IF(Pengawas!AW397&gt;2015,"Tidak valid","OK")))))</f>
        <v>-</v>
      </c>
      <c r="AX397" s="25" t="str">
        <f>IF(Pengawas!AV397="",IF(Pengawas!AX397="","-","Harap dikosongkan"),IF(Pengawas!AV397=0,IF(Pengawas!AX397="","OK","Harap dikosongkan"),IF(Pengawas!AV397&gt;0,IF(Pengawas!AX397="","Harap diisi",IF(Pengawas!AX397="","-",IF(Pengawas!AX397&gt;1,"Tidak valid","OK"))))))</f>
        <v>-</v>
      </c>
      <c r="AY397" s="25" t="str">
        <f>IF(Pengawas!AY397="","-",IF(Pengawas!AY397&gt;2,"Tidak valid","OK"))</f>
        <v>-</v>
      </c>
      <c r="AZ397" s="25" t="str">
        <f>IF(Pengawas!AY397="",IF(Pengawas!AZ397="","-","Harap dikosongkan"),IF(Pengawas!AY397=0,IF(Pengawas!AZ397="","OK","Harap dikosongkan"),IF(Pengawas!AZ397="","Harap diisi",IF(Pengawas!AZ397&gt;2015,"Cek lagi",IF(Pengawas!AZ397&lt;2000,"Cek lagi","OK")))))</f>
        <v>-</v>
      </c>
      <c r="BA397" s="25" t="str">
        <f>IF(Pengawas!BA397="","-",IF(LEN(Pengawas!BA397)&lt;5,"Cek lagi","OK"))</f>
        <v>-</v>
      </c>
      <c r="BB397" s="25" t="str">
        <f>IF(Pengawas!BB397="","-",IF(LEN(Pengawas!BB397)&lt;4,"Cek lagi","OK"))</f>
        <v>-</v>
      </c>
      <c r="BC397" s="25" t="str">
        <f>IF(Pengawas!BC397="","-",IF(LEN(Pengawas!BC397)&lt;4,"Cek lagi","OK"))</f>
        <v>-</v>
      </c>
      <c r="BD397" s="25" t="str">
        <f>IF(Pengawas!BD397="","-",IF(LEN(Pengawas!BD397)&lt;4,"Cek lagi","OK"))</f>
        <v>-</v>
      </c>
      <c r="BE397" s="25" t="str">
        <f>IF(Pengawas!BE397="","-",IF(LEN(Pengawas!BE397)&lt;4,"Cek lagi","OK"))</f>
        <v>-</v>
      </c>
      <c r="BF397" s="25" t="str">
        <f>IF(Pengawas!BF397="","-",IF(LEN(Pengawas!BF397)&lt;&gt;5,"Tidak valid","OK"))</f>
        <v>-</v>
      </c>
      <c r="BG397" s="25" t="str">
        <f>IF(Pengawas!BG397="","-",IF(LEN(Pengawas!BG397)&lt;9,"Cek lagi",IF(LEN(Pengawas!BG397)&gt;14,"Cek lagi","OK")))</f>
        <v>-</v>
      </c>
    </row>
    <row r="398" spans="1:59" ht="15" customHeight="1" x14ac:dyDescent="0.2">
      <c r="A398" s="25" t="str">
        <f>IF(Pengawas!A398="","-",IF(LEN(Pengawas!A398)&lt;4,"Cek lagi","OK"))</f>
        <v>-</v>
      </c>
      <c r="B398" s="25" t="str">
        <f>IF(Pengawas!B398="","-",IF(LEN(Pengawas!B398)&lt;4,"Cek lagi","OK"))</f>
        <v>-</v>
      </c>
      <c r="C398" s="25" t="str">
        <f>IF(Pengawas!C398="","-",IF(LEN(Pengawas!C398)&lt;&gt;18,"Tidak valid","OK"))</f>
        <v>-</v>
      </c>
      <c r="D398" s="25" t="str">
        <f>IF(Pengawas!D398="","-",IF(LEN(Pengawas!D398)&lt;&gt;16,"Tidak valid","OK"))</f>
        <v>-</v>
      </c>
      <c r="E398" s="25" t="str">
        <f>IF(Pengawas!E398="","-",IF(LEN(Pengawas!E398)&lt;4,"Cek lagi","OK"))</f>
        <v>-</v>
      </c>
      <c r="F398" s="25" t="str">
        <f>IF(Pengawas!F398="","-",IF(LEN(Pengawas!F398)&lt;&gt;16,"Tidak valid","OK"))</f>
        <v>-</v>
      </c>
      <c r="G398" s="25" t="str">
        <f>IF(Pengawas!G398="","-",IF(LEN(Pengawas!G398)&lt;4,"Cek lagi","OK"))</f>
        <v>-</v>
      </c>
      <c r="H398" s="26" t="str">
        <f>IF(Pengawas!H398="","-",IF(VALUE(LEFT(Pengawas!H398,2))&gt;31,"Tanggal tidak valid",IF(VALUE(LEFT(RIGHT(Pengawas!H398,7),2))&gt;12,"Bulan tidak valid",IF(VALUE(RIGHT(Pengawas!H398,4))&gt;1990,"Umur terlalu muda",IF(VALUE(RIGHT(Pengawas!H398,4))&lt;1955,"Umur terlalu tua","OK")))))</f>
        <v>-</v>
      </c>
      <c r="I398" s="25" t="str">
        <f>IF(Pengawas!I398="","-",IF(Pengawas!I398="L","OK",IF(Pengawas!I398="P","OK","Tidak valid")))</f>
        <v>-</v>
      </c>
      <c r="J398" s="25" t="str">
        <f>IF(Pengawas!J398="","-",IF(LEN(Pengawas!J398)&lt;4,"Cek lagi","OK"))</f>
        <v>-</v>
      </c>
      <c r="K398" s="25" t="str">
        <f>IF(Pengawas!K398="","-",IF(Pengawas!K398&gt;5,"Tidak valid",IF(Pengawas!K398&lt;1,"Tidak valid","OK")))</f>
        <v>-</v>
      </c>
      <c r="L398" s="25" t="str">
        <f>IF(Pengawas!L398="","-",IF(VALUE(LEFT(Pengawas!L398,1))&gt;1,"Tidak valid","OK"))</f>
        <v>-</v>
      </c>
      <c r="M398" s="25" t="str">
        <f>IF(Pengawas!M398="","-",IF(VALUE(LEFT(Pengawas!M398,1))&gt;1,"Tidak valid","OK"))</f>
        <v>-</v>
      </c>
      <c r="N398" s="25" t="str">
        <f>IF(Pengawas!N398="","-",IF(VALUE(LEFT(Pengawas!N398,2))&gt;31,"Tanggal tidak valid",IF(VALUE(LEFT(RIGHT(Pengawas!N398,7),2))&gt;12,"Bulan tidak valid",IF(VALUE(RIGHT(Pengawas!N398,4))&gt;2015,"Tahun cek lagi",IF(VALUE(RIGHT(Pengawas!N398,4))&lt;1930,"Tahun cek lagi","OK")))))</f>
        <v>-</v>
      </c>
      <c r="O398" s="26" t="str">
        <f>IF(Pengawas!O398="","-",IF(VALUE(LEFT(Pengawas!O398,2))&gt;31,"Tanggal tidak valid",IF(VALUE(LEFT(RIGHT(Pengawas!O398,7),2))&gt;12,"Bulan tidak valid",IF(VALUE(RIGHT(Pengawas!O398,4))&gt;2015,"Tahun cek lagi",IF(VALUE(RIGHT(Pengawas!O398,4))&lt;1930,"Tahun cek lagi","OK")))))</f>
        <v>-</v>
      </c>
      <c r="P398" s="26" t="str">
        <f>IF(Pengawas!P398="","-",IF(VALUE(LEFT(Pengawas!P398,2))&gt;31,"Tanggal tidak valid",IF(VALUE(LEFT(RIGHT(Pengawas!P398,7),2))&gt;12,"Bulan tidak valid",IF(VALUE(RIGHT(Pengawas!P398,4))&gt;2015,"Tahun cek lagi",IF(VALUE(RIGHT(Pengawas!P398,4))&lt;1930,"Tahun cek lagi","OK")))))</f>
        <v>-</v>
      </c>
      <c r="Q398" s="25" t="str">
        <f>IF(Pengawas!Q398="","-",IF(Pengawas!Q398&gt;3,"Tidak valid",IF(Pengawas!Q398&lt;1,"Tidak valid","OK")))</f>
        <v>-</v>
      </c>
      <c r="R398" s="25" t="str">
        <f>IF(Pengawas!R398="","-",IF(Pengawas!R398&gt;20000000,"Cek lagi",IF(Pengawas!R398&lt;50000,"Cek lagi","OK")))</f>
        <v>-</v>
      </c>
      <c r="S398" s="25" t="str">
        <f>IF(Pengawas!S398="","-",IF(Pengawas!S398&gt;3,"Tidak valid",IF(Pengawas!S398&lt;1,"Tidak valid","OK")))</f>
        <v>-</v>
      </c>
      <c r="T398" s="25" t="str">
        <f>IF(Pengawas!T398="","-",IF(Pengawas!T398&gt;6,"Tidak valid",IF(Pengawas!T398&lt;1,"Tidak valid","OK")))</f>
        <v>-</v>
      </c>
      <c r="U398" s="25" t="str">
        <f>IF(Pengawas!U398="","-",IF(Pengawas!U398&gt;4,"Tidak valid",IF(Pengawas!U398&lt;1,"Tidak valid","OK")))</f>
        <v>-</v>
      </c>
      <c r="V398" s="25" t="str">
        <f>IF(Pengawas!V398="","-",IF(Pengawas!V398&gt;2,"Tidak valid",IF(Pengawas!V398&lt;1,"Tidak valid","OK")))</f>
        <v>-</v>
      </c>
      <c r="W398" s="25" t="str">
        <f>IF(Pengawas!V398="","-",IF(Pengawas!V398=1,IF(Pengawas!W398="","Harap diisi","OK"),IF(Pengawas!V398=2,IF(Pengawas!W398="","Harap diisi","OK"),IF(Pengawas!V399&lt;1,"-",IF(Pengawas!V399&gt;2,"-","OK")))))</f>
        <v>-</v>
      </c>
      <c r="X398" s="25" t="str">
        <f>IF(Pengawas!V398="","-",IF(Pengawas!V398=1,IF(Pengawas!X398="","Harap diisi","OK"),IF(Pengawas!V398=2,IF(Pengawas!X398="","Harap diisi","OK"),IF(Pengawas!V399&lt;1,"-",IF(Pengawas!V399&gt;2,"-","OK")))))</f>
        <v>-</v>
      </c>
      <c r="Y398" s="25" t="str">
        <f>IF(Pengawas!V398="","-",IF(Pengawas!V398=1,IF(Pengawas!Y398="","Harap diisi","OK"),IF(Pengawas!V398=2,IF(Pengawas!Y398="","Harap diisi","OK"),IF(Pengawas!V399&lt;1,"-",IF(Pengawas!V399&gt;2,"-","OK")))))</f>
        <v>-</v>
      </c>
      <c r="Z398" s="25" t="str">
        <f>IF(Pengawas!V398="","-",IF(Pengawas!V398=1,IF(Pengawas!Z398="","Harap diisi","OK"),IF(Pengawas!V398=2,IF(Pengawas!Z398="","Harap diisi","OK"),IF(Pengawas!V399&lt;1,"-",IF(Pengawas!V399&gt;2,"-","OK")))))</f>
        <v>-</v>
      </c>
      <c r="AA398" s="25" t="str">
        <f>IF(Pengawas!V398="","-",IF(Pengawas!V398=1,IF(Pengawas!AA398="","Harap diisi","OK"),IF(Pengawas!V398=2,IF(Pengawas!AA398="","Harap diisi","OK"),IF(Pengawas!V399&lt;1,"-",IF(Pengawas!V399&gt;2,"-","OK")))))</f>
        <v>-</v>
      </c>
      <c r="AB398" s="25" t="str">
        <f>IF(Pengawas!V398="","-",IF(Pengawas!V398=1,IF(Pengawas!AB398="","Harap diisi","OK"),IF(Pengawas!V398=2,IF(Pengawas!AB398="","Harap diisi","OK"),IF(Pengawas!V399&lt;1,"-",IF(Pengawas!V399&gt;2,"-","OK")))))</f>
        <v>-</v>
      </c>
      <c r="AC398" s="25" t="str">
        <f>IF(Pengawas!V398="","-",IF(Pengawas!V398=1,IF(Pengawas!AC398="","Harap diisi","OK"),IF(Pengawas!V398=2,IF(Pengawas!AC398="","Harap diisi","OK"),IF(Pengawas!V399&lt;1,"-",IF(Pengawas!V399&gt;2,"-","OK")))))</f>
        <v>-</v>
      </c>
      <c r="AD398" s="25" t="str">
        <f>IF(Pengawas!V398="","-",IF(Pengawas!V398=1,IF(Pengawas!AD398="","OK","Harap dikosongkan"),IF(Pengawas!V398=2,IF(Pengawas!AD398="","Harap diisi","OK"),IF(Pengawas!V399&lt;1,"-",IF(Pengawas!V399&gt;2,"-","OK")))))</f>
        <v>-</v>
      </c>
      <c r="AE398" s="25" t="str">
        <f>IF(Pengawas!V398="","-",IF(Pengawas!V398=1,IF(Pengawas!AE398="","OK","Harap dikosongkan"),IF(Pengawas!V398=2,IF(Pengawas!AE398="","Harap diisi","OK"),IF(Pengawas!V399&lt;1,"-",IF(Pengawas!V399&gt;2,"-","OK")))))</f>
        <v>-</v>
      </c>
      <c r="AF398" s="25" t="str">
        <f>IF(Pengawas!V398="","-",IF(Pengawas!V398=1,IF(Pengawas!AF398="","OK","Harap dikosongkan"),IF(Pengawas!V398=2,IF(Pengawas!AF398="","Harap diisi","OK"),IF(Pengawas!V399&lt;1,"-",IF(Pengawas!V399&gt;2,"-","OK")))))</f>
        <v>-</v>
      </c>
      <c r="AG398" s="25" t="str">
        <f>IF(Pengawas!V398="","-",IF(Pengawas!V398=1,IF(Pengawas!AG398="","OK","Harap dikosongkan"),IF(Pengawas!V398=2,IF(Pengawas!AG398="","Harap diisi","OK"),IF(Pengawas!V399&lt;1,"-",IF(Pengawas!V399&gt;2,"-","OK")))))</f>
        <v>-</v>
      </c>
      <c r="AH398" s="25" t="str">
        <f>IF(Pengawas!V398="","-",IF(Pengawas!V398=1,IF(Pengawas!AH398="","OK","Harap dikosongkan"),IF(Pengawas!V398=2,IF(Pengawas!AH398="","Harap diisi","OK"),IF(Pengawas!V399&lt;1,"-",IF(Pengawas!V399&gt;2,"-","OK")))))</f>
        <v>-</v>
      </c>
      <c r="AI398" s="25" t="str">
        <f>IF(Pengawas!V398="","-",IF(Pengawas!V398=1,IF(Pengawas!AI398="","OK","Harap dikosongkan"),IF(Pengawas!V398=2,IF(Pengawas!AI398="","Harap diisi","OK"),IF(Pengawas!V399&lt;1,"-",IF(Pengawas!V399&gt;2,"-","OK")))))</f>
        <v>-</v>
      </c>
      <c r="AJ398" s="25" t="str">
        <f>IF(Pengawas!V398="","-",IF(Pengawas!V398=1,IF(Pengawas!AJ398="","OK","Harap dikosongkan"),IF(Pengawas!V398=2,IF(Pengawas!AJ398="","Harap diisi","OK"),IF(Pengawas!V399&lt;1,"-",IF(Pengawas!V399&gt;2,"-","OK")))))</f>
        <v>-</v>
      </c>
      <c r="AK398" s="25" t="str">
        <f>IF(Pengawas!V398="","-",IF(Pengawas!V398=1,IF(Pengawas!AK398="","OK","Harap dikosongkan"),IF(Pengawas!V398=2,IF(Pengawas!AK398="","Harap diisi","OK"),IF(Pengawas!V399&lt;1,"-",IF(Pengawas!V399&gt;2,"-","OK")))))</f>
        <v>-</v>
      </c>
      <c r="AL398" s="25" t="str">
        <f>IF(Pengawas!AL398="","-",IF(Pengawas!AL398&gt;3,"Tidak valid",IF(Pengawas!AL398&lt;1,"Tidak valid","OK")))</f>
        <v>-</v>
      </c>
      <c r="AM398" s="25" t="str">
        <f>IF(Pengawas!AL398="",IF(Pengawas!AM398="","-","Harap dikosongkan"),IF(Pengawas!AL398&lt;&gt;1,IF(Pengawas!AM398="","OK","Harap dikosongkan"),IF(Pengawas!AM398="","Harap diisi",IF(Pengawas!AM398&gt;2015,"Cek lagi",IF(Pengawas!AM398&lt;2005,"Cek lagi","OK")))))</f>
        <v>-</v>
      </c>
      <c r="AN398" s="25" t="str">
        <f>IF(Pengawas!AL398="",IF(Pengawas!AN398="","-","Harap dikosongkan"),IF(Pengawas!AL398&lt;&gt;1,IF(Pengawas!AN398="","OK","Harap dikosongkan"),IF(Pengawas!AN398="","Harap diisi",IF(VALUE(Pengawas!AN398)&gt;33,"Tidak valid",IF(VALUE(Pengawas!AN398)&lt;1,"Tidak valid","OK")))))</f>
        <v>-</v>
      </c>
      <c r="AO398" s="25" t="str">
        <f>IF(Pengawas!AL398="",IF(Pengawas!AO398="","-","Harap dikosongkan"),IF(Pengawas!AL398&lt;&gt;1,IF(Pengawas!AO398="","OK","Harap dikosongkan"),IF(Pengawas!AO398="","Harap diisi",IF(Pengawas!AO398&gt;1,"Tidak valid","OK"))))</f>
        <v>-</v>
      </c>
      <c r="AP398" s="25" t="str">
        <f>IF(Pengawas!AL398&gt;1,"OK",IF(Pengawas!AO398="",IF(Pengawas!AP398="","-","Kolom AO cek lagi"),IF(Pengawas!AO398=0,IF(Pengawas!AP398="","OK","Harap dikosongkan"),IF(Pengawas!AP398="","Harap diisi",IF(LEN(Pengawas!AP398)&lt;12,"Tidak valid",IF(LEN(Pengawas!AP398)&gt;14,"Tidak valid","OK"))))))</f>
        <v>-</v>
      </c>
      <c r="AQ398" s="26" t="str">
        <f>IF(Pengawas!AL398&gt;1,"OK",IF(Pengawas!AO398="",IF(Pengawas!AQ398="","-","Kolom AO cek lagi"),IF(Pengawas!AO398=0,IF(Pengawas!AQ398="","OK","Harap dikosongkan"),IF(Pengawas!AQ398="","Harap diisi",IF(LEN(Pengawas!AQ398)&lt;5,"Cek lagi","OK")))))</f>
        <v>-</v>
      </c>
      <c r="AR398" s="26" t="str">
        <f>IF(Pengawas!AL398&gt;1,"OK",IF(Pengawas!AO398="",IF(Pengawas!AR398="","-","Kolom AT cek lagi"),IF(Pengawas!AO398=0,IF(Pengawas!AR398="","OK","Harap dikosongkan"),IF(Pengawas!AR398="","Harap diisi",IF(VALUE(LEFT(Pengawas!AR398,2))&gt;31,"Tanggal tidak valid",IF(VALUE(LEFT(RIGHT(Pengawas!AR398,7),2))&gt;12,"Bulan tidak valid",IF(VALUE(RIGHT(Pengawas!AR398,4))&gt;2016,"Tahun cek lagi",IF(VALUE(RIGHT(Pengawas!AR398,4))&lt;2005,"Tahun cek lagi","OK"))))))))</f>
        <v>-</v>
      </c>
      <c r="AS398" s="25" t="str">
        <f>IF(Pengawas!AP398="",IF(Pengawas!AS398="","-","Harap dikosongkan"),IF(Pengawas!AP398&lt;&gt;"",IF(Pengawas!AS398="","Harap diisi",IF(Pengawas!AS398&gt;1,"Tidak valid","OK"))))</f>
        <v>-</v>
      </c>
      <c r="AT398" s="25" t="str">
        <f>IF(Pengawas!AS398="",IF(Pengawas!AT398="","-","Harap dikosongkan"),IF(Pengawas!AS398&lt;&gt;1,IF(Pengawas!AT398="","OK","Harap dikosongkan"),IF(Pengawas!AS398="",IF(Pengawas!AT398="","-","Harap dikosongkan"),IF(Pengawas!AS398=0,IF(Pengawas!AT398="","OK","Harap dikosongkan"),IF(Pengawas!AT398="","Harap diisi",IF(Pengawas!AT398&gt;2016,"Cek lagi",IF(Pengawas!AT398&lt;2005,"Cek lagi",IF(Pengawas!AM398&gt;Pengawas!AT398,"Cek lagi dengan Kolom AL","OK"))))))))</f>
        <v>-</v>
      </c>
      <c r="AU398" s="25" t="str">
        <f>IF(Pengawas!AS398="",IF(Pengawas!AU398="","-","Harap dikosongkan"),IF(Pengawas!AS398&lt;&gt;1,IF(Pengawas!AU398="","OK","Harap dikosongkan"),IF(Pengawas!AS398="",IF(Pengawas!AU398="","-","Harap dikosongkan"),IF(Pengawas!AS398=0,IF(Pengawas!AU398="","OK","Harap dikosongkan"),IF(Pengawas!AU398="","Harap diisi",IF(Pengawas!AU398&gt;20000000,"Cek lagi",IF(Pengawas!AU398&lt;100000,"Cek lagi","OK")))))))</f>
        <v>-</v>
      </c>
      <c r="AV398" s="25" t="str">
        <f>IF(Pengawas!AV398="","-",IF(Pengawas!AV398&gt;3,"Tidak valid","OK"))</f>
        <v>-</v>
      </c>
      <c r="AW398" s="25" t="str">
        <f>IF(Pengawas!AV398="",IF(Pengawas!AW398="","-","Harap dikosongkan"),IF(Pengawas!AV398=0,IF(Pengawas!AW398="","OK","Harap dikosongkan"),IF(Pengawas!AV398&gt;0,IF(Pengawas!AW398="","Harap diisi",IF(Pengawas!AW398&gt;2015,"Tidak valid","OK")))))</f>
        <v>-</v>
      </c>
      <c r="AX398" s="25" t="str">
        <f>IF(Pengawas!AV398="",IF(Pengawas!AX398="","-","Harap dikosongkan"),IF(Pengawas!AV398=0,IF(Pengawas!AX398="","OK","Harap dikosongkan"),IF(Pengawas!AV398&gt;0,IF(Pengawas!AX398="","Harap diisi",IF(Pengawas!AX398="","-",IF(Pengawas!AX398&gt;1,"Tidak valid","OK"))))))</f>
        <v>-</v>
      </c>
      <c r="AY398" s="25" t="str">
        <f>IF(Pengawas!AY398="","-",IF(Pengawas!AY398&gt;2,"Tidak valid","OK"))</f>
        <v>-</v>
      </c>
      <c r="AZ398" s="25" t="str">
        <f>IF(Pengawas!AY398="",IF(Pengawas!AZ398="","-","Harap dikosongkan"),IF(Pengawas!AY398=0,IF(Pengawas!AZ398="","OK","Harap dikosongkan"),IF(Pengawas!AZ398="","Harap diisi",IF(Pengawas!AZ398&gt;2015,"Cek lagi",IF(Pengawas!AZ398&lt;2000,"Cek lagi","OK")))))</f>
        <v>-</v>
      </c>
      <c r="BA398" s="25" t="str">
        <f>IF(Pengawas!BA398="","-",IF(LEN(Pengawas!BA398)&lt;5,"Cek lagi","OK"))</f>
        <v>-</v>
      </c>
      <c r="BB398" s="25" t="str">
        <f>IF(Pengawas!BB398="","-",IF(LEN(Pengawas!BB398)&lt;4,"Cek lagi","OK"))</f>
        <v>-</v>
      </c>
      <c r="BC398" s="25" t="str">
        <f>IF(Pengawas!BC398="","-",IF(LEN(Pengawas!BC398)&lt;4,"Cek lagi","OK"))</f>
        <v>-</v>
      </c>
      <c r="BD398" s="25" t="str">
        <f>IF(Pengawas!BD398="","-",IF(LEN(Pengawas!BD398)&lt;4,"Cek lagi","OK"))</f>
        <v>-</v>
      </c>
      <c r="BE398" s="25" t="str">
        <f>IF(Pengawas!BE398="","-",IF(LEN(Pengawas!BE398)&lt;4,"Cek lagi","OK"))</f>
        <v>-</v>
      </c>
      <c r="BF398" s="25" t="str">
        <f>IF(Pengawas!BF398="","-",IF(LEN(Pengawas!BF398)&lt;&gt;5,"Tidak valid","OK"))</f>
        <v>-</v>
      </c>
      <c r="BG398" s="25" t="str">
        <f>IF(Pengawas!BG398="","-",IF(LEN(Pengawas!BG398)&lt;9,"Cek lagi",IF(LEN(Pengawas!BG398)&gt;14,"Cek lagi","OK")))</f>
        <v>-</v>
      </c>
    </row>
    <row r="399" spans="1:59" ht="15" customHeight="1" x14ac:dyDescent="0.2">
      <c r="A399" s="25" t="str">
        <f>IF(Pengawas!A399="","-",IF(LEN(Pengawas!A399)&lt;4,"Cek lagi","OK"))</f>
        <v>-</v>
      </c>
      <c r="B399" s="25" t="str">
        <f>IF(Pengawas!B399="","-",IF(LEN(Pengawas!B399)&lt;4,"Cek lagi","OK"))</f>
        <v>-</v>
      </c>
      <c r="C399" s="25" t="str">
        <f>IF(Pengawas!C399="","-",IF(LEN(Pengawas!C399)&lt;&gt;18,"Tidak valid","OK"))</f>
        <v>-</v>
      </c>
      <c r="D399" s="25" t="str">
        <f>IF(Pengawas!D399="","-",IF(LEN(Pengawas!D399)&lt;&gt;16,"Tidak valid","OK"))</f>
        <v>-</v>
      </c>
      <c r="E399" s="25" t="str">
        <f>IF(Pengawas!E399="","-",IF(LEN(Pengawas!E399)&lt;4,"Cek lagi","OK"))</f>
        <v>-</v>
      </c>
      <c r="F399" s="25" t="str">
        <f>IF(Pengawas!F399="","-",IF(LEN(Pengawas!F399)&lt;&gt;16,"Tidak valid","OK"))</f>
        <v>-</v>
      </c>
      <c r="G399" s="25" t="str">
        <f>IF(Pengawas!G399="","-",IF(LEN(Pengawas!G399)&lt;4,"Cek lagi","OK"))</f>
        <v>-</v>
      </c>
      <c r="H399" s="26" t="str">
        <f>IF(Pengawas!H399="","-",IF(VALUE(LEFT(Pengawas!H399,2))&gt;31,"Tanggal tidak valid",IF(VALUE(LEFT(RIGHT(Pengawas!H399,7),2))&gt;12,"Bulan tidak valid",IF(VALUE(RIGHT(Pengawas!H399,4))&gt;1990,"Umur terlalu muda",IF(VALUE(RIGHT(Pengawas!H399,4))&lt;1955,"Umur terlalu tua","OK")))))</f>
        <v>-</v>
      </c>
      <c r="I399" s="25" t="str">
        <f>IF(Pengawas!I399="","-",IF(Pengawas!I399="L","OK",IF(Pengawas!I399="P","OK","Tidak valid")))</f>
        <v>-</v>
      </c>
      <c r="J399" s="25" t="str">
        <f>IF(Pengawas!J399="","-",IF(LEN(Pengawas!J399)&lt;4,"Cek lagi","OK"))</f>
        <v>-</v>
      </c>
      <c r="K399" s="25" t="str">
        <f>IF(Pengawas!K399="","-",IF(Pengawas!K399&gt;5,"Tidak valid",IF(Pengawas!K399&lt;1,"Tidak valid","OK")))</f>
        <v>-</v>
      </c>
      <c r="L399" s="25" t="str">
        <f>IF(Pengawas!L399="","-",IF(VALUE(LEFT(Pengawas!L399,1))&gt;1,"Tidak valid","OK"))</f>
        <v>-</v>
      </c>
      <c r="M399" s="25" t="str">
        <f>IF(Pengawas!M399="","-",IF(VALUE(LEFT(Pengawas!M399,1))&gt;1,"Tidak valid","OK"))</f>
        <v>-</v>
      </c>
      <c r="N399" s="25" t="str">
        <f>IF(Pengawas!N399="","-",IF(VALUE(LEFT(Pengawas!N399,2))&gt;31,"Tanggal tidak valid",IF(VALUE(LEFT(RIGHT(Pengawas!N399,7),2))&gt;12,"Bulan tidak valid",IF(VALUE(RIGHT(Pengawas!N399,4))&gt;2015,"Tahun cek lagi",IF(VALUE(RIGHT(Pengawas!N399,4))&lt;1930,"Tahun cek lagi","OK")))))</f>
        <v>-</v>
      </c>
      <c r="O399" s="26" t="str">
        <f>IF(Pengawas!O399="","-",IF(VALUE(LEFT(Pengawas!O399,2))&gt;31,"Tanggal tidak valid",IF(VALUE(LEFT(RIGHT(Pengawas!O399,7),2))&gt;12,"Bulan tidak valid",IF(VALUE(RIGHT(Pengawas!O399,4))&gt;2015,"Tahun cek lagi",IF(VALUE(RIGHT(Pengawas!O399,4))&lt;1930,"Tahun cek lagi","OK")))))</f>
        <v>-</v>
      </c>
      <c r="P399" s="26" t="str">
        <f>IF(Pengawas!P399="","-",IF(VALUE(LEFT(Pengawas!P399,2))&gt;31,"Tanggal tidak valid",IF(VALUE(LEFT(RIGHT(Pengawas!P399,7),2))&gt;12,"Bulan tidak valid",IF(VALUE(RIGHT(Pengawas!P399,4))&gt;2015,"Tahun cek lagi",IF(VALUE(RIGHT(Pengawas!P399,4))&lt;1930,"Tahun cek lagi","OK")))))</f>
        <v>-</v>
      </c>
      <c r="Q399" s="25" t="str">
        <f>IF(Pengawas!Q399="","-",IF(Pengawas!Q399&gt;3,"Tidak valid",IF(Pengawas!Q399&lt;1,"Tidak valid","OK")))</f>
        <v>-</v>
      </c>
      <c r="R399" s="25" t="str">
        <f>IF(Pengawas!R399="","-",IF(Pengawas!R399&gt;20000000,"Cek lagi",IF(Pengawas!R399&lt;50000,"Cek lagi","OK")))</f>
        <v>-</v>
      </c>
      <c r="S399" s="25" t="str">
        <f>IF(Pengawas!S399="","-",IF(Pengawas!S399&gt;3,"Tidak valid",IF(Pengawas!S399&lt;1,"Tidak valid","OK")))</f>
        <v>-</v>
      </c>
      <c r="T399" s="25" t="str">
        <f>IF(Pengawas!T399="","-",IF(Pengawas!T399&gt;6,"Tidak valid",IF(Pengawas!T399&lt;1,"Tidak valid","OK")))</f>
        <v>-</v>
      </c>
      <c r="U399" s="25" t="str">
        <f>IF(Pengawas!U399="","-",IF(Pengawas!U399&gt;4,"Tidak valid",IF(Pengawas!U399&lt;1,"Tidak valid","OK")))</f>
        <v>-</v>
      </c>
      <c r="V399" s="25" t="str">
        <f>IF(Pengawas!V399="","-",IF(Pengawas!V399&gt;2,"Tidak valid",IF(Pengawas!V399&lt;1,"Tidak valid","OK")))</f>
        <v>-</v>
      </c>
      <c r="W399" s="25" t="str">
        <f>IF(Pengawas!V399="","-",IF(Pengawas!V399=1,IF(Pengawas!W399="","Harap diisi","OK"),IF(Pengawas!V399=2,IF(Pengawas!W399="","Harap diisi","OK"),IF(Pengawas!V400&lt;1,"-",IF(Pengawas!V400&gt;2,"-","OK")))))</f>
        <v>-</v>
      </c>
      <c r="X399" s="25" t="str">
        <f>IF(Pengawas!V399="","-",IF(Pengawas!V399=1,IF(Pengawas!X399="","Harap diisi","OK"),IF(Pengawas!V399=2,IF(Pengawas!X399="","Harap diisi","OK"),IF(Pengawas!V400&lt;1,"-",IF(Pengawas!V400&gt;2,"-","OK")))))</f>
        <v>-</v>
      </c>
      <c r="Y399" s="25" t="str">
        <f>IF(Pengawas!V399="","-",IF(Pengawas!V399=1,IF(Pengawas!Y399="","Harap diisi","OK"),IF(Pengawas!V399=2,IF(Pengawas!Y399="","Harap diisi","OK"),IF(Pengawas!V400&lt;1,"-",IF(Pengawas!V400&gt;2,"-","OK")))))</f>
        <v>-</v>
      </c>
      <c r="Z399" s="25" t="str">
        <f>IF(Pengawas!V399="","-",IF(Pengawas!V399=1,IF(Pengawas!Z399="","Harap diisi","OK"),IF(Pengawas!V399=2,IF(Pengawas!Z399="","Harap diisi","OK"),IF(Pengawas!V400&lt;1,"-",IF(Pengawas!V400&gt;2,"-","OK")))))</f>
        <v>-</v>
      </c>
      <c r="AA399" s="25" t="str">
        <f>IF(Pengawas!V399="","-",IF(Pengawas!V399=1,IF(Pengawas!AA399="","Harap diisi","OK"),IF(Pengawas!V399=2,IF(Pengawas!AA399="","Harap diisi","OK"),IF(Pengawas!V400&lt;1,"-",IF(Pengawas!V400&gt;2,"-","OK")))))</f>
        <v>-</v>
      </c>
      <c r="AB399" s="25" t="str">
        <f>IF(Pengawas!V399="","-",IF(Pengawas!V399=1,IF(Pengawas!AB399="","Harap diisi","OK"),IF(Pengawas!V399=2,IF(Pengawas!AB399="","Harap diisi","OK"),IF(Pengawas!V400&lt;1,"-",IF(Pengawas!V400&gt;2,"-","OK")))))</f>
        <v>-</v>
      </c>
      <c r="AC399" s="25" t="str">
        <f>IF(Pengawas!V399="","-",IF(Pengawas!V399=1,IF(Pengawas!AC399="","Harap diisi","OK"),IF(Pengawas!V399=2,IF(Pengawas!AC399="","Harap diisi","OK"),IF(Pengawas!V400&lt;1,"-",IF(Pengawas!V400&gt;2,"-","OK")))))</f>
        <v>-</v>
      </c>
      <c r="AD399" s="25" t="str">
        <f>IF(Pengawas!V399="","-",IF(Pengawas!V399=1,IF(Pengawas!AD399="","OK","Harap dikosongkan"),IF(Pengawas!V399=2,IF(Pengawas!AD399="","Harap diisi","OK"),IF(Pengawas!V400&lt;1,"-",IF(Pengawas!V400&gt;2,"-","OK")))))</f>
        <v>-</v>
      </c>
      <c r="AE399" s="25" t="str">
        <f>IF(Pengawas!V399="","-",IF(Pengawas!V399=1,IF(Pengawas!AE399="","OK","Harap dikosongkan"),IF(Pengawas!V399=2,IF(Pengawas!AE399="","Harap diisi","OK"),IF(Pengawas!V400&lt;1,"-",IF(Pengawas!V400&gt;2,"-","OK")))))</f>
        <v>-</v>
      </c>
      <c r="AF399" s="25" t="str">
        <f>IF(Pengawas!V399="","-",IF(Pengawas!V399=1,IF(Pengawas!AF399="","OK","Harap dikosongkan"),IF(Pengawas!V399=2,IF(Pengawas!AF399="","Harap diisi","OK"),IF(Pengawas!V400&lt;1,"-",IF(Pengawas!V400&gt;2,"-","OK")))))</f>
        <v>-</v>
      </c>
      <c r="AG399" s="25" t="str">
        <f>IF(Pengawas!V399="","-",IF(Pengawas!V399=1,IF(Pengawas!AG399="","OK","Harap dikosongkan"),IF(Pengawas!V399=2,IF(Pengawas!AG399="","Harap diisi","OK"),IF(Pengawas!V400&lt;1,"-",IF(Pengawas!V400&gt;2,"-","OK")))))</f>
        <v>-</v>
      </c>
      <c r="AH399" s="25" t="str">
        <f>IF(Pengawas!V399="","-",IF(Pengawas!V399=1,IF(Pengawas!AH399="","OK","Harap dikosongkan"),IF(Pengawas!V399=2,IF(Pengawas!AH399="","Harap diisi","OK"),IF(Pengawas!V400&lt;1,"-",IF(Pengawas!V400&gt;2,"-","OK")))))</f>
        <v>-</v>
      </c>
      <c r="AI399" s="25" t="str">
        <f>IF(Pengawas!V399="","-",IF(Pengawas!V399=1,IF(Pengawas!AI399="","OK","Harap dikosongkan"),IF(Pengawas!V399=2,IF(Pengawas!AI399="","Harap diisi","OK"),IF(Pengawas!V400&lt;1,"-",IF(Pengawas!V400&gt;2,"-","OK")))))</f>
        <v>-</v>
      </c>
      <c r="AJ399" s="25" t="str">
        <f>IF(Pengawas!V399="","-",IF(Pengawas!V399=1,IF(Pengawas!AJ399="","OK","Harap dikosongkan"),IF(Pengawas!V399=2,IF(Pengawas!AJ399="","Harap diisi","OK"),IF(Pengawas!V400&lt;1,"-",IF(Pengawas!V400&gt;2,"-","OK")))))</f>
        <v>-</v>
      </c>
      <c r="AK399" s="25" t="str">
        <f>IF(Pengawas!V399="","-",IF(Pengawas!V399=1,IF(Pengawas!AK399="","OK","Harap dikosongkan"),IF(Pengawas!V399=2,IF(Pengawas!AK399="","Harap diisi","OK"),IF(Pengawas!V400&lt;1,"-",IF(Pengawas!V400&gt;2,"-","OK")))))</f>
        <v>-</v>
      </c>
      <c r="AL399" s="25" t="str">
        <f>IF(Pengawas!AL399="","-",IF(Pengawas!AL399&gt;3,"Tidak valid",IF(Pengawas!AL399&lt;1,"Tidak valid","OK")))</f>
        <v>-</v>
      </c>
      <c r="AM399" s="25" t="str">
        <f>IF(Pengawas!AL399="",IF(Pengawas!AM399="","-","Harap dikosongkan"),IF(Pengawas!AL399&lt;&gt;1,IF(Pengawas!AM399="","OK","Harap dikosongkan"),IF(Pengawas!AM399="","Harap diisi",IF(Pengawas!AM399&gt;2015,"Cek lagi",IF(Pengawas!AM399&lt;2005,"Cek lagi","OK")))))</f>
        <v>-</v>
      </c>
      <c r="AN399" s="25" t="str">
        <f>IF(Pengawas!AL399="",IF(Pengawas!AN399="","-","Harap dikosongkan"),IF(Pengawas!AL399&lt;&gt;1,IF(Pengawas!AN399="","OK","Harap dikosongkan"),IF(Pengawas!AN399="","Harap diisi",IF(VALUE(Pengawas!AN399)&gt;33,"Tidak valid",IF(VALUE(Pengawas!AN399)&lt;1,"Tidak valid","OK")))))</f>
        <v>-</v>
      </c>
      <c r="AO399" s="25" t="str">
        <f>IF(Pengawas!AL399="",IF(Pengawas!AO399="","-","Harap dikosongkan"),IF(Pengawas!AL399&lt;&gt;1,IF(Pengawas!AO399="","OK","Harap dikosongkan"),IF(Pengawas!AO399="","Harap diisi",IF(Pengawas!AO399&gt;1,"Tidak valid","OK"))))</f>
        <v>-</v>
      </c>
      <c r="AP399" s="25" t="str">
        <f>IF(Pengawas!AL399&gt;1,"OK",IF(Pengawas!AO399="",IF(Pengawas!AP399="","-","Kolom AO cek lagi"),IF(Pengawas!AO399=0,IF(Pengawas!AP399="","OK","Harap dikosongkan"),IF(Pengawas!AP399="","Harap diisi",IF(LEN(Pengawas!AP399)&lt;12,"Tidak valid",IF(LEN(Pengawas!AP399)&gt;14,"Tidak valid","OK"))))))</f>
        <v>-</v>
      </c>
      <c r="AQ399" s="26" t="str">
        <f>IF(Pengawas!AL399&gt;1,"OK",IF(Pengawas!AO399="",IF(Pengawas!AQ399="","-","Kolom AO cek lagi"),IF(Pengawas!AO399=0,IF(Pengawas!AQ399="","OK","Harap dikosongkan"),IF(Pengawas!AQ399="","Harap diisi",IF(LEN(Pengawas!AQ399)&lt;5,"Cek lagi","OK")))))</f>
        <v>-</v>
      </c>
      <c r="AR399" s="26" t="str">
        <f>IF(Pengawas!AL399&gt;1,"OK",IF(Pengawas!AO399="",IF(Pengawas!AR399="","-","Kolom AT cek lagi"),IF(Pengawas!AO399=0,IF(Pengawas!AR399="","OK","Harap dikosongkan"),IF(Pengawas!AR399="","Harap diisi",IF(VALUE(LEFT(Pengawas!AR399,2))&gt;31,"Tanggal tidak valid",IF(VALUE(LEFT(RIGHT(Pengawas!AR399,7),2))&gt;12,"Bulan tidak valid",IF(VALUE(RIGHT(Pengawas!AR399,4))&gt;2016,"Tahun cek lagi",IF(VALUE(RIGHT(Pengawas!AR399,4))&lt;2005,"Tahun cek lagi","OK"))))))))</f>
        <v>-</v>
      </c>
      <c r="AS399" s="25" t="str">
        <f>IF(Pengawas!AP399="",IF(Pengawas!AS399="","-","Harap dikosongkan"),IF(Pengawas!AP399&lt;&gt;"",IF(Pengawas!AS399="","Harap diisi",IF(Pengawas!AS399&gt;1,"Tidak valid","OK"))))</f>
        <v>-</v>
      </c>
      <c r="AT399" s="25" t="str">
        <f>IF(Pengawas!AS399="",IF(Pengawas!AT399="","-","Harap dikosongkan"),IF(Pengawas!AS399&lt;&gt;1,IF(Pengawas!AT399="","OK","Harap dikosongkan"),IF(Pengawas!AS399="",IF(Pengawas!AT399="","-","Harap dikosongkan"),IF(Pengawas!AS399=0,IF(Pengawas!AT399="","OK","Harap dikosongkan"),IF(Pengawas!AT399="","Harap diisi",IF(Pengawas!AT399&gt;2016,"Cek lagi",IF(Pengawas!AT399&lt;2005,"Cek lagi",IF(Pengawas!AM399&gt;Pengawas!AT399,"Cek lagi dengan Kolom AL","OK"))))))))</f>
        <v>-</v>
      </c>
      <c r="AU399" s="25" t="str">
        <f>IF(Pengawas!AS399="",IF(Pengawas!AU399="","-","Harap dikosongkan"),IF(Pengawas!AS399&lt;&gt;1,IF(Pengawas!AU399="","OK","Harap dikosongkan"),IF(Pengawas!AS399="",IF(Pengawas!AU399="","-","Harap dikosongkan"),IF(Pengawas!AS399=0,IF(Pengawas!AU399="","OK","Harap dikosongkan"),IF(Pengawas!AU399="","Harap diisi",IF(Pengawas!AU399&gt;20000000,"Cek lagi",IF(Pengawas!AU399&lt;100000,"Cek lagi","OK")))))))</f>
        <v>-</v>
      </c>
      <c r="AV399" s="25" t="str">
        <f>IF(Pengawas!AV399="","-",IF(Pengawas!AV399&gt;3,"Tidak valid","OK"))</f>
        <v>-</v>
      </c>
      <c r="AW399" s="25" t="str">
        <f>IF(Pengawas!AV399="",IF(Pengawas!AW399="","-","Harap dikosongkan"),IF(Pengawas!AV399=0,IF(Pengawas!AW399="","OK","Harap dikosongkan"),IF(Pengawas!AV399&gt;0,IF(Pengawas!AW399="","Harap diisi",IF(Pengawas!AW399&gt;2015,"Tidak valid","OK")))))</f>
        <v>-</v>
      </c>
      <c r="AX399" s="25" t="str">
        <f>IF(Pengawas!AV399="",IF(Pengawas!AX399="","-","Harap dikosongkan"),IF(Pengawas!AV399=0,IF(Pengawas!AX399="","OK","Harap dikosongkan"),IF(Pengawas!AV399&gt;0,IF(Pengawas!AX399="","Harap diisi",IF(Pengawas!AX399="","-",IF(Pengawas!AX399&gt;1,"Tidak valid","OK"))))))</f>
        <v>-</v>
      </c>
      <c r="AY399" s="25" t="str">
        <f>IF(Pengawas!AY399="","-",IF(Pengawas!AY399&gt;2,"Tidak valid","OK"))</f>
        <v>-</v>
      </c>
      <c r="AZ399" s="25" t="str">
        <f>IF(Pengawas!AY399="",IF(Pengawas!AZ399="","-","Harap dikosongkan"),IF(Pengawas!AY399=0,IF(Pengawas!AZ399="","OK","Harap dikosongkan"),IF(Pengawas!AZ399="","Harap diisi",IF(Pengawas!AZ399&gt;2015,"Cek lagi",IF(Pengawas!AZ399&lt;2000,"Cek lagi","OK")))))</f>
        <v>-</v>
      </c>
      <c r="BA399" s="25" t="str">
        <f>IF(Pengawas!BA399="","-",IF(LEN(Pengawas!BA399)&lt;5,"Cek lagi","OK"))</f>
        <v>-</v>
      </c>
      <c r="BB399" s="25" t="str">
        <f>IF(Pengawas!BB399="","-",IF(LEN(Pengawas!BB399)&lt;4,"Cek lagi","OK"))</f>
        <v>-</v>
      </c>
      <c r="BC399" s="25" t="str">
        <f>IF(Pengawas!BC399="","-",IF(LEN(Pengawas!BC399)&lt;4,"Cek lagi","OK"))</f>
        <v>-</v>
      </c>
      <c r="BD399" s="25" t="str">
        <f>IF(Pengawas!BD399="","-",IF(LEN(Pengawas!BD399)&lt;4,"Cek lagi","OK"))</f>
        <v>-</v>
      </c>
      <c r="BE399" s="25" t="str">
        <f>IF(Pengawas!BE399="","-",IF(LEN(Pengawas!BE399)&lt;4,"Cek lagi","OK"))</f>
        <v>-</v>
      </c>
      <c r="BF399" s="25" t="str">
        <f>IF(Pengawas!BF399="","-",IF(LEN(Pengawas!BF399)&lt;&gt;5,"Tidak valid","OK"))</f>
        <v>-</v>
      </c>
      <c r="BG399" s="25" t="str">
        <f>IF(Pengawas!BG399="","-",IF(LEN(Pengawas!BG399)&lt;9,"Cek lagi",IF(LEN(Pengawas!BG399)&gt;14,"Cek lagi","OK")))</f>
        <v>-</v>
      </c>
    </row>
    <row r="400" spans="1:59" ht="15" customHeight="1" x14ac:dyDescent="0.2">
      <c r="A400" s="25" t="str">
        <f>IF(Pengawas!A400="","-",IF(LEN(Pengawas!A400)&lt;4,"Cek lagi","OK"))</f>
        <v>-</v>
      </c>
      <c r="B400" s="25" t="str">
        <f>IF(Pengawas!B400="","-",IF(LEN(Pengawas!B400)&lt;4,"Cek lagi","OK"))</f>
        <v>-</v>
      </c>
      <c r="C400" s="25" t="str">
        <f>IF(Pengawas!C400="","-",IF(LEN(Pengawas!C400)&lt;&gt;18,"Tidak valid","OK"))</f>
        <v>-</v>
      </c>
      <c r="D400" s="25" t="str">
        <f>IF(Pengawas!D400="","-",IF(LEN(Pengawas!D400)&lt;&gt;16,"Tidak valid","OK"))</f>
        <v>-</v>
      </c>
      <c r="E400" s="25" t="str">
        <f>IF(Pengawas!E400="","-",IF(LEN(Pengawas!E400)&lt;4,"Cek lagi","OK"))</f>
        <v>-</v>
      </c>
      <c r="F400" s="25" t="str">
        <f>IF(Pengawas!F400="","-",IF(LEN(Pengawas!F400)&lt;&gt;16,"Tidak valid","OK"))</f>
        <v>-</v>
      </c>
      <c r="G400" s="25" t="str">
        <f>IF(Pengawas!G400="","-",IF(LEN(Pengawas!G400)&lt;4,"Cek lagi","OK"))</f>
        <v>-</v>
      </c>
      <c r="H400" s="26" t="str">
        <f>IF(Pengawas!H400="","-",IF(VALUE(LEFT(Pengawas!H400,2))&gt;31,"Tanggal tidak valid",IF(VALUE(LEFT(RIGHT(Pengawas!H400,7),2))&gt;12,"Bulan tidak valid",IF(VALUE(RIGHT(Pengawas!H400,4))&gt;1990,"Umur terlalu muda",IF(VALUE(RIGHT(Pengawas!H400,4))&lt;1955,"Umur terlalu tua","OK")))))</f>
        <v>-</v>
      </c>
      <c r="I400" s="25" t="str">
        <f>IF(Pengawas!I400="","-",IF(Pengawas!I400="L","OK",IF(Pengawas!I400="P","OK","Tidak valid")))</f>
        <v>-</v>
      </c>
      <c r="J400" s="25" t="str">
        <f>IF(Pengawas!J400="","-",IF(LEN(Pengawas!J400)&lt;4,"Cek lagi","OK"))</f>
        <v>-</v>
      </c>
      <c r="K400" s="25" t="str">
        <f>IF(Pengawas!K400="","-",IF(Pengawas!K400&gt;5,"Tidak valid",IF(Pengawas!K400&lt;1,"Tidak valid","OK")))</f>
        <v>-</v>
      </c>
      <c r="L400" s="25" t="str">
        <f>IF(Pengawas!L400="","-",IF(VALUE(LEFT(Pengawas!L400,1))&gt;1,"Tidak valid","OK"))</f>
        <v>-</v>
      </c>
      <c r="M400" s="25" t="str">
        <f>IF(Pengawas!M400="","-",IF(VALUE(LEFT(Pengawas!M400,1))&gt;1,"Tidak valid","OK"))</f>
        <v>-</v>
      </c>
      <c r="N400" s="25" t="str">
        <f>IF(Pengawas!N400="","-",IF(VALUE(LEFT(Pengawas!N400,2))&gt;31,"Tanggal tidak valid",IF(VALUE(LEFT(RIGHT(Pengawas!N400,7),2))&gt;12,"Bulan tidak valid",IF(VALUE(RIGHT(Pengawas!N400,4))&gt;2015,"Tahun cek lagi",IF(VALUE(RIGHT(Pengawas!N400,4))&lt;1930,"Tahun cek lagi","OK")))))</f>
        <v>-</v>
      </c>
      <c r="O400" s="26" t="str">
        <f>IF(Pengawas!O400="","-",IF(VALUE(LEFT(Pengawas!O400,2))&gt;31,"Tanggal tidak valid",IF(VALUE(LEFT(RIGHT(Pengawas!O400,7),2))&gt;12,"Bulan tidak valid",IF(VALUE(RIGHT(Pengawas!O400,4))&gt;2015,"Tahun cek lagi",IF(VALUE(RIGHT(Pengawas!O400,4))&lt;1930,"Tahun cek lagi","OK")))))</f>
        <v>-</v>
      </c>
      <c r="P400" s="26" t="str">
        <f>IF(Pengawas!P400="","-",IF(VALUE(LEFT(Pengawas!P400,2))&gt;31,"Tanggal tidak valid",IF(VALUE(LEFT(RIGHT(Pengawas!P400,7),2))&gt;12,"Bulan tidak valid",IF(VALUE(RIGHT(Pengawas!P400,4))&gt;2015,"Tahun cek lagi",IF(VALUE(RIGHT(Pengawas!P400,4))&lt;1930,"Tahun cek lagi","OK")))))</f>
        <v>-</v>
      </c>
      <c r="Q400" s="25" t="str">
        <f>IF(Pengawas!Q400="","-",IF(Pengawas!Q400&gt;3,"Tidak valid",IF(Pengawas!Q400&lt;1,"Tidak valid","OK")))</f>
        <v>-</v>
      </c>
      <c r="R400" s="25" t="str">
        <f>IF(Pengawas!R400="","-",IF(Pengawas!R400&gt;20000000,"Cek lagi",IF(Pengawas!R400&lt;50000,"Cek lagi","OK")))</f>
        <v>-</v>
      </c>
      <c r="S400" s="25" t="str">
        <f>IF(Pengawas!S400="","-",IF(Pengawas!S400&gt;3,"Tidak valid",IF(Pengawas!S400&lt;1,"Tidak valid","OK")))</f>
        <v>-</v>
      </c>
      <c r="T400" s="25" t="str">
        <f>IF(Pengawas!T400="","-",IF(Pengawas!T400&gt;6,"Tidak valid",IF(Pengawas!T400&lt;1,"Tidak valid","OK")))</f>
        <v>-</v>
      </c>
      <c r="U400" s="25" t="str">
        <f>IF(Pengawas!U400="","-",IF(Pengawas!U400&gt;4,"Tidak valid",IF(Pengawas!U400&lt;1,"Tidak valid","OK")))</f>
        <v>-</v>
      </c>
      <c r="V400" s="25" t="str">
        <f>IF(Pengawas!V400="","-",IF(Pengawas!V400&gt;2,"Tidak valid",IF(Pengawas!V400&lt;1,"Tidak valid","OK")))</f>
        <v>-</v>
      </c>
      <c r="W400" s="25" t="str">
        <f>IF(Pengawas!V400="","-",IF(Pengawas!V400=1,IF(Pengawas!W400="","Harap diisi","OK"),IF(Pengawas!V400=2,IF(Pengawas!W400="","Harap diisi","OK"),IF(Pengawas!V401&lt;1,"-",IF(Pengawas!V401&gt;2,"-","OK")))))</f>
        <v>-</v>
      </c>
      <c r="X400" s="25" t="str">
        <f>IF(Pengawas!V400="","-",IF(Pengawas!V400=1,IF(Pengawas!X400="","Harap diisi","OK"),IF(Pengawas!V400=2,IF(Pengawas!X400="","Harap diisi","OK"),IF(Pengawas!V401&lt;1,"-",IF(Pengawas!V401&gt;2,"-","OK")))))</f>
        <v>-</v>
      </c>
      <c r="Y400" s="25" t="str">
        <f>IF(Pengawas!V400="","-",IF(Pengawas!V400=1,IF(Pengawas!Y400="","Harap diisi","OK"),IF(Pengawas!V400=2,IF(Pengawas!Y400="","Harap diisi","OK"),IF(Pengawas!V401&lt;1,"-",IF(Pengawas!V401&gt;2,"-","OK")))))</f>
        <v>-</v>
      </c>
      <c r="Z400" s="25" t="str">
        <f>IF(Pengawas!V400="","-",IF(Pengawas!V400=1,IF(Pengawas!Z400="","Harap diisi","OK"),IF(Pengawas!V400=2,IF(Pengawas!Z400="","Harap diisi","OK"),IF(Pengawas!V401&lt;1,"-",IF(Pengawas!V401&gt;2,"-","OK")))))</f>
        <v>-</v>
      </c>
      <c r="AA400" s="25" t="str">
        <f>IF(Pengawas!V400="","-",IF(Pengawas!V400=1,IF(Pengawas!AA400="","Harap diisi","OK"),IF(Pengawas!V400=2,IF(Pengawas!AA400="","Harap diisi","OK"),IF(Pengawas!V401&lt;1,"-",IF(Pengawas!V401&gt;2,"-","OK")))))</f>
        <v>-</v>
      </c>
      <c r="AB400" s="25" t="str">
        <f>IF(Pengawas!V400="","-",IF(Pengawas!V400=1,IF(Pengawas!AB400="","Harap diisi","OK"),IF(Pengawas!V400=2,IF(Pengawas!AB400="","Harap diisi","OK"),IF(Pengawas!V401&lt;1,"-",IF(Pengawas!V401&gt;2,"-","OK")))))</f>
        <v>-</v>
      </c>
      <c r="AC400" s="25" t="str">
        <f>IF(Pengawas!V400="","-",IF(Pengawas!V400=1,IF(Pengawas!AC400="","Harap diisi","OK"),IF(Pengawas!V400=2,IF(Pengawas!AC400="","Harap diisi","OK"),IF(Pengawas!V401&lt;1,"-",IF(Pengawas!V401&gt;2,"-","OK")))))</f>
        <v>-</v>
      </c>
      <c r="AD400" s="25" t="str">
        <f>IF(Pengawas!V400="","-",IF(Pengawas!V400=1,IF(Pengawas!AD400="","OK","Harap dikosongkan"),IF(Pengawas!V400=2,IF(Pengawas!AD400="","Harap diisi","OK"),IF(Pengawas!V401&lt;1,"-",IF(Pengawas!V401&gt;2,"-","OK")))))</f>
        <v>-</v>
      </c>
      <c r="AE400" s="25" t="str">
        <f>IF(Pengawas!V400="","-",IF(Pengawas!V400=1,IF(Pengawas!AE400="","OK","Harap dikosongkan"),IF(Pengawas!V400=2,IF(Pengawas!AE400="","Harap diisi","OK"),IF(Pengawas!V401&lt;1,"-",IF(Pengawas!V401&gt;2,"-","OK")))))</f>
        <v>-</v>
      </c>
      <c r="AF400" s="25" t="str">
        <f>IF(Pengawas!V400="","-",IF(Pengawas!V400=1,IF(Pengawas!AF400="","OK","Harap dikosongkan"),IF(Pengawas!V400=2,IF(Pengawas!AF400="","Harap diisi","OK"),IF(Pengawas!V401&lt;1,"-",IF(Pengawas!V401&gt;2,"-","OK")))))</f>
        <v>-</v>
      </c>
      <c r="AG400" s="25" t="str">
        <f>IF(Pengawas!V400="","-",IF(Pengawas!V400=1,IF(Pengawas!AG400="","OK","Harap dikosongkan"),IF(Pengawas!V400=2,IF(Pengawas!AG400="","Harap diisi","OK"),IF(Pengawas!V401&lt;1,"-",IF(Pengawas!V401&gt;2,"-","OK")))))</f>
        <v>-</v>
      </c>
      <c r="AH400" s="25" t="str">
        <f>IF(Pengawas!V400="","-",IF(Pengawas!V400=1,IF(Pengawas!AH400="","OK","Harap dikosongkan"),IF(Pengawas!V400=2,IF(Pengawas!AH400="","Harap diisi","OK"),IF(Pengawas!V401&lt;1,"-",IF(Pengawas!V401&gt;2,"-","OK")))))</f>
        <v>-</v>
      </c>
      <c r="AI400" s="25" t="str">
        <f>IF(Pengawas!V400="","-",IF(Pengawas!V400=1,IF(Pengawas!AI400="","OK","Harap dikosongkan"),IF(Pengawas!V400=2,IF(Pengawas!AI400="","Harap diisi","OK"),IF(Pengawas!V401&lt;1,"-",IF(Pengawas!V401&gt;2,"-","OK")))))</f>
        <v>-</v>
      </c>
      <c r="AJ400" s="25" t="str">
        <f>IF(Pengawas!V400="","-",IF(Pengawas!V400=1,IF(Pengawas!AJ400="","OK","Harap dikosongkan"),IF(Pengawas!V400=2,IF(Pengawas!AJ400="","Harap diisi","OK"),IF(Pengawas!V401&lt;1,"-",IF(Pengawas!V401&gt;2,"-","OK")))))</f>
        <v>-</v>
      </c>
      <c r="AK400" s="25" t="str">
        <f>IF(Pengawas!V400="","-",IF(Pengawas!V400=1,IF(Pengawas!AK400="","OK","Harap dikosongkan"),IF(Pengawas!V400=2,IF(Pengawas!AK400="","Harap diisi","OK"),IF(Pengawas!V401&lt;1,"-",IF(Pengawas!V401&gt;2,"-","OK")))))</f>
        <v>-</v>
      </c>
      <c r="AL400" s="25" t="str">
        <f>IF(Pengawas!AL400="","-",IF(Pengawas!AL400&gt;3,"Tidak valid",IF(Pengawas!AL400&lt;1,"Tidak valid","OK")))</f>
        <v>-</v>
      </c>
      <c r="AM400" s="25" t="str">
        <f>IF(Pengawas!AL400="",IF(Pengawas!AM400="","-","Harap dikosongkan"),IF(Pengawas!AL400&lt;&gt;1,IF(Pengawas!AM400="","OK","Harap dikosongkan"),IF(Pengawas!AM400="","Harap diisi",IF(Pengawas!AM400&gt;2015,"Cek lagi",IF(Pengawas!AM400&lt;2005,"Cek lagi","OK")))))</f>
        <v>-</v>
      </c>
      <c r="AN400" s="25" t="str">
        <f>IF(Pengawas!AL400="",IF(Pengawas!AN400="","-","Harap dikosongkan"),IF(Pengawas!AL400&lt;&gt;1,IF(Pengawas!AN400="","OK","Harap dikosongkan"),IF(Pengawas!AN400="","Harap diisi",IF(VALUE(Pengawas!AN400)&gt;33,"Tidak valid",IF(VALUE(Pengawas!AN400)&lt;1,"Tidak valid","OK")))))</f>
        <v>-</v>
      </c>
      <c r="AO400" s="25" t="str">
        <f>IF(Pengawas!AL400="",IF(Pengawas!AO400="","-","Harap dikosongkan"),IF(Pengawas!AL400&lt;&gt;1,IF(Pengawas!AO400="","OK","Harap dikosongkan"),IF(Pengawas!AO400="","Harap diisi",IF(Pengawas!AO400&gt;1,"Tidak valid","OK"))))</f>
        <v>-</v>
      </c>
      <c r="AP400" s="25" t="str">
        <f>IF(Pengawas!AL400&gt;1,"OK",IF(Pengawas!AO400="",IF(Pengawas!AP400="","-","Kolom AO cek lagi"),IF(Pengawas!AO400=0,IF(Pengawas!AP400="","OK","Harap dikosongkan"),IF(Pengawas!AP400="","Harap diisi",IF(LEN(Pengawas!AP400)&lt;12,"Tidak valid",IF(LEN(Pengawas!AP400)&gt;14,"Tidak valid","OK"))))))</f>
        <v>-</v>
      </c>
      <c r="AQ400" s="26" t="str">
        <f>IF(Pengawas!AL400&gt;1,"OK",IF(Pengawas!AO400="",IF(Pengawas!AQ400="","-","Kolom AO cek lagi"),IF(Pengawas!AO400=0,IF(Pengawas!AQ400="","OK","Harap dikosongkan"),IF(Pengawas!AQ400="","Harap diisi",IF(LEN(Pengawas!AQ400)&lt;5,"Cek lagi","OK")))))</f>
        <v>-</v>
      </c>
      <c r="AR400" s="26" t="str">
        <f>IF(Pengawas!AL400&gt;1,"OK",IF(Pengawas!AO400="",IF(Pengawas!AR400="","-","Kolom AT cek lagi"),IF(Pengawas!AO400=0,IF(Pengawas!AR400="","OK","Harap dikosongkan"),IF(Pengawas!AR400="","Harap diisi",IF(VALUE(LEFT(Pengawas!AR400,2))&gt;31,"Tanggal tidak valid",IF(VALUE(LEFT(RIGHT(Pengawas!AR400,7),2))&gt;12,"Bulan tidak valid",IF(VALUE(RIGHT(Pengawas!AR400,4))&gt;2016,"Tahun cek lagi",IF(VALUE(RIGHT(Pengawas!AR400,4))&lt;2005,"Tahun cek lagi","OK"))))))))</f>
        <v>-</v>
      </c>
      <c r="AS400" s="25" t="str">
        <f>IF(Pengawas!AP400="",IF(Pengawas!AS400="","-","Harap dikosongkan"),IF(Pengawas!AP400&lt;&gt;"",IF(Pengawas!AS400="","Harap diisi",IF(Pengawas!AS400&gt;1,"Tidak valid","OK"))))</f>
        <v>-</v>
      </c>
      <c r="AT400" s="25" t="str">
        <f>IF(Pengawas!AS400="",IF(Pengawas!AT400="","-","Harap dikosongkan"),IF(Pengawas!AS400&lt;&gt;1,IF(Pengawas!AT400="","OK","Harap dikosongkan"),IF(Pengawas!AS400="",IF(Pengawas!AT400="","-","Harap dikosongkan"),IF(Pengawas!AS400=0,IF(Pengawas!AT400="","OK","Harap dikosongkan"),IF(Pengawas!AT400="","Harap diisi",IF(Pengawas!AT400&gt;2016,"Cek lagi",IF(Pengawas!AT400&lt;2005,"Cek lagi",IF(Pengawas!AM400&gt;Pengawas!AT400,"Cek lagi dengan Kolom AL","OK"))))))))</f>
        <v>-</v>
      </c>
      <c r="AU400" s="25" t="str">
        <f>IF(Pengawas!AS400="",IF(Pengawas!AU400="","-","Harap dikosongkan"),IF(Pengawas!AS400&lt;&gt;1,IF(Pengawas!AU400="","OK","Harap dikosongkan"),IF(Pengawas!AS400="",IF(Pengawas!AU400="","-","Harap dikosongkan"),IF(Pengawas!AS400=0,IF(Pengawas!AU400="","OK","Harap dikosongkan"),IF(Pengawas!AU400="","Harap diisi",IF(Pengawas!AU400&gt;20000000,"Cek lagi",IF(Pengawas!AU400&lt;100000,"Cek lagi","OK")))))))</f>
        <v>-</v>
      </c>
      <c r="AV400" s="25" t="str">
        <f>IF(Pengawas!AV400="","-",IF(Pengawas!AV400&gt;3,"Tidak valid","OK"))</f>
        <v>-</v>
      </c>
      <c r="AW400" s="25" t="str">
        <f>IF(Pengawas!AV400="",IF(Pengawas!AW400="","-","Harap dikosongkan"),IF(Pengawas!AV400=0,IF(Pengawas!AW400="","OK","Harap dikosongkan"),IF(Pengawas!AV400&gt;0,IF(Pengawas!AW400="","Harap diisi",IF(Pengawas!AW400&gt;2015,"Tidak valid","OK")))))</f>
        <v>-</v>
      </c>
      <c r="AX400" s="25" t="str">
        <f>IF(Pengawas!AV400="",IF(Pengawas!AX400="","-","Harap dikosongkan"),IF(Pengawas!AV400=0,IF(Pengawas!AX400="","OK","Harap dikosongkan"),IF(Pengawas!AV400&gt;0,IF(Pengawas!AX400="","Harap diisi",IF(Pengawas!AX400="","-",IF(Pengawas!AX400&gt;1,"Tidak valid","OK"))))))</f>
        <v>-</v>
      </c>
      <c r="AY400" s="25" t="str">
        <f>IF(Pengawas!AY400="","-",IF(Pengawas!AY400&gt;2,"Tidak valid","OK"))</f>
        <v>-</v>
      </c>
      <c r="AZ400" s="25" t="str">
        <f>IF(Pengawas!AY400="",IF(Pengawas!AZ400="","-","Harap dikosongkan"),IF(Pengawas!AY400=0,IF(Pengawas!AZ400="","OK","Harap dikosongkan"),IF(Pengawas!AZ400="","Harap diisi",IF(Pengawas!AZ400&gt;2015,"Cek lagi",IF(Pengawas!AZ400&lt;2000,"Cek lagi","OK")))))</f>
        <v>-</v>
      </c>
      <c r="BA400" s="25" t="str">
        <f>IF(Pengawas!BA400="","-",IF(LEN(Pengawas!BA400)&lt;5,"Cek lagi","OK"))</f>
        <v>-</v>
      </c>
      <c r="BB400" s="25" t="str">
        <f>IF(Pengawas!BB400="","-",IF(LEN(Pengawas!BB400)&lt;4,"Cek lagi","OK"))</f>
        <v>-</v>
      </c>
      <c r="BC400" s="25" t="str">
        <f>IF(Pengawas!BC400="","-",IF(LEN(Pengawas!BC400)&lt;4,"Cek lagi","OK"))</f>
        <v>-</v>
      </c>
      <c r="BD400" s="25" t="str">
        <f>IF(Pengawas!BD400="","-",IF(LEN(Pengawas!BD400)&lt;4,"Cek lagi","OK"))</f>
        <v>-</v>
      </c>
      <c r="BE400" s="25" t="str">
        <f>IF(Pengawas!BE400="","-",IF(LEN(Pengawas!BE400)&lt;4,"Cek lagi","OK"))</f>
        <v>-</v>
      </c>
      <c r="BF400" s="25" t="str">
        <f>IF(Pengawas!BF400="","-",IF(LEN(Pengawas!BF400)&lt;&gt;5,"Tidak valid","OK"))</f>
        <v>-</v>
      </c>
      <c r="BG400" s="25" t="str">
        <f>IF(Pengawas!BG400="","-",IF(LEN(Pengawas!BG400)&lt;9,"Cek lagi",IF(LEN(Pengawas!BG400)&gt;14,"Cek lagi","OK")))</f>
        <v>-</v>
      </c>
    </row>
    <row r="401" spans="1:59" ht="15" customHeight="1" x14ac:dyDescent="0.2">
      <c r="A401" s="25" t="str">
        <f>IF(Pengawas!A401="","-",IF(LEN(Pengawas!A401)&lt;4,"Cek lagi","OK"))</f>
        <v>-</v>
      </c>
      <c r="B401" s="25" t="str">
        <f>IF(Pengawas!B401="","-",IF(LEN(Pengawas!B401)&lt;4,"Cek lagi","OK"))</f>
        <v>-</v>
      </c>
      <c r="C401" s="25" t="str">
        <f>IF(Pengawas!C401="","-",IF(LEN(Pengawas!C401)&lt;&gt;18,"Tidak valid","OK"))</f>
        <v>-</v>
      </c>
      <c r="D401" s="25" t="str">
        <f>IF(Pengawas!D401="","-",IF(LEN(Pengawas!D401)&lt;&gt;16,"Tidak valid","OK"))</f>
        <v>-</v>
      </c>
      <c r="E401" s="25" t="str">
        <f>IF(Pengawas!E401="","-",IF(LEN(Pengawas!E401)&lt;4,"Cek lagi","OK"))</f>
        <v>-</v>
      </c>
      <c r="F401" s="25" t="str">
        <f>IF(Pengawas!F401="","-",IF(LEN(Pengawas!F401)&lt;&gt;16,"Tidak valid","OK"))</f>
        <v>-</v>
      </c>
      <c r="G401" s="25" t="str">
        <f>IF(Pengawas!G401="","-",IF(LEN(Pengawas!G401)&lt;4,"Cek lagi","OK"))</f>
        <v>-</v>
      </c>
      <c r="H401" s="26" t="str">
        <f>IF(Pengawas!H401="","-",IF(VALUE(LEFT(Pengawas!H401,2))&gt;31,"Tanggal tidak valid",IF(VALUE(LEFT(RIGHT(Pengawas!H401,7),2))&gt;12,"Bulan tidak valid",IF(VALUE(RIGHT(Pengawas!H401,4))&gt;1990,"Umur terlalu muda",IF(VALUE(RIGHT(Pengawas!H401,4))&lt;1955,"Umur terlalu tua","OK")))))</f>
        <v>-</v>
      </c>
      <c r="I401" s="25" t="str">
        <f>IF(Pengawas!I401="","-",IF(Pengawas!I401="L","OK",IF(Pengawas!I401="P","OK","Tidak valid")))</f>
        <v>-</v>
      </c>
      <c r="J401" s="25" t="str">
        <f>IF(Pengawas!J401="","-",IF(LEN(Pengawas!J401)&lt;4,"Cek lagi","OK"))</f>
        <v>-</v>
      </c>
      <c r="K401" s="25" t="str">
        <f>IF(Pengawas!K401="","-",IF(Pengawas!K401&gt;5,"Tidak valid",IF(Pengawas!K401&lt;1,"Tidak valid","OK")))</f>
        <v>-</v>
      </c>
      <c r="L401" s="25" t="str">
        <f>IF(Pengawas!L401="","-",IF(VALUE(LEFT(Pengawas!L401,1))&gt;1,"Tidak valid","OK"))</f>
        <v>-</v>
      </c>
      <c r="M401" s="25" t="str">
        <f>IF(Pengawas!M401="","-",IF(VALUE(LEFT(Pengawas!M401,1))&gt;1,"Tidak valid","OK"))</f>
        <v>-</v>
      </c>
      <c r="N401" s="25" t="str">
        <f>IF(Pengawas!N401="","-",IF(VALUE(LEFT(Pengawas!N401,2))&gt;31,"Tanggal tidak valid",IF(VALUE(LEFT(RIGHT(Pengawas!N401,7),2))&gt;12,"Bulan tidak valid",IF(VALUE(RIGHT(Pengawas!N401,4))&gt;2015,"Tahun cek lagi",IF(VALUE(RIGHT(Pengawas!N401,4))&lt;1930,"Tahun cek lagi","OK")))))</f>
        <v>-</v>
      </c>
      <c r="O401" s="26" t="str">
        <f>IF(Pengawas!O401="","-",IF(VALUE(LEFT(Pengawas!O401,2))&gt;31,"Tanggal tidak valid",IF(VALUE(LEFT(RIGHT(Pengawas!O401,7),2))&gt;12,"Bulan tidak valid",IF(VALUE(RIGHT(Pengawas!O401,4))&gt;2015,"Tahun cek lagi",IF(VALUE(RIGHT(Pengawas!O401,4))&lt;1930,"Tahun cek lagi","OK")))))</f>
        <v>-</v>
      </c>
      <c r="P401" s="26" t="str">
        <f>IF(Pengawas!P401="","-",IF(VALUE(LEFT(Pengawas!P401,2))&gt;31,"Tanggal tidak valid",IF(VALUE(LEFT(RIGHT(Pengawas!P401,7),2))&gt;12,"Bulan tidak valid",IF(VALUE(RIGHT(Pengawas!P401,4))&gt;2015,"Tahun cek lagi",IF(VALUE(RIGHT(Pengawas!P401,4))&lt;1930,"Tahun cek lagi","OK")))))</f>
        <v>-</v>
      </c>
      <c r="Q401" s="25" t="str">
        <f>IF(Pengawas!Q401="","-",IF(Pengawas!Q401&gt;3,"Tidak valid",IF(Pengawas!Q401&lt;1,"Tidak valid","OK")))</f>
        <v>-</v>
      </c>
      <c r="R401" s="25" t="str">
        <f>IF(Pengawas!R401="","-",IF(Pengawas!R401&gt;20000000,"Cek lagi",IF(Pengawas!R401&lt;50000,"Cek lagi","OK")))</f>
        <v>-</v>
      </c>
      <c r="S401" s="25" t="str">
        <f>IF(Pengawas!S401="","-",IF(Pengawas!S401&gt;3,"Tidak valid",IF(Pengawas!S401&lt;1,"Tidak valid","OK")))</f>
        <v>-</v>
      </c>
      <c r="T401" s="25" t="str">
        <f>IF(Pengawas!T401="","-",IF(Pengawas!T401&gt;6,"Tidak valid",IF(Pengawas!T401&lt;1,"Tidak valid","OK")))</f>
        <v>-</v>
      </c>
      <c r="U401" s="25" t="str">
        <f>IF(Pengawas!U401="","-",IF(Pengawas!U401&gt;4,"Tidak valid",IF(Pengawas!U401&lt;1,"Tidak valid","OK")))</f>
        <v>-</v>
      </c>
      <c r="V401" s="25" t="str">
        <f>IF(Pengawas!V401="","-",IF(Pengawas!V401&gt;2,"Tidak valid",IF(Pengawas!V401&lt;1,"Tidak valid","OK")))</f>
        <v>-</v>
      </c>
      <c r="W401" s="25" t="str">
        <f>IF(Pengawas!V401="","-",IF(Pengawas!V401=1,IF(Pengawas!W401="","Harap diisi","OK"),IF(Pengawas!V401=2,IF(Pengawas!W401="","Harap diisi","OK"),IF(Pengawas!V402&lt;1,"-",IF(Pengawas!V402&gt;2,"-","OK")))))</f>
        <v>-</v>
      </c>
      <c r="X401" s="25" t="str">
        <f>IF(Pengawas!V401="","-",IF(Pengawas!V401=1,IF(Pengawas!X401="","Harap diisi","OK"),IF(Pengawas!V401=2,IF(Pengawas!X401="","Harap diisi","OK"),IF(Pengawas!V402&lt;1,"-",IF(Pengawas!V402&gt;2,"-","OK")))))</f>
        <v>-</v>
      </c>
      <c r="Y401" s="25" t="str">
        <f>IF(Pengawas!V401="","-",IF(Pengawas!V401=1,IF(Pengawas!Y401="","Harap diisi","OK"),IF(Pengawas!V401=2,IF(Pengawas!Y401="","Harap diisi","OK"),IF(Pengawas!V402&lt;1,"-",IF(Pengawas!V402&gt;2,"-","OK")))))</f>
        <v>-</v>
      </c>
      <c r="Z401" s="25" t="str">
        <f>IF(Pengawas!V401="","-",IF(Pengawas!V401=1,IF(Pengawas!Z401="","Harap diisi","OK"),IF(Pengawas!V401=2,IF(Pengawas!Z401="","Harap diisi","OK"),IF(Pengawas!V402&lt;1,"-",IF(Pengawas!V402&gt;2,"-","OK")))))</f>
        <v>-</v>
      </c>
      <c r="AA401" s="25" t="str">
        <f>IF(Pengawas!V401="","-",IF(Pengawas!V401=1,IF(Pengawas!AA401="","Harap diisi","OK"),IF(Pengawas!V401=2,IF(Pengawas!AA401="","Harap diisi","OK"),IF(Pengawas!V402&lt;1,"-",IF(Pengawas!V402&gt;2,"-","OK")))))</f>
        <v>-</v>
      </c>
      <c r="AB401" s="25" t="str">
        <f>IF(Pengawas!V401="","-",IF(Pengawas!V401=1,IF(Pengawas!AB401="","Harap diisi","OK"),IF(Pengawas!V401=2,IF(Pengawas!AB401="","Harap diisi","OK"),IF(Pengawas!V402&lt;1,"-",IF(Pengawas!V402&gt;2,"-","OK")))))</f>
        <v>-</v>
      </c>
      <c r="AC401" s="25" t="str">
        <f>IF(Pengawas!V401="","-",IF(Pengawas!V401=1,IF(Pengawas!AC401="","Harap diisi","OK"),IF(Pengawas!V401=2,IF(Pengawas!AC401="","Harap diisi","OK"),IF(Pengawas!V402&lt;1,"-",IF(Pengawas!V402&gt;2,"-","OK")))))</f>
        <v>-</v>
      </c>
      <c r="AD401" s="25" t="str">
        <f>IF(Pengawas!V401="","-",IF(Pengawas!V401=1,IF(Pengawas!AD401="","OK","Harap dikosongkan"),IF(Pengawas!V401=2,IF(Pengawas!AD401="","Harap diisi","OK"),IF(Pengawas!V402&lt;1,"-",IF(Pengawas!V402&gt;2,"-","OK")))))</f>
        <v>-</v>
      </c>
      <c r="AE401" s="25" t="str">
        <f>IF(Pengawas!V401="","-",IF(Pengawas!V401=1,IF(Pengawas!AE401="","OK","Harap dikosongkan"),IF(Pengawas!V401=2,IF(Pengawas!AE401="","Harap diisi","OK"),IF(Pengawas!V402&lt;1,"-",IF(Pengawas!V402&gt;2,"-","OK")))))</f>
        <v>-</v>
      </c>
      <c r="AF401" s="25" t="str">
        <f>IF(Pengawas!V401="","-",IF(Pengawas!V401=1,IF(Pengawas!AF401="","OK","Harap dikosongkan"),IF(Pengawas!V401=2,IF(Pengawas!AF401="","Harap diisi","OK"),IF(Pengawas!V402&lt;1,"-",IF(Pengawas!V402&gt;2,"-","OK")))))</f>
        <v>-</v>
      </c>
      <c r="AG401" s="25" t="str">
        <f>IF(Pengawas!V401="","-",IF(Pengawas!V401=1,IF(Pengawas!AG401="","OK","Harap dikosongkan"),IF(Pengawas!V401=2,IF(Pengawas!AG401="","Harap diisi","OK"),IF(Pengawas!V402&lt;1,"-",IF(Pengawas!V402&gt;2,"-","OK")))))</f>
        <v>-</v>
      </c>
      <c r="AH401" s="25" t="str">
        <f>IF(Pengawas!V401="","-",IF(Pengawas!V401=1,IF(Pengawas!AH401="","OK","Harap dikosongkan"),IF(Pengawas!V401=2,IF(Pengawas!AH401="","Harap diisi","OK"),IF(Pengawas!V402&lt;1,"-",IF(Pengawas!V402&gt;2,"-","OK")))))</f>
        <v>-</v>
      </c>
      <c r="AI401" s="25" t="str">
        <f>IF(Pengawas!V401="","-",IF(Pengawas!V401=1,IF(Pengawas!AI401="","OK","Harap dikosongkan"),IF(Pengawas!V401=2,IF(Pengawas!AI401="","Harap diisi","OK"),IF(Pengawas!V402&lt;1,"-",IF(Pengawas!V402&gt;2,"-","OK")))))</f>
        <v>-</v>
      </c>
      <c r="AJ401" s="25" t="str">
        <f>IF(Pengawas!V401="","-",IF(Pengawas!V401=1,IF(Pengawas!AJ401="","OK","Harap dikosongkan"),IF(Pengawas!V401=2,IF(Pengawas!AJ401="","Harap diisi","OK"),IF(Pengawas!V402&lt;1,"-",IF(Pengawas!V402&gt;2,"-","OK")))))</f>
        <v>-</v>
      </c>
      <c r="AK401" s="25" t="str">
        <f>IF(Pengawas!V401="","-",IF(Pengawas!V401=1,IF(Pengawas!AK401="","OK","Harap dikosongkan"),IF(Pengawas!V401=2,IF(Pengawas!AK401="","Harap diisi","OK"),IF(Pengawas!V402&lt;1,"-",IF(Pengawas!V402&gt;2,"-","OK")))))</f>
        <v>-</v>
      </c>
      <c r="AL401" s="25" t="str">
        <f>IF(Pengawas!AL401="","-",IF(Pengawas!AL401&gt;3,"Tidak valid",IF(Pengawas!AL401&lt;1,"Tidak valid","OK")))</f>
        <v>-</v>
      </c>
      <c r="AM401" s="25" t="str">
        <f>IF(Pengawas!AL401="",IF(Pengawas!AM401="","-","Harap dikosongkan"),IF(Pengawas!AL401&lt;&gt;1,IF(Pengawas!AM401="","OK","Harap dikosongkan"),IF(Pengawas!AM401="","Harap diisi",IF(Pengawas!AM401&gt;2015,"Cek lagi",IF(Pengawas!AM401&lt;2005,"Cek lagi","OK")))))</f>
        <v>-</v>
      </c>
      <c r="AN401" s="25" t="str">
        <f>IF(Pengawas!AL401="",IF(Pengawas!AN401="","-","Harap dikosongkan"),IF(Pengawas!AL401&lt;&gt;1,IF(Pengawas!AN401="","OK","Harap dikosongkan"),IF(Pengawas!AN401="","Harap diisi",IF(VALUE(Pengawas!AN401)&gt;33,"Tidak valid",IF(VALUE(Pengawas!AN401)&lt;1,"Tidak valid","OK")))))</f>
        <v>-</v>
      </c>
      <c r="AO401" s="25" t="str">
        <f>IF(Pengawas!AL401="",IF(Pengawas!AO401="","-","Harap dikosongkan"),IF(Pengawas!AL401&lt;&gt;1,IF(Pengawas!AO401="","OK","Harap dikosongkan"),IF(Pengawas!AO401="","Harap diisi",IF(Pengawas!AO401&gt;1,"Tidak valid","OK"))))</f>
        <v>-</v>
      </c>
      <c r="AP401" s="25" t="str">
        <f>IF(Pengawas!AL401&gt;1,"OK",IF(Pengawas!AO401="",IF(Pengawas!AP401="","-","Kolom AO cek lagi"),IF(Pengawas!AO401=0,IF(Pengawas!AP401="","OK","Harap dikosongkan"),IF(Pengawas!AP401="","Harap diisi",IF(LEN(Pengawas!AP401)&lt;12,"Tidak valid",IF(LEN(Pengawas!AP401)&gt;14,"Tidak valid","OK"))))))</f>
        <v>-</v>
      </c>
      <c r="AQ401" s="26" t="str">
        <f>IF(Pengawas!AL401&gt;1,"OK",IF(Pengawas!AO401="",IF(Pengawas!AQ401="","-","Kolom AO cek lagi"),IF(Pengawas!AO401=0,IF(Pengawas!AQ401="","OK","Harap dikosongkan"),IF(Pengawas!AQ401="","Harap diisi",IF(LEN(Pengawas!AQ401)&lt;5,"Cek lagi","OK")))))</f>
        <v>-</v>
      </c>
      <c r="AR401" s="26" t="str">
        <f>IF(Pengawas!AL401&gt;1,"OK",IF(Pengawas!AO401="",IF(Pengawas!AR401="","-","Kolom AT cek lagi"),IF(Pengawas!AO401=0,IF(Pengawas!AR401="","OK","Harap dikosongkan"),IF(Pengawas!AR401="","Harap diisi",IF(VALUE(LEFT(Pengawas!AR401,2))&gt;31,"Tanggal tidak valid",IF(VALUE(LEFT(RIGHT(Pengawas!AR401,7),2))&gt;12,"Bulan tidak valid",IF(VALUE(RIGHT(Pengawas!AR401,4))&gt;2016,"Tahun cek lagi",IF(VALUE(RIGHT(Pengawas!AR401,4))&lt;2005,"Tahun cek lagi","OK"))))))))</f>
        <v>-</v>
      </c>
      <c r="AS401" s="25" t="str">
        <f>IF(Pengawas!AP401="",IF(Pengawas!AS401="","-","Harap dikosongkan"),IF(Pengawas!AP401&lt;&gt;"",IF(Pengawas!AS401="","Harap diisi",IF(Pengawas!AS401&gt;1,"Tidak valid","OK"))))</f>
        <v>-</v>
      </c>
      <c r="AT401" s="25" t="str">
        <f>IF(Pengawas!AS401="",IF(Pengawas!AT401="","-","Harap dikosongkan"),IF(Pengawas!AS401&lt;&gt;1,IF(Pengawas!AT401="","OK","Harap dikosongkan"),IF(Pengawas!AS401="",IF(Pengawas!AT401="","-","Harap dikosongkan"),IF(Pengawas!AS401=0,IF(Pengawas!AT401="","OK","Harap dikosongkan"),IF(Pengawas!AT401="","Harap diisi",IF(Pengawas!AT401&gt;2016,"Cek lagi",IF(Pengawas!AT401&lt;2005,"Cek lagi",IF(Pengawas!AM401&gt;Pengawas!AT401,"Cek lagi dengan Kolom AL","OK"))))))))</f>
        <v>-</v>
      </c>
      <c r="AU401" s="25" t="str">
        <f>IF(Pengawas!AS401="",IF(Pengawas!AU401="","-","Harap dikosongkan"),IF(Pengawas!AS401&lt;&gt;1,IF(Pengawas!AU401="","OK","Harap dikosongkan"),IF(Pengawas!AS401="",IF(Pengawas!AU401="","-","Harap dikosongkan"),IF(Pengawas!AS401=0,IF(Pengawas!AU401="","OK","Harap dikosongkan"),IF(Pengawas!AU401="","Harap diisi",IF(Pengawas!AU401&gt;20000000,"Cek lagi",IF(Pengawas!AU401&lt;100000,"Cek lagi","OK")))))))</f>
        <v>-</v>
      </c>
      <c r="AV401" s="25" t="str">
        <f>IF(Pengawas!AV401="","-",IF(Pengawas!AV401&gt;3,"Tidak valid","OK"))</f>
        <v>-</v>
      </c>
      <c r="AW401" s="25" t="str">
        <f>IF(Pengawas!AV401="",IF(Pengawas!AW401="","-","Harap dikosongkan"),IF(Pengawas!AV401=0,IF(Pengawas!AW401="","OK","Harap dikosongkan"),IF(Pengawas!AV401&gt;0,IF(Pengawas!AW401="","Harap diisi",IF(Pengawas!AW401&gt;2015,"Tidak valid","OK")))))</f>
        <v>-</v>
      </c>
      <c r="AX401" s="25" t="str">
        <f>IF(Pengawas!AV401="",IF(Pengawas!AX401="","-","Harap dikosongkan"),IF(Pengawas!AV401=0,IF(Pengawas!AX401="","OK","Harap dikosongkan"),IF(Pengawas!AV401&gt;0,IF(Pengawas!AX401="","Harap diisi",IF(Pengawas!AX401="","-",IF(Pengawas!AX401&gt;1,"Tidak valid","OK"))))))</f>
        <v>-</v>
      </c>
      <c r="AY401" s="25" t="str">
        <f>IF(Pengawas!AY401="","-",IF(Pengawas!AY401&gt;2,"Tidak valid","OK"))</f>
        <v>-</v>
      </c>
      <c r="AZ401" s="25" t="str">
        <f>IF(Pengawas!AY401="",IF(Pengawas!AZ401="","-","Harap dikosongkan"),IF(Pengawas!AY401=0,IF(Pengawas!AZ401="","OK","Harap dikosongkan"),IF(Pengawas!AZ401="","Harap diisi",IF(Pengawas!AZ401&gt;2015,"Cek lagi",IF(Pengawas!AZ401&lt;2000,"Cek lagi","OK")))))</f>
        <v>-</v>
      </c>
      <c r="BA401" s="25" t="str">
        <f>IF(Pengawas!BA401="","-",IF(LEN(Pengawas!BA401)&lt;5,"Cek lagi","OK"))</f>
        <v>-</v>
      </c>
      <c r="BB401" s="25" t="str">
        <f>IF(Pengawas!BB401="","-",IF(LEN(Pengawas!BB401)&lt;4,"Cek lagi","OK"))</f>
        <v>-</v>
      </c>
      <c r="BC401" s="25" t="str">
        <f>IF(Pengawas!BC401="","-",IF(LEN(Pengawas!BC401)&lt;4,"Cek lagi","OK"))</f>
        <v>-</v>
      </c>
      <c r="BD401" s="25" t="str">
        <f>IF(Pengawas!BD401="","-",IF(LEN(Pengawas!BD401)&lt;4,"Cek lagi","OK"))</f>
        <v>-</v>
      </c>
      <c r="BE401" s="25" t="str">
        <f>IF(Pengawas!BE401="","-",IF(LEN(Pengawas!BE401)&lt;4,"Cek lagi","OK"))</f>
        <v>-</v>
      </c>
      <c r="BF401" s="25" t="str">
        <f>IF(Pengawas!BF401="","-",IF(LEN(Pengawas!BF401)&lt;&gt;5,"Tidak valid","OK"))</f>
        <v>-</v>
      </c>
      <c r="BG401" s="25" t="str">
        <f>IF(Pengawas!BG401="","-",IF(LEN(Pengawas!BG401)&lt;9,"Cek lagi",IF(LEN(Pengawas!BG401)&gt;14,"Cek lagi","OK")))</f>
        <v>-</v>
      </c>
    </row>
    <row r="402" spans="1:59" ht="15" customHeight="1" x14ac:dyDescent="0.2">
      <c r="A402" s="25" t="str">
        <f>IF(Pengawas!A402="","-",IF(LEN(Pengawas!A402)&lt;4,"Cek lagi","OK"))</f>
        <v>-</v>
      </c>
      <c r="B402" s="25" t="str">
        <f>IF(Pengawas!B402="","-",IF(LEN(Pengawas!B402)&lt;4,"Cek lagi","OK"))</f>
        <v>-</v>
      </c>
      <c r="C402" s="25" t="str">
        <f>IF(Pengawas!C402="","-",IF(LEN(Pengawas!C402)&lt;&gt;18,"Tidak valid","OK"))</f>
        <v>-</v>
      </c>
      <c r="D402" s="25" t="str">
        <f>IF(Pengawas!D402="","-",IF(LEN(Pengawas!D402)&lt;&gt;16,"Tidak valid","OK"))</f>
        <v>-</v>
      </c>
      <c r="E402" s="25" t="str">
        <f>IF(Pengawas!E402="","-",IF(LEN(Pengawas!E402)&lt;4,"Cek lagi","OK"))</f>
        <v>-</v>
      </c>
      <c r="F402" s="25" t="str">
        <f>IF(Pengawas!F402="","-",IF(LEN(Pengawas!F402)&lt;&gt;16,"Tidak valid","OK"))</f>
        <v>-</v>
      </c>
      <c r="G402" s="25" t="str">
        <f>IF(Pengawas!G402="","-",IF(LEN(Pengawas!G402)&lt;4,"Cek lagi","OK"))</f>
        <v>-</v>
      </c>
      <c r="H402" s="26" t="str">
        <f>IF(Pengawas!H402="","-",IF(VALUE(LEFT(Pengawas!H402,2))&gt;31,"Tanggal tidak valid",IF(VALUE(LEFT(RIGHT(Pengawas!H402,7),2))&gt;12,"Bulan tidak valid",IF(VALUE(RIGHT(Pengawas!H402,4))&gt;1990,"Umur terlalu muda",IF(VALUE(RIGHT(Pengawas!H402,4))&lt;1955,"Umur terlalu tua","OK")))))</f>
        <v>-</v>
      </c>
      <c r="I402" s="25" t="str">
        <f>IF(Pengawas!I402="","-",IF(Pengawas!I402="L","OK",IF(Pengawas!I402="P","OK","Tidak valid")))</f>
        <v>-</v>
      </c>
      <c r="J402" s="25" t="str">
        <f>IF(Pengawas!J402="","-",IF(LEN(Pengawas!J402)&lt;4,"Cek lagi","OK"))</f>
        <v>-</v>
      </c>
      <c r="K402" s="25" t="str">
        <f>IF(Pengawas!K402="","-",IF(Pengawas!K402&gt;5,"Tidak valid",IF(Pengawas!K402&lt;1,"Tidak valid","OK")))</f>
        <v>-</v>
      </c>
      <c r="L402" s="25" t="str">
        <f>IF(Pengawas!L402="","-",IF(VALUE(LEFT(Pengawas!L402,1))&gt;1,"Tidak valid","OK"))</f>
        <v>-</v>
      </c>
      <c r="M402" s="25" t="str">
        <f>IF(Pengawas!M402="","-",IF(VALUE(LEFT(Pengawas!M402,1))&gt;1,"Tidak valid","OK"))</f>
        <v>-</v>
      </c>
      <c r="N402" s="25" t="str">
        <f>IF(Pengawas!N402="","-",IF(VALUE(LEFT(Pengawas!N402,2))&gt;31,"Tanggal tidak valid",IF(VALUE(LEFT(RIGHT(Pengawas!N402,7),2))&gt;12,"Bulan tidak valid",IF(VALUE(RIGHT(Pengawas!N402,4))&gt;2015,"Tahun cek lagi",IF(VALUE(RIGHT(Pengawas!N402,4))&lt;1930,"Tahun cek lagi","OK")))))</f>
        <v>-</v>
      </c>
      <c r="O402" s="26" t="str">
        <f>IF(Pengawas!O402="","-",IF(VALUE(LEFT(Pengawas!O402,2))&gt;31,"Tanggal tidak valid",IF(VALUE(LEFT(RIGHT(Pengawas!O402,7),2))&gt;12,"Bulan tidak valid",IF(VALUE(RIGHT(Pengawas!O402,4))&gt;2015,"Tahun cek lagi",IF(VALUE(RIGHT(Pengawas!O402,4))&lt;1930,"Tahun cek lagi","OK")))))</f>
        <v>-</v>
      </c>
      <c r="P402" s="26" t="str">
        <f>IF(Pengawas!P402="","-",IF(VALUE(LEFT(Pengawas!P402,2))&gt;31,"Tanggal tidak valid",IF(VALUE(LEFT(RIGHT(Pengawas!P402,7),2))&gt;12,"Bulan tidak valid",IF(VALUE(RIGHT(Pengawas!P402,4))&gt;2015,"Tahun cek lagi",IF(VALUE(RIGHT(Pengawas!P402,4))&lt;1930,"Tahun cek lagi","OK")))))</f>
        <v>-</v>
      </c>
      <c r="Q402" s="25" t="str">
        <f>IF(Pengawas!Q402="","-",IF(Pengawas!Q402&gt;3,"Tidak valid",IF(Pengawas!Q402&lt;1,"Tidak valid","OK")))</f>
        <v>-</v>
      </c>
      <c r="R402" s="25" t="str">
        <f>IF(Pengawas!R402="","-",IF(Pengawas!R402&gt;20000000,"Cek lagi",IF(Pengawas!R402&lt;50000,"Cek lagi","OK")))</f>
        <v>-</v>
      </c>
      <c r="S402" s="25" t="str">
        <f>IF(Pengawas!S402="","-",IF(Pengawas!S402&gt;3,"Tidak valid",IF(Pengawas!S402&lt;1,"Tidak valid","OK")))</f>
        <v>-</v>
      </c>
      <c r="T402" s="25" t="str">
        <f>IF(Pengawas!T402="","-",IF(Pengawas!T402&gt;6,"Tidak valid",IF(Pengawas!T402&lt;1,"Tidak valid","OK")))</f>
        <v>-</v>
      </c>
      <c r="U402" s="25" t="str">
        <f>IF(Pengawas!U402="","-",IF(Pengawas!U402&gt;4,"Tidak valid",IF(Pengawas!U402&lt;1,"Tidak valid","OK")))</f>
        <v>-</v>
      </c>
      <c r="V402" s="25" t="str">
        <f>IF(Pengawas!V402="","-",IF(Pengawas!V402&gt;2,"Tidak valid",IF(Pengawas!V402&lt;1,"Tidak valid","OK")))</f>
        <v>-</v>
      </c>
      <c r="W402" s="25" t="str">
        <f>IF(Pengawas!V402="","-",IF(Pengawas!V402=1,IF(Pengawas!W402="","Harap diisi","OK"),IF(Pengawas!V402=2,IF(Pengawas!W402="","Harap diisi","OK"),IF(Pengawas!V403&lt;1,"-",IF(Pengawas!V403&gt;2,"-","OK")))))</f>
        <v>-</v>
      </c>
      <c r="X402" s="25" t="str">
        <f>IF(Pengawas!V402="","-",IF(Pengawas!V402=1,IF(Pengawas!X402="","Harap diisi","OK"),IF(Pengawas!V402=2,IF(Pengawas!X402="","Harap diisi","OK"),IF(Pengawas!V403&lt;1,"-",IF(Pengawas!V403&gt;2,"-","OK")))))</f>
        <v>-</v>
      </c>
      <c r="Y402" s="25" t="str">
        <f>IF(Pengawas!V402="","-",IF(Pengawas!V402=1,IF(Pengawas!Y402="","Harap diisi","OK"),IF(Pengawas!V402=2,IF(Pengawas!Y402="","Harap diisi","OK"),IF(Pengawas!V403&lt;1,"-",IF(Pengawas!V403&gt;2,"-","OK")))))</f>
        <v>-</v>
      </c>
      <c r="Z402" s="25" t="str">
        <f>IF(Pengawas!V402="","-",IF(Pengawas!V402=1,IF(Pengawas!Z402="","Harap diisi","OK"),IF(Pengawas!V402=2,IF(Pengawas!Z402="","Harap diisi","OK"),IF(Pengawas!V403&lt;1,"-",IF(Pengawas!V403&gt;2,"-","OK")))))</f>
        <v>-</v>
      </c>
      <c r="AA402" s="25" t="str">
        <f>IF(Pengawas!V402="","-",IF(Pengawas!V402=1,IF(Pengawas!AA402="","Harap diisi","OK"),IF(Pengawas!V402=2,IF(Pengawas!AA402="","Harap diisi","OK"),IF(Pengawas!V403&lt;1,"-",IF(Pengawas!V403&gt;2,"-","OK")))))</f>
        <v>-</v>
      </c>
      <c r="AB402" s="25" t="str">
        <f>IF(Pengawas!V402="","-",IF(Pengawas!V402=1,IF(Pengawas!AB402="","Harap diisi","OK"),IF(Pengawas!V402=2,IF(Pengawas!AB402="","Harap diisi","OK"),IF(Pengawas!V403&lt;1,"-",IF(Pengawas!V403&gt;2,"-","OK")))))</f>
        <v>-</v>
      </c>
      <c r="AC402" s="25" t="str">
        <f>IF(Pengawas!V402="","-",IF(Pengawas!V402=1,IF(Pengawas!AC402="","Harap diisi","OK"),IF(Pengawas!V402=2,IF(Pengawas!AC402="","Harap diisi","OK"),IF(Pengawas!V403&lt;1,"-",IF(Pengawas!V403&gt;2,"-","OK")))))</f>
        <v>-</v>
      </c>
      <c r="AD402" s="25" t="str">
        <f>IF(Pengawas!V402="","-",IF(Pengawas!V402=1,IF(Pengawas!AD402="","OK","Harap dikosongkan"),IF(Pengawas!V402=2,IF(Pengawas!AD402="","Harap diisi","OK"),IF(Pengawas!V403&lt;1,"-",IF(Pengawas!V403&gt;2,"-","OK")))))</f>
        <v>-</v>
      </c>
      <c r="AE402" s="25" t="str">
        <f>IF(Pengawas!V402="","-",IF(Pengawas!V402=1,IF(Pengawas!AE402="","OK","Harap dikosongkan"),IF(Pengawas!V402=2,IF(Pengawas!AE402="","Harap diisi","OK"),IF(Pengawas!V403&lt;1,"-",IF(Pengawas!V403&gt;2,"-","OK")))))</f>
        <v>-</v>
      </c>
      <c r="AF402" s="25" t="str">
        <f>IF(Pengawas!V402="","-",IF(Pengawas!V402=1,IF(Pengawas!AF402="","OK","Harap dikosongkan"),IF(Pengawas!V402=2,IF(Pengawas!AF402="","Harap diisi","OK"),IF(Pengawas!V403&lt;1,"-",IF(Pengawas!V403&gt;2,"-","OK")))))</f>
        <v>-</v>
      </c>
      <c r="AG402" s="25" t="str">
        <f>IF(Pengawas!V402="","-",IF(Pengawas!V402=1,IF(Pengawas!AG402="","OK","Harap dikosongkan"),IF(Pengawas!V402=2,IF(Pengawas!AG402="","Harap diisi","OK"),IF(Pengawas!V403&lt;1,"-",IF(Pengawas!V403&gt;2,"-","OK")))))</f>
        <v>-</v>
      </c>
      <c r="AH402" s="25" t="str">
        <f>IF(Pengawas!V402="","-",IF(Pengawas!V402=1,IF(Pengawas!AH402="","OK","Harap dikosongkan"),IF(Pengawas!V402=2,IF(Pengawas!AH402="","Harap diisi","OK"),IF(Pengawas!V403&lt;1,"-",IF(Pengawas!V403&gt;2,"-","OK")))))</f>
        <v>-</v>
      </c>
      <c r="AI402" s="25" t="str">
        <f>IF(Pengawas!V402="","-",IF(Pengawas!V402=1,IF(Pengawas!AI402="","OK","Harap dikosongkan"),IF(Pengawas!V402=2,IF(Pengawas!AI402="","Harap diisi","OK"),IF(Pengawas!V403&lt;1,"-",IF(Pengawas!V403&gt;2,"-","OK")))))</f>
        <v>-</v>
      </c>
      <c r="AJ402" s="25" t="str">
        <f>IF(Pengawas!V402="","-",IF(Pengawas!V402=1,IF(Pengawas!AJ402="","OK","Harap dikosongkan"),IF(Pengawas!V402=2,IF(Pengawas!AJ402="","Harap diisi","OK"),IF(Pengawas!V403&lt;1,"-",IF(Pengawas!V403&gt;2,"-","OK")))))</f>
        <v>-</v>
      </c>
      <c r="AK402" s="25" t="str">
        <f>IF(Pengawas!V402="","-",IF(Pengawas!V402=1,IF(Pengawas!AK402="","OK","Harap dikosongkan"),IF(Pengawas!V402=2,IF(Pengawas!AK402="","Harap diisi","OK"),IF(Pengawas!V403&lt;1,"-",IF(Pengawas!V403&gt;2,"-","OK")))))</f>
        <v>-</v>
      </c>
      <c r="AL402" s="25" t="str">
        <f>IF(Pengawas!AL402="","-",IF(Pengawas!AL402&gt;3,"Tidak valid",IF(Pengawas!AL402&lt;1,"Tidak valid","OK")))</f>
        <v>-</v>
      </c>
      <c r="AM402" s="25" t="str">
        <f>IF(Pengawas!AL402="",IF(Pengawas!AM402="","-","Harap dikosongkan"),IF(Pengawas!AL402&lt;&gt;1,IF(Pengawas!AM402="","OK","Harap dikosongkan"),IF(Pengawas!AM402="","Harap diisi",IF(Pengawas!AM402&gt;2015,"Cek lagi",IF(Pengawas!AM402&lt;2005,"Cek lagi","OK")))))</f>
        <v>-</v>
      </c>
      <c r="AN402" s="25" t="str">
        <f>IF(Pengawas!AL402="",IF(Pengawas!AN402="","-","Harap dikosongkan"),IF(Pengawas!AL402&lt;&gt;1,IF(Pengawas!AN402="","OK","Harap dikosongkan"),IF(Pengawas!AN402="","Harap diisi",IF(VALUE(Pengawas!AN402)&gt;33,"Tidak valid",IF(VALUE(Pengawas!AN402)&lt;1,"Tidak valid","OK")))))</f>
        <v>-</v>
      </c>
      <c r="AO402" s="25" t="str">
        <f>IF(Pengawas!AL402="",IF(Pengawas!AO402="","-","Harap dikosongkan"),IF(Pengawas!AL402&lt;&gt;1,IF(Pengawas!AO402="","OK","Harap dikosongkan"),IF(Pengawas!AO402="","Harap diisi",IF(Pengawas!AO402&gt;1,"Tidak valid","OK"))))</f>
        <v>-</v>
      </c>
      <c r="AP402" s="25" t="str">
        <f>IF(Pengawas!AL402&gt;1,"OK",IF(Pengawas!AO402="",IF(Pengawas!AP402="","-","Kolom AO cek lagi"),IF(Pengawas!AO402=0,IF(Pengawas!AP402="","OK","Harap dikosongkan"),IF(Pengawas!AP402="","Harap diisi",IF(LEN(Pengawas!AP402)&lt;12,"Tidak valid",IF(LEN(Pengawas!AP402)&gt;14,"Tidak valid","OK"))))))</f>
        <v>-</v>
      </c>
      <c r="AQ402" s="26" t="str">
        <f>IF(Pengawas!AL402&gt;1,"OK",IF(Pengawas!AO402="",IF(Pengawas!AQ402="","-","Kolom AO cek lagi"),IF(Pengawas!AO402=0,IF(Pengawas!AQ402="","OK","Harap dikosongkan"),IF(Pengawas!AQ402="","Harap diisi",IF(LEN(Pengawas!AQ402)&lt;5,"Cek lagi","OK")))))</f>
        <v>-</v>
      </c>
      <c r="AR402" s="26" t="str">
        <f>IF(Pengawas!AL402&gt;1,"OK",IF(Pengawas!AO402="",IF(Pengawas!AR402="","-","Kolom AT cek lagi"),IF(Pengawas!AO402=0,IF(Pengawas!AR402="","OK","Harap dikosongkan"),IF(Pengawas!AR402="","Harap diisi",IF(VALUE(LEFT(Pengawas!AR402,2))&gt;31,"Tanggal tidak valid",IF(VALUE(LEFT(RIGHT(Pengawas!AR402,7),2))&gt;12,"Bulan tidak valid",IF(VALUE(RIGHT(Pengawas!AR402,4))&gt;2016,"Tahun cek lagi",IF(VALUE(RIGHT(Pengawas!AR402,4))&lt;2005,"Tahun cek lagi","OK"))))))))</f>
        <v>-</v>
      </c>
      <c r="AS402" s="25" t="str">
        <f>IF(Pengawas!AP402="",IF(Pengawas!AS402="","-","Harap dikosongkan"),IF(Pengawas!AP402&lt;&gt;"",IF(Pengawas!AS402="","Harap diisi",IF(Pengawas!AS402&gt;1,"Tidak valid","OK"))))</f>
        <v>-</v>
      </c>
      <c r="AT402" s="25" t="str">
        <f>IF(Pengawas!AS402="",IF(Pengawas!AT402="","-","Harap dikosongkan"),IF(Pengawas!AS402&lt;&gt;1,IF(Pengawas!AT402="","OK","Harap dikosongkan"),IF(Pengawas!AS402="",IF(Pengawas!AT402="","-","Harap dikosongkan"),IF(Pengawas!AS402=0,IF(Pengawas!AT402="","OK","Harap dikosongkan"),IF(Pengawas!AT402="","Harap diisi",IF(Pengawas!AT402&gt;2016,"Cek lagi",IF(Pengawas!AT402&lt;2005,"Cek lagi",IF(Pengawas!AM402&gt;Pengawas!AT402,"Cek lagi dengan Kolom AL","OK"))))))))</f>
        <v>-</v>
      </c>
      <c r="AU402" s="25" t="str">
        <f>IF(Pengawas!AS402="",IF(Pengawas!AU402="","-","Harap dikosongkan"),IF(Pengawas!AS402&lt;&gt;1,IF(Pengawas!AU402="","OK","Harap dikosongkan"),IF(Pengawas!AS402="",IF(Pengawas!AU402="","-","Harap dikosongkan"),IF(Pengawas!AS402=0,IF(Pengawas!AU402="","OK","Harap dikosongkan"),IF(Pengawas!AU402="","Harap diisi",IF(Pengawas!AU402&gt;20000000,"Cek lagi",IF(Pengawas!AU402&lt;100000,"Cek lagi","OK")))))))</f>
        <v>-</v>
      </c>
      <c r="AV402" s="25" t="str">
        <f>IF(Pengawas!AV402="","-",IF(Pengawas!AV402&gt;3,"Tidak valid","OK"))</f>
        <v>-</v>
      </c>
      <c r="AW402" s="25" t="str">
        <f>IF(Pengawas!AV402="",IF(Pengawas!AW402="","-","Harap dikosongkan"),IF(Pengawas!AV402=0,IF(Pengawas!AW402="","OK","Harap dikosongkan"),IF(Pengawas!AV402&gt;0,IF(Pengawas!AW402="","Harap diisi",IF(Pengawas!AW402&gt;2015,"Tidak valid","OK")))))</f>
        <v>-</v>
      </c>
      <c r="AX402" s="25" t="str">
        <f>IF(Pengawas!AV402="",IF(Pengawas!AX402="","-","Harap dikosongkan"),IF(Pengawas!AV402=0,IF(Pengawas!AX402="","OK","Harap dikosongkan"),IF(Pengawas!AV402&gt;0,IF(Pengawas!AX402="","Harap diisi",IF(Pengawas!AX402="","-",IF(Pengawas!AX402&gt;1,"Tidak valid","OK"))))))</f>
        <v>-</v>
      </c>
      <c r="AY402" s="25" t="str">
        <f>IF(Pengawas!AY402="","-",IF(Pengawas!AY402&gt;2,"Tidak valid","OK"))</f>
        <v>-</v>
      </c>
      <c r="AZ402" s="25" t="str">
        <f>IF(Pengawas!AY402="",IF(Pengawas!AZ402="","-","Harap dikosongkan"),IF(Pengawas!AY402=0,IF(Pengawas!AZ402="","OK","Harap dikosongkan"),IF(Pengawas!AZ402="","Harap diisi",IF(Pengawas!AZ402&gt;2015,"Cek lagi",IF(Pengawas!AZ402&lt;2000,"Cek lagi","OK")))))</f>
        <v>-</v>
      </c>
      <c r="BA402" s="25" t="str">
        <f>IF(Pengawas!BA402="","-",IF(LEN(Pengawas!BA402)&lt;5,"Cek lagi","OK"))</f>
        <v>-</v>
      </c>
      <c r="BB402" s="25" t="str">
        <f>IF(Pengawas!BB402="","-",IF(LEN(Pengawas!BB402)&lt;4,"Cek lagi","OK"))</f>
        <v>-</v>
      </c>
      <c r="BC402" s="25" t="str">
        <f>IF(Pengawas!BC402="","-",IF(LEN(Pengawas!BC402)&lt;4,"Cek lagi","OK"))</f>
        <v>-</v>
      </c>
      <c r="BD402" s="25" t="str">
        <f>IF(Pengawas!BD402="","-",IF(LEN(Pengawas!BD402)&lt;4,"Cek lagi","OK"))</f>
        <v>-</v>
      </c>
      <c r="BE402" s="25" t="str">
        <f>IF(Pengawas!BE402="","-",IF(LEN(Pengawas!BE402)&lt;4,"Cek lagi","OK"))</f>
        <v>-</v>
      </c>
      <c r="BF402" s="25" t="str">
        <f>IF(Pengawas!BF402="","-",IF(LEN(Pengawas!BF402)&lt;&gt;5,"Tidak valid","OK"))</f>
        <v>-</v>
      </c>
      <c r="BG402" s="25" t="str">
        <f>IF(Pengawas!BG402="","-",IF(LEN(Pengawas!BG402)&lt;9,"Cek lagi",IF(LEN(Pengawas!BG402)&gt;14,"Cek lagi","OK")))</f>
        <v>-</v>
      </c>
    </row>
    <row r="403" spans="1:59" ht="15" customHeight="1" x14ac:dyDescent="0.2">
      <c r="A403" s="25" t="str">
        <f>IF(Pengawas!A403="","-",IF(LEN(Pengawas!A403)&lt;4,"Cek lagi","OK"))</f>
        <v>-</v>
      </c>
      <c r="B403" s="25" t="str">
        <f>IF(Pengawas!B403="","-",IF(LEN(Pengawas!B403)&lt;4,"Cek lagi","OK"))</f>
        <v>-</v>
      </c>
      <c r="C403" s="25" t="str">
        <f>IF(Pengawas!C403="","-",IF(LEN(Pengawas!C403)&lt;&gt;18,"Tidak valid","OK"))</f>
        <v>-</v>
      </c>
      <c r="D403" s="25" t="str">
        <f>IF(Pengawas!D403="","-",IF(LEN(Pengawas!D403)&lt;&gt;16,"Tidak valid","OK"))</f>
        <v>-</v>
      </c>
      <c r="E403" s="25" t="str">
        <f>IF(Pengawas!E403="","-",IF(LEN(Pengawas!E403)&lt;4,"Cek lagi","OK"))</f>
        <v>-</v>
      </c>
      <c r="F403" s="25" t="str">
        <f>IF(Pengawas!F403="","-",IF(LEN(Pengawas!F403)&lt;&gt;16,"Tidak valid","OK"))</f>
        <v>-</v>
      </c>
      <c r="G403" s="25" t="str">
        <f>IF(Pengawas!G403="","-",IF(LEN(Pengawas!G403)&lt;4,"Cek lagi","OK"))</f>
        <v>-</v>
      </c>
      <c r="H403" s="26" t="str">
        <f>IF(Pengawas!H403="","-",IF(VALUE(LEFT(Pengawas!H403,2))&gt;31,"Tanggal tidak valid",IF(VALUE(LEFT(RIGHT(Pengawas!H403,7),2))&gt;12,"Bulan tidak valid",IF(VALUE(RIGHT(Pengawas!H403,4))&gt;1990,"Umur terlalu muda",IF(VALUE(RIGHT(Pengawas!H403,4))&lt;1955,"Umur terlalu tua","OK")))))</f>
        <v>-</v>
      </c>
      <c r="I403" s="25" t="str">
        <f>IF(Pengawas!I403="","-",IF(Pengawas!I403="L","OK",IF(Pengawas!I403="P","OK","Tidak valid")))</f>
        <v>-</v>
      </c>
      <c r="J403" s="25" t="str">
        <f>IF(Pengawas!J403="","-",IF(LEN(Pengawas!J403)&lt;4,"Cek lagi","OK"))</f>
        <v>-</v>
      </c>
      <c r="K403" s="25" t="str">
        <f>IF(Pengawas!K403="","-",IF(Pengawas!K403&gt;5,"Tidak valid",IF(Pengawas!K403&lt;1,"Tidak valid","OK")))</f>
        <v>-</v>
      </c>
      <c r="L403" s="25" t="str">
        <f>IF(Pengawas!L403="","-",IF(VALUE(LEFT(Pengawas!L403,1))&gt;1,"Tidak valid","OK"))</f>
        <v>-</v>
      </c>
      <c r="M403" s="25" t="str">
        <f>IF(Pengawas!M403="","-",IF(VALUE(LEFT(Pengawas!M403,1))&gt;1,"Tidak valid","OK"))</f>
        <v>-</v>
      </c>
      <c r="N403" s="25" t="str">
        <f>IF(Pengawas!N403="","-",IF(VALUE(LEFT(Pengawas!N403,2))&gt;31,"Tanggal tidak valid",IF(VALUE(LEFT(RIGHT(Pengawas!N403,7),2))&gt;12,"Bulan tidak valid",IF(VALUE(RIGHT(Pengawas!N403,4))&gt;2015,"Tahun cek lagi",IF(VALUE(RIGHT(Pengawas!N403,4))&lt;1930,"Tahun cek lagi","OK")))))</f>
        <v>-</v>
      </c>
      <c r="O403" s="26" t="str">
        <f>IF(Pengawas!O403="","-",IF(VALUE(LEFT(Pengawas!O403,2))&gt;31,"Tanggal tidak valid",IF(VALUE(LEFT(RIGHT(Pengawas!O403,7),2))&gt;12,"Bulan tidak valid",IF(VALUE(RIGHT(Pengawas!O403,4))&gt;2015,"Tahun cek lagi",IF(VALUE(RIGHT(Pengawas!O403,4))&lt;1930,"Tahun cek lagi","OK")))))</f>
        <v>-</v>
      </c>
      <c r="P403" s="26" t="str">
        <f>IF(Pengawas!P403="","-",IF(VALUE(LEFT(Pengawas!P403,2))&gt;31,"Tanggal tidak valid",IF(VALUE(LEFT(RIGHT(Pengawas!P403,7),2))&gt;12,"Bulan tidak valid",IF(VALUE(RIGHT(Pengawas!P403,4))&gt;2015,"Tahun cek lagi",IF(VALUE(RIGHT(Pengawas!P403,4))&lt;1930,"Tahun cek lagi","OK")))))</f>
        <v>-</v>
      </c>
      <c r="Q403" s="25" t="str">
        <f>IF(Pengawas!Q403="","-",IF(Pengawas!Q403&gt;3,"Tidak valid",IF(Pengawas!Q403&lt;1,"Tidak valid","OK")))</f>
        <v>-</v>
      </c>
      <c r="R403" s="25" t="str">
        <f>IF(Pengawas!R403="","-",IF(Pengawas!R403&gt;20000000,"Cek lagi",IF(Pengawas!R403&lt;50000,"Cek lagi","OK")))</f>
        <v>-</v>
      </c>
      <c r="S403" s="25" t="str">
        <f>IF(Pengawas!S403="","-",IF(Pengawas!S403&gt;3,"Tidak valid",IF(Pengawas!S403&lt;1,"Tidak valid","OK")))</f>
        <v>-</v>
      </c>
      <c r="T403" s="25" t="str">
        <f>IF(Pengawas!T403="","-",IF(Pengawas!T403&gt;6,"Tidak valid",IF(Pengawas!T403&lt;1,"Tidak valid","OK")))</f>
        <v>-</v>
      </c>
      <c r="U403" s="25" t="str">
        <f>IF(Pengawas!U403="","-",IF(Pengawas!U403&gt;4,"Tidak valid",IF(Pengawas!U403&lt;1,"Tidak valid","OK")))</f>
        <v>-</v>
      </c>
      <c r="V403" s="25" t="str">
        <f>IF(Pengawas!V403="","-",IF(Pengawas!V403&gt;2,"Tidak valid",IF(Pengawas!V403&lt;1,"Tidak valid","OK")))</f>
        <v>-</v>
      </c>
      <c r="W403" s="25" t="str">
        <f>IF(Pengawas!V403="","-",IF(Pengawas!V403=1,IF(Pengawas!W403="","Harap diisi","OK"),IF(Pengawas!V403=2,IF(Pengawas!W403="","Harap diisi","OK"),IF(Pengawas!V404&lt;1,"-",IF(Pengawas!V404&gt;2,"-","OK")))))</f>
        <v>-</v>
      </c>
      <c r="X403" s="25" t="str">
        <f>IF(Pengawas!V403="","-",IF(Pengawas!V403=1,IF(Pengawas!X403="","Harap diisi","OK"),IF(Pengawas!V403=2,IF(Pengawas!X403="","Harap diisi","OK"),IF(Pengawas!V404&lt;1,"-",IF(Pengawas!V404&gt;2,"-","OK")))))</f>
        <v>-</v>
      </c>
      <c r="Y403" s="25" t="str">
        <f>IF(Pengawas!V403="","-",IF(Pengawas!V403=1,IF(Pengawas!Y403="","Harap diisi","OK"),IF(Pengawas!V403=2,IF(Pengawas!Y403="","Harap diisi","OK"),IF(Pengawas!V404&lt;1,"-",IF(Pengawas!V404&gt;2,"-","OK")))))</f>
        <v>-</v>
      </c>
      <c r="Z403" s="25" t="str">
        <f>IF(Pengawas!V403="","-",IF(Pengawas!V403=1,IF(Pengawas!Z403="","Harap diisi","OK"),IF(Pengawas!V403=2,IF(Pengawas!Z403="","Harap diisi","OK"),IF(Pengawas!V404&lt;1,"-",IF(Pengawas!V404&gt;2,"-","OK")))))</f>
        <v>-</v>
      </c>
      <c r="AA403" s="25" t="str">
        <f>IF(Pengawas!V403="","-",IF(Pengawas!V403=1,IF(Pengawas!AA403="","Harap diisi","OK"),IF(Pengawas!V403=2,IF(Pengawas!AA403="","Harap diisi","OK"),IF(Pengawas!V404&lt;1,"-",IF(Pengawas!V404&gt;2,"-","OK")))))</f>
        <v>-</v>
      </c>
      <c r="AB403" s="25" t="str">
        <f>IF(Pengawas!V403="","-",IF(Pengawas!V403=1,IF(Pengawas!AB403="","Harap diisi","OK"),IF(Pengawas!V403=2,IF(Pengawas!AB403="","Harap diisi","OK"),IF(Pengawas!V404&lt;1,"-",IF(Pengawas!V404&gt;2,"-","OK")))))</f>
        <v>-</v>
      </c>
      <c r="AC403" s="25" t="str">
        <f>IF(Pengawas!V403="","-",IF(Pengawas!V403=1,IF(Pengawas!AC403="","Harap diisi","OK"),IF(Pengawas!V403=2,IF(Pengawas!AC403="","Harap diisi","OK"),IF(Pengawas!V404&lt;1,"-",IF(Pengawas!V404&gt;2,"-","OK")))))</f>
        <v>-</v>
      </c>
      <c r="AD403" s="25" t="str">
        <f>IF(Pengawas!V403="","-",IF(Pengawas!V403=1,IF(Pengawas!AD403="","OK","Harap dikosongkan"),IF(Pengawas!V403=2,IF(Pengawas!AD403="","Harap diisi","OK"),IF(Pengawas!V404&lt;1,"-",IF(Pengawas!V404&gt;2,"-","OK")))))</f>
        <v>-</v>
      </c>
      <c r="AE403" s="25" t="str">
        <f>IF(Pengawas!V403="","-",IF(Pengawas!V403=1,IF(Pengawas!AE403="","OK","Harap dikosongkan"),IF(Pengawas!V403=2,IF(Pengawas!AE403="","Harap diisi","OK"),IF(Pengawas!V404&lt;1,"-",IF(Pengawas!V404&gt;2,"-","OK")))))</f>
        <v>-</v>
      </c>
      <c r="AF403" s="25" t="str">
        <f>IF(Pengawas!V403="","-",IF(Pengawas!V403=1,IF(Pengawas!AF403="","OK","Harap dikosongkan"),IF(Pengawas!V403=2,IF(Pengawas!AF403="","Harap diisi","OK"),IF(Pengawas!V404&lt;1,"-",IF(Pengawas!V404&gt;2,"-","OK")))))</f>
        <v>-</v>
      </c>
      <c r="AG403" s="25" t="str">
        <f>IF(Pengawas!V403="","-",IF(Pengawas!V403=1,IF(Pengawas!AG403="","OK","Harap dikosongkan"),IF(Pengawas!V403=2,IF(Pengawas!AG403="","Harap diisi","OK"),IF(Pengawas!V404&lt;1,"-",IF(Pengawas!V404&gt;2,"-","OK")))))</f>
        <v>-</v>
      </c>
      <c r="AH403" s="25" t="str">
        <f>IF(Pengawas!V403="","-",IF(Pengawas!V403=1,IF(Pengawas!AH403="","OK","Harap dikosongkan"),IF(Pengawas!V403=2,IF(Pengawas!AH403="","Harap diisi","OK"),IF(Pengawas!V404&lt;1,"-",IF(Pengawas!V404&gt;2,"-","OK")))))</f>
        <v>-</v>
      </c>
      <c r="AI403" s="25" t="str">
        <f>IF(Pengawas!V403="","-",IF(Pengawas!V403=1,IF(Pengawas!AI403="","OK","Harap dikosongkan"),IF(Pengawas!V403=2,IF(Pengawas!AI403="","Harap diisi","OK"),IF(Pengawas!V404&lt;1,"-",IF(Pengawas!V404&gt;2,"-","OK")))))</f>
        <v>-</v>
      </c>
      <c r="AJ403" s="25" t="str">
        <f>IF(Pengawas!V403="","-",IF(Pengawas!V403=1,IF(Pengawas!AJ403="","OK","Harap dikosongkan"),IF(Pengawas!V403=2,IF(Pengawas!AJ403="","Harap diisi","OK"),IF(Pengawas!V404&lt;1,"-",IF(Pengawas!V404&gt;2,"-","OK")))))</f>
        <v>-</v>
      </c>
      <c r="AK403" s="25" t="str">
        <f>IF(Pengawas!V403="","-",IF(Pengawas!V403=1,IF(Pengawas!AK403="","OK","Harap dikosongkan"),IF(Pengawas!V403=2,IF(Pengawas!AK403="","Harap diisi","OK"),IF(Pengawas!V404&lt;1,"-",IF(Pengawas!V404&gt;2,"-","OK")))))</f>
        <v>-</v>
      </c>
      <c r="AL403" s="25" t="str">
        <f>IF(Pengawas!AL403="","-",IF(Pengawas!AL403&gt;3,"Tidak valid",IF(Pengawas!AL403&lt;1,"Tidak valid","OK")))</f>
        <v>-</v>
      </c>
      <c r="AM403" s="25" t="str">
        <f>IF(Pengawas!AL403="",IF(Pengawas!AM403="","-","Harap dikosongkan"),IF(Pengawas!AL403&lt;&gt;1,IF(Pengawas!AM403="","OK","Harap dikosongkan"),IF(Pengawas!AM403="","Harap diisi",IF(Pengawas!AM403&gt;2015,"Cek lagi",IF(Pengawas!AM403&lt;2005,"Cek lagi","OK")))))</f>
        <v>-</v>
      </c>
      <c r="AN403" s="25" t="str">
        <f>IF(Pengawas!AL403="",IF(Pengawas!AN403="","-","Harap dikosongkan"),IF(Pengawas!AL403&lt;&gt;1,IF(Pengawas!AN403="","OK","Harap dikosongkan"),IF(Pengawas!AN403="","Harap diisi",IF(VALUE(Pengawas!AN403)&gt;33,"Tidak valid",IF(VALUE(Pengawas!AN403)&lt;1,"Tidak valid","OK")))))</f>
        <v>-</v>
      </c>
      <c r="AO403" s="25" t="str">
        <f>IF(Pengawas!AL403="",IF(Pengawas!AO403="","-","Harap dikosongkan"),IF(Pengawas!AL403&lt;&gt;1,IF(Pengawas!AO403="","OK","Harap dikosongkan"),IF(Pengawas!AO403="","Harap diisi",IF(Pengawas!AO403&gt;1,"Tidak valid","OK"))))</f>
        <v>-</v>
      </c>
      <c r="AP403" s="25" t="str">
        <f>IF(Pengawas!AL403&gt;1,"OK",IF(Pengawas!AO403="",IF(Pengawas!AP403="","-","Kolom AO cek lagi"),IF(Pengawas!AO403=0,IF(Pengawas!AP403="","OK","Harap dikosongkan"),IF(Pengawas!AP403="","Harap diisi",IF(LEN(Pengawas!AP403)&lt;12,"Tidak valid",IF(LEN(Pengawas!AP403)&gt;14,"Tidak valid","OK"))))))</f>
        <v>-</v>
      </c>
      <c r="AQ403" s="26" t="str">
        <f>IF(Pengawas!AL403&gt;1,"OK",IF(Pengawas!AO403="",IF(Pengawas!AQ403="","-","Kolom AO cek lagi"),IF(Pengawas!AO403=0,IF(Pengawas!AQ403="","OK","Harap dikosongkan"),IF(Pengawas!AQ403="","Harap diisi",IF(LEN(Pengawas!AQ403)&lt;5,"Cek lagi","OK")))))</f>
        <v>-</v>
      </c>
      <c r="AR403" s="26" t="str">
        <f>IF(Pengawas!AL403&gt;1,"OK",IF(Pengawas!AO403="",IF(Pengawas!AR403="","-","Kolom AT cek lagi"),IF(Pengawas!AO403=0,IF(Pengawas!AR403="","OK","Harap dikosongkan"),IF(Pengawas!AR403="","Harap diisi",IF(VALUE(LEFT(Pengawas!AR403,2))&gt;31,"Tanggal tidak valid",IF(VALUE(LEFT(RIGHT(Pengawas!AR403,7),2))&gt;12,"Bulan tidak valid",IF(VALUE(RIGHT(Pengawas!AR403,4))&gt;2016,"Tahun cek lagi",IF(VALUE(RIGHT(Pengawas!AR403,4))&lt;2005,"Tahun cek lagi","OK"))))))))</f>
        <v>-</v>
      </c>
      <c r="AS403" s="25" t="str">
        <f>IF(Pengawas!AP403="",IF(Pengawas!AS403="","-","Harap dikosongkan"),IF(Pengawas!AP403&lt;&gt;"",IF(Pengawas!AS403="","Harap diisi",IF(Pengawas!AS403&gt;1,"Tidak valid","OK"))))</f>
        <v>-</v>
      </c>
      <c r="AT403" s="25" t="str">
        <f>IF(Pengawas!AS403="",IF(Pengawas!AT403="","-","Harap dikosongkan"),IF(Pengawas!AS403&lt;&gt;1,IF(Pengawas!AT403="","OK","Harap dikosongkan"),IF(Pengawas!AS403="",IF(Pengawas!AT403="","-","Harap dikosongkan"),IF(Pengawas!AS403=0,IF(Pengawas!AT403="","OK","Harap dikosongkan"),IF(Pengawas!AT403="","Harap diisi",IF(Pengawas!AT403&gt;2016,"Cek lagi",IF(Pengawas!AT403&lt;2005,"Cek lagi",IF(Pengawas!AM403&gt;Pengawas!AT403,"Cek lagi dengan Kolom AL","OK"))))))))</f>
        <v>-</v>
      </c>
      <c r="AU403" s="25" t="str">
        <f>IF(Pengawas!AS403="",IF(Pengawas!AU403="","-","Harap dikosongkan"),IF(Pengawas!AS403&lt;&gt;1,IF(Pengawas!AU403="","OK","Harap dikosongkan"),IF(Pengawas!AS403="",IF(Pengawas!AU403="","-","Harap dikosongkan"),IF(Pengawas!AS403=0,IF(Pengawas!AU403="","OK","Harap dikosongkan"),IF(Pengawas!AU403="","Harap diisi",IF(Pengawas!AU403&gt;20000000,"Cek lagi",IF(Pengawas!AU403&lt;100000,"Cek lagi","OK")))))))</f>
        <v>-</v>
      </c>
      <c r="AV403" s="25" t="str">
        <f>IF(Pengawas!AV403="","-",IF(Pengawas!AV403&gt;3,"Tidak valid","OK"))</f>
        <v>-</v>
      </c>
      <c r="AW403" s="25" t="str">
        <f>IF(Pengawas!AV403="",IF(Pengawas!AW403="","-","Harap dikosongkan"),IF(Pengawas!AV403=0,IF(Pengawas!AW403="","OK","Harap dikosongkan"),IF(Pengawas!AV403&gt;0,IF(Pengawas!AW403="","Harap diisi",IF(Pengawas!AW403&gt;2015,"Tidak valid","OK")))))</f>
        <v>-</v>
      </c>
      <c r="AX403" s="25" t="str">
        <f>IF(Pengawas!AV403="",IF(Pengawas!AX403="","-","Harap dikosongkan"),IF(Pengawas!AV403=0,IF(Pengawas!AX403="","OK","Harap dikosongkan"),IF(Pengawas!AV403&gt;0,IF(Pengawas!AX403="","Harap diisi",IF(Pengawas!AX403="","-",IF(Pengawas!AX403&gt;1,"Tidak valid","OK"))))))</f>
        <v>-</v>
      </c>
      <c r="AY403" s="25" t="str">
        <f>IF(Pengawas!AY403="","-",IF(Pengawas!AY403&gt;2,"Tidak valid","OK"))</f>
        <v>-</v>
      </c>
      <c r="AZ403" s="25" t="str">
        <f>IF(Pengawas!AY403="",IF(Pengawas!AZ403="","-","Harap dikosongkan"),IF(Pengawas!AY403=0,IF(Pengawas!AZ403="","OK","Harap dikosongkan"),IF(Pengawas!AZ403="","Harap diisi",IF(Pengawas!AZ403&gt;2015,"Cek lagi",IF(Pengawas!AZ403&lt;2000,"Cek lagi","OK")))))</f>
        <v>-</v>
      </c>
      <c r="BA403" s="25" t="str">
        <f>IF(Pengawas!BA403="","-",IF(LEN(Pengawas!BA403)&lt;5,"Cek lagi","OK"))</f>
        <v>-</v>
      </c>
      <c r="BB403" s="25" t="str">
        <f>IF(Pengawas!BB403="","-",IF(LEN(Pengawas!BB403)&lt;4,"Cek lagi","OK"))</f>
        <v>-</v>
      </c>
      <c r="BC403" s="25" t="str">
        <f>IF(Pengawas!BC403="","-",IF(LEN(Pengawas!BC403)&lt;4,"Cek lagi","OK"))</f>
        <v>-</v>
      </c>
      <c r="BD403" s="25" t="str">
        <f>IF(Pengawas!BD403="","-",IF(LEN(Pengawas!BD403)&lt;4,"Cek lagi","OK"))</f>
        <v>-</v>
      </c>
      <c r="BE403" s="25" t="str">
        <f>IF(Pengawas!BE403="","-",IF(LEN(Pengawas!BE403)&lt;4,"Cek lagi","OK"))</f>
        <v>-</v>
      </c>
      <c r="BF403" s="25" t="str">
        <f>IF(Pengawas!BF403="","-",IF(LEN(Pengawas!BF403)&lt;&gt;5,"Tidak valid","OK"))</f>
        <v>-</v>
      </c>
      <c r="BG403" s="25" t="str">
        <f>IF(Pengawas!BG403="","-",IF(LEN(Pengawas!BG403)&lt;9,"Cek lagi",IF(LEN(Pengawas!BG403)&gt;14,"Cek lagi","OK")))</f>
        <v>-</v>
      </c>
    </row>
    <row r="404" spans="1:59" ht="15" customHeight="1" x14ac:dyDescent="0.2">
      <c r="A404" s="25" t="str">
        <f>IF(Pengawas!A404="","-",IF(LEN(Pengawas!A404)&lt;4,"Cek lagi","OK"))</f>
        <v>-</v>
      </c>
      <c r="B404" s="25" t="str">
        <f>IF(Pengawas!B404="","-",IF(LEN(Pengawas!B404)&lt;4,"Cek lagi","OK"))</f>
        <v>-</v>
      </c>
      <c r="C404" s="25" t="str">
        <f>IF(Pengawas!C404="","-",IF(LEN(Pengawas!C404)&lt;&gt;18,"Tidak valid","OK"))</f>
        <v>-</v>
      </c>
      <c r="D404" s="25" t="str">
        <f>IF(Pengawas!D404="","-",IF(LEN(Pengawas!D404)&lt;&gt;16,"Tidak valid","OK"))</f>
        <v>-</v>
      </c>
      <c r="E404" s="25" t="str">
        <f>IF(Pengawas!E404="","-",IF(LEN(Pengawas!E404)&lt;4,"Cek lagi","OK"))</f>
        <v>-</v>
      </c>
      <c r="F404" s="25" t="str">
        <f>IF(Pengawas!F404="","-",IF(LEN(Pengawas!F404)&lt;&gt;16,"Tidak valid","OK"))</f>
        <v>-</v>
      </c>
      <c r="G404" s="25" t="str">
        <f>IF(Pengawas!G404="","-",IF(LEN(Pengawas!G404)&lt;4,"Cek lagi","OK"))</f>
        <v>-</v>
      </c>
      <c r="H404" s="26" t="str">
        <f>IF(Pengawas!H404="","-",IF(VALUE(LEFT(Pengawas!H404,2))&gt;31,"Tanggal tidak valid",IF(VALUE(LEFT(RIGHT(Pengawas!H404,7),2))&gt;12,"Bulan tidak valid",IF(VALUE(RIGHT(Pengawas!H404,4))&gt;1990,"Umur terlalu muda",IF(VALUE(RIGHT(Pengawas!H404,4))&lt;1955,"Umur terlalu tua","OK")))))</f>
        <v>-</v>
      </c>
      <c r="I404" s="25" t="str">
        <f>IF(Pengawas!I404="","-",IF(Pengawas!I404="L","OK",IF(Pengawas!I404="P","OK","Tidak valid")))</f>
        <v>-</v>
      </c>
      <c r="J404" s="25" t="str">
        <f>IF(Pengawas!J404="","-",IF(LEN(Pengawas!J404)&lt;4,"Cek lagi","OK"))</f>
        <v>-</v>
      </c>
      <c r="K404" s="25" t="str">
        <f>IF(Pengawas!K404="","-",IF(Pengawas!K404&gt;5,"Tidak valid",IF(Pengawas!K404&lt;1,"Tidak valid","OK")))</f>
        <v>-</v>
      </c>
      <c r="L404" s="25" t="str">
        <f>IF(Pengawas!L404="","-",IF(VALUE(LEFT(Pengawas!L404,1))&gt;1,"Tidak valid","OK"))</f>
        <v>-</v>
      </c>
      <c r="M404" s="25" t="str">
        <f>IF(Pengawas!M404="","-",IF(VALUE(LEFT(Pengawas!M404,1))&gt;1,"Tidak valid","OK"))</f>
        <v>-</v>
      </c>
      <c r="N404" s="25" t="str">
        <f>IF(Pengawas!N404="","-",IF(VALUE(LEFT(Pengawas!N404,2))&gt;31,"Tanggal tidak valid",IF(VALUE(LEFT(RIGHT(Pengawas!N404,7),2))&gt;12,"Bulan tidak valid",IF(VALUE(RIGHT(Pengawas!N404,4))&gt;2015,"Tahun cek lagi",IF(VALUE(RIGHT(Pengawas!N404,4))&lt;1930,"Tahun cek lagi","OK")))))</f>
        <v>-</v>
      </c>
      <c r="O404" s="26" t="str">
        <f>IF(Pengawas!O404="","-",IF(VALUE(LEFT(Pengawas!O404,2))&gt;31,"Tanggal tidak valid",IF(VALUE(LEFT(RIGHT(Pengawas!O404,7),2))&gt;12,"Bulan tidak valid",IF(VALUE(RIGHT(Pengawas!O404,4))&gt;2015,"Tahun cek lagi",IF(VALUE(RIGHT(Pengawas!O404,4))&lt;1930,"Tahun cek lagi","OK")))))</f>
        <v>-</v>
      </c>
      <c r="P404" s="26" t="str">
        <f>IF(Pengawas!P404="","-",IF(VALUE(LEFT(Pengawas!P404,2))&gt;31,"Tanggal tidak valid",IF(VALUE(LEFT(RIGHT(Pengawas!P404,7),2))&gt;12,"Bulan tidak valid",IF(VALUE(RIGHT(Pengawas!P404,4))&gt;2015,"Tahun cek lagi",IF(VALUE(RIGHT(Pengawas!P404,4))&lt;1930,"Tahun cek lagi","OK")))))</f>
        <v>-</v>
      </c>
      <c r="Q404" s="25" t="str">
        <f>IF(Pengawas!Q404="","-",IF(Pengawas!Q404&gt;3,"Tidak valid",IF(Pengawas!Q404&lt;1,"Tidak valid","OK")))</f>
        <v>-</v>
      </c>
      <c r="R404" s="25" t="str">
        <f>IF(Pengawas!R404="","-",IF(Pengawas!R404&gt;20000000,"Cek lagi",IF(Pengawas!R404&lt;50000,"Cek lagi","OK")))</f>
        <v>-</v>
      </c>
      <c r="S404" s="25" t="str">
        <f>IF(Pengawas!S404="","-",IF(Pengawas!S404&gt;3,"Tidak valid",IF(Pengawas!S404&lt;1,"Tidak valid","OK")))</f>
        <v>-</v>
      </c>
      <c r="T404" s="25" t="str">
        <f>IF(Pengawas!T404="","-",IF(Pengawas!T404&gt;6,"Tidak valid",IF(Pengawas!T404&lt;1,"Tidak valid","OK")))</f>
        <v>-</v>
      </c>
      <c r="U404" s="25" t="str">
        <f>IF(Pengawas!U404="","-",IF(Pengawas!U404&gt;4,"Tidak valid",IF(Pengawas!U404&lt;1,"Tidak valid","OK")))</f>
        <v>-</v>
      </c>
      <c r="V404" s="25" t="str">
        <f>IF(Pengawas!V404="","-",IF(Pengawas!V404&gt;2,"Tidak valid",IF(Pengawas!V404&lt;1,"Tidak valid","OK")))</f>
        <v>-</v>
      </c>
      <c r="W404" s="25" t="str">
        <f>IF(Pengawas!V404="","-",IF(Pengawas!V404=1,IF(Pengawas!W404="","Harap diisi","OK"),IF(Pengawas!V404=2,IF(Pengawas!W404="","Harap diisi","OK"),IF(Pengawas!V405&lt;1,"-",IF(Pengawas!V405&gt;2,"-","OK")))))</f>
        <v>-</v>
      </c>
      <c r="X404" s="25" t="str">
        <f>IF(Pengawas!V404="","-",IF(Pengawas!V404=1,IF(Pengawas!X404="","Harap diisi","OK"),IF(Pengawas!V404=2,IF(Pengawas!X404="","Harap diisi","OK"),IF(Pengawas!V405&lt;1,"-",IF(Pengawas!V405&gt;2,"-","OK")))))</f>
        <v>-</v>
      </c>
      <c r="Y404" s="25" t="str">
        <f>IF(Pengawas!V404="","-",IF(Pengawas!V404=1,IF(Pengawas!Y404="","Harap diisi","OK"),IF(Pengawas!V404=2,IF(Pengawas!Y404="","Harap diisi","OK"),IF(Pengawas!V405&lt;1,"-",IF(Pengawas!V405&gt;2,"-","OK")))))</f>
        <v>-</v>
      </c>
      <c r="Z404" s="25" t="str">
        <f>IF(Pengawas!V404="","-",IF(Pengawas!V404=1,IF(Pengawas!Z404="","Harap diisi","OK"),IF(Pengawas!V404=2,IF(Pengawas!Z404="","Harap diisi","OK"),IF(Pengawas!V405&lt;1,"-",IF(Pengawas!V405&gt;2,"-","OK")))))</f>
        <v>-</v>
      </c>
      <c r="AA404" s="25" t="str">
        <f>IF(Pengawas!V404="","-",IF(Pengawas!V404=1,IF(Pengawas!AA404="","Harap diisi","OK"),IF(Pengawas!V404=2,IF(Pengawas!AA404="","Harap diisi","OK"),IF(Pengawas!V405&lt;1,"-",IF(Pengawas!V405&gt;2,"-","OK")))))</f>
        <v>-</v>
      </c>
      <c r="AB404" s="25" t="str">
        <f>IF(Pengawas!V404="","-",IF(Pengawas!V404=1,IF(Pengawas!AB404="","Harap diisi","OK"),IF(Pengawas!V404=2,IF(Pengawas!AB404="","Harap diisi","OK"),IF(Pengawas!V405&lt;1,"-",IF(Pengawas!V405&gt;2,"-","OK")))))</f>
        <v>-</v>
      </c>
      <c r="AC404" s="25" t="str">
        <f>IF(Pengawas!V404="","-",IF(Pengawas!V404=1,IF(Pengawas!AC404="","Harap diisi","OK"),IF(Pengawas!V404=2,IF(Pengawas!AC404="","Harap diisi","OK"),IF(Pengawas!V405&lt;1,"-",IF(Pengawas!V405&gt;2,"-","OK")))))</f>
        <v>-</v>
      </c>
      <c r="AD404" s="25" t="str">
        <f>IF(Pengawas!V404="","-",IF(Pengawas!V404=1,IF(Pengawas!AD404="","OK","Harap dikosongkan"),IF(Pengawas!V404=2,IF(Pengawas!AD404="","Harap diisi","OK"),IF(Pengawas!V405&lt;1,"-",IF(Pengawas!V405&gt;2,"-","OK")))))</f>
        <v>-</v>
      </c>
      <c r="AE404" s="25" t="str">
        <f>IF(Pengawas!V404="","-",IF(Pengawas!V404=1,IF(Pengawas!AE404="","OK","Harap dikosongkan"),IF(Pengawas!V404=2,IF(Pengawas!AE404="","Harap diisi","OK"),IF(Pengawas!V405&lt;1,"-",IF(Pengawas!V405&gt;2,"-","OK")))))</f>
        <v>-</v>
      </c>
      <c r="AF404" s="25" t="str">
        <f>IF(Pengawas!V404="","-",IF(Pengawas!V404=1,IF(Pengawas!AF404="","OK","Harap dikosongkan"),IF(Pengawas!V404=2,IF(Pengawas!AF404="","Harap diisi","OK"),IF(Pengawas!V405&lt;1,"-",IF(Pengawas!V405&gt;2,"-","OK")))))</f>
        <v>-</v>
      </c>
      <c r="AG404" s="25" t="str">
        <f>IF(Pengawas!V404="","-",IF(Pengawas!V404=1,IF(Pengawas!AG404="","OK","Harap dikosongkan"),IF(Pengawas!V404=2,IF(Pengawas!AG404="","Harap diisi","OK"),IF(Pengawas!V405&lt;1,"-",IF(Pengawas!V405&gt;2,"-","OK")))))</f>
        <v>-</v>
      </c>
      <c r="AH404" s="25" t="str">
        <f>IF(Pengawas!V404="","-",IF(Pengawas!V404=1,IF(Pengawas!AH404="","OK","Harap dikosongkan"),IF(Pengawas!V404=2,IF(Pengawas!AH404="","Harap diisi","OK"),IF(Pengawas!V405&lt;1,"-",IF(Pengawas!V405&gt;2,"-","OK")))))</f>
        <v>-</v>
      </c>
      <c r="AI404" s="25" t="str">
        <f>IF(Pengawas!V404="","-",IF(Pengawas!V404=1,IF(Pengawas!AI404="","OK","Harap dikosongkan"),IF(Pengawas!V404=2,IF(Pengawas!AI404="","Harap diisi","OK"),IF(Pengawas!V405&lt;1,"-",IF(Pengawas!V405&gt;2,"-","OK")))))</f>
        <v>-</v>
      </c>
      <c r="AJ404" s="25" t="str">
        <f>IF(Pengawas!V404="","-",IF(Pengawas!V404=1,IF(Pengawas!AJ404="","OK","Harap dikosongkan"),IF(Pengawas!V404=2,IF(Pengawas!AJ404="","Harap diisi","OK"),IF(Pengawas!V405&lt;1,"-",IF(Pengawas!V405&gt;2,"-","OK")))))</f>
        <v>-</v>
      </c>
      <c r="AK404" s="25" t="str">
        <f>IF(Pengawas!V404="","-",IF(Pengawas!V404=1,IF(Pengawas!AK404="","OK","Harap dikosongkan"),IF(Pengawas!V404=2,IF(Pengawas!AK404="","Harap diisi","OK"),IF(Pengawas!V405&lt;1,"-",IF(Pengawas!V405&gt;2,"-","OK")))))</f>
        <v>-</v>
      </c>
      <c r="AL404" s="25" t="str">
        <f>IF(Pengawas!AL404="","-",IF(Pengawas!AL404&gt;3,"Tidak valid",IF(Pengawas!AL404&lt;1,"Tidak valid","OK")))</f>
        <v>-</v>
      </c>
      <c r="AM404" s="25" t="str">
        <f>IF(Pengawas!AL404="",IF(Pengawas!AM404="","-","Harap dikosongkan"),IF(Pengawas!AL404&lt;&gt;1,IF(Pengawas!AM404="","OK","Harap dikosongkan"),IF(Pengawas!AM404="","Harap diisi",IF(Pengawas!AM404&gt;2015,"Cek lagi",IF(Pengawas!AM404&lt;2005,"Cek lagi","OK")))))</f>
        <v>-</v>
      </c>
      <c r="AN404" s="25" t="str">
        <f>IF(Pengawas!AL404="",IF(Pengawas!AN404="","-","Harap dikosongkan"),IF(Pengawas!AL404&lt;&gt;1,IF(Pengawas!AN404="","OK","Harap dikosongkan"),IF(Pengawas!AN404="","Harap diisi",IF(VALUE(Pengawas!AN404)&gt;33,"Tidak valid",IF(VALUE(Pengawas!AN404)&lt;1,"Tidak valid","OK")))))</f>
        <v>-</v>
      </c>
      <c r="AO404" s="25" t="str">
        <f>IF(Pengawas!AL404="",IF(Pengawas!AO404="","-","Harap dikosongkan"),IF(Pengawas!AL404&lt;&gt;1,IF(Pengawas!AO404="","OK","Harap dikosongkan"),IF(Pengawas!AO404="","Harap diisi",IF(Pengawas!AO404&gt;1,"Tidak valid","OK"))))</f>
        <v>-</v>
      </c>
      <c r="AP404" s="25" t="str">
        <f>IF(Pengawas!AL404&gt;1,"OK",IF(Pengawas!AO404="",IF(Pengawas!AP404="","-","Kolom AO cek lagi"),IF(Pengawas!AO404=0,IF(Pengawas!AP404="","OK","Harap dikosongkan"),IF(Pengawas!AP404="","Harap diisi",IF(LEN(Pengawas!AP404)&lt;12,"Tidak valid",IF(LEN(Pengawas!AP404)&gt;14,"Tidak valid","OK"))))))</f>
        <v>-</v>
      </c>
      <c r="AQ404" s="26" t="str">
        <f>IF(Pengawas!AL404&gt;1,"OK",IF(Pengawas!AO404="",IF(Pengawas!AQ404="","-","Kolom AO cek lagi"),IF(Pengawas!AO404=0,IF(Pengawas!AQ404="","OK","Harap dikosongkan"),IF(Pengawas!AQ404="","Harap diisi",IF(LEN(Pengawas!AQ404)&lt;5,"Cek lagi","OK")))))</f>
        <v>-</v>
      </c>
      <c r="AR404" s="26" t="str">
        <f>IF(Pengawas!AL404&gt;1,"OK",IF(Pengawas!AO404="",IF(Pengawas!AR404="","-","Kolom AT cek lagi"),IF(Pengawas!AO404=0,IF(Pengawas!AR404="","OK","Harap dikosongkan"),IF(Pengawas!AR404="","Harap diisi",IF(VALUE(LEFT(Pengawas!AR404,2))&gt;31,"Tanggal tidak valid",IF(VALUE(LEFT(RIGHT(Pengawas!AR404,7),2))&gt;12,"Bulan tidak valid",IF(VALUE(RIGHT(Pengawas!AR404,4))&gt;2016,"Tahun cek lagi",IF(VALUE(RIGHT(Pengawas!AR404,4))&lt;2005,"Tahun cek lagi","OK"))))))))</f>
        <v>-</v>
      </c>
      <c r="AS404" s="25" t="str">
        <f>IF(Pengawas!AP404="",IF(Pengawas!AS404="","-","Harap dikosongkan"),IF(Pengawas!AP404&lt;&gt;"",IF(Pengawas!AS404="","Harap diisi",IF(Pengawas!AS404&gt;1,"Tidak valid","OK"))))</f>
        <v>-</v>
      </c>
      <c r="AT404" s="25" t="str">
        <f>IF(Pengawas!AS404="",IF(Pengawas!AT404="","-","Harap dikosongkan"),IF(Pengawas!AS404&lt;&gt;1,IF(Pengawas!AT404="","OK","Harap dikosongkan"),IF(Pengawas!AS404="",IF(Pengawas!AT404="","-","Harap dikosongkan"),IF(Pengawas!AS404=0,IF(Pengawas!AT404="","OK","Harap dikosongkan"),IF(Pengawas!AT404="","Harap diisi",IF(Pengawas!AT404&gt;2016,"Cek lagi",IF(Pengawas!AT404&lt;2005,"Cek lagi",IF(Pengawas!AM404&gt;Pengawas!AT404,"Cek lagi dengan Kolom AL","OK"))))))))</f>
        <v>-</v>
      </c>
      <c r="AU404" s="25" t="str">
        <f>IF(Pengawas!AS404="",IF(Pengawas!AU404="","-","Harap dikosongkan"),IF(Pengawas!AS404&lt;&gt;1,IF(Pengawas!AU404="","OK","Harap dikosongkan"),IF(Pengawas!AS404="",IF(Pengawas!AU404="","-","Harap dikosongkan"),IF(Pengawas!AS404=0,IF(Pengawas!AU404="","OK","Harap dikosongkan"),IF(Pengawas!AU404="","Harap diisi",IF(Pengawas!AU404&gt;20000000,"Cek lagi",IF(Pengawas!AU404&lt;100000,"Cek lagi","OK")))))))</f>
        <v>-</v>
      </c>
      <c r="AV404" s="25" t="str">
        <f>IF(Pengawas!AV404="","-",IF(Pengawas!AV404&gt;3,"Tidak valid","OK"))</f>
        <v>-</v>
      </c>
      <c r="AW404" s="25" t="str">
        <f>IF(Pengawas!AV404="",IF(Pengawas!AW404="","-","Harap dikosongkan"),IF(Pengawas!AV404=0,IF(Pengawas!AW404="","OK","Harap dikosongkan"),IF(Pengawas!AV404&gt;0,IF(Pengawas!AW404="","Harap diisi",IF(Pengawas!AW404&gt;2015,"Tidak valid","OK")))))</f>
        <v>-</v>
      </c>
      <c r="AX404" s="25" t="str">
        <f>IF(Pengawas!AV404="",IF(Pengawas!AX404="","-","Harap dikosongkan"),IF(Pengawas!AV404=0,IF(Pengawas!AX404="","OK","Harap dikosongkan"),IF(Pengawas!AV404&gt;0,IF(Pengawas!AX404="","Harap diisi",IF(Pengawas!AX404="","-",IF(Pengawas!AX404&gt;1,"Tidak valid","OK"))))))</f>
        <v>-</v>
      </c>
      <c r="AY404" s="25" t="str">
        <f>IF(Pengawas!AY404="","-",IF(Pengawas!AY404&gt;2,"Tidak valid","OK"))</f>
        <v>-</v>
      </c>
      <c r="AZ404" s="25" t="str">
        <f>IF(Pengawas!AY404="",IF(Pengawas!AZ404="","-","Harap dikosongkan"),IF(Pengawas!AY404=0,IF(Pengawas!AZ404="","OK","Harap dikosongkan"),IF(Pengawas!AZ404="","Harap diisi",IF(Pengawas!AZ404&gt;2015,"Cek lagi",IF(Pengawas!AZ404&lt;2000,"Cek lagi","OK")))))</f>
        <v>-</v>
      </c>
      <c r="BA404" s="25" t="str">
        <f>IF(Pengawas!BA404="","-",IF(LEN(Pengawas!BA404)&lt;5,"Cek lagi","OK"))</f>
        <v>-</v>
      </c>
      <c r="BB404" s="25" t="str">
        <f>IF(Pengawas!BB404="","-",IF(LEN(Pengawas!BB404)&lt;4,"Cek lagi","OK"))</f>
        <v>-</v>
      </c>
      <c r="BC404" s="25" t="str">
        <f>IF(Pengawas!BC404="","-",IF(LEN(Pengawas!BC404)&lt;4,"Cek lagi","OK"))</f>
        <v>-</v>
      </c>
      <c r="BD404" s="25" t="str">
        <f>IF(Pengawas!BD404="","-",IF(LEN(Pengawas!BD404)&lt;4,"Cek lagi","OK"))</f>
        <v>-</v>
      </c>
      <c r="BE404" s="25" t="str">
        <f>IF(Pengawas!BE404="","-",IF(LEN(Pengawas!BE404)&lt;4,"Cek lagi","OK"))</f>
        <v>-</v>
      </c>
      <c r="BF404" s="25" t="str">
        <f>IF(Pengawas!BF404="","-",IF(LEN(Pengawas!BF404)&lt;&gt;5,"Tidak valid","OK"))</f>
        <v>-</v>
      </c>
      <c r="BG404" s="25" t="str">
        <f>IF(Pengawas!BG404="","-",IF(LEN(Pengawas!BG404)&lt;9,"Cek lagi",IF(LEN(Pengawas!BG404)&gt;14,"Cek lagi","OK")))</f>
        <v>-</v>
      </c>
    </row>
    <row r="405" spans="1:59" ht="15" customHeight="1" x14ac:dyDescent="0.2">
      <c r="A405" s="25" t="str">
        <f>IF(Pengawas!A405="","-",IF(LEN(Pengawas!A405)&lt;4,"Cek lagi","OK"))</f>
        <v>-</v>
      </c>
      <c r="B405" s="25" t="str">
        <f>IF(Pengawas!B405="","-",IF(LEN(Pengawas!B405)&lt;4,"Cek lagi","OK"))</f>
        <v>-</v>
      </c>
      <c r="C405" s="25" t="str">
        <f>IF(Pengawas!C405="","-",IF(LEN(Pengawas!C405)&lt;&gt;18,"Tidak valid","OK"))</f>
        <v>-</v>
      </c>
      <c r="D405" s="25" t="str">
        <f>IF(Pengawas!D405="","-",IF(LEN(Pengawas!D405)&lt;&gt;16,"Tidak valid","OK"))</f>
        <v>-</v>
      </c>
      <c r="E405" s="25" t="str">
        <f>IF(Pengawas!E405="","-",IF(LEN(Pengawas!E405)&lt;4,"Cek lagi","OK"))</f>
        <v>-</v>
      </c>
      <c r="F405" s="25" t="str">
        <f>IF(Pengawas!F405="","-",IF(LEN(Pengawas!F405)&lt;&gt;16,"Tidak valid","OK"))</f>
        <v>-</v>
      </c>
      <c r="G405" s="25" t="str">
        <f>IF(Pengawas!G405="","-",IF(LEN(Pengawas!G405)&lt;4,"Cek lagi","OK"))</f>
        <v>-</v>
      </c>
      <c r="H405" s="26" t="str">
        <f>IF(Pengawas!H405="","-",IF(VALUE(LEFT(Pengawas!H405,2))&gt;31,"Tanggal tidak valid",IF(VALUE(LEFT(RIGHT(Pengawas!H405,7),2))&gt;12,"Bulan tidak valid",IF(VALUE(RIGHT(Pengawas!H405,4))&gt;1990,"Umur terlalu muda",IF(VALUE(RIGHT(Pengawas!H405,4))&lt;1955,"Umur terlalu tua","OK")))))</f>
        <v>-</v>
      </c>
      <c r="I405" s="25" t="str">
        <f>IF(Pengawas!I405="","-",IF(Pengawas!I405="L","OK",IF(Pengawas!I405="P","OK","Tidak valid")))</f>
        <v>-</v>
      </c>
      <c r="J405" s="25" t="str">
        <f>IF(Pengawas!J405="","-",IF(LEN(Pengawas!J405)&lt;4,"Cek lagi","OK"))</f>
        <v>-</v>
      </c>
      <c r="K405" s="25" t="str">
        <f>IF(Pengawas!K405="","-",IF(Pengawas!K405&gt;5,"Tidak valid",IF(Pengawas!K405&lt;1,"Tidak valid","OK")))</f>
        <v>-</v>
      </c>
      <c r="L405" s="25" t="str">
        <f>IF(Pengawas!L405="","-",IF(VALUE(LEFT(Pengawas!L405,1))&gt;1,"Tidak valid","OK"))</f>
        <v>-</v>
      </c>
      <c r="M405" s="25" t="str">
        <f>IF(Pengawas!M405="","-",IF(VALUE(LEFT(Pengawas!M405,1))&gt;1,"Tidak valid","OK"))</f>
        <v>-</v>
      </c>
      <c r="N405" s="25" t="str">
        <f>IF(Pengawas!N405="","-",IF(VALUE(LEFT(Pengawas!N405,2))&gt;31,"Tanggal tidak valid",IF(VALUE(LEFT(RIGHT(Pengawas!N405,7),2))&gt;12,"Bulan tidak valid",IF(VALUE(RIGHT(Pengawas!N405,4))&gt;2015,"Tahun cek lagi",IF(VALUE(RIGHT(Pengawas!N405,4))&lt;1930,"Tahun cek lagi","OK")))))</f>
        <v>-</v>
      </c>
      <c r="O405" s="26" t="str">
        <f>IF(Pengawas!O405="","-",IF(VALUE(LEFT(Pengawas!O405,2))&gt;31,"Tanggal tidak valid",IF(VALUE(LEFT(RIGHT(Pengawas!O405,7),2))&gt;12,"Bulan tidak valid",IF(VALUE(RIGHT(Pengawas!O405,4))&gt;2015,"Tahun cek lagi",IF(VALUE(RIGHT(Pengawas!O405,4))&lt;1930,"Tahun cek lagi","OK")))))</f>
        <v>-</v>
      </c>
      <c r="P405" s="26" t="str">
        <f>IF(Pengawas!P405="","-",IF(VALUE(LEFT(Pengawas!P405,2))&gt;31,"Tanggal tidak valid",IF(VALUE(LEFT(RIGHT(Pengawas!P405,7),2))&gt;12,"Bulan tidak valid",IF(VALUE(RIGHT(Pengawas!P405,4))&gt;2015,"Tahun cek lagi",IF(VALUE(RIGHT(Pengawas!P405,4))&lt;1930,"Tahun cek lagi","OK")))))</f>
        <v>-</v>
      </c>
      <c r="Q405" s="25" t="str">
        <f>IF(Pengawas!Q405="","-",IF(Pengawas!Q405&gt;3,"Tidak valid",IF(Pengawas!Q405&lt;1,"Tidak valid","OK")))</f>
        <v>-</v>
      </c>
      <c r="R405" s="25" t="str">
        <f>IF(Pengawas!R405="","-",IF(Pengawas!R405&gt;20000000,"Cek lagi",IF(Pengawas!R405&lt;50000,"Cek lagi","OK")))</f>
        <v>-</v>
      </c>
      <c r="S405" s="25" t="str">
        <f>IF(Pengawas!S405="","-",IF(Pengawas!S405&gt;3,"Tidak valid",IF(Pengawas!S405&lt;1,"Tidak valid","OK")))</f>
        <v>-</v>
      </c>
      <c r="T405" s="25" t="str">
        <f>IF(Pengawas!T405="","-",IF(Pengawas!T405&gt;6,"Tidak valid",IF(Pengawas!T405&lt;1,"Tidak valid","OK")))</f>
        <v>-</v>
      </c>
      <c r="U405" s="25" t="str">
        <f>IF(Pengawas!U405="","-",IF(Pengawas!U405&gt;4,"Tidak valid",IF(Pengawas!U405&lt;1,"Tidak valid","OK")))</f>
        <v>-</v>
      </c>
      <c r="V405" s="25" t="str">
        <f>IF(Pengawas!V405="","-",IF(Pengawas!V405&gt;2,"Tidak valid",IF(Pengawas!V405&lt;1,"Tidak valid","OK")))</f>
        <v>-</v>
      </c>
      <c r="W405" s="25" t="str">
        <f>IF(Pengawas!V405="","-",IF(Pengawas!V405=1,IF(Pengawas!W405="","Harap diisi","OK"),IF(Pengawas!V405=2,IF(Pengawas!W405="","Harap diisi","OK"),IF(Pengawas!V406&lt;1,"-",IF(Pengawas!V406&gt;2,"-","OK")))))</f>
        <v>-</v>
      </c>
      <c r="X405" s="25" t="str">
        <f>IF(Pengawas!V405="","-",IF(Pengawas!V405=1,IF(Pengawas!X405="","Harap diisi","OK"),IF(Pengawas!V405=2,IF(Pengawas!X405="","Harap diisi","OK"),IF(Pengawas!V406&lt;1,"-",IF(Pengawas!V406&gt;2,"-","OK")))))</f>
        <v>-</v>
      </c>
      <c r="Y405" s="25" t="str">
        <f>IF(Pengawas!V405="","-",IF(Pengawas!V405=1,IF(Pengawas!Y405="","Harap diisi","OK"),IF(Pengawas!V405=2,IF(Pengawas!Y405="","Harap diisi","OK"),IF(Pengawas!V406&lt;1,"-",IF(Pengawas!V406&gt;2,"-","OK")))))</f>
        <v>-</v>
      </c>
      <c r="Z405" s="25" t="str">
        <f>IF(Pengawas!V405="","-",IF(Pengawas!V405=1,IF(Pengawas!Z405="","Harap diisi","OK"),IF(Pengawas!V405=2,IF(Pengawas!Z405="","Harap diisi","OK"),IF(Pengawas!V406&lt;1,"-",IF(Pengawas!V406&gt;2,"-","OK")))))</f>
        <v>-</v>
      </c>
      <c r="AA405" s="25" t="str">
        <f>IF(Pengawas!V405="","-",IF(Pengawas!V405=1,IF(Pengawas!AA405="","Harap diisi","OK"),IF(Pengawas!V405=2,IF(Pengawas!AA405="","Harap diisi","OK"),IF(Pengawas!V406&lt;1,"-",IF(Pengawas!V406&gt;2,"-","OK")))))</f>
        <v>-</v>
      </c>
      <c r="AB405" s="25" t="str">
        <f>IF(Pengawas!V405="","-",IF(Pengawas!V405=1,IF(Pengawas!AB405="","Harap diisi","OK"),IF(Pengawas!V405=2,IF(Pengawas!AB405="","Harap diisi","OK"),IF(Pengawas!V406&lt;1,"-",IF(Pengawas!V406&gt;2,"-","OK")))))</f>
        <v>-</v>
      </c>
      <c r="AC405" s="25" t="str">
        <f>IF(Pengawas!V405="","-",IF(Pengawas!V405=1,IF(Pengawas!AC405="","Harap diisi","OK"),IF(Pengawas!V405=2,IF(Pengawas!AC405="","Harap diisi","OK"),IF(Pengawas!V406&lt;1,"-",IF(Pengawas!V406&gt;2,"-","OK")))))</f>
        <v>-</v>
      </c>
      <c r="AD405" s="25" t="str">
        <f>IF(Pengawas!V405="","-",IF(Pengawas!V405=1,IF(Pengawas!AD405="","OK","Harap dikosongkan"),IF(Pengawas!V405=2,IF(Pengawas!AD405="","Harap diisi","OK"),IF(Pengawas!V406&lt;1,"-",IF(Pengawas!V406&gt;2,"-","OK")))))</f>
        <v>-</v>
      </c>
      <c r="AE405" s="25" t="str">
        <f>IF(Pengawas!V405="","-",IF(Pengawas!V405=1,IF(Pengawas!AE405="","OK","Harap dikosongkan"),IF(Pengawas!V405=2,IF(Pengawas!AE405="","Harap diisi","OK"),IF(Pengawas!V406&lt;1,"-",IF(Pengawas!V406&gt;2,"-","OK")))))</f>
        <v>-</v>
      </c>
      <c r="AF405" s="25" t="str">
        <f>IF(Pengawas!V405="","-",IF(Pengawas!V405=1,IF(Pengawas!AF405="","OK","Harap dikosongkan"),IF(Pengawas!V405=2,IF(Pengawas!AF405="","Harap diisi","OK"),IF(Pengawas!V406&lt;1,"-",IF(Pengawas!V406&gt;2,"-","OK")))))</f>
        <v>-</v>
      </c>
      <c r="AG405" s="25" t="str">
        <f>IF(Pengawas!V405="","-",IF(Pengawas!V405=1,IF(Pengawas!AG405="","OK","Harap dikosongkan"),IF(Pengawas!V405=2,IF(Pengawas!AG405="","Harap diisi","OK"),IF(Pengawas!V406&lt;1,"-",IF(Pengawas!V406&gt;2,"-","OK")))))</f>
        <v>-</v>
      </c>
      <c r="AH405" s="25" t="str">
        <f>IF(Pengawas!V405="","-",IF(Pengawas!V405=1,IF(Pengawas!AH405="","OK","Harap dikosongkan"),IF(Pengawas!V405=2,IF(Pengawas!AH405="","Harap diisi","OK"),IF(Pengawas!V406&lt;1,"-",IF(Pengawas!V406&gt;2,"-","OK")))))</f>
        <v>-</v>
      </c>
      <c r="AI405" s="25" t="str">
        <f>IF(Pengawas!V405="","-",IF(Pengawas!V405=1,IF(Pengawas!AI405="","OK","Harap dikosongkan"),IF(Pengawas!V405=2,IF(Pengawas!AI405="","Harap diisi","OK"),IF(Pengawas!V406&lt;1,"-",IF(Pengawas!V406&gt;2,"-","OK")))))</f>
        <v>-</v>
      </c>
      <c r="AJ405" s="25" t="str">
        <f>IF(Pengawas!V405="","-",IF(Pengawas!V405=1,IF(Pengawas!AJ405="","OK","Harap dikosongkan"),IF(Pengawas!V405=2,IF(Pengawas!AJ405="","Harap diisi","OK"),IF(Pengawas!V406&lt;1,"-",IF(Pengawas!V406&gt;2,"-","OK")))))</f>
        <v>-</v>
      </c>
      <c r="AK405" s="25" t="str">
        <f>IF(Pengawas!V405="","-",IF(Pengawas!V405=1,IF(Pengawas!AK405="","OK","Harap dikosongkan"),IF(Pengawas!V405=2,IF(Pengawas!AK405="","Harap diisi","OK"),IF(Pengawas!V406&lt;1,"-",IF(Pengawas!V406&gt;2,"-","OK")))))</f>
        <v>-</v>
      </c>
      <c r="AL405" s="25" t="str">
        <f>IF(Pengawas!AL405="","-",IF(Pengawas!AL405&gt;3,"Tidak valid",IF(Pengawas!AL405&lt;1,"Tidak valid","OK")))</f>
        <v>-</v>
      </c>
      <c r="AM405" s="25" t="str">
        <f>IF(Pengawas!AL405="",IF(Pengawas!AM405="","-","Harap dikosongkan"),IF(Pengawas!AL405&lt;&gt;1,IF(Pengawas!AM405="","OK","Harap dikosongkan"),IF(Pengawas!AM405="","Harap diisi",IF(Pengawas!AM405&gt;2015,"Cek lagi",IF(Pengawas!AM405&lt;2005,"Cek lagi","OK")))))</f>
        <v>-</v>
      </c>
      <c r="AN405" s="25" t="str">
        <f>IF(Pengawas!AL405="",IF(Pengawas!AN405="","-","Harap dikosongkan"),IF(Pengawas!AL405&lt;&gt;1,IF(Pengawas!AN405="","OK","Harap dikosongkan"),IF(Pengawas!AN405="","Harap diisi",IF(VALUE(Pengawas!AN405)&gt;33,"Tidak valid",IF(VALUE(Pengawas!AN405)&lt;1,"Tidak valid","OK")))))</f>
        <v>-</v>
      </c>
      <c r="AO405" s="25" t="str">
        <f>IF(Pengawas!AL405="",IF(Pengawas!AO405="","-","Harap dikosongkan"),IF(Pengawas!AL405&lt;&gt;1,IF(Pengawas!AO405="","OK","Harap dikosongkan"),IF(Pengawas!AO405="","Harap diisi",IF(Pengawas!AO405&gt;1,"Tidak valid","OK"))))</f>
        <v>-</v>
      </c>
      <c r="AP405" s="25" t="str">
        <f>IF(Pengawas!AL405&gt;1,"OK",IF(Pengawas!AO405="",IF(Pengawas!AP405="","-","Kolom AO cek lagi"),IF(Pengawas!AO405=0,IF(Pengawas!AP405="","OK","Harap dikosongkan"),IF(Pengawas!AP405="","Harap diisi",IF(LEN(Pengawas!AP405)&lt;12,"Tidak valid",IF(LEN(Pengawas!AP405)&gt;14,"Tidak valid","OK"))))))</f>
        <v>-</v>
      </c>
      <c r="AQ405" s="26" t="str">
        <f>IF(Pengawas!AL405&gt;1,"OK",IF(Pengawas!AO405="",IF(Pengawas!AQ405="","-","Kolom AO cek lagi"),IF(Pengawas!AO405=0,IF(Pengawas!AQ405="","OK","Harap dikosongkan"),IF(Pengawas!AQ405="","Harap diisi",IF(LEN(Pengawas!AQ405)&lt;5,"Cek lagi","OK")))))</f>
        <v>-</v>
      </c>
      <c r="AR405" s="26" t="str">
        <f>IF(Pengawas!AL405&gt;1,"OK",IF(Pengawas!AO405="",IF(Pengawas!AR405="","-","Kolom AT cek lagi"),IF(Pengawas!AO405=0,IF(Pengawas!AR405="","OK","Harap dikosongkan"),IF(Pengawas!AR405="","Harap diisi",IF(VALUE(LEFT(Pengawas!AR405,2))&gt;31,"Tanggal tidak valid",IF(VALUE(LEFT(RIGHT(Pengawas!AR405,7),2))&gt;12,"Bulan tidak valid",IF(VALUE(RIGHT(Pengawas!AR405,4))&gt;2016,"Tahun cek lagi",IF(VALUE(RIGHT(Pengawas!AR405,4))&lt;2005,"Tahun cek lagi","OK"))))))))</f>
        <v>-</v>
      </c>
      <c r="AS405" s="25" t="str">
        <f>IF(Pengawas!AP405="",IF(Pengawas!AS405="","-","Harap dikosongkan"),IF(Pengawas!AP405&lt;&gt;"",IF(Pengawas!AS405="","Harap diisi",IF(Pengawas!AS405&gt;1,"Tidak valid","OK"))))</f>
        <v>-</v>
      </c>
      <c r="AT405" s="25" t="str">
        <f>IF(Pengawas!AS405="",IF(Pengawas!AT405="","-","Harap dikosongkan"),IF(Pengawas!AS405&lt;&gt;1,IF(Pengawas!AT405="","OK","Harap dikosongkan"),IF(Pengawas!AS405="",IF(Pengawas!AT405="","-","Harap dikosongkan"),IF(Pengawas!AS405=0,IF(Pengawas!AT405="","OK","Harap dikosongkan"),IF(Pengawas!AT405="","Harap diisi",IF(Pengawas!AT405&gt;2016,"Cek lagi",IF(Pengawas!AT405&lt;2005,"Cek lagi",IF(Pengawas!AM405&gt;Pengawas!AT405,"Cek lagi dengan Kolom AL","OK"))))))))</f>
        <v>-</v>
      </c>
      <c r="AU405" s="25" t="str">
        <f>IF(Pengawas!AS405="",IF(Pengawas!AU405="","-","Harap dikosongkan"),IF(Pengawas!AS405&lt;&gt;1,IF(Pengawas!AU405="","OK","Harap dikosongkan"),IF(Pengawas!AS405="",IF(Pengawas!AU405="","-","Harap dikosongkan"),IF(Pengawas!AS405=0,IF(Pengawas!AU405="","OK","Harap dikosongkan"),IF(Pengawas!AU405="","Harap diisi",IF(Pengawas!AU405&gt;20000000,"Cek lagi",IF(Pengawas!AU405&lt;100000,"Cek lagi","OK")))))))</f>
        <v>-</v>
      </c>
      <c r="AV405" s="25" t="str">
        <f>IF(Pengawas!AV405="","-",IF(Pengawas!AV405&gt;3,"Tidak valid","OK"))</f>
        <v>-</v>
      </c>
      <c r="AW405" s="25" t="str">
        <f>IF(Pengawas!AV405="",IF(Pengawas!AW405="","-","Harap dikosongkan"),IF(Pengawas!AV405=0,IF(Pengawas!AW405="","OK","Harap dikosongkan"),IF(Pengawas!AV405&gt;0,IF(Pengawas!AW405="","Harap diisi",IF(Pengawas!AW405&gt;2015,"Tidak valid","OK")))))</f>
        <v>-</v>
      </c>
      <c r="AX405" s="25" t="str">
        <f>IF(Pengawas!AV405="",IF(Pengawas!AX405="","-","Harap dikosongkan"),IF(Pengawas!AV405=0,IF(Pengawas!AX405="","OK","Harap dikosongkan"),IF(Pengawas!AV405&gt;0,IF(Pengawas!AX405="","Harap diisi",IF(Pengawas!AX405="","-",IF(Pengawas!AX405&gt;1,"Tidak valid","OK"))))))</f>
        <v>-</v>
      </c>
      <c r="AY405" s="25" t="str">
        <f>IF(Pengawas!AY405="","-",IF(Pengawas!AY405&gt;2,"Tidak valid","OK"))</f>
        <v>-</v>
      </c>
      <c r="AZ405" s="25" t="str">
        <f>IF(Pengawas!AY405="",IF(Pengawas!AZ405="","-","Harap dikosongkan"),IF(Pengawas!AY405=0,IF(Pengawas!AZ405="","OK","Harap dikosongkan"),IF(Pengawas!AZ405="","Harap diisi",IF(Pengawas!AZ405&gt;2015,"Cek lagi",IF(Pengawas!AZ405&lt;2000,"Cek lagi","OK")))))</f>
        <v>-</v>
      </c>
      <c r="BA405" s="25" t="str">
        <f>IF(Pengawas!BA405="","-",IF(LEN(Pengawas!BA405)&lt;5,"Cek lagi","OK"))</f>
        <v>-</v>
      </c>
      <c r="BB405" s="25" t="str">
        <f>IF(Pengawas!BB405="","-",IF(LEN(Pengawas!BB405)&lt;4,"Cek lagi","OK"))</f>
        <v>-</v>
      </c>
      <c r="BC405" s="25" t="str">
        <f>IF(Pengawas!BC405="","-",IF(LEN(Pengawas!BC405)&lt;4,"Cek lagi","OK"))</f>
        <v>-</v>
      </c>
      <c r="BD405" s="25" t="str">
        <f>IF(Pengawas!BD405="","-",IF(LEN(Pengawas!BD405)&lt;4,"Cek lagi","OK"))</f>
        <v>-</v>
      </c>
      <c r="BE405" s="25" t="str">
        <f>IF(Pengawas!BE405="","-",IF(LEN(Pengawas!BE405)&lt;4,"Cek lagi","OK"))</f>
        <v>-</v>
      </c>
      <c r="BF405" s="25" t="str">
        <f>IF(Pengawas!BF405="","-",IF(LEN(Pengawas!BF405)&lt;&gt;5,"Tidak valid","OK"))</f>
        <v>-</v>
      </c>
      <c r="BG405" s="25" t="str">
        <f>IF(Pengawas!BG405="","-",IF(LEN(Pengawas!BG405)&lt;9,"Cek lagi",IF(LEN(Pengawas!BG405)&gt;14,"Cek lagi","OK")))</f>
        <v>-</v>
      </c>
    </row>
    <row r="406" spans="1:59" ht="15" customHeight="1" x14ac:dyDescent="0.2">
      <c r="A406" s="25" t="str">
        <f>IF(Pengawas!A406="","-",IF(LEN(Pengawas!A406)&lt;4,"Cek lagi","OK"))</f>
        <v>-</v>
      </c>
      <c r="B406" s="25" t="str">
        <f>IF(Pengawas!B406="","-",IF(LEN(Pengawas!B406)&lt;4,"Cek lagi","OK"))</f>
        <v>-</v>
      </c>
      <c r="C406" s="25" t="str">
        <f>IF(Pengawas!C406="","-",IF(LEN(Pengawas!C406)&lt;&gt;18,"Tidak valid","OK"))</f>
        <v>-</v>
      </c>
      <c r="D406" s="25" t="str">
        <f>IF(Pengawas!D406="","-",IF(LEN(Pengawas!D406)&lt;&gt;16,"Tidak valid","OK"))</f>
        <v>-</v>
      </c>
      <c r="E406" s="25" t="str">
        <f>IF(Pengawas!E406="","-",IF(LEN(Pengawas!E406)&lt;4,"Cek lagi","OK"))</f>
        <v>-</v>
      </c>
      <c r="F406" s="25" t="str">
        <f>IF(Pengawas!F406="","-",IF(LEN(Pengawas!F406)&lt;&gt;16,"Tidak valid","OK"))</f>
        <v>-</v>
      </c>
      <c r="G406" s="25" t="str">
        <f>IF(Pengawas!G406="","-",IF(LEN(Pengawas!G406)&lt;4,"Cek lagi","OK"))</f>
        <v>-</v>
      </c>
      <c r="H406" s="26" t="str">
        <f>IF(Pengawas!H406="","-",IF(VALUE(LEFT(Pengawas!H406,2))&gt;31,"Tanggal tidak valid",IF(VALUE(LEFT(RIGHT(Pengawas!H406,7),2))&gt;12,"Bulan tidak valid",IF(VALUE(RIGHT(Pengawas!H406,4))&gt;1990,"Umur terlalu muda",IF(VALUE(RIGHT(Pengawas!H406,4))&lt;1955,"Umur terlalu tua","OK")))))</f>
        <v>-</v>
      </c>
      <c r="I406" s="25" t="str">
        <f>IF(Pengawas!I406="","-",IF(Pengawas!I406="L","OK",IF(Pengawas!I406="P","OK","Tidak valid")))</f>
        <v>-</v>
      </c>
      <c r="J406" s="25" t="str">
        <f>IF(Pengawas!J406="","-",IF(LEN(Pengawas!J406)&lt;4,"Cek lagi","OK"))</f>
        <v>-</v>
      </c>
      <c r="K406" s="25" t="str">
        <f>IF(Pengawas!K406="","-",IF(Pengawas!K406&gt;5,"Tidak valid",IF(Pengawas!K406&lt;1,"Tidak valid","OK")))</f>
        <v>-</v>
      </c>
      <c r="L406" s="25" t="str">
        <f>IF(Pengawas!L406="","-",IF(VALUE(LEFT(Pengawas!L406,1))&gt;1,"Tidak valid","OK"))</f>
        <v>-</v>
      </c>
      <c r="M406" s="25" t="str">
        <f>IF(Pengawas!M406="","-",IF(VALUE(LEFT(Pengawas!M406,1))&gt;1,"Tidak valid","OK"))</f>
        <v>-</v>
      </c>
      <c r="N406" s="25" t="str">
        <f>IF(Pengawas!N406="","-",IF(VALUE(LEFT(Pengawas!N406,2))&gt;31,"Tanggal tidak valid",IF(VALUE(LEFT(RIGHT(Pengawas!N406,7),2))&gt;12,"Bulan tidak valid",IF(VALUE(RIGHT(Pengawas!N406,4))&gt;2015,"Tahun cek lagi",IF(VALUE(RIGHT(Pengawas!N406,4))&lt;1930,"Tahun cek lagi","OK")))))</f>
        <v>-</v>
      </c>
      <c r="O406" s="26" t="str">
        <f>IF(Pengawas!O406="","-",IF(VALUE(LEFT(Pengawas!O406,2))&gt;31,"Tanggal tidak valid",IF(VALUE(LEFT(RIGHT(Pengawas!O406,7),2))&gt;12,"Bulan tidak valid",IF(VALUE(RIGHT(Pengawas!O406,4))&gt;2015,"Tahun cek lagi",IF(VALUE(RIGHT(Pengawas!O406,4))&lt;1930,"Tahun cek lagi","OK")))))</f>
        <v>-</v>
      </c>
      <c r="P406" s="26" t="str">
        <f>IF(Pengawas!P406="","-",IF(VALUE(LEFT(Pengawas!P406,2))&gt;31,"Tanggal tidak valid",IF(VALUE(LEFT(RIGHT(Pengawas!P406,7),2))&gt;12,"Bulan tidak valid",IF(VALUE(RIGHT(Pengawas!P406,4))&gt;2015,"Tahun cek lagi",IF(VALUE(RIGHT(Pengawas!P406,4))&lt;1930,"Tahun cek lagi","OK")))))</f>
        <v>-</v>
      </c>
      <c r="Q406" s="25" t="str">
        <f>IF(Pengawas!Q406="","-",IF(Pengawas!Q406&gt;3,"Tidak valid",IF(Pengawas!Q406&lt;1,"Tidak valid","OK")))</f>
        <v>-</v>
      </c>
      <c r="R406" s="25" t="str">
        <f>IF(Pengawas!R406="","-",IF(Pengawas!R406&gt;20000000,"Cek lagi",IF(Pengawas!R406&lt;50000,"Cek lagi","OK")))</f>
        <v>-</v>
      </c>
      <c r="S406" s="25" t="str">
        <f>IF(Pengawas!S406="","-",IF(Pengawas!S406&gt;3,"Tidak valid",IF(Pengawas!S406&lt;1,"Tidak valid","OK")))</f>
        <v>-</v>
      </c>
      <c r="T406" s="25" t="str">
        <f>IF(Pengawas!T406="","-",IF(Pengawas!T406&gt;6,"Tidak valid",IF(Pengawas!T406&lt;1,"Tidak valid","OK")))</f>
        <v>-</v>
      </c>
      <c r="U406" s="25" t="str">
        <f>IF(Pengawas!U406="","-",IF(Pengawas!U406&gt;4,"Tidak valid",IF(Pengawas!U406&lt;1,"Tidak valid","OK")))</f>
        <v>-</v>
      </c>
      <c r="V406" s="25" t="str">
        <f>IF(Pengawas!V406="","-",IF(Pengawas!V406&gt;2,"Tidak valid",IF(Pengawas!V406&lt;1,"Tidak valid","OK")))</f>
        <v>-</v>
      </c>
      <c r="W406" s="25" t="str">
        <f>IF(Pengawas!V406="","-",IF(Pengawas!V406=1,IF(Pengawas!W406="","Harap diisi","OK"),IF(Pengawas!V406=2,IF(Pengawas!W406="","Harap diisi","OK"),IF(Pengawas!V407&lt;1,"-",IF(Pengawas!V407&gt;2,"-","OK")))))</f>
        <v>-</v>
      </c>
      <c r="X406" s="25" t="str">
        <f>IF(Pengawas!V406="","-",IF(Pengawas!V406=1,IF(Pengawas!X406="","Harap diisi","OK"),IF(Pengawas!V406=2,IF(Pengawas!X406="","Harap diisi","OK"),IF(Pengawas!V407&lt;1,"-",IF(Pengawas!V407&gt;2,"-","OK")))))</f>
        <v>-</v>
      </c>
      <c r="Y406" s="25" t="str">
        <f>IF(Pengawas!V406="","-",IF(Pengawas!V406=1,IF(Pengawas!Y406="","Harap diisi","OK"),IF(Pengawas!V406=2,IF(Pengawas!Y406="","Harap diisi","OK"),IF(Pengawas!V407&lt;1,"-",IF(Pengawas!V407&gt;2,"-","OK")))))</f>
        <v>-</v>
      </c>
      <c r="Z406" s="25" t="str">
        <f>IF(Pengawas!V406="","-",IF(Pengawas!V406=1,IF(Pengawas!Z406="","Harap diisi","OK"),IF(Pengawas!V406=2,IF(Pengawas!Z406="","Harap diisi","OK"),IF(Pengawas!V407&lt;1,"-",IF(Pengawas!V407&gt;2,"-","OK")))))</f>
        <v>-</v>
      </c>
      <c r="AA406" s="25" t="str">
        <f>IF(Pengawas!V406="","-",IF(Pengawas!V406=1,IF(Pengawas!AA406="","Harap diisi","OK"),IF(Pengawas!V406=2,IF(Pengawas!AA406="","Harap diisi","OK"),IF(Pengawas!V407&lt;1,"-",IF(Pengawas!V407&gt;2,"-","OK")))))</f>
        <v>-</v>
      </c>
      <c r="AB406" s="25" t="str">
        <f>IF(Pengawas!V406="","-",IF(Pengawas!V406=1,IF(Pengawas!AB406="","Harap diisi","OK"),IF(Pengawas!V406=2,IF(Pengawas!AB406="","Harap diisi","OK"),IF(Pengawas!V407&lt;1,"-",IF(Pengawas!V407&gt;2,"-","OK")))))</f>
        <v>-</v>
      </c>
      <c r="AC406" s="25" t="str">
        <f>IF(Pengawas!V406="","-",IF(Pengawas!V406=1,IF(Pengawas!AC406="","Harap diisi","OK"),IF(Pengawas!V406=2,IF(Pengawas!AC406="","Harap diisi","OK"),IF(Pengawas!V407&lt;1,"-",IF(Pengawas!V407&gt;2,"-","OK")))))</f>
        <v>-</v>
      </c>
      <c r="AD406" s="25" t="str">
        <f>IF(Pengawas!V406="","-",IF(Pengawas!V406=1,IF(Pengawas!AD406="","OK","Harap dikosongkan"),IF(Pengawas!V406=2,IF(Pengawas!AD406="","Harap diisi","OK"),IF(Pengawas!V407&lt;1,"-",IF(Pengawas!V407&gt;2,"-","OK")))))</f>
        <v>-</v>
      </c>
      <c r="AE406" s="25" t="str">
        <f>IF(Pengawas!V406="","-",IF(Pengawas!V406=1,IF(Pengawas!AE406="","OK","Harap dikosongkan"),IF(Pengawas!V406=2,IF(Pengawas!AE406="","Harap diisi","OK"),IF(Pengawas!V407&lt;1,"-",IF(Pengawas!V407&gt;2,"-","OK")))))</f>
        <v>-</v>
      </c>
      <c r="AF406" s="25" t="str">
        <f>IF(Pengawas!V406="","-",IF(Pengawas!V406=1,IF(Pengawas!AF406="","OK","Harap dikosongkan"),IF(Pengawas!V406=2,IF(Pengawas!AF406="","Harap diisi","OK"),IF(Pengawas!V407&lt;1,"-",IF(Pengawas!V407&gt;2,"-","OK")))))</f>
        <v>-</v>
      </c>
      <c r="AG406" s="25" t="str">
        <f>IF(Pengawas!V406="","-",IF(Pengawas!V406=1,IF(Pengawas!AG406="","OK","Harap dikosongkan"),IF(Pengawas!V406=2,IF(Pengawas!AG406="","Harap diisi","OK"),IF(Pengawas!V407&lt;1,"-",IF(Pengawas!V407&gt;2,"-","OK")))))</f>
        <v>-</v>
      </c>
      <c r="AH406" s="25" t="str">
        <f>IF(Pengawas!V406="","-",IF(Pengawas!V406=1,IF(Pengawas!AH406="","OK","Harap dikosongkan"),IF(Pengawas!V406=2,IF(Pengawas!AH406="","Harap diisi","OK"),IF(Pengawas!V407&lt;1,"-",IF(Pengawas!V407&gt;2,"-","OK")))))</f>
        <v>-</v>
      </c>
      <c r="AI406" s="25" t="str">
        <f>IF(Pengawas!V406="","-",IF(Pengawas!V406=1,IF(Pengawas!AI406="","OK","Harap dikosongkan"),IF(Pengawas!V406=2,IF(Pengawas!AI406="","Harap diisi","OK"),IF(Pengawas!V407&lt;1,"-",IF(Pengawas!V407&gt;2,"-","OK")))))</f>
        <v>-</v>
      </c>
      <c r="AJ406" s="25" t="str">
        <f>IF(Pengawas!V406="","-",IF(Pengawas!V406=1,IF(Pengawas!AJ406="","OK","Harap dikosongkan"),IF(Pengawas!V406=2,IF(Pengawas!AJ406="","Harap diisi","OK"),IF(Pengawas!V407&lt;1,"-",IF(Pengawas!V407&gt;2,"-","OK")))))</f>
        <v>-</v>
      </c>
      <c r="AK406" s="25" t="str">
        <f>IF(Pengawas!V406="","-",IF(Pengawas!V406=1,IF(Pengawas!AK406="","OK","Harap dikosongkan"),IF(Pengawas!V406=2,IF(Pengawas!AK406="","Harap diisi","OK"),IF(Pengawas!V407&lt;1,"-",IF(Pengawas!V407&gt;2,"-","OK")))))</f>
        <v>-</v>
      </c>
      <c r="AL406" s="25" t="str">
        <f>IF(Pengawas!AL406="","-",IF(Pengawas!AL406&gt;3,"Tidak valid",IF(Pengawas!AL406&lt;1,"Tidak valid","OK")))</f>
        <v>-</v>
      </c>
      <c r="AM406" s="25" t="str">
        <f>IF(Pengawas!AL406="",IF(Pengawas!AM406="","-","Harap dikosongkan"),IF(Pengawas!AL406&lt;&gt;1,IF(Pengawas!AM406="","OK","Harap dikosongkan"),IF(Pengawas!AM406="","Harap diisi",IF(Pengawas!AM406&gt;2015,"Cek lagi",IF(Pengawas!AM406&lt;2005,"Cek lagi","OK")))))</f>
        <v>-</v>
      </c>
      <c r="AN406" s="25" t="str">
        <f>IF(Pengawas!AL406="",IF(Pengawas!AN406="","-","Harap dikosongkan"),IF(Pengawas!AL406&lt;&gt;1,IF(Pengawas!AN406="","OK","Harap dikosongkan"),IF(Pengawas!AN406="","Harap diisi",IF(VALUE(Pengawas!AN406)&gt;33,"Tidak valid",IF(VALUE(Pengawas!AN406)&lt;1,"Tidak valid","OK")))))</f>
        <v>-</v>
      </c>
      <c r="AO406" s="25" t="str">
        <f>IF(Pengawas!AL406="",IF(Pengawas!AO406="","-","Harap dikosongkan"),IF(Pengawas!AL406&lt;&gt;1,IF(Pengawas!AO406="","OK","Harap dikosongkan"),IF(Pengawas!AO406="","Harap diisi",IF(Pengawas!AO406&gt;1,"Tidak valid","OK"))))</f>
        <v>-</v>
      </c>
      <c r="AP406" s="25" t="str">
        <f>IF(Pengawas!AL406&gt;1,"OK",IF(Pengawas!AO406="",IF(Pengawas!AP406="","-","Kolom AO cek lagi"),IF(Pengawas!AO406=0,IF(Pengawas!AP406="","OK","Harap dikosongkan"),IF(Pengawas!AP406="","Harap diisi",IF(LEN(Pengawas!AP406)&lt;12,"Tidak valid",IF(LEN(Pengawas!AP406)&gt;14,"Tidak valid","OK"))))))</f>
        <v>-</v>
      </c>
      <c r="AQ406" s="26" t="str">
        <f>IF(Pengawas!AL406&gt;1,"OK",IF(Pengawas!AO406="",IF(Pengawas!AQ406="","-","Kolom AO cek lagi"),IF(Pengawas!AO406=0,IF(Pengawas!AQ406="","OK","Harap dikosongkan"),IF(Pengawas!AQ406="","Harap diisi",IF(LEN(Pengawas!AQ406)&lt;5,"Cek lagi","OK")))))</f>
        <v>-</v>
      </c>
      <c r="AR406" s="26" t="str">
        <f>IF(Pengawas!AL406&gt;1,"OK",IF(Pengawas!AO406="",IF(Pengawas!AR406="","-","Kolom AT cek lagi"),IF(Pengawas!AO406=0,IF(Pengawas!AR406="","OK","Harap dikosongkan"),IF(Pengawas!AR406="","Harap diisi",IF(VALUE(LEFT(Pengawas!AR406,2))&gt;31,"Tanggal tidak valid",IF(VALUE(LEFT(RIGHT(Pengawas!AR406,7),2))&gt;12,"Bulan tidak valid",IF(VALUE(RIGHT(Pengawas!AR406,4))&gt;2016,"Tahun cek lagi",IF(VALUE(RIGHT(Pengawas!AR406,4))&lt;2005,"Tahun cek lagi","OK"))))))))</f>
        <v>-</v>
      </c>
      <c r="AS406" s="25" t="str">
        <f>IF(Pengawas!AP406="",IF(Pengawas!AS406="","-","Harap dikosongkan"),IF(Pengawas!AP406&lt;&gt;"",IF(Pengawas!AS406="","Harap diisi",IF(Pengawas!AS406&gt;1,"Tidak valid","OK"))))</f>
        <v>-</v>
      </c>
      <c r="AT406" s="25" t="str">
        <f>IF(Pengawas!AS406="",IF(Pengawas!AT406="","-","Harap dikosongkan"),IF(Pengawas!AS406&lt;&gt;1,IF(Pengawas!AT406="","OK","Harap dikosongkan"),IF(Pengawas!AS406="",IF(Pengawas!AT406="","-","Harap dikosongkan"),IF(Pengawas!AS406=0,IF(Pengawas!AT406="","OK","Harap dikosongkan"),IF(Pengawas!AT406="","Harap diisi",IF(Pengawas!AT406&gt;2016,"Cek lagi",IF(Pengawas!AT406&lt;2005,"Cek lagi",IF(Pengawas!AM406&gt;Pengawas!AT406,"Cek lagi dengan Kolom AL","OK"))))))))</f>
        <v>-</v>
      </c>
      <c r="AU406" s="25" t="str">
        <f>IF(Pengawas!AS406="",IF(Pengawas!AU406="","-","Harap dikosongkan"),IF(Pengawas!AS406&lt;&gt;1,IF(Pengawas!AU406="","OK","Harap dikosongkan"),IF(Pengawas!AS406="",IF(Pengawas!AU406="","-","Harap dikosongkan"),IF(Pengawas!AS406=0,IF(Pengawas!AU406="","OK","Harap dikosongkan"),IF(Pengawas!AU406="","Harap diisi",IF(Pengawas!AU406&gt;20000000,"Cek lagi",IF(Pengawas!AU406&lt;100000,"Cek lagi","OK")))))))</f>
        <v>-</v>
      </c>
      <c r="AV406" s="25" t="str">
        <f>IF(Pengawas!AV406="","-",IF(Pengawas!AV406&gt;3,"Tidak valid","OK"))</f>
        <v>-</v>
      </c>
      <c r="AW406" s="25" t="str">
        <f>IF(Pengawas!AV406="",IF(Pengawas!AW406="","-","Harap dikosongkan"),IF(Pengawas!AV406=0,IF(Pengawas!AW406="","OK","Harap dikosongkan"),IF(Pengawas!AV406&gt;0,IF(Pengawas!AW406="","Harap diisi",IF(Pengawas!AW406&gt;2015,"Tidak valid","OK")))))</f>
        <v>-</v>
      </c>
      <c r="AX406" s="25" t="str">
        <f>IF(Pengawas!AV406="",IF(Pengawas!AX406="","-","Harap dikosongkan"),IF(Pengawas!AV406=0,IF(Pengawas!AX406="","OK","Harap dikosongkan"),IF(Pengawas!AV406&gt;0,IF(Pengawas!AX406="","Harap diisi",IF(Pengawas!AX406="","-",IF(Pengawas!AX406&gt;1,"Tidak valid","OK"))))))</f>
        <v>-</v>
      </c>
      <c r="AY406" s="25" t="str">
        <f>IF(Pengawas!AY406="","-",IF(Pengawas!AY406&gt;2,"Tidak valid","OK"))</f>
        <v>-</v>
      </c>
      <c r="AZ406" s="25" t="str">
        <f>IF(Pengawas!AY406="",IF(Pengawas!AZ406="","-","Harap dikosongkan"),IF(Pengawas!AY406=0,IF(Pengawas!AZ406="","OK","Harap dikosongkan"),IF(Pengawas!AZ406="","Harap diisi",IF(Pengawas!AZ406&gt;2015,"Cek lagi",IF(Pengawas!AZ406&lt;2000,"Cek lagi","OK")))))</f>
        <v>-</v>
      </c>
      <c r="BA406" s="25" t="str">
        <f>IF(Pengawas!BA406="","-",IF(LEN(Pengawas!BA406)&lt;5,"Cek lagi","OK"))</f>
        <v>-</v>
      </c>
      <c r="BB406" s="25" t="str">
        <f>IF(Pengawas!BB406="","-",IF(LEN(Pengawas!BB406)&lt;4,"Cek lagi","OK"))</f>
        <v>-</v>
      </c>
      <c r="BC406" s="25" t="str">
        <f>IF(Pengawas!BC406="","-",IF(LEN(Pengawas!BC406)&lt;4,"Cek lagi","OK"))</f>
        <v>-</v>
      </c>
      <c r="BD406" s="25" t="str">
        <f>IF(Pengawas!BD406="","-",IF(LEN(Pengawas!BD406)&lt;4,"Cek lagi","OK"))</f>
        <v>-</v>
      </c>
      <c r="BE406" s="25" t="str">
        <f>IF(Pengawas!BE406="","-",IF(LEN(Pengawas!BE406)&lt;4,"Cek lagi","OK"))</f>
        <v>-</v>
      </c>
      <c r="BF406" s="25" t="str">
        <f>IF(Pengawas!BF406="","-",IF(LEN(Pengawas!BF406)&lt;&gt;5,"Tidak valid","OK"))</f>
        <v>-</v>
      </c>
      <c r="BG406" s="25" t="str">
        <f>IF(Pengawas!BG406="","-",IF(LEN(Pengawas!BG406)&lt;9,"Cek lagi",IF(LEN(Pengawas!BG406)&gt;14,"Cek lagi","OK")))</f>
        <v>-</v>
      </c>
    </row>
    <row r="407" spans="1:59" ht="15" customHeight="1" x14ac:dyDescent="0.2">
      <c r="A407" s="25" t="str">
        <f>IF(Pengawas!A407="","-",IF(LEN(Pengawas!A407)&lt;4,"Cek lagi","OK"))</f>
        <v>-</v>
      </c>
      <c r="B407" s="25" t="str">
        <f>IF(Pengawas!B407="","-",IF(LEN(Pengawas!B407)&lt;4,"Cek lagi","OK"))</f>
        <v>-</v>
      </c>
      <c r="C407" s="25" t="str">
        <f>IF(Pengawas!C407="","-",IF(LEN(Pengawas!C407)&lt;&gt;18,"Tidak valid","OK"))</f>
        <v>-</v>
      </c>
      <c r="D407" s="25" t="str">
        <f>IF(Pengawas!D407="","-",IF(LEN(Pengawas!D407)&lt;&gt;16,"Tidak valid","OK"))</f>
        <v>-</v>
      </c>
      <c r="E407" s="25" t="str">
        <f>IF(Pengawas!E407="","-",IF(LEN(Pengawas!E407)&lt;4,"Cek lagi","OK"))</f>
        <v>-</v>
      </c>
      <c r="F407" s="25" t="str">
        <f>IF(Pengawas!F407="","-",IF(LEN(Pengawas!F407)&lt;&gt;16,"Tidak valid","OK"))</f>
        <v>-</v>
      </c>
      <c r="G407" s="25" t="str">
        <f>IF(Pengawas!G407="","-",IF(LEN(Pengawas!G407)&lt;4,"Cek lagi","OK"))</f>
        <v>-</v>
      </c>
      <c r="H407" s="26" t="str">
        <f>IF(Pengawas!H407="","-",IF(VALUE(LEFT(Pengawas!H407,2))&gt;31,"Tanggal tidak valid",IF(VALUE(LEFT(RIGHT(Pengawas!H407,7),2))&gt;12,"Bulan tidak valid",IF(VALUE(RIGHT(Pengawas!H407,4))&gt;1990,"Umur terlalu muda",IF(VALUE(RIGHT(Pengawas!H407,4))&lt;1955,"Umur terlalu tua","OK")))))</f>
        <v>-</v>
      </c>
      <c r="I407" s="25" t="str">
        <f>IF(Pengawas!I407="","-",IF(Pengawas!I407="L","OK",IF(Pengawas!I407="P","OK","Tidak valid")))</f>
        <v>-</v>
      </c>
      <c r="J407" s="25" t="str">
        <f>IF(Pengawas!J407="","-",IF(LEN(Pengawas!J407)&lt;4,"Cek lagi","OK"))</f>
        <v>-</v>
      </c>
      <c r="K407" s="25" t="str">
        <f>IF(Pengawas!K407="","-",IF(Pengawas!K407&gt;5,"Tidak valid",IF(Pengawas!K407&lt;1,"Tidak valid","OK")))</f>
        <v>-</v>
      </c>
      <c r="L407" s="25" t="str">
        <f>IF(Pengawas!L407="","-",IF(VALUE(LEFT(Pengawas!L407,1))&gt;1,"Tidak valid","OK"))</f>
        <v>-</v>
      </c>
      <c r="M407" s="25" t="str">
        <f>IF(Pengawas!M407="","-",IF(VALUE(LEFT(Pengawas!M407,1))&gt;1,"Tidak valid","OK"))</f>
        <v>-</v>
      </c>
      <c r="N407" s="25" t="str">
        <f>IF(Pengawas!N407="","-",IF(VALUE(LEFT(Pengawas!N407,2))&gt;31,"Tanggal tidak valid",IF(VALUE(LEFT(RIGHT(Pengawas!N407,7),2))&gt;12,"Bulan tidak valid",IF(VALUE(RIGHT(Pengawas!N407,4))&gt;2015,"Tahun cek lagi",IF(VALUE(RIGHT(Pengawas!N407,4))&lt;1930,"Tahun cek lagi","OK")))))</f>
        <v>-</v>
      </c>
      <c r="O407" s="26" t="str">
        <f>IF(Pengawas!O407="","-",IF(VALUE(LEFT(Pengawas!O407,2))&gt;31,"Tanggal tidak valid",IF(VALUE(LEFT(RIGHT(Pengawas!O407,7),2))&gt;12,"Bulan tidak valid",IF(VALUE(RIGHT(Pengawas!O407,4))&gt;2015,"Tahun cek lagi",IF(VALUE(RIGHT(Pengawas!O407,4))&lt;1930,"Tahun cek lagi","OK")))))</f>
        <v>-</v>
      </c>
      <c r="P407" s="26" t="str">
        <f>IF(Pengawas!P407="","-",IF(VALUE(LEFT(Pengawas!P407,2))&gt;31,"Tanggal tidak valid",IF(VALUE(LEFT(RIGHT(Pengawas!P407,7),2))&gt;12,"Bulan tidak valid",IF(VALUE(RIGHT(Pengawas!P407,4))&gt;2015,"Tahun cek lagi",IF(VALUE(RIGHT(Pengawas!P407,4))&lt;1930,"Tahun cek lagi","OK")))))</f>
        <v>-</v>
      </c>
      <c r="Q407" s="25" t="str">
        <f>IF(Pengawas!Q407="","-",IF(Pengawas!Q407&gt;3,"Tidak valid",IF(Pengawas!Q407&lt;1,"Tidak valid","OK")))</f>
        <v>-</v>
      </c>
      <c r="R407" s="25" t="str">
        <f>IF(Pengawas!R407="","-",IF(Pengawas!R407&gt;20000000,"Cek lagi",IF(Pengawas!R407&lt;50000,"Cek lagi","OK")))</f>
        <v>-</v>
      </c>
      <c r="S407" s="25" t="str">
        <f>IF(Pengawas!S407="","-",IF(Pengawas!S407&gt;3,"Tidak valid",IF(Pengawas!S407&lt;1,"Tidak valid","OK")))</f>
        <v>-</v>
      </c>
      <c r="T407" s="25" t="str">
        <f>IF(Pengawas!T407="","-",IF(Pengawas!T407&gt;6,"Tidak valid",IF(Pengawas!T407&lt;1,"Tidak valid","OK")))</f>
        <v>-</v>
      </c>
      <c r="U407" s="25" t="str">
        <f>IF(Pengawas!U407="","-",IF(Pengawas!U407&gt;4,"Tidak valid",IF(Pengawas!U407&lt;1,"Tidak valid","OK")))</f>
        <v>-</v>
      </c>
      <c r="V407" s="25" t="str">
        <f>IF(Pengawas!V407="","-",IF(Pengawas!V407&gt;2,"Tidak valid",IF(Pengawas!V407&lt;1,"Tidak valid","OK")))</f>
        <v>-</v>
      </c>
      <c r="W407" s="25" t="str">
        <f>IF(Pengawas!V407="","-",IF(Pengawas!V407=1,IF(Pengawas!W407="","Harap diisi","OK"),IF(Pengawas!V407=2,IF(Pengawas!W407="","Harap diisi","OK"),IF(Pengawas!V408&lt;1,"-",IF(Pengawas!V408&gt;2,"-","OK")))))</f>
        <v>-</v>
      </c>
      <c r="X407" s="25" t="str">
        <f>IF(Pengawas!V407="","-",IF(Pengawas!V407=1,IF(Pengawas!X407="","Harap diisi","OK"),IF(Pengawas!V407=2,IF(Pengawas!X407="","Harap diisi","OK"),IF(Pengawas!V408&lt;1,"-",IF(Pengawas!V408&gt;2,"-","OK")))))</f>
        <v>-</v>
      </c>
      <c r="Y407" s="25" t="str">
        <f>IF(Pengawas!V407="","-",IF(Pengawas!V407=1,IF(Pengawas!Y407="","Harap diisi","OK"),IF(Pengawas!V407=2,IF(Pengawas!Y407="","Harap diisi","OK"),IF(Pengawas!V408&lt;1,"-",IF(Pengawas!V408&gt;2,"-","OK")))))</f>
        <v>-</v>
      </c>
      <c r="Z407" s="25" t="str">
        <f>IF(Pengawas!V407="","-",IF(Pengawas!V407=1,IF(Pengawas!Z407="","Harap diisi","OK"),IF(Pengawas!V407=2,IF(Pengawas!Z407="","Harap diisi","OK"),IF(Pengawas!V408&lt;1,"-",IF(Pengawas!V408&gt;2,"-","OK")))))</f>
        <v>-</v>
      </c>
      <c r="AA407" s="25" t="str">
        <f>IF(Pengawas!V407="","-",IF(Pengawas!V407=1,IF(Pengawas!AA407="","Harap diisi","OK"),IF(Pengawas!V407=2,IF(Pengawas!AA407="","Harap diisi","OK"),IF(Pengawas!V408&lt;1,"-",IF(Pengawas!V408&gt;2,"-","OK")))))</f>
        <v>-</v>
      </c>
      <c r="AB407" s="25" t="str">
        <f>IF(Pengawas!V407="","-",IF(Pengawas!V407=1,IF(Pengawas!AB407="","Harap diisi","OK"),IF(Pengawas!V407=2,IF(Pengawas!AB407="","Harap diisi","OK"),IF(Pengawas!V408&lt;1,"-",IF(Pengawas!V408&gt;2,"-","OK")))))</f>
        <v>-</v>
      </c>
      <c r="AC407" s="25" t="str">
        <f>IF(Pengawas!V407="","-",IF(Pengawas!V407=1,IF(Pengawas!AC407="","Harap diisi","OK"),IF(Pengawas!V407=2,IF(Pengawas!AC407="","Harap diisi","OK"),IF(Pengawas!V408&lt;1,"-",IF(Pengawas!V408&gt;2,"-","OK")))))</f>
        <v>-</v>
      </c>
      <c r="AD407" s="25" t="str">
        <f>IF(Pengawas!V407="","-",IF(Pengawas!V407=1,IF(Pengawas!AD407="","OK","Harap dikosongkan"),IF(Pengawas!V407=2,IF(Pengawas!AD407="","Harap diisi","OK"),IF(Pengawas!V408&lt;1,"-",IF(Pengawas!V408&gt;2,"-","OK")))))</f>
        <v>-</v>
      </c>
      <c r="AE407" s="25" t="str">
        <f>IF(Pengawas!V407="","-",IF(Pengawas!V407=1,IF(Pengawas!AE407="","OK","Harap dikosongkan"),IF(Pengawas!V407=2,IF(Pengawas!AE407="","Harap diisi","OK"),IF(Pengawas!V408&lt;1,"-",IF(Pengawas!V408&gt;2,"-","OK")))))</f>
        <v>-</v>
      </c>
      <c r="AF407" s="25" t="str">
        <f>IF(Pengawas!V407="","-",IF(Pengawas!V407=1,IF(Pengawas!AF407="","OK","Harap dikosongkan"),IF(Pengawas!V407=2,IF(Pengawas!AF407="","Harap diisi","OK"),IF(Pengawas!V408&lt;1,"-",IF(Pengawas!V408&gt;2,"-","OK")))))</f>
        <v>-</v>
      </c>
      <c r="AG407" s="25" t="str">
        <f>IF(Pengawas!V407="","-",IF(Pengawas!V407=1,IF(Pengawas!AG407="","OK","Harap dikosongkan"),IF(Pengawas!V407=2,IF(Pengawas!AG407="","Harap diisi","OK"),IF(Pengawas!V408&lt;1,"-",IF(Pengawas!V408&gt;2,"-","OK")))))</f>
        <v>-</v>
      </c>
      <c r="AH407" s="25" t="str">
        <f>IF(Pengawas!V407="","-",IF(Pengawas!V407=1,IF(Pengawas!AH407="","OK","Harap dikosongkan"),IF(Pengawas!V407=2,IF(Pengawas!AH407="","Harap diisi","OK"),IF(Pengawas!V408&lt;1,"-",IF(Pengawas!V408&gt;2,"-","OK")))))</f>
        <v>-</v>
      </c>
      <c r="AI407" s="25" t="str">
        <f>IF(Pengawas!V407="","-",IF(Pengawas!V407=1,IF(Pengawas!AI407="","OK","Harap dikosongkan"),IF(Pengawas!V407=2,IF(Pengawas!AI407="","Harap diisi","OK"),IF(Pengawas!V408&lt;1,"-",IF(Pengawas!V408&gt;2,"-","OK")))))</f>
        <v>-</v>
      </c>
      <c r="AJ407" s="25" t="str">
        <f>IF(Pengawas!V407="","-",IF(Pengawas!V407=1,IF(Pengawas!AJ407="","OK","Harap dikosongkan"),IF(Pengawas!V407=2,IF(Pengawas!AJ407="","Harap diisi","OK"),IF(Pengawas!V408&lt;1,"-",IF(Pengawas!V408&gt;2,"-","OK")))))</f>
        <v>-</v>
      </c>
      <c r="AK407" s="25" t="str">
        <f>IF(Pengawas!V407="","-",IF(Pengawas!V407=1,IF(Pengawas!AK407="","OK","Harap dikosongkan"),IF(Pengawas!V407=2,IF(Pengawas!AK407="","Harap diisi","OK"),IF(Pengawas!V408&lt;1,"-",IF(Pengawas!V408&gt;2,"-","OK")))))</f>
        <v>-</v>
      </c>
      <c r="AL407" s="25" t="str">
        <f>IF(Pengawas!AL407="","-",IF(Pengawas!AL407&gt;3,"Tidak valid",IF(Pengawas!AL407&lt;1,"Tidak valid","OK")))</f>
        <v>-</v>
      </c>
      <c r="AM407" s="25" t="str">
        <f>IF(Pengawas!AL407="",IF(Pengawas!AM407="","-","Harap dikosongkan"),IF(Pengawas!AL407&lt;&gt;1,IF(Pengawas!AM407="","OK","Harap dikosongkan"),IF(Pengawas!AM407="","Harap diisi",IF(Pengawas!AM407&gt;2015,"Cek lagi",IF(Pengawas!AM407&lt;2005,"Cek lagi","OK")))))</f>
        <v>-</v>
      </c>
      <c r="AN407" s="25" t="str">
        <f>IF(Pengawas!AL407="",IF(Pengawas!AN407="","-","Harap dikosongkan"),IF(Pengawas!AL407&lt;&gt;1,IF(Pengawas!AN407="","OK","Harap dikosongkan"),IF(Pengawas!AN407="","Harap diisi",IF(VALUE(Pengawas!AN407)&gt;33,"Tidak valid",IF(VALUE(Pengawas!AN407)&lt;1,"Tidak valid","OK")))))</f>
        <v>-</v>
      </c>
      <c r="AO407" s="25" t="str">
        <f>IF(Pengawas!AL407="",IF(Pengawas!AO407="","-","Harap dikosongkan"),IF(Pengawas!AL407&lt;&gt;1,IF(Pengawas!AO407="","OK","Harap dikosongkan"),IF(Pengawas!AO407="","Harap diisi",IF(Pengawas!AO407&gt;1,"Tidak valid","OK"))))</f>
        <v>-</v>
      </c>
      <c r="AP407" s="25" t="str">
        <f>IF(Pengawas!AL407&gt;1,"OK",IF(Pengawas!AO407="",IF(Pengawas!AP407="","-","Kolom AO cek lagi"),IF(Pengawas!AO407=0,IF(Pengawas!AP407="","OK","Harap dikosongkan"),IF(Pengawas!AP407="","Harap diisi",IF(LEN(Pengawas!AP407)&lt;12,"Tidak valid",IF(LEN(Pengawas!AP407)&gt;14,"Tidak valid","OK"))))))</f>
        <v>-</v>
      </c>
      <c r="AQ407" s="26" t="str">
        <f>IF(Pengawas!AL407&gt;1,"OK",IF(Pengawas!AO407="",IF(Pengawas!AQ407="","-","Kolom AO cek lagi"),IF(Pengawas!AO407=0,IF(Pengawas!AQ407="","OK","Harap dikosongkan"),IF(Pengawas!AQ407="","Harap diisi",IF(LEN(Pengawas!AQ407)&lt;5,"Cek lagi","OK")))))</f>
        <v>-</v>
      </c>
      <c r="AR407" s="26" t="str">
        <f>IF(Pengawas!AL407&gt;1,"OK",IF(Pengawas!AO407="",IF(Pengawas!AR407="","-","Kolom AT cek lagi"),IF(Pengawas!AO407=0,IF(Pengawas!AR407="","OK","Harap dikosongkan"),IF(Pengawas!AR407="","Harap diisi",IF(VALUE(LEFT(Pengawas!AR407,2))&gt;31,"Tanggal tidak valid",IF(VALUE(LEFT(RIGHT(Pengawas!AR407,7),2))&gt;12,"Bulan tidak valid",IF(VALUE(RIGHT(Pengawas!AR407,4))&gt;2016,"Tahun cek lagi",IF(VALUE(RIGHT(Pengawas!AR407,4))&lt;2005,"Tahun cek lagi","OK"))))))))</f>
        <v>-</v>
      </c>
      <c r="AS407" s="25" t="str">
        <f>IF(Pengawas!AP407="",IF(Pengawas!AS407="","-","Harap dikosongkan"),IF(Pengawas!AP407&lt;&gt;"",IF(Pengawas!AS407="","Harap diisi",IF(Pengawas!AS407&gt;1,"Tidak valid","OK"))))</f>
        <v>-</v>
      </c>
      <c r="AT407" s="25" t="str">
        <f>IF(Pengawas!AS407="",IF(Pengawas!AT407="","-","Harap dikosongkan"),IF(Pengawas!AS407&lt;&gt;1,IF(Pengawas!AT407="","OK","Harap dikosongkan"),IF(Pengawas!AS407="",IF(Pengawas!AT407="","-","Harap dikosongkan"),IF(Pengawas!AS407=0,IF(Pengawas!AT407="","OK","Harap dikosongkan"),IF(Pengawas!AT407="","Harap diisi",IF(Pengawas!AT407&gt;2016,"Cek lagi",IF(Pengawas!AT407&lt;2005,"Cek lagi",IF(Pengawas!AM407&gt;Pengawas!AT407,"Cek lagi dengan Kolom AL","OK"))))))))</f>
        <v>-</v>
      </c>
      <c r="AU407" s="25" t="str">
        <f>IF(Pengawas!AS407="",IF(Pengawas!AU407="","-","Harap dikosongkan"),IF(Pengawas!AS407&lt;&gt;1,IF(Pengawas!AU407="","OK","Harap dikosongkan"),IF(Pengawas!AS407="",IF(Pengawas!AU407="","-","Harap dikosongkan"),IF(Pengawas!AS407=0,IF(Pengawas!AU407="","OK","Harap dikosongkan"),IF(Pengawas!AU407="","Harap diisi",IF(Pengawas!AU407&gt;20000000,"Cek lagi",IF(Pengawas!AU407&lt;100000,"Cek lagi","OK")))))))</f>
        <v>-</v>
      </c>
      <c r="AV407" s="25" t="str">
        <f>IF(Pengawas!AV407="","-",IF(Pengawas!AV407&gt;3,"Tidak valid","OK"))</f>
        <v>-</v>
      </c>
      <c r="AW407" s="25" t="str">
        <f>IF(Pengawas!AV407="",IF(Pengawas!AW407="","-","Harap dikosongkan"),IF(Pengawas!AV407=0,IF(Pengawas!AW407="","OK","Harap dikosongkan"),IF(Pengawas!AV407&gt;0,IF(Pengawas!AW407="","Harap diisi",IF(Pengawas!AW407&gt;2015,"Tidak valid","OK")))))</f>
        <v>-</v>
      </c>
      <c r="AX407" s="25" t="str">
        <f>IF(Pengawas!AV407="",IF(Pengawas!AX407="","-","Harap dikosongkan"),IF(Pengawas!AV407=0,IF(Pengawas!AX407="","OK","Harap dikosongkan"),IF(Pengawas!AV407&gt;0,IF(Pengawas!AX407="","Harap diisi",IF(Pengawas!AX407="","-",IF(Pengawas!AX407&gt;1,"Tidak valid","OK"))))))</f>
        <v>-</v>
      </c>
      <c r="AY407" s="25" t="str">
        <f>IF(Pengawas!AY407="","-",IF(Pengawas!AY407&gt;2,"Tidak valid","OK"))</f>
        <v>-</v>
      </c>
      <c r="AZ407" s="25" t="str">
        <f>IF(Pengawas!AY407="",IF(Pengawas!AZ407="","-","Harap dikosongkan"),IF(Pengawas!AY407=0,IF(Pengawas!AZ407="","OK","Harap dikosongkan"),IF(Pengawas!AZ407="","Harap diisi",IF(Pengawas!AZ407&gt;2015,"Cek lagi",IF(Pengawas!AZ407&lt;2000,"Cek lagi","OK")))))</f>
        <v>-</v>
      </c>
      <c r="BA407" s="25" t="str">
        <f>IF(Pengawas!BA407="","-",IF(LEN(Pengawas!BA407)&lt;5,"Cek lagi","OK"))</f>
        <v>-</v>
      </c>
      <c r="BB407" s="25" t="str">
        <f>IF(Pengawas!BB407="","-",IF(LEN(Pengawas!BB407)&lt;4,"Cek lagi","OK"))</f>
        <v>-</v>
      </c>
      <c r="BC407" s="25" t="str">
        <f>IF(Pengawas!BC407="","-",IF(LEN(Pengawas!BC407)&lt;4,"Cek lagi","OK"))</f>
        <v>-</v>
      </c>
      <c r="BD407" s="25" t="str">
        <f>IF(Pengawas!BD407="","-",IF(LEN(Pengawas!BD407)&lt;4,"Cek lagi","OK"))</f>
        <v>-</v>
      </c>
      <c r="BE407" s="25" t="str">
        <f>IF(Pengawas!BE407="","-",IF(LEN(Pengawas!BE407)&lt;4,"Cek lagi","OK"))</f>
        <v>-</v>
      </c>
      <c r="BF407" s="25" t="str">
        <f>IF(Pengawas!BF407="","-",IF(LEN(Pengawas!BF407)&lt;&gt;5,"Tidak valid","OK"))</f>
        <v>-</v>
      </c>
      <c r="BG407" s="25" t="str">
        <f>IF(Pengawas!BG407="","-",IF(LEN(Pengawas!BG407)&lt;9,"Cek lagi",IF(LEN(Pengawas!BG407)&gt;14,"Cek lagi","OK")))</f>
        <v>-</v>
      </c>
    </row>
    <row r="408" spans="1:59" ht="15" customHeight="1" x14ac:dyDescent="0.2">
      <c r="A408" s="25" t="str">
        <f>IF(Pengawas!A408="","-",IF(LEN(Pengawas!A408)&lt;4,"Cek lagi","OK"))</f>
        <v>-</v>
      </c>
      <c r="B408" s="25" t="str">
        <f>IF(Pengawas!B408="","-",IF(LEN(Pengawas!B408)&lt;4,"Cek lagi","OK"))</f>
        <v>-</v>
      </c>
      <c r="C408" s="25" t="str">
        <f>IF(Pengawas!C408="","-",IF(LEN(Pengawas!C408)&lt;&gt;18,"Tidak valid","OK"))</f>
        <v>-</v>
      </c>
      <c r="D408" s="25" t="str">
        <f>IF(Pengawas!D408="","-",IF(LEN(Pengawas!D408)&lt;&gt;16,"Tidak valid","OK"))</f>
        <v>-</v>
      </c>
      <c r="E408" s="25" t="str">
        <f>IF(Pengawas!E408="","-",IF(LEN(Pengawas!E408)&lt;4,"Cek lagi","OK"))</f>
        <v>-</v>
      </c>
      <c r="F408" s="25" t="str">
        <f>IF(Pengawas!F408="","-",IF(LEN(Pengawas!F408)&lt;&gt;16,"Tidak valid","OK"))</f>
        <v>-</v>
      </c>
      <c r="G408" s="25" t="str">
        <f>IF(Pengawas!G408="","-",IF(LEN(Pengawas!G408)&lt;4,"Cek lagi","OK"))</f>
        <v>-</v>
      </c>
      <c r="H408" s="26" t="str">
        <f>IF(Pengawas!H408="","-",IF(VALUE(LEFT(Pengawas!H408,2))&gt;31,"Tanggal tidak valid",IF(VALUE(LEFT(RIGHT(Pengawas!H408,7),2))&gt;12,"Bulan tidak valid",IF(VALUE(RIGHT(Pengawas!H408,4))&gt;1990,"Umur terlalu muda",IF(VALUE(RIGHT(Pengawas!H408,4))&lt;1955,"Umur terlalu tua","OK")))))</f>
        <v>-</v>
      </c>
      <c r="I408" s="25" t="str">
        <f>IF(Pengawas!I408="","-",IF(Pengawas!I408="L","OK",IF(Pengawas!I408="P","OK","Tidak valid")))</f>
        <v>-</v>
      </c>
      <c r="J408" s="25" t="str">
        <f>IF(Pengawas!J408="","-",IF(LEN(Pengawas!J408)&lt;4,"Cek lagi","OK"))</f>
        <v>-</v>
      </c>
      <c r="K408" s="25" t="str">
        <f>IF(Pengawas!K408="","-",IF(Pengawas!K408&gt;5,"Tidak valid",IF(Pengawas!K408&lt;1,"Tidak valid","OK")))</f>
        <v>-</v>
      </c>
      <c r="L408" s="25" t="str">
        <f>IF(Pengawas!L408="","-",IF(VALUE(LEFT(Pengawas!L408,1))&gt;1,"Tidak valid","OK"))</f>
        <v>-</v>
      </c>
      <c r="M408" s="25" t="str">
        <f>IF(Pengawas!M408="","-",IF(VALUE(LEFT(Pengawas!M408,1))&gt;1,"Tidak valid","OK"))</f>
        <v>-</v>
      </c>
      <c r="N408" s="25" t="str">
        <f>IF(Pengawas!N408="","-",IF(VALUE(LEFT(Pengawas!N408,2))&gt;31,"Tanggal tidak valid",IF(VALUE(LEFT(RIGHT(Pengawas!N408,7),2))&gt;12,"Bulan tidak valid",IF(VALUE(RIGHT(Pengawas!N408,4))&gt;2015,"Tahun cek lagi",IF(VALUE(RIGHT(Pengawas!N408,4))&lt;1930,"Tahun cek lagi","OK")))))</f>
        <v>-</v>
      </c>
      <c r="O408" s="26" t="str">
        <f>IF(Pengawas!O408="","-",IF(VALUE(LEFT(Pengawas!O408,2))&gt;31,"Tanggal tidak valid",IF(VALUE(LEFT(RIGHT(Pengawas!O408,7),2))&gt;12,"Bulan tidak valid",IF(VALUE(RIGHT(Pengawas!O408,4))&gt;2015,"Tahun cek lagi",IF(VALUE(RIGHT(Pengawas!O408,4))&lt;1930,"Tahun cek lagi","OK")))))</f>
        <v>-</v>
      </c>
      <c r="P408" s="26" t="str">
        <f>IF(Pengawas!P408="","-",IF(VALUE(LEFT(Pengawas!P408,2))&gt;31,"Tanggal tidak valid",IF(VALUE(LEFT(RIGHT(Pengawas!P408,7),2))&gt;12,"Bulan tidak valid",IF(VALUE(RIGHT(Pengawas!P408,4))&gt;2015,"Tahun cek lagi",IF(VALUE(RIGHT(Pengawas!P408,4))&lt;1930,"Tahun cek lagi","OK")))))</f>
        <v>-</v>
      </c>
      <c r="Q408" s="25" t="str">
        <f>IF(Pengawas!Q408="","-",IF(Pengawas!Q408&gt;3,"Tidak valid",IF(Pengawas!Q408&lt;1,"Tidak valid","OK")))</f>
        <v>-</v>
      </c>
      <c r="R408" s="25" t="str">
        <f>IF(Pengawas!R408="","-",IF(Pengawas!R408&gt;20000000,"Cek lagi",IF(Pengawas!R408&lt;50000,"Cek lagi","OK")))</f>
        <v>-</v>
      </c>
      <c r="S408" s="25" t="str">
        <f>IF(Pengawas!S408="","-",IF(Pengawas!S408&gt;3,"Tidak valid",IF(Pengawas!S408&lt;1,"Tidak valid","OK")))</f>
        <v>-</v>
      </c>
      <c r="T408" s="25" t="str">
        <f>IF(Pengawas!T408="","-",IF(Pengawas!T408&gt;6,"Tidak valid",IF(Pengawas!T408&lt;1,"Tidak valid","OK")))</f>
        <v>-</v>
      </c>
      <c r="U408" s="25" t="str">
        <f>IF(Pengawas!U408="","-",IF(Pengawas!U408&gt;4,"Tidak valid",IF(Pengawas!U408&lt;1,"Tidak valid","OK")))</f>
        <v>-</v>
      </c>
      <c r="V408" s="25" t="str">
        <f>IF(Pengawas!V408="","-",IF(Pengawas!V408&gt;2,"Tidak valid",IF(Pengawas!V408&lt;1,"Tidak valid","OK")))</f>
        <v>-</v>
      </c>
      <c r="W408" s="25" t="str">
        <f>IF(Pengawas!V408="","-",IF(Pengawas!V408=1,IF(Pengawas!W408="","Harap diisi","OK"),IF(Pengawas!V408=2,IF(Pengawas!W408="","Harap diisi","OK"),IF(Pengawas!V409&lt;1,"-",IF(Pengawas!V409&gt;2,"-","OK")))))</f>
        <v>-</v>
      </c>
      <c r="X408" s="25" t="str">
        <f>IF(Pengawas!V408="","-",IF(Pengawas!V408=1,IF(Pengawas!X408="","Harap diisi","OK"),IF(Pengawas!V408=2,IF(Pengawas!X408="","Harap diisi","OK"),IF(Pengawas!V409&lt;1,"-",IF(Pengawas!V409&gt;2,"-","OK")))))</f>
        <v>-</v>
      </c>
      <c r="Y408" s="25" t="str">
        <f>IF(Pengawas!V408="","-",IF(Pengawas!V408=1,IF(Pengawas!Y408="","Harap diisi","OK"),IF(Pengawas!V408=2,IF(Pengawas!Y408="","Harap diisi","OK"),IF(Pengawas!V409&lt;1,"-",IF(Pengawas!V409&gt;2,"-","OK")))))</f>
        <v>-</v>
      </c>
      <c r="Z408" s="25" t="str">
        <f>IF(Pengawas!V408="","-",IF(Pengawas!V408=1,IF(Pengawas!Z408="","Harap diisi","OK"),IF(Pengawas!V408=2,IF(Pengawas!Z408="","Harap diisi","OK"),IF(Pengawas!V409&lt;1,"-",IF(Pengawas!V409&gt;2,"-","OK")))))</f>
        <v>-</v>
      </c>
      <c r="AA408" s="25" t="str">
        <f>IF(Pengawas!V408="","-",IF(Pengawas!V408=1,IF(Pengawas!AA408="","Harap diisi","OK"),IF(Pengawas!V408=2,IF(Pengawas!AA408="","Harap diisi","OK"),IF(Pengawas!V409&lt;1,"-",IF(Pengawas!V409&gt;2,"-","OK")))))</f>
        <v>-</v>
      </c>
      <c r="AB408" s="25" t="str">
        <f>IF(Pengawas!V408="","-",IF(Pengawas!V408=1,IF(Pengawas!AB408="","Harap diisi","OK"),IF(Pengawas!V408=2,IF(Pengawas!AB408="","Harap diisi","OK"),IF(Pengawas!V409&lt;1,"-",IF(Pengawas!V409&gt;2,"-","OK")))))</f>
        <v>-</v>
      </c>
      <c r="AC408" s="25" t="str">
        <f>IF(Pengawas!V408="","-",IF(Pengawas!V408=1,IF(Pengawas!AC408="","Harap diisi","OK"),IF(Pengawas!V408=2,IF(Pengawas!AC408="","Harap diisi","OK"),IF(Pengawas!V409&lt;1,"-",IF(Pengawas!V409&gt;2,"-","OK")))))</f>
        <v>-</v>
      </c>
      <c r="AD408" s="25" t="str">
        <f>IF(Pengawas!V408="","-",IF(Pengawas!V408=1,IF(Pengawas!AD408="","OK","Harap dikosongkan"),IF(Pengawas!V408=2,IF(Pengawas!AD408="","Harap diisi","OK"),IF(Pengawas!V409&lt;1,"-",IF(Pengawas!V409&gt;2,"-","OK")))))</f>
        <v>-</v>
      </c>
      <c r="AE408" s="25" t="str">
        <f>IF(Pengawas!V408="","-",IF(Pengawas!V408=1,IF(Pengawas!AE408="","OK","Harap dikosongkan"),IF(Pengawas!V408=2,IF(Pengawas!AE408="","Harap diisi","OK"),IF(Pengawas!V409&lt;1,"-",IF(Pengawas!V409&gt;2,"-","OK")))))</f>
        <v>-</v>
      </c>
      <c r="AF408" s="25" t="str">
        <f>IF(Pengawas!V408="","-",IF(Pengawas!V408=1,IF(Pengawas!AF408="","OK","Harap dikosongkan"),IF(Pengawas!V408=2,IF(Pengawas!AF408="","Harap diisi","OK"),IF(Pengawas!V409&lt;1,"-",IF(Pengawas!V409&gt;2,"-","OK")))))</f>
        <v>-</v>
      </c>
      <c r="AG408" s="25" t="str">
        <f>IF(Pengawas!V408="","-",IF(Pengawas!V408=1,IF(Pengawas!AG408="","OK","Harap dikosongkan"),IF(Pengawas!V408=2,IF(Pengawas!AG408="","Harap diisi","OK"),IF(Pengawas!V409&lt;1,"-",IF(Pengawas!V409&gt;2,"-","OK")))))</f>
        <v>-</v>
      </c>
      <c r="AH408" s="25" t="str">
        <f>IF(Pengawas!V408="","-",IF(Pengawas!V408=1,IF(Pengawas!AH408="","OK","Harap dikosongkan"),IF(Pengawas!V408=2,IF(Pengawas!AH408="","Harap diisi","OK"),IF(Pengawas!V409&lt;1,"-",IF(Pengawas!V409&gt;2,"-","OK")))))</f>
        <v>-</v>
      </c>
      <c r="AI408" s="25" t="str">
        <f>IF(Pengawas!V408="","-",IF(Pengawas!V408=1,IF(Pengawas!AI408="","OK","Harap dikosongkan"),IF(Pengawas!V408=2,IF(Pengawas!AI408="","Harap diisi","OK"),IF(Pengawas!V409&lt;1,"-",IF(Pengawas!V409&gt;2,"-","OK")))))</f>
        <v>-</v>
      </c>
      <c r="AJ408" s="25" t="str">
        <f>IF(Pengawas!V408="","-",IF(Pengawas!V408=1,IF(Pengawas!AJ408="","OK","Harap dikosongkan"),IF(Pengawas!V408=2,IF(Pengawas!AJ408="","Harap diisi","OK"),IF(Pengawas!V409&lt;1,"-",IF(Pengawas!V409&gt;2,"-","OK")))))</f>
        <v>-</v>
      </c>
      <c r="AK408" s="25" t="str">
        <f>IF(Pengawas!V408="","-",IF(Pengawas!V408=1,IF(Pengawas!AK408="","OK","Harap dikosongkan"),IF(Pengawas!V408=2,IF(Pengawas!AK408="","Harap diisi","OK"),IF(Pengawas!V409&lt;1,"-",IF(Pengawas!V409&gt;2,"-","OK")))))</f>
        <v>-</v>
      </c>
      <c r="AL408" s="25" t="str">
        <f>IF(Pengawas!AL408="","-",IF(Pengawas!AL408&gt;3,"Tidak valid",IF(Pengawas!AL408&lt;1,"Tidak valid","OK")))</f>
        <v>-</v>
      </c>
      <c r="AM408" s="25" t="str">
        <f>IF(Pengawas!AL408="",IF(Pengawas!AM408="","-","Harap dikosongkan"),IF(Pengawas!AL408&lt;&gt;1,IF(Pengawas!AM408="","OK","Harap dikosongkan"),IF(Pengawas!AM408="","Harap diisi",IF(Pengawas!AM408&gt;2015,"Cek lagi",IF(Pengawas!AM408&lt;2005,"Cek lagi","OK")))))</f>
        <v>-</v>
      </c>
      <c r="AN408" s="25" t="str">
        <f>IF(Pengawas!AL408="",IF(Pengawas!AN408="","-","Harap dikosongkan"),IF(Pengawas!AL408&lt;&gt;1,IF(Pengawas!AN408="","OK","Harap dikosongkan"),IF(Pengawas!AN408="","Harap diisi",IF(VALUE(Pengawas!AN408)&gt;33,"Tidak valid",IF(VALUE(Pengawas!AN408)&lt;1,"Tidak valid","OK")))))</f>
        <v>-</v>
      </c>
      <c r="AO408" s="25" t="str">
        <f>IF(Pengawas!AL408="",IF(Pengawas!AO408="","-","Harap dikosongkan"),IF(Pengawas!AL408&lt;&gt;1,IF(Pengawas!AO408="","OK","Harap dikosongkan"),IF(Pengawas!AO408="","Harap diisi",IF(Pengawas!AO408&gt;1,"Tidak valid","OK"))))</f>
        <v>-</v>
      </c>
      <c r="AP408" s="25" t="str">
        <f>IF(Pengawas!AL408&gt;1,"OK",IF(Pengawas!AO408="",IF(Pengawas!AP408="","-","Kolom AO cek lagi"),IF(Pengawas!AO408=0,IF(Pengawas!AP408="","OK","Harap dikosongkan"),IF(Pengawas!AP408="","Harap diisi",IF(LEN(Pengawas!AP408)&lt;12,"Tidak valid",IF(LEN(Pengawas!AP408)&gt;14,"Tidak valid","OK"))))))</f>
        <v>-</v>
      </c>
      <c r="AQ408" s="26" t="str">
        <f>IF(Pengawas!AL408&gt;1,"OK",IF(Pengawas!AO408="",IF(Pengawas!AQ408="","-","Kolom AO cek lagi"),IF(Pengawas!AO408=0,IF(Pengawas!AQ408="","OK","Harap dikosongkan"),IF(Pengawas!AQ408="","Harap diisi",IF(LEN(Pengawas!AQ408)&lt;5,"Cek lagi","OK")))))</f>
        <v>-</v>
      </c>
      <c r="AR408" s="26" t="str">
        <f>IF(Pengawas!AL408&gt;1,"OK",IF(Pengawas!AO408="",IF(Pengawas!AR408="","-","Kolom AT cek lagi"),IF(Pengawas!AO408=0,IF(Pengawas!AR408="","OK","Harap dikosongkan"),IF(Pengawas!AR408="","Harap diisi",IF(VALUE(LEFT(Pengawas!AR408,2))&gt;31,"Tanggal tidak valid",IF(VALUE(LEFT(RIGHT(Pengawas!AR408,7),2))&gt;12,"Bulan tidak valid",IF(VALUE(RIGHT(Pengawas!AR408,4))&gt;2016,"Tahun cek lagi",IF(VALUE(RIGHT(Pengawas!AR408,4))&lt;2005,"Tahun cek lagi","OK"))))))))</f>
        <v>-</v>
      </c>
      <c r="AS408" s="25" t="str">
        <f>IF(Pengawas!AP408="",IF(Pengawas!AS408="","-","Harap dikosongkan"),IF(Pengawas!AP408&lt;&gt;"",IF(Pengawas!AS408="","Harap diisi",IF(Pengawas!AS408&gt;1,"Tidak valid","OK"))))</f>
        <v>-</v>
      </c>
      <c r="AT408" s="25" t="str">
        <f>IF(Pengawas!AS408="",IF(Pengawas!AT408="","-","Harap dikosongkan"),IF(Pengawas!AS408&lt;&gt;1,IF(Pengawas!AT408="","OK","Harap dikosongkan"),IF(Pengawas!AS408="",IF(Pengawas!AT408="","-","Harap dikosongkan"),IF(Pengawas!AS408=0,IF(Pengawas!AT408="","OK","Harap dikosongkan"),IF(Pengawas!AT408="","Harap diisi",IF(Pengawas!AT408&gt;2016,"Cek lagi",IF(Pengawas!AT408&lt;2005,"Cek lagi",IF(Pengawas!AM408&gt;Pengawas!AT408,"Cek lagi dengan Kolom AL","OK"))))))))</f>
        <v>-</v>
      </c>
      <c r="AU408" s="25" t="str">
        <f>IF(Pengawas!AS408="",IF(Pengawas!AU408="","-","Harap dikosongkan"),IF(Pengawas!AS408&lt;&gt;1,IF(Pengawas!AU408="","OK","Harap dikosongkan"),IF(Pengawas!AS408="",IF(Pengawas!AU408="","-","Harap dikosongkan"),IF(Pengawas!AS408=0,IF(Pengawas!AU408="","OK","Harap dikosongkan"),IF(Pengawas!AU408="","Harap diisi",IF(Pengawas!AU408&gt;20000000,"Cek lagi",IF(Pengawas!AU408&lt;100000,"Cek lagi","OK")))))))</f>
        <v>-</v>
      </c>
      <c r="AV408" s="25" t="str">
        <f>IF(Pengawas!AV408="","-",IF(Pengawas!AV408&gt;3,"Tidak valid","OK"))</f>
        <v>-</v>
      </c>
      <c r="AW408" s="25" t="str">
        <f>IF(Pengawas!AV408="",IF(Pengawas!AW408="","-","Harap dikosongkan"),IF(Pengawas!AV408=0,IF(Pengawas!AW408="","OK","Harap dikosongkan"),IF(Pengawas!AV408&gt;0,IF(Pengawas!AW408="","Harap diisi",IF(Pengawas!AW408&gt;2015,"Tidak valid","OK")))))</f>
        <v>-</v>
      </c>
      <c r="AX408" s="25" t="str">
        <f>IF(Pengawas!AV408="",IF(Pengawas!AX408="","-","Harap dikosongkan"),IF(Pengawas!AV408=0,IF(Pengawas!AX408="","OK","Harap dikosongkan"),IF(Pengawas!AV408&gt;0,IF(Pengawas!AX408="","Harap diisi",IF(Pengawas!AX408="","-",IF(Pengawas!AX408&gt;1,"Tidak valid","OK"))))))</f>
        <v>-</v>
      </c>
      <c r="AY408" s="25" t="str">
        <f>IF(Pengawas!AY408="","-",IF(Pengawas!AY408&gt;2,"Tidak valid","OK"))</f>
        <v>-</v>
      </c>
      <c r="AZ408" s="25" t="str">
        <f>IF(Pengawas!AY408="",IF(Pengawas!AZ408="","-","Harap dikosongkan"),IF(Pengawas!AY408=0,IF(Pengawas!AZ408="","OK","Harap dikosongkan"),IF(Pengawas!AZ408="","Harap diisi",IF(Pengawas!AZ408&gt;2015,"Cek lagi",IF(Pengawas!AZ408&lt;2000,"Cek lagi","OK")))))</f>
        <v>-</v>
      </c>
      <c r="BA408" s="25" t="str">
        <f>IF(Pengawas!BA408="","-",IF(LEN(Pengawas!BA408)&lt;5,"Cek lagi","OK"))</f>
        <v>-</v>
      </c>
      <c r="BB408" s="25" t="str">
        <f>IF(Pengawas!BB408="","-",IF(LEN(Pengawas!BB408)&lt;4,"Cek lagi","OK"))</f>
        <v>-</v>
      </c>
      <c r="BC408" s="25" t="str">
        <f>IF(Pengawas!BC408="","-",IF(LEN(Pengawas!BC408)&lt;4,"Cek lagi","OK"))</f>
        <v>-</v>
      </c>
      <c r="BD408" s="25" t="str">
        <f>IF(Pengawas!BD408="","-",IF(LEN(Pengawas!BD408)&lt;4,"Cek lagi","OK"))</f>
        <v>-</v>
      </c>
      <c r="BE408" s="25" t="str">
        <f>IF(Pengawas!BE408="","-",IF(LEN(Pengawas!BE408)&lt;4,"Cek lagi","OK"))</f>
        <v>-</v>
      </c>
      <c r="BF408" s="25" t="str">
        <f>IF(Pengawas!BF408="","-",IF(LEN(Pengawas!BF408)&lt;&gt;5,"Tidak valid","OK"))</f>
        <v>-</v>
      </c>
      <c r="BG408" s="25" t="str">
        <f>IF(Pengawas!BG408="","-",IF(LEN(Pengawas!BG408)&lt;9,"Cek lagi",IF(LEN(Pengawas!BG408)&gt;14,"Cek lagi","OK")))</f>
        <v>-</v>
      </c>
    </row>
    <row r="409" spans="1:59" ht="15" customHeight="1" x14ac:dyDescent="0.2">
      <c r="A409" s="25" t="str">
        <f>IF(Pengawas!A409="","-",IF(LEN(Pengawas!A409)&lt;4,"Cek lagi","OK"))</f>
        <v>-</v>
      </c>
      <c r="B409" s="25" t="str">
        <f>IF(Pengawas!B409="","-",IF(LEN(Pengawas!B409)&lt;4,"Cek lagi","OK"))</f>
        <v>-</v>
      </c>
      <c r="C409" s="25" t="str">
        <f>IF(Pengawas!C409="","-",IF(LEN(Pengawas!C409)&lt;&gt;18,"Tidak valid","OK"))</f>
        <v>-</v>
      </c>
      <c r="D409" s="25" t="str">
        <f>IF(Pengawas!D409="","-",IF(LEN(Pengawas!D409)&lt;&gt;16,"Tidak valid","OK"))</f>
        <v>-</v>
      </c>
      <c r="E409" s="25" t="str">
        <f>IF(Pengawas!E409="","-",IF(LEN(Pengawas!E409)&lt;4,"Cek lagi","OK"))</f>
        <v>-</v>
      </c>
      <c r="F409" s="25" t="str">
        <f>IF(Pengawas!F409="","-",IF(LEN(Pengawas!F409)&lt;&gt;16,"Tidak valid","OK"))</f>
        <v>-</v>
      </c>
      <c r="G409" s="25" t="str">
        <f>IF(Pengawas!G409="","-",IF(LEN(Pengawas!G409)&lt;4,"Cek lagi","OK"))</f>
        <v>-</v>
      </c>
      <c r="H409" s="26" t="str">
        <f>IF(Pengawas!H409="","-",IF(VALUE(LEFT(Pengawas!H409,2))&gt;31,"Tanggal tidak valid",IF(VALUE(LEFT(RIGHT(Pengawas!H409,7),2))&gt;12,"Bulan tidak valid",IF(VALUE(RIGHT(Pengawas!H409,4))&gt;1990,"Umur terlalu muda",IF(VALUE(RIGHT(Pengawas!H409,4))&lt;1955,"Umur terlalu tua","OK")))))</f>
        <v>-</v>
      </c>
      <c r="I409" s="25" t="str">
        <f>IF(Pengawas!I409="","-",IF(Pengawas!I409="L","OK",IF(Pengawas!I409="P","OK","Tidak valid")))</f>
        <v>-</v>
      </c>
      <c r="J409" s="25" t="str">
        <f>IF(Pengawas!J409="","-",IF(LEN(Pengawas!J409)&lt;4,"Cek lagi","OK"))</f>
        <v>-</v>
      </c>
      <c r="K409" s="25" t="str">
        <f>IF(Pengawas!K409="","-",IF(Pengawas!K409&gt;5,"Tidak valid",IF(Pengawas!K409&lt;1,"Tidak valid","OK")))</f>
        <v>-</v>
      </c>
      <c r="L409" s="25" t="str">
        <f>IF(Pengawas!L409="","-",IF(VALUE(LEFT(Pengawas!L409,1))&gt;1,"Tidak valid","OK"))</f>
        <v>-</v>
      </c>
      <c r="M409" s="25" t="str">
        <f>IF(Pengawas!M409="","-",IF(VALUE(LEFT(Pengawas!M409,1))&gt;1,"Tidak valid","OK"))</f>
        <v>-</v>
      </c>
      <c r="N409" s="25" t="str">
        <f>IF(Pengawas!N409="","-",IF(VALUE(LEFT(Pengawas!N409,2))&gt;31,"Tanggal tidak valid",IF(VALUE(LEFT(RIGHT(Pengawas!N409,7),2))&gt;12,"Bulan tidak valid",IF(VALUE(RIGHT(Pengawas!N409,4))&gt;2015,"Tahun cek lagi",IF(VALUE(RIGHT(Pengawas!N409,4))&lt;1930,"Tahun cek lagi","OK")))))</f>
        <v>-</v>
      </c>
      <c r="O409" s="26" t="str">
        <f>IF(Pengawas!O409="","-",IF(VALUE(LEFT(Pengawas!O409,2))&gt;31,"Tanggal tidak valid",IF(VALUE(LEFT(RIGHT(Pengawas!O409,7),2))&gt;12,"Bulan tidak valid",IF(VALUE(RIGHT(Pengawas!O409,4))&gt;2015,"Tahun cek lagi",IF(VALUE(RIGHT(Pengawas!O409,4))&lt;1930,"Tahun cek lagi","OK")))))</f>
        <v>-</v>
      </c>
      <c r="P409" s="26" t="str">
        <f>IF(Pengawas!P409="","-",IF(VALUE(LEFT(Pengawas!P409,2))&gt;31,"Tanggal tidak valid",IF(VALUE(LEFT(RIGHT(Pengawas!P409,7),2))&gt;12,"Bulan tidak valid",IF(VALUE(RIGHT(Pengawas!P409,4))&gt;2015,"Tahun cek lagi",IF(VALUE(RIGHT(Pengawas!P409,4))&lt;1930,"Tahun cek lagi","OK")))))</f>
        <v>-</v>
      </c>
      <c r="Q409" s="25" t="str">
        <f>IF(Pengawas!Q409="","-",IF(Pengawas!Q409&gt;3,"Tidak valid",IF(Pengawas!Q409&lt;1,"Tidak valid","OK")))</f>
        <v>-</v>
      </c>
      <c r="R409" s="25" t="str">
        <f>IF(Pengawas!R409="","-",IF(Pengawas!R409&gt;20000000,"Cek lagi",IF(Pengawas!R409&lt;50000,"Cek lagi","OK")))</f>
        <v>-</v>
      </c>
      <c r="S409" s="25" t="str">
        <f>IF(Pengawas!S409="","-",IF(Pengawas!S409&gt;3,"Tidak valid",IF(Pengawas!S409&lt;1,"Tidak valid","OK")))</f>
        <v>-</v>
      </c>
      <c r="T409" s="25" t="str">
        <f>IF(Pengawas!T409="","-",IF(Pengawas!T409&gt;6,"Tidak valid",IF(Pengawas!T409&lt;1,"Tidak valid","OK")))</f>
        <v>-</v>
      </c>
      <c r="U409" s="25" t="str">
        <f>IF(Pengawas!U409="","-",IF(Pengawas!U409&gt;4,"Tidak valid",IF(Pengawas!U409&lt;1,"Tidak valid","OK")))</f>
        <v>-</v>
      </c>
      <c r="V409" s="25" t="str">
        <f>IF(Pengawas!V409="","-",IF(Pengawas!V409&gt;2,"Tidak valid",IF(Pengawas!V409&lt;1,"Tidak valid","OK")))</f>
        <v>-</v>
      </c>
      <c r="W409" s="25" t="str">
        <f>IF(Pengawas!V409="","-",IF(Pengawas!V409=1,IF(Pengawas!W409="","Harap diisi","OK"),IF(Pengawas!V409=2,IF(Pengawas!W409="","Harap diisi","OK"),IF(Pengawas!V410&lt;1,"-",IF(Pengawas!V410&gt;2,"-","OK")))))</f>
        <v>-</v>
      </c>
      <c r="X409" s="25" t="str">
        <f>IF(Pengawas!V409="","-",IF(Pengawas!V409=1,IF(Pengawas!X409="","Harap diisi","OK"),IF(Pengawas!V409=2,IF(Pengawas!X409="","Harap diisi","OK"),IF(Pengawas!V410&lt;1,"-",IF(Pengawas!V410&gt;2,"-","OK")))))</f>
        <v>-</v>
      </c>
      <c r="Y409" s="25" t="str">
        <f>IF(Pengawas!V409="","-",IF(Pengawas!V409=1,IF(Pengawas!Y409="","Harap diisi","OK"),IF(Pengawas!V409=2,IF(Pengawas!Y409="","Harap diisi","OK"),IF(Pengawas!V410&lt;1,"-",IF(Pengawas!V410&gt;2,"-","OK")))))</f>
        <v>-</v>
      </c>
      <c r="Z409" s="25" t="str">
        <f>IF(Pengawas!V409="","-",IF(Pengawas!V409=1,IF(Pengawas!Z409="","Harap diisi","OK"),IF(Pengawas!V409=2,IF(Pengawas!Z409="","Harap diisi","OK"),IF(Pengawas!V410&lt;1,"-",IF(Pengawas!V410&gt;2,"-","OK")))))</f>
        <v>-</v>
      </c>
      <c r="AA409" s="25" t="str">
        <f>IF(Pengawas!V409="","-",IF(Pengawas!V409=1,IF(Pengawas!AA409="","Harap diisi","OK"),IF(Pengawas!V409=2,IF(Pengawas!AA409="","Harap diisi","OK"),IF(Pengawas!V410&lt;1,"-",IF(Pengawas!V410&gt;2,"-","OK")))))</f>
        <v>-</v>
      </c>
      <c r="AB409" s="25" t="str">
        <f>IF(Pengawas!V409="","-",IF(Pengawas!V409=1,IF(Pengawas!AB409="","Harap diisi","OK"),IF(Pengawas!V409=2,IF(Pengawas!AB409="","Harap diisi","OK"),IF(Pengawas!V410&lt;1,"-",IF(Pengawas!V410&gt;2,"-","OK")))))</f>
        <v>-</v>
      </c>
      <c r="AC409" s="25" t="str">
        <f>IF(Pengawas!V409="","-",IF(Pengawas!V409=1,IF(Pengawas!AC409="","Harap diisi","OK"),IF(Pengawas!V409=2,IF(Pengawas!AC409="","Harap diisi","OK"),IF(Pengawas!V410&lt;1,"-",IF(Pengawas!V410&gt;2,"-","OK")))))</f>
        <v>-</v>
      </c>
      <c r="AD409" s="25" t="str">
        <f>IF(Pengawas!V409="","-",IF(Pengawas!V409=1,IF(Pengawas!AD409="","OK","Harap dikosongkan"),IF(Pengawas!V409=2,IF(Pengawas!AD409="","Harap diisi","OK"),IF(Pengawas!V410&lt;1,"-",IF(Pengawas!V410&gt;2,"-","OK")))))</f>
        <v>-</v>
      </c>
      <c r="AE409" s="25" t="str">
        <f>IF(Pengawas!V409="","-",IF(Pengawas!V409=1,IF(Pengawas!AE409="","OK","Harap dikosongkan"),IF(Pengawas!V409=2,IF(Pengawas!AE409="","Harap diisi","OK"),IF(Pengawas!V410&lt;1,"-",IF(Pengawas!V410&gt;2,"-","OK")))))</f>
        <v>-</v>
      </c>
      <c r="AF409" s="25" t="str">
        <f>IF(Pengawas!V409="","-",IF(Pengawas!V409=1,IF(Pengawas!AF409="","OK","Harap dikosongkan"),IF(Pengawas!V409=2,IF(Pengawas!AF409="","Harap diisi","OK"),IF(Pengawas!V410&lt;1,"-",IF(Pengawas!V410&gt;2,"-","OK")))))</f>
        <v>-</v>
      </c>
      <c r="AG409" s="25" t="str">
        <f>IF(Pengawas!V409="","-",IF(Pengawas!V409=1,IF(Pengawas!AG409="","OK","Harap dikosongkan"),IF(Pengawas!V409=2,IF(Pengawas!AG409="","Harap diisi","OK"),IF(Pengawas!V410&lt;1,"-",IF(Pengawas!V410&gt;2,"-","OK")))))</f>
        <v>-</v>
      </c>
      <c r="AH409" s="25" t="str">
        <f>IF(Pengawas!V409="","-",IF(Pengawas!V409=1,IF(Pengawas!AH409="","OK","Harap dikosongkan"),IF(Pengawas!V409=2,IF(Pengawas!AH409="","Harap diisi","OK"),IF(Pengawas!V410&lt;1,"-",IF(Pengawas!V410&gt;2,"-","OK")))))</f>
        <v>-</v>
      </c>
      <c r="AI409" s="25" t="str">
        <f>IF(Pengawas!V409="","-",IF(Pengawas!V409=1,IF(Pengawas!AI409="","OK","Harap dikosongkan"),IF(Pengawas!V409=2,IF(Pengawas!AI409="","Harap diisi","OK"),IF(Pengawas!V410&lt;1,"-",IF(Pengawas!V410&gt;2,"-","OK")))))</f>
        <v>-</v>
      </c>
      <c r="AJ409" s="25" t="str">
        <f>IF(Pengawas!V409="","-",IF(Pengawas!V409=1,IF(Pengawas!AJ409="","OK","Harap dikosongkan"),IF(Pengawas!V409=2,IF(Pengawas!AJ409="","Harap diisi","OK"),IF(Pengawas!V410&lt;1,"-",IF(Pengawas!V410&gt;2,"-","OK")))))</f>
        <v>-</v>
      </c>
      <c r="AK409" s="25" t="str">
        <f>IF(Pengawas!V409="","-",IF(Pengawas!V409=1,IF(Pengawas!AK409="","OK","Harap dikosongkan"),IF(Pengawas!V409=2,IF(Pengawas!AK409="","Harap diisi","OK"),IF(Pengawas!V410&lt;1,"-",IF(Pengawas!V410&gt;2,"-","OK")))))</f>
        <v>-</v>
      </c>
      <c r="AL409" s="25" t="str">
        <f>IF(Pengawas!AL409="","-",IF(Pengawas!AL409&gt;3,"Tidak valid",IF(Pengawas!AL409&lt;1,"Tidak valid","OK")))</f>
        <v>-</v>
      </c>
      <c r="AM409" s="25" t="str">
        <f>IF(Pengawas!AL409="",IF(Pengawas!AM409="","-","Harap dikosongkan"),IF(Pengawas!AL409&lt;&gt;1,IF(Pengawas!AM409="","OK","Harap dikosongkan"),IF(Pengawas!AM409="","Harap diisi",IF(Pengawas!AM409&gt;2015,"Cek lagi",IF(Pengawas!AM409&lt;2005,"Cek lagi","OK")))))</f>
        <v>-</v>
      </c>
      <c r="AN409" s="25" t="str">
        <f>IF(Pengawas!AL409="",IF(Pengawas!AN409="","-","Harap dikosongkan"),IF(Pengawas!AL409&lt;&gt;1,IF(Pengawas!AN409="","OK","Harap dikosongkan"),IF(Pengawas!AN409="","Harap diisi",IF(VALUE(Pengawas!AN409)&gt;33,"Tidak valid",IF(VALUE(Pengawas!AN409)&lt;1,"Tidak valid","OK")))))</f>
        <v>-</v>
      </c>
      <c r="AO409" s="25" t="str">
        <f>IF(Pengawas!AL409="",IF(Pengawas!AO409="","-","Harap dikosongkan"),IF(Pengawas!AL409&lt;&gt;1,IF(Pengawas!AO409="","OK","Harap dikosongkan"),IF(Pengawas!AO409="","Harap diisi",IF(Pengawas!AO409&gt;1,"Tidak valid","OK"))))</f>
        <v>-</v>
      </c>
      <c r="AP409" s="25" t="str">
        <f>IF(Pengawas!AL409&gt;1,"OK",IF(Pengawas!AO409="",IF(Pengawas!AP409="","-","Kolom AO cek lagi"),IF(Pengawas!AO409=0,IF(Pengawas!AP409="","OK","Harap dikosongkan"),IF(Pengawas!AP409="","Harap diisi",IF(LEN(Pengawas!AP409)&lt;12,"Tidak valid",IF(LEN(Pengawas!AP409)&gt;14,"Tidak valid","OK"))))))</f>
        <v>-</v>
      </c>
      <c r="AQ409" s="26" t="str">
        <f>IF(Pengawas!AL409&gt;1,"OK",IF(Pengawas!AO409="",IF(Pengawas!AQ409="","-","Kolom AO cek lagi"),IF(Pengawas!AO409=0,IF(Pengawas!AQ409="","OK","Harap dikosongkan"),IF(Pengawas!AQ409="","Harap diisi",IF(LEN(Pengawas!AQ409)&lt;5,"Cek lagi","OK")))))</f>
        <v>-</v>
      </c>
      <c r="AR409" s="26" t="str">
        <f>IF(Pengawas!AL409&gt;1,"OK",IF(Pengawas!AO409="",IF(Pengawas!AR409="","-","Kolom AT cek lagi"),IF(Pengawas!AO409=0,IF(Pengawas!AR409="","OK","Harap dikosongkan"),IF(Pengawas!AR409="","Harap diisi",IF(VALUE(LEFT(Pengawas!AR409,2))&gt;31,"Tanggal tidak valid",IF(VALUE(LEFT(RIGHT(Pengawas!AR409,7),2))&gt;12,"Bulan tidak valid",IF(VALUE(RIGHT(Pengawas!AR409,4))&gt;2016,"Tahun cek lagi",IF(VALUE(RIGHT(Pengawas!AR409,4))&lt;2005,"Tahun cek lagi","OK"))))))))</f>
        <v>-</v>
      </c>
      <c r="AS409" s="25" t="str">
        <f>IF(Pengawas!AP409="",IF(Pengawas!AS409="","-","Harap dikosongkan"),IF(Pengawas!AP409&lt;&gt;"",IF(Pengawas!AS409="","Harap diisi",IF(Pengawas!AS409&gt;1,"Tidak valid","OK"))))</f>
        <v>-</v>
      </c>
      <c r="AT409" s="25" t="str">
        <f>IF(Pengawas!AS409="",IF(Pengawas!AT409="","-","Harap dikosongkan"),IF(Pengawas!AS409&lt;&gt;1,IF(Pengawas!AT409="","OK","Harap dikosongkan"),IF(Pengawas!AS409="",IF(Pengawas!AT409="","-","Harap dikosongkan"),IF(Pengawas!AS409=0,IF(Pengawas!AT409="","OK","Harap dikosongkan"),IF(Pengawas!AT409="","Harap diisi",IF(Pengawas!AT409&gt;2016,"Cek lagi",IF(Pengawas!AT409&lt;2005,"Cek lagi",IF(Pengawas!AM409&gt;Pengawas!AT409,"Cek lagi dengan Kolom AL","OK"))))))))</f>
        <v>-</v>
      </c>
      <c r="AU409" s="25" t="str">
        <f>IF(Pengawas!AS409="",IF(Pengawas!AU409="","-","Harap dikosongkan"),IF(Pengawas!AS409&lt;&gt;1,IF(Pengawas!AU409="","OK","Harap dikosongkan"),IF(Pengawas!AS409="",IF(Pengawas!AU409="","-","Harap dikosongkan"),IF(Pengawas!AS409=0,IF(Pengawas!AU409="","OK","Harap dikosongkan"),IF(Pengawas!AU409="","Harap diisi",IF(Pengawas!AU409&gt;20000000,"Cek lagi",IF(Pengawas!AU409&lt;100000,"Cek lagi","OK")))))))</f>
        <v>-</v>
      </c>
      <c r="AV409" s="25" t="str">
        <f>IF(Pengawas!AV409="","-",IF(Pengawas!AV409&gt;3,"Tidak valid","OK"))</f>
        <v>-</v>
      </c>
      <c r="AW409" s="25" t="str">
        <f>IF(Pengawas!AV409="",IF(Pengawas!AW409="","-","Harap dikosongkan"),IF(Pengawas!AV409=0,IF(Pengawas!AW409="","OK","Harap dikosongkan"),IF(Pengawas!AV409&gt;0,IF(Pengawas!AW409="","Harap diisi",IF(Pengawas!AW409&gt;2015,"Tidak valid","OK")))))</f>
        <v>-</v>
      </c>
      <c r="AX409" s="25" t="str">
        <f>IF(Pengawas!AV409="",IF(Pengawas!AX409="","-","Harap dikosongkan"),IF(Pengawas!AV409=0,IF(Pengawas!AX409="","OK","Harap dikosongkan"),IF(Pengawas!AV409&gt;0,IF(Pengawas!AX409="","Harap diisi",IF(Pengawas!AX409="","-",IF(Pengawas!AX409&gt;1,"Tidak valid","OK"))))))</f>
        <v>-</v>
      </c>
      <c r="AY409" s="25" t="str">
        <f>IF(Pengawas!AY409="","-",IF(Pengawas!AY409&gt;2,"Tidak valid","OK"))</f>
        <v>-</v>
      </c>
      <c r="AZ409" s="25" t="str">
        <f>IF(Pengawas!AY409="",IF(Pengawas!AZ409="","-","Harap dikosongkan"),IF(Pengawas!AY409=0,IF(Pengawas!AZ409="","OK","Harap dikosongkan"),IF(Pengawas!AZ409="","Harap diisi",IF(Pengawas!AZ409&gt;2015,"Cek lagi",IF(Pengawas!AZ409&lt;2000,"Cek lagi","OK")))))</f>
        <v>-</v>
      </c>
      <c r="BA409" s="25" t="str">
        <f>IF(Pengawas!BA409="","-",IF(LEN(Pengawas!BA409)&lt;5,"Cek lagi","OK"))</f>
        <v>-</v>
      </c>
      <c r="BB409" s="25" t="str">
        <f>IF(Pengawas!BB409="","-",IF(LEN(Pengawas!BB409)&lt;4,"Cek lagi","OK"))</f>
        <v>-</v>
      </c>
      <c r="BC409" s="25" t="str">
        <f>IF(Pengawas!BC409="","-",IF(LEN(Pengawas!BC409)&lt;4,"Cek lagi","OK"))</f>
        <v>-</v>
      </c>
      <c r="BD409" s="25" t="str">
        <f>IF(Pengawas!BD409="","-",IF(LEN(Pengawas!BD409)&lt;4,"Cek lagi","OK"))</f>
        <v>-</v>
      </c>
      <c r="BE409" s="25" t="str">
        <f>IF(Pengawas!BE409="","-",IF(LEN(Pengawas!BE409)&lt;4,"Cek lagi","OK"))</f>
        <v>-</v>
      </c>
      <c r="BF409" s="25" t="str">
        <f>IF(Pengawas!BF409="","-",IF(LEN(Pengawas!BF409)&lt;&gt;5,"Tidak valid","OK"))</f>
        <v>-</v>
      </c>
      <c r="BG409" s="25" t="str">
        <f>IF(Pengawas!BG409="","-",IF(LEN(Pengawas!BG409)&lt;9,"Cek lagi",IF(LEN(Pengawas!BG409)&gt;14,"Cek lagi","OK")))</f>
        <v>-</v>
      </c>
    </row>
    <row r="410" spans="1:59" ht="15" customHeight="1" x14ac:dyDescent="0.2">
      <c r="A410" s="25" t="str">
        <f>IF(Pengawas!A410="","-",IF(LEN(Pengawas!A410)&lt;4,"Cek lagi","OK"))</f>
        <v>-</v>
      </c>
      <c r="B410" s="25" t="str">
        <f>IF(Pengawas!B410="","-",IF(LEN(Pengawas!B410)&lt;4,"Cek lagi","OK"))</f>
        <v>-</v>
      </c>
      <c r="C410" s="25" t="str">
        <f>IF(Pengawas!C410="","-",IF(LEN(Pengawas!C410)&lt;&gt;18,"Tidak valid","OK"))</f>
        <v>-</v>
      </c>
      <c r="D410" s="25" t="str">
        <f>IF(Pengawas!D410="","-",IF(LEN(Pengawas!D410)&lt;&gt;16,"Tidak valid","OK"))</f>
        <v>-</v>
      </c>
      <c r="E410" s="25" t="str">
        <f>IF(Pengawas!E410="","-",IF(LEN(Pengawas!E410)&lt;4,"Cek lagi","OK"))</f>
        <v>-</v>
      </c>
      <c r="F410" s="25" t="str">
        <f>IF(Pengawas!F410="","-",IF(LEN(Pengawas!F410)&lt;&gt;16,"Tidak valid","OK"))</f>
        <v>-</v>
      </c>
      <c r="G410" s="25" t="str">
        <f>IF(Pengawas!G410="","-",IF(LEN(Pengawas!G410)&lt;4,"Cek lagi","OK"))</f>
        <v>-</v>
      </c>
      <c r="H410" s="26" t="str">
        <f>IF(Pengawas!H410="","-",IF(VALUE(LEFT(Pengawas!H410,2))&gt;31,"Tanggal tidak valid",IF(VALUE(LEFT(RIGHT(Pengawas!H410,7),2))&gt;12,"Bulan tidak valid",IF(VALUE(RIGHT(Pengawas!H410,4))&gt;1990,"Umur terlalu muda",IF(VALUE(RIGHT(Pengawas!H410,4))&lt;1955,"Umur terlalu tua","OK")))))</f>
        <v>-</v>
      </c>
      <c r="I410" s="25" t="str">
        <f>IF(Pengawas!I410="","-",IF(Pengawas!I410="L","OK",IF(Pengawas!I410="P","OK","Tidak valid")))</f>
        <v>-</v>
      </c>
      <c r="J410" s="25" t="str">
        <f>IF(Pengawas!J410="","-",IF(LEN(Pengawas!J410)&lt;4,"Cek lagi","OK"))</f>
        <v>-</v>
      </c>
      <c r="K410" s="25" t="str">
        <f>IF(Pengawas!K410="","-",IF(Pengawas!K410&gt;5,"Tidak valid",IF(Pengawas!K410&lt;1,"Tidak valid","OK")))</f>
        <v>-</v>
      </c>
      <c r="L410" s="25" t="str">
        <f>IF(Pengawas!L410="","-",IF(VALUE(LEFT(Pengawas!L410,1))&gt;1,"Tidak valid","OK"))</f>
        <v>-</v>
      </c>
      <c r="M410" s="25" t="str">
        <f>IF(Pengawas!M410="","-",IF(VALUE(LEFT(Pengawas!M410,1))&gt;1,"Tidak valid","OK"))</f>
        <v>-</v>
      </c>
      <c r="N410" s="25" t="str">
        <f>IF(Pengawas!N410="","-",IF(VALUE(LEFT(Pengawas!N410,2))&gt;31,"Tanggal tidak valid",IF(VALUE(LEFT(RIGHT(Pengawas!N410,7),2))&gt;12,"Bulan tidak valid",IF(VALUE(RIGHT(Pengawas!N410,4))&gt;2015,"Tahun cek lagi",IF(VALUE(RIGHT(Pengawas!N410,4))&lt;1930,"Tahun cek lagi","OK")))))</f>
        <v>-</v>
      </c>
      <c r="O410" s="26" t="str">
        <f>IF(Pengawas!O410="","-",IF(VALUE(LEFT(Pengawas!O410,2))&gt;31,"Tanggal tidak valid",IF(VALUE(LEFT(RIGHT(Pengawas!O410,7),2))&gt;12,"Bulan tidak valid",IF(VALUE(RIGHT(Pengawas!O410,4))&gt;2015,"Tahun cek lagi",IF(VALUE(RIGHT(Pengawas!O410,4))&lt;1930,"Tahun cek lagi","OK")))))</f>
        <v>-</v>
      </c>
      <c r="P410" s="26" t="str">
        <f>IF(Pengawas!P410="","-",IF(VALUE(LEFT(Pengawas!P410,2))&gt;31,"Tanggal tidak valid",IF(VALUE(LEFT(RIGHT(Pengawas!P410,7),2))&gt;12,"Bulan tidak valid",IF(VALUE(RIGHT(Pengawas!P410,4))&gt;2015,"Tahun cek lagi",IF(VALUE(RIGHT(Pengawas!P410,4))&lt;1930,"Tahun cek lagi","OK")))))</f>
        <v>-</v>
      </c>
      <c r="Q410" s="25" t="str">
        <f>IF(Pengawas!Q410="","-",IF(Pengawas!Q410&gt;3,"Tidak valid",IF(Pengawas!Q410&lt;1,"Tidak valid","OK")))</f>
        <v>-</v>
      </c>
      <c r="R410" s="25" t="str">
        <f>IF(Pengawas!R410="","-",IF(Pengawas!R410&gt;20000000,"Cek lagi",IF(Pengawas!R410&lt;50000,"Cek lagi","OK")))</f>
        <v>-</v>
      </c>
      <c r="S410" s="25" t="str">
        <f>IF(Pengawas!S410="","-",IF(Pengawas!S410&gt;3,"Tidak valid",IF(Pengawas!S410&lt;1,"Tidak valid","OK")))</f>
        <v>-</v>
      </c>
      <c r="T410" s="25" t="str">
        <f>IF(Pengawas!T410="","-",IF(Pengawas!T410&gt;6,"Tidak valid",IF(Pengawas!T410&lt;1,"Tidak valid","OK")))</f>
        <v>-</v>
      </c>
      <c r="U410" s="25" t="str">
        <f>IF(Pengawas!U410="","-",IF(Pengawas!U410&gt;4,"Tidak valid",IF(Pengawas!U410&lt;1,"Tidak valid","OK")))</f>
        <v>-</v>
      </c>
      <c r="V410" s="25" t="str">
        <f>IF(Pengawas!V410="","-",IF(Pengawas!V410&gt;2,"Tidak valid",IF(Pengawas!V410&lt;1,"Tidak valid","OK")))</f>
        <v>-</v>
      </c>
      <c r="W410" s="25" t="str">
        <f>IF(Pengawas!V410="","-",IF(Pengawas!V410=1,IF(Pengawas!W410="","Harap diisi","OK"),IF(Pengawas!V410=2,IF(Pengawas!W410="","Harap diisi","OK"),IF(Pengawas!V411&lt;1,"-",IF(Pengawas!V411&gt;2,"-","OK")))))</f>
        <v>-</v>
      </c>
      <c r="X410" s="25" t="str">
        <f>IF(Pengawas!V410="","-",IF(Pengawas!V410=1,IF(Pengawas!X410="","Harap diisi","OK"),IF(Pengawas!V410=2,IF(Pengawas!X410="","Harap diisi","OK"),IF(Pengawas!V411&lt;1,"-",IF(Pengawas!V411&gt;2,"-","OK")))))</f>
        <v>-</v>
      </c>
      <c r="Y410" s="25" t="str">
        <f>IF(Pengawas!V410="","-",IF(Pengawas!V410=1,IF(Pengawas!Y410="","Harap diisi","OK"),IF(Pengawas!V410=2,IF(Pengawas!Y410="","Harap diisi","OK"),IF(Pengawas!V411&lt;1,"-",IF(Pengawas!V411&gt;2,"-","OK")))))</f>
        <v>-</v>
      </c>
      <c r="Z410" s="25" t="str">
        <f>IF(Pengawas!V410="","-",IF(Pengawas!V410=1,IF(Pengawas!Z410="","Harap diisi","OK"),IF(Pengawas!V410=2,IF(Pengawas!Z410="","Harap diisi","OK"),IF(Pengawas!V411&lt;1,"-",IF(Pengawas!V411&gt;2,"-","OK")))))</f>
        <v>-</v>
      </c>
      <c r="AA410" s="25" t="str">
        <f>IF(Pengawas!V410="","-",IF(Pengawas!V410=1,IF(Pengawas!AA410="","Harap diisi","OK"),IF(Pengawas!V410=2,IF(Pengawas!AA410="","Harap diisi","OK"),IF(Pengawas!V411&lt;1,"-",IF(Pengawas!V411&gt;2,"-","OK")))))</f>
        <v>-</v>
      </c>
      <c r="AB410" s="25" t="str">
        <f>IF(Pengawas!V410="","-",IF(Pengawas!V410=1,IF(Pengawas!AB410="","Harap diisi","OK"),IF(Pengawas!V410=2,IF(Pengawas!AB410="","Harap diisi","OK"),IF(Pengawas!V411&lt;1,"-",IF(Pengawas!V411&gt;2,"-","OK")))))</f>
        <v>-</v>
      </c>
      <c r="AC410" s="25" t="str">
        <f>IF(Pengawas!V410="","-",IF(Pengawas!V410=1,IF(Pengawas!AC410="","Harap diisi","OK"),IF(Pengawas!V410=2,IF(Pengawas!AC410="","Harap diisi","OK"),IF(Pengawas!V411&lt;1,"-",IF(Pengawas!V411&gt;2,"-","OK")))))</f>
        <v>-</v>
      </c>
      <c r="AD410" s="25" t="str">
        <f>IF(Pengawas!V410="","-",IF(Pengawas!V410=1,IF(Pengawas!AD410="","OK","Harap dikosongkan"),IF(Pengawas!V410=2,IF(Pengawas!AD410="","Harap diisi","OK"),IF(Pengawas!V411&lt;1,"-",IF(Pengawas!V411&gt;2,"-","OK")))))</f>
        <v>-</v>
      </c>
      <c r="AE410" s="25" t="str">
        <f>IF(Pengawas!V410="","-",IF(Pengawas!V410=1,IF(Pengawas!AE410="","OK","Harap dikosongkan"),IF(Pengawas!V410=2,IF(Pengawas!AE410="","Harap diisi","OK"),IF(Pengawas!V411&lt;1,"-",IF(Pengawas!V411&gt;2,"-","OK")))))</f>
        <v>-</v>
      </c>
      <c r="AF410" s="25" t="str">
        <f>IF(Pengawas!V410="","-",IF(Pengawas!V410=1,IF(Pengawas!AF410="","OK","Harap dikosongkan"),IF(Pengawas!V410=2,IF(Pengawas!AF410="","Harap diisi","OK"),IF(Pengawas!V411&lt;1,"-",IF(Pengawas!V411&gt;2,"-","OK")))))</f>
        <v>-</v>
      </c>
      <c r="AG410" s="25" t="str">
        <f>IF(Pengawas!V410="","-",IF(Pengawas!V410=1,IF(Pengawas!AG410="","OK","Harap dikosongkan"),IF(Pengawas!V410=2,IF(Pengawas!AG410="","Harap diisi","OK"),IF(Pengawas!V411&lt;1,"-",IF(Pengawas!V411&gt;2,"-","OK")))))</f>
        <v>-</v>
      </c>
      <c r="AH410" s="25" t="str">
        <f>IF(Pengawas!V410="","-",IF(Pengawas!V410=1,IF(Pengawas!AH410="","OK","Harap dikosongkan"),IF(Pengawas!V410=2,IF(Pengawas!AH410="","Harap diisi","OK"),IF(Pengawas!V411&lt;1,"-",IF(Pengawas!V411&gt;2,"-","OK")))))</f>
        <v>-</v>
      </c>
      <c r="AI410" s="25" t="str">
        <f>IF(Pengawas!V410="","-",IF(Pengawas!V410=1,IF(Pengawas!AI410="","OK","Harap dikosongkan"),IF(Pengawas!V410=2,IF(Pengawas!AI410="","Harap diisi","OK"),IF(Pengawas!V411&lt;1,"-",IF(Pengawas!V411&gt;2,"-","OK")))))</f>
        <v>-</v>
      </c>
      <c r="AJ410" s="25" t="str">
        <f>IF(Pengawas!V410="","-",IF(Pengawas!V410=1,IF(Pengawas!AJ410="","OK","Harap dikosongkan"),IF(Pengawas!V410=2,IF(Pengawas!AJ410="","Harap diisi","OK"),IF(Pengawas!V411&lt;1,"-",IF(Pengawas!V411&gt;2,"-","OK")))))</f>
        <v>-</v>
      </c>
      <c r="AK410" s="25" t="str">
        <f>IF(Pengawas!V410="","-",IF(Pengawas!V410=1,IF(Pengawas!AK410="","OK","Harap dikosongkan"),IF(Pengawas!V410=2,IF(Pengawas!AK410="","Harap diisi","OK"),IF(Pengawas!V411&lt;1,"-",IF(Pengawas!V411&gt;2,"-","OK")))))</f>
        <v>-</v>
      </c>
      <c r="AL410" s="25" t="str">
        <f>IF(Pengawas!AL410="","-",IF(Pengawas!AL410&gt;3,"Tidak valid",IF(Pengawas!AL410&lt;1,"Tidak valid","OK")))</f>
        <v>-</v>
      </c>
      <c r="AM410" s="25" t="str">
        <f>IF(Pengawas!AL410="",IF(Pengawas!AM410="","-","Harap dikosongkan"),IF(Pengawas!AL410&lt;&gt;1,IF(Pengawas!AM410="","OK","Harap dikosongkan"),IF(Pengawas!AM410="","Harap diisi",IF(Pengawas!AM410&gt;2015,"Cek lagi",IF(Pengawas!AM410&lt;2005,"Cek lagi","OK")))))</f>
        <v>-</v>
      </c>
      <c r="AN410" s="25" t="str">
        <f>IF(Pengawas!AL410="",IF(Pengawas!AN410="","-","Harap dikosongkan"),IF(Pengawas!AL410&lt;&gt;1,IF(Pengawas!AN410="","OK","Harap dikosongkan"),IF(Pengawas!AN410="","Harap diisi",IF(VALUE(Pengawas!AN410)&gt;33,"Tidak valid",IF(VALUE(Pengawas!AN410)&lt;1,"Tidak valid","OK")))))</f>
        <v>-</v>
      </c>
      <c r="AO410" s="25" t="str">
        <f>IF(Pengawas!AL410="",IF(Pengawas!AO410="","-","Harap dikosongkan"),IF(Pengawas!AL410&lt;&gt;1,IF(Pengawas!AO410="","OK","Harap dikosongkan"),IF(Pengawas!AO410="","Harap diisi",IF(Pengawas!AO410&gt;1,"Tidak valid","OK"))))</f>
        <v>-</v>
      </c>
      <c r="AP410" s="25" t="str">
        <f>IF(Pengawas!AL410&gt;1,"OK",IF(Pengawas!AO410="",IF(Pengawas!AP410="","-","Kolom AO cek lagi"),IF(Pengawas!AO410=0,IF(Pengawas!AP410="","OK","Harap dikosongkan"),IF(Pengawas!AP410="","Harap diisi",IF(LEN(Pengawas!AP410)&lt;12,"Tidak valid",IF(LEN(Pengawas!AP410)&gt;14,"Tidak valid","OK"))))))</f>
        <v>-</v>
      </c>
      <c r="AQ410" s="26" t="str">
        <f>IF(Pengawas!AL410&gt;1,"OK",IF(Pengawas!AO410="",IF(Pengawas!AQ410="","-","Kolom AO cek lagi"),IF(Pengawas!AO410=0,IF(Pengawas!AQ410="","OK","Harap dikosongkan"),IF(Pengawas!AQ410="","Harap diisi",IF(LEN(Pengawas!AQ410)&lt;5,"Cek lagi","OK")))))</f>
        <v>-</v>
      </c>
      <c r="AR410" s="26" t="str">
        <f>IF(Pengawas!AL410&gt;1,"OK",IF(Pengawas!AO410="",IF(Pengawas!AR410="","-","Kolom AT cek lagi"),IF(Pengawas!AO410=0,IF(Pengawas!AR410="","OK","Harap dikosongkan"),IF(Pengawas!AR410="","Harap diisi",IF(VALUE(LEFT(Pengawas!AR410,2))&gt;31,"Tanggal tidak valid",IF(VALUE(LEFT(RIGHT(Pengawas!AR410,7),2))&gt;12,"Bulan tidak valid",IF(VALUE(RIGHT(Pengawas!AR410,4))&gt;2016,"Tahun cek lagi",IF(VALUE(RIGHT(Pengawas!AR410,4))&lt;2005,"Tahun cek lagi","OK"))))))))</f>
        <v>-</v>
      </c>
      <c r="AS410" s="25" t="str">
        <f>IF(Pengawas!AP410="",IF(Pengawas!AS410="","-","Harap dikosongkan"),IF(Pengawas!AP410&lt;&gt;"",IF(Pengawas!AS410="","Harap diisi",IF(Pengawas!AS410&gt;1,"Tidak valid","OK"))))</f>
        <v>-</v>
      </c>
      <c r="AT410" s="25" t="str">
        <f>IF(Pengawas!AS410="",IF(Pengawas!AT410="","-","Harap dikosongkan"),IF(Pengawas!AS410&lt;&gt;1,IF(Pengawas!AT410="","OK","Harap dikosongkan"),IF(Pengawas!AS410="",IF(Pengawas!AT410="","-","Harap dikosongkan"),IF(Pengawas!AS410=0,IF(Pengawas!AT410="","OK","Harap dikosongkan"),IF(Pengawas!AT410="","Harap diisi",IF(Pengawas!AT410&gt;2016,"Cek lagi",IF(Pengawas!AT410&lt;2005,"Cek lagi",IF(Pengawas!AM410&gt;Pengawas!AT410,"Cek lagi dengan Kolom AL","OK"))))))))</f>
        <v>-</v>
      </c>
      <c r="AU410" s="25" t="str">
        <f>IF(Pengawas!AS410="",IF(Pengawas!AU410="","-","Harap dikosongkan"),IF(Pengawas!AS410&lt;&gt;1,IF(Pengawas!AU410="","OK","Harap dikosongkan"),IF(Pengawas!AS410="",IF(Pengawas!AU410="","-","Harap dikosongkan"),IF(Pengawas!AS410=0,IF(Pengawas!AU410="","OK","Harap dikosongkan"),IF(Pengawas!AU410="","Harap diisi",IF(Pengawas!AU410&gt;20000000,"Cek lagi",IF(Pengawas!AU410&lt;100000,"Cek lagi","OK")))))))</f>
        <v>-</v>
      </c>
      <c r="AV410" s="25" t="str">
        <f>IF(Pengawas!AV410="","-",IF(Pengawas!AV410&gt;3,"Tidak valid","OK"))</f>
        <v>-</v>
      </c>
      <c r="AW410" s="25" t="str">
        <f>IF(Pengawas!AV410="",IF(Pengawas!AW410="","-","Harap dikosongkan"),IF(Pengawas!AV410=0,IF(Pengawas!AW410="","OK","Harap dikosongkan"),IF(Pengawas!AV410&gt;0,IF(Pengawas!AW410="","Harap diisi",IF(Pengawas!AW410&gt;2015,"Tidak valid","OK")))))</f>
        <v>-</v>
      </c>
      <c r="AX410" s="25" t="str">
        <f>IF(Pengawas!AV410="",IF(Pengawas!AX410="","-","Harap dikosongkan"),IF(Pengawas!AV410=0,IF(Pengawas!AX410="","OK","Harap dikosongkan"),IF(Pengawas!AV410&gt;0,IF(Pengawas!AX410="","Harap diisi",IF(Pengawas!AX410="","-",IF(Pengawas!AX410&gt;1,"Tidak valid","OK"))))))</f>
        <v>-</v>
      </c>
      <c r="AY410" s="25" t="str">
        <f>IF(Pengawas!AY410="","-",IF(Pengawas!AY410&gt;2,"Tidak valid","OK"))</f>
        <v>-</v>
      </c>
      <c r="AZ410" s="25" t="str">
        <f>IF(Pengawas!AY410="",IF(Pengawas!AZ410="","-","Harap dikosongkan"),IF(Pengawas!AY410=0,IF(Pengawas!AZ410="","OK","Harap dikosongkan"),IF(Pengawas!AZ410="","Harap diisi",IF(Pengawas!AZ410&gt;2015,"Cek lagi",IF(Pengawas!AZ410&lt;2000,"Cek lagi","OK")))))</f>
        <v>-</v>
      </c>
      <c r="BA410" s="25" t="str">
        <f>IF(Pengawas!BA410="","-",IF(LEN(Pengawas!BA410)&lt;5,"Cek lagi","OK"))</f>
        <v>-</v>
      </c>
      <c r="BB410" s="25" t="str">
        <f>IF(Pengawas!BB410="","-",IF(LEN(Pengawas!BB410)&lt;4,"Cek lagi","OK"))</f>
        <v>-</v>
      </c>
      <c r="BC410" s="25" t="str">
        <f>IF(Pengawas!BC410="","-",IF(LEN(Pengawas!BC410)&lt;4,"Cek lagi","OK"))</f>
        <v>-</v>
      </c>
      <c r="BD410" s="25" t="str">
        <f>IF(Pengawas!BD410="","-",IF(LEN(Pengawas!BD410)&lt;4,"Cek lagi","OK"))</f>
        <v>-</v>
      </c>
      <c r="BE410" s="25" t="str">
        <f>IF(Pengawas!BE410="","-",IF(LEN(Pengawas!BE410)&lt;4,"Cek lagi","OK"))</f>
        <v>-</v>
      </c>
      <c r="BF410" s="25" t="str">
        <f>IF(Pengawas!BF410="","-",IF(LEN(Pengawas!BF410)&lt;&gt;5,"Tidak valid","OK"))</f>
        <v>-</v>
      </c>
      <c r="BG410" s="25" t="str">
        <f>IF(Pengawas!BG410="","-",IF(LEN(Pengawas!BG410)&lt;9,"Cek lagi",IF(LEN(Pengawas!BG410)&gt;14,"Cek lagi","OK")))</f>
        <v>-</v>
      </c>
    </row>
    <row r="411" spans="1:59" ht="15" customHeight="1" x14ac:dyDescent="0.2">
      <c r="A411" s="25" t="str">
        <f>IF(Pengawas!A411="","-",IF(LEN(Pengawas!A411)&lt;4,"Cek lagi","OK"))</f>
        <v>-</v>
      </c>
      <c r="B411" s="25" t="str">
        <f>IF(Pengawas!B411="","-",IF(LEN(Pengawas!B411)&lt;4,"Cek lagi","OK"))</f>
        <v>-</v>
      </c>
      <c r="C411" s="25" t="str">
        <f>IF(Pengawas!C411="","-",IF(LEN(Pengawas!C411)&lt;&gt;18,"Tidak valid","OK"))</f>
        <v>-</v>
      </c>
      <c r="D411" s="25" t="str">
        <f>IF(Pengawas!D411="","-",IF(LEN(Pengawas!D411)&lt;&gt;16,"Tidak valid","OK"))</f>
        <v>-</v>
      </c>
      <c r="E411" s="25" t="str">
        <f>IF(Pengawas!E411="","-",IF(LEN(Pengawas!E411)&lt;4,"Cek lagi","OK"))</f>
        <v>-</v>
      </c>
      <c r="F411" s="25" t="str">
        <f>IF(Pengawas!F411="","-",IF(LEN(Pengawas!F411)&lt;&gt;16,"Tidak valid","OK"))</f>
        <v>-</v>
      </c>
      <c r="G411" s="25" t="str">
        <f>IF(Pengawas!G411="","-",IF(LEN(Pengawas!G411)&lt;4,"Cek lagi","OK"))</f>
        <v>-</v>
      </c>
      <c r="H411" s="26" t="str">
        <f>IF(Pengawas!H411="","-",IF(VALUE(LEFT(Pengawas!H411,2))&gt;31,"Tanggal tidak valid",IF(VALUE(LEFT(RIGHT(Pengawas!H411,7),2))&gt;12,"Bulan tidak valid",IF(VALUE(RIGHT(Pengawas!H411,4))&gt;1990,"Umur terlalu muda",IF(VALUE(RIGHT(Pengawas!H411,4))&lt;1955,"Umur terlalu tua","OK")))))</f>
        <v>-</v>
      </c>
      <c r="I411" s="25" t="str">
        <f>IF(Pengawas!I411="","-",IF(Pengawas!I411="L","OK",IF(Pengawas!I411="P","OK","Tidak valid")))</f>
        <v>-</v>
      </c>
      <c r="J411" s="25" t="str">
        <f>IF(Pengawas!J411="","-",IF(LEN(Pengawas!J411)&lt;4,"Cek lagi","OK"))</f>
        <v>-</v>
      </c>
      <c r="K411" s="25" t="str">
        <f>IF(Pengawas!K411="","-",IF(Pengawas!K411&gt;5,"Tidak valid",IF(Pengawas!K411&lt;1,"Tidak valid","OK")))</f>
        <v>-</v>
      </c>
      <c r="L411" s="25" t="str">
        <f>IF(Pengawas!L411="","-",IF(VALUE(LEFT(Pengawas!L411,1))&gt;1,"Tidak valid","OK"))</f>
        <v>-</v>
      </c>
      <c r="M411" s="25" t="str">
        <f>IF(Pengawas!M411="","-",IF(VALUE(LEFT(Pengawas!M411,1))&gt;1,"Tidak valid","OK"))</f>
        <v>-</v>
      </c>
      <c r="N411" s="25" t="str">
        <f>IF(Pengawas!N411="","-",IF(VALUE(LEFT(Pengawas!N411,2))&gt;31,"Tanggal tidak valid",IF(VALUE(LEFT(RIGHT(Pengawas!N411,7),2))&gt;12,"Bulan tidak valid",IF(VALUE(RIGHT(Pengawas!N411,4))&gt;2015,"Tahun cek lagi",IF(VALUE(RIGHT(Pengawas!N411,4))&lt;1930,"Tahun cek lagi","OK")))))</f>
        <v>-</v>
      </c>
      <c r="O411" s="26" t="str">
        <f>IF(Pengawas!O411="","-",IF(VALUE(LEFT(Pengawas!O411,2))&gt;31,"Tanggal tidak valid",IF(VALUE(LEFT(RIGHT(Pengawas!O411,7),2))&gt;12,"Bulan tidak valid",IF(VALUE(RIGHT(Pengawas!O411,4))&gt;2015,"Tahun cek lagi",IF(VALUE(RIGHT(Pengawas!O411,4))&lt;1930,"Tahun cek lagi","OK")))))</f>
        <v>-</v>
      </c>
      <c r="P411" s="26" t="str">
        <f>IF(Pengawas!P411="","-",IF(VALUE(LEFT(Pengawas!P411,2))&gt;31,"Tanggal tidak valid",IF(VALUE(LEFT(RIGHT(Pengawas!P411,7),2))&gt;12,"Bulan tidak valid",IF(VALUE(RIGHT(Pengawas!P411,4))&gt;2015,"Tahun cek lagi",IF(VALUE(RIGHT(Pengawas!P411,4))&lt;1930,"Tahun cek lagi","OK")))))</f>
        <v>-</v>
      </c>
      <c r="Q411" s="25" t="str">
        <f>IF(Pengawas!Q411="","-",IF(Pengawas!Q411&gt;3,"Tidak valid",IF(Pengawas!Q411&lt;1,"Tidak valid","OK")))</f>
        <v>-</v>
      </c>
      <c r="R411" s="25" t="str">
        <f>IF(Pengawas!R411="","-",IF(Pengawas!R411&gt;20000000,"Cek lagi",IF(Pengawas!R411&lt;50000,"Cek lagi","OK")))</f>
        <v>-</v>
      </c>
      <c r="S411" s="25" t="str">
        <f>IF(Pengawas!S411="","-",IF(Pengawas!S411&gt;3,"Tidak valid",IF(Pengawas!S411&lt;1,"Tidak valid","OK")))</f>
        <v>-</v>
      </c>
      <c r="T411" s="25" t="str">
        <f>IF(Pengawas!T411="","-",IF(Pengawas!T411&gt;6,"Tidak valid",IF(Pengawas!T411&lt;1,"Tidak valid","OK")))</f>
        <v>-</v>
      </c>
      <c r="U411" s="25" t="str">
        <f>IF(Pengawas!U411="","-",IF(Pengawas!U411&gt;4,"Tidak valid",IF(Pengawas!U411&lt;1,"Tidak valid","OK")))</f>
        <v>-</v>
      </c>
      <c r="V411" s="25" t="str">
        <f>IF(Pengawas!V411="","-",IF(Pengawas!V411&gt;2,"Tidak valid",IF(Pengawas!V411&lt;1,"Tidak valid","OK")))</f>
        <v>-</v>
      </c>
      <c r="W411" s="25" t="str">
        <f>IF(Pengawas!V411="","-",IF(Pengawas!V411=1,IF(Pengawas!W411="","Harap diisi","OK"),IF(Pengawas!V411=2,IF(Pengawas!W411="","Harap diisi","OK"),IF(Pengawas!V412&lt;1,"-",IF(Pengawas!V412&gt;2,"-","OK")))))</f>
        <v>-</v>
      </c>
      <c r="X411" s="25" t="str">
        <f>IF(Pengawas!V411="","-",IF(Pengawas!V411=1,IF(Pengawas!X411="","Harap diisi","OK"),IF(Pengawas!V411=2,IF(Pengawas!X411="","Harap diisi","OK"),IF(Pengawas!V412&lt;1,"-",IF(Pengawas!V412&gt;2,"-","OK")))))</f>
        <v>-</v>
      </c>
      <c r="Y411" s="25" t="str">
        <f>IF(Pengawas!V411="","-",IF(Pengawas!V411=1,IF(Pengawas!Y411="","Harap diisi","OK"),IF(Pengawas!V411=2,IF(Pengawas!Y411="","Harap diisi","OK"),IF(Pengawas!V412&lt;1,"-",IF(Pengawas!V412&gt;2,"-","OK")))))</f>
        <v>-</v>
      </c>
      <c r="Z411" s="25" t="str">
        <f>IF(Pengawas!V411="","-",IF(Pengawas!V411=1,IF(Pengawas!Z411="","Harap diisi","OK"),IF(Pengawas!V411=2,IF(Pengawas!Z411="","Harap diisi","OK"),IF(Pengawas!V412&lt;1,"-",IF(Pengawas!V412&gt;2,"-","OK")))))</f>
        <v>-</v>
      </c>
      <c r="AA411" s="25" t="str">
        <f>IF(Pengawas!V411="","-",IF(Pengawas!V411=1,IF(Pengawas!AA411="","Harap diisi","OK"),IF(Pengawas!V411=2,IF(Pengawas!AA411="","Harap diisi","OK"),IF(Pengawas!V412&lt;1,"-",IF(Pengawas!V412&gt;2,"-","OK")))))</f>
        <v>-</v>
      </c>
      <c r="AB411" s="25" t="str">
        <f>IF(Pengawas!V411="","-",IF(Pengawas!V411=1,IF(Pengawas!AB411="","Harap diisi","OK"),IF(Pengawas!V411=2,IF(Pengawas!AB411="","Harap diisi","OK"),IF(Pengawas!V412&lt;1,"-",IF(Pengawas!V412&gt;2,"-","OK")))))</f>
        <v>-</v>
      </c>
      <c r="AC411" s="25" t="str">
        <f>IF(Pengawas!V411="","-",IF(Pengawas!V411=1,IF(Pengawas!AC411="","Harap diisi","OK"),IF(Pengawas!V411=2,IF(Pengawas!AC411="","Harap diisi","OK"),IF(Pengawas!V412&lt;1,"-",IF(Pengawas!V412&gt;2,"-","OK")))))</f>
        <v>-</v>
      </c>
      <c r="AD411" s="25" t="str">
        <f>IF(Pengawas!V411="","-",IF(Pengawas!V411=1,IF(Pengawas!AD411="","OK","Harap dikosongkan"),IF(Pengawas!V411=2,IF(Pengawas!AD411="","Harap diisi","OK"),IF(Pengawas!V412&lt;1,"-",IF(Pengawas!V412&gt;2,"-","OK")))))</f>
        <v>-</v>
      </c>
      <c r="AE411" s="25" t="str">
        <f>IF(Pengawas!V411="","-",IF(Pengawas!V411=1,IF(Pengawas!AE411="","OK","Harap dikosongkan"),IF(Pengawas!V411=2,IF(Pengawas!AE411="","Harap diisi","OK"),IF(Pengawas!V412&lt;1,"-",IF(Pengawas!V412&gt;2,"-","OK")))))</f>
        <v>-</v>
      </c>
      <c r="AF411" s="25" t="str">
        <f>IF(Pengawas!V411="","-",IF(Pengawas!V411=1,IF(Pengawas!AF411="","OK","Harap dikosongkan"),IF(Pengawas!V411=2,IF(Pengawas!AF411="","Harap diisi","OK"),IF(Pengawas!V412&lt;1,"-",IF(Pengawas!V412&gt;2,"-","OK")))))</f>
        <v>-</v>
      </c>
      <c r="AG411" s="25" t="str">
        <f>IF(Pengawas!V411="","-",IF(Pengawas!V411=1,IF(Pengawas!AG411="","OK","Harap dikosongkan"),IF(Pengawas!V411=2,IF(Pengawas!AG411="","Harap diisi","OK"),IF(Pengawas!V412&lt;1,"-",IF(Pengawas!V412&gt;2,"-","OK")))))</f>
        <v>-</v>
      </c>
      <c r="AH411" s="25" t="str">
        <f>IF(Pengawas!V411="","-",IF(Pengawas!V411=1,IF(Pengawas!AH411="","OK","Harap dikosongkan"),IF(Pengawas!V411=2,IF(Pengawas!AH411="","Harap diisi","OK"),IF(Pengawas!V412&lt;1,"-",IF(Pengawas!V412&gt;2,"-","OK")))))</f>
        <v>-</v>
      </c>
      <c r="AI411" s="25" t="str">
        <f>IF(Pengawas!V411="","-",IF(Pengawas!V411=1,IF(Pengawas!AI411="","OK","Harap dikosongkan"),IF(Pengawas!V411=2,IF(Pengawas!AI411="","Harap diisi","OK"),IF(Pengawas!V412&lt;1,"-",IF(Pengawas!V412&gt;2,"-","OK")))))</f>
        <v>-</v>
      </c>
      <c r="AJ411" s="25" t="str">
        <f>IF(Pengawas!V411="","-",IF(Pengawas!V411=1,IF(Pengawas!AJ411="","OK","Harap dikosongkan"),IF(Pengawas!V411=2,IF(Pengawas!AJ411="","Harap diisi","OK"),IF(Pengawas!V412&lt;1,"-",IF(Pengawas!V412&gt;2,"-","OK")))))</f>
        <v>-</v>
      </c>
      <c r="AK411" s="25" t="str">
        <f>IF(Pengawas!V411="","-",IF(Pengawas!V411=1,IF(Pengawas!AK411="","OK","Harap dikosongkan"),IF(Pengawas!V411=2,IF(Pengawas!AK411="","Harap diisi","OK"),IF(Pengawas!V412&lt;1,"-",IF(Pengawas!V412&gt;2,"-","OK")))))</f>
        <v>-</v>
      </c>
      <c r="AL411" s="25" t="str">
        <f>IF(Pengawas!AL411="","-",IF(Pengawas!AL411&gt;3,"Tidak valid",IF(Pengawas!AL411&lt;1,"Tidak valid","OK")))</f>
        <v>-</v>
      </c>
      <c r="AM411" s="25" t="str">
        <f>IF(Pengawas!AL411="",IF(Pengawas!AM411="","-","Harap dikosongkan"),IF(Pengawas!AL411&lt;&gt;1,IF(Pengawas!AM411="","OK","Harap dikosongkan"),IF(Pengawas!AM411="","Harap diisi",IF(Pengawas!AM411&gt;2015,"Cek lagi",IF(Pengawas!AM411&lt;2005,"Cek lagi","OK")))))</f>
        <v>-</v>
      </c>
      <c r="AN411" s="25" t="str">
        <f>IF(Pengawas!AL411="",IF(Pengawas!AN411="","-","Harap dikosongkan"),IF(Pengawas!AL411&lt;&gt;1,IF(Pengawas!AN411="","OK","Harap dikosongkan"),IF(Pengawas!AN411="","Harap diisi",IF(VALUE(Pengawas!AN411)&gt;33,"Tidak valid",IF(VALUE(Pengawas!AN411)&lt;1,"Tidak valid","OK")))))</f>
        <v>-</v>
      </c>
      <c r="AO411" s="25" t="str">
        <f>IF(Pengawas!AL411="",IF(Pengawas!AO411="","-","Harap dikosongkan"),IF(Pengawas!AL411&lt;&gt;1,IF(Pengawas!AO411="","OK","Harap dikosongkan"),IF(Pengawas!AO411="","Harap diisi",IF(Pengawas!AO411&gt;1,"Tidak valid","OK"))))</f>
        <v>-</v>
      </c>
      <c r="AP411" s="25" t="str">
        <f>IF(Pengawas!AL411&gt;1,"OK",IF(Pengawas!AO411="",IF(Pengawas!AP411="","-","Kolom AO cek lagi"),IF(Pengawas!AO411=0,IF(Pengawas!AP411="","OK","Harap dikosongkan"),IF(Pengawas!AP411="","Harap diisi",IF(LEN(Pengawas!AP411)&lt;12,"Tidak valid",IF(LEN(Pengawas!AP411)&gt;14,"Tidak valid","OK"))))))</f>
        <v>-</v>
      </c>
      <c r="AQ411" s="26" t="str">
        <f>IF(Pengawas!AL411&gt;1,"OK",IF(Pengawas!AO411="",IF(Pengawas!AQ411="","-","Kolom AO cek lagi"),IF(Pengawas!AO411=0,IF(Pengawas!AQ411="","OK","Harap dikosongkan"),IF(Pengawas!AQ411="","Harap diisi",IF(LEN(Pengawas!AQ411)&lt;5,"Cek lagi","OK")))))</f>
        <v>-</v>
      </c>
      <c r="AR411" s="26" t="str">
        <f>IF(Pengawas!AL411&gt;1,"OK",IF(Pengawas!AO411="",IF(Pengawas!AR411="","-","Kolom AT cek lagi"),IF(Pengawas!AO411=0,IF(Pengawas!AR411="","OK","Harap dikosongkan"),IF(Pengawas!AR411="","Harap diisi",IF(VALUE(LEFT(Pengawas!AR411,2))&gt;31,"Tanggal tidak valid",IF(VALUE(LEFT(RIGHT(Pengawas!AR411,7),2))&gt;12,"Bulan tidak valid",IF(VALUE(RIGHT(Pengawas!AR411,4))&gt;2016,"Tahun cek lagi",IF(VALUE(RIGHT(Pengawas!AR411,4))&lt;2005,"Tahun cek lagi","OK"))))))))</f>
        <v>-</v>
      </c>
      <c r="AS411" s="25" t="str">
        <f>IF(Pengawas!AP411="",IF(Pengawas!AS411="","-","Harap dikosongkan"),IF(Pengawas!AP411&lt;&gt;"",IF(Pengawas!AS411="","Harap diisi",IF(Pengawas!AS411&gt;1,"Tidak valid","OK"))))</f>
        <v>-</v>
      </c>
      <c r="AT411" s="25" t="str">
        <f>IF(Pengawas!AS411="",IF(Pengawas!AT411="","-","Harap dikosongkan"),IF(Pengawas!AS411&lt;&gt;1,IF(Pengawas!AT411="","OK","Harap dikosongkan"),IF(Pengawas!AS411="",IF(Pengawas!AT411="","-","Harap dikosongkan"),IF(Pengawas!AS411=0,IF(Pengawas!AT411="","OK","Harap dikosongkan"),IF(Pengawas!AT411="","Harap diisi",IF(Pengawas!AT411&gt;2016,"Cek lagi",IF(Pengawas!AT411&lt;2005,"Cek lagi",IF(Pengawas!AM411&gt;Pengawas!AT411,"Cek lagi dengan Kolom AL","OK"))))))))</f>
        <v>-</v>
      </c>
      <c r="AU411" s="25" t="str">
        <f>IF(Pengawas!AS411="",IF(Pengawas!AU411="","-","Harap dikosongkan"),IF(Pengawas!AS411&lt;&gt;1,IF(Pengawas!AU411="","OK","Harap dikosongkan"),IF(Pengawas!AS411="",IF(Pengawas!AU411="","-","Harap dikosongkan"),IF(Pengawas!AS411=0,IF(Pengawas!AU411="","OK","Harap dikosongkan"),IF(Pengawas!AU411="","Harap diisi",IF(Pengawas!AU411&gt;20000000,"Cek lagi",IF(Pengawas!AU411&lt;100000,"Cek lagi","OK")))))))</f>
        <v>-</v>
      </c>
      <c r="AV411" s="25" t="str">
        <f>IF(Pengawas!AV411="","-",IF(Pengawas!AV411&gt;3,"Tidak valid","OK"))</f>
        <v>-</v>
      </c>
      <c r="AW411" s="25" t="str">
        <f>IF(Pengawas!AV411="",IF(Pengawas!AW411="","-","Harap dikosongkan"),IF(Pengawas!AV411=0,IF(Pengawas!AW411="","OK","Harap dikosongkan"),IF(Pengawas!AV411&gt;0,IF(Pengawas!AW411="","Harap diisi",IF(Pengawas!AW411&gt;2015,"Tidak valid","OK")))))</f>
        <v>-</v>
      </c>
      <c r="AX411" s="25" t="str">
        <f>IF(Pengawas!AV411="",IF(Pengawas!AX411="","-","Harap dikosongkan"),IF(Pengawas!AV411=0,IF(Pengawas!AX411="","OK","Harap dikosongkan"),IF(Pengawas!AV411&gt;0,IF(Pengawas!AX411="","Harap diisi",IF(Pengawas!AX411="","-",IF(Pengawas!AX411&gt;1,"Tidak valid","OK"))))))</f>
        <v>-</v>
      </c>
      <c r="AY411" s="25" t="str">
        <f>IF(Pengawas!AY411="","-",IF(Pengawas!AY411&gt;2,"Tidak valid","OK"))</f>
        <v>-</v>
      </c>
      <c r="AZ411" s="25" t="str">
        <f>IF(Pengawas!AY411="",IF(Pengawas!AZ411="","-","Harap dikosongkan"),IF(Pengawas!AY411=0,IF(Pengawas!AZ411="","OK","Harap dikosongkan"),IF(Pengawas!AZ411="","Harap diisi",IF(Pengawas!AZ411&gt;2015,"Cek lagi",IF(Pengawas!AZ411&lt;2000,"Cek lagi","OK")))))</f>
        <v>-</v>
      </c>
      <c r="BA411" s="25" t="str">
        <f>IF(Pengawas!BA411="","-",IF(LEN(Pengawas!BA411)&lt;5,"Cek lagi","OK"))</f>
        <v>-</v>
      </c>
      <c r="BB411" s="25" t="str">
        <f>IF(Pengawas!BB411="","-",IF(LEN(Pengawas!BB411)&lt;4,"Cek lagi","OK"))</f>
        <v>-</v>
      </c>
      <c r="BC411" s="25" t="str">
        <f>IF(Pengawas!BC411="","-",IF(LEN(Pengawas!BC411)&lt;4,"Cek lagi","OK"))</f>
        <v>-</v>
      </c>
      <c r="BD411" s="25" t="str">
        <f>IF(Pengawas!BD411="","-",IF(LEN(Pengawas!BD411)&lt;4,"Cek lagi","OK"))</f>
        <v>-</v>
      </c>
      <c r="BE411" s="25" t="str">
        <f>IF(Pengawas!BE411="","-",IF(LEN(Pengawas!BE411)&lt;4,"Cek lagi","OK"))</f>
        <v>-</v>
      </c>
      <c r="BF411" s="25" t="str">
        <f>IF(Pengawas!BF411="","-",IF(LEN(Pengawas!BF411)&lt;&gt;5,"Tidak valid","OK"))</f>
        <v>-</v>
      </c>
      <c r="BG411" s="25" t="str">
        <f>IF(Pengawas!BG411="","-",IF(LEN(Pengawas!BG411)&lt;9,"Cek lagi",IF(LEN(Pengawas!BG411)&gt;14,"Cek lagi","OK")))</f>
        <v>-</v>
      </c>
    </row>
    <row r="412" spans="1:59" ht="15" customHeight="1" x14ac:dyDescent="0.2">
      <c r="A412" s="25" t="str">
        <f>IF(Pengawas!A412="","-",IF(LEN(Pengawas!A412)&lt;4,"Cek lagi","OK"))</f>
        <v>-</v>
      </c>
      <c r="B412" s="25" t="str">
        <f>IF(Pengawas!B412="","-",IF(LEN(Pengawas!B412)&lt;4,"Cek lagi","OK"))</f>
        <v>-</v>
      </c>
      <c r="C412" s="25" t="str">
        <f>IF(Pengawas!C412="","-",IF(LEN(Pengawas!C412)&lt;&gt;18,"Tidak valid","OK"))</f>
        <v>-</v>
      </c>
      <c r="D412" s="25" t="str">
        <f>IF(Pengawas!D412="","-",IF(LEN(Pengawas!D412)&lt;&gt;16,"Tidak valid","OK"))</f>
        <v>-</v>
      </c>
      <c r="E412" s="25" t="str">
        <f>IF(Pengawas!E412="","-",IF(LEN(Pengawas!E412)&lt;4,"Cek lagi","OK"))</f>
        <v>-</v>
      </c>
      <c r="F412" s="25" t="str">
        <f>IF(Pengawas!F412="","-",IF(LEN(Pengawas!F412)&lt;&gt;16,"Tidak valid","OK"))</f>
        <v>-</v>
      </c>
      <c r="G412" s="25" t="str">
        <f>IF(Pengawas!G412="","-",IF(LEN(Pengawas!G412)&lt;4,"Cek lagi","OK"))</f>
        <v>-</v>
      </c>
      <c r="H412" s="26" t="str">
        <f>IF(Pengawas!H412="","-",IF(VALUE(LEFT(Pengawas!H412,2))&gt;31,"Tanggal tidak valid",IF(VALUE(LEFT(RIGHT(Pengawas!H412,7),2))&gt;12,"Bulan tidak valid",IF(VALUE(RIGHT(Pengawas!H412,4))&gt;1990,"Umur terlalu muda",IF(VALUE(RIGHT(Pengawas!H412,4))&lt;1955,"Umur terlalu tua","OK")))))</f>
        <v>-</v>
      </c>
      <c r="I412" s="25" t="str">
        <f>IF(Pengawas!I412="","-",IF(Pengawas!I412="L","OK",IF(Pengawas!I412="P","OK","Tidak valid")))</f>
        <v>-</v>
      </c>
      <c r="J412" s="25" t="str">
        <f>IF(Pengawas!J412="","-",IF(LEN(Pengawas!J412)&lt;4,"Cek lagi","OK"))</f>
        <v>-</v>
      </c>
      <c r="K412" s="25" t="str">
        <f>IF(Pengawas!K412="","-",IF(Pengawas!K412&gt;5,"Tidak valid",IF(Pengawas!K412&lt;1,"Tidak valid","OK")))</f>
        <v>-</v>
      </c>
      <c r="L412" s="25" t="str">
        <f>IF(Pengawas!L412="","-",IF(VALUE(LEFT(Pengawas!L412,1))&gt;1,"Tidak valid","OK"))</f>
        <v>-</v>
      </c>
      <c r="M412" s="25" t="str">
        <f>IF(Pengawas!M412="","-",IF(VALUE(LEFT(Pengawas!M412,1))&gt;1,"Tidak valid","OK"))</f>
        <v>-</v>
      </c>
      <c r="N412" s="25" t="str">
        <f>IF(Pengawas!N412="","-",IF(VALUE(LEFT(Pengawas!N412,2))&gt;31,"Tanggal tidak valid",IF(VALUE(LEFT(RIGHT(Pengawas!N412,7),2))&gt;12,"Bulan tidak valid",IF(VALUE(RIGHT(Pengawas!N412,4))&gt;2015,"Tahun cek lagi",IF(VALUE(RIGHT(Pengawas!N412,4))&lt;1930,"Tahun cek lagi","OK")))))</f>
        <v>-</v>
      </c>
      <c r="O412" s="26" t="str">
        <f>IF(Pengawas!O412="","-",IF(VALUE(LEFT(Pengawas!O412,2))&gt;31,"Tanggal tidak valid",IF(VALUE(LEFT(RIGHT(Pengawas!O412,7),2))&gt;12,"Bulan tidak valid",IF(VALUE(RIGHT(Pengawas!O412,4))&gt;2015,"Tahun cek lagi",IF(VALUE(RIGHT(Pengawas!O412,4))&lt;1930,"Tahun cek lagi","OK")))))</f>
        <v>-</v>
      </c>
      <c r="P412" s="26" t="str">
        <f>IF(Pengawas!P412="","-",IF(VALUE(LEFT(Pengawas!P412,2))&gt;31,"Tanggal tidak valid",IF(VALUE(LEFT(RIGHT(Pengawas!P412,7),2))&gt;12,"Bulan tidak valid",IF(VALUE(RIGHT(Pengawas!P412,4))&gt;2015,"Tahun cek lagi",IF(VALUE(RIGHT(Pengawas!P412,4))&lt;1930,"Tahun cek lagi","OK")))))</f>
        <v>-</v>
      </c>
      <c r="Q412" s="25" t="str">
        <f>IF(Pengawas!Q412="","-",IF(Pengawas!Q412&gt;3,"Tidak valid",IF(Pengawas!Q412&lt;1,"Tidak valid","OK")))</f>
        <v>-</v>
      </c>
      <c r="R412" s="25" t="str">
        <f>IF(Pengawas!R412="","-",IF(Pengawas!R412&gt;20000000,"Cek lagi",IF(Pengawas!R412&lt;50000,"Cek lagi","OK")))</f>
        <v>-</v>
      </c>
      <c r="S412" s="25" t="str">
        <f>IF(Pengawas!S412="","-",IF(Pengawas!S412&gt;3,"Tidak valid",IF(Pengawas!S412&lt;1,"Tidak valid","OK")))</f>
        <v>-</v>
      </c>
      <c r="T412" s="25" t="str">
        <f>IF(Pengawas!T412="","-",IF(Pengawas!T412&gt;6,"Tidak valid",IF(Pengawas!T412&lt;1,"Tidak valid","OK")))</f>
        <v>-</v>
      </c>
      <c r="U412" s="25" t="str">
        <f>IF(Pengawas!U412="","-",IF(Pengawas!U412&gt;4,"Tidak valid",IF(Pengawas!U412&lt;1,"Tidak valid","OK")))</f>
        <v>-</v>
      </c>
      <c r="V412" s="25" t="str">
        <f>IF(Pengawas!V412="","-",IF(Pengawas!V412&gt;2,"Tidak valid",IF(Pengawas!V412&lt;1,"Tidak valid","OK")))</f>
        <v>-</v>
      </c>
      <c r="W412" s="25" t="str">
        <f>IF(Pengawas!V412="","-",IF(Pengawas!V412=1,IF(Pengawas!W412="","Harap diisi","OK"),IF(Pengawas!V412=2,IF(Pengawas!W412="","Harap diisi","OK"),IF(Pengawas!V413&lt;1,"-",IF(Pengawas!V413&gt;2,"-","OK")))))</f>
        <v>-</v>
      </c>
      <c r="X412" s="25" t="str">
        <f>IF(Pengawas!V412="","-",IF(Pengawas!V412=1,IF(Pengawas!X412="","Harap diisi","OK"),IF(Pengawas!V412=2,IF(Pengawas!X412="","Harap diisi","OK"),IF(Pengawas!V413&lt;1,"-",IF(Pengawas!V413&gt;2,"-","OK")))))</f>
        <v>-</v>
      </c>
      <c r="Y412" s="25" t="str">
        <f>IF(Pengawas!V412="","-",IF(Pengawas!V412=1,IF(Pengawas!Y412="","Harap diisi","OK"),IF(Pengawas!V412=2,IF(Pengawas!Y412="","Harap diisi","OK"),IF(Pengawas!V413&lt;1,"-",IF(Pengawas!V413&gt;2,"-","OK")))))</f>
        <v>-</v>
      </c>
      <c r="Z412" s="25" t="str">
        <f>IF(Pengawas!V412="","-",IF(Pengawas!V412=1,IF(Pengawas!Z412="","Harap diisi","OK"),IF(Pengawas!V412=2,IF(Pengawas!Z412="","Harap diisi","OK"),IF(Pengawas!V413&lt;1,"-",IF(Pengawas!V413&gt;2,"-","OK")))))</f>
        <v>-</v>
      </c>
      <c r="AA412" s="25" t="str">
        <f>IF(Pengawas!V412="","-",IF(Pengawas!V412=1,IF(Pengawas!AA412="","Harap diisi","OK"),IF(Pengawas!V412=2,IF(Pengawas!AA412="","Harap diisi","OK"),IF(Pengawas!V413&lt;1,"-",IF(Pengawas!V413&gt;2,"-","OK")))))</f>
        <v>-</v>
      </c>
      <c r="AB412" s="25" t="str">
        <f>IF(Pengawas!V412="","-",IF(Pengawas!V412=1,IF(Pengawas!AB412="","Harap diisi","OK"),IF(Pengawas!V412=2,IF(Pengawas!AB412="","Harap diisi","OK"),IF(Pengawas!V413&lt;1,"-",IF(Pengawas!V413&gt;2,"-","OK")))))</f>
        <v>-</v>
      </c>
      <c r="AC412" s="25" t="str">
        <f>IF(Pengawas!V412="","-",IF(Pengawas!V412=1,IF(Pengawas!AC412="","Harap diisi","OK"),IF(Pengawas!V412=2,IF(Pengawas!AC412="","Harap diisi","OK"),IF(Pengawas!V413&lt;1,"-",IF(Pengawas!V413&gt;2,"-","OK")))))</f>
        <v>-</v>
      </c>
      <c r="AD412" s="25" t="str">
        <f>IF(Pengawas!V412="","-",IF(Pengawas!V412=1,IF(Pengawas!AD412="","OK","Harap dikosongkan"),IF(Pengawas!V412=2,IF(Pengawas!AD412="","Harap diisi","OK"),IF(Pengawas!V413&lt;1,"-",IF(Pengawas!V413&gt;2,"-","OK")))))</f>
        <v>-</v>
      </c>
      <c r="AE412" s="25" t="str">
        <f>IF(Pengawas!V412="","-",IF(Pengawas!V412=1,IF(Pengawas!AE412="","OK","Harap dikosongkan"),IF(Pengawas!V412=2,IF(Pengawas!AE412="","Harap diisi","OK"),IF(Pengawas!V413&lt;1,"-",IF(Pengawas!V413&gt;2,"-","OK")))))</f>
        <v>-</v>
      </c>
      <c r="AF412" s="25" t="str">
        <f>IF(Pengawas!V412="","-",IF(Pengawas!V412=1,IF(Pengawas!AF412="","OK","Harap dikosongkan"),IF(Pengawas!V412=2,IF(Pengawas!AF412="","Harap diisi","OK"),IF(Pengawas!V413&lt;1,"-",IF(Pengawas!V413&gt;2,"-","OK")))))</f>
        <v>-</v>
      </c>
      <c r="AG412" s="25" t="str">
        <f>IF(Pengawas!V412="","-",IF(Pengawas!V412=1,IF(Pengawas!AG412="","OK","Harap dikosongkan"),IF(Pengawas!V412=2,IF(Pengawas!AG412="","Harap diisi","OK"),IF(Pengawas!V413&lt;1,"-",IF(Pengawas!V413&gt;2,"-","OK")))))</f>
        <v>-</v>
      </c>
      <c r="AH412" s="25" t="str">
        <f>IF(Pengawas!V412="","-",IF(Pengawas!V412=1,IF(Pengawas!AH412="","OK","Harap dikosongkan"),IF(Pengawas!V412=2,IF(Pengawas!AH412="","Harap diisi","OK"),IF(Pengawas!V413&lt;1,"-",IF(Pengawas!V413&gt;2,"-","OK")))))</f>
        <v>-</v>
      </c>
      <c r="AI412" s="25" t="str">
        <f>IF(Pengawas!V412="","-",IF(Pengawas!V412=1,IF(Pengawas!AI412="","OK","Harap dikosongkan"),IF(Pengawas!V412=2,IF(Pengawas!AI412="","Harap diisi","OK"),IF(Pengawas!V413&lt;1,"-",IF(Pengawas!V413&gt;2,"-","OK")))))</f>
        <v>-</v>
      </c>
      <c r="AJ412" s="25" t="str">
        <f>IF(Pengawas!V412="","-",IF(Pengawas!V412=1,IF(Pengawas!AJ412="","OK","Harap dikosongkan"),IF(Pengawas!V412=2,IF(Pengawas!AJ412="","Harap diisi","OK"),IF(Pengawas!V413&lt;1,"-",IF(Pengawas!V413&gt;2,"-","OK")))))</f>
        <v>-</v>
      </c>
      <c r="AK412" s="25" t="str">
        <f>IF(Pengawas!V412="","-",IF(Pengawas!V412=1,IF(Pengawas!AK412="","OK","Harap dikosongkan"),IF(Pengawas!V412=2,IF(Pengawas!AK412="","Harap diisi","OK"),IF(Pengawas!V413&lt;1,"-",IF(Pengawas!V413&gt;2,"-","OK")))))</f>
        <v>-</v>
      </c>
      <c r="AL412" s="25" t="str">
        <f>IF(Pengawas!AL412="","-",IF(Pengawas!AL412&gt;3,"Tidak valid",IF(Pengawas!AL412&lt;1,"Tidak valid","OK")))</f>
        <v>-</v>
      </c>
      <c r="AM412" s="25" t="str">
        <f>IF(Pengawas!AL412="",IF(Pengawas!AM412="","-","Harap dikosongkan"),IF(Pengawas!AL412&lt;&gt;1,IF(Pengawas!AM412="","OK","Harap dikosongkan"),IF(Pengawas!AM412="","Harap diisi",IF(Pengawas!AM412&gt;2015,"Cek lagi",IF(Pengawas!AM412&lt;2005,"Cek lagi","OK")))))</f>
        <v>-</v>
      </c>
      <c r="AN412" s="25" t="str">
        <f>IF(Pengawas!AL412="",IF(Pengawas!AN412="","-","Harap dikosongkan"),IF(Pengawas!AL412&lt;&gt;1,IF(Pengawas!AN412="","OK","Harap dikosongkan"),IF(Pengawas!AN412="","Harap diisi",IF(VALUE(Pengawas!AN412)&gt;33,"Tidak valid",IF(VALUE(Pengawas!AN412)&lt;1,"Tidak valid","OK")))))</f>
        <v>-</v>
      </c>
      <c r="AO412" s="25" t="str">
        <f>IF(Pengawas!AL412="",IF(Pengawas!AO412="","-","Harap dikosongkan"),IF(Pengawas!AL412&lt;&gt;1,IF(Pengawas!AO412="","OK","Harap dikosongkan"),IF(Pengawas!AO412="","Harap diisi",IF(Pengawas!AO412&gt;1,"Tidak valid","OK"))))</f>
        <v>-</v>
      </c>
      <c r="AP412" s="25" t="str">
        <f>IF(Pengawas!AL412&gt;1,"OK",IF(Pengawas!AO412="",IF(Pengawas!AP412="","-","Kolom AO cek lagi"),IF(Pengawas!AO412=0,IF(Pengawas!AP412="","OK","Harap dikosongkan"),IF(Pengawas!AP412="","Harap diisi",IF(LEN(Pengawas!AP412)&lt;12,"Tidak valid",IF(LEN(Pengawas!AP412)&gt;14,"Tidak valid","OK"))))))</f>
        <v>-</v>
      </c>
      <c r="AQ412" s="26" t="str">
        <f>IF(Pengawas!AL412&gt;1,"OK",IF(Pengawas!AO412="",IF(Pengawas!AQ412="","-","Kolom AO cek lagi"),IF(Pengawas!AO412=0,IF(Pengawas!AQ412="","OK","Harap dikosongkan"),IF(Pengawas!AQ412="","Harap diisi",IF(LEN(Pengawas!AQ412)&lt;5,"Cek lagi","OK")))))</f>
        <v>-</v>
      </c>
      <c r="AR412" s="26" t="str">
        <f>IF(Pengawas!AL412&gt;1,"OK",IF(Pengawas!AO412="",IF(Pengawas!AR412="","-","Kolom AT cek lagi"),IF(Pengawas!AO412=0,IF(Pengawas!AR412="","OK","Harap dikosongkan"),IF(Pengawas!AR412="","Harap diisi",IF(VALUE(LEFT(Pengawas!AR412,2))&gt;31,"Tanggal tidak valid",IF(VALUE(LEFT(RIGHT(Pengawas!AR412,7),2))&gt;12,"Bulan tidak valid",IF(VALUE(RIGHT(Pengawas!AR412,4))&gt;2016,"Tahun cek lagi",IF(VALUE(RIGHT(Pengawas!AR412,4))&lt;2005,"Tahun cek lagi","OK"))))))))</f>
        <v>-</v>
      </c>
      <c r="AS412" s="25" t="str">
        <f>IF(Pengawas!AP412="",IF(Pengawas!AS412="","-","Harap dikosongkan"),IF(Pengawas!AP412&lt;&gt;"",IF(Pengawas!AS412="","Harap diisi",IF(Pengawas!AS412&gt;1,"Tidak valid","OK"))))</f>
        <v>-</v>
      </c>
      <c r="AT412" s="25" t="str">
        <f>IF(Pengawas!AS412="",IF(Pengawas!AT412="","-","Harap dikosongkan"),IF(Pengawas!AS412&lt;&gt;1,IF(Pengawas!AT412="","OK","Harap dikosongkan"),IF(Pengawas!AS412="",IF(Pengawas!AT412="","-","Harap dikosongkan"),IF(Pengawas!AS412=0,IF(Pengawas!AT412="","OK","Harap dikosongkan"),IF(Pengawas!AT412="","Harap diisi",IF(Pengawas!AT412&gt;2016,"Cek lagi",IF(Pengawas!AT412&lt;2005,"Cek lagi",IF(Pengawas!AM412&gt;Pengawas!AT412,"Cek lagi dengan Kolom AL","OK"))))))))</f>
        <v>-</v>
      </c>
      <c r="AU412" s="25" t="str">
        <f>IF(Pengawas!AS412="",IF(Pengawas!AU412="","-","Harap dikosongkan"),IF(Pengawas!AS412&lt;&gt;1,IF(Pengawas!AU412="","OK","Harap dikosongkan"),IF(Pengawas!AS412="",IF(Pengawas!AU412="","-","Harap dikosongkan"),IF(Pengawas!AS412=0,IF(Pengawas!AU412="","OK","Harap dikosongkan"),IF(Pengawas!AU412="","Harap diisi",IF(Pengawas!AU412&gt;20000000,"Cek lagi",IF(Pengawas!AU412&lt;100000,"Cek lagi","OK")))))))</f>
        <v>-</v>
      </c>
      <c r="AV412" s="25" t="str">
        <f>IF(Pengawas!AV412="","-",IF(Pengawas!AV412&gt;3,"Tidak valid","OK"))</f>
        <v>-</v>
      </c>
      <c r="AW412" s="25" t="str">
        <f>IF(Pengawas!AV412="",IF(Pengawas!AW412="","-","Harap dikosongkan"),IF(Pengawas!AV412=0,IF(Pengawas!AW412="","OK","Harap dikosongkan"),IF(Pengawas!AV412&gt;0,IF(Pengawas!AW412="","Harap diisi",IF(Pengawas!AW412&gt;2015,"Tidak valid","OK")))))</f>
        <v>-</v>
      </c>
      <c r="AX412" s="25" t="str">
        <f>IF(Pengawas!AV412="",IF(Pengawas!AX412="","-","Harap dikosongkan"),IF(Pengawas!AV412=0,IF(Pengawas!AX412="","OK","Harap dikosongkan"),IF(Pengawas!AV412&gt;0,IF(Pengawas!AX412="","Harap diisi",IF(Pengawas!AX412="","-",IF(Pengawas!AX412&gt;1,"Tidak valid","OK"))))))</f>
        <v>-</v>
      </c>
      <c r="AY412" s="25" t="str">
        <f>IF(Pengawas!AY412="","-",IF(Pengawas!AY412&gt;2,"Tidak valid","OK"))</f>
        <v>-</v>
      </c>
      <c r="AZ412" s="25" t="str">
        <f>IF(Pengawas!AY412="",IF(Pengawas!AZ412="","-","Harap dikosongkan"),IF(Pengawas!AY412=0,IF(Pengawas!AZ412="","OK","Harap dikosongkan"),IF(Pengawas!AZ412="","Harap diisi",IF(Pengawas!AZ412&gt;2015,"Cek lagi",IF(Pengawas!AZ412&lt;2000,"Cek lagi","OK")))))</f>
        <v>-</v>
      </c>
      <c r="BA412" s="25" t="str">
        <f>IF(Pengawas!BA412="","-",IF(LEN(Pengawas!BA412)&lt;5,"Cek lagi","OK"))</f>
        <v>-</v>
      </c>
      <c r="BB412" s="25" t="str">
        <f>IF(Pengawas!BB412="","-",IF(LEN(Pengawas!BB412)&lt;4,"Cek lagi","OK"))</f>
        <v>-</v>
      </c>
      <c r="BC412" s="25" t="str">
        <f>IF(Pengawas!BC412="","-",IF(LEN(Pengawas!BC412)&lt;4,"Cek lagi","OK"))</f>
        <v>-</v>
      </c>
      <c r="BD412" s="25" t="str">
        <f>IF(Pengawas!BD412="","-",IF(LEN(Pengawas!BD412)&lt;4,"Cek lagi","OK"))</f>
        <v>-</v>
      </c>
      <c r="BE412" s="25" t="str">
        <f>IF(Pengawas!BE412="","-",IF(LEN(Pengawas!BE412)&lt;4,"Cek lagi","OK"))</f>
        <v>-</v>
      </c>
      <c r="BF412" s="25" t="str">
        <f>IF(Pengawas!BF412="","-",IF(LEN(Pengawas!BF412)&lt;&gt;5,"Tidak valid","OK"))</f>
        <v>-</v>
      </c>
      <c r="BG412" s="25" t="str">
        <f>IF(Pengawas!BG412="","-",IF(LEN(Pengawas!BG412)&lt;9,"Cek lagi",IF(LEN(Pengawas!BG412)&gt;14,"Cek lagi","OK")))</f>
        <v>-</v>
      </c>
    </row>
    <row r="413" spans="1:59" ht="15" customHeight="1" x14ac:dyDescent="0.2">
      <c r="A413" s="25" t="str">
        <f>IF(Pengawas!A413="","-",IF(LEN(Pengawas!A413)&lt;4,"Cek lagi","OK"))</f>
        <v>-</v>
      </c>
      <c r="B413" s="25" t="str">
        <f>IF(Pengawas!B413="","-",IF(LEN(Pengawas!B413)&lt;4,"Cek lagi","OK"))</f>
        <v>-</v>
      </c>
      <c r="C413" s="25" t="str">
        <f>IF(Pengawas!C413="","-",IF(LEN(Pengawas!C413)&lt;&gt;18,"Tidak valid","OK"))</f>
        <v>-</v>
      </c>
      <c r="D413" s="25" t="str">
        <f>IF(Pengawas!D413="","-",IF(LEN(Pengawas!D413)&lt;&gt;16,"Tidak valid","OK"))</f>
        <v>-</v>
      </c>
      <c r="E413" s="25" t="str">
        <f>IF(Pengawas!E413="","-",IF(LEN(Pengawas!E413)&lt;4,"Cek lagi","OK"))</f>
        <v>-</v>
      </c>
      <c r="F413" s="25" t="str">
        <f>IF(Pengawas!F413="","-",IF(LEN(Pengawas!F413)&lt;&gt;16,"Tidak valid","OK"))</f>
        <v>-</v>
      </c>
      <c r="G413" s="25" t="str">
        <f>IF(Pengawas!G413="","-",IF(LEN(Pengawas!G413)&lt;4,"Cek lagi","OK"))</f>
        <v>-</v>
      </c>
      <c r="H413" s="26" t="str">
        <f>IF(Pengawas!H413="","-",IF(VALUE(LEFT(Pengawas!H413,2))&gt;31,"Tanggal tidak valid",IF(VALUE(LEFT(RIGHT(Pengawas!H413,7),2))&gt;12,"Bulan tidak valid",IF(VALUE(RIGHT(Pengawas!H413,4))&gt;1990,"Umur terlalu muda",IF(VALUE(RIGHT(Pengawas!H413,4))&lt;1955,"Umur terlalu tua","OK")))))</f>
        <v>-</v>
      </c>
      <c r="I413" s="25" t="str">
        <f>IF(Pengawas!I413="","-",IF(Pengawas!I413="L","OK",IF(Pengawas!I413="P","OK","Tidak valid")))</f>
        <v>-</v>
      </c>
      <c r="J413" s="25" t="str">
        <f>IF(Pengawas!J413="","-",IF(LEN(Pengawas!J413)&lt;4,"Cek lagi","OK"))</f>
        <v>-</v>
      </c>
      <c r="K413" s="25" t="str">
        <f>IF(Pengawas!K413="","-",IF(Pengawas!K413&gt;5,"Tidak valid",IF(Pengawas!K413&lt;1,"Tidak valid","OK")))</f>
        <v>-</v>
      </c>
      <c r="L413" s="25" t="str">
        <f>IF(Pengawas!L413="","-",IF(VALUE(LEFT(Pengawas!L413,1))&gt;1,"Tidak valid","OK"))</f>
        <v>-</v>
      </c>
      <c r="M413" s="25" t="str">
        <f>IF(Pengawas!M413="","-",IF(VALUE(LEFT(Pengawas!M413,1))&gt;1,"Tidak valid","OK"))</f>
        <v>-</v>
      </c>
      <c r="N413" s="25" t="str">
        <f>IF(Pengawas!N413="","-",IF(VALUE(LEFT(Pengawas!N413,2))&gt;31,"Tanggal tidak valid",IF(VALUE(LEFT(RIGHT(Pengawas!N413,7),2))&gt;12,"Bulan tidak valid",IF(VALUE(RIGHT(Pengawas!N413,4))&gt;2015,"Tahun cek lagi",IF(VALUE(RIGHT(Pengawas!N413,4))&lt;1930,"Tahun cek lagi","OK")))))</f>
        <v>-</v>
      </c>
      <c r="O413" s="26" t="str">
        <f>IF(Pengawas!O413="","-",IF(VALUE(LEFT(Pengawas!O413,2))&gt;31,"Tanggal tidak valid",IF(VALUE(LEFT(RIGHT(Pengawas!O413,7),2))&gt;12,"Bulan tidak valid",IF(VALUE(RIGHT(Pengawas!O413,4))&gt;2015,"Tahun cek lagi",IF(VALUE(RIGHT(Pengawas!O413,4))&lt;1930,"Tahun cek lagi","OK")))))</f>
        <v>-</v>
      </c>
      <c r="P413" s="26" t="str">
        <f>IF(Pengawas!P413="","-",IF(VALUE(LEFT(Pengawas!P413,2))&gt;31,"Tanggal tidak valid",IF(VALUE(LEFT(RIGHT(Pengawas!P413,7),2))&gt;12,"Bulan tidak valid",IF(VALUE(RIGHT(Pengawas!P413,4))&gt;2015,"Tahun cek lagi",IF(VALUE(RIGHT(Pengawas!P413,4))&lt;1930,"Tahun cek lagi","OK")))))</f>
        <v>-</v>
      </c>
      <c r="Q413" s="25" t="str">
        <f>IF(Pengawas!Q413="","-",IF(Pengawas!Q413&gt;3,"Tidak valid",IF(Pengawas!Q413&lt;1,"Tidak valid","OK")))</f>
        <v>-</v>
      </c>
      <c r="R413" s="25" t="str">
        <f>IF(Pengawas!R413="","-",IF(Pengawas!R413&gt;20000000,"Cek lagi",IF(Pengawas!R413&lt;50000,"Cek lagi","OK")))</f>
        <v>-</v>
      </c>
      <c r="S413" s="25" t="str">
        <f>IF(Pengawas!S413="","-",IF(Pengawas!S413&gt;3,"Tidak valid",IF(Pengawas!S413&lt;1,"Tidak valid","OK")))</f>
        <v>-</v>
      </c>
      <c r="T413" s="25" t="str">
        <f>IF(Pengawas!T413="","-",IF(Pengawas!T413&gt;6,"Tidak valid",IF(Pengawas!T413&lt;1,"Tidak valid","OK")))</f>
        <v>-</v>
      </c>
      <c r="U413" s="25" t="str">
        <f>IF(Pengawas!U413="","-",IF(Pengawas!U413&gt;4,"Tidak valid",IF(Pengawas!U413&lt;1,"Tidak valid","OK")))</f>
        <v>-</v>
      </c>
      <c r="V413" s="25" t="str">
        <f>IF(Pengawas!V413="","-",IF(Pengawas!V413&gt;2,"Tidak valid",IF(Pengawas!V413&lt;1,"Tidak valid","OK")))</f>
        <v>-</v>
      </c>
      <c r="W413" s="25" t="str">
        <f>IF(Pengawas!V413="","-",IF(Pengawas!V413=1,IF(Pengawas!W413="","Harap diisi","OK"),IF(Pengawas!V413=2,IF(Pengawas!W413="","Harap diisi","OK"),IF(Pengawas!V414&lt;1,"-",IF(Pengawas!V414&gt;2,"-","OK")))))</f>
        <v>-</v>
      </c>
      <c r="X413" s="25" t="str">
        <f>IF(Pengawas!V413="","-",IF(Pengawas!V413=1,IF(Pengawas!X413="","Harap diisi","OK"),IF(Pengawas!V413=2,IF(Pengawas!X413="","Harap diisi","OK"),IF(Pengawas!V414&lt;1,"-",IF(Pengawas!V414&gt;2,"-","OK")))))</f>
        <v>-</v>
      </c>
      <c r="Y413" s="25" t="str">
        <f>IF(Pengawas!V413="","-",IF(Pengawas!V413=1,IF(Pengawas!Y413="","Harap diisi","OK"),IF(Pengawas!V413=2,IF(Pengawas!Y413="","Harap diisi","OK"),IF(Pengawas!V414&lt;1,"-",IF(Pengawas!V414&gt;2,"-","OK")))))</f>
        <v>-</v>
      </c>
      <c r="Z413" s="25" t="str">
        <f>IF(Pengawas!V413="","-",IF(Pengawas!V413=1,IF(Pengawas!Z413="","Harap diisi","OK"),IF(Pengawas!V413=2,IF(Pengawas!Z413="","Harap diisi","OK"),IF(Pengawas!V414&lt;1,"-",IF(Pengawas!V414&gt;2,"-","OK")))))</f>
        <v>-</v>
      </c>
      <c r="AA413" s="25" t="str">
        <f>IF(Pengawas!V413="","-",IF(Pengawas!V413=1,IF(Pengawas!AA413="","Harap diisi","OK"),IF(Pengawas!V413=2,IF(Pengawas!AA413="","Harap diisi","OK"),IF(Pengawas!V414&lt;1,"-",IF(Pengawas!V414&gt;2,"-","OK")))))</f>
        <v>-</v>
      </c>
      <c r="AB413" s="25" t="str">
        <f>IF(Pengawas!V413="","-",IF(Pengawas!V413=1,IF(Pengawas!AB413="","Harap diisi","OK"),IF(Pengawas!V413=2,IF(Pengawas!AB413="","Harap diisi","OK"),IF(Pengawas!V414&lt;1,"-",IF(Pengawas!V414&gt;2,"-","OK")))))</f>
        <v>-</v>
      </c>
      <c r="AC413" s="25" t="str">
        <f>IF(Pengawas!V413="","-",IF(Pengawas!V413=1,IF(Pengawas!AC413="","Harap diisi","OK"),IF(Pengawas!V413=2,IF(Pengawas!AC413="","Harap diisi","OK"),IF(Pengawas!V414&lt;1,"-",IF(Pengawas!V414&gt;2,"-","OK")))))</f>
        <v>-</v>
      </c>
      <c r="AD413" s="25" t="str">
        <f>IF(Pengawas!V413="","-",IF(Pengawas!V413=1,IF(Pengawas!AD413="","OK","Harap dikosongkan"),IF(Pengawas!V413=2,IF(Pengawas!AD413="","Harap diisi","OK"),IF(Pengawas!V414&lt;1,"-",IF(Pengawas!V414&gt;2,"-","OK")))))</f>
        <v>-</v>
      </c>
      <c r="AE413" s="25" t="str">
        <f>IF(Pengawas!V413="","-",IF(Pengawas!V413=1,IF(Pengawas!AE413="","OK","Harap dikosongkan"),IF(Pengawas!V413=2,IF(Pengawas!AE413="","Harap diisi","OK"),IF(Pengawas!V414&lt;1,"-",IF(Pengawas!V414&gt;2,"-","OK")))))</f>
        <v>-</v>
      </c>
      <c r="AF413" s="25" t="str">
        <f>IF(Pengawas!V413="","-",IF(Pengawas!V413=1,IF(Pengawas!AF413="","OK","Harap dikosongkan"),IF(Pengawas!V413=2,IF(Pengawas!AF413="","Harap diisi","OK"),IF(Pengawas!V414&lt;1,"-",IF(Pengawas!V414&gt;2,"-","OK")))))</f>
        <v>-</v>
      </c>
      <c r="AG413" s="25" t="str">
        <f>IF(Pengawas!V413="","-",IF(Pengawas!V413=1,IF(Pengawas!AG413="","OK","Harap dikosongkan"),IF(Pengawas!V413=2,IF(Pengawas!AG413="","Harap diisi","OK"),IF(Pengawas!V414&lt;1,"-",IF(Pengawas!V414&gt;2,"-","OK")))))</f>
        <v>-</v>
      </c>
      <c r="AH413" s="25" t="str">
        <f>IF(Pengawas!V413="","-",IF(Pengawas!V413=1,IF(Pengawas!AH413="","OK","Harap dikosongkan"),IF(Pengawas!V413=2,IF(Pengawas!AH413="","Harap diisi","OK"),IF(Pengawas!V414&lt;1,"-",IF(Pengawas!V414&gt;2,"-","OK")))))</f>
        <v>-</v>
      </c>
      <c r="AI413" s="25" t="str">
        <f>IF(Pengawas!V413="","-",IF(Pengawas!V413=1,IF(Pengawas!AI413="","OK","Harap dikosongkan"),IF(Pengawas!V413=2,IF(Pengawas!AI413="","Harap diisi","OK"),IF(Pengawas!V414&lt;1,"-",IF(Pengawas!V414&gt;2,"-","OK")))))</f>
        <v>-</v>
      </c>
      <c r="AJ413" s="25" t="str">
        <f>IF(Pengawas!V413="","-",IF(Pengawas!V413=1,IF(Pengawas!AJ413="","OK","Harap dikosongkan"),IF(Pengawas!V413=2,IF(Pengawas!AJ413="","Harap diisi","OK"),IF(Pengawas!V414&lt;1,"-",IF(Pengawas!V414&gt;2,"-","OK")))))</f>
        <v>-</v>
      </c>
      <c r="AK413" s="25" t="str">
        <f>IF(Pengawas!V413="","-",IF(Pengawas!V413=1,IF(Pengawas!AK413="","OK","Harap dikosongkan"),IF(Pengawas!V413=2,IF(Pengawas!AK413="","Harap diisi","OK"),IF(Pengawas!V414&lt;1,"-",IF(Pengawas!V414&gt;2,"-","OK")))))</f>
        <v>-</v>
      </c>
      <c r="AL413" s="25" t="str">
        <f>IF(Pengawas!AL413="","-",IF(Pengawas!AL413&gt;3,"Tidak valid",IF(Pengawas!AL413&lt;1,"Tidak valid","OK")))</f>
        <v>-</v>
      </c>
      <c r="AM413" s="25" t="str">
        <f>IF(Pengawas!AL413="",IF(Pengawas!AM413="","-","Harap dikosongkan"),IF(Pengawas!AL413&lt;&gt;1,IF(Pengawas!AM413="","OK","Harap dikosongkan"),IF(Pengawas!AM413="","Harap diisi",IF(Pengawas!AM413&gt;2015,"Cek lagi",IF(Pengawas!AM413&lt;2005,"Cek lagi","OK")))))</f>
        <v>-</v>
      </c>
      <c r="AN413" s="25" t="str">
        <f>IF(Pengawas!AL413="",IF(Pengawas!AN413="","-","Harap dikosongkan"),IF(Pengawas!AL413&lt;&gt;1,IF(Pengawas!AN413="","OK","Harap dikosongkan"),IF(Pengawas!AN413="","Harap diisi",IF(VALUE(Pengawas!AN413)&gt;33,"Tidak valid",IF(VALUE(Pengawas!AN413)&lt;1,"Tidak valid","OK")))))</f>
        <v>-</v>
      </c>
      <c r="AO413" s="25" t="str">
        <f>IF(Pengawas!AL413="",IF(Pengawas!AO413="","-","Harap dikosongkan"),IF(Pengawas!AL413&lt;&gt;1,IF(Pengawas!AO413="","OK","Harap dikosongkan"),IF(Pengawas!AO413="","Harap diisi",IF(Pengawas!AO413&gt;1,"Tidak valid","OK"))))</f>
        <v>-</v>
      </c>
      <c r="AP413" s="25" t="str">
        <f>IF(Pengawas!AL413&gt;1,"OK",IF(Pengawas!AO413="",IF(Pengawas!AP413="","-","Kolom AO cek lagi"),IF(Pengawas!AO413=0,IF(Pengawas!AP413="","OK","Harap dikosongkan"),IF(Pengawas!AP413="","Harap diisi",IF(LEN(Pengawas!AP413)&lt;12,"Tidak valid",IF(LEN(Pengawas!AP413)&gt;14,"Tidak valid","OK"))))))</f>
        <v>-</v>
      </c>
      <c r="AQ413" s="26" t="str">
        <f>IF(Pengawas!AL413&gt;1,"OK",IF(Pengawas!AO413="",IF(Pengawas!AQ413="","-","Kolom AO cek lagi"),IF(Pengawas!AO413=0,IF(Pengawas!AQ413="","OK","Harap dikosongkan"),IF(Pengawas!AQ413="","Harap diisi",IF(LEN(Pengawas!AQ413)&lt;5,"Cek lagi","OK")))))</f>
        <v>-</v>
      </c>
      <c r="AR413" s="26" t="str">
        <f>IF(Pengawas!AL413&gt;1,"OK",IF(Pengawas!AO413="",IF(Pengawas!AR413="","-","Kolom AT cek lagi"),IF(Pengawas!AO413=0,IF(Pengawas!AR413="","OK","Harap dikosongkan"),IF(Pengawas!AR413="","Harap diisi",IF(VALUE(LEFT(Pengawas!AR413,2))&gt;31,"Tanggal tidak valid",IF(VALUE(LEFT(RIGHT(Pengawas!AR413,7),2))&gt;12,"Bulan tidak valid",IF(VALUE(RIGHT(Pengawas!AR413,4))&gt;2016,"Tahun cek lagi",IF(VALUE(RIGHT(Pengawas!AR413,4))&lt;2005,"Tahun cek lagi","OK"))))))))</f>
        <v>-</v>
      </c>
      <c r="AS413" s="25" t="str">
        <f>IF(Pengawas!AP413="",IF(Pengawas!AS413="","-","Harap dikosongkan"),IF(Pengawas!AP413&lt;&gt;"",IF(Pengawas!AS413="","Harap diisi",IF(Pengawas!AS413&gt;1,"Tidak valid","OK"))))</f>
        <v>-</v>
      </c>
      <c r="AT413" s="25" t="str">
        <f>IF(Pengawas!AS413="",IF(Pengawas!AT413="","-","Harap dikosongkan"),IF(Pengawas!AS413&lt;&gt;1,IF(Pengawas!AT413="","OK","Harap dikosongkan"),IF(Pengawas!AS413="",IF(Pengawas!AT413="","-","Harap dikosongkan"),IF(Pengawas!AS413=0,IF(Pengawas!AT413="","OK","Harap dikosongkan"),IF(Pengawas!AT413="","Harap diisi",IF(Pengawas!AT413&gt;2016,"Cek lagi",IF(Pengawas!AT413&lt;2005,"Cek lagi",IF(Pengawas!AM413&gt;Pengawas!AT413,"Cek lagi dengan Kolom AL","OK"))))))))</f>
        <v>-</v>
      </c>
      <c r="AU413" s="25" t="str">
        <f>IF(Pengawas!AS413="",IF(Pengawas!AU413="","-","Harap dikosongkan"),IF(Pengawas!AS413&lt;&gt;1,IF(Pengawas!AU413="","OK","Harap dikosongkan"),IF(Pengawas!AS413="",IF(Pengawas!AU413="","-","Harap dikosongkan"),IF(Pengawas!AS413=0,IF(Pengawas!AU413="","OK","Harap dikosongkan"),IF(Pengawas!AU413="","Harap diisi",IF(Pengawas!AU413&gt;20000000,"Cek lagi",IF(Pengawas!AU413&lt;100000,"Cek lagi","OK")))))))</f>
        <v>-</v>
      </c>
      <c r="AV413" s="25" t="str">
        <f>IF(Pengawas!AV413="","-",IF(Pengawas!AV413&gt;3,"Tidak valid","OK"))</f>
        <v>-</v>
      </c>
      <c r="AW413" s="25" t="str">
        <f>IF(Pengawas!AV413="",IF(Pengawas!AW413="","-","Harap dikosongkan"),IF(Pengawas!AV413=0,IF(Pengawas!AW413="","OK","Harap dikosongkan"),IF(Pengawas!AV413&gt;0,IF(Pengawas!AW413="","Harap diisi",IF(Pengawas!AW413&gt;2015,"Tidak valid","OK")))))</f>
        <v>-</v>
      </c>
      <c r="AX413" s="25" t="str">
        <f>IF(Pengawas!AV413="",IF(Pengawas!AX413="","-","Harap dikosongkan"),IF(Pengawas!AV413=0,IF(Pengawas!AX413="","OK","Harap dikosongkan"),IF(Pengawas!AV413&gt;0,IF(Pengawas!AX413="","Harap diisi",IF(Pengawas!AX413="","-",IF(Pengawas!AX413&gt;1,"Tidak valid","OK"))))))</f>
        <v>-</v>
      </c>
      <c r="AY413" s="25" t="str">
        <f>IF(Pengawas!AY413="","-",IF(Pengawas!AY413&gt;2,"Tidak valid","OK"))</f>
        <v>-</v>
      </c>
      <c r="AZ413" s="25" t="str">
        <f>IF(Pengawas!AY413="",IF(Pengawas!AZ413="","-","Harap dikosongkan"),IF(Pengawas!AY413=0,IF(Pengawas!AZ413="","OK","Harap dikosongkan"),IF(Pengawas!AZ413="","Harap diisi",IF(Pengawas!AZ413&gt;2015,"Cek lagi",IF(Pengawas!AZ413&lt;2000,"Cek lagi","OK")))))</f>
        <v>-</v>
      </c>
      <c r="BA413" s="25" t="str">
        <f>IF(Pengawas!BA413="","-",IF(LEN(Pengawas!BA413)&lt;5,"Cek lagi","OK"))</f>
        <v>-</v>
      </c>
      <c r="BB413" s="25" t="str">
        <f>IF(Pengawas!BB413="","-",IF(LEN(Pengawas!BB413)&lt;4,"Cek lagi","OK"))</f>
        <v>-</v>
      </c>
      <c r="BC413" s="25" t="str">
        <f>IF(Pengawas!BC413="","-",IF(LEN(Pengawas!BC413)&lt;4,"Cek lagi","OK"))</f>
        <v>-</v>
      </c>
      <c r="BD413" s="25" t="str">
        <f>IF(Pengawas!BD413="","-",IF(LEN(Pengawas!BD413)&lt;4,"Cek lagi","OK"))</f>
        <v>-</v>
      </c>
      <c r="BE413" s="25" t="str">
        <f>IF(Pengawas!BE413="","-",IF(LEN(Pengawas!BE413)&lt;4,"Cek lagi","OK"))</f>
        <v>-</v>
      </c>
      <c r="BF413" s="25" t="str">
        <f>IF(Pengawas!BF413="","-",IF(LEN(Pengawas!BF413)&lt;&gt;5,"Tidak valid","OK"))</f>
        <v>-</v>
      </c>
      <c r="BG413" s="25" t="str">
        <f>IF(Pengawas!BG413="","-",IF(LEN(Pengawas!BG413)&lt;9,"Cek lagi",IF(LEN(Pengawas!BG413)&gt;14,"Cek lagi","OK")))</f>
        <v>-</v>
      </c>
    </row>
    <row r="414" spans="1:59" ht="15" customHeight="1" x14ac:dyDescent="0.2">
      <c r="A414" s="25" t="str">
        <f>IF(Pengawas!A414="","-",IF(LEN(Pengawas!A414)&lt;4,"Cek lagi","OK"))</f>
        <v>-</v>
      </c>
      <c r="B414" s="25" t="str">
        <f>IF(Pengawas!B414="","-",IF(LEN(Pengawas!B414)&lt;4,"Cek lagi","OK"))</f>
        <v>-</v>
      </c>
      <c r="C414" s="25" t="str">
        <f>IF(Pengawas!C414="","-",IF(LEN(Pengawas!C414)&lt;&gt;18,"Tidak valid","OK"))</f>
        <v>-</v>
      </c>
      <c r="D414" s="25" t="str">
        <f>IF(Pengawas!D414="","-",IF(LEN(Pengawas!D414)&lt;&gt;16,"Tidak valid","OK"))</f>
        <v>-</v>
      </c>
      <c r="E414" s="25" t="str">
        <f>IF(Pengawas!E414="","-",IF(LEN(Pengawas!E414)&lt;4,"Cek lagi","OK"))</f>
        <v>-</v>
      </c>
      <c r="F414" s="25" t="str">
        <f>IF(Pengawas!F414="","-",IF(LEN(Pengawas!F414)&lt;&gt;16,"Tidak valid","OK"))</f>
        <v>-</v>
      </c>
      <c r="G414" s="25" t="str">
        <f>IF(Pengawas!G414="","-",IF(LEN(Pengawas!G414)&lt;4,"Cek lagi","OK"))</f>
        <v>-</v>
      </c>
      <c r="H414" s="26" t="str">
        <f>IF(Pengawas!H414="","-",IF(VALUE(LEFT(Pengawas!H414,2))&gt;31,"Tanggal tidak valid",IF(VALUE(LEFT(RIGHT(Pengawas!H414,7),2))&gt;12,"Bulan tidak valid",IF(VALUE(RIGHT(Pengawas!H414,4))&gt;1990,"Umur terlalu muda",IF(VALUE(RIGHT(Pengawas!H414,4))&lt;1955,"Umur terlalu tua","OK")))))</f>
        <v>-</v>
      </c>
      <c r="I414" s="25" t="str">
        <f>IF(Pengawas!I414="","-",IF(Pengawas!I414="L","OK",IF(Pengawas!I414="P","OK","Tidak valid")))</f>
        <v>-</v>
      </c>
      <c r="J414" s="25" t="str">
        <f>IF(Pengawas!J414="","-",IF(LEN(Pengawas!J414)&lt;4,"Cek lagi","OK"))</f>
        <v>-</v>
      </c>
      <c r="K414" s="25" t="str">
        <f>IF(Pengawas!K414="","-",IF(Pengawas!K414&gt;5,"Tidak valid",IF(Pengawas!K414&lt;1,"Tidak valid","OK")))</f>
        <v>-</v>
      </c>
      <c r="L414" s="25" t="str">
        <f>IF(Pengawas!L414="","-",IF(VALUE(LEFT(Pengawas!L414,1))&gt;1,"Tidak valid","OK"))</f>
        <v>-</v>
      </c>
      <c r="M414" s="25" t="str">
        <f>IF(Pengawas!M414="","-",IF(VALUE(LEFT(Pengawas!M414,1))&gt;1,"Tidak valid","OK"))</f>
        <v>-</v>
      </c>
      <c r="N414" s="25" t="str">
        <f>IF(Pengawas!N414="","-",IF(VALUE(LEFT(Pengawas!N414,2))&gt;31,"Tanggal tidak valid",IF(VALUE(LEFT(RIGHT(Pengawas!N414,7),2))&gt;12,"Bulan tidak valid",IF(VALUE(RIGHT(Pengawas!N414,4))&gt;2015,"Tahun cek lagi",IF(VALUE(RIGHT(Pengawas!N414,4))&lt;1930,"Tahun cek lagi","OK")))))</f>
        <v>-</v>
      </c>
      <c r="O414" s="26" t="str">
        <f>IF(Pengawas!O414="","-",IF(VALUE(LEFT(Pengawas!O414,2))&gt;31,"Tanggal tidak valid",IF(VALUE(LEFT(RIGHT(Pengawas!O414,7),2))&gt;12,"Bulan tidak valid",IF(VALUE(RIGHT(Pengawas!O414,4))&gt;2015,"Tahun cek lagi",IF(VALUE(RIGHT(Pengawas!O414,4))&lt;1930,"Tahun cek lagi","OK")))))</f>
        <v>-</v>
      </c>
      <c r="P414" s="26" t="str">
        <f>IF(Pengawas!P414="","-",IF(VALUE(LEFT(Pengawas!P414,2))&gt;31,"Tanggal tidak valid",IF(VALUE(LEFT(RIGHT(Pengawas!P414,7),2))&gt;12,"Bulan tidak valid",IF(VALUE(RIGHT(Pengawas!P414,4))&gt;2015,"Tahun cek lagi",IF(VALUE(RIGHT(Pengawas!P414,4))&lt;1930,"Tahun cek lagi","OK")))))</f>
        <v>-</v>
      </c>
      <c r="Q414" s="25" t="str">
        <f>IF(Pengawas!Q414="","-",IF(Pengawas!Q414&gt;3,"Tidak valid",IF(Pengawas!Q414&lt;1,"Tidak valid","OK")))</f>
        <v>-</v>
      </c>
      <c r="R414" s="25" t="str">
        <f>IF(Pengawas!R414="","-",IF(Pengawas!R414&gt;20000000,"Cek lagi",IF(Pengawas!R414&lt;50000,"Cek lagi","OK")))</f>
        <v>-</v>
      </c>
      <c r="S414" s="25" t="str">
        <f>IF(Pengawas!S414="","-",IF(Pengawas!S414&gt;3,"Tidak valid",IF(Pengawas!S414&lt;1,"Tidak valid","OK")))</f>
        <v>-</v>
      </c>
      <c r="T414" s="25" t="str">
        <f>IF(Pengawas!T414="","-",IF(Pengawas!T414&gt;6,"Tidak valid",IF(Pengawas!T414&lt;1,"Tidak valid","OK")))</f>
        <v>-</v>
      </c>
      <c r="U414" s="25" t="str">
        <f>IF(Pengawas!U414="","-",IF(Pengawas!U414&gt;4,"Tidak valid",IF(Pengawas!U414&lt;1,"Tidak valid","OK")))</f>
        <v>-</v>
      </c>
      <c r="V414" s="25" t="str">
        <f>IF(Pengawas!V414="","-",IF(Pengawas!V414&gt;2,"Tidak valid",IF(Pengawas!V414&lt;1,"Tidak valid","OK")))</f>
        <v>-</v>
      </c>
      <c r="W414" s="25" t="str">
        <f>IF(Pengawas!V414="","-",IF(Pengawas!V414=1,IF(Pengawas!W414="","Harap diisi","OK"),IF(Pengawas!V414=2,IF(Pengawas!W414="","Harap diisi","OK"),IF(Pengawas!V415&lt;1,"-",IF(Pengawas!V415&gt;2,"-","OK")))))</f>
        <v>-</v>
      </c>
      <c r="X414" s="25" t="str">
        <f>IF(Pengawas!V414="","-",IF(Pengawas!V414=1,IF(Pengawas!X414="","Harap diisi","OK"),IF(Pengawas!V414=2,IF(Pengawas!X414="","Harap diisi","OK"),IF(Pengawas!V415&lt;1,"-",IF(Pengawas!V415&gt;2,"-","OK")))))</f>
        <v>-</v>
      </c>
      <c r="Y414" s="25" t="str">
        <f>IF(Pengawas!V414="","-",IF(Pengawas!V414=1,IF(Pengawas!Y414="","Harap diisi","OK"),IF(Pengawas!V414=2,IF(Pengawas!Y414="","Harap diisi","OK"),IF(Pengawas!V415&lt;1,"-",IF(Pengawas!V415&gt;2,"-","OK")))))</f>
        <v>-</v>
      </c>
      <c r="Z414" s="25" t="str">
        <f>IF(Pengawas!V414="","-",IF(Pengawas!V414=1,IF(Pengawas!Z414="","Harap diisi","OK"),IF(Pengawas!V414=2,IF(Pengawas!Z414="","Harap diisi","OK"),IF(Pengawas!V415&lt;1,"-",IF(Pengawas!V415&gt;2,"-","OK")))))</f>
        <v>-</v>
      </c>
      <c r="AA414" s="25" t="str">
        <f>IF(Pengawas!V414="","-",IF(Pengawas!V414=1,IF(Pengawas!AA414="","Harap diisi","OK"),IF(Pengawas!V414=2,IF(Pengawas!AA414="","Harap diisi","OK"),IF(Pengawas!V415&lt;1,"-",IF(Pengawas!V415&gt;2,"-","OK")))))</f>
        <v>-</v>
      </c>
      <c r="AB414" s="25" t="str">
        <f>IF(Pengawas!V414="","-",IF(Pengawas!V414=1,IF(Pengawas!AB414="","Harap diisi","OK"),IF(Pengawas!V414=2,IF(Pengawas!AB414="","Harap diisi","OK"),IF(Pengawas!V415&lt;1,"-",IF(Pengawas!V415&gt;2,"-","OK")))))</f>
        <v>-</v>
      </c>
      <c r="AC414" s="25" t="str">
        <f>IF(Pengawas!V414="","-",IF(Pengawas!V414=1,IF(Pengawas!AC414="","Harap diisi","OK"),IF(Pengawas!V414=2,IF(Pengawas!AC414="","Harap diisi","OK"),IF(Pengawas!V415&lt;1,"-",IF(Pengawas!V415&gt;2,"-","OK")))))</f>
        <v>-</v>
      </c>
      <c r="AD414" s="25" t="str">
        <f>IF(Pengawas!V414="","-",IF(Pengawas!V414=1,IF(Pengawas!AD414="","OK","Harap dikosongkan"),IF(Pengawas!V414=2,IF(Pengawas!AD414="","Harap diisi","OK"),IF(Pengawas!V415&lt;1,"-",IF(Pengawas!V415&gt;2,"-","OK")))))</f>
        <v>-</v>
      </c>
      <c r="AE414" s="25" t="str">
        <f>IF(Pengawas!V414="","-",IF(Pengawas!V414=1,IF(Pengawas!AE414="","OK","Harap dikosongkan"),IF(Pengawas!V414=2,IF(Pengawas!AE414="","Harap diisi","OK"),IF(Pengawas!V415&lt;1,"-",IF(Pengawas!V415&gt;2,"-","OK")))))</f>
        <v>-</v>
      </c>
      <c r="AF414" s="25" t="str">
        <f>IF(Pengawas!V414="","-",IF(Pengawas!V414=1,IF(Pengawas!AF414="","OK","Harap dikosongkan"),IF(Pengawas!V414=2,IF(Pengawas!AF414="","Harap diisi","OK"),IF(Pengawas!V415&lt;1,"-",IF(Pengawas!V415&gt;2,"-","OK")))))</f>
        <v>-</v>
      </c>
      <c r="AG414" s="25" t="str">
        <f>IF(Pengawas!V414="","-",IF(Pengawas!V414=1,IF(Pengawas!AG414="","OK","Harap dikosongkan"),IF(Pengawas!V414=2,IF(Pengawas!AG414="","Harap diisi","OK"),IF(Pengawas!V415&lt;1,"-",IF(Pengawas!V415&gt;2,"-","OK")))))</f>
        <v>-</v>
      </c>
      <c r="AH414" s="25" t="str">
        <f>IF(Pengawas!V414="","-",IF(Pengawas!V414=1,IF(Pengawas!AH414="","OK","Harap dikosongkan"),IF(Pengawas!V414=2,IF(Pengawas!AH414="","Harap diisi","OK"),IF(Pengawas!V415&lt;1,"-",IF(Pengawas!V415&gt;2,"-","OK")))))</f>
        <v>-</v>
      </c>
      <c r="AI414" s="25" t="str">
        <f>IF(Pengawas!V414="","-",IF(Pengawas!V414=1,IF(Pengawas!AI414="","OK","Harap dikosongkan"),IF(Pengawas!V414=2,IF(Pengawas!AI414="","Harap diisi","OK"),IF(Pengawas!V415&lt;1,"-",IF(Pengawas!V415&gt;2,"-","OK")))))</f>
        <v>-</v>
      </c>
      <c r="AJ414" s="25" t="str">
        <f>IF(Pengawas!V414="","-",IF(Pengawas!V414=1,IF(Pengawas!AJ414="","OK","Harap dikosongkan"),IF(Pengawas!V414=2,IF(Pengawas!AJ414="","Harap diisi","OK"),IF(Pengawas!V415&lt;1,"-",IF(Pengawas!V415&gt;2,"-","OK")))))</f>
        <v>-</v>
      </c>
      <c r="AK414" s="25" t="str">
        <f>IF(Pengawas!V414="","-",IF(Pengawas!V414=1,IF(Pengawas!AK414="","OK","Harap dikosongkan"),IF(Pengawas!V414=2,IF(Pengawas!AK414="","Harap diisi","OK"),IF(Pengawas!V415&lt;1,"-",IF(Pengawas!V415&gt;2,"-","OK")))))</f>
        <v>-</v>
      </c>
      <c r="AL414" s="25" t="str">
        <f>IF(Pengawas!AL414="","-",IF(Pengawas!AL414&gt;3,"Tidak valid",IF(Pengawas!AL414&lt;1,"Tidak valid","OK")))</f>
        <v>-</v>
      </c>
      <c r="AM414" s="25" t="str">
        <f>IF(Pengawas!AL414="",IF(Pengawas!AM414="","-","Harap dikosongkan"),IF(Pengawas!AL414&lt;&gt;1,IF(Pengawas!AM414="","OK","Harap dikosongkan"),IF(Pengawas!AM414="","Harap diisi",IF(Pengawas!AM414&gt;2015,"Cek lagi",IF(Pengawas!AM414&lt;2005,"Cek lagi","OK")))))</f>
        <v>-</v>
      </c>
      <c r="AN414" s="25" t="str">
        <f>IF(Pengawas!AL414="",IF(Pengawas!AN414="","-","Harap dikosongkan"),IF(Pengawas!AL414&lt;&gt;1,IF(Pengawas!AN414="","OK","Harap dikosongkan"),IF(Pengawas!AN414="","Harap diisi",IF(VALUE(Pengawas!AN414)&gt;33,"Tidak valid",IF(VALUE(Pengawas!AN414)&lt;1,"Tidak valid","OK")))))</f>
        <v>-</v>
      </c>
      <c r="AO414" s="25" t="str">
        <f>IF(Pengawas!AL414="",IF(Pengawas!AO414="","-","Harap dikosongkan"),IF(Pengawas!AL414&lt;&gt;1,IF(Pengawas!AO414="","OK","Harap dikosongkan"),IF(Pengawas!AO414="","Harap diisi",IF(Pengawas!AO414&gt;1,"Tidak valid","OK"))))</f>
        <v>-</v>
      </c>
      <c r="AP414" s="25" t="str">
        <f>IF(Pengawas!AL414&gt;1,"OK",IF(Pengawas!AO414="",IF(Pengawas!AP414="","-","Kolom AO cek lagi"),IF(Pengawas!AO414=0,IF(Pengawas!AP414="","OK","Harap dikosongkan"),IF(Pengawas!AP414="","Harap diisi",IF(LEN(Pengawas!AP414)&lt;12,"Tidak valid",IF(LEN(Pengawas!AP414)&gt;14,"Tidak valid","OK"))))))</f>
        <v>-</v>
      </c>
      <c r="AQ414" s="26" t="str">
        <f>IF(Pengawas!AL414&gt;1,"OK",IF(Pengawas!AO414="",IF(Pengawas!AQ414="","-","Kolom AO cek lagi"),IF(Pengawas!AO414=0,IF(Pengawas!AQ414="","OK","Harap dikosongkan"),IF(Pengawas!AQ414="","Harap diisi",IF(LEN(Pengawas!AQ414)&lt;5,"Cek lagi","OK")))))</f>
        <v>-</v>
      </c>
      <c r="AR414" s="26" t="str">
        <f>IF(Pengawas!AL414&gt;1,"OK",IF(Pengawas!AO414="",IF(Pengawas!AR414="","-","Kolom AT cek lagi"),IF(Pengawas!AO414=0,IF(Pengawas!AR414="","OK","Harap dikosongkan"),IF(Pengawas!AR414="","Harap diisi",IF(VALUE(LEFT(Pengawas!AR414,2))&gt;31,"Tanggal tidak valid",IF(VALUE(LEFT(RIGHT(Pengawas!AR414,7),2))&gt;12,"Bulan tidak valid",IF(VALUE(RIGHT(Pengawas!AR414,4))&gt;2016,"Tahun cek lagi",IF(VALUE(RIGHT(Pengawas!AR414,4))&lt;2005,"Tahun cek lagi","OK"))))))))</f>
        <v>-</v>
      </c>
      <c r="AS414" s="25" t="str">
        <f>IF(Pengawas!AP414="",IF(Pengawas!AS414="","-","Harap dikosongkan"),IF(Pengawas!AP414&lt;&gt;"",IF(Pengawas!AS414="","Harap diisi",IF(Pengawas!AS414&gt;1,"Tidak valid","OK"))))</f>
        <v>-</v>
      </c>
      <c r="AT414" s="25" t="str">
        <f>IF(Pengawas!AS414="",IF(Pengawas!AT414="","-","Harap dikosongkan"),IF(Pengawas!AS414&lt;&gt;1,IF(Pengawas!AT414="","OK","Harap dikosongkan"),IF(Pengawas!AS414="",IF(Pengawas!AT414="","-","Harap dikosongkan"),IF(Pengawas!AS414=0,IF(Pengawas!AT414="","OK","Harap dikosongkan"),IF(Pengawas!AT414="","Harap diisi",IF(Pengawas!AT414&gt;2016,"Cek lagi",IF(Pengawas!AT414&lt;2005,"Cek lagi",IF(Pengawas!AM414&gt;Pengawas!AT414,"Cek lagi dengan Kolom AL","OK"))))))))</f>
        <v>-</v>
      </c>
      <c r="AU414" s="25" t="str">
        <f>IF(Pengawas!AS414="",IF(Pengawas!AU414="","-","Harap dikosongkan"),IF(Pengawas!AS414&lt;&gt;1,IF(Pengawas!AU414="","OK","Harap dikosongkan"),IF(Pengawas!AS414="",IF(Pengawas!AU414="","-","Harap dikosongkan"),IF(Pengawas!AS414=0,IF(Pengawas!AU414="","OK","Harap dikosongkan"),IF(Pengawas!AU414="","Harap diisi",IF(Pengawas!AU414&gt;20000000,"Cek lagi",IF(Pengawas!AU414&lt;100000,"Cek lagi","OK")))))))</f>
        <v>-</v>
      </c>
      <c r="AV414" s="25" t="str">
        <f>IF(Pengawas!AV414="","-",IF(Pengawas!AV414&gt;3,"Tidak valid","OK"))</f>
        <v>-</v>
      </c>
      <c r="AW414" s="25" t="str">
        <f>IF(Pengawas!AV414="",IF(Pengawas!AW414="","-","Harap dikosongkan"),IF(Pengawas!AV414=0,IF(Pengawas!AW414="","OK","Harap dikosongkan"),IF(Pengawas!AV414&gt;0,IF(Pengawas!AW414="","Harap diisi",IF(Pengawas!AW414&gt;2015,"Tidak valid","OK")))))</f>
        <v>-</v>
      </c>
      <c r="AX414" s="25" t="str">
        <f>IF(Pengawas!AV414="",IF(Pengawas!AX414="","-","Harap dikosongkan"),IF(Pengawas!AV414=0,IF(Pengawas!AX414="","OK","Harap dikosongkan"),IF(Pengawas!AV414&gt;0,IF(Pengawas!AX414="","Harap diisi",IF(Pengawas!AX414="","-",IF(Pengawas!AX414&gt;1,"Tidak valid","OK"))))))</f>
        <v>-</v>
      </c>
      <c r="AY414" s="25" t="str">
        <f>IF(Pengawas!AY414="","-",IF(Pengawas!AY414&gt;2,"Tidak valid","OK"))</f>
        <v>-</v>
      </c>
      <c r="AZ414" s="25" t="str">
        <f>IF(Pengawas!AY414="",IF(Pengawas!AZ414="","-","Harap dikosongkan"),IF(Pengawas!AY414=0,IF(Pengawas!AZ414="","OK","Harap dikosongkan"),IF(Pengawas!AZ414="","Harap diisi",IF(Pengawas!AZ414&gt;2015,"Cek lagi",IF(Pengawas!AZ414&lt;2000,"Cek lagi","OK")))))</f>
        <v>-</v>
      </c>
      <c r="BA414" s="25" t="str">
        <f>IF(Pengawas!BA414="","-",IF(LEN(Pengawas!BA414)&lt;5,"Cek lagi","OK"))</f>
        <v>-</v>
      </c>
      <c r="BB414" s="25" t="str">
        <f>IF(Pengawas!BB414="","-",IF(LEN(Pengawas!BB414)&lt;4,"Cek lagi","OK"))</f>
        <v>-</v>
      </c>
      <c r="BC414" s="25" t="str">
        <f>IF(Pengawas!BC414="","-",IF(LEN(Pengawas!BC414)&lt;4,"Cek lagi","OK"))</f>
        <v>-</v>
      </c>
      <c r="BD414" s="25" t="str">
        <f>IF(Pengawas!BD414="","-",IF(LEN(Pengawas!BD414)&lt;4,"Cek lagi","OK"))</f>
        <v>-</v>
      </c>
      <c r="BE414" s="25" t="str">
        <f>IF(Pengawas!BE414="","-",IF(LEN(Pengawas!BE414)&lt;4,"Cek lagi","OK"))</f>
        <v>-</v>
      </c>
      <c r="BF414" s="25" t="str">
        <f>IF(Pengawas!BF414="","-",IF(LEN(Pengawas!BF414)&lt;&gt;5,"Tidak valid","OK"))</f>
        <v>-</v>
      </c>
      <c r="BG414" s="25" t="str">
        <f>IF(Pengawas!BG414="","-",IF(LEN(Pengawas!BG414)&lt;9,"Cek lagi",IF(LEN(Pengawas!BG414)&gt;14,"Cek lagi","OK")))</f>
        <v>-</v>
      </c>
    </row>
    <row r="415" spans="1:59" ht="15" customHeight="1" x14ac:dyDescent="0.2">
      <c r="A415" s="25" t="str">
        <f>IF(Pengawas!A415="","-",IF(LEN(Pengawas!A415)&lt;4,"Cek lagi","OK"))</f>
        <v>-</v>
      </c>
      <c r="B415" s="25" t="str">
        <f>IF(Pengawas!B415="","-",IF(LEN(Pengawas!B415)&lt;4,"Cek lagi","OK"))</f>
        <v>-</v>
      </c>
      <c r="C415" s="25" t="str">
        <f>IF(Pengawas!C415="","-",IF(LEN(Pengawas!C415)&lt;&gt;18,"Tidak valid","OK"))</f>
        <v>-</v>
      </c>
      <c r="D415" s="25" t="str">
        <f>IF(Pengawas!D415="","-",IF(LEN(Pengawas!D415)&lt;&gt;16,"Tidak valid","OK"))</f>
        <v>-</v>
      </c>
      <c r="E415" s="25" t="str">
        <f>IF(Pengawas!E415="","-",IF(LEN(Pengawas!E415)&lt;4,"Cek lagi","OK"))</f>
        <v>-</v>
      </c>
      <c r="F415" s="25" t="str">
        <f>IF(Pengawas!F415="","-",IF(LEN(Pengawas!F415)&lt;&gt;16,"Tidak valid","OK"))</f>
        <v>-</v>
      </c>
      <c r="G415" s="25" t="str">
        <f>IF(Pengawas!G415="","-",IF(LEN(Pengawas!G415)&lt;4,"Cek lagi","OK"))</f>
        <v>-</v>
      </c>
      <c r="H415" s="26" t="str">
        <f>IF(Pengawas!H415="","-",IF(VALUE(LEFT(Pengawas!H415,2))&gt;31,"Tanggal tidak valid",IF(VALUE(LEFT(RIGHT(Pengawas!H415,7),2))&gt;12,"Bulan tidak valid",IF(VALUE(RIGHT(Pengawas!H415,4))&gt;1990,"Umur terlalu muda",IF(VALUE(RIGHT(Pengawas!H415,4))&lt;1955,"Umur terlalu tua","OK")))))</f>
        <v>-</v>
      </c>
      <c r="I415" s="25" t="str">
        <f>IF(Pengawas!I415="","-",IF(Pengawas!I415="L","OK",IF(Pengawas!I415="P","OK","Tidak valid")))</f>
        <v>-</v>
      </c>
      <c r="J415" s="25" t="str">
        <f>IF(Pengawas!J415="","-",IF(LEN(Pengawas!J415)&lt;4,"Cek lagi","OK"))</f>
        <v>-</v>
      </c>
      <c r="K415" s="25" t="str">
        <f>IF(Pengawas!K415="","-",IF(Pengawas!K415&gt;5,"Tidak valid",IF(Pengawas!K415&lt;1,"Tidak valid","OK")))</f>
        <v>-</v>
      </c>
      <c r="L415" s="25" t="str">
        <f>IF(Pengawas!L415="","-",IF(VALUE(LEFT(Pengawas!L415,1))&gt;1,"Tidak valid","OK"))</f>
        <v>-</v>
      </c>
      <c r="M415" s="25" t="str">
        <f>IF(Pengawas!M415="","-",IF(VALUE(LEFT(Pengawas!M415,1))&gt;1,"Tidak valid","OK"))</f>
        <v>-</v>
      </c>
      <c r="N415" s="25" t="str">
        <f>IF(Pengawas!N415="","-",IF(VALUE(LEFT(Pengawas!N415,2))&gt;31,"Tanggal tidak valid",IF(VALUE(LEFT(RIGHT(Pengawas!N415,7),2))&gt;12,"Bulan tidak valid",IF(VALUE(RIGHT(Pengawas!N415,4))&gt;2015,"Tahun cek lagi",IF(VALUE(RIGHT(Pengawas!N415,4))&lt;1930,"Tahun cek lagi","OK")))))</f>
        <v>-</v>
      </c>
      <c r="O415" s="26" t="str">
        <f>IF(Pengawas!O415="","-",IF(VALUE(LEFT(Pengawas!O415,2))&gt;31,"Tanggal tidak valid",IF(VALUE(LEFT(RIGHT(Pengawas!O415,7),2))&gt;12,"Bulan tidak valid",IF(VALUE(RIGHT(Pengawas!O415,4))&gt;2015,"Tahun cek lagi",IF(VALUE(RIGHT(Pengawas!O415,4))&lt;1930,"Tahun cek lagi","OK")))))</f>
        <v>-</v>
      </c>
      <c r="P415" s="26" t="str">
        <f>IF(Pengawas!P415="","-",IF(VALUE(LEFT(Pengawas!P415,2))&gt;31,"Tanggal tidak valid",IF(VALUE(LEFT(RIGHT(Pengawas!P415,7),2))&gt;12,"Bulan tidak valid",IF(VALUE(RIGHT(Pengawas!P415,4))&gt;2015,"Tahun cek lagi",IF(VALUE(RIGHT(Pengawas!P415,4))&lt;1930,"Tahun cek lagi","OK")))))</f>
        <v>-</v>
      </c>
      <c r="Q415" s="25" t="str">
        <f>IF(Pengawas!Q415="","-",IF(Pengawas!Q415&gt;3,"Tidak valid",IF(Pengawas!Q415&lt;1,"Tidak valid","OK")))</f>
        <v>-</v>
      </c>
      <c r="R415" s="25" t="str">
        <f>IF(Pengawas!R415="","-",IF(Pengawas!R415&gt;20000000,"Cek lagi",IF(Pengawas!R415&lt;50000,"Cek lagi","OK")))</f>
        <v>-</v>
      </c>
      <c r="S415" s="25" t="str">
        <f>IF(Pengawas!S415="","-",IF(Pengawas!S415&gt;3,"Tidak valid",IF(Pengawas!S415&lt;1,"Tidak valid","OK")))</f>
        <v>-</v>
      </c>
      <c r="T415" s="25" t="str">
        <f>IF(Pengawas!T415="","-",IF(Pengawas!T415&gt;6,"Tidak valid",IF(Pengawas!T415&lt;1,"Tidak valid","OK")))</f>
        <v>-</v>
      </c>
      <c r="U415" s="25" t="str">
        <f>IF(Pengawas!U415="","-",IF(Pengawas!U415&gt;4,"Tidak valid",IF(Pengawas!U415&lt;1,"Tidak valid","OK")))</f>
        <v>-</v>
      </c>
      <c r="V415" s="25" t="str">
        <f>IF(Pengawas!V415="","-",IF(Pengawas!V415&gt;2,"Tidak valid",IF(Pengawas!V415&lt;1,"Tidak valid","OK")))</f>
        <v>-</v>
      </c>
      <c r="W415" s="25" t="str">
        <f>IF(Pengawas!V415="","-",IF(Pengawas!V415=1,IF(Pengawas!W415="","Harap diisi","OK"),IF(Pengawas!V415=2,IF(Pengawas!W415="","Harap diisi","OK"),IF(Pengawas!V416&lt;1,"-",IF(Pengawas!V416&gt;2,"-","OK")))))</f>
        <v>-</v>
      </c>
      <c r="X415" s="25" t="str">
        <f>IF(Pengawas!V415="","-",IF(Pengawas!V415=1,IF(Pengawas!X415="","Harap diisi","OK"),IF(Pengawas!V415=2,IF(Pengawas!X415="","Harap diisi","OK"),IF(Pengawas!V416&lt;1,"-",IF(Pengawas!V416&gt;2,"-","OK")))))</f>
        <v>-</v>
      </c>
      <c r="Y415" s="25" t="str">
        <f>IF(Pengawas!V415="","-",IF(Pengawas!V415=1,IF(Pengawas!Y415="","Harap diisi","OK"),IF(Pengawas!V415=2,IF(Pengawas!Y415="","Harap diisi","OK"),IF(Pengawas!V416&lt;1,"-",IF(Pengawas!V416&gt;2,"-","OK")))))</f>
        <v>-</v>
      </c>
      <c r="Z415" s="25" t="str">
        <f>IF(Pengawas!V415="","-",IF(Pengawas!V415=1,IF(Pengawas!Z415="","Harap diisi","OK"),IF(Pengawas!V415=2,IF(Pengawas!Z415="","Harap diisi","OK"),IF(Pengawas!V416&lt;1,"-",IF(Pengawas!V416&gt;2,"-","OK")))))</f>
        <v>-</v>
      </c>
      <c r="AA415" s="25" t="str">
        <f>IF(Pengawas!V415="","-",IF(Pengawas!V415=1,IF(Pengawas!AA415="","Harap diisi","OK"),IF(Pengawas!V415=2,IF(Pengawas!AA415="","Harap diisi","OK"),IF(Pengawas!V416&lt;1,"-",IF(Pengawas!V416&gt;2,"-","OK")))))</f>
        <v>-</v>
      </c>
      <c r="AB415" s="25" t="str">
        <f>IF(Pengawas!V415="","-",IF(Pengawas!V415=1,IF(Pengawas!AB415="","Harap diisi","OK"),IF(Pengawas!V415=2,IF(Pengawas!AB415="","Harap diisi","OK"),IF(Pengawas!V416&lt;1,"-",IF(Pengawas!V416&gt;2,"-","OK")))))</f>
        <v>-</v>
      </c>
      <c r="AC415" s="25" t="str">
        <f>IF(Pengawas!V415="","-",IF(Pengawas!V415=1,IF(Pengawas!AC415="","Harap diisi","OK"),IF(Pengawas!V415=2,IF(Pengawas!AC415="","Harap diisi","OK"),IF(Pengawas!V416&lt;1,"-",IF(Pengawas!V416&gt;2,"-","OK")))))</f>
        <v>-</v>
      </c>
      <c r="AD415" s="25" t="str">
        <f>IF(Pengawas!V415="","-",IF(Pengawas!V415=1,IF(Pengawas!AD415="","OK","Harap dikosongkan"),IF(Pengawas!V415=2,IF(Pengawas!AD415="","Harap diisi","OK"),IF(Pengawas!V416&lt;1,"-",IF(Pengawas!V416&gt;2,"-","OK")))))</f>
        <v>-</v>
      </c>
      <c r="AE415" s="25" t="str">
        <f>IF(Pengawas!V415="","-",IF(Pengawas!V415=1,IF(Pengawas!AE415="","OK","Harap dikosongkan"),IF(Pengawas!V415=2,IF(Pengawas!AE415="","Harap diisi","OK"),IF(Pengawas!V416&lt;1,"-",IF(Pengawas!V416&gt;2,"-","OK")))))</f>
        <v>-</v>
      </c>
      <c r="AF415" s="25" t="str">
        <f>IF(Pengawas!V415="","-",IF(Pengawas!V415=1,IF(Pengawas!AF415="","OK","Harap dikosongkan"),IF(Pengawas!V415=2,IF(Pengawas!AF415="","Harap diisi","OK"),IF(Pengawas!V416&lt;1,"-",IF(Pengawas!V416&gt;2,"-","OK")))))</f>
        <v>-</v>
      </c>
      <c r="AG415" s="25" t="str">
        <f>IF(Pengawas!V415="","-",IF(Pengawas!V415=1,IF(Pengawas!AG415="","OK","Harap dikosongkan"),IF(Pengawas!V415=2,IF(Pengawas!AG415="","Harap diisi","OK"),IF(Pengawas!V416&lt;1,"-",IF(Pengawas!V416&gt;2,"-","OK")))))</f>
        <v>-</v>
      </c>
      <c r="AH415" s="25" t="str">
        <f>IF(Pengawas!V415="","-",IF(Pengawas!V415=1,IF(Pengawas!AH415="","OK","Harap dikosongkan"),IF(Pengawas!V415=2,IF(Pengawas!AH415="","Harap diisi","OK"),IF(Pengawas!V416&lt;1,"-",IF(Pengawas!V416&gt;2,"-","OK")))))</f>
        <v>-</v>
      </c>
      <c r="AI415" s="25" t="str">
        <f>IF(Pengawas!V415="","-",IF(Pengawas!V415=1,IF(Pengawas!AI415="","OK","Harap dikosongkan"),IF(Pengawas!V415=2,IF(Pengawas!AI415="","Harap diisi","OK"),IF(Pengawas!V416&lt;1,"-",IF(Pengawas!V416&gt;2,"-","OK")))))</f>
        <v>-</v>
      </c>
      <c r="AJ415" s="25" t="str">
        <f>IF(Pengawas!V415="","-",IF(Pengawas!V415=1,IF(Pengawas!AJ415="","OK","Harap dikosongkan"),IF(Pengawas!V415=2,IF(Pengawas!AJ415="","Harap diisi","OK"),IF(Pengawas!V416&lt;1,"-",IF(Pengawas!V416&gt;2,"-","OK")))))</f>
        <v>-</v>
      </c>
      <c r="AK415" s="25" t="str">
        <f>IF(Pengawas!V415="","-",IF(Pengawas!V415=1,IF(Pengawas!AK415="","OK","Harap dikosongkan"),IF(Pengawas!V415=2,IF(Pengawas!AK415="","Harap diisi","OK"),IF(Pengawas!V416&lt;1,"-",IF(Pengawas!V416&gt;2,"-","OK")))))</f>
        <v>-</v>
      </c>
      <c r="AL415" s="25" t="str">
        <f>IF(Pengawas!AL415="","-",IF(Pengawas!AL415&gt;3,"Tidak valid",IF(Pengawas!AL415&lt;1,"Tidak valid","OK")))</f>
        <v>-</v>
      </c>
      <c r="AM415" s="25" t="str">
        <f>IF(Pengawas!AL415="",IF(Pengawas!AM415="","-","Harap dikosongkan"),IF(Pengawas!AL415&lt;&gt;1,IF(Pengawas!AM415="","OK","Harap dikosongkan"),IF(Pengawas!AM415="","Harap diisi",IF(Pengawas!AM415&gt;2015,"Cek lagi",IF(Pengawas!AM415&lt;2005,"Cek lagi","OK")))))</f>
        <v>-</v>
      </c>
      <c r="AN415" s="25" t="str">
        <f>IF(Pengawas!AL415="",IF(Pengawas!AN415="","-","Harap dikosongkan"),IF(Pengawas!AL415&lt;&gt;1,IF(Pengawas!AN415="","OK","Harap dikosongkan"),IF(Pengawas!AN415="","Harap diisi",IF(VALUE(Pengawas!AN415)&gt;33,"Tidak valid",IF(VALUE(Pengawas!AN415)&lt;1,"Tidak valid","OK")))))</f>
        <v>-</v>
      </c>
      <c r="AO415" s="25" t="str">
        <f>IF(Pengawas!AL415="",IF(Pengawas!AO415="","-","Harap dikosongkan"),IF(Pengawas!AL415&lt;&gt;1,IF(Pengawas!AO415="","OK","Harap dikosongkan"),IF(Pengawas!AO415="","Harap diisi",IF(Pengawas!AO415&gt;1,"Tidak valid","OK"))))</f>
        <v>-</v>
      </c>
      <c r="AP415" s="25" t="str">
        <f>IF(Pengawas!AL415&gt;1,"OK",IF(Pengawas!AO415="",IF(Pengawas!AP415="","-","Kolom AO cek lagi"),IF(Pengawas!AO415=0,IF(Pengawas!AP415="","OK","Harap dikosongkan"),IF(Pengawas!AP415="","Harap diisi",IF(LEN(Pengawas!AP415)&lt;12,"Tidak valid",IF(LEN(Pengawas!AP415)&gt;14,"Tidak valid","OK"))))))</f>
        <v>-</v>
      </c>
      <c r="AQ415" s="26" t="str">
        <f>IF(Pengawas!AL415&gt;1,"OK",IF(Pengawas!AO415="",IF(Pengawas!AQ415="","-","Kolom AO cek lagi"),IF(Pengawas!AO415=0,IF(Pengawas!AQ415="","OK","Harap dikosongkan"),IF(Pengawas!AQ415="","Harap diisi",IF(LEN(Pengawas!AQ415)&lt;5,"Cek lagi","OK")))))</f>
        <v>-</v>
      </c>
      <c r="AR415" s="26" t="str">
        <f>IF(Pengawas!AL415&gt;1,"OK",IF(Pengawas!AO415="",IF(Pengawas!AR415="","-","Kolom AT cek lagi"),IF(Pengawas!AO415=0,IF(Pengawas!AR415="","OK","Harap dikosongkan"),IF(Pengawas!AR415="","Harap diisi",IF(VALUE(LEFT(Pengawas!AR415,2))&gt;31,"Tanggal tidak valid",IF(VALUE(LEFT(RIGHT(Pengawas!AR415,7),2))&gt;12,"Bulan tidak valid",IF(VALUE(RIGHT(Pengawas!AR415,4))&gt;2016,"Tahun cek lagi",IF(VALUE(RIGHT(Pengawas!AR415,4))&lt;2005,"Tahun cek lagi","OK"))))))))</f>
        <v>-</v>
      </c>
      <c r="AS415" s="25" t="str">
        <f>IF(Pengawas!AP415="",IF(Pengawas!AS415="","-","Harap dikosongkan"),IF(Pengawas!AP415&lt;&gt;"",IF(Pengawas!AS415="","Harap diisi",IF(Pengawas!AS415&gt;1,"Tidak valid","OK"))))</f>
        <v>-</v>
      </c>
      <c r="AT415" s="25" t="str">
        <f>IF(Pengawas!AS415="",IF(Pengawas!AT415="","-","Harap dikosongkan"),IF(Pengawas!AS415&lt;&gt;1,IF(Pengawas!AT415="","OK","Harap dikosongkan"),IF(Pengawas!AS415="",IF(Pengawas!AT415="","-","Harap dikosongkan"),IF(Pengawas!AS415=0,IF(Pengawas!AT415="","OK","Harap dikosongkan"),IF(Pengawas!AT415="","Harap diisi",IF(Pengawas!AT415&gt;2016,"Cek lagi",IF(Pengawas!AT415&lt;2005,"Cek lagi",IF(Pengawas!AM415&gt;Pengawas!AT415,"Cek lagi dengan Kolom AL","OK"))))))))</f>
        <v>-</v>
      </c>
      <c r="AU415" s="25" t="str">
        <f>IF(Pengawas!AS415="",IF(Pengawas!AU415="","-","Harap dikosongkan"),IF(Pengawas!AS415&lt;&gt;1,IF(Pengawas!AU415="","OK","Harap dikosongkan"),IF(Pengawas!AS415="",IF(Pengawas!AU415="","-","Harap dikosongkan"),IF(Pengawas!AS415=0,IF(Pengawas!AU415="","OK","Harap dikosongkan"),IF(Pengawas!AU415="","Harap diisi",IF(Pengawas!AU415&gt;20000000,"Cek lagi",IF(Pengawas!AU415&lt;100000,"Cek lagi","OK")))))))</f>
        <v>-</v>
      </c>
      <c r="AV415" s="25" t="str">
        <f>IF(Pengawas!AV415="","-",IF(Pengawas!AV415&gt;3,"Tidak valid","OK"))</f>
        <v>-</v>
      </c>
      <c r="AW415" s="25" t="str">
        <f>IF(Pengawas!AV415="",IF(Pengawas!AW415="","-","Harap dikosongkan"),IF(Pengawas!AV415=0,IF(Pengawas!AW415="","OK","Harap dikosongkan"),IF(Pengawas!AV415&gt;0,IF(Pengawas!AW415="","Harap diisi",IF(Pengawas!AW415&gt;2015,"Tidak valid","OK")))))</f>
        <v>-</v>
      </c>
      <c r="AX415" s="25" t="str">
        <f>IF(Pengawas!AV415="",IF(Pengawas!AX415="","-","Harap dikosongkan"),IF(Pengawas!AV415=0,IF(Pengawas!AX415="","OK","Harap dikosongkan"),IF(Pengawas!AV415&gt;0,IF(Pengawas!AX415="","Harap diisi",IF(Pengawas!AX415="","-",IF(Pengawas!AX415&gt;1,"Tidak valid","OK"))))))</f>
        <v>-</v>
      </c>
      <c r="AY415" s="25" t="str">
        <f>IF(Pengawas!AY415="","-",IF(Pengawas!AY415&gt;2,"Tidak valid","OK"))</f>
        <v>-</v>
      </c>
      <c r="AZ415" s="25" t="str">
        <f>IF(Pengawas!AY415="",IF(Pengawas!AZ415="","-","Harap dikosongkan"),IF(Pengawas!AY415=0,IF(Pengawas!AZ415="","OK","Harap dikosongkan"),IF(Pengawas!AZ415="","Harap diisi",IF(Pengawas!AZ415&gt;2015,"Cek lagi",IF(Pengawas!AZ415&lt;2000,"Cek lagi","OK")))))</f>
        <v>-</v>
      </c>
      <c r="BA415" s="25" t="str">
        <f>IF(Pengawas!BA415="","-",IF(LEN(Pengawas!BA415)&lt;5,"Cek lagi","OK"))</f>
        <v>-</v>
      </c>
      <c r="BB415" s="25" t="str">
        <f>IF(Pengawas!BB415="","-",IF(LEN(Pengawas!BB415)&lt;4,"Cek lagi","OK"))</f>
        <v>-</v>
      </c>
      <c r="BC415" s="25" t="str">
        <f>IF(Pengawas!BC415="","-",IF(LEN(Pengawas!BC415)&lt;4,"Cek lagi","OK"))</f>
        <v>-</v>
      </c>
      <c r="BD415" s="25" t="str">
        <f>IF(Pengawas!BD415="","-",IF(LEN(Pengawas!BD415)&lt;4,"Cek lagi","OK"))</f>
        <v>-</v>
      </c>
      <c r="BE415" s="25" t="str">
        <f>IF(Pengawas!BE415="","-",IF(LEN(Pengawas!BE415)&lt;4,"Cek lagi","OK"))</f>
        <v>-</v>
      </c>
      <c r="BF415" s="25" t="str">
        <f>IF(Pengawas!BF415="","-",IF(LEN(Pengawas!BF415)&lt;&gt;5,"Tidak valid","OK"))</f>
        <v>-</v>
      </c>
      <c r="BG415" s="25" t="str">
        <f>IF(Pengawas!BG415="","-",IF(LEN(Pengawas!BG415)&lt;9,"Cek lagi",IF(LEN(Pengawas!BG415)&gt;14,"Cek lagi","OK")))</f>
        <v>-</v>
      </c>
    </row>
    <row r="416" spans="1:59" ht="15" customHeight="1" x14ac:dyDescent="0.2">
      <c r="A416" s="25" t="str">
        <f>IF(Pengawas!A416="","-",IF(LEN(Pengawas!A416)&lt;4,"Cek lagi","OK"))</f>
        <v>-</v>
      </c>
      <c r="B416" s="25" t="str">
        <f>IF(Pengawas!B416="","-",IF(LEN(Pengawas!B416)&lt;4,"Cek lagi","OK"))</f>
        <v>-</v>
      </c>
      <c r="C416" s="25" t="str">
        <f>IF(Pengawas!C416="","-",IF(LEN(Pengawas!C416)&lt;&gt;18,"Tidak valid","OK"))</f>
        <v>-</v>
      </c>
      <c r="D416" s="25" t="str">
        <f>IF(Pengawas!D416="","-",IF(LEN(Pengawas!D416)&lt;&gt;16,"Tidak valid","OK"))</f>
        <v>-</v>
      </c>
      <c r="E416" s="25" t="str">
        <f>IF(Pengawas!E416="","-",IF(LEN(Pengawas!E416)&lt;4,"Cek lagi","OK"))</f>
        <v>-</v>
      </c>
      <c r="F416" s="25" t="str">
        <f>IF(Pengawas!F416="","-",IF(LEN(Pengawas!F416)&lt;&gt;16,"Tidak valid","OK"))</f>
        <v>-</v>
      </c>
      <c r="G416" s="25" t="str">
        <f>IF(Pengawas!G416="","-",IF(LEN(Pengawas!G416)&lt;4,"Cek lagi","OK"))</f>
        <v>-</v>
      </c>
      <c r="H416" s="26" t="str">
        <f>IF(Pengawas!H416="","-",IF(VALUE(LEFT(Pengawas!H416,2))&gt;31,"Tanggal tidak valid",IF(VALUE(LEFT(RIGHT(Pengawas!H416,7),2))&gt;12,"Bulan tidak valid",IF(VALUE(RIGHT(Pengawas!H416,4))&gt;1990,"Umur terlalu muda",IF(VALUE(RIGHT(Pengawas!H416,4))&lt;1955,"Umur terlalu tua","OK")))))</f>
        <v>-</v>
      </c>
      <c r="I416" s="25" t="str">
        <f>IF(Pengawas!I416="","-",IF(Pengawas!I416="L","OK",IF(Pengawas!I416="P","OK","Tidak valid")))</f>
        <v>-</v>
      </c>
      <c r="J416" s="25" t="str">
        <f>IF(Pengawas!J416="","-",IF(LEN(Pengawas!J416)&lt;4,"Cek lagi","OK"))</f>
        <v>-</v>
      </c>
      <c r="K416" s="25" t="str">
        <f>IF(Pengawas!K416="","-",IF(Pengawas!K416&gt;5,"Tidak valid",IF(Pengawas!K416&lt;1,"Tidak valid","OK")))</f>
        <v>-</v>
      </c>
      <c r="L416" s="25" t="str">
        <f>IF(Pengawas!L416="","-",IF(VALUE(LEFT(Pengawas!L416,1))&gt;1,"Tidak valid","OK"))</f>
        <v>-</v>
      </c>
      <c r="M416" s="25" t="str">
        <f>IF(Pengawas!M416="","-",IF(VALUE(LEFT(Pengawas!M416,1))&gt;1,"Tidak valid","OK"))</f>
        <v>-</v>
      </c>
      <c r="N416" s="25" t="str">
        <f>IF(Pengawas!N416="","-",IF(VALUE(LEFT(Pengawas!N416,2))&gt;31,"Tanggal tidak valid",IF(VALUE(LEFT(RIGHT(Pengawas!N416,7),2))&gt;12,"Bulan tidak valid",IF(VALUE(RIGHT(Pengawas!N416,4))&gt;2015,"Tahun cek lagi",IF(VALUE(RIGHT(Pengawas!N416,4))&lt;1930,"Tahun cek lagi","OK")))))</f>
        <v>-</v>
      </c>
      <c r="O416" s="26" t="str">
        <f>IF(Pengawas!O416="","-",IF(VALUE(LEFT(Pengawas!O416,2))&gt;31,"Tanggal tidak valid",IF(VALUE(LEFT(RIGHT(Pengawas!O416,7),2))&gt;12,"Bulan tidak valid",IF(VALUE(RIGHT(Pengawas!O416,4))&gt;2015,"Tahun cek lagi",IF(VALUE(RIGHT(Pengawas!O416,4))&lt;1930,"Tahun cek lagi","OK")))))</f>
        <v>-</v>
      </c>
      <c r="P416" s="26" t="str">
        <f>IF(Pengawas!P416="","-",IF(VALUE(LEFT(Pengawas!P416,2))&gt;31,"Tanggal tidak valid",IF(VALUE(LEFT(RIGHT(Pengawas!P416,7),2))&gt;12,"Bulan tidak valid",IF(VALUE(RIGHT(Pengawas!P416,4))&gt;2015,"Tahun cek lagi",IF(VALUE(RIGHT(Pengawas!P416,4))&lt;1930,"Tahun cek lagi","OK")))))</f>
        <v>-</v>
      </c>
      <c r="Q416" s="25" t="str">
        <f>IF(Pengawas!Q416="","-",IF(Pengawas!Q416&gt;3,"Tidak valid",IF(Pengawas!Q416&lt;1,"Tidak valid","OK")))</f>
        <v>-</v>
      </c>
      <c r="R416" s="25" t="str">
        <f>IF(Pengawas!R416="","-",IF(Pengawas!R416&gt;20000000,"Cek lagi",IF(Pengawas!R416&lt;50000,"Cek lagi","OK")))</f>
        <v>-</v>
      </c>
      <c r="S416" s="25" t="str">
        <f>IF(Pengawas!S416="","-",IF(Pengawas!S416&gt;3,"Tidak valid",IF(Pengawas!S416&lt;1,"Tidak valid","OK")))</f>
        <v>-</v>
      </c>
      <c r="T416" s="25" t="str">
        <f>IF(Pengawas!T416="","-",IF(Pengawas!T416&gt;6,"Tidak valid",IF(Pengawas!T416&lt;1,"Tidak valid","OK")))</f>
        <v>-</v>
      </c>
      <c r="U416" s="25" t="str">
        <f>IF(Pengawas!U416="","-",IF(Pengawas!U416&gt;4,"Tidak valid",IF(Pengawas!U416&lt;1,"Tidak valid","OK")))</f>
        <v>-</v>
      </c>
      <c r="V416" s="25" t="str">
        <f>IF(Pengawas!V416="","-",IF(Pengawas!V416&gt;2,"Tidak valid",IF(Pengawas!V416&lt;1,"Tidak valid","OK")))</f>
        <v>-</v>
      </c>
      <c r="W416" s="25" t="str">
        <f>IF(Pengawas!V416="","-",IF(Pengawas!V416=1,IF(Pengawas!W416="","Harap diisi","OK"),IF(Pengawas!V416=2,IF(Pengawas!W416="","Harap diisi","OK"),IF(Pengawas!V417&lt;1,"-",IF(Pengawas!V417&gt;2,"-","OK")))))</f>
        <v>-</v>
      </c>
      <c r="X416" s="25" t="str">
        <f>IF(Pengawas!V416="","-",IF(Pengawas!V416=1,IF(Pengawas!X416="","Harap diisi","OK"),IF(Pengawas!V416=2,IF(Pengawas!X416="","Harap diisi","OK"),IF(Pengawas!V417&lt;1,"-",IF(Pengawas!V417&gt;2,"-","OK")))))</f>
        <v>-</v>
      </c>
      <c r="Y416" s="25" t="str">
        <f>IF(Pengawas!V416="","-",IF(Pengawas!V416=1,IF(Pengawas!Y416="","Harap diisi","OK"),IF(Pengawas!V416=2,IF(Pengawas!Y416="","Harap diisi","OK"),IF(Pengawas!V417&lt;1,"-",IF(Pengawas!V417&gt;2,"-","OK")))))</f>
        <v>-</v>
      </c>
      <c r="Z416" s="25" t="str">
        <f>IF(Pengawas!V416="","-",IF(Pengawas!V416=1,IF(Pengawas!Z416="","Harap diisi","OK"),IF(Pengawas!V416=2,IF(Pengawas!Z416="","Harap diisi","OK"),IF(Pengawas!V417&lt;1,"-",IF(Pengawas!V417&gt;2,"-","OK")))))</f>
        <v>-</v>
      </c>
      <c r="AA416" s="25" t="str">
        <f>IF(Pengawas!V416="","-",IF(Pengawas!V416=1,IF(Pengawas!AA416="","Harap diisi","OK"),IF(Pengawas!V416=2,IF(Pengawas!AA416="","Harap diisi","OK"),IF(Pengawas!V417&lt;1,"-",IF(Pengawas!V417&gt;2,"-","OK")))))</f>
        <v>-</v>
      </c>
      <c r="AB416" s="25" t="str">
        <f>IF(Pengawas!V416="","-",IF(Pengawas!V416=1,IF(Pengawas!AB416="","Harap diisi","OK"),IF(Pengawas!V416=2,IF(Pengawas!AB416="","Harap diisi","OK"),IF(Pengawas!V417&lt;1,"-",IF(Pengawas!V417&gt;2,"-","OK")))))</f>
        <v>-</v>
      </c>
      <c r="AC416" s="25" t="str">
        <f>IF(Pengawas!V416="","-",IF(Pengawas!V416=1,IF(Pengawas!AC416="","Harap diisi","OK"),IF(Pengawas!V416=2,IF(Pengawas!AC416="","Harap diisi","OK"),IF(Pengawas!V417&lt;1,"-",IF(Pengawas!V417&gt;2,"-","OK")))))</f>
        <v>-</v>
      </c>
      <c r="AD416" s="25" t="str">
        <f>IF(Pengawas!V416="","-",IF(Pengawas!V416=1,IF(Pengawas!AD416="","OK","Harap dikosongkan"),IF(Pengawas!V416=2,IF(Pengawas!AD416="","Harap diisi","OK"),IF(Pengawas!V417&lt;1,"-",IF(Pengawas!V417&gt;2,"-","OK")))))</f>
        <v>-</v>
      </c>
      <c r="AE416" s="25" t="str">
        <f>IF(Pengawas!V416="","-",IF(Pengawas!V416=1,IF(Pengawas!AE416="","OK","Harap dikosongkan"),IF(Pengawas!V416=2,IF(Pengawas!AE416="","Harap diisi","OK"),IF(Pengawas!V417&lt;1,"-",IF(Pengawas!V417&gt;2,"-","OK")))))</f>
        <v>-</v>
      </c>
      <c r="AF416" s="25" t="str">
        <f>IF(Pengawas!V416="","-",IF(Pengawas!V416=1,IF(Pengawas!AF416="","OK","Harap dikosongkan"),IF(Pengawas!V416=2,IF(Pengawas!AF416="","Harap diisi","OK"),IF(Pengawas!V417&lt;1,"-",IF(Pengawas!V417&gt;2,"-","OK")))))</f>
        <v>-</v>
      </c>
      <c r="AG416" s="25" t="str">
        <f>IF(Pengawas!V416="","-",IF(Pengawas!V416=1,IF(Pengawas!AG416="","OK","Harap dikosongkan"),IF(Pengawas!V416=2,IF(Pengawas!AG416="","Harap diisi","OK"),IF(Pengawas!V417&lt;1,"-",IF(Pengawas!V417&gt;2,"-","OK")))))</f>
        <v>-</v>
      </c>
      <c r="AH416" s="25" t="str">
        <f>IF(Pengawas!V416="","-",IF(Pengawas!V416=1,IF(Pengawas!AH416="","OK","Harap dikosongkan"),IF(Pengawas!V416=2,IF(Pengawas!AH416="","Harap diisi","OK"),IF(Pengawas!V417&lt;1,"-",IF(Pengawas!V417&gt;2,"-","OK")))))</f>
        <v>-</v>
      </c>
      <c r="AI416" s="25" t="str">
        <f>IF(Pengawas!V416="","-",IF(Pengawas!V416=1,IF(Pengawas!AI416="","OK","Harap dikosongkan"),IF(Pengawas!V416=2,IF(Pengawas!AI416="","Harap diisi","OK"),IF(Pengawas!V417&lt;1,"-",IF(Pengawas!V417&gt;2,"-","OK")))))</f>
        <v>-</v>
      </c>
      <c r="AJ416" s="25" t="str">
        <f>IF(Pengawas!V416="","-",IF(Pengawas!V416=1,IF(Pengawas!AJ416="","OK","Harap dikosongkan"),IF(Pengawas!V416=2,IF(Pengawas!AJ416="","Harap diisi","OK"),IF(Pengawas!V417&lt;1,"-",IF(Pengawas!V417&gt;2,"-","OK")))))</f>
        <v>-</v>
      </c>
      <c r="AK416" s="25" t="str">
        <f>IF(Pengawas!V416="","-",IF(Pengawas!V416=1,IF(Pengawas!AK416="","OK","Harap dikosongkan"),IF(Pengawas!V416=2,IF(Pengawas!AK416="","Harap diisi","OK"),IF(Pengawas!V417&lt;1,"-",IF(Pengawas!V417&gt;2,"-","OK")))))</f>
        <v>-</v>
      </c>
      <c r="AL416" s="25" t="str">
        <f>IF(Pengawas!AL416="","-",IF(Pengawas!AL416&gt;3,"Tidak valid",IF(Pengawas!AL416&lt;1,"Tidak valid","OK")))</f>
        <v>-</v>
      </c>
      <c r="AM416" s="25" t="str">
        <f>IF(Pengawas!AL416="",IF(Pengawas!AM416="","-","Harap dikosongkan"),IF(Pengawas!AL416&lt;&gt;1,IF(Pengawas!AM416="","OK","Harap dikosongkan"),IF(Pengawas!AM416="","Harap diisi",IF(Pengawas!AM416&gt;2015,"Cek lagi",IF(Pengawas!AM416&lt;2005,"Cek lagi","OK")))))</f>
        <v>-</v>
      </c>
      <c r="AN416" s="25" t="str">
        <f>IF(Pengawas!AL416="",IF(Pengawas!AN416="","-","Harap dikosongkan"),IF(Pengawas!AL416&lt;&gt;1,IF(Pengawas!AN416="","OK","Harap dikosongkan"),IF(Pengawas!AN416="","Harap diisi",IF(VALUE(Pengawas!AN416)&gt;33,"Tidak valid",IF(VALUE(Pengawas!AN416)&lt;1,"Tidak valid","OK")))))</f>
        <v>-</v>
      </c>
      <c r="AO416" s="25" t="str">
        <f>IF(Pengawas!AL416="",IF(Pengawas!AO416="","-","Harap dikosongkan"),IF(Pengawas!AL416&lt;&gt;1,IF(Pengawas!AO416="","OK","Harap dikosongkan"),IF(Pengawas!AO416="","Harap diisi",IF(Pengawas!AO416&gt;1,"Tidak valid","OK"))))</f>
        <v>-</v>
      </c>
      <c r="AP416" s="25" t="str">
        <f>IF(Pengawas!AL416&gt;1,"OK",IF(Pengawas!AO416="",IF(Pengawas!AP416="","-","Kolom AO cek lagi"),IF(Pengawas!AO416=0,IF(Pengawas!AP416="","OK","Harap dikosongkan"),IF(Pengawas!AP416="","Harap diisi",IF(LEN(Pengawas!AP416)&lt;12,"Tidak valid",IF(LEN(Pengawas!AP416)&gt;14,"Tidak valid","OK"))))))</f>
        <v>-</v>
      </c>
      <c r="AQ416" s="26" t="str">
        <f>IF(Pengawas!AL416&gt;1,"OK",IF(Pengawas!AO416="",IF(Pengawas!AQ416="","-","Kolom AO cek lagi"),IF(Pengawas!AO416=0,IF(Pengawas!AQ416="","OK","Harap dikosongkan"),IF(Pengawas!AQ416="","Harap diisi",IF(LEN(Pengawas!AQ416)&lt;5,"Cek lagi","OK")))))</f>
        <v>-</v>
      </c>
      <c r="AR416" s="26" t="str">
        <f>IF(Pengawas!AL416&gt;1,"OK",IF(Pengawas!AO416="",IF(Pengawas!AR416="","-","Kolom AT cek lagi"),IF(Pengawas!AO416=0,IF(Pengawas!AR416="","OK","Harap dikosongkan"),IF(Pengawas!AR416="","Harap diisi",IF(VALUE(LEFT(Pengawas!AR416,2))&gt;31,"Tanggal tidak valid",IF(VALUE(LEFT(RIGHT(Pengawas!AR416,7),2))&gt;12,"Bulan tidak valid",IF(VALUE(RIGHT(Pengawas!AR416,4))&gt;2016,"Tahun cek lagi",IF(VALUE(RIGHT(Pengawas!AR416,4))&lt;2005,"Tahun cek lagi","OK"))))))))</f>
        <v>-</v>
      </c>
      <c r="AS416" s="25" t="str">
        <f>IF(Pengawas!AP416="",IF(Pengawas!AS416="","-","Harap dikosongkan"),IF(Pengawas!AP416&lt;&gt;"",IF(Pengawas!AS416="","Harap diisi",IF(Pengawas!AS416&gt;1,"Tidak valid","OK"))))</f>
        <v>-</v>
      </c>
      <c r="AT416" s="25" t="str">
        <f>IF(Pengawas!AS416="",IF(Pengawas!AT416="","-","Harap dikosongkan"),IF(Pengawas!AS416&lt;&gt;1,IF(Pengawas!AT416="","OK","Harap dikosongkan"),IF(Pengawas!AS416="",IF(Pengawas!AT416="","-","Harap dikosongkan"),IF(Pengawas!AS416=0,IF(Pengawas!AT416="","OK","Harap dikosongkan"),IF(Pengawas!AT416="","Harap diisi",IF(Pengawas!AT416&gt;2016,"Cek lagi",IF(Pengawas!AT416&lt;2005,"Cek lagi",IF(Pengawas!AM416&gt;Pengawas!AT416,"Cek lagi dengan Kolom AL","OK"))))))))</f>
        <v>-</v>
      </c>
      <c r="AU416" s="25" t="str">
        <f>IF(Pengawas!AS416="",IF(Pengawas!AU416="","-","Harap dikosongkan"),IF(Pengawas!AS416&lt;&gt;1,IF(Pengawas!AU416="","OK","Harap dikosongkan"),IF(Pengawas!AS416="",IF(Pengawas!AU416="","-","Harap dikosongkan"),IF(Pengawas!AS416=0,IF(Pengawas!AU416="","OK","Harap dikosongkan"),IF(Pengawas!AU416="","Harap diisi",IF(Pengawas!AU416&gt;20000000,"Cek lagi",IF(Pengawas!AU416&lt;100000,"Cek lagi","OK")))))))</f>
        <v>-</v>
      </c>
      <c r="AV416" s="25" t="str">
        <f>IF(Pengawas!AV416="","-",IF(Pengawas!AV416&gt;3,"Tidak valid","OK"))</f>
        <v>-</v>
      </c>
      <c r="AW416" s="25" t="str">
        <f>IF(Pengawas!AV416="",IF(Pengawas!AW416="","-","Harap dikosongkan"),IF(Pengawas!AV416=0,IF(Pengawas!AW416="","OK","Harap dikosongkan"),IF(Pengawas!AV416&gt;0,IF(Pengawas!AW416="","Harap diisi",IF(Pengawas!AW416&gt;2015,"Tidak valid","OK")))))</f>
        <v>-</v>
      </c>
      <c r="AX416" s="25" t="str">
        <f>IF(Pengawas!AV416="",IF(Pengawas!AX416="","-","Harap dikosongkan"),IF(Pengawas!AV416=0,IF(Pengawas!AX416="","OK","Harap dikosongkan"),IF(Pengawas!AV416&gt;0,IF(Pengawas!AX416="","Harap diisi",IF(Pengawas!AX416="","-",IF(Pengawas!AX416&gt;1,"Tidak valid","OK"))))))</f>
        <v>-</v>
      </c>
      <c r="AY416" s="25" t="str">
        <f>IF(Pengawas!AY416="","-",IF(Pengawas!AY416&gt;2,"Tidak valid","OK"))</f>
        <v>-</v>
      </c>
      <c r="AZ416" s="25" t="str">
        <f>IF(Pengawas!AY416="",IF(Pengawas!AZ416="","-","Harap dikosongkan"),IF(Pengawas!AY416=0,IF(Pengawas!AZ416="","OK","Harap dikosongkan"),IF(Pengawas!AZ416="","Harap diisi",IF(Pengawas!AZ416&gt;2015,"Cek lagi",IF(Pengawas!AZ416&lt;2000,"Cek lagi","OK")))))</f>
        <v>-</v>
      </c>
      <c r="BA416" s="25" t="str">
        <f>IF(Pengawas!BA416="","-",IF(LEN(Pengawas!BA416)&lt;5,"Cek lagi","OK"))</f>
        <v>-</v>
      </c>
      <c r="BB416" s="25" t="str">
        <f>IF(Pengawas!BB416="","-",IF(LEN(Pengawas!BB416)&lt;4,"Cek lagi","OK"))</f>
        <v>-</v>
      </c>
      <c r="BC416" s="25" t="str">
        <f>IF(Pengawas!BC416="","-",IF(LEN(Pengawas!BC416)&lt;4,"Cek lagi","OK"))</f>
        <v>-</v>
      </c>
      <c r="BD416" s="25" t="str">
        <f>IF(Pengawas!BD416="","-",IF(LEN(Pengawas!BD416)&lt;4,"Cek lagi","OK"))</f>
        <v>-</v>
      </c>
      <c r="BE416" s="25" t="str">
        <f>IF(Pengawas!BE416="","-",IF(LEN(Pengawas!BE416)&lt;4,"Cek lagi","OK"))</f>
        <v>-</v>
      </c>
      <c r="BF416" s="25" t="str">
        <f>IF(Pengawas!BF416="","-",IF(LEN(Pengawas!BF416)&lt;&gt;5,"Tidak valid","OK"))</f>
        <v>-</v>
      </c>
      <c r="BG416" s="25" t="str">
        <f>IF(Pengawas!BG416="","-",IF(LEN(Pengawas!BG416)&lt;9,"Cek lagi",IF(LEN(Pengawas!BG416)&gt;14,"Cek lagi","OK")))</f>
        <v>-</v>
      </c>
    </row>
    <row r="417" spans="1:59" ht="15" customHeight="1" x14ac:dyDescent="0.2">
      <c r="A417" s="25" t="str">
        <f>IF(Pengawas!A417="","-",IF(LEN(Pengawas!A417)&lt;4,"Cek lagi","OK"))</f>
        <v>-</v>
      </c>
      <c r="B417" s="25" t="str">
        <f>IF(Pengawas!B417="","-",IF(LEN(Pengawas!B417)&lt;4,"Cek lagi","OK"))</f>
        <v>-</v>
      </c>
      <c r="C417" s="25" t="str">
        <f>IF(Pengawas!C417="","-",IF(LEN(Pengawas!C417)&lt;&gt;18,"Tidak valid","OK"))</f>
        <v>-</v>
      </c>
      <c r="D417" s="25" t="str">
        <f>IF(Pengawas!D417="","-",IF(LEN(Pengawas!D417)&lt;&gt;16,"Tidak valid","OK"))</f>
        <v>-</v>
      </c>
      <c r="E417" s="25" t="str">
        <f>IF(Pengawas!E417="","-",IF(LEN(Pengawas!E417)&lt;4,"Cek lagi","OK"))</f>
        <v>-</v>
      </c>
      <c r="F417" s="25" t="str">
        <f>IF(Pengawas!F417="","-",IF(LEN(Pengawas!F417)&lt;&gt;16,"Tidak valid","OK"))</f>
        <v>-</v>
      </c>
      <c r="G417" s="25" t="str">
        <f>IF(Pengawas!G417="","-",IF(LEN(Pengawas!G417)&lt;4,"Cek lagi","OK"))</f>
        <v>-</v>
      </c>
      <c r="H417" s="26" t="str">
        <f>IF(Pengawas!H417="","-",IF(VALUE(LEFT(Pengawas!H417,2))&gt;31,"Tanggal tidak valid",IF(VALUE(LEFT(RIGHT(Pengawas!H417,7),2))&gt;12,"Bulan tidak valid",IF(VALUE(RIGHT(Pengawas!H417,4))&gt;1990,"Umur terlalu muda",IF(VALUE(RIGHT(Pengawas!H417,4))&lt;1955,"Umur terlalu tua","OK")))))</f>
        <v>-</v>
      </c>
      <c r="I417" s="25" t="str">
        <f>IF(Pengawas!I417="","-",IF(Pengawas!I417="L","OK",IF(Pengawas!I417="P","OK","Tidak valid")))</f>
        <v>-</v>
      </c>
      <c r="J417" s="25" t="str">
        <f>IF(Pengawas!J417="","-",IF(LEN(Pengawas!J417)&lt;4,"Cek lagi","OK"))</f>
        <v>-</v>
      </c>
      <c r="K417" s="25" t="str">
        <f>IF(Pengawas!K417="","-",IF(Pengawas!K417&gt;5,"Tidak valid",IF(Pengawas!K417&lt;1,"Tidak valid","OK")))</f>
        <v>-</v>
      </c>
      <c r="L417" s="25" t="str">
        <f>IF(Pengawas!L417="","-",IF(VALUE(LEFT(Pengawas!L417,1))&gt;1,"Tidak valid","OK"))</f>
        <v>-</v>
      </c>
      <c r="M417" s="25" t="str">
        <f>IF(Pengawas!M417="","-",IF(VALUE(LEFT(Pengawas!M417,1))&gt;1,"Tidak valid","OK"))</f>
        <v>-</v>
      </c>
      <c r="N417" s="25" t="str">
        <f>IF(Pengawas!N417="","-",IF(VALUE(LEFT(Pengawas!N417,2))&gt;31,"Tanggal tidak valid",IF(VALUE(LEFT(RIGHT(Pengawas!N417,7),2))&gt;12,"Bulan tidak valid",IF(VALUE(RIGHT(Pengawas!N417,4))&gt;2015,"Tahun cek lagi",IF(VALUE(RIGHT(Pengawas!N417,4))&lt;1930,"Tahun cek lagi","OK")))))</f>
        <v>-</v>
      </c>
      <c r="O417" s="26" t="str">
        <f>IF(Pengawas!O417="","-",IF(VALUE(LEFT(Pengawas!O417,2))&gt;31,"Tanggal tidak valid",IF(VALUE(LEFT(RIGHT(Pengawas!O417,7),2))&gt;12,"Bulan tidak valid",IF(VALUE(RIGHT(Pengawas!O417,4))&gt;2015,"Tahun cek lagi",IF(VALUE(RIGHT(Pengawas!O417,4))&lt;1930,"Tahun cek lagi","OK")))))</f>
        <v>-</v>
      </c>
      <c r="P417" s="26" t="str">
        <f>IF(Pengawas!P417="","-",IF(VALUE(LEFT(Pengawas!P417,2))&gt;31,"Tanggal tidak valid",IF(VALUE(LEFT(RIGHT(Pengawas!P417,7),2))&gt;12,"Bulan tidak valid",IF(VALUE(RIGHT(Pengawas!P417,4))&gt;2015,"Tahun cek lagi",IF(VALUE(RIGHT(Pengawas!P417,4))&lt;1930,"Tahun cek lagi","OK")))))</f>
        <v>-</v>
      </c>
      <c r="Q417" s="25" t="str">
        <f>IF(Pengawas!Q417="","-",IF(Pengawas!Q417&gt;3,"Tidak valid",IF(Pengawas!Q417&lt;1,"Tidak valid","OK")))</f>
        <v>-</v>
      </c>
      <c r="R417" s="25" t="str">
        <f>IF(Pengawas!R417="","-",IF(Pengawas!R417&gt;20000000,"Cek lagi",IF(Pengawas!R417&lt;50000,"Cek lagi","OK")))</f>
        <v>-</v>
      </c>
      <c r="S417" s="25" t="str">
        <f>IF(Pengawas!S417="","-",IF(Pengawas!S417&gt;3,"Tidak valid",IF(Pengawas!S417&lt;1,"Tidak valid","OK")))</f>
        <v>-</v>
      </c>
      <c r="T417" s="25" t="str">
        <f>IF(Pengawas!T417="","-",IF(Pengawas!T417&gt;6,"Tidak valid",IF(Pengawas!T417&lt;1,"Tidak valid","OK")))</f>
        <v>-</v>
      </c>
      <c r="U417" s="25" t="str">
        <f>IF(Pengawas!U417="","-",IF(Pengawas!U417&gt;4,"Tidak valid",IF(Pengawas!U417&lt;1,"Tidak valid","OK")))</f>
        <v>-</v>
      </c>
      <c r="V417" s="25" t="str">
        <f>IF(Pengawas!V417="","-",IF(Pengawas!V417&gt;2,"Tidak valid",IF(Pengawas!V417&lt;1,"Tidak valid","OK")))</f>
        <v>-</v>
      </c>
      <c r="W417" s="25" t="str">
        <f>IF(Pengawas!V417="","-",IF(Pengawas!V417=1,IF(Pengawas!W417="","Harap diisi","OK"),IF(Pengawas!V417=2,IF(Pengawas!W417="","Harap diisi","OK"),IF(Pengawas!V418&lt;1,"-",IF(Pengawas!V418&gt;2,"-","OK")))))</f>
        <v>-</v>
      </c>
      <c r="X417" s="25" t="str">
        <f>IF(Pengawas!V417="","-",IF(Pengawas!V417=1,IF(Pengawas!X417="","Harap diisi","OK"),IF(Pengawas!V417=2,IF(Pengawas!X417="","Harap diisi","OK"),IF(Pengawas!V418&lt;1,"-",IF(Pengawas!V418&gt;2,"-","OK")))))</f>
        <v>-</v>
      </c>
      <c r="Y417" s="25" t="str">
        <f>IF(Pengawas!V417="","-",IF(Pengawas!V417=1,IF(Pengawas!Y417="","Harap diisi","OK"),IF(Pengawas!V417=2,IF(Pengawas!Y417="","Harap diisi","OK"),IF(Pengawas!V418&lt;1,"-",IF(Pengawas!V418&gt;2,"-","OK")))))</f>
        <v>-</v>
      </c>
      <c r="Z417" s="25" t="str">
        <f>IF(Pengawas!V417="","-",IF(Pengawas!V417=1,IF(Pengawas!Z417="","Harap diisi","OK"),IF(Pengawas!V417=2,IF(Pengawas!Z417="","Harap diisi","OK"),IF(Pengawas!V418&lt;1,"-",IF(Pengawas!V418&gt;2,"-","OK")))))</f>
        <v>-</v>
      </c>
      <c r="AA417" s="25" t="str">
        <f>IF(Pengawas!V417="","-",IF(Pengawas!V417=1,IF(Pengawas!AA417="","Harap diisi","OK"),IF(Pengawas!V417=2,IF(Pengawas!AA417="","Harap diisi","OK"),IF(Pengawas!V418&lt;1,"-",IF(Pengawas!V418&gt;2,"-","OK")))))</f>
        <v>-</v>
      </c>
      <c r="AB417" s="25" t="str">
        <f>IF(Pengawas!V417="","-",IF(Pengawas!V417=1,IF(Pengawas!AB417="","Harap diisi","OK"),IF(Pengawas!V417=2,IF(Pengawas!AB417="","Harap diisi","OK"),IF(Pengawas!V418&lt;1,"-",IF(Pengawas!V418&gt;2,"-","OK")))))</f>
        <v>-</v>
      </c>
      <c r="AC417" s="25" t="str">
        <f>IF(Pengawas!V417="","-",IF(Pengawas!V417=1,IF(Pengawas!AC417="","Harap diisi","OK"),IF(Pengawas!V417=2,IF(Pengawas!AC417="","Harap diisi","OK"),IF(Pengawas!V418&lt;1,"-",IF(Pengawas!V418&gt;2,"-","OK")))))</f>
        <v>-</v>
      </c>
      <c r="AD417" s="25" t="str">
        <f>IF(Pengawas!V417="","-",IF(Pengawas!V417=1,IF(Pengawas!AD417="","OK","Harap dikosongkan"),IF(Pengawas!V417=2,IF(Pengawas!AD417="","Harap diisi","OK"),IF(Pengawas!V418&lt;1,"-",IF(Pengawas!V418&gt;2,"-","OK")))))</f>
        <v>-</v>
      </c>
      <c r="AE417" s="25" t="str">
        <f>IF(Pengawas!V417="","-",IF(Pengawas!V417=1,IF(Pengawas!AE417="","OK","Harap dikosongkan"),IF(Pengawas!V417=2,IF(Pengawas!AE417="","Harap diisi","OK"),IF(Pengawas!V418&lt;1,"-",IF(Pengawas!V418&gt;2,"-","OK")))))</f>
        <v>-</v>
      </c>
      <c r="AF417" s="25" t="str">
        <f>IF(Pengawas!V417="","-",IF(Pengawas!V417=1,IF(Pengawas!AF417="","OK","Harap dikosongkan"),IF(Pengawas!V417=2,IF(Pengawas!AF417="","Harap diisi","OK"),IF(Pengawas!V418&lt;1,"-",IF(Pengawas!V418&gt;2,"-","OK")))))</f>
        <v>-</v>
      </c>
      <c r="AG417" s="25" t="str">
        <f>IF(Pengawas!V417="","-",IF(Pengawas!V417=1,IF(Pengawas!AG417="","OK","Harap dikosongkan"),IF(Pengawas!V417=2,IF(Pengawas!AG417="","Harap diisi","OK"),IF(Pengawas!V418&lt;1,"-",IF(Pengawas!V418&gt;2,"-","OK")))))</f>
        <v>-</v>
      </c>
      <c r="AH417" s="25" t="str">
        <f>IF(Pengawas!V417="","-",IF(Pengawas!V417=1,IF(Pengawas!AH417="","OK","Harap dikosongkan"),IF(Pengawas!V417=2,IF(Pengawas!AH417="","Harap diisi","OK"),IF(Pengawas!V418&lt;1,"-",IF(Pengawas!V418&gt;2,"-","OK")))))</f>
        <v>-</v>
      </c>
      <c r="AI417" s="25" t="str">
        <f>IF(Pengawas!V417="","-",IF(Pengawas!V417=1,IF(Pengawas!AI417="","OK","Harap dikosongkan"),IF(Pengawas!V417=2,IF(Pengawas!AI417="","Harap diisi","OK"),IF(Pengawas!V418&lt;1,"-",IF(Pengawas!V418&gt;2,"-","OK")))))</f>
        <v>-</v>
      </c>
      <c r="AJ417" s="25" t="str">
        <f>IF(Pengawas!V417="","-",IF(Pengawas!V417=1,IF(Pengawas!AJ417="","OK","Harap dikosongkan"),IF(Pengawas!V417=2,IF(Pengawas!AJ417="","Harap diisi","OK"),IF(Pengawas!V418&lt;1,"-",IF(Pengawas!V418&gt;2,"-","OK")))))</f>
        <v>-</v>
      </c>
      <c r="AK417" s="25" t="str">
        <f>IF(Pengawas!V417="","-",IF(Pengawas!V417=1,IF(Pengawas!AK417="","OK","Harap dikosongkan"),IF(Pengawas!V417=2,IF(Pengawas!AK417="","Harap diisi","OK"),IF(Pengawas!V418&lt;1,"-",IF(Pengawas!V418&gt;2,"-","OK")))))</f>
        <v>-</v>
      </c>
      <c r="AL417" s="25" t="str">
        <f>IF(Pengawas!AL417="","-",IF(Pengawas!AL417&gt;3,"Tidak valid",IF(Pengawas!AL417&lt;1,"Tidak valid","OK")))</f>
        <v>-</v>
      </c>
      <c r="AM417" s="25" t="str">
        <f>IF(Pengawas!AL417="",IF(Pengawas!AM417="","-","Harap dikosongkan"),IF(Pengawas!AL417&lt;&gt;1,IF(Pengawas!AM417="","OK","Harap dikosongkan"),IF(Pengawas!AM417="","Harap diisi",IF(Pengawas!AM417&gt;2015,"Cek lagi",IF(Pengawas!AM417&lt;2005,"Cek lagi","OK")))))</f>
        <v>-</v>
      </c>
      <c r="AN417" s="25" t="str">
        <f>IF(Pengawas!AL417="",IF(Pengawas!AN417="","-","Harap dikosongkan"),IF(Pengawas!AL417&lt;&gt;1,IF(Pengawas!AN417="","OK","Harap dikosongkan"),IF(Pengawas!AN417="","Harap diisi",IF(VALUE(Pengawas!AN417)&gt;33,"Tidak valid",IF(VALUE(Pengawas!AN417)&lt;1,"Tidak valid","OK")))))</f>
        <v>-</v>
      </c>
      <c r="AO417" s="25" t="str">
        <f>IF(Pengawas!AL417="",IF(Pengawas!AO417="","-","Harap dikosongkan"),IF(Pengawas!AL417&lt;&gt;1,IF(Pengawas!AO417="","OK","Harap dikosongkan"),IF(Pengawas!AO417="","Harap diisi",IF(Pengawas!AO417&gt;1,"Tidak valid","OK"))))</f>
        <v>-</v>
      </c>
      <c r="AP417" s="25" t="str">
        <f>IF(Pengawas!AL417&gt;1,"OK",IF(Pengawas!AO417="",IF(Pengawas!AP417="","-","Kolom AO cek lagi"),IF(Pengawas!AO417=0,IF(Pengawas!AP417="","OK","Harap dikosongkan"),IF(Pengawas!AP417="","Harap diisi",IF(LEN(Pengawas!AP417)&lt;12,"Tidak valid",IF(LEN(Pengawas!AP417)&gt;14,"Tidak valid","OK"))))))</f>
        <v>-</v>
      </c>
      <c r="AQ417" s="26" t="str">
        <f>IF(Pengawas!AL417&gt;1,"OK",IF(Pengawas!AO417="",IF(Pengawas!AQ417="","-","Kolom AO cek lagi"),IF(Pengawas!AO417=0,IF(Pengawas!AQ417="","OK","Harap dikosongkan"),IF(Pengawas!AQ417="","Harap diisi",IF(LEN(Pengawas!AQ417)&lt;5,"Cek lagi","OK")))))</f>
        <v>-</v>
      </c>
      <c r="AR417" s="26" t="str">
        <f>IF(Pengawas!AL417&gt;1,"OK",IF(Pengawas!AO417="",IF(Pengawas!AR417="","-","Kolom AT cek lagi"),IF(Pengawas!AO417=0,IF(Pengawas!AR417="","OK","Harap dikosongkan"),IF(Pengawas!AR417="","Harap diisi",IF(VALUE(LEFT(Pengawas!AR417,2))&gt;31,"Tanggal tidak valid",IF(VALUE(LEFT(RIGHT(Pengawas!AR417,7),2))&gt;12,"Bulan tidak valid",IF(VALUE(RIGHT(Pengawas!AR417,4))&gt;2016,"Tahun cek lagi",IF(VALUE(RIGHT(Pengawas!AR417,4))&lt;2005,"Tahun cek lagi","OK"))))))))</f>
        <v>-</v>
      </c>
      <c r="AS417" s="25" t="str">
        <f>IF(Pengawas!AP417="",IF(Pengawas!AS417="","-","Harap dikosongkan"),IF(Pengawas!AP417&lt;&gt;"",IF(Pengawas!AS417="","Harap diisi",IF(Pengawas!AS417&gt;1,"Tidak valid","OK"))))</f>
        <v>-</v>
      </c>
      <c r="AT417" s="25" t="str">
        <f>IF(Pengawas!AS417="",IF(Pengawas!AT417="","-","Harap dikosongkan"),IF(Pengawas!AS417&lt;&gt;1,IF(Pengawas!AT417="","OK","Harap dikosongkan"),IF(Pengawas!AS417="",IF(Pengawas!AT417="","-","Harap dikosongkan"),IF(Pengawas!AS417=0,IF(Pengawas!AT417="","OK","Harap dikosongkan"),IF(Pengawas!AT417="","Harap diisi",IF(Pengawas!AT417&gt;2016,"Cek lagi",IF(Pengawas!AT417&lt;2005,"Cek lagi",IF(Pengawas!AM417&gt;Pengawas!AT417,"Cek lagi dengan Kolom AL","OK"))))))))</f>
        <v>-</v>
      </c>
      <c r="AU417" s="25" t="str">
        <f>IF(Pengawas!AS417="",IF(Pengawas!AU417="","-","Harap dikosongkan"),IF(Pengawas!AS417&lt;&gt;1,IF(Pengawas!AU417="","OK","Harap dikosongkan"),IF(Pengawas!AS417="",IF(Pengawas!AU417="","-","Harap dikosongkan"),IF(Pengawas!AS417=0,IF(Pengawas!AU417="","OK","Harap dikosongkan"),IF(Pengawas!AU417="","Harap diisi",IF(Pengawas!AU417&gt;20000000,"Cek lagi",IF(Pengawas!AU417&lt;100000,"Cek lagi","OK")))))))</f>
        <v>-</v>
      </c>
      <c r="AV417" s="25" t="str">
        <f>IF(Pengawas!AV417="","-",IF(Pengawas!AV417&gt;3,"Tidak valid","OK"))</f>
        <v>-</v>
      </c>
      <c r="AW417" s="25" t="str">
        <f>IF(Pengawas!AV417="",IF(Pengawas!AW417="","-","Harap dikosongkan"),IF(Pengawas!AV417=0,IF(Pengawas!AW417="","OK","Harap dikosongkan"),IF(Pengawas!AV417&gt;0,IF(Pengawas!AW417="","Harap diisi",IF(Pengawas!AW417&gt;2015,"Tidak valid","OK")))))</f>
        <v>-</v>
      </c>
      <c r="AX417" s="25" t="str">
        <f>IF(Pengawas!AV417="",IF(Pengawas!AX417="","-","Harap dikosongkan"),IF(Pengawas!AV417=0,IF(Pengawas!AX417="","OK","Harap dikosongkan"),IF(Pengawas!AV417&gt;0,IF(Pengawas!AX417="","Harap diisi",IF(Pengawas!AX417="","-",IF(Pengawas!AX417&gt;1,"Tidak valid","OK"))))))</f>
        <v>-</v>
      </c>
      <c r="AY417" s="25" t="str">
        <f>IF(Pengawas!AY417="","-",IF(Pengawas!AY417&gt;2,"Tidak valid","OK"))</f>
        <v>-</v>
      </c>
      <c r="AZ417" s="25" t="str">
        <f>IF(Pengawas!AY417="",IF(Pengawas!AZ417="","-","Harap dikosongkan"),IF(Pengawas!AY417=0,IF(Pengawas!AZ417="","OK","Harap dikosongkan"),IF(Pengawas!AZ417="","Harap diisi",IF(Pengawas!AZ417&gt;2015,"Cek lagi",IF(Pengawas!AZ417&lt;2000,"Cek lagi","OK")))))</f>
        <v>-</v>
      </c>
      <c r="BA417" s="25" t="str">
        <f>IF(Pengawas!BA417="","-",IF(LEN(Pengawas!BA417)&lt;5,"Cek lagi","OK"))</f>
        <v>-</v>
      </c>
      <c r="BB417" s="25" t="str">
        <f>IF(Pengawas!BB417="","-",IF(LEN(Pengawas!BB417)&lt;4,"Cek lagi","OK"))</f>
        <v>-</v>
      </c>
      <c r="BC417" s="25" t="str">
        <f>IF(Pengawas!BC417="","-",IF(LEN(Pengawas!BC417)&lt;4,"Cek lagi","OK"))</f>
        <v>-</v>
      </c>
      <c r="BD417" s="25" t="str">
        <f>IF(Pengawas!BD417="","-",IF(LEN(Pengawas!BD417)&lt;4,"Cek lagi","OK"))</f>
        <v>-</v>
      </c>
      <c r="BE417" s="25" t="str">
        <f>IF(Pengawas!BE417="","-",IF(LEN(Pengawas!BE417)&lt;4,"Cek lagi","OK"))</f>
        <v>-</v>
      </c>
      <c r="BF417" s="25" t="str">
        <f>IF(Pengawas!BF417="","-",IF(LEN(Pengawas!BF417)&lt;&gt;5,"Tidak valid","OK"))</f>
        <v>-</v>
      </c>
      <c r="BG417" s="25" t="str">
        <f>IF(Pengawas!BG417="","-",IF(LEN(Pengawas!BG417)&lt;9,"Cek lagi",IF(LEN(Pengawas!BG417)&gt;14,"Cek lagi","OK")))</f>
        <v>-</v>
      </c>
    </row>
    <row r="418" spans="1:59" ht="15" customHeight="1" x14ac:dyDescent="0.2">
      <c r="A418" s="25" t="str">
        <f>IF(Pengawas!A418="","-",IF(LEN(Pengawas!A418)&lt;4,"Cek lagi","OK"))</f>
        <v>-</v>
      </c>
      <c r="B418" s="25" t="str">
        <f>IF(Pengawas!B418="","-",IF(LEN(Pengawas!B418)&lt;4,"Cek lagi","OK"))</f>
        <v>-</v>
      </c>
      <c r="C418" s="25" t="str">
        <f>IF(Pengawas!C418="","-",IF(LEN(Pengawas!C418)&lt;&gt;18,"Tidak valid","OK"))</f>
        <v>-</v>
      </c>
      <c r="D418" s="25" t="str">
        <f>IF(Pengawas!D418="","-",IF(LEN(Pengawas!D418)&lt;&gt;16,"Tidak valid","OK"))</f>
        <v>-</v>
      </c>
      <c r="E418" s="25" t="str">
        <f>IF(Pengawas!E418="","-",IF(LEN(Pengawas!E418)&lt;4,"Cek lagi","OK"))</f>
        <v>-</v>
      </c>
      <c r="F418" s="25" t="str">
        <f>IF(Pengawas!F418="","-",IF(LEN(Pengawas!F418)&lt;&gt;16,"Tidak valid","OK"))</f>
        <v>-</v>
      </c>
      <c r="G418" s="25" t="str">
        <f>IF(Pengawas!G418="","-",IF(LEN(Pengawas!G418)&lt;4,"Cek lagi","OK"))</f>
        <v>-</v>
      </c>
      <c r="H418" s="26" t="str">
        <f>IF(Pengawas!H418="","-",IF(VALUE(LEFT(Pengawas!H418,2))&gt;31,"Tanggal tidak valid",IF(VALUE(LEFT(RIGHT(Pengawas!H418,7),2))&gt;12,"Bulan tidak valid",IF(VALUE(RIGHT(Pengawas!H418,4))&gt;1990,"Umur terlalu muda",IF(VALUE(RIGHT(Pengawas!H418,4))&lt;1955,"Umur terlalu tua","OK")))))</f>
        <v>-</v>
      </c>
      <c r="I418" s="25" t="str">
        <f>IF(Pengawas!I418="","-",IF(Pengawas!I418="L","OK",IF(Pengawas!I418="P","OK","Tidak valid")))</f>
        <v>-</v>
      </c>
      <c r="J418" s="25" t="str">
        <f>IF(Pengawas!J418="","-",IF(LEN(Pengawas!J418)&lt;4,"Cek lagi","OK"))</f>
        <v>-</v>
      </c>
      <c r="K418" s="25" t="str">
        <f>IF(Pengawas!K418="","-",IF(Pengawas!K418&gt;5,"Tidak valid",IF(Pengawas!K418&lt;1,"Tidak valid","OK")))</f>
        <v>-</v>
      </c>
      <c r="L418" s="25" t="str">
        <f>IF(Pengawas!L418="","-",IF(VALUE(LEFT(Pengawas!L418,1))&gt;1,"Tidak valid","OK"))</f>
        <v>-</v>
      </c>
      <c r="M418" s="25" t="str">
        <f>IF(Pengawas!M418="","-",IF(VALUE(LEFT(Pengawas!M418,1))&gt;1,"Tidak valid","OK"))</f>
        <v>-</v>
      </c>
      <c r="N418" s="25" t="str">
        <f>IF(Pengawas!N418="","-",IF(VALUE(LEFT(Pengawas!N418,2))&gt;31,"Tanggal tidak valid",IF(VALUE(LEFT(RIGHT(Pengawas!N418,7),2))&gt;12,"Bulan tidak valid",IF(VALUE(RIGHT(Pengawas!N418,4))&gt;2015,"Tahun cek lagi",IF(VALUE(RIGHT(Pengawas!N418,4))&lt;1930,"Tahun cek lagi","OK")))))</f>
        <v>-</v>
      </c>
      <c r="O418" s="26" t="str">
        <f>IF(Pengawas!O418="","-",IF(VALUE(LEFT(Pengawas!O418,2))&gt;31,"Tanggal tidak valid",IF(VALUE(LEFT(RIGHT(Pengawas!O418,7),2))&gt;12,"Bulan tidak valid",IF(VALUE(RIGHT(Pengawas!O418,4))&gt;2015,"Tahun cek lagi",IF(VALUE(RIGHT(Pengawas!O418,4))&lt;1930,"Tahun cek lagi","OK")))))</f>
        <v>-</v>
      </c>
      <c r="P418" s="26" t="str">
        <f>IF(Pengawas!P418="","-",IF(VALUE(LEFT(Pengawas!P418,2))&gt;31,"Tanggal tidak valid",IF(VALUE(LEFT(RIGHT(Pengawas!P418,7),2))&gt;12,"Bulan tidak valid",IF(VALUE(RIGHT(Pengawas!P418,4))&gt;2015,"Tahun cek lagi",IF(VALUE(RIGHT(Pengawas!P418,4))&lt;1930,"Tahun cek lagi","OK")))))</f>
        <v>-</v>
      </c>
      <c r="Q418" s="25" t="str">
        <f>IF(Pengawas!Q418="","-",IF(Pengawas!Q418&gt;3,"Tidak valid",IF(Pengawas!Q418&lt;1,"Tidak valid","OK")))</f>
        <v>-</v>
      </c>
      <c r="R418" s="25" t="str">
        <f>IF(Pengawas!R418="","-",IF(Pengawas!R418&gt;20000000,"Cek lagi",IF(Pengawas!R418&lt;50000,"Cek lagi","OK")))</f>
        <v>-</v>
      </c>
      <c r="S418" s="25" t="str">
        <f>IF(Pengawas!S418="","-",IF(Pengawas!S418&gt;3,"Tidak valid",IF(Pengawas!S418&lt;1,"Tidak valid","OK")))</f>
        <v>-</v>
      </c>
      <c r="T418" s="25" t="str">
        <f>IF(Pengawas!T418="","-",IF(Pengawas!T418&gt;6,"Tidak valid",IF(Pengawas!T418&lt;1,"Tidak valid","OK")))</f>
        <v>-</v>
      </c>
      <c r="U418" s="25" t="str">
        <f>IF(Pengawas!U418="","-",IF(Pengawas!U418&gt;4,"Tidak valid",IF(Pengawas!U418&lt;1,"Tidak valid","OK")))</f>
        <v>-</v>
      </c>
      <c r="V418" s="25" t="str">
        <f>IF(Pengawas!V418="","-",IF(Pengawas!V418&gt;2,"Tidak valid",IF(Pengawas!V418&lt;1,"Tidak valid","OK")))</f>
        <v>-</v>
      </c>
      <c r="W418" s="25" t="str">
        <f>IF(Pengawas!V418="","-",IF(Pengawas!V418=1,IF(Pengawas!W418="","Harap diisi","OK"),IF(Pengawas!V418=2,IF(Pengawas!W418="","Harap diisi","OK"),IF(Pengawas!V419&lt;1,"-",IF(Pengawas!V419&gt;2,"-","OK")))))</f>
        <v>-</v>
      </c>
      <c r="X418" s="25" t="str">
        <f>IF(Pengawas!V418="","-",IF(Pengawas!V418=1,IF(Pengawas!X418="","Harap diisi","OK"),IF(Pengawas!V418=2,IF(Pengawas!X418="","Harap diisi","OK"),IF(Pengawas!V419&lt;1,"-",IF(Pengawas!V419&gt;2,"-","OK")))))</f>
        <v>-</v>
      </c>
      <c r="Y418" s="25" t="str">
        <f>IF(Pengawas!V418="","-",IF(Pengawas!V418=1,IF(Pengawas!Y418="","Harap diisi","OK"),IF(Pengawas!V418=2,IF(Pengawas!Y418="","Harap diisi","OK"),IF(Pengawas!V419&lt;1,"-",IF(Pengawas!V419&gt;2,"-","OK")))))</f>
        <v>-</v>
      </c>
      <c r="Z418" s="25" t="str">
        <f>IF(Pengawas!V418="","-",IF(Pengawas!V418=1,IF(Pengawas!Z418="","Harap diisi","OK"),IF(Pengawas!V418=2,IF(Pengawas!Z418="","Harap diisi","OK"),IF(Pengawas!V419&lt;1,"-",IF(Pengawas!V419&gt;2,"-","OK")))))</f>
        <v>-</v>
      </c>
      <c r="AA418" s="25" t="str">
        <f>IF(Pengawas!V418="","-",IF(Pengawas!V418=1,IF(Pengawas!AA418="","Harap diisi","OK"),IF(Pengawas!V418=2,IF(Pengawas!AA418="","Harap diisi","OK"),IF(Pengawas!V419&lt;1,"-",IF(Pengawas!V419&gt;2,"-","OK")))))</f>
        <v>-</v>
      </c>
      <c r="AB418" s="25" t="str">
        <f>IF(Pengawas!V418="","-",IF(Pengawas!V418=1,IF(Pengawas!AB418="","Harap diisi","OK"),IF(Pengawas!V418=2,IF(Pengawas!AB418="","Harap diisi","OK"),IF(Pengawas!V419&lt;1,"-",IF(Pengawas!V419&gt;2,"-","OK")))))</f>
        <v>-</v>
      </c>
      <c r="AC418" s="25" t="str">
        <f>IF(Pengawas!V418="","-",IF(Pengawas!V418=1,IF(Pengawas!AC418="","Harap diisi","OK"),IF(Pengawas!V418=2,IF(Pengawas!AC418="","Harap diisi","OK"),IF(Pengawas!V419&lt;1,"-",IF(Pengawas!V419&gt;2,"-","OK")))))</f>
        <v>-</v>
      </c>
      <c r="AD418" s="25" t="str">
        <f>IF(Pengawas!V418="","-",IF(Pengawas!V418=1,IF(Pengawas!AD418="","OK","Harap dikosongkan"),IF(Pengawas!V418=2,IF(Pengawas!AD418="","Harap diisi","OK"),IF(Pengawas!V419&lt;1,"-",IF(Pengawas!V419&gt;2,"-","OK")))))</f>
        <v>-</v>
      </c>
      <c r="AE418" s="25" t="str">
        <f>IF(Pengawas!V418="","-",IF(Pengawas!V418=1,IF(Pengawas!AE418="","OK","Harap dikosongkan"),IF(Pengawas!V418=2,IF(Pengawas!AE418="","Harap diisi","OK"),IF(Pengawas!V419&lt;1,"-",IF(Pengawas!V419&gt;2,"-","OK")))))</f>
        <v>-</v>
      </c>
      <c r="AF418" s="25" t="str">
        <f>IF(Pengawas!V418="","-",IF(Pengawas!V418=1,IF(Pengawas!AF418="","OK","Harap dikosongkan"),IF(Pengawas!V418=2,IF(Pengawas!AF418="","Harap diisi","OK"),IF(Pengawas!V419&lt;1,"-",IF(Pengawas!V419&gt;2,"-","OK")))))</f>
        <v>-</v>
      </c>
      <c r="AG418" s="25" t="str">
        <f>IF(Pengawas!V418="","-",IF(Pengawas!V418=1,IF(Pengawas!AG418="","OK","Harap dikosongkan"),IF(Pengawas!V418=2,IF(Pengawas!AG418="","Harap diisi","OK"),IF(Pengawas!V419&lt;1,"-",IF(Pengawas!V419&gt;2,"-","OK")))))</f>
        <v>-</v>
      </c>
      <c r="AH418" s="25" t="str">
        <f>IF(Pengawas!V418="","-",IF(Pengawas!V418=1,IF(Pengawas!AH418="","OK","Harap dikosongkan"),IF(Pengawas!V418=2,IF(Pengawas!AH418="","Harap diisi","OK"),IF(Pengawas!V419&lt;1,"-",IF(Pengawas!V419&gt;2,"-","OK")))))</f>
        <v>-</v>
      </c>
      <c r="AI418" s="25" t="str">
        <f>IF(Pengawas!V418="","-",IF(Pengawas!V418=1,IF(Pengawas!AI418="","OK","Harap dikosongkan"),IF(Pengawas!V418=2,IF(Pengawas!AI418="","Harap diisi","OK"),IF(Pengawas!V419&lt;1,"-",IF(Pengawas!V419&gt;2,"-","OK")))))</f>
        <v>-</v>
      </c>
      <c r="AJ418" s="25" t="str">
        <f>IF(Pengawas!V418="","-",IF(Pengawas!V418=1,IF(Pengawas!AJ418="","OK","Harap dikosongkan"),IF(Pengawas!V418=2,IF(Pengawas!AJ418="","Harap diisi","OK"),IF(Pengawas!V419&lt;1,"-",IF(Pengawas!V419&gt;2,"-","OK")))))</f>
        <v>-</v>
      </c>
      <c r="AK418" s="25" t="str">
        <f>IF(Pengawas!V418="","-",IF(Pengawas!V418=1,IF(Pengawas!AK418="","OK","Harap dikosongkan"),IF(Pengawas!V418=2,IF(Pengawas!AK418="","Harap diisi","OK"),IF(Pengawas!V419&lt;1,"-",IF(Pengawas!V419&gt;2,"-","OK")))))</f>
        <v>-</v>
      </c>
      <c r="AL418" s="25" t="str">
        <f>IF(Pengawas!AL418="","-",IF(Pengawas!AL418&gt;3,"Tidak valid",IF(Pengawas!AL418&lt;1,"Tidak valid","OK")))</f>
        <v>-</v>
      </c>
      <c r="AM418" s="25" t="str">
        <f>IF(Pengawas!AL418="",IF(Pengawas!AM418="","-","Harap dikosongkan"),IF(Pengawas!AL418&lt;&gt;1,IF(Pengawas!AM418="","OK","Harap dikosongkan"),IF(Pengawas!AM418="","Harap diisi",IF(Pengawas!AM418&gt;2015,"Cek lagi",IF(Pengawas!AM418&lt;2005,"Cek lagi","OK")))))</f>
        <v>-</v>
      </c>
      <c r="AN418" s="25" t="str">
        <f>IF(Pengawas!AL418="",IF(Pengawas!AN418="","-","Harap dikosongkan"),IF(Pengawas!AL418&lt;&gt;1,IF(Pengawas!AN418="","OK","Harap dikosongkan"),IF(Pengawas!AN418="","Harap diisi",IF(VALUE(Pengawas!AN418)&gt;33,"Tidak valid",IF(VALUE(Pengawas!AN418)&lt;1,"Tidak valid","OK")))))</f>
        <v>-</v>
      </c>
      <c r="AO418" s="25" t="str">
        <f>IF(Pengawas!AL418="",IF(Pengawas!AO418="","-","Harap dikosongkan"),IF(Pengawas!AL418&lt;&gt;1,IF(Pengawas!AO418="","OK","Harap dikosongkan"),IF(Pengawas!AO418="","Harap diisi",IF(Pengawas!AO418&gt;1,"Tidak valid","OK"))))</f>
        <v>-</v>
      </c>
      <c r="AP418" s="25" t="str">
        <f>IF(Pengawas!AL418&gt;1,"OK",IF(Pengawas!AO418="",IF(Pengawas!AP418="","-","Kolom AO cek lagi"),IF(Pengawas!AO418=0,IF(Pengawas!AP418="","OK","Harap dikosongkan"),IF(Pengawas!AP418="","Harap diisi",IF(LEN(Pengawas!AP418)&lt;12,"Tidak valid",IF(LEN(Pengawas!AP418)&gt;14,"Tidak valid","OK"))))))</f>
        <v>-</v>
      </c>
      <c r="AQ418" s="26" t="str">
        <f>IF(Pengawas!AL418&gt;1,"OK",IF(Pengawas!AO418="",IF(Pengawas!AQ418="","-","Kolom AO cek lagi"),IF(Pengawas!AO418=0,IF(Pengawas!AQ418="","OK","Harap dikosongkan"),IF(Pengawas!AQ418="","Harap diisi",IF(LEN(Pengawas!AQ418)&lt;5,"Cek lagi","OK")))))</f>
        <v>-</v>
      </c>
      <c r="AR418" s="26" t="str">
        <f>IF(Pengawas!AL418&gt;1,"OK",IF(Pengawas!AO418="",IF(Pengawas!AR418="","-","Kolom AT cek lagi"),IF(Pengawas!AO418=0,IF(Pengawas!AR418="","OK","Harap dikosongkan"),IF(Pengawas!AR418="","Harap diisi",IF(VALUE(LEFT(Pengawas!AR418,2))&gt;31,"Tanggal tidak valid",IF(VALUE(LEFT(RIGHT(Pengawas!AR418,7),2))&gt;12,"Bulan tidak valid",IF(VALUE(RIGHT(Pengawas!AR418,4))&gt;2016,"Tahun cek lagi",IF(VALUE(RIGHT(Pengawas!AR418,4))&lt;2005,"Tahun cek lagi","OK"))))))))</f>
        <v>-</v>
      </c>
      <c r="AS418" s="25" t="str">
        <f>IF(Pengawas!AP418="",IF(Pengawas!AS418="","-","Harap dikosongkan"),IF(Pengawas!AP418&lt;&gt;"",IF(Pengawas!AS418="","Harap diisi",IF(Pengawas!AS418&gt;1,"Tidak valid","OK"))))</f>
        <v>-</v>
      </c>
      <c r="AT418" s="25" t="str">
        <f>IF(Pengawas!AS418="",IF(Pengawas!AT418="","-","Harap dikosongkan"),IF(Pengawas!AS418&lt;&gt;1,IF(Pengawas!AT418="","OK","Harap dikosongkan"),IF(Pengawas!AS418="",IF(Pengawas!AT418="","-","Harap dikosongkan"),IF(Pengawas!AS418=0,IF(Pengawas!AT418="","OK","Harap dikosongkan"),IF(Pengawas!AT418="","Harap diisi",IF(Pengawas!AT418&gt;2016,"Cek lagi",IF(Pengawas!AT418&lt;2005,"Cek lagi",IF(Pengawas!AM418&gt;Pengawas!AT418,"Cek lagi dengan Kolom AL","OK"))))))))</f>
        <v>-</v>
      </c>
      <c r="AU418" s="25" t="str">
        <f>IF(Pengawas!AS418="",IF(Pengawas!AU418="","-","Harap dikosongkan"),IF(Pengawas!AS418&lt;&gt;1,IF(Pengawas!AU418="","OK","Harap dikosongkan"),IF(Pengawas!AS418="",IF(Pengawas!AU418="","-","Harap dikosongkan"),IF(Pengawas!AS418=0,IF(Pengawas!AU418="","OK","Harap dikosongkan"),IF(Pengawas!AU418="","Harap diisi",IF(Pengawas!AU418&gt;20000000,"Cek lagi",IF(Pengawas!AU418&lt;100000,"Cek lagi","OK")))))))</f>
        <v>-</v>
      </c>
      <c r="AV418" s="25" t="str">
        <f>IF(Pengawas!AV418="","-",IF(Pengawas!AV418&gt;3,"Tidak valid","OK"))</f>
        <v>-</v>
      </c>
      <c r="AW418" s="25" t="str">
        <f>IF(Pengawas!AV418="",IF(Pengawas!AW418="","-","Harap dikosongkan"),IF(Pengawas!AV418=0,IF(Pengawas!AW418="","OK","Harap dikosongkan"),IF(Pengawas!AV418&gt;0,IF(Pengawas!AW418="","Harap diisi",IF(Pengawas!AW418&gt;2015,"Tidak valid","OK")))))</f>
        <v>-</v>
      </c>
      <c r="AX418" s="25" t="str">
        <f>IF(Pengawas!AV418="",IF(Pengawas!AX418="","-","Harap dikosongkan"),IF(Pengawas!AV418=0,IF(Pengawas!AX418="","OK","Harap dikosongkan"),IF(Pengawas!AV418&gt;0,IF(Pengawas!AX418="","Harap diisi",IF(Pengawas!AX418="","-",IF(Pengawas!AX418&gt;1,"Tidak valid","OK"))))))</f>
        <v>-</v>
      </c>
      <c r="AY418" s="25" t="str">
        <f>IF(Pengawas!AY418="","-",IF(Pengawas!AY418&gt;2,"Tidak valid","OK"))</f>
        <v>-</v>
      </c>
      <c r="AZ418" s="25" t="str">
        <f>IF(Pengawas!AY418="",IF(Pengawas!AZ418="","-","Harap dikosongkan"),IF(Pengawas!AY418=0,IF(Pengawas!AZ418="","OK","Harap dikosongkan"),IF(Pengawas!AZ418="","Harap diisi",IF(Pengawas!AZ418&gt;2015,"Cek lagi",IF(Pengawas!AZ418&lt;2000,"Cek lagi","OK")))))</f>
        <v>-</v>
      </c>
      <c r="BA418" s="25" t="str">
        <f>IF(Pengawas!BA418="","-",IF(LEN(Pengawas!BA418)&lt;5,"Cek lagi","OK"))</f>
        <v>-</v>
      </c>
      <c r="BB418" s="25" t="str">
        <f>IF(Pengawas!BB418="","-",IF(LEN(Pengawas!BB418)&lt;4,"Cek lagi","OK"))</f>
        <v>-</v>
      </c>
      <c r="BC418" s="25" t="str">
        <f>IF(Pengawas!BC418="","-",IF(LEN(Pengawas!BC418)&lt;4,"Cek lagi","OK"))</f>
        <v>-</v>
      </c>
      <c r="BD418" s="25" t="str">
        <f>IF(Pengawas!BD418="","-",IF(LEN(Pengawas!BD418)&lt;4,"Cek lagi","OK"))</f>
        <v>-</v>
      </c>
      <c r="BE418" s="25" t="str">
        <f>IF(Pengawas!BE418="","-",IF(LEN(Pengawas!BE418)&lt;4,"Cek lagi","OK"))</f>
        <v>-</v>
      </c>
      <c r="BF418" s="25" t="str">
        <f>IF(Pengawas!BF418="","-",IF(LEN(Pengawas!BF418)&lt;&gt;5,"Tidak valid","OK"))</f>
        <v>-</v>
      </c>
      <c r="BG418" s="25" t="str">
        <f>IF(Pengawas!BG418="","-",IF(LEN(Pengawas!BG418)&lt;9,"Cek lagi",IF(LEN(Pengawas!BG418)&gt;14,"Cek lagi","OK")))</f>
        <v>-</v>
      </c>
    </row>
    <row r="419" spans="1:59" ht="15" customHeight="1" x14ac:dyDescent="0.2">
      <c r="A419" s="25" t="str">
        <f>IF(Pengawas!A419="","-",IF(LEN(Pengawas!A419)&lt;4,"Cek lagi","OK"))</f>
        <v>-</v>
      </c>
      <c r="B419" s="25" t="str">
        <f>IF(Pengawas!B419="","-",IF(LEN(Pengawas!B419)&lt;4,"Cek lagi","OK"))</f>
        <v>-</v>
      </c>
      <c r="C419" s="25" t="str">
        <f>IF(Pengawas!C419="","-",IF(LEN(Pengawas!C419)&lt;&gt;18,"Tidak valid","OK"))</f>
        <v>-</v>
      </c>
      <c r="D419" s="25" t="str">
        <f>IF(Pengawas!D419="","-",IF(LEN(Pengawas!D419)&lt;&gt;16,"Tidak valid","OK"))</f>
        <v>-</v>
      </c>
      <c r="E419" s="25" t="str">
        <f>IF(Pengawas!E419="","-",IF(LEN(Pengawas!E419)&lt;4,"Cek lagi","OK"))</f>
        <v>-</v>
      </c>
      <c r="F419" s="25" t="str">
        <f>IF(Pengawas!F419="","-",IF(LEN(Pengawas!F419)&lt;&gt;16,"Tidak valid","OK"))</f>
        <v>-</v>
      </c>
      <c r="G419" s="25" t="str">
        <f>IF(Pengawas!G419="","-",IF(LEN(Pengawas!G419)&lt;4,"Cek lagi","OK"))</f>
        <v>-</v>
      </c>
      <c r="H419" s="26" t="str">
        <f>IF(Pengawas!H419="","-",IF(VALUE(LEFT(Pengawas!H419,2))&gt;31,"Tanggal tidak valid",IF(VALUE(LEFT(RIGHT(Pengawas!H419,7),2))&gt;12,"Bulan tidak valid",IF(VALUE(RIGHT(Pengawas!H419,4))&gt;1990,"Umur terlalu muda",IF(VALUE(RIGHT(Pengawas!H419,4))&lt;1955,"Umur terlalu tua","OK")))))</f>
        <v>-</v>
      </c>
      <c r="I419" s="25" t="str">
        <f>IF(Pengawas!I419="","-",IF(Pengawas!I419="L","OK",IF(Pengawas!I419="P","OK","Tidak valid")))</f>
        <v>-</v>
      </c>
      <c r="J419" s="25" t="str">
        <f>IF(Pengawas!J419="","-",IF(LEN(Pengawas!J419)&lt;4,"Cek lagi","OK"))</f>
        <v>-</v>
      </c>
      <c r="K419" s="25" t="str">
        <f>IF(Pengawas!K419="","-",IF(Pengawas!K419&gt;5,"Tidak valid",IF(Pengawas!K419&lt;1,"Tidak valid","OK")))</f>
        <v>-</v>
      </c>
      <c r="L419" s="25" t="str">
        <f>IF(Pengawas!L419="","-",IF(VALUE(LEFT(Pengawas!L419,1))&gt;1,"Tidak valid","OK"))</f>
        <v>-</v>
      </c>
      <c r="M419" s="25" t="str">
        <f>IF(Pengawas!M419="","-",IF(VALUE(LEFT(Pengawas!M419,1))&gt;1,"Tidak valid","OK"))</f>
        <v>-</v>
      </c>
      <c r="N419" s="25" t="str">
        <f>IF(Pengawas!N419="","-",IF(VALUE(LEFT(Pengawas!N419,2))&gt;31,"Tanggal tidak valid",IF(VALUE(LEFT(RIGHT(Pengawas!N419,7),2))&gt;12,"Bulan tidak valid",IF(VALUE(RIGHT(Pengawas!N419,4))&gt;2015,"Tahun cek lagi",IF(VALUE(RIGHT(Pengawas!N419,4))&lt;1930,"Tahun cek lagi","OK")))))</f>
        <v>-</v>
      </c>
      <c r="O419" s="26" t="str">
        <f>IF(Pengawas!O419="","-",IF(VALUE(LEFT(Pengawas!O419,2))&gt;31,"Tanggal tidak valid",IF(VALUE(LEFT(RIGHT(Pengawas!O419,7),2))&gt;12,"Bulan tidak valid",IF(VALUE(RIGHT(Pengawas!O419,4))&gt;2015,"Tahun cek lagi",IF(VALUE(RIGHT(Pengawas!O419,4))&lt;1930,"Tahun cek lagi","OK")))))</f>
        <v>-</v>
      </c>
      <c r="P419" s="26" t="str">
        <f>IF(Pengawas!P419="","-",IF(VALUE(LEFT(Pengawas!P419,2))&gt;31,"Tanggal tidak valid",IF(VALUE(LEFT(RIGHT(Pengawas!P419,7),2))&gt;12,"Bulan tidak valid",IF(VALUE(RIGHT(Pengawas!P419,4))&gt;2015,"Tahun cek lagi",IF(VALUE(RIGHT(Pengawas!P419,4))&lt;1930,"Tahun cek lagi","OK")))))</f>
        <v>-</v>
      </c>
      <c r="Q419" s="25" t="str">
        <f>IF(Pengawas!Q419="","-",IF(Pengawas!Q419&gt;3,"Tidak valid",IF(Pengawas!Q419&lt;1,"Tidak valid","OK")))</f>
        <v>-</v>
      </c>
      <c r="R419" s="25" t="str">
        <f>IF(Pengawas!R419="","-",IF(Pengawas!R419&gt;20000000,"Cek lagi",IF(Pengawas!R419&lt;50000,"Cek lagi","OK")))</f>
        <v>-</v>
      </c>
      <c r="S419" s="25" t="str">
        <f>IF(Pengawas!S419="","-",IF(Pengawas!S419&gt;3,"Tidak valid",IF(Pengawas!S419&lt;1,"Tidak valid","OK")))</f>
        <v>-</v>
      </c>
      <c r="T419" s="25" t="str">
        <f>IF(Pengawas!T419="","-",IF(Pengawas!T419&gt;6,"Tidak valid",IF(Pengawas!T419&lt;1,"Tidak valid","OK")))</f>
        <v>-</v>
      </c>
      <c r="U419" s="25" t="str">
        <f>IF(Pengawas!U419="","-",IF(Pengawas!U419&gt;4,"Tidak valid",IF(Pengawas!U419&lt;1,"Tidak valid","OK")))</f>
        <v>-</v>
      </c>
      <c r="V419" s="25" t="str">
        <f>IF(Pengawas!V419="","-",IF(Pengawas!V419&gt;2,"Tidak valid",IF(Pengawas!V419&lt;1,"Tidak valid","OK")))</f>
        <v>-</v>
      </c>
      <c r="W419" s="25" t="str">
        <f>IF(Pengawas!V419="","-",IF(Pengawas!V419=1,IF(Pengawas!W419="","Harap diisi","OK"),IF(Pengawas!V419=2,IF(Pengawas!W419="","Harap diisi","OK"),IF(Pengawas!V420&lt;1,"-",IF(Pengawas!V420&gt;2,"-","OK")))))</f>
        <v>-</v>
      </c>
      <c r="X419" s="25" t="str">
        <f>IF(Pengawas!V419="","-",IF(Pengawas!V419=1,IF(Pengawas!X419="","Harap diisi","OK"),IF(Pengawas!V419=2,IF(Pengawas!X419="","Harap diisi","OK"),IF(Pengawas!V420&lt;1,"-",IF(Pengawas!V420&gt;2,"-","OK")))))</f>
        <v>-</v>
      </c>
      <c r="Y419" s="25" t="str">
        <f>IF(Pengawas!V419="","-",IF(Pengawas!V419=1,IF(Pengawas!Y419="","Harap diisi","OK"),IF(Pengawas!V419=2,IF(Pengawas!Y419="","Harap diisi","OK"),IF(Pengawas!V420&lt;1,"-",IF(Pengawas!V420&gt;2,"-","OK")))))</f>
        <v>-</v>
      </c>
      <c r="Z419" s="25" t="str">
        <f>IF(Pengawas!V419="","-",IF(Pengawas!V419=1,IF(Pengawas!Z419="","Harap diisi","OK"),IF(Pengawas!V419=2,IF(Pengawas!Z419="","Harap diisi","OK"),IF(Pengawas!V420&lt;1,"-",IF(Pengawas!V420&gt;2,"-","OK")))))</f>
        <v>-</v>
      </c>
      <c r="AA419" s="25" t="str">
        <f>IF(Pengawas!V419="","-",IF(Pengawas!V419=1,IF(Pengawas!AA419="","Harap diisi","OK"),IF(Pengawas!V419=2,IF(Pengawas!AA419="","Harap diisi","OK"),IF(Pengawas!V420&lt;1,"-",IF(Pengawas!V420&gt;2,"-","OK")))))</f>
        <v>-</v>
      </c>
      <c r="AB419" s="25" t="str">
        <f>IF(Pengawas!V419="","-",IF(Pengawas!V419=1,IF(Pengawas!AB419="","Harap diisi","OK"),IF(Pengawas!V419=2,IF(Pengawas!AB419="","Harap diisi","OK"),IF(Pengawas!V420&lt;1,"-",IF(Pengawas!V420&gt;2,"-","OK")))))</f>
        <v>-</v>
      </c>
      <c r="AC419" s="25" t="str">
        <f>IF(Pengawas!V419="","-",IF(Pengawas!V419=1,IF(Pengawas!AC419="","Harap diisi","OK"),IF(Pengawas!V419=2,IF(Pengawas!AC419="","Harap diisi","OK"),IF(Pengawas!V420&lt;1,"-",IF(Pengawas!V420&gt;2,"-","OK")))))</f>
        <v>-</v>
      </c>
      <c r="AD419" s="25" t="str">
        <f>IF(Pengawas!V419="","-",IF(Pengawas!V419=1,IF(Pengawas!AD419="","OK","Harap dikosongkan"),IF(Pengawas!V419=2,IF(Pengawas!AD419="","Harap diisi","OK"),IF(Pengawas!V420&lt;1,"-",IF(Pengawas!V420&gt;2,"-","OK")))))</f>
        <v>-</v>
      </c>
      <c r="AE419" s="25" t="str">
        <f>IF(Pengawas!V419="","-",IF(Pengawas!V419=1,IF(Pengawas!AE419="","OK","Harap dikosongkan"),IF(Pengawas!V419=2,IF(Pengawas!AE419="","Harap diisi","OK"),IF(Pengawas!V420&lt;1,"-",IF(Pengawas!V420&gt;2,"-","OK")))))</f>
        <v>-</v>
      </c>
      <c r="AF419" s="25" t="str">
        <f>IF(Pengawas!V419="","-",IF(Pengawas!V419=1,IF(Pengawas!AF419="","OK","Harap dikosongkan"),IF(Pengawas!V419=2,IF(Pengawas!AF419="","Harap diisi","OK"),IF(Pengawas!V420&lt;1,"-",IF(Pengawas!V420&gt;2,"-","OK")))))</f>
        <v>-</v>
      </c>
      <c r="AG419" s="25" t="str">
        <f>IF(Pengawas!V419="","-",IF(Pengawas!V419=1,IF(Pengawas!AG419="","OK","Harap dikosongkan"),IF(Pengawas!V419=2,IF(Pengawas!AG419="","Harap diisi","OK"),IF(Pengawas!V420&lt;1,"-",IF(Pengawas!V420&gt;2,"-","OK")))))</f>
        <v>-</v>
      </c>
      <c r="AH419" s="25" t="str">
        <f>IF(Pengawas!V419="","-",IF(Pengawas!V419=1,IF(Pengawas!AH419="","OK","Harap dikosongkan"),IF(Pengawas!V419=2,IF(Pengawas!AH419="","Harap diisi","OK"),IF(Pengawas!V420&lt;1,"-",IF(Pengawas!V420&gt;2,"-","OK")))))</f>
        <v>-</v>
      </c>
      <c r="AI419" s="25" t="str">
        <f>IF(Pengawas!V419="","-",IF(Pengawas!V419=1,IF(Pengawas!AI419="","OK","Harap dikosongkan"),IF(Pengawas!V419=2,IF(Pengawas!AI419="","Harap diisi","OK"),IF(Pengawas!V420&lt;1,"-",IF(Pengawas!V420&gt;2,"-","OK")))))</f>
        <v>-</v>
      </c>
      <c r="AJ419" s="25" t="str">
        <f>IF(Pengawas!V419="","-",IF(Pengawas!V419=1,IF(Pengawas!AJ419="","OK","Harap dikosongkan"),IF(Pengawas!V419=2,IF(Pengawas!AJ419="","Harap diisi","OK"),IF(Pengawas!V420&lt;1,"-",IF(Pengawas!V420&gt;2,"-","OK")))))</f>
        <v>-</v>
      </c>
      <c r="AK419" s="25" t="str">
        <f>IF(Pengawas!V419="","-",IF(Pengawas!V419=1,IF(Pengawas!AK419="","OK","Harap dikosongkan"),IF(Pengawas!V419=2,IF(Pengawas!AK419="","Harap diisi","OK"),IF(Pengawas!V420&lt;1,"-",IF(Pengawas!V420&gt;2,"-","OK")))))</f>
        <v>-</v>
      </c>
      <c r="AL419" s="25" t="str">
        <f>IF(Pengawas!AL419="","-",IF(Pengawas!AL419&gt;3,"Tidak valid",IF(Pengawas!AL419&lt;1,"Tidak valid","OK")))</f>
        <v>-</v>
      </c>
      <c r="AM419" s="25" t="str">
        <f>IF(Pengawas!AL419="",IF(Pengawas!AM419="","-","Harap dikosongkan"),IF(Pengawas!AL419&lt;&gt;1,IF(Pengawas!AM419="","OK","Harap dikosongkan"),IF(Pengawas!AM419="","Harap diisi",IF(Pengawas!AM419&gt;2015,"Cek lagi",IF(Pengawas!AM419&lt;2005,"Cek lagi","OK")))))</f>
        <v>-</v>
      </c>
      <c r="AN419" s="25" t="str">
        <f>IF(Pengawas!AL419="",IF(Pengawas!AN419="","-","Harap dikosongkan"),IF(Pengawas!AL419&lt;&gt;1,IF(Pengawas!AN419="","OK","Harap dikosongkan"),IF(Pengawas!AN419="","Harap diisi",IF(VALUE(Pengawas!AN419)&gt;33,"Tidak valid",IF(VALUE(Pengawas!AN419)&lt;1,"Tidak valid","OK")))))</f>
        <v>-</v>
      </c>
      <c r="AO419" s="25" t="str">
        <f>IF(Pengawas!AL419="",IF(Pengawas!AO419="","-","Harap dikosongkan"),IF(Pengawas!AL419&lt;&gt;1,IF(Pengawas!AO419="","OK","Harap dikosongkan"),IF(Pengawas!AO419="","Harap diisi",IF(Pengawas!AO419&gt;1,"Tidak valid","OK"))))</f>
        <v>-</v>
      </c>
      <c r="AP419" s="25" t="str">
        <f>IF(Pengawas!AL419&gt;1,"OK",IF(Pengawas!AO419="",IF(Pengawas!AP419="","-","Kolom AO cek lagi"),IF(Pengawas!AO419=0,IF(Pengawas!AP419="","OK","Harap dikosongkan"),IF(Pengawas!AP419="","Harap diisi",IF(LEN(Pengawas!AP419)&lt;12,"Tidak valid",IF(LEN(Pengawas!AP419)&gt;14,"Tidak valid","OK"))))))</f>
        <v>-</v>
      </c>
      <c r="AQ419" s="26" t="str">
        <f>IF(Pengawas!AL419&gt;1,"OK",IF(Pengawas!AO419="",IF(Pengawas!AQ419="","-","Kolom AO cek lagi"),IF(Pengawas!AO419=0,IF(Pengawas!AQ419="","OK","Harap dikosongkan"),IF(Pengawas!AQ419="","Harap diisi",IF(LEN(Pengawas!AQ419)&lt;5,"Cek lagi","OK")))))</f>
        <v>-</v>
      </c>
      <c r="AR419" s="26" t="str">
        <f>IF(Pengawas!AL419&gt;1,"OK",IF(Pengawas!AO419="",IF(Pengawas!AR419="","-","Kolom AT cek lagi"),IF(Pengawas!AO419=0,IF(Pengawas!AR419="","OK","Harap dikosongkan"),IF(Pengawas!AR419="","Harap diisi",IF(VALUE(LEFT(Pengawas!AR419,2))&gt;31,"Tanggal tidak valid",IF(VALUE(LEFT(RIGHT(Pengawas!AR419,7),2))&gt;12,"Bulan tidak valid",IF(VALUE(RIGHT(Pengawas!AR419,4))&gt;2016,"Tahun cek lagi",IF(VALUE(RIGHT(Pengawas!AR419,4))&lt;2005,"Tahun cek lagi","OK"))))))))</f>
        <v>-</v>
      </c>
      <c r="AS419" s="25" t="str">
        <f>IF(Pengawas!AP419="",IF(Pengawas!AS419="","-","Harap dikosongkan"),IF(Pengawas!AP419&lt;&gt;"",IF(Pengawas!AS419="","Harap diisi",IF(Pengawas!AS419&gt;1,"Tidak valid","OK"))))</f>
        <v>-</v>
      </c>
      <c r="AT419" s="25" t="str">
        <f>IF(Pengawas!AS419="",IF(Pengawas!AT419="","-","Harap dikosongkan"),IF(Pengawas!AS419&lt;&gt;1,IF(Pengawas!AT419="","OK","Harap dikosongkan"),IF(Pengawas!AS419="",IF(Pengawas!AT419="","-","Harap dikosongkan"),IF(Pengawas!AS419=0,IF(Pengawas!AT419="","OK","Harap dikosongkan"),IF(Pengawas!AT419="","Harap diisi",IF(Pengawas!AT419&gt;2016,"Cek lagi",IF(Pengawas!AT419&lt;2005,"Cek lagi",IF(Pengawas!AM419&gt;Pengawas!AT419,"Cek lagi dengan Kolom AL","OK"))))))))</f>
        <v>-</v>
      </c>
      <c r="AU419" s="25" t="str">
        <f>IF(Pengawas!AS419="",IF(Pengawas!AU419="","-","Harap dikosongkan"),IF(Pengawas!AS419&lt;&gt;1,IF(Pengawas!AU419="","OK","Harap dikosongkan"),IF(Pengawas!AS419="",IF(Pengawas!AU419="","-","Harap dikosongkan"),IF(Pengawas!AS419=0,IF(Pengawas!AU419="","OK","Harap dikosongkan"),IF(Pengawas!AU419="","Harap diisi",IF(Pengawas!AU419&gt;20000000,"Cek lagi",IF(Pengawas!AU419&lt;100000,"Cek lagi","OK")))))))</f>
        <v>-</v>
      </c>
      <c r="AV419" s="25" t="str">
        <f>IF(Pengawas!AV419="","-",IF(Pengawas!AV419&gt;3,"Tidak valid","OK"))</f>
        <v>-</v>
      </c>
      <c r="AW419" s="25" t="str">
        <f>IF(Pengawas!AV419="",IF(Pengawas!AW419="","-","Harap dikosongkan"),IF(Pengawas!AV419=0,IF(Pengawas!AW419="","OK","Harap dikosongkan"),IF(Pengawas!AV419&gt;0,IF(Pengawas!AW419="","Harap diisi",IF(Pengawas!AW419&gt;2015,"Tidak valid","OK")))))</f>
        <v>-</v>
      </c>
      <c r="AX419" s="25" t="str">
        <f>IF(Pengawas!AV419="",IF(Pengawas!AX419="","-","Harap dikosongkan"),IF(Pengawas!AV419=0,IF(Pengawas!AX419="","OK","Harap dikosongkan"),IF(Pengawas!AV419&gt;0,IF(Pengawas!AX419="","Harap diisi",IF(Pengawas!AX419="","-",IF(Pengawas!AX419&gt;1,"Tidak valid","OK"))))))</f>
        <v>-</v>
      </c>
      <c r="AY419" s="25" t="str">
        <f>IF(Pengawas!AY419="","-",IF(Pengawas!AY419&gt;2,"Tidak valid","OK"))</f>
        <v>-</v>
      </c>
      <c r="AZ419" s="25" t="str">
        <f>IF(Pengawas!AY419="",IF(Pengawas!AZ419="","-","Harap dikosongkan"),IF(Pengawas!AY419=0,IF(Pengawas!AZ419="","OK","Harap dikosongkan"),IF(Pengawas!AZ419="","Harap diisi",IF(Pengawas!AZ419&gt;2015,"Cek lagi",IF(Pengawas!AZ419&lt;2000,"Cek lagi","OK")))))</f>
        <v>-</v>
      </c>
      <c r="BA419" s="25" t="str">
        <f>IF(Pengawas!BA419="","-",IF(LEN(Pengawas!BA419)&lt;5,"Cek lagi","OK"))</f>
        <v>-</v>
      </c>
      <c r="BB419" s="25" t="str">
        <f>IF(Pengawas!BB419="","-",IF(LEN(Pengawas!BB419)&lt;4,"Cek lagi","OK"))</f>
        <v>-</v>
      </c>
      <c r="BC419" s="25" t="str">
        <f>IF(Pengawas!BC419="","-",IF(LEN(Pengawas!BC419)&lt;4,"Cek lagi","OK"))</f>
        <v>-</v>
      </c>
      <c r="BD419" s="25" t="str">
        <f>IF(Pengawas!BD419="","-",IF(LEN(Pengawas!BD419)&lt;4,"Cek lagi","OK"))</f>
        <v>-</v>
      </c>
      <c r="BE419" s="25" t="str">
        <f>IF(Pengawas!BE419="","-",IF(LEN(Pengawas!BE419)&lt;4,"Cek lagi","OK"))</f>
        <v>-</v>
      </c>
      <c r="BF419" s="25" t="str">
        <f>IF(Pengawas!BF419="","-",IF(LEN(Pengawas!BF419)&lt;&gt;5,"Tidak valid","OK"))</f>
        <v>-</v>
      </c>
      <c r="BG419" s="25" t="str">
        <f>IF(Pengawas!BG419="","-",IF(LEN(Pengawas!BG419)&lt;9,"Cek lagi",IF(LEN(Pengawas!BG419)&gt;14,"Cek lagi","OK")))</f>
        <v>-</v>
      </c>
    </row>
    <row r="420" spans="1:59" ht="15" customHeight="1" x14ac:dyDescent="0.2">
      <c r="A420" s="25" t="str">
        <f>IF(Pengawas!A420="","-",IF(LEN(Pengawas!A420)&lt;4,"Cek lagi","OK"))</f>
        <v>-</v>
      </c>
      <c r="B420" s="25" t="str">
        <f>IF(Pengawas!B420="","-",IF(LEN(Pengawas!B420)&lt;4,"Cek lagi","OK"))</f>
        <v>-</v>
      </c>
      <c r="C420" s="25" t="str">
        <f>IF(Pengawas!C420="","-",IF(LEN(Pengawas!C420)&lt;&gt;18,"Tidak valid","OK"))</f>
        <v>-</v>
      </c>
      <c r="D420" s="25" t="str">
        <f>IF(Pengawas!D420="","-",IF(LEN(Pengawas!D420)&lt;&gt;16,"Tidak valid","OK"))</f>
        <v>-</v>
      </c>
      <c r="E420" s="25" t="str">
        <f>IF(Pengawas!E420="","-",IF(LEN(Pengawas!E420)&lt;4,"Cek lagi","OK"))</f>
        <v>-</v>
      </c>
      <c r="F420" s="25" t="str">
        <f>IF(Pengawas!F420="","-",IF(LEN(Pengawas!F420)&lt;&gt;16,"Tidak valid","OK"))</f>
        <v>-</v>
      </c>
      <c r="G420" s="25" t="str">
        <f>IF(Pengawas!G420="","-",IF(LEN(Pengawas!G420)&lt;4,"Cek lagi","OK"))</f>
        <v>-</v>
      </c>
      <c r="H420" s="26" t="str">
        <f>IF(Pengawas!H420="","-",IF(VALUE(LEFT(Pengawas!H420,2))&gt;31,"Tanggal tidak valid",IF(VALUE(LEFT(RIGHT(Pengawas!H420,7),2))&gt;12,"Bulan tidak valid",IF(VALUE(RIGHT(Pengawas!H420,4))&gt;1990,"Umur terlalu muda",IF(VALUE(RIGHT(Pengawas!H420,4))&lt;1955,"Umur terlalu tua","OK")))))</f>
        <v>-</v>
      </c>
      <c r="I420" s="25" t="str">
        <f>IF(Pengawas!I420="","-",IF(Pengawas!I420="L","OK",IF(Pengawas!I420="P","OK","Tidak valid")))</f>
        <v>-</v>
      </c>
      <c r="J420" s="25" t="str">
        <f>IF(Pengawas!J420="","-",IF(LEN(Pengawas!J420)&lt;4,"Cek lagi","OK"))</f>
        <v>-</v>
      </c>
      <c r="K420" s="25" t="str">
        <f>IF(Pengawas!K420="","-",IF(Pengawas!K420&gt;5,"Tidak valid",IF(Pengawas!K420&lt;1,"Tidak valid","OK")))</f>
        <v>-</v>
      </c>
      <c r="L420" s="25" t="str">
        <f>IF(Pengawas!L420="","-",IF(VALUE(LEFT(Pengawas!L420,1))&gt;1,"Tidak valid","OK"))</f>
        <v>-</v>
      </c>
      <c r="M420" s="25" t="str">
        <f>IF(Pengawas!M420="","-",IF(VALUE(LEFT(Pengawas!M420,1))&gt;1,"Tidak valid","OK"))</f>
        <v>-</v>
      </c>
      <c r="N420" s="25" t="str">
        <f>IF(Pengawas!N420="","-",IF(VALUE(LEFT(Pengawas!N420,2))&gt;31,"Tanggal tidak valid",IF(VALUE(LEFT(RIGHT(Pengawas!N420,7),2))&gt;12,"Bulan tidak valid",IF(VALUE(RIGHT(Pengawas!N420,4))&gt;2015,"Tahun cek lagi",IF(VALUE(RIGHT(Pengawas!N420,4))&lt;1930,"Tahun cek lagi","OK")))))</f>
        <v>-</v>
      </c>
      <c r="O420" s="26" t="str">
        <f>IF(Pengawas!O420="","-",IF(VALUE(LEFT(Pengawas!O420,2))&gt;31,"Tanggal tidak valid",IF(VALUE(LEFT(RIGHT(Pengawas!O420,7),2))&gt;12,"Bulan tidak valid",IF(VALUE(RIGHT(Pengawas!O420,4))&gt;2015,"Tahun cek lagi",IF(VALUE(RIGHT(Pengawas!O420,4))&lt;1930,"Tahun cek lagi","OK")))))</f>
        <v>-</v>
      </c>
      <c r="P420" s="26" t="str">
        <f>IF(Pengawas!P420="","-",IF(VALUE(LEFT(Pengawas!P420,2))&gt;31,"Tanggal tidak valid",IF(VALUE(LEFT(RIGHT(Pengawas!P420,7),2))&gt;12,"Bulan tidak valid",IF(VALUE(RIGHT(Pengawas!P420,4))&gt;2015,"Tahun cek lagi",IF(VALUE(RIGHT(Pengawas!P420,4))&lt;1930,"Tahun cek lagi","OK")))))</f>
        <v>-</v>
      </c>
      <c r="Q420" s="25" t="str">
        <f>IF(Pengawas!Q420="","-",IF(Pengawas!Q420&gt;3,"Tidak valid",IF(Pengawas!Q420&lt;1,"Tidak valid","OK")))</f>
        <v>-</v>
      </c>
      <c r="R420" s="25" t="str">
        <f>IF(Pengawas!R420="","-",IF(Pengawas!R420&gt;20000000,"Cek lagi",IF(Pengawas!R420&lt;50000,"Cek lagi","OK")))</f>
        <v>-</v>
      </c>
      <c r="S420" s="25" t="str">
        <f>IF(Pengawas!S420="","-",IF(Pengawas!S420&gt;3,"Tidak valid",IF(Pengawas!S420&lt;1,"Tidak valid","OK")))</f>
        <v>-</v>
      </c>
      <c r="T420" s="25" t="str">
        <f>IF(Pengawas!T420="","-",IF(Pengawas!T420&gt;6,"Tidak valid",IF(Pengawas!T420&lt;1,"Tidak valid","OK")))</f>
        <v>-</v>
      </c>
      <c r="U420" s="25" t="str">
        <f>IF(Pengawas!U420="","-",IF(Pengawas!U420&gt;4,"Tidak valid",IF(Pengawas!U420&lt;1,"Tidak valid","OK")))</f>
        <v>-</v>
      </c>
      <c r="V420" s="25" t="str">
        <f>IF(Pengawas!V420="","-",IF(Pengawas!V420&gt;2,"Tidak valid",IF(Pengawas!V420&lt;1,"Tidak valid","OK")))</f>
        <v>-</v>
      </c>
      <c r="W420" s="25" t="str">
        <f>IF(Pengawas!V420="","-",IF(Pengawas!V420=1,IF(Pengawas!W420="","Harap diisi","OK"),IF(Pengawas!V420=2,IF(Pengawas!W420="","Harap diisi","OK"),IF(Pengawas!V421&lt;1,"-",IF(Pengawas!V421&gt;2,"-","OK")))))</f>
        <v>-</v>
      </c>
      <c r="X420" s="25" t="str">
        <f>IF(Pengawas!V420="","-",IF(Pengawas!V420=1,IF(Pengawas!X420="","Harap diisi","OK"),IF(Pengawas!V420=2,IF(Pengawas!X420="","Harap diisi","OK"),IF(Pengawas!V421&lt;1,"-",IF(Pengawas!V421&gt;2,"-","OK")))))</f>
        <v>-</v>
      </c>
      <c r="Y420" s="25" t="str">
        <f>IF(Pengawas!V420="","-",IF(Pengawas!V420=1,IF(Pengawas!Y420="","Harap diisi","OK"),IF(Pengawas!V420=2,IF(Pengawas!Y420="","Harap diisi","OK"),IF(Pengawas!V421&lt;1,"-",IF(Pengawas!V421&gt;2,"-","OK")))))</f>
        <v>-</v>
      </c>
      <c r="Z420" s="25" t="str">
        <f>IF(Pengawas!V420="","-",IF(Pengawas!V420=1,IF(Pengawas!Z420="","Harap diisi","OK"),IF(Pengawas!V420=2,IF(Pengawas!Z420="","Harap diisi","OK"),IF(Pengawas!V421&lt;1,"-",IF(Pengawas!V421&gt;2,"-","OK")))))</f>
        <v>-</v>
      </c>
      <c r="AA420" s="25" t="str">
        <f>IF(Pengawas!V420="","-",IF(Pengawas!V420=1,IF(Pengawas!AA420="","Harap diisi","OK"),IF(Pengawas!V420=2,IF(Pengawas!AA420="","Harap diisi","OK"),IF(Pengawas!V421&lt;1,"-",IF(Pengawas!V421&gt;2,"-","OK")))))</f>
        <v>-</v>
      </c>
      <c r="AB420" s="25" t="str">
        <f>IF(Pengawas!V420="","-",IF(Pengawas!V420=1,IF(Pengawas!AB420="","Harap diisi","OK"),IF(Pengawas!V420=2,IF(Pengawas!AB420="","Harap diisi","OK"),IF(Pengawas!V421&lt;1,"-",IF(Pengawas!V421&gt;2,"-","OK")))))</f>
        <v>-</v>
      </c>
      <c r="AC420" s="25" t="str">
        <f>IF(Pengawas!V420="","-",IF(Pengawas!V420=1,IF(Pengawas!AC420="","Harap diisi","OK"),IF(Pengawas!V420=2,IF(Pengawas!AC420="","Harap diisi","OK"),IF(Pengawas!V421&lt;1,"-",IF(Pengawas!V421&gt;2,"-","OK")))))</f>
        <v>-</v>
      </c>
      <c r="AD420" s="25" t="str">
        <f>IF(Pengawas!V420="","-",IF(Pengawas!V420=1,IF(Pengawas!AD420="","OK","Harap dikosongkan"),IF(Pengawas!V420=2,IF(Pengawas!AD420="","Harap diisi","OK"),IF(Pengawas!V421&lt;1,"-",IF(Pengawas!V421&gt;2,"-","OK")))))</f>
        <v>-</v>
      </c>
      <c r="AE420" s="25" t="str">
        <f>IF(Pengawas!V420="","-",IF(Pengawas!V420=1,IF(Pengawas!AE420="","OK","Harap dikosongkan"),IF(Pengawas!V420=2,IF(Pengawas!AE420="","Harap diisi","OK"),IF(Pengawas!V421&lt;1,"-",IF(Pengawas!V421&gt;2,"-","OK")))))</f>
        <v>-</v>
      </c>
      <c r="AF420" s="25" t="str">
        <f>IF(Pengawas!V420="","-",IF(Pengawas!V420=1,IF(Pengawas!AF420="","OK","Harap dikosongkan"),IF(Pengawas!V420=2,IF(Pengawas!AF420="","Harap diisi","OK"),IF(Pengawas!V421&lt;1,"-",IF(Pengawas!V421&gt;2,"-","OK")))))</f>
        <v>-</v>
      </c>
      <c r="AG420" s="25" t="str">
        <f>IF(Pengawas!V420="","-",IF(Pengawas!V420=1,IF(Pengawas!AG420="","OK","Harap dikosongkan"),IF(Pengawas!V420=2,IF(Pengawas!AG420="","Harap diisi","OK"),IF(Pengawas!V421&lt;1,"-",IF(Pengawas!V421&gt;2,"-","OK")))))</f>
        <v>-</v>
      </c>
      <c r="AH420" s="25" t="str">
        <f>IF(Pengawas!V420="","-",IF(Pengawas!V420=1,IF(Pengawas!AH420="","OK","Harap dikosongkan"),IF(Pengawas!V420=2,IF(Pengawas!AH420="","Harap diisi","OK"),IF(Pengawas!V421&lt;1,"-",IF(Pengawas!V421&gt;2,"-","OK")))))</f>
        <v>-</v>
      </c>
      <c r="AI420" s="25" t="str">
        <f>IF(Pengawas!V420="","-",IF(Pengawas!V420=1,IF(Pengawas!AI420="","OK","Harap dikosongkan"),IF(Pengawas!V420=2,IF(Pengawas!AI420="","Harap diisi","OK"),IF(Pengawas!V421&lt;1,"-",IF(Pengawas!V421&gt;2,"-","OK")))))</f>
        <v>-</v>
      </c>
      <c r="AJ420" s="25" t="str">
        <f>IF(Pengawas!V420="","-",IF(Pengawas!V420=1,IF(Pengawas!AJ420="","OK","Harap dikosongkan"),IF(Pengawas!V420=2,IF(Pengawas!AJ420="","Harap diisi","OK"),IF(Pengawas!V421&lt;1,"-",IF(Pengawas!V421&gt;2,"-","OK")))))</f>
        <v>-</v>
      </c>
      <c r="AK420" s="25" t="str">
        <f>IF(Pengawas!V420="","-",IF(Pengawas!V420=1,IF(Pengawas!AK420="","OK","Harap dikosongkan"),IF(Pengawas!V420=2,IF(Pengawas!AK420="","Harap diisi","OK"),IF(Pengawas!V421&lt;1,"-",IF(Pengawas!V421&gt;2,"-","OK")))))</f>
        <v>-</v>
      </c>
      <c r="AL420" s="25" t="str">
        <f>IF(Pengawas!AL420="","-",IF(Pengawas!AL420&gt;3,"Tidak valid",IF(Pengawas!AL420&lt;1,"Tidak valid","OK")))</f>
        <v>-</v>
      </c>
      <c r="AM420" s="25" t="str">
        <f>IF(Pengawas!AL420="",IF(Pengawas!AM420="","-","Harap dikosongkan"),IF(Pengawas!AL420&lt;&gt;1,IF(Pengawas!AM420="","OK","Harap dikosongkan"),IF(Pengawas!AM420="","Harap diisi",IF(Pengawas!AM420&gt;2015,"Cek lagi",IF(Pengawas!AM420&lt;2005,"Cek lagi","OK")))))</f>
        <v>-</v>
      </c>
      <c r="AN420" s="25" t="str">
        <f>IF(Pengawas!AL420="",IF(Pengawas!AN420="","-","Harap dikosongkan"),IF(Pengawas!AL420&lt;&gt;1,IF(Pengawas!AN420="","OK","Harap dikosongkan"),IF(Pengawas!AN420="","Harap diisi",IF(VALUE(Pengawas!AN420)&gt;33,"Tidak valid",IF(VALUE(Pengawas!AN420)&lt;1,"Tidak valid","OK")))))</f>
        <v>-</v>
      </c>
      <c r="AO420" s="25" t="str">
        <f>IF(Pengawas!AL420="",IF(Pengawas!AO420="","-","Harap dikosongkan"),IF(Pengawas!AL420&lt;&gt;1,IF(Pengawas!AO420="","OK","Harap dikosongkan"),IF(Pengawas!AO420="","Harap diisi",IF(Pengawas!AO420&gt;1,"Tidak valid","OK"))))</f>
        <v>-</v>
      </c>
      <c r="AP420" s="25" t="str">
        <f>IF(Pengawas!AL420&gt;1,"OK",IF(Pengawas!AO420="",IF(Pengawas!AP420="","-","Kolom AO cek lagi"),IF(Pengawas!AO420=0,IF(Pengawas!AP420="","OK","Harap dikosongkan"),IF(Pengawas!AP420="","Harap diisi",IF(LEN(Pengawas!AP420)&lt;12,"Tidak valid",IF(LEN(Pengawas!AP420)&gt;14,"Tidak valid","OK"))))))</f>
        <v>-</v>
      </c>
      <c r="AQ420" s="26" t="str">
        <f>IF(Pengawas!AL420&gt;1,"OK",IF(Pengawas!AO420="",IF(Pengawas!AQ420="","-","Kolom AO cek lagi"),IF(Pengawas!AO420=0,IF(Pengawas!AQ420="","OK","Harap dikosongkan"),IF(Pengawas!AQ420="","Harap diisi",IF(LEN(Pengawas!AQ420)&lt;5,"Cek lagi","OK")))))</f>
        <v>-</v>
      </c>
      <c r="AR420" s="26" t="str">
        <f>IF(Pengawas!AL420&gt;1,"OK",IF(Pengawas!AO420="",IF(Pengawas!AR420="","-","Kolom AT cek lagi"),IF(Pengawas!AO420=0,IF(Pengawas!AR420="","OK","Harap dikosongkan"),IF(Pengawas!AR420="","Harap diisi",IF(VALUE(LEFT(Pengawas!AR420,2))&gt;31,"Tanggal tidak valid",IF(VALUE(LEFT(RIGHT(Pengawas!AR420,7),2))&gt;12,"Bulan tidak valid",IF(VALUE(RIGHT(Pengawas!AR420,4))&gt;2016,"Tahun cek lagi",IF(VALUE(RIGHT(Pengawas!AR420,4))&lt;2005,"Tahun cek lagi","OK"))))))))</f>
        <v>-</v>
      </c>
      <c r="AS420" s="25" t="str">
        <f>IF(Pengawas!AP420="",IF(Pengawas!AS420="","-","Harap dikosongkan"),IF(Pengawas!AP420&lt;&gt;"",IF(Pengawas!AS420="","Harap diisi",IF(Pengawas!AS420&gt;1,"Tidak valid","OK"))))</f>
        <v>-</v>
      </c>
      <c r="AT420" s="25" t="str">
        <f>IF(Pengawas!AS420="",IF(Pengawas!AT420="","-","Harap dikosongkan"),IF(Pengawas!AS420&lt;&gt;1,IF(Pengawas!AT420="","OK","Harap dikosongkan"),IF(Pengawas!AS420="",IF(Pengawas!AT420="","-","Harap dikosongkan"),IF(Pengawas!AS420=0,IF(Pengawas!AT420="","OK","Harap dikosongkan"),IF(Pengawas!AT420="","Harap diisi",IF(Pengawas!AT420&gt;2016,"Cek lagi",IF(Pengawas!AT420&lt;2005,"Cek lagi",IF(Pengawas!AM420&gt;Pengawas!AT420,"Cek lagi dengan Kolom AL","OK"))))))))</f>
        <v>-</v>
      </c>
      <c r="AU420" s="25" t="str">
        <f>IF(Pengawas!AS420="",IF(Pengawas!AU420="","-","Harap dikosongkan"),IF(Pengawas!AS420&lt;&gt;1,IF(Pengawas!AU420="","OK","Harap dikosongkan"),IF(Pengawas!AS420="",IF(Pengawas!AU420="","-","Harap dikosongkan"),IF(Pengawas!AS420=0,IF(Pengawas!AU420="","OK","Harap dikosongkan"),IF(Pengawas!AU420="","Harap diisi",IF(Pengawas!AU420&gt;20000000,"Cek lagi",IF(Pengawas!AU420&lt;100000,"Cek lagi","OK")))))))</f>
        <v>-</v>
      </c>
      <c r="AV420" s="25" t="str">
        <f>IF(Pengawas!AV420="","-",IF(Pengawas!AV420&gt;3,"Tidak valid","OK"))</f>
        <v>-</v>
      </c>
      <c r="AW420" s="25" t="str">
        <f>IF(Pengawas!AV420="",IF(Pengawas!AW420="","-","Harap dikosongkan"),IF(Pengawas!AV420=0,IF(Pengawas!AW420="","OK","Harap dikosongkan"),IF(Pengawas!AV420&gt;0,IF(Pengawas!AW420="","Harap diisi",IF(Pengawas!AW420&gt;2015,"Tidak valid","OK")))))</f>
        <v>-</v>
      </c>
      <c r="AX420" s="25" t="str">
        <f>IF(Pengawas!AV420="",IF(Pengawas!AX420="","-","Harap dikosongkan"),IF(Pengawas!AV420=0,IF(Pengawas!AX420="","OK","Harap dikosongkan"),IF(Pengawas!AV420&gt;0,IF(Pengawas!AX420="","Harap diisi",IF(Pengawas!AX420="","-",IF(Pengawas!AX420&gt;1,"Tidak valid","OK"))))))</f>
        <v>-</v>
      </c>
      <c r="AY420" s="25" t="str">
        <f>IF(Pengawas!AY420="","-",IF(Pengawas!AY420&gt;2,"Tidak valid","OK"))</f>
        <v>-</v>
      </c>
      <c r="AZ420" s="25" t="str">
        <f>IF(Pengawas!AY420="",IF(Pengawas!AZ420="","-","Harap dikosongkan"),IF(Pengawas!AY420=0,IF(Pengawas!AZ420="","OK","Harap dikosongkan"),IF(Pengawas!AZ420="","Harap diisi",IF(Pengawas!AZ420&gt;2015,"Cek lagi",IF(Pengawas!AZ420&lt;2000,"Cek lagi","OK")))))</f>
        <v>-</v>
      </c>
      <c r="BA420" s="25" t="str">
        <f>IF(Pengawas!BA420="","-",IF(LEN(Pengawas!BA420)&lt;5,"Cek lagi","OK"))</f>
        <v>-</v>
      </c>
      <c r="BB420" s="25" t="str">
        <f>IF(Pengawas!BB420="","-",IF(LEN(Pengawas!BB420)&lt;4,"Cek lagi","OK"))</f>
        <v>-</v>
      </c>
      <c r="BC420" s="25" t="str">
        <f>IF(Pengawas!BC420="","-",IF(LEN(Pengawas!BC420)&lt;4,"Cek lagi","OK"))</f>
        <v>-</v>
      </c>
      <c r="BD420" s="25" t="str">
        <f>IF(Pengawas!BD420="","-",IF(LEN(Pengawas!BD420)&lt;4,"Cek lagi","OK"))</f>
        <v>-</v>
      </c>
      <c r="BE420" s="25" t="str">
        <f>IF(Pengawas!BE420="","-",IF(LEN(Pengawas!BE420)&lt;4,"Cek lagi","OK"))</f>
        <v>-</v>
      </c>
      <c r="BF420" s="25" t="str">
        <f>IF(Pengawas!BF420="","-",IF(LEN(Pengawas!BF420)&lt;&gt;5,"Tidak valid","OK"))</f>
        <v>-</v>
      </c>
      <c r="BG420" s="25" t="str">
        <f>IF(Pengawas!BG420="","-",IF(LEN(Pengawas!BG420)&lt;9,"Cek lagi",IF(LEN(Pengawas!BG420)&gt;14,"Cek lagi","OK")))</f>
        <v>-</v>
      </c>
    </row>
    <row r="421" spans="1:59" ht="15" customHeight="1" x14ac:dyDescent="0.2">
      <c r="A421" s="25" t="str">
        <f>IF(Pengawas!A421="","-",IF(LEN(Pengawas!A421)&lt;4,"Cek lagi","OK"))</f>
        <v>-</v>
      </c>
      <c r="B421" s="25" t="str">
        <f>IF(Pengawas!B421="","-",IF(LEN(Pengawas!B421)&lt;4,"Cek lagi","OK"))</f>
        <v>-</v>
      </c>
      <c r="C421" s="25" t="str">
        <f>IF(Pengawas!C421="","-",IF(LEN(Pengawas!C421)&lt;&gt;18,"Tidak valid","OK"))</f>
        <v>-</v>
      </c>
      <c r="D421" s="25" t="str">
        <f>IF(Pengawas!D421="","-",IF(LEN(Pengawas!D421)&lt;&gt;16,"Tidak valid","OK"))</f>
        <v>-</v>
      </c>
      <c r="E421" s="25" t="str">
        <f>IF(Pengawas!E421="","-",IF(LEN(Pengawas!E421)&lt;4,"Cek lagi","OK"))</f>
        <v>-</v>
      </c>
      <c r="F421" s="25" t="str">
        <f>IF(Pengawas!F421="","-",IF(LEN(Pengawas!F421)&lt;&gt;16,"Tidak valid","OK"))</f>
        <v>-</v>
      </c>
      <c r="G421" s="25" t="str">
        <f>IF(Pengawas!G421="","-",IF(LEN(Pengawas!G421)&lt;4,"Cek lagi","OK"))</f>
        <v>-</v>
      </c>
      <c r="H421" s="26" t="str">
        <f>IF(Pengawas!H421="","-",IF(VALUE(LEFT(Pengawas!H421,2))&gt;31,"Tanggal tidak valid",IF(VALUE(LEFT(RIGHT(Pengawas!H421,7),2))&gt;12,"Bulan tidak valid",IF(VALUE(RIGHT(Pengawas!H421,4))&gt;1990,"Umur terlalu muda",IF(VALUE(RIGHT(Pengawas!H421,4))&lt;1955,"Umur terlalu tua","OK")))))</f>
        <v>-</v>
      </c>
      <c r="I421" s="25" t="str">
        <f>IF(Pengawas!I421="","-",IF(Pengawas!I421="L","OK",IF(Pengawas!I421="P","OK","Tidak valid")))</f>
        <v>-</v>
      </c>
      <c r="J421" s="25" t="str">
        <f>IF(Pengawas!J421="","-",IF(LEN(Pengawas!J421)&lt;4,"Cek lagi","OK"))</f>
        <v>-</v>
      </c>
      <c r="K421" s="25" t="str">
        <f>IF(Pengawas!K421="","-",IF(Pengawas!K421&gt;5,"Tidak valid",IF(Pengawas!K421&lt;1,"Tidak valid","OK")))</f>
        <v>-</v>
      </c>
      <c r="L421" s="25" t="str">
        <f>IF(Pengawas!L421="","-",IF(VALUE(LEFT(Pengawas!L421,1))&gt;1,"Tidak valid","OK"))</f>
        <v>-</v>
      </c>
      <c r="M421" s="25" t="str">
        <f>IF(Pengawas!M421="","-",IF(VALUE(LEFT(Pengawas!M421,1))&gt;1,"Tidak valid","OK"))</f>
        <v>-</v>
      </c>
      <c r="N421" s="25" t="str">
        <f>IF(Pengawas!N421="","-",IF(VALUE(LEFT(Pengawas!N421,2))&gt;31,"Tanggal tidak valid",IF(VALUE(LEFT(RIGHT(Pengawas!N421,7),2))&gt;12,"Bulan tidak valid",IF(VALUE(RIGHT(Pengawas!N421,4))&gt;2015,"Tahun cek lagi",IF(VALUE(RIGHT(Pengawas!N421,4))&lt;1930,"Tahun cek lagi","OK")))))</f>
        <v>-</v>
      </c>
      <c r="O421" s="26" t="str">
        <f>IF(Pengawas!O421="","-",IF(VALUE(LEFT(Pengawas!O421,2))&gt;31,"Tanggal tidak valid",IF(VALUE(LEFT(RIGHT(Pengawas!O421,7),2))&gt;12,"Bulan tidak valid",IF(VALUE(RIGHT(Pengawas!O421,4))&gt;2015,"Tahun cek lagi",IF(VALUE(RIGHT(Pengawas!O421,4))&lt;1930,"Tahun cek lagi","OK")))))</f>
        <v>-</v>
      </c>
      <c r="P421" s="26" t="str">
        <f>IF(Pengawas!P421="","-",IF(VALUE(LEFT(Pengawas!P421,2))&gt;31,"Tanggal tidak valid",IF(VALUE(LEFT(RIGHT(Pengawas!P421,7),2))&gt;12,"Bulan tidak valid",IF(VALUE(RIGHT(Pengawas!P421,4))&gt;2015,"Tahun cek lagi",IF(VALUE(RIGHT(Pengawas!P421,4))&lt;1930,"Tahun cek lagi","OK")))))</f>
        <v>-</v>
      </c>
      <c r="Q421" s="25" t="str">
        <f>IF(Pengawas!Q421="","-",IF(Pengawas!Q421&gt;3,"Tidak valid",IF(Pengawas!Q421&lt;1,"Tidak valid","OK")))</f>
        <v>-</v>
      </c>
      <c r="R421" s="25" t="str">
        <f>IF(Pengawas!R421="","-",IF(Pengawas!R421&gt;20000000,"Cek lagi",IF(Pengawas!R421&lt;50000,"Cek lagi","OK")))</f>
        <v>-</v>
      </c>
      <c r="S421" s="25" t="str">
        <f>IF(Pengawas!S421="","-",IF(Pengawas!S421&gt;3,"Tidak valid",IF(Pengawas!S421&lt;1,"Tidak valid","OK")))</f>
        <v>-</v>
      </c>
      <c r="T421" s="25" t="str">
        <f>IF(Pengawas!T421="","-",IF(Pengawas!T421&gt;6,"Tidak valid",IF(Pengawas!T421&lt;1,"Tidak valid","OK")))</f>
        <v>-</v>
      </c>
      <c r="U421" s="25" t="str">
        <f>IF(Pengawas!U421="","-",IF(Pengawas!U421&gt;4,"Tidak valid",IF(Pengawas!U421&lt;1,"Tidak valid","OK")))</f>
        <v>-</v>
      </c>
      <c r="V421" s="25" t="str">
        <f>IF(Pengawas!V421="","-",IF(Pengawas!V421&gt;2,"Tidak valid",IF(Pengawas!V421&lt;1,"Tidak valid","OK")))</f>
        <v>-</v>
      </c>
      <c r="W421" s="25" t="str">
        <f>IF(Pengawas!V421="","-",IF(Pengawas!V421=1,IF(Pengawas!W421="","Harap diisi","OK"),IF(Pengawas!V421=2,IF(Pengawas!W421="","Harap diisi","OK"),IF(Pengawas!V422&lt;1,"-",IF(Pengawas!V422&gt;2,"-","OK")))))</f>
        <v>-</v>
      </c>
      <c r="X421" s="25" t="str">
        <f>IF(Pengawas!V421="","-",IF(Pengawas!V421=1,IF(Pengawas!X421="","Harap diisi","OK"),IF(Pengawas!V421=2,IF(Pengawas!X421="","Harap diisi","OK"),IF(Pengawas!V422&lt;1,"-",IF(Pengawas!V422&gt;2,"-","OK")))))</f>
        <v>-</v>
      </c>
      <c r="Y421" s="25" t="str">
        <f>IF(Pengawas!V421="","-",IF(Pengawas!V421=1,IF(Pengawas!Y421="","Harap diisi","OK"),IF(Pengawas!V421=2,IF(Pengawas!Y421="","Harap diisi","OK"),IF(Pengawas!V422&lt;1,"-",IF(Pengawas!V422&gt;2,"-","OK")))))</f>
        <v>-</v>
      </c>
      <c r="Z421" s="25" t="str">
        <f>IF(Pengawas!V421="","-",IF(Pengawas!V421=1,IF(Pengawas!Z421="","Harap diisi","OK"),IF(Pengawas!V421=2,IF(Pengawas!Z421="","Harap diisi","OK"),IF(Pengawas!V422&lt;1,"-",IF(Pengawas!V422&gt;2,"-","OK")))))</f>
        <v>-</v>
      </c>
      <c r="AA421" s="25" t="str">
        <f>IF(Pengawas!V421="","-",IF(Pengawas!V421=1,IF(Pengawas!AA421="","Harap diisi","OK"),IF(Pengawas!V421=2,IF(Pengawas!AA421="","Harap diisi","OK"),IF(Pengawas!V422&lt;1,"-",IF(Pengawas!V422&gt;2,"-","OK")))))</f>
        <v>-</v>
      </c>
      <c r="AB421" s="25" t="str">
        <f>IF(Pengawas!V421="","-",IF(Pengawas!V421=1,IF(Pengawas!AB421="","Harap diisi","OK"),IF(Pengawas!V421=2,IF(Pengawas!AB421="","Harap diisi","OK"),IF(Pengawas!V422&lt;1,"-",IF(Pengawas!V422&gt;2,"-","OK")))))</f>
        <v>-</v>
      </c>
      <c r="AC421" s="25" t="str">
        <f>IF(Pengawas!V421="","-",IF(Pengawas!V421=1,IF(Pengawas!AC421="","Harap diisi","OK"),IF(Pengawas!V421=2,IF(Pengawas!AC421="","Harap diisi","OK"),IF(Pengawas!V422&lt;1,"-",IF(Pengawas!V422&gt;2,"-","OK")))))</f>
        <v>-</v>
      </c>
      <c r="AD421" s="25" t="str">
        <f>IF(Pengawas!V421="","-",IF(Pengawas!V421=1,IF(Pengawas!AD421="","OK","Harap dikosongkan"),IF(Pengawas!V421=2,IF(Pengawas!AD421="","Harap diisi","OK"),IF(Pengawas!V422&lt;1,"-",IF(Pengawas!V422&gt;2,"-","OK")))))</f>
        <v>-</v>
      </c>
      <c r="AE421" s="25" t="str">
        <f>IF(Pengawas!V421="","-",IF(Pengawas!V421=1,IF(Pengawas!AE421="","OK","Harap dikosongkan"),IF(Pengawas!V421=2,IF(Pengawas!AE421="","Harap diisi","OK"),IF(Pengawas!V422&lt;1,"-",IF(Pengawas!V422&gt;2,"-","OK")))))</f>
        <v>-</v>
      </c>
      <c r="AF421" s="25" t="str">
        <f>IF(Pengawas!V421="","-",IF(Pengawas!V421=1,IF(Pengawas!AF421="","OK","Harap dikosongkan"),IF(Pengawas!V421=2,IF(Pengawas!AF421="","Harap diisi","OK"),IF(Pengawas!V422&lt;1,"-",IF(Pengawas!V422&gt;2,"-","OK")))))</f>
        <v>-</v>
      </c>
      <c r="AG421" s="25" t="str">
        <f>IF(Pengawas!V421="","-",IF(Pengawas!V421=1,IF(Pengawas!AG421="","OK","Harap dikosongkan"),IF(Pengawas!V421=2,IF(Pengawas!AG421="","Harap diisi","OK"),IF(Pengawas!V422&lt;1,"-",IF(Pengawas!V422&gt;2,"-","OK")))))</f>
        <v>-</v>
      </c>
      <c r="AH421" s="25" t="str">
        <f>IF(Pengawas!V421="","-",IF(Pengawas!V421=1,IF(Pengawas!AH421="","OK","Harap dikosongkan"),IF(Pengawas!V421=2,IF(Pengawas!AH421="","Harap diisi","OK"),IF(Pengawas!V422&lt;1,"-",IF(Pengawas!V422&gt;2,"-","OK")))))</f>
        <v>-</v>
      </c>
      <c r="AI421" s="25" t="str">
        <f>IF(Pengawas!V421="","-",IF(Pengawas!V421=1,IF(Pengawas!AI421="","OK","Harap dikosongkan"),IF(Pengawas!V421=2,IF(Pengawas!AI421="","Harap diisi","OK"),IF(Pengawas!V422&lt;1,"-",IF(Pengawas!V422&gt;2,"-","OK")))))</f>
        <v>-</v>
      </c>
      <c r="AJ421" s="25" t="str">
        <f>IF(Pengawas!V421="","-",IF(Pengawas!V421=1,IF(Pengawas!AJ421="","OK","Harap dikosongkan"),IF(Pengawas!V421=2,IF(Pengawas!AJ421="","Harap diisi","OK"),IF(Pengawas!V422&lt;1,"-",IF(Pengawas!V422&gt;2,"-","OK")))))</f>
        <v>-</v>
      </c>
      <c r="AK421" s="25" t="str">
        <f>IF(Pengawas!V421="","-",IF(Pengawas!V421=1,IF(Pengawas!AK421="","OK","Harap dikosongkan"),IF(Pengawas!V421=2,IF(Pengawas!AK421="","Harap diisi","OK"),IF(Pengawas!V422&lt;1,"-",IF(Pengawas!V422&gt;2,"-","OK")))))</f>
        <v>-</v>
      </c>
      <c r="AL421" s="25" t="str">
        <f>IF(Pengawas!AL421="","-",IF(Pengawas!AL421&gt;3,"Tidak valid",IF(Pengawas!AL421&lt;1,"Tidak valid","OK")))</f>
        <v>-</v>
      </c>
      <c r="AM421" s="25" t="str">
        <f>IF(Pengawas!AL421="",IF(Pengawas!AM421="","-","Harap dikosongkan"),IF(Pengawas!AL421&lt;&gt;1,IF(Pengawas!AM421="","OK","Harap dikosongkan"),IF(Pengawas!AM421="","Harap diisi",IF(Pengawas!AM421&gt;2015,"Cek lagi",IF(Pengawas!AM421&lt;2005,"Cek lagi","OK")))))</f>
        <v>-</v>
      </c>
      <c r="AN421" s="25" t="str">
        <f>IF(Pengawas!AL421="",IF(Pengawas!AN421="","-","Harap dikosongkan"),IF(Pengawas!AL421&lt;&gt;1,IF(Pengawas!AN421="","OK","Harap dikosongkan"),IF(Pengawas!AN421="","Harap diisi",IF(VALUE(Pengawas!AN421)&gt;33,"Tidak valid",IF(VALUE(Pengawas!AN421)&lt;1,"Tidak valid","OK")))))</f>
        <v>-</v>
      </c>
      <c r="AO421" s="25" t="str">
        <f>IF(Pengawas!AL421="",IF(Pengawas!AO421="","-","Harap dikosongkan"),IF(Pengawas!AL421&lt;&gt;1,IF(Pengawas!AO421="","OK","Harap dikosongkan"),IF(Pengawas!AO421="","Harap diisi",IF(Pengawas!AO421&gt;1,"Tidak valid","OK"))))</f>
        <v>-</v>
      </c>
      <c r="AP421" s="25" t="str">
        <f>IF(Pengawas!AL421&gt;1,"OK",IF(Pengawas!AO421="",IF(Pengawas!AP421="","-","Kolom AO cek lagi"),IF(Pengawas!AO421=0,IF(Pengawas!AP421="","OK","Harap dikosongkan"),IF(Pengawas!AP421="","Harap diisi",IF(LEN(Pengawas!AP421)&lt;12,"Tidak valid",IF(LEN(Pengawas!AP421)&gt;14,"Tidak valid","OK"))))))</f>
        <v>-</v>
      </c>
      <c r="AQ421" s="26" t="str">
        <f>IF(Pengawas!AL421&gt;1,"OK",IF(Pengawas!AO421="",IF(Pengawas!AQ421="","-","Kolom AO cek lagi"),IF(Pengawas!AO421=0,IF(Pengawas!AQ421="","OK","Harap dikosongkan"),IF(Pengawas!AQ421="","Harap diisi",IF(LEN(Pengawas!AQ421)&lt;5,"Cek lagi","OK")))))</f>
        <v>-</v>
      </c>
      <c r="AR421" s="26" t="str">
        <f>IF(Pengawas!AL421&gt;1,"OK",IF(Pengawas!AO421="",IF(Pengawas!AR421="","-","Kolom AT cek lagi"),IF(Pengawas!AO421=0,IF(Pengawas!AR421="","OK","Harap dikosongkan"),IF(Pengawas!AR421="","Harap diisi",IF(VALUE(LEFT(Pengawas!AR421,2))&gt;31,"Tanggal tidak valid",IF(VALUE(LEFT(RIGHT(Pengawas!AR421,7),2))&gt;12,"Bulan tidak valid",IF(VALUE(RIGHT(Pengawas!AR421,4))&gt;2016,"Tahun cek lagi",IF(VALUE(RIGHT(Pengawas!AR421,4))&lt;2005,"Tahun cek lagi","OK"))))))))</f>
        <v>-</v>
      </c>
      <c r="AS421" s="25" t="str">
        <f>IF(Pengawas!AP421="",IF(Pengawas!AS421="","-","Harap dikosongkan"),IF(Pengawas!AP421&lt;&gt;"",IF(Pengawas!AS421="","Harap diisi",IF(Pengawas!AS421&gt;1,"Tidak valid","OK"))))</f>
        <v>-</v>
      </c>
      <c r="AT421" s="25" t="str">
        <f>IF(Pengawas!AS421="",IF(Pengawas!AT421="","-","Harap dikosongkan"),IF(Pengawas!AS421&lt;&gt;1,IF(Pengawas!AT421="","OK","Harap dikosongkan"),IF(Pengawas!AS421="",IF(Pengawas!AT421="","-","Harap dikosongkan"),IF(Pengawas!AS421=0,IF(Pengawas!AT421="","OK","Harap dikosongkan"),IF(Pengawas!AT421="","Harap diisi",IF(Pengawas!AT421&gt;2016,"Cek lagi",IF(Pengawas!AT421&lt;2005,"Cek lagi",IF(Pengawas!AM421&gt;Pengawas!AT421,"Cek lagi dengan Kolom AL","OK"))))))))</f>
        <v>-</v>
      </c>
      <c r="AU421" s="25" t="str">
        <f>IF(Pengawas!AS421="",IF(Pengawas!AU421="","-","Harap dikosongkan"),IF(Pengawas!AS421&lt;&gt;1,IF(Pengawas!AU421="","OK","Harap dikosongkan"),IF(Pengawas!AS421="",IF(Pengawas!AU421="","-","Harap dikosongkan"),IF(Pengawas!AS421=0,IF(Pengawas!AU421="","OK","Harap dikosongkan"),IF(Pengawas!AU421="","Harap diisi",IF(Pengawas!AU421&gt;20000000,"Cek lagi",IF(Pengawas!AU421&lt;100000,"Cek lagi","OK")))))))</f>
        <v>-</v>
      </c>
      <c r="AV421" s="25" t="str">
        <f>IF(Pengawas!AV421="","-",IF(Pengawas!AV421&gt;3,"Tidak valid","OK"))</f>
        <v>-</v>
      </c>
      <c r="AW421" s="25" t="str">
        <f>IF(Pengawas!AV421="",IF(Pengawas!AW421="","-","Harap dikosongkan"),IF(Pengawas!AV421=0,IF(Pengawas!AW421="","OK","Harap dikosongkan"),IF(Pengawas!AV421&gt;0,IF(Pengawas!AW421="","Harap diisi",IF(Pengawas!AW421&gt;2015,"Tidak valid","OK")))))</f>
        <v>-</v>
      </c>
      <c r="AX421" s="25" t="str">
        <f>IF(Pengawas!AV421="",IF(Pengawas!AX421="","-","Harap dikosongkan"),IF(Pengawas!AV421=0,IF(Pengawas!AX421="","OK","Harap dikosongkan"),IF(Pengawas!AV421&gt;0,IF(Pengawas!AX421="","Harap diisi",IF(Pengawas!AX421="","-",IF(Pengawas!AX421&gt;1,"Tidak valid","OK"))))))</f>
        <v>-</v>
      </c>
      <c r="AY421" s="25" t="str">
        <f>IF(Pengawas!AY421="","-",IF(Pengawas!AY421&gt;2,"Tidak valid","OK"))</f>
        <v>-</v>
      </c>
      <c r="AZ421" s="25" t="str">
        <f>IF(Pengawas!AY421="",IF(Pengawas!AZ421="","-","Harap dikosongkan"),IF(Pengawas!AY421=0,IF(Pengawas!AZ421="","OK","Harap dikosongkan"),IF(Pengawas!AZ421="","Harap diisi",IF(Pengawas!AZ421&gt;2015,"Cek lagi",IF(Pengawas!AZ421&lt;2000,"Cek lagi","OK")))))</f>
        <v>-</v>
      </c>
      <c r="BA421" s="25" t="str">
        <f>IF(Pengawas!BA421="","-",IF(LEN(Pengawas!BA421)&lt;5,"Cek lagi","OK"))</f>
        <v>-</v>
      </c>
      <c r="BB421" s="25" t="str">
        <f>IF(Pengawas!BB421="","-",IF(LEN(Pengawas!BB421)&lt;4,"Cek lagi","OK"))</f>
        <v>-</v>
      </c>
      <c r="BC421" s="25" t="str">
        <f>IF(Pengawas!BC421="","-",IF(LEN(Pengawas!BC421)&lt;4,"Cek lagi","OK"))</f>
        <v>-</v>
      </c>
      <c r="BD421" s="25" t="str">
        <f>IF(Pengawas!BD421="","-",IF(LEN(Pengawas!BD421)&lt;4,"Cek lagi","OK"))</f>
        <v>-</v>
      </c>
      <c r="BE421" s="25" t="str">
        <f>IF(Pengawas!BE421="","-",IF(LEN(Pengawas!BE421)&lt;4,"Cek lagi","OK"))</f>
        <v>-</v>
      </c>
      <c r="BF421" s="25" t="str">
        <f>IF(Pengawas!BF421="","-",IF(LEN(Pengawas!BF421)&lt;&gt;5,"Tidak valid","OK"))</f>
        <v>-</v>
      </c>
      <c r="BG421" s="25" t="str">
        <f>IF(Pengawas!BG421="","-",IF(LEN(Pengawas!BG421)&lt;9,"Cek lagi",IF(LEN(Pengawas!BG421)&gt;14,"Cek lagi","OK")))</f>
        <v>-</v>
      </c>
    </row>
    <row r="422" spans="1:59" ht="15" customHeight="1" x14ac:dyDescent="0.2">
      <c r="A422" s="25" t="str">
        <f>IF(Pengawas!A422="","-",IF(LEN(Pengawas!A422)&lt;4,"Cek lagi","OK"))</f>
        <v>-</v>
      </c>
      <c r="B422" s="25" t="str">
        <f>IF(Pengawas!B422="","-",IF(LEN(Pengawas!B422)&lt;4,"Cek lagi","OK"))</f>
        <v>-</v>
      </c>
      <c r="C422" s="25" t="str">
        <f>IF(Pengawas!C422="","-",IF(LEN(Pengawas!C422)&lt;&gt;18,"Tidak valid","OK"))</f>
        <v>-</v>
      </c>
      <c r="D422" s="25" t="str">
        <f>IF(Pengawas!D422="","-",IF(LEN(Pengawas!D422)&lt;&gt;16,"Tidak valid","OK"))</f>
        <v>-</v>
      </c>
      <c r="E422" s="25" t="str">
        <f>IF(Pengawas!E422="","-",IF(LEN(Pengawas!E422)&lt;4,"Cek lagi","OK"))</f>
        <v>-</v>
      </c>
      <c r="F422" s="25" t="str">
        <f>IF(Pengawas!F422="","-",IF(LEN(Pengawas!F422)&lt;&gt;16,"Tidak valid","OK"))</f>
        <v>-</v>
      </c>
      <c r="G422" s="25" t="str">
        <f>IF(Pengawas!G422="","-",IF(LEN(Pengawas!G422)&lt;4,"Cek lagi","OK"))</f>
        <v>-</v>
      </c>
      <c r="H422" s="26" t="str">
        <f>IF(Pengawas!H422="","-",IF(VALUE(LEFT(Pengawas!H422,2))&gt;31,"Tanggal tidak valid",IF(VALUE(LEFT(RIGHT(Pengawas!H422,7),2))&gt;12,"Bulan tidak valid",IF(VALUE(RIGHT(Pengawas!H422,4))&gt;1990,"Umur terlalu muda",IF(VALUE(RIGHT(Pengawas!H422,4))&lt;1955,"Umur terlalu tua","OK")))))</f>
        <v>-</v>
      </c>
      <c r="I422" s="25" t="str">
        <f>IF(Pengawas!I422="","-",IF(Pengawas!I422="L","OK",IF(Pengawas!I422="P","OK","Tidak valid")))</f>
        <v>-</v>
      </c>
      <c r="J422" s="25" t="str">
        <f>IF(Pengawas!J422="","-",IF(LEN(Pengawas!J422)&lt;4,"Cek lagi","OK"))</f>
        <v>-</v>
      </c>
      <c r="K422" s="25" t="str">
        <f>IF(Pengawas!K422="","-",IF(Pengawas!K422&gt;5,"Tidak valid",IF(Pengawas!K422&lt;1,"Tidak valid","OK")))</f>
        <v>-</v>
      </c>
      <c r="L422" s="25" t="str">
        <f>IF(Pengawas!L422="","-",IF(VALUE(LEFT(Pengawas!L422,1))&gt;1,"Tidak valid","OK"))</f>
        <v>-</v>
      </c>
      <c r="M422" s="25" t="str">
        <f>IF(Pengawas!M422="","-",IF(VALUE(LEFT(Pengawas!M422,1))&gt;1,"Tidak valid","OK"))</f>
        <v>-</v>
      </c>
      <c r="N422" s="25" t="str">
        <f>IF(Pengawas!N422="","-",IF(VALUE(LEFT(Pengawas!N422,2))&gt;31,"Tanggal tidak valid",IF(VALUE(LEFT(RIGHT(Pengawas!N422,7),2))&gt;12,"Bulan tidak valid",IF(VALUE(RIGHT(Pengawas!N422,4))&gt;2015,"Tahun cek lagi",IF(VALUE(RIGHT(Pengawas!N422,4))&lt;1930,"Tahun cek lagi","OK")))))</f>
        <v>-</v>
      </c>
      <c r="O422" s="26" t="str">
        <f>IF(Pengawas!O422="","-",IF(VALUE(LEFT(Pengawas!O422,2))&gt;31,"Tanggal tidak valid",IF(VALUE(LEFT(RIGHT(Pengawas!O422,7),2))&gt;12,"Bulan tidak valid",IF(VALUE(RIGHT(Pengawas!O422,4))&gt;2015,"Tahun cek lagi",IF(VALUE(RIGHT(Pengawas!O422,4))&lt;1930,"Tahun cek lagi","OK")))))</f>
        <v>-</v>
      </c>
      <c r="P422" s="26" t="str">
        <f>IF(Pengawas!P422="","-",IF(VALUE(LEFT(Pengawas!P422,2))&gt;31,"Tanggal tidak valid",IF(VALUE(LEFT(RIGHT(Pengawas!P422,7),2))&gt;12,"Bulan tidak valid",IF(VALUE(RIGHT(Pengawas!P422,4))&gt;2015,"Tahun cek lagi",IF(VALUE(RIGHT(Pengawas!P422,4))&lt;1930,"Tahun cek lagi","OK")))))</f>
        <v>-</v>
      </c>
      <c r="Q422" s="25" t="str">
        <f>IF(Pengawas!Q422="","-",IF(Pengawas!Q422&gt;3,"Tidak valid",IF(Pengawas!Q422&lt;1,"Tidak valid","OK")))</f>
        <v>-</v>
      </c>
      <c r="R422" s="25" t="str">
        <f>IF(Pengawas!R422="","-",IF(Pengawas!R422&gt;20000000,"Cek lagi",IF(Pengawas!R422&lt;50000,"Cek lagi","OK")))</f>
        <v>-</v>
      </c>
      <c r="S422" s="25" t="str">
        <f>IF(Pengawas!S422="","-",IF(Pengawas!S422&gt;3,"Tidak valid",IF(Pengawas!S422&lt;1,"Tidak valid","OK")))</f>
        <v>-</v>
      </c>
      <c r="T422" s="25" t="str">
        <f>IF(Pengawas!T422="","-",IF(Pengawas!T422&gt;6,"Tidak valid",IF(Pengawas!T422&lt;1,"Tidak valid","OK")))</f>
        <v>-</v>
      </c>
      <c r="U422" s="25" t="str">
        <f>IF(Pengawas!U422="","-",IF(Pengawas!U422&gt;4,"Tidak valid",IF(Pengawas!U422&lt;1,"Tidak valid","OK")))</f>
        <v>-</v>
      </c>
      <c r="V422" s="25" t="str">
        <f>IF(Pengawas!V422="","-",IF(Pengawas!V422&gt;2,"Tidak valid",IF(Pengawas!V422&lt;1,"Tidak valid","OK")))</f>
        <v>-</v>
      </c>
      <c r="W422" s="25" t="str">
        <f>IF(Pengawas!V422="","-",IF(Pengawas!V422=1,IF(Pengawas!W422="","Harap diisi","OK"),IF(Pengawas!V422=2,IF(Pengawas!W422="","Harap diisi","OK"),IF(Pengawas!V423&lt;1,"-",IF(Pengawas!V423&gt;2,"-","OK")))))</f>
        <v>-</v>
      </c>
      <c r="X422" s="25" t="str">
        <f>IF(Pengawas!V422="","-",IF(Pengawas!V422=1,IF(Pengawas!X422="","Harap diisi","OK"),IF(Pengawas!V422=2,IF(Pengawas!X422="","Harap diisi","OK"),IF(Pengawas!V423&lt;1,"-",IF(Pengawas!V423&gt;2,"-","OK")))))</f>
        <v>-</v>
      </c>
      <c r="Y422" s="25" t="str">
        <f>IF(Pengawas!V422="","-",IF(Pengawas!V422=1,IF(Pengawas!Y422="","Harap diisi","OK"),IF(Pengawas!V422=2,IF(Pengawas!Y422="","Harap diisi","OK"),IF(Pengawas!V423&lt;1,"-",IF(Pengawas!V423&gt;2,"-","OK")))))</f>
        <v>-</v>
      </c>
      <c r="Z422" s="25" t="str">
        <f>IF(Pengawas!V422="","-",IF(Pengawas!V422=1,IF(Pengawas!Z422="","Harap diisi","OK"),IF(Pengawas!V422=2,IF(Pengawas!Z422="","Harap diisi","OK"),IF(Pengawas!V423&lt;1,"-",IF(Pengawas!V423&gt;2,"-","OK")))))</f>
        <v>-</v>
      </c>
      <c r="AA422" s="25" t="str">
        <f>IF(Pengawas!V422="","-",IF(Pengawas!V422=1,IF(Pengawas!AA422="","Harap diisi","OK"),IF(Pengawas!V422=2,IF(Pengawas!AA422="","Harap diisi","OK"),IF(Pengawas!V423&lt;1,"-",IF(Pengawas!V423&gt;2,"-","OK")))))</f>
        <v>-</v>
      </c>
      <c r="AB422" s="25" t="str">
        <f>IF(Pengawas!V422="","-",IF(Pengawas!V422=1,IF(Pengawas!AB422="","Harap diisi","OK"),IF(Pengawas!V422=2,IF(Pengawas!AB422="","Harap diisi","OK"),IF(Pengawas!V423&lt;1,"-",IF(Pengawas!V423&gt;2,"-","OK")))))</f>
        <v>-</v>
      </c>
      <c r="AC422" s="25" t="str">
        <f>IF(Pengawas!V422="","-",IF(Pengawas!V422=1,IF(Pengawas!AC422="","Harap diisi","OK"),IF(Pengawas!V422=2,IF(Pengawas!AC422="","Harap diisi","OK"),IF(Pengawas!V423&lt;1,"-",IF(Pengawas!V423&gt;2,"-","OK")))))</f>
        <v>-</v>
      </c>
      <c r="AD422" s="25" t="str">
        <f>IF(Pengawas!V422="","-",IF(Pengawas!V422=1,IF(Pengawas!AD422="","OK","Harap dikosongkan"),IF(Pengawas!V422=2,IF(Pengawas!AD422="","Harap diisi","OK"),IF(Pengawas!V423&lt;1,"-",IF(Pengawas!V423&gt;2,"-","OK")))))</f>
        <v>-</v>
      </c>
      <c r="AE422" s="25" t="str">
        <f>IF(Pengawas!V422="","-",IF(Pengawas!V422=1,IF(Pengawas!AE422="","OK","Harap dikosongkan"),IF(Pengawas!V422=2,IF(Pengawas!AE422="","Harap diisi","OK"),IF(Pengawas!V423&lt;1,"-",IF(Pengawas!V423&gt;2,"-","OK")))))</f>
        <v>-</v>
      </c>
      <c r="AF422" s="25" t="str">
        <f>IF(Pengawas!V422="","-",IF(Pengawas!V422=1,IF(Pengawas!AF422="","OK","Harap dikosongkan"),IF(Pengawas!V422=2,IF(Pengawas!AF422="","Harap diisi","OK"),IF(Pengawas!V423&lt;1,"-",IF(Pengawas!V423&gt;2,"-","OK")))))</f>
        <v>-</v>
      </c>
      <c r="AG422" s="25" t="str">
        <f>IF(Pengawas!V422="","-",IF(Pengawas!V422=1,IF(Pengawas!AG422="","OK","Harap dikosongkan"),IF(Pengawas!V422=2,IF(Pengawas!AG422="","Harap diisi","OK"),IF(Pengawas!V423&lt;1,"-",IF(Pengawas!V423&gt;2,"-","OK")))))</f>
        <v>-</v>
      </c>
      <c r="AH422" s="25" t="str">
        <f>IF(Pengawas!V422="","-",IF(Pengawas!V422=1,IF(Pengawas!AH422="","OK","Harap dikosongkan"),IF(Pengawas!V422=2,IF(Pengawas!AH422="","Harap diisi","OK"),IF(Pengawas!V423&lt;1,"-",IF(Pengawas!V423&gt;2,"-","OK")))))</f>
        <v>-</v>
      </c>
      <c r="AI422" s="25" t="str">
        <f>IF(Pengawas!V422="","-",IF(Pengawas!V422=1,IF(Pengawas!AI422="","OK","Harap dikosongkan"),IF(Pengawas!V422=2,IF(Pengawas!AI422="","Harap diisi","OK"),IF(Pengawas!V423&lt;1,"-",IF(Pengawas!V423&gt;2,"-","OK")))))</f>
        <v>-</v>
      </c>
      <c r="AJ422" s="25" t="str">
        <f>IF(Pengawas!V422="","-",IF(Pengawas!V422=1,IF(Pengawas!AJ422="","OK","Harap dikosongkan"),IF(Pengawas!V422=2,IF(Pengawas!AJ422="","Harap diisi","OK"),IF(Pengawas!V423&lt;1,"-",IF(Pengawas!V423&gt;2,"-","OK")))))</f>
        <v>-</v>
      </c>
      <c r="AK422" s="25" t="str">
        <f>IF(Pengawas!V422="","-",IF(Pengawas!V422=1,IF(Pengawas!AK422="","OK","Harap dikosongkan"),IF(Pengawas!V422=2,IF(Pengawas!AK422="","Harap diisi","OK"),IF(Pengawas!V423&lt;1,"-",IF(Pengawas!V423&gt;2,"-","OK")))))</f>
        <v>-</v>
      </c>
      <c r="AL422" s="25" t="str">
        <f>IF(Pengawas!AL422="","-",IF(Pengawas!AL422&gt;3,"Tidak valid",IF(Pengawas!AL422&lt;1,"Tidak valid","OK")))</f>
        <v>-</v>
      </c>
      <c r="AM422" s="25" t="str">
        <f>IF(Pengawas!AL422="",IF(Pengawas!AM422="","-","Harap dikosongkan"),IF(Pengawas!AL422&lt;&gt;1,IF(Pengawas!AM422="","OK","Harap dikosongkan"),IF(Pengawas!AM422="","Harap diisi",IF(Pengawas!AM422&gt;2015,"Cek lagi",IF(Pengawas!AM422&lt;2005,"Cek lagi","OK")))))</f>
        <v>-</v>
      </c>
      <c r="AN422" s="25" t="str">
        <f>IF(Pengawas!AL422="",IF(Pengawas!AN422="","-","Harap dikosongkan"),IF(Pengawas!AL422&lt;&gt;1,IF(Pengawas!AN422="","OK","Harap dikosongkan"),IF(Pengawas!AN422="","Harap diisi",IF(VALUE(Pengawas!AN422)&gt;33,"Tidak valid",IF(VALUE(Pengawas!AN422)&lt;1,"Tidak valid","OK")))))</f>
        <v>-</v>
      </c>
      <c r="AO422" s="25" t="str">
        <f>IF(Pengawas!AL422="",IF(Pengawas!AO422="","-","Harap dikosongkan"),IF(Pengawas!AL422&lt;&gt;1,IF(Pengawas!AO422="","OK","Harap dikosongkan"),IF(Pengawas!AO422="","Harap diisi",IF(Pengawas!AO422&gt;1,"Tidak valid","OK"))))</f>
        <v>-</v>
      </c>
      <c r="AP422" s="25" t="str">
        <f>IF(Pengawas!AL422&gt;1,"OK",IF(Pengawas!AO422="",IF(Pengawas!AP422="","-","Kolom AO cek lagi"),IF(Pengawas!AO422=0,IF(Pengawas!AP422="","OK","Harap dikosongkan"),IF(Pengawas!AP422="","Harap diisi",IF(LEN(Pengawas!AP422)&lt;12,"Tidak valid",IF(LEN(Pengawas!AP422)&gt;14,"Tidak valid","OK"))))))</f>
        <v>-</v>
      </c>
      <c r="AQ422" s="26" t="str">
        <f>IF(Pengawas!AL422&gt;1,"OK",IF(Pengawas!AO422="",IF(Pengawas!AQ422="","-","Kolom AO cek lagi"),IF(Pengawas!AO422=0,IF(Pengawas!AQ422="","OK","Harap dikosongkan"),IF(Pengawas!AQ422="","Harap diisi",IF(LEN(Pengawas!AQ422)&lt;5,"Cek lagi","OK")))))</f>
        <v>-</v>
      </c>
      <c r="AR422" s="26" t="str">
        <f>IF(Pengawas!AL422&gt;1,"OK",IF(Pengawas!AO422="",IF(Pengawas!AR422="","-","Kolom AT cek lagi"),IF(Pengawas!AO422=0,IF(Pengawas!AR422="","OK","Harap dikosongkan"),IF(Pengawas!AR422="","Harap diisi",IF(VALUE(LEFT(Pengawas!AR422,2))&gt;31,"Tanggal tidak valid",IF(VALUE(LEFT(RIGHT(Pengawas!AR422,7),2))&gt;12,"Bulan tidak valid",IF(VALUE(RIGHT(Pengawas!AR422,4))&gt;2016,"Tahun cek lagi",IF(VALUE(RIGHT(Pengawas!AR422,4))&lt;2005,"Tahun cek lagi","OK"))))))))</f>
        <v>-</v>
      </c>
      <c r="AS422" s="25" t="str">
        <f>IF(Pengawas!AP422="",IF(Pengawas!AS422="","-","Harap dikosongkan"),IF(Pengawas!AP422&lt;&gt;"",IF(Pengawas!AS422="","Harap diisi",IF(Pengawas!AS422&gt;1,"Tidak valid","OK"))))</f>
        <v>-</v>
      </c>
      <c r="AT422" s="25" t="str">
        <f>IF(Pengawas!AS422="",IF(Pengawas!AT422="","-","Harap dikosongkan"),IF(Pengawas!AS422&lt;&gt;1,IF(Pengawas!AT422="","OK","Harap dikosongkan"),IF(Pengawas!AS422="",IF(Pengawas!AT422="","-","Harap dikosongkan"),IF(Pengawas!AS422=0,IF(Pengawas!AT422="","OK","Harap dikosongkan"),IF(Pengawas!AT422="","Harap diisi",IF(Pengawas!AT422&gt;2016,"Cek lagi",IF(Pengawas!AT422&lt;2005,"Cek lagi",IF(Pengawas!AM422&gt;Pengawas!AT422,"Cek lagi dengan Kolom AL","OK"))))))))</f>
        <v>-</v>
      </c>
      <c r="AU422" s="25" t="str">
        <f>IF(Pengawas!AS422="",IF(Pengawas!AU422="","-","Harap dikosongkan"),IF(Pengawas!AS422&lt;&gt;1,IF(Pengawas!AU422="","OK","Harap dikosongkan"),IF(Pengawas!AS422="",IF(Pengawas!AU422="","-","Harap dikosongkan"),IF(Pengawas!AS422=0,IF(Pengawas!AU422="","OK","Harap dikosongkan"),IF(Pengawas!AU422="","Harap diisi",IF(Pengawas!AU422&gt;20000000,"Cek lagi",IF(Pengawas!AU422&lt;100000,"Cek lagi","OK")))))))</f>
        <v>-</v>
      </c>
      <c r="AV422" s="25" t="str">
        <f>IF(Pengawas!AV422="","-",IF(Pengawas!AV422&gt;3,"Tidak valid","OK"))</f>
        <v>-</v>
      </c>
      <c r="AW422" s="25" t="str">
        <f>IF(Pengawas!AV422="",IF(Pengawas!AW422="","-","Harap dikosongkan"),IF(Pengawas!AV422=0,IF(Pengawas!AW422="","OK","Harap dikosongkan"),IF(Pengawas!AV422&gt;0,IF(Pengawas!AW422="","Harap diisi",IF(Pengawas!AW422&gt;2015,"Tidak valid","OK")))))</f>
        <v>-</v>
      </c>
      <c r="AX422" s="25" t="str">
        <f>IF(Pengawas!AV422="",IF(Pengawas!AX422="","-","Harap dikosongkan"),IF(Pengawas!AV422=0,IF(Pengawas!AX422="","OK","Harap dikosongkan"),IF(Pengawas!AV422&gt;0,IF(Pengawas!AX422="","Harap diisi",IF(Pengawas!AX422="","-",IF(Pengawas!AX422&gt;1,"Tidak valid","OK"))))))</f>
        <v>-</v>
      </c>
      <c r="AY422" s="25" t="str">
        <f>IF(Pengawas!AY422="","-",IF(Pengawas!AY422&gt;2,"Tidak valid","OK"))</f>
        <v>-</v>
      </c>
      <c r="AZ422" s="25" t="str">
        <f>IF(Pengawas!AY422="",IF(Pengawas!AZ422="","-","Harap dikosongkan"),IF(Pengawas!AY422=0,IF(Pengawas!AZ422="","OK","Harap dikosongkan"),IF(Pengawas!AZ422="","Harap diisi",IF(Pengawas!AZ422&gt;2015,"Cek lagi",IF(Pengawas!AZ422&lt;2000,"Cek lagi","OK")))))</f>
        <v>-</v>
      </c>
      <c r="BA422" s="25" t="str">
        <f>IF(Pengawas!BA422="","-",IF(LEN(Pengawas!BA422)&lt;5,"Cek lagi","OK"))</f>
        <v>-</v>
      </c>
      <c r="BB422" s="25" t="str">
        <f>IF(Pengawas!BB422="","-",IF(LEN(Pengawas!BB422)&lt;4,"Cek lagi","OK"))</f>
        <v>-</v>
      </c>
      <c r="BC422" s="25" t="str">
        <f>IF(Pengawas!BC422="","-",IF(LEN(Pengawas!BC422)&lt;4,"Cek lagi","OK"))</f>
        <v>-</v>
      </c>
      <c r="BD422" s="25" t="str">
        <f>IF(Pengawas!BD422="","-",IF(LEN(Pengawas!BD422)&lt;4,"Cek lagi","OK"))</f>
        <v>-</v>
      </c>
      <c r="BE422" s="25" t="str">
        <f>IF(Pengawas!BE422="","-",IF(LEN(Pengawas!BE422)&lt;4,"Cek lagi","OK"))</f>
        <v>-</v>
      </c>
      <c r="BF422" s="25" t="str">
        <f>IF(Pengawas!BF422="","-",IF(LEN(Pengawas!BF422)&lt;&gt;5,"Tidak valid","OK"))</f>
        <v>-</v>
      </c>
      <c r="BG422" s="25" t="str">
        <f>IF(Pengawas!BG422="","-",IF(LEN(Pengawas!BG422)&lt;9,"Cek lagi",IF(LEN(Pengawas!BG422)&gt;14,"Cek lagi","OK")))</f>
        <v>-</v>
      </c>
    </row>
    <row r="423" spans="1:59" ht="15" customHeight="1" x14ac:dyDescent="0.2">
      <c r="A423" s="25" t="str">
        <f>IF(Pengawas!A423="","-",IF(LEN(Pengawas!A423)&lt;4,"Cek lagi","OK"))</f>
        <v>-</v>
      </c>
      <c r="B423" s="25" t="str">
        <f>IF(Pengawas!B423="","-",IF(LEN(Pengawas!B423)&lt;4,"Cek lagi","OK"))</f>
        <v>-</v>
      </c>
      <c r="C423" s="25" t="str">
        <f>IF(Pengawas!C423="","-",IF(LEN(Pengawas!C423)&lt;&gt;18,"Tidak valid","OK"))</f>
        <v>-</v>
      </c>
      <c r="D423" s="25" t="str">
        <f>IF(Pengawas!D423="","-",IF(LEN(Pengawas!D423)&lt;&gt;16,"Tidak valid","OK"))</f>
        <v>-</v>
      </c>
      <c r="E423" s="25" t="str">
        <f>IF(Pengawas!E423="","-",IF(LEN(Pengawas!E423)&lt;4,"Cek lagi","OK"))</f>
        <v>-</v>
      </c>
      <c r="F423" s="25" t="str">
        <f>IF(Pengawas!F423="","-",IF(LEN(Pengawas!F423)&lt;&gt;16,"Tidak valid","OK"))</f>
        <v>-</v>
      </c>
      <c r="G423" s="25" t="str">
        <f>IF(Pengawas!G423="","-",IF(LEN(Pengawas!G423)&lt;4,"Cek lagi","OK"))</f>
        <v>-</v>
      </c>
      <c r="H423" s="26" t="str">
        <f>IF(Pengawas!H423="","-",IF(VALUE(LEFT(Pengawas!H423,2))&gt;31,"Tanggal tidak valid",IF(VALUE(LEFT(RIGHT(Pengawas!H423,7),2))&gt;12,"Bulan tidak valid",IF(VALUE(RIGHT(Pengawas!H423,4))&gt;1990,"Umur terlalu muda",IF(VALUE(RIGHT(Pengawas!H423,4))&lt;1955,"Umur terlalu tua","OK")))))</f>
        <v>-</v>
      </c>
      <c r="I423" s="25" t="str">
        <f>IF(Pengawas!I423="","-",IF(Pengawas!I423="L","OK",IF(Pengawas!I423="P","OK","Tidak valid")))</f>
        <v>-</v>
      </c>
      <c r="J423" s="25" t="str">
        <f>IF(Pengawas!J423="","-",IF(LEN(Pengawas!J423)&lt;4,"Cek lagi","OK"))</f>
        <v>-</v>
      </c>
      <c r="K423" s="25" t="str">
        <f>IF(Pengawas!K423="","-",IF(Pengawas!K423&gt;5,"Tidak valid",IF(Pengawas!K423&lt;1,"Tidak valid","OK")))</f>
        <v>-</v>
      </c>
      <c r="L423" s="25" t="str">
        <f>IF(Pengawas!L423="","-",IF(VALUE(LEFT(Pengawas!L423,1))&gt;1,"Tidak valid","OK"))</f>
        <v>-</v>
      </c>
      <c r="M423" s="25" t="str">
        <f>IF(Pengawas!M423="","-",IF(VALUE(LEFT(Pengawas!M423,1))&gt;1,"Tidak valid","OK"))</f>
        <v>-</v>
      </c>
      <c r="N423" s="25" t="str">
        <f>IF(Pengawas!N423="","-",IF(VALUE(LEFT(Pengawas!N423,2))&gt;31,"Tanggal tidak valid",IF(VALUE(LEFT(RIGHT(Pengawas!N423,7),2))&gt;12,"Bulan tidak valid",IF(VALUE(RIGHT(Pengawas!N423,4))&gt;2015,"Tahun cek lagi",IF(VALUE(RIGHT(Pengawas!N423,4))&lt;1930,"Tahun cek lagi","OK")))))</f>
        <v>-</v>
      </c>
      <c r="O423" s="26" t="str">
        <f>IF(Pengawas!O423="","-",IF(VALUE(LEFT(Pengawas!O423,2))&gt;31,"Tanggal tidak valid",IF(VALUE(LEFT(RIGHT(Pengawas!O423,7),2))&gt;12,"Bulan tidak valid",IF(VALUE(RIGHT(Pengawas!O423,4))&gt;2015,"Tahun cek lagi",IF(VALUE(RIGHT(Pengawas!O423,4))&lt;1930,"Tahun cek lagi","OK")))))</f>
        <v>-</v>
      </c>
      <c r="P423" s="26" t="str">
        <f>IF(Pengawas!P423="","-",IF(VALUE(LEFT(Pengawas!P423,2))&gt;31,"Tanggal tidak valid",IF(VALUE(LEFT(RIGHT(Pengawas!P423,7),2))&gt;12,"Bulan tidak valid",IF(VALUE(RIGHT(Pengawas!P423,4))&gt;2015,"Tahun cek lagi",IF(VALUE(RIGHT(Pengawas!P423,4))&lt;1930,"Tahun cek lagi","OK")))))</f>
        <v>-</v>
      </c>
      <c r="Q423" s="25" t="str">
        <f>IF(Pengawas!Q423="","-",IF(Pengawas!Q423&gt;3,"Tidak valid",IF(Pengawas!Q423&lt;1,"Tidak valid","OK")))</f>
        <v>-</v>
      </c>
      <c r="R423" s="25" t="str">
        <f>IF(Pengawas!R423="","-",IF(Pengawas!R423&gt;20000000,"Cek lagi",IF(Pengawas!R423&lt;50000,"Cek lagi","OK")))</f>
        <v>-</v>
      </c>
      <c r="S423" s="25" t="str">
        <f>IF(Pengawas!S423="","-",IF(Pengawas!S423&gt;3,"Tidak valid",IF(Pengawas!S423&lt;1,"Tidak valid","OK")))</f>
        <v>-</v>
      </c>
      <c r="T423" s="25" t="str">
        <f>IF(Pengawas!T423="","-",IF(Pengawas!T423&gt;6,"Tidak valid",IF(Pengawas!T423&lt;1,"Tidak valid","OK")))</f>
        <v>-</v>
      </c>
      <c r="U423" s="25" t="str">
        <f>IF(Pengawas!U423="","-",IF(Pengawas!U423&gt;4,"Tidak valid",IF(Pengawas!U423&lt;1,"Tidak valid","OK")))</f>
        <v>-</v>
      </c>
      <c r="V423" s="25" t="str">
        <f>IF(Pengawas!V423="","-",IF(Pengawas!V423&gt;2,"Tidak valid",IF(Pengawas!V423&lt;1,"Tidak valid","OK")))</f>
        <v>-</v>
      </c>
      <c r="W423" s="25" t="str">
        <f>IF(Pengawas!V423="","-",IF(Pengawas!V423=1,IF(Pengawas!W423="","Harap diisi","OK"),IF(Pengawas!V423=2,IF(Pengawas!W423="","Harap diisi","OK"),IF(Pengawas!V424&lt;1,"-",IF(Pengawas!V424&gt;2,"-","OK")))))</f>
        <v>-</v>
      </c>
      <c r="X423" s="25" t="str">
        <f>IF(Pengawas!V423="","-",IF(Pengawas!V423=1,IF(Pengawas!X423="","Harap diisi","OK"),IF(Pengawas!V423=2,IF(Pengawas!X423="","Harap diisi","OK"),IF(Pengawas!V424&lt;1,"-",IF(Pengawas!V424&gt;2,"-","OK")))))</f>
        <v>-</v>
      </c>
      <c r="Y423" s="25" t="str">
        <f>IF(Pengawas!V423="","-",IF(Pengawas!V423=1,IF(Pengawas!Y423="","Harap diisi","OK"),IF(Pengawas!V423=2,IF(Pengawas!Y423="","Harap diisi","OK"),IF(Pengawas!V424&lt;1,"-",IF(Pengawas!V424&gt;2,"-","OK")))))</f>
        <v>-</v>
      </c>
      <c r="Z423" s="25" t="str">
        <f>IF(Pengawas!V423="","-",IF(Pengawas!V423=1,IF(Pengawas!Z423="","Harap diisi","OK"),IF(Pengawas!V423=2,IF(Pengawas!Z423="","Harap diisi","OK"),IF(Pengawas!V424&lt;1,"-",IF(Pengawas!V424&gt;2,"-","OK")))))</f>
        <v>-</v>
      </c>
      <c r="AA423" s="25" t="str">
        <f>IF(Pengawas!V423="","-",IF(Pengawas!V423=1,IF(Pengawas!AA423="","Harap diisi","OK"),IF(Pengawas!V423=2,IF(Pengawas!AA423="","Harap diisi","OK"),IF(Pengawas!V424&lt;1,"-",IF(Pengawas!V424&gt;2,"-","OK")))))</f>
        <v>-</v>
      </c>
      <c r="AB423" s="25" t="str">
        <f>IF(Pengawas!V423="","-",IF(Pengawas!V423=1,IF(Pengawas!AB423="","Harap diisi","OK"),IF(Pengawas!V423=2,IF(Pengawas!AB423="","Harap diisi","OK"),IF(Pengawas!V424&lt;1,"-",IF(Pengawas!V424&gt;2,"-","OK")))))</f>
        <v>-</v>
      </c>
      <c r="AC423" s="25" t="str">
        <f>IF(Pengawas!V423="","-",IF(Pengawas!V423=1,IF(Pengawas!AC423="","Harap diisi","OK"),IF(Pengawas!V423=2,IF(Pengawas!AC423="","Harap diisi","OK"),IF(Pengawas!V424&lt;1,"-",IF(Pengawas!V424&gt;2,"-","OK")))))</f>
        <v>-</v>
      </c>
      <c r="AD423" s="25" t="str">
        <f>IF(Pengawas!V423="","-",IF(Pengawas!V423=1,IF(Pengawas!AD423="","OK","Harap dikosongkan"),IF(Pengawas!V423=2,IF(Pengawas!AD423="","Harap diisi","OK"),IF(Pengawas!V424&lt;1,"-",IF(Pengawas!V424&gt;2,"-","OK")))))</f>
        <v>-</v>
      </c>
      <c r="AE423" s="25" t="str">
        <f>IF(Pengawas!V423="","-",IF(Pengawas!V423=1,IF(Pengawas!AE423="","OK","Harap dikosongkan"),IF(Pengawas!V423=2,IF(Pengawas!AE423="","Harap diisi","OK"),IF(Pengawas!V424&lt;1,"-",IF(Pengawas!V424&gt;2,"-","OK")))))</f>
        <v>-</v>
      </c>
      <c r="AF423" s="25" t="str">
        <f>IF(Pengawas!V423="","-",IF(Pengawas!V423=1,IF(Pengawas!AF423="","OK","Harap dikosongkan"),IF(Pengawas!V423=2,IF(Pengawas!AF423="","Harap diisi","OK"),IF(Pengawas!V424&lt;1,"-",IF(Pengawas!V424&gt;2,"-","OK")))))</f>
        <v>-</v>
      </c>
      <c r="AG423" s="25" t="str">
        <f>IF(Pengawas!V423="","-",IF(Pengawas!V423=1,IF(Pengawas!AG423="","OK","Harap dikosongkan"),IF(Pengawas!V423=2,IF(Pengawas!AG423="","Harap diisi","OK"),IF(Pengawas!V424&lt;1,"-",IF(Pengawas!V424&gt;2,"-","OK")))))</f>
        <v>-</v>
      </c>
      <c r="AH423" s="25" t="str">
        <f>IF(Pengawas!V423="","-",IF(Pengawas!V423=1,IF(Pengawas!AH423="","OK","Harap dikosongkan"),IF(Pengawas!V423=2,IF(Pengawas!AH423="","Harap diisi","OK"),IF(Pengawas!V424&lt;1,"-",IF(Pengawas!V424&gt;2,"-","OK")))))</f>
        <v>-</v>
      </c>
      <c r="AI423" s="25" t="str">
        <f>IF(Pengawas!V423="","-",IF(Pengawas!V423=1,IF(Pengawas!AI423="","OK","Harap dikosongkan"),IF(Pengawas!V423=2,IF(Pengawas!AI423="","Harap diisi","OK"),IF(Pengawas!V424&lt;1,"-",IF(Pengawas!V424&gt;2,"-","OK")))))</f>
        <v>-</v>
      </c>
      <c r="AJ423" s="25" t="str">
        <f>IF(Pengawas!V423="","-",IF(Pengawas!V423=1,IF(Pengawas!AJ423="","OK","Harap dikosongkan"),IF(Pengawas!V423=2,IF(Pengawas!AJ423="","Harap diisi","OK"),IF(Pengawas!V424&lt;1,"-",IF(Pengawas!V424&gt;2,"-","OK")))))</f>
        <v>-</v>
      </c>
      <c r="AK423" s="25" t="str">
        <f>IF(Pengawas!V423="","-",IF(Pengawas!V423=1,IF(Pengawas!AK423="","OK","Harap dikosongkan"),IF(Pengawas!V423=2,IF(Pengawas!AK423="","Harap diisi","OK"),IF(Pengawas!V424&lt;1,"-",IF(Pengawas!V424&gt;2,"-","OK")))))</f>
        <v>-</v>
      </c>
      <c r="AL423" s="25" t="str">
        <f>IF(Pengawas!AL423="","-",IF(Pengawas!AL423&gt;3,"Tidak valid",IF(Pengawas!AL423&lt;1,"Tidak valid","OK")))</f>
        <v>-</v>
      </c>
      <c r="AM423" s="25" t="str">
        <f>IF(Pengawas!AL423="",IF(Pengawas!AM423="","-","Harap dikosongkan"),IF(Pengawas!AL423&lt;&gt;1,IF(Pengawas!AM423="","OK","Harap dikosongkan"),IF(Pengawas!AM423="","Harap diisi",IF(Pengawas!AM423&gt;2015,"Cek lagi",IF(Pengawas!AM423&lt;2005,"Cek lagi","OK")))))</f>
        <v>-</v>
      </c>
      <c r="AN423" s="25" t="str">
        <f>IF(Pengawas!AL423="",IF(Pengawas!AN423="","-","Harap dikosongkan"),IF(Pengawas!AL423&lt;&gt;1,IF(Pengawas!AN423="","OK","Harap dikosongkan"),IF(Pengawas!AN423="","Harap diisi",IF(VALUE(Pengawas!AN423)&gt;33,"Tidak valid",IF(VALUE(Pengawas!AN423)&lt;1,"Tidak valid","OK")))))</f>
        <v>-</v>
      </c>
      <c r="AO423" s="25" t="str">
        <f>IF(Pengawas!AL423="",IF(Pengawas!AO423="","-","Harap dikosongkan"),IF(Pengawas!AL423&lt;&gt;1,IF(Pengawas!AO423="","OK","Harap dikosongkan"),IF(Pengawas!AO423="","Harap diisi",IF(Pengawas!AO423&gt;1,"Tidak valid","OK"))))</f>
        <v>-</v>
      </c>
      <c r="AP423" s="25" t="str">
        <f>IF(Pengawas!AL423&gt;1,"OK",IF(Pengawas!AO423="",IF(Pengawas!AP423="","-","Kolom AO cek lagi"),IF(Pengawas!AO423=0,IF(Pengawas!AP423="","OK","Harap dikosongkan"),IF(Pengawas!AP423="","Harap diisi",IF(LEN(Pengawas!AP423)&lt;12,"Tidak valid",IF(LEN(Pengawas!AP423)&gt;14,"Tidak valid","OK"))))))</f>
        <v>-</v>
      </c>
      <c r="AQ423" s="26" t="str">
        <f>IF(Pengawas!AL423&gt;1,"OK",IF(Pengawas!AO423="",IF(Pengawas!AQ423="","-","Kolom AO cek lagi"),IF(Pengawas!AO423=0,IF(Pengawas!AQ423="","OK","Harap dikosongkan"),IF(Pengawas!AQ423="","Harap diisi",IF(LEN(Pengawas!AQ423)&lt;5,"Cek lagi","OK")))))</f>
        <v>-</v>
      </c>
      <c r="AR423" s="26" t="str">
        <f>IF(Pengawas!AL423&gt;1,"OK",IF(Pengawas!AO423="",IF(Pengawas!AR423="","-","Kolom AT cek lagi"),IF(Pengawas!AO423=0,IF(Pengawas!AR423="","OK","Harap dikosongkan"),IF(Pengawas!AR423="","Harap diisi",IF(VALUE(LEFT(Pengawas!AR423,2))&gt;31,"Tanggal tidak valid",IF(VALUE(LEFT(RIGHT(Pengawas!AR423,7),2))&gt;12,"Bulan tidak valid",IF(VALUE(RIGHT(Pengawas!AR423,4))&gt;2016,"Tahun cek lagi",IF(VALUE(RIGHT(Pengawas!AR423,4))&lt;2005,"Tahun cek lagi","OK"))))))))</f>
        <v>-</v>
      </c>
      <c r="AS423" s="25" t="str">
        <f>IF(Pengawas!AP423="",IF(Pengawas!AS423="","-","Harap dikosongkan"),IF(Pengawas!AP423&lt;&gt;"",IF(Pengawas!AS423="","Harap diisi",IF(Pengawas!AS423&gt;1,"Tidak valid","OK"))))</f>
        <v>-</v>
      </c>
      <c r="AT423" s="25" t="str">
        <f>IF(Pengawas!AS423="",IF(Pengawas!AT423="","-","Harap dikosongkan"),IF(Pengawas!AS423&lt;&gt;1,IF(Pengawas!AT423="","OK","Harap dikosongkan"),IF(Pengawas!AS423="",IF(Pengawas!AT423="","-","Harap dikosongkan"),IF(Pengawas!AS423=0,IF(Pengawas!AT423="","OK","Harap dikosongkan"),IF(Pengawas!AT423="","Harap diisi",IF(Pengawas!AT423&gt;2016,"Cek lagi",IF(Pengawas!AT423&lt;2005,"Cek lagi",IF(Pengawas!AM423&gt;Pengawas!AT423,"Cek lagi dengan Kolom AL","OK"))))))))</f>
        <v>-</v>
      </c>
      <c r="AU423" s="25" t="str">
        <f>IF(Pengawas!AS423="",IF(Pengawas!AU423="","-","Harap dikosongkan"),IF(Pengawas!AS423&lt;&gt;1,IF(Pengawas!AU423="","OK","Harap dikosongkan"),IF(Pengawas!AS423="",IF(Pengawas!AU423="","-","Harap dikosongkan"),IF(Pengawas!AS423=0,IF(Pengawas!AU423="","OK","Harap dikosongkan"),IF(Pengawas!AU423="","Harap diisi",IF(Pengawas!AU423&gt;20000000,"Cek lagi",IF(Pengawas!AU423&lt;100000,"Cek lagi","OK")))))))</f>
        <v>-</v>
      </c>
      <c r="AV423" s="25" t="str">
        <f>IF(Pengawas!AV423="","-",IF(Pengawas!AV423&gt;3,"Tidak valid","OK"))</f>
        <v>-</v>
      </c>
      <c r="AW423" s="25" t="str">
        <f>IF(Pengawas!AV423="",IF(Pengawas!AW423="","-","Harap dikosongkan"),IF(Pengawas!AV423=0,IF(Pengawas!AW423="","OK","Harap dikosongkan"),IF(Pengawas!AV423&gt;0,IF(Pengawas!AW423="","Harap diisi",IF(Pengawas!AW423&gt;2015,"Tidak valid","OK")))))</f>
        <v>-</v>
      </c>
      <c r="AX423" s="25" t="str">
        <f>IF(Pengawas!AV423="",IF(Pengawas!AX423="","-","Harap dikosongkan"),IF(Pengawas!AV423=0,IF(Pengawas!AX423="","OK","Harap dikosongkan"),IF(Pengawas!AV423&gt;0,IF(Pengawas!AX423="","Harap diisi",IF(Pengawas!AX423="","-",IF(Pengawas!AX423&gt;1,"Tidak valid","OK"))))))</f>
        <v>-</v>
      </c>
      <c r="AY423" s="25" t="str">
        <f>IF(Pengawas!AY423="","-",IF(Pengawas!AY423&gt;2,"Tidak valid","OK"))</f>
        <v>-</v>
      </c>
      <c r="AZ423" s="25" t="str">
        <f>IF(Pengawas!AY423="",IF(Pengawas!AZ423="","-","Harap dikosongkan"),IF(Pengawas!AY423=0,IF(Pengawas!AZ423="","OK","Harap dikosongkan"),IF(Pengawas!AZ423="","Harap diisi",IF(Pengawas!AZ423&gt;2015,"Cek lagi",IF(Pengawas!AZ423&lt;2000,"Cek lagi","OK")))))</f>
        <v>-</v>
      </c>
      <c r="BA423" s="25" t="str">
        <f>IF(Pengawas!BA423="","-",IF(LEN(Pengawas!BA423)&lt;5,"Cek lagi","OK"))</f>
        <v>-</v>
      </c>
      <c r="BB423" s="25" t="str">
        <f>IF(Pengawas!BB423="","-",IF(LEN(Pengawas!BB423)&lt;4,"Cek lagi","OK"))</f>
        <v>-</v>
      </c>
      <c r="BC423" s="25" t="str">
        <f>IF(Pengawas!BC423="","-",IF(LEN(Pengawas!BC423)&lt;4,"Cek lagi","OK"))</f>
        <v>-</v>
      </c>
      <c r="BD423" s="25" t="str">
        <f>IF(Pengawas!BD423="","-",IF(LEN(Pengawas!BD423)&lt;4,"Cek lagi","OK"))</f>
        <v>-</v>
      </c>
      <c r="BE423" s="25" t="str">
        <f>IF(Pengawas!BE423="","-",IF(LEN(Pengawas!BE423)&lt;4,"Cek lagi","OK"))</f>
        <v>-</v>
      </c>
      <c r="BF423" s="25" t="str">
        <f>IF(Pengawas!BF423="","-",IF(LEN(Pengawas!BF423)&lt;&gt;5,"Tidak valid","OK"))</f>
        <v>-</v>
      </c>
      <c r="BG423" s="25" t="str">
        <f>IF(Pengawas!BG423="","-",IF(LEN(Pengawas!BG423)&lt;9,"Cek lagi",IF(LEN(Pengawas!BG423)&gt;14,"Cek lagi","OK")))</f>
        <v>-</v>
      </c>
    </row>
    <row r="424" spans="1:59" ht="15" customHeight="1" x14ac:dyDescent="0.2">
      <c r="A424" s="25" t="str">
        <f>IF(Pengawas!A424="","-",IF(LEN(Pengawas!A424)&lt;4,"Cek lagi","OK"))</f>
        <v>-</v>
      </c>
      <c r="B424" s="25" t="str">
        <f>IF(Pengawas!B424="","-",IF(LEN(Pengawas!B424)&lt;4,"Cek lagi","OK"))</f>
        <v>-</v>
      </c>
      <c r="C424" s="25" t="str">
        <f>IF(Pengawas!C424="","-",IF(LEN(Pengawas!C424)&lt;&gt;18,"Tidak valid","OK"))</f>
        <v>-</v>
      </c>
      <c r="D424" s="25" t="str">
        <f>IF(Pengawas!D424="","-",IF(LEN(Pengawas!D424)&lt;&gt;16,"Tidak valid","OK"))</f>
        <v>-</v>
      </c>
      <c r="E424" s="25" t="str">
        <f>IF(Pengawas!E424="","-",IF(LEN(Pengawas!E424)&lt;4,"Cek lagi","OK"))</f>
        <v>-</v>
      </c>
      <c r="F424" s="25" t="str">
        <f>IF(Pengawas!F424="","-",IF(LEN(Pengawas!F424)&lt;&gt;16,"Tidak valid","OK"))</f>
        <v>-</v>
      </c>
      <c r="G424" s="25" t="str">
        <f>IF(Pengawas!G424="","-",IF(LEN(Pengawas!G424)&lt;4,"Cek lagi","OK"))</f>
        <v>-</v>
      </c>
      <c r="H424" s="26" t="str">
        <f>IF(Pengawas!H424="","-",IF(VALUE(LEFT(Pengawas!H424,2))&gt;31,"Tanggal tidak valid",IF(VALUE(LEFT(RIGHT(Pengawas!H424,7),2))&gt;12,"Bulan tidak valid",IF(VALUE(RIGHT(Pengawas!H424,4))&gt;1990,"Umur terlalu muda",IF(VALUE(RIGHT(Pengawas!H424,4))&lt;1955,"Umur terlalu tua","OK")))))</f>
        <v>-</v>
      </c>
      <c r="I424" s="25" t="str">
        <f>IF(Pengawas!I424="","-",IF(Pengawas!I424="L","OK",IF(Pengawas!I424="P","OK","Tidak valid")))</f>
        <v>-</v>
      </c>
      <c r="J424" s="25" t="str">
        <f>IF(Pengawas!J424="","-",IF(LEN(Pengawas!J424)&lt;4,"Cek lagi","OK"))</f>
        <v>-</v>
      </c>
      <c r="K424" s="25" t="str">
        <f>IF(Pengawas!K424="","-",IF(Pengawas!K424&gt;5,"Tidak valid",IF(Pengawas!K424&lt;1,"Tidak valid","OK")))</f>
        <v>-</v>
      </c>
      <c r="L424" s="25" t="str">
        <f>IF(Pengawas!L424="","-",IF(VALUE(LEFT(Pengawas!L424,1))&gt;1,"Tidak valid","OK"))</f>
        <v>-</v>
      </c>
      <c r="M424" s="25" t="str">
        <f>IF(Pengawas!M424="","-",IF(VALUE(LEFT(Pengawas!M424,1))&gt;1,"Tidak valid","OK"))</f>
        <v>-</v>
      </c>
      <c r="N424" s="25" t="str">
        <f>IF(Pengawas!N424="","-",IF(VALUE(LEFT(Pengawas!N424,2))&gt;31,"Tanggal tidak valid",IF(VALUE(LEFT(RIGHT(Pengawas!N424,7),2))&gt;12,"Bulan tidak valid",IF(VALUE(RIGHT(Pengawas!N424,4))&gt;2015,"Tahun cek lagi",IF(VALUE(RIGHT(Pengawas!N424,4))&lt;1930,"Tahun cek lagi","OK")))))</f>
        <v>-</v>
      </c>
      <c r="O424" s="26" t="str">
        <f>IF(Pengawas!O424="","-",IF(VALUE(LEFT(Pengawas!O424,2))&gt;31,"Tanggal tidak valid",IF(VALUE(LEFT(RIGHT(Pengawas!O424,7),2))&gt;12,"Bulan tidak valid",IF(VALUE(RIGHT(Pengawas!O424,4))&gt;2015,"Tahun cek lagi",IF(VALUE(RIGHT(Pengawas!O424,4))&lt;1930,"Tahun cek lagi","OK")))))</f>
        <v>-</v>
      </c>
      <c r="P424" s="26" t="str">
        <f>IF(Pengawas!P424="","-",IF(VALUE(LEFT(Pengawas!P424,2))&gt;31,"Tanggal tidak valid",IF(VALUE(LEFT(RIGHT(Pengawas!P424,7),2))&gt;12,"Bulan tidak valid",IF(VALUE(RIGHT(Pengawas!P424,4))&gt;2015,"Tahun cek lagi",IF(VALUE(RIGHT(Pengawas!P424,4))&lt;1930,"Tahun cek lagi","OK")))))</f>
        <v>-</v>
      </c>
      <c r="Q424" s="25" t="str">
        <f>IF(Pengawas!Q424="","-",IF(Pengawas!Q424&gt;3,"Tidak valid",IF(Pengawas!Q424&lt;1,"Tidak valid","OK")))</f>
        <v>-</v>
      </c>
      <c r="R424" s="25" t="str">
        <f>IF(Pengawas!R424="","-",IF(Pengawas!R424&gt;20000000,"Cek lagi",IF(Pengawas!R424&lt;50000,"Cek lagi","OK")))</f>
        <v>-</v>
      </c>
      <c r="S424" s="25" t="str">
        <f>IF(Pengawas!S424="","-",IF(Pengawas!S424&gt;3,"Tidak valid",IF(Pengawas!S424&lt;1,"Tidak valid","OK")))</f>
        <v>-</v>
      </c>
      <c r="T424" s="25" t="str">
        <f>IF(Pengawas!T424="","-",IF(Pengawas!T424&gt;6,"Tidak valid",IF(Pengawas!T424&lt;1,"Tidak valid","OK")))</f>
        <v>-</v>
      </c>
      <c r="U424" s="25" t="str">
        <f>IF(Pengawas!U424="","-",IF(Pengawas!U424&gt;4,"Tidak valid",IF(Pengawas!U424&lt;1,"Tidak valid","OK")))</f>
        <v>-</v>
      </c>
      <c r="V424" s="25" t="str">
        <f>IF(Pengawas!V424="","-",IF(Pengawas!V424&gt;2,"Tidak valid",IF(Pengawas!V424&lt;1,"Tidak valid","OK")))</f>
        <v>-</v>
      </c>
      <c r="W424" s="25" t="str">
        <f>IF(Pengawas!V424="","-",IF(Pengawas!V424=1,IF(Pengawas!W424="","Harap diisi","OK"),IF(Pengawas!V424=2,IF(Pengawas!W424="","Harap diisi","OK"),IF(Pengawas!V425&lt;1,"-",IF(Pengawas!V425&gt;2,"-","OK")))))</f>
        <v>-</v>
      </c>
      <c r="X424" s="25" t="str">
        <f>IF(Pengawas!V424="","-",IF(Pengawas!V424=1,IF(Pengawas!X424="","Harap diisi","OK"),IF(Pengawas!V424=2,IF(Pengawas!X424="","Harap diisi","OK"),IF(Pengawas!V425&lt;1,"-",IF(Pengawas!V425&gt;2,"-","OK")))))</f>
        <v>-</v>
      </c>
      <c r="Y424" s="25" t="str">
        <f>IF(Pengawas!V424="","-",IF(Pengawas!V424=1,IF(Pengawas!Y424="","Harap diisi","OK"),IF(Pengawas!V424=2,IF(Pengawas!Y424="","Harap diisi","OK"),IF(Pengawas!V425&lt;1,"-",IF(Pengawas!V425&gt;2,"-","OK")))))</f>
        <v>-</v>
      </c>
      <c r="Z424" s="25" t="str">
        <f>IF(Pengawas!V424="","-",IF(Pengawas!V424=1,IF(Pengawas!Z424="","Harap diisi","OK"),IF(Pengawas!V424=2,IF(Pengawas!Z424="","Harap diisi","OK"),IF(Pengawas!V425&lt;1,"-",IF(Pengawas!V425&gt;2,"-","OK")))))</f>
        <v>-</v>
      </c>
      <c r="AA424" s="25" t="str">
        <f>IF(Pengawas!V424="","-",IF(Pengawas!V424=1,IF(Pengawas!AA424="","Harap diisi","OK"),IF(Pengawas!V424=2,IF(Pengawas!AA424="","Harap diisi","OK"),IF(Pengawas!V425&lt;1,"-",IF(Pengawas!V425&gt;2,"-","OK")))))</f>
        <v>-</v>
      </c>
      <c r="AB424" s="25" t="str">
        <f>IF(Pengawas!V424="","-",IF(Pengawas!V424=1,IF(Pengawas!AB424="","Harap diisi","OK"),IF(Pengawas!V424=2,IF(Pengawas!AB424="","Harap diisi","OK"),IF(Pengawas!V425&lt;1,"-",IF(Pengawas!V425&gt;2,"-","OK")))))</f>
        <v>-</v>
      </c>
      <c r="AC424" s="25" t="str">
        <f>IF(Pengawas!V424="","-",IF(Pengawas!V424=1,IF(Pengawas!AC424="","Harap diisi","OK"),IF(Pengawas!V424=2,IF(Pengawas!AC424="","Harap diisi","OK"),IF(Pengawas!V425&lt;1,"-",IF(Pengawas!V425&gt;2,"-","OK")))))</f>
        <v>-</v>
      </c>
      <c r="AD424" s="25" t="str">
        <f>IF(Pengawas!V424="","-",IF(Pengawas!V424=1,IF(Pengawas!AD424="","OK","Harap dikosongkan"),IF(Pengawas!V424=2,IF(Pengawas!AD424="","Harap diisi","OK"),IF(Pengawas!V425&lt;1,"-",IF(Pengawas!V425&gt;2,"-","OK")))))</f>
        <v>-</v>
      </c>
      <c r="AE424" s="25" t="str">
        <f>IF(Pengawas!V424="","-",IF(Pengawas!V424=1,IF(Pengawas!AE424="","OK","Harap dikosongkan"),IF(Pengawas!V424=2,IF(Pengawas!AE424="","Harap diisi","OK"),IF(Pengawas!V425&lt;1,"-",IF(Pengawas!V425&gt;2,"-","OK")))))</f>
        <v>-</v>
      </c>
      <c r="AF424" s="25" t="str">
        <f>IF(Pengawas!V424="","-",IF(Pengawas!V424=1,IF(Pengawas!AF424="","OK","Harap dikosongkan"),IF(Pengawas!V424=2,IF(Pengawas!AF424="","Harap diisi","OK"),IF(Pengawas!V425&lt;1,"-",IF(Pengawas!V425&gt;2,"-","OK")))))</f>
        <v>-</v>
      </c>
      <c r="AG424" s="25" t="str">
        <f>IF(Pengawas!V424="","-",IF(Pengawas!V424=1,IF(Pengawas!AG424="","OK","Harap dikosongkan"),IF(Pengawas!V424=2,IF(Pengawas!AG424="","Harap diisi","OK"),IF(Pengawas!V425&lt;1,"-",IF(Pengawas!V425&gt;2,"-","OK")))))</f>
        <v>-</v>
      </c>
      <c r="AH424" s="25" t="str">
        <f>IF(Pengawas!V424="","-",IF(Pengawas!V424=1,IF(Pengawas!AH424="","OK","Harap dikosongkan"),IF(Pengawas!V424=2,IF(Pengawas!AH424="","Harap diisi","OK"),IF(Pengawas!V425&lt;1,"-",IF(Pengawas!V425&gt;2,"-","OK")))))</f>
        <v>-</v>
      </c>
      <c r="AI424" s="25" t="str">
        <f>IF(Pengawas!V424="","-",IF(Pengawas!V424=1,IF(Pengawas!AI424="","OK","Harap dikosongkan"),IF(Pengawas!V424=2,IF(Pengawas!AI424="","Harap diisi","OK"),IF(Pengawas!V425&lt;1,"-",IF(Pengawas!V425&gt;2,"-","OK")))))</f>
        <v>-</v>
      </c>
      <c r="AJ424" s="25" t="str">
        <f>IF(Pengawas!V424="","-",IF(Pengawas!V424=1,IF(Pengawas!AJ424="","OK","Harap dikosongkan"),IF(Pengawas!V424=2,IF(Pengawas!AJ424="","Harap diisi","OK"),IF(Pengawas!V425&lt;1,"-",IF(Pengawas!V425&gt;2,"-","OK")))))</f>
        <v>-</v>
      </c>
      <c r="AK424" s="25" t="str">
        <f>IF(Pengawas!V424="","-",IF(Pengawas!V424=1,IF(Pengawas!AK424="","OK","Harap dikosongkan"),IF(Pengawas!V424=2,IF(Pengawas!AK424="","Harap diisi","OK"),IF(Pengawas!V425&lt;1,"-",IF(Pengawas!V425&gt;2,"-","OK")))))</f>
        <v>-</v>
      </c>
      <c r="AL424" s="25" t="str">
        <f>IF(Pengawas!AL424="","-",IF(Pengawas!AL424&gt;3,"Tidak valid",IF(Pengawas!AL424&lt;1,"Tidak valid","OK")))</f>
        <v>-</v>
      </c>
      <c r="AM424" s="25" t="str">
        <f>IF(Pengawas!AL424="",IF(Pengawas!AM424="","-","Harap dikosongkan"),IF(Pengawas!AL424&lt;&gt;1,IF(Pengawas!AM424="","OK","Harap dikosongkan"),IF(Pengawas!AM424="","Harap diisi",IF(Pengawas!AM424&gt;2015,"Cek lagi",IF(Pengawas!AM424&lt;2005,"Cek lagi","OK")))))</f>
        <v>-</v>
      </c>
      <c r="AN424" s="25" t="str">
        <f>IF(Pengawas!AL424="",IF(Pengawas!AN424="","-","Harap dikosongkan"),IF(Pengawas!AL424&lt;&gt;1,IF(Pengawas!AN424="","OK","Harap dikosongkan"),IF(Pengawas!AN424="","Harap diisi",IF(VALUE(Pengawas!AN424)&gt;33,"Tidak valid",IF(VALUE(Pengawas!AN424)&lt;1,"Tidak valid","OK")))))</f>
        <v>-</v>
      </c>
      <c r="AO424" s="25" t="str">
        <f>IF(Pengawas!AL424="",IF(Pengawas!AO424="","-","Harap dikosongkan"),IF(Pengawas!AL424&lt;&gt;1,IF(Pengawas!AO424="","OK","Harap dikosongkan"),IF(Pengawas!AO424="","Harap diisi",IF(Pengawas!AO424&gt;1,"Tidak valid","OK"))))</f>
        <v>-</v>
      </c>
      <c r="AP424" s="25" t="str">
        <f>IF(Pengawas!AL424&gt;1,"OK",IF(Pengawas!AO424="",IF(Pengawas!AP424="","-","Kolom AO cek lagi"),IF(Pengawas!AO424=0,IF(Pengawas!AP424="","OK","Harap dikosongkan"),IF(Pengawas!AP424="","Harap diisi",IF(LEN(Pengawas!AP424)&lt;12,"Tidak valid",IF(LEN(Pengawas!AP424)&gt;14,"Tidak valid","OK"))))))</f>
        <v>-</v>
      </c>
      <c r="AQ424" s="26" t="str">
        <f>IF(Pengawas!AL424&gt;1,"OK",IF(Pengawas!AO424="",IF(Pengawas!AQ424="","-","Kolom AO cek lagi"),IF(Pengawas!AO424=0,IF(Pengawas!AQ424="","OK","Harap dikosongkan"),IF(Pengawas!AQ424="","Harap diisi",IF(LEN(Pengawas!AQ424)&lt;5,"Cek lagi","OK")))))</f>
        <v>-</v>
      </c>
      <c r="AR424" s="26" t="str">
        <f>IF(Pengawas!AL424&gt;1,"OK",IF(Pengawas!AO424="",IF(Pengawas!AR424="","-","Kolom AT cek lagi"),IF(Pengawas!AO424=0,IF(Pengawas!AR424="","OK","Harap dikosongkan"),IF(Pengawas!AR424="","Harap diisi",IF(VALUE(LEFT(Pengawas!AR424,2))&gt;31,"Tanggal tidak valid",IF(VALUE(LEFT(RIGHT(Pengawas!AR424,7),2))&gt;12,"Bulan tidak valid",IF(VALUE(RIGHT(Pengawas!AR424,4))&gt;2016,"Tahun cek lagi",IF(VALUE(RIGHT(Pengawas!AR424,4))&lt;2005,"Tahun cek lagi","OK"))))))))</f>
        <v>-</v>
      </c>
      <c r="AS424" s="25" t="str">
        <f>IF(Pengawas!AP424="",IF(Pengawas!AS424="","-","Harap dikosongkan"),IF(Pengawas!AP424&lt;&gt;"",IF(Pengawas!AS424="","Harap diisi",IF(Pengawas!AS424&gt;1,"Tidak valid","OK"))))</f>
        <v>-</v>
      </c>
      <c r="AT424" s="25" t="str">
        <f>IF(Pengawas!AS424="",IF(Pengawas!AT424="","-","Harap dikosongkan"),IF(Pengawas!AS424&lt;&gt;1,IF(Pengawas!AT424="","OK","Harap dikosongkan"),IF(Pengawas!AS424="",IF(Pengawas!AT424="","-","Harap dikosongkan"),IF(Pengawas!AS424=0,IF(Pengawas!AT424="","OK","Harap dikosongkan"),IF(Pengawas!AT424="","Harap diisi",IF(Pengawas!AT424&gt;2016,"Cek lagi",IF(Pengawas!AT424&lt;2005,"Cek lagi",IF(Pengawas!AM424&gt;Pengawas!AT424,"Cek lagi dengan Kolom AL","OK"))))))))</f>
        <v>-</v>
      </c>
      <c r="AU424" s="25" t="str">
        <f>IF(Pengawas!AS424="",IF(Pengawas!AU424="","-","Harap dikosongkan"),IF(Pengawas!AS424&lt;&gt;1,IF(Pengawas!AU424="","OK","Harap dikosongkan"),IF(Pengawas!AS424="",IF(Pengawas!AU424="","-","Harap dikosongkan"),IF(Pengawas!AS424=0,IF(Pengawas!AU424="","OK","Harap dikosongkan"),IF(Pengawas!AU424="","Harap diisi",IF(Pengawas!AU424&gt;20000000,"Cek lagi",IF(Pengawas!AU424&lt;100000,"Cek lagi","OK")))))))</f>
        <v>-</v>
      </c>
      <c r="AV424" s="25" t="str">
        <f>IF(Pengawas!AV424="","-",IF(Pengawas!AV424&gt;3,"Tidak valid","OK"))</f>
        <v>-</v>
      </c>
      <c r="AW424" s="25" t="str">
        <f>IF(Pengawas!AV424="",IF(Pengawas!AW424="","-","Harap dikosongkan"),IF(Pengawas!AV424=0,IF(Pengawas!AW424="","OK","Harap dikosongkan"),IF(Pengawas!AV424&gt;0,IF(Pengawas!AW424="","Harap diisi",IF(Pengawas!AW424&gt;2015,"Tidak valid","OK")))))</f>
        <v>-</v>
      </c>
      <c r="AX424" s="25" t="str">
        <f>IF(Pengawas!AV424="",IF(Pengawas!AX424="","-","Harap dikosongkan"),IF(Pengawas!AV424=0,IF(Pengawas!AX424="","OK","Harap dikosongkan"),IF(Pengawas!AV424&gt;0,IF(Pengawas!AX424="","Harap diisi",IF(Pengawas!AX424="","-",IF(Pengawas!AX424&gt;1,"Tidak valid","OK"))))))</f>
        <v>-</v>
      </c>
      <c r="AY424" s="25" t="str">
        <f>IF(Pengawas!AY424="","-",IF(Pengawas!AY424&gt;2,"Tidak valid","OK"))</f>
        <v>-</v>
      </c>
      <c r="AZ424" s="25" t="str">
        <f>IF(Pengawas!AY424="",IF(Pengawas!AZ424="","-","Harap dikosongkan"),IF(Pengawas!AY424=0,IF(Pengawas!AZ424="","OK","Harap dikosongkan"),IF(Pengawas!AZ424="","Harap diisi",IF(Pengawas!AZ424&gt;2015,"Cek lagi",IF(Pengawas!AZ424&lt;2000,"Cek lagi","OK")))))</f>
        <v>-</v>
      </c>
      <c r="BA424" s="25" t="str">
        <f>IF(Pengawas!BA424="","-",IF(LEN(Pengawas!BA424)&lt;5,"Cek lagi","OK"))</f>
        <v>-</v>
      </c>
      <c r="BB424" s="25" t="str">
        <f>IF(Pengawas!BB424="","-",IF(LEN(Pengawas!BB424)&lt;4,"Cek lagi","OK"))</f>
        <v>-</v>
      </c>
      <c r="BC424" s="25" t="str">
        <f>IF(Pengawas!BC424="","-",IF(LEN(Pengawas!BC424)&lt;4,"Cek lagi","OK"))</f>
        <v>-</v>
      </c>
      <c r="BD424" s="25" t="str">
        <f>IF(Pengawas!BD424="","-",IF(LEN(Pengawas!BD424)&lt;4,"Cek lagi","OK"))</f>
        <v>-</v>
      </c>
      <c r="BE424" s="25" t="str">
        <f>IF(Pengawas!BE424="","-",IF(LEN(Pengawas!BE424)&lt;4,"Cek lagi","OK"))</f>
        <v>-</v>
      </c>
      <c r="BF424" s="25" t="str">
        <f>IF(Pengawas!BF424="","-",IF(LEN(Pengawas!BF424)&lt;&gt;5,"Tidak valid","OK"))</f>
        <v>-</v>
      </c>
      <c r="BG424" s="25" t="str">
        <f>IF(Pengawas!BG424="","-",IF(LEN(Pengawas!BG424)&lt;9,"Cek lagi",IF(LEN(Pengawas!BG424)&gt;14,"Cek lagi","OK")))</f>
        <v>-</v>
      </c>
    </row>
    <row r="425" spans="1:59" ht="15" customHeight="1" x14ac:dyDescent="0.2">
      <c r="A425" s="25" t="str">
        <f>IF(Pengawas!A425="","-",IF(LEN(Pengawas!A425)&lt;4,"Cek lagi","OK"))</f>
        <v>-</v>
      </c>
      <c r="B425" s="25" t="str">
        <f>IF(Pengawas!B425="","-",IF(LEN(Pengawas!B425)&lt;4,"Cek lagi","OK"))</f>
        <v>-</v>
      </c>
      <c r="C425" s="25" t="str">
        <f>IF(Pengawas!C425="","-",IF(LEN(Pengawas!C425)&lt;&gt;18,"Tidak valid","OK"))</f>
        <v>-</v>
      </c>
      <c r="D425" s="25" t="str">
        <f>IF(Pengawas!D425="","-",IF(LEN(Pengawas!D425)&lt;&gt;16,"Tidak valid","OK"))</f>
        <v>-</v>
      </c>
      <c r="E425" s="25" t="str">
        <f>IF(Pengawas!E425="","-",IF(LEN(Pengawas!E425)&lt;4,"Cek lagi","OK"))</f>
        <v>-</v>
      </c>
      <c r="F425" s="25" t="str">
        <f>IF(Pengawas!F425="","-",IF(LEN(Pengawas!F425)&lt;&gt;16,"Tidak valid","OK"))</f>
        <v>-</v>
      </c>
      <c r="G425" s="25" t="str">
        <f>IF(Pengawas!G425="","-",IF(LEN(Pengawas!G425)&lt;4,"Cek lagi","OK"))</f>
        <v>-</v>
      </c>
      <c r="H425" s="26" t="str">
        <f>IF(Pengawas!H425="","-",IF(VALUE(LEFT(Pengawas!H425,2))&gt;31,"Tanggal tidak valid",IF(VALUE(LEFT(RIGHT(Pengawas!H425,7),2))&gt;12,"Bulan tidak valid",IF(VALUE(RIGHT(Pengawas!H425,4))&gt;1990,"Umur terlalu muda",IF(VALUE(RIGHT(Pengawas!H425,4))&lt;1955,"Umur terlalu tua","OK")))))</f>
        <v>-</v>
      </c>
      <c r="I425" s="25" t="str">
        <f>IF(Pengawas!I425="","-",IF(Pengawas!I425="L","OK",IF(Pengawas!I425="P","OK","Tidak valid")))</f>
        <v>-</v>
      </c>
      <c r="J425" s="25" t="str">
        <f>IF(Pengawas!J425="","-",IF(LEN(Pengawas!J425)&lt;4,"Cek lagi","OK"))</f>
        <v>-</v>
      </c>
      <c r="K425" s="25" t="str">
        <f>IF(Pengawas!K425="","-",IF(Pengawas!K425&gt;5,"Tidak valid",IF(Pengawas!K425&lt;1,"Tidak valid","OK")))</f>
        <v>-</v>
      </c>
      <c r="L425" s="25" t="str">
        <f>IF(Pengawas!L425="","-",IF(VALUE(LEFT(Pengawas!L425,1))&gt;1,"Tidak valid","OK"))</f>
        <v>-</v>
      </c>
      <c r="M425" s="25" t="str">
        <f>IF(Pengawas!M425="","-",IF(VALUE(LEFT(Pengawas!M425,1))&gt;1,"Tidak valid","OK"))</f>
        <v>-</v>
      </c>
      <c r="N425" s="25" t="str">
        <f>IF(Pengawas!N425="","-",IF(VALUE(LEFT(Pengawas!N425,2))&gt;31,"Tanggal tidak valid",IF(VALUE(LEFT(RIGHT(Pengawas!N425,7),2))&gt;12,"Bulan tidak valid",IF(VALUE(RIGHT(Pengawas!N425,4))&gt;2015,"Tahun cek lagi",IF(VALUE(RIGHT(Pengawas!N425,4))&lt;1930,"Tahun cek lagi","OK")))))</f>
        <v>-</v>
      </c>
      <c r="O425" s="26" t="str">
        <f>IF(Pengawas!O425="","-",IF(VALUE(LEFT(Pengawas!O425,2))&gt;31,"Tanggal tidak valid",IF(VALUE(LEFT(RIGHT(Pengawas!O425,7),2))&gt;12,"Bulan tidak valid",IF(VALUE(RIGHT(Pengawas!O425,4))&gt;2015,"Tahun cek lagi",IF(VALUE(RIGHT(Pengawas!O425,4))&lt;1930,"Tahun cek lagi","OK")))))</f>
        <v>-</v>
      </c>
      <c r="P425" s="26" t="str">
        <f>IF(Pengawas!P425="","-",IF(VALUE(LEFT(Pengawas!P425,2))&gt;31,"Tanggal tidak valid",IF(VALUE(LEFT(RIGHT(Pengawas!P425,7),2))&gt;12,"Bulan tidak valid",IF(VALUE(RIGHT(Pengawas!P425,4))&gt;2015,"Tahun cek lagi",IF(VALUE(RIGHT(Pengawas!P425,4))&lt;1930,"Tahun cek lagi","OK")))))</f>
        <v>-</v>
      </c>
      <c r="Q425" s="25" t="str">
        <f>IF(Pengawas!Q425="","-",IF(Pengawas!Q425&gt;3,"Tidak valid",IF(Pengawas!Q425&lt;1,"Tidak valid","OK")))</f>
        <v>-</v>
      </c>
      <c r="R425" s="25" t="str">
        <f>IF(Pengawas!R425="","-",IF(Pengawas!R425&gt;20000000,"Cek lagi",IF(Pengawas!R425&lt;50000,"Cek lagi","OK")))</f>
        <v>-</v>
      </c>
      <c r="S425" s="25" t="str">
        <f>IF(Pengawas!S425="","-",IF(Pengawas!S425&gt;3,"Tidak valid",IF(Pengawas!S425&lt;1,"Tidak valid","OK")))</f>
        <v>-</v>
      </c>
      <c r="T425" s="25" t="str">
        <f>IF(Pengawas!T425="","-",IF(Pengawas!T425&gt;6,"Tidak valid",IF(Pengawas!T425&lt;1,"Tidak valid","OK")))</f>
        <v>-</v>
      </c>
      <c r="U425" s="25" t="str">
        <f>IF(Pengawas!U425="","-",IF(Pengawas!U425&gt;4,"Tidak valid",IF(Pengawas!U425&lt;1,"Tidak valid","OK")))</f>
        <v>-</v>
      </c>
      <c r="V425" s="25" t="str">
        <f>IF(Pengawas!V425="","-",IF(Pengawas!V425&gt;2,"Tidak valid",IF(Pengawas!V425&lt;1,"Tidak valid","OK")))</f>
        <v>-</v>
      </c>
      <c r="W425" s="25" t="str">
        <f>IF(Pengawas!V425="","-",IF(Pengawas!V425=1,IF(Pengawas!W425="","Harap diisi","OK"),IF(Pengawas!V425=2,IF(Pengawas!W425="","Harap diisi","OK"),IF(Pengawas!V426&lt;1,"-",IF(Pengawas!V426&gt;2,"-","OK")))))</f>
        <v>-</v>
      </c>
      <c r="X425" s="25" t="str">
        <f>IF(Pengawas!V425="","-",IF(Pengawas!V425=1,IF(Pengawas!X425="","Harap diisi","OK"),IF(Pengawas!V425=2,IF(Pengawas!X425="","Harap diisi","OK"),IF(Pengawas!V426&lt;1,"-",IF(Pengawas!V426&gt;2,"-","OK")))))</f>
        <v>-</v>
      </c>
      <c r="Y425" s="25" t="str">
        <f>IF(Pengawas!V425="","-",IF(Pengawas!V425=1,IF(Pengawas!Y425="","Harap diisi","OK"),IF(Pengawas!V425=2,IF(Pengawas!Y425="","Harap diisi","OK"),IF(Pengawas!V426&lt;1,"-",IF(Pengawas!V426&gt;2,"-","OK")))))</f>
        <v>-</v>
      </c>
      <c r="Z425" s="25" t="str">
        <f>IF(Pengawas!V425="","-",IF(Pengawas!V425=1,IF(Pengawas!Z425="","Harap diisi","OK"),IF(Pengawas!V425=2,IF(Pengawas!Z425="","Harap diisi","OK"),IF(Pengawas!V426&lt;1,"-",IF(Pengawas!V426&gt;2,"-","OK")))))</f>
        <v>-</v>
      </c>
      <c r="AA425" s="25" t="str">
        <f>IF(Pengawas!V425="","-",IF(Pengawas!V425=1,IF(Pengawas!AA425="","Harap diisi","OK"),IF(Pengawas!V425=2,IF(Pengawas!AA425="","Harap diisi","OK"),IF(Pengawas!V426&lt;1,"-",IF(Pengawas!V426&gt;2,"-","OK")))))</f>
        <v>-</v>
      </c>
      <c r="AB425" s="25" t="str">
        <f>IF(Pengawas!V425="","-",IF(Pengawas!V425=1,IF(Pengawas!AB425="","Harap diisi","OK"),IF(Pengawas!V425=2,IF(Pengawas!AB425="","Harap diisi","OK"),IF(Pengawas!V426&lt;1,"-",IF(Pengawas!V426&gt;2,"-","OK")))))</f>
        <v>-</v>
      </c>
      <c r="AC425" s="25" t="str">
        <f>IF(Pengawas!V425="","-",IF(Pengawas!V425=1,IF(Pengawas!AC425="","Harap diisi","OK"),IF(Pengawas!V425=2,IF(Pengawas!AC425="","Harap diisi","OK"),IF(Pengawas!V426&lt;1,"-",IF(Pengawas!V426&gt;2,"-","OK")))))</f>
        <v>-</v>
      </c>
      <c r="AD425" s="25" t="str">
        <f>IF(Pengawas!V425="","-",IF(Pengawas!V425=1,IF(Pengawas!AD425="","OK","Harap dikosongkan"),IF(Pengawas!V425=2,IF(Pengawas!AD425="","Harap diisi","OK"),IF(Pengawas!V426&lt;1,"-",IF(Pengawas!V426&gt;2,"-","OK")))))</f>
        <v>-</v>
      </c>
      <c r="AE425" s="25" t="str">
        <f>IF(Pengawas!V425="","-",IF(Pengawas!V425=1,IF(Pengawas!AE425="","OK","Harap dikosongkan"),IF(Pengawas!V425=2,IF(Pengawas!AE425="","Harap diisi","OK"),IF(Pengawas!V426&lt;1,"-",IF(Pengawas!V426&gt;2,"-","OK")))))</f>
        <v>-</v>
      </c>
      <c r="AF425" s="25" t="str">
        <f>IF(Pengawas!V425="","-",IF(Pengawas!V425=1,IF(Pengawas!AF425="","OK","Harap dikosongkan"),IF(Pengawas!V425=2,IF(Pengawas!AF425="","Harap diisi","OK"),IF(Pengawas!V426&lt;1,"-",IF(Pengawas!V426&gt;2,"-","OK")))))</f>
        <v>-</v>
      </c>
      <c r="AG425" s="25" t="str">
        <f>IF(Pengawas!V425="","-",IF(Pengawas!V425=1,IF(Pengawas!AG425="","OK","Harap dikosongkan"),IF(Pengawas!V425=2,IF(Pengawas!AG425="","Harap diisi","OK"),IF(Pengawas!V426&lt;1,"-",IF(Pengawas!V426&gt;2,"-","OK")))))</f>
        <v>-</v>
      </c>
      <c r="AH425" s="25" t="str">
        <f>IF(Pengawas!V425="","-",IF(Pengawas!V425=1,IF(Pengawas!AH425="","OK","Harap dikosongkan"),IF(Pengawas!V425=2,IF(Pengawas!AH425="","Harap diisi","OK"),IF(Pengawas!V426&lt;1,"-",IF(Pengawas!V426&gt;2,"-","OK")))))</f>
        <v>-</v>
      </c>
      <c r="AI425" s="25" t="str">
        <f>IF(Pengawas!V425="","-",IF(Pengawas!V425=1,IF(Pengawas!AI425="","OK","Harap dikosongkan"),IF(Pengawas!V425=2,IF(Pengawas!AI425="","Harap diisi","OK"),IF(Pengawas!V426&lt;1,"-",IF(Pengawas!V426&gt;2,"-","OK")))))</f>
        <v>-</v>
      </c>
      <c r="AJ425" s="25" t="str">
        <f>IF(Pengawas!V425="","-",IF(Pengawas!V425=1,IF(Pengawas!AJ425="","OK","Harap dikosongkan"),IF(Pengawas!V425=2,IF(Pengawas!AJ425="","Harap diisi","OK"),IF(Pengawas!V426&lt;1,"-",IF(Pengawas!V426&gt;2,"-","OK")))))</f>
        <v>-</v>
      </c>
      <c r="AK425" s="25" t="str">
        <f>IF(Pengawas!V425="","-",IF(Pengawas!V425=1,IF(Pengawas!AK425="","OK","Harap dikosongkan"),IF(Pengawas!V425=2,IF(Pengawas!AK425="","Harap diisi","OK"),IF(Pengawas!V426&lt;1,"-",IF(Pengawas!V426&gt;2,"-","OK")))))</f>
        <v>-</v>
      </c>
      <c r="AL425" s="25" t="str">
        <f>IF(Pengawas!AL425="","-",IF(Pengawas!AL425&gt;3,"Tidak valid",IF(Pengawas!AL425&lt;1,"Tidak valid","OK")))</f>
        <v>-</v>
      </c>
      <c r="AM425" s="25" t="str">
        <f>IF(Pengawas!AL425="",IF(Pengawas!AM425="","-","Harap dikosongkan"),IF(Pengawas!AL425&lt;&gt;1,IF(Pengawas!AM425="","OK","Harap dikosongkan"),IF(Pengawas!AM425="","Harap diisi",IF(Pengawas!AM425&gt;2015,"Cek lagi",IF(Pengawas!AM425&lt;2005,"Cek lagi","OK")))))</f>
        <v>-</v>
      </c>
      <c r="AN425" s="25" t="str">
        <f>IF(Pengawas!AL425="",IF(Pengawas!AN425="","-","Harap dikosongkan"),IF(Pengawas!AL425&lt;&gt;1,IF(Pengawas!AN425="","OK","Harap dikosongkan"),IF(Pengawas!AN425="","Harap diisi",IF(VALUE(Pengawas!AN425)&gt;33,"Tidak valid",IF(VALUE(Pengawas!AN425)&lt;1,"Tidak valid","OK")))))</f>
        <v>-</v>
      </c>
      <c r="AO425" s="25" t="str">
        <f>IF(Pengawas!AL425="",IF(Pengawas!AO425="","-","Harap dikosongkan"),IF(Pengawas!AL425&lt;&gt;1,IF(Pengawas!AO425="","OK","Harap dikosongkan"),IF(Pengawas!AO425="","Harap diisi",IF(Pengawas!AO425&gt;1,"Tidak valid","OK"))))</f>
        <v>-</v>
      </c>
      <c r="AP425" s="25" t="str">
        <f>IF(Pengawas!AL425&gt;1,"OK",IF(Pengawas!AO425="",IF(Pengawas!AP425="","-","Kolom AO cek lagi"),IF(Pengawas!AO425=0,IF(Pengawas!AP425="","OK","Harap dikosongkan"),IF(Pengawas!AP425="","Harap diisi",IF(LEN(Pengawas!AP425)&lt;12,"Tidak valid",IF(LEN(Pengawas!AP425)&gt;14,"Tidak valid","OK"))))))</f>
        <v>-</v>
      </c>
      <c r="AQ425" s="26" t="str">
        <f>IF(Pengawas!AL425&gt;1,"OK",IF(Pengawas!AO425="",IF(Pengawas!AQ425="","-","Kolom AO cek lagi"),IF(Pengawas!AO425=0,IF(Pengawas!AQ425="","OK","Harap dikosongkan"),IF(Pengawas!AQ425="","Harap diisi",IF(LEN(Pengawas!AQ425)&lt;5,"Cek lagi","OK")))))</f>
        <v>-</v>
      </c>
      <c r="AR425" s="26" t="str">
        <f>IF(Pengawas!AL425&gt;1,"OK",IF(Pengawas!AO425="",IF(Pengawas!AR425="","-","Kolom AT cek lagi"),IF(Pengawas!AO425=0,IF(Pengawas!AR425="","OK","Harap dikosongkan"),IF(Pengawas!AR425="","Harap diisi",IF(VALUE(LEFT(Pengawas!AR425,2))&gt;31,"Tanggal tidak valid",IF(VALUE(LEFT(RIGHT(Pengawas!AR425,7),2))&gt;12,"Bulan tidak valid",IF(VALUE(RIGHT(Pengawas!AR425,4))&gt;2016,"Tahun cek lagi",IF(VALUE(RIGHT(Pengawas!AR425,4))&lt;2005,"Tahun cek lagi","OK"))))))))</f>
        <v>-</v>
      </c>
      <c r="AS425" s="25" t="str">
        <f>IF(Pengawas!AP425="",IF(Pengawas!AS425="","-","Harap dikosongkan"),IF(Pengawas!AP425&lt;&gt;"",IF(Pengawas!AS425="","Harap diisi",IF(Pengawas!AS425&gt;1,"Tidak valid","OK"))))</f>
        <v>-</v>
      </c>
      <c r="AT425" s="25" t="str">
        <f>IF(Pengawas!AS425="",IF(Pengawas!AT425="","-","Harap dikosongkan"),IF(Pengawas!AS425&lt;&gt;1,IF(Pengawas!AT425="","OK","Harap dikosongkan"),IF(Pengawas!AS425="",IF(Pengawas!AT425="","-","Harap dikosongkan"),IF(Pengawas!AS425=0,IF(Pengawas!AT425="","OK","Harap dikosongkan"),IF(Pengawas!AT425="","Harap diisi",IF(Pengawas!AT425&gt;2016,"Cek lagi",IF(Pengawas!AT425&lt;2005,"Cek lagi",IF(Pengawas!AM425&gt;Pengawas!AT425,"Cek lagi dengan Kolom AL","OK"))))))))</f>
        <v>-</v>
      </c>
      <c r="AU425" s="25" t="str">
        <f>IF(Pengawas!AS425="",IF(Pengawas!AU425="","-","Harap dikosongkan"),IF(Pengawas!AS425&lt;&gt;1,IF(Pengawas!AU425="","OK","Harap dikosongkan"),IF(Pengawas!AS425="",IF(Pengawas!AU425="","-","Harap dikosongkan"),IF(Pengawas!AS425=0,IF(Pengawas!AU425="","OK","Harap dikosongkan"),IF(Pengawas!AU425="","Harap diisi",IF(Pengawas!AU425&gt;20000000,"Cek lagi",IF(Pengawas!AU425&lt;100000,"Cek lagi","OK")))))))</f>
        <v>-</v>
      </c>
      <c r="AV425" s="25" t="str">
        <f>IF(Pengawas!AV425="","-",IF(Pengawas!AV425&gt;3,"Tidak valid","OK"))</f>
        <v>-</v>
      </c>
      <c r="AW425" s="25" t="str">
        <f>IF(Pengawas!AV425="",IF(Pengawas!AW425="","-","Harap dikosongkan"),IF(Pengawas!AV425=0,IF(Pengawas!AW425="","OK","Harap dikosongkan"),IF(Pengawas!AV425&gt;0,IF(Pengawas!AW425="","Harap diisi",IF(Pengawas!AW425&gt;2015,"Tidak valid","OK")))))</f>
        <v>-</v>
      </c>
      <c r="AX425" s="25" t="str">
        <f>IF(Pengawas!AV425="",IF(Pengawas!AX425="","-","Harap dikosongkan"),IF(Pengawas!AV425=0,IF(Pengawas!AX425="","OK","Harap dikosongkan"),IF(Pengawas!AV425&gt;0,IF(Pengawas!AX425="","Harap diisi",IF(Pengawas!AX425="","-",IF(Pengawas!AX425&gt;1,"Tidak valid","OK"))))))</f>
        <v>-</v>
      </c>
      <c r="AY425" s="25" t="str">
        <f>IF(Pengawas!AY425="","-",IF(Pengawas!AY425&gt;2,"Tidak valid","OK"))</f>
        <v>-</v>
      </c>
      <c r="AZ425" s="25" t="str">
        <f>IF(Pengawas!AY425="",IF(Pengawas!AZ425="","-","Harap dikosongkan"),IF(Pengawas!AY425=0,IF(Pengawas!AZ425="","OK","Harap dikosongkan"),IF(Pengawas!AZ425="","Harap diisi",IF(Pengawas!AZ425&gt;2015,"Cek lagi",IF(Pengawas!AZ425&lt;2000,"Cek lagi","OK")))))</f>
        <v>-</v>
      </c>
      <c r="BA425" s="25" t="str">
        <f>IF(Pengawas!BA425="","-",IF(LEN(Pengawas!BA425)&lt;5,"Cek lagi","OK"))</f>
        <v>-</v>
      </c>
      <c r="BB425" s="25" t="str">
        <f>IF(Pengawas!BB425="","-",IF(LEN(Pengawas!BB425)&lt;4,"Cek lagi","OK"))</f>
        <v>-</v>
      </c>
      <c r="BC425" s="25" t="str">
        <f>IF(Pengawas!BC425="","-",IF(LEN(Pengawas!BC425)&lt;4,"Cek lagi","OK"))</f>
        <v>-</v>
      </c>
      <c r="BD425" s="25" t="str">
        <f>IF(Pengawas!BD425="","-",IF(LEN(Pengawas!BD425)&lt;4,"Cek lagi","OK"))</f>
        <v>-</v>
      </c>
      <c r="BE425" s="25" t="str">
        <f>IF(Pengawas!BE425="","-",IF(LEN(Pengawas!BE425)&lt;4,"Cek lagi","OK"))</f>
        <v>-</v>
      </c>
      <c r="BF425" s="25" t="str">
        <f>IF(Pengawas!BF425="","-",IF(LEN(Pengawas!BF425)&lt;&gt;5,"Tidak valid","OK"))</f>
        <v>-</v>
      </c>
      <c r="BG425" s="25" t="str">
        <f>IF(Pengawas!BG425="","-",IF(LEN(Pengawas!BG425)&lt;9,"Cek lagi",IF(LEN(Pengawas!BG425)&gt;14,"Cek lagi","OK")))</f>
        <v>-</v>
      </c>
    </row>
    <row r="426" spans="1:59" ht="15" customHeight="1" x14ac:dyDescent="0.2">
      <c r="A426" s="25" t="str">
        <f>IF(Pengawas!A426="","-",IF(LEN(Pengawas!A426)&lt;4,"Cek lagi","OK"))</f>
        <v>-</v>
      </c>
      <c r="B426" s="25" t="str">
        <f>IF(Pengawas!B426="","-",IF(LEN(Pengawas!B426)&lt;4,"Cek lagi","OK"))</f>
        <v>-</v>
      </c>
      <c r="C426" s="25" t="str">
        <f>IF(Pengawas!C426="","-",IF(LEN(Pengawas!C426)&lt;&gt;18,"Tidak valid","OK"))</f>
        <v>-</v>
      </c>
      <c r="D426" s="25" t="str">
        <f>IF(Pengawas!D426="","-",IF(LEN(Pengawas!D426)&lt;&gt;16,"Tidak valid","OK"))</f>
        <v>-</v>
      </c>
      <c r="E426" s="25" t="str">
        <f>IF(Pengawas!E426="","-",IF(LEN(Pengawas!E426)&lt;4,"Cek lagi","OK"))</f>
        <v>-</v>
      </c>
      <c r="F426" s="25" t="str">
        <f>IF(Pengawas!F426="","-",IF(LEN(Pengawas!F426)&lt;&gt;16,"Tidak valid","OK"))</f>
        <v>-</v>
      </c>
      <c r="G426" s="25" t="str">
        <f>IF(Pengawas!G426="","-",IF(LEN(Pengawas!G426)&lt;4,"Cek lagi","OK"))</f>
        <v>-</v>
      </c>
      <c r="H426" s="26" t="str">
        <f>IF(Pengawas!H426="","-",IF(VALUE(LEFT(Pengawas!H426,2))&gt;31,"Tanggal tidak valid",IF(VALUE(LEFT(RIGHT(Pengawas!H426,7),2))&gt;12,"Bulan tidak valid",IF(VALUE(RIGHT(Pengawas!H426,4))&gt;1990,"Umur terlalu muda",IF(VALUE(RIGHT(Pengawas!H426,4))&lt;1955,"Umur terlalu tua","OK")))))</f>
        <v>-</v>
      </c>
      <c r="I426" s="25" t="str">
        <f>IF(Pengawas!I426="","-",IF(Pengawas!I426="L","OK",IF(Pengawas!I426="P","OK","Tidak valid")))</f>
        <v>-</v>
      </c>
      <c r="J426" s="25" t="str">
        <f>IF(Pengawas!J426="","-",IF(LEN(Pengawas!J426)&lt;4,"Cek lagi","OK"))</f>
        <v>-</v>
      </c>
      <c r="K426" s="25" t="str">
        <f>IF(Pengawas!K426="","-",IF(Pengawas!K426&gt;5,"Tidak valid",IF(Pengawas!K426&lt;1,"Tidak valid","OK")))</f>
        <v>-</v>
      </c>
      <c r="L426" s="25" t="str">
        <f>IF(Pengawas!L426="","-",IF(VALUE(LEFT(Pengawas!L426,1))&gt;1,"Tidak valid","OK"))</f>
        <v>-</v>
      </c>
      <c r="M426" s="25" t="str">
        <f>IF(Pengawas!M426="","-",IF(VALUE(LEFT(Pengawas!M426,1))&gt;1,"Tidak valid","OK"))</f>
        <v>-</v>
      </c>
      <c r="N426" s="25" t="str">
        <f>IF(Pengawas!N426="","-",IF(VALUE(LEFT(Pengawas!N426,2))&gt;31,"Tanggal tidak valid",IF(VALUE(LEFT(RIGHT(Pengawas!N426,7),2))&gt;12,"Bulan tidak valid",IF(VALUE(RIGHT(Pengawas!N426,4))&gt;2015,"Tahun cek lagi",IF(VALUE(RIGHT(Pengawas!N426,4))&lt;1930,"Tahun cek lagi","OK")))))</f>
        <v>-</v>
      </c>
      <c r="O426" s="26" t="str">
        <f>IF(Pengawas!O426="","-",IF(VALUE(LEFT(Pengawas!O426,2))&gt;31,"Tanggal tidak valid",IF(VALUE(LEFT(RIGHT(Pengawas!O426,7),2))&gt;12,"Bulan tidak valid",IF(VALUE(RIGHT(Pengawas!O426,4))&gt;2015,"Tahun cek lagi",IF(VALUE(RIGHT(Pengawas!O426,4))&lt;1930,"Tahun cek lagi","OK")))))</f>
        <v>-</v>
      </c>
      <c r="P426" s="26" t="str">
        <f>IF(Pengawas!P426="","-",IF(VALUE(LEFT(Pengawas!P426,2))&gt;31,"Tanggal tidak valid",IF(VALUE(LEFT(RIGHT(Pengawas!P426,7),2))&gt;12,"Bulan tidak valid",IF(VALUE(RIGHT(Pengawas!P426,4))&gt;2015,"Tahun cek lagi",IF(VALUE(RIGHT(Pengawas!P426,4))&lt;1930,"Tahun cek lagi","OK")))))</f>
        <v>-</v>
      </c>
      <c r="Q426" s="25" t="str">
        <f>IF(Pengawas!Q426="","-",IF(Pengawas!Q426&gt;3,"Tidak valid",IF(Pengawas!Q426&lt;1,"Tidak valid","OK")))</f>
        <v>-</v>
      </c>
      <c r="R426" s="25" t="str">
        <f>IF(Pengawas!R426="","-",IF(Pengawas!R426&gt;20000000,"Cek lagi",IF(Pengawas!R426&lt;50000,"Cek lagi","OK")))</f>
        <v>-</v>
      </c>
      <c r="S426" s="25" t="str">
        <f>IF(Pengawas!S426="","-",IF(Pengawas!S426&gt;3,"Tidak valid",IF(Pengawas!S426&lt;1,"Tidak valid","OK")))</f>
        <v>-</v>
      </c>
      <c r="T426" s="25" t="str">
        <f>IF(Pengawas!T426="","-",IF(Pengawas!T426&gt;6,"Tidak valid",IF(Pengawas!T426&lt;1,"Tidak valid","OK")))</f>
        <v>-</v>
      </c>
      <c r="U426" s="25" t="str">
        <f>IF(Pengawas!U426="","-",IF(Pengawas!U426&gt;4,"Tidak valid",IF(Pengawas!U426&lt;1,"Tidak valid","OK")))</f>
        <v>-</v>
      </c>
      <c r="V426" s="25" t="str">
        <f>IF(Pengawas!V426="","-",IF(Pengawas!V426&gt;2,"Tidak valid",IF(Pengawas!V426&lt;1,"Tidak valid","OK")))</f>
        <v>-</v>
      </c>
      <c r="W426" s="25" t="str">
        <f>IF(Pengawas!V426="","-",IF(Pengawas!V426=1,IF(Pengawas!W426="","Harap diisi","OK"),IF(Pengawas!V426=2,IF(Pengawas!W426="","Harap diisi","OK"),IF(Pengawas!V427&lt;1,"-",IF(Pengawas!V427&gt;2,"-","OK")))))</f>
        <v>-</v>
      </c>
      <c r="X426" s="25" t="str">
        <f>IF(Pengawas!V426="","-",IF(Pengawas!V426=1,IF(Pengawas!X426="","Harap diisi","OK"),IF(Pengawas!V426=2,IF(Pengawas!X426="","Harap diisi","OK"),IF(Pengawas!V427&lt;1,"-",IF(Pengawas!V427&gt;2,"-","OK")))))</f>
        <v>-</v>
      </c>
      <c r="Y426" s="25" t="str">
        <f>IF(Pengawas!V426="","-",IF(Pengawas!V426=1,IF(Pengawas!Y426="","Harap diisi","OK"),IF(Pengawas!V426=2,IF(Pengawas!Y426="","Harap diisi","OK"),IF(Pengawas!V427&lt;1,"-",IF(Pengawas!V427&gt;2,"-","OK")))))</f>
        <v>-</v>
      </c>
      <c r="Z426" s="25" t="str">
        <f>IF(Pengawas!V426="","-",IF(Pengawas!V426=1,IF(Pengawas!Z426="","Harap diisi","OK"),IF(Pengawas!V426=2,IF(Pengawas!Z426="","Harap diisi","OK"),IF(Pengawas!V427&lt;1,"-",IF(Pengawas!V427&gt;2,"-","OK")))))</f>
        <v>-</v>
      </c>
      <c r="AA426" s="25" t="str">
        <f>IF(Pengawas!V426="","-",IF(Pengawas!V426=1,IF(Pengawas!AA426="","Harap diisi","OK"),IF(Pengawas!V426=2,IF(Pengawas!AA426="","Harap diisi","OK"),IF(Pengawas!V427&lt;1,"-",IF(Pengawas!V427&gt;2,"-","OK")))))</f>
        <v>-</v>
      </c>
      <c r="AB426" s="25" t="str">
        <f>IF(Pengawas!V426="","-",IF(Pengawas!V426=1,IF(Pengawas!AB426="","Harap diisi","OK"),IF(Pengawas!V426=2,IF(Pengawas!AB426="","Harap diisi","OK"),IF(Pengawas!V427&lt;1,"-",IF(Pengawas!V427&gt;2,"-","OK")))))</f>
        <v>-</v>
      </c>
      <c r="AC426" s="25" t="str">
        <f>IF(Pengawas!V426="","-",IF(Pengawas!V426=1,IF(Pengawas!AC426="","Harap diisi","OK"),IF(Pengawas!V426=2,IF(Pengawas!AC426="","Harap diisi","OK"),IF(Pengawas!V427&lt;1,"-",IF(Pengawas!V427&gt;2,"-","OK")))))</f>
        <v>-</v>
      </c>
      <c r="AD426" s="25" t="str">
        <f>IF(Pengawas!V426="","-",IF(Pengawas!V426=1,IF(Pengawas!AD426="","OK","Harap dikosongkan"),IF(Pengawas!V426=2,IF(Pengawas!AD426="","Harap diisi","OK"),IF(Pengawas!V427&lt;1,"-",IF(Pengawas!V427&gt;2,"-","OK")))))</f>
        <v>-</v>
      </c>
      <c r="AE426" s="25" t="str">
        <f>IF(Pengawas!V426="","-",IF(Pengawas!V426=1,IF(Pengawas!AE426="","OK","Harap dikosongkan"),IF(Pengawas!V426=2,IF(Pengawas!AE426="","Harap diisi","OK"),IF(Pengawas!V427&lt;1,"-",IF(Pengawas!V427&gt;2,"-","OK")))))</f>
        <v>-</v>
      </c>
      <c r="AF426" s="25" t="str">
        <f>IF(Pengawas!V426="","-",IF(Pengawas!V426=1,IF(Pengawas!AF426="","OK","Harap dikosongkan"),IF(Pengawas!V426=2,IF(Pengawas!AF426="","Harap diisi","OK"),IF(Pengawas!V427&lt;1,"-",IF(Pengawas!V427&gt;2,"-","OK")))))</f>
        <v>-</v>
      </c>
      <c r="AG426" s="25" t="str">
        <f>IF(Pengawas!V426="","-",IF(Pengawas!V426=1,IF(Pengawas!AG426="","OK","Harap dikosongkan"),IF(Pengawas!V426=2,IF(Pengawas!AG426="","Harap diisi","OK"),IF(Pengawas!V427&lt;1,"-",IF(Pengawas!V427&gt;2,"-","OK")))))</f>
        <v>-</v>
      </c>
      <c r="AH426" s="25" t="str">
        <f>IF(Pengawas!V426="","-",IF(Pengawas!V426=1,IF(Pengawas!AH426="","OK","Harap dikosongkan"),IF(Pengawas!V426=2,IF(Pengawas!AH426="","Harap diisi","OK"),IF(Pengawas!V427&lt;1,"-",IF(Pengawas!V427&gt;2,"-","OK")))))</f>
        <v>-</v>
      </c>
      <c r="AI426" s="25" t="str">
        <f>IF(Pengawas!V426="","-",IF(Pengawas!V426=1,IF(Pengawas!AI426="","OK","Harap dikosongkan"),IF(Pengawas!V426=2,IF(Pengawas!AI426="","Harap diisi","OK"),IF(Pengawas!V427&lt;1,"-",IF(Pengawas!V427&gt;2,"-","OK")))))</f>
        <v>-</v>
      </c>
      <c r="AJ426" s="25" t="str">
        <f>IF(Pengawas!V426="","-",IF(Pengawas!V426=1,IF(Pengawas!AJ426="","OK","Harap dikosongkan"),IF(Pengawas!V426=2,IF(Pengawas!AJ426="","Harap diisi","OK"),IF(Pengawas!V427&lt;1,"-",IF(Pengawas!V427&gt;2,"-","OK")))))</f>
        <v>-</v>
      </c>
      <c r="AK426" s="25" t="str">
        <f>IF(Pengawas!V426="","-",IF(Pengawas!V426=1,IF(Pengawas!AK426="","OK","Harap dikosongkan"),IF(Pengawas!V426=2,IF(Pengawas!AK426="","Harap diisi","OK"),IF(Pengawas!V427&lt;1,"-",IF(Pengawas!V427&gt;2,"-","OK")))))</f>
        <v>-</v>
      </c>
      <c r="AL426" s="25" t="str">
        <f>IF(Pengawas!AL426="","-",IF(Pengawas!AL426&gt;3,"Tidak valid",IF(Pengawas!AL426&lt;1,"Tidak valid","OK")))</f>
        <v>-</v>
      </c>
      <c r="AM426" s="25" t="str">
        <f>IF(Pengawas!AL426="",IF(Pengawas!AM426="","-","Harap dikosongkan"),IF(Pengawas!AL426&lt;&gt;1,IF(Pengawas!AM426="","OK","Harap dikosongkan"),IF(Pengawas!AM426="","Harap diisi",IF(Pengawas!AM426&gt;2015,"Cek lagi",IF(Pengawas!AM426&lt;2005,"Cek lagi","OK")))))</f>
        <v>-</v>
      </c>
      <c r="AN426" s="25" t="str">
        <f>IF(Pengawas!AL426="",IF(Pengawas!AN426="","-","Harap dikosongkan"),IF(Pengawas!AL426&lt;&gt;1,IF(Pengawas!AN426="","OK","Harap dikosongkan"),IF(Pengawas!AN426="","Harap diisi",IF(VALUE(Pengawas!AN426)&gt;33,"Tidak valid",IF(VALUE(Pengawas!AN426)&lt;1,"Tidak valid","OK")))))</f>
        <v>-</v>
      </c>
      <c r="AO426" s="25" t="str">
        <f>IF(Pengawas!AL426="",IF(Pengawas!AO426="","-","Harap dikosongkan"),IF(Pengawas!AL426&lt;&gt;1,IF(Pengawas!AO426="","OK","Harap dikosongkan"),IF(Pengawas!AO426="","Harap diisi",IF(Pengawas!AO426&gt;1,"Tidak valid","OK"))))</f>
        <v>-</v>
      </c>
      <c r="AP426" s="25" t="str">
        <f>IF(Pengawas!AL426&gt;1,"OK",IF(Pengawas!AO426="",IF(Pengawas!AP426="","-","Kolom AO cek lagi"),IF(Pengawas!AO426=0,IF(Pengawas!AP426="","OK","Harap dikosongkan"),IF(Pengawas!AP426="","Harap diisi",IF(LEN(Pengawas!AP426)&lt;12,"Tidak valid",IF(LEN(Pengawas!AP426)&gt;14,"Tidak valid","OK"))))))</f>
        <v>-</v>
      </c>
      <c r="AQ426" s="26" t="str">
        <f>IF(Pengawas!AL426&gt;1,"OK",IF(Pengawas!AO426="",IF(Pengawas!AQ426="","-","Kolom AO cek lagi"),IF(Pengawas!AO426=0,IF(Pengawas!AQ426="","OK","Harap dikosongkan"),IF(Pengawas!AQ426="","Harap diisi",IF(LEN(Pengawas!AQ426)&lt;5,"Cek lagi","OK")))))</f>
        <v>-</v>
      </c>
      <c r="AR426" s="26" t="str">
        <f>IF(Pengawas!AL426&gt;1,"OK",IF(Pengawas!AO426="",IF(Pengawas!AR426="","-","Kolom AT cek lagi"),IF(Pengawas!AO426=0,IF(Pengawas!AR426="","OK","Harap dikosongkan"),IF(Pengawas!AR426="","Harap diisi",IF(VALUE(LEFT(Pengawas!AR426,2))&gt;31,"Tanggal tidak valid",IF(VALUE(LEFT(RIGHT(Pengawas!AR426,7),2))&gt;12,"Bulan tidak valid",IF(VALUE(RIGHT(Pengawas!AR426,4))&gt;2016,"Tahun cek lagi",IF(VALUE(RIGHT(Pengawas!AR426,4))&lt;2005,"Tahun cek lagi","OK"))))))))</f>
        <v>-</v>
      </c>
      <c r="AS426" s="25" t="str">
        <f>IF(Pengawas!AP426="",IF(Pengawas!AS426="","-","Harap dikosongkan"),IF(Pengawas!AP426&lt;&gt;"",IF(Pengawas!AS426="","Harap diisi",IF(Pengawas!AS426&gt;1,"Tidak valid","OK"))))</f>
        <v>-</v>
      </c>
      <c r="AT426" s="25" t="str">
        <f>IF(Pengawas!AS426="",IF(Pengawas!AT426="","-","Harap dikosongkan"),IF(Pengawas!AS426&lt;&gt;1,IF(Pengawas!AT426="","OK","Harap dikosongkan"),IF(Pengawas!AS426="",IF(Pengawas!AT426="","-","Harap dikosongkan"),IF(Pengawas!AS426=0,IF(Pengawas!AT426="","OK","Harap dikosongkan"),IF(Pengawas!AT426="","Harap diisi",IF(Pengawas!AT426&gt;2016,"Cek lagi",IF(Pengawas!AT426&lt;2005,"Cek lagi",IF(Pengawas!AM426&gt;Pengawas!AT426,"Cek lagi dengan Kolom AL","OK"))))))))</f>
        <v>-</v>
      </c>
      <c r="AU426" s="25" t="str">
        <f>IF(Pengawas!AS426="",IF(Pengawas!AU426="","-","Harap dikosongkan"),IF(Pengawas!AS426&lt;&gt;1,IF(Pengawas!AU426="","OK","Harap dikosongkan"),IF(Pengawas!AS426="",IF(Pengawas!AU426="","-","Harap dikosongkan"),IF(Pengawas!AS426=0,IF(Pengawas!AU426="","OK","Harap dikosongkan"),IF(Pengawas!AU426="","Harap diisi",IF(Pengawas!AU426&gt;20000000,"Cek lagi",IF(Pengawas!AU426&lt;100000,"Cek lagi","OK")))))))</f>
        <v>-</v>
      </c>
      <c r="AV426" s="25" t="str">
        <f>IF(Pengawas!AV426="","-",IF(Pengawas!AV426&gt;3,"Tidak valid","OK"))</f>
        <v>-</v>
      </c>
      <c r="AW426" s="25" t="str">
        <f>IF(Pengawas!AV426="",IF(Pengawas!AW426="","-","Harap dikosongkan"),IF(Pengawas!AV426=0,IF(Pengawas!AW426="","OK","Harap dikosongkan"),IF(Pengawas!AV426&gt;0,IF(Pengawas!AW426="","Harap diisi",IF(Pengawas!AW426&gt;2015,"Tidak valid","OK")))))</f>
        <v>-</v>
      </c>
      <c r="AX426" s="25" t="str">
        <f>IF(Pengawas!AV426="",IF(Pengawas!AX426="","-","Harap dikosongkan"),IF(Pengawas!AV426=0,IF(Pengawas!AX426="","OK","Harap dikosongkan"),IF(Pengawas!AV426&gt;0,IF(Pengawas!AX426="","Harap diisi",IF(Pengawas!AX426="","-",IF(Pengawas!AX426&gt;1,"Tidak valid","OK"))))))</f>
        <v>-</v>
      </c>
      <c r="AY426" s="25" t="str">
        <f>IF(Pengawas!AY426="","-",IF(Pengawas!AY426&gt;2,"Tidak valid","OK"))</f>
        <v>-</v>
      </c>
      <c r="AZ426" s="25" t="str">
        <f>IF(Pengawas!AY426="",IF(Pengawas!AZ426="","-","Harap dikosongkan"),IF(Pengawas!AY426=0,IF(Pengawas!AZ426="","OK","Harap dikosongkan"),IF(Pengawas!AZ426="","Harap diisi",IF(Pengawas!AZ426&gt;2015,"Cek lagi",IF(Pengawas!AZ426&lt;2000,"Cek lagi","OK")))))</f>
        <v>-</v>
      </c>
      <c r="BA426" s="25" t="str">
        <f>IF(Pengawas!BA426="","-",IF(LEN(Pengawas!BA426)&lt;5,"Cek lagi","OK"))</f>
        <v>-</v>
      </c>
      <c r="BB426" s="25" t="str">
        <f>IF(Pengawas!BB426="","-",IF(LEN(Pengawas!BB426)&lt;4,"Cek lagi","OK"))</f>
        <v>-</v>
      </c>
      <c r="BC426" s="25" t="str">
        <f>IF(Pengawas!BC426="","-",IF(LEN(Pengawas!BC426)&lt;4,"Cek lagi","OK"))</f>
        <v>-</v>
      </c>
      <c r="BD426" s="25" t="str">
        <f>IF(Pengawas!BD426="","-",IF(LEN(Pengawas!BD426)&lt;4,"Cek lagi","OK"))</f>
        <v>-</v>
      </c>
      <c r="BE426" s="25" t="str">
        <f>IF(Pengawas!BE426="","-",IF(LEN(Pengawas!BE426)&lt;4,"Cek lagi","OK"))</f>
        <v>-</v>
      </c>
      <c r="BF426" s="25" t="str">
        <f>IF(Pengawas!BF426="","-",IF(LEN(Pengawas!BF426)&lt;&gt;5,"Tidak valid","OK"))</f>
        <v>-</v>
      </c>
      <c r="BG426" s="25" t="str">
        <f>IF(Pengawas!BG426="","-",IF(LEN(Pengawas!BG426)&lt;9,"Cek lagi",IF(LEN(Pengawas!BG426)&gt;14,"Cek lagi","OK")))</f>
        <v>-</v>
      </c>
    </row>
    <row r="427" spans="1:59" ht="15" customHeight="1" x14ac:dyDescent="0.2">
      <c r="A427" s="25" t="str">
        <f>IF(Pengawas!A427="","-",IF(LEN(Pengawas!A427)&lt;4,"Cek lagi","OK"))</f>
        <v>-</v>
      </c>
      <c r="B427" s="25" t="str">
        <f>IF(Pengawas!B427="","-",IF(LEN(Pengawas!B427)&lt;4,"Cek lagi","OK"))</f>
        <v>-</v>
      </c>
      <c r="C427" s="25" t="str">
        <f>IF(Pengawas!C427="","-",IF(LEN(Pengawas!C427)&lt;&gt;18,"Tidak valid","OK"))</f>
        <v>-</v>
      </c>
      <c r="D427" s="25" t="str">
        <f>IF(Pengawas!D427="","-",IF(LEN(Pengawas!D427)&lt;&gt;16,"Tidak valid","OK"))</f>
        <v>-</v>
      </c>
      <c r="E427" s="25" t="str">
        <f>IF(Pengawas!E427="","-",IF(LEN(Pengawas!E427)&lt;4,"Cek lagi","OK"))</f>
        <v>-</v>
      </c>
      <c r="F427" s="25" t="str">
        <f>IF(Pengawas!F427="","-",IF(LEN(Pengawas!F427)&lt;&gt;16,"Tidak valid","OK"))</f>
        <v>-</v>
      </c>
      <c r="G427" s="25" t="str">
        <f>IF(Pengawas!G427="","-",IF(LEN(Pengawas!G427)&lt;4,"Cek lagi","OK"))</f>
        <v>-</v>
      </c>
      <c r="H427" s="26" t="str">
        <f>IF(Pengawas!H427="","-",IF(VALUE(LEFT(Pengawas!H427,2))&gt;31,"Tanggal tidak valid",IF(VALUE(LEFT(RIGHT(Pengawas!H427,7),2))&gt;12,"Bulan tidak valid",IF(VALUE(RIGHT(Pengawas!H427,4))&gt;1990,"Umur terlalu muda",IF(VALUE(RIGHT(Pengawas!H427,4))&lt;1955,"Umur terlalu tua","OK")))))</f>
        <v>-</v>
      </c>
      <c r="I427" s="25" t="str">
        <f>IF(Pengawas!I427="","-",IF(Pengawas!I427="L","OK",IF(Pengawas!I427="P","OK","Tidak valid")))</f>
        <v>-</v>
      </c>
      <c r="J427" s="25" t="str">
        <f>IF(Pengawas!J427="","-",IF(LEN(Pengawas!J427)&lt;4,"Cek lagi","OK"))</f>
        <v>-</v>
      </c>
      <c r="K427" s="25" t="str">
        <f>IF(Pengawas!K427="","-",IF(Pengawas!K427&gt;5,"Tidak valid",IF(Pengawas!K427&lt;1,"Tidak valid","OK")))</f>
        <v>-</v>
      </c>
      <c r="L427" s="25" t="str">
        <f>IF(Pengawas!L427="","-",IF(VALUE(LEFT(Pengawas!L427,1))&gt;1,"Tidak valid","OK"))</f>
        <v>-</v>
      </c>
      <c r="M427" s="25" t="str">
        <f>IF(Pengawas!M427="","-",IF(VALUE(LEFT(Pengawas!M427,1))&gt;1,"Tidak valid","OK"))</f>
        <v>-</v>
      </c>
      <c r="N427" s="25" t="str">
        <f>IF(Pengawas!N427="","-",IF(VALUE(LEFT(Pengawas!N427,2))&gt;31,"Tanggal tidak valid",IF(VALUE(LEFT(RIGHT(Pengawas!N427,7),2))&gt;12,"Bulan tidak valid",IF(VALUE(RIGHT(Pengawas!N427,4))&gt;2015,"Tahun cek lagi",IF(VALUE(RIGHT(Pengawas!N427,4))&lt;1930,"Tahun cek lagi","OK")))))</f>
        <v>-</v>
      </c>
      <c r="O427" s="26" t="str">
        <f>IF(Pengawas!O427="","-",IF(VALUE(LEFT(Pengawas!O427,2))&gt;31,"Tanggal tidak valid",IF(VALUE(LEFT(RIGHT(Pengawas!O427,7),2))&gt;12,"Bulan tidak valid",IF(VALUE(RIGHT(Pengawas!O427,4))&gt;2015,"Tahun cek lagi",IF(VALUE(RIGHT(Pengawas!O427,4))&lt;1930,"Tahun cek lagi","OK")))))</f>
        <v>-</v>
      </c>
      <c r="P427" s="26" t="str">
        <f>IF(Pengawas!P427="","-",IF(VALUE(LEFT(Pengawas!P427,2))&gt;31,"Tanggal tidak valid",IF(VALUE(LEFT(RIGHT(Pengawas!P427,7),2))&gt;12,"Bulan tidak valid",IF(VALUE(RIGHT(Pengawas!P427,4))&gt;2015,"Tahun cek lagi",IF(VALUE(RIGHT(Pengawas!P427,4))&lt;1930,"Tahun cek lagi","OK")))))</f>
        <v>-</v>
      </c>
      <c r="Q427" s="25" t="str">
        <f>IF(Pengawas!Q427="","-",IF(Pengawas!Q427&gt;3,"Tidak valid",IF(Pengawas!Q427&lt;1,"Tidak valid","OK")))</f>
        <v>-</v>
      </c>
      <c r="R427" s="25" t="str">
        <f>IF(Pengawas!R427="","-",IF(Pengawas!R427&gt;20000000,"Cek lagi",IF(Pengawas!R427&lt;50000,"Cek lagi","OK")))</f>
        <v>-</v>
      </c>
      <c r="S427" s="25" t="str">
        <f>IF(Pengawas!S427="","-",IF(Pengawas!S427&gt;3,"Tidak valid",IF(Pengawas!S427&lt;1,"Tidak valid","OK")))</f>
        <v>-</v>
      </c>
      <c r="T427" s="25" t="str">
        <f>IF(Pengawas!T427="","-",IF(Pengawas!T427&gt;6,"Tidak valid",IF(Pengawas!T427&lt;1,"Tidak valid","OK")))</f>
        <v>-</v>
      </c>
      <c r="U427" s="25" t="str">
        <f>IF(Pengawas!U427="","-",IF(Pengawas!U427&gt;4,"Tidak valid",IF(Pengawas!U427&lt;1,"Tidak valid","OK")))</f>
        <v>-</v>
      </c>
      <c r="V427" s="25" t="str">
        <f>IF(Pengawas!V427="","-",IF(Pengawas!V427&gt;2,"Tidak valid",IF(Pengawas!V427&lt;1,"Tidak valid","OK")))</f>
        <v>-</v>
      </c>
      <c r="W427" s="25" t="str">
        <f>IF(Pengawas!V427="","-",IF(Pengawas!V427=1,IF(Pengawas!W427="","Harap diisi","OK"),IF(Pengawas!V427=2,IF(Pengawas!W427="","Harap diisi","OK"),IF(Pengawas!V428&lt;1,"-",IF(Pengawas!V428&gt;2,"-","OK")))))</f>
        <v>-</v>
      </c>
      <c r="X427" s="25" t="str">
        <f>IF(Pengawas!V427="","-",IF(Pengawas!V427=1,IF(Pengawas!X427="","Harap diisi","OK"),IF(Pengawas!V427=2,IF(Pengawas!X427="","Harap diisi","OK"),IF(Pengawas!V428&lt;1,"-",IF(Pengawas!V428&gt;2,"-","OK")))))</f>
        <v>-</v>
      </c>
      <c r="Y427" s="25" t="str">
        <f>IF(Pengawas!V427="","-",IF(Pengawas!V427=1,IF(Pengawas!Y427="","Harap diisi","OK"),IF(Pengawas!V427=2,IF(Pengawas!Y427="","Harap diisi","OK"),IF(Pengawas!V428&lt;1,"-",IF(Pengawas!V428&gt;2,"-","OK")))))</f>
        <v>-</v>
      </c>
      <c r="Z427" s="25" t="str">
        <f>IF(Pengawas!V427="","-",IF(Pengawas!V427=1,IF(Pengawas!Z427="","Harap diisi","OK"),IF(Pengawas!V427=2,IF(Pengawas!Z427="","Harap diisi","OK"),IF(Pengawas!V428&lt;1,"-",IF(Pengawas!V428&gt;2,"-","OK")))))</f>
        <v>-</v>
      </c>
      <c r="AA427" s="25" t="str">
        <f>IF(Pengawas!V427="","-",IF(Pengawas!V427=1,IF(Pengawas!AA427="","Harap diisi","OK"),IF(Pengawas!V427=2,IF(Pengawas!AA427="","Harap diisi","OK"),IF(Pengawas!V428&lt;1,"-",IF(Pengawas!V428&gt;2,"-","OK")))))</f>
        <v>-</v>
      </c>
      <c r="AB427" s="25" t="str">
        <f>IF(Pengawas!V427="","-",IF(Pengawas!V427=1,IF(Pengawas!AB427="","Harap diisi","OK"),IF(Pengawas!V427=2,IF(Pengawas!AB427="","Harap diisi","OK"),IF(Pengawas!V428&lt;1,"-",IF(Pengawas!V428&gt;2,"-","OK")))))</f>
        <v>-</v>
      </c>
      <c r="AC427" s="25" t="str">
        <f>IF(Pengawas!V427="","-",IF(Pengawas!V427=1,IF(Pengawas!AC427="","Harap diisi","OK"),IF(Pengawas!V427=2,IF(Pengawas!AC427="","Harap diisi","OK"),IF(Pengawas!V428&lt;1,"-",IF(Pengawas!V428&gt;2,"-","OK")))))</f>
        <v>-</v>
      </c>
      <c r="AD427" s="25" t="str">
        <f>IF(Pengawas!V427="","-",IF(Pengawas!V427=1,IF(Pengawas!AD427="","OK","Harap dikosongkan"),IF(Pengawas!V427=2,IF(Pengawas!AD427="","Harap diisi","OK"),IF(Pengawas!V428&lt;1,"-",IF(Pengawas!V428&gt;2,"-","OK")))))</f>
        <v>-</v>
      </c>
      <c r="AE427" s="25" t="str">
        <f>IF(Pengawas!V427="","-",IF(Pengawas!V427=1,IF(Pengawas!AE427="","OK","Harap dikosongkan"),IF(Pengawas!V427=2,IF(Pengawas!AE427="","Harap diisi","OK"),IF(Pengawas!V428&lt;1,"-",IF(Pengawas!V428&gt;2,"-","OK")))))</f>
        <v>-</v>
      </c>
      <c r="AF427" s="25" t="str">
        <f>IF(Pengawas!V427="","-",IF(Pengawas!V427=1,IF(Pengawas!AF427="","OK","Harap dikosongkan"),IF(Pengawas!V427=2,IF(Pengawas!AF427="","Harap diisi","OK"),IF(Pengawas!V428&lt;1,"-",IF(Pengawas!V428&gt;2,"-","OK")))))</f>
        <v>-</v>
      </c>
      <c r="AG427" s="25" t="str">
        <f>IF(Pengawas!V427="","-",IF(Pengawas!V427=1,IF(Pengawas!AG427="","OK","Harap dikosongkan"),IF(Pengawas!V427=2,IF(Pengawas!AG427="","Harap diisi","OK"),IF(Pengawas!V428&lt;1,"-",IF(Pengawas!V428&gt;2,"-","OK")))))</f>
        <v>-</v>
      </c>
      <c r="AH427" s="25" t="str">
        <f>IF(Pengawas!V427="","-",IF(Pengawas!V427=1,IF(Pengawas!AH427="","OK","Harap dikosongkan"),IF(Pengawas!V427=2,IF(Pengawas!AH427="","Harap diisi","OK"),IF(Pengawas!V428&lt;1,"-",IF(Pengawas!V428&gt;2,"-","OK")))))</f>
        <v>-</v>
      </c>
      <c r="AI427" s="25" t="str">
        <f>IF(Pengawas!V427="","-",IF(Pengawas!V427=1,IF(Pengawas!AI427="","OK","Harap dikosongkan"),IF(Pengawas!V427=2,IF(Pengawas!AI427="","Harap diisi","OK"),IF(Pengawas!V428&lt;1,"-",IF(Pengawas!V428&gt;2,"-","OK")))))</f>
        <v>-</v>
      </c>
      <c r="AJ427" s="25" t="str">
        <f>IF(Pengawas!V427="","-",IF(Pengawas!V427=1,IF(Pengawas!AJ427="","OK","Harap dikosongkan"),IF(Pengawas!V427=2,IF(Pengawas!AJ427="","Harap diisi","OK"),IF(Pengawas!V428&lt;1,"-",IF(Pengawas!V428&gt;2,"-","OK")))))</f>
        <v>-</v>
      </c>
      <c r="AK427" s="25" t="str">
        <f>IF(Pengawas!V427="","-",IF(Pengawas!V427=1,IF(Pengawas!AK427="","OK","Harap dikosongkan"),IF(Pengawas!V427=2,IF(Pengawas!AK427="","Harap diisi","OK"),IF(Pengawas!V428&lt;1,"-",IF(Pengawas!V428&gt;2,"-","OK")))))</f>
        <v>-</v>
      </c>
      <c r="AL427" s="25" t="str">
        <f>IF(Pengawas!AL427="","-",IF(Pengawas!AL427&gt;3,"Tidak valid",IF(Pengawas!AL427&lt;1,"Tidak valid","OK")))</f>
        <v>-</v>
      </c>
      <c r="AM427" s="25" t="str">
        <f>IF(Pengawas!AL427="",IF(Pengawas!AM427="","-","Harap dikosongkan"),IF(Pengawas!AL427&lt;&gt;1,IF(Pengawas!AM427="","OK","Harap dikosongkan"),IF(Pengawas!AM427="","Harap diisi",IF(Pengawas!AM427&gt;2015,"Cek lagi",IF(Pengawas!AM427&lt;2005,"Cek lagi","OK")))))</f>
        <v>-</v>
      </c>
      <c r="AN427" s="25" t="str">
        <f>IF(Pengawas!AL427="",IF(Pengawas!AN427="","-","Harap dikosongkan"),IF(Pengawas!AL427&lt;&gt;1,IF(Pengawas!AN427="","OK","Harap dikosongkan"),IF(Pengawas!AN427="","Harap diisi",IF(VALUE(Pengawas!AN427)&gt;33,"Tidak valid",IF(VALUE(Pengawas!AN427)&lt;1,"Tidak valid","OK")))))</f>
        <v>-</v>
      </c>
      <c r="AO427" s="25" t="str">
        <f>IF(Pengawas!AL427="",IF(Pengawas!AO427="","-","Harap dikosongkan"),IF(Pengawas!AL427&lt;&gt;1,IF(Pengawas!AO427="","OK","Harap dikosongkan"),IF(Pengawas!AO427="","Harap diisi",IF(Pengawas!AO427&gt;1,"Tidak valid","OK"))))</f>
        <v>-</v>
      </c>
      <c r="AP427" s="25" t="str">
        <f>IF(Pengawas!AL427&gt;1,"OK",IF(Pengawas!AO427="",IF(Pengawas!AP427="","-","Kolom AO cek lagi"),IF(Pengawas!AO427=0,IF(Pengawas!AP427="","OK","Harap dikosongkan"),IF(Pengawas!AP427="","Harap diisi",IF(LEN(Pengawas!AP427)&lt;12,"Tidak valid",IF(LEN(Pengawas!AP427)&gt;14,"Tidak valid","OK"))))))</f>
        <v>-</v>
      </c>
      <c r="AQ427" s="26" t="str">
        <f>IF(Pengawas!AL427&gt;1,"OK",IF(Pengawas!AO427="",IF(Pengawas!AQ427="","-","Kolom AO cek lagi"),IF(Pengawas!AO427=0,IF(Pengawas!AQ427="","OK","Harap dikosongkan"),IF(Pengawas!AQ427="","Harap diisi",IF(LEN(Pengawas!AQ427)&lt;5,"Cek lagi","OK")))))</f>
        <v>-</v>
      </c>
      <c r="AR427" s="26" t="str">
        <f>IF(Pengawas!AL427&gt;1,"OK",IF(Pengawas!AO427="",IF(Pengawas!AR427="","-","Kolom AT cek lagi"),IF(Pengawas!AO427=0,IF(Pengawas!AR427="","OK","Harap dikosongkan"),IF(Pengawas!AR427="","Harap diisi",IF(VALUE(LEFT(Pengawas!AR427,2))&gt;31,"Tanggal tidak valid",IF(VALUE(LEFT(RIGHT(Pengawas!AR427,7),2))&gt;12,"Bulan tidak valid",IF(VALUE(RIGHT(Pengawas!AR427,4))&gt;2016,"Tahun cek lagi",IF(VALUE(RIGHT(Pengawas!AR427,4))&lt;2005,"Tahun cek lagi","OK"))))))))</f>
        <v>-</v>
      </c>
      <c r="AS427" s="25" t="str">
        <f>IF(Pengawas!AP427="",IF(Pengawas!AS427="","-","Harap dikosongkan"),IF(Pengawas!AP427&lt;&gt;"",IF(Pengawas!AS427="","Harap diisi",IF(Pengawas!AS427&gt;1,"Tidak valid","OK"))))</f>
        <v>-</v>
      </c>
      <c r="AT427" s="25" t="str">
        <f>IF(Pengawas!AS427="",IF(Pengawas!AT427="","-","Harap dikosongkan"),IF(Pengawas!AS427&lt;&gt;1,IF(Pengawas!AT427="","OK","Harap dikosongkan"),IF(Pengawas!AS427="",IF(Pengawas!AT427="","-","Harap dikosongkan"),IF(Pengawas!AS427=0,IF(Pengawas!AT427="","OK","Harap dikosongkan"),IF(Pengawas!AT427="","Harap diisi",IF(Pengawas!AT427&gt;2016,"Cek lagi",IF(Pengawas!AT427&lt;2005,"Cek lagi",IF(Pengawas!AM427&gt;Pengawas!AT427,"Cek lagi dengan Kolom AL","OK"))))))))</f>
        <v>-</v>
      </c>
      <c r="AU427" s="25" t="str">
        <f>IF(Pengawas!AS427="",IF(Pengawas!AU427="","-","Harap dikosongkan"),IF(Pengawas!AS427&lt;&gt;1,IF(Pengawas!AU427="","OK","Harap dikosongkan"),IF(Pengawas!AS427="",IF(Pengawas!AU427="","-","Harap dikosongkan"),IF(Pengawas!AS427=0,IF(Pengawas!AU427="","OK","Harap dikosongkan"),IF(Pengawas!AU427="","Harap diisi",IF(Pengawas!AU427&gt;20000000,"Cek lagi",IF(Pengawas!AU427&lt;100000,"Cek lagi","OK")))))))</f>
        <v>-</v>
      </c>
      <c r="AV427" s="25" t="str">
        <f>IF(Pengawas!AV427="","-",IF(Pengawas!AV427&gt;3,"Tidak valid","OK"))</f>
        <v>-</v>
      </c>
      <c r="AW427" s="25" t="str">
        <f>IF(Pengawas!AV427="",IF(Pengawas!AW427="","-","Harap dikosongkan"),IF(Pengawas!AV427=0,IF(Pengawas!AW427="","OK","Harap dikosongkan"),IF(Pengawas!AV427&gt;0,IF(Pengawas!AW427="","Harap diisi",IF(Pengawas!AW427&gt;2015,"Tidak valid","OK")))))</f>
        <v>-</v>
      </c>
      <c r="AX427" s="25" t="str">
        <f>IF(Pengawas!AV427="",IF(Pengawas!AX427="","-","Harap dikosongkan"),IF(Pengawas!AV427=0,IF(Pengawas!AX427="","OK","Harap dikosongkan"),IF(Pengawas!AV427&gt;0,IF(Pengawas!AX427="","Harap diisi",IF(Pengawas!AX427="","-",IF(Pengawas!AX427&gt;1,"Tidak valid","OK"))))))</f>
        <v>-</v>
      </c>
      <c r="AY427" s="25" t="str">
        <f>IF(Pengawas!AY427="","-",IF(Pengawas!AY427&gt;2,"Tidak valid","OK"))</f>
        <v>-</v>
      </c>
      <c r="AZ427" s="25" t="str">
        <f>IF(Pengawas!AY427="",IF(Pengawas!AZ427="","-","Harap dikosongkan"),IF(Pengawas!AY427=0,IF(Pengawas!AZ427="","OK","Harap dikosongkan"),IF(Pengawas!AZ427="","Harap diisi",IF(Pengawas!AZ427&gt;2015,"Cek lagi",IF(Pengawas!AZ427&lt;2000,"Cek lagi","OK")))))</f>
        <v>-</v>
      </c>
      <c r="BA427" s="25" t="str">
        <f>IF(Pengawas!BA427="","-",IF(LEN(Pengawas!BA427)&lt;5,"Cek lagi","OK"))</f>
        <v>-</v>
      </c>
      <c r="BB427" s="25" t="str">
        <f>IF(Pengawas!BB427="","-",IF(LEN(Pengawas!BB427)&lt;4,"Cek lagi","OK"))</f>
        <v>-</v>
      </c>
      <c r="BC427" s="25" t="str">
        <f>IF(Pengawas!BC427="","-",IF(LEN(Pengawas!BC427)&lt;4,"Cek lagi","OK"))</f>
        <v>-</v>
      </c>
      <c r="BD427" s="25" t="str">
        <f>IF(Pengawas!BD427="","-",IF(LEN(Pengawas!BD427)&lt;4,"Cek lagi","OK"))</f>
        <v>-</v>
      </c>
      <c r="BE427" s="25" t="str">
        <f>IF(Pengawas!BE427="","-",IF(LEN(Pengawas!BE427)&lt;4,"Cek lagi","OK"))</f>
        <v>-</v>
      </c>
      <c r="BF427" s="25" t="str">
        <f>IF(Pengawas!BF427="","-",IF(LEN(Pengawas!BF427)&lt;&gt;5,"Tidak valid","OK"))</f>
        <v>-</v>
      </c>
      <c r="BG427" s="25" t="str">
        <f>IF(Pengawas!BG427="","-",IF(LEN(Pengawas!BG427)&lt;9,"Cek lagi",IF(LEN(Pengawas!BG427)&gt;14,"Cek lagi","OK")))</f>
        <v>-</v>
      </c>
    </row>
    <row r="428" spans="1:59" ht="15" customHeight="1" x14ac:dyDescent="0.2">
      <c r="A428" s="25" t="str">
        <f>IF(Pengawas!A428="","-",IF(LEN(Pengawas!A428)&lt;4,"Cek lagi","OK"))</f>
        <v>-</v>
      </c>
      <c r="B428" s="25" t="str">
        <f>IF(Pengawas!B428="","-",IF(LEN(Pengawas!B428)&lt;4,"Cek lagi","OK"))</f>
        <v>-</v>
      </c>
      <c r="C428" s="25" t="str">
        <f>IF(Pengawas!C428="","-",IF(LEN(Pengawas!C428)&lt;&gt;18,"Tidak valid","OK"))</f>
        <v>-</v>
      </c>
      <c r="D428" s="25" t="str">
        <f>IF(Pengawas!D428="","-",IF(LEN(Pengawas!D428)&lt;&gt;16,"Tidak valid","OK"))</f>
        <v>-</v>
      </c>
      <c r="E428" s="25" t="str">
        <f>IF(Pengawas!E428="","-",IF(LEN(Pengawas!E428)&lt;4,"Cek lagi","OK"))</f>
        <v>-</v>
      </c>
      <c r="F428" s="25" t="str">
        <f>IF(Pengawas!F428="","-",IF(LEN(Pengawas!F428)&lt;&gt;16,"Tidak valid","OK"))</f>
        <v>-</v>
      </c>
      <c r="G428" s="25" t="str">
        <f>IF(Pengawas!G428="","-",IF(LEN(Pengawas!G428)&lt;4,"Cek lagi","OK"))</f>
        <v>-</v>
      </c>
      <c r="H428" s="26" t="str">
        <f>IF(Pengawas!H428="","-",IF(VALUE(LEFT(Pengawas!H428,2))&gt;31,"Tanggal tidak valid",IF(VALUE(LEFT(RIGHT(Pengawas!H428,7),2))&gt;12,"Bulan tidak valid",IF(VALUE(RIGHT(Pengawas!H428,4))&gt;1990,"Umur terlalu muda",IF(VALUE(RIGHT(Pengawas!H428,4))&lt;1955,"Umur terlalu tua","OK")))))</f>
        <v>-</v>
      </c>
      <c r="I428" s="25" t="str">
        <f>IF(Pengawas!I428="","-",IF(Pengawas!I428="L","OK",IF(Pengawas!I428="P","OK","Tidak valid")))</f>
        <v>-</v>
      </c>
      <c r="J428" s="25" t="str">
        <f>IF(Pengawas!J428="","-",IF(LEN(Pengawas!J428)&lt;4,"Cek lagi","OK"))</f>
        <v>-</v>
      </c>
      <c r="K428" s="25" t="str">
        <f>IF(Pengawas!K428="","-",IF(Pengawas!K428&gt;5,"Tidak valid",IF(Pengawas!K428&lt;1,"Tidak valid","OK")))</f>
        <v>-</v>
      </c>
      <c r="L428" s="25" t="str">
        <f>IF(Pengawas!L428="","-",IF(VALUE(LEFT(Pengawas!L428,1))&gt;1,"Tidak valid","OK"))</f>
        <v>-</v>
      </c>
      <c r="M428" s="25" t="str">
        <f>IF(Pengawas!M428="","-",IF(VALUE(LEFT(Pengawas!M428,1))&gt;1,"Tidak valid","OK"))</f>
        <v>-</v>
      </c>
      <c r="N428" s="25" t="str">
        <f>IF(Pengawas!N428="","-",IF(VALUE(LEFT(Pengawas!N428,2))&gt;31,"Tanggal tidak valid",IF(VALUE(LEFT(RIGHT(Pengawas!N428,7),2))&gt;12,"Bulan tidak valid",IF(VALUE(RIGHT(Pengawas!N428,4))&gt;2015,"Tahun cek lagi",IF(VALUE(RIGHT(Pengawas!N428,4))&lt;1930,"Tahun cek lagi","OK")))))</f>
        <v>-</v>
      </c>
      <c r="O428" s="26" t="str">
        <f>IF(Pengawas!O428="","-",IF(VALUE(LEFT(Pengawas!O428,2))&gt;31,"Tanggal tidak valid",IF(VALUE(LEFT(RIGHT(Pengawas!O428,7),2))&gt;12,"Bulan tidak valid",IF(VALUE(RIGHT(Pengawas!O428,4))&gt;2015,"Tahun cek lagi",IF(VALUE(RIGHT(Pengawas!O428,4))&lt;1930,"Tahun cek lagi","OK")))))</f>
        <v>-</v>
      </c>
      <c r="P428" s="26" t="str">
        <f>IF(Pengawas!P428="","-",IF(VALUE(LEFT(Pengawas!P428,2))&gt;31,"Tanggal tidak valid",IF(VALUE(LEFT(RIGHT(Pengawas!P428,7),2))&gt;12,"Bulan tidak valid",IF(VALUE(RIGHT(Pengawas!P428,4))&gt;2015,"Tahun cek lagi",IF(VALUE(RIGHT(Pengawas!P428,4))&lt;1930,"Tahun cek lagi","OK")))))</f>
        <v>-</v>
      </c>
      <c r="Q428" s="25" t="str">
        <f>IF(Pengawas!Q428="","-",IF(Pengawas!Q428&gt;3,"Tidak valid",IF(Pengawas!Q428&lt;1,"Tidak valid","OK")))</f>
        <v>-</v>
      </c>
      <c r="R428" s="25" t="str">
        <f>IF(Pengawas!R428="","-",IF(Pengawas!R428&gt;20000000,"Cek lagi",IF(Pengawas!R428&lt;50000,"Cek lagi","OK")))</f>
        <v>-</v>
      </c>
      <c r="S428" s="25" t="str">
        <f>IF(Pengawas!S428="","-",IF(Pengawas!S428&gt;3,"Tidak valid",IF(Pengawas!S428&lt;1,"Tidak valid","OK")))</f>
        <v>-</v>
      </c>
      <c r="T428" s="25" t="str">
        <f>IF(Pengawas!T428="","-",IF(Pengawas!T428&gt;6,"Tidak valid",IF(Pengawas!T428&lt;1,"Tidak valid","OK")))</f>
        <v>-</v>
      </c>
      <c r="U428" s="25" t="str">
        <f>IF(Pengawas!U428="","-",IF(Pengawas!U428&gt;4,"Tidak valid",IF(Pengawas!U428&lt;1,"Tidak valid","OK")))</f>
        <v>-</v>
      </c>
      <c r="V428" s="25" t="str">
        <f>IF(Pengawas!V428="","-",IF(Pengawas!V428&gt;2,"Tidak valid",IF(Pengawas!V428&lt;1,"Tidak valid","OK")))</f>
        <v>-</v>
      </c>
      <c r="W428" s="25" t="str">
        <f>IF(Pengawas!V428="","-",IF(Pengawas!V428=1,IF(Pengawas!W428="","Harap diisi","OK"),IF(Pengawas!V428=2,IF(Pengawas!W428="","Harap diisi","OK"),IF(Pengawas!V429&lt;1,"-",IF(Pengawas!V429&gt;2,"-","OK")))))</f>
        <v>-</v>
      </c>
      <c r="X428" s="25" t="str">
        <f>IF(Pengawas!V428="","-",IF(Pengawas!V428=1,IF(Pengawas!X428="","Harap diisi","OK"),IF(Pengawas!V428=2,IF(Pengawas!X428="","Harap diisi","OK"),IF(Pengawas!V429&lt;1,"-",IF(Pengawas!V429&gt;2,"-","OK")))))</f>
        <v>-</v>
      </c>
      <c r="Y428" s="25" t="str">
        <f>IF(Pengawas!V428="","-",IF(Pengawas!V428=1,IF(Pengawas!Y428="","Harap diisi","OK"),IF(Pengawas!V428=2,IF(Pengawas!Y428="","Harap diisi","OK"),IF(Pengawas!V429&lt;1,"-",IF(Pengawas!V429&gt;2,"-","OK")))))</f>
        <v>-</v>
      </c>
      <c r="Z428" s="25" t="str">
        <f>IF(Pengawas!V428="","-",IF(Pengawas!V428=1,IF(Pengawas!Z428="","Harap diisi","OK"),IF(Pengawas!V428=2,IF(Pengawas!Z428="","Harap diisi","OK"),IF(Pengawas!V429&lt;1,"-",IF(Pengawas!V429&gt;2,"-","OK")))))</f>
        <v>-</v>
      </c>
      <c r="AA428" s="25" t="str">
        <f>IF(Pengawas!V428="","-",IF(Pengawas!V428=1,IF(Pengawas!AA428="","Harap diisi","OK"),IF(Pengawas!V428=2,IF(Pengawas!AA428="","Harap diisi","OK"),IF(Pengawas!V429&lt;1,"-",IF(Pengawas!V429&gt;2,"-","OK")))))</f>
        <v>-</v>
      </c>
      <c r="AB428" s="25" t="str">
        <f>IF(Pengawas!V428="","-",IF(Pengawas!V428=1,IF(Pengawas!AB428="","Harap diisi","OK"),IF(Pengawas!V428=2,IF(Pengawas!AB428="","Harap diisi","OK"),IF(Pengawas!V429&lt;1,"-",IF(Pengawas!V429&gt;2,"-","OK")))))</f>
        <v>-</v>
      </c>
      <c r="AC428" s="25" t="str">
        <f>IF(Pengawas!V428="","-",IF(Pengawas!V428=1,IF(Pengawas!AC428="","Harap diisi","OK"),IF(Pengawas!V428=2,IF(Pengawas!AC428="","Harap diisi","OK"),IF(Pengawas!V429&lt;1,"-",IF(Pengawas!V429&gt;2,"-","OK")))))</f>
        <v>-</v>
      </c>
      <c r="AD428" s="25" t="str">
        <f>IF(Pengawas!V428="","-",IF(Pengawas!V428=1,IF(Pengawas!AD428="","OK","Harap dikosongkan"),IF(Pengawas!V428=2,IF(Pengawas!AD428="","Harap diisi","OK"),IF(Pengawas!V429&lt;1,"-",IF(Pengawas!V429&gt;2,"-","OK")))))</f>
        <v>-</v>
      </c>
      <c r="AE428" s="25" t="str">
        <f>IF(Pengawas!V428="","-",IF(Pengawas!V428=1,IF(Pengawas!AE428="","OK","Harap dikosongkan"),IF(Pengawas!V428=2,IF(Pengawas!AE428="","Harap diisi","OK"),IF(Pengawas!V429&lt;1,"-",IF(Pengawas!V429&gt;2,"-","OK")))))</f>
        <v>-</v>
      </c>
      <c r="AF428" s="25" t="str">
        <f>IF(Pengawas!V428="","-",IF(Pengawas!V428=1,IF(Pengawas!AF428="","OK","Harap dikosongkan"),IF(Pengawas!V428=2,IF(Pengawas!AF428="","Harap diisi","OK"),IF(Pengawas!V429&lt;1,"-",IF(Pengawas!V429&gt;2,"-","OK")))))</f>
        <v>-</v>
      </c>
      <c r="AG428" s="25" t="str">
        <f>IF(Pengawas!V428="","-",IF(Pengawas!V428=1,IF(Pengawas!AG428="","OK","Harap dikosongkan"),IF(Pengawas!V428=2,IF(Pengawas!AG428="","Harap diisi","OK"),IF(Pengawas!V429&lt;1,"-",IF(Pengawas!V429&gt;2,"-","OK")))))</f>
        <v>-</v>
      </c>
      <c r="AH428" s="25" t="str">
        <f>IF(Pengawas!V428="","-",IF(Pengawas!V428=1,IF(Pengawas!AH428="","OK","Harap dikosongkan"),IF(Pengawas!V428=2,IF(Pengawas!AH428="","Harap diisi","OK"),IF(Pengawas!V429&lt;1,"-",IF(Pengawas!V429&gt;2,"-","OK")))))</f>
        <v>-</v>
      </c>
      <c r="AI428" s="25" t="str">
        <f>IF(Pengawas!V428="","-",IF(Pengawas!V428=1,IF(Pengawas!AI428="","OK","Harap dikosongkan"),IF(Pengawas!V428=2,IF(Pengawas!AI428="","Harap diisi","OK"),IF(Pengawas!V429&lt;1,"-",IF(Pengawas!V429&gt;2,"-","OK")))))</f>
        <v>-</v>
      </c>
      <c r="AJ428" s="25" t="str">
        <f>IF(Pengawas!V428="","-",IF(Pengawas!V428=1,IF(Pengawas!AJ428="","OK","Harap dikosongkan"),IF(Pengawas!V428=2,IF(Pengawas!AJ428="","Harap diisi","OK"),IF(Pengawas!V429&lt;1,"-",IF(Pengawas!V429&gt;2,"-","OK")))))</f>
        <v>-</v>
      </c>
      <c r="AK428" s="25" t="str">
        <f>IF(Pengawas!V428="","-",IF(Pengawas!V428=1,IF(Pengawas!AK428="","OK","Harap dikosongkan"),IF(Pengawas!V428=2,IF(Pengawas!AK428="","Harap diisi","OK"),IF(Pengawas!V429&lt;1,"-",IF(Pengawas!V429&gt;2,"-","OK")))))</f>
        <v>-</v>
      </c>
      <c r="AL428" s="25" t="str">
        <f>IF(Pengawas!AL428="","-",IF(Pengawas!AL428&gt;3,"Tidak valid",IF(Pengawas!AL428&lt;1,"Tidak valid","OK")))</f>
        <v>-</v>
      </c>
      <c r="AM428" s="25" t="str">
        <f>IF(Pengawas!AL428="",IF(Pengawas!AM428="","-","Harap dikosongkan"),IF(Pengawas!AL428&lt;&gt;1,IF(Pengawas!AM428="","OK","Harap dikosongkan"),IF(Pengawas!AM428="","Harap diisi",IF(Pengawas!AM428&gt;2015,"Cek lagi",IF(Pengawas!AM428&lt;2005,"Cek lagi","OK")))))</f>
        <v>-</v>
      </c>
      <c r="AN428" s="25" t="str">
        <f>IF(Pengawas!AL428="",IF(Pengawas!AN428="","-","Harap dikosongkan"),IF(Pengawas!AL428&lt;&gt;1,IF(Pengawas!AN428="","OK","Harap dikosongkan"),IF(Pengawas!AN428="","Harap diisi",IF(VALUE(Pengawas!AN428)&gt;33,"Tidak valid",IF(VALUE(Pengawas!AN428)&lt;1,"Tidak valid","OK")))))</f>
        <v>-</v>
      </c>
      <c r="AO428" s="25" t="str">
        <f>IF(Pengawas!AL428="",IF(Pengawas!AO428="","-","Harap dikosongkan"),IF(Pengawas!AL428&lt;&gt;1,IF(Pengawas!AO428="","OK","Harap dikosongkan"),IF(Pengawas!AO428="","Harap diisi",IF(Pengawas!AO428&gt;1,"Tidak valid","OK"))))</f>
        <v>-</v>
      </c>
      <c r="AP428" s="25" t="str">
        <f>IF(Pengawas!AL428&gt;1,"OK",IF(Pengawas!AO428="",IF(Pengawas!AP428="","-","Kolom AO cek lagi"),IF(Pengawas!AO428=0,IF(Pengawas!AP428="","OK","Harap dikosongkan"),IF(Pengawas!AP428="","Harap diisi",IF(LEN(Pengawas!AP428)&lt;12,"Tidak valid",IF(LEN(Pengawas!AP428)&gt;14,"Tidak valid","OK"))))))</f>
        <v>-</v>
      </c>
      <c r="AQ428" s="26" t="str">
        <f>IF(Pengawas!AL428&gt;1,"OK",IF(Pengawas!AO428="",IF(Pengawas!AQ428="","-","Kolom AO cek lagi"),IF(Pengawas!AO428=0,IF(Pengawas!AQ428="","OK","Harap dikosongkan"),IF(Pengawas!AQ428="","Harap diisi",IF(LEN(Pengawas!AQ428)&lt;5,"Cek lagi","OK")))))</f>
        <v>-</v>
      </c>
      <c r="AR428" s="26" t="str">
        <f>IF(Pengawas!AL428&gt;1,"OK",IF(Pengawas!AO428="",IF(Pengawas!AR428="","-","Kolom AT cek lagi"),IF(Pengawas!AO428=0,IF(Pengawas!AR428="","OK","Harap dikosongkan"),IF(Pengawas!AR428="","Harap diisi",IF(VALUE(LEFT(Pengawas!AR428,2))&gt;31,"Tanggal tidak valid",IF(VALUE(LEFT(RIGHT(Pengawas!AR428,7),2))&gt;12,"Bulan tidak valid",IF(VALUE(RIGHT(Pengawas!AR428,4))&gt;2016,"Tahun cek lagi",IF(VALUE(RIGHT(Pengawas!AR428,4))&lt;2005,"Tahun cek lagi","OK"))))))))</f>
        <v>-</v>
      </c>
      <c r="AS428" s="25" t="str">
        <f>IF(Pengawas!AP428="",IF(Pengawas!AS428="","-","Harap dikosongkan"),IF(Pengawas!AP428&lt;&gt;"",IF(Pengawas!AS428="","Harap diisi",IF(Pengawas!AS428&gt;1,"Tidak valid","OK"))))</f>
        <v>-</v>
      </c>
      <c r="AT428" s="25" t="str">
        <f>IF(Pengawas!AS428="",IF(Pengawas!AT428="","-","Harap dikosongkan"),IF(Pengawas!AS428&lt;&gt;1,IF(Pengawas!AT428="","OK","Harap dikosongkan"),IF(Pengawas!AS428="",IF(Pengawas!AT428="","-","Harap dikosongkan"),IF(Pengawas!AS428=0,IF(Pengawas!AT428="","OK","Harap dikosongkan"),IF(Pengawas!AT428="","Harap diisi",IF(Pengawas!AT428&gt;2016,"Cek lagi",IF(Pengawas!AT428&lt;2005,"Cek lagi",IF(Pengawas!AM428&gt;Pengawas!AT428,"Cek lagi dengan Kolom AL","OK"))))))))</f>
        <v>-</v>
      </c>
      <c r="AU428" s="25" t="str">
        <f>IF(Pengawas!AS428="",IF(Pengawas!AU428="","-","Harap dikosongkan"),IF(Pengawas!AS428&lt;&gt;1,IF(Pengawas!AU428="","OK","Harap dikosongkan"),IF(Pengawas!AS428="",IF(Pengawas!AU428="","-","Harap dikosongkan"),IF(Pengawas!AS428=0,IF(Pengawas!AU428="","OK","Harap dikosongkan"),IF(Pengawas!AU428="","Harap diisi",IF(Pengawas!AU428&gt;20000000,"Cek lagi",IF(Pengawas!AU428&lt;100000,"Cek lagi","OK")))))))</f>
        <v>-</v>
      </c>
      <c r="AV428" s="25" t="str">
        <f>IF(Pengawas!AV428="","-",IF(Pengawas!AV428&gt;3,"Tidak valid","OK"))</f>
        <v>-</v>
      </c>
      <c r="AW428" s="25" t="str">
        <f>IF(Pengawas!AV428="",IF(Pengawas!AW428="","-","Harap dikosongkan"),IF(Pengawas!AV428=0,IF(Pengawas!AW428="","OK","Harap dikosongkan"),IF(Pengawas!AV428&gt;0,IF(Pengawas!AW428="","Harap diisi",IF(Pengawas!AW428&gt;2015,"Tidak valid","OK")))))</f>
        <v>-</v>
      </c>
      <c r="AX428" s="25" t="str">
        <f>IF(Pengawas!AV428="",IF(Pengawas!AX428="","-","Harap dikosongkan"),IF(Pengawas!AV428=0,IF(Pengawas!AX428="","OK","Harap dikosongkan"),IF(Pengawas!AV428&gt;0,IF(Pengawas!AX428="","Harap diisi",IF(Pengawas!AX428="","-",IF(Pengawas!AX428&gt;1,"Tidak valid","OK"))))))</f>
        <v>-</v>
      </c>
      <c r="AY428" s="25" t="str">
        <f>IF(Pengawas!AY428="","-",IF(Pengawas!AY428&gt;2,"Tidak valid","OK"))</f>
        <v>-</v>
      </c>
      <c r="AZ428" s="25" t="str">
        <f>IF(Pengawas!AY428="",IF(Pengawas!AZ428="","-","Harap dikosongkan"),IF(Pengawas!AY428=0,IF(Pengawas!AZ428="","OK","Harap dikosongkan"),IF(Pengawas!AZ428="","Harap diisi",IF(Pengawas!AZ428&gt;2015,"Cek lagi",IF(Pengawas!AZ428&lt;2000,"Cek lagi","OK")))))</f>
        <v>-</v>
      </c>
      <c r="BA428" s="25" t="str">
        <f>IF(Pengawas!BA428="","-",IF(LEN(Pengawas!BA428)&lt;5,"Cek lagi","OK"))</f>
        <v>-</v>
      </c>
      <c r="BB428" s="25" t="str">
        <f>IF(Pengawas!BB428="","-",IF(LEN(Pengawas!BB428)&lt;4,"Cek lagi","OK"))</f>
        <v>-</v>
      </c>
      <c r="BC428" s="25" t="str">
        <f>IF(Pengawas!BC428="","-",IF(LEN(Pengawas!BC428)&lt;4,"Cek lagi","OK"))</f>
        <v>-</v>
      </c>
      <c r="BD428" s="25" t="str">
        <f>IF(Pengawas!BD428="","-",IF(LEN(Pengawas!BD428)&lt;4,"Cek lagi","OK"))</f>
        <v>-</v>
      </c>
      <c r="BE428" s="25" t="str">
        <f>IF(Pengawas!BE428="","-",IF(LEN(Pengawas!BE428)&lt;4,"Cek lagi","OK"))</f>
        <v>-</v>
      </c>
      <c r="BF428" s="25" t="str">
        <f>IF(Pengawas!BF428="","-",IF(LEN(Pengawas!BF428)&lt;&gt;5,"Tidak valid","OK"))</f>
        <v>-</v>
      </c>
      <c r="BG428" s="25" t="str">
        <f>IF(Pengawas!BG428="","-",IF(LEN(Pengawas!BG428)&lt;9,"Cek lagi",IF(LEN(Pengawas!BG428)&gt;14,"Cek lagi","OK")))</f>
        <v>-</v>
      </c>
    </row>
    <row r="429" spans="1:59" ht="15" customHeight="1" x14ac:dyDescent="0.2">
      <c r="A429" s="25" t="str">
        <f>IF(Pengawas!A429="","-",IF(LEN(Pengawas!A429)&lt;4,"Cek lagi","OK"))</f>
        <v>-</v>
      </c>
      <c r="B429" s="25" t="str">
        <f>IF(Pengawas!B429="","-",IF(LEN(Pengawas!B429)&lt;4,"Cek lagi","OK"))</f>
        <v>-</v>
      </c>
      <c r="C429" s="25" t="str">
        <f>IF(Pengawas!C429="","-",IF(LEN(Pengawas!C429)&lt;&gt;18,"Tidak valid","OK"))</f>
        <v>-</v>
      </c>
      <c r="D429" s="25" t="str">
        <f>IF(Pengawas!D429="","-",IF(LEN(Pengawas!D429)&lt;&gt;16,"Tidak valid","OK"))</f>
        <v>-</v>
      </c>
      <c r="E429" s="25" t="str">
        <f>IF(Pengawas!E429="","-",IF(LEN(Pengawas!E429)&lt;4,"Cek lagi","OK"))</f>
        <v>-</v>
      </c>
      <c r="F429" s="25" t="str">
        <f>IF(Pengawas!F429="","-",IF(LEN(Pengawas!F429)&lt;&gt;16,"Tidak valid","OK"))</f>
        <v>-</v>
      </c>
      <c r="G429" s="25" t="str">
        <f>IF(Pengawas!G429="","-",IF(LEN(Pengawas!G429)&lt;4,"Cek lagi","OK"))</f>
        <v>-</v>
      </c>
      <c r="H429" s="26" t="str">
        <f>IF(Pengawas!H429="","-",IF(VALUE(LEFT(Pengawas!H429,2))&gt;31,"Tanggal tidak valid",IF(VALUE(LEFT(RIGHT(Pengawas!H429,7),2))&gt;12,"Bulan tidak valid",IF(VALUE(RIGHT(Pengawas!H429,4))&gt;1990,"Umur terlalu muda",IF(VALUE(RIGHT(Pengawas!H429,4))&lt;1955,"Umur terlalu tua","OK")))))</f>
        <v>-</v>
      </c>
      <c r="I429" s="25" t="str">
        <f>IF(Pengawas!I429="","-",IF(Pengawas!I429="L","OK",IF(Pengawas!I429="P","OK","Tidak valid")))</f>
        <v>-</v>
      </c>
      <c r="J429" s="25" t="str">
        <f>IF(Pengawas!J429="","-",IF(LEN(Pengawas!J429)&lt;4,"Cek lagi","OK"))</f>
        <v>-</v>
      </c>
      <c r="K429" s="25" t="str">
        <f>IF(Pengawas!K429="","-",IF(Pengawas!K429&gt;5,"Tidak valid",IF(Pengawas!K429&lt;1,"Tidak valid","OK")))</f>
        <v>-</v>
      </c>
      <c r="L429" s="25" t="str">
        <f>IF(Pengawas!L429="","-",IF(VALUE(LEFT(Pengawas!L429,1))&gt;1,"Tidak valid","OK"))</f>
        <v>-</v>
      </c>
      <c r="M429" s="25" t="str">
        <f>IF(Pengawas!M429="","-",IF(VALUE(LEFT(Pengawas!M429,1))&gt;1,"Tidak valid","OK"))</f>
        <v>-</v>
      </c>
      <c r="N429" s="25" t="str">
        <f>IF(Pengawas!N429="","-",IF(VALUE(LEFT(Pengawas!N429,2))&gt;31,"Tanggal tidak valid",IF(VALUE(LEFT(RIGHT(Pengawas!N429,7),2))&gt;12,"Bulan tidak valid",IF(VALUE(RIGHT(Pengawas!N429,4))&gt;2015,"Tahun cek lagi",IF(VALUE(RIGHT(Pengawas!N429,4))&lt;1930,"Tahun cek lagi","OK")))))</f>
        <v>-</v>
      </c>
      <c r="O429" s="26" t="str">
        <f>IF(Pengawas!O429="","-",IF(VALUE(LEFT(Pengawas!O429,2))&gt;31,"Tanggal tidak valid",IF(VALUE(LEFT(RIGHT(Pengawas!O429,7),2))&gt;12,"Bulan tidak valid",IF(VALUE(RIGHT(Pengawas!O429,4))&gt;2015,"Tahun cek lagi",IF(VALUE(RIGHT(Pengawas!O429,4))&lt;1930,"Tahun cek lagi","OK")))))</f>
        <v>-</v>
      </c>
      <c r="P429" s="26" t="str">
        <f>IF(Pengawas!P429="","-",IF(VALUE(LEFT(Pengawas!P429,2))&gt;31,"Tanggal tidak valid",IF(VALUE(LEFT(RIGHT(Pengawas!P429,7),2))&gt;12,"Bulan tidak valid",IF(VALUE(RIGHT(Pengawas!P429,4))&gt;2015,"Tahun cek lagi",IF(VALUE(RIGHT(Pengawas!P429,4))&lt;1930,"Tahun cek lagi","OK")))))</f>
        <v>-</v>
      </c>
      <c r="Q429" s="25" t="str">
        <f>IF(Pengawas!Q429="","-",IF(Pengawas!Q429&gt;3,"Tidak valid",IF(Pengawas!Q429&lt;1,"Tidak valid","OK")))</f>
        <v>-</v>
      </c>
      <c r="R429" s="25" t="str">
        <f>IF(Pengawas!R429="","-",IF(Pengawas!R429&gt;20000000,"Cek lagi",IF(Pengawas!R429&lt;50000,"Cek lagi","OK")))</f>
        <v>-</v>
      </c>
      <c r="S429" s="25" t="str">
        <f>IF(Pengawas!S429="","-",IF(Pengawas!S429&gt;3,"Tidak valid",IF(Pengawas!S429&lt;1,"Tidak valid","OK")))</f>
        <v>-</v>
      </c>
      <c r="T429" s="25" t="str">
        <f>IF(Pengawas!T429="","-",IF(Pengawas!T429&gt;6,"Tidak valid",IF(Pengawas!T429&lt;1,"Tidak valid","OK")))</f>
        <v>-</v>
      </c>
      <c r="U429" s="25" t="str">
        <f>IF(Pengawas!U429="","-",IF(Pengawas!U429&gt;4,"Tidak valid",IF(Pengawas!U429&lt;1,"Tidak valid","OK")))</f>
        <v>-</v>
      </c>
      <c r="V429" s="25" t="str">
        <f>IF(Pengawas!V429="","-",IF(Pengawas!V429&gt;2,"Tidak valid",IF(Pengawas!V429&lt;1,"Tidak valid","OK")))</f>
        <v>-</v>
      </c>
      <c r="W429" s="25" t="str">
        <f>IF(Pengawas!V429="","-",IF(Pengawas!V429=1,IF(Pengawas!W429="","Harap diisi","OK"),IF(Pengawas!V429=2,IF(Pengawas!W429="","Harap diisi","OK"),IF(Pengawas!V430&lt;1,"-",IF(Pengawas!V430&gt;2,"-","OK")))))</f>
        <v>-</v>
      </c>
      <c r="X429" s="25" t="str">
        <f>IF(Pengawas!V429="","-",IF(Pengawas!V429=1,IF(Pengawas!X429="","Harap diisi","OK"),IF(Pengawas!V429=2,IF(Pengawas!X429="","Harap diisi","OK"),IF(Pengawas!V430&lt;1,"-",IF(Pengawas!V430&gt;2,"-","OK")))))</f>
        <v>-</v>
      </c>
      <c r="Y429" s="25" t="str">
        <f>IF(Pengawas!V429="","-",IF(Pengawas!V429=1,IF(Pengawas!Y429="","Harap diisi","OK"),IF(Pengawas!V429=2,IF(Pengawas!Y429="","Harap diisi","OK"),IF(Pengawas!V430&lt;1,"-",IF(Pengawas!V430&gt;2,"-","OK")))))</f>
        <v>-</v>
      </c>
      <c r="Z429" s="25" t="str">
        <f>IF(Pengawas!V429="","-",IF(Pengawas!V429=1,IF(Pengawas!Z429="","Harap diisi","OK"),IF(Pengawas!V429=2,IF(Pengawas!Z429="","Harap diisi","OK"),IF(Pengawas!V430&lt;1,"-",IF(Pengawas!V430&gt;2,"-","OK")))))</f>
        <v>-</v>
      </c>
      <c r="AA429" s="25" t="str">
        <f>IF(Pengawas!V429="","-",IF(Pengawas!V429=1,IF(Pengawas!AA429="","Harap diisi","OK"),IF(Pengawas!V429=2,IF(Pengawas!AA429="","Harap diisi","OK"),IF(Pengawas!V430&lt;1,"-",IF(Pengawas!V430&gt;2,"-","OK")))))</f>
        <v>-</v>
      </c>
      <c r="AB429" s="25" t="str">
        <f>IF(Pengawas!V429="","-",IF(Pengawas!V429=1,IF(Pengawas!AB429="","Harap diisi","OK"),IF(Pengawas!V429=2,IF(Pengawas!AB429="","Harap diisi","OK"),IF(Pengawas!V430&lt;1,"-",IF(Pengawas!V430&gt;2,"-","OK")))))</f>
        <v>-</v>
      </c>
      <c r="AC429" s="25" t="str">
        <f>IF(Pengawas!V429="","-",IF(Pengawas!V429=1,IF(Pengawas!AC429="","Harap diisi","OK"),IF(Pengawas!V429=2,IF(Pengawas!AC429="","Harap diisi","OK"),IF(Pengawas!V430&lt;1,"-",IF(Pengawas!V430&gt;2,"-","OK")))))</f>
        <v>-</v>
      </c>
      <c r="AD429" s="25" t="str">
        <f>IF(Pengawas!V429="","-",IF(Pengawas!V429=1,IF(Pengawas!AD429="","OK","Harap dikosongkan"),IF(Pengawas!V429=2,IF(Pengawas!AD429="","Harap diisi","OK"),IF(Pengawas!V430&lt;1,"-",IF(Pengawas!V430&gt;2,"-","OK")))))</f>
        <v>-</v>
      </c>
      <c r="AE429" s="25" t="str">
        <f>IF(Pengawas!V429="","-",IF(Pengawas!V429=1,IF(Pengawas!AE429="","OK","Harap dikosongkan"),IF(Pengawas!V429=2,IF(Pengawas!AE429="","Harap diisi","OK"),IF(Pengawas!V430&lt;1,"-",IF(Pengawas!V430&gt;2,"-","OK")))))</f>
        <v>-</v>
      </c>
      <c r="AF429" s="25" t="str">
        <f>IF(Pengawas!V429="","-",IF(Pengawas!V429=1,IF(Pengawas!AF429="","OK","Harap dikosongkan"),IF(Pengawas!V429=2,IF(Pengawas!AF429="","Harap diisi","OK"),IF(Pengawas!V430&lt;1,"-",IF(Pengawas!V430&gt;2,"-","OK")))))</f>
        <v>-</v>
      </c>
      <c r="AG429" s="25" t="str">
        <f>IF(Pengawas!V429="","-",IF(Pengawas!V429=1,IF(Pengawas!AG429="","OK","Harap dikosongkan"),IF(Pengawas!V429=2,IF(Pengawas!AG429="","Harap diisi","OK"),IF(Pengawas!V430&lt;1,"-",IF(Pengawas!V430&gt;2,"-","OK")))))</f>
        <v>-</v>
      </c>
      <c r="AH429" s="25" t="str">
        <f>IF(Pengawas!V429="","-",IF(Pengawas!V429=1,IF(Pengawas!AH429="","OK","Harap dikosongkan"),IF(Pengawas!V429=2,IF(Pengawas!AH429="","Harap diisi","OK"),IF(Pengawas!V430&lt;1,"-",IF(Pengawas!V430&gt;2,"-","OK")))))</f>
        <v>-</v>
      </c>
      <c r="AI429" s="25" t="str">
        <f>IF(Pengawas!V429="","-",IF(Pengawas!V429=1,IF(Pengawas!AI429="","OK","Harap dikosongkan"),IF(Pengawas!V429=2,IF(Pengawas!AI429="","Harap diisi","OK"),IF(Pengawas!V430&lt;1,"-",IF(Pengawas!V430&gt;2,"-","OK")))))</f>
        <v>-</v>
      </c>
      <c r="AJ429" s="25" t="str">
        <f>IF(Pengawas!V429="","-",IF(Pengawas!V429=1,IF(Pengawas!AJ429="","OK","Harap dikosongkan"),IF(Pengawas!V429=2,IF(Pengawas!AJ429="","Harap diisi","OK"),IF(Pengawas!V430&lt;1,"-",IF(Pengawas!V430&gt;2,"-","OK")))))</f>
        <v>-</v>
      </c>
      <c r="AK429" s="25" t="str">
        <f>IF(Pengawas!V429="","-",IF(Pengawas!V429=1,IF(Pengawas!AK429="","OK","Harap dikosongkan"),IF(Pengawas!V429=2,IF(Pengawas!AK429="","Harap diisi","OK"),IF(Pengawas!V430&lt;1,"-",IF(Pengawas!V430&gt;2,"-","OK")))))</f>
        <v>-</v>
      </c>
      <c r="AL429" s="25" t="str">
        <f>IF(Pengawas!AL429="","-",IF(Pengawas!AL429&gt;3,"Tidak valid",IF(Pengawas!AL429&lt;1,"Tidak valid","OK")))</f>
        <v>-</v>
      </c>
      <c r="AM429" s="25" t="str">
        <f>IF(Pengawas!AL429="",IF(Pengawas!AM429="","-","Harap dikosongkan"),IF(Pengawas!AL429&lt;&gt;1,IF(Pengawas!AM429="","OK","Harap dikosongkan"),IF(Pengawas!AM429="","Harap diisi",IF(Pengawas!AM429&gt;2015,"Cek lagi",IF(Pengawas!AM429&lt;2005,"Cek lagi","OK")))))</f>
        <v>-</v>
      </c>
      <c r="AN429" s="25" t="str">
        <f>IF(Pengawas!AL429="",IF(Pengawas!AN429="","-","Harap dikosongkan"),IF(Pengawas!AL429&lt;&gt;1,IF(Pengawas!AN429="","OK","Harap dikosongkan"),IF(Pengawas!AN429="","Harap diisi",IF(VALUE(Pengawas!AN429)&gt;33,"Tidak valid",IF(VALUE(Pengawas!AN429)&lt;1,"Tidak valid","OK")))))</f>
        <v>-</v>
      </c>
      <c r="AO429" s="25" t="str">
        <f>IF(Pengawas!AL429="",IF(Pengawas!AO429="","-","Harap dikosongkan"),IF(Pengawas!AL429&lt;&gt;1,IF(Pengawas!AO429="","OK","Harap dikosongkan"),IF(Pengawas!AO429="","Harap diisi",IF(Pengawas!AO429&gt;1,"Tidak valid","OK"))))</f>
        <v>-</v>
      </c>
      <c r="AP429" s="25" t="str">
        <f>IF(Pengawas!AL429&gt;1,"OK",IF(Pengawas!AO429="",IF(Pengawas!AP429="","-","Kolom AO cek lagi"),IF(Pengawas!AO429=0,IF(Pengawas!AP429="","OK","Harap dikosongkan"),IF(Pengawas!AP429="","Harap diisi",IF(LEN(Pengawas!AP429)&lt;12,"Tidak valid",IF(LEN(Pengawas!AP429)&gt;14,"Tidak valid","OK"))))))</f>
        <v>-</v>
      </c>
      <c r="AQ429" s="26" t="str">
        <f>IF(Pengawas!AL429&gt;1,"OK",IF(Pengawas!AO429="",IF(Pengawas!AQ429="","-","Kolom AO cek lagi"),IF(Pengawas!AO429=0,IF(Pengawas!AQ429="","OK","Harap dikosongkan"),IF(Pengawas!AQ429="","Harap diisi",IF(LEN(Pengawas!AQ429)&lt;5,"Cek lagi","OK")))))</f>
        <v>-</v>
      </c>
      <c r="AR429" s="26" t="str">
        <f>IF(Pengawas!AL429&gt;1,"OK",IF(Pengawas!AO429="",IF(Pengawas!AR429="","-","Kolom AT cek lagi"),IF(Pengawas!AO429=0,IF(Pengawas!AR429="","OK","Harap dikosongkan"),IF(Pengawas!AR429="","Harap diisi",IF(VALUE(LEFT(Pengawas!AR429,2))&gt;31,"Tanggal tidak valid",IF(VALUE(LEFT(RIGHT(Pengawas!AR429,7),2))&gt;12,"Bulan tidak valid",IF(VALUE(RIGHT(Pengawas!AR429,4))&gt;2016,"Tahun cek lagi",IF(VALUE(RIGHT(Pengawas!AR429,4))&lt;2005,"Tahun cek lagi","OK"))))))))</f>
        <v>-</v>
      </c>
      <c r="AS429" s="25" t="str">
        <f>IF(Pengawas!AP429="",IF(Pengawas!AS429="","-","Harap dikosongkan"),IF(Pengawas!AP429&lt;&gt;"",IF(Pengawas!AS429="","Harap diisi",IF(Pengawas!AS429&gt;1,"Tidak valid","OK"))))</f>
        <v>-</v>
      </c>
      <c r="AT429" s="25" t="str">
        <f>IF(Pengawas!AS429="",IF(Pengawas!AT429="","-","Harap dikosongkan"),IF(Pengawas!AS429&lt;&gt;1,IF(Pengawas!AT429="","OK","Harap dikosongkan"),IF(Pengawas!AS429="",IF(Pengawas!AT429="","-","Harap dikosongkan"),IF(Pengawas!AS429=0,IF(Pengawas!AT429="","OK","Harap dikosongkan"),IF(Pengawas!AT429="","Harap diisi",IF(Pengawas!AT429&gt;2016,"Cek lagi",IF(Pengawas!AT429&lt;2005,"Cek lagi",IF(Pengawas!AM429&gt;Pengawas!AT429,"Cek lagi dengan Kolom AL","OK"))))))))</f>
        <v>-</v>
      </c>
      <c r="AU429" s="25" t="str">
        <f>IF(Pengawas!AS429="",IF(Pengawas!AU429="","-","Harap dikosongkan"),IF(Pengawas!AS429&lt;&gt;1,IF(Pengawas!AU429="","OK","Harap dikosongkan"),IF(Pengawas!AS429="",IF(Pengawas!AU429="","-","Harap dikosongkan"),IF(Pengawas!AS429=0,IF(Pengawas!AU429="","OK","Harap dikosongkan"),IF(Pengawas!AU429="","Harap diisi",IF(Pengawas!AU429&gt;20000000,"Cek lagi",IF(Pengawas!AU429&lt;100000,"Cek lagi","OK")))))))</f>
        <v>-</v>
      </c>
      <c r="AV429" s="25" t="str">
        <f>IF(Pengawas!AV429="","-",IF(Pengawas!AV429&gt;3,"Tidak valid","OK"))</f>
        <v>-</v>
      </c>
      <c r="AW429" s="25" t="str">
        <f>IF(Pengawas!AV429="",IF(Pengawas!AW429="","-","Harap dikosongkan"),IF(Pengawas!AV429=0,IF(Pengawas!AW429="","OK","Harap dikosongkan"),IF(Pengawas!AV429&gt;0,IF(Pengawas!AW429="","Harap diisi",IF(Pengawas!AW429&gt;2015,"Tidak valid","OK")))))</f>
        <v>-</v>
      </c>
      <c r="AX429" s="25" t="str">
        <f>IF(Pengawas!AV429="",IF(Pengawas!AX429="","-","Harap dikosongkan"),IF(Pengawas!AV429=0,IF(Pengawas!AX429="","OK","Harap dikosongkan"),IF(Pengawas!AV429&gt;0,IF(Pengawas!AX429="","Harap diisi",IF(Pengawas!AX429="","-",IF(Pengawas!AX429&gt;1,"Tidak valid","OK"))))))</f>
        <v>-</v>
      </c>
      <c r="AY429" s="25" t="str">
        <f>IF(Pengawas!AY429="","-",IF(Pengawas!AY429&gt;2,"Tidak valid","OK"))</f>
        <v>-</v>
      </c>
      <c r="AZ429" s="25" t="str">
        <f>IF(Pengawas!AY429="",IF(Pengawas!AZ429="","-","Harap dikosongkan"),IF(Pengawas!AY429=0,IF(Pengawas!AZ429="","OK","Harap dikosongkan"),IF(Pengawas!AZ429="","Harap diisi",IF(Pengawas!AZ429&gt;2015,"Cek lagi",IF(Pengawas!AZ429&lt;2000,"Cek lagi","OK")))))</f>
        <v>-</v>
      </c>
      <c r="BA429" s="25" t="str">
        <f>IF(Pengawas!BA429="","-",IF(LEN(Pengawas!BA429)&lt;5,"Cek lagi","OK"))</f>
        <v>-</v>
      </c>
      <c r="BB429" s="25" t="str">
        <f>IF(Pengawas!BB429="","-",IF(LEN(Pengawas!BB429)&lt;4,"Cek lagi","OK"))</f>
        <v>-</v>
      </c>
      <c r="BC429" s="25" t="str">
        <f>IF(Pengawas!BC429="","-",IF(LEN(Pengawas!BC429)&lt;4,"Cek lagi","OK"))</f>
        <v>-</v>
      </c>
      <c r="BD429" s="25" t="str">
        <f>IF(Pengawas!BD429="","-",IF(LEN(Pengawas!BD429)&lt;4,"Cek lagi","OK"))</f>
        <v>-</v>
      </c>
      <c r="BE429" s="25" t="str">
        <f>IF(Pengawas!BE429="","-",IF(LEN(Pengawas!BE429)&lt;4,"Cek lagi","OK"))</f>
        <v>-</v>
      </c>
      <c r="BF429" s="25" t="str">
        <f>IF(Pengawas!BF429="","-",IF(LEN(Pengawas!BF429)&lt;&gt;5,"Tidak valid","OK"))</f>
        <v>-</v>
      </c>
      <c r="BG429" s="25" t="str">
        <f>IF(Pengawas!BG429="","-",IF(LEN(Pengawas!BG429)&lt;9,"Cek lagi",IF(LEN(Pengawas!BG429)&gt;14,"Cek lagi","OK")))</f>
        <v>-</v>
      </c>
    </row>
    <row r="430" spans="1:59" ht="15" customHeight="1" x14ac:dyDescent="0.2">
      <c r="A430" s="25" t="str">
        <f>IF(Pengawas!A430="","-",IF(LEN(Pengawas!A430)&lt;4,"Cek lagi","OK"))</f>
        <v>-</v>
      </c>
      <c r="B430" s="25" t="str">
        <f>IF(Pengawas!B430="","-",IF(LEN(Pengawas!B430)&lt;4,"Cek lagi","OK"))</f>
        <v>-</v>
      </c>
      <c r="C430" s="25" t="str">
        <f>IF(Pengawas!C430="","-",IF(LEN(Pengawas!C430)&lt;&gt;18,"Tidak valid","OK"))</f>
        <v>-</v>
      </c>
      <c r="D430" s="25" t="str">
        <f>IF(Pengawas!D430="","-",IF(LEN(Pengawas!D430)&lt;&gt;16,"Tidak valid","OK"))</f>
        <v>-</v>
      </c>
      <c r="E430" s="25" t="str">
        <f>IF(Pengawas!E430="","-",IF(LEN(Pengawas!E430)&lt;4,"Cek lagi","OK"))</f>
        <v>-</v>
      </c>
      <c r="F430" s="25" t="str">
        <f>IF(Pengawas!F430="","-",IF(LEN(Pengawas!F430)&lt;&gt;16,"Tidak valid","OK"))</f>
        <v>-</v>
      </c>
      <c r="G430" s="25" t="str">
        <f>IF(Pengawas!G430="","-",IF(LEN(Pengawas!G430)&lt;4,"Cek lagi","OK"))</f>
        <v>-</v>
      </c>
      <c r="H430" s="26" t="str">
        <f>IF(Pengawas!H430="","-",IF(VALUE(LEFT(Pengawas!H430,2))&gt;31,"Tanggal tidak valid",IF(VALUE(LEFT(RIGHT(Pengawas!H430,7),2))&gt;12,"Bulan tidak valid",IF(VALUE(RIGHT(Pengawas!H430,4))&gt;1990,"Umur terlalu muda",IF(VALUE(RIGHT(Pengawas!H430,4))&lt;1955,"Umur terlalu tua","OK")))))</f>
        <v>-</v>
      </c>
      <c r="I430" s="25" t="str">
        <f>IF(Pengawas!I430="","-",IF(Pengawas!I430="L","OK",IF(Pengawas!I430="P","OK","Tidak valid")))</f>
        <v>-</v>
      </c>
      <c r="J430" s="25" t="str">
        <f>IF(Pengawas!J430="","-",IF(LEN(Pengawas!J430)&lt;4,"Cek lagi","OK"))</f>
        <v>-</v>
      </c>
      <c r="K430" s="25" t="str">
        <f>IF(Pengawas!K430="","-",IF(Pengawas!K430&gt;5,"Tidak valid",IF(Pengawas!K430&lt;1,"Tidak valid","OK")))</f>
        <v>-</v>
      </c>
      <c r="L430" s="25" t="str">
        <f>IF(Pengawas!L430="","-",IF(VALUE(LEFT(Pengawas!L430,1))&gt;1,"Tidak valid","OK"))</f>
        <v>-</v>
      </c>
      <c r="M430" s="25" t="str">
        <f>IF(Pengawas!M430="","-",IF(VALUE(LEFT(Pengawas!M430,1))&gt;1,"Tidak valid","OK"))</f>
        <v>-</v>
      </c>
      <c r="N430" s="25" t="str">
        <f>IF(Pengawas!N430="","-",IF(VALUE(LEFT(Pengawas!N430,2))&gt;31,"Tanggal tidak valid",IF(VALUE(LEFT(RIGHT(Pengawas!N430,7),2))&gt;12,"Bulan tidak valid",IF(VALUE(RIGHT(Pengawas!N430,4))&gt;2015,"Tahun cek lagi",IF(VALUE(RIGHT(Pengawas!N430,4))&lt;1930,"Tahun cek lagi","OK")))))</f>
        <v>-</v>
      </c>
      <c r="O430" s="26" t="str">
        <f>IF(Pengawas!O430="","-",IF(VALUE(LEFT(Pengawas!O430,2))&gt;31,"Tanggal tidak valid",IF(VALUE(LEFT(RIGHT(Pengawas!O430,7),2))&gt;12,"Bulan tidak valid",IF(VALUE(RIGHT(Pengawas!O430,4))&gt;2015,"Tahun cek lagi",IF(VALUE(RIGHT(Pengawas!O430,4))&lt;1930,"Tahun cek lagi","OK")))))</f>
        <v>-</v>
      </c>
      <c r="P430" s="26" t="str">
        <f>IF(Pengawas!P430="","-",IF(VALUE(LEFT(Pengawas!P430,2))&gt;31,"Tanggal tidak valid",IF(VALUE(LEFT(RIGHT(Pengawas!P430,7),2))&gt;12,"Bulan tidak valid",IF(VALUE(RIGHT(Pengawas!P430,4))&gt;2015,"Tahun cek lagi",IF(VALUE(RIGHT(Pengawas!P430,4))&lt;1930,"Tahun cek lagi","OK")))))</f>
        <v>-</v>
      </c>
      <c r="Q430" s="25" t="str">
        <f>IF(Pengawas!Q430="","-",IF(Pengawas!Q430&gt;3,"Tidak valid",IF(Pengawas!Q430&lt;1,"Tidak valid","OK")))</f>
        <v>-</v>
      </c>
      <c r="R430" s="25" t="str">
        <f>IF(Pengawas!R430="","-",IF(Pengawas!R430&gt;20000000,"Cek lagi",IF(Pengawas!R430&lt;50000,"Cek lagi","OK")))</f>
        <v>-</v>
      </c>
      <c r="S430" s="25" t="str">
        <f>IF(Pengawas!S430="","-",IF(Pengawas!S430&gt;3,"Tidak valid",IF(Pengawas!S430&lt;1,"Tidak valid","OK")))</f>
        <v>-</v>
      </c>
      <c r="T430" s="25" t="str">
        <f>IF(Pengawas!T430="","-",IF(Pengawas!T430&gt;6,"Tidak valid",IF(Pengawas!T430&lt;1,"Tidak valid","OK")))</f>
        <v>-</v>
      </c>
      <c r="U430" s="25" t="str">
        <f>IF(Pengawas!U430="","-",IF(Pengawas!U430&gt;4,"Tidak valid",IF(Pengawas!U430&lt;1,"Tidak valid","OK")))</f>
        <v>-</v>
      </c>
      <c r="V430" s="25" t="str">
        <f>IF(Pengawas!V430="","-",IF(Pengawas!V430&gt;2,"Tidak valid",IF(Pengawas!V430&lt;1,"Tidak valid","OK")))</f>
        <v>-</v>
      </c>
      <c r="W430" s="25" t="str">
        <f>IF(Pengawas!V430="","-",IF(Pengawas!V430=1,IF(Pengawas!W430="","Harap diisi","OK"),IF(Pengawas!V430=2,IF(Pengawas!W430="","Harap diisi","OK"),IF(Pengawas!V431&lt;1,"-",IF(Pengawas!V431&gt;2,"-","OK")))))</f>
        <v>-</v>
      </c>
      <c r="X430" s="25" t="str">
        <f>IF(Pengawas!V430="","-",IF(Pengawas!V430=1,IF(Pengawas!X430="","Harap diisi","OK"),IF(Pengawas!V430=2,IF(Pengawas!X430="","Harap diisi","OK"),IF(Pengawas!V431&lt;1,"-",IF(Pengawas!V431&gt;2,"-","OK")))))</f>
        <v>-</v>
      </c>
      <c r="Y430" s="25" t="str">
        <f>IF(Pengawas!V430="","-",IF(Pengawas!V430=1,IF(Pengawas!Y430="","Harap diisi","OK"),IF(Pengawas!V430=2,IF(Pengawas!Y430="","Harap diisi","OK"),IF(Pengawas!V431&lt;1,"-",IF(Pengawas!V431&gt;2,"-","OK")))))</f>
        <v>-</v>
      </c>
      <c r="Z430" s="25" t="str">
        <f>IF(Pengawas!V430="","-",IF(Pengawas!V430=1,IF(Pengawas!Z430="","Harap diisi","OK"),IF(Pengawas!V430=2,IF(Pengawas!Z430="","Harap diisi","OK"),IF(Pengawas!V431&lt;1,"-",IF(Pengawas!V431&gt;2,"-","OK")))))</f>
        <v>-</v>
      </c>
      <c r="AA430" s="25" t="str">
        <f>IF(Pengawas!V430="","-",IF(Pengawas!V430=1,IF(Pengawas!AA430="","Harap diisi","OK"),IF(Pengawas!V430=2,IF(Pengawas!AA430="","Harap diisi","OK"),IF(Pengawas!V431&lt;1,"-",IF(Pengawas!V431&gt;2,"-","OK")))))</f>
        <v>-</v>
      </c>
      <c r="AB430" s="25" t="str">
        <f>IF(Pengawas!V430="","-",IF(Pengawas!V430=1,IF(Pengawas!AB430="","Harap diisi","OK"),IF(Pengawas!V430=2,IF(Pengawas!AB430="","Harap diisi","OK"),IF(Pengawas!V431&lt;1,"-",IF(Pengawas!V431&gt;2,"-","OK")))))</f>
        <v>-</v>
      </c>
      <c r="AC430" s="25" t="str">
        <f>IF(Pengawas!V430="","-",IF(Pengawas!V430=1,IF(Pengawas!AC430="","Harap diisi","OK"),IF(Pengawas!V430=2,IF(Pengawas!AC430="","Harap diisi","OK"),IF(Pengawas!V431&lt;1,"-",IF(Pengawas!V431&gt;2,"-","OK")))))</f>
        <v>-</v>
      </c>
      <c r="AD430" s="25" t="str">
        <f>IF(Pengawas!V430="","-",IF(Pengawas!V430=1,IF(Pengawas!AD430="","OK","Harap dikosongkan"),IF(Pengawas!V430=2,IF(Pengawas!AD430="","Harap diisi","OK"),IF(Pengawas!V431&lt;1,"-",IF(Pengawas!V431&gt;2,"-","OK")))))</f>
        <v>-</v>
      </c>
      <c r="AE430" s="25" t="str">
        <f>IF(Pengawas!V430="","-",IF(Pengawas!V430=1,IF(Pengawas!AE430="","OK","Harap dikosongkan"),IF(Pengawas!V430=2,IF(Pengawas!AE430="","Harap diisi","OK"),IF(Pengawas!V431&lt;1,"-",IF(Pengawas!V431&gt;2,"-","OK")))))</f>
        <v>-</v>
      </c>
      <c r="AF430" s="25" t="str">
        <f>IF(Pengawas!V430="","-",IF(Pengawas!V430=1,IF(Pengawas!AF430="","OK","Harap dikosongkan"),IF(Pengawas!V430=2,IF(Pengawas!AF430="","Harap diisi","OK"),IF(Pengawas!V431&lt;1,"-",IF(Pengawas!V431&gt;2,"-","OK")))))</f>
        <v>-</v>
      </c>
      <c r="AG430" s="25" t="str">
        <f>IF(Pengawas!V430="","-",IF(Pengawas!V430=1,IF(Pengawas!AG430="","OK","Harap dikosongkan"),IF(Pengawas!V430=2,IF(Pengawas!AG430="","Harap diisi","OK"),IF(Pengawas!V431&lt;1,"-",IF(Pengawas!V431&gt;2,"-","OK")))))</f>
        <v>-</v>
      </c>
      <c r="AH430" s="25" t="str">
        <f>IF(Pengawas!V430="","-",IF(Pengawas!V430=1,IF(Pengawas!AH430="","OK","Harap dikosongkan"),IF(Pengawas!V430=2,IF(Pengawas!AH430="","Harap diisi","OK"),IF(Pengawas!V431&lt;1,"-",IF(Pengawas!V431&gt;2,"-","OK")))))</f>
        <v>-</v>
      </c>
      <c r="AI430" s="25" t="str">
        <f>IF(Pengawas!V430="","-",IF(Pengawas!V430=1,IF(Pengawas!AI430="","OK","Harap dikosongkan"),IF(Pengawas!V430=2,IF(Pengawas!AI430="","Harap diisi","OK"),IF(Pengawas!V431&lt;1,"-",IF(Pengawas!V431&gt;2,"-","OK")))))</f>
        <v>-</v>
      </c>
      <c r="AJ430" s="25" t="str">
        <f>IF(Pengawas!V430="","-",IF(Pengawas!V430=1,IF(Pengawas!AJ430="","OK","Harap dikosongkan"),IF(Pengawas!V430=2,IF(Pengawas!AJ430="","Harap diisi","OK"),IF(Pengawas!V431&lt;1,"-",IF(Pengawas!V431&gt;2,"-","OK")))))</f>
        <v>-</v>
      </c>
      <c r="AK430" s="25" t="str">
        <f>IF(Pengawas!V430="","-",IF(Pengawas!V430=1,IF(Pengawas!AK430="","OK","Harap dikosongkan"),IF(Pengawas!V430=2,IF(Pengawas!AK430="","Harap diisi","OK"),IF(Pengawas!V431&lt;1,"-",IF(Pengawas!V431&gt;2,"-","OK")))))</f>
        <v>-</v>
      </c>
      <c r="AL430" s="25" t="str">
        <f>IF(Pengawas!AL430="","-",IF(Pengawas!AL430&gt;3,"Tidak valid",IF(Pengawas!AL430&lt;1,"Tidak valid","OK")))</f>
        <v>-</v>
      </c>
      <c r="AM430" s="25" t="str">
        <f>IF(Pengawas!AL430="",IF(Pengawas!AM430="","-","Harap dikosongkan"),IF(Pengawas!AL430&lt;&gt;1,IF(Pengawas!AM430="","OK","Harap dikosongkan"),IF(Pengawas!AM430="","Harap diisi",IF(Pengawas!AM430&gt;2015,"Cek lagi",IF(Pengawas!AM430&lt;2005,"Cek lagi","OK")))))</f>
        <v>-</v>
      </c>
      <c r="AN430" s="25" t="str">
        <f>IF(Pengawas!AL430="",IF(Pengawas!AN430="","-","Harap dikosongkan"),IF(Pengawas!AL430&lt;&gt;1,IF(Pengawas!AN430="","OK","Harap dikosongkan"),IF(Pengawas!AN430="","Harap diisi",IF(VALUE(Pengawas!AN430)&gt;33,"Tidak valid",IF(VALUE(Pengawas!AN430)&lt;1,"Tidak valid","OK")))))</f>
        <v>-</v>
      </c>
      <c r="AO430" s="25" t="str">
        <f>IF(Pengawas!AL430="",IF(Pengawas!AO430="","-","Harap dikosongkan"),IF(Pengawas!AL430&lt;&gt;1,IF(Pengawas!AO430="","OK","Harap dikosongkan"),IF(Pengawas!AO430="","Harap diisi",IF(Pengawas!AO430&gt;1,"Tidak valid","OK"))))</f>
        <v>-</v>
      </c>
      <c r="AP430" s="25" t="str">
        <f>IF(Pengawas!AL430&gt;1,"OK",IF(Pengawas!AO430="",IF(Pengawas!AP430="","-","Kolom AO cek lagi"),IF(Pengawas!AO430=0,IF(Pengawas!AP430="","OK","Harap dikosongkan"),IF(Pengawas!AP430="","Harap diisi",IF(LEN(Pengawas!AP430)&lt;12,"Tidak valid",IF(LEN(Pengawas!AP430)&gt;14,"Tidak valid","OK"))))))</f>
        <v>-</v>
      </c>
      <c r="AQ430" s="26" t="str">
        <f>IF(Pengawas!AL430&gt;1,"OK",IF(Pengawas!AO430="",IF(Pengawas!AQ430="","-","Kolom AO cek lagi"),IF(Pengawas!AO430=0,IF(Pengawas!AQ430="","OK","Harap dikosongkan"),IF(Pengawas!AQ430="","Harap diisi",IF(LEN(Pengawas!AQ430)&lt;5,"Cek lagi","OK")))))</f>
        <v>-</v>
      </c>
      <c r="AR430" s="26" t="str">
        <f>IF(Pengawas!AL430&gt;1,"OK",IF(Pengawas!AO430="",IF(Pengawas!AR430="","-","Kolom AT cek lagi"),IF(Pengawas!AO430=0,IF(Pengawas!AR430="","OK","Harap dikosongkan"),IF(Pengawas!AR430="","Harap diisi",IF(VALUE(LEFT(Pengawas!AR430,2))&gt;31,"Tanggal tidak valid",IF(VALUE(LEFT(RIGHT(Pengawas!AR430,7),2))&gt;12,"Bulan tidak valid",IF(VALUE(RIGHT(Pengawas!AR430,4))&gt;2016,"Tahun cek lagi",IF(VALUE(RIGHT(Pengawas!AR430,4))&lt;2005,"Tahun cek lagi","OK"))))))))</f>
        <v>-</v>
      </c>
      <c r="AS430" s="25" t="str">
        <f>IF(Pengawas!AP430="",IF(Pengawas!AS430="","-","Harap dikosongkan"),IF(Pengawas!AP430&lt;&gt;"",IF(Pengawas!AS430="","Harap diisi",IF(Pengawas!AS430&gt;1,"Tidak valid","OK"))))</f>
        <v>-</v>
      </c>
      <c r="AT430" s="25" t="str">
        <f>IF(Pengawas!AS430="",IF(Pengawas!AT430="","-","Harap dikosongkan"),IF(Pengawas!AS430&lt;&gt;1,IF(Pengawas!AT430="","OK","Harap dikosongkan"),IF(Pengawas!AS430="",IF(Pengawas!AT430="","-","Harap dikosongkan"),IF(Pengawas!AS430=0,IF(Pengawas!AT430="","OK","Harap dikosongkan"),IF(Pengawas!AT430="","Harap diisi",IF(Pengawas!AT430&gt;2016,"Cek lagi",IF(Pengawas!AT430&lt;2005,"Cek lagi",IF(Pengawas!AM430&gt;Pengawas!AT430,"Cek lagi dengan Kolom AL","OK"))))))))</f>
        <v>-</v>
      </c>
      <c r="AU430" s="25" t="str">
        <f>IF(Pengawas!AS430="",IF(Pengawas!AU430="","-","Harap dikosongkan"),IF(Pengawas!AS430&lt;&gt;1,IF(Pengawas!AU430="","OK","Harap dikosongkan"),IF(Pengawas!AS430="",IF(Pengawas!AU430="","-","Harap dikosongkan"),IF(Pengawas!AS430=0,IF(Pengawas!AU430="","OK","Harap dikosongkan"),IF(Pengawas!AU430="","Harap diisi",IF(Pengawas!AU430&gt;20000000,"Cek lagi",IF(Pengawas!AU430&lt;100000,"Cek lagi","OK")))))))</f>
        <v>-</v>
      </c>
      <c r="AV430" s="25" t="str">
        <f>IF(Pengawas!AV430="","-",IF(Pengawas!AV430&gt;3,"Tidak valid","OK"))</f>
        <v>-</v>
      </c>
      <c r="AW430" s="25" t="str">
        <f>IF(Pengawas!AV430="",IF(Pengawas!AW430="","-","Harap dikosongkan"),IF(Pengawas!AV430=0,IF(Pengawas!AW430="","OK","Harap dikosongkan"),IF(Pengawas!AV430&gt;0,IF(Pengawas!AW430="","Harap diisi",IF(Pengawas!AW430&gt;2015,"Tidak valid","OK")))))</f>
        <v>-</v>
      </c>
      <c r="AX430" s="25" t="str">
        <f>IF(Pengawas!AV430="",IF(Pengawas!AX430="","-","Harap dikosongkan"),IF(Pengawas!AV430=0,IF(Pengawas!AX430="","OK","Harap dikosongkan"),IF(Pengawas!AV430&gt;0,IF(Pengawas!AX430="","Harap diisi",IF(Pengawas!AX430="","-",IF(Pengawas!AX430&gt;1,"Tidak valid","OK"))))))</f>
        <v>-</v>
      </c>
      <c r="AY430" s="25" t="str">
        <f>IF(Pengawas!AY430="","-",IF(Pengawas!AY430&gt;2,"Tidak valid","OK"))</f>
        <v>-</v>
      </c>
      <c r="AZ430" s="25" t="str">
        <f>IF(Pengawas!AY430="",IF(Pengawas!AZ430="","-","Harap dikosongkan"),IF(Pengawas!AY430=0,IF(Pengawas!AZ430="","OK","Harap dikosongkan"),IF(Pengawas!AZ430="","Harap diisi",IF(Pengawas!AZ430&gt;2015,"Cek lagi",IF(Pengawas!AZ430&lt;2000,"Cek lagi","OK")))))</f>
        <v>-</v>
      </c>
      <c r="BA430" s="25" t="str">
        <f>IF(Pengawas!BA430="","-",IF(LEN(Pengawas!BA430)&lt;5,"Cek lagi","OK"))</f>
        <v>-</v>
      </c>
      <c r="BB430" s="25" t="str">
        <f>IF(Pengawas!BB430="","-",IF(LEN(Pengawas!BB430)&lt;4,"Cek lagi","OK"))</f>
        <v>-</v>
      </c>
      <c r="BC430" s="25" t="str">
        <f>IF(Pengawas!BC430="","-",IF(LEN(Pengawas!BC430)&lt;4,"Cek lagi","OK"))</f>
        <v>-</v>
      </c>
      <c r="BD430" s="25" t="str">
        <f>IF(Pengawas!BD430="","-",IF(LEN(Pengawas!BD430)&lt;4,"Cek lagi","OK"))</f>
        <v>-</v>
      </c>
      <c r="BE430" s="25" t="str">
        <f>IF(Pengawas!BE430="","-",IF(LEN(Pengawas!BE430)&lt;4,"Cek lagi","OK"))</f>
        <v>-</v>
      </c>
      <c r="BF430" s="25" t="str">
        <f>IF(Pengawas!BF430="","-",IF(LEN(Pengawas!BF430)&lt;&gt;5,"Tidak valid","OK"))</f>
        <v>-</v>
      </c>
      <c r="BG430" s="25" t="str">
        <f>IF(Pengawas!BG430="","-",IF(LEN(Pengawas!BG430)&lt;9,"Cek lagi",IF(LEN(Pengawas!BG430)&gt;14,"Cek lagi","OK")))</f>
        <v>-</v>
      </c>
    </row>
    <row r="431" spans="1:59" ht="15" customHeight="1" x14ac:dyDescent="0.2">
      <c r="A431" s="25" t="str">
        <f>IF(Pengawas!A431="","-",IF(LEN(Pengawas!A431)&lt;4,"Cek lagi","OK"))</f>
        <v>-</v>
      </c>
      <c r="B431" s="25" t="str">
        <f>IF(Pengawas!B431="","-",IF(LEN(Pengawas!B431)&lt;4,"Cek lagi","OK"))</f>
        <v>-</v>
      </c>
      <c r="C431" s="25" t="str">
        <f>IF(Pengawas!C431="","-",IF(LEN(Pengawas!C431)&lt;&gt;18,"Tidak valid","OK"))</f>
        <v>-</v>
      </c>
      <c r="D431" s="25" t="str">
        <f>IF(Pengawas!D431="","-",IF(LEN(Pengawas!D431)&lt;&gt;16,"Tidak valid","OK"))</f>
        <v>-</v>
      </c>
      <c r="E431" s="25" t="str">
        <f>IF(Pengawas!E431="","-",IF(LEN(Pengawas!E431)&lt;4,"Cek lagi","OK"))</f>
        <v>-</v>
      </c>
      <c r="F431" s="25" t="str">
        <f>IF(Pengawas!F431="","-",IF(LEN(Pengawas!F431)&lt;&gt;16,"Tidak valid","OK"))</f>
        <v>-</v>
      </c>
      <c r="G431" s="25" t="str">
        <f>IF(Pengawas!G431="","-",IF(LEN(Pengawas!G431)&lt;4,"Cek lagi","OK"))</f>
        <v>-</v>
      </c>
      <c r="H431" s="26" t="str">
        <f>IF(Pengawas!H431="","-",IF(VALUE(LEFT(Pengawas!H431,2))&gt;31,"Tanggal tidak valid",IF(VALUE(LEFT(RIGHT(Pengawas!H431,7),2))&gt;12,"Bulan tidak valid",IF(VALUE(RIGHT(Pengawas!H431,4))&gt;1990,"Umur terlalu muda",IF(VALUE(RIGHT(Pengawas!H431,4))&lt;1955,"Umur terlalu tua","OK")))))</f>
        <v>-</v>
      </c>
      <c r="I431" s="25" t="str">
        <f>IF(Pengawas!I431="","-",IF(Pengawas!I431="L","OK",IF(Pengawas!I431="P","OK","Tidak valid")))</f>
        <v>-</v>
      </c>
      <c r="J431" s="25" t="str">
        <f>IF(Pengawas!J431="","-",IF(LEN(Pengawas!J431)&lt;4,"Cek lagi","OK"))</f>
        <v>-</v>
      </c>
      <c r="K431" s="25" t="str">
        <f>IF(Pengawas!K431="","-",IF(Pengawas!K431&gt;5,"Tidak valid",IF(Pengawas!K431&lt;1,"Tidak valid","OK")))</f>
        <v>-</v>
      </c>
      <c r="L431" s="25" t="str">
        <f>IF(Pengawas!L431="","-",IF(VALUE(LEFT(Pengawas!L431,1))&gt;1,"Tidak valid","OK"))</f>
        <v>-</v>
      </c>
      <c r="M431" s="25" t="str">
        <f>IF(Pengawas!M431="","-",IF(VALUE(LEFT(Pengawas!M431,1))&gt;1,"Tidak valid","OK"))</f>
        <v>-</v>
      </c>
      <c r="N431" s="25" t="str">
        <f>IF(Pengawas!N431="","-",IF(VALUE(LEFT(Pengawas!N431,2))&gt;31,"Tanggal tidak valid",IF(VALUE(LEFT(RIGHT(Pengawas!N431,7),2))&gt;12,"Bulan tidak valid",IF(VALUE(RIGHT(Pengawas!N431,4))&gt;2015,"Tahun cek lagi",IF(VALUE(RIGHT(Pengawas!N431,4))&lt;1930,"Tahun cek lagi","OK")))))</f>
        <v>-</v>
      </c>
      <c r="O431" s="26" t="str">
        <f>IF(Pengawas!O431="","-",IF(VALUE(LEFT(Pengawas!O431,2))&gt;31,"Tanggal tidak valid",IF(VALUE(LEFT(RIGHT(Pengawas!O431,7),2))&gt;12,"Bulan tidak valid",IF(VALUE(RIGHT(Pengawas!O431,4))&gt;2015,"Tahun cek lagi",IF(VALUE(RIGHT(Pengawas!O431,4))&lt;1930,"Tahun cek lagi","OK")))))</f>
        <v>-</v>
      </c>
      <c r="P431" s="26" t="str">
        <f>IF(Pengawas!P431="","-",IF(VALUE(LEFT(Pengawas!P431,2))&gt;31,"Tanggal tidak valid",IF(VALUE(LEFT(RIGHT(Pengawas!P431,7),2))&gt;12,"Bulan tidak valid",IF(VALUE(RIGHT(Pengawas!P431,4))&gt;2015,"Tahun cek lagi",IF(VALUE(RIGHT(Pengawas!P431,4))&lt;1930,"Tahun cek lagi","OK")))))</f>
        <v>-</v>
      </c>
      <c r="Q431" s="25" t="str">
        <f>IF(Pengawas!Q431="","-",IF(Pengawas!Q431&gt;3,"Tidak valid",IF(Pengawas!Q431&lt;1,"Tidak valid","OK")))</f>
        <v>-</v>
      </c>
      <c r="R431" s="25" t="str">
        <f>IF(Pengawas!R431="","-",IF(Pengawas!R431&gt;20000000,"Cek lagi",IF(Pengawas!R431&lt;50000,"Cek lagi","OK")))</f>
        <v>-</v>
      </c>
      <c r="S431" s="25" t="str">
        <f>IF(Pengawas!S431="","-",IF(Pengawas!S431&gt;3,"Tidak valid",IF(Pengawas!S431&lt;1,"Tidak valid","OK")))</f>
        <v>-</v>
      </c>
      <c r="T431" s="25" t="str">
        <f>IF(Pengawas!T431="","-",IF(Pengawas!T431&gt;6,"Tidak valid",IF(Pengawas!T431&lt;1,"Tidak valid","OK")))</f>
        <v>-</v>
      </c>
      <c r="U431" s="25" t="str">
        <f>IF(Pengawas!U431="","-",IF(Pengawas!U431&gt;4,"Tidak valid",IF(Pengawas!U431&lt;1,"Tidak valid","OK")))</f>
        <v>-</v>
      </c>
      <c r="V431" s="25" t="str">
        <f>IF(Pengawas!V431="","-",IF(Pengawas!V431&gt;2,"Tidak valid",IF(Pengawas!V431&lt;1,"Tidak valid","OK")))</f>
        <v>-</v>
      </c>
      <c r="W431" s="25" t="str">
        <f>IF(Pengawas!V431="","-",IF(Pengawas!V431=1,IF(Pengawas!W431="","Harap diisi","OK"),IF(Pengawas!V431=2,IF(Pengawas!W431="","Harap diisi","OK"),IF(Pengawas!V432&lt;1,"-",IF(Pengawas!V432&gt;2,"-","OK")))))</f>
        <v>-</v>
      </c>
      <c r="X431" s="25" t="str">
        <f>IF(Pengawas!V431="","-",IF(Pengawas!V431=1,IF(Pengawas!X431="","Harap diisi","OK"),IF(Pengawas!V431=2,IF(Pengawas!X431="","Harap diisi","OK"),IF(Pengawas!V432&lt;1,"-",IF(Pengawas!V432&gt;2,"-","OK")))))</f>
        <v>-</v>
      </c>
      <c r="Y431" s="25" t="str">
        <f>IF(Pengawas!V431="","-",IF(Pengawas!V431=1,IF(Pengawas!Y431="","Harap diisi","OK"),IF(Pengawas!V431=2,IF(Pengawas!Y431="","Harap diisi","OK"),IF(Pengawas!V432&lt;1,"-",IF(Pengawas!V432&gt;2,"-","OK")))))</f>
        <v>-</v>
      </c>
      <c r="Z431" s="25" t="str">
        <f>IF(Pengawas!V431="","-",IF(Pengawas!V431=1,IF(Pengawas!Z431="","Harap diisi","OK"),IF(Pengawas!V431=2,IF(Pengawas!Z431="","Harap diisi","OK"),IF(Pengawas!V432&lt;1,"-",IF(Pengawas!V432&gt;2,"-","OK")))))</f>
        <v>-</v>
      </c>
      <c r="AA431" s="25" t="str">
        <f>IF(Pengawas!V431="","-",IF(Pengawas!V431=1,IF(Pengawas!AA431="","Harap diisi","OK"),IF(Pengawas!V431=2,IF(Pengawas!AA431="","Harap diisi","OK"),IF(Pengawas!V432&lt;1,"-",IF(Pengawas!V432&gt;2,"-","OK")))))</f>
        <v>-</v>
      </c>
      <c r="AB431" s="25" t="str">
        <f>IF(Pengawas!V431="","-",IF(Pengawas!V431=1,IF(Pengawas!AB431="","Harap diisi","OK"),IF(Pengawas!V431=2,IF(Pengawas!AB431="","Harap diisi","OK"),IF(Pengawas!V432&lt;1,"-",IF(Pengawas!V432&gt;2,"-","OK")))))</f>
        <v>-</v>
      </c>
      <c r="AC431" s="25" t="str">
        <f>IF(Pengawas!V431="","-",IF(Pengawas!V431=1,IF(Pengawas!AC431="","Harap diisi","OK"),IF(Pengawas!V431=2,IF(Pengawas!AC431="","Harap diisi","OK"),IF(Pengawas!V432&lt;1,"-",IF(Pengawas!V432&gt;2,"-","OK")))))</f>
        <v>-</v>
      </c>
      <c r="AD431" s="25" t="str">
        <f>IF(Pengawas!V431="","-",IF(Pengawas!V431=1,IF(Pengawas!AD431="","OK","Harap dikosongkan"),IF(Pengawas!V431=2,IF(Pengawas!AD431="","Harap diisi","OK"),IF(Pengawas!V432&lt;1,"-",IF(Pengawas!V432&gt;2,"-","OK")))))</f>
        <v>-</v>
      </c>
      <c r="AE431" s="25" t="str">
        <f>IF(Pengawas!V431="","-",IF(Pengawas!V431=1,IF(Pengawas!AE431="","OK","Harap dikosongkan"),IF(Pengawas!V431=2,IF(Pengawas!AE431="","Harap diisi","OK"),IF(Pengawas!V432&lt;1,"-",IF(Pengawas!V432&gt;2,"-","OK")))))</f>
        <v>-</v>
      </c>
      <c r="AF431" s="25" t="str">
        <f>IF(Pengawas!V431="","-",IF(Pengawas!V431=1,IF(Pengawas!AF431="","OK","Harap dikosongkan"),IF(Pengawas!V431=2,IF(Pengawas!AF431="","Harap diisi","OK"),IF(Pengawas!V432&lt;1,"-",IF(Pengawas!V432&gt;2,"-","OK")))))</f>
        <v>-</v>
      </c>
      <c r="AG431" s="25" t="str">
        <f>IF(Pengawas!V431="","-",IF(Pengawas!V431=1,IF(Pengawas!AG431="","OK","Harap dikosongkan"),IF(Pengawas!V431=2,IF(Pengawas!AG431="","Harap diisi","OK"),IF(Pengawas!V432&lt;1,"-",IF(Pengawas!V432&gt;2,"-","OK")))))</f>
        <v>-</v>
      </c>
      <c r="AH431" s="25" t="str">
        <f>IF(Pengawas!V431="","-",IF(Pengawas!V431=1,IF(Pengawas!AH431="","OK","Harap dikosongkan"),IF(Pengawas!V431=2,IF(Pengawas!AH431="","Harap diisi","OK"),IF(Pengawas!V432&lt;1,"-",IF(Pengawas!V432&gt;2,"-","OK")))))</f>
        <v>-</v>
      </c>
      <c r="AI431" s="25" t="str">
        <f>IF(Pengawas!V431="","-",IF(Pengawas!V431=1,IF(Pengawas!AI431="","OK","Harap dikosongkan"),IF(Pengawas!V431=2,IF(Pengawas!AI431="","Harap diisi","OK"),IF(Pengawas!V432&lt;1,"-",IF(Pengawas!V432&gt;2,"-","OK")))))</f>
        <v>-</v>
      </c>
      <c r="AJ431" s="25" t="str">
        <f>IF(Pengawas!V431="","-",IF(Pengawas!V431=1,IF(Pengawas!AJ431="","OK","Harap dikosongkan"),IF(Pengawas!V431=2,IF(Pengawas!AJ431="","Harap diisi","OK"),IF(Pengawas!V432&lt;1,"-",IF(Pengawas!V432&gt;2,"-","OK")))))</f>
        <v>-</v>
      </c>
      <c r="AK431" s="25" t="str">
        <f>IF(Pengawas!V431="","-",IF(Pengawas!V431=1,IF(Pengawas!AK431="","OK","Harap dikosongkan"),IF(Pengawas!V431=2,IF(Pengawas!AK431="","Harap diisi","OK"),IF(Pengawas!V432&lt;1,"-",IF(Pengawas!V432&gt;2,"-","OK")))))</f>
        <v>-</v>
      </c>
      <c r="AL431" s="25" t="str">
        <f>IF(Pengawas!AL431="","-",IF(Pengawas!AL431&gt;3,"Tidak valid",IF(Pengawas!AL431&lt;1,"Tidak valid","OK")))</f>
        <v>-</v>
      </c>
      <c r="AM431" s="25" t="str">
        <f>IF(Pengawas!AL431="",IF(Pengawas!AM431="","-","Harap dikosongkan"),IF(Pengawas!AL431&lt;&gt;1,IF(Pengawas!AM431="","OK","Harap dikosongkan"),IF(Pengawas!AM431="","Harap diisi",IF(Pengawas!AM431&gt;2015,"Cek lagi",IF(Pengawas!AM431&lt;2005,"Cek lagi","OK")))))</f>
        <v>-</v>
      </c>
      <c r="AN431" s="25" t="str">
        <f>IF(Pengawas!AL431="",IF(Pengawas!AN431="","-","Harap dikosongkan"),IF(Pengawas!AL431&lt;&gt;1,IF(Pengawas!AN431="","OK","Harap dikosongkan"),IF(Pengawas!AN431="","Harap diisi",IF(VALUE(Pengawas!AN431)&gt;33,"Tidak valid",IF(VALUE(Pengawas!AN431)&lt;1,"Tidak valid","OK")))))</f>
        <v>-</v>
      </c>
      <c r="AO431" s="25" t="str">
        <f>IF(Pengawas!AL431="",IF(Pengawas!AO431="","-","Harap dikosongkan"),IF(Pengawas!AL431&lt;&gt;1,IF(Pengawas!AO431="","OK","Harap dikosongkan"),IF(Pengawas!AO431="","Harap diisi",IF(Pengawas!AO431&gt;1,"Tidak valid","OK"))))</f>
        <v>-</v>
      </c>
      <c r="AP431" s="25" t="str">
        <f>IF(Pengawas!AL431&gt;1,"OK",IF(Pengawas!AO431="",IF(Pengawas!AP431="","-","Kolom AO cek lagi"),IF(Pengawas!AO431=0,IF(Pengawas!AP431="","OK","Harap dikosongkan"),IF(Pengawas!AP431="","Harap diisi",IF(LEN(Pengawas!AP431)&lt;12,"Tidak valid",IF(LEN(Pengawas!AP431)&gt;14,"Tidak valid","OK"))))))</f>
        <v>-</v>
      </c>
      <c r="AQ431" s="26" t="str">
        <f>IF(Pengawas!AL431&gt;1,"OK",IF(Pengawas!AO431="",IF(Pengawas!AQ431="","-","Kolom AO cek lagi"),IF(Pengawas!AO431=0,IF(Pengawas!AQ431="","OK","Harap dikosongkan"),IF(Pengawas!AQ431="","Harap diisi",IF(LEN(Pengawas!AQ431)&lt;5,"Cek lagi","OK")))))</f>
        <v>-</v>
      </c>
      <c r="AR431" s="26" t="str">
        <f>IF(Pengawas!AL431&gt;1,"OK",IF(Pengawas!AO431="",IF(Pengawas!AR431="","-","Kolom AT cek lagi"),IF(Pengawas!AO431=0,IF(Pengawas!AR431="","OK","Harap dikosongkan"),IF(Pengawas!AR431="","Harap diisi",IF(VALUE(LEFT(Pengawas!AR431,2))&gt;31,"Tanggal tidak valid",IF(VALUE(LEFT(RIGHT(Pengawas!AR431,7),2))&gt;12,"Bulan tidak valid",IF(VALUE(RIGHT(Pengawas!AR431,4))&gt;2016,"Tahun cek lagi",IF(VALUE(RIGHT(Pengawas!AR431,4))&lt;2005,"Tahun cek lagi","OK"))))))))</f>
        <v>-</v>
      </c>
      <c r="AS431" s="25" t="str">
        <f>IF(Pengawas!AP431="",IF(Pengawas!AS431="","-","Harap dikosongkan"),IF(Pengawas!AP431&lt;&gt;"",IF(Pengawas!AS431="","Harap diisi",IF(Pengawas!AS431&gt;1,"Tidak valid","OK"))))</f>
        <v>-</v>
      </c>
      <c r="AT431" s="25" t="str">
        <f>IF(Pengawas!AS431="",IF(Pengawas!AT431="","-","Harap dikosongkan"),IF(Pengawas!AS431&lt;&gt;1,IF(Pengawas!AT431="","OK","Harap dikosongkan"),IF(Pengawas!AS431="",IF(Pengawas!AT431="","-","Harap dikosongkan"),IF(Pengawas!AS431=0,IF(Pengawas!AT431="","OK","Harap dikosongkan"),IF(Pengawas!AT431="","Harap diisi",IF(Pengawas!AT431&gt;2016,"Cek lagi",IF(Pengawas!AT431&lt;2005,"Cek lagi",IF(Pengawas!AM431&gt;Pengawas!AT431,"Cek lagi dengan Kolom AL","OK"))))))))</f>
        <v>-</v>
      </c>
      <c r="AU431" s="25" t="str">
        <f>IF(Pengawas!AS431="",IF(Pengawas!AU431="","-","Harap dikosongkan"),IF(Pengawas!AS431&lt;&gt;1,IF(Pengawas!AU431="","OK","Harap dikosongkan"),IF(Pengawas!AS431="",IF(Pengawas!AU431="","-","Harap dikosongkan"),IF(Pengawas!AS431=0,IF(Pengawas!AU431="","OK","Harap dikosongkan"),IF(Pengawas!AU431="","Harap diisi",IF(Pengawas!AU431&gt;20000000,"Cek lagi",IF(Pengawas!AU431&lt;100000,"Cek lagi","OK")))))))</f>
        <v>-</v>
      </c>
      <c r="AV431" s="25" t="str">
        <f>IF(Pengawas!AV431="","-",IF(Pengawas!AV431&gt;3,"Tidak valid","OK"))</f>
        <v>-</v>
      </c>
      <c r="AW431" s="25" t="str">
        <f>IF(Pengawas!AV431="",IF(Pengawas!AW431="","-","Harap dikosongkan"),IF(Pengawas!AV431=0,IF(Pengawas!AW431="","OK","Harap dikosongkan"),IF(Pengawas!AV431&gt;0,IF(Pengawas!AW431="","Harap diisi",IF(Pengawas!AW431&gt;2015,"Tidak valid","OK")))))</f>
        <v>-</v>
      </c>
      <c r="AX431" s="25" t="str">
        <f>IF(Pengawas!AV431="",IF(Pengawas!AX431="","-","Harap dikosongkan"),IF(Pengawas!AV431=0,IF(Pengawas!AX431="","OK","Harap dikosongkan"),IF(Pengawas!AV431&gt;0,IF(Pengawas!AX431="","Harap diisi",IF(Pengawas!AX431="","-",IF(Pengawas!AX431&gt;1,"Tidak valid","OK"))))))</f>
        <v>-</v>
      </c>
      <c r="AY431" s="25" t="str">
        <f>IF(Pengawas!AY431="","-",IF(Pengawas!AY431&gt;2,"Tidak valid","OK"))</f>
        <v>-</v>
      </c>
      <c r="AZ431" s="25" t="str">
        <f>IF(Pengawas!AY431="",IF(Pengawas!AZ431="","-","Harap dikosongkan"),IF(Pengawas!AY431=0,IF(Pengawas!AZ431="","OK","Harap dikosongkan"),IF(Pengawas!AZ431="","Harap diisi",IF(Pengawas!AZ431&gt;2015,"Cek lagi",IF(Pengawas!AZ431&lt;2000,"Cek lagi","OK")))))</f>
        <v>-</v>
      </c>
      <c r="BA431" s="25" t="str">
        <f>IF(Pengawas!BA431="","-",IF(LEN(Pengawas!BA431)&lt;5,"Cek lagi","OK"))</f>
        <v>-</v>
      </c>
      <c r="BB431" s="25" t="str">
        <f>IF(Pengawas!BB431="","-",IF(LEN(Pengawas!BB431)&lt;4,"Cek lagi","OK"))</f>
        <v>-</v>
      </c>
      <c r="BC431" s="25" t="str">
        <f>IF(Pengawas!BC431="","-",IF(LEN(Pengawas!BC431)&lt;4,"Cek lagi","OK"))</f>
        <v>-</v>
      </c>
      <c r="BD431" s="25" t="str">
        <f>IF(Pengawas!BD431="","-",IF(LEN(Pengawas!BD431)&lt;4,"Cek lagi","OK"))</f>
        <v>-</v>
      </c>
      <c r="BE431" s="25" t="str">
        <f>IF(Pengawas!BE431="","-",IF(LEN(Pengawas!BE431)&lt;4,"Cek lagi","OK"))</f>
        <v>-</v>
      </c>
      <c r="BF431" s="25" t="str">
        <f>IF(Pengawas!BF431="","-",IF(LEN(Pengawas!BF431)&lt;&gt;5,"Tidak valid","OK"))</f>
        <v>-</v>
      </c>
      <c r="BG431" s="25" t="str">
        <f>IF(Pengawas!BG431="","-",IF(LEN(Pengawas!BG431)&lt;9,"Cek lagi",IF(LEN(Pengawas!BG431)&gt;14,"Cek lagi","OK")))</f>
        <v>-</v>
      </c>
    </row>
    <row r="432" spans="1:59" ht="15" customHeight="1" x14ac:dyDescent="0.2">
      <c r="A432" s="25" t="str">
        <f>IF(Pengawas!A432="","-",IF(LEN(Pengawas!A432)&lt;4,"Cek lagi","OK"))</f>
        <v>-</v>
      </c>
      <c r="B432" s="25" t="str">
        <f>IF(Pengawas!B432="","-",IF(LEN(Pengawas!B432)&lt;4,"Cek lagi","OK"))</f>
        <v>-</v>
      </c>
      <c r="C432" s="25" t="str">
        <f>IF(Pengawas!C432="","-",IF(LEN(Pengawas!C432)&lt;&gt;18,"Tidak valid","OK"))</f>
        <v>-</v>
      </c>
      <c r="D432" s="25" t="str">
        <f>IF(Pengawas!D432="","-",IF(LEN(Pengawas!D432)&lt;&gt;16,"Tidak valid","OK"))</f>
        <v>-</v>
      </c>
      <c r="E432" s="25" t="str">
        <f>IF(Pengawas!E432="","-",IF(LEN(Pengawas!E432)&lt;4,"Cek lagi","OK"))</f>
        <v>-</v>
      </c>
      <c r="F432" s="25" t="str">
        <f>IF(Pengawas!F432="","-",IF(LEN(Pengawas!F432)&lt;&gt;16,"Tidak valid","OK"))</f>
        <v>-</v>
      </c>
      <c r="G432" s="25" t="str">
        <f>IF(Pengawas!G432="","-",IF(LEN(Pengawas!G432)&lt;4,"Cek lagi","OK"))</f>
        <v>-</v>
      </c>
      <c r="H432" s="26" t="str">
        <f>IF(Pengawas!H432="","-",IF(VALUE(LEFT(Pengawas!H432,2))&gt;31,"Tanggal tidak valid",IF(VALUE(LEFT(RIGHT(Pengawas!H432,7),2))&gt;12,"Bulan tidak valid",IF(VALUE(RIGHT(Pengawas!H432,4))&gt;1990,"Umur terlalu muda",IF(VALUE(RIGHT(Pengawas!H432,4))&lt;1955,"Umur terlalu tua","OK")))))</f>
        <v>-</v>
      </c>
      <c r="I432" s="25" t="str">
        <f>IF(Pengawas!I432="","-",IF(Pengawas!I432="L","OK",IF(Pengawas!I432="P","OK","Tidak valid")))</f>
        <v>-</v>
      </c>
      <c r="J432" s="25" t="str">
        <f>IF(Pengawas!J432="","-",IF(LEN(Pengawas!J432)&lt;4,"Cek lagi","OK"))</f>
        <v>-</v>
      </c>
      <c r="K432" s="25" t="str">
        <f>IF(Pengawas!K432="","-",IF(Pengawas!K432&gt;5,"Tidak valid",IF(Pengawas!K432&lt;1,"Tidak valid","OK")))</f>
        <v>-</v>
      </c>
      <c r="L432" s="25" t="str">
        <f>IF(Pengawas!L432="","-",IF(VALUE(LEFT(Pengawas!L432,1))&gt;1,"Tidak valid","OK"))</f>
        <v>-</v>
      </c>
      <c r="M432" s="25" t="str">
        <f>IF(Pengawas!M432="","-",IF(VALUE(LEFT(Pengawas!M432,1))&gt;1,"Tidak valid","OK"))</f>
        <v>-</v>
      </c>
      <c r="N432" s="25" t="str">
        <f>IF(Pengawas!N432="","-",IF(VALUE(LEFT(Pengawas!N432,2))&gt;31,"Tanggal tidak valid",IF(VALUE(LEFT(RIGHT(Pengawas!N432,7),2))&gt;12,"Bulan tidak valid",IF(VALUE(RIGHT(Pengawas!N432,4))&gt;2015,"Tahun cek lagi",IF(VALUE(RIGHT(Pengawas!N432,4))&lt;1930,"Tahun cek lagi","OK")))))</f>
        <v>-</v>
      </c>
      <c r="O432" s="26" t="str">
        <f>IF(Pengawas!O432="","-",IF(VALUE(LEFT(Pengawas!O432,2))&gt;31,"Tanggal tidak valid",IF(VALUE(LEFT(RIGHT(Pengawas!O432,7),2))&gt;12,"Bulan tidak valid",IF(VALUE(RIGHT(Pengawas!O432,4))&gt;2015,"Tahun cek lagi",IF(VALUE(RIGHT(Pengawas!O432,4))&lt;1930,"Tahun cek lagi","OK")))))</f>
        <v>-</v>
      </c>
      <c r="P432" s="26" t="str">
        <f>IF(Pengawas!P432="","-",IF(VALUE(LEFT(Pengawas!P432,2))&gt;31,"Tanggal tidak valid",IF(VALUE(LEFT(RIGHT(Pengawas!P432,7),2))&gt;12,"Bulan tidak valid",IF(VALUE(RIGHT(Pengawas!P432,4))&gt;2015,"Tahun cek lagi",IF(VALUE(RIGHT(Pengawas!P432,4))&lt;1930,"Tahun cek lagi","OK")))))</f>
        <v>-</v>
      </c>
      <c r="Q432" s="25" t="str">
        <f>IF(Pengawas!Q432="","-",IF(Pengawas!Q432&gt;3,"Tidak valid",IF(Pengawas!Q432&lt;1,"Tidak valid","OK")))</f>
        <v>-</v>
      </c>
      <c r="R432" s="25" t="str">
        <f>IF(Pengawas!R432="","-",IF(Pengawas!R432&gt;20000000,"Cek lagi",IF(Pengawas!R432&lt;50000,"Cek lagi","OK")))</f>
        <v>-</v>
      </c>
      <c r="S432" s="25" t="str">
        <f>IF(Pengawas!S432="","-",IF(Pengawas!S432&gt;3,"Tidak valid",IF(Pengawas!S432&lt;1,"Tidak valid","OK")))</f>
        <v>-</v>
      </c>
      <c r="T432" s="25" t="str">
        <f>IF(Pengawas!T432="","-",IF(Pengawas!T432&gt;6,"Tidak valid",IF(Pengawas!T432&lt;1,"Tidak valid","OK")))</f>
        <v>-</v>
      </c>
      <c r="U432" s="25" t="str">
        <f>IF(Pengawas!U432="","-",IF(Pengawas!U432&gt;4,"Tidak valid",IF(Pengawas!U432&lt;1,"Tidak valid","OK")))</f>
        <v>-</v>
      </c>
      <c r="V432" s="25" t="str">
        <f>IF(Pengawas!V432="","-",IF(Pengawas!V432&gt;2,"Tidak valid",IF(Pengawas!V432&lt;1,"Tidak valid","OK")))</f>
        <v>-</v>
      </c>
      <c r="W432" s="25" t="str">
        <f>IF(Pengawas!V432="","-",IF(Pengawas!V432=1,IF(Pengawas!W432="","Harap diisi","OK"),IF(Pengawas!V432=2,IF(Pengawas!W432="","Harap diisi","OK"),IF(Pengawas!V433&lt;1,"-",IF(Pengawas!V433&gt;2,"-","OK")))))</f>
        <v>-</v>
      </c>
      <c r="X432" s="25" t="str">
        <f>IF(Pengawas!V432="","-",IF(Pengawas!V432=1,IF(Pengawas!X432="","Harap diisi","OK"),IF(Pengawas!V432=2,IF(Pengawas!X432="","Harap diisi","OK"),IF(Pengawas!V433&lt;1,"-",IF(Pengawas!V433&gt;2,"-","OK")))))</f>
        <v>-</v>
      </c>
      <c r="Y432" s="25" t="str">
        <f>IF(Pengawas!V432="","-",IF(Pengawas!V432=1,IF(Pengawas!Y432="","Harap diisi","OK"),IF(Pengawas!V432=2,IF(Pengawas!Y432="","Harap diisi","OK"),IF(Pengawas!V433&lt;1,"-",IF(Pengawas!V433&gt;2,"-","OK")))))</f>
        <v>-</v>
      </c>
      <c r="Z432" s="25" t="str">
        <f>IF(Pengawas!V432="","-",IF(Pengawas!V432=1,IF(Pengawas!Z432="","Harap diisi","OK"),IF(Pengawas!V432=2,IF(Pengawas!Z432="","Harap diisi","OK"),IF(Pengawas!V433&lt;1,"-",IF(Pengawas!V433&gt;2,"-","OK")))))</f>
        <v>-</v>
      </c>
      <c r="AA432" s="25" t="str">
        <f>IF(Pengawas!V432="","-",IF(Pengawas!V432=1,IF(Pengawas!AA432="","Harap diisi","OK"),IF(Pengawas!V432=2,IF(Pengawas!AA432="","Harap diisi","OK"),IF(Pengawas!V433&lt;1,"-",IF(Pengawas!V433&gt;2,"-","OK")))))</f>
        <v>-</v>
      </c>
      <c r="AB432" s="25" t="str">
        <f>IF(Pengawas!V432="","-",IF(Pengawas!V432=1,IF(Pengawas!AB432="","Harap diisi","OK"),IF(Pengawas!V432=2,IF(Pengawas!AB432="","Harap diisi","OK"),IF(Pengawas!V433&lt;1,"-",IF(Pengawas!V433&gt;2,"-","OK")))))</f>
        <v>-</v>
      </c>
      <c r="AC432" s="25" t="str">
        <f>IF(Pengawas!V432="","-",IF(Pengawas!V432=1,IF(Pengawas!AC432="","Harap diisi","OK"),IF(Pengawas!V432=2,IF(Pengawas!AC432="","Harap diisi","OK"),IF(Pengawas!V433&lt;1,"-",IF(Pengawas!V433&gt;2,"-","OK")))))</f>
        <v>-</v>
      </c>
      <c r="AD432" s="25" t="str">
        <f>IF(Pengawas!V432="","-",IF(Pengawas!V432=1,IF(Pengawas!AD432="","OK","Harap dikosongkan"),IF(Pengawas!V432=2,IF(Pengawas!AD432="","Harap diisi","OK"),IF(Pengawas!V433&lt;1,"-",IF(Pengawas!V433&gt;2,"-","OK")))))</f>
        <v>-</v>
      </c>
      <c r="AE432" s="25" t="str">
        <f>IF(Pengawas!V432="","-",IF(Pengawas!V432=1,IF(Pengawas!AE432="","OK","Harap dikosongkan"),IF(Pengawas!V432=2,IF(Pengawas!AE432="","Harap diisi","OK"),IF(Pengawas!V433&lt;1,"-",IF(Pengawas!V433&gt;2,"-","OK")))))</f>
        <v>-</v>
      </c>
      <c r="AF432" s="25" t="str">
        <f>IF(Pengawas!V432="","-",IF(Pengawas!V432=1,IF(Pengawas!AF432="","OK","Harap dikosongkan"),IF(Pengawas!V432=2,IF(Pengawas!AF432="","Harap diisi","OK"),IF(Pengawas!V433&lt;1,"-",IF(Pengawas!V433&gt;2,"-","OK")))))</f>
        <v>-</v>
      </c>
      <c r="AG432" s="25" t="str">
        <f>IF(Pengawas!V432="","-",IF(Pengawas!V432=1,IF(Pengawas!AG432="","OK","Harap dikosongkan"),IF(Pengawas!V432=2,IF(Pengawas!AG432="","Harap diisi","OK"),IF(Pengawas!V433&lt;1,"-",IF(Pengawas!V433&gt;2,"-","OK")))))</f>
        <v>-</v>
      </c>
      <c r="AH432" s="25" t="str">
        <f>IF(Pengawas!V432="","-",IF(Pengawas!V432=1,IF(Pengawas!AH432="","OK","Harap dikosongkan"),IF(Pengawas!V432=2,IF(Pengawas!AH432="","Harap diisi","OK"),IF(Pengawas!V433&lt;1,"-",IF(Pengawas!V433&gt;2,"-","OK")))))</f>
        <v>-</v>
      </c>
      <c r="AI432" s="25" t="str">
        <f>IF(Pengawas!V432="","-",IF(Pengawas!V432=1,IF(Pengawas!AI432="","OK","Harap dikosongkan"),IF(Pengawas!V432=2,IF(Pengawas!AI432="","Harap diisi","OK"),IF(Pengawas!V433&lt;1,"-",IF(Pengawas!V433&gt;2,"-","OK")))))</f>
        <v>-</v>
      </c>
      <c r="AJ432" s="25" t="str">
        <f>IF(Pengawas!V432="","-",IF(Pengawas!V432=1,IF(Pengawas!AJ432="","OK","Harap dikosongkan"),IF(Pengawas!V432=2,IF(Pengawas!AJ432="","Harap diisi","OK"),IF(Pengawas!V433&lt;1,"-",IF(Pengawas!V433&gt;2,"-","OK")))))</f>
        <v>-</v>
      </c>
      <c r="AK432" s="25" t="str">
        <f>IF(Pengawas!V432="","-",IF(Pengawas!V432=1,IF(Pengawas!AK432="","OK","Harap dikosongkan"),IF(Pengawas!V432=2,IF(Pengawas!AK432="","Harap diisi","OK"),IF(Pengawas!V433&lt;1,"-",IF(Pengawas!V433&gt;2,"-","OK")))))</f>
        <v>-</v>
      </c>
      <c r="AL432" s="25" t="str">
        <f>IF(Pengawas!AL432="","-",IF(Pengawas!AL432&gt;3,"Tidak valid",IF(Pengawas!AL432&lt;1,"Tidak valid","OK")))</f>
        <v>-</v>
      </c>
      <c r="AM432" s="25" t="str">
        <f>IF(Pengawas!AL432="",IF(Pengawas!AM432="","-","Harap dikosongkan"),IF(Pengawas!AL432&lt;&gt;1,IF(Pengawas!AM432="","OK","Harap dikosongkan"),IF(Pengawas!AM432="","Harap diisi",IF(Pengawas!AM432&gt;2015,"Cek lagi",IF(Pengawas!AM432&lt;2005,"Cek lagi","OK")))))</f>
        <v>-</v>
      </c>
      <c r="AN432" s="25" t="str">
        <f>IF(Pengawas!AL432="",IF(Pengawas!AN432="","-","Harap dikosongkan"),IF(Pengawas!AL432&lt;&gt;1,IF(Pengawas!AN432="","OK","Harap dikosongkan"),IF(Pengawas!AN432="","Harap diisi",IF(VALUE(Pengawas!AN432)&gt;33,"Tidak valid",IF(VALUE(Pengawas!AN432)&lt;1,"Tidak valid","OK")))))</f>
        <v>-</v>
      </c>
      <c r="AO432" s="25" t="str">
        <f>IF(Pengawas!AL432="",IF(Pengawas!AO432="","-","Harap dikosongkan"),IF(Pengawas!AL432&lt;&gt;1,IF(Pengawas!AO432="","OK","Harap dikosongkan"),IF(Pengawas!AO432="","Harap diisi",IF(Pengawas!AO432&gt;1,"Tidak valid","OK"))))</f>
        <v>-</v>
      </c>
      <c r="AP432" s="25" t="str">
        <f>IF(Pengawas!AL432&gt;1,"OK",IF(Pengawas!AO432="",IF(Pengawas!AP432="","-","Kolom AO cek lagi"),IF(Pengawas!AO432=0,IF(Pengawas!AP432="","OK","Harap dikosongkan"),IF(Pengawas!AP432="","Harap diisi",IF(LEN(Pengawas!AP432)&lt;12,"Tidak valid",IF(LEN(Pengawas!AP432)&gt;14,"Tidak valid","OK"))))))</f>
        <v>-</v>
      </c>
      <c r="AQ432" s="26" t="str">
        <f>IF(Pengawas!AL432&gt;1,"OK",IF(Pengawas!AO432="",IF(Pengawas!AQ432="","-","Kolom AO cek lagi"),IF(Pengawas!AO432=0,IF(Pengawas!AQ432="","OK","Harap dikosongkan"),IF(Pengawas!AQ432="","Harap diisi",IF(LEN(Pengawas!AQ432)&lt;5,"Cek lagi","OK")))))</f>
        <v>-</v>
      </c>
      <c r="AR432" s="26" t="str">
        <f>IF(Pengawas!AL432&gt;1,"OK",IF(Pengawas!AO432="",IF(Pengawas!AR432="","-","Kolom AT cek lagi"),IF(Pengawas!AO432=0,IF(Pengawas!AR432="","OK","Harap dikosongkan"),IF(Pengawas!AR432="","Harap diisi",IF(VALUE(LEFT(Pengawas!AR432,2))&gt;31,"Tanggal tidak valid",IF(VALUE(LEFT(RIGHT(Pengawas!AR432,7),2))&gt;12,"Bulan tidak valid",IF(VALUE(RIGHT(Pengawas!AR432,4))&gt;2016,"Tahun cek lagi",IF(VALUE(RIGHT(Pengawas!AR432,4))&lt;2005,"Tahun cek lagi","OK"))))))))</f>
        <v>-</v>
      </c>
      <c r="AS432" s="25" t="str">
        <f>IF(Pengawas!AP432="",IF(Pengawas!AS432="","-","Harap dikosongkan"),IF(Pengawas!AP432&lt;&gt;"",IF(Pengawas!AS432="","Harap diisi",IF(Pengawas!AS432&gt;1,"Tidak valid","OK"))))</f>
        <v>-</v>
      </c>
      <c r="AT432" s="25" t="str">
        <f>IF(Pengawas!AS432="",IF(Pengawas!AT432="","-","Harap dikosongkan"),IF(Pengawas!AS432&lt;&gt;1,IF(Pengawas!AT432="","OK","Harap dikosongkan"),IF(Pengawas!AS432="",IF(Pengawas!AT432="","-","Harap dikosongkan"),IF(Pengawas!AS432=0,IF(Pengawas!AT432="","OK","Harap dikosongkan"),IF(Pengawas!AT432="","Harap diisi",IF(Pengawas!AT432&gt;2016,"Cek lagi",IF(Pengawas!AT432&lt;2005,"Cek lagi",IF(Pengawas!AM432&gt;Pengawas!AT432,"Cek lagi dengan Kolom AL","OK"))))))))</f>
        <v>-</v>
      </c>
      <c r="AU432" s="25" t="str">
        <f>IF(Pengawas!AS432="",IF(Pengawas!AU432="","-","Harap dikosongkan"),IF(Pengawas!AS432&lt;&gt;1,IF(Pengawas!AU432="","OK","Harap dikosongkan"),IF(Pengawas!AS432="",IF(Pengawas!AU432="","-","Harap dikosongkan"),IF(Pengawas!AS432=0,IF(Pengawas!AU432="","OK","Harap dikosongkan"),IF(Pengawas!AU432="","Harap diisi",IF(Pengawas!AU432&gt;20000000,"Cek lagi",IF(Pengawas!AU432&lt;100000,"Cek lagi","OK")))))))</f>
        <v>-</v>
      </c>
      <c r="AV432" s="25" t="str">
        <f>IF(Pengawas!AV432="","-",IF(Pengawas!AV432&gt;3,"Tidak valid","OK"))</f>
        <v>-</v>
      </c>
      <c r="AW432" s="25" t="str">
        <f>IF(Pengawas!AV432="",IF(Pengawas!AW432="","-","Harap dikosongkan"),IF(Pengawas!AV432=0,IF(Pengawas!AW432="","OK","Harap dikosongkan"),IF(Pengawas!AV432&gt;0,IF(Pengawas!AW432="","Harap diisi",IF(Pengawas!AW432&gt;2015,"Tidak valid","OK")))))</f>
        <v>-</v>
      </c>
      <c r="AX432" s="25" t="str">
        <f>IF(Pengawas!AV432="",IF(Pengawas!AX432="","-","Harap dikosongkan"),IF(Pengawas!AV432=0,IF(Pengawas!AX432="","OK","Harap dikosongkan"),IF(Pengawas!AV432&gt;0,IF(Pengawas!AX432="","Harap diisi",IF(Pengawas!AX432="","-",IF(Pengawas!AX432&gt;1,"Tidak valid","OK"))))))</f>
        <v>-</v>
      </c>
      <c r="AY432" s="25" t="str">
        <f>IF(Pengawas!AY432="","-",IF(Pengawas!AY432&gt;2,"Tidak valid","OK"))</f>
        <v>-</v>
      </c>
      <c r="AZ432" s="25" t="str">
        <f>IF(Pengawas!AY432="",IF(Pengawas!AZ432="","-","Harap dikosongkan"),IF(Pengawas!AY432=0,IF(Pengawas!AZ432="","OK","Harap dikosongkan"),IF(Pengawas!AZ432="","Harap diisi",IF(Pengawas!AZ432&gt;2015,"Cek lagi",IF(Pengawas!AZ432&lt;2000,"Cek lagi","OK")))))</f>
        <v>-</v>
      </c>
      <c r="BA432" s="25" t="str">
        <f>IF(Pengawas!BA432="","-",IF(LEN(Pengawas!BA432)&lt;5,"Cek lagi","OK"))</f>
        <v>-</v>
      </c>
      <c r="BB432" s="25" t="str">
        <f>IF(Pengawas!BB432="","-",IF(LEN(Pengawas!BB432)&lt;4,"Cek lagi","OK"))</f>
        <v>-</v>
      </c>
      <c r="BC432" s="25" t="str">
        <f>IF(Pengawas!BC432="","-",IF(LEN(Pengawas!BC432)&lt;4,"Cek lagi","OK"))</f>
        <v>-</v>
      </c>
      <c r="BD432" s="25" t="str">
        <f>IF(Pengawas!BD432="","-",IF(LEN(Pengawas!BD432)&lt;4,"Cek lagi","OK"))</f>
        <v>-</v>
      </c>
      <c r="BE432" s="25" t="str">
        <f>IF(Pengawas!BE432="","-",IF(LEN(Pengawas!BE432)&lt;4,"Cek lagi","OK"))</f>
        <v>-</v>
      </c>
      <c r="BF432" s="25" t="str">
        <f>IF(Pengawas!BF432="","-",IF(LEN(Pengawas!BF432)&lt;&gt;5,"Tidak valid","OK"))</f>
        <v>-</v>
      </c>
      <c r="BG432" s="25" t="str">
        <f>IF(Pengawas!BG432="","-",IF(LEN(Pengawas!BG432)&lt;9,"Cek lagi",IF(LEN(Pengawas!BG432)&gt;14,"Cek lagi","OK")))</f>
        <v>-</v>
      </c>
    </row>
    <row r="433" spans="1:59" ht="15" customHeight="1" x14ac:dyDescent="0.2">
      <c r="A433" s="25" t="str">
        <f>IF(Pengawas!A433="","-",IF(LEN(Pengawas!A433)&lt;4,"Cek lagi","OK"))</f>
        <v>-</v>
      </c>
      <c r="B433" s="25" t="str">
        <f>IF(Pengawas!B433="","-",IF(LEN(Pengawas!B433)&lt;4,"Cek lagi","OK"))</f>
        <v>-</v>
      </c>
      <c r="C433" s="25" t="str">
        <f>IF(Pengawas!C433="","-",IF(LEN(Pengawas!C433)&lt;&gt;18,"Tidak valid","OK"))</f>
        <v>-</v>
      </c>
      <c r="D433" s="25" t="str">
        <f>IF(Pengawas!D433="","-",IF(LEN(Pengawas!D433)&lt;&gt;16,"Tidak valid","OK"))</f>
        <v>-</v>
      </c>
      <c r="E433" s="25" t="str">
        <f>IF(Pengawas!E433="","-",IF(LEN(Pengawas!E433)&lt;4,"Cek lagi","OK"))</f>
        <v>-</v>
      </c>
      <c r="F433" s="25" t="str">
        <f>IF(Pengawas!F433="","-",IF(LEN(Pengawas!F433)&lt;&gt;16,"Tidak valid","OK"))</f>
        <v>-</v>
      </c>
      <c r="G433" s="25" t="str">
        <f>IF(Pengawas!G433="","-",IF(LEN(Pengawas!G433)&lt;4,"Cek lagi","OK"))</f>
        <v>-</v>
      </c>
      <c r="H433" s="26" t="str">
        <f>IF(Pengawas!H433="","-",IF(VALUE(LEFT(Pengawas!H433,2))&gt;31,"Tanggal tidak valid",IF(VALUE(LEFT(RIGHT(Pengawas!H433,7),2))&gt;12,"Bulan tidak valid",IF(VALUE(RIGHT(Pengawas!H433,4))&gt;1990,"Umur terlalu muda",IF(VALUE(RIGHT(Pengawas!H433,4))&lt;1955,"Umur terlalu tua","OK")))))</f>
        <v>-</v>
      </c>
      <c r="I433" s="25" t="str">
        <f>IF(Pengawas!I433="","-",IF(Pengawas!I433="L","OK",IF(Pengawas!I433="P","OK","Tidak valid")))</f>
        <v>-</v>
      </c>
      <c r="J433" s="25" t="str">
        <f>IF(Pengawas!J433="","-",IF(LEN(Pengawas!J433)&lt;4,"Cek lagi","OK"))</f>
        <v>-</v>
      </c>
      <c r="K433" s="25" t="str">
        <f>IF(Pengawas!K433="","-",IF(Pengawas!K433&gt;5,"Tidak valid",IF(Pengawas!K433&lt;1,"Tidak valid","OK")))</f>
        <v>-</v>
      </c>
      <c r="L433" s="25" t="str">
        <f>IF(Pengawas!L433="","-",IF(VALUE(LEFT(Pengawas!L433,1))&gt;1,"Tidak valid","OK"))</f>
        <v>-</v>
      </c>
      <c r="M433" s="25" t="str">
        <f>IF(Pengawas!M433="","-",IF(VALUE(LEFT(Pengawas!M433,1))&gt;1,"Tidak valid","OK"))</f>
        <v>-</v>
      </c>
      <c r="N433" s="25" t="str">
        <f>IF(Pengawas!N433="","-",IF(VALUE(LEFT(Pengawas!N433,2))&gt;31,"Tanggal tidak valid",IF(VALUE(LEFT(RIGHT(Pengawas!N433,7),2))&gt;12,"Bulan tidak valid",IF(VALUE(RIGHT(Pengawas!N433,4))&gt;2015,"Tahun cek lagi",IF(VALUE(RIGHT(Pengawas!N433,4))&lt;1930,"Tahun cek lagi","OK")))))</f>
        <v>-</v>
      </c>
      <c r="O433" s="26" t="str">
        <f>IF(Pengawas!O433="","-",IF(VALUE(LEFT(Pengawas!O433,2))&gt;31,"Tanggal tidak valid",IF(VALUE(LEFT(RIGHT(Pengawas!O433,7),2))&gt;12,"Bulan tidak valid",IF(VALUE(RIGHT(Pengawas!O433,4))&gt;2015,"Tahun cek lagi",IF(VALUE(RIGHT(Pengawas!O433,4))&lt;1930,"Tahun cek lagi","OK")))))</f>
        <v>-</v>
      </c>
      <c r="P433" s="26" t="str">
        <f>IF(Pengawas!P433="","-",IF(VALUE(LEFT(Pengawas!P433,2))&gt;31,"Tanggal tidak valid",IF(VALUE(LEFT(RIGHT(Pengawas!P433,7),2))&gt;12,"Bulan tidak valid",IF(VALUE(RIGHT(Pengawas!P433,4))&gt;2015,"Tahun cek lagi",IF(VALUE(RIGHT(Pengawas!P433,4))&lt;1930,"Tahun cek lagi","OK")))))</f>
        <v>-</v>
      </c>
      <c r="Q433" s="25" t="str">
        <f>IF(Pengawas!Q433="","-",IF(Pengawas!Q433&gt;3,"Tidak valid",IF(Pengawas!Q433&lt;1,"Tidak valid","OK")))</f>
        <v>-</v>
      </c>
      <c r="R433" s="25" t="str">
        <f>IF(Pengawas!R433="","-",IF(Pengawas!R433&gt;20000000,"Cek lagi",IF(Pengawas!R433&lt;50000,"Cek lagi","OK")))</f>
        <v>-</v>
      </c>
      <c r="S433" s="25" t="str">
        <f>IF(Pengawas!S433="","-",IF(Pengawas!S433&gt;3,"Tidak valid",IF(Pengawas!S433&lt;1,"Tidak valid","OK")))</f>
        <v>-</v>
      </c>
      <c r="T433" s="25" t="str">
        <f>IF(Pengawas!T433="","-",IF(Pengawas!T433&gt;6,"Tidak valid",IF(Pengawas!T433&lt;1,"Tidak valid","OK")))</f>
        <v>-</v>
      </c>
      <c r="U433" s="25" t="str">
        <f>IF(Pengawas!U433="","-",IF(Pengawas!U433&gt;4,"Tidak valid",IF(Pengawas!U433&lt;1,"Tidak valid","OK")))</f>
        <v>-</v>
      </c>
      <c r="V433" s="25" t="str">
        <f>IF(Pengawas!V433="","-",IF(Pengawas!V433&gt;2,"Tidak valid",IF(Pengawas!V433&lt;1,"Tidak valid","OK")))</f>
        <v>-</v>
      </c>
      <c r="W433" s="25" t="str">
        <f>IF(Pengawas!V433="","-",IF(Pengawas!V433=1,IF(Pengawas!W433="","Harap diisi","OK"),IF(Pengawas!V433=2,IF(Pengawas!W433="","Harap diisi","OK"),IF(Pengawas!V434&lt;1,"-",IF(Pengawas!V434&gt;2,"-","OK")))))</f>
        <v>-</v>
      </c>
      <c r="X433" s="25" t="str">
        <f>IF(Pengawas!V433="","-",IF(Pengawas!V433=1,IF(Pengawas!X433="","Harap diisi","OK"),IF(Pengawas!V433=2,IF(Pengawas!X433="","Harap diisi","OK"),IF(Pengawas!V434&lt;1,"-",IF(Pengawas!V434&gt;2,"-","OK")))))</f>
        <v>-</v>
      </c>
      <c r="Y433" s="25" t="str">
        <f>IF(Pengawas!V433="","-",IF(Pengawas!V433=1,IF(Pengawas!Y433="","Harap diisi","OK"),IF(Pengawas!V433=2,IF(Pengawas!Y433="","Harap diisi","OK"),IF(Pengawas!V434&lt;1,"-",IF(Pengawas!V434&gt;2,"-","OK")))))</f>
        <v>-</v>
      </c>
      <c r="Z433" s="25" t="str">
        <f>IF(Pengawas!V433="","-",IF(Pengawas!V433=1,IF(Pengawas!Z433="","Harap diisi","OK"),IF(Pengawas!V433=2,IF(Pengawas!Z433="","Harap diisi","OK"),IF(Pengawas!V434&lt;1,"-",IF(Pengawas!V434&gt;2,"-","OK")))))</f>
        <v>-</v>
      </c>
      <c r="AA433" s="25" t="str">
        <f>IF(Pengawas!V433="","-",IF(Pengawas!V433=1,IF(Pengawas!AA433="","Harap diisi","OK"),IF(Pengawas!V433=2,IF(Pengawas!AA433="","Harap diisi","OK"),IF(Pengawas!V434&lt;1,"-",IF(Pengawas!V434&gt;2,"-","OK")))))</f>
        <v>-</v>
      </c>
      <c r="AB433" s="25" t="str">
        <f>IF(Pengawas!V433="","-",IF(Pengawas!V433=1,IF(Pengawas!AB433="","Harap diisi","OK"),IF(Pengawas!V433=2,IF(Pengawas!AB433="","Harap diisi","OK"),IF(Pengawas!V434&lt;1,"-",IF(Pengawas!V434&gt;2,"-","OK")))))</f>
        <v>-</v>
      </c>
      <c r="AC433" s="25" t="str">
        <f>IF(Pengawas!V433="","-",IF(Pengawas!V433=1,IF(Pengawas!AC433="","Harap diisi","OK"),IF(Pengawas!V433=2,IF(Pengawas!AC433="","Harap diisi","OK"),IF(Pengawas!V434&lt;1,"-",IF(Pengawas!V434&gt;2,"-","OK")))))</f>
        <v>-</v>
      </c>
      <c r="AD433" s="25" t="str">
        <f>IF(Pengawas!V433="","-",IF(Pengawas!V433=1,IF(Pengawas!AD433="","OK","Harap dikosongkan"),IF(Pengawas!V433=2,IF(Pengawas!AD433="","Harap diisi","OK"),IF(Pengawas!V434&lt;1,"-",IF(Pengawas!V434&gt;2,"-","OK")))))</f>
        <v>-</v>
      </c>
      <c r="AE433" s="25" t="str">
        <f>IF(Pengawas!V433="","-",IF(Pengawas!V433=1,IF(Pengawas!AE433="","OK","Harap dikosongkan"),IF(Pengawas!V433=2,IF(Pengawas!AE433="","Harap diisi","OK"),IF(Pengawas!V434&lt;1,"-",IF(Pengawas!V434&gt;2,"-","OK")))))</f>
        <v>-</v>
      </c>
      <c r="AF433" s="25" t="str">
        <f>IF(Pengawas!V433="","-",IF(Pengawas!V433=1,IF(Pengawas!AF433="","OK","Harap dikosongkan"),IF(Pengawas!V433=2,IF(Pengawas!AF433="","Harap diisi","OK"),IF(Pengawas!V434&lt;1,"-",IF(Pengawas!V434&gt;2,"-","OK")))))</f>
        <v>-</v>
      </c>
      <c r="AG433" s="25" t="str">
        <f>IF(Pengawas!V433="","-",IF(Pengawas!V433=1,IF(Pengawas!AG433="","OK","Harap dikosongkan"),IF(Pengawas!V433=2,IF(Pengawas!AG433="","Harap diisi","OK"),IF(Pengawas!V434&lt;1,"-",IF(Pengawas!V434&gt;2,"-","OK")))))</f>
        <v>-</v>
      </c>
      <c r="AH433" s="25" t="str">
        <f>IF(Pengawas!V433="","-",IF(Pengawas!V433=1,IF(Pengawas!AH433="","OK","Harap dikosongkan"),IF(Pengawas!V433=2,IF(Pengawas!AH433="","Harap diisi","OK"),IF(Pengawas!V434&lt;1,"-",IF(Pengawas!V434&gt;2,"-","OK")))))</f>
        <v>-</v>
      </c>
      <c r="AI433" s="25" t="str">
        <f>IF(Pengawas!V433="","-",IF(Pengawas!V433=1,IF(Pengawas!AI433="","OK","Harap dikosongkan"),IF(Pengawas!V433=2,IF(Pengawas!AI433="","Harap diisi","OK"),IF(Pengawas!V434&lt;1,"-",IF(Pengawas!V434&gt;2,"-","OK")))))</f>
        <v>-</v>
      </c>
      <c r="AJ433" s="25" t="str">
        <f>IF(Pengawas!V433="","-",IF(Pengawas!V433=1,IF(Pengawas!AJ433="","OK","Harap dikosongkan"),IF(Pengawas!V433=2,IF(Pengawas!AJ433="","Harap diisi","OK"),IF(Pengawas!V434&lt;1,"-",IF(Pengawas!V434&gt;2,"-","OK")))))</f>
        <v>-</v>
      </c>
      <c r="AK433" s="25" t="str">
        <f>IF(Pengawas!V433="","-",IF(Pengawas!V433=1,IF(Pengawas!AK433="","OK","Harap dikosongkan"),IF(Pengawas!V433=2,IF(Pengawas!AK433="","Harap diisi","OK"),IF(Pengawas!V434&lt;1,"-",IF(Pengawas!V434&gt;2,"-","OK")))))</f>
        <v>-</v>
      </c>
      <c r="AL433" s="25" t="str">
        <f>IF(Pengawas!AL433="","-",IF(Pengawas!AL433&gt;3,"Tidak valid",IF(Pengawas!AL433&lt;1,"Tidak valid","OK")))</f>
        <v>-</v>
      </c>
      <c r="AM433" s="25" t="str">
        <f>IF(Pengawas!AL433="",IF(Pengawas!AM433="","-","Harap dikosongkan"),IF(Pengawas!AL433&lt;&gt;1,IF(Pengawas!AM433="","OK","Harap dikosongkan"),IF(Pengawas!AM433="","Harap diisi",IF(Pengawas!AM433&gt;2015,"Cek lagi",IF(Pengawas!AM433&lt;2005,"Cek lagi","OK")))))</f>
        <v>-</v>
      </c>
      <c r="AN433" s="25" t="str">
        <f>IF(Pengawas!AL433="",IF(Pengawas!AN433="","-","Harap dikosongkan"),IF(Pengawas!AL433&lt;&gt;1,IF(Pengawas!AN433="","OK","Harap dikosongkan"),IF(Pengawas!AN433="","Harap diisi",IF(VALUE(Pengawas!AN433)&gt;33,"Tidak valid",IF(VALUE(Pengawas!AN433)&lt;1,"Tidak valid","OK")))))</f>
        <v>-</v>
      </c>
      <c r="AO433" s="25" t="str">
        <f>IF(Pengawas!AL433="",IF(Pengawas!AO433="","-","Harap dikosongkan"),IF(Pengawas!AL433&lt;&gt;1,IF(Pengawas!AO433="","OK","Harap dikosongkan"),IF(Pengawas!AO433="","Harap diisi",IF(Pengawas!AO433&gt;1,"Tidak valid","OK"))))</f>
        <v>-</v>
      </c>
      <c r="AP433" s="25" t="str">
        <f>IF(Pengawas!AL433&gt;1,"OK",IF(Pengawas!AO433="",IF(Pengawas!AP433="","-","Kolom AO cek lagi"),IF(Pengawas!AO433=0,IF(Pengawas!AP433="","OK","Harap dikosongkan"),IF(Pengawas!AP433="","Harap diisi",IF(LEN(Pengawas!AP433)&lt;12,"Tidak valid",IF(LEN(Pengawas!AP433)&gt;14,"Tidak valid","OK"))))))</f>
        <v>-</v>
      </c>
      <c r="AQ433" s="26" t="str">
        <f>IF(Pengawas!AL433&gt;1,"OK",IF(Pengawas!AO433="",IF(Pengawas!AQ433="","-","Kolom AO cek lagi"),IF(Pengawas!AO433=0,IF(Pengawas!AQ433="","OK","Harap dikosongkan"),IF(Pengawas!AQ433="","Harap diisi",IF(LEN(Pengawas!AQ433)&lt;5,"Cek lagi","OK")))))</f>
        <v>-</v>
      </c>
      <c r="AR433" s="26" t="str">
        <f>IF(Pengawas!AL433&gt;1,"OK",IF(Pengawas!AO433="",IF(Pengawas!AR433="","-","Kolom AT cek lagi"),IF(Pengawas!AO433=0,IF(Pengawas!AR433="","OK","Harap dikosongkan"),IF(Pengawas!AR433="","Harap diisi",IF(VALUE(LEFT(Pengawas!AR433,2))&gt;31,"Tanggal tidak valid",IF(VALUE(LEFT(RIGHT(Pengawas!AR433,7),2))&gt;12,"Bulan tidak valid",IF(VALUE(RIGHT(Pengawas!AR433,4))&gt;2016,"Tahun cek lagi",IF(VALUE(RIGHT(Pengawas!AR433,4))&lt;2005,"Tahun cek lagi","OK"))))))))</f>
        <v>-</v>
      </c>
      <c r="AS433" s="25" t="str">
        <f>IF(Pengawas!AP433="",IF(Pengawas!AS433="","-","Harap dikosongkan"),IF(Pengawas!AP433&lt;&gt;"",IF(Pengawas!AS433="","Harap diisi",IF(Pengawas!AS433&gt;1,"Tidak valid","OK"))))</f>
        <v>-</v>
      </c>
      <c r="AT433" s="25" t="str">
        <f>IF(Pengawas!AS433="",IF(Pengawas!AT433="","-","Harap dikosongkan"),IF(Pengawas!AS433&lt;&gt;1,IF(Pengawas!AT433="","OK","Harap dikosongkan"),IF(Pengawas!AS433="",IF(Pengawas!AT433="","-","Harap dikosongkan"),IF(Pengawas!AS433=0,IF(Pengawas!AT433="","OK","Harap dikosongkan"),IF(Pengawas!AT433="","Harap diisi",IF(Pengawas!AT433&gt;2016,"Cek lagi",IF(Pengawas!AT433&lt;2005,"Cek lagi",IF(Pengawas!AM433&gt;Pengawas!AT433,"Cek lagi dengan Kolom AL","OK"))))))))</f>
        <v>-</v>
      </c>
      <c r="AU433" s="25" t="str">
        <f>IF(Pengawas!AS433="",IF(Pengawas!AU433="","-","Harap dikosongkan"),IF(Pengawas!AS433&lt;&gt;1,IF(Pengawas!AU433="","OK","Harap dikosongkan"),IF(Pengawas!AS433="",IF(Pengawas!AU433="","-","Harap dikosongkan"),IF(Pengawas!AS433=0,IF(Pengawas!AU433="","OK","Harap dikosongkan"),IF(Pengawas!AU433="","Harap diisi",IF(Pengawas!AU433&gt;20000000,"Cek lagi",IF(Pengawas!AU433&lt;100000,"Cek lagi","OK")))))))</f>
        <v>-</v>
      </c>
      <c r="AV433" s="25" t="str">
        <f>IF(Pengawas!AV433="","-",IF(Pengawas!AV433&gt;3,"Tidak valid","OK"))</f>
        <v>-</v>
      </c>
      <c r="AW433" s="25" t="str">
        <f>IF(Pengawas!AV433="",IF(Pengawas!AW433="","-","Harap dikosongkan"),IF(Pengawas!AV433=0,IF(Pengawas!AW433="","OK","Harap dikosongkan"),IF(Pengawas!AV433&gt;0,IF(Pengawas!AW433="","Harap diisi",IF(Pengawas!AW433&gt;2015,"Tidak valid","OK")))))</f>
        <v>-</v>
      </c>
      <c r="AX433" s="25" t="str">
        <f>IF(Pengawas!AV433="",IF(Pengawas!AX433="","-","Harap dikosongkan"),IF(Pengawas!AV433=0,IF(Pengawas!AX433="","OK","Harap dikosongkan"),IF(Pengawas!AV433&gt;0,IF(Pengawas!AX433="","Harap diisi",IF(Pengawas!AX433="","-",IF(Pengawas!AX433&gt;1,"Tidak valid","OK"))))))</f>
        <v>-</v>
      </c>
      <c r="AY433" s="25" t="str">
        <f>IF(Pengawas!AY433="","-",IF(Pengawas!AY433&gt;2,"Tidak valid","OK"))</f>
        <v>-</v>
      </c>
      <c r="AZ433" s="25" t="str">
        <f>IF(Pengawas!AY433="",IF(Pengawas!AZ433="","-","Harap dikosongkan"),IF(Pengawas!AY433=0,IF(Pengawas!AZ433="","OK","Harap dikosongkan"),IF(Pengawas!AZ433="","Harap diisi",IF(Pengawas!AZ433&gt;2015,"Cek lagi",IF(Pengawas!AZ433&lt;2000,"Cek lagi","OK")))))</f>
        <v>-</v>
      </c>
      <c r="BA433" s="25" t="str">
        <f>IF(Pengawas!BA433="","-",IF(LEN(Pengawas!BA433)&lt;5,"Cek lagi","OK"))</f>
        <v>-</v>
      </c>
      <c r="BB433" s="25" t="str">
        <f>IF(Pengawas!BB433="","-",IF(LEN(Pengawas!BB433)&lt;4,"Cek lagi","OK"))</f>
        <v>-</v>
      </c>
      <c r="BC433" s="25" t="str">
        <f>IF(Pengawas!BC433="","-",IF(LEN(Pengawas!BC433)&lt;4,"Cek lagi","OK"))</f>
        <v>-</v>
      </c>
      <c r="BD433" s="25" t="str">
        <f>IF(Pengawas!BD433="","-",IF(LEN(Pengawas!BD433)&lt;4,"Cek lagi","OK"))</f>
        <v>-</v>
      </c>
      <c r="BE433" s="25" t="str">
        <f>IF(Pengawas!BE433="","-",IF(LEN(Pengawas!BE433)&lt;4,"Cek lagi","OK"))</f>
        <v>-</v>
      </c>
      <c r="BF433" s="25" t="str">
        <f>IF(Pengawas!BF433="","-",IF(LEN(Pengawas!BF433)&lt;&gt;5,"Tidak valid","OK"))</f>
        <v>-</v>
      </c>
      <c r="BG433" s="25" t="str">
        <f>IF(Pengawas!BG433="","-",IF(LEN(Pengawas!BG433)&lt;9,"Cek lagi",IF(LEN(Pengawas!BG433)&gt;14,"Cek lagi","OK")))</f>
        <v>-</v>
      </c>
    </row>
    <row r="434" spans="1:59" ht="15" customHeight="1" x14ac:dyDescent="0.2">
      <c r="A434" s="25" t="str">
        <f>IF(Pengawas!A434="","-",IF(LEN(Pengawas!A434)&lt;4,"Cek lagi","OK"))</f>
        <v>-</v>
      </c>
      <c r="B434" s="25" t="str">
        <f>IF(Pengawas!B434="","-",IF(LEN(Pengawas!B434)&lt;4,"Cek lagi","OK"))</f>
        <v>-</v>
      </c>
      <c r="C434" s="25" t="str">
        <f>IF(Pengawas!C434="","-",IF(LEN(Pengawas!C434)&lt;&gt;18,"Tidak valid","OK"))</f>
        <v>-</v>
      </c>
      <c r="D434" s="25" t="str">
        <f>IF(Pengawas!D434="","-",IF(LEN(Pengawas!D434)&lt;&gt;16,"Tidak valid","OK"))</f>
        <v>-</v>
      </c>
      <c r="E434" s="25" t="str">
        <f>IF(Pengawas!E434="","-",IF(LEN(Pengawas!E434)&lt;4,"Cek lagi","OK"))</f>
        <v>-</v>
      </c>
      <c r="F434" s="25" t="str">
        <f>IF(Pengawas!F434="","-",IF(LEN(Pengawas!F434)&lt;&gt;16,"Tidak valid","OK"))</f>
        <v>-</v>
      </c>
      <c r="G434" s="25" t="str">
        <f>IF(Pengawas!G434="","-",IF(LEN(Pengawas!G434)&lt;4,"Cek lagi","OK"))</f>
        <v>-</v>
      </c>
      <c r="H434" s="26" t="str">
        <f>IF(Pengawas!H434="","-",IF(VALUE(LEFT(Pengawas!H434,2))&gt;31,"Tanggal tidak valid",IF(VALUE(LEFT(RIGHT(Pengawas!H434,7),2))&gt;12,"Bulan tidak valid",IF(VALUE(RIGHT(Pengawas!H434,4))&gt;1990,"Umur terlalu muda",IF(VALUE(RIGHT(Pengawas!H434,4))&lt;1955,"Umur terlalu tua","OK")))))</f>
        <v>-</v>
      </c>
      <c r="I434" s="25" t="str">
        <f>IF(Pengawas!I434="","-",IF(Pengawas!I434="L","OK",IF(Pengawas!I434="P","OK","Tidak valid")))</f>
        <v>-</v>
      </c>
      <c r="J434" s="25" t="str">
        <f>IF(Pengawas!J434="","-",IF(LEN(Pengawas!J434)&lt;4,"Cek lagi","OK"))</f>
        <v>-</v>
      </c>
      <c r="K434" s="25" t="str">
        <f>IF(Pengawas!K434="","-",IF(Pengawas!K434&gt;5,"Tidak valid",IF(Pengawas!K434&lt;1,"Tidak valid","OK")))</f>
        <v>-</v>
      </c>
      <c r="L434" s="25" t="str">
        <f>IF(Pengawas!L434="","-",IF(VALUE(LEFT(Pengawas!L434,1))&gt;1,"Tidak valid","OK"))</f>
        <v>-</v>
      </c>
      <c r="M434" s="25" t="str">
        <f>IF(Pengawas!M434="","-",IF(VALUE(LEFT(Pengawas!M434,1))&gt;1,"Tidak valid","OK"))</f>
        <v>-</v>
      </c>
      <c r="N434" s="25" t="str">
        <f>IF(Pengawas!N434="","-",IF(VALUE(LEFT(Pengawas!N434,2))&gt;31,"Tanggal tidak valid",IF(VALUE(LEFT(RIGHT(Pengawas!N434,7),2))&gt;12,"Bulan tidak valid",IF(VALUE(RIGHT(Pengawas!N434,4))&gt;2015,"Tahun cek lagi",IF(VALUE(RIGHT(Pengawas!N434,4))&lt;1930,"Tahun cek lagi","OK")))))</f>
        <v>-</v>
      </c>
      <c r="O434" s="26" t="str">
        <f>IF(Pengawas!O434="","-",IF(VALUE(LEFT(Pengawas!O434,2))&gt;31,"Tanggal tidak valid",IF(VALUE(LEFT(RIGHT(Pengawas!O434,7),2))&gt;12,"Bulan tidak valid",IF(VALUE(RIGHT(Pengawas!O434,4))&gt;2015,"Tahun cek lagi",IF(VALUE(RIGHT(Pengawas!O434,4))&lt;1930,"Tahun cek lagi","OK")))))</f>
        <v>-</v>
      </c>
      <c r="P434" s="26" t="str">
        <f>IF(Pengawas!P434="","-",IF(VALUE(LEFT(Pengawas!P434,2))&gt;31,"Tanggal tidak valid",IF(VALUE(LEFT(RIGHT(Pengawas!P434,7),2))&gt;12,"Bulan tidak valid",IF(VALUE(RIGHT(Pengawas!P434,4))&gt;2015,"Tahun cek lagi",IF(VALUE(RIGHT(Pengawas!P434,4))&lt;1930,"Tahun cek lagi","OK")))))</f>
        <v>-</v>
      </c>
      <c r="Q434" s="25" t="str">
        <f>IF(Pengawas!Q434="","-",IF(Pengawas!Q434&gt;3,"Tidak valid",IF(Pengawas!Q434&lt;1,"Tidak valid","OK")))</f>
        <v>-</v>
      </c>
      <c r="R434" s="25" t="str">
        <f>IF(Pengawas!R434="","-",IF(Pengawas!R434&gt;20000000,"Cek lagi",IF(Pengawas!R434&lt;50000,"Cek lagi","OK")))</f>
        <v>-</v>
      </c>
      <c r="S434" s="25" t="str">
        <f>IF(Pengawas!S434="","-",IF(Pengawas!S434&gt;3,"Tidak valid",IF(Pengawas!S434&lt;1,"Tidak valid","OK")))</f>
        <v>-</v>
      </c>
      <c r="T434" s="25" t="str">
        <f>IF(Pengawas!T434="","-",IF(Pengawas!T434&gt;6,"Tidak valid",IF(Pengawas!T434&lt;1,"Tidak valid","OK")))</f>
        <v>-</v>
      </c>
      <c r="U434" s="25" t="str">
        <f>IF(Pengawas!U434="","-",IF(Pengawas!U434&gt;4,"Tidak valid",IF(Pengawas!U434&lt;1,"Tidak valid","OK")))</f>
        <v>-</v>
      </c>
      <c r="V434" s="25" t="str">
        <f>IF(Pengawas!V434="","-",IF(Pengawas!V434&gt;2,"Tidak valid",IF(Pengawas!V434&lt;1,"Tidak valid","OK")))</f>
        <v>-</v>
      </c>
      <c r="W434" s="25" t="str">
        <f>IF(Pengawas!V434="","-",IF(Pengawas!V434=1,IF(Pengawas!W434="","Harap diisi","OK"),IF(Pengawas!V434=2,IF(Pengawas!W434="","Harap diisi","OK"),IF(Pengawas!V435&lt;1,"-",IF(Pengawas!V435&gt;2,"-","OK")))))</f>
        <v>-</v>
      </c>
      <c r="X434" s="25" t="str">
        <f>IF(Pengawas!V434="","-",IF(Pengawas!V434=1,IF(Pengawas!X434="","Harap diisi","OK"),IF(Pengawas!V434=2,IF(Pengawas!X434="","Harap diisi","OK"),IF(Pengawas!V435&lt;1,"-",IF(Pengawas!V435&gt;2,"-","OK")))))</f>
        <v>-</v>
      </c>
      <c r="Y434" s="25" t="str">
        <f>IF(Pengawas!V434="","-",IF(Pengawas!V434=1,IF(Pengawas!Y434="","Harap diisi","OK"),IF(Pengawas!V434=2,IF(Pengawas!Y434="","Harap diisi","OK"),IF(Pengawas!V435&lt;1,"-",IF(Pengawas!V435&gt;2,"-","OK")))))</f>
        <v>-</v>
      </c>
      <c r="Z434" s="25" t="str">
        <f>IF(Pengawas!V434="","-",IF(Pengawas!V434=1,IF(Pengawas!Z434="","Harap diisi","OK"),IF(Pengawas!V434=2,IF(Pengawas!Z434="","Harap diisi","OK"),IF(Pengawas!V435&lt;1,"-",IF(Pengawas!V435&gt;2,"-","OK")))))</f>
        <v>-</v>
      </c>
      <c r="AA434" s="25" t="str">
        <f>IF(Pengawas!V434="","-",IF(Pengawas!V434=1,IF(Pengawas!AA434="","Harap diisi","OK"),IF(Pengawas!V434=2,IF(Pengawas!AA434="","Harap diisi","OK"),IF(Pengawas!V435&lt;1,"-",IF(Pengawas!V435&gt;2,"-","OK")))))</f>
        <v>-</v>
      </c>
      <c r="AB434" s="25" t="str">
        <f>IF(Pengawas!V434="","-",IF(Pengawas!V434=1,IF(Pengawas!AB434="","Harap diisi","OK"),IF(Pengawas!V434=2,IF(Pengawas!AB434="","Harap diisi","OK"),IF(Pengawas!V435&lt;1,"-",IF(Pengawas!V435&gt;2,"-","OK")))))</f>
        <v>-</v>
      </c>
      <c r="AC434" s="25" t="str">
        <f>IF(Pengawas!V434="","-",IF(Pengawas!V434=1,IF(Pengawas!AC434="","Harap diisi","OK"),IF(Pengawas!V434=2,IF(Pengawas!AC434="","Harap diisi","OK"),IF(Pengawas!V435&lt;1,"-",IF(Pengawas!V435&gt;2,"-","OK")))))</f>
        <v>-</v>
      </c>
      <c r="AD434" s="25" t="str">
        <f>IF(Pengawas!V434="","-",IF(Pengawas!V434=1,IF(Pengawas!AD434="","OK","Harap dikosongkan"),IF(Pengawas!V434=2,IF(Pengawas!AD434="","Harap diisi","OK"),IF(Pengawas!V435&lt;1,"-",IF(Pengawas!V435&gt;2,"-","OK")))))</f>
        <v>-</v>
      </c>
      <c r="AE434" s="25" t="str">
        <f>IF(Pengawas!V434="","-",IF(Pengawas!V434=1,IF(Pengawas!AE434="","OK","Harap dikosongkan"),IF(Pengawas!V434=2,IF(Pengawas!AE434="","Harap diisi","OK"),IF(Pengawas!V435&lt;1,"-",IF(Pengawas!V435&gt;2,"-","OK")))))</f>
        <v>-</v>
      </c>
      <c r="AF434" s="25" t="str">
        <f>IF(Pengawas!V434="","-",IF(Pengawas!V434=1,IF(Pengawas!AF434="","OK","Harap dikosongkan"),IF(Pengawas!V434=2,IF(Pengawas!AF434="","Harap diisi","OK"),IF(Pengawas!V435&lt;1,"-",IF(Pengawas!V435&gt;2,"-","OK")))))</f>
        <v>-</v>
      </c>
      <c r="AG434" s="25" t="str">
        <f>IF(Pengawas!V434="","-",IF(Pengawas!V434=1,IF(Pengawas!AG434="","OK","Harap dikosongkan"),IF(Pengawas!V434=2,IF(Pengawas!AG434="","Harap diisi","OK"),IF(Pengawas!V435&lt;1,"-",IF(Pengawas!V435&gt;2,"-","OK")))))</f>
        <v>-</v>
      </c>
      <c r="AH434" s="25" t="str">
        <f>IF(Pengawas!V434="","-",IF(Pengawas!V434=1,IF(Pengawas!AH434="","OK","Harap dikosongkan"),IF(Pengawas!V434=2,IF(Pengawas!AH434="","Harap diisi","OK"),IF(Pengawas!V435&lt;1,"-",IF(Pengawas!V435&gt;2,"-","OK")))))</f>
        <v>-</v>
      </c>
      <c r="AI434" s="25" t="str">
        <f>IF(Pengawas!V434="","-",IF(Pengawas!V434=1,IF(Pengawas!AI434="","OK","Harap dikosongkan"),IF(Pengawas!V434=2,IF(Pengawas!AI434="","Harap diisi","OK"),IF(Pengawas!V435&lt;1,"-",IF(Pengawas!V435&gt;2,"-","OK")))))</f>
        <v>-</v>
      </c>
      <c r="AJ434" s="25" t="str">
        <f>IF(Pengawas!V434="","-",IF(Pengawas!V434=1,IF(Pengawas!AJ434="","OK","Harap dikosongkan"),IF(Pengawas!V434=2,IF(Pengawas!AJ434="","Harap diisi","OK"),IF(Pengawas!V435&lt;1,"-",IF(Pengawas!V435&gt;2,"-","OK")))))</f>
        <v>-</v>
      </c>
      <c r="AK434" s="25" t="str">
        <f>IF(Pengawas!V434="","-",IF(Pengawas!V434=1,IF(Pengawas!AK434="","OK","Harap dikosongkan"),IF(Pengawas!V434=2,IF(Pengawas!AK434="","Harap diisi","OK"),IF(Pengawas!V435&lt;1,"-",IF(Pengawas!V435&gt;2,"-","OK")))))</f>
        <v>-</v>
      </c>
      <c r="AL434" s="25" t="str">
        <f>IF(Pengawas!AL434="","-",IF(Pengawas!AL434&gt;3,"Tidak valid",IF(Pengawas!AL434&lt;1,"Tidak valid","OK")))</f>
        <v>-</v>
      </c>
      <c r="AM434" s="25" t="str">
        <f>IF(Pengawas!AL434="",IF(Pengawas!AM434="","-","Harap dikosongkan"),IF(Pengawas!AL434&lt;&gt;1,IF(Pengawas!AM434="","OK","Harap dikosongkan"),IF(Pengawas!AM434="","Harap diisi",IF(Pengawas!AM434&gt;2015,"Cek lagi",IF(Pengawas!AM434&lt;2005,"Cek lagi","OK")))))</f>
        <v>-</v>
      </c>
      <c r="AN434" s="25" t="str">
        <f>IF(Pengawas!AL434="",IF(Pengawas!AN434="","-","Harap dikosongkan"),IF(Pengawas!AL434&lt;&gt;1,IF(Pengawas!AN434="","OK","Harap dikosongkan"),IF(Pengawas!AN434="","Harap diisi",IF(VALUE(Pengawas!AN434)&gt;33,"Tidak valid",IF(VALUE(Pengawas!AN434)&lt;1,"Tidak valid","OK")))))</f>
        <v>-</v>
      </c>
      <c r="AO434" s="25" t="str">
        <f>IF(Pengawas!AL434="",IF(Pengawas!AO434="","-","Harap dikosongkan"),IF(Pengawas!AL434&lt;&gt;1,IF(Pengawas!AO434="","OK","Harap dikosongkan"),IF(Pengawas!AO434="","Harap diisi",IF(Pengawas!AO434&gt;1,"Tidak valid","OK"))))</f>
        <v>-</v>
      </c>
      <c r="AP434" s="25" t="str">
        <f>IF(Pengawas!AL434&gt;1,"OK",IF(Pengawas!AO434="",IF(Pengawas!AP434="","-","Kolom AO cek lagi"),IF(Pengawas!AO434=0,IF(Pengawas!AP434="","OK","Harap dikosongkan"),IF(Pengawas!AP434="","Harap diisi",IF(LEN(Pengawas!AP434)&lt;12,"Tidak valid",IF(LEN(Pengawas!AP434)&gt;14,"Tidak valid","OK"))))))</f>
        <v>-</v>
      </c>
      <c r="AQ434" s="26" t="str">
        <f>IF(Pengawas!AL434&gt;1,"OK",IF(Pengawas!AO434="",IF(Pengawas!AQ434="","-","Kolom AO cek lagi"),IF(Pengawas!AO434=0,IF(Pengawas!AQ434="","OK","Harap dikosongkan"),IF(Pengawas!AQ434="","Harap diisi",IF(LEN(Pengawas!AQ434)&lt;5,"Cek lagi","OK")))))</f>
        <v>-</v>
      </c>
      <c r="AR434" s="26" t="str">
        <f>IF(Pengawas!AL434&gt;1,"OK",IF(Pengawas!AO434="",IF(Pengawas!AR434="","-","Kolom AT cek lagi"),IF(Pengawas!AO434=0,IF(Pengawas!AR434="","OK","Harap dikosongkan"),IF(Pengawas!AR434="","Harap diisi",IF(VALUE(LEFT(Pengawas!AR434,2))&gt;31,"Tanggal tidak valid",IF(VALUE(LEFT(RIGHT(Pengawas!AR434,7),2))&gt;12,"Bulan tidak valid",IF(VALUE(RIGHT(Pengawas!AR434,4))&gt;2016,"Tahun cek lagi",IF(VALUE(RIGHT(Pengawas!AR434,4))&lt;2005,"Tahun cek lagi","OK"))))))))</f>
        <v>-</v>
      </c>
      <c r="AS434" s="25" t="str">
        <f>IF(Pengawas!AP434="",IF(Pengawas!AS434="","-","Harap dikosongkan"),IF(Pengawas!AP434&lt;&gt;"",IF(Pengawas!AS434="","Harap diisi",IF(Pengawas!AS434&gt;1,"Tidak valid","OK"))))</f>
        <v>-</v>
      </c>
      <c r="AT434" s="25" t="str">
        <f>IF(Pengawas!AS434="",IF(Pengawas!AT434="","-","Harap dikosongkan"),IF(Pengawas!AS434&lt;&gt;1,IF(Pengawas!AT434="","OK","Harap dikosongkan"),IF(Pengawas!AS434="",IF(Pengawas!AT434="","-","Harap dikosongkan"),IF(Pengawas!AS434=0,IF(Pengawas!AT434="","OK","Harap dikosongkan"),IF(Pengawas!AT434="","Harap diisi",IF(Pengawas!AT434&gt;2016,"Cek lagi",IF(Pengawas!AT434&lt;2005,"Cek lagi",IF(Pengawas!AM434&gt;Pengawas!AT434,"Cek lagi dengan Kolom AL","OK"))))))))</f>
        <v>-</v>
      </c>
      <c r="AU434" s="25" t="str">
        <f>IF(Pengawas!AS434="",IF(Pengawas!AU434="","-","Harap dikosongkan"),IF(Pengawas!AS434&lt;&gt;1,IF(Pengawas!AU434="","OK","Harap dikosongkan"),IF(Pengawas!AS434="",IF(Pengawas!AU434="","-","Harap dikosongkan"),IF(Pengawas!AS434=0,IF(Pengawas!AU434="","OK","Harap dikosongkan"),IF(Pengawas!AU434="","Harap diisi",IF(Pengawas!AU434&gt;20000000,"Cek lagi",IF(Pengawas!AU434&lt;100000,"Cek lagi","OK")))))))</f>
        <v>-</v>
      </c>
      <c r="AV434" s="25" t="str">
        <f>IF(Pengawas!AV434="","-",IF(Pengawas!AV434&gt;3,"Tidak valid","OK"))</f>
        <v>-</v>
      </c>
      <c r="AW434" s="25" t="str">
        <f>IF(Pengawas!AV434="",IF(Pengawas!AW434="","-","Harap dikosongkan"),IF(Pengawas!AV434=0,IF(Pengawas!AW434="","OK","Harap dikosongkan"),IF(Pengawas!AV434&gt;0,IF(Pengawas!AW434="","Harap diisi",IF(Pengawas!AW434&gt;2015,"Tidak valid","OK")))))</f>
        <v>-</v>
      </c>
      <c r="AX434" s="25" t="str">
        <f>IF(Pengawas!AV434="",IF(Pengawas!AX434="","-","Harap dikosongkan"),IF(Pengawas!AV434=0,IF(Pengawas!AX434="","OK","Harap dikosongkan"),IF(Pengawas!AV434&gt;0,IF(Pengawas!AX434="","Harap diisi",IF(Pengawas!AX434="","-",IF(Pengawas!AX434&gt;1,"Tidak valid","OK"))))))</f>
        <v>-</v>
      </c>
      <c r="AY434" s="25" t="str">
        <f>IF(Pengawas!AY434="","-",IF(Pengawas!AY434&gt;2,"Tidak valid","OK"))</f>
        <v>-</v>
      </c>
      <c r="AZ434" s="25" t="str">
        <f>IF(Pengawas!AY434="",IF(Pengawas!AZ434="","-","Harap dikosongkan"),IF(Pengawas!AY434=0,IF(Pengawas!AZ434="","OK","Harap dikosongkan"),IF(Pengawas!AZ434="","Harap diisi",IF(Pengawas!AZ434&gt;2015,"Cek lagi",IF(Pengawas!AZ434&lt;2000,"Cek lagi","OK")))))</f>
        <v>-</v>
      </c>
      <c r="BA434" s="25" t="str">
        <f>IF(Pengawas!BA434="","-",IF(LEN(Pengawas!BA434)&lt;5,"Cek lagi","OK"))</f>
        <v>-</v>
      </c>
      <c r="BB434" s="25" t="str">
        <f>IF(Pengawas!BB434="","-",IF(LEN(Pengawas!BB434)&lt;4,"Cek lagi","OK"))</f>
        <v>-</v>
      </c>
      <c r="BC434" s="25" t="str">
        <f>IF(Pengawas!BC434="","-",IF(LEN(Pengawas!BC434)&lt;4,"Cek lagi","OK"))</f>
        <v>-</v>
      </c>
      <c r="BD434" s="25" t="str">
        <f>IF(Pengawas!BD434="","-",IF(LEN(Pengawas!BD434)&lt;4,"Cek lagi","OK"))</f>
        <v>-</v>
      </c>
      <c r="BE434" s="25" t="str">
        <f>IF(Pengawas!BE434="","-",IF(LEN(Pengawas!BE434)&lt;4,"Cek lagi","OK"))</f>
        <v>-</v>
      </c>
      <c r="BF434" s="25" t="str">
        <f>IF(Pengawas!BF434="","-",IF(LEN(Pengawas!BF434)&lt;&gt;5,"Tidak valid","OK"))</f>
        <v>-</v>
      </c>
      <c r="BG434" s="25" t="str">
        <f>IF(Pengawas!BG434="","-",IF(LEN(Pengawas!BG434)&lt;9,"Cek lagi",IF(LEN(Pengawas!BG434)&gt;14,"Cek lagi","OK")))</f>
        <v>-</v>
      </c>
    </row>
    <row r="435" spans="1:59" ht="15" customHeight="1" x14ac:dyDescent="0.2">
      <c r="A435" s="25" t="str">
        <f>IF(Pengawas!A435="","-",IF(LEN(Pengawas!A435)&lt;4,"Cek lagi","OK"))</f>
        <v>-</v>
      </c>
      <c r="B435" s="25" t="str">
        <f>IF(Pengawas!B435="","-",IF(LEN(Pengawas!B435)&lt;4,"Cek lagi","OK"))</f>
        <v>-</v>
      </c>
      <c r="C435" s="25" t="str">
        <f>IF(Pengawas!C435="","-",IF(LEN(Pengawas!C435)&lt;&gt;18,"Tidak valid","OK"))</f>
        <v>-</v>
      </c>
      <c r="D435" s="25" t="str">
        <f>IF(Pengawas!D435="","-",IF(LEN(Pengawas!D435)&lt;&gt;16,"Tidak valid","OK"))</f>
        <v>-</v>
      </c>
      <c r="E435" s="25" t="str">
        <f>IF(Pengawas!E435="","-",IF(LEN(Pengawas!E435)&lt;4,"Cek lagi","OK"))</f>
        <v>-</v>
      </c>
      <c r="F435" s="25" t="str">
        <f>IF(Pengawas!F435="","-",IF(LEN(Pengawas!F435)&lt;&gt;16,"Tidak valid","OK"))</f>
        <v>-</v>
      </c>
      <c r="G435" s="25" t="str">
        <f>IF(Pengawas!G435="","-",IF(LEN(Pengawas!G435)&lt;4,"Cek lagi","OK"))</f>
        <v>-</v>
      </c>
      <c r="H435" s="26" t="str">
        <f>IF(Pengawas!H435="","-",IF(VALUE(LEFT(Pengawas!H435,2))&gt;31,"Tanggal tidak valid",IF(VALUE(LEFT(RIGHT(Pengawas!H435,7),2))&gt;12,"Bulan tidak valid",IF(VALUE(RIGHT(Pengawas!H435,4))&gt;1990,"Umur terlalu muda",IF(VALUE(RIGHT(Pengawas!H435,4))&lt;1955,"Umur terlalu tua","OK")))))</f>
        <v>-</v>
      </c>
      <c r="I435" s="25" t="str">
        <f>IF(Pengawas!I435="","-",IF(Pengawas!I435="L","OK",IF(Pengawas!I435="P","OK","Tidak valid")))</f>
        <v>-</v>
      </c>
      <c r="J435" s="25" t="str">
        <f>IF(Pengawas!J435="","-",IF(LEN(Pengawas!J435)&lt;4,"Cek lagi","OK"))</f>
        <v>-</v>
      </c>
      <c r="K435" s="25" t="str">
        <f>IF(Pengawas!K435="","-",IF(Pengawas!K435&gt;5,"Tidak valid",IF(Pengawas!K435&lt;1,"Tidak valid","OK")))</f>
        <v>-</v>
      </c>
      <c r="L435" s="25" t="str">
        <f>IF(Pengawas!L435="","-",IF(VALUE(LEFT(Pengawas!L435,1))&gt;1,"Tidak valid","OK"))</f>
        <v>-</v>
      </c>
      <c r="M435" s="25" t="str">
        <f>IF(Pengawas!M435="","-",IF(VALUE(LEFT(Pengawas!M435,1))&gt;1,"Tidak valid","OK"))</f>
        <v>-</v>
      </c>
      <c r="N435" s="25" t="str">
        <f>IF(Pengawas!N435="","-",IF(VALUE(LEFT(Pengawas!N435,2))&gt;31,"Tanggal tidak valid",IF(VALUE(LEFT(RIGHT(Pengawas!N435,7),2))&gt;12,"Bulan tidak valid",IF(VALUE(RIGHT(Pengawas!N435,4))&gt;2015,"Tahun cek lagi",IF(VALUE(RIGHT(Pengawas!N435,4))&lt;1930,"Tahun cek lagi","OK")))))</f>
        <v>-</v>
      </c>
      <c r="O435" s="26" t="str">
        <f>IF(Pengawas!O435="","-",IF(VALUE(LEFT(Pengawas!O435,2))&gt;31,"Tanggal tidak valid",IF(VALUE(LEFT(RIGHT(Pengawas!O435,7),2))&gt;12,"Bulan tidak valid",IF(VALUE(RIGHT(Pengawas!O435,4))&gt;2015,"Tahun cek lagi",IF(VALUE(RIGHT(Pengawas!O435,4))&lt;1930,"Tahun cek lagi","OK")))))</f>
        <v>-</v>
      </c>
      <c r="P435" s="26" t="str">
        <f>IF(Pengawas!P435="","-",IF(VALUE(LEFT(Pengawas!P435,2))&gt;31,"Tanggal tidak valid",IF(VALUE(LEFT(RIGHT(Pengawas!P435,7),2))&gt;12,"Bulan tidak valid",IF(VALUE(RIGHT(Pengawas!P435,4))&gt;2015,"Tahun cek lagi",IF(VALUE(RIGHT(Pengawas!P435,4))&lt;1930,"Tahun cek lagi","OK")))))</f>
        <v>-</v>
      </c>
      <c r="Q435" s="25" t="str">
        <f>IF(Pengawas!Q435="","-",IF(Pengawas!Q435&gt;3,"Tidak valid",IF(Pengawas!Q435&lt;1,"Tidak valid","OK")))</f>
        <v>-</v>
      </c>
      <c r="R435" s="25" t="str">
        <f>IF(Pengawas!R435="","-",IF(Pengawas!R435&gt;20000000,"Cek lagi",IF(Pengawas!R435&lt;50000,"Cek lagi","OK")))</f>
        <v>-</v>
      </c>
      <c r="S435" s="25" t="str">
        <f>IF(Pengawas!S435="","-",IF(Pengawas!S435&gt;3,"Tidak valid",IF(Pengawas!S435&lt;1,"Tidak valid","OK")))</f>
        <v>-</v>
      </c>
      <c r="T435" s="25" t="str">
        <f>IF(Pengawas!T435="","-",IF(Pengawas!T435&gt;6,"Tidak valid",IF(Pengawas!T435&lt;1,"Tidak valid","OK")))</f>
        <v>-</v>
      </c>
      <c r="U435" s="25" t="str">
        <f>IF(Pengawas!U435="","-",IF(Pengawas!U435&gt;4,"Tidak valid",IF(Pengawas!U435&lt;1,"Tidak valid","OK")))</f>
        <v>-</v>
      </c>
      <c r="V435" s="25" t="str">
        <f>IF(Pengawas!V435="","-",IF(Pengawas!V435&gt;2,"Tidak valid",IF(Pengawas!V435&lt;1,"Tidak valid","OK")))</f>
        <v>-</v>
      </c>
      <c r="W435" s="25" t="str">
        <f>IF(Pengawas!V435="","-",IF(Pengawas!V435=1,IF(Pengawas!W435="","Harap diisi","OK"),IF(Pengawas!V435=2,IF(Pengawas!W435="","Harap diisi","OK"),IF(Pengawas!V436&lt;1,"-",IF(Pengawas!V436&gt;2,"-","OK")))))</f>
        <v>-</v>
      </c>
      <c r="X435" s="25" t="str">
        <f>IF(Pengawas!V435="","-",IF(Pengawas!V435=1,IF(Pengawas!X435="","Harap diisi","OK"),IF(Pengawas!V435=2,IF(Pengawas!X435="","Harap diisi","OK"),IF(Pengawas!V436&lt;1,"-",IF(Pengawas!V436&gt;2,"-","OK")))))</f>
        <v>-</v>
      </c>
      <c r="Y435" s="25" t="str">
        <f>IF(Pengawas!V435="","-",IF(Pengawas!V435=1,IF(Pengawas!Y435="","Harap diisi","OK"),IF(Pengawas!V435=2,IF(Pengawas!Y435="","Harap diisi","OK"),IF(Pengawas!V436&lt;1,"-",IF(Pengawas!V436&gt;2,"-","OK")))))</f>
        <v>-</v>
      </c>
      <c r="Z435" s="25" t="str">
        <f>IF(Pengawas!V435="","-",IF(Pengawas!V435=1,IF(Pengawas!Z435="","Harap diisi","OK"),IF(Pengawas!V435=2,IF(Pengawas!Z435="","Harap diisi","OK"),IF(Pengawas!V436&lt;1,"-",IF(Pengawas!V436&gt;2,"-","OK")))))</f>
        <v>-</v>
      </c>
      <c r="AA435" s="25" t="str">
        <f>IF(Pengawas!V435="","-",IF(Pengawas!V435=1,IF(Pengawas!AA435="","Harap diisi","OK"),IF(Pengawas!V435=2,IF(Pengawas!AA435="","Harap diisi","OK"),IF(Pengawas!V436&lt;1,"-",IF(Pengawas!V436&gt;2,"-","OK")))))</f>
        <v>-</v>
      </c>
      <c r="AB435" s="25" t="str">
        <f>IF(Pengawas!V435="","-",IF(Pengawas!V435=1,IF(Pengawas!AB435="","Harap diisi","OK"),IF(Pengawas!V435=2,IF(Pengawas!AB435="","Harap diisi","OK"),IF(Pengawas!V436&lt;1,"-",IF(Pengawas!V436&gt;2,"-","OK")))))</f>
        <v>-</v>
      </c>
      <c r="AC435" s="25" t="str">
        <f>IF(Pengawas!V435="","-",IF(Pengawas!V435=1,IF(Pengawas!AC435="","Harap diisi","OK"),IF(Pengawas!V435=2,IF(Pengawas!AC435="","Harap diisi","OK"),IF(Pengawas!V436&lt;1,"-",IF(Pengawas!V436&gt;2,"-","OK")))))</f>
        <v>-</v>
      </c>
      <c r="AD435" s="25" t="str">
        <f>IF(Pengawas!V435="","-",IF(Pengawas!V435=1,IF(Pengawas!AD435="","OK","Harap dikosongkan"),IF(Pengawas!V435=2,IF(Pengawas!AD435="","Harap diisi","OK"),IF(Pengawas!V436&lt;1,"-",IF(Pengawas!V436&gt;2,"-","OK")))))</f>
        <v>-</v>
      </c>
      <c r="AE435" s="25" t="str">
        <f>IF(Pengawas!V435="","-",IF(Pengawas!V435=1,IF(Pengawas!AE435="","OK","Harap dikosongkan"),IF(Pengawas!V435=2,IF(Pengawas!AE435="","Harap diisi","OK"),IF(Pengawas!V436&lt;1,"-",IF(Pengawas!V436&gt;2,"-","OK")))))</f>
        <v>-</v>
      </c>
      <c r="AF435" s="25" t="str">
        <f>IF(Pengawas!V435="","-",IF(Pengawas!V435=1,IF(Pengawas!AF435="","OK","Harap dikosongkan"),IF(Pengawas!V435=2,IF(Pengawas!AF435="","Harap diisi","OK"),IF(Pengawas!V436&lt;1,"-",IF(Pengawas!V436&gt;2,"-","OK")))))</f>
        <v>-</v>
      </c>
      <c r="AG435" s="25" t="str">
        <f>IF(Pengawas!V435="","-",IF(Pengawas!V435=1,IF(Pengawas!AG435="","OK","Harap dikosongkan"),IF(Pengawas!V435=2,IF(Pengawas!AG435="","Harap diisi","OK"),IF(Pengawas!V436&lt;1,"-",IF(Pengawas!V436&gt;2,"-","OK")))))</f>
        <v>-</v>
      </c>
      <c r="AH435" s="25" t="str">
        <f>IF(Pengawas!V435="","-",IF(Pengawas!V435=1,IF(Pengawas!AH435="","OK","Harap dikosongkan"),IF(Pengawas!V435=2,IF(Pengawas!AH435="","Harap diisi","OK"),IF(Pengawas!V436&lt;1,"-",IF(Pengawas!V436&gt;2,"-","OK")))))</f>
        <v>-</v>
      </c>
      <c r="AI435" s="25" t="str">
        <f>IF(Pengawas!V435="","-",IF(Pengawas!V435=1,IF(Pengawas!AI435="","OK","Harap dikosongkan"),IF(Pengawas!V435=2,IF(Pengawas!AI435="","Harap diisi","OK"),IF(Pengawas!V436&lt;1,"-",IF(Pengawas!V436&gt;2,"-","OK")))))</f>
        <v>-</v>
      </c>
      <c r="AJ435" s="25" t="str">
        <f>IF(Pengawas!V435="","-",IF(Pengawas!V435=1,IF(Pengawas!AJ435="","OK","Harap dikosongkan"),IF(Pengawas!V435=2,IF(Pengawas!AJ435="","Harap diisi","OK"),IF(Pengawas!V436&lt;1,"-",IF(Pengawas!V436&gt;2,"-","OK")))))</f>
        <v>-</v>
      </c>
      <c r="AK435" s="25" t="str">
        <f>IF(Pengawas!V435="","-",IF(Pengawas!V435=1,IF(Pengawas!AK435="","OK","Harap dikosongkan"),IF(Pengawas!V435=2,IF(Pengawas!AK435="","Harap diisi","OK"),IF(Pengawas!V436&lt;1,"-",IF(Pengawas!V436&gt;2,"-","OK")))))</f>
        <v>-</v>
      </c>
      <c r="AL435" s="25" t="str">
        <f>IF(Pengawas!AL435="","-",IF(Pengawas!AL435&gt;3,"Tidak valid",IF(Pengawas!AL435&lt;1,"Tidak valid","OK")))</f>
        <v>-</v>
      </c>
      <c r="AM435" s="25" t="str">
        <f>IF(Pengawas!AL435="",IF(Pengawas!AM435="","-","Harap dikosongkan"),IF(Pengawas!AL435&lt;&gt;1,IF(Pengawas!AM435="","OK","Harap dikosongkan"),IF(Pengawas!AM435="","Harap diisi",IF(Pengawas!AM435&gt;2015,"Cek lagi",IF(Pengawas!AM435&lt;2005,"Cek lagi","OK")))))</f>
        <v>-</v>
      </c>
      <c r="AN435" s="25" t="str">
        <f>IF(Pengawas!AL435="",IF(Pengawas!AN435="","-","Harap dikosongkan"),IF(Pengawas!AL435&lt;&gt;1,IF(Pengawas!AN435="","OK","Harap dikosongkan"),IF(Pengawas!AN435="","Harap diisi",IF(VALUE(Pengawas!AN435)&gt;33,"Tidak valid",IF(VALUE(Pengawas!AN435)&lt;1,"Tidak valid","OK")))))</f>
        <v>-</v>
      </c>
      <c r="AO435" s="25" t="str">
        <f>IF(Pengawas!AL435="",IF(Pengawas!AO435="","-","Harap dikosongkan"),IF(Pengawas!AL435&lt;&gt;1,IF(Pengawas!AO435="","OK","Harap dikosongkan"),IF(Pengawas!AO435="","Harap diisi",IF(Pengawas!AO435&gt;1,"Tidak valid","OK"))))</f>
        <v>-</v>
      </c>
      <c r="AP435" s="25" t="str">
        <f>IF(Pengawas!AL435&gt;1,"OK",IF(Pengawas!AO435="",IF(Pengawas!AP435="","-","Kolom AO cek lagi"),IF(Pengawas!AO435=0,IF(Pengawas!AP435="","OK","Harap dikosongkan"),IF(Pengawas!AP435="","Harap diisi",IF(LEN(Pengawas!AP435)&lt;12,"Tidak valid",IF(LEN(Pengawas!AP435)&gt;14,"Tidak valid","OK"))))))</f>
        <v>-</v>
      </c>
      <c r="AQ435" s="26" t="str">
        <f>IF(Pengawas!AL435&gt;1,"OK",IF(Pengawas!AO435="",IF(Pengawas!AQ435="","-","Kolom AO cek lagi"),IF(Pengawas!AO435=0,IF(Pengawas!AQ435="","OK","Harap dikosongkan"),IF(Pengawas!AQ435="","Harap diisi",IF(LEN(Pengawas!AQ435)&lt;5,"Cek lagi","OK")))))</f>
        <v>-</v>
      </c>
      <c r="AR435" s="26" t="str">
        <f>IF(Pengawas!AL435&gt;1,"OK",IF(Pengawas!AO435="",IF(Pengawas!AR435="","-","Kolom AT cek lagi"),IF(Pengawas!AO435=0,IF(Pengawas!AR435="","OK","Harap dikosongkan"),IF(Pengawas!AR435="","Harap diisi",IF(VALUE(LEFT(Pengawas!AR435,2))&gt;31,"Tanggal tidak valid",IF(VALUE(LEFT(RIGHT(Pengawas!AR435,7),2))&gt;12,"Bulan tidak valid",IF(VALUE(RIGHT(Pengawas!AR435,4))&gt;2016,"Tahun cek lagi",IF(VALUE(RIGHT(Pengawas!AR435,4))&lt;2005,"Tahun cek lagi","OK"))))))))</f>
        <v>-</v>
      </c>
      <c r="AS435" s="25" t="str">
        <f>IF(Pengawas!AP435="",IF(Pengawas!AS435="","-","Harap dikosongkan"),IF(Pengawas!AP435&lt;&gt;"",IF(Pengawas!AS435="","Harap diisi",IF(Pengawas!AS435&gt;1,"Tidak valid","OK"))))</f>
        <v>-</v>
      </c>
      <c r="AT435" s="25" t="str">
        <f>IF(Pengawas!AS435="",IF(Pengawas!AT435="","-","Harap dikosongkan"),IF(Pengawas!AS435&lt;&gt;1,IF(Pengawas!AT435="","OK","Harap dikosongkan"),IF(Pengawas!AS435="",IF(Pengawas!AT435="","-","Harap dikosongkan"),IF(Pengawas!AS435=0,IF(Pengawas!AT435="","OK","Harap dikosongkan"),IF(Pengawas!AT435="","Harap diisi",IF(Pengawas!AT435&gt;2016,"Cek lagi",IF(Pengawas!AT435&lt;2005,"Cek lagi",IF(Pengawas!AM435&gt;Pengawas!AT435,"Cek lagi dengan Kolom AL","OK"))))))))</f>
        <v>-</v>
      </c>
      <c r="AU435" s="25" t="str">
        <f>IF(Pengawas!AS435="",IF(Pengawas!AU435="","-","Harap dikosongkan"),IF(Pengawas!AS435&lt;&gt;1,IF(Pengawas!AU435="","OK","Harap dikosongkan"),IF(Pengawas!AS435="",IF(Pengawas!AU435="","-","Harap dikosongkan"),IF(Pengawas!AS435=0,IF(Pengawas!AU435="","OK","Harap dikosongkan"),IF(Pengawas!AU435="","Harap diisi",IF(Pengawas!AU435&gt;20000000,"Cek lagi",IF(Pengawas!AU435&lt;100000,"Cek lagi","OK")))))))</f>
        <v>-</v>
      </c>
      <c r="AV435" s="25" t="str">
        <f>IF(Pengawas!AV435="","-",IF(Pengawas!AV435&gt;3,"Tidak valid","OK"))</f>
        <v>-</v>
      </c>
      <c r="AW435" s="25" t="str">
        <f>IF(Pengawas!AV435="",IF(Pengawas!AW435="","-","Harap dikosongkan"),IF(Pengawas!AV435=0,IF(Pengawas!AW435="","OK","Harap dikosongkan"),IF(Pengawas!AV435&gt;0,IF(Pengawas!AW435="","Harap diisi",IF(Pengawas!AW435&gt;2015,"Tidak valid","OK")))))</f>
        <v>-</v>
      </c>
      <c r="AX435" s="25" t="str">
        <f>IF(Pengawas!AV435="",IF(Pengawas!AX435="","-","Harap dikosongkan"),IF(Pengawas!AV435=0,IF(Pengawas!AX435="","OK","Harap dikosongkan"),IF(Pengawas!AV435&gt;0,IF(Pengawas!AX435="","Harap diisi",IF(Pengawas!AX435="","-",IF(Pengawas!AX435&gt;1,"Tidak valid","OK"))))))</f>
        <v>-</v>
      </c>
      <c r="AY435" s="25" t="str">
        <f>IF(Pengawas!AY435="","-",IF(Pengawas!AY435&gt;2,"Tidak valid","OK"))</f>
        <v>-</v>
      </c>
      <c r="AZ435" s="25" t="str">
        <f>IF(Pengawas!AY435="",IF(Pengawas!AZ435="","-","Harap dikosongkan"),IF(Pengawas!AY435=0,IF(Pengawas!AZ435="","OK","Harap dikosongkan"),IF(Pengawas!AZ435="","Harap diisi",IF(Pengawas!AZ435&gt;2015,"Cek lagi",IF(Pengawas!AZ435&lt;2000,"Cek lagi","OK")))))</f>
        <v>-</v>
      </c>
      <c r="BA435" s="25" t="str">
        <f>IF(Pengawas!BA435="","-",IF(LEN(Pengawas!BA435)&lt;5,"Cek lagi","OK"))</f>
        <v>-</v>
      </c>
      <c r="BB435" s="25" t="str">
        <f>IF(Pengawas!BB435="","-",IF(LEN(Pengawas!BB435)&lt;4,"Cek lagi","OK"))</f>
        <v>-</v>
      </c>
      <c r="BC435" s="25" t="str">
        <f>IF(Pengawas!BC435="","-",IF(LEN(Pengawas!BC435)&lt;4,"Cek lagi","OK"))</f>
        <v>-</v>
      </c>
      <c r="BD435" s="25" t="str">
        <f>IF(Pengawas!BD435="","-",IF(LEN(Pengawas!BD435)&lt;4,"Cek lagi","OK"))</f>
        <v>-</v>
      </c>
      <c r="BE435" s="25" t="str">
        <f>IF(Pengawas!BE435="","-",IF(LEN(Pengawas!BE435)&lt;4,"Cek lagi","OK"))</f>
        <v>-</v>
      </c>
      <c r="BF435" s="25" t="str">
        <f>IF(Pengawas!BF435="","-",IF(LEN(Pengawas!BF435)&lt;&gt;5,"Tidak valid","OK"))</f>
        <v>-</v>
      </c>
      <c r="BG435" s="25" t="str">
        <f>IF(Pengawas!BG435="","-",IF(LEN(Pengawas!BG435)&lt;9,"Cek lagi",IF(LEN(Pengawas!BG435)&gt;14,"Cek lagi","OK")))</f>
        <v>-</v>
      </c>
    </row>
    <row r="436" spans="1:59" ht="15" customHeight="1" x14ac:dyDescent="0.2">
      <c r="A436" s="25" t="str">
        <f>IF(Pengawas!A436="","-",IF(LEN(Pengawas!A436)&lt;4,"Cek lagi","OK"))</f>
        <v>-</v>
      </c>
      <c r="B436" s="25" t="str">
        <f>IF(Pengawas!B436="","-",IF(LEN(Pengawas!B436)&lt;4,"Cek lagi","OK"))</f>
        <v>-</v>
      </c>
      <c r="C436" s="25" t="str">
        <f>IF(Pengawas!C436="","-",IF(LEN(Pengawas!C436)&lt;&gt;18,"Tidak valid","OK"))</f>
        <v>-</v>
      </c>
      <c r="D436" s="25" t="str">
        <f>IF(Pengawas!D436="","-",IF(LEN(Pengawas!D436)&lt;&gt;16,"Tidak valid","OK"))</f>
        <v>-</v>
      </c>
      <c r="E436" s="25" t="str">
        <f>IF(Pengawas!E436="","-",IF(LEN(Pengawas!E436)&lt;4,"Cek lagi","OK"))</f>
        <v>-</v>
      </c>
      <c r="F436" s="25" t="str">
        <f>IF(Pengawas!F436="","-",IF(LEN(Pengawas!F436)&lt;&gt;16,"Tidak valid","OK"))</f>
        <v>-</v>
      </c>
      <c r="G436" s="25" t="str">
        <f>IF(Pengawas!G436="","-",IF(LEN(Pengawas!G436)&lt;4,"Cek lagi","OK"))</f>
        <v>-</v>
      </c>
      <c r="H436" s="26" t="str">
        <f>IF(Pengawas!H436="","-",IF(VALUE(LEFT(Pengawas!H436,2))&gt;31,"Tanggal tidak valid",IF(VALUE(LEFT(RIGHT(Pengawas!H436,7),2))&gt;12,"Bulan tidak valid",IF(VALUE(RIGHT(Pengawas!H436,4))&gt;1990,"Umur terlalu muda",IF(VALUE(RIGHT(Pengawas!H436,4))&lt;1955,"Umur terlalu tua","OK")))))</f>
        <v>-</v>
      </c>
      <c r="I436" s="25" t="str">
        <f>IF(Pengawas!I436="","-",IF(Pengawas!I436="L","OK",IF(Pengawas!I436="P","OK","Tidak valid")))</f>
        <v>-</v>
      </c>
      <c r="J436" s="25" t="str">
        <f>IF(Pengawas!J436="","-",IF(LEN(Pengawas!J436)&lt;4,"Cek lagi","OK"))</f>
        <v>-</v>
      </c>
      <c r="K436" s="25" t="str">
        <f>IF(Pengawas!K436="","-",IF(Pengawas!K436&gt;5,"Tidak valid",IF(Pengawas!K436&lt;1,"Tidak valid","OK")))</f>
        <v>-</v>
      </c>
      <c r="L436" s="25" t="str">
        <f>IF(Pengawas!L436="","-",IF(VALUE(LEFT(Pengawas!L436,1))&gt;1,"Tidak valid","OK"))</f>
        <v>-</v>
      </c>
      <c r="M436" s="25" t="str">
        <f>IF(Pengawas!M436="","-",IF(VALUE(LEFT(Pengawas!M436,1))&gt;1,"Tidak valid","OK"))</f>
        <v>-</v>
      </c>
      <c r="N436" s="25" t="str">
        <f>IF(Pengawas!N436="","-",IF(VALUE(LEFT(Pengawas!N436,2))&gt;31,"Tanggal tidak valid",IF(VALUE(LEFT(RIGHT(Pengawas!N436,7),2))&gt;12,"Bulan tidak valid",IF(VALUE(RIGHT(Pengawas!N436,4))&gt;2015,"Tahun cek lagi",IF(VALUE(RIGHT(Pengawas!N436,4))&lt;1930,"Tahun cek lagi","OK")))))</f>
        <v>-</v>
      </c>
      <c r="O436" s="26" t="str">
        <f>IF(Pengawas!O436="","-",IF(VALUE(LEFT(Pengawas!O436,2))&gt;31,"Tanggal tidak valid",IF(VALUE(LEFT(RIGHT(Pengawas!O436,7),2))&gt;12,"Bulan tidak valid",IF(VALUE(RIGHT(Pengawas!O436,4))&gt;2015,"Tahun cek lagi",IF(VALUE(RIGHT(Pengawas!O436,4))&lt;1930,"Tahun cek lagi","OK")))))</f>
        <v>-</v>
      </c>
      <c r="P436" s="26" t="str">
        <f>IF(Pengawas!P436="","-",IF(VALUE(LEFT(Pengawas!P436,2))&gt;31,"Tanggal tidak valid",IF(VALUE(LEFT(RIGHT(Pengawas!P436,7),2))&gt;12,"Bulan tidak valid",IF(VALUE(RIGHT(Pengawas!P436,4))&gt;2015,"Tahun cek lagi",IF(VALUE(RIGHT(Pengawas!P436,4))&lt;1930,"Tahun cek lagi","OK")))))</f>
        <v>-</v>
      </c>
      <c r="Q436" s="25" t="str">
        <f>IF(Pengawas!Q436="","-",IF(Pengawas!Q436&gt;3,"Tidak valid",IF(Pengawas!Q436&lt;1,"Tidak valid","OK")))</f>
        <v>-</v>
      </c>
      <c r="R436" s="25" t="str">
        <f>IF(Pengawas!R436="","-",IF(Pengawas!R436&gt;20000000,"Cek lagi",IF(Pengawas!R436&lt;50000,"Cek lagi","OK")))</f>
        <v>-</v>
      </c>
      <c r="S436" s="25" t="str">
        <f>IF(Pengawas!S436="","-",IF(Pengawas!S436&gt;3,"Tidak valid",IF(Pengawas!S436&lt;1,"Tidak valid","OK")))</f>
        <v>-</v>
      </c>
      <c r="T436" s="25" t="str">
        <f>IF(Pengawas!T436="","-",IF(Pengawas!T436&gt;6,"Tidak valid",IF(Pengawas!T436&lt;1,"Tidak valid","OK")))</f>
        <v>-</v>
      </c>
      <c r="U436" s="25" t="str">
        <f>IF(Pengawas!U436="","-",IF(Pengawas!U436&gt;4,"Tidak valid",IF(Pengawas!U436&lt;1,"Tidak valid","OK")))</f>
        <v>-</v>
      </c>
      <c r="V436" s="25" t="str">
        <f>IF(Pengawas!V436="","-",IF(Pengawas!V436&gt;2,"Tidak valid",IF(Pengawas!V436&lt;1,"Tidak valid","OK")))</f>
        <v>-</v>
      </c>
      <c r="W436" s="25" t="str">
        <f>IF(Pengawas!V436="","-",IF(Pengawas!V436=1,IF(Pengawas!W436="","Harap diisi","OK"),IF(Pengawas!V436=2,IF(Pengawas!W436="","Harap diisi","OK"),IF(Pengawas!V437&lt;1,"-",IF(Pengawas!V437&gt;2,"-","OK")))))</f>
        <v>-</v>
      </c>
      <c r="X436" s="25" t="str">
        <f>IF(Pengawas!V436="","-",IF(Pengawas!V436=1,IF(Pengawas!X436="","Harap diisi","OK"),IF(Pengawas!V436=2,IF(Pengawas!X436="","Harap diisi","OK"),IF(Pengawas!V437&lt;1,"-",IF(Pengawas!V437&gt;2,"-","OK")))))</f>
        <v>-</v>
      </c>
      <c r="Y436" s="25" t="str">
        <f>IF(Pengawas!V436="","-",IF(Pengawas!V436=1,IF(Pengawas!Y436="","Harap diisi","OK"),IF(Pengawas!V436=2,IF(Pengawas!Y436="","Harap diisi","OK"),IF(Pengawas!V437&lt;1,"-",IF(Pengawas!V437&gt;2,"-","OK")))))</f>
        <v>-</v>
      </c>
      <c r="Z436" s="25" t="str">
        <f>IF(Pengawas!V436="","-",IF(Pengawas!V436=1,IF(Pengawas!Z436="","Harap diisi","OK"),IF(Pengawas!V436=2,IF(Pengawas!Z436="","Harap diisi","OK"),IF(Pengawas!V437&lt;1,"-",IF(Pengawas!V437&gt;2,"-","OK")))))</f>
        <v>-</v>
      </c>
      <c r="AA436" s="25" t="str">
        <f>IF(Pengawas!V436="","-",IF(Pengawas!V436=1,IF(Pengawas!AA436="","Harap diisi","OK"),IF(Pengawas!V436=2,IF(Pengawas!AA436="","Harap diisi","OK"),IF(Pengawas!V437&lt;1,"-",IF(Pengawas!V437&gt;2,"-","OK")))))</f>
        <v>-</v>
      </c>
      <c r="AB436" s="25" t="str">
        <f>IF(Pengawas!V436="","-",IF(Pengawas!V436=1,IF(Pengawas!AB436="","Harap diisi","OK"),IF(Pengawas!V436=2,IF(Pengawas!AB436="","Harap diisi","OK"),IF(Pengawas!V437&lt;1,"-",IF(Pengawas!V437&gt;2,"-","OK")))))</f>
        <v>-</v>
      </c>
      <c r="AC436" s="25" t="str">
        <f>IF(Pengawas!V436="","-",IF(Pengawas!V436=1,IF(Pengawas!AC436="","Harap diisi","OK"),IF(Pengawas!V436=2,IF(Pengawas!AC436="","Harap diisi","OK"),IF(Pengawas!V437&lt;1,"-",IF(Pengawas!V437&gt;2,"-","OK")))))</f>
        <v>-</v>
      </c>
      <c r="AD436" s="25" t="str">
        <f>IF(Pengawas!V436="","-",IF(Pengawas!V436=1,IF(Pengawas!AD436="","OK","Harap dikosongkan"),IF(Pengawas!V436=2,IF(Pengawas!AD436="","Harap diisi","OK"),IF(Pengawas!V437&lt;1,"-",IF(Pengawas!V437&gt;2,"-","OK")))))</f>
        <v>-</v>
      </c>
      <c r="AE436" s="25" t="str">
        <f>IF(Pengawas!V436="","-",IF(Pengawas!V436=1,IF(Pengawas!AE436="","OK","Harap dikosongkan"),IF(Pengawas!V436=2,IF(Pengawas!AE436="","Harap diisi","OK"),IF(Pengawas!V437&lt;1,"-",IF(Pengawas!V437&gt;2,"-","OK")))))</f>
        <v>-</v>
      </c>
      <c r="AF436" s="25" t="str">
        <f>IF(Pengawas!V436="","-",IF(Pengawas!V436=1,IF(Pengawas!AF436="","OK","Harap dikosongkan"),IF(Pengawas!V436=2,IF(Pengawas!AF436="","Harap diisi","OK"),IF(Pengawas!V437&lt;1,"-",IF(Pengawas!V437&gt;2,"-","OK")))))</f>
        <v>-</v>
      </c>
      <c r="AG436" s="25" t="str">
        <f>IF(Pengawas!V436="","-",IF(Pengawas!V436=1,IF(Pengawas!AG436="","OK","Harap dikosongkan"),IF(Pengawas!V436=2,IF(Pengawas!AG436="","Harap diisi","OK"),IF(Pengawas!V437&lt;1,"-",IF(Pengawas!V437&gt;2,"-","OK")))))</f>
        <v>-</v>
      </c>
      <c r="AH436" s="25" t="str">
        <f>IF(Pengawas!V436="","-",IF(Pengawas!V436=1,IF(Pengawas!AH436="","OK","Harap dikosongkan"),IF(Pengawas!V436=2,IF(Pengawas!AH436="","Harap diisi","OK"),IF(Pengawas!V437&lt;1,"-",IF(Pengawas!V437&gt;2,"-","OK")))))</f>
        <v>-</v>
      </c>
      <c r="AI436" s="25" t="str">
        <f>IF(Pengawas!V436="","-",IF(Pengawas!V436=1,IF(Pengawas!AI436="","OK","Harap dikosongkan"),IF(Pengawas!V436=2,IF(Pengawas!AI436="","Harap diisi","OK"),IF(Pengawas!V437&lt;1,"-",IF(Pengawas!V437&gt;2,"-","OK")))))</f>
        <v>-</v>
      </c>
      <c r="AJ436" s="25" t="str">
        <f>IF(Pengawas!V436="","-",IF(Pengawas!V436=1,IF(Pengawas!AJ436="","OK","Harap dikosongkan"),IF(Pengawas!V436=2,IF(Pengawas!AJ436="","Harap diisi","OK"),IF(Pengawas!V437&lt;1,"-",IF(Pengawas!V437&gt;2,"-","OK")))))</f>
        <v>-</v>
      </c>
      <c r="AK436" s="25" t="str">
        <f>IF(Pengawas!V436="","-",IF(Pengawas!V436=1,IF(Pengawas!AK436="","OK","Harap dikosongkan"),IF(Pengawas!V436=2,IF(Pengawas!AK436="","Harap diisi","OK"),IF(Pengawas!V437&lt;1,"-",IF(Pengawas!V437&gt;2,"-","OK")))))</f>
        <v>-</v>
      </c>
      <c r="AL436" s="25" t="str">
        <f>IF(Pengawas!AL436="","-",IF(Pengawas!AL436&gt;3,"Tidak valid",IF(Pengawas!AL436&lt;1,"Tidak valid","OK")))</f>
        <v>-</v>
      </c>
      <c r="AM436" s="25" t="str">
        <f>IF(Pengawas!AL436="",IF(Pengawas!AM436="","-","Harap dikosongkan"),IF(Pengawas!AL436&lt;&gt;1,IF(Pengawas!AM436="","OK","Harap dikosongkan"),IF(Pengawas!AM436="","Harap diisi",IF(Pengawas!AM436&gt;2015,"Cek lagi",IF(Pengawas!AM436&lt;2005,"Cek lagi","OK")))))</f>
        <v>-</v>
      </c>
      <c r="AN436" s="25" t="str">
        <f>IF(Pengawas!AL436="",IF(Pengawas!AN436="","-","Harap dikosongkan"),IF(Pengawas!AL436&lt;&gt;1,IF(Pengawas!AN436="","OK","Harap dikosongkan"),IF(Pengawas!AN436="","Harap diisi",IF(VALUE(Pengawas!AN436)&gt;33,"Tidak valid",IF(VALUE(Pengawas!AN436)&lt;1,"Tidak valid","OK")))))</f>
        <v>-</v>
      </c>
      <c r="AO436" s="25" t="str">
        <f>IF(Pengawas!AL436="",IF(Pengawas!AO436="","-","Harap dikosongkan"),IF(Pengawas!AL436&lt;&gt;1,IF(Pengawas!AO436="","OK","Harap dikosongkan"),IF(Pengawas!AO436="","Harap diisi",IF(Pengawas!AO436&gt;1,"Tidak valid","OK"))))</f>
        <v>-</v>
      </c>
      <c r="AP436" s="25" t="str">
        <f>IF(Pengawas!AL436&gt;1,"OK",IF(Pengawas!AO436="",IF(Pengawas!AP436="","-","Kolom AO cek lagi"),IF(Pengawas!AO436=0,IF(Pengawas!AP436="","OK","Harap dikosongkan"),IF(Pengawas!AP436="","Harap diisi",IF(LEN(Pengawas!AP436)&lt;12,"Tidak valid",IF(LEN(Pengawas!AP436)&gt;14,"Tidak valid","OK"))))))</f>
        <v>-</v>
      </c>
      <c r="AQ436" s="26" t="str">
        <f>IF(Pengawas!AL436&gt;1,"OK",IF(Pengawas!AO436="",IF(Pengawas!AQ436="","-","Kolom AO cek lagi"),IF(Pengawas!AO436=0,IF(Pengawas!AQ436="","OK","Harap dikosongkan"),IF(Pengawas!AQ436="","Harap diisi",IF(LEN(Pengawas!AQ436)&lt;5,"Cek lagi","OK")))))</f>
        <v>-</v>
      </c>
      <c r="AR436" s="26" t="str">
        <f>IF(Pengawas!AL436&gt;1,"OK",IF(Pengawas!AO436="",IF(Pengawas!AR436="","-","Kolom AT cek lagi"),IF(Pengawas!AO436=0,IF(Pengawas!AR436="","OK","Harap dikosongkan"),IF(Pengawas!AR436="","Harap diisi",IF(VALUE(LEFT(Pengawas!AR436,2))&gt;31,"Tanggal tidak valid",IF(VALUE(LEFT(RIGHT(Pengawas!AR436,7),2))&gt;12,"Bulan tidak valid",IF(VALUE(RIGHT(Pengawas!AR436,4))&gt;2016,"Tahun cek lagi",IF(VALUE(RIGHT(Pengawas!AR436,4))&lt;2005,"Tahun cek lagi","OK"))))))))</f>
        <v>-</v>
      </c>
      <c r="AS436" s="25" t="str">
        <f>IF(Pengawas!AP436="",IF(Pengawas!AS436="","-","Harap dikosongkan"),IF(Pengawas!AP436&lt;&gt;"",IF(Pengawas!AS436="","Harap diisi",IF(Pengawas!AS436&gt;1,"Tidak valid","OK"))))</f>
        <v>-</v>
      </c>
      <c r="AT436" s="25" t="str">
        <f>IF(Pengawas!AS436="",IF(Pengawas!AT436="","-","Harap dikosongkan"),IF(Pengawas!AS436&lt;&gt;1,IF(Pengawas!AT436="","OK","Harap dikosongkan"),IF(Pengawas!AS436="",IF(Pengawas!AT436="","-","Harap dikosongkan"),IF(Pengawas!AS436=0,IF(Pengawas!AT436="","OK","Harap dikosongkan"),IF(Pengawas!AT436="","Harap diisi",IF(Pengawas!AT436&gt;2016,"Cek lagi",IF(Pengawas!AT436&lt;2005,"Cek lagi",IF(Pengawas!AM436&gt;Pengawas!AT436,"Cek lagi dengan Kolom AL","OK"))))))))</f>
        <v>-</v>
      </c>
      <c r="AU436" s="25" t="str">
        <f>IF(Pengawas!AS436="",IF(Pengawas!AU436="","-","Harap dikosongkan"),IF(Pengawas!AS436&lt;&gt;1,IF(Pengawas!AU436="","OK","Harap dikosongkan"),IF(Pengawas!AS436="",IF(Pengawas!AU436="","-","Harap dikosongkan"),IF(Pengawas!AS436=0,IF(Pengawas!AU436="","OK","Harap dikosongkan"),IF(Pengawas!AU436="","Harap diisi",IF(Pengawas!AU436&gt;20000000,"Cek lagi",IF(Pengawas!AU436&lt;100000,"Cek lagi","OK")))))))</f>
        <v>-</v>
      </c>
      <c r="AV436" s="25" t="str">
        <f>IF(Pengawas!AV436="","-",IF(Pengawas!AV436&gt;3,"Tidak valid","OK"))</f>
        <v>-</v>
      </c>
      <c r="AW436" s="25" t="str">
        <f>IF(Pengawas!AV436="",IF(Pengawas!AW436="","-","Harap dikosongkan"),IF(Pengawas!AV436=0,IF(Pengawas!AW436="","OK","Harap dikosongkan"),IF(Pengawas!AV436&gt;0,IF(Pengawas!AW436="","Harap diisi",IF(Pengawas!AW436&gt;2015,"Tidak valid","OK")))))</f>
        <v>-</v>
      </c>
      <c r="AX436" s="25" t="str">
        <f>IF(Pengawas!AV436="",IF(Pengawas!AX436="","-","Harap dikosongkan"),IF(Pengawas!AV436=0,IF(Pengawas!AX436="","OK","Harap dikosongkan"),IF(Pengawas!AV436&gt;0,IF(Pengawas!AX436="","Harap diisi",IF(Pengawas!AX436="","-",IF(Pengawas!AX436&gt;1,"Tidak valid","OK"))))))</f>
        <v>-</v>
      </c>
      <c r="AY436" s="25" t="str">
        <f>IF(Pengawas!AY436="","-",IF(Pengawas!AY436&gt;2,"Tidak valid","OK"))</f>
        <v>-</v>
      </c>
      <c r="AZ436" s="25" t="str">
        <f>IF(Pengawas!AY436="",IF(Pengawas!AZ436="","-","Harap dikosongkan"),IF(Pengawas!AY436=0,IF(Pengawas!AZ436="","OK","Harap dikosongkan"),IF(Pengawas!AZ436="","Harap diisi",IF(Pengawas!AZ436&gt;2015,"Cek lagi",IF(Pengawas!AZ436&lt;2000,"Cek lagi","OK")))))</f>
        <v>-</v>
      </c>
      <c r="BA436" s="25" t="str">
        <f>IF(Pengawas!BA436="","-",IF(LEN(Pengawas!BA436)&lt;5,"Cek lagi","OK"))</f>
        <v>-</v>
      </c>
      <c r="BB436" s="25" t="str">
        <f>IF(Pengawas!BB436="","-",IF(LEN(Pengawas!BB436)&lt;4,"Cek lagi","OK"))</f>
        <v>-</v>
      </c>
      <c r="BC436" s="25" t="str">
        <f>IF(Pengawas!BC436="","-",IF(LEN(Pengawas!BC436)&lt;4,"Cek lagi","OK"))</f>
        <v>-</v>
      </c>
      <c r="BD436" s="25" t="str">
        <f>IF(Pengawas!BD436="","-",IF(LEN(Pengawas!BD436)&lt;4,"Cek lagi","OK"))</f>
        <v>-</v>
      </c>
      <c r="BE436" s="25" t="str">
        <f>IF(Pengawas!BE436="","-",IF(LEN(Pengawas!BE436)&lt;4,"Cek lagi","OK"))</f>
        <v>-</v>
      </c>
      <c r="BF436" s="25" t="str">
        <f>IF(Pengawas!BF436="","-",IF(LEN(Pengawas!BF436)&lt;&gt;5,"Tidak valid","OK"))</f>
        <v>-</v>
      </c>
      <c r="BG436" s="25" t="str">
        <f>IF(Pengawas!BG436="","-",IF(LEN(Pengawas!BG436)&lt;9,"Cek lagi",IF(LEN(Pengawas!BG436)&gt;14,"Cek lagi","OK")))</f>
        <v>-</v>
      </c>
    </row>
    <row r="437" spans="1:59" ht="15" customHeight="1" x14ac:dyDescent="0.2">
      <c r="A437" s="25" t="str">
        <f>IF(Pengawas!A437="","-",IF(LEN(Pengawas!A437)&lt;4,"Cek lagi","OK"))</f>
        <v>-</v>
      </c>
      <c r="B437" s="25" t="str">
        <f>IF(Pengawas!B437="","-",IF(LEN(Pengawas!B437)&lt;4,"Cek lagi","OK"))</f>
        <v>-</v>
      </c>
      <c r="C437" s="25" t="str">
        <f>IF(Pengawas!C437="","-",IF(LEN(Pengawas!C437)&lt;&gt;18,"Tidak valid","OK"))</f>
        <v>-</v>
      </c>
      <c r="D437" s="25" t="str">
        <f>IF(Pengawas!D437="","-",IF(LEN(Pengawas!D437)&lt;&gt;16,"Tidak valid","OK"))</f>
        <v>-</v>
      </c>
      <c r="E437" s="25" t="str">
        <f>IF(Pengawas!E437="","-",IF(LEN(Pengawas!E437)&lt;4,"Cek lagi","OK"))</f>
        <v>-</v>
      </c>
      <c r="F437" s="25" t="str">
        <f>IF(Pengawas!F437="","-",IF(LEN(Pengawas!F437)&lt;&gt;16,"Tidak valid","OK"))</f>
        <v>-</v>
      </c>
      <c r="G437" s="25" t="str">
        <f>IF(Pengawas!G437="","-",IF(LEN(Pengawas!G437)&lt;4,"Cek lagi","OK"))</f>
        <v>-</v>
      </c>
      <c r="H437" s="26" t="str">
        <f>IF(Pengawas!H437="","-",IF(VALUE(LEFT(Pengawas!H437,2))&gt;31,"Tanggal tidak valid",IF(VALUE(LEFT(RIGHT(Pengawas!H437,7),2))&gt;12,"Bulan tidak valid",IF(VALUE(RIGHT(Pengawas!H437,4))&gt;1990,"Umur terlalu muda",IF(VALUE(RIGHT(Pengawas!H437,4))&lt;1955,"Umur terlalu tua","OK")))))</f>
        <v>-</v>
      </c>
      <c r="I437" s="25" t="str">
        <f>IF(Pengawas!I437="","-",IF(Pengawas!I437="L","OK",IF(Pengawas!I437="P","OK","Tidak valid")))</f>
        <v>-</v>
      </c>
      <c r="J437" s="25" t="str">
        <f>IF(Pengawas!J437="","-",IF(LEN(Pengawas!J437)&lt;4,"Cek lagi","OK"))</f>
        <v>-</v>
      </c>
      <c r="K437" s="25" t="str">
        <f>IF(Pengawas!K437="","-",IF(Pengawas!K437&gt;5,"Tidak valid",IF(Pengawas!K437&lt;1,"Tidak valid","OK")))</f>
        <v>-</v>
      </c>
      <c r="L437" s="25" t="str">
        <f>IF(Pengawas!L437="","-",IF(VALUE(LEFT(Pengawas!L437,1))&gt;1,"Tidak valid","OK"))</f>
        <v>-</v>
      </c>
      <c r="M437" s="25" t="str">
        <f>IF(Pengawas!M437="","-",IF(VALUE(LEFT(Pengawas!M437,1))&gt;1,"Tidak valid","OK"))</f>
        <v>-</v>
      </c>
      <c r="N437" s="25" t="str">
        <f>IF(Pengawas!N437="","-",IF(VALUE(LEFT(Pengawas!N437,2))&gt;31,"Tanggal tidak valid",IF(VALUE(LEFT(RIGHT(Pengawas!N437,7),2))&gt;12,"Bulan tidak valid",IF(VALUE(RIGHT(Pengawas!N437,4))&gt;2015,"Tahun cek lagi",IF(VALUE(RIGHT(Pengawas!N437,4))&lt;1930,"Tahun cek lagi","OK")))))</f>
        <v>-</v>
      </c>
      <c r="O437" s="26" t="str">
        <f>IF(Pengawas!O437="","-",IF(VALUE(LEFT(Pengawas!O437,2))&gt;31,"Tanggal tidak valid",IF(VALUE(LEFT(RIGHT(Pengawas!O437,7),2))&gt;12,"Bulan tidak valid",IF(VALUE(RIGHT(Pengawas!O437,4))&gt;2015,"Tahun cek lagi",IF(VALUE(RIGHT(Pengawas!O437,4))&lt;1930,"Tahun cek lagi","OK")))))</f>
        <v>-</v>
      </c>
      <c r="P437" s="26" t="str">
        <f>IF(Pengawas!P437="","-",IF(VALUE(LEFT(Pengawas!P437,2))&gt;31,"Tanggal tidak valid",IF(VALUE(LEFT(RIGHT(Pengawas!P437,7),2))&gt;12,"Bulan tidak valid",IF(VALUE(RIGHT(Pengawas!P437,4))&gt;2015,"Tahun cek lagi",IF(VALUE(RIGHT(Pengawas!P437,4))&lt;1930,"Tahun cek lagi","OK")))))</f>
        <v>-</v>
      </c>
      <c r="Q437" s="25" t="str">
        <f>IF(Pengawas!Q437="","-",IF(Pengawas!Q437&gt;3,"Tidak valid",IF(Pengawas!Q437&lt;1,"Tidak valid","OK")))</f>
        <v>-</v>
      </c>
      <c r="R437" s="25" t="str">
        <f>IF(Pengawas!R437="","-",IF(Pengawas!R437&gt;20000000,"Cek lagi",IF(Pengawas!R437&lt;50000,"Cek lagi","OK")))</f>
        <v>-</v>
      </c>
      <c r="S437" s="25" t="str">
        <f>IF(Pengawas!S437="","-",IF(Pengawas!S437&gt;3,"Tidak valid",IF(Pengawas!S437&lt;1,"Tidak valid","OK")))</f>
        <v>-</v>
      </c>
      <c r="T437" s="25" t="str">
        <f>IF(Pengawas!T437="","-",IF(Pengawas!T437&gt;6,"Tidak valid",IF(Pengawas!T437&lt;1,"Tidak valid","OK")))</f>
        <v>-</v>
      </c>
      <c r="U437" s="25" t="str">
        <f>IF(Pengawas!U437="","-",IF(Pengawas!U437&gt;4,"Tidak valid",IF(Pengawas!U437&lt;1,"Tidak valid","OK")))</f>
        <v>-</v>
      </c>
      <c r="V437" s="25" t="str">
        <f>IF(Pengawas!V437="","-",IF(Pengawas!V437&gt;2,"Tidak valid",IF(Pengawas!V437&lt;1,"Tidak valid","OK")))</f>
        <v>-</v>
      </c>
      <c r="W437" s="25" t="str">
        <f>IF(Pengawas!V437="","-",IF(Pengawas!V437=1,IF(Pengawas!W437="","Harap diisi","OK"),IF(Pengawas!V437=2,IF(Pengawas!W437="","Harap diisi","OK"),IF(Pengawas!V438&lt;1,"-",IF(Pengawas!V438&gt;2,"-","OK")))))</f>
        <v>-</v>
      </c>
      <c r="X437" s="25" t="str">
        <f>IF(Pengawas!V437="","-",IF(Pengawas!V437=1,IF(Pengawas!X437="","Harap diisi","OK"),IF(Pengawas!V437=2,IF(Pengawas!X437="","Harap diisi","OK"),IF(Pengawas!V438&lt;1,"-",IF(Pengawas!V438&gt;2,"-","OK")))))</f>
        <v>-</v>
      </c>
      <c r="Y437" s="25" t="str">
        <f>IF(Pengawas!V437="","-",IF(Pengawas!V437=1,IF(Pengawas!Y437="","Harap diisi","OK"),IF(Pengawas!V437=2,IF(Pengawas!Y437="","Harap diisi","OK"),IF(Pengawas!V438&lt;1,"-",IF(Pengawas!V438&gt;2,"-","OK")))))</f>
        <v>-</v>
      </c>
      <c r="Z437" s="25" t="str">
        <f>IF(Pengawas!V437="","-",IF(Pengawas!V437=1,IF(Pengawas!Z437="","Harap diisi","OK"),IF(Pengawas!V437=2,IF(Pengawas!Z437="","Harap diisi","OK"),IF(Pengawas!V438&lt;1,"-",IF(Pengawas!V438&gt;2,"-","OK")))))</f>
        <v>-</v>
      </c>
      <c r="AA437" s="25" t="str">
        <f>IF(Pengawas!V437="","-",IF(Pengawas!V437=1,IF(Pengawas!AA437="","Harap diisi","OK"),IF(Pengawas!V437=2,IF(Pengawas!AA437="","Harap diisi","OK"),IF(Pengawas!V438&lt;1,"-",IF(Pengawas!V438&gt;2,"-","OK")))))</f>
        <v>-</v>
      </c>
      <c r="AB437" s="25" t="str">
        <f>IF(Pengawas!V437="","-",IF(Pengawas!V437=1,IF(Pengawas!AB437="","Harap diisi","OK"),IF(Pengawas!V437=2,IF(Pengawas!AB437="","Harap diisi","OK"),IF(Pengawas!V438&lt;1,"-",IF(Pengawas!V438&gt;2,"-","OK")))))</f>
        <v>-</v>
      </c>
      <c r="AC437" s="25" t="str">
        <f>IF(Pengawas!V437="","-",IF(Pengawas!V437=1,IF(Pengawas!AC437="","Harap diisi","OK"),IF(Pengawas!V437=2,IF(Pengawas!AC437="","Harap diisi","OK"),IF(Pengawas!V438&lt;1,"-",IF(Pengawas!V438&gt;2,"-","OK")))))</f>
        <v>-</v>
      </c>
      <c r="AD437" s="25" t="str">
        <f>IF(Pengawas!V437="","-",IF(Pengawas!V437=1,IF(Pengawas!AD437="","OK","Harap dikosongkan"),IF(Pengawas!V437=2,IF(Pengawas!AD437="","Harap diisi","OK"),IF(Pengawas!V438&lt;1,"-",IF(Pengawas!V438&gt;2,"-","OK")))))</f>
        <v>-</v>
      </c>
      <c r="AE437" s="25" t="str">
        <f>IF(Pengawas!V437="","-",IF(Pengawas!V437=1,IF(Pengawas!AE437="","OK","Harap dikosongkan"),IF(Pengawas!V437=2,IF(Pengawas!AE437="","Harap diisi","OK"),IF(Pengawas!V438&lt;1,"-",IF(Pengawas!V438&gt;2,"-","OK")))))</f>
        <v>-</v>
      </c>
      <c r="AF437" s="25" t="str">
        <f>IF(Pengawas!V437="","-",IF(Pengawas!V437=1,IF(Pengawas!AF437="","OK","Harap dikosongkan"),IF(Pengawas!V437=2,IF(Pengawas!AF437="","Harap diisi","OK"),IF(Pengawas!V438&lt;1,"-",IF(Pengawas!V438&gt;2,"-","OK")))))</f>
        <v>-</v>
      </c>
      <c r="AG437" s="25" t="str">
        <f>IF(Pengawas!V437="","-",IF(Pengawas!V437=1,IF(Pengawas!AG437="","OK","Harap dikosongkan"),IF(Pengawas!V437=2,IF(Pengawas!AG437="","Harap diisi","OK"),IF(Pengawas!V438&lt;1,"-",IF(Pengawas!V438&gt;2,"-","OK")))))</f>
        <v>-</v>
      </c>
      <c r="AH437" s="25" t="str">
        <f>IF(Pengawas!V437="","-",IF(Pengawas!V437=1,IF(Pengawas!AH437="","OK","Harap dikosongkan"),IF(Pengawas!V437=2,IF(Pengawas!AH437="","Harap diisi","OK"),IF(Pengawas!V438&lt;1,"-",IF(Pengawas!V438&gt;2,"-","OK")))))</f>
        <v>-</v>
      </c>
      <c r="AI437" s="25" t="str">
        <f>IF(Pengawas!V437="","-",IF(Pengawas!V437=1,IF(Pengawas!AI437="","OK","Harap dikosongkan"),IF(Pengawas!V437=2,IF(Pengawas!AI437="","Harap diisi","OK"),IF(Pengawas!V438&lt;1,"-",IF(Pengawas!V438&gt;2,"-","OK")))))</f>
        <v>-</v>
      </c>
      <c r="AJ437" s="25" t="str">
        <f>IF(Pengawas!V437="","-",IF(Pengawas!V437=1,IF(Pengawas!AJ437="","OK","Harap dikosongkan"),IF(Pengawas!V437=2,IF(Pengawas!AJ437="","Harap diisi","OK"),IF(Pengawas!V438&lt;1,"-",IF(Pengawas!V438&gt;2,"-","OK")))))</f>
        <v>-</v>
      </c>
      <c r="AK437" s="25" t="str">
        <f>IF(Pengawas!V437="","-",IF(Pengawas!V437=1,IF(Pengawas!AK437="","OK","Harap dikosongkan"),IF(Pengawas!V437=2,IF(Pengawas!AK437="","Harap diisi","OK"),IF(Pengawas!V438&lt;1,"-",IF(Pengawas!V438&gt;2,"-","OK")))))</f>
        <v>-</v>
      </c>
      <c r="AL437" s="25" t="str">
        <f>IF(Pengawas!AL437="","-",IF(Pengawas!AL437&gt;3,"Tidak valid",IF(Pengawas!AL437&lt;1,"Tidak valid","OK")))</f>
        <v>-</v>
      </c>
      <c r="AM437" s="25" t="str">
        <f>IF(Pengawas!AL437="",IF(Pengawas!AM437="","-","Harap dikosongkan"),IF(Pengawas!AL437&lt;&gt;1,IF(Pengawas!AM437="","OK","Harap dikosongkan"),IF(Pengawas!AM437="","Harap diisi",IF(Pengawas!AM437&gt;2015,"Cek lagi",IF(Pengawas!AM437&lt;2005,"Cek lagi","OK")))))</f>
        <v>-</v>
      </c>
      <c r="AN437" s="25" t="str">
        <f>IF(Pengawas!AL437="",IF(Pengawas!AN437="","-","Harap dikosongkan"),IF(Pengawas!AL437&lt;&gt;1,IF(Pengawas!AN437="","OK","Harap dikosongkan"),IF(Pengawas!AN437="","Harap diisi",IF(VALUE(Pengawas!AN437)&gt;33,"Tidak valid",IF(VALUE(Pengawas!AN437)&lt;1,"Tidak valid","OK")))))</f>
        <v>-</v>
      </c>
      <c r="AO437" s="25" t="str">
        <f>IF(Pengawas!AL437="",IF(Pengawas!AO437="","-","Harap dikosongkan"),IF(Pengawas!AL437&lt;&gt;1,IF(Pengawas!AO437="","OK","Harap dikosongkan"),IF(Pengawas!AO437="","Harap diisi",IF(Pengawas!AO437&gt;1,"Tidak valid","OK"))))</f>
        <v>-</v>
      </c>
      <c r="AP437" s="25" t="str">
        <f>IF(Pengawas!AL437&gt;1,"OK",IF(Pengawas!AO437="",IF(Pengawas!AP437="","-","Kolom AO cek lagi"),IF(Pengawas!AO437=0,IF(Pengawas!AP437="","OK","Harap dikosongkan"),IF(Pengawas!AP437="","Harap diisi",IF(LEN(Pengawas!AP437)&lt;12,"Tidak valid",IF(LEN(Pengawas!AP437)&gt;14,"Tidak valid","OK"))))))</f>
        <v>-</v>
      </c>
      <c r="AQ437" s="26" t="str">
        <f>IF(Pengawas!AL437&gt;1,"OK",IF(Pengawas!AO437="",IF(Pengawas!AQ437="","-","Kolom AO cek lagi"),IF(Pengawas!AO437=0,IF(Pengawas!AQ437="","OK","Harap dikosongkan"),IF(Pengawas!AQ437="","Harap diisi",IF(LEN(Pengawas!AQ437)&lt;5,"Cek lagi","OK")))))</f>
        <v>-</v>
      </c>
      <c r="AR437" s="26" t="str">
        <f>IF(Pengawas!AL437&gt;1,"OK",IF(Pengawas!AO437="",IF(Pengawas!AR437="","-","Kolom AT cek lagi"),IF(Pengawas!AO437=0,IF(Pengawas!AR437="","OK","Harap dikosongkan"),IF(Pengawas!AR437="","Harap diisi",IF(VALUE(LEFT(Pengawas!AR437,2))&gt;31,"Tanggal tidak valid",IF(VALUE(LEFT(RIGHT(Pengawas!AR437,7),2))&gt;12,"Bulan tidak valid",IF(VALUE(RIGHT(Pengawas!AR437,4))&gt;2016,"Tahun cek lagi",IF(VALUE(RIGHT(Pengawas!AR437,4))&lt;2005,"Tahun cek lagi","OK"))))))))</f>
        <v>-</v>
      </c>
      <c r="AS437" s="25" t="str">
        <f>IF(Pengawas!AP437="",IF(Pengawas!AS437="","-","Harap dikosongkan"),IF(Pengawas!AP437&lt;&gt;"",IF(Pengawas!AS437="","Harap diisi",IF(Pengawas!AS437&gt;1,"Tidak valid","OK"))))</f>
        <v>-</v>
      </c>
      <c r="AT437" s="25" t="str">
        <f>IF(Pengawas!AS437="",IF(Pengawas!AT437="","-","Harap dikosongkan"),IF(Pengawas!AS437&lt;&gt;1,IF(Pengawas!AT437="","OK","Harap dikosongkan"),IF(Pengawas!AS437="",IF(Pengawas!AT437="","-","Harap dikosongkan"),IF(Pengawas!AS437=0,IF(Pengawas!AT437="","OK","Harap dikosongkan"),IF(Pengawas!AT437="","Harap diisi",IF(Pengawas!AT437&gt;2016,"Cek lagi",IF(Pengawas!AT437&lt;2005,"Cek lagi",IF(Pengawas!AM437&gt;Pengawas!AT437,"Cek lagi dengan Kolom AL","OK"))))))))</f>
        <v>-</v>
      </c>
      <c r="AU437" s="25" t="str">
        <f>IF(Pengawas!AS437="",IF(Pengawas!AU437="","-","Harap dikosongkan"),IF(Pengawas!AS437&lt;&gt;1,IF(Pengawas!AU437="","OK","Harap dikosongkan"),IF(Pengawas!AS437="",IF(Pengawas!AU437="","-","Harap dikosongkan"),IF(Pengawas!AS437=0,IF(Pengawas!AU437="","OK","Harap dikosongkan"),IF(Pengawas!AU437="","Harap diisi",IF(Pengawas!AU437&gt;20000000,"Cek lagi",IF(Pengawas!AU437&lt;100000,"Cek lagi","OK")))))))</f>
        <v>-</v>
      </c>
      <c r="AV437" s="25" t="str">
        <f>IF(Pengawas!AV437="","-",IF(Pengawas!AV437&gt;3,"Tidak valid","OK"))</f>
        <v>-</v>
      </c>
      <c r="AW437" s="25" t="str">
        <f>IF(Pengawas!AV437="",IF(Pengawas!AW437="","-","Harap dikosongkan"),IF(Pengawas!AV437=0,IF(Pengawas!AW437="","OK","Harap dikosongkan"),IF(Pengawas!AV437&gt;0,IF(Pengawas!AW437="","Harap diisi",IF(Pengawas!AW437&gt;2015,"Tidak valid","OK")))))</f>
        <v>-</v>
      </c>
      <c r="AX437" s="25" t="str">
        <f>IF(Pengawas!AV437="",IF(Pengawas!AX437="","-","Harap dikosongkan"),IF(Pengawas!AV437=0,IF(Pengawas!AX437="","OK","Harap dikosongkan"),IF(Pengawas!AV437&gt;0,IF(Pengawas!AX437="","Harap diisi",IF(Pengawas!AX437="","-",IF(Pengawas!AX437&gt;1,"Tidak valid","OK"))))))</f>
        <v>-</v>
      </c>
      <c r="AY437" s="25" t="str">
        <f>IF(Pengawas!AY437="","-",IF(Pengawas!AY437&gt;2,"Tidak valid","OK"))</f>
        <v>-</v>
      </c>
      <c r="AZ437" s="25" t="str">
        <f>IF(Pengawas!AY437="",IF(Pengawas!AZ437="","-","Harap dikosongkan"),IF(Pengawas!AY437=0,IF(Pengawas!AZ437="","OK","Harap dikosongkan"),IF(Pengawas!AZ437="","Harap diisi",IF(Pengawas!AZ437&gt;2015,"Cek lagi",IF(Pengawas!AZ437&lt;2000,"Cek lagi","OK")))))</f>
        <v>-</v>
      </c>
      <c r="BA437" s="25" t="str">
        <f>IF(Pengawas!BA437="","-",IF(LEN(Pengawas!BA437)&lt;5,"Cek lagi","OK"))</f>
        <v>-</v>
      </c>
      <c r="BB437" s="25" t="str">
        <f>IF(Pengawas!BB437="","-",IF(LEN(Pengawas!BB437)&lt;4,"Cek lagi","OK"))</f>
        <v>-</v>
      </c>
      <c r="BC437" s="25" t="str">
        <f>IF(Pengawas!BC437="","-",IF(LEN(Pengawas!BC437)&lt;4,"Cek lagi","OK"))</f>
        <v>-</v>
      </c>
      <c r="BD437" s="25" t="str">
        <f>IF(Pengawas!BD437="","-",IF(LEN(Pengawas!BD437)&lt;4,"Cek lagi","OK"))</f>
        <v>-</v>
      </c>
      <c r="BE437" s="25" t="str">
        <f>IF(Pengawas!BE437="","-",IF(LEN(Pengawas!BE437)&lt;4,"Cek lagi","OK"))</f>
        <v>-</v>
      </c>
      <c r="BF437" s="25" t="str">
        <f>IF(Pengawas!BF437="","-",IF(LEN(Pengawas!BF437)&lt;&gt;5,"Tidak valid","OK"))</f>
        <v>-</v>
      </c>
      <c r="BG437" s="25" t="str">
        <f>IF(Pengawas!BG437="","-",IF(LEN(Pengawas!BG437)&lt;9,"Cek lagi",IF(LEN(Pengawas!BG437)&gt;14,"Cek lagi","OK")))</f>
        <v>-</v>
      </c>
    </row>
    <row r="438" spans="1:59" ht="15" customHeight="1" x14ac:dyDescent="0.2">
      <c r="A438" s="25" t="str">
        <f>IF(Pengawas!A438="","-",IF(LEN(Pengawas!A438)&lt;4,"Cek lagi","OK"))</f>
        <v>-</v>
      </c>
      <c r="B438" s="25" t="str">
        <f>IF(Pengawas!B438="","-",IF(LEN(Pengawas!B438)&lt;4,"Cek lagi","OK"))</f>
        <v>-</v>
      </c>
      <c r="C438" s="25" t="str">
        <f>IF(Pengawas!C438="","-",IF(LEN(Pengawas!C438)&lt;&gt;18,"Tidak valid","OK"))</f>
        <v>-</v>
      </c>
      <c r="D438" s="25" t="str">
        <f>IF(Pengawas!D438="","-",IF(LEN(Pengawas!D438)&lt;&gt;16,"Tidak valid","OK"))</f>
        <v>-</v>
      </c>
      <c r="E438" s="25" t="str">
        <f>IF(Pengawas!E438="","-",IF(LEN(Pengawas!E438)&lt;4,"Cek lagi","OK"))</f>
        <v>-</v>
      </c>
      <c r="F438" s="25" t="str">
        <f>IF(Pengawas!F438="","-",IF(LEN(Pengawas!F438)&lt;&gt;16,"Tidak valid","OK"))</f>
        <v>-</v>
      </c>
      <c r="G438" s="25" t="str">
        <f>IF(Pengawas!G438="","-",IF(LEN(Pengawas!G438)&lt;4,"Cek lagi","OK"))</f>
        <v>-</v>
      </c>
      <c r="H438" s="26" t="str">
        <f>IF(Pengawas!H438="","-",IF(VALUE(LEFT(Pengawas!H438,2))&gt;31,"Tanggal tidak valid",IF(VALUE(LEFT(RIGHT(Pengawas!H438,7),2))&gt;12,"Bulan tidak valid",IF(VALUE(RIGHT(Pengawas!H438,4))&gt;1990,"Umur terlalu muda",IF(VALUE(RIGHT(Pengawas!H438,4))&lt;1955,"Umur terlalu tua","OK")))))</f>
        <v>-</v>
      </c>
      <c r="I438" s="25" t="str">
        <f>IF(Pengawas!I438="","-",IF(Pengawas!I438="L","OK",IF(Pengawas!I438="P","OK","Tidak valid")))</f>
        <v>-</v>
      </c>
      <c r="J438" s="25" t="str">
        <f>IF(Pengawas!J438="","-",IF(LEN(Pengawas!J438)&lt;4,"Cek lagi","OK"))</f>
        <v>-</v>
      </c>
      <c r="K438" s="25" t="str">
        <f>IF(Pengawas!K438="","-",IF(Pengawas!K438&gt;5,"Tidak valid",IF(Pengawas!K438&lt;1,"Tidak valid","OK")))</f>
        <v>-</v>
      </c>
      <c r="L438" s="25" t="str">
        <f>IF(Pengawas!L438="","-",IF(VALUE(LEFT(Pengawas!L438,1))&gt;1,"Tidak valid","OK"))</f>
        <v>-</v>
      </c>
      <c r="M438" s="25" t="str">
        <f>IF(Pengawas!M438="","-",IF(VALUE(LEFT(Pengawas!M438,1))&gt;1,"Tidak valid","OK"))</f>
        <v>-</v>
      </c>
      <c r="N438" s="25" t="str">
        <f>IF(Pengawas!N438="","-",IF(VALUE(LEFT(Pengawas!N438,2))&gt;31,"Tanggal tidak valid",IF(VALUE(LEFT(RIGHT(Pengawas!N438,7),2))&gt;12,"Bulan tidak valid",IF(VALUE(RIGHT(Pengawas!N438,4))&gt;2015,"Tahun cek lagi",IF(VALUE(RIGHT(Pengawas!N438,4))&lt;1930,"Tahun cek lagi","OK")))))</f>
        <v>-</v>
      </c>
      <c r="O438" s="26" t="str">
        <f>IF(Pengawas!O438="","-",IF(VALUE(LEFT(Pengawas!O438,2))&gt;31,"Tanggal tidak valid",IF(VALUE(LEFT(RIGHT(Pengawas!O438,7),2))&gt;12,"Bulan tidak valid",IF(VALUE(RIGHT(Pengawas!O438,4))&gt;2015,"Tahun cek lagi",IF(VALUE(RIGHT(Pengawas!O438,4))&lt;1930,"Tahun cek lagi","OK")))))</f>
        <v>-</v>
      </c>
      <c r="P438" s="26" t="str">
        <f>IF(Pengawas!P438="","-",IF(VALUE(LEFT(Pengawas!P438,2))&gt;31,"Tanggal tidak valid",IF(VALUE(LEFT(RIGHT(Pengawas!P438,7),2))&gt;12,"Bulan tidak valid",IF(VALUE(RIGHT(Pengawas!P438,4))&gt;2015,"Tahun cek lagi",IF(VALUE(RIGHT(Pengawas!P438,4))&lt;1930,"Tahun cek lagi","OK")))))</f>
        <v>-</v>
      </c>
      <c r="Q438" s="25" t="str">
        <f>IF(Pengawas!Q438="","-",IF(Pengawas!Q438&gt;3,"Tidak valid",IF(Pengawas!Q438&lt;1,"Tidak valid","OK")))</f>
        <v>-</v>
      </c>
      <c r="R438" s="25" t="str">
        <f>IF(Pengawas!R438="","-",IF(Pengawas!R438&gt;20000000,"Cek lagi",IF(Pengawas!R438&lt;50000,"Cek lagi","OK")))</f>
        <v>-</v>
      </c>
      <c r="S438" s="25" t="str">
        <f>IF(Pengawas!S438="","-",IF(Pengawas!S438&gt;3,"Tidak valid",IF(Pengawas!S438&lt;1,"Tidak valid","OK")))</f>
        <v>-</v>
      </c>
      <c r="T438" s="25" t="str">
        <f>IF(Pengawas!T438="","-",IF(Pengawas!T438&gt;6,"Tidak valid",IF(Pengawas!T438&lt;1,"Tidak valid","OK")))</f>
        <v>-</v>
      </c>
      <c r="U438" s="25" t="str">
        <f>IF(Pengawas!U438="","-",IF(Pengawas!U438&gt;4,"Tidak valid",IF(Pengawas!U438&lt;1,"Tidak valid","OK")))</f>
        <v>-</v>
      </c>
      <c r="V438" s="25" t="str">
        <f>IF(Pengawas!V438="","-",IF(Pengawas!V438&gt;2,"Tidak valid",IF(Pengawas!V438&lt;1,"Tidak valid","OK")))</f>
        <v>-</v>
      </c>
      <c r="W438" s="25" t="str">
        <f>IF(Pengawas!V438="","-",IF(Pengawas!V438=1,IF(Pengawas!W438="","Harap diisi","OK"),IF(Pengawas!V438=2,IF(Pengawas!W438="","Harap diisi","OK"),IF(Pengawas!V439&lt;1,"-",IF(Pengawas!V439&gt;2,"-","OK")))))</f>
        <v>-</v>
      </c>
      <c r="X438" s="25" t="str">
        <f>IF(Pengawas!V438="","-",IF(Pengawas!V438=1,IF(Pengawas!X438="","Harap diisi","OK"),IF(Pengawas!V438=2,IF(Pengawas!X438="","Harap diisi","OK"),IF(Pengawas!V439&lt;1,"-",IF(Pengawas!V439&gt;2,"-","OK")))))</f>
        <v>-</v>
      </c>
      <c r="Y438" s="25" t="str">
        <f>IF(Pengawas!V438="","-",IF(Pengawas!V438=1,IF(Pengawas!Y438="","Harap diisi","OK"),IF(Pengawas!V438=2,IF(Pengawas!Y438="","Harap diisi","OK"),IF(Pengawas!V439&lt;1,"-",IF(Pengawas!V439&gt;2,"-","OK")))))</f>
        <v>-</v>
      </c>
      <c r="Z438" s="25" t="str">
        <f>IF(Pengawas!V438="","-",IF(Pengawas!V438=1,IF(Pengawas!Z438="","Harap diisi","OK"),IF(Pengawas!V438=2,IF(Pengawas!Z438="","Harap diisi","OK"),IF(Pengawas!V439&lt;1,"-",IF(Pengawas!V439&gt;2,"-","OK")))))</f>
        <v>-</v>
      </c>
      <c r="AA438" s="25" t="str">
        <f>IF(Pengawas!V438="","-",IF(Pengawas!V438=1,IF(Pengawas!AA438="","Harap diisi","OK"),IF(Pengawas!V438=2,IF(Pengawas!AA438="","Harap diisi","OK"),IF(Pengawas!V439&lt;1,"-",IF(Pengawas!V439&gt;2,"-","OK")))))</f>
        <v>-</v>
      </c>
      <c r="AB438" s="25" t="str">
        <f>IF(Pengawas!V438="","-",IF(Pengawas!V438=1,IF(Pengawas!AB438="","Harap diisi","OK"),IF(Pengawas!V438=2,IF(Pengawas!AB438="","Harap diisi","OK"),IF(Pengawas!V439&lt;1,"-",IF(Pengawas!V439&gt;2,"-","OK")))))</f>
        <v>-</v>
      </c>
      <c r="AC438" s="25" t="str">
        <f>IF(Pengawas!V438="","-",IF(Pengawas!V438=1,IF(Pengawas!AC438="","Harap diisi","OK"),IF(Pengawas!V438=2,IF(Pengawas!AC438="","Harap diisi","OK"),IF(Pengawas!V439&lt;1,"-",IF(Pengawas!V439&gt;2,"-","OK")))))</f>
        <v>-</v>
      </c>
      <c r="AD438" s="25" t="str">
        <f>IF(Pengawas!V438="","-",IF(Pengawas!V438=1,IF(Pengawas!AD438="","OK","Harap dikosongkan"),IF(Pengawas!V438=2,IF(Pengawas!AD438="","Harap diisi","OK"),IF(Pengawas!V439&lt;1,"-",IF(Pengawas!V439&gt;2,"-","OK")))))</f>
        <v>-</v>
      </c>
      <c r="AE438" s="25" t="str">
        <f>IF(Pengawas!V438="","-",IF(Pengawas!V438=1,IF(Pengawas!AE438="","OK","Harap dikosongkan"),IF(Pengawas!V438=2,IF(Pengawas!AE438="","Harap diisi","OK"),IF(Pengawas!V439&lt;1,"-",IF(Pengawas!V439&gt;2,"-","OK")))))</f>
        <v>-</v>
      </c>
      <c r="AF438" s="25" t="str">
        <f>IF(Pengawas!V438="","-",IF(Pengawas!V438=1,IF(Pengawas!AF438="","OK","Harap dikosongkan"),IF(Pengawas!V438=2,IF(Pengawas!AF438="","Harap diisi","OK"),IF(Pengawas!V439&lt;1,"-",IF(Pengawas!V439&gt;2,"-","OK")))))</f>
        <v>-</v>
      </c>
      <c r="AG438" s="25" t="str">
        <f>IF(Pengawas!V438="","-",IF(Pengawas!V438=1,IF(Pengawas!AG438="","OK","Harap dikosongkan"),IF(Pengawas!V438=2,IF(Pengawas!AG438="","Harap diisi","OK"),IF(Pengawas!V439&lt;1,"-",IF(Pengawas!V439&gt;2,"-","OK")))))</f>
        <v>-</v>
      </c>
      <c r="AH438" s="25" t="str">
        <f>IF(Pengawas!V438="","-",IF(Pengawas!V438=1,IF(Pengawas!AH438="","OK","Harap dikosongkan"),IF(Pengawas!V438=2,IF(Pengawas!AH438="","Harap diisi","OK"),IF(Pengawas!V439&lt;1,"-",IF(Pengawas!V439&gt;2,"-","OK")))))</f>
        <v>-</v>
      </c>
      <c r="AI438" s="25" t="str">
        <f>IF(Pengawas!V438="","-",IF(Pengawas!V438=1,IF(Pengawas!AI438="","OK","Harap dikosongkan"),IF(Pengawas!V438=2,IF(Pengawas!AI438="","Harap diisi","OK"),IF(Pengawas!V439&lt;1,"-",IF(Pengawas!V439&gt;2,"-","OK")))))</f>
        <v>-</v>
      </c>
      <c r="AJ438" s="25" t="str">
        <f>IF(Pengawas!V438="","-",IF(Pengawas!V438=1,IF(Pengawas!AJ438="","OK","Harap dikosongkan"),IF(Pengawas!V438=2,IF(Pengawas!AJ438="","Harap diisi","OK"),IF(Pengawas!V439&lt;1,"-",IF(Pengawas!V439&gt;2,"-","OK")))))</f>
        <v>-</v>
      </c>
      <c r="AK438" s="25" t="str">
        <f>IF(Pengawas!V438="","-",IF(Pengawas!V438=1,IF(Pengawas!AK438="","OK","Harap dikosongkan"),IF(Pengawas!V438=2,IF(Pengawas!AK438="","Harap diisi","OK"),IF(Pengawas!V439&lt;1,"-",IF(Pengawas!V439&gt;2,"-","OK")))))</f>
        <v>-</v>
      </c>
      <c r="AL438" s="25" t="str">
        <f>IF(Pengawas!AL438="","-",IF(Pengawas!AL438&gt;3,"Tidak valid",IF(Pengawas!AL438&lt;1,"Tidak valid","OK")))</f>
        <v>-</v>
      </c>
      <c r="AM438" s="25" t="str">
        <f>IF(Pengawas!AL438="",IF(Pengawas!AM438="","-","Harap dikosongkan"),IF(Pengawas!AL438&lt;&gt;1,IF(Pengawas!AM438="","OK","Harap dikosongkan"),IF(Pengawas!AM438="","Harap diisi",IF(Pengawas!AM438&gt;2015,"Cek lagi",IF(Pengawas!AM438&lt;2005,"Cek lagi","OK")))))</f>
        <v>-</v>
      </c>
      <c r="AN438" s="25" t="str">
        <f>IF(Pengawas!AL438="",IF(Pengawas!AN438="","-","Harap dikosongkan"),IF(Pengawas!AL438&lt;&gt;1,IF(Pengawas!AN438="","OK","Harap dikosongkan"),IF(Pengawas!AN438="","Harap diisi",IF(VALUE(Pengawas!AN438)&gt;33,"Tidak valid",IF(VALUE(Pengawas!AN438)&lt;1,"Tidak valid","OK")))))</f>
        <v>-</v>
      </c>
      <c r="AO438" s="25" t="str">
        <f>IF(Pengawas!AL438="",IF(Pengawas!AO438="","-","Harap dikosongkan"),IF(Pengawas!AL438&lt;&gt;1,IF(Pengawas!AO438="","OK","Harap dikosongkan"),IF(Pengawas!AO438="","Harap diisi",IF(Pengawas!AO438&gt;1,"Tidak valid","OK"))))</f>
        <v>-</v>
      </c>
      <c r="AP438" s="25" t="str">
        <f>IF(Pengawas!AL438&gt;1,"OK",IF(Pengawas!AO438="",IF(Pengawas!AP438="","-","Kolom AO cek lagi"),IF(Pengawas!AO438=0,IF(Pengawas!AP438="","OK","Harap dikosongkan"),IF(Pengawas!AP438="","Harap diisi",IF(LEN(Pengawas!AP438)&lt;12,"Tidak valid",IF(LEN(Pengawas!AP438)&gt;14,"Tidak valid","OK"))))))</f>
        <v>-</v>
      </c>
      <c r="AQ438" s="26" t="str">
        <f>IF(Pengawas!AL438&gt;1,"OK",IF(Pengawas!AO438="",IF(Pengawas!AQ438="","-","Kolom AO cek lagi"),IF(Pengawas!AO438=0,IF(Pengawas!AQ438="","OK","Harap dikosongkan"),IF(Pengawas!AQ438="","Harap diisi",IF(LEN(Pengawas!AQ438)&lt;5,"Cek lagi","OK")))))</f>
        <v>-</v>
      </c>
      <c r="AR438" s="26" t="str">
        <f>IF(Pengawas!AL438&gt;1,"OK",IF(Pengawas!AO438="",IF(Pengawas!AR438="","-","Kolom AT cek lagi"),IF(Pengawas!AO438=0,IF(Pengawas!AR438="","OK","Harap dikosongkan"),IF(Pengawas!AR438="","Harap diisi",IF(VALUE(LEFT(Pengawas!AR438,2))&gt;31,"Tanggal tidak valid",IF(VALUE(LEFT(RIGHT(Pengawas!AR438,7),2))&gt;12,"Bulan tidak valid",IF(VALUE(RIGHT(Pengawas!AR438,4))&gt;2016,"Tahun cek lagi",IF(VALUE(RIGHT(Pengawas!AR438,4))&lt;2005,"Tahun cek lagi","OK"))))))))</f>
        <v>-</v>
      </c>
      <c r="AS438" s="25" t="str">
        <f>IF(Pengawas!AP438="",IF(Pengawas!AS438="","-","Harap dikosongkan"),IF(Pengawas!AP438&lt;&gt;"",IF(Pengawas!AS438="","Harap diisi",IF(Pengawas!AS438&gt;1,"Tidak valid","OK"))))</f>
        <v>-</v>
      </c>
      <c r="AT438" s="25" t="str">
        <f>IF(Pengawas!AS438="",IF(Pengawas!AT438="","-","Harap dikosongkan"),IF(Pengawas!AS438&lt;&gt;1,IF(Pengawas!AT438="","OK","Harap dikosongkan"),IF(Pengawas!AS438="",IF(Pengawas!AT438="","-","Harap dikosongkan"),IF(Pengawas!AS438=0,IF(Pengawas!AT438="","OK","Harap dikosongkan"),IF(Pengawas!AT438="","Harap diisi",IF(Pengawas!AT438&gt;2016,"Cek lagi",IF(Pengawas!AT438&lt;2005,"Cek lagi",IF(Pengawas!AM438&gt;Pengawas!AT438,"Cek lagi dengan Kolom AL","OK"))))))))</f>
        <v>-</v>
      </c>
      <c r="AU438" s="25" t="str">
        <f>IF(Pengawas!AS438="",IF(Pengawas!AU438="","-","Harap dikosongkan"),IF(Pengawas!AS438&lt;&gt;1,IF(Pengawas!AU438="","OK","Harap dikosongkan"),IF(Pengawas!AS438="",IF(Pengawas!AU438="","-","Harap dikosongkan"),IF(Pengawas!AS438=0,IF(Pengawas!AU438="","OK","Harap dikosongkan"),IF(Pengawas!AU438="","Harap diisi",IF(Pengawas!AU438&gt;20000000,"Cek lagi",IF(Pengawas!AU438&lt;100000,"Cek lagi","OK")))))))</f>
        <v>-</v>
      </c>
      <c r="AV438" s="25" t="str">
        <f>IF(Pengawas!AV438="","-",IF(Pengawas!AV438&gt;3,"Tidak valid","OK"))</f>
        <v>-</v>
      </c>
      <c r="AW438" s="25" t="str">
        <f>IF(Pengawas!AV438="",IF(Pengawas!AW438="","-","Harap dikosongkan"),IF(Pengawas!AV438=0,IF(Pengawas!AW438="","OK","Harap dikosongkan"),IF(Pengawas!AV438&gt;0,IF(Pengawas!AW438="","Harap diisi",IF(Pengawas!AW438&gt;2015,"Tidak valid","OK")))))</f>
        <v>-</v>
      </c>
      <c r="AX438" s="25" t="str">
        <f>IF(Pengawas!AV438="",IF(Pengawas!AX438="","-","Harap dikosongkan"),IF(Pengawas!AV438=0,IF(Pengawas!AX438="","OK","Harap dikosongkan"),IF(Pengawas!AV438&gt;0,IF(Pengawas!AX438="","Harap diisi",IF(Pengawas!AX438="","-",IF(Pengawas!AX438&gt;1,"Tidak valid","OK"))))))</f>
        <v>-</v>
      </c>
      <c r="AY438" s="25" t="str">
        <f>IF(Pengawas!AY438="","-",IF(Pengawas!AY438&gt;2,"Tidak valid","OK"))</f>
        <v>-</v>
      </c>
      <c r="AZ438" s="25" t="str">
        <f>IF(Pengawas!AY438="",IF(Pengawas!AZ438="","-","Harap dikosongkan"),IF(Pengawas!AY438=0,IF(Pengawas!AZ438="","OK","Harap dikosongkan"),IF(Pengawas!AZ438="","Harap diisi",IF(Pengawas!AZ438&gt;2015,"Cek lagi",IF(Pengawas!AZ438&lt;2000,"Cek lagi","OK")))))</f>
        <v>-</v>
      </c>
      <c r="BA438" s="25" t="str">
        <f>IF(Pengawas!BA438="","-",IF(LEN(Pengawas!BA438)&lt;5,"Cek lagi","OK"))</f>
        <v>-</v>
      </c>
      <c r="BB438" s="25" t="str">
        <f>IF(Pengawas!BB438="","-",IF(LEN(Pengawas!BB438)&lt;4,"Cek lagi","OK"))</f>
        <v>-</v>
      </c>
      <c r="BC438" s="25" t="str">
        <f>IF(Pengawas!BC438="","-",IF(LEN(Pengawas!BC438)&lt;4,"Cek lagi","OK"))</f>
        <v>-</v>
      </c>
      <c r="BD438" s="25" t="str">
        <f>IF(Pengawas!BD438="","-",IF(LEN(Pengawas!BD438)&lt;4,"Cek lagi","OK"))</f>
        <v>-</v>
      </c>
      <c r="BE438" s="25" t="str">
        <f>IF(Pengawas!BE438="","-",IF(LEN(Pengawas!BE438)&lt;4,"Cek lagi","OK"))</f>
        <v>-</v>
      </c>
      <c r="BF438" s="25" t="str">
        <f>IF(Pengawas!BF438="","-",IF(LEN(Pengawas!BF438)&lt;&gt;5,"Tidak valid","OK"))</f>
        <v>-</v>
      </c>
      <c r="BG438" s="25" t="str">
        <f>IF(Pengawas!BG438="","-",IF(LEN(Pengawas!BG438)&lt;9,"Cek lagi",IF(LEN(Pengawas!BG438)&gt;14,"Cek lagi","OK")))</f>
        <v>-</v>
      </c>
    </row>
    <row r="439" spans="1:59" ht="15" customHeight="1" x14ac:dyDescent="0.2">
      <c r="A439" s="25" t="str">
        <f>IF(Pengawas!A439="","-",IF(LEN(Pengawas!A439)&lt;4,"Cek lagi","OK"))</f>
        <v>-</v>
      </c>
      <c r="B439" s="25" t="str">
        <f>IF(Pengawas!B439="","-",IF(LEN(Pengawas!B439)&lt;4,"Cek lagi","OK"))</f>
        <v>-</v>
      </c>
      <c r="C439" s="25" t="str">
        <f>IF(Pengawas!C439="","-",IF(LEN(Pengawas!C439)&lt;&gt;18,"Tidak valid","OK"))</f>
        <v>-</v>
      </c>
      <c r="D439" s="25" t="str">
        <f>IF(Pengawas!D439="","-",IF(LEN(Pengawas!D439)&lt;&gt;16,"Tidak valid","OK"))</f>
        <v>-</v>
      </c>
      <c r="E439" s="25" t="str">
        <f>IF(Pengawas!E439="","-",IF(LEN(Pengawas!E439)&lt;4,"Cek lagi","OK"))</f>
        <v>-</v>
      </c>
      <c r="F439" s="25" t="str">
        <f>IF(Pengawas!F439="","-",IF(LEN(Pengawas!F439)&lt;&gt;16,"Tidak valid","OK"))</f>
        <v>-</v>
      </c>
      <c r="G439" s="25" t="str">
        <f>IF(Pengawas!G439="","-",IF(LEN(Pengawas!G439)&lt;4,"Cek lagi","OK"))</f>
        <v>-</v>
      </c>
      <c r="H439" s="26" t="str">
        <f>IF(Pengawas!H439="","-",IF(VALUE(LEFT(Pengawas!H439,2))&gt;31,"Tanggal tidak valid",IF(VALUE(LEFT(RIGHT(Pengawas!H439,7),2))&gt;12,"Bulan tidak valid",IF(VALUE(RIGHT(Pengawas!H439,4))&gt;1990,"Umur terlalu muda",IF(VALUE(RIGHT(Pengawas!H439,4))&lt;1955,"Umur terlalu tua","OK")))))</f>
        <v>-</v>
      </c>
      <c r="I439" s="25" t="str">
        <f>IF(Pengawas!I439="","-",IF(Pengawas!I439="L","OK",IF(Pengawas!I439="P","OK","Tidak valid")))</f>
        <v>-</v>
      </c>
      <c r="J439" s="25" t="str">
        <f>IF(Pengawas!J439="","-",IF(LEN(Pengawas!J439)&lt;4,"Cek lagi","OK"))</f>
        <v>-</v>
      </c>
      <c r="K439" s="25" t="str">
        <f>IF(Pengawas!K439="","-",IF(Pengawas!K439&gt;5,"Tidak valid",IF(Pengawas!K439&lt;1,"Tidak valid","OK")))</f>
        <v>-</v>
      </c>
      <c r="L439" s="25" t="str">
        <f>IF(Pengawas!L439="","-",IF(VALUE(LEFT(Pengawas!L439,1))&gt;1,"Tidak valid","OK"))</f>
        <v>-</v>
      </c>
      <c r="M439" s="25" t="str">
        <f>IF(Pengawas!M439="","-",IF(VALUE(LEFT(Pengawas!M439,1))&gt;1,"Tidak valid","OK"))</f>
        <v>-</v>
      </c>
      <c r="N439" s="25" t="str">
        <f>IF(Pengawas!N439="","-",IF(VALUE(LEFT(Pengawas!N439,2))&gt;31,"Tanggal tidak valid",IF(VALUE(LEFT(RIGHT(Pengawas!N439,7),2))&gt;12,"Bulan tidak valid",IF(VALUE(RIGHT(Pengawas!N439,4))&gt;2015,"Tahun cek lagi",IF(VALUE(RIGHT(Pengawas!N439,4))&lt;1930,"Tahun cek lagi","OK")))))</f>
        <v>-</v>
      </c>
      <c r="O439" s="26" t="str">
        <f>IF(Pengawas!O439="","-",IF(VALUE(LEFT(Pengawas!O439,2))&gt;31,"Tanggal tidak valid",IF(VALUE(LEFT(RIGHT(Pengawas!O439,7),2))&gt;12,"Bulan tidak valid",IF(VALUE(RIGHT(Pengawas!O439,4))&gt;2015,"Tahun cek lagi",IF(VALUE(RIGHT(Pengawas!O439,4))&lt;1930,"Tahun cek lagi","OK")))))</f>
        <v>-</v>
      </c>
      <c r="P439" s="26" t="str">
        <f>IF(Pengawas!P439="","-",IF(VALUE(LEFT(Pengawas!P439,2))&gt;31,"Tanggal tidak valid",IF(VALUE(LEFT(RIGHT(Pengawas!P439,7),2))&gt;12,"Bulan tidak valid",IF(VALUE(RIGHT(Pengawas!P439,4))&gt;2015,"Tahun cek lagi",IF(VALUE(RIGHT(Pengawas!P439,4))&lt;1930,"Tahun cek lagi","OK")))))</f>
        <v>-</v>
      </c>
      <c r="Q439" s="25" t="str">
        <f>IF(Pengawas!Q439="","-",IF(Pengawas!Q439&gt;3,"Tidak valid",IF(Pengawas!Q439&lt;1,"Tidak valid","OK")))</f>
        <v>-</v>
      </c>
      <c r="R439" s="25" t="str">
        <f>IF(Pengawas!R439="","-",IF(Pengawas!R439&gt;20000000,"Cek lagi",IF(Pengawas!R439&lt;50000,"Cek lagi","OK")))</f>
        <v>-</v>
      </c>
      <c r="S439" s="25" t="str">
        <f>IF(Pengawas!S439="","-",IF(Pengawas!S439&gt;3,"Tidak valid",IF(Pengawas!S439&lt;1,"Tidak valid","OK")))</f>
        <v>-</v>
      </c>
      <c r="T439" s="25" t="str">
        <f>IF(Pengawas!T439="","-",IF(Pengawas!T439&gt;6,"Tidak valid",IF(Pengawas!T439&lt;1,"Tidak valid","OK")))</f>
        <v>-</v>
      </c>
      <c r="U439" s="25" t="str">
        <f>IF(Pengawas!U439="","-",IF(Pengawas!U439&gt;4,"Tidak valid",IF(Pengawas!U439&lt;1,"Tidak valid","OK")))</f>
        <v>-</v>
      </c>
      <c r="V439" s="25" t="str">
        <f>IF(Pengawas!V439="","-",IF(Pengawas!V439&gt;2,"Tidak valid",IF(Pengawas!V439&lt;1,"Tidak valid","OK")))</f>
        <v>-</v>
      </c>
      <c r="W439" s="25" t="str">
        <f>IF(Pengawas!V439="","-",IF(Pengawas!V439=1,IF(Pengawas!W439="","Harap diisi","OK"),IF(Pengawas!V439=2,IF(Pengawas!W439="","Harap diisi","OK"),IF(Pengawas!V440&lt;1,"-",IF(Pengawas!V440&gt;2,"-","OK")))))</f>
        <v>-</v>
      </c>
      <c r="X439" s="25" t="str">
        <f>IF(Pengawas!V439="","-",IF(Pengawas!V439=1,IF(Pengawas!X439="","Harap diisi","OK"),IF(Pengawas!V439=2,IF(Pengawas!X439="","Harap diisi","OK"),IF(Pengawas!V440&lt;1,"-",IF(Pengawas!V440&gt;2,"-","OK")))))</f>
        <v>-</v>
      </c>
      <c r="Y439" s="25" t="str">
        <f>IF(Pengawas!V439="","-",IF(Pengawas!V439=1,IF(Pengawas!Y439="","Harap diisi","OK"),IF(Pengawas!V439=2,IF(Pengawas!Y439="","Harap diisi","OK"),IF(Pengawas!V440&lt;1,"-",IF(Pengawas!V440&gt;2,"-","OK")))))</f>
        <v>-</v>
      </c>
      <c r="Z439" s="25" t="str">
        <f>IF(Pengawas!V439="","-",IF(Pengawas!V439=1,IF(Pengawas!Z439="","Harap diisi","OK"),IF(Pengawas!V439=2,IF(Pengawas!Z439="","Harap diisi","OK"),IF(Pengawas!V440&lt;1,"-",IF(Pengawas!V440&gt;2,"-","OK")))))</f>
        <v>-</v>
      </c>
      <c r="AA439" s="25" t="str">
        <f>IF(Pengawas!V439="","-",IF(Pengawas!V439=1,IF(Pengawas!AA439="","Harap diisi","OK"),IF(Pengawas!V439=2,IF(Pengawas!AA439="","Harap diisi","OK"),IF(Pengawas!V440&lt;1,"-",IF(Pengawas!V440&gt;2,"-","OK")))))</f>
        <v>-</v>
      </c>
      <c r="AB439" s="25" t="str">
        <f>IF(Pengawas!V439="","-",IF(Pengawas!V439=1,IF(Pengawas!AB439="","Harap diisi","OK"),IF(Pengawas!V439=2,IF(Pengawas!AB439="","Harap diisi","OK"),IF(Pengawas!V440&lt;1,"-",IF(Pengawas!V440&gt;2,"-","OK")))))</f>
        <v>-</v>
      </c>
      <c r="AC439" s="25" t="str">
        <f>IF(Pengawas!V439="","-",IF(Pengawas!V439=1,IF(Pengawas!AC439="","Harap diisi","OK"),IF(Pengawas!V439=2,IF(Pengawas!AC439="","Harap diisi","OK"),IF(Pengawas!V440&lt;1,"-",IF(Pengawas!V440&gt;2,"-","OK")))))</f>
        <v>-</v>
      </c>
      <c r="AD439" s="25" t="str">
        <f>IF(Pengawas!V439="","-",IF(Pengawas!V439=1,IF(Pengawas!AD439="","OK","Harap dikosongkan"),IF(Pengawas!V439=2,IF(Pengawas!AD439="","Harap diisi","OK"),IF(Pengawas!V440&lt;1,"-",IF(Pengawas!V440&gt;2,"-","OK")))))</f>
        <v>-</v>
      </c>
      <c r="AE439" s="25" t="str">
        <f>IF(Pengawas!V439="","-",IF(Pengawas!V439=1,IF(Pengawas!AE439="","OK","Harap dikosongkan"),IF(Pengawas!V439=2,IF(Pengawas!AE439="","Harap diisi","OK"),IF(Pengawas!V440&lt;1,"-",IF(Pengawas!V440&gt;2,"-","OK")))))</f>
        <v>-</v>
      </c>
      <c r="AF439" s="25" t="str">
        <f>IF(Pengawas!V439="","-",IF(Pengawas!V439=1,IF(Pengawas!AF439="","OK","Harap dikosongkan"),IF(Pengawas!V439=2,IF(Pengawas!AF439="","Harap diisi","OK"),IF(Pengawas!V440&lt;1,"-",IF(Pengawas!V440&gt;2,"-","OK")))))</f>
        <v>-</v>
      </c>
      <c r="AG439" s="25" t="str">
        <f>IF(Pengawas!V439="","-",IF(Pengawas!V439=1,IF(Pengawas!AG439="","OK","Harap dikosongkan"),IF(Pengawas!V439=2,IF(Pengawas!AG439="","Harap diisi","OK"),IF(Pengawas!V440&lt;1,"-",IF(Pengawas!V440&gt;2,"-","OK")))))</f>
        <v>-</v>
      </c>
      <c r="AH439" s="25" t="str">
        <f>IF(Pengawas!V439="","-",IF(Pengawas!V439=1,IF(Pengawas!AH439="","OK","Harap dikosongkan"),IF(Pengawas!V439=2,IF(Pengawas!AH439="","Harap diisi","OK"),IF(Pengawas!V440&lt;1,"-",IF(Pengawas!V440&gt;2,"-","OK")))))</f>
        <v>-</v>
      </c>
      <c r="AI439" s="25" t="str">
        <f>IF(Pengawas!V439="","-",IF(Pengawas!V439=1,IF(Pengawas!AI439="","OK","Harap dikosongkan"),IF(Pengawas!V439=2,IF(Pengawas!AI439="","Harap diisi","OK"),IF(Pengawas!V440&lt;1,"-",IF(Pengawas!V440&gt;2,"-","OK")))))</f>
        <v>-</v>
      </c>
      <c r="AJ439" s="25" t="str">
        <f>IF(Pengawas!V439="","-",IF(Pengawas!V439=1,IF(Pengawas!AJ439="","OK","Harap dikosongkan"),IF(Pengawas!V439=2,IF(Pengawas!AJ439="","Harap diisi","OK"),IF(Pengawas!V440&lt;1,"-",IF(Pengawas!V440&gt;2,"-","OK")))))</f>
        <v>-</v>
      </c>
      <c r="AK439" s="25" t="str">
        <f>IF(Pengawas!V439="","-",IF(Pengawas!V439=1,IF(Pengawas!AK439="","OK","Harap dikosongkan"),IF(Pengawas!V439=2,IF(Pengawas!AK439="","Harap diisi","OK"),IF(Pengawas!V440&lt;1,"-",IF(Pengawas!V440&gt;2,"-","OK")))))</f>
        <v>-</v>
      </c>
      <c r="AL439" s="25" t="str">
        <f>IF(Pengawas!AL439="","-",IF(Pengawas!AL439&gt;3,"Tidak valid",IF(Pengawas!AL439&lt;1,"Tidak valid","OK")))</f>
        <v>-</v>
      </c>
      <c r="AM439" s="25" t="str">
        <f>IF(Pengawas!AL439="",IF(Pengawas!AM439="","-","Harap dikosongkan"),IF(Pengawas!AL439&lt;&gt;1,IF(Pengawas!AM439="","OK","Harap dikosongkan"),IF(Pengawas!AM439="","Harap diisi",IF(Pengawas!AM439&gt;2015,"Cek lagi",IF(Pengawas!AM439&lt;2005,"Cek lagi","OK")))))</f>
        <v>-</v>
      </c>
      <c r="AN439" s="25" t="str">
        <f>IF(Pengawas!AL439="",IF(Pengawas!AN439="","-","Harap dikosongkan"),IF(Pengawas!AL439&lt;&gt;1,IF(Pengawas!AN439="","OK","Harap dikosongkan"),IF(Pengawas!AN439="","Harap diisi",IF(VALUE(Pengawas!AN439)&gt;33,"Tidak valid",IF(VALUE(Pengawas!AN439)&lt;1,"Tidak valid","OK")))))</f>
        <v>-</v>
      </c>
      <c r="AO439" s="25" t="str">
        <f>IF(Pengawas!AL439="",IF(Pengawas!AO439="","-","Harap dikosongkan"),IF(Pengawas!AL439&lt;&gt;1,IF(Pengawas!AO439="","OK","Harap dikosongkan"),IF(Pengawas!AO439="","Harap diisi",IF(Pengawas!AO439&gt;1,"Tidak valid","OK"))))</f>
        <v>-</v>
      </c>
      <c r="AP439" s="25" t="str">
        <f>IF(Pengawas!AL439&gt;1,"OK",IF(Pengawas!AO439="",IF(Pengawas!AP439="","-","Kolom AO cek lagi"),IF(Pengawas!AO439=0,IF(Pengawas!AP439="","OK","Harap dikosongkan"),IF(Pengawas!AP439="","Harap diisi",IF(LEN(Pengawas!AP439)&lt;12,"Tidak valid",IF(LEN(Pengawas!AP439)&gt;14,"Tidak valid","OK"))))))</f>
        <v>-</v>
      </c>
      <c r="AQ439" s="26" t="str">
        <f>IF(Pengawas!AL439&gt;1,"OK",IF(Pengawas!AO439="",IF(Pengawas!AQ439="","-","Kolom AO cek lagi"),IF(Pengawas!AO439=0,IF(Pengawas!AQ439="","OK","Harap dikosongkan"),IF(Pengawas!AQ439="","Harap diisi",IF(LEN(Pengawas!AQ439)&lt;5,"Cek lagi","OK")))))</f>
        <v>-</v>
      </c>
      <c r="AR439" s="26" t="str">
        <f>IF(Pengawas!AL439&gt;1,"OK",IF(Pengawas!AO439="",IF(Pengawas!AR439="","-","Kolom AT cek lagi"),IF(Pengawas!AO439=0,IF(Pengawas!AR439="","OK","Harap dikosongkan"),IF(Pengawas!AR439="","Harap diisi",IF(VALUE(LEFT(Pengawas!AR439,2))&gt;31,"Tanggal tidak valid",IF(VALUE(LEFT(RIGHT(Pengawas!AR439,7),2))&gt;12,"Bulan tidak valid",IF(VALUE(RIGHT(Pengawas!AR439,4))&gt;2016,"Tahun cek lagi",IF(VALUE(RIGHT(Pengawas!AR439,4))&lt;2005,"Tahun cek lagi","OK"))))))))</f>
        <v>-</v>
      </c>
      <c r="AS439" s="25" t="str">
        <f>IF(Pengawas!AP439="",IF(Pengawas!AS439="","-","Harap dikosongkan"),IF(Pengawas!AP439&lt;&gt;"",IF(Pengawas!AS439="","Harap diisi",IF(Pengawas!AS439&gt;1,"Tidak valid","OK"))))</f>
        <v>-</v>
      </c>
      <c r="AT439" s="25" t="str">
        <f>IF(Pengawas!AS439="",IF(Pengawas!AT439="","-","Harap dikosongkan"),IF(Pengawas!AS439&lt;&gt;1,IF(Pengawas!AT439="","OK","Harap dikosongkan"),IF(Pengawas!AS439="",IF(Pengawas!AT439="","-","Harap dikosongkan"),IF(Pengawas!AS439=0,IF(Pengawas!AT439="","OK","Harap dikosongkan"),IF(Pengawas!AT439="","Harap diisi",IF(Pengawas!AT439&gt;2016,"Cek lagi",IF(Pengawas!AT439&lt;2005,"Cek lagi",IF(Pengawas!AM439&gt;Pengawas!AT439,"Cek lagi dengan Kolom AL","OK"))))))))</f>
        <v>-</v>
      </c>
      <c r="AU439" s="25" t="str">
        <f>IF(Pengawas!AS439="",IF(Pengawas!AU439="","-","Harap dikosongkan"),IF(Pengawas!AS439&lt;&gt;1,IF(Pengawas!AU439="","OK","Harap dikosongkan"),IF(Pengawas!AS439="",IF(Pengawas!AU439="","-","Harap dikosongkan"),IF(Pengawas!AS439=0,IF(Pengawas!AU439="","OK","Harap dikosongkan"),IF(Pengawas!AU439="","Harap diisi",IF(Pengawas!AU439&gt;20000000,"Cek lagi",IF(Pengawas!AU439&lt;100000,"Cek lagi","OK")))))))</f>
        <v>-</v>
      </c>
      <c r="AV439" s="25" t="str">
        <f>IF(Pengawas!AV439="","-",IF(Pengawas!AV439&gt;3,"Tidak valid","OK"))</f>
        <v>-</v>
      </c>
      <c r="AW439" s="25" t="str">
        <f>IF(Pengawas!AV439="",IF(Pengawas!AW439="","-","Harap dikosongkan"),IF(Pengawas!AV439=0,IF(Pengawas!AW439="","OK","Harap dikosongkan"),IF(Pengawas!AV439&gt;0,IF(Pengawas!AW439="","Harap diisi",IF(Pengawas!AW439&gt;2015,"Tidak valid","OK")))))</f>
        <v>-</v>
      </c>
      <c r="AX439" s="25" t="str">
        <f>IF(Pengawas!AV439="",IF(Pengawas!AX439="","-","Harap dikosongkan"),IF(Pengawas!AV439=0,IF(Pengawas!AX439="","OK","Harap dikosongkan"),IF(Pengawas!AV439&gt;0,IF(Pengawas!AX439="","Harap diisi",IF(Pengawas!AX439="","-",IF(Pengawas!AX439&gt;1,"Tidak valid","OK"))))))</f>
        <v>-</v>
      </c>
      <c r="AY439" s="25" t="str">
        <f>IF(Pengawas!AY439="","-",IF(Pengawas!AY439&gt;2,"Tidak valid","OK"))</f>
        <v>-</v>
      </c>
      <c r="AZ439" s="25" t="str">
        <f>IF(Pengawas!AY439="",IF(Pengawas!AZ439="","-","Harap dikosongkan"),IF(Pengawas!AY439=0,IF(Pengawas!AZ439="","OK","Harap dikosongkan"),IF(Pengawas!AZ439="","Harap diisi",IF(Pengawas!AZ439&gt;2015,"Cek lagi",IF(Pengawas!AZ439&lt;2000,"Cek lagi","OK")))))</f>
        <v>-</v>
      </c>
      <c r="BA439" s="25" t="str">
        <f>IF(Pengawas!BA439="","-",IF(LEN(Pengawas!BA439)&lt;5,"Cek lagi","OK"))</f>
        <v>-</v>
      </c>
      <c r="BB439" s="25" t="str">
        <f>IF(Pengawas!BB439="","-",IF(LEN(Pengawas!BB439)&lt;4,"Cek lagi","OK"))</f>
        <v>-</v>
      </c>
      <c r="BC439" s="25" t="str">
        <f>IF(Pengawas!BC439="","-",IF(LEN(Pengawas!BC439)&lt;4,"Cek lagi","OK"))</f>
        <v>-</v>
      </c>
      <c r="BD439" s="25" t="str">
        <f>IF(Pengawas!BD439="","-",IF(LEN(Pengawas!BD439)&lt;4,"Cek lagi","OK"))</f>
        <v>-</v>
      </c>
      <c r="BE439" s="25" t="str">
        <f>IF(Pengawas!BE439="","-",IF(LEN(Pengawas!BE439)&lt;4,"Cek lagi","OK"))</f>
        <v>-</v>
      </c>
      <c r="BF439" s="25" t="str">
        <f>IF(Pengawas!BF439="","-",IF(LEN(Pengawas!BF439)&lt;&gt;5,"Tidak valid","OK"))</f>
        <v>-</v>
      </c>
      <c r="BG439" s="25" t="str">
        <f>IF(Pengawas!BG439="","-",IF(LEN(Pengawas!BG439)&lt;9,"Cek lagi",IF(LEN(Pengawas!BG439)&gt;14,"Cek lagi","OK")))</f>
        <v>-</v>
      </c>
    </row>
    <row r="440" spans="1:59" ht="15" customHeight="1" x14ac:dyDescent="0.2">
      <c r="A440" s="25" t="str">
        <f>IF(Pengawas!A440="","-",IF(LEN(Pengawas!A440)&lt;4,"Cek lagi","OK"))</f>
        <v>-</v>
      </c>
      <c r="B440" s="25" t="str">
        <f>IF(Pengawas!B440="","-",IF(LEN(Pengawas!B440)&lt;4,"Cek lagi","OK"))</f>
        <v>-</v>
      </c>
      <c r="C440" s="25" t="str">
        <f>IF(Pengawas!C440="","-",IF(LEN(Pengawas!C440)&lt;&gt;18,"Tidak valid","OK"))</f>
        <v>-</v>
      </c>
      <c r="D440" s="25" t="str">
        <f>IF(Pengawas!D440="","-",IF(LEN(Pengawas!D440)&lt;&gt;16,"Tidak valid","OK"))</f>
        <v>-</v>
      </c>
      <c r="E440" s="25" t="str">
        <f>IF(Pengawas!E440="","-",IF(LEN(Pengawas!E440)&lt;4,"Cek lagi","OK"))</f>
        <v>-</v>
      </c>
      <c r="F440" s="25" t="str">
        <f>IF(Pengawas!F440="","-",IF(LEN(Pengawas!F440)&lt;&gt;16,"Tidak valid","OK"))</f>
        <v>-</v>
      </c>
      <c r="G440" s="25" t="str">
        <f>IF(Pengawas!G440="","-",IF(LEN(Pengawas!G440)&lt;4,"Cek lagi","OK"))</f>
        <v>-</v>
      </c>
      <c r="H440" s="26" t="str">
        <f>IF(Pengawas!H440="","-",IF(VALUE(LEFT(Pengawas!H440,2))&gt;31,"Tanggal tidak valid",IF(VALUE(LEFT(RIGHT(Pengawas!H440,7),2))&gt;12,"Bulan tidak valid",IF(VALUE(RIGHT(Pengawas!H440,4))&gt;1990,"Umur terlalu muda",IF(VALUE(RIGHT(Pengawas!H440,4))&lt;1955,"Umur terlalu tua","OK")))))</f>
        <v>-</v>
      </c>
      <c r="I440" s="25" t="str">
        <f>IF(Pengawas!I440="","-",IF(Pengawas!I440="L","OK",IF(Pengawas!I440="P","OK","Tidak valid")))</f>
        <v>-</v>
      </c>
      <c r="J440" s="25" t="str">
        <f>IF(Pengawas!J440="","-",IF(LEN(Pengawas!J440)&lt;4,"Cek lagi","OK"))</f>
        <v>-</v>
      </c>
      <c r="K440" s="25" t="str">
        <f>IF(Pengawas!K440="","-",IF(Pengawas!K440&gt;5,"Tidak valid",IF(Pengawas!K440&lt;1,"Tidak valid","OK")))</f>
        <v>-</v>
      </c>
      <c r="L440" s="25" t="str">
        <f>IF(Pengawas!L440="","-",IF(VALUE(LEFT(Pengawas!L440,1))&gt;1,"Tidak valid","OK"))</f>
        <v>-</v>
      </c>
      <c r="M440" s="25" t="str">
        <f>IF(Pengawas!M440="","-",IF(VALUE(LEFT(Pengawas!M440,1))&gt;1,"Tidak valid","OK"))</f>
        <v>-</v>
      </c>
      <c r="N440" s="25" t="str">
        <f>IF(Pengawas!N440="","-",IF(VALUE(LEFT(Pengawas!N440,2))&gt;31,"Tanggal tidak valid",IF(VALUE(LEFT(RIGHT(Pengawas!N440,7),2))&gt;12,"Bulan tidak valid",IF(VALUE(RIGHT(Pengawas!N440,4))&gt;2015,"Tahun cek lagi",IF(VALUE(RIGHT(Pengawas!N440,4))&lt;1930,"Tahun cek lagi","OK")))))</f>
        <v>-</v>
      </c>
      <c r="O440" s="26" t="str">
        <f>IF(Pengawas!O440="","-",IF(VALUE(LEFT(Pengawas!O440,2))&gt;31,"Tanggal tidak valid",IF(VALUE(LEFT(RIGHT(Pengawas!O440,7),2))&gt;12,"Bulan tidak valid",IF(VALUE(RIGHT(Pengawas!O440,4))&gt;2015,"Tahun cek lagi",IF(VALUE(RIGHT(Pengawas!O440,4))&lt;1930,"Tahun cek lagi","OK")))))</f>
        <v>-</v>
      </c>
      <c r="P440" s="26" t="str">
        <f>IF(Pengawas!P440="","-",IF(VALUE(LEFT(Pengawas!P440,2))&gt;31,"Tanggal tidak valid",IF(VALUE(LEFT(RIGHT(Pengawas!P440,7),2))&gt;12,"Bulan tidak valid",IF(VALUE(RIGHT(Pengawas!P440,4))&gt;2015,"Tahun cek lagi",IF(VALUE(RIGHT(Pengawas!P440,4))&lt;1930,"Tahun cek lagi","OK")))))</f>
        <v>-</v>
      </c>
      <c r="Q440" s="25" t="str">
        <f>IF(Pengawas!Q440="","-",IF(Pengawas!Q440&gt;3,"Tidak valid",IF(Pengawas!Q440&lt;1,"Tidak valid","OK")))</f>
        <v>-</v>
      </c>
      <c r="R440" s="25" t="str">
        <f>IF(Pengawas!R440="","-",IF(Pengawas!R440&gt;20000000,"Cek lagi",IF(Pengawas!R440&lt;50000,"Cek lagi","OK")))</f>
        <v>-</v>
      </c>
      <c r="S440" s="25" t="str">
        <f>IF(Pengawas!S440="","-",IF(Pengawas!S440&gt;3,"Tidak valid",IF(Pengawas!S440&lt;1,"Tidak valid","OK")))</f>
        <v>-</v>
      </c>
      <c r="T440" s="25" t="str">
        <f>IF(Pengawas!T440="","-",IF(Pengawas!T440&gt;6,"Tidak valid",IF(Pengawas!T440&lt;1,"Tidak valid","OK")))</f>
        <v>-</v>
      </c>
      <c r="U440" s="25" t="str">
        <f>IF(Pengawas!U440="","-",IF(Pengawas!U440&gt;4,"Tidak valid",IF(Pengawas!U440&lt;1,"Tidak valid","OK")))</f>
        <v>-</v>
      </c>
      <c r="V440" s="25" t="str">
        <f>IF(Pengawas!V440="","-",IF(Pengawas!V440&gt;2,"Tidak valid",IF(Pengawas!V440&lt;1,"Tidak valid","OK")))</f>
        <v>-</v>
      </c>
      <c r="W440" s="25" t="str">
        <f>IF(Pengawas!V440="","-",IF(Pengawas!V440=1,IF(Pengawas!W440="","Harap diisi","OK"),IF(Pengawas!V440=2,IF(Pengawas!W440="","Harap diisi","OK"),IF(Pengawas!V441&lt;1,"-",IF(Pengawas!V441&gt;2,"-","OK")))))</f>
        <v>-</v>
      </c>
      <c r="X440" s="25" t="str">
        <f>IF(Pengawas!V440="","-",IF(Pengawas!V440=1,IF(Pengawas!X440="","Harap diisi","OK"),IF(Pengawas!V440=2,IF(Pengawas!X440="","Harap diisi","OK"),IF(Pengawas!V441&lt;1,"-",IF(Pengawas!V441&gt;2,"-","OK")))))</f>
        <v>-</v>
      </c>
      <c r="Y440" s="25" t="str">
        <f>IF(Pengawas!V440="","-",IF(Pengawas!V440=1,IF(Pengawas!Y440="","Harap diisi","OK"),IF(Pengawas!V440=2,IF(Pengawas!Y440="","Harap diisi","OK"),IF(Pengawas!V441&lt;1,"-",IF(Pengawas!V441&gt;2,"-","OK")))))</f>
        <v>-</v>
      </c>
      <c r="Z440" s="25" t="str">
        <f>IF(Pengawas!V440="","-",IF(Pengawas!V440=1,IF(Pengawas!Z440="","Harap diisi","OK"),IF(Pengawas!V440=2,IF(Pengawas!Z440="","Harap diisi","OK"),IF(Pengawas!V441&lt;1,"-",IF(Pengawas!V441&gt;2,"-","OK")))))</f>
        <v>-</v>
      </c>
      <c r="AA440" s="25" t="str">
        <f>IF(Pengawas!V440="","-",IF(Pengawas!V440=1,IF(Pengawas!AA440="","Harap diisi","OK"),IF(Pengawas!V440=2,IF(Pengawas!AA440="","Harap diisi","OK"),IF(Pengawas!V441&lt;1,"-",IF(Pengawas!V441&gt;2,"-","OK")))))</f>
        <v>-</v>
      </c>
      <c r="AB440" s="25" t="str">
        <f>IF(Pengawas!V440="","-",IF(Pengawas!V440=1,IF(Pengawas!AB440="","Harap diisi","OK"),IF(Pengawas!V440=2,IF(Pengawas!AB440="","Harap diisi","OK"),IF(Pengawas!V441&lt;1,"-",IF(Pengawas!V441&gt;2,"-","OK")))))</f>
        <v>-</v>
      </c>
      <c r="AC440" s="25" t="str">
        <f>IF(Pengawas!V440="","-",IF(Pengawas!V440=1,IF(Pengawas!AC440="","Harap diisi","OK"),IF(Pengawas!V440=2,IF(Pengawas!AC440="","Harap diisi","OK"),IF(Pengawas!V441&lt;1,"-",IF(Pengawas!V441&gt;2,"-","OK")))))</f>
        <v>-</v>
      </c>
      <c r="AD440" s="25" t="str">
        <f>IF(Pengawas!V440="","-",IF(Pengawas!V440=1,IF(Pengawas!AD440="","OK","Harap dikosongkan"),IF(Pengawas!V440=2,IF(Pengawas!AD440="","Harap diisi","OK"),IF(Pengawas!V441&lt;1,"-",IF(Pengawas!V441&gt;2,"-","OK")))))</f>
        <v>-</v>
      </c>
      <c r="AE440" s="25" t="str">
        <f>IF(Pengawas!V440="","-",IF(Pengawas!V440=1,IF(Pengawas!AE440="","OK","Harap dikosongkan"),IF(Pengawas!V440=2,IF(Pengawas!AE440="","Harap diisi","OK"),IF(Pengawas!V441&lt;1,"-",IF(Pengawas!V441&gt;2,"-","OK")))))</f>
        <v>-</v>
      </c>
      <c r="AF440" s="25" t="str">
        <f>IF(Pengawas!V440="","-",IF(Pengawas!V440=1,IF(Pengawas!AF440="","OK","Harap dikosongkan"),IF(Pengawas!V440=2,IF(Pengawas!AF440="","Harap diisi","OK"),IF(Pengawas!V441&lt;1,"-",IF(Pengawas!V441&gt;2,"-","OK")))))</f>
        <v>-</v>
      </c>
      <c r="AG440" s="25" t="str">
        <f>IF(Pengawas!V440="","-",IF(Pengawas!V440=1,IF(Pengawas!AG440="","OK","Harap dikosongkan"),IF(Pengawas!V440=2,IF(Pengawas!AG440="","Harap diisi","OK"),IF(Pengawas!V441&lt;1,"-",IF(Pengawas!V441&gt;2,"-","OK")))))</f>
        <v>-</v>
      </c>
      <c r="AH440" s="25" t="str">
        <f>IF(Pengawas!V440="","-",IF(Pengawas!V440=1,IF(Pengawas!AH440="","OK","Harap dikosongkan"),IF(Pengawas!V440=2,IF(Pengawas!AH440="","Harap diisi","OK"),IF(Pengawas!V441&lt;1,"-",IF(Pengawas!V441&gt;2,"-","OK")))))</f>
        <v>-</v>
      </c>
      <c r="AI440" s="25" t="str">
        <f>IF(Pengawas!V440="","-",IF(Pengawas!V440=1,IF(Pengawas!AI440="","OK","Harap dikosongkan"),IF(Pengawas!V440=2,IF(Pengawas!AI440="","Harap diisi","OK"),IF(Pengawas!V441&lt;1,"-",IF(Pengawas!V441&gt;2,"-","OK")))))</f>
        <v>-</v>
      </c>
      <c r="AJ440" s="25" t="str">
        <f>IF(Pengawas!V440="","-",IF(Pengawas!V440=1,IF(Pengawas!AJ440="","OK","Harap dikosongkan"),IF(Pengawas!V440=2,IF(Pengawas!AJ440="","Harap diisi","OK"),IF(Pengawas!V441&lt;1,"-",IF(Pengawas!V441&gt;2,"-","OK")))))</f>
        <v>-</v>
      </c>
      <c r="AK440" s="25" t="str">
        <f>IF(Pengawas!V440="","-",IF(Pengawas!V440=1,IF(Pengawas!AK440="","OK","Harap dikosongkan"),IF(Pengawas!V440=2,IF(Pengawas!AK440="","Harap diisi","OK"),IF(Pengawas!V441&lt;1,"-",IF(Pengawas!V441&gt;2,"-","OK")))))</f>
        <v>-</v>
      </c>
      <c r="AL440" s="25" t="str">
        <f>IF(Pengawas!AL440="","-",IF(Pengawas!AL440&gt;3,"Tidak valid",IF(Pengawas!AL440&lt;1,"Tidak valid","OK")))</f>
        <v>-</v>
      </c>
      <c r="AM440" s="25" t="str">
        <f>IF(Pengawas!AL440="",IF(Pengawas!AM440="","-","Harap dikosongkan"),IF(Pengawas!AL440&lt;&gt;1,IF(Pengawas!AM440="","OK","Harap dikosongkan"),IF(Pengawas!AM440="","Harap diisi",IF(Pengawas!AM440&gt;2015,"Cek lagi",IF(Pengawas!AM440&lt;2005,"Cek lagi","OK")))))</f>
        <v>-</v>
      </c>
      <c r="AN440" s="25" t="str">
        <f>IF(Pengawas!AL440="",IF(Pengawas!AN440="","-","Harap dikosongkan"),IF(Pengawas!AL440&lt;&gt;1,IF(Pengawas!AN440="","OK","Harap dikosongkan"),IF(Pengawas!AN440="","Harap diisi",IF(VALUE(Pengawas!AN440)&gt;33,"Tidak valid",IF(VALUE(Pengawas!AN440)&lt;1,"Tidak valid","OK")))))</f>
        <v>-</v>
      </c>
      <c r="AO440" s="25" t="str">
        <f>IF(Pengawas!AL440="",IF(Pengawas!AO440="","-","Harap dikosongkan"),IF(Pengawas!AL440&lt;&gt;1,IF(Pengawas!AO440="","OK","Harap dikosongkan"),IF(Pengawas!AO440="","Harap diisi",IF(Pengawas!AO440&gt;1,"Tidak valid","OK"))))</f>
        <v>-</v>
      </c>
      <c r="AP440" s="25" t="str">
        <f>IF(Pengawas!AL440&gt;1,"OK",IF(Pengawas!AO440="",IF(Pengawas!AP440="","-","Kolom AO cek lagi"),IF(Pengawas!AO440=0,IF(Pengawas!AP440="","OK","Harap dikosongkan"),IF(Pengawas!AP440="","Harap diisi",IF(LEN(Pengawas!AP440)&lt;12,"Tidak valid",IF(LEN(Pengawas!AP440)&gt;14,"Tidak valid","OK"))))))</f>
        <v>-</v>
      </c>
      <c r="AQ440" s="26" t="str">
        <f>IF(Pengawas!AL440&gt;1,"OK",IF(Pengawas!AO440="",IF(Pengawas!AQ440="","-","Kolom AO cek lagi"),IF(Pengawas!AO440=0,IF(Pengawas!AQ440="","OK","Harap dikosongkan"),IF(Pengawas!AQ440="","Harap diisi",IF(LEN(Pengawas!AQ440)&lt;5,"Cek lagi","OK")))))</f>
        <v>-</v>
      </c>
      <c r="AR440" s="26" t="str">
        <f>IF(Pengawas!AL440&gt;1,"OK",IF(Pengawas!AO440="",IF(Pengawas!AR440="","-","Kolom AT cek lagi"),IF(Pengawas!AO440=0,IF(Pengawas!AR440="","OK","Harap dikosongkan"),IF(Pengawas!AR440="","Harap diisi",IF(VALUE(LEFT(Pengawas!AR440,2))&gt;31,"Tanggal tidak valid",IF(VALUE(LEFT(RIGHT(Pengawas!AR440,7),2))&gt;12,"Bulan tidak valid",IF(VALUE(RIGHT(Pengawas!AR440,4))&gt;2016,"Tahun cek lagi",IF(VALUE(RIGHT(Pengawas!AR440,4))&lt;2005,"Tahun cek lagi","OK"))))))))</f>
        <v>-</v>
      </c>
      <c r="AS440" s="25" t="str">
        <f>IF(Pengawas!AP440="",IF(Pengawas!AS440="","-","Harap dikosongkan"),IF(Pengawas!AP440&lt;&gt;"",IF(Pengawas!AS440="","Harap diisi",IF(Pengawas!AS440&gt;1,"Tidak valid","OK"))))</f>
        <v>-</v>
      </c>
      <c r="AT440" s="25" t="str">
        <f>IF(Pengawas!AS440="",IF(Pengawas!AT440="","-","Harap dikosongkan"),IF(Pengawas!AS440&lt;&gt;1,IF(Pengawas!AT440="","OK","Harap dikosongkan"),IF(Pengawas!AS440="",IF(Pengawas!AT440="","-","Harap dikosongkan"),IF(Pengawas!AS440=0,IF(Pengawas!AT440="","OK","Harap dikosongkan"),IF(Pengawas!AT440="","Harap diisi",IF(Pengawas!AT440&gt;2016,"Cek lagi",IF(Pengawas!AT440&lt;2005,"Cek lagi",IF(Pengawas!AM440&gt;Pengawas!AT440,"Cek lagi dengan Kolom AL","OK"))))))))</f>
        <v>-</v>
      </c>
      <c r="AU440" s="25" t="str">
        <f>IF(Pengawas!AS440="",IF(Pengawas!AU440="","-","Harap dikosongkan"),IF(Pengawas!AS440&lt;&gt;1,IF(Pengawas!AU440="","OK","Harap dikosongkan"),IF(Pengawas!AS440="",IF(Pengawas!AU440="","-","Harap dikosongkan"),IF(Pengawas!AS440=0,IF(Pengawas!AU440="","OK","Harap dikosongkan"),IF(Pengawas!AU440="","Harap diisi",IF(Pengawas!AU440&gt;20000000,"Cek lagi",IF(Pengawas!AU440&lt;100000,"Cek lagi","OK")))))))</f>
        <v>-</v>
      </c>
      <c r="AV440" s="25" t="str">
        <f>IF(Pengawas!AV440="","-",IF(Pengawas!AV440&gt;3,"Tidak valid","OK"))</f>
        <v>-</v>
      </c>
      <c r="AW440" s="25" t="str">
        <f>IF(Pengawas!AV440="",IF(Pengawas!AW440="","-","Harap dikosongkan"),IF(Pengawas!AV440=0,IF(Pengawas!AW440="","OK","Harap dikosongkan"),IF(Pengawas!AV440&gt;0,IF(Pengawas!AW440="","Harap diisi",IF(Pengawas!AW440&gt;2015,"Tidak valid","OK")))))</f>
        <v>-</v>
      </c>
      <c r="AX440" s="25" t="str">
        <f>IF(Pengawas!AV440="",IF(Pengawas!AX440="","-","Harap dikosongkan"),IF(Pengawas!AV440=0,IF(Pengawas!AX440="","OK","Harap dikosongkan"),IF(Pengawas!AV440&gt;0,IF(Pengawas!AX440="","Harap diisi",IF(Pengawas!AX440="","-",IF(Pengawas!AX440&gt;1,"Tidak valid","OK"))))))</f>
        <v>-</v>
      </c>
      <c r="AY440" s="25" t="str">
        <f>IF(Pengawas!AY440="","-",IF(Pengawas!AY440&gt;2,"Tidak valid","OK"))</f>
        <v>-</v>
      </c>
      <c r="AZ440" s="25" t="str">
        <f>IF(Pengawas!AY440="",IF(Pengawas!AZ440="","-","Harap dikosongkan"),IF(Pengawas!AY440=0,IF(Pengawas!AZ440="","OK","Harap dikosongkan"),IF(Pengawas!AZ440="","Harap diisi",IF(Pengawas!AZ440&gt;2015,"Cek lagi",IF(Pengawas!AZ440&lt;2000,"Cek lagi","OK")))))</f>
        <v>-</v>
      </c>
      <c r="BA440" s="25" t="str">
        <f>IF(Pengawas!BA440="","-",IF(LEN(Pengawas!BA440)&lt;5,"Cek lagi","OK"))</f>
        <v>-</v>
      </c>
      <c r="BB440" s="25" t="str">
        <f>IF(Pengawas!BB440="","-",IF(LEN(Pengawas!BB440)&lt;4,"Cek lagi","OK"))</f>
        <v>-</v>
      </c>
      <c r="BC440" s="25" t="str">
        <f>IF(Pengawas!BC440="","-",IF(LEN(Pengawas!BC440)&lt;4,"Cek lagi","OK"))</f>
        <v>-</v>
      </c>
      <c r="BD440" s="25" t="str">
        <f>IF(Pengawas!BD440="","-",IF(LEN(Pengawas!BD440)&lt;4,"Cek lagi","OK"))</f>
        <v>-</v>
      </c>
      <c r="BE440" s="25" t="str">
        <f>IF(Pengawas!BE440="","-",IF(LEN(Pengawas!BE440)&lt;4,"Cek lagi","OK"))</f>
        <v>-</v>
      </c>
      <c r="BF440" s="25" t="str">
        <f>IF(Pengawas!BF440="","-",IF(LEN(Pengawas!BF440)&lt;&gt;5,"Tidak valid","OK"))</f>
        <v>-</v>
      </c>
      <c r="BG440" s="25" t="str">
        <f>IF(Pengawas!BG440="","-",IF(LEN(Pengawas!BG440)&lt;9,"Cek lagi",IF(LEN(Pengawas!BG440)&gt;14,"Cek lagi","OK")))</f>
        <v>-</v>
      </c>
    </row>
    <row r="441" spans="1:59" ht="15" customHeight="1" x14ac:dyDescent="0.2">
      <c r="A441" s="25" t="str">
        <f>IF(Pengawas!A441="","-",IF(LEN(Pengawas!A441)&lt;4,"Cek lagi","OK"))</f>
        <v>-</v>
      </c>
      <c r="B441" s="25" t="str">
        <f>IF(Pengawas!B441="","-",IF(LEN(Pengawas!B441)&lt;4,"Cek lagi","OK"))</f>
        <v>-</v>
      </c>
      <c r="C441" s="25" t="str">
        <f>IF(Pengawas!C441="","-",IF(LEN(Pengawas!C441)&lt;&gt;18,"Tidak valid","OK"))</f>
        <v>-</v>
      </c>
      <c r="D441" s="25" t="str">
        <f>IF(Pengawas!D441="","-",IF(LEN(Pengawas!D441)&lt;&gt;16,"Tidak valid","OK"))</f>
        <v>-</v>
      </c>
      <c r="E441" s="25" t="str">
        <f>IF(Pengawas!E441="","-",IF(LEN(Pengawas!E441)&lt;4,"Cek lagi","OK"))</f>
        <v>-</v>
      </c>
      <c r="F441" s="25" t="str">
        <f>IF(Pengawas!F441="","-",IF(LEN(Pengawas!F441)&lt;&gt;16,"Tidak valid","OK"))</f>
        <v>-</v>
      </c>
      <c r="G441" s="25" t="str">
        <f>IF(Pengawas!G441="","-",IF(LEN(Pengawas!G441)&lt;4,"Cek lagi","OK"))</f>
        <v>-</v>
      </c>
      <c r="H441" s="26" t="str">
        <f>IF(Pengawas!H441="","-",IF(VALUE(LEFT(Pengawas!H441,2))&gt;31,"Tanggal tidak valid",IF(VALUE(LEFT(RIGHT(Pengawas!H441,7),2))&gt;12,"Bulan tidak valid",IF(VALUE(RIGHT(Pengawas!H441,4))&gt;1990,"Umur terlalu muda",IF(VALUE(RIGHT(Pengawas!H441,4))&lt;1955,"Umur terlalu tua","OK")))))</f>
        <v>-</v>
      </c>
      <c r="I441" s="25" t="str">
        <f>IF(Pengawas!I441="","-",IF(Pengawas!I441="L","OK",IF(Pengawas!I441="P","OK","Tidak valid")))</f>
        <v>-</v>
      </c>
      <c r="J441" s="25" t="str">
        <f>IF(Pengawas!J441="","-",IF(LEN(Pengawas!J441)&lt;4,"Cek lagi","OK"))</f>
        <v>-</v>
      </c>
      <c r="K441" s="25" t="str">
        <f>IF(Pengawas!K441="","-",IF(Pengawas!K441&gt;5,"Tidak valid",IF(Pengawas!K441&lt;1,"Tidak valid","OK")))</f>
        <v>-</v>
      </c>
      <c r="L441" s="25" t="str">
        <f>IF(Pengawas!L441="","-",IF(VALUE(LEFT(Pengawas!L441,1))&gt;1,"Tidak valid","OK"))</f>
        <v>-</v>
      </c>
      <c r="M441" s="25" t="str">
        <f>IF(Pengawas!M441="","-",IF(VALUE(LEFT(Pengawas!M441,1))&gt;1,"Tidak valid","OK"))</f>
        <v>-</v>
      </c>
      <c r="N441" s="25" t="str">
        <f>IF(Pengawas!N441="","-",IF(VALUE(LEFT(Pengawas!N441,2))&gt;31,"Tanggal tidak valid",IF(VALUE(LEFT(RIGHT(Pengawas!N441,7),2))&gt;12,"Bulan tidak valid",IF(VALUE(RIGHT(Pengawas!N441,4))&gt;2015,"Tahun cek lagi",IF(VALUE(RIGHT(Pengawas!N441,4))&lt;1930,"Tahun cek lagi","OK")))))</f>
        <v>-</v>
      </c>
      <c r="O441" s="26" t="str">
        <f>IF(Pengawas!O441="","-",IF(VALUE(LEFT(Pengawas!O441,2))&gt;31,"Tanggal tidak valid",IF(VALUE(LEFT(RIGHT(Pengawas!O441,7),2))&gt;12,"Bulan tidak valid",IF(VALUE(RIGHT(Pengawas!O441,4))&gt;2015,"Tahun cek lagi",IF(VALUE(RIGHT(Pengawas!O441,4))&lt;1930,"Tahun cek lagi","OK")))))</f>
        <v>-</v>
      </c>
      <c r="P441" s="26" t="str">
        <f>IF(Pengawas!P441="","-",IF(VALUE(LEFT(Pengawas!P441,2))&gt;31,"Tanggal tidak valid",IF(VALUE(LEFT(RIGHT(Pengawas!P441,7),2))&gt;12,"Bulan tidak valid",IF(VALUE(RIGHT(Pengawas!P441,4))&gt;2015,"Tahun cek lagi",IF(VALUE(RIGHT(Pengawas!P441,4))&lt;1930,"Tahun cek lagi","OK")))))</f>
        <v>-</v>
      </c>
      <c r="Q441" s="25" t="str">
        <f>IF(Pengawas!Q441="","-",IF(Pengawas!Q441&gt;3,"Tidak valid",IF(Pengawas!Q441&lt;1,"Tidak valid","OK")))</f>
        <v>-</v>
      </c>
      <c r="R441" s="25" t="str">
        <f>IF(Pengawas!R441="","-",IF(Pengawas!R441&gt;20000000,"Cek lagi",IF(Pengawas!R441&lt;50000,"Cek lagi","OK")))</f>
        <v>-</v>
      </c>
      <c r="S441" s="25" t="str">
        <f>IF(Pengawas!S441="","-",IF(Pengawas!S441&gt;3,"Tidak valid",IF(Pengawas!S441&lt;1,"Tidak valid","OK")))</f>
        <v>-</v>
      </c>
      <c r="T441" s="25" t="str">
        <f>IF(Pengawas!T441="","-",IF(Pengawas!T441&gt;6,"Tidak valid",IF(Pengawas!T441&lt;1,"Tidak valid","OK")))</f>
        <v>-</v>
      </c>
      <c r="U441" s="25" t="str">
        <f>IF(Pengawas!U441="","-",IF(Pengawas!U441&gt;4,"Tidak valid",IF(Pengawas!U441&lt;1,"Tidak valid","OK")))</f>
        <v>-</v>
      </c>
      <c r="V441" s="25" t="str">
        <f>IF(Pengawas!V441="","-",IF(Pengawas!V441&gt;2,"Tidak valid",IF(Pengawas!V441&lt;1,"Tidak valid","OK")))</f>
        <v>-</v>
      </c>
      <c r="W441" s="25" t="str">
        <f>IF(Pengawas!V441="","-",IF(Pengawas!V441=1,IF(Pengawas!W441="","Harap diisi","OK"),IF(Pengawas!V441=2,IF(Pengawas!W441="","Harap diisi","OK"),IF(Pengawas!V442&lt;1,"-",IF(Pengawas!V442&gt;2,"-","OK")))))</f>
        <v>-</v>
      </c>
      <c r="X441" s="25" t="str">
        <f>IF(Pengawas!V441="","-",IF(Pengawas!V441=1,IF(Pengawas!X441="","Harap diisi","OK"),IF(Pengawas!V441=2,IF(Pengawas!X441="","Harap diisi","OK"),IF(Pengawas!V442&lt;1,"-",IF(Pengawas!V442&gt;2,"-","OK")))))</f>
        <v>-</v>
      </c>
      <c r="Y441" s="25" t="str">
        <f>IF(Pengawas!V441="","-",IF(Pengawas!V441=1,IF(Pengawas!Y441="","Harap diisi","OK"),IF(Pengawas!V441=2,IF(Pengawas!Y441="","Harap diisi","OK"),IF(Pengawas!V442&lt;1,"-",IF(Pengawas!V442&gt;2,"-","OK")))))</f>
        <v>-</v>
      </c>
      <c r="Z441" s="25" t="str">
        <f>IF(Pengawas!V441="","-",IF(Pengawas!V441=1,IF(Pengawas!Z441="","Harap diisi","OK"),IF(Pengawas!V441=2,IF(Pengawas!Z441="","Harap diisi","OK"),IF(Pengawas!V442&lt;1,"-",IF(Pengawas!V442&gt;2,"-","OK")))))</f>
        <v>-</v>
      </c>
      <c r="AA441" s="25" t="str">
        <f>IF(Pengawas!V441="","-",IF(Pengawas!V441=1,IF(Pengawas!AA441="","Harap diisi","OK"),IF(Pengawas!V441=2,IF(Pengawas!AA441="","Harap diisi","OK"),IF(Pengawas!V442&lt;1,"-",IF(Pengawas!V442&gt;2,"-","OK")))))</f>
        <v>-</v>
      </c>
      <c r="AB441" s="25" t="str">
        <f>IF(Pengawas!V441="","-",IF(Pengawas!V441=1,IF(Pengawas!AB441="","Harap diisi","OK"),IF(Pengawas!V441=2,IF(Pengawas!AB441="","Harap diisi","OK"),IF(Pengawas!V442&lt;1,"-",IF(Pengawas!V442&gt;2,"-","OK")))))</f>
        <v>-</v>
      </c>
      <c r="AC441" s="25" t="str">
        <f>IF(Pengawas!V441="","-",IF(Pengawas!V441=1,IF(Pengawas!AC441="","Harap diisi","OK"),IF(Pengawas!V441=2,IF(Pengawas!AC441="","Harap diisi","OK"),IF(Pengawas!V442&lt;1,"-",IF(Pengawas!V442&gt;2,"-","OK")))))</f>
        <v>-</v>
      </c>
      <c r="AD441" s="25" t="str">
        <f>IF(Pengawas!V441="","-",IF(Pengawas!V441=1,IF(Pengawas!AD441="","OK","Harap dikosongkan"),IF(Pengawas!V441=2,IF(Pengawas!AD441="","Harap diisi","OK"),IF(Pengawas!V442&lt;1,"-",IF(Pengawas!V442&gt;2,"-","OK")))))</f>
        <v>-</v>
      </c>
      <c r="AE441" s="25" t="str">
        <f>IF(Pengawas!V441="","-",IF(Pengawas!V441=1,IF(Pengawas!AE441="","OK","Harap dikosongkan"),IF(Pengawas!V441=2,IF(Pengawas!AE441="","Harap diisi","OK"),IF(Pengawas!V442&lt;1,"-",IF(Pengawas!V442&gt;2,"-","OK")))))</f>
        <v>-</v>
      </c>
      <c r="AF441" s="25" t="str">
        <f>IF(Pengawas!V441="","-",IF(Pengawas!V441=1,IF(Pengawas!AF441="","OK","Harap dikosongkan"),IF(Pengawas!V441=2,IF(Pengawas!AF441="","Harap diisi","OK"),IF(Pengawas!V442&lt;1,"-",IF(Pengawas!V442&gt;2,"-","OK")))))</f>
        <v>-</v>
      </c>
      <c r="AG441" s="25" t="str">
        <f>IF(Pengawas!V441="","-",IF(Pengawas!V441=1,IF(Pengawas!AG441="","OK","Harap dikosongkan"),IF(Pengawas!V441=2,IF(Pengawas!AG441="","Harap diisi","OK"),IF(Pengawas!V442&lt;1,"-",IF(Pengawas!V442&gt;2,"-","OK")))))</f>
        <v>-</v>
      </c>
      <c r="AH441" s="25" t="str">
        <f>IF(Pengawas!V441="","-",IF(Pengawas!V441=1,IF(Pengawas!AH441="","OK","Harap dikosongkan"),IF(Pengawas!V441=2,IF(Pengawas!AH441="","Harap diisi","OK"),IF(Pengawas!V442&lt;1,"-",IF(Pengawas!V442&gt;2,"-","OK")))))</f>
        <v>-</v>
      </c>
      <c r="AI441" s="25" t="str">
        <f>IF(Pengawas!V441="","-",IF(Pengawas!V441=1,IF(Pengawas!AI441="","OK","Harap dikosongkan"),IF(Pengawas!V441=2,IF(Pengawas!AI441="","Harap diisi","OK"),IF(Pengawas!V442&lt;1,"-",IF(Pengawas!V442&gt;2,"-","OK")))))</f>
        <v>-</v>
      </c>
      <c r="AJ441" s="25" t="str">
        <f>IF(Pengawas!V441="","-",IF(Pengawas!V441=1,IF(Pengawas!AJ441="","OK","Harap dikosongkan"),IF(Pengawas!V441=2,IF(Pengawas!AJ441="","Harap diisi","OK"),IF(Pengawas!V442&lt;1,"-",IF(Pengawas!V442&gt;2,"-","OK")))))</f>
        <v>-</v>
      </c>
      <c r="AK441" s="25" t="str">
        <f>IF(Pengawas!V441="","-",IF(Pengawas!V441=1,IF(Pengawas!AK441="","OK","Harap dikosongkan"),IF(Pengawas!V441=2,IF(Pengawas!AK441="","Harap diisi","OK"),IF(Pengawas!V442&lt;1,"-",IF(Pengawas!V442&gt;2,"-","OK")))))</f>
        <v>-</v>
      </c>
      <c r="AL441" s="25" t="str">
        <f>IF(Pengawas!AL441="","-",IF(Pengawas!AL441&gt;3,"Tidak valid",IF(Pengawas!AL441&lt;1,"Tidak valid","OK")))</f>
        <v>-</v>
      </c>
      <c r="AM441" s="25" t="str">
        <f>IF(Pengawas!AL441="",IF(Pengawas!AM441="","-","Harap dikosongkan"),IF(Pengawas!AL441&lt;&gt;1,IF(Pengawas!AM441="","OK","Harap dikosongkan"),IF(Pengawas!AM441="","Harap diisi",IF(Pengawas!AM441&gt;2015,"Cek lagi",IF(Pengawas!AM441&lt;2005,"Cek lagi","OK")))))</f>
        <v>-</v>
      </c>
      <c r="AN441" s="25" t="str">
        <f>IF(Pengawas!AL441="",IF(Pengawas!AN441="","-","Harap dikosongkan"),IF(Pengawas!AL441&lt;&gt;1,IF(Pengawas!AN441="","OK","Harap dikosongkan"),IF(Pengawas!AN441="","Harap diisi",IF(VALUE(Pengawas!AN441)&gt;33,"Tidak valid",IF(VALUE(Pengawas!AN441)&lt;1,"Tidak valid","OK")))))</f>
        <v>-</v>
      </c>
      <c r="AO441" s="25" t="str">
        <f>IF(Pengawas!AL441="",IF(Pengawas!AO441="","-","Harap dikosongkan"),IF(Pengawas!AL441&lt;&gt;1,IF(Pengawas!AO441="","OK","Harap dikosongkan"),IF(Pengawas!AO441="","Harap diisi",IF(Pengawas!AO441&gt;1,"Tidak valid","OK"))))</f>
        <v>-</v>
      </c>
      <c r="AP441" s="25" t="str">
        <f>IF(Pengawas!AL441&gt;1,"OK",IF(Pengawas!AO441="",IF(Pengawas!AP441="","-","Kolom AO cek lagi"),IF(Pengawas!AO441=0,IF(Pengawas!AP441="","OK","Harap dikosongkan"),IF(Pengawas!AP441="","Harap diisi",IF(LEN(Pengawas!AP441)&lt;12,"Tidak valid",IF(LEN(Pengawas!AP441)&gt;14,"Tidak valid","OK"))))))</f>
        <v>-</v>
      </c>
      <c r="AQ441" s="26" t="str">
        <f>IF(Pengawas!AL441&gt;1,"OK",IF(Pengawas!AO441="",IF(Pengawas!AQ441="","-","Kolom AO cek lagi"),IF(Pengawas!AO441=0,IF(Pengawas!AQ441="","OK","Harap dikosongkan"),IF(Pengawas!AQ441="","Harap diisi",IF(LEN(Pengawas!AQ441)&lt;5,"Cek lagi","OK")))))</f>
        <v>-</v>
      </c>
      <c r="AR441" s="26" t="str">
        <f>IF(Pengawas!AL441&gt;1,"OK",IF(Pengawas!AO441="",IF(Pengawas!AR441="","-","Kolom AT cek lagi"),IF(Pengawas!AO441=0,IF(Pengawas!AR441="","OK","Harap dikosongkan"),IF(Pengawas!AR441="","Harap diisi",IF(VALUE(LEFT(Pengawas!AR441,2))&gt;31,"Tanggal tidak valid",IF(VALUE(LEFT(RIGHT(Pengawas!AR441,7),2))&gt;12,"Bulan tidak valid",IF(VALUE(RIGHT(Pengawas!AR441,4))&gt;2016,"Tahun cek lagi",IF(VALUE(RIGHT(Pengawas!AR441,4))&lt;2005,"Tahun cek lagi","OK"))))))))</f>
        <v>-</v>
      </c>
      <c r="AS441" s="25" t="str">
        <f>IF(Pengawas!AP441="",IF(Pengawas!AS441="","-","Harap dikosongkan"),IF(Pengawas!AP441&lt;&gt;"",IF(Pengawas!AS441="","Harap diisi",IF(Pengawas!AS441&gt;1,"Tidak valid","OK"))))</f>
        <v>-</v>
      </c>
      <c r="AT441" s="25" t="str">
        <f>IF(Pengawas!AS441="",IF(Pengawas!AT441="","-","Harap dikosongkan"),IF(Pengawas!AS441&lt;&gt;1,IF(Pengawas!AT441="","OK","Harap dikosongkan"),IF(Pengawas!AS441="",IF(Pengawas!AT441="","-","Harap dikosongkan"),IF(Pengawas!AS441=0,IF(Pengawas!AT441="","OK","Harap dikosongkan"),IF(Pengawas!AT441="","Harap diisi",IF(Pengawas!AT441&gt;2016,"Cek lagi",IF(Pengawas!AT441&lt;2005,"Cek lagi",IF(Pengawas!AM441&gt;Pengawas!AT441,"Cek lagi dengan Kolom AL","OK"))))))))</f>
        <v>-</v>
      </c>
      <c r="AU441" s="25" t="str">
        <f>IF(Pengawas!AS441="",IF(Pengawas!AU441="","-","Harap dikosongkan"),IF(Pengawas!AS441&lt;&gt;1,IF(Pengawas!AU441="","OK","Harap dikosongkan"),IF(Pengawas!AS441="",IF(Pengawas!AU441="","-","Harap dikosongkan"),IF(Pengawas!AS441=0,IF(Pengawas!AU441="","OK","Harap dikosongkan"),IF(Pengawas!AU441="","Harap diisi",IF(Pengawas!AU441&gt;20000000,"Cek lagi",IF(Pengawas!AU441&lt;100000,"Cek lagi","OK")))))))</f>
        <v>-</v>
      </c>
      <c r="AV441" s="25" t="str">
        <f>IF(Pengawas!AV441="","-",IF(Pengawas!AV441&gt;3,"Tidak valid","OK"))</f>
        <v>-</v>
      </c>
      <c r="AW441" s="25" t="str">
        <f>IF(Pengawas!AV441="",IF(Pengawas!AW441="","-","Harap dikosongkan"),IF(Pengawas!AV441=0,IF(Pengawas!AW441="","OK","Harap dikosongkan"),IF(Pengawas!AV441&gt;0,IF(Pengawas!AW441="","Harap diisi",IF(Pengawas!AW441&gt;2015,"Tidak valid","OK")))))</f>
        <v>-</v>
      </c>
      <c r="AX441" s="25" t="str">
        <f>IF(Pengawas!AV441="",IF(Pengawas!AX441="","-","Harap dikosongkan"),IF(Pengawas!AV441=0,IF(Pengawas!AX441="","OK","Harap dikosongkan"),IF(Pengawas!AV441&gt;0,IF(Pengawas!AX441="","Harap diisi",IF(Pengawas!AX441="","-",IF(Pengawas!AX441&gt;1,"Tidak valid","OK"))))))</f>
        <v>-</v>
      </c>
      <c r="AY441" s="25" t="str">
        <f>IF(Pengawas!AY441="","-",IF(Pengawas!AY441&gt;2,"Tidak valid","OK"))</f>
        <v>-</v>
      </c>
      <c r="AZ441" s="25" t="str">
        <f>IF(Pengawas!AY441="",IF(Pengawas!AZ441="","-","Harap dikosongkan"),IF(Pengawas!AY441=0,IF(Pengawas!AZ441="","OK","Harap dikosongkan"),IF(Pengawas!AZ441="","Harap diisi",IF(Pengawas!AZ441&gt;2015,"Cek lagi",IF(Pengawas!AZ441&lt;2000,"Cek lagi","OK")))))</f>
        <v>-</v>
      </c>
      <c r="BA441" s="25" t="str">
        <f>IF(Pengawas!BA441="","-",IF(LEN(Pengawas!BA441)&lt;5,"Cek lagi","OK"))</f>
        <v>-</v>
      </c>
      <c r="BB441" s="25" t="str">
        <f>IF(Pengawas!BB441="","-",IF(LEN(Pengawas!BB441)&lt;4,"Cek lagi","OK"))</f>
        <v>-</v>
      </c>
      <c r="BC441" s="25" t="str">
        <f>IF(Pengawas!BC441="","-",IF(LEN(Pengawas!BC441)&lt;4,"Cek lagi","OK"))</f>
        <v>-</v>
      </c>
      <c r="BD441" s="25" t="str">
        <f>IF(Pengawas!BD441="","-",IF(LEN(Pengawas!BD441)&lt;4,"Cek lagi","OK"))</f>
        <v>-</v>
      </c>
      <c r="BE441" s="25" t="str">
        <f>IF(Pengawas!BE441="","-",IF(LEN(Pengawas!BE441)&lt;4,"Cek lagi","OK"))</f>
        <v>-</v>
      </c>
      <c r="BF441" s="25" t="str">
        <f>IF(Pengawas!BF441="","-",IF(LEN(Pengawas!BF441)&lt;&gt;5,"Tidak valid","OK"))</f>
        <v>-</v>
      </c>
      <c r="BG441" s="25" t="str">
        <f>IF(Pengawas!BG441="","-",IF(LEN(Pengawas!BG441)&lt;9,"Cek lagi",IF(LEN(Pengawas!BG441)&gt;14,"Cek lagi","OK")))</f>
        <v>-</v>
      </c>
    </row>
    <row r="442" spans="1:59" ht="15" customHeight="1" x14ac:dyDescent="0.2">
      <c r="A442" s="25" t="str">
        <f>IF(Pengawas!A442="","-",IF(LEN(Pengawas!A442)&lt;4,"Cek lagi","OK"))</f>
        <v>-</v>
      </c>
      <c r="B442" s="25" t="str">
        <f>IF(Pengawas!B442="","-",IF(LEN(Pengawas!B442)&lt;4,"Cek lagi","OK"))</f>
        <v>-</v>
      </c>
      <c r="C442" s="25" t="str">
        <f>IF(Pengawas!C442="","-",IF(LEN(Pengawas!C442)&lt;&gt;18,"Tidak valid","OK"))</f>
        <v>-</v>
      </c>
      <c r="D442" s="25" t="str">
        <f>IF(Pengawas!D442="","-",IF(LEN(Pengawas!D442)&lt;&gt;16,"Tidak valid","OK"))</f>
        <v>-</v>
      </c>
      <c r="E442" s="25" t="str">
        <f>IF(Pengawas!E442="","-",IF(LEN(Pengawas!E442)&lt;4,"Cek lagi","OK"))</f>
        <v>-</v>
      </c>
      <c r="F442" s="25" t="str">
        <f>IF(Pengawas!F442="","-",IF(LEN(Pengawas!F442)&lt;&gt;16,"Tidak valid","OK"))</f>
        <v>-</v>
      </c>
      <c r="G442" s="25" t="str">
        <f>IF(Pengawas!G442="","-",IF(LEN(Pengawas!G442)&lt;4,"Cek lagi","OK"))</f>
        <v>-</v>
      </c>
      <c r="H442" s="26" t="str">
        <f>IF(Pengawas!H442="","-",IF(VALUE(LEFT(Pengawas!H442,2))&gt;31,"Tanggal tidak valid",IF(VALUE(LEFT(RIGHT(Pengawas!H442,7),2))&gt;12,"Bulan tidak valid",IF(VALUE(RIGHT(Pengawas!H442,4))&gt;1990,"Umur terlalu muda",IF(VALUE(RIGHT(Pengawas!H442,4))&lt;1955,"Umur terlalu tua","OK")))))</f>
        <v>-</v>
      </c>
      <c r="I442" s="25" t="str">
        <f>IF(Pengawas!I442="","-",IF(Pengawas!I442="L","OK",IF(Pengawas!I442="P","OK","Tidak valid")))</f>
        <v>-</v>
      </c>
      <c r="J442" s="25" t="str">
        <f>IF(Pengawas!J442="","-",IF(LEN(Pengawas!J442)&lt;4,"Cek lagi","OK"))</f>
        <v>-</v>
      </c>
      <c r="K442" s="25" t="str">
        <f>IF(Pengawas!K442="","-",IF(Pengawas!K442&gt;5,"Tidak valid",IF(Pengawas!K442&lt;1,"Tidak valid","OK")))</f>
        <v>-</v>
      </c>
      <c r="L442" s="25" t="str">
        <f>IF(Pengawas!L442="","-",IF(VALUE(LEFT(Pengawas!L442,1))&gt;1,"Tidak valid","OK"))</f>
        <v>-</v>
      </c>
      <c r="M442" s="25" t="str">
        <f>IF(Pengawas!M442="","-",IF(VALUE(LEFT(Pengawas!M442,1))&gt;1,"Tidak valid","OK"))</f>
        <v>-</v>
      </c>
      <c r="N442" s="25" t="str">
        <f>IF(Pengawas!N442="","-",IF(VALUE(LEFT(Pengawas!N442,2))&gt;31,"Tanggal tidak valid",IF(VALUE(LEFT(RIGHT(Pengawas!N442,7),2))&gt;12,"Bulan tidak valid",IF(VALUE(RIGHT(Pengawas!N442,4))&gt;2015,"Tahun cek lagi",IF(VALUE(RIGHT(Pengawas!N442,4))&lt;1930,"Tahun cek lagi","OK")))))</f>
        <v>-</v>
      </c>
      <c r="O442" s="26" t="str">
        <f>IF(Pengawas!O442="","-",IF(VALUE(LEFT(Pengawas!O442,2))&gt;31,"Tanggal tidak valid",IF(VALUE(LEFT(RIGHT(Pengawas!O442,7),2))&gt;12,"Bulan tidak valid",IF(VALUE(RIGHT(Pengawas!O442,4))&gt;2015,"Tahun cek lagi",IF(VALUE(RIGHT(Pengawas!O442,4))&lt;1930,"Tahun cek lagi","OK")))))</f>
        <v>-</v>
      </c>
      <c r="P442" s="26" t="str">
        <f>IF(Pengawas!P442="","-",IF(VALUE(LEFT(Pengawas!P442,2))&gt;31,"Tanggal tidak valid",IF(VALUE(LEFT(RIGHT(Pengawas!P442,7),2))&gt;12,"Bulan tidak valid",IF(VALUE(RIGHT(Pengawas!P442,4))&gt;2015,"Tahun cek lagi",IF(VALUE(RIGHT(Pengawas!P442,4))&lt;1930,"Tahun cek lagi","OK")))))</f>
        <v>-</v>
      </c>
      <c r="Q442" s="25" t="str">
        <f>IF(Pengawas!Q442="","-",IF(Pengawas!Q442&gt;3,"Tidak valid",IF(Pengawas!Q442&lt;1,"Tidak valid","OK")))</f>
        <v>-</v>
      </c>
      <c r="R442" s="25" t="str">
        <f>IF(Pengawas!R442="","-",IF(Pengawas!R442&gt;20000000,"Cek lagi",IF(Pengawas!R442&lt;50000,"Cek lagi","OK")))</f>
        <v>-</v>
      </c>
      <c r="S442" s="25" t="str">
        <f>IF(Pengawas!S442="","-",IF(Pengawas!S442&gt;3,"Tidak valid",IF(Pengawas!S442&lt;1,"Tidak valid","OK")))</f>
        <v>-</v>
      </c>
      <c r="T442" s="25" t="str">
        <f>IF(Pengawas!T442="","-",IF(Pengawas!T442&gt;6,"Tidak valid",IF(Pengawas!T442&lt;1,"Tidak valid","OK")))</f>
        <v>-</v>
      </c>
      <c r="U442" s="25" t="str">
        <f>IF(Pengawas!U442="","-",IF(Pengawas!U442&gt;4,"Tidak valid",IF(Pengawas!U442&lt;1,"Tidak valid","OK")))</f>
        <v>-</v>
      </c>
      <c r="V442" s="25" t="str">
        <f>IF(Pengawas!V442="","-",IF(Pengawas!V442&gt;2,"Tidak valid",IF(Pengawas!V442&lt;1,"Tidak valid","OK")))</f>
        <v>-</v>
      </c>
      <c r="W442" s="25" t="str">
        <f>IF(Pengawas!V442="","-",IF(Pengawas!V442=1,IF(Pengawas!W442="","Harap diisi","OK"),IF(Pengawas!V442=2,IF(Pengawas!W442="","Harap diisi","OK"),IF(Pengawas!V443&lt;1,"-",IF(Pengawas!V443&gt;2,"-","OK")))))</f>
        <v>-</v>
      </c>
      <c r="X442" s="25" t="str">
        <f>IF(Pengawas!V442="","-",IF(Pengawas!V442=1,IF(Pengawas!X442="","Harap diisi","OK"),IF(Pengawas!V442=2,IF(Pengawas!X442="","Harap diisi","OK"),IF(Pengawas!V443&lt;1,"-",IF(Pengawas!V443&gt;2,"-","OK")))))</f>
        <v>-</v>
      </c>
      <c r="Y442" s="25" t="str">
        <f>IF(Pengawas!V442="","-",IF(Pengawas!V442=1,IF(Pengawas!Y442="","Harap diisi","OK"),IF(Pengawas!V442=2,IF(Pengawas!Y442="","Harap diisi","OK"),IF(Pengawas!V443&lt;1,"-",IF(Pengawas!V443&gt;2,"-","OK")))))</f>
        <v>-</v>
      </c>
      <c r="Z442" s="25" t="str">
        <f>IF(Pengawas!V442="","-",IF(Pengawas!V442=1,IF(Pengawas!Z442="","Harap diisi","OK"),IF(Pengawas!V442=2,IF(Pengawas!Z442="","Harap diisi","OK"),IF(Pengawas!V443&lt;1,"-",IF(Pengawas!V443&gt;2,"-","OK")))))</f>
        <v>-</v>
      </c>
      <c r="AA442" s="25" t="str">
        <f>IF(Pengawas!V442="","-",IF(Pengawas!V442=1,IF(Pengawas!AA442="","Harap diisi","OK"),IF(Pengawas!V442=2,IF(Pengawas!AA442="","Harap diisi","OK"),IF(Pengawas!V443&lt;1,"-",IF(Pengawas!V443&gt;2,"-","OK")))))</f>
        <v>-</v>
      </c>
      <c r="AB442" s="25" t="str">
        <f>IF(Pengawas!V442="","-",IF(Pengawas!V442=1,IF(Pengawas!AB442="","Harap diisi","OK"),IF(Pengawas!V442=2,IF(Pengawas!AB442="","Harap diisi","OK"),IF(Pengawas!V443&lt;1,"-",IF(Pengawas!V443&gt;2,"-","OK")))))</f>
        <v>-</v>
      </c>
      <c r="AC442" s="25" t="str">
        <f>IF(Pengawas!V442="","-",IF(Pengawas!V442=1,IF(Pengawas!AC442="","Harap diisi","OK"),IF(Pengawas!V442=2,IF(Pengawas!AC442="","Harap diisi","OK"),IF(Pengawas!V443&lt;1,"-",IF(Pengawas!V443&gt;2,"-","OK")))))</f>
        <v>-</v>
      </c>
      <c r="AD442" s="25" t="str">
        <f>IF(Pengawas!V442="","-",IF(Pengawas!V442=1,IF(Pengawas!AD442="","OK","Harap dikosongkan"),IF(Pengawas!V442=2,IF(Pengawas!AD442="","Harap diisi","OK"),IF(Pengawas!V443&lt;1,"-",IF(Pengawas!V443&gt;2,"-","OK")))))</f>
        <v>-</v>
      </c>
      <c r="AE442" s="25" t="str">
        <f>IF(Pengawas!V442="","-",IF(Pengawas!V442=1,IF(Pengawas!AE442="","OK","Harap dikosongkan"),IF(Pengawas!V442=2,IF(Pengawas!AE442="","Harap diisi","OK"),IF(Pengawas!V443&lt;1,"-",IF(Pengawas!V443&gt;2,"-","OK")))))</f>
        <v>-</v>
      </c>
      <c r="AF442" s="25" t="str">
        <f>IF(Pengawas!V442="","-",IF(Pengawas!V442=1,IF(Pengawas!AF442="","OK","Harap dikosongkan"),IF(Pengawas!V442=2,IF(Pengawas!AF442="","Harap diisi","OK"),IF(Pengawas!V443&lt;1,"-",IF(Pengawas!V443&gt;2,"-","OK")))))</f>
        <v>-</v>
      </c>
      <c r="AG442" s="25" t="str">
        <f>IF(Pengawas!V442="","-",IF(Pengawas!V442=1,IF(Pengawas!AG442="","OK","Harap dikosongkan"),IF(Pengawas!V442=2,IF(Pengawas!AG442="","Harap diisi","OK"),IF(Pengawas!V443&lt;1,"-",IF(Pengawas!V443&gt;2,"-","OK")))))</f>
        <v>-</v>
      </c>
      <c r="AH442" s="25" t="str">
        <f>IF(Pengawas!V442="","-",IF(Pengawas!V442=1,IF(Pengawas!AH442="","OK","Harap dikosongkan"),IF(Pengawas!V442=2,IF(Pengawas!AH442="","Harap diisi","OK"),IF(Pengawas!V443&lt;1,"-",IF(Pengawas!V443&gt;2,"-","OK")))))</f>
        <v>-</v>
      </c>
      <c r="AI442" s="25" t="str">
        <f>IF(Pengawas!V442="","-",IF(Pengawas!V442=1,IF(Pengawas!AI442="","OK","Harap dikosongkan"),IF(Pengawas!V442=2,IF(Pengawas!AI442="","Harap diisi","OK"),IF(Pengawas!V443&lt;1,"-",IF(Pengawas!V443&gt;2,"-","OK")))))</f>
        <v>-</v>
      </c>
      <c r="AJ442" s="25" t="str">
        <f>IF(Pengawas!V442="","-",IF(Pengawas!V442=1,IF(Pengawas!AJ442="","OK","Harap dikosongkan"),IF(Pengawas!V442=2,IF(Pengawas!AJ442="","Harap diisi","OK"),IF(Pengawas!V443&lt;1,"-",IF(Pengawas!V443&gt;2,"-","OK")))))</f>
        <v>-</v>
      </c>
      <c r="AK442" s="25" t="str">
        <f>IF(Pengawas!V442="","-",IF(Pengawas!V442=1,IF(Pengawas!AK442="","OK","Harap dikosongkan"),IF(Pengawas!V442=2,IF(Pengawas!AK442="","Harap diisi","OK"),IF(Pengawas!V443&lt;1,"-",IF(Pengawas!V443&gt;2,"-","OK")))))</f>
        <v>-</v>
      </c>
      <c r="AL442" s="25" t="str">
        <f>IF(Pengawas!AL442="","-",IF(Pengawas!AL442&gt;3,"Tidak valid",IF(Pengawas!AL442&lt;1,"Tidak valid","OK")))</f>
        <v>-</v>
      </c>
      <c r="AM442" s="25" t="str">
        <f>IF(Pengawas!AL442="",IF(Pengawas!AM442="","-","Harap dikosongkan"),IF(Pengawas!AL442&lt;&gt;1,IF(Pengawas!AM442="","OK","Harap dikosongkan"),IF(Pengawas!AM442="","Harap diisi",IF(Pengawas!AM442&gt;2015,"Cek lagi",IF(Pengawas!AM442&lt;2005,"Cek lagi","OK")))))</f>
        <v>-</v>
      </c>
      <c r="AN442" s="25" t="str">
        <f>IF(Pengawas!AL442="",IF(Pengawas!AN442="","-","Harap dikosongkan"),IF(Pengawas!AL442&lt;&gt;1,IF(Pengawas!AN442="","OK","Harap dikosongkan"),IF(Pengawas!AN442="","Harap diisi",IF(VALUE(Pengawas!AN442)&gt;33,"Tidak valid",IF(VALUE(Pengawas!AN442)&lt;1,"Tidak valid","OK")))))</f>
        <v>-</v>
      </c>
      <c r="AO442" s="25" t="str">
        <f>IF(Pengawas!AL442="",IF(Pengawas!AO442="","-","Harap dikosongkan"),IF(Pengawas!AL442&lt;&gt;1,IF(Pengawas!AO442="","OK","Harap dikosongkan"),IF(Pengawas!AO442="","Harap diisi",IF(Pengawas!AO442&gt;1,"Tidak valid","OK"))))</f>
        <v>-</v>
      </c>
      <c r="AP442" s="25" t="str">
        <f>IF(Pengawas!AL442&gt;1,"OK",IF(Pengawas!AO442="",IF(Pengawas!AP442="","-","Kolom AO cek lagi"),IF(Pengawas!AO442=0,IF(Pengawas!AP442="","OK","Harap dikosongkan"),IF(Pengawas!AP442="","Harap diisi",IF(LEN(Pengawas!AP442)&lt;12,"Tidak valid",IF(LEN(Pengawas!AP442)&gt;14,"Tidak valid","OK"))))))</f>
        <v>-</v>
      </c>
      <c r="AQ442" s="26" t="str">
        <f>IF(Pengawas!AL442&gt;1,"OK",IF(Pengawas!AO442="",IF(Pengawas!AQ442="","-","Kolom AO cek lagi"),IF(Pengawas!AO442=0,IF(Pengawas!AQ442="","OK","Harap dikosongkan"),IF(Pengawas!AQ442="","Harap diisi",IF(LEN(Pengawas!AQ442)&lt;5,"Cek lagi","OK")))))</f>
        <v>-</v>
      </c>
      <c r="AR442" s="26" t="str">
        <f>IF(Pengawas!AL442&gt;1,"OK",IF(Pengawas!AO442="",IF(Pengawas!AR442="","-","Kolom AT cek lagi"),IF(Pengawas!AO442=0,IF(Pengawas!AR442="","OK","Harap dikosongkan"),IF(Pengawas!AR442="","Harap diisi",IF(VALUE(LEFT(Pengawas!AR442,2))&gt;31,"Tanggal tidak valid",IF(VALUE(LEFT(RIGHT(Pengawas!AR442,7),2))&gt;12,"Bulan tidak valid",IF(VALUE(RIGHT(Pengawas!AR442,4))&gt;2016,"Tahun cek lagi",IF(VALUE(RIGHT(Pengawas!AR442,4))&lt;2005,"Tahun cek lagi","OK"))))))))</f>
        <v>-</v>
      </c>
      <c r="AS442" s="25" t="str">
        <f>IF(Pengawas!AP442="",IF(Pengawas!AS442="","-","Harap dikosongkan"),IF(Pengawas!AP442&lt;&gt;"",IF(Pengawas!AS442="","Harap diisi",IF(Pengawas!AS442&gt;1,"Tidak valid","OK"))))</f>
        <v>-</v>
      </c>
      <c r="AT442" s="25" t="str">
        <f>IF(Pengawas!AS442="",IF(Pengawas!AT442="","-","Harap dikosongkan"),IF(Pengawas!AS442&lt;&gt;1,IF(Pengawas!AT442="","OK","Harap dikosongkan"),IF(Pengawas!AS442="",IF(Pengawas!AT442="","-","Harap dikosongkan"),IF(Pengawas!AS442=0,IF(Pengawas!AT442="","OK","Harap dikosongkan"),IF(Pengawas!AT442="","Harap diisi",IF(Pengawas!AT442&gt;2016,"Cek lagi",IF(Pengawas!AT442&lt;2005,"Cek lagi",IF(Pengawas!AM442&gt;Pengawas!AT442,"Cek lagi dengan Kolom AL","OK"))))))))</f>
        <v>-</v>
      </c>
      <c r="AU442" s="25" t="str">
        <f>IF(Pengawas!AS442="",IF(Pengawas!AU442="","-","Harap dikosongkan"),IF(Pengawas!AS442&lt;&gt;1,IF(Pengawas!AU442="","OK","Harap dikosongkan"),IF(Pengawas!AS442="",IF(Pengawas!AU442="","-","Harap dikosongkan"),IF(Pengawas!AS442=0,IF(Pengawas!AU442="","OK","Harap dikosongkan"),IF(Pengawas!AU442="","Harap diisi",IF(Pengawas!AU442&gt;20000000,"Cek lagi",IF(Pengawas!AU442&lt;100000,"Cek lagi","OK")))))))</f>
        <v>-</v>
      </c>
      <c r="AV442" s="25" t="str">
        <f>IF(Pengawas!AV442="","-",IF(Pengawas!AV442&gt;3,"Tidak valid","OK"))</f>
        <v>-</v>
      </c>
      <c r="AW442" s="25" t="str">
        <f>IF(Pengawas!AV442="",IF(Pengawas!AW442="","-","Harap dikosongkan"),IF(Pengawas!AV442=0,IF(Pengawas!AW442="","OK","Harap dikosongkan"),IF(Pengawas!AV442&gt;0,IF(Pengawas!AW442="","Harap diisi",IF(Pengawas!AW442&gt;2015,"Tidak valid","OK")))))</f>
        <v>-</v>
      </c>
      <c r="AX442" s="25" t="str">
        <f>IF(Pengawas!AV442="",IF(Pengawas!AX442="","-","Harap dikosongkan"),IF(Pengawas!AV442=0,IF(Pengawas!AX442="","OK","Harap dikosongkan"),IF(Pengawas!AV442&gt;0,IF(Pengawas!AX442="","Harap diisi",IF(Pengawas!AX442="","-",IF(Pengawas!AX442&gt;1,"Tidak valid","OK"))))))</f>
        <v>-</v>
      </c>
      <c r="AY442" s="25" t="str">
        <f>IF(Pengawas!AY442="","-",IF(Pengawas!AY442&gt;2,"Tidak valid","OK"))</f>
        <v>-</v>
      </c>
      <c r="AZ442" s="25" t="str">
        <f>IF(Pengawas!AY442="",IF(Pengawas!AZ442="","-","Harap dikosongkan"),IF(Pengawas!AY442=0,IF(Pengawas!AZ442="","OK","Harap dikosongkan"),IF(Pengawas!AZ442="","Harap diisi",IF(Pengawas!AZ442&gt;2015,"Cek lagi",IF(Pengawas!AZ442&lt;2000,"Cek lagi","OK")))))</f>
        <v>-</v>
      </c>
      <c r="BA442" s="25" t="str">
        <f>IF(Pengawas!BA442="","-",IF(LEN(Pengawas!BA442)&lt;5,"Cek lagi","OK"))</f>
        <v>-</v>
      </c>
      <c r="BB442" s="25" t="str">
        <f>IF(Pengawas!BB442="","-",IF(LEN(Pengawas!BB442)&lt;4,"Cek lagi","OK"))</f>
        <v>-</v>
      </c>
      <c r="BC442" s="25" t="str">
        <f>IF(Pengawas!BC442="","-",IF(LEN(Pengawas!BC442)&lt;4,"Cek lagi","OK"))</f>
        <v>-</v>
      </c>
      <c r="BD442" s="25" t="str">
        <f>IF(Pengawas!BD442="","-",IF(LEN(Pengawas!BD442)&lt;4,"Cek lagi","OK"))</f>
        <v>-</v>
      </c>
      <c r="BE442" s="25" t="str">
        <f>IF(Pengawas!BE442="","-",IF(LEN(Pengawas!BE442)&lt;4,"Cek lagi","OK"))</f>
        <v>-</v>
      </c>
      <c r="BF442" s="25" t="str">
        <f>IF(Pengawas!BF442="","-",IF(LEN(Pengawas!BF442)&lt;&gt;5,"Tidak valid","OK"))</f>
        <v>-</v>
      </c>
      <c r="BG442" s="25" t="str">
        <f>IF(Pengawas!BG442="","-",IF(LEN(Pengawas!BG442)&lt;9,"Cek lagi",IF(LEN(Pengawas!BG442)&gt;14,"Cek lagi","OK")))</f>
        <v>-</v>
      </c>
    </row>
    <row r="443" spans="1:59" ht="15" customHeight="1" x14ac:dyDescent="0.2">
      <c r="A443" s="25" t="str">
        <f>IF(Pengawas!A443="","-",IF(LEN(Pengawas!A443)&lt;4,"Cek lagi","OK"))</f>
        <v>-</v>
      </c>
      <c r="B443" s="25" t="str">
        <f>IF(Pengawas!B443="","-",IF(LEN(Pengawas!B443)&lt;4,"Cek lagi","OK"))</f>
        <v>-</v>
      </c>
      <c r="C443" s="25" t="str">
        <f>IF(Pengawas!C443="","-",IF(LEN(Pengawas!C443)&lt;&gt;18,"Tidak valid","OK"))</f>
        <v>-</v>
      </c>
      <c r="D443" s="25" t="str">
        <f>IF(Pengawas!D443="","-",IF(LEN(Pengawas!D443)&lt;&gt;16,"Tidak valid","OK"))</f>
        <v>-</v>
      </c>
      <c r="E443" s="25" t="str">
        <f>IF(Pengawas!E443="","-",IF(LEN(Pengawas!E443)&lt;4,"Cek lagi","OK"))</f>
        <v>-</v>
      </c>
      <c r="F443" s="25" t="str">
        <f>IF(Pengawas!F443="","-",IF(LEN(Pengawas!F443)&lt;&gt;16,"Tidak valid","OK"))</f>
        <v>-</v>
      </c>
      <c r="G443" s="25" t="str">
        <f>IF(Pengawas!G443="","-",IF(LEN(Pengawas!G443)&lt;4,"Cek lagi","OK"))</f>
        <v>-</v>
      </c>
      <c r="H443" s="26" t="str">
        <f>IF(Pengawas!H443="","-",IF(VALUE(LEFT(Pengawas!H443,2))&gt;31,"Tanggal tidak valid",IF(VALUE(LEFT(RIGHT(Pengawas!H443,7),2))&gt;12,"Bulan tidak valid",IF(VALUE(RIGHT(Pengawas!H443,4))&gt;1990,"Umur terlalu muda",IF(VALUE(RIGHT(Pengawas!H443,4))&lt;1955,"Umur terlalu tua","OK")))))</f>
        <v>-</v>
      </c>
      <c r="I443" s="25" t="str">
        <f>IF(Pengawas!I443="","-",IF(Pengawas!I443="L","OK",IF(Pengawas!I443="P","OK","Tidak valid")))</f>
        <v>-</v>
      </c>
      <c r="J443" s="25" t="str">
        <f>IF(Pengawas!J443="","-",IF(LEN(Pengawas!J443)&lt;4,"Cek lagi","OK"))</f>
        <v>-</v>
      </c>
      <c r="K443" s="25" t="str">
        <f>IF(Pengawas!K443="","-",IF(Pengawas!K443&gt;5,"Tidak valid",IF(Pengawas!K443&lt;1,"Tidak valid","OK")))</f>
        <v>-</v>
      </c>
      <c r="L443" s="25" t="str">
        <f>IF(Pengawas!L443="","-",IF(VALUE(LEFT(Pengawas!L443,1))&gt;1,"Tidak valid","OK"))</f>
        <v>-</v>
      </c>
      <c r="M443" s="25" t="str">
        <f>IF(Pengawas!M443="","-",IF(VALUE(LEFT(Pengawas!M443,1))&gt;1,"Tidak valid","OK"))</f>
        <v>-</v>
      </c>
      <c r="N443" s="25" t="str">
        <f>IF(Pengawas!N443="","-",IF(VALUE(LEFT(Pengawas!N443,2))&gt;31,"Tanggal tidak valid",IF(VALUE(LEFT(RIGHT(Pengawas!N443,7),2))&gt;12,"Bulan tidak valid",IF(VALUE(RIGHT(Pengawas!N443,4))&gt;2015,"Tahun cek lagi",IF(VALUE(RIGHT(Pengawas!N443,4))&lt;1930,"Tahun cek lagi","OK")))))</f>
        <v>-</v>
      </c>
      <c r="O443" s="26" t="str">
        <f>IF(Pengawas!O443="","-",IF(VALUE(LEFT(Pengawas!O443,2))&gt;31,"Tanggal tidak valid",IF(VALUE(LEFT(RIGHT(Pengawas!O443,7),2))&gt;12,"Bulan tidak valid",IF(VALUE(RIGHT(Pengawas!O443,4))&gt;2015,"Tahun cek lagi",IF(VALUE(RIGHT(Pengawas!O443,4))&lt;1930,"Tahun cek lagi","OK")))))</f>
        <v>-</v>
      </c>
      <c r="P443" s="26" t="str">
        <f>IF(Pengawas!P443="","-",IF(VALUE(LEFT(Pengawas!P443,2))&gt;31,"Tanggal tidak valid",IF(VALUE(LEFT(RIGHT(Pengawas!P443,7),2))&gt;12,"Bulan tidak valid",IF(VALUE(RIGHT(Pengawas!P443,4))&gt;2015,"Tahun cek lagi",IF(VALUE(RIGHT(Pengawas!P443,4))&lt;1930,"Tahun cek lagi","OK")))))</f>
        <v>-</v>
      </c>
      <c r="Q443" s="25" t="str">
        <f>IF(Pengawas!Q443="","-",IF(Pengawas!Q443&gt;3,"Tidak valid",IF(Pengawas!Q443&lt;1,"Tidak valid","OK")))</f>
        <v>-</v>
      </c>
      <c r="R443" s="25" t="str">
        <f>IF(Pengawas!R443="","-",IF(Pengawas!R443&gt;20000000,"Cek lagi",IF(Pengawas!R443&lt;50000,"Cek lagi","OK")))</f>
        <v>-</v>
      </c>
      <c r="S443" s="25" t="str">
        <f>IF(Pengawas!S443="","-",IF(Pengawas!S443&gt;3,"Tidak valid",IF(Pengawas!S443&lt;1,"Tidak valid","OK")))</f>
        <v>-</v>
      </c>
      <c r="T443" s="25" t="str">
        <f>IF(Pengawas!T443="","-",IF(Pengawas!T443&gt;6,"Tidak valid",IF(Pengawas!T443&lt;1,"Tidak valid","OK")))</f>
        <v>-</v>
      </c>
      <c r="U443" s="25" t="str">
        <f>IF(Pengawas!U443="","-",IF(Pengawas!U443&gt;4,"Tidak valid",IF(Pengawas!U443&lt;1,"Tidak valid","OK")))</f>
        <v>-</v>
      </c>
      <c r="V443" s="25" t="str">
        <f>IF(Pengawas!V443="","-",IF(Pengawas!V443&gt;2,"Tidak valid",IF(Pengawas!V443&lt;1,"Tidak valid","OK")))</f>
        <v>-</v>
      </c>
      <c r="W443" s="25" t="str">
        <f>IF(Pengawas!V443="","-",IF(Pengawas!V443=1,IF(Pengawas!W443="","Harap diisi","OK"),IF(Pengawas!V443=2,IF(Pengawas!W443="","Harap diisi","OK"),IF(Pengawas!V444&lt;1,"-",IF(Pengawas!V444&gt;2,"-","OK")))))</f>
        <v>-</v>
      </c>
      <c r="X443" s="25" t="str">
        <f>IF(Pengawas!V443="","-",IF(Pengawas!V443=1,IF(Pengawas!X443="","Harap diisi","OK"),IF(Pengawas!V443=2,IF(Pengawas!X443="","Harap diisi","OK"),IF(Pengawas!V444&lt;1,"-",IF(Pengawas!V444&gt;2,"-","OK")))))</f>
        <v>-</v>
      </c>
      <c r="Y443" s="25" t="str">
        <f>IF(Pengawas!V443="","-",IF(Pengawas!V443=1,IF(Pengawas!Y443="","Harap diisi","OK"),IF(Pengawas!V443=2,IF(Pengawas!Y443="","Harap diisi","OK"),IF(Pengawas!V444&lt;1,"-",IF(Pengawas!V444&gt;2,"-","OK")))))</f>
        <v>-</v>
      </c>
      <c r="Z443" s="25" t="str">
        <f>IF(Pengawas!V443="","-",IF(Pengawas!V443=1,IF(Pengawas!Z443="","Harap diisi","OK"),IF(Pengawas!V443=2,IF(Pengawas!Z443="","Harap diisi","OK"),IF(Pengawas!V444&lt;1,"-",IF(Pengawas!V444&gt;2,"-","OK")))))</f>
        <v>-</v>
      </c>
      <c r="AA443" s="25" t="str">
        <f>IF(Pengawas!V443="","-",IF(Pengawas!V443=1,IF(Pengawas!AA443="","Harap diisi","OK"),IF(Pengawas!V443=2,IF(Pengawas!AA443="","Harap diisi","OK"),IF(Pengawas!V444&lt;1,"-",IF(Pengawas!V444&gt;2,"-","OK")))))</f>
        <v>-</v>
      </c>
      <c r="AB443" s="25" t="str">
        <f>IF(Pengawas!V443="","-",IF(Pengawas!V443=1,IF(Pengawas!AB443="","Harap diisi","OK"),IF(Pengawas!V443=2,IF(Pengawas!AB443="","Harap diisi","OK"),IF(Pengawas!V444&lt;1,"-",IF(Pengawas!V444&gt;2,"-","OK")))))</f>
        <v>-</v>
      </c>
      <c r="AC443" s="25" t="str">
        <f>IF(Pengawas!V443="","-",IF(Pengawas!V443=1,IF(Pengawas!AC443="","Harap diisi","OK"),IF(Pengawas!V443=2,IF(Pengawas!AC443="","Harap diisi","OK"),IF(Pengawas!V444&lt;1,"-",IF(Pengawas!V444&gt;2,"-","OK")))))</f>
        <v>-</v>
      </c>
      <c r="AD443" s="25" t="str">
        <f>IF(Pengawas!V443="","-",IF(Pengawas!V443=1,IF(Pengawas!AD443="","OK","Harap dikosongkan"),IF(Pengawas!V443=2,IF(Pengawas!AD443="","Harap diisi","OK"),IF(Pengawas!V444&lt;1,"-",IF(Pengawas!V444&gt;2,"-","OK")))))</f>
        <v>-</v>
      </c>
      <c r="AE443" s="25" t="str">
        <f>IF(Pengawas!V443="","-",IF(Pengawas!V443=1,IF(Pengawas!AE443="","OK","Harap dikosongkan"),IF(Pengawas!V443=2,IF(Pengawas!AE443="","Harap diisi","OK"),IF(Pengawas!V444&lt;1,"-",IF(Pengawas!V444&gt;2,"-","OK")))))</f>
        <v>-</v>
      </c>
      <c r="AF443" s="25" t="str">
        <f>IF(Pengawas!V443="","-",IF(Pengawas!V443=1,IF(Pengawas!AF443="","OK","Harap dikosongkan"),IF(Pengawas!V443=2,IF(Pengawas!AF443="","Harap diisi","OK"),IF(Pengawas!V444&lt;1,"-",IF(Pengawas!V444&gt;2,"-","OK")))))</f>
        <v>-</v>
      </c>
      <c r="AG443" s="25" t="str">
        <f>IF(Pengawas!V443="","-",IF(Pengawas!V443=1,IF(Pengawas!AG443="","OK","Harap dikosongkan"),IF(Pengawas!V443=2,IF(Pengawas!AG443="","Harap diisi","OK"),IF(Pengawas!V444&lt;1,"-",IF(Pengawas!V444&gt;2,"-","OK")))))</f>
        <v>-</v>
      </c>
      <c r="AH443" s="25" t="str">
        <f>IF(Pengawas!V443="","-",IF(Pengawas!V443=1,IF(Pengawas!AH443="","OK","Harap dikosongkan"),IF(Pengawas!V443=2,IF(Pengawas!AH443="","Harap diisi","OK"),IF(Pengawas!V444&lt;1,"-",IF(Pengawas!V444&gt;2,"-","OK")))))</f>
        <v>-</v>
      </c>
      <c r="AI443" s="25" t="str">
        <f>IF(Pengawas!V443="","-",IF(Pengawas!V443=1,IF(Pengawas!AI443="","OK","Harap dikosongkan"),IF(Pengawas!V443=2,IF(Pengawas!AI443="","Harap diisi","OK"),IF(Pengawas!V444&lt;1,"-",IF(Pengawas!V444&gt;2,"-","OK")))))</f>
        <v>-</v>
      </c>
      <c r="AJ443" s="25" t="str">
        <f>IF(Pengawas!V443="","-",IF(Pengawas!V443=1,IF(Pengawas!AJ443="","OK","Harap dikosongkan"),IF(Pengawas!V443=2,IF(Pengawas!AJ443="","Harap diisi","OK"),IF(Pengawas!V444&lt;1,"-",IF(Pengawas!V444&gt;2,"-","OK")))))</f>
        <v>-</v>
      </c>
      <c r="AK443" s="25" t="str">
        <f>IF(Pengawas!V443="","-",IF(Pengawas!V443=1,IF(Pengawas!AK443="","OK","Harap dikosongkan"),IF(Pengawas!V443=2,IF(Pengawas!AK443="","Harap diisi","OK"),IF(Pengawas!V444&lt;1,"-",IF(Pengawas!V444&gt;2,"-","OK")))))</f>
        <v>-</v>
      </c>
      <c r="AL443" s="25" t="str">
        <f>IF(Pengawas!AL443="","-",IF(Pengawas!AL443&gt;3,"Tidak valid",IF(Pengawas!AL443&lt;1,"Tidak valid","OK")))</f>
        <v>-</v>
      </c>
      <c r="AM443" s="25" t="str">
        <f>IF(Pengawas!AL443="",IF(Pengawas!AM443="","-","Harap dikosongkan"),IF(Pengawas!AL443&lt;&gt;1,IF(Pengawas!AM443="","OK","Harap dikosongkan"),IF(Pengawas!AM443="","Harap diisi",IF(Pengawas!AM443&gt;2015,"Cek lagi",IF(Pengawas!AM443&lt;2005,"Cek lagi","OK")))))</f>
        <v>-</v>
      </c>
      <c r="AN443" s="25" t="str">
        <f>IF(Pengawas!AL443="",IF(Pengawas!AN443="","-","Harap dikosongkan"),IF(Pengawas!AL443&lt;&gt;1,IF(Pengawas!AN443="","OK","Harap dikosongkan"),IF(Pengawas!AN443="","Harap diisi",IF(VALUE(Pengawas!AN443)&gt;33,"Tidak valid",IF(VALUE(Pengawas!AN443)&lt;1,"Tidak valid","OK")))))</f>
        <v>-</v>
      </c>
      <c r="AO443" s="25" t="str">
        <f>IF(Pengawas!AL443="",IF(Pengawas!AO443="","-","Harap dikosongkan"),IF(Pengawas!AL443&lt;&gt;1,IF(Pengawas!AO443="","OK","Harap dikosongkan"),IF(Pengawas!AO443="","Harap diisi",IF(Pengawas!AO443&gt;1,"Tidak valid","OK"))))</f>
        <v>-</v>
      </c>
      <c r="AP443" s="25" t="str">
        <f>IF(Pengawas!AL443&gt;1,"OK",IF(Pengawas!AO443="",IF(Pengawas!AP443="","-","Kolom AO cek lagi"),IF(Pengawas!AO443=0,IF(Pengawas!AP443="","OK","Harap dikosongkan"),IF(Pengawas!AP443="","Harap diisi",IF(LEN(Pengawas!AP443)&lt;12,"Tidak valid",IF(LEN(Pengawas!AP443)&gt;14,"Tidak valid","OK"))))))</f>
        <v>-</v>
      </c>
      <c r="AQ443" s="26" t="str">
        <f>IF(Pengawas!AL443&gt;1,"OK",IF(Pengawas!AO443="",IF(Pengawas!AQ443="","-","Kolom AO cek lagi"),IF(Pengawas!AO443=0,IF(Pengawas!AQ443="","OK","Harap dikosongkan"),IF(Pengawas!AQ443="","Harap diisi",IF(LEN(Pengawas!AQ443)&lt;5,"Cek lagi","OK")))))</f>
        <v>-</v>
      </c>
      <c r="AR443" s="26" t="str">
        <f>IF(Pengawas!AL443&gt;1,"OK",IF(Pengawas!AO443="",IF(Pengawas!AR443="","-","Kolom AT cek lagi"),IF(Pengawas!AO443=0,IF(Pengawas!AR443="","OK","Harap dikosongkan"),IF(Pengawas!AR443="","Harap diisi",IF(VALUE(LEFT(Pengawas!AR443,2))&gt;31,"Tanggal tidak valid",IF(VALUE(LEFT(RIGHT(Pengawas!AR443,7),2))&gt;12,"Bulan tidak valid",IF(VALUE(RIGHT(Pengawas!AR443,4))&gt;2016,"Tahun cek lagi",IF(VALUE(RIGHT(Pengawas!AR443,4))&lt;2005,"Tahun cek lagi","OK"))))))))</f>
        <v>-</v>
      </c>
      <c r="AS443" s="25" t="str">
        <f>IF(Pengawas!AP443="",IF(Pengawas!AS443="","-","Harap dikosongkan"),IF(Pengawas!AP443&lt;&gt;"",IF(Pengawas!AS443="","Harap diisi",IF(Pengawas!AS443&gt;1,"Tidak valid","OK"))))</f>
        <v>-</v>
      </c>
      <c r="AT443" s="25" t="str">
        <f>IF(Pengawas!AS443="",IF(Pengawas!AT443="","-","Harap dikosongkan"),IF(Pengawas!AS443&lt;&gt;1,IF(Pengawas!AT443="","OK","Harap dikosongkan"),IF(Pengawas!AS443="",IF(Pengawas!AT443="","-","Harap dikosongkan"),IF(Pengawas!AS443=0,IF(Pengawas!AT443="","OK","Harap dikosongkan"),IF(Pengawas!AT443="","Harap diisi",IF(Pengawas!AT443&gt;2016,"Cek lagi",IF(Pengawas!AT443&lt;2005,"Cek lagi",IF(Pengawas!AM443&gt;Pengawas!AT443,"Cek lagi dengan Kolom AL","OK"))))))))</f>
        <v>-</v>
      </c>
      <c r="AU443" s="25" t="str">
        <f>IF(Pengawas!AS443="",IF(Pengawas!AU443="","-","Harap dikosongkan"),IF(Pengawas!AS443&lt;&gt;1,IF(Pengawas!AU443="","OK","Harap dikosongkan"),IF(Pengawas!AS443="",IF(Pengawas!AU443="","-","Harap dikosongkan"),IF(Pengawas!AS443=0,IF(Pengawas!AU443="","OK","Harap dikosongkan"),IF(Pengawas!AU443="","Harap diisi",IF(Pengawas!AU443&gt;20000000,"Cek lagi",IF(Pengawas!AU443&lt;100000,"Cek lagi","OK")))))))</f>
        <v>-</v>
      </c>
      <c r="AV443" s="25" t="str">
        <f>IF(Pengawas!AV443="","-",IF(Pengawas!AV443&gt;3,"Tidak valid","OK"))</f>
        <v>-</v>
      </c>
      <c r="AW443" s="25" t="str">
        <f>IF(Pengawas!AV443="",IF(Pengawas!AW443="","-","Harap dikosongkan"),IF(Pengawas!AV443=0,IF(Pengawas!AW443="","OK","Harap dikosongkan"),IF(Pengawas!AV443&gt;0,IF(Pengawas!AW443="","Harap diisi",IF(Pengawas!AW443&gt;2015,"Tidak valid","OK")))))</f>
        <v>-</v>
      </c>
      <c r="AX443" s="25" t="str">
        <f>IF(Pengawas!AV443="",IF(Pengawas!AX443="","-","Harap dikosongkan"),IF(Pengawas!AV443=0,IF(Pengawas!AX443="","OK","Harap dikosongkan"),IF(Pengawas!AV443&gt;0,IF(Pengawas!AX443="","Harap diisi",IF(Pengawas!AX443="","-",IF(Pengawas!AX443&gt;1,"Tidak valid","OK"))))))</f>
        <v>-</v>
      </c>
      <c r="AY443" s="25" t="str">
        <f>IF(Pengawas!AY443="","-",IF(Pengawas!AY443&gt;2,"Tidak valid","OK"))</f>
        <v>-</v>
      </c>
      <c r="AZ443" s="25" t="str">
        <f>IF(Pengawas!AY443="",IF(Pengawas!AZ443="","-","Harap dikosongkan"),IF(Pengawas!AY443=0,IF(Pengawas!AZ443="","OK","Harap dikosongkan"),IF(Pengawas!AZ443="","Harap diisi",IF(Pengawas!AZ443&gt;2015,"Cek lagi",IF(Pengawas!AZ443&lt;2000,"Cek lagi","OK")))))</f>
        <v>-</v>
      </c>
      <c r="BA443" s="25" t="str">
        <f>IF(Pengawas!BA443="","-",IF(LEN(Pengawas!BA443)&lt;5,"Cek lagi","OK"))</f>
        <v>-</v>
      </c>
      <c r="BB443" s="25" t="str">
        <f>IF(Pengawas!BB443="","-",IF(LEN(Pengawas!BB443)&lt;4,"Cek lagi","OK"))</f>
        <v>-</v>
      </c>
      <c r="BC443" s="25" t="str">
        <f>IF(Pengawas!BC443="","-",IF(LEN(Pengawas!BC443)&lt;4,"Cek lagi","OK"))</f>
        <v>-</v>
      </c>
      <c r="BD443" s="25" t="str">
        <f>IF(Pengawas!BD443="","-",IF(LEN(Pengawas!BD443)&lt;4,"Cek lagi","OK"))</f>
        <v>-</v>
      </c>
      <c r="BE443" s="25" t="str">
        <f>IF(Pengawas!BE443="","-",IF(LEN(Pengawas!BE443)&lt;4,"Cek lagi","OK"))</f>
        <v>-</v>
      </c>
      <c r="BF443" s="25" t="str">
        <f>IF(Pengawas!BF443="","-",IF(LEN(Pengawas!BF443)&lt;&gt;5,"Tidak valid","OK"))</f>
        <v>-</v>
      </c>
      <c r="BG443" s="25" t="str">
        <f>IF(Pengawas!BG443="","-",IF(LEN(Pengawas!BG443)&lt;9,"Cek lagi",IF(LEN(Pengawas!BG443)&gt;14,"Cek lagi","OK")))</f>
        <v>-</v>
      </c>
    </row>
    <row r="444" spans="1:59" ht="15" customHeight="1" x14ac:dyDescent="0.2">
      <c r="A444" s="25" t="str">
        <f>IF(Pengawas!A444="","-",IF(LEN(Pengawas!A444)&lt;4,"Cek lagi","OK"))</f>
        <v>-</v>
      </c>
      <c r="B444" s="25" t="str">
        <f>IF(Pengawas!B444="","-",IF(LEN(Pengawas!B444)&lt;4,"Cek lagi","OK"))</f>
        <v>-</v>
      </c>
      <c r="C444" s="25" t="str">
        <f>IF(Pengawas!C444="","-",IF(LEN(Pengawas!C444)&lt;&gt;18,"Tidak valid","OK"))</f>
        <v>-</v>
      </c>
      <c r="D444" s="25" t="str">
        <f>IF(Pengawas!D444="","-",IF(LEN(Pengawas!D444)&lt;&gt;16,"Tidak valid","OK"))</f>
        <v>-</v>
      </c>
      <c r="E444" s="25" t="str">
        <f>IF(Pengawas!E444="","-",IF(LEN(Pengawas!E444)&lt;4,"Cek lagi","OK"))</f>
        <v>-</v>
      </c>
      <c r="F444" s="25" t="str">
        <f>IF(Pengawas!F444="","-",IF(LEN(Pengawas!F444)&lt;&gt;16,"Tidak valid","OK"))</f>
        <v>-</v>
      </c>
      <c r="G444" s="25" t="str">
        <f>IF(Pengawas!G444="","-",IF(LEN(Pengawas!G444)&lt;4,"Cek lagi","OK"))</f>
        <v>-</v>
      </c>
      <c r="H444" s="26" t="str">
        <f>IF(Pengawas!H444="","-",IF(VALUE(LEFT(Pengawas!H444,2))&gt;31,"Tanggal tidak valid",IF(VALUE(LEFT(RIGHT(Pengawas!H444,7),2))&gt;12,"Bulan tidak valid",IF(VALUE(RIGHT(Pengawas!H444,4))&gt;1990,"Umur terlalu muda",IF(VALUE(RIGHT(Pengawas!H444,4))&lt;1955,"Umur terlalu tua","OK")))))</f>
        <v>-</v>
      </c>
      <c r="I444" s="25" t="str">
        <f>IF(Pengawas!I444="","-",IF(Pengawas!I444="L","OK",IF(Pengawas!I444="P","OK","Tidak valid")))</f>
        <v>-</v>
      </c>
      <c r="J444" s="25" t="str">
        <f>IF(Pengawas!J444="","-",IF(LEN(Pengawas!J444)&lt;4,"Cek lagi","OK"))</f>
        <v>-</v>
      </c>
      <c r="K444" s="25" t="str">
        <f>IF(Pengawas!K444="","-",IF(Pengawas!K444&gt;5,"Tidak valid",IF(Pengawas!K444&lt;1,"Tidak valid","OK")))</f>
        <v>-</v>
      </c>
      <c r="L444" s="25" t="str">
        <f>IF(Pengawas!L444="","-",IF(VALUE(LEFT(Pengawas!L444,1))&gt;1,"Tidak valid","OK"))</f>
        <v>-</v>
      </c>
      <c r="M444" s="25" t="str">
        <f>IF(Pengawas!M444="","-",IF(VALUE(LEFT(Pengawas!M444,1))&gt;1,"Tidak valid","OK"))</f>
        <v>-</v>
      </c>
      <c r="N444" s="25" t="str">
        <f>IF(Pengawas!N444="","-",IF(VALUE(LEFT(Pengawas!N444,2))&gt;31,"Tanggal tidak valid",IF(VALUE(LEFT(RIGHT(Pengawas!N444,7),2))&gt;12,"Bulan tidak valid",IF(VALUE(RIGHT(Pengawas!N444,4))&gt;2015,"Tahun cek lagi",IF(VALUE(RIGHT(Pengawas!N444,4))&lt;1930,"Tahun cek lagi","OK")))))</f>
        <v>-</v>
      </c>
      <c r="O444" s="26" t="str">
        <f>IF(Pengawas!O444="","-",IF(VALUE(LEFT(Pengawas!O444,2))&gt;31,"Tanggal tidak valid",IF(VALUE(LEFT(RIGHT(Pengawas!O444,7),2))&gt;12,"Bulan tidak valid",IF(VALUE(RIGHT(Pengawas!O444,4))&gt;2015,"Tahun cek lagi",IF(VALUE(RIGHT(Pengawas!O444,4))&lt;1930,"Tahun cek lagi","OK")))))</f>
        <v>-</v>
      </c>
      <c r="P444" s="26" t="str">
        <f>IF(Pengawas!P444="","-",IF(VALUE(LEFT(Pengawas!P444,2))&gt;31,"Tanggal tidak valid",IF(VALUE(LEFT(RIGHT(Pengawas!P444,7),2))&gt;12,"Bulan tidak valid",IF(VALUE(RIGHT(Pengawas!P444,4))&gt;2015,"Tahun cek lagi",IF(VALUE(RIGHT(Pengawas!P444,4))&lt;1930,"Tahun cek lagi","OK")))))</f>
        <v>-</v>
      </c>
      <c r="Q444" s="25" t="str">
        <f>IF(Pengawas!Q444="","-",IF(Pengawas!Q444&gt;3,"Tidak valid",IF(Pengawas!Q444&lt;1,"Tidak valid","OK")))</f>
        <v>-</v>
      </c>
      <c r="R444" s="25" t="str">
        <f>IF(Pengawas!R444="","-",IF(Pengawas!R444&gt;20000000,"Cek lagi",IF(Pengawas!R444&lt;50000,"Cek lagi","OK")))</f>
        <v>-</v>
      </c>
      <c r="S444" s="25" t="str">
        <f>IF(Pengawas!S444="","-",IF(Pengawas!S444&gt;3,"Tidak valid",IF(Pengawas!S444&lt;1,"Tidak valid","OK")))</f>
        <v>-</v>
      </c>
      <c r="T444" s="25" t="str">
        <f>IF(Pengawas!T444="","-",IF(Pengawas!T444&gt;6,"Tidak valid",IF(Pengawas!T444&lt;1,"Tidak valid","OK")))</f>
        <v>-</v>
      </c>
      <c r="U444" s="25" t="str">
        <f>IF(Pengawas!U444="","-",IF(Pengawas!U444&gt;4,"Tidak valid",IF(Pengawas!U444&lt;1,"Tidak valid","OK")))</f>
        <v>-</v>
      </c>
      <c r="V444" s="25" t="str">
        <f>IF(Pengawas!V444="","-",IF(Pengawas!V444&gt;2,"Tidak valid",IF(Pengawas!V444&lt;1,"Tidak valid","OK")))</f>
        <v>-</v>
      </c>
      <c r="W444" s="25" t="str">
        <f>IF(Pengawas!V444="","-",IF(Pengawas!V444=1,IF(Pengawas!W444="","Harap diisi","OK"),IF(Pengawas!V444=2,IF(Pengawas!W444="","Harap diisi","OK"),IF(Pengawas!V445&lt;1,"-",IF(Pengawas!V445&gt;2,"-","OK")))))</f>
        <v>-</v>
      </c>
      <c r="X444" s="25" t="str">
        <f>IF(Pengawas!V444="","-",IF(Pengawas!V444=1,IF(Pengawas!X444="","Harap diisi","OK"),IF(Pengawas!V444=2,IF(Pengawas!X444="","Harap diisi","OK"),IF(Pengawas!V445&lt;1,"-",IF(Pengawas!V445&gt;2,"-","OK")))))</f>
        <v>-</v>
      </c>
      <c r="Y444" s="25" t="str">
        <f>IF(Pengawas!V444="","-",IF(Pengawas!V444=1,IF(Pengawas!Y444="","Harap diisi","OK"),IF(Pengawas!V444=2,IF(Pengawas!Y444="","Harap diisi","OK"),IF(Pengawas!V445&lt;1,"-",IF(Pengawas!V445&gt;2,"-","OK")))))</f>
        <v>-</v>
      </c>
      <c r="Z444" s="25" t="str">
        <f>IF(Pengawas!V444="","-",IF(Pengawas!V444=1,IF(Pengawas!Z444="","Harap diisi","OK"),IF(Pengawas!V444=2,IF(Pengawas!Z444="","Harap diisi","OK"),IF(Pengawas!V445&lt;1,"-",IF(Pengawas!V445&gt;2,"-","OK")))))</f>
        <v>-</v>
      </c>
      <c r="AA444" s="25" t="str">
        <f>IF(Pengawas!V444="","-",IF(Pengawas!V444=1,IF(Pengawas!AA444="","Harap diisi","OK"),IF(Pengawas!V444=2,IF(Pengawas!AA444="","Harap diisi","OK"),IF(Pengawas!V445&lt;1,"-",IF(Pengawas!V445&gt;2,"-","OK")))))</f>
        <v>-</v>
      </c>
      <c r="AB444" s="25" t="str">
        <f>IF(Pengawas!V444="","-",IF(Pengawas!V444=1,IF(Pengawas!AB444="","Harap diisi","OK"),IF(Pengawas!V444=2,IF(Pengawas!AB444="","Harap diisi","OK"),IF(Pengawas!V445&lt;1,"-",IF(Pengawas!V445&gt;2,"-","OK")))))</f>
        <v>-</v>
      </c>
      <c r="AC444" s="25" t="str">
        <f>IF(Pengawas!V444="","-",IF(Pengawas!V444=1,IF(Pengawas!AC444="","Harap diisi","OK"),IF(Pengawas!V444=2,IF(Pengawas!AC444="","Harap diisi","OK"),IF(Pengawas!V445&lt;1,"-",IF(Pengawas!V445&gt;2,"-","OK")))))</f>
        <v>-</v>
      </c>
      <c r="AD444" s="25" t="str">
        <f>IF(Pengawas!V444="","-",IF(Pengawas!V444=1,IF(Pengawas!AD444="","OK","Harap dikosongkan"),IF(Pengawas!V444=2,IF(Pengawas!AD444="","Harap diisi","OK"),IF(Pengawas!V445&lt;1,"-",IF(Pengawas!V445&gt;2,"-","OK")))))</f>
        <v>-</v>
      </c>
      <c r="AE444" s="25" t="str">
        <f>IF(Pengawas!V444="","-",IF(Pengawas!V444=1,IF(Pengawas!AE444="","OK","Harap dikosongkan"),IF(Pengawas!V444=2,IF(Pengawas!AE444="","Harap diisi","OK"),IF(Pengawas!V445&lt;1,"-",IF(Pengawas!V445&gt;2,"-","OK")))))</f>
        <v>-</v>
      </c>
      <c r="AF444" s="25" t="str">
        <f>IF(Pengawas!V444="","-",IF(Pengawas!V444=1,IF(Pengawas!AF444="","OK","Harap dikosongkan"),IF(Pengawas!V444=2,IF(Pengawas!AF444="","Harap diisi","OK"),IF(Pengawas!V445&lt;1,"-",IF(Pengawas!V445&gt;2,"-","OK")))))</f>
        <v>-</v>
      </c>
      <c r="AG444" s="25" t="str">
        <f>IF(Pengawas!V444="","-",IF(Pengawas!V444=1,IF(Pengawas!AG444="","OK","Harap dikosongkan"),IF(Pengawas!V444=2,IF(Pengawas!AG444="","Harap diisi","OK"),IF(Pengawas!V445&lt;1,"-",IF(Pengawas!V445&gt;2,"-","OK")))))</f>
        <v>-</v>
      </c>
      <c r="AH444" s="25" t="str">
        <f>IF(Pengawas!V444="","-",IF(Pengawas!V444=1,IF(Pengawas!AH444="","OK","Harap dikosongkan"),IF(Pengawas!V444=2,IF(Pengawas!AH444="","Harap diisi","OK"),IF(Pengawas!V445&lt;1,"-",IF(Pengawas!V445&gt;2,"-","OK")))))</f>
        <v>-</v>
      </c>
      <c r="AI444" s="25" t="str">
        <f>IF(Pengawas!V444="","-",IF(Pengawas!V444=1,IF(Pengawas!AI444="","OK","Harap dikosongkan"),IF(Pengawas!V444=2,IF(Pengawas!AI444="","Harap diisi","OK"),IF(Pengawas!V445&lt;1,"-",IF(Pengawas!V445&gt;2,"-","OK")))))</f>
        <v>-</v>
      </c>
      <c r="AJ444" s="25" t="str">
        <f>IF(Pengawas!V444="","-",IF(Pengawas!V444=1,IF(Pengawas!AJ444="","OK","Harap dikosongkan"),IF(Pengawas!V444=2,IF(Pengawas!AJ444="","Harap diisi","OK"),IF(Pengawas!V445&lt;1,"-",IF(Pengawas!V445&gt;2,"-","OK")))))</f>
        <v>-</v>
      </c>
      <c r="AK444" s="25" t="str">
        <f>IF(Pengawas!V444="","-",IF(Pengawas!V444=1,IF(Pengawas!AK444="","OK","Harap dikosongkan"),IF(Pengawas!V444=2,IF(Pengawas!AK444="","Harap diisi","OK"),IF(Pengawas!V445&lt;1,"-",IF(Pengawas!V445&gt;2,"-","OK")))))</f>
        <v>-</v>
      </c>
      <c r="AL444" s="25" t="str">
        <f>IF(Pengawas!AL444="","-",IF(Pengawas!AL444&gt;3,"Tidak valid",IF(Pengawas!AL444&lt;1,"Tidak valid","OK")))</f>
        <v>-</v>
      </c>
      <c r="AM444" s="25" t="str">
        <f>IF(Pengawas!AL444="",IF(Pengawas!AM444="","-","Harap dikosongkan"),IF(Pengawas!AL444&lt;&gt;1,IF(Pengawas!AM444="","OK","Harap dikosongkan"),IF(Pengawas!AM444="","Harap diisi",IF(Pengawas!AM444&gt;2015,"Cek lagi",IF(Pengawas!AM444&lt;2005,"Cek lagi","OK")))))</f>
        <v>-</v>
      </c>
      <c r="AN444" s="25" t="str">
        <f>IF(Pengawas!AL444="",IF(Pengawas!AN444="","-","Harap dikosongkan"),IF(Pengawas!AL444&lt;&gt;1,IF(Pengawas!AN444="","OK","Harap dikosongkan"),IF(Pengawas!AN444="","Harap diisi",IF(VALUE(Pengawas!AN444)&gt;33,"Tidak valid",IF(VALUE(Pengawas!AN444)&lt;1,"Tidak valid","OK")))))</f>
        <v>-</v>
      </c>
      <c r="AO444" s="25" t="str">
        <f>IF(Pengawas!AL444="",IF(Pengawas!AO444="","-","Harap dikosongkan"),IF(Pengawas!AL444&lt;&gt;1,IF(Pengawas!AO444="","OK","Harap dikosongkan"),IF(Pengawas!AO444="","Harap diisi",IF(Pengawas!AO444&gt;1,"Tidak valid","OK"))))</f>
        <v>-</v>
      </c>
      <c r="AP444" s="25" t="str">
        <f>IF(Pengawas!AL444&gt;1,"OK",IF(Pengawas!AO444="",IF(Pengawas!AP444="","-","Kolom AO cek lagi"),IF(Pengawas!AO444=0,IF(Pengawas!AP444="","OK","Harap dikosongkan"),IF(Pengawas!AP444="","Harap diisi",IF(LEN(Pengawas!AP444)&lt;12,"Tidak valid",IF(LEN(Pengawas!AP444)&gt;14,"Tidak valid","OK"))))))</f>
        <v>-</v>
      </c>
      <c r="AQ444" s="26" t="str">
        <f>IF(Pengawas!AL444&gt;1,"OK",IF(Pengawas!AO444="",IF(Pengawas!AQ444="","-","Kolom AO cek lagi"),IF(Pengawas!AO444=0,IF(Pengawas!AQ444="","OK","Harap dikosongkan"),IF(Pengawas!AQ444="","Harap diisi",IF(LEN(Pengawas!AQ444)&lt;5,"Cek lagi","OK")))))</f>
        <v>-</v>
      </c>
      <c r="AR444" s="26" t="str">
        <f>IF(Pengawas!AL444&gt;1,"OK",IF(Pengawas!AO444="",IF(Pengawas!AR444="","-","Kolom AT cek lagi"),IF(Pengawas!AO444=0,IF(Pengawas!AR444="","OK","Harap dikosongkan"),IF(Pengawas!AR444="","Harap diisi",IF(VALUE(LEFT(Pengawas!AR444,2))&gt;31,"Tanggal tidak valid",IF(VALUE(LEFT(RIGHT(Pengawas!AR444,7),2))&gt;12,"Bulan tidak valid",IF(VALUE(RIGHT(Pengawas!AR444,4))&gt;2016,"Tahun cek lagi",IF(VALUE(RIGHT(Pengawas!AR444,4))&lt;2005,"Tahun cek lagi","OK"))))))))</f>
        <v>-</v>
      </c>
      <c r="AS444" s="25" t="str">
        <f>IF(Pengawas!AP444="",IF(Pengawas!AS444="","-","Harap dikosongkan"),IF(Pengawas!AP444&lt;&gt;"",IF(Pengawas!AS444="","Harap diisi",IF(Pengawas!AS444&gt;1,"Tidak valid","OK"))))</f>
        <v>-</v>
      </c>
      <c r="AT444" s="25" t="str">
        <f>IF(Pengawas!AS444="",IF(Pengawas!AT444="","-","Harap dikosongkan"),IF(Pengawas!AS444&lt;&gt;1,IF(Pengawas!AT444="","OK","Harap dikosongkan"),IF(Pengawas!AS444="",IF(Pengawas!AT444="","-","Harap dikosongkan"),IF(Pengawas!AS444=0,IF(Pengawas!AT444="","OK","Harap dikosongkan"),IF(Pengawas!AT444="","Harap diisi",IF(Pengawas!AT444&gt;2016,"Cek lagi",IF(Pengawas!AT444&lt;2005,"Cek lagi",IF(Pengawas!AM444&gt;Pengawas!AT444,"Cek lagi dengan Kolom AL","OK"))))))))</f>
        <v>-</v>
      </c>
      <c r="AU444" s="25" t="str">
        <f>IF(Pengawas!AS444="",IF(Pengawas!AU444="","-","Harap dikosongkan"),IF(Pengawas!AS444&lt;&gt;1,IF(Pengawas!AU444="","OK","Harap dikosongkan"),IF(Pengawas!AS444="",IF(Pengawas!AU444="","-","Harap dikosongkan"),IF(Pengawas!AS444=0,IF(Pengawas!AU444="","OK","Harap dikosongkan"),IF(Pengawas!AU444="","Harap diisi",IF(Pengawas!AU444&gt;20000000,"Cek lagi",IF(Pengawas!AU444&lt;100000,"Cek lagi","OK")))))))</f>
        <v>-</v>
      </c>
      <c r="AV444" s="25" t="str">
        <f>IF(Pengawas!AV444="","-",IF(Pengawas!AV444&gt;3,"Tidak valid","OK"))</f>
        <v>-</v>
      </c>
      <c r="AW444" s="25" t="str">
        <f>IF(Pengawas!AV444="",IF(Pengawas!AW444="","-","Harap dikosongkan"),IF(Pengawas!AV444=0,IF(Pengawas!AW444="","OK","Harap dikosongkan"),IF(Pengawas!AV444&gt;0,IF(Pengawas!AW444="","Harap diisi",IF(Pengawas!AW444&gt;2015,"Tidak valid","OK")))))</f>
        <v>-</v>
      </c>
      <c r="AX444" s="25" t="str">
        <f>IF(Pengawas!AV444="",IF(Pengawas!AX444="","-","Harap dikosongkan"),IF(Pengawas!AV444=0,IF(Pengawas!AX444="","OK","Harap dikosongkan"),IF(Pengawas!AV444&gt;0,IF(Pengawas!AX444="","Harap diisi",IF(Pengawas!AX444="","-",IF(Pengawas!AX444&gt;1,"Tidak valid","OK"))))))</f>
        <v>-</v>
      </c>
      <c r="AY444" s="25" t="str">
        <f>IF(Pengawas!AY444="","-",IF(Pengawas!AY444&gt;2,"Tidak valid","OK"))</f>
        <v>-</v>
      </c>
      <c r="AZ444" s="25" t="str">
        <f>IF(Pengawas!AY444="",IF(Pengawas!AZ444="","-","Harap dikosongkan"),IF(Pengawas!AY444=0,IF(Pengawas!AZ444="","OK","Harap dikosongkan"),IF(Pengawas!AZ444="","Harap diisi",IF(Pengawas!AZ444&gt;2015,"Cek lagi",IF(Pengawas!AZ444&lt;2000,"Cek lagi","OK")))))</f>
        <v>-</v>
      </c>
      <c r="BA444" s="25" t="str">
        <f>IF(Pengawas!BA444="","-",IF(LEN(Pengawas!BA444)&lt;5,"Cek lagi","OK"))</f>
        <v>-</v>
      </c>
      <c r="BB444" s="25" t="str">
        <f>IF(Pengawas!BB444="","-",IF(LEN(Pengawas!BB444)&lt;4,"Cek lagi","OK"))</f>
        <v>-</v>
      </c>
      <c r="BC444" s="25" t="str">
        <f>IF(Pengawas!BC444="","-",IF(LEN(Pengawas!BC444)&lt;4,"Cek lagi","OK"))</f>
        <v>-</v>
      </c>
      <c r="BD444" s="25" t="str">
        <f>IF(Pengawas!BD444="","-",IF(LEN(Pengawas!BD444)&lt;4,"Cek lagi","OK"))</f>
        <v>-</v>
      </c>
      <c r="BE444" s="25" t="str">
        <f>IF(Pengawas!BE444="","-",IF(LEN(Pengawas!BE444)&lt;4,"Cek lagi","OK"))</f>
        <v>-</v>
      </c>
      <c r="BF444" s="25" t="str">
        <f>IF(Pengawas!BF444="","-",IF(LEN(Pengawas!BF444)&lt;&gt;5,"Tidak valid","OK"))</f>
        <v>-</v>
      </c>
      <c r="BG444" s="25" t="str">
        <f>IF(Pengawas!BG444="","-",IF(LEN(Pengawas!BG444)&lt;9,"Cek lagi",IF(LEN(Pengawas!BG444)&gt;14,"Cek lagi","OK")))</f>
        <v>-</v>
      </c>
    </row>
    <row r="445" spans="1:59" ht="15" customHeight="1" x14ac:dyDescent="0.2">
      <c r="A445" s="25" t="str">
        <f>IF(Pengawas!A445="","-",IF(LEN(Pengawas!A445)&lt;4,"Cek lagi","OK"))</f>
        <v>-</v>
      </c>
      <c r="B445" s="25" t="str">
        <f>IF(Pengawas!B445="","-",IF(LEN(Pengawas!B445)&lt;4,"Cek lagi","OK"))</f>
        <v>-</v>
      </c>
      <c r="C445" s="25" t="str">
        <f>IF(Pengawas!C445="","-",IF(LEN(Pengawas!C445)&lt;&gt;18,"Tidak valid","OK"))</f>
        <v>-</v>
      </c>
      <c r="D445" s="25" t="str">
        <f>IF(Pengawas!D445="","-",IF(LEN(Pengawas!D445)&lt;&gt;16,"Tidak valid","OK"))</f>
        <v>-</v>
      </c>
      <c r="E445" s="25" t="str">
        <f>IF(Pengawas!E445="","-",IF(LEN(Pengawas!E445)&lt;4,"Cek lagi","OK"))</f>
        <v>-</v>
      </c>
      <c r="F445" s="25" t="str">
        <f>IF(Pengawas!F445="","-",IF(LEN(Pengawas!F445)&lt;&gt;16,"Tidak valid","OK"))</f>
        <v>-</v>
      </c>
      <c r="G445" s="25" t="str">
        <f>IF(Pengawas!G445="","-",IF(LEN(Pengawas!G445)&lt;4,"Cek lagi","OK"))</f>
        <v>-</v>
      </c>
      <c r="H445" s="26" t="str">
        <f>IF(Pengawas!H445="","-",IF(VALUE(LEFT(Pengawas!H445,2))&gt;31,"Tanggal tidak valid",IF(VALUE(LEFT(RIGHT(Pengawas!H445,7),2))&gt;12,"Bulan tidak valid",IF(VALUE(RIGHT(Pengawas!H445,4))&gt;1990,"Umur terlalu muda",IF(VALUE(RIGHT(Pengawas!H445,4))&lt;1955,"Umur terlalu tua","OK")))))</f>
        <v>-</v>
      </c>
      <c r="I445" s="25" t="str">
        <f>IF(Pengawas!I445="","-",IF(Pengawas!I445="L","OK",IF(Pengawas!I445="P","OK","Tidak valid")))</f>
        <v>-</v>
      </c>
      <c r="J445" s="25" t="str">
        <f>IF(Pengawas!J445="","-",IF(LEN(Pengawas!J445)&lt;4,"Cek lagi","OK"))</f>
        <v>-</v>
      </c>
      <c r="K445" s="25" t="str">
        <f>IF(Pengawas!K445="","-",IF(Pengawas!K445&gt;5,"Tidak valid",IF(Pengawas!K445&lt;1,"Tidak valid","OK")))</f>
        <v>-</v>
      </c>
      <c r="L445" s="25" t="str">
        <f>IF(Pengawas!L445="","-",IF(VALUE(LEFT(Pengawas!L445,1))&gt;1,"Tidak valid","OK"))</f>
        <v>-</v>
      </c>
      <c r="M445" s="25" t="str">
        <f>IF(Pengawas!M445="","-",IF(VALUE(LEFT(Pengawas!M445,1))&gt;1,"Tidak valid","OK"))</f>
        <v>-</v>
      </c>
      <c r="N445" s="25" t="str">
        <f>IF(Pengawas!N445="","-",IF(VALUE(LEFT(Pengawas!N445,2))&gt;31,"Tanggal tidak valid",IF(VALUE(LEFT(RIGHT(Pengawas!N445,7),2))&gt;12,"Bulan tidak valid",IF(VALUE(RIGHT(Pengawas!N445,4))&gt;2015,"Tahun cek lagi",IF(VALUE(RIGHT(Pengawas!N445,4))&lt;1930,"Tahun cek lagi","OK")))))</f>
        <v>-</v>
      </c>
      <c r="O445" s="26" t="str">
        <f>IF(Pengawas!O445="","-",IF(VALUE(LEFT(Pengawas!O445,2))&gt;31,"Tanggal tidak valid",IF(VALUE(LEFT(RIGHT(Pengawas!O445,7),2))&gt;12,"Bulan tidak valid",IF(VALUE(RIGHT(Pengawas!O445,4))&gt;2015,"Tahun cek lagi",IF(VALUE(RIGHT(Pengawas!O445,4))&lt;1930,"Tahun cek lagi","OK")))))</f>
        <v>-</v>
      </c>
      <c r="P445" s="26" t="str">
        <f>IF(Pengawas!P445="","-",IF(VALUE(LEFT(Pengawas!P445,2))&gt;31,"Tanggal tidak valid",IF(VALUE(LEFT(RIGHT(Pengawas!P445,7),2))&gt;12,"Bulan tidak valid",IF(VALUE(RIGHT(Pengawas!P445,4))&gt;2015,"Tahun cek lagi",IF(VALUE(RIGHT(Pengawas!P445,4))&lt;1930,"Tahun cek lagi","OK")))))</f>
        <v>-</v>
      </c>
      <c r="Q445" s="25" t="str">
        <f>IF(Pengawas!Q445="","-",IF(Pengawas!Q445&gt;3,"Tidak valid",IF(Pengawas!Q445&lt;1,"Tidak valid","OK")))</f>
        <v>-</v>
      </c>
      <c r="R445" s="25" t="str">
        <f>IF(Pengawas!R445="","-",IF(Pengawas!R445&gt;20000000,"Cek lagi",IF(Pengawas!R445&lt;50000,"Cek lagi","OK")))</f>
        <v>-</v>
      </c>
      <c r="S445" s="25" t="str">
        <f>IF(Pengawas!S445="","-",IF(Pengawas!S445&gt;3,"Tidak valid",IF(Pengawas!S445&lt;1,"Tidak valid","OK")))</f>
        <v>-</v>
      </c>
      <c r="T445" s="25" t="str">
        <f>IF(Pengawas!T445="","-",IF(Pengawas!T445&gt;6,"Tidak valid",IF(Pengawas!T445&lt;1,"Tidak valid","OK")))</f>
        <v>-</v>
      </c>
      <c r="U445" s="25" t="str">
        <f>IF(Pengawas!U445="","-",IF(Pengawas!U445&gt;4,"Tidak valid",IF(Pengawas!U445&lt;1,"Tidak valid","OK")))</f>
        <v>-</v>
      </c>
      <c r="V445" s="25" t="str">
        <f>IF(Pengawas!V445="","-",IF(Pengawas!V445&gt;2,"Tidak valid",IF(Pengawas!V445&lt;1,"Tidak valid","OK")))</f>
        <v>-</v>
      </c>
      <c r="W445" s="25" t="str">
        <f>IF(Pengawas!V445="","-",IF(Pengawas!V445=1,IF(Pengawas!W445="","Harap diisi","OK"),IF(Pengawas!V445=2,IF(Pengawas!W445="","Harap diisi","OK"),IF(Pengawas!V446&lt;1,"-",IF(Pengawas!V446&gt;2,"-","OK")))))</f>
        <v>-</v>
      </c>
      <c r="X445" s="25" t="str">
        <f>IF(Pengawas!V445="","-",IF(Pengawas!V445=1,IF(Pengawas!X445="","Harap diisi","OK"),IF(Pengawas!V445=2,IF(Pengawas!X445="","Harap diisi","OK"),IF(Pengawas!V446&lt;1,"-",IF(Pengawas!V446&gt;2,"-","OK")))))</f>
        <v>-</v>
      </c>
      <c r="Y445" s="25" t="str">
        <f>IF(Pengawas!V445="","-",IF(Pengawas!V445=1,IF(Pengawas!Y445="","Harap diisi","OK"),IF(Pengawas!V445=2,IF(Pengawas!Y445="","Harap diisi","OK"),IF(Pengawas!V446&lt;1,"-",IF(Pengawas!V446&gt;2,"-","OK")))))</f>
        <v>-</v>
      </c>
      <c r="Z445" s="25" t="str">
        <f>IF(Pengawas!V445="","-",IF(Pengawas!V445=1,IF(Pengawas!Z445="","Harap diisi","OK"),IF(Pengawas!V445=2,IF(Pengawas!Z445="","Harap diisi","OK"),IF(Pengawas!V446&lt;1,"-",IF(Pengawas!V446&gt;2,"-","OK")))))</f>
        <v>-</v>
      </c>
      <c r="AA445" s="25" t="str">
        <f>IF(Pengawas!V445="","-",IF(Pengawas!V445=1,IF(Pengawas!AA445="","Harap diisi","OK"),IF(Pengawas!V445=2,IF(Pengawas!AA445="","Harap diisi","OK"),IF(Pengawas!V446&lt;1,"-",IF(Pengawas!V446&gt;2,"-","OK")))))</f>
        <v>-</v>
      </c>
      <c r="AB445" s="25" t="str">
        <f>IF(Pengawas!V445="","-",IF(Pengawas!V445=1,IF(Pengawas!AB445="","Harap diisi","OK"),IF(Pengawas!V445=2,IF(Pengawas!AB445="","Harap diisi","OK"),IF(Pengawas!V446&lt;1,"-",IF(Pengawas!V446&gt;2,"-","OK")))))</f>
        <v>-</v>
      </c>
      <c r="AC445" s="25" t="str">
        <f>IF(Pengawas!V445="","-",IF(Pengawas!V445=1,IF(Pengawas!AC445="","Harap diisi","OK"),IF(Pengawas!V445=2,IF(Pengawas!AC445="","Harap diisi","OK"),IF(Pengawas!V446&lt;1,"-",IF(Pengawas!V446&gt;2,"-","OK")))))</f>
        <v>-</v>
      </c>
      <c r="AD445" s="25" t="str">
        <f>IF(Pengawas!V445="","-",IF(Pengawas!V445=1,IF(Pengawas!AD445="","OK","Harap dikosongkan"),IF(Pengawas!V445=2,IF(Pengawas!AD445="","Harap diisi","OK"),IF(Pengawas!V446&lt;1,"-",IF(Pengawas!V446&gt;2,"-","OK")))))</f>
        <v>-</v>
      </c>
      <c r="AE445" s="25" t="str">
        <f>IF(Pengawas!V445="","-",IF(Pengawas!V445=1,IF(Pengawas!AE445="","OK","Harap dikosongkan"),IF(Pengawas!V445=2,IF(Pengawas!AE445="","Harap diisi","OK"),IF(Pengawas!V446&lt;1,"-",IF(Pengawas!V446&gt;2,"-","OK")))))</f>
        <v>-</v>
      </c>
      <c r="AF445" s="25" t="str">
        <f>IF(Pengawas!V445="","-",IF(Pengawas!V445=1,IF(Pengawas!AF445="","OK","Harap dikosongkan"),IF(Pengawas!V445=2,IF(Pengawas!AF445="","Harap diisi","OK"),IF(Pengawas!V446&lt;1,"-",IF(Pengawas!V446&gt;2,"-","OK")))))</f>
        <v>-</v>
      </c>
      <c r="AG445" s="25" t="str">
        <f>IF(Pengawas!V445="","-",IF(Pengawas!V445=1,IF(Pengawas!AG445="","OK","Harap dikosongkan"),IF(Pengawas!V445=2,IF(Pengawas!AG445="","Harap diisi","OK"),IF(Pengawas!V446&lt;1,"-",IF(Pengawas!V446&gt;2,"-","OK")))))</f>
        <v>-</v>
      </c>
      <c r="AH445" s="25" t="str">
        <f>IF(Pengawas!V445="","-",IF(Pengawas!V445=1,IF(Pengawas!AH445="","OK","Harap dikosongkan"),IF(Pengawas!V445=2,IF(Pengawas!AH445="","Harap diisi","OK"),IF(Pengawas!V446&lt;1,"-",IF(Pengawas!V446&gt;2,"-","OK")))))</f>
        <v>-</v>
      </c>
      <c r="AI445" s="25" t="str">
        <f>IF(Pengawas!V445="","-",IF(Pengawas!V445=1,IF(Pengawas!AI445="","OK","Harap dikosongkan"),IF(Pengawas!V445=2,IF(Pengawas!AI445="","Harap diisi","OK"),IF(Pengawas!V446&lt;1,"-",IF(Pengawas!V446&gt;2,"-","OK")))))</f>
        <v>-</v>
      </c>
      <c r="AJ445" s="25" t="str">
        <f>IF(Pengawas!V445="","-",IF(Pengawas!V445=1,IF(Pengawas!AJ445="","OK","Harap dikosongkan"),IF(Pengawas!V445=2,IF(Pengawas!AJ445="","Harap diisi","OK"),IF(Pengawas!V446&lt;1,"-",IF(Pengawas!V446&gt;2,"-","OK")))))</f>
        <v>-</v>
      </c>
      <c r="AK445" s="25" t="str">
        <f>IF(Pengawas!V445="","-",IF(Pengawas!V445=1,IF(Pengawas!AK445="","OK","Harap dikosongkan"),IF(Pengawas!V445=2,IF(Pengawas!AK445="","Harap diisi","OK"),IF(Pengawas!V446&lt;1,"-",IF(Pengawas!V446&gt;2,"-","OK")))))</f>
        <v>-</v>
      </c>
      <c r="AL445" s="25" t="str">
        <f>IF(Pengawas!AL445="","-",IF(Pengawas!AL445&gt;3,"Tidak valid",IF(Pengawas!AL445&lt;1,"Tidak valid","OK")))</f>
        <v>-</v>
      </c>
      <c r="AM445" s="25" t="str">
        <f>IF(Pengawas!AL445="",IF(Pengawas!AM445="","-","Harap dikosongkan"),IF(Pengawas!AL445&lt;&gt;1,IF(Pengawas!AM445="","OK","Harap dikosongkan"),IF(Pengawas!AM445="","Harap diisi",IF(Pengawas!AM445&gt;2015,"Cek lagi",IF(Pengawas!AM445&lt;2005,"Cek lagi","OK")))))</f>
        <v>-</v>
      </c>
      <c r="AN445" s="25" t="str">
        <f>IF(Pengawas!AL445="",IF(Pengawas!AN445="","-","Harap dikosongkan"),IF(Pengawas!AL445&lt;&gt;1,IF(Pengawas!AN445="","OK","Harap dikosongkan"),IF(Pengawas!AN445="","Harap diisi",IF(VALUE(Pengawas!AN445)&gt;33,"Tidak valid",IF(VALUE(Pengawas!AN445)&lt;1,"Tidak valid","OK")))))</f>
        <v>-</v>
      </c>
      <c r="AO445" s="25" t="str">
        <f>IF(Pengawas!AL445="",IF(Pengawas!AO445="","-","Harap dikosongkan"),IF(Pengawas!AL445&lt;&gt;1,IF(Pengawas!AO445="","OK","Harap dikosongkan"),IF(Pengawas!AO445="","Harap diisi",IF(Pengawas!AO445&gt;1,"Tidak valid","OK"))))</f>
        <v>-</v>
      </c>
      <c r="AP445" s="25" t="str">
        <f>IF(Pengawas!AL445&gt;1,"OK",IF(Pengawas!AO445="",IF(Pengawas!AP445="","-","Kolom AO cek lagi"),IF(Pengawas!AO445=0,IF(Pengawas!AP445="","OK","Harap dikosongkan"),IF(Pengawas!AP445="","Harap diisi",IF(LEN(Pengawas!AP445)&lt;12,"Tidak valid",IF(LEN(Pengawas!AP445)&gt;14,"Tidak valid","OK"))))))</f>
        <v>-</v>
      </c>
      <c r="AQ445" s="26" t="str">
        <f>IF(Pengawas!AL445&gt;1,"OK",IF(Pengawas!AO445="",IF(Pengawas!AQ445="","-","Kolom AO cek lagi"),IF(Pengawas!AO445=0,IF(Pengawas!AQ445="","OK","Harap dikosongkan"),IF(Pengawas!AQ445="","Harap diisi",IF(LEN(Pengawas!AQ445)&lt;5,"Cek lagi","OK")))))</f>
        <v>-</v>
      </c>
      <c r="AR445" s="26" t="str">
        <f>IF(Pengawas!AL445&gt;1,"OK",IF(Pengawas!AO445="",IF(Pengawas!AR445="","-","Kolom AT cek lagi"),IF(Pengawas!AO445=0,IF(Pengawas!AR445="","OK","Harap dikosongkan"),IF(Pengawas!AR445="","Harap diisi",IF(VALUE(LEFT(Pengawas!AR445,2))&gt;31,"Tanggal tidak valid",IF(VALUE(LEFT(RIGHT(Pengawas!AR445,7),2))&gt;12,"Bulan tidak valid",IF(VALUE(RIGHT(Pengawas!AR445,4))&gt;2016,"Tahun cek lagi",IF(VALUE(RIGHT(Pengawas!AR445,4))&lt;2005,"Tahun cek lagi","OK"))))))))</f>
        <v>-</v>
      </c>
      <c r="AS445" s="25" t="str">
        <f>IF(Pengawas!AP445="",IF(Pengawas!AS445="","-","Harap dikosongkan"),IF(Pengawas!AP445&lt;&gt;"",IF(Pengawas!AS445="","Harap diisi",IF(Pengawas!AS445&gt;1,"Tidak valid","OK"))))</f>
        <v>-</v>
      </c>
      <c r="AT445" s="25" t="str">
        <f>IF(Pengawas!AS445="",IF(Pengawas!AT445="","-","Harap dikosongkan"),IF(Pengawas!AS445&lt;&gt;1,IF(Pengawas!AT445="","OK","Harap dikosongkan"),IF(Pengawas!AS445="",IF(Pengawas!AT445="","-","Harap dikosongkan"),IF(Pengawas!AS445=0,IF(Pengawas!AT445="","OK","Harap dikosongkan"),IF(Pengawas!AT445="","Harap diisi",IF(Pengawas!AT445&gt;2016,"Cek lagi",IF(Pengawas!AT445&lt;2005,"Cek lagi",IF(Pengawas!AM445&gt;Pengawas!AT445,"Cek lagi dengan Kolom AL","OK"))))))))</f>
        <v>-</v>
      </c>
      <c r="AU445" s="25" t="str">
        <f>IF(Pengawas!AS445="",IF(Pengawas!AU445="","-","Harap dikosongkan"),IF(Pengawas!AS445&lt;&gt;1,IF(Pengawas!AU445="","OK","Harap dikosongkan"),IF(Pengawas!AS445="",IF(Pengawas!AU445="","-","Harap dikosongkan"),IF(Pengawas!AS445=0,IF(Pengawas!AU445="","OK","Harap dikosongkan"),IF(Pengawas!AU445="","Harap diisi",IF(Pengawas!AU445&gt;20000000,"Cek lagi",IF(Pengawas!AU445&lt;100000,"Cek lagi","OK")))))))</f>
        <v>-</v>
      </c>
      <c r="AV445" s="25" t="str">
        <f>IF(Pengawas!AV445="","-",IF(Pengawas!AV445&gt;3,"Tidak valid","OK"))</f>
        <v>-</v>
      </c>
      <c r="AW445" s="25" t="str">
        <f>IF(Pengawas!AV445="",IF(Pengawas!AW445="","-","Harap dikosongkan"),IF(Pengawas!AV445=0,IF(Pengawas!AW445="","OK","Harap dikosongkan"),IF(Pengawas!AV445&gt;0,IF(Pengawas!AW445="","Harap diisi",IF(Pengawas!AW445&gt;2015,"Tidak valid","OK")))))</f>
        <v>-</v>
      </c>
      <c r="AX445" s="25" t="str">
        <f>IF(Pengawas!AV445="",IF(Pengawas!AX445="","-","Harap dikosongkan"),IF(Pengawas!AV445=0,IF(Pengawas!AX445="","OK","Harap dikosongkan"),IF(Pengawas!AV445&gt;0,IF(Pengawas!AX445="","Harap diisi",IF(Pengawas!AX445="","-",IF(Pengawas!AX445&gt;1,"Tidak valid","OK"))))))</f>
        <v>-</v>
      </c>
      <c r="AY445" s="25" t="str">
        <f>IF(Pengawas!AY445="","-",IF(Pengawas!AY445&gt;2,"Tidak valid","OK"))</f>
        <v>-</v>
      </c>
      <c r="AZ445" s="25" t="str">
        <f>IF(Pengawas!AY445="",IF(Pengawas!AZ445="","-","Harap dikosongkan"),IF(Pengawas!AY445=0,IF(Pengawas!AZ445="","OK","Harap dikosongkan"),IF(Pengawas!AZ445="","Harap diisi",IF(Pengawas!AZ445&gt;2015,"Cek lagi",IF(Pengawas!AZ445&lt;2000,"Cek lagi","OK")))))</f>
        <v>-</v>
      </c>
      <c r="BA445" s="25" t="str">
        <f>IF(Pengawas!BA445="","-",IF(LEN(Pengawas!BA445)&lt;5,"Cek lagi","OK"))</f>
        <v>-</v>
      </c>
      <c r="BB445" s="25" t="str">
        <f>IF(Pengawas!BB445="","-",IF(LEN(Pengawas!BB445)&lt;4,"Cek lagi","OK"))</f>
        <v>-</v>
      </c>
      <c r="BC445" s="25" t="str">
        <f>IF(Pengawas!BC445="","-",IF(LEN(Pengawas!BC445)&lt;4,"Cek lagi","OK"))</f>
        <v>-</v>
      </c>
      <c r="BD445" s="25" t="str">
        <f>IF(Pengawas!BD445="","-",IF(LEN(Pengawas!BD445)&lt;4,"Cek lagi","OK"))</f>
        <v>-</v>
      </c>
      <c r="BE445" s="25" t="str">
        <f>IF(Pengawas!BE445="","-",IF(LEN(Pengawas!BE445)&lt;4,"Cek lagi","OK"))</f>
        <v>-</v>
      </c>
      <c r="BF445" s="25" t="str">
        <f>IF(Pengawas!BF445="","-",IF(LEN(Pengawas!BF445)&lt;&gt;5,"Tidak valid","OK"))</f>
        <v>-</v>
      </c>
      <c r="BG445" s="25" t="str">
        <f>IF(Pengawas!BG445="","-",IF(LEN(Pengawas!BG445)&lt;9,"Cek lagi",IF(LEN(Pengawas!BG445)&gt;14,"Cek lagi","OK")))</f>
        <v>-</v>
      </c>
    </row>
    <row r="446" spans="1:59" ht="15" customHeight="1" x14ac:dyDescent="0.2">
      <c r="A446" s="25" t="str">
        <f>IF(Pengawas!A446="","-",IF(LEN(Pengawas!A446)&lt;4,"Cek lagi","OK"))</f>
        <v>-</v>
      </c>
      <c r="B446" s="25" t="str">
        <f>IF(Pengawas!B446="","-",IF(LEN(Pengawas!B446)&lt;4,"Cek lagi","OK"))</f>
        <v>-</v>
      </c>
      <c r="C446" s="25" t="str">
        <f>IF(Pengawas!C446="","-",IF(LEN(Pengawas!C446)&lt;&gt;18,"Tidak valid","OK"))</f>
        <v>-</v>
      </c>
      <c r="D446" s="25" t="str">
        <f>IF(Pengawas!D446="","-",IF(LEN(Pengawas!D446)&lt;&gt;16,"Tidak valid","OK"))</f>
        <v>-</v>
      </c>
      <c r="E446" s="25" t="str">
        <f>IF(Pengawas!E446="","-",IF(LEN(Pengawas!E446)&lt;4,"Cek lagi","OK"))</f>
        <v>-</v>
      </c>
      <c r="F446" s="25" t="str">
        <f>IF(Pengawas!F446="","-",IF(LEN(Pengawas!F446)&lt;&gt;16,"Tidak valid","OK"))</f>
        <v>-</v>
      </c>
      <c r="G446" s="25" t="str">
        <f>IF(Pengawas!G446="","-",IF(LEN(Pengawas!G446)&lt;4,"Cek lagi","OK"))</f>
        <v>-</v>
      </c>
      <c r="H446" s="26" t="str">
        <f>IF(Pengawas!H446="","-",IF(VALUE(LEFT(Pengawas!H446,2))&gt;31,"Tanggal tidak valid",IF(VALUE(LEFT(RIGHT(Pengawas!H446,7),2))&gt;12,"Bulan tidak valid",IF(VALUE(RIGHT(Pengawas!H446,4))&gt;1990,"Umur terlalu muda",IF(VALUE(RIGHT(Pengawas!H446,4))&lt;1955,"Umur terlalu tua","OK")))))</f>
        <v>-</v>
      </c>
      <c r="I446" s="25" t="str">
        <f>IF(Pengawas!I446="","-",IF(Pengawas!I446="L","OK",IF(Pengawas!I446="P","OK","Tidak valid")))</f>
        <v>-</v>
      </c>
      <c r="J446" s="25" t="str">
        <f>IF(Pengawas!J446="","-",IF(LEN(Pengawas!J446)&lt;4,"Cek lagi","OK"))</f>
        <v>-</v>
      </c>
      <c r="K446" s="25" t="str">
        <f>IF(Pengawas!K446="","-",IF(Pengawas!K446&gt;5,"Tidak valid",IF(Pengawas!K446&lt;1,"Tidak valid","OK")))</f>
        <v>-</v>
      </c>
      <c r="L446" s="25" t="str">
        <f>IF(Pengawas!L446="","-",IF(VALUE(LEFT(Pengawas!L446,1))&gt;1,"Tidak valid","OK"))</f>
        <v>-</v>
      </c>
      <c r="M446" s="25" t="str">
        <f>IF(Pengawas!M446="","-",IF(VALUE(LEFT(Pengawas!M446,1))&gt;1,"Tidak valid","OK"))</f>
        <v>-</v>
      </c>
      <c r="N446" s="25" t="str">
        <f>IF(Pengawas!N446="","-",IF(VALUE(LEFT(Pengawas!N446,2))&gt;31,"Tanggal tidak valid",IF(VALUE(LEFT(RIGHT(Pengawas!N446,7),2))&gt;12,"Bulan tidak valid",IF(VALUE(RIGHT(Pengawas!N446,4))&gt;2015,"Tahun cek lagi",IF(VALUE(RIGHT(Pengawas!N446,4))&lt;1930,"Tahun cek lagi","OK")))))</f>
        <v>-</v>
      </c>
      <c r="O446" s="26" t="str">
        <f>IF(Pengawas!O446="","-",IF(VALUE(LEFT(Pengawas!O446,2))&gt;31,"Tanggal tidak valid",IF(VALUE(LEFT(RIGHT(Pengawas!O446,7),2))&gt;12,"Bulan tidak valid",IF(VALUE(RIGHT(Pengawas!O446,4))&gt;2015,"Tahun cek lagi",IF(VALUE(RIGHT(Pengawas!O446,4))&lt;1930,"Tahun cek lagi","OK")))))</f>
        <v>-</v>
      </c>
      <c r="P446" s="26" t="str">
        <f>IF(Pengawas!P446="","-",IF(VALUE(LEFT(Pengawas!P446,2))&gt;31,"Tanggal tidak valid",IF(VALUE(LEFT(RIGHT(Pengawas!P446,7),2))&gt;12,"Bulan tidak valid",IF(VALUE(RIGHT(Pengawas!P446,4))&gt;2015,"Tahun cek lagi",IF(VALUE(RIGHT(Pengawas!P446,4))&lt;1930,"Tahun cek lagi","OK")))))</f>
        <v>-</v>
      </c>
      <c r="Q446" s="25" t="str">
        <f>IF(Pengawas!Q446="","-",IF(Pengawas!Q446&gt;3,"Tidak valid",IF(Pengawas!Q446&lt;1,"Tidak valid","OK")))</f>
        <v>-</v>
      </c>
      <c r="R446" s="25" t="str">
        <f>IF(Pengawas!R446="","-",IF(Pengawas!R446&gt;20000000,"Cek lagi",IF(Pengawas!R446&lt;50000,"Cek lagi","OK")))</f>
        <v>-</v>
      </c>
      <c r="S446" s="25" t="str">
        <f>IF(Pengawas!S446="","-",IF(Pengawas!S446&gt;3,"Tidak valid",IF(Pengawas!S446&lt;1,"Tidak valid","OK")))</f>
        <v>-</v>
      </c>
      <c r="T446" s="25" t="str">
        <f>IF(Pengawas!T446="","-",IF(Pengawas!T446&gt;6,"Tidak valid",IF(Pengawas!T446&lt;1,"Tidak valid","OK")))</f>
        <v>-</v>
      </c>
      <c r="U446" s="25" t="str">
        <f>IF(Pengawas!U446="","-",IF(Pengawas!U446&gt;4,"Tidak valid",IF(Pengawas!U446&lt;1,"Tidak valid","OK")))</f>
        <v>-</v>
      </c>
      <c r="V446" s="25" t="str">
        <f>IF(Pengawas!V446="","-",IF(Pengawas!V446&gt;2,"Tidak valid",IF(Pengawas!V446&lt;1,"Tidak valid","OK")))</f>
        <v>-</v>
      </c>
      <c r="W446" s="25" t="str">
        <f>IF(Pengawas!V446="","-",IF(Pengawas!V446=1,IF(Pengawas!W446="","Harap diisi","OK"),IF(Pengawas!V446=2,IF(Pengawas!W446="","Harap diisi","OK"),IF(Pengawas!V447&lt;1,"-",IF(Pengawas!V447&gt;2,"-","OK")))))</f>
        <v>-</v>
      </c>
      <c r="X446" s="25" t="str">
        <f>IF(Pengawas!V446="","-",IF(Pengawas!V446=1,IF(Pengawas!X446="","Harap diisi","OK"),IF(Pengawas!V446=2,IF(Pengawas!X446="","Harap diisi","OK"),IF(Pengawas!V447&lt;1,"-",IF(Pengawas!V447&gt;2,"-","OK")))))</f>
        <v>-</v>
      </c>
      <c r="Y446" s="25" t="str">
        <f>IF(Pengawas!V446="","-",IF(Pengawas!V446=1,IF(Pengawas!Y446="","Harap diisi","OK"),IF(Pengawas!V446=2,IF(Pengawas!Y446="","Harap diisi","OK"),IF(Pengawas!V447&lt;1,"-",IF(Pengawas!V447&gt;2,"-","OK")))))</f>
        <v>-</v>
      </c>
      <c r="Z446" s="25" t="str">
        <f>IF(Pengawas!V446="","-",IF(Pengawas!V446=1,IF(Pengawas!Z446="","Harap diisi","OK"),IF(Pengawas!V446=2,IF(Pengawas!Z446="","Harap diisi","OK"),IF(Pengawas!V447&lt;1,"-",IF(Pengawas!V447&gt;2,"-","OK")))))</f>
        <v>-</v>
      </c>
      <c r="AA446" s="25" t="str">
        <f>IF(Pengawas!V446="","-",IF(Pengawas!V446=1,IF(Pengawas!AA446="","Harap diisi","OK"),IF(Pengawas!V446=2,IF(Pengawas!AA446="","Harap diisi","OK"),IF(Pengawas!V447&lt;1,"-",IF(Pengawas!V447&gt;2,"-","OK")))))</f>
        <v>-</v>
      </c>
      <c r="AB446" s="25" t="str">
        <f>IF(Pengawas!V446="","-",IF(Pengawas!V446=1,IF(Pengawas!AB446="","Harap diisi","OK"),IF(Pengawas!V446=2,IF(Pengawas!AB446="","Harap diisi","OK"),IF(Pengawas!V447&lt;1,"-",IF(Pengawas!V447&gt;2,"-","OK")))))</f>
        <v>-</v>
      </c>
      <c r="AC446" s="25" t="str">
        <f>IF(Pengawas!V446="","-",IF(Pengawas!V446=1,IF(Pengawas!AC446="","Harap diisi","OK"),IF(Pengawas!V446=2,IF(Pengawas!AC446="","Harap diisi","OK"),IF(Pengawas!V447&lt;1,"-",IF(Pengawas!V447&gt;2,"-","OK")))))</f>
        <v>-</v>
      </c>
      <c r="AD446" s="25" t="str">
        <f>IF(Pengawas!V446="","-",IF(Pengawas!V446=1,IF(Pengawas!AD446="","OK","Harap dikosongkan"),IF(Pengawas!V446=2,IF(Pengawas!AD446="","Harap diisi","OK"),IF(Pengawas!V447&lt;1,"-",IF(Pengawas!V447&gt;2,"-","OK")))))</f>
        <v>-</v>
      </c>
      <c r="AE446" s="25" t="str">
        <f>IF(Pengawas!V446="","-",IF(Pengawas!V446=1,IF(Pengawas!AE446="","OK","Harap dikosongkan"),IF(Pengawas!V446=2,IF(Pengawas!AE446="","Harap diisi","OK"),IF(Pengawas!V447&lt;1,"-",IF(Pengawas!V447&gt;2,"-","OK")))))</f>
        <v>-</v>
      </c>
      <c r="AF446" s="25" t="str">
        <f>IF(Pengawas!V446="","-",IF(Pengawas!V446=1,IF(Pengawas!AF446="","OK","Harap dikosongkan"),IF(Pengawas!V446=2,IF(Pengawas!AF446="","Harap diisi","OK"),IF(Pengawas!V447&lt;1,"-",IF(Pengawas!V447&gt;2,"-","OK")))))</f>
        <v>-</v>
      </c>
      <c r="AG446" s="25" t="str">
        <f>IF(Pengawas!V446="","-",IF(Pengawas!V446=1,IF(Pengawas!AG446="","OK","Harap dikosongkan"),IF(Pengawas!V446=2,IF(Pengawas!AG446="","Harap diisi","OK"),IF(Pengawas!V447&lt;1,"-",IF(Pengawas!V447&gt;2,"-","OK")))))</f>
        <v>-</v>
      </c>
      <c r="AH446" s="25" t="str">
        <f>IF(Pengawas!V446="","-",IF(Pengawas!V446=1,IF(Pengawas!AH446="","OK","Harap dikosongkan"),IF(Pengawas!V446=2,IF(Pengawas!AH446="","Harap diisi","OK"),IF(Pengawas!V447&lt;1,"-",IF(Pengawas!V447&gt;2,"-","OK")))))</f>
        <v>-</v>
      </c>
      <c r="AI446" s="25" t="str">
        <f>IF(Pengawas!V446="","-",IF(Pengawas!V446=1,IF(Pengawas!AI446="","OK","Harap dikosongkan"),IF(Pengawas!V446=2,IF(Pengawas!AI446="","Harap diisi","OK"),IF(Pengawas!V447&lt;1,"-",IF(Pengawas!V447&gt;2,"-","OK")))))</f>
        <v>-</v>
      </c>
      <c r="AJ446" s="25" t="str">
        <f>IF(Pengawas!V446="","-",IF(Pengawas!V446=1,IF(Pengawas!AJ446="","OK","Harap dikosongkan"),IF(Pengawas!V446=2,IF(Pengawas!AJ446="","Harap diisi","OK"),IF(Pengawas!V447&lt;1,"-",IF(Pengawas!V447&gt;2,"-","OK")))))</f>
        <v>-</v>
      </c>
      <c r="AK446" s="25" t="str">
        <f>IF(Pengawas!V446="","-",IF(Pengawas!V446=1,IF(Pengawas!AK446="","OK","Harap dikosongkan"),IF(Pengawas!V446=2,IF(Pengawas!AK446="","Harap diisi","OK"),IF(Pengawas!V447&lt;1,"-",IF(Pengawas!V447&gt;2,"-","OK")))))</f>
        <v>-</v>
      </c>
      <c r="AL446" s="25" t="str">
        <f>IF(Pengawas!AL446="","-",IF(Pengawas!AL446&gt;3,"Tidak valid",IF(Pengawas!AL446&lt;1,"Tidak valid","OK")))</f>
        <v>-</v>
      </c>
      <c r="AM446" s="25" t="str">
        <f>IF(Pengawas!AL446="",IF(Pengawas!AM446="","-","Harap dikosongkan"),IF(Pengawas!AL446&lt;&gt;1,IF(Pengawas!AM446="","OK","Harap dikosongkan"),IF(Pengawas!AM446="","Harap diisi",IF(Pengawas!AM446&gt;2015,"Cek lagi",IF(Pengawas!AM446&lt;2005,"Cek lagi","OK")))))</f>
        <v>-</v>
      </c>
      <c r="AN446" s="25" t="str">
        <f>IF(Pengawas!AL446="",IF(Pengawas!AN446="","-","Harap dikosongkan"),IF(Pengawas!AL446&lt;&gt;1,IF(Pengawas!AN446="","OK","Harap dikosongkan"),IF(Pengawas!AN446="","Harap diisi",IF(VALUE(Pengawas!AN446)&gt;33,"Tidak valid",IF(VALUE(Pengawas!AN446)&lt;1,"Tidak valid","OK")))))</f>
        <v>-</v>
      </c>
      <c r="AO446" s="25" t="str">
        <f>IF(Pengawas!AL446="",IF(Pengawas!AO446="","-","Harap dikosongkan"),IF(Pengawas!AL446&lt;&gt;1,IF(Pengawas!AO446="","OK","Harap dikosongkan"),IF(Pengawas!AO446="","Harap diisi",IF(Pengawas!AO446&gt;1,"Tidak valid","OK"))))</f>
        <v>-</v>
      </c>
      <c r="AP446" s="25" t="str">
        <f>IF(Pengawas!AL446&gt;1,"OK",IF(Pengawas!AO446="",IF(Pengawas!AP446="","-","Kolom AO cek lagi"),IF(Pengawas!AO446=0,IF(Pengawas!AP446="","OK","Harap dikosongkan"),IF(Pengawas!AP446="","Harap diisi",IF(LEN(Pengawas!AP446)&lt;12,"Tidak valid",IF(LEN(Pengawas!AP446)&gt;14,"Tidak valid","OK"))))))</f>
        <v>-</v>
      </c>
      <c r="AQ446" s="26" t="str">
        <f>IF(Pengawas!AL446&gt;1,"OK",IF(Pengawas!AO446="",IF(Pengawas!AQ446="","-","Kolom AO cek lagi"),IF(Pengawas!AO446=0,IF(Pengawas!AQ446="","OK","Harap dikosongkan"),IF(Pengawas!AQ446="","Harap diisi",IF(LEN(Pengawas!AQ446)&lt;5,"Cek lagi","OK")))))</f>
        <v>-</v>
      </c>
      <c r="AR446" s="26" t="str">
        <f>IF(Pengawas!AL446&gt;1,"OK",IF(Pengawas!AO446="",IF(Pengawas!AR446="","-","Kolom AT cek lagi"),IF(Pengawas!AO446=0,IF(Pengawas!AR446="","OK","Harap dikosongkan"),IF(Pengawas!AR446="","Harap diisi",IF(VALUE(LEFT(Pengawas!AR446,2))&gt;31,"Tanggal tidak valid",IF(VALUE(LEFT(RIGHT(Pengawas!AR446,7),2))&gt;12,"Bulan tidak valid",IF(VALUE(RIGHT(Pengawas!AR446,4))&gt;2016,"Tahun cek lagi",IF(VALUE(RIGHT(Pengawas!AR446,4))&lt;2005,"Tahun cek lagi","OK"))))))))</f>
        <v>-</v>
      </c>
      <c r="AS446" s="25" t="str">
        <f>IF(Pengawas!AP446="",IF(Pengawas!AS446="","-","Harap dikosongkan"),IF(Pengawas!AP446&lt;&gt;"",IF(Pengawas!AS446="","Harap diisi",IF(Pengawas!AS446&gt;1,"Tidak valid","OK"))))</f>
        <v>-</v>
      </c>
      <c r="AT446" s="25" t="str">
        <f>IF(Pengawas!AS446="",IF(Pengawas!AT446="","-","Harap dikosongkan"),IF(Pengawas!AS446&lt;&gt;1,IF(Pengawas!AT446="","OK","Harap dikosongkan"),IF(Pengawas!AS446="",IF(Pengawas!AT446="","-","Harap dikosongkan"),IF(Pengawas!AS446=0,IF(Pengawas!AT446="","OK","Harap dikosongkan"),IF(Pengawas!AT446="","Harap diisi",IF(Pengawas!AT446&gt;2016,"Cek lagi",IF(Pengawas!AT446&lt;2005,"Cek lagi",IF(Pengawas!AM446&gt;Pengawas!AT446,"Cek lagi dengan Kolom AL","OK"))))))))</f>
        <v>-</v>
      </c>
      <c r="AU446" s="25" t="str">
        <f>IF(Pengawas!AS446="",IF(Pengawas!AU446="","-","Harap dikosongkan"),IF(Pengawas!AS446&lt;&gt;1,IF(Pengawas!AU446="","OK","Harap dikosongkan"),IF(Pengawas!AS446="",IF(Pengawas!AU446="","-","Harap dikosongkan"),IF(Pengawas!AS446=0,IF(Pengawas!AU446="","OK","Harap dikosongkan"),IF(Pengawas!AU446="","Harap diisi",IF(Pengawas!AU446&gt;20000000,"Cek lagi",IF(Pengawas!AU446&lt;100000,"Cek lagi","OK")))))))</f>
        <v>-</v>
      </c>
      <c r="AV446" s="25" t="str">
        <f>IF(Pengawas!AV446="","-",IF(Pengawas!AV446&gt;3,"Tidak valid","OK"))</f>
        <v>-</v>
      </c>
      <c r="AW446" s="25" t="str">
        <f>IF(Pengawas!AV446="",IF(Pengawas!AW446="","-","Harap dikosongkan"),IF(Pengawas!AV446=0,IF(Pengawas!AW446="","OK","Harap dikosongkan"),IF(Pengawas!AV446&gt;0,IF(Pengawas!AW446="","Harap diisi",IF(Pengawas!AW446&gt;2015,"Tidak valid","OK")))))</f>
        <v>-</v>
      </c>
      <c r="AX446" s="25" t="str">
        <f>IF(Pengawas!AV446="",IF(Pengawas!AX446="","-","Harap dikosongkan"),IF(Pengawas!AV446=0,IF(Pengawas!AX446="","OK","Harap dikosongkan"),IF(Pengawas!AV446&gt;0,IF(Pengawas!AX446="","Harap diisi",IF(Pengawas!AX446="","-",IF(Pengawas!AX446&gt;1,"Tidak valid","OK"))))))</f>
        <v>-</v>
      </c>
      <c r="AY446" s="25" t="str">
        <f>IF(Pengawas!AY446="","-",IF(Pengawas!AY446&gt;2,"Tidak valid","OK"))</f>
        <v>-</v>
      </c>
      <c r="AZ446" s="25" t="str">
        <f>IF(Pengawas!AY446="",IF(Pengawas!AZ446="","-","Harap dikosongkan"),IF(Pengawas!AY446=0,IF(Pengawas!AZ446="","OK","Harap dikosongkan"),IF(Pengawas!AZ446="","Harap diisi",IF(Pengawas!AZ446&gt;2015,"Cek lagi",IF(Pengawas!AZ446&lt;2000,"Cek lagi","OK")))))</f>
        <v>-</v>
      </c>
      <c r="BA446" s="25" t="str">
        <f>IF(Pengawas!BA446="","-",IF(LEN(Pengawas!BA446)&lt;5,"Cek lagi","OK"))</f>
        <v>-</v>
      </c>
      <c r="BB446" s="25" t="str">
        <f>IF(Pengawas!BB446="","-",IF(LEN(Pengawas!BB446)&lt;4,"Cek lagi","OK"))</f>
        <v>-</v>
      </c>
      <c r="BC446" s="25" t="str">
        <f>IF(Pengawas!BC446="","-",IF(LEN(Pengawas!BC446)&lt;4,"Cek lagi","OK"))</f>
        <v>-</v>
      </c>
      <c r="BD446" s="25" t="str">
        <f>IF(Pengawas!BD446="","-",IF(LEN(Pengawas!BD446)&lt;4,"Cek lagi","OK"))</f>
        <v>-</v>
      </c>
      <c r="BE446" s="25" t="str">
        <f>IF(Pengawas!BE446="","-",IF(LEN(Pengawas!BE446)&lt;4,"Cek lagi","OK"))</f>
        <v>-</v>
      </c>
      <c r="BF446" s="25" t="str">
        <f>IF(Pengawas!BF446="","-",IF(LEN(Pengawas!BF446)&lt;&gt;5,"Tidak valid","OK"))</f>
        <v>-</v>
      </c>
      <c r="BG446" s="25" t="str">
        <f>IF(Pengawas!BG446="","-",IF(LEN(Pengawas!BG446)&lt;9,"Cek lagi",IF(LEN(Pengawas!BG446)&gt;14,"Cek lagi","OK")))</f>
        <v>-</v>
      </c>
    </row>
    <row r="447" spans="1:59" ht="15" customHeight="1" x14ac:dyDescent="0.2">
      <c r="A447" s="25" t="str">
        <f>IF(Pengawas!A447="","-",IF(LEN(Pengawas!A447)&lt;4,"Cek lagi","OK"))</f>
        <v>-</v>
      </c>
      <c r="B447" s="25" t="str">
        <f>IF(Pengawas!B447="","-",IF(LEN(Pengawas!B447)&lt;4,"Cek lagi","OK"))</f>
        <v>-</v>
      </c>
      <c r="C447" s="25" t="str">
        <f>IF(Pengawas!C447="","-",IF(LEN(Pengawas!C447)&lt;&gt;18,"Tidak valid","OK"))</f>
        <v>-</v>
      </c>
      <c r="D447" s="25" t="str">
        <f>IF(Pengawas!D447="","-",IF(LEN(Pengawas!D447)&lt;&gt;16,"Tidak valid","OK"))</f>
        <v>-</v>
      </c>
      <c r="E447" s="25" t="str">
        <f>IF(Pengawas!E447="","-",IF(LEN(Pengawas!E447)&lt;4,"Cek lagi","OK"))</f>
        <v>-</v>
      </c>
      <c r="F447" s="25" t="str">
        <f>IF(Pengawas!F447="","-",IF(LEN(Pengawas!F447)&lt;&gt;16,"Tidak valid","OK"))</f>
        <v>-</v>
      </c>
      <c r="G447" s="25" t="str">
        <f>IF(Pengawas!G447="","-",IF(LEN(Pengawas!G447)&lt;4,"Cek lagi","OK"))</f>
        <v>-</v>
      </c>
      <c r="H447" s="26" t="str">
        <f>IF(Pengawas!H447="","-",IF(VALUE(LEFT(Pengawas!H447,2))&gt;31,"Tanggal tidak valid",IF(VALUE(LEFT(RIGHT(Pengawas!H447,7),2))&gt;12,"Bulan tidak valid",IF(VALUE(RIGHT(Pengawas!H447,4))&gt;1990,"Umur terlalu muda",IF(VALUE(RIGHT(Pengawas!H447,4))&lt;1955,"Umur terlalu tua","OK")))))</f>
        <v>-</v>
      </c>
      <c r="I447" s="25" t="str">
        <f>IF(Pengawas!I447="","-",IF(Pengawas!I447="L","OK",IF(Pengawas!I447="P","OK","Tidak valid")))</f>
        <v>-</v>
      </c>
      <c r="J447" s="25" t="str">
        <f>IF(Pengawas!J447="","-",IF(LEN(Pengawas!J447)&lt;4,"Cek lagi","OK"))</f>
        <v>-</v>
      </c>
      <c r="K447" s="25" t="str">
        <f>IF(Pengawas!K447="","-",IF(Pengawas!K447&gt;5,"Tidak valid",IF(Pengawas!K447&lt;1,"Tidak valid","OK")))</f>
        <v>-</v>
      </c>
      <c r="L447" s="25" t="str">
        <f>IF(Pengawas!L447="","-",IF(VALUE(LEFT(Pengawas!L447,1))&gt;1,"Tidak valid","OK"))</f>
        <v>-</v>
      </c>
      <c r="M447" s="25" t="str">
        <f>IF(Pengawas!M447="","-",IF(VALUE(LEFT(Pengawas!M447,1))&gt;1,"Tidak valid","OK"))</f>
        <v>-</v>
      </c>
      <c r="N447" s="25" t="str">
        <f>IF(Pengawas!N447="","-",IF(VALUE(LEFT(Pengawas!N447,2))&gt;31,"Tanggal tidak valid",IF(VALUE(LEFT(RIGHT(Pengawas!N447,7),2))&gt;12,"Bulan tidak valid",IF(VALUE(RIGHT(Pengawas!N447,4))&gt;2015,"Tahun cek lagi",IF(VALUE(RIGHT(Pengawas!N447,4))&lt;1930,"Tahun cek lagi","OK")))))</f>
        <v>-</v>
      </c>
      <c r="O447" s="26" t="str">
        <f>IF(Pengawas!O447="","-",IF(VALUE(LEFT(Pengawas!O447,2))&gt;31,"Tanggal tidak valid",IF(VALUE(LEFT(RIGHT(Pengawas!O447,7),2))&gt;12,"Bulan tidak valid",IF(VALUE(RIGHT(Pengawas!O447,4))&gt;2015,"Tahun cek lagi",IF(VALUE(RIGHT(Pengawas!O447,4))&lt;1930,"Tahun cek lagi","OK")))))</f>
        <v>-</v>
      </c>
      <c r="P447" s="26" t="str">
        <f>IF(Pengawas!P447="","-",IF(VALUE(LEFT(Pengawas!P447,2))&gt;31,"Tanggal tidak valid",IF(VALUE(LEFT(RIGHT(Pengawas!P447,7),2))&gt;12,"Bulan tidak valid",IF(VALUE(RIGHT(Pengawas!P447,4))&gt;2015,"Tahun cek lagi",IF(VALUE(RIGHT(Pengawas!P447,4))&lt;1930,"Tahun cek lagi","OK")))))</f>
        <v>-</v>
      </c>
      <c r="Q447" s="25" t="str">
        <f>IF(Pengawas!Q447="","-",IF(Pengawas!Q447&gt;3,"Tidak valid",IF(Pengawas!Q447&lt;1,"Tidak valid","OK")))</f>
        <v>-</v>
      </c>
      <c r="R447" s="25" t="str">
        <f>IF(Pengawas!R447="","-",IF(Pengawas!R447&gt;20000000,"Cek lagi",IF(Pengawas!R447&lt;50000,"Cek lagi","OK")))</f>
        <v>-</v>
      </c>
      <c r="S447" s="25" t="str">
        <f>IF(Pengawas!S447="","-",IF(Pengawas!S447&gt;3,"Tidak valid",IF(Pengawas!S447&lt;1,"Tidak valid","OK")))</f>
        <v>-</v>
      </c>
      <c r="T447" s="25" t="str">
        <f>IF(Pengawas!T447="","-",IF(Pengawas!T447&gt;6,"Tidak valid",IF(Pengawas!T447&lt;1,"Tidak valid","OK")))</f>
        <v>-</v>
      </c>
      <c r="U447" s="25" t="str">
        <f>IF(Pengawas!U447="","-",IF(Pengawas!U447&gt;4,"Tidak valid",IF(Pengawas!U447&lt;1,"Tidak valid","OK")))</f>
        <v>-</v>
      </c>
      <c r="V447" s="25" t="str">
        <f>IF(Pengawas!V447="","-",IF(Pengawas!V447&gt;2,"Tidak valid",IF(Pengawas!V447&lt;1,"Tidak valid","OK")))</f>
        <v>-</v>
      </c>
      <c r="W447" s="25" t="str">
        <f>IF(Pengawas!V447="","-",IF(Pengawas!V447=1,IF(Pengawas!W447="","Harap diisi","OK"),IF(Pengawas!V447=2,IF(Pengawas!W447="","Harap diisi","OK"),IF(Pengawas!V448&lt;1,"-",IF(Pengawas!V448&gt;2,"-","OK")))))</f>
        <v>-</v>
      </c>
      <c r="X447" s="25" t="str">
        <f>IF(Pengawas!V447="","-",IF(Pengawas!V447=1,IF(Pengawas!X447="","Harap diisi","OK"),IF(Pengawas!V447=2,IF(Pengawas!X447="","Harap diisi","OK"),IF(Pengawas!V448&lt;1,"-",IF(Pengawas!V448&gt;2,"-","OK")))))</f>
        <v>-</v>
      </c>
      <c r="Y447" s="25" t="str">
        <f>IF(Pengawas!V447="","-",IF(Pengawas!V447=1,IF(Pengawas!Y447="","Harap diisi","OK"),IF(Pengawas!V447=2,IF(Pengawas!Y447="","Harap diisi","OK"),IF(Pengawas!V448&lt;1,"-",IF(Pengawas!V448&gt;2,"-","OK")))))</f>
        <v>-</v>
      </c>
      <c r="Z447" s="25" t="str">
        <f>IF(Pengawas!V447="","-",IF(Pengawas!V447=1,IF(Pengawas!Z447="","Harap diisi","OK"),IF(Pengawas!V447=2,IF(Pengawas!Z447="","Harap diisi","OK"),IF(Pengawas!V448&lt;1,"-",IF(Pengawas!V448&gt;2,"-","OK")))))</f>
        <v>-</v>
      </c>
      <c r="AA447" s="25" t="str">
        <f>IF(Pengawas!V447="","-",IF(Pengawas!V447=1,IF(Pengawas!AA447="","Harap diisi","OK"),IF(Pengawas!V447=2,IF(Pengawas!AA447="","Harap diisi","OK"),IF(Pengawas!V448&lt;1,"-",IF(Pengawas!V448&gt;2,"-","OK")))))</f>
        <v>-</v>
      </c>
      <c r="AB447" s="25" t="str">
        <f>IF(Pengawas!V447="","-",IF(Pengawas!V447=1,IF(Pengawas!AB447="","Harap diisi","OK"),IF(Pengawas!V447=2,IF(Pengawas!AB447="","Harap diisi","OK"),IF(Pengawas!V448&lt;1,"-",IF(Pengawas!V448&gt;2,"-","OK")))))</f>
        <v>-</v>
      </c>
      <c r="AC447" s="25" t="str">
        <f>IF(Pengawas!V447="","-",IF(Pengawas!V447=1,IF(Pengawas!AC447="","Harap diisi","OK"),IF(Pengawas!V447=2,IF(Pengawas!AC447="","Harap diisi","OK"),IF(Pengawas!V448&lt;1,"-",IF(Pengawas!V448&gt;2,"-","OK")))))</f>
        <v>-</v>
      </c>
      <c r="AD447" s="25" t="str">
        <f>IF(Pengawas!V447="","-",IF(Pengawas!V447=1,IF(Pengawas!AD447="","OK","Harap dikosongkan"),IF(Pengawas!V447=2,IF(Pengawas!AD447="","Harap diisi","OK"),IF(Pengawas!V448&lt;1,"-",IF(Pengawas!V448&gt;2,"-","OK")))))</f>
        <v>-</v>
      </c>
      <c r="AE447" s="25" t="str">
        <f>IF(Pengawas!V447="","-",IF(Pengawas!V447=1,IF(Pengawas!AE447="","OK","Harap dikosongkan"),IF(Pengawas!V447=2,IF(Pengawas!AE447="","Harap diisi","OK"),IF(Pengawas!V448&lt;1,"-",IF(Pengawas!V448&gt;2,"-","OK")))))</f>
        <v>-</v>
      </c>
      <c r="AF447" s="25" t="str">
        <f>IF(Pengawas!V447="","-",IF(Pengawas!V447=1,IF(Pengawas!AF447="","OK","Harap dikosongkan"),IF(Pengawas!V447=2,IF(Pengawas!AF447="","Harap diisi","OK"),IF(Pengawas!V448&lt;1,"-",IF(Pengawas!V448&gt;2,"-","OK")))))</f>
        <v>-</v>
      </c>
      <c r="AG447" s="25" t="str">
        <f>IF(Pengawas!V447="","-",IF(Pengawas!V447=1,IF(Pengawas!AG447="","OK","Harap dikosongkan"),IF(Pengawas!V447=2,IF(Pengawas!AG447="","Harap diisi","OK"),IF(Pengawas!V448&lt;1,"-",IF(Pengawas!V448&gt;2,"-","OK")))))</f>
        <v>-</v>
      </c>
      <c r="AH447" s="25" t="str">
        <f>IF(Pengawas!V447="","-",IF(Pengawas!V447=1,IF(Pengawas!AH447="","OK","Harap dikosongkan"),IF(Pengawas!V447=2,IF(Pengawas!AH447="","Harap diisi","OK"),IF(Pengawas!V448&lt;1,"-",IF(Pengawas!V448&gt;2,"-","OK")))))</f>
        <v>-</v>
      </c>
      <c r="AI447" s="25" t="str">
        <f>IF(Pengawas!V447="","-",IF(Pengawas!V447=1,IF(Pengawas!AI447="","OK","Harap dikosongkan"),IF(Pengawas!V447=2,IF(Pengawas!AI447="","Harap diisi","OK"),IF(Pengawas!V448&lt;1,"-",IF(Pengawas!V448&gt;2,"-","OK")))))</f>
        <v>-</v>
      </c>
      <c r="AJ447" s="25" t="str">
        <f>IF(Pengawas!V447="","-",IF(Pengawas!V447=1,IF(Pengawas!AJ447="","OK","Harap dikosongkan"),IF(Pengawas!V447=2,IF(Pengawas!AJ447="","Harap diisi","OK"),IF(Pengawas!V448&lt;1,"-",IF(Pengawas!V448&gt;2,"-","OK")))))</f>
        <v>-</v>
      </c>
      <c r="AK447" s="25" t="str">
        <f>IF(Pengawas!V447="","-",IF(Pengawas!V447=1,IF(Pengawas!AK447="","OK","Harap dikosongkan"),IF(Pengawas!V447=2,IF(Pengawas!AK447="","Harap diisi","OK"),IF(Pengawas!V448&lt;1,"-",IF(Pengawas!V448&gt;2,"-","OK")))))</f>
        <v>-</v>
      </c>
      <c r="AL447" s="25" t="str">
        <f>IF(Pengawas!AL447="","-",IF(Pengawas!AL447&gt;3,"Tidak valid",IF(Pengawas!AL447&lt;1,"Tidak valid","OK")))</f>
        <v>-</v>
      </c>
      <c r="AM447" s="25" t="str">
        <f>IF(Pengawas!AL447="",IF(Pengawas!AM447="","-","Harap dikosongkan"),IF(Pengawas!AL447&lt;&gt;1,IF(Pengawas!AM447="","OK","Harap dikosongkan"),IF(Pengawas!AM447="","Harap diisi",IF(Pengawas!AM447&gt;2015,"Cek lagi",IF(Pengawas!AM447&lt;2005,"Cek lagi","OK")))))</f>
        <v>-</v>
      </c>
      <c r="AN447" s="25" t="str">
        <f>IF(Pengawas!AL447="",IF(Pengawas!AN447="","-","Harap dikosongkan"),IF(Pengawas!AL447&lt;&gt;1,IF(Pengawas!AN447="","OK","Harap dikosongkan"),IF(Pengawas!AN447="","Harap diisi",IF(VALUE(Pengawas!AN447)&gt;33,"Tidak valid",IF(VALUE(Pengawas!AN447)&lt;1,"Tidak valid","OK")))))</f>
        <v>-</v>
      </c>
      <c r="AO447" s="25" t="str">
        <f>IF(Pengawas!AL447="",IF(Pengawas!AO447="","-","Harap dikosongkan"),IF(Pengawas!AL447&lt;&gt;1,IF(Pengawas!AO447="","OK","Harap dikosongkan"),IF(Pengawas!AO447="","Harap diisi",IF(Pengawas!AO447&gt;1,"Tidak valid","OK"))))</f>
        <v>-</v>
      </c>
      <c r="AP447" s="25" t="str">
        <f>IF(Pengawas!AL447&gt;1,"OK",IF(Pengawas!AO447="",IF(Pengawas!AP447="","-","Kolom AO cek lagi"),IF(Pengawas!AO447=0,IF(Pengawas!AP447="","OK","Harap dikosongkan"),IF(Pengawas!AP447="","Harap diisi",IF(LEN(Pengawas!AP447)&lt;12,"Tidak valid",IF(LEN(Pengawas!AP447)&gt;14,"Tidak valid","OK"))))))</f>
        <v>-</v>
      </c>
      <c r="AQ447" s="26" t="str">
        <f>IF(Pengawas!AL447&gt;1,"OK",IF(Pengawas!AO447="",IF(Pengawas!AQ447="","-","Kolom AO cek lagi"),IF(Pengawas!AO447=0,IF(Pengawas!AQ447="","OK","Harap dikosongkan"),IF(Pengawas!AQ447="","Harap diisi",IF(LEN(Pengawas!AQ447)&lt;5,"Cek lagi","OK")))))</f>
        <v>-</v>
      </c>
      <c r="AR447" s="26" t="str">
        <f>IF(Pengawas!AL447&gt;1,"OK",IF(Pengawas!AO447="",IF(Pengawas!AR447="","-","Kolom AT cek lagi"),IF(Pengawas!AO447=0,IF(Pengawas!AR447="","OK","Harap dikosongkan"),IF(Pengawas!AR447="","Harap diisi",IF(VALUE(LEFT(Pengawas!AR447,2))&gt;31,"Tanggal tidak valid",IF(VALUE(LEFT(RIGHT(Pengawas!AR447,7),2))&gt;12,"Bulan tidak valid",IF(VALUE(RIGHT(Pengawas!AR447,4))&gt;2016,"Tahun cek lagi",IF(VALUE(RIGHT(Pengawas!AR447,4))&lt;2005,"Tahun cek lagi","OK"))))))))</f>
        <v>-</v>
      </c>
      <c r="AS447" s="25" t="str">
        <f>IF(Pengawas!AP447="",IF(Pengawas!AS447="","-","Harap dikosongkan"),IF(Pengawas!AP447&lt;&gt;"",IF(Pengawas!AS447="","Harap diisi",IF(Pengawas!AS447&gt;1,"Tidak valid","OK"))))</f>
        <v>-</v>
      </c>
      <c r="AT447" s="25" t="str">
        <f>IF(Pengawas!AS447="",IF(Pengawas!AT447="","-","Harap dikosongkan"),IF(Pengawas!AS447&lt;&gt;1,IF(Pengawas!AT447="","OK","Harap dikosongkan"),IF(Pengawas!AS447="",IF(Pengawas!AT447="","-","Harap dikosongkan"),IF(Pengawas!AS447=0,IF(Pengawas!AT447="","OK","Harap dikosongkan"),IF(Pengawas!AT447="","Harap diisi",IF(Pengawas!AT447&gt;2016,"Cek lagi",IF(Pengawas!AT447&lt;2005,"Cek lagi",IF(Pengawas!AM447&gt;Pengawas!AT447,"Cek lagi dengan Kolom AL","OK"))))))))</f>
        <v>-</v>
      </c>
      <c r="AU447" s="25" t="str">
        <f>IF(Pengawas!AS447="",IF(Pengawas!AU447="","-","Harap dikosongkan"),IF(Pengawas!AS447&lt;&gt;1,IF(Pengawas!AU447="","OK","Harap dikosongkan"),IF(Pengawas!AS447="",IF(Pengawas!AU447="","-","Harap dikosongkan"),IF(Pengawas!AS447=0,IF(Pengawas!AU447="","OK","Harap dikosongkan"),IF(Pengawas!AU447="","Harap diisi",IF(Pengawas!AU447&gt;20000000,"Cek lagi",IF(Pengawas!AU447&lt;100000,"Cek lagi","OK")))))))</f>
        <v>-</v>
      </c>
      <c r="AV447" s="25" t="str">
        <f>IF(Pengawas!AV447="","-",IF(Pengawas!AV447&gt;3,"Tidak valid","OK"))</f>
        <v>-</v>
      </c>
      <c r="AW447" s="25" t="str">
        <f>IF(Pengawas!AV447="",IF(Pengawas!AW447="","-","Harap dikosongkan"),IF(Pengawas!AV447=0,IF(Pengawas!AW447="","OK","Harap dikosongkan"),IF(Pengawas!AV447&gt;0,IF(Pengawas!AW447="","Harap diisi",IF(Pengawas!AW447&gt;2015,"Tidak valid","OK")))))</f>
        <v>-</v>
      </c>
      <c r="AX447" s="25" t="str">
        <f>IF(Pengawas!AV447="",IF(Pengawas!AX447="","-","Harap dikosongkan"),IF(Pengawas!AV447=0,IF(Pengawas!AX447="","OK","Harap dikosongkan"),IF(Pengawas!AV447&gt;0,IF(Pengawas!AX447="","Harap diisi",IF(Pengawas!AX447="","-",IF(Pengawas!AX447&gt;1,"Tidak valid","OK"))))))</f>
        <v>-</v>
      </c>
      <c r="AY447" s="25" t="str">
        <f>IF(Pengawas!AY447="","-",IF(Pengawas!AY447&gt;2,"Tidak valid","OK"))</f>
        <v>-</v>
      </c>
      <c r="AZ447" s="25" t="str">
        <f>IF(Pengawas!AY447="",IF(Pengawas!AZ447="","-","Harap dikosongkan"),IF(Pengawas!AY447=0,IF(Pengawas!AZ447="","OK","Harap dikosongkan"),IF(Pengawas!AZ447="","Harap diisi",IF(Pengawas!AZ447&gt;2015,"Cek lagi",IF(Pengawas!AZ447&lt;2000,"Cek lagi","OK")))))</f>
        <v>-</v>
      </c>
      <c r="BA447" s="25" t="str">
        <f>IF(Pengawas!BA447="","-",IF(LEN(Pengawas!BA447)&lt;5,"Cek lagi","OK"))</f>
        <v>-</v>
      </c>
      <c r="BB447" s="25" t="str">
        <f>IF(Pengawas!BB447="","-",IF(LEN(Pengawas!BB447)&lt;4,"Cek lagi","OK"))</f>
        <v>-</v>
      </c>
      <c r="BC447" s="25" t="str">
        <f>IF(Pengawas!BC447="","-",IF(LEN(Pengawas!BC447)&lt;4,"Cek lagi","OK"))</f>
        <v>-</v>
      </c>
      <c r="BD447" s="25" t="str">
        <f>IF(Pengawas!BD447="","-",IF(LEN(Pengawas!BD447)&lt;4,"Cek lagi","OK"))</f>
        <v>-</v>
      </c>
      <c r="BE447" s="25" t="str">
        <f>IF(Pengawas!BE447="","-",IF(LEN(Pengawas!BE447)&lt;4,"Cek lagi","OK"))</f>
        <v>-</v>
      </c>
      <c r="BF447" s="25" t="str">
        <f>IF(Pengawas!BF447="","-",IF(LEN(Pengawas!BF447)&lt;&gt;5,"Tidak valid","OK"))</f>
        <v>-</v>
      </c>
      <c r="BG447" s="25" t="str">
        <f>IF(Pengawas!BG447="","-",IF(LEN(Pengawas!BG447)&lt;9,"Cek lagi",IF(LEN(Pengawas!BG447)&gt;14,"Cek lagi","OK")))</f>
        <v>-</v>
      </c>
    </row>
    <row r="448" spans="1:59" ht="15" customHeight="1" x14ac:dyDescent="0.2">
      <c r="A448" s="25" t="str">
        <f>IF(Pengawas!A448="","-",IF(LEN(Pengawas!A448)&lt;4,"Cek lagi","OK"))</f>
        <v>-</v>
      </c>
      <c r="B448" s="25" t="str">
        <f>IF(Pengawas!B448="","-",IF(LEN(Pengawas!B448)&lt;4,"Cek lagi","OK"))</f>
        <v>-</v>
      </c>
      <c r="C448" s="25" t="str">
        <f>IF(Pengawas!C448="","-",IF(LEN(Pengawas!C448)&lt;&gt;18,"Tidak valid","OK"))</f>
        <v>-</v>
      </c>
      <c r="D448" s="25" t="str">
        <f>IF(Pengawas!D448="","-",IF(LEN(Pengawas!D448)&lt;&gt;16,"Tidak valid","OK"))</f>
        <v>-</v>
      </c>
      <c r="E448" s="25" t="str">
        <f>IF(Pengawas!E448="","-",IF(LEN(Pengawas!E448)&lt;4,"Cek lagi","OK"))</f>
        <v>-</v>
      </c>
      <c r="F448" s="25" t="str">
        <f>IF(Pengawas!F448="","-",IF(LEN(Pengawas!F448)&lt;&gt;16,"Tidak valid","OK"))</f>
        <v>-</v>
      </c>
      <c r="G448" s="25" t="str">
        <f>IF(Pengawas!G448="","-",IF(LEN(Pengawas!G448)&lt;4,"Cek lagi","OK"))</f>
        <v>-</v>
      </c>
      <c r="H448" s="26" t="str">
        <f>IF(Pengawas!H448="","-",IF(VALUE(LEFT(Pengawas!H448,2))&gt;31,"Tanggal tidak valid",IF(VALUE(LEFT(RIGHT(Pengawas!H448,7),2))&gt;12,"Bulan tidak valid",IF(VALUE(RIGHT(Pengawas!H448,4))&gt;1990,"Umur terlalu muda",IF(VALUE(RIGHT(Pengawas!H448,4))&lt;1955,"Umur terlalu tua","OK")))))</f>
        <v>-</v>
      </c>
      <c r="I448" s="25" t="str">
        <f>IF(Pengawas!I448="","-",IF(Pengawas!I448="L","OK",IF(Pengawas!I448="P","OK","Tidak valid")))</f>
        <v>-</v>
      </c>
      <c r="J448" s="25" t="str">
        <f>IF(Pengawas!J448="","-",IF(LEN(Pengawas!J448)&lt;4,"Cek lagi","OK"))</f>
        <v>-</v>
      </c>
      <c r="K448" s="25" t="str">
        <f>IF(Pengawas!K448="","-",IF(Pengawas!K448&gt;5,"Tidak valid",IF(Pengawas!K448&lt;1,"Tidak valid","OK")))</f>
        <v>-</v>
      </c>
      <c r="L448" s="25" t="str">
        <f>IF(Pengawas!L448="","-",IF(VALUE(LEFT(Pengawas!L448,1))&gt;1,"Tidak valid","OK"))</f>
        <v>-</v>
      </c>
      <c r="M448" s="25" t="str">
        <f>IF(Pengawas!M448="","-",IF(VALUE(LEFT(Pengawas!M448,1))&gt;1,"Tidak valid","OK"))</f>
        <v>-</v>
      </c>
      <c r="N448" s="25" t="str">
        <f>IF(Pengawas!N448="","-",IF(VALUE(LEFT(Pengawas!N448,2))&gt;31,"Tanggal tidak valid",IF(VALUE(LEFT(RIGHT(Pengawas!N448,7),2))&gt;12,"Bulan tidak valid",IF(VALUE(RIGHT(Pengawas!N448,4))&gt;2015,"Tahun cek lagi",IF(VALUE(RIGHT(Pengawas!N448,4))&lt;1930,"Tahun cek lagi","OK")))))</f>
        <v>-</v>
      </c>
      <c r="O448" s="26" t="str">
        <f>IF(Pengawas!O448="","-",IF(VALUE(LEFT(Pengawas!O448,2))&gt;31,"Tanggal tidak valid",IF(VALUE(LEFT(RIGHT(Pengawas!O448,7),2))&gt;12,"Bulan tidak valid",IF(VALUE(RIGHT(Pengawas!O448,4))&gt;2015,"Tahun cek lagi",IF(VALUE(RIGHT(Pengawas!O448,4))&lt;1930,"Tahun cek lagi","OK")))))</f>
        <v>-</v>
      </c>
      <c r="P448" s="26" t="str">
        <f>IF(Pengawas!P448="","-",IF(VALUE(LEFT(Pengawas!P448,2))&gt;31,"Tanggal tidak valid",IF(VALUE(LEFT(RIGHT(Pengawas!P448,7),2))&gt;12,"Bulan tidak valid",IF(VALUE(RIGHT(Pengawas!P448,4))&gt;2015,"Tahun cek lagi",IF(VALUE(RIGHT(Pengawas!P448,4))&lt;1930,"Tahun cek lagi","OK")))))</f>
        <v>-</v>
      </c>
      <c r="Q448" s="25" t="str">
        <f>IF(Pengawas!Q448="","-",IF(Pengawas!Q448&gt;3,"Tidak valid",IF(Pengawas!Q448&lt;1,"Tidak valid","OK")))</f>
        <v>-</v>
      </c>
      <c r="R448" s="25" t="str">
        <f>IF(Pengawas!R448="","-",IF(Pengawas!R448&gt;20000000,"Cek lagi",IF(Pengawas!R448&lt;50000,"Cek lagi","OK")))</f>
        <v>-</v>
      </c>
      <c r="S448" s="25" t="str">
        <f>IF(Pengawas!S448="","-",IF(Pengawas!S448&gt;3,"Tidak valid",IF(Pengawas!S448&lt;1,"Tidak valid","OK")))</f>
        <v>-</v>
      </c>
      <c r="T448" s="25" t="str">
        <f>IF(Pengawas!T448="","-",IF(Pengawas!T448&gt;6,"Tidak valid",IF(Pengawas!T448&lt;1,"Tidak valid","OK")))</f>
        <v>-</v>
      </c>
      <c r="U448" s="25" t="str">
        <f>IF(Pengawas!U448="","-",IF(Pengawas!U448&gt;4,"Tidak valid",IF(Pengawas!U448&lt;1,"Tidak valid","OK")))</f>
        <v>-</v>
      </c>
      <c r="V448" s="25" t="str">
        <f>IF(Pengawas!V448="","-",IF(Pengawas!V448&gt;2,"Tidak valid",IF(Pengawas!V448&lt;1,"Tidak valid","OK")))</f>
        <v>-</v>
      </c>
      <c r="W448" s="25" t="str">
        <f>IF(Pengawas!V448="","-",IF(Pengawas!V448=1,IF(Pengawas!W448="","Harap diisi","OK"),IF(Pengawas!V448=2,IF(Pengawas!W448="","Harap diisi","OK"),IF(Pengawas!V449&lt;1,"-",IF(Pengawas!V449&gt;2,"-","OK")))))</f>
        <v>-</v>
      </c>
      <c r="X448" s="25" t="str">
        <f>IF(Pengawas!V448="","-",IF(Pengawas!V448=1,IF(Pengawas!X448="","Harap diisi","OK"),IF(Pengawas!V448=2,IF(Pengawas!X448="","Harap diisi","OK"),IF(Pengawas!V449&lt;1,"-",IF(Pengawas!V449&gt;2,"-","OK")))))</f>
        <v>-</v>
      </c>
      <c r="Y448" s="25" t="str">
        <f>IF(Pengawas!V448="","-",IF(Pengawas!V448=1,IF(Pengawas!Y448="","Harap diisi","OK"),IF(Pengawas!V448=2,IF(Pengawas!Y448="","Harap diisi","OK"),IF(Pengawas!V449&lt;1,"-",IF(Pengawas!V449&gt;2,"-","OK")))))</f>
        <v>-</v>
      </c>
      <c r="Z448" s="25" t="str">
        <f>IF(Pengawas!V448="","-",IF(Pengawas!V448=1,IF(Pengawas!Z448="","Harap diisi","OK"),IF(Pengawas!V448=2,IF(Pengawas!Z448="","Harap diisi","OK"),IF(Pengawas!V449&lt;1,"-",IF(Pengawas!V449&gt;2,"-","OK")))))</f>
        <v>-</v>
      </c>
      <c r="AA448" s="25" t="str">
        <f>IF(Pengawas!V448="","-",IF(Pengawas!V448=1,IF(Pengawas!AA448="","Harap diisi","OK"),IF(Pengawas!V448=2,IF(Pengawas!AA448="","Harap diisi","OK"),IF(Pengawas!V449&lt;1,"-",IF(Pengawas!V449&gt;2,"-","OK")))))</f>
        <v>-</v>
      </c>
      <c r="AB448" s="25" t="str">
        <f>IF(Pengawas!V448="","-",IF(Pengawas!V448=1,IF(Pengawas!AB448="","Harap diisi","OK"),IF(Pengawas!V448=2,IF(Pengawas!AB448="","Harap diisi","OK"),IF(Pengawas!V449&lt;1,"-",IF(Pengawas!V449&gt;2,"-","OK")))))</f>
        <v>-</v>
      </c>
      <c r="AC448" s="25" t="str">
        <f>IF(Pengawas!V448="","-",IF(Pengawas!V448=1,IF(Pengawas!AC448="","Harap diisi","OK"),IF(Pengawas!V448=2,IF(Pengawas!AC448="","Harap diisi","OK"),IF(Pengawas!V449&lt;1,"-",IF(Pengawas!V449&gt;2,"-","OK")))))</f>
        <v>-</v>
      </c>
      <c r="AD448" s="25" t="str">
        <f>IF(Pengawas!V448="","-",IF(Pengawas!V448=1,IF(Pengawas!AD448="","OK","Harap dikosongkan"),IF(Pengawas!V448=2,IF(Pengawas!AD448="","Harap diisi","OK"),IF(Pengawas!V449&lt;1,"-",IF(Pengawas!V449&gt;2,"-","OK")))))</f>
        <v>-</v>
      </c>
      <c r="AE448" s="25" t="str">
        <f>IF(Pengawas!V448="","-",IF(Pengawas!V448=1,IF(Pengawas!AE448="","OK","Harap dikosongkan"),IF(Pengawas!V448=2,IF(Pengawas!AE448="","Harap diisi","OK"),IF(Pengawas!V449&lt;1,"-",IF(Pengawas!V449&gt;2,"-","OK")))))</f>
        <v>-</v>
      </c>
      <c r="AF448" s="25" t="str">
        <f>IF(Pengawas!V448="","-",IF(Pengawas!V448=1,IF(Pengawas!AF448="","OK","Harap dikosongkan"),IF(Pengawas!V448=2,IF(Pengawas!AF448="","Harap diisi","OK"),IF(Pengawas!V449&lt;1,"-",IF(Pengawas!V449&gt;2,"-","OK")))))</f>
        <v>-</v>
      </c>
      <c r="AG448" s="25" t="str">
        <f>IF(Pengawas!V448="","-",IF(Pengawas!V448=1,IF(Pengawas!AG448="","OK","Harap dikosongkan"),IF(Pengawas!V448=2,IF(Pengawas!AG448="","Harap diisi","OK"),IF(Pengawas!V449&lt;1,"-",IF(Pengawas!V449&gt;2,"-","OK")))))</f>
        <v>-</v>
      </c>
      <c r="AH448" s="25" t="str">
        <f>IF(Pengawas!V448="","-",IF(Pengawas!V448=1,IF(Pengawas!AH448="","OK","Harap dikosongkan"),IF(Pengawas!V448=2,IF(Pengawas!AH448="","Harap diisi","OK"),IF(Pengawas!V449&lt;1,"-",IF(Pengawas!V449&gt;2,"-","OK")))))</f>
        <v>-</v>
      </c>
      <c r="AI448" s="25" t="str">
        <f>IF(Pengawas!V448="","-",IF(Pengawas!V448=1,IF(Pengawas!AI448="","OK","Harap dikosongkan"),IF(Pengawas!V448=2,IF(Pengawas!AI448="","Harap diisi","OK"),IF(Pengawas!V449&lt;1,"-",IF(Pengawas!V449&gt;2,"-","OK")))))</f>
        <v>-</v>
      </c>
      <c r="AJ448" s="25" t="str">
        <f>IF(Pengawas!V448="","-",IF(Pengawas!V448=1,IF(Pengawas!AJ448="","OK","Harap dikosongkan"),IF(Pengawas!V448=2,IF(Pengawas!AJ448="","Harap diisi","OK"),IF(Pengawas!V449&lt;1,"-",IF(Pengawas!V449&gt;2,"-","OK")))))</f>
        <v>-</v>
      </c>
      <c r="AK448" s="25" t="str">
        <f>IF(Pengawas!V448="","-",IF(Pengawas!V448=1,IF(Pengawas!AK448="","OK","Harap dikosongkan"),IF(Pengawas!V448=2,IF(Pengawas!AK448="","Harap diisi","OK"),IF(Pengawas!V449&lt;1,"-",IF(Pengawas!V449&gt;2,"-","OK")))))</f>
        <v>-</v>
      </c>
      <c r="AL448" s="25" t="str">
        <f>IF(Pengawas!AL448="","-",IF(Pengawas!AL448&gt;3,"Tidak valid",IF(Pengawas!AL448&lt;1,"Tidak valid","OK")))</f>
        <v>-</v>
      </c>
      <c r="AM448" s="25" t="str">
        <f>IF(Pengawas!AL448="",IF(Pengawas!AM448="","-","Harap dikosongkan"),IF(Pengawas!AL448&lt;&gt;1,IF(Pengawas!AM448="","OK","Harap dikosongkan"),IF(Pengawas!AM448="","Harap diisi",IF(Pengawas!AM448&gt;2015,"Cek lagi",IF(Pengawas!AM448&lt;2005,"Cek lagi","OK")))))</f>
        <v>-</v>
      </c>
      <c r="AN448" s="25" t="str">
        <f>IF(Pengawas!AL448="",IF(Pengawas!AN448="","-","Harap dikosongkan"),IF(Pengawas!AL448&lt;&gt;1,IF(Pengawas!AN448="","OK","Harap dikosongkan"),IF(Pengawas!AN448="","Harap diisi",IF(VALUE(Pengawas!AN448)&gt;33,"Tidak valid",IF(VALUE(Pengawas!AN448)&lt;1,"Tidak valid","OK")))))</f>
        <v>-</v>
      </c>
      <c r="AO448" s="25" t="str">
        <f>IF(Pengawas!AL448="",IF(Pengawas!AO448="","-","Harap dikosongkan"),IF(Pengawas!AL448&lt;&gt;1,IF(Pengawas!AO448="","OK","Harap dikosongkan"),IF(Pengawas!AO448="","Harap diisi",IF(Pengawas!AO448&gt;1,"Tidak valid","OK"))))</f>
        <v>-</v>
      </c>
      <c r="AP448" s="25" t="str">
        <f>IF(Pengawas!AL448&gt;1,"OK",IF(Pengawas!AO448="",IF(Pengawas!AP448="","-","Kolom AO cek lagi"),IF(Pengawas!AO448=0,IF(Pengawas!AP448="","OK","Harap dikosongkan"),IF(Pengawas!AP448="","Harap diisi",IF(LEN(Pengawas!AP448)&lt;12,"Tidak valid",IF(LEN(Pengawas!AP448)&gt;14,"Tidak valid","OK"))))))</f>
        <v>-</v>
      </c>
      <c r="AQ448" s="26" t="str">
        <f>IF(Pengawas!AL448&gt;1,"OK",IF(Pengawas!AO448="",IF(Pengawas!AQ448="","-","Kolom AO cek lagi"),IF(Pengawas!AO448=0,IF(Pengawas!AQ448="","OK","Harap dikosongkan"),IF(Pengawas!AQ448="","Harap diisi",IF(LEN(Pengawas!AQ448)&lt;5,"Cek lagi","OK")))))</f>
        <v>-</v>
      </c>
      <c r="AR448" s="26" t="str">
        <f>IF(Pengawas!AL448&gt;1,"OK",IF(Pengawas!AO448="",IF(Pengawas!AR448="","-","Kolom AT cek lagi"),IF(Pengawas!AO448=0,IF(Pengawas!AR448="","OK","Harap dikosongkan"),IF(Pengawas!AR448="","Harap diisi",IF(VALUE(LEFT(Pengawas!AR448,2))&gt;31,"Tanggal tidak valid",IF(VALUE(LEFT(RIGHT(Pengawas!AR448,7),2))&gt;12,"Bulan tidak valid",IF(VALUE(RIGHT(Pengawas!AR448,4))&gt;2016,"Tahun cek lagi",IF(VALUE(RIGHT(Pengawas!AR448,4))&lt;2005,"Tahun cek lagi","OK"))))))))</f>
        <v>-</v>
      </c>
      <c r="AS448" s="25" t="str">
        <f>IF(Pengawas!AP448="",IF(Pengawas!AS448="","-","Harap dikosongkan"),IF(Pengawas!AP448&lt;&gt;"",IF(Pengawas!AS448="","Harap diisi",IF(Pengawas!AS448&gt;1,"Tidak valid","OK"))))</f>
        <v>-</v>
      </c>
      <c r="AT448" s="25" t="str">
        <f>IF(Pengawas!AS448="",IF(Pengawas!AT448="","-","Harap dikosongkan"),IF(Pengawas!AS448&lt;&gt;1,IF(Pengawas!AT448="","OK","Harap dikosongkan"),IF(Pengawas!AS448="",IF(Pengawas!AT448="","-","Harap dikosongkan"),IF(Pengawas!AS448=0,IF(Pengawas!AT448="","OK","Harap dikosongkan"),IF(Pengawas!AT448="","Harap diisi",IF(Pengawas!AT448&gt;2016,"Cek lagi",IF(Pengawas!AT448&lt;2005,"Cek lagi",IF(Pengawas!AM448&gt;Pengawas!AT448,"Cek lagi dengan Kolom AL","OK"))))))))</f>
        <v>-</v>
      </c>
      <c r="AU448" s="25" t="str">
        <f>IF(Pengawas!AS448="",IF(Pengawas!AU448="","-","Harap dikosongkan"),IF(Pengawas!AS448&lt;&gt;1,IF(Pengawas!AU448="","OK","Harap dikosongkan"),IF(Pengawas!AS448="",IF(Pengawas!AU448="","-","Harap dikosongkan"),IF(Pengawas!AS448=0,IF(Pengawas!AU448="","OK","Harap dikosongkan"),IF(Pengawas!AU448="","Harap diisi",IF(Pengawas!AU448&gt;20000000,"Cek lagi",IF(Pengawas!AU448&lt;100000,"Cek lagi","OK")))))))</f>
        <v>-</v>
      </c>
      <c r="AV448" s="25" t="str">
        <f>IF(Pengawas!AV448="","-",IF(Pengawas!AV448&gt;3,"Tidak valid","OK"))</f>
        <v>-</v>
      </c>
      <c r="AW448" s="25" t="str">
        <f>IF(Pengawas!AV448="",IF(Pengawas!AW448="","-","Harap dikosongkan"),IF(Pengawas!AV448=0,IF(Pengawas!AW448="","OK","Harap dikosongkan"),IF(Pengawas!AV448&gt;0,IF(Pengawas!AW448="","Harap diisi",IF(Pengawas!AW448&gt;2015,"Tidak valid","OK")))))</f>
        <v>-</v>
      </c>
      <c r="AX448" s="25" t="str">
        <f>IF(Pengawas!AV448="",IF(Pengawas!AX448="","-","Harap dikosongkan"),IF(Pengawas!AV448=0,IF(Pengawas!AX448="","OK","Harap dikosongkan"),IF(Pengawas!AV448&gt;0,IF(Pengawas!AX448="","Harap diisi",IF(Pengawas!AX448="","-",IF(Pengawas!AX448&gt;1,"Tidak valid","OK"))))))</f>
        <v>-</v>
      </c>
      <c r="AY448" s="25" t="str">
        <f>IF(Pengawas!AY448="","-",IF(Pengawas!AY448&gt;2,"Tidak valid","OK"))</f>
        <v>-</v>
      </c>
      <c r="AZ448" s="25" t="str">
        <f>IF(Pengawas!AY448="",IF(Pengawas!AZ448="","-","Harap dikosongkan"),IF(Pengawas!AY448=0,IF(Pengawas!AZ448="","OK","Harap dikosongkan"),IF(Pengawas!AZ448="","Harap diisi",IF(Pengawas!AZ448&gt;2015,"Cek lagi",IF(Pengawas!AZ448&lt;2000,"Cek lagi","OK")))))</f>
        <v>-</v>
      </c>
      <c r="BA448" s="25" t="str">
        <f>IF(Pengawas!BA448="","-",IF(LEN(Pengawas!BA448)&lt;5,"Cek lagi","OK"))</f>
        <v>-</v>
      </c>
      <c r="BB448" s="25" t="str">
        <f>IF(Pengawas!BB448="","-",IF(LEN(Pengawas!BB448)&lt;4,"Cek lagi","OK"))</f>
        <v>-</v>
      </c>
      <c r="BC448" s="25" t="str">
        <f>IF(Pengawas!BC448="","-",IF(LEN(Pengawas!BC448)&lt;4,"Cek lagi","OK"))</f>
        <v>-</v>
      </c>
      <c r="BD448" s="25" t="str">
        <f>IF(Pengawas!BD448="","-",IF(LEN(Pengawas!BD448)&lt;4,"Cek lagi","OK"))</f>
        <v>-</v>
      </c>
      <c r="BE448" s="25" t="str">
        <f>IF(Pengawas!BE448="","-",IF(LEN(Pengawas!BE448)&lt;4,"Cek lagi","OK"))</f>
        <v>-</v>
      </c>
      <c r="BF448" s="25" t="str">
        <f>IF(Pengawas!BF448="","-",IF(LEN(Pengawas!BF448)&lt;&gt;5,"Tidak valid","OK"))</f>
        <v>-</v>
      </c>
      <c r="BG448" s="25" t="str">
        <f>IF(Pengawas!BG448="","-",IF(LEN(Pengawas!BG448)&lt;9,"Cek lagi",IF(LEN(Pengawas!BG448)&gt;14,"Cek lagi","OK")))</f>
        <v>-</v>
      </c>
    </row>
    <row r="449" spans="1:59" ht="15" customHeight="1" x14ac:dyDescent="0.2">
      <c r="A449" s="25" t="str">
        <f>IF(Pengawas!A449="","-",IF(LEN(Pengawas!A449)&lt;4,"Cek lagi","OK"))</f>
        <v>-</v>
      </c>
      <c r="B449" s="25" t="str">
        <f>IF(Pengawas!B449="","-",IF(LEN(Pengawas!B449)&lt;4,"Cek lagi","OK"))</f>
        <v>-</v>
      </c>
      <c r="C449" s="25" t="str">
        <f>IF(Pengawas!C449="","-",IF(LEN(Pengawas!C449)&lt;&gt;18,"Tidak valid","OK"))</f>
        <v>-</v>
      </c>
      <c r="D449" s="25" t="str">
        <f>IF(Pengawas!D449="","-",IF(LEN(Pengawas!D449)&lt;&gt;16,"Tidak valid","OK"))</f>
        <v>-</v>
      </c>
      <c r="E449" s="25" t="str">
        <f>IF(Pengawas!E449="","-",IF(LEN(Pengawas!E449)&lt;4,"Cek lagi","OK"))</f>
        <v>-</v>
      </c>
      <c r="F449" s="25" t="str">
        <f>IF(Pengawas!F449="","-",IF(LEN(Pengawas!F449)&lt;&gt;16,"Tidak valid","OK"))</f>
        <v>-</v>
      </c>
      <c r="G449" s="25" t="str">
        <f>IF(Pengawas!G449="","-",IF(LEN(Pengawas!G449)&lt;4,"Cek lagi","OK"))</f>
        <v>-</v>
      </c>
      <c r="H449" s="26" t="str">
        <f>IF(Pengawas!H449="","-",IF(VALUE(LEFT(Pengawas!H449,2))&gt;31,"Tanggal tidak valid",IF(VALUE(LEFT(RIGHT(Pengawas!H449,7),2))&gt;12,"Bulan tidak valid",IF(VALUE(RIGHT(Pengawas!H449,4))&gt;1990,"Umur terlalu muda",IF(VALUE(RIGHT(Pengawas!H449,4))&lt;1955,"Umur terlalu tua","OK")))))</f>
        <v>-</v>
      </c>
      <c r="I449" s="25" t="str">
        <f>IF(Pengawas!I449="","-",IF(Pengawas!I449="L","OK",IF(Pengawas!I449="P","OK","Tidak valid")))</f>
        <v>-</v>
      </c>
      <c r="J449" s="25" t="str">
        <f>IF(Pengawas!J449="","-",IF(LEN(Pengawas!J449)&lt;4,"Cek lagi","OK"))</f>
        <v>-</v>
      </c>
      <c r="K449" s="25" t="str">
        <f>IF(Pengawas!K449="","-",IF(Pengawas!K449&gt;5,"Tidak valid",IF(Pengawas!K449&lt;1,"Tidak valid","OK")))</f>
        <v>-</v>
      </c>
      <c r="L449" s="25" t="str">
        <f>IF(Pengawas!L449="","-",IF(VALUE(LEFT(Pengawas!L449,1))&gt;1,"Tidak valid","OK"))</f>
        <v>-</v>
      </c>
      <c r="M449" s="25" t="str">
        <f>IF(Pengawas!M449="","-",IF(VALUE(LEFT(Pengawas!M449,1))&gt;1,"Tidak valid","OK"))</f>
        <v>-</v>
      </c>
      <c r="N449" s="25" t="str">
        <f>IF(Pengawas!N449="","-",IF(VALUE(LEFT(Pengawas!N449,2))&gt;31,"Tanggal tidak valid",IF(VALUE(LEFT(RIGHT(Pengawas!N449,7),2))&gt;12,"Bulan tidak valid",IF(VALUE(RIGHT(Pengawas!N449,4))&gt;2015,"Tahun cek lagi",IF(VALUE(RIGHT(Pengawas!N449,4))&lt;1930,"Tahun cek lagi","OK")))))</f>
        <v>-</v>
      </c>
      <c r="O449" s="26" t="str">
        <f>IF(Pengawas!O449="","-",IF(VALUE(LEFT(Pengawas!O449,2))&gt;31,"Tanggal tidak valid",IF(VALUE(LEFT(RIGHT(Pengawas!O449,7),2))&gt;12,"Bulan tidak valid",IF(VALUE(RIGHT(Pengawas!O449,4))&gt;2015,"Tahun cek lagi",IF(VALUE(RIGHT(Pengawas!O449,4))&lt;1930,"Tahun cek lagi","OK")))))</f>
        <v>-</v>
      </c>
      <c r="P449" s="26" t="str">
        <f>IF(Pengawas!P449="","-",IF(VALUE(LEFT(Pengawas!P449,2))&gt;31,"Tanggal tidak valid",IF(VALUE(LEFT(RIGHT(Pengawas!P449,7),2))&gt;12,"Bulan tidak valid",IF(VALUE(RIGHT(Pengawas!P449,4))&gt;2015,"Tahun cek lagi",IF(VALUE(RIGHT(Pengawas!P449,4))&lt;1930,"Tahun cek lagi","OK")))))</f>
        <v>-</v>
      </c>
      <c r="Q449" s="25" t="str">
        <f>IF(Pengawas!Q449="","-",IF(Pengawas!Q449&gt;3,"Tidak valid",IF(Pengawas!Q449&lt;1,"Tidak valid","OK")))</f>
        <v>-</v>
      </c>
      <c r="R449" s="25" t="str">
        <f>IF(Pengawas!R449="","-",IF(Pengawas!R449&gt;20000000,"Cek lagi",IF(Pengawas!R449&lt;50000,"Cek lagi","OK")))</f>
        <v>-</v>
      </c>
      <c r="S449" s="25" t="str">
        <f>IF(Pengawas!S449="","-",IF(Pengawas!S449&gt;3,"Tidak valid",IF(Pengawas!S449&lt;1,"Tidak valid","OK")))</f>
        <v>-</v>
      </c>
      <c r="T449" s="25" t="str">
        <f>IF(Pengawas!T449="","-",IF(Pengawas!T449&gt;6,"Tidak valid",IF(Pengawas!T449&lt;1,"Tidak valid","OK")))</f>
        <v>-</v>
      </c>
      <c r="U449" s="25" t="str">
        <f>IF(Pengawas!U449="","-",IF(Pengawas!U449&gt;4,"Tidak valid",IF(Pengawas!U449&lt;1,"Tidak valid","OK")))</f>
        <v>-</v>
      </c>
      <c r="V449" s="25" t="str">
        <f>IF(Pengawas!V449="","-",IF(Pengawas!V449&gt;2,"Tidak valid",IF(Pengawas!V449&lt;1,"Tidak valid","OK")))</f>
        <v>-</v>
      </c>
      <c r="W449" s="25" t="str">
        <f>IF(Pengawas!V449="","-",IF(Pengawas!V449=1,IF(Pengawas!W449="","Harap diisi","OK"),IF(Pengawas!V449=2,IF(Pengawas!W449="","Harap diisi","OK"),IF(Pengawas!V450&lt;1,"-",IF(Pengawas!V450&gt;2,"-","OK")))))</f>
        <v>-</v>
      </c>
      <c r="X449" s="25" t="str">
        <f>IF(Pengawas!V449="","-",IF(Pengawas!V449=1,IF(Pengawas!X449="","Harap diisi","OK"),IF(Pengawas!V449=2,IF(Pengawas!X449="","Harap diisi","OK"),IF(Pengawas!V450&lt;1,"-",IF(Pengawas!V450&gt;2,"-","OK")))))</f>
        <v>-</v>
      </c>
      <c r="Y449" s="25" t="str">
        <f>IF(Pengawas!V449="","-",IF(Pengawas!V449=1,IF(Pengawas!Y449="","Harap diisi","OK"),IF(Pengawas!V449=2,IF(Pengawas!Y449="","Harap diisi","OK"),IF(Pengawas!V450&lt;1,"-",IF(Pengawas!V450&gt;2,"-","OK")))))</f>
        <v>-</v>
      </c>
      <c r="Z449" s="25" t="str">
        <f>IF(Pengawas!V449="","-",IF(Pengawas!V449=1,IF(Pengawas!Z449="","Harap diisi","OK"),IF(Pengawas!V449=2,IF(Pengawas!Z449="","Harap diisi","OK"),IF(Pengawas!V450&lt;1,"-",IF(Pengawas!V450&gt;2,"-","OK")))))</f>
        <v>-</v>
      </c>
      <c r="AA449" s="25" t="str">
        <f>IF(Pengawas!V449="","-",IF(Pengawas!V449=1,IF(Pengawas!AA449="","Harap diisi","OK"),IF(Pengawas!V449=2,IF(Pengawas!AA449="","Harap diisi","OK"),IF(Pengawas!V450&lt;1,"-",IF(Pengawas!V450&gt;2,"-","OK")))))</f>
        <v>-</v>
      </c>
      <c r="AB449" s="25" t="str">
        <f>IF(Pengawas!V449="","-",IF(Pengawas!V449=1,IF(Pengawas!AB449="","Harap diisi","OK"),IF(Pengawas!V449=2,IF(Pengawas!AB449="","Harap diisi","OK"),IF(Pengawas!V450&lt;1,"-",IF(Pengawas!V450&gt;2,"-","OK")))))</f>
        <v>-</v>
      </c>
      <c r="AC449" s="25" t="str">
        <f>IF(Pengawas!V449="","-",IF(Pengawas!V449=1,IF(Pengawas!AC449="","Harap diisi","OK"),IF(Pengawas!V449=2,IF(Pengawas!AC449="","Harap diisi","OK"),IF(Pengawas!V450&lt;1,"-",IF(Pengawas!V450&gt;2,"-","OK")))))</f>
        <v>-</v>
      </c>
      <c r="AD449" s="25" t="str">
        <f>IF(Pengawas!V449="","-",IF(Pengawas!V449=1,IF(Pengawas!AD449="","OK","Harap dikosongkan"),IF(Pengawas!V449=2,IF(Pengawas!AD449="","Harap diisi","OK"),IF(Pengawas!V450&lt;1,"-",IF(Pengawas!V450&gt;2,"-","OK")))))</f>
        <v>-</v>
      </c>
      <c r="AE449" s="25" t="str">
        <f>IF(Pengawas!V449="","-",IF(Pengawas!V449=1,IF(Pengawas!AE449="","OK","Harap dikosongkan"),IF(Pengawas!V449=2,IF(Pengawas!AE449="","Harap diisi","OK"),IF(Pengawas!V450&lt;1,"-",IF(Pengawas!V450&gt;2,"-","OK")))))</f>
        <v>-</v>
      </c>
      <c r="AF449" s="25" t="str">
        <f>IF(Pengawas!V449="","-",IF(Pengawas!V449=1,IF(Pengawas!AF449="","OK","Harap dikosongkan"),IF(Pengawas!V449=2,IF(Pengawas!AF449="","Harap diisi","OK"),IF(Pengawas!V450&lt;1,"-",IF(Pengawas!V450&gt;2,"-","OK")))))</f>
        <v>-</v>
      </c>
      <c r="AG449" s="25" t="str">
        <f>IF(Pengawas!V449="","-",IF(Pengawas!V449=1,IF(Pengawas!AG449="","OK","Harap dikosongkan"),IF(Pengawas!V449=2,IF(Pengawas!AG449="","Harap diisi","OK"),IF(Pengawas!V450&lt;1,"-",IF(Pengawas!V450&gt;2,"-","OK")))))</f>
        <v>-</v>
      </c>
      <c r="AH449" s="25" t="str">
        <f>IF(Pengawas!V449="","-",IF(Pengawas!V449=1,IF(Pengawas!AH449="","OK","Harap dikosongkan"),IF(Pengawas!V449=2,IF(Pengawas!AH449="","Harap diisi","OK"),IF(Pengawas!V450&lt;1,"-",IF(Pengawas!V450&gt;2,"-","OK")))))</f>
        <v>-</v>
      </c>
      <c r="AI449" s="25" t="str">
        <f>IF(Pengawas!V449="","-",IF(Pengawas!V449=1,IF(Pengawas!AI449="","OK","Harap dikosongkan"),IF(Pengawas!V449=2,IF(Pengawas!AI449="","Harap diisi","OK"),IF(Pengawas!V450&lt;1,"-",IF(Pengawas!V450&gt;2,"-","OK")))))</f>
        <v>-</v>
      </c>
      <c r="AJ449" s="25" t="str">
        <f>IF(Pengawas!V449="","-",IF(Pengawas!V449=1,IF(Pengawas!AJ449="","OK","Harap dikosongkan"),IF(Pengawas!V449=2,IF(Pengawas!AJ449="","Harap diisi","OK"),IF(Pengawas!V450&lt;1,"-",IF(Pengawas!V450&gt;2,"-","OK")))))</f>
        <v>-</v>
      </c>
      <c r="AK449" s="25" t="str">
        <f>IF(Pengawas!V449="","-",IF(Pengawas!V449=1,IF(Pengawas!AK449="","OK","Harap dikosongkan"),IF(Pengawas!V449=2,IF(Pengawas!AK449="","Harap diisi","OK"),IF(Pengawas!V450&lt;1,"-",IF(Pengawas!V450&gt;2,"-","OK")))))</f>
        <v>-</v>
      </c>
      <c r="AL449" s="25" t="str">
        <f>IF(Pengawas!AL449="","-",IF(Pengawas!AL449&gt;3,"Tidak valid",IF(Pengawas!AL449&lt;1,"Tidak valid","OK")))</f>
        <v>-</v>
      </c>
      <c r="AM449" s="25" t="str">
        <f>IF(Pengawas!AL449="",IF(Pengawas!AM449="","-","Harap dikosongkan"),IF(Pengawas!AL449&lt;&gt;1,IF(Pengawas!AM449="","OK","Harap dikosongkan"),IF(Pengawas!AM449="","Harap diisi",IF(Pengawas!AM449&gt;2015,"Cek lagi",IF(Pengawas!AM449&lt;2005,"Cek lagi","OK")))))</f>
        <v>-</v>
      </c>
      <c r="AN449" s="25" t="str">
        <f>IF(Pengawas!AL449="",IF(Pengawas!AN449="","-","Harap dikosongkan"),IF(Pengawas!AL449&lt;&gt;1,IF(Pengawas!AN449="","OK","Harap dikosongkan"),IF(Pengawas!AN449="","Harap diisi",IF(VALUE(Pengawas!AN449)&gt;33,"Tidak valid",IF(VALUE(Pengawas!AN449)&lt;1,"Tidak valid","OK")))))</f>
        <v>-</v>
      </c>
      <c r="AO449" s="25" t="str">
        <f>IF(Pengawas!AL449="",IF(Pengawas!AO449="","-","Harap dikosongkan"),IF(Pengawas!AL449&lt;&gt;1,IF(Pengawas!AO449="","OK","Harap dikosongkan"),IF(Pengawas!AO449="","Harap diisi",IF(Pengawas!AO449&gt;1,"Tidak valid","OK"))))</f>
        <v>-</v>
      </c>
      <c r="AP449" s="25" t="str">
        <f>IF(Pengawas!AL449&gt;1,"OK",IF(Pengawas!AO449="",IF(Pengawas!AP449="","-","Kolom AO cek lagi"),IF(Pengawas!AO449=0,IF(Pengawas!AP449="","OK","Harap dikosongkan"),IF(Pengawas!AP449="","Harap diisi",IF(LEN(Pengawas!AP449)&lt;12,"Tidak valid",IF(LEN(Pengawas!AP449)&gt;14,"Tidak valid","OK"))))))</f>
        <v>-</v>
      </c>
      <c r="AQ449" s="26" t="str">
        <f>IF(Pengawas!AL449&gt;1,"OK",IF(Pengawas!AO449="",IF(Pengawas!AQ449="","-","Kolom AO cek lagi"),IF(Pengawas!AO449=0,IF(Pengawas!AQ449="","OK","Harap dikosongkan"),IF(Pengawas!AQ449="","Harap diisi",IF(LEN(Pengawas!AQ449)&lt;5,"Cek lagi","OK")))))</f>
        <v>-</v>
      </c>
      <c r="AR449" s="26" t="str">
        <f>IF(Pengawas!AL449&gt;1,"OK",IF(Pengawas!AO449="",IF(Pengawas!AR449="","-","Kolom AT cek lagi"),IF(Pengawas!AO449=0,IF(Pengawas!AR449="","OK","Harap dikosongkan"),IF(Pengawas!AR449="","Harap diisi",IF(VALUE(LEFT(Pengawas!AR449,2))&gt;31,"Tanggal tidak valid",IF(VALUE(LEFT(RIGHT(Pengawas!AR449,7),2))&gt;12,"Bulan tidak valid",IF(VALUE(RIGHT(Pengawas!AR449,4))&gt;2016,"Tahun cek lagi",IF(VALUE(RIGHT(Pengawas!AR449,4))&lt;2005,"Tahun cek lagi","OK"))))))))</f>
        <v>-</v>
      </c>
      <c r="AS449" s="25" t="str">
        <f>IF(Pengawas!AP449="",IF(Pengawas!AS449="","-","Harap dikosongkan"),IF(Pengawas!AP449&lt;&gt;"",IF(Pengawas!AS449="","Harap diisi",IF(Pengawas!AS449&gt;1,"Tidak valid","OK"))))</f>
        <v>-</v>
      </c>
      <c r="AT449" s="25" t="str">
        <f>IF(Pengawas!AS449="",IF(Pengawas!AT449="","-","Harap dikosongkan"),IF(Pengawas!AS449&lt;&gt;1,IF(Pengawas!AT449="","OK","Harap dikosongkan"),IF(Pengawas!AS449="",IF(Pengawas!AT449="","-","Harap dikosongkan"),IF(Pengawas!AS449=0,IF(Pengawas!AT449="","OK","Harap dikosongkan"),IF(Pengawas!AT449="","Harap diisi",IF(Pengawas!AT449&gt;2016,"Cek lagi",IF(Pengawas!AT449&lt;2005,"Cek lagi",IF(Pengawas!AM449&gt;Pengawas!AT449,"Cek lagi dengan Kolom AL","OK"))))))))</f>
        <v>-</v>
      </c>
      <c r="AU449" s="25" t="str">
        <f>IF(Pengawas!AS449="",IF(Pengawas!AU449="","-","Harap dikosongkan"),IF(Pengawas!AS449&lt;&gt;1,IF(Pengawas!AU449="","OK","Harap dikosongkan"),IF(Pengawas!AS449="",IF(Pengawas!AU449="","-","Harap dikosongkan"),IF(Pengawas!AS449=0,IF(Pengawas!AU449="","OK","Harap dikosongkan"),IF(Pengawas!AU449="","Harap diisi",IF(Pengawas!AU449&gt;20000000,"Cek lagi",IF(Pengawas!AU449&lt;100000,"Cek lagi","OK")))))))</f>
        <v>-</v>
      </c>
      <c r="AV449" s="25" t="str">
        <f>IF(Pengawas!AV449="","-",IF(Pengawas!AV449&gt;3,"Tidak valid","OK"))</f>
        <v>-</v>
      </c>
      <c r="AW449" s="25" t="str">
        <f>IF(Pengawas!AV449="",IF(Pengawas!AW449="","-","Harap dikosongkan"),IF(Pengawas!AV449=0,IF(Pengawas!AW449="","OK","Harap dikosongkan"),IF(Pengawas!AV449&gt;0,IF(Pengawas!AW449="","Harap diisi",IF(Pengawas!AW449&gt;2015,"Tidak valid","OK")))))</f>
        <v>-</v>
      </c>
      <c r="AX449" s="25" t="str">
        <f>IF(Pengawas!AV449="",IF(Pengawas!AX449="","-","Harap dikosongkan"),IF(Pengawas!AV449=0,IF(Pengawas!AX449="","OK","Harap dikosongkan"),IF(Pengawas!AV449&gt;0,IF(Pengawas!AX449="","Harap diisi",IF(Pengawas!AX449="","-",IF(Pengawas!AX449&gt;1,"Tidak valid","OK"))))))</f>
        <v>-</v>
      </c>
      <c r="AY449" s="25" t="str">
        <f>IF(Pengawas!AY449="","-",IF(Pengawas!AY449&gt;2,"Tidak valid","OK"))</f>
        <v>-</v>
      </c>
      <c r="AZ449" s="25" t="str">
        <f>IF(Pengawas!AY449="",IF(Pengawas!AZ449="","-","Harap dikosongkan"),IF(Pengawas!AY449=0,IF(Pengawas!AZ449="","OK","Harap dikosongkan"),IF(Pengawas!AZ449="","Harap diisi",IF(Pengawas!AZ449&gt;2015,"Cek lagi",IF(Pengawas!AZ449&lt;2000,"Cek lagi","OK")))))</f>
        <v>-</v>
      </c>
      <c r="BA449" s="25" t="str">
        <f>IF(Pengawas!BA449="","-",IF(LEN(Pengawas!BA449)&lt;5,"Cek lagi","OK"))</f>
        <v>-</v>
      </c>
      <c r="BB449" s="25" t="str">
        <f>IF(Pengawas!BB449="","-",IF(LEN(Pengawas!BB449)&lt;4,"Cek lagi","OK"))</f>
        <v>-</v>
      </c>
      <c r="BC449" s="25" t="str">
        <f>IF(Pengawas!BC449="","-",IF(LEN(Pengawas!BC449)&lt;4,"Cek lagi","OK"))</f>
        <v>-</v>
      </c>
      <c r="BD449" s="25" t="str">
        <f>IF(Pengawas!BD449="","-",IF(LEN(Pengawas!BD449)&lt;4,"Cek lagi","OK"))</f>
        <v>-</v>
      </c>
      <c r="BE449" s="25" t="str">
        <f>IF(Pengawas!BE449="","-",IF(LEN(Pengawas!BE449)&lt;4,"Cek lagi","OK"))</f>
        <v>-</v>
      </c>
      <c r="BF449" s="25" t="str">
        <f>IF(Pengawas!BF449="","-",IF(LEN(Pengawas!BF449)&lt;&gt;5,"Tidak valid","OK"))</f>
        <v>-</v>
      </c>
      <c r="BG449" s="25" t="str">
        <f>IF(Pengawas!BG449="","-",IF(LEN(Pengawas!BG449)&lt;9,"Cek lagi",IF(LEN(Pengawas!BG449)&gt;14,"Cek lagi","OK")))</f>
        <v>-</v>
      </c>
    </row>
    <row r="450" spans="1:59" ht="15" customHeight="1" x14ac:dyDescent="0.2">
      <c r="A450" s="25" t="str">
        <f>IF(Pengawas!A450="","-",IF(LEN(Pengawas!A450)&lt;4,"Cek lagi","OK"))</f>
        <v>-</v>
      </c>
      <c r="B450" s="25" t="str">
        <f>IF(Pengawas!B450="","-",IF(LEN(Pengawas!B450)&lt;4,"Cek lagi","OK"))</f>
        <v>-</v>
      </c>
      <c r="C450" s="25" t="str">
        <f>IF(Pengawas!C450="","-",IF(LEN(Pengawas!C450)&lt;&gt;18,"Tidak valid","OK"))</f>
        <v>-</v>
      </c>
      <c r="D450" s="25" t="str">
        <f>IF(Pengawas!D450="","-",IF(LEN(Pengawas!D450)&lt;&gt;16,"Tidak valid","OK"))</f>
        <v>-</v>
      </c>
      <c r="E450" s="25" t="str">
        <f>IF(Pengawas!E450="","-",IF(LEN(Pengawas!E450)&lt;4,"Cek lagi","OK"))</f>
        <v>-</v>
      </c>
      <c r="F450" s="25" t="str">
        <f>IF(Pengawas!F450="","-",IF(LEN(Pengawas!F450)&lt;&gt;16,"Tidak valid","OK"))</f>
        <v>-</v>
      </c>
      <c r="G450" s="25" t="str">
        <f>IF(Pengawas!G450="","-",IF(LEN(Pengawas!G450)&lt;4,"Cek lagi","OK"))</f>
        <v>-</v>
      </c>
      <c r="H450" s="26" t="str">
        <f>IF(Pengawas!H450="","-",IF(VALUE(LEFT(Pengawas!H450,2))&gt;31,"Tanggal tidak valid",IF(VALUE(LEFT(RIGHT(Pengawas!H450,7),2))&gt;12,"Bulan tidak valid",IF(VALUE(RIGHT(Pengawas!H450,4))&gt;1990,"Umur terlalu muda",IF(VALUE(RIGHT(Pengawas!H450,4))&lt;1955,"Umur terlalu tua","OK")))))</f>
        <v>-</v>
      </c>
      <c r="I450" s="25" t="str">
        <f>IF(Pengawas!I450="","-",IF(Pengawas!I450="L","OK",IF(Pengawas!I450="P","OK","Tidak valid")))</f>
        <v>-</v>
      </c>
      <c r="J450" s="25" t="str">
        <f>IF(Pengawas!J450="","-",IF(LEN(Pengawas!J450)&lt;4,"Cek lagi","OK"))</f>
        <v>-</v>
      </c>
      <c r="K450" s="25" t="str">
        <f>IF(Pengawas!K450="","-",IF(Pengawas!K450&gt;5,"Tidak valid",IF(Pengawas!K450&lt;1,"Tidak valid","OK")))</f>
        <v>-</v>
      </c>
      <c r="L450" s="25" t="str">
        <f>IF(Pengawas!L450="","-",IF(VALUE(LEFT(Pengawas!L450,1))&gt;1,"Tidak valid","OK"))</f>
        <v>-</v>
      </c>
      <c r="M450" s="25" t="str">
        <f>IF(Pengawas!M450="","-",IF(VALUE(LEFT(Pengawas!M450,1))&gt;1,"Tidak valid","OK"))</f>
        <v>-</v>
      </c>
      <c r="N450" s="25" t="str">
        <f>IF(Pengawas!N450="","-",IF(VALUE(LEFT(Pengawas!N450,2))&gt;31,"Tanggal tidak valid",IF(VALUE(LEFT(RIGHT(Pengawas!N450,7),2))&gt;12,"Bulan tidak valid",IF(VALUE(RIGHT(Pengawas!N450,4))&gt;2015,"Tahun cek lagi",IF(VALUE(RIGHT(Pengawas!N450,4))&lt;1930,"Tahun cek lagi","OK")))))</f>
        <v>-</v>
      </c>
      <c r="O450" s="26" t="str">
        <f>IF(Pengawas!O450="","-",IF(VALUE(LEFT(Pengawas!O450,2))&gt;31,"Tanggal tidak valid",IF(VALUE(LEFT(RIGHT(Pengawas!O450,7),2))&gt;12,"Bulan tidak valid",IF(VALUE(RIGHT(Pengawas!O450,4))&gt;2015,"Tahun cek lagi",IF(VALUE(RIGHT(Pengawas!O450,4))&lt;1930,"Tahun cek lagi","OK")))))</f>
        <v>-</v>
      </c>
      <c r="P450" s="26" t="str">
        <f>IF(Pengawas!P450="","-",IF(VALUE(LEFT(Pengawas!P450,2))&gt;31,"Tanggal tidak valid",IF(VALUE(LEFT(RIGHT(Pengawas!P450,7),2))&gt;12,"Bulan tidak valid",IF(VALUE(RIGHT(Pengawas!P450,4))&gt;2015,"Tahun cek lagi",IF(VALUE(RIGHT(Pengawas!P450,4))&lt;1930,"Tahun cek lagi","OK")))))</f>
        <v>-</v>
      </c>
      <c r="Q450" s="25" t="str">
        <f>IF(Pengawas!Q450="","-",IF(Pengawas!Q450&gt;3,"Tidak valid",IF(Pengawas!Q450&lt;1,"Tidak valid","OK")))</f>
        <v>-</v>
      </c>
      <c r="R450" s="25" t="str">
        <f>IF(Pengawas!R450="","-",IF(Pengawas!R450&gt;20000000,"Cek lagi",IF(Pengawas!R450&lt;50000,"Cek lagi","OK")))</f>
        <v>-</v>
      </c>
      <c r="S450" s="25" t="str">
        <f>IF(Pengawas!S450="","-",IF(Pengawas!S450&gt;3,"Tidak valid",IF(Pengawas!S450&lt;1,"Tidak valid","OK")))</f>
        <v>-</v>
      </c>
      <c r="T450" s="25" t="str">
        <f>IF(Pengawas!T450="","-",IF(Pengawas!T450&gt;6,"Tidak valid",IF(Pengawas!T450&lt;1,"Tidak valid","OK")))</f>
        <v>-</v>
      </c>
      <c r="U450" s="25" t="str">
        <f>IF(Pengawas!U450="","-",IF(Pengawas!U450&gt;4,"Tidak valid",IF(Pengawas!U450&lt;1,"Tidak valid","OK")))</f>
        <v>-</v>
      </c>
      <c r="V450" s="25" t="str">
        <f>IF(Pengawas!V450="","-",IF(Pengawas!V450&gt;2,"Tidak valid",IF(Pengawas!V450&lt;1,"Tidak valid","OK")))</f>
        <v>-</v>
      </c>
      <c r="W450" s="25" t="str">
        <f>IF(Pengawas!V450="","-",IF(Pengawas!V450=1,IF(Pengawas!W450="","Harap diisi","OK"),IF(Pengawas!V450=2,IF(Pengawas!W450="","Harap diisi","OK"),IF(Pengawas!V451&lt;1,"-",IF(Pengawas!V451&gt;2,"-","OK")))))</f>
        <v>-</v>
      </c>
      <c r="X450" s="25" t="str">
        <f>IF(Pengawas!V450="","-",IF(Pengawas!V450=1,IF(Pengawas!X450="","Harap diisi","OK"),IF(Pengawas!V450=2,IF(Pengawas!X450="","Harap diisi","OK"),IF(Pengawas!V451&lt;1,"-",IF(Pengawas!V451&gt;2,"-","OK")))))</f>
        <v>-</v>
      </c>
      <c r="Y450" s="25" t="str">
        <f>IF(Pengawas!V450="","-",IF(Pengawas!V450=1,IF(Pengawas!Y450="","Harap diisi","OK"),IF(Pengawas!V450=2,IF(Pengawas!Y450="","Harap diisi","OK"),IF(Pengawas!V451&lt;1,"-",IF(Pengawas!V451&gt;2,"-","OK")))))</f>
        <v>-</v>
      </c>
      <c r="Z450" s="25" t="str">
        <f>IF(Pengawas!V450="","-",IF(Pengawas!V450=1,IF(Pengawas!Z450="","Harap diisi","OK"),IF(Pengawas!V450=2,IF(Pengawas!Z450="","Harap diisi","OK"),IF(Pengawas!V451&lt;1,"-",IF(Pengawas!V451&gt;2,"-","OK")))))</f>
        <v>-</v>
      </c>
      <c r="AA450" s="25" t="str">
        <f>IF(Pengawas!V450="","-",IF(Pengawas!V450=1,IF(Pengawas!AA450="","Harap diisi","OK"),IF(Pengawas!V450=2,IF(Pengawas!AA450="","Harap diisi","OK"),IF(Pengawas!V451&lt;1,"-",IF(Pengawas!V451&gt;2,"-","OK")))))</f>
        <v>-</v>
      </c>
      <c r="AB450" s="25" t="str">
        <f>IF(Pengawas!V450="","-",IF(Pengawas!V450=1,IF(Pengawas!AB450="","Harap diisi","OK"),IF(Pengawas!V450=2,IF(Pengawas!AB450="","Harap diisi","OK"),IF(Pengawas!V451&lt;1,"-",IF(Pengawas!V451&gt;2,"-","OK")))))</f>
        <v>-</v>
      </c>
      <c r="AC450" s="25" t="str">
        <f>IF(Pengawas!V450="","-",IF(Pengawas!V450=1,IF(Pengawas!AC450="","Harap diisi","OK"),IF(Pengawas!V450=2,IF(Pengawas!AC450="","Harap diisi","OK"),IF(Pengawas!V451&lt;1,"-",IF(Pengawas!V451&gt;2,"-","OK")))))</f>
        <v>-</v>
      </c>
      <c r="AD450" s="25" t="str">
        <f>IF(Pengawas!V450="","-",IF(Pengawas!V450=1,IF(Pengawas!AD450="","OK","Harap dikosongkan"),IF(Pengawas!V450=2,IF(Pengawas!AD450="","Harap diisi","OK"),IF(Pengawas!V451&lt;1,"-",IF(Pengawas!V451&gt;2,"-","OK")))))</f>
        <v>-</v>
      </c>
      <c r="AE450" s="25" t="str">
        <f>IF(Pengawas!V450="","-",IF(Pengawas!V450=1,IF(Pengawas!AE450="","OK","Harap dikosongkan"),IF(Pengawas!V450=2,IF(Pengawas!AE450="","Harap diisi","OK"),IF(Pengawas!V451&lt;1,"-",IF(Pengawas!V451&gt;2,"-","OK")))))</f>
        <v>-</v>
      </c>
      <c r="AF450" s="25" t="str">
        <f>IF(Pengawas!V450="","-",IF(Pengawas!V450=1,IF(Pengawas!AF450="","OK","Harap dikosongkan"),IF(Pengawas!V450=2,IF(Pengawas!AF450="","Harap diisi","OK"),IF(Pengawas!V451&lt;1,"-",IF(Pengawas!V451&gt;2,"-","OK")))))</f>
        <v>-</v>
      </c>
      <c r="AG450" s="25" t="str">
        <f>IF(Pengawas!V450="","-",IF(Pengawas!V450=1,IF(Pengawas!AG450="","OK","Harap dikosongkan"),IF(Pengawas!V450=2,IF(Pengawas!AG450="","Harap diisi","OK"),IF(Pengawas!V451&lt;1,"-",IF(Pengawas!V451&gt;2,"-","OK")))))</f>
        <v>-</v>
      </c>
      <c r="AH450" s="25" t="str">
        <f>IF(Pengawas!V450="","-",IF(Pengawas!V450=1,IF(Pengawas!AH450="","OK","Harap dikosongkan"),IF(Pengawas!V450=2,IF(Pengawas!AH450="","Harap diisi","OK"),IF(Pengawas!V451&lt;1,"-",IF(Pengawas!V451&gt;2,"-","OK")))))</f>
        <v>-</v>
      </c>
      <c r="AI450" s="25" t="str">
        <f>IF(Pengawas!V450="","-",IF(Pengawas!V450=1,IF(Pengawas!AI450="","OK","Harap dikosongkan"),IF(Pengawas!V450=2,IF(Pengawas!AI450="","Harap diisi","OK"),IF(Pengawas!V451&lt;1,"-",IF(Pengawas!V451&gt;2,"-","OK")))))</f>
        <v>-</v>
      </c>
      <c r="AJ450" s="25" t="str">
        <f>IF(Pengawas!V450="","-",IF(Pengawas!V450=1,IF(Pengawas!AJ450="","OK","Harap dikosongkan"),IF(Pengawas!V450=2,IF(Pengawas!AJ450="","Harap diisi","OK"),IF(Pengawas!V451&lt;1,"-",IF(Pengawas!V451&gt;2,"-","OK")))))</f>
        <v>-</v>
      </c>
      <c r="AK450" s="25" t="str">
        <f>IF(Pengawas!V450="","-",IF(Pengawas!V450=1,IF(Pengawas!AK450="","OK","Harap dikosongkan"),IF(Pengawas!V450=2,IF(Pengawas!AK450="","Harap diisi","OK"),IF(Pengawas!V451&lt;1,"-",IF(Pengawas!V451&gt;2,"-","OK")))))</f>
        <v>-</v>
      </c>
      <c r="AL450" s="25" t="str">
        <f>IF(Pengawas!AL450="","-",IF(Pengawas!AL450&gt;3,"Tidak valid",IF(Pengawas!AL450&lt;1,"Tidak valid","OK")))</f>
        <v>-</v>
      </c>
      <c r="AM450" s="25" t="str">
        <f>IF(Pengawas!AL450="",IF(Pengawas!AM450="","-","Harap dikosongkan"),IF(Pengawas!AL450&lt;&gt;1,IF(Pengawas!AM450="","OK","Harap dikosongkan"),IF(Pengawas!AM450="","Harap diisi",IF(Pengawas!AM450&gt;2015,"Cek lagi",IF(Pengawas!AM450&lt;2005,"Cek lagi","OK")))))</f>
        <v>-</v>
      </c>
      <c r="AN450" s="25" t="str">
        <f>IF(Pengawas!AL450="",IF(Pengawas!AN450="","-","Harap dikosongkan"),IF(Pengawas!AL450&lt;&gt;1,IF(Pengawas!AN450="","OK","Harap dikosongkan"),IF(Pengawas!AN450="","Harap diisi",IF(VALUE(Pengawas!AN450)&gt;33,"Tidak valid",IF(VALUE(Pengawas!AN450)&lt;1,"Tidak valid","OK")))))</f>
        <v>-</v>
      </c>
      <c r="AO450" s="25" t="str">
        <f>IF(Pengawas!AL450="",IF(Pengawas!AO450="","-","Harap dikosongkan"),IF(Pengawas!AL450&lt;&gt;1,IF(Pengawas!AO450="","OK","Harap dikosongkan"),IF(Pengawas!AO450="","Harap diisi",IF(Pengawas!AO450&gt;1,"Tidak valid","OK"))))</f>
        <v>-</v>
      </c>
      <c r="AP450" s="25" t="str">
        <f>IF(Pengawas!AL450&gt;1,"OK",IF(Pengawas!AO450="",IF(Pengawas!AP450="","-","Kolom AO cek lagi"),IF(Pengawas!AO450=0,IF(Pengawas!AP450="","OK","Harap dikosongkan"),IF(Pengawas!AP450="","Harap diisi",IF(LEN(Pengawas!AP450)&lt;12,"Tidak valid",IF(LEN(Pengawas!AP450)&gt;14,"Tidak valid","OK"))))))</f>
        <v>-</v>
      </c>
      <c r="AQ450" s="26" t="str">
        <f>IF(Pengawas!AL450&gt;1,"OK",IF(Pengawas!AO450="",IF(Pengawas!AQ450="","-","Kolom AO cek lagi"),IF(Pengawas!AO450=0,IF(Pengawas!AQ450="","OK","Harap dikosongkan"),IF(Pengawas!AQ450="","Harap diisi",IF(LEN(Pengawas!AQ450)&lt;5,"Cek lagi","OK")))))</f>
        <v>-</v>
      </c>
      <c r="AR450" s="26" t="str">
        <f>IF(Pengawas!AL450&gt;1,"OK",IF(Pengawas!AO450="",IF(Pengawas!AR450="","-","Kolom AT cek lagi"),IF(Pengawas!AO450=0,IF(Pengawas!AR450="","OK","Harap dikosongkan"),IF(Pengawas!AR450="","Harap diisi",IF(VALUE(LEFT(Pengawas!AR450,2))&gt;31,"Tanggal tidak valid",IF(VALUE(LEFT(RIGHT(Pengawas!AR450,7),2))&gt;12,"Bulan tidak valid",IF(VALUE(RIGHT(Pengawas!AR450,4))&gt;2016,"Tahun cek lagi",IF(VALUE(RIGHT(Pengawas!AR450,4))&lt;2005,"Tahun cek lagi","OK"))))))))</f>
        <v>-</v>
      </c>
      <c r="AS450" s="25" t="str">
        <f>IF(Pengawas!AP450="",IF(Pengawas!AS450="","-","Harap dikosongkan"),IF(Pengawas!AP450&lt;&gt;"",IF(Pengawas!AS450="","Harap diisi",IF(Pengawas!AS450&gt;1,"Tidak valid","OK"))))</f>
        <v>-</v>
      </c>
      <c r="AT450" s="25" t="str">
        <f>IF(Pengawas!AS450="",IF(Pengawas!AT450="","-","Harap dikosongkan"),IF(Pengawas!AS450&lt;&gt;1,IF(Pengawas!AT450="","OK","Harap dikosongkan"),IF(Pengawas!AS450="",IF(Pengawas!AT450="","-","Harap dikosongkan"),IF(Pengawas!AS450=0,IF(Pengawas!AT450="","OK","Harap dikosongkan"),IF(Pengawas!AT450="","Harap diisi",IF(Pengawas!AT450&gt;2016,"Cek lagi",IF(Pengawas!AT450&lt;2005,"Cek lagi",IF(Pengawas!AM450&gt;Pengawas!AT450,"Cek lagi dengan Kolom AL","OK"))))))))</f>
        <v>-</v>
      </c>
      <c r="AU450" s="25" t="str">
        <f>IF(Pengawas!AS450="",IF(Pengawas!AU450="","-","Harap dikosongkan"),IF(Pengawas!AS450&lt;&gt;1,IF(Pengawas!AU450="","OK","Harap dikosongkan"),IF(Pengawas!AS450="",IF(Pengawas!AU450="","-","Harap dikosongkan"),IF(Pengawas!AS450=0,IF(Pengawas!AU450="","OK","Harap dikosongkan"),IF(Pengawas!AU450="","Harap diisi",IF(Pengawas!AU450&gt;20000000,"Cek lagi",IF(Pengawas!AU450&lt;100000,"Cek lagi","OK")))))))</f>
        <v>-</v>
      </c>
      <c r="AV450" s="25" t="str">
        <f>IF(Pengawas!AV450="","-",IF(Pengawas!AV450&gt;3,"Tidak valid","OK"))</f>
        <v>-</v>
      </c>
      <c r="AW450" s="25" t="str">
        <f>IF(Pengawas!AV450="",IF(Pengawas!AW450="","-","Harap dikosongkan"),IF(Pengawas!AV450=0,IF(Pengawas!AW450="","OK","Harap dikosongkan"),IF(Pengawas!AV450&gt;0,IF(Pengawas!AW450="","Harap diisi",IF(Pengawas!AW450&gt;2015,"Tidak valid","OK")))))</f>
        <v>-</v>
      </c>
      <c r="AX450" s="25" t="str">
        <f>IF(Pengawas!AV450="",IF(Pengawas!AX450="","-","Harap dikosongkan"),IF(Pengawas!AV450=0,IF(Pengawas!AX450="","OK","Harap dikosongkan"),IF(Pengawas!AV450&gt;0,IF(Pengawas!AX450="","Harap diisi",IF(Pengawas!AX450="","-",IF(Pengawas!AX450&gt;1,"Tidak valid","OK"))))))</f>
        <v>-</v>
      </c>
      <c r="AY450" s="25" t="str">
        <f>IF(Pengawas!AY450="","-",IF(Pengawas!AY450&gt;2,"Tidak valid","OK"))</f>
        <v>-</v>
      </c>
      <c r="AZ450" s="25" t="str">
        <f>IF(Pengawas!AY450="",IF(Pengawas!AZ450="","-","Harap dikosongkan"),IF(Pengawas!AY450=0,IF(Pengawas!AZ450="","OK","Harap dikosongkan"),IF(Pengawas!AZ450="","Harap diisi",IF(Pengawas!AZ450&gt;2015,"Cek lagi",IF(Pengawas!AZ450&lt;2000,"Cek lagi","OK")))))</f>
        <v>-</v>
      </c>
      <c r="BA450" s="25" t="str">
        <f>IF(Pengawas!BA450="","-",IF(LEN(Pengawas!BA450)&lt;5,"Cek lagi","OK"))</f>
        <v>-</v>
      </c>
      <c r="BB450" s="25" t="str">
        <f>IF(Pengawas!BB450="","-",IF(LEN(Pengawas!BB450)&lt;4,"Cek lagi","OK"))</f>
        <v>-</v>
      </c>
      <c r="BC450" s="25" t="str">
        <f>IF(Pengawas!BC450="","-",IF(LEN(Pengawas!BC450)&lt;4,"Cek lagi","OK"))</f>
        <v>-</v>
      </c>
      <c r="BD450" s="25" t="str">
        <f>IF(Pengawas!BD450="","-",IF(LEN(Pengawas!BD450)&lt;4,"Cek lagi","OK"))</f>
        <v>-</v>
      </c>
      <c r="BE450" s="25" t="str">
        <f>IF(Pengawas!BE450="","-",IF(LEN(Pengawas!BE450)&lt;4,"Cek lagi","OK"))</f>
        <v>-</v>
      </c>
      <c r="BF450" s="25" t="str">
        <f>IF(Pengawas!BF450="","-",IF(LEN(Pengawas!BF450)&lt;&gt;5,"Tidak valid","OK"))</f>
        <v>-</v>
      </c>
      <c r="BG450" s="25" t="str">
        <f>IF(Pengawas!BG450="","-",IF(LEN(Pengawas!BG450)&lt;9,"Cek lagi",IF(LEN(Pengawas!BG450)&gt;14,"Cek lagi","OK")))</f>
        <v>-</v>
      </c>
    </row>
    <row r="451" spans="1:59" ht="15" customHeight="1" x14ac:dyDescent="0.2">
      <c r="A451" s="25" t="str">
        <f>IF(Pengawas!A451="","-",IF(LEN(Pengawas!A451)&lt;4,"Cek lagi","OK"))</f>
        <v>-</v>
      </c>
      <c r="B451" s="25" t="str">
        <f>IF(Pengawas!B451="","-",IF(LEN(Pengawas!B451)&lt;4,"Cek lagi","OK"))</f>
        <v>-</v>
      </c>
      <c r="C451" s="25" t="str">
        <f>IF(Pengawas!C451="","-",IF(LEN(Pengawas!C451)&lt;&gt;18,"Tidak valid","OK"))</f>
        <v>-</v>
      </c>
      <c r="D451" s="25" t="str">
        <f>IF(Pengawas!D451="","-",IF(LEN(Pengawas!D451)&lt;&gt;16,"Tidak valid","OK"))</f>
        <v>-</v>
      </c>
      <c r="E451" s="25" t="str">
        <f>IF(Pengawas!E451="","-",IF(LEN(Pengawas!E451)&lt;4,"Cek lagi","OK"))</f>
        <v>-</v>
      </c>
      <c r="F451" s="25" t="str">
        <f>IF(Pengawas!F451="","-",IF(LEN(Pengawas!F451)&lt;&gt;16,"Tidak valid","OK"))</f>
        <v>-</v>
      </c>
      <c r="G451" s="25" t="str">
        <f>IF(Pengawas!G451="","-",IF(LEN(Pengawas!G451)&lt;4,"Cek lagi","OK"))</f>
        <v>-</v>
      </c>
      <c r="H451" s="26" t="str">
        <f>IF(Pengawas!H451="","-",IF(VALUE(LEFT(Pengawas!H451,2))&gt;31,"Tanggal tidak valid",IF(VALUE(LEFT(RIGHT(Pengawas!H451,7),2))&gt;12,"Bulan tidak valid",IF(VALUE(RIGHT(Pengawas!H451,4))&gt;1990,"Umur terlalu muda",IF(VALUE(RIGHT(Pengawas!H451,4))&lt;1955,"Umur terlalu tua","OK")))))</f>
        <v>-</v>
      </c>
      <c r="I451" s="25" t="str">
        <f>IF(Pengawas!I451="","-",IF(Pengawas!I451="L","OK",IF(Pengawas!I451="P","OK","Tidak valid")))</f>
        <v>-</v>
      </c>
      <c r="J451" s="25" t="str">
        <f>IF(Pengawas!J451="","-",IF(LEN(Pengawas!J451)&lt;4,"Cek lagi","OK"))</f>
        <v>-</v>
      </c>
      <c r="K451" s="25" t="str">
        <f>IF(Pengawas!K451="","-",IF(Pengawas!K451&gt;5,"Tidak valid",IF(Pengawas!K451&lt;1,"Tidak valid","OK")))</f>
        <v>-</v>
      </c>
      <c r="L451" s="25" t="str">
        <f>IF(Pengawas!L451="","-",IF(VALUE(LEFT(Pengawas!L451,1))&gt;1,"Tidak valid","OK"))</f>
        <v>-</v>
      </c>
      <c r="M451" s="25" t="str">
        <f>IF(Pengawas!M451="","-",IF(VALUE(LEFT(Pengawas!M451,1))&gt;1,"Tidak valid","OK"))</f>
        <v>-</v>
      </c>
      <c r="N451" s="25" t="str">
        <f>IF(Pengawas!N451="","-",IF(VALUE(LEFT(Pengawas!N451,2))&gt;31,"Tanggal tidak valid",IF(VALUE(LEFT(RIGHT(Pengawas!N451,7),2))&gt;12,"Bulan tidak valid",IF(VALUE(RIGHT(Pengawas!N451,4))&gt;2015,"Tahun cek lagi",IF(VALUE(RIGHT(Pengawas!N451,4))&lt;1930,"Tahun cek lagi","OK")))))</f>
        <v>-</v>
      </c>
      <c r="O451" s="26" t="str">
        <f>IF(Pengawas!O451="","-",IF(VALUE(LEFT(Pengawas!O451,2))&gt;31,"Tanggal tidak valid",IF(VALUE(LEFT(RIGHT(Pengawas!O451,7),2))&gt;12,"Bulan tidak valid",IF(VALUE(RIGHT(Pengawas!O451,4))&gt;2015,"Tahun cek lagi",IF(VALUE(RIGHT(Pengawas!O451,4))&lt;1930,"Tahun cek lagi","OK")))))</f>
        <v>-</v>
      </c>
      <c r="P451" s="26" t="str">
        <f>IF(Pengawas!P451="","-",IF(VALUE(LEFT(Pengawas!P451,2))&gt;31,"Tanggal tidak valid",IF(VALUE(LEFT(RIGHT(Pengawas!P451,7),2))&gt;12,"Bulan tidak valid",IF(VALUE(RIGHT(Pengawas!P451,4))&gt;2015,"Tahun cek lagi",IF(VALUE(RIGHT(Pengawas!P451,4))&lt;1930,"Tahun cek lagi","OK")))))</f>
        <v>-</v>
      </c>
      <c r="Q451" s="25" t="str">
        <f>IF(Pengawas!Q451="","-",IF(Pengawas!Q451&gt;3,"Tidak valid",IF(Pengawas!Q451&lt;1,"Tidak valid","OK")))</f>
        <v>-</v>
      </c>
      <c r="R451" s="25" t="str">
        <f>IF(Pengawas!R451="","-",IF(Pengawas!R451&gt;20000000,"Cek lagi",IF(Pengawas!R451&lt;50000,"Cek lagi","OK")))</f>
        <v>-</v>
      </c>
      <c r="S451" s="25" t="str">
        <f>IF(Pengawas!S451="","-",IF(Pengawas!S451&gt;3,"Tidak valid",IF(Pengawas!S451&lt;1,"Tidak valid","OK")))</f>
        <v>-</v>
      </c>
      <c r="T451" s="25" t="str">
        <f>IF(Pengawas!T451="","-",IF(Pengawas!T451&gt;6,"Tidak valid",IF(Pengawas!T451&lt;1,"Tidak valid","OK")))</f>
        <v>-</v>
      </c>
      <c r="U451" s="25" t="str">
        <f>IF(Pengawas!U451="","-",IF(Pengawas!U451&gt;4,"Tidak valid",IF(Pengawas!U451&lt;1,"Tidak valid","OK")))</f>
        <v>-</v>
      </c>
      <c r="V451" s="25" t="str">
        <f>IF(Pengawas!V451="","-",IF(Pengawas!V451&gt;2,"Tidak valid",IF(Pengawas!V451&lt;1,"Tidak valid","OK")))</f>
        <v>-</v>
      </c>
      <c r="W451" s="25" t="str">
        <f>IF(Pengawas!V451="","-",IF(Pengawas!V451=1,IF(Pengawas!W451="","Harap diisi","OK"),IF(Pengawas!V451=2,IF(Pengawas!W451="","Harap diisi","OK"),IF(Pengawas!V452&lt;1,"-",IF(Pengawas!V452&gt;2,"-","OK")))))</f>
        <v>-</v>
      </c>
      <c r="X451" s="25" t="str">
        <f>IF(Pengawas!V451="","-",IF(Pengawas!V451=1,IF(Pengawas!X451="","Harap diisi","OK"),IF(Pengawas!V451=2,IF(Pengawas!X451="","Harap diisi","OK"),IF(Pengawas!V452&lt;1,"-",IF(Pengawas!V452&gt;2,"-","OK")))))</f>
        <v>-</v>
      </c>
      <c r="Y451" s="25" t="str">
        <f>IF(Pengawas!V451="","-",IF(Pengawas!V451=1,IF(Pengawas!Y451="","Harap diisi","OK"),IF(Pengawas!V451=2,IF(Pengawas!Y451="","Harap diisi","OK"),IF(Pengawas!V452&lt;1,"-",IF(Pengawas!V452&gt;2,"-","OK")))))</f>
        <v>-</v>
      </c>
      <c r="Z451" s="25" t="str">
        <f>IF(Pengawas!V451="","-",IF(Pengawas!V451=1,IF(Pengawas!Z451="","Harap diisi","OK"),IF(Pengawas!V451=2,IF(Pengawas!Z451="","Harap diisi","OK"),IF(Pengawas!V452&lt;1,"-",IF(Pengawas!V452&gt;2,"-","OK")))))</f>
        <v>-</v>
      </c>
      <c r="AA451" s="25" t="str">
        <f>IF(Pengawas!V451="","-",IF(Pengawas!V451=1,IF(Pengawas!AA451="","Harap diisi","OK"),IF(Pengawas!V451=2,IF(Pengawas!AA451="","Harap diisi","OK"),IF(Pengawas!V452&lt;1,"-",IF(Pengawas!V452&gt;2,"-","OK")))))</f>
        <v>-</v>
      </c>
      <c r="AB451" s="25" t="str">
        <f>IF(Pengawas!V451="","-",IF(Pengawas!V451=1,IF(Pengawas!AB451="","Harap diisi","OK"),IF(Pengawas!V451=2,IF(Pengawas!AB451="","Harap diisi","OK"),IF(Pengawas!V452&lt;1,"-",IF(Pengawas!V452&gt;2,"-","OK")))))</f>
        <v>-</v>
      </c>
      <c r="AC451" s="25" t="str">
        <f>IF(Pengawas!V451="","-",IF(Pengawas!V451=1,IF(Pengawas!AC451="","Harap diisi","OK"),IF(Pengawas!V451=2,IF(Pengawas!AC451="","Harap diisi","OK"),IF(Pengawas!V452&lt;1,"-",IF(Pengawas!V452&gt;2,"-","OK")))))</f>
        <v>-</v>
      </c>
      <c r="AD451" s="25" t="str">
        <f>IF(Pengawas!V451="","-",IF(Pengawas!V451=1,IF(Pengawas!AD451="","OK","Harap dikosongkan"),IF(Pengawas!V451=2,IF(Pengawas!AD451="","Harap diisi","OK"),IF(Pengawas!V452&lt;1,"-",IF(Pengawas!V452&gt;2,"-","OK")))))</f>
        <v>-</v>
      </c>
      <c r="AE451" s="25" t="str">
        <f>IF(Pengawas!V451="","-",IF(Pengawas!V451=1,IF(Pengawas!AE451="","OK","Harap dikosongkan"),IF(Pengawas!V451=2,IF(Pengawas!AE451="","Harap diisi","OK"),IF(Pengawas!V452&lt;1,"-",IF(Pengawas!V452&gt;2,"-","OK")))))</f>
        <v>-</v>
      </c>
      <c r="AF451" s="25" t="str">
        <f>IF(Pengawas!V451="","-",IF(Pengawas!V451=1,IF(Pengawas!AF451="","OK","Harap dikosongkan"),IF(Pengawas!V451=2,IF(Pengawas!AF451="","Harap diisi","OK"),IF(Pengawas!V452&lt;1,"-",IF(Pengawas!V452&gt;2,"-","OK")))))</f>
        <v>-</v>
      </c>
      <c r="AG451" s="25" t="str">
        <f>IF(Pengawas!V451="","-",IF(Pengawas!V451=1,IF(Pengawas!AG451="","OK","Harap dikosongkan"),IF(Pengawas!V451=2,IF(Pengawas!AG451="","Harap diisi","OK"),IF(Pengawas!V452&lt;1,"-",IF(Pengawas!V452&gt;2,"-","OK")))))</f>
        <v>-</v>
      </c>
      <c r="AH451" s="25" t="str">
        <f>IF(Pengawas!V451="","-",IF(Pengawas!V451=1,IF(Pengawas!AH451="","OK","Harap dikosongkan"),IF(Pengawas!V451=2,IF(Pengawas!AH451="","Harap diisi","OK"),IF(Pengawas!V452&lt;1,"-",IF(Pengawas!V452&gt;2,"-","OK")))))</f>
        <v>-</v>
      </c>
      <c r="AI451" s="25" t="str">
        <f>IF(Pengawas!V451="","-",IF(Pengawas!V451=1,IF(Pengawas!AI451="","OK","Harap dikosongkan"),IF(Pengawas!V451=2,IF(Pengawas!AI451="","Harap diisi","OK"),IF(Pengawas!V452&lt;1,"-",IF(Pengawas!V452&gt;2,"-","OK")))))</f>
        <v>-</v>
      </c>
      <c r="AJ451" s="25" t="str">
        <f>IF(Pengawas!V451="","-",IF(Pengawas!V451=1,IF(Pengawas!AJ451="","OK","Harap dikosongkan"),IF(Pengawas!V451=2,IF(Pengawas!AJ451="","Harap diisi","OK"),IF(Pengawas!V452&lt;1,"-",IF(Pengawas!V452&gt;2,"-","OK")))))</f>
        <v>-</v>
      </c>
      <c r="AK451" s="25" t="str">
        <f>IF(Pengawas!V451="","-",IF(Pengawas!V451=1,IF(Pengawas!AK451="","OK","Harap dikosongkan"),IF(Pengawas!V451=2,IF(Pengawas!AK451="","Harap diisi","OK"),IF(Pengawas!V452&lt;1,"-",IF(Pengawas!V452&gt;2,"-","OK")))))</f>
        <v>-</v>
      </c>
      <c r="AL451" s="25" t="str">
        <f>IF(Pengawas!AL451="","-",IF(Pengawas!AL451&gt;3,"Tidak valid",IF(Pengawas!AL451&lt;1,"Tidak valid","OK")))</f>
        <v>-</v>
      </c>
      <c r="AM451" s="25" t="str">
        <f>IF(Pengawas!AL451="",IF(Pengawas!AM451="","-","Harap dikosongkan"),IF(Pengawas!AL451&lt;&gt;1,IF(Pengawas!AM451="","OK","Harap dikosongkan"),IF(Pengawas!AM451="","Harap diisi",IF(Pengawas!AM451&gt;2015,"Cek lagi",IF(Pengawas!AM451&lt;2005,"Cek lagi","OK")))))</f>
        <v>-</v>
      </c>
      <c r="AN451" s="25" t="str">
        <f>IF(Pengawas!AL451="",IF(Pengawas!AN451="","-","Harap dikosongkan"),IF(Pengawas!AL451&lt;&gt;1,IF(Pengawas!AN451="","OK","Harap dikosongkan"),IF(Pengawas!AN451="","Harap diisi",IF(VALUE(Pengawas!AN451)&gt;33,"Tidak valid",IF(VALUE(Pengawas!AN451)&lt;1,"Tidak valid","OK")))))</f>
        <v>-</v>
      </c>
      <c r="AO451" s="25" t="str">
        <f>IF(Pengawas!AL451="",IF(Pengawas!AO451="","-","Harap dikosongkan"),IF(Pengawas!AL451&lt;&gt;1,IF(Pengawas!AO451="","OK","Harap dikosongkan"),IF(Pengawas!AO451="","Harap diisi",IF(Pengawas!AO451&gt;1,"Tidak valid","OK"))))</f>
        <v>-</v>
      </c>
      <c r="AP451" s="25" t="str">
        <f>IF(Pengawas!AL451&gt;1,"OK",IF(Pengawas!AO451="",IF(Pengawas!AP451="","-","Kolom AO cek lagi"),IF(Pengawas!AO451=0,IF(Pengawas!AP451="","OK","Harap dikosongkan"),IF(Pengawas!AP451="","Harap diisi",IF(LEN(Pengawas!AP451)&lt;12,"Tidak valid",IF(LEN(Pengawas!AP451)&gt;14,"Tidak valid","OK"))))))</f>
        <v>-</v>
      </c>
      <c r="AQ451" s="26" t="str">
        <f>IF(Pengawas!AL451&gt;1,"OK",IF(Pengawas!AO451="",IF(Pengawas!AQ451="","-","Kolom AO cek lagi"),IF(Pengawas!AO451=0,IF(Pengawas!AQ451="","OK","Harap dikosongkan"),IF(Pengawas!AQ451="","Harap diisi",IF(LEN(Pengawas!AQ451)&lt;5,"Cek lagi","OK")))))</f>
        <v>-</v>
      </c>
      <c r="AR451" s="26" t="str">
        <f>IF(Pengawas!AL451&gt;1,"OK",IF(Pengawas!AO451="",IF(Pengawas!AR451="","-","Kolom AT cek lagi"),IF(Pengawas!AO451=0,IF(Pengawas!AR451="","OK","Harap dikosongkan"),IF(Pengawas!AR451="","Harap diisi",IF(VALUE(LEFT(Pengawas!AR451,2))&gt;31,"Tanggal tidak valid",IF(VALUE(LEFT(RIGHT(Pengawas!AR451,7),2))&gt;12,"Bulan tidak valid",IF(VALUE(RIGHT(Pengawas!AR451,4))&gt;2016,"Tahun cek lagi",IF(VALUE(RIGHT(Pengawas!AR451,4))&lt;2005,"Tahun cek lagi","OK"))))))))</f>
        <v>-</v>
      </c>
      <c r="AS451" s="25" t="str">
        <f>IF(Pengawas!AP451="",IF(Pengawas!AS451="","-","Harap dikosongkan"),IF(Pengawas!AP451&lt;&gt;"",IF(Pengawas!AS451="","Harap diisi",IF(Pengawas!AS451&gt;1,"Tidak valid","OK"))))</f>
        <v>-</v>
      </c>
      <c r="AT451" s="25" t="str">
        <f>IF(Pengawas!AS451="",IF(Pengawas!AT451="","-","Harap dikosongkan"),IF(Pengawas!AS451&lt;&gt;1,IF(Pengawas!AT451="","OK","Harap dikosongkan"),IF(Pengawas!AS451="",IF(Pengawas!AT451="","-","Harap dikosongkan"),IF(Pengawas!AS451=0,IF(Pengawas!AT451="","OK","Harap dikosongkan"),IF(Pengawas!AT451="","Harap diisi",IF(Pengawas!AT451&gt;2016,"Cek lagi",IF(Pengawas!AT451&lt;2005,"Cek lagi",IF(Pengawas!AM451&gt;Pengawas!AT451,"Cek lagi dengan Kolom AL","OK"))))))))</f>
        <v>-</v>
      </c>
      <c r="AU451" s="25" t="str">
        <f>IF(Pengawas!AS451="",IF(Pengawas!AU451="","-","Harap dikosongkan"),IF(Pengawas!AS451&lt;&gt;1,IF(Pengawas!AU451="","OK","Harap dikosongkan"),IF(Pengawas!AS451="",IF(Pengawas!AU451="","-","Harap dikosongkan"),IF(Pengawas!AS451=0,IF(Pengawas!AU451="","OK","Harap dikosongkan"),IF(Pengawas!AU451="","Harap diisi",IF(Pengawas!AU451&gt;20000000,"Cek lagi",IF(Pengawas!AU451&lt;100000,"Cek lagi","OK")))))))</f>
        <v>-</v>
      </c>
      <c r="AV451" s="25" t="str">
        <f>IF(Pengawas!AV451="","-",IF(Pengawas!AV451&gt;3,"Tidak valid","OK"))</f>
        <v>-</v>
      </c>
      <c r="AW451" s="25" t="str">
        <f>IF(Pengawas!AV451="",IF(Pengawas!AW451="","-","Harap dikosongkan"),IF(Pengawas!AV451=0,IF(Pengawas!AW451="","OK","Harap dikosongkan"),IF(Pengawas!AV451&gt;0,IF(Pengawas!AW451="","Harap diisi",IF(Pengawas!AW451&gt;2015,"Tidak valid","OK")))))</f>
        <v>-</v>
      </c>
      <c r="AX451" s="25" t="str">
        <f>IF(Pengawas!AV451="",IF(Pengawas!AX451="","-","Harap dikosongkan"),IF(Pengawas!AV451=0,IF(Pengawas!AX451="","OK","Harap dikosongkan"),IF(Pengawas!AV451&gt;0,IF(Pengawas!AX451="","Harap diisi",IF(Pengawas!AX451="","-",IF(Pengawas!AX451&gt;1,"Tidak valid","OK"))))))</f>
        <v>-</v>
      </c>
      <c r="AY451" s="25" t="str">
        <f>IF(Pengawas!AY451="","-",IF(Pengawas!AY451&gt;2,"Tidak valid","OK"))</f>
        <v>-</v>
      </c>
      <c r="AZ451" s="25" t="str">
        <f>IF(Pengawas!AY451="",IF(Pengawas!AZ451="","-","Harap dikosongkan"),IF(Pengawas!AY451=0,IF(Pengawas!AZ451="","OK","Harap dikosongkan"),IF(Pengawas!AZ451="","Harap diisi",IF(Pengawas!AZ451&gt;2015,"Cek lagi",IF(Pengawas!AZ451&lt;2000,"Cek lagi","OK")))))</f>
        <v>-</v>
      </c>
      <c r="BA451" s="25" t="str">
        <f>IF(Pengawas!BA451="","-",IF(LEN(Pengawas!BA451)&lt;5,"Cek lagi","OK"))</f>
        <v>-</v>
      </c>
      <c r="BB451" s="25" t="str">
        <f>IF(Pengawas!BB451="","-",IF(LEN(Pengawas!BB451)&lt;4,"Cek lagi","OK"))</f>
        <v>-</v>
      </c>
      <c r="BC451" s="25" t="str">
        <f>IF(Pengawas!BC451="","-",IF(LEN(Pengawas!BC451)&lt;4,"Cek lagi","OK"))</f>
        <v>-</v>
      </c>
      <c r="BD451" s="25" t="str">
        <f>IF(Pengawas!BD451="","-",IF(LEN(Pengawas!BD451)&lt;4,"Cek lagi","OK"))</f>
        <v>-</v>
      </c>
      <c r="BE451" s="25" t="str">
        <f>IF(Pengawas!BE451="","-",IF(LEN(Pengawas!BE451)&lt;4,"Cek lagi","OK"))</f>
        <v>-</v>
      </c>
      <c r="BF451" s="25" t="str">
        <f>IF(Pengawas!BF451="","-",IF(LEN(Pengawas!BF451)&lt;&gt;5,"Tidak valid","OK"))</f>
        <v>-</v>
      </c>
      <c r="BG451" s="25" t="str">
        <f>IF(Pengawas!BG451="","-",IF(LEN(Pengawas!BG451)&lt;9,"Cek lagi",IF(LEN(Pengawas!BG451)&gt;14,"Cek lagi","OK")))</f>
        <v>-</v>
      </c>
    </row>
    <row r="452" spans="1:59" ht="15" customHeight="1" x14ac:dyDescent="0.2">
      <c r="A452" s="25" t="str">
        <f>IF(Pengawas!A452="","-",IF(LEN(Pengawas!A452)&lt;4,"Cek lagi","OK"))</f>
        <v>-</v>
      </c>
      <c r="B452" s="25" t="str">
        <f>IF(Pengawas!B452="","-",IF(LEN(Pengawas!B452)&lt;4,"Cek lagi","OK"))</f>
        <v>-</v>
      </c>
      <c r="C452" s="25" t="str">
        <f>IF(Pengawas!C452="","-",IF(LEN(Pengawas!C452)&lt;&gt;18,"Tidak valid","OK"))</f>
        <v>-</v>
      </c>
      <c r="D452" s="25" t="str">
        <f>IF(Pengawas!D452="","-",IF(LEN(Pengawas!D452)&lt;&gt;16,"Tidak valid","OK"))</f>
        <v>-</v>
      </c>
      <c r="E452" s="25" t="str">
        <f>IF(Pengawas!E452="","-",IF(LEN(Pengawas!E452)&lt;4,"Cek lagi","OK"))</f>
        <v>-</v>
      </c>
      <c r="F452" s="25" t="str">
        <f>IF(Pengawas!F452="","-",IF(LEN(Pengawas!F452)&lt;&gt;16,"Tidak valid","OK"))</f>
        <v>-</v>
      </c>
      <c r="G452" s="25" t="str">
        <f>IF(Pengawas!G452="","-",IF(LEN(Pengawas!G452)&lt;4,"Cek lagi","OK"))</f>
        <v>-</v>
      </c>
      <c r="H452" s="26" t="str">
        <f>IF(Pengawas!H452="","-",IF(VALUE(LEFT(Pengawas!H452,2))&gt;31,"Tanggal tidak valid",IF(VALUE(LEFT(RIGHT(Pengawas!H452,7),2))&gt;12,"Bulan tidak valid",IF(VALUE(RIGHT(Pengawas!H452,4))&gt;1990,"Umur terlalu muda",IF(VALUE(RIGHT(Pengawas!H452,4))&lt;1955,"Umur terlalu tua","OK")))))</f>
        <v>-</v>
      </c>
      <c r="I452" s="25" t="str">
        <f>IF(Pengawas!I452="","-",IF(Pengawas!I452="L","OK",IF(Pengawas!I452="P","OK","Tidak valid")))</f>
        <v>-</v>
      </c>
      <c r="J452" s="25" t="str">
        <f>IF(Pengawas!J452="","-",IF(LEN(Pengawas!J452)&lt;4,"Cek lagi","OK"))</f>
        <v>-</v>
      </c>
      <c r="K452" s="25" t="str">
        <f>IF(Pengawas!K452="","-",IF(Pengawas!K452&gt;5,"Tidak valid",IF(Pengawas!K452&lt;1,"Tidak valid","OK")))</f>
        <v>-</v>
      </c>
      <c r="L452" s="25" t="str">
        <f>IF(Pengawas!L452="","-",IF(VALUE(LEFT(Pengawas!L452,1))&gt;1,"Tidak valid","OK"))</f>
        <v>-</v>
      </c>
      <c r="M452" s="25" t="str">
        <f>IF(Pengawas!M452="","-",IF(VALUE(LEFT(Pengawas!M452,1))&gt;1,"Tidak valid","OK"))</f>
        <v>-</v>
      </c>
      <c r="N452" s="25" t="str">
        <f>IF(Pengawas!N452="","-",IF(VALUE(LEFT(Pengawas!N452,2))&gt;31,"Tanggal tidak valid",IF(VALUE(LEFT(RIGHT(Pengawas!N452,7),2))&gt;12,"Bulan tidak valid",IF(VALUE(RIGHT(Pengawas!N452,4))&gt;2015,"Tahun cek lagi",IF(VALUE(RIGHT(Pengawas!N452,4))&lt;1930,"Tahun cek lagi","OK")))))</f>
        <v>-</v>
      </c>
      <c r="O452" s="26" t="str">
        <f>IF(Pengawas!O452="","-",IF(VALUE(LEFT(Pengawas!O452,2))&gt;31,"Tanggal tidak valid",IF(VALUE(LEFT(RIGHT(Pengawas!O452,7),2))&gt;12,"Bulan tidak valid",IF(VALUE(RIGHT(Pengawas!O452,4))&gt;2015,"Tahun cek lagi",IF(VALUE(RIGHT(Pengawas!O452,4))&lt;1930,"Tahun cek lagi","OK")))))</f>
        <v>-</v>
      </c>
      <c r="P452" s="26" t="str">
        <f>IF(Pengawas!P452="","-",IF(VALUE(LEFT(Pengawas!P452,2))&gt;31,"Tanggal tidak valid",IF(VALUE(LEFT(RIGHT(Pengawas!P452,7),2))&gt;12,"Bulan tidak valid",IF(VALUE(RIGHT(Pengawas!P452,4))&gt;2015,"Tahun cek lagi",IF(VALUE(RIGHT(Pengawas!P452,4))&lt;1930,"Tahun cek lagi","OK")))))</f>
        <v>-</v>
      </c>
      <c r="Q452" s="25" t="str">
        <f>IF(Pengawas!Q452="","-",IF(Pengawas!Q452&gt;3,"Tidak valid",IF(Pengawas!Q452&lt;1,"Tidak valid","OK")))</f>
        <v>-</v>
      </c>
      <c r="R452" s="25" t="str">
        <f>IF(Pengawas!R452="","-",IF(Pengawas!R452&gt;20000000,"Cek lagi",IF(Pengawas!R452&lt;50000,"Cek lagi","OK")))</f>
        <v>-</v>
      </c>
      <c r="S452" s="25" t="str">
        <f>IF(Pengawas!S452="","-",IF(Pengawas!S452&gt;3,"Tidak valid",IF(Pengawas!S452&lt;1,"Tidak valid","OK")))</f>
        <v>-</v>
      </c>
      <c r="T452" s="25" t="str">
        <f>IF(Pengawas!T452="","-",IF(Pengawas!T452&gt;6,"Tidak valid",IF(Pengawas!T452&lt;1,"Tidak valid","OK")))</f>
        <v>-</v>
      </c>
      <c r="U452" s="25" t="str">
        <f>IF(Pengawas!U452="","-",IF(Pengawas!U452&gt;4,"Tidak valid",IF(Pengawas!U452&lt;1,"Tidak valid","OK")))</f>
        <v>-</v>
      </c>
      <c r="V452" s="25" t="str">
        <f>IF(Pengawas!V452="","-",IF(Pengawas!V452&gt;2,"Tidak valid",IF(Pengawas!V452&lt;1,"Tidak valid","OK")))</f>
        <v>-</v>
      </c>
      <c r="W452" s="25" t="str">
        <f>IF(Pengawas!V452="","-",IF(Pengawas!V452=1,IF(Pengawas!W452="","Harap diisi","OK"),IF(Pengawas!V452=2,IF(Pengawas!W452="","Harap diisi","OK"),IF(Pengawas!V453&lt;1,"-",IF(Pengawas!V453&gt;2,"-","OK")))))</f>
        <v>-</v>
      </c>
      <c r="X452" s="25" t="str">
        <f>IF(Pengawas!V452="","-",IF(Pengawas!V452=1,IF(Pengawas!X452="","Harap diisi","OK"),IF(Pengawas!V452=2,IF(Pengawas!X452="","Harap diisi","OK"),IF(Pengawas!V453&lt;1,"-",IF(Pengawas!V453&gt;2,"-","OK")))))</f>
        <v>-</v>
      </c>
      <c r="Y452" s="25" t="str">
        <f>IF(Pengawas!V452="","-",IF(Pengawas!V452=1,IF(Pengawas!Y452="","Harap diisi","OK"),IF(Pengawas!V452=2,IF(Pengawas!Y452="","Harap diisi","OK"),IF(Pengawas!V453&lt;1,"-",IF(Pengawas!V453&gt;2,"-","OK")))))</f>
        <v>-</v>
      </c>
      <c r="Z452" s="25" t="str">
        <f>IF(Pengawas!V452="","-",IF(Pengawas!V452=1,IF(Pengawas!Z452="","Harap diisi","OK"),IF(Pengawas!V452=2,IF(Pengawas!Z452="","Harap diisi","OK"),IF(Pengawas!V453&lt;1,"-",IF(Pengawas!V453&gt;2,"-","OK")))))</f>
        <v>-</v>
      </c>
      <c r="AA452" s="25" t="str">
        <f>IF(Pengawas!V452="","-",IF(Pengawas!V452=1,IF(Pengawas!AA452="","Harap diisi","OK"),IF(Pengawas!V452=2,IF(Pengawas!AA452="","Harap diisi","OK"),IF(Pengawas!V453&lt;1,"-",IF(Pengawas!V453&gt;2,"-","OK")))))</f>
        <v>-</v>
      </c>
      <c r="AB452" s="25" t="str">
        <f>IF(Pengawas!V452="","-",IF(Pengawas!V452=1,IF(Pengawas!AB452="","Harap diisi","OK"),IF(Pengawas!V452=2,IF(Pengawas!AB452="","Harap diisi","OK"),IF(Pengawas!V453&lt;1,"-",IF(Pengawas!V453&gt;2,"-","OK")))))</f>
        <v>-</v>
      </c>
      <c r="AC452" s="25" t="str">
        <f>IF(Pengawas!V452="","-",IF(Pengawas!V452=1,IF(Pengawas!AC452="","Harap diisi","OK"),IF(Pengawas!V452=2,IF(Pengawas!AC452="","Harap diisi","OK"),IF(Pengawas!V453&lt;1,"-",IF(Pengawas!V453&gt;2,"-","OK")))))</f>
        <v>-</v>
      </c>
      <c r="AD452" s="25" t="str">
        <f>IF(Pengawas!V452="","-",IF(Pengawas!V452=1,IF(Pengawas!AD452="","OK","Harap dikosongkan"),IF(Pengawas!V452=2,IF(Pengawas!AD452="","Harap diisi","OK"),IF(Pengawas!V453&lt;1,"-",IF(Pengawas!V453&gt;2,"-","OK")))))</f>
        <v>-</v>
      </c>
      <c r="AE452" s="25" t="str">
        <f>IF(Pengawas!V452="","-",IF(Pengawas!V452=1,IF(Pengawas!AE452="","OK","Harap dikosongkan"),IF(Pengawas!V452=2,IF(Pengawas!AE452="","Harap diisi","OK"),IF(Pengawas!V453&lt;1,"-",IF(Pengawas!V453&gt;2,"-","OK")))))</f>
        <v>-</v>
      </c>
      <c r="AF452" s="25" t="str">
        <f>IF(Pengawas!V452="","-",IF(Pengawas!V452=1,IF(Pengawas!AF452="","OK","Harap dikosongkan"),IF(Pengawas!V452=2,IF(Pengawas!AF452="","Harap diisi","OK"),IF(Pengawas!V453&lt;1,"-",IF(Pengawas!V453&gt;2,"-","OK")))))</f>
        <v>-</v>
      </c>
      <c r="AG452" s="25" t="str">
        <f>IF(Pengawas!V452="","-",IF(Pengawas!V452=1,IF(Pengawas!AG452="","OK","Harap dikosongkan"),IF(Pengawas!V452=2,IF(Pengawas!AG452="","Harap diisi","OK"),IF(Pengawas!V453&lt;1,"-",IF(Pengawas!V453&gt;2,"-","OK")))))</f>
        <v>-</v>
      </c>
      <c r="AH452" s="25" t="str">
        <f>IF(Pengawas!V452="","-",IF(Pengawas!V452=1,IF(Pengawas!AH452="","OK","Harap dikosongkan"),IF(Pengawas!V452=2,IF(Pengawas!AH452="","Harap diisi","OK"),IF(Pengawas!V453&lt;1,"-",IF(Pengawas!V453&gt;2,"-","OK")))))</f>
        <v>-</v>
      </c>
      <c r="AI452" s="25" t="str">
        <f>IF(Pengawas!V452="","-",IF(Pengawas!V452=1,IF(Pengawas!AI452="","OK","Harap dikosongkan"),IF(Pengawas!V452=2,IF(Pengawas!AI452="","Harap diisi","OK"),IF(Pengawas!V453&lt;1,"-",IF(Pengawas!V453&gt;2,"-","OK")))))</f>
        <v>-</v>
      </c>
      <c r="AJ452" s="25" t="str">
        <f>IF(Pengawas!V452="","-",IF(Pengawas!V452=1,IF(Pengawas!AJ452="","OK","Harap dikosongkan"),IF(Pengawas!V452=2,IF(Pengawas!AJ452="","Harap diisi","OK"),IF(Pengawas!V453&lt;1,"-",IF(Pengawas!V453&gt;2,"-","OK")))))</f>
        <v>-</v>
      </c>
      <c r="AK452" s="25" t="str">
        <f>IF(Pengawas!V452="","-",IF(Pengawas!V452=1,IF(Pengawas!AK452="","OK","Harap dikosongkan"),IF(Pengawas!V452=2,IF(Pengawas!AK452="","Harap diisi","OK"),IF(Pengawas!V453&lt;1,"-",IF(Pengawas!V453&gt;2,"-","OK")))))</f>
        <v>-</v>
      </c>
      <c r="AL452" s="25" t="str">
        <f>IF(Pengawas!AL452="","-",IF(Pengawas!AL452&gt;3,"Tidak valid",IF(Pengawas!AL452&lt;1,"Tidak valid","OK")))</f>
        <v>-</v>
      </c>
      <c r="AM452" s="25" t="str">
        <f>IF(Pengawas!AL452="",IF(Pengawas!AM452="","-","Harap dikosongkan"),IF(Pengawas!AL452&lt;&gt;1,IF(Pengawas!AM452="","OK","Harap dikosongkan"),IF(Pengawas!AM452="","Harap diisi",IF(Pengawas!AM452&gt;2015,"Cek lagi",IF(Pengawas!AM452&lt;2005,"Cek lagi","OK")))))</f>
        <v>-</v>
      </c>
      <c r="AN452" s="25" t="str">
        <f>IF(Pengawas!AL452="",IF(Pengawas!AN452="","-","Harap dikosongkan"),IF(Pengawas!AL452&lt;&gt;1,IF(Pengawas!AN452="","OK","Harap dikosongkan"),IF(Pengawas!AN452="","Harap diisi",IF(VALUE(Pengawas!AN452)&gt;33,"Tidak valid",IF(VALUE(Pengawas!AN452)&lt;1,"Tidak valid","OK")))))</f>
        <v>-</v>
      </c>
      <c r="AO452" s="25" t="str">
        <f>IF(Pengawas!AL452="",IF(Pengawas!AO452="","-","Harap dikosongkan"),IF(Pengawas!AL452&lt;&gt;1,IF(Pengawas!AO452="","OK","Harap dikosongkan"),IF(Pengawas!AO452="","Harap diisi",IF(Pengawas!AO452&gt;1,"Tidak valid","OK"))))</f>
        <v>-</v>
      </c>
      <c r="AP452" s="25" t="str">
        <f>IF(Pengawas!AL452&gt;1,"OK",IF(Pengawas!AO452="",IF(Pengawas!AP452="","-","Kolom AO cek lagi"),IF(Pengawas!AO452=0,IF(Pengawas!AP452="","OK","Harap dikosongkan"),IF(Pengawas!AP452="","Harap diisi",IF(LEN(Pengawas!AP452)&lt;12,"Tidak valid",IF(LEN(Pengawas!AP452)&gt;14,"Tidak valid","OK"))))))</f>
        <v>-</v>
      </c>
      <c r="AQ452" s="26" t="str">
        <f>IF(Pengawas!AL452&gt;1,"OK",IF(Pengawas!AO452="",IF(Pengawas!AQ452="","-","Kolom AO cek lagi"),IF(Pengawas!AO452=0,IF(Pengawas!AQ452="","OK","Harap dikosongkan"),IF(Pengawas!AQ452="","Harap diisi",IF(LEN(Pengawas!AQ452)&lt;5,"Cek lagi","OK")))))</f>
        <v>-</v>
      </c>
      <c r="AR452" s="26" t="str">
        <f>IF(Pengawas!AL452&gt;1,"OK",IF(Pengawas!AO452="",IF(Pengawas!AR452="","-","Kolom AT cek lagi"),IF(Pengawas!AO452=0,IF(Pengawas!AR452="","OK","Harap dikosongkan"),IF(Pengawas!AR452="","Harap diisi",IF(VALUE(LEFT(Pengawas!AR452,2))&gt;31,"Tanggal tidak valid",IF(VALUE(LEFT(RIGHT(Pengawas!AR452,7),2))&gt;12,"Bulan tidak valid",IF(VALUE(RIGHT(Pengawas!AR452,4))&gt;2016,"Tahun cek lagi",IF(VALUE(RIGHT(Pengawas!AR452,4))&lt;2005,"Tahun cek lagi","OK"))))))))</f>
        <v>-</v>
      </c>
      <c r="AS452" s="25" t="str">
        <f>IF(Pengawas!AP452="",IF(Pengawas!AS452="","-","Harap dikosongkan"),IF(Pengawas!AP452&lt;&gt;"",IF(Pengawas!AS452="","Harap diisi",IF(Pengawas!AS452&gt;1,"Tidak valid","OK"))))</f>
        <v>-</v>
      </c>
      <c r="AT452" s="25" t="str">
        <f>IF(Pengawas!AS452="",IF(Pengawas!AT452="","-","Harap dikosongkan"),IF(Pengawas!AS452&lt;&gt;1,IF(Pengawas!AT452="","OK","Harap dikosongkan"),IF(Pengawas!AS452="",IF(Pengawas!AT452="","-","Harap dikosongkan"),IF(Pengawas!AS452=0,IF(Pengawas!AT452="","OK","Harap dikosongkan"),IF(Pengawas!AT452="","Harap diisi",IF(Pengawas!AT452&gt;2016,"Cek lagi",IF(Pengawas!AT452&lt;2005,"Cek lagi",IF(Pengawas!AM452&gt;Pengawas!AT452,"Cek lagi dengan Kolom AL","OK"))))))))</f>
        <v>-</v>
      </c>
      <c r="AU452" s="25" t="str">
        <f>IF(Pengawas!AS452="",IF(Pengawas!AU452="","-","Harap dikosongkan"),IF(Pengawas!AS452&lt;&gt;1,IF(Pengawas!AU452="","OK","Harap dikosongkan"),IF(Pengawas!AS452="",IF(Pengawas!AU452="","-","Harap dikosongkan"),IF(Pengawas!AS452=0,IF(Pengawas!AU452="","OK","Harap dikosongkan"),IF(Pengawas!AU452="","Harap diisi",IF(Pengawas!AU452&gt;20000000,"Cek lagi",IF(Pengawas!AU452&lt;100000,"Cek lagi","OK")))))))</f>
        <v>-</v>
      </c>
      <c r="AV452" s="25" t="str">
        <f>IF(Pengawas!AV452="","-",IF(Pengawas!AV452&gt;3,"Tidak valid","OK"))</f>
        <v>-</v>
      </c>
      <c r="AW452" s="25" t="str">
        <f>IF(Pengawas!AV452="",IF(Pengawas!AW452="","-","Harap dikosongkan"),IF(Pengawas!AV452=0,IF(Pengawas!AW452="","OK","Harap dikosongkan"),IF(Pengawas!AV452&gt;0,IF(Pengawas!AW452="","Harap diisi",IF(Pengawas!AW452&gt;2015,"Tidak valid","OK")))))</f>
        <v>-</v>
      </c>
      <c r="AX452" s="25" t="str">
        <f>IF(Pengawas!AV452="",IF(Pengawas!AX452="","-","Harap dikosongkan"),IF(Pengawas!AV452=0,IF(Pengawas!AX452="","OK","Harap dikosongkan"),IF(Pengawas!AV452&gt;0,IF(Pengawas!AX452="","Harap diisi",IF(Pengawas!AX452="","-",IF(Pengawas!AX452&gt;1,"Tidak valid","OK"))))))</f>
        <v>-</v>
      </c>
      <c r="AY452" s="25" t="str">
        <f>IF(Pengawas!AY452="","-",IF(Pengawas!AY452&gt;2,"Tidak valid","OK"))</f>
        <v>-</v>
      </c>
      <c r="AZ452" s="25" t="str">
        <f>IF(Pengawas!AY452="",IF(Pengawas!AZ452="","-","Harap dikosongkan"),IF(Pengawas!AY452=0,IF(Pengawas!AZ452="","OK","Harap dikosongkan"),IF(Pengawas!AZ452="","Harap diisi",IF(Pengawas!AZ452&gt;2015,"Cek lagi",IF(Pengawas!AZ452&lt;2000,"Cek lagi","OK")))))</f>
        <v>-</v>
      </c>
      <c r="BA452" s="25" t="str">
        <f>IF(Pengawas!BA452="","-",IF(LEN(Pengawas!BA452)&lt;5,"Cek lagi","OK"))</f>
        <v>-</v>
      </c>
      <c r="BB452" s="25" t="str">
        <f>IF(Pengawas!BB452="","-",IF(LEN(Pengawas!BB452)&lt;4,"Cek lagi","OK"))</f>
        <v>-</v>
      </c>
      <c r="BC452" s="25" t="str">
        <f>IF(Pengawas!BC452="","-",IF(LEN(Pengawas!BC452)&lt;4,"Cek lagi","OK"))</f>
        <v>-</v>
      </c>
      <c r="BD452" s="25" t="str">
        <f>IF(Pengawas!BD452="","-",IF(LEN(Pengawas!BD452)&lt;4,"Cek lagi","OK"))</f>
        <v>-</v>
      </c>
      <c r="BE452" s="25" t="str">
        <f>IF(Pengawas!BE452="","-",IF(LEN(Pengawas!BE452)&lt;4,"Cek lagi","OK"))</f>
        <v>-</v>
      </c>
      <c r="BF452" s="25" t="str">
        <f>IF(Pengawas!BF452="","-",IF(LEN(Pengawas!BF452)&lt;&gt;5,"Tidak valid","OK"))</f>
        <v>-</v>
      </c>
      <c r="BG452" s="25" t="str">
        <f>IF(Pengawas!BG452="","-",IF(LEN(Pengawas!BG452)&lt;9,"Cek lagi",IF(LEN(Pengawas!BG452)&gt;14,"Cek lagi","OK")))</f>
        <v>-</v>
      </c>
    </row>
    <row r="453" spans="1:59" ht="15" customHeight="1" x14ac:dyDescent="0.2">
      <c r="A453" s="25" t="str">
        <f>IF(Pengawas!A453="","-",IF(LEN(Pengawas!A453)&lt;4,"Cek lagi","OK"))</f>
        <v>-</v>
      </c>
      <c r="B453" s="25" t="str">
        <f>IF(Pengawas!B453="","-",IF(LEN(Pengawas!B453)&lt;4,"Cek lagi","OK"))</f>
        <v>-</v>
      </c>
      <c r="C453" s="25" t="str">
        <f>IF(Pengawas!C453="","-",IF(LEN(Pengawas!C453)&lt;&gt;18,"Tidak valid","OK"))</f>
        <v>-</v>
      </c>
      <c r="D453" s="25" t="str">
        <f>IF(Pengawas!D453="","-",IF(LEN(Pengawas!D453)&lt;&gt;16,"Tidak valid","OK"))</f>
        <v>-</v>
      </c>
      <c r="E453" s="25" t="str">
        <f>IF(Pengawas!E453="","-",IF(LEN(Pengawas!E453)&lt;4,"Cek lagi","OK"))</f>
        <v>-</v>
      </c>
      <c r="F453" s="25" t="str">
        <f>IF(Pengawas!F453="","-",IF(LEN(Pengawas!F453)&lt;&gt;16,"Tidak valid","OK"))</f>
        <v>-</v>
      </c>
      <c r="G453" s="25" t="str">
        <f>IF(Pengawas!G453="","-",IF(LEN(Pengawas!G453)&lt;4,"Cek lagi","OK"))</f>
        <v>-</v>
      </c>
      <c r="H453" s="26" t="str">
        <f>IF(Pengawas!H453="","-",IF(VALUE(LEFT(Pengawas!H453,2))&gt;31,"Tanggal tidak valid",IF(VALUE(LEFT(RIGHT(Pengawas!H453,7),2))&gt;12,"Bulan tidak valid",IF(VALUE(RIGHT(Pengawas!H453,4))&gt;1990,"Umur terlalu muda",IF(VALUE(RIGHT(Pengawas!H453,4))&lt;1955,"Umur terlalu tua","OK")))))</f>
        <v>-</v>
      </c>
      <c r="I453" s="25" t="str">
        <f>IF(Pengawas!I453="","-",IF(Pengawas!I453="L","OK",IF(Pengawas!I453="P","OK","Tidak valid")))</f>
        <v>-</v>
      </c>
      <c r="J453" s="25" t="str">
        <f>IF(Pengawas!J453="","-",IF(LEN(Pengawas!J453)&lt;4,"Cek lagi","OK"))</f>
        <v>-</v>
      </c>
      <c r="K453" s="25" t="str">
        <f>IF(Pengawas!K453="","-",IF(Pengawas!K453&gt;5,"Tidak valid",IF(Pengawas!K453&lt;1,"Tidak valid","OK")))</f>
        <v>-</v>
      </c>
      <c r="L453" s="25" t="str">
        <f>IF(Pengawas!L453="","-",IF(VALUE(LEFT(Pengawas!L453,1))&gt;1,"Tidak valid","OK"))</f>
        <v>-</v>
      </c>
      <c r="M453" s="25" t="str">
        <f>IF(Pengawas!M453="","-",IF(VALUE(LEFT(Pengawas!M453,1))&gt;1,"Tidak valid","OK"))</f>
        <v>-</v>
      </c>
      <c r="N453" s="25" t="str">
        <f>IF(Pengawas!N453="","-",IF(VALUE(LEFT(Pengawas!N453,2))&gt;31,"Tanggal tidak valid",IF(VALUE(LEFT(RIGHT(Pengawas!N453,7),2))&gt;12,"Bulan tidak valid",IF(VALUE(RIGHT(Pengawas!N453,4))&gt;2015,"Tahun cek lagi",IF(VALUE(RIGHT(Pengawas!N453,4))&lt;1930,"Tahun cek lagi","OK")))))</f>
        <v>-</v>
      </c>
      <c r="O453" s="26" t="str">
        <f>IF(Pengawas!O453="","-",IF(VALUE(LEFT(Pengawas!O453,2))&gt;31,"Tanggal tidak valid",IF(VALUE(LEFT(RIGHT(Pengawas!O453,7),2))&gt;12,"Bulan tidak valid",IF(VALUE(RIGHT(Pengawas!O453,4))&gt;2015,"Tahun cek lagi",IF(VALUE(RIGHT(Pengawas!O453,4))&lt;1930,"Tahun cek lagi","OK")))))</f>
        <v>-</v>
      </c>
      <c r="P453" s="26" t="str">
        <f>IF(Pengawas!P453="","-",IF(VALUE(LEFT(Pengawas!P453,2))&gt;31,"Tanggal tidak valid",IF(VALUE(LEFT(RIGHT(Pengawas!P453,7),2))&gt;12,"Bulan tidak valid",IF(VALUE(RIGHT(Pengawas!P453,4))&gt;2015,"Tahun cek lagi",IF(VALUE(RIGHT(Pengawas!P453,4))&lt;1930,"Tahun cek lagi","OK")))))</f>
        <v>-</v>
      </c>
      <c r="Q453" s="25" t="str">
        <f>IF(Pengawas!Q453="","-",IF(Pengawas!Q453&gt;3,"Tidak valid",IF(Pengawas!Q453&lt;1,"Tidak valid","OK")))</f>
        <v>-</v>
      </c>
      <c r="R453" s="25" t="str">
        <f>IF(Pengawas!R453="","-",IF(Pengawas!R453&gt;20000000,"Cek lagi",IF(Pengawas!R453&lt;50000,"Cek lagi","OK")))</f>
        <v>-</v>
      </c>
      <c r="S453" s="25" t="str">
        <f>IF(Pengawas!S453="","-",IF(Pengawas!S453&gt;3,"Tidak valid",IF(Pengawas!S453&lt;1,"Tidak valid","OK")))</f>
        <v>-</v>
      </c>
      <c r="T453" s="25" t="str">
        <f>IF(Pengawas!T453="","-",IF(Pengawas!T453&gt;6,"Tidak valid",IF(Pengawas!T453&lt;1,"Tidak valid","OK")))</f>
        <v>-</v>
      </c>
      <c r="U453" s="25" t="str">
        <f>IF(Pengawas!U453="","-",IF(Pengawas!U453&gt;4,"Tidak valid",IF(Pengawas!U453&lt;1,"Tidak valid","OK")))</f>
        <v>-</v>
      </c>
      <c r="V453" s="25" t="str">
        <f>IF(Pengawas!V453="","-",IF(Pengawas!V453&gt;2,"Tidak valid",IF(Pengawas!V453&lt;1,"Tidak valid","OK")))</f>
        <v>-</v>
      </c>
      <c r="W453" s="25" t="str">
        <f>IF(Pengawas!V453="","-",IF(Pengawas!V453=1,IF(Pengawas!W453="","Harap diisi","OK"),IF(Pengawas!V453=2,IF(Pengawas!W453="","Harap diisi","OK"),IF(Pengawas!V454&lt;1,"-",IF(Pengawas!V454&gt;2,"-","OK")))))</f>
        <v>-</v>
      </c>
      <c r="X453" s="25" t="str">
        <f>IF(Pengawas!V453="","-",IF(Pengawas!V453=1,IF(Pengawas!X453="","Harap diisi","OK"),IF(Pengawas!V453=2,IF(Pengawas!X453="","Harap diisi","OK"),IF(Pengawas!V454&lt;1,"-",IF(Pengawas!V454&gt;2,"-","OK")))))</f>
        <v>-</v>
      </c>
      <c r="Y453" s="25" t="str">
        <f>IF(Pengawas!V453="","-",IF(Pengawas!V453=1,IF(Pengawas!Y453="","Harap diisi","OK"),IF(Pengawas!V453=2,IF(Pengawas!Y453="","Harap diisi","OK"),IF(Pengawas!V454&lt;1,"-",IF(Pengawas!V454&gt;2,"-","OK")))))</f>
        <v>-</v>
      </c>
      <c r="Z453" s="25" t="str">
        <f>IF(Pengawas!V453="","-",IF(Pengawas!V453=1,IF(Pengawas!Z453="","Harap diisi","OK"),IF(Pengawas!V453=2,IF(Pengawas!Z453="","Harap diisi","OK"),IF(Pengawas!V454&lt;1,"-",IF(Pengawas!V454&gt;2,"-","OK")))))</f>
        <v>-</v>
      </c>
      <c r="AA453" s="25" t="str">
        <f>IF(Pengawas!V453="","-",IF(Pengawas!V453=1,IF(Pengawas!AA453="","Harap diisi","OK"),IF(Pengawas!V453=2,IF(Pengawas!AA453="","Harap diisi","OK"),IF(Pengawas!V454&lt;1,"-",IF(Pengawas!V454&gt;2,"-","OK")))))</f>
        <v>-</v>
      </c>
      <c r="AB453" s="25" t="str">
        <f>IF(Pengawas!V453="","-",IF(Pengawas!V453=1,IF(Pengawas!AB453="","Harap diisi","OK"),IF(Pengawas!V453=2,IF(Pengawas!AB453="","Harap diisi","OK"),IF(Pengawas!V454&lt;1,"-",IF(Pengawas!V454&gt;2,"-","OK")))))</f>
        <v>-</v>
      </c>
      <c r="AC453" s="25" t="str">
        <f>IF(Pengawas!V453="","-",IF(Pengawas!V453=1,IF(Pengawas!AC453="","Harap diisi","OK"),IF(Pengawas!V453=2,IF(Pengawas!AC453="","Harap diisi","OK"),IF(Pengawas!V454&lt;1,"-",IF(Pengawas!V454&gt;2,"-","OK")))))</f>
        <v>-</v>
      </c>
      <c r="AD453" s="25" t="str">
        <f>IF(Pengawas!V453="","-",IF(Pengawas!V453=1,IF(Pengawas!AD453="","OK","Harap dikosongkan"),IF(Pengawas!V453=2,IF(Pengawas!AD453="","Harap diisi","OK"),IF(Pengawas!V454&lt;1,"-",IF(Pengawas!V454&gt;2,"-","OK")))))</f>
        <v>-</v>
      </c>
      <c r="AE453" s="25" t="str">
        <f>IF(Pengawas!V453="","-",IF(Pengawas!V453=1,IF(Pengawas!AE453="","OK","Harap dikosongkan"),IF(Pengawas!V453=2,IF(Pengawas!AE453="","Harap diisi","OK"),IF(Pengawas!V454&lt;1,"-",IF(Pengawas!V454&gt;2,"-","OK")))))</f>
        <v>-</v>
      </c>
      <c r="AF453" s="25" t="str">
        <f>IF(Pengawas!V453="","-",IF(Pengawas!V453=1,IF(Pengawas!AF453="","OK","Harap dikosongkan"),IF(Pengawas!V453=2,IF(Pengawas!AF453="","Harap diisi","OK"),IF(Pengawas!V454&lt;1,"-",IF(Pengawas!V454&gt;2,"-","OK")))))</f>
        <v>-</v>
      </c>
      <c r="AG453" s="25" t="str">
        <f>IF(Pengawas!V453="","-",IF(Pengawas!V453=1,IF(Pengawas!AG453="","OK","Harap dikosongkan"),IF(Pengawas!V453=2,IF(Pengawas!AG453="","Harap diisi","OK"),IF(Pengawas!V454&lt;1,"-",IF(Pengawas!V454&gt;2,"-","OK")))))</f>
        <v>-</v>
      </c>
      <c r="AH453" s="25" t="str">
        <f>IF(Pengawas!V453="","-",IF(Pengawas!V453=1,IF(Pengawas!AH453="","OK","Harap dikosongkan"),IF(Pengawas!V453=2,IF(Pengawas!AH453="","Harap diisi","OK"),IF(Pengawas!V454&lt;1,"-",IF(Pengawas!V454&gt;2,"-","OK")))))</f>
        <v>-</v>
      </c>
      <c r="AI453" s="25" t="str">
        <f>IF(Pengawas!V453="","-",IF(Pengawas!V453=1,IF(Pengawas!AI453="","OK","Harap dikosongkan"),IF(Pengawas!V453=2,IF(Pengawas!AI453="","Harap diisi","OK"),IF(Pengawas!V454&lt;1,"-",IF(Pengawas!V454&gt;2,"-","OK")))))</f>
        <v>-</v>
      </c>
      <c r="AJ453" s="25" t="str">
        <f>IF(Pengawas!V453="","-",IF(Pengawas!V453=1,IF(Pengawas!AJ453="","OK","Harap dikosongkan"),IF(Pengawas!V453=2,IF(Pengawas!AJ453="","Harap diisi","OK"),IF(Pengawas!V454&lt;1,"-",IF(Pengawas!V454&gt;2,"-","OK")))))</f>
        <v>-</v>
      </c>
      <c r="AK453" s="25" t="str">
        <f>IF(Pengawas!V453="","-",IF(Pengawas!V453=1,IF(Pengawas!AK453="","OK","Harap dikosongkan"),IF(Pengawas!V453=2,IF(Pengawas!AK453="","Harap diisi","OK"),IF(Pengawas!V454&lt;1,"-",IF(Pengawas!V454&gt;2,"-","OK")))))</f>
        <v>-</v>
      </c>
      <c r="AL453" s="25" t="str">
        <f>IF(Pengawas!AL453="","-",IF(Pengawas!AL453&gt;3,"Tidak valid",IF(Pengawas!AL453&lt;1,"Tidak valid","OK")))</f>
        <v>-</v>
      </c>
      <c r="AM453" s="25" t="str">
        <f>IF(Pengawas!AL453="",IF(Pengawas!AM453="","-","Harap dikosongkan"),IF(Pengawas!AL453&lt;&gt;1,IF(Pengawas!AM453="","OK","Harap dikosongkan"),IF(Pengawas!AM453="","Harap diisi",IF(Pengawas!AM453&gt;2015,"Cek lagi",IF(Pengawas!AM453&lt;2005,"Cek lagi","OK")))))</f>
        <v>-</v>
      </c>
      <c r="AN453" s="25" t="str">
        <f>IF(Pengawas!AL453="",IF(Pengawas!AN453="","-","Harap dikosongkan"),IF(Pengawas!AL453&lt;&gt;1,IF(Pengawas!AN453="","OK","Harap dikosongkan"),IF(Pengawas!AN453="","Harap diisi",IF(VALUE(Pengawas!AN453)&gt;33,"Tidak valid",IF(VALUE(Pengawas!AN453)&lt;1,"Tidak valid","OK")))))</f>
        <v>-</v>
      </c>
      <c r="AO453" s="25" t="str">
        <f>IF(Pengawas!AL453="",IF(Pengawas!AO453="","-","Harap dikosongkan"),IF(Pengawas!AL453&lt;&gt;1,IF(Pengawas!AO453="","OK","Harap dikosongkan"),IF(Pengawas!AO453="","Harap diisi",IF(Pengawas!AO453&gt;1,"Tidak valid","OK"))))</f>
        <v>-</v>
      </c>
      <c r="AP453" s="25" t="str">
        <f>IF(Pengawas!AL453&gt;1,"OK",IF(Pengawas!AO453="",IF(Pengawas!AP453="","-","Kolom AO cek lagi"),IF(Pengawas!AO453=0,IF(Pengawas!AP453="","OK","Harap dikosongkan"),IF(Pengawas!AP453="","Harap diisi",IF(LEN(Pengawas!AP453)&lt;12,"Tidak valid",IF(LEN(Pengawas!AP453)&gt;14,"Tidak valid","OK"))))))</f>
        <v>-</v>
      </c>
      <c r="AQ453" s="26" t="str">
        <f>IF(Pengawas!AL453&gt;1,"OK",IF(Pengawas!AO453="",IF(Pengawas!AQ453="","-","Kolom AO cek lagi"),IF(Pengawas!AO453=0,IF(Pengawas!AQ453="","OK","Harap dikosongkan"),IF(Pengawas!AQ453="","Harap diisi",IF(LEN(Pengawas!AQ453)&lt;5,"Cek lagi","OK")))))</f>
        <v>-</v>
      </c>
      <c r="AR453" s="26" t="str">
        <f>IF(Pengawas!AL453&gt;1,"OK",IF(Pengawas!AO453="",IF(Pengawas!AR453="","-","Kolom AT cek lagi"),IF(Pengawas!AO453=0,IF(Pengawas!AR453="","OK","Harap dikosongkan"),IF(Pengawas!AR453="","Harap diisi",IF(VALUE(LEFT(Pengawas!AR453,2))&gt;31,"Tanggal tidak valid",IF(VALUE(LEFT(RIGHT(Pengawas!AR453,7),2))&gt;12,"Bulan tidak valid",IF(VALUE(RIGHT(Pengawas!AR453,4))&gt;2016,"Tahun cek lagi",IF(VALUE(RIGHT(Pengawas!AR453,4))&lt;2005,"Tahun cek lagi","OK"))))))))</f>
        <v>-</v>
      </c>
      <c r="AS453" s="25" t="str">
        <f>IF(Pengawas!AP453="",IF(Pengawas!AS453="","-","Harap dikosongkan"),IF(Pengawas!AP453&lt;&gt;"",IF(Pengawas!AS453="","Harap diisi",IF(Pengawas!AS453&gt;1,"Tidak valid","OK"))))</f>
        <v>-</v>
      </c>
      <c r="AT453" s="25" t="str">
        <f>IF(Pengawas!AS453="",IF(Pengawas!AT453="","-","Harap dikosongkan"),IF(Pengawas!AS453&lt;&gt;1,IF(Pengawas!AT453="","OK","Harap dikosongkan"),IF(Pengawas!AS453="",IF(Pengawas!AT453="","-","Harap dikosongkan"),IF(Pengawas!AS453=0,IF(Pengawas!AT453="","OK","Harap dikosongkan"),IF(Pengawas!AT453="","Harap diisi",IF(Pengawas!AT453&gt;2016,"Cek lagi",IF(Pengawas!AT453&lt;2005,"Cek lagi",IF(Pengawas!AM453&gt;Pengawas!AT453,"Cek lagi dengan Kolom AL","OK"))))))))</f>
        <v>-</v>
      </c>
      <c r="AU453" s="25" t="str">
        <f>IF(Pengawas!AS453="",IF(Pengawas!AU453="","-","Harap dikosongkan"),IF(Pengawas!AS453&lt;&gt;1,IF(Pengawas!AU453="","OK","Harap dikosongkan"),IF(Pengawas!AS453="",IF(Pengawas!AU453="","-","Harap dikosongkan"),IF(Pengawas!AS453=0,IF(Pengawas!AU453="","OK","Harap dikosongkan"),IF(Pengawas!AU453="","Harap diisi",IF(Pengawas!AU453&gt;20000000,"Cek lagi",IF(Pengawas!AU453&lt;100000,"Cek lagi","OK")))))))</f>
        <v>-</v>
      </c>
      <c r="AV453" s="25" t="str">
        <f>IF(Pengawas!AV453="","-",IF(Pengawas!AV453&gt;3,"Tidak valid","OK"))</f>
        <v>-</v>
      </c>
      <c r="AW453" s="25" t="str">
        <f>IF(Pengawas!AV453="",IF(Pengawas!AW453="","-","Harap dikosongkan"),IF(Pengawas!AV453=0,IF(Pengawas!AW453="","OK","Harap dikosongkan"),IF(Pengawas!AV453&gt;0,IF(Pengawas!AW453="","Harap diisi",IF(Pengawas!AW453&gt;2015,"Tidak valid","OK")))))</f>
        <v>-</v>
      </c>
      <c r="AX453" s="25" t="str">
        <f>IF(Pengawas!AV453="",IF(Pengawas!AX453="","-","Harap dikosongkan"),IF(Pengawas!AV453=0,IF(Pengawas!AX453="","OK","Harap dikosongkan"),IF(Pengawas!AV453&gt;0,IF(Pengawas!AX453="","Harap diisi",IF(Pengawas!AX453="","-",IF(Pengawas!AX453&gt;1,"Tidak valid","OK"))))))</f>
        <v>-</v>
      </c>
      <c r="AY453" s="25" t="str">
        <f>IF(Pengawas!AY453="","-",IF(Pengawas!AY453&gt;2,"Tidak valid","OK"))</f>
        <v>-</v>
      </c>
      <c r="AZ453" s="25" t="str">
        <f>IF(Pengawas!AY453="",IF(Pengawas!AZ453="","-","Harap dikosongkan"),IF(Pengawas!AY453=0,IF(Pengawas!AZ453="","OK","Harap dikosongkan"),IF(Pengawas!AZ453="","Harap diisi",IF(Pengawas!AZ453&gt;2015,"Cek lagi",IF(Pengawas!AZ453&lt;2000,"Cek lagi","OK")))))</f>
        <v>-</v>
      </c>
      <c r="BA453" s="25" t="str">
        <f>IF(Pengawas!BA453="","-",IF(LEN(Pengawas!BA453)&lt;5,"Cek lagi","OK"))</f>
        <v>-</v>
      </c>
      <c r="BB453" s="25" t="str">
        <f>IF(Pengawas!BB453="","-",IF(LEN(Pengawas!BB453)&lt;4,"Cek lagi","OK"))</f>
        <v>-</v>
      </c>
      <c r="BC453" s="25" t="str">
        <f>IF(Pengawas!BC453="","-",IF(LEN(Pengawas!BC453)&lt;4,"Cek lagi","OK"))</f>
        <v>-</v>
      </c>
      <c r="BD453" s="25" t="str">
        <f>IF(Pengawas!BD453="","-",IF(LEN(Pengawas!BD453)&lt;4,"Cek lagi","OK"))</f>
        <v>-</v>
      </c>
      <c r="BE453" s="25" t="str">
        <f>IF(Pengawas!BE453="","-",IF(LEN(Pengawas!BE453)&lt;4,"Cek lagi","OK"))</f>
        <v>-</v>
      </c>
      <c r="BF453" s="25" t="str">
        <f>IF(Pengawas!BF453="","-",IF(LEN(Pengawas!BF453)&lt;&gt;5,"Tidak valid","OK"))</f>
        <v>-</v>
      </c>
      <c r="BG453" s="25" t="str">
        <f>IF(Pengawas!BG453="","-",IF(LEN(Pengawas!BG453)&lt;9,"Cek lagi",IF(LEN(Pengawas!BG453)&gt;14,"Cek lagi","OK")))</f>
        <v>-</v>
      </c>
    </row>
    <row r="454" spans="1:59" ht="15" customHeight="1" x14ac:dyDescent="0.2">
      <c r="A454" s="25" t="str">
        <f>IF(Pengawas!A454="","-",IF(LEN(Pengawas!A454)&lt;4,"Cek lagi","OK"))</f>
        <v>-</v>
      </c>
      <c r="B454" s="25" t="str">
        <f>IF(Pengawas!B454="","-",IF(LEN(Pengawas!B454)&lt;4,"Cek lagi","OK"))</f>
        <v>-</v>
      </c>
      <c r="C454" s="25" t="str">
        <f>IF(Pengawas!C454="","-",IF(LEN(Pengawas!C454)&lt;&gt;18,"Tidak valid","OK"))</f>
        <v>-</v>
      </c>
      <c r="D454" s="25" t="str">
        <f>IF(Pengawas!D454="","-",IF(LEN(Pengawas!D454)&lt;&gt;16,"Tidak valid","OK"))</f>
        <v>-</v>
      </c>
      <c r="E454" s="25" t="str">
        <f>IF(Pengawas!E454="","-",IF(LEN(Pengawas!E454)&lt;4,"Cek lagi","OK"))</f>
        <v>-</v>
      </c>
      <c r="F454" s="25" t="str">
        <f>IF(Pengawas!F454="","-",IF(LEN(Pengawas!F454)&lt;&gt;16,"Tidak valid","OK"))</f>
        <v>-</v>
      </c>
      <c r="G454" s="25" t="str">
        <f>IF(Pengawas!G454="","-",IF(LEN(Pengawas!G454)&lt;4,"Cek lagi","OK"))</f>
        <v>-</v>
      </c>
      <c r="H454" s="26" t="str">
        <f>IF(Pengawas!H454="","-",IF(VALUE(LEFT(Pengawas!H454,2))&gt;31,"Tanggal tidak valid",IF(VALUE(LEFT(RIGHT(Pengawas!H454,7),2))&gt;12,"Bulan tidak valid",IF(VALUE(RIGHT(Pengawas!H454,4))&gt;1990,"Umur terlalu muda",IF(VALUE(RIGHT(Pengawas!H454,4))&lt;1955,"Umur terlalu tua","OK")))))</f>
        <v>-</v>
      </c>
      <c r="I454" s="25" t="str">
        <f>IF(Pengawas!I454="","-",IF(Pengawas!I454="L","OK",IF(Pengawas!I454="P","OK","Tidak valid")))</f>
        <v>-</v>
      </c>
      <c r="J454" s="25" t="str">
        <f>IF(Pengawas!J454="","-",IF(LEN(Pengawas!J454)&lt;4,"Cek lagi","OK"))</f>
        <v>-</v>
      </c>
      <c r="K454" s="25" t="str">
        <f>IF(Pengawas!K454="","-",IF(Pengawas!K454&gt;5,"Tidak valid",IF(Pengawas!K454&lt;1,"Tidak valid","OK")))</f>
        <v>-</v>
      </c>
      <c r="L454" s="25" t="str">
        <f>IF(Pengawas!L454="","-",IF(VALUE(LEFT(Pengawas!L454,1))&gt;1,"Tidak valid","OK"))</f>
        <v>-</v>
      </c>
      <c r="M454" s="25" t="str">
        <f>IF(Pengawas!M454="","-",IF(VALUE(LEFT(Pengawas!M454,1))&gt;1,"Tidak valid","OK"))</f>
        <v>-</v>
      </c>
      <c r="N454" s="25" t="str">
        <f>IF(Pengawas!N454="","-",IF(VALUE(LEFT(Pengawas!N454,2))&gt;31,"Tanggal tidak valid",IF(VALUE(LEFT(RIGHT(Pengawas!N454,7),2))&gt;12,"Bulan tidak valid",IF(VALUE(RIGHT(Pengawas!N454,4))&gt;2015,"Tahun cek lagi",IF(VALUE(RIGHT(Pengawas!N454,4))&lt;1930,"Tahun cek lagi","OK")))))</f>
        <v>-</v>
      </c>
      <c r="O454" s="26" t="str">
        <f>IF(Pengawas!O454="","-",IF(VALUE(LEFT(Pengawas!O454,2))&gt;31,"Tanggal tidak valid",IF(VALUE(LEFT(RIGHT(Pengawas!O454,7),2))&gt;12,"Bulan tidak valid",IF(VALUE(RIGHT(Pengawas!O454,4))&gt;2015,"Tahun cek lagi",IF(VALUE(RIGHT(Pengawas!O454,4))&lt;1930,"Tahun cek lagi","OK")))))</f>
        <v>-</v>
      </c>
      <c r="P454" s="26" t="str">
        <f>IF(Pengawas!P454="","-",IF(VALUE(LEFT(Pengawas!P454,2))&gt;31,"Tanggal tidak valid",IF(VALUE(LEFT(RIGHT(Pengawas!P454,7),2))&gt;12,"Bulan tidak valid",IF(VALUE(RIGHT(Pengawas!P454,4))&gt;2015,"Tahun cek lagi",IF(VALUE(RIGHT(Pengawas!P454,4))&lt;1930,"Tahun cek lagi","OK")))))</f>
        <v>-</v>
      </c>
      <c r="Q454" s="25" t="str">
        <f>IF(Pengawas!Q454="","-",IF(Pengawas!Q454&gt;3,"Tidak valid",IF(Pengawas!Q454&lt;1,"Tidak valid","OK")))</f>
        <v>-</v>
      </c>
      <c r="R454" s="25" t="str">
        <f>IF(Pengawas!R454="","-",IF(Pengawas!R454&gt;20000000,"Cek lagi",IF(Pengawas!R454&lt;50000,"Cek lagi","OK")))</f>
        <v>-</v>
      </c>
      <c r="S454" s="25" t="str">
        <f>IF(Pengawas!S454="","-",IF(Pengawas!S454&gt;3,"Tidak valid",IF(Pengawas!S454&lt;1,"Tidak valid","OK")))</f>
        <v>-</v>
      </c>
      <c r="T454" s="25" t="str">
        <f>IF(Pengawas!T454="","-",IF(Pengawas!T454&gt;6,"Tidak valid",IF(Pengawas!T454&lt;1,"Tidak valid","OK")))</f>
        <v>-</v>
      </c>
      <c r="U454" s="25" t="str">
        <f>IF(Pengawas!U454="","-",IF(Pengawas!U454&gt;4,"Tidak valid",IF(Pengawas!U454&lt;1,"Tidak valid","OK")))</f>
        <v>-</v>
      </c>
      <c r="V454" s="25" t="str">
        <f>IF(Pengawas!V454="","-",IF(Pengawas!V454&gt;2,"Tidak valid",IF(Pengawas!V454&lt;1,"Tidak valid","OK")))</f>
        <v>-</v>
      </c>
      <c r="W454" s="25" t="str">
        <f>IF(Pengawas!V454="","-",IF(Pengawas!V454=1,IF(Pengawas!W454="","Harap diisi","OK"),IF(Pengawas!V454=2,IF(Pengawas!W454="","Harap diisi","OK"),IF(Pengawas!V455&lt;1,"-",IF(Pengawas!V455&gt;2,"-","OK")))))</f>
        <v>-</v>
      </c>
      <c r="X454" s="25" t="str">
        <f>IF(Pengawas!V454="","-",IF(Pengawas!V454=1,IF(Pengawas!X454="","Harap diisi","OK"),IF(Pengawas!V454=2,IF(Pengawas!X454="","Harap diisi","OK"),IF(Pengawas!V455&lt;1,"-",IF(Pengawas!V455&gt;2,"-","OK")))))</f>
        <v>-</v>
      </c>
      <c r="Y454" s="25" t="str">
        <f>IF(Pengawas!V454="","-",IF(Pengawas!V454=1,IF(Pengawas!Y454="","Harap diisi","OK"),IF(Pengawas!V454=2,IF(Pengawas!Y454="","Harap diisi","OK"),IF(Pengawas!V455&lt;1,"-",IF(Pengawas!V455&gt;2,"-","OK")))))</f>
        <v>-</v>
      </c>
      <c r="Z454" s="25" t="str">
        <f>IF(Pengawas!V454="","-",IF(Pengawas!V454=1,IF(Pengawas!Z454="","Harap diisi","OK"),IF(Pengawas!V454=2,IF(Pengawas!Z454="","Harap diisi","OK"),IF(Pengawas!V455&lt;1,"-",IF(Pengawas!V455&gt;2,"-","OK")))))</f>
        <v>-</v>
      </c>
      <c r="AA454" s="25" t="str">
        <f>IF(Pengawas!V454="","-",IF(Pengawas!V454=1,IF(Pengawas!AA454="","Harap diisi","OK"),IF(Pengawas!V454=2,IF(Pengawas!AA454="","Harap diisi","OK"),IF(Pengawas!V455&lt;1,"-",IF(Pengawas!V455&gt;2,"-","OK")))))</f>
        <v>-</v>
      </c>
      <c r="AB454" s="25" t="str">
        <f>IF(Pengawas!V454="","-",IF(Pengawas!V454=1,IF(Pengawas!AB454="","Harap diisi","OK"),IF(Pengawas!V454=2,IF(Pengawas!AB454="","Harap diisi","OK"),IF(Pengawas!V455&lt;1,"-",IF(Pengawas!V455&gt;2,"-","OK")))))</f>
        <v>-</v>
      </c>
      <c r="AC454" s="25" t="str">
        <f>IF(Pengawas!V454="","-",IF(Pengawas!V454=1,IF(Pengawas!AC454="","Harap diisi","OK"),IF(Pengawas!V454=2,IF(Pengawas!AC454="","Harap diisi","OK"),IF(Pengawas!V455&lt;1,"-",IF(Pengawas!V455&gt;2,"-","OK")))))</f>
        <v>-</v>
      </c>
      <c r="AD454" s="25" t="str">
        <f>IF(Pengawas!V454="","-",IF(Pengawas!V454=1,IF(Pengawas!AD454="","OK","Harap dikosongkan"),IF(Pengawas!V454=2,IF(Pengawas!AD454="","Harap diisi","OK"),IF(Pengawas!V455&lt;1,"-",IF(Pengawas!V455&gt;2,"-","OK")))))</f>
        <v>-</v>
      </c>
      <c r="AE454" s="25" t="str">
        <f>IF(Pengawas!V454="","-",IF(Pengawas!V454=1,IF(Pengawas!AE454="","OK","Harap dikosongkan"),IF(Pengawas!V454=2,IF(Pengawas!AE454="","Harap diisi","OK"),IF(Pengawas!V455&lt;1,"-",IF(Pengawas!V455&gt;2,"-","OK")))))</f>
        <v>-</v>
      </c>
      <c r="AF454" s="25" t="str">
        <f>IF(Pengawas!V454="","-",IF(Pengawas!V454=1,IF(Pengawas!AF454="","OK","Harap dikosongkan"),IF(Pengawas!V454=2,IF(Pengawas!AF454="","Harap diisi","OK"),IF(Pengawas!V455&lt;1,"-",IF(Pengawas!V455&gt;2,"-","OK")))))</f>
        <v>-</v>
      </c>
      <c r="AG454" s="25" t="str">
        <f>IF(Pengawas!V454="","-",IF(Pengawas!V454=1,IF(Pengawas!AG454="","OK","Harap dikosongkan"),IF(Pengawas!V454=2,IF(Pengawas!AG454="","Harap diisi","OK"),IF(Pengawas!V455&lt;1,"-",IF(Pengawas!V455&gt;2,"-","OK")))))</f>
        <v>-</v>
      </c>
      <c r="AH454" s="25" t="str">
        <f>IF(Pengawas!V454="","-",IF(Pengawas!V454=1,IF(Pengawas!AH454="","OK","Harap dikosongkan"),IF(Pengawas!V454=2,IF(Pengawas!AH454="","Harap diisi","OK"),IF(Pengawas!V455&lt;1,"-",IF(Pengawas!V455&gt;2,"-","OK")))))</f>
        <v>-</v>
      </c>
      <c r="AI454" s="25" t="str">
        <f>IF(Pengawas!V454="","-",IF(Pengawas!V454=1,IF(Pengawas!AI454="","OK","Harap dikosongkan"),IF(Pengawas!V454=2,IF(Pengawas!AI454="","Harap diisi","OK"),IF(Pengawas!V455&lt;1,"-",IF(Pengawas!V455&gt;2,"-","OK")))))</f>
        <v>-</v>
      </c>
      <c r="AJ454" s="25" t="str">
        <f>IF(Pengawas!V454="","-",IF(Pengawas!V454=1,IF(Pengawas!AJ454="","OK","Harap dikosongkan"),IF(Pengawas!V454=2,IF(Pengawas!AJ454="","Harap diisi","OK"),IF(Pengawas!V455&lt;1,"-",IF(Pengawas!V455&gt;2,"-","OK")))))</f>
        <v>-</v>
      </c>
      <c r="AK454" s="25" t="str">
        <f>IF(Pengawas!V454="","-",IF(Pengawas!V454=1,IF(Pengawas!AK454="","OK","Harap dikosongkan"),IF(Pengawas!V454=2,IF(Pengawas!AK454="","Harap diisi","OK"),IF(Pengawas!V455&lt;1,"-",IF(Pengawas!V455&gt;2,"-","OK")))))</f>
        <v>-</v>
      </c>
      <c r="AL454" s="25" t="str">
        <f>IF(Pengawas!AL454="","-",IF(Pengawas!AL454&gt;3,"Tidak valid",IF(Pengawas!AL454&lt;1,"Tidak valid","OK")))</f>
        <v>-</v>
      </c>
      <c r="AM454" s="25" t="str">
        <f>IF(Pengawas!AL454="",IF(Pengawas!AM454="","-","Harap dikosongkan"),IF(Pengawas!AL454&lt;&gt;1,IF(Pengawas!AM454="","OK","Harap dikosongkan"),IF(Pengawas!AM454="","Harap diisi",IF(Pengawas!AM454&gt;2015,"Cek lagi",IF(Pengawas!AM454&lt;2005,"Cek lagi","OK")))))</f>
        <v>-</v>
      </c>
      <c r="AN454" s="25" t="str">
        <f>IF(Pengawas!AL454="",IF(Pengawas!AN454="","-","Harap dikosongkan"),IF(Pengawas!AL454&lt;&gt;1,IF(Pengawas!AN454="","OK","Harap dikosongkan"),IF(Pengawas!AN454="","Harap diisi",IF(VALUE(Pengawas!AN454)&gt;33,"Tidak valid",IF(VALUE(Pengawas!AN454)&lt;1,"Tidak valid","OK")))))</f>
        <v>-</v>
      </c>
      <c r="AO454" s="25" t="str">
        <f>IF(Pengawas!AL454="",IF(Pengawas!AO454="","-","Harap dikosongkan"),IF(Pengawas!AL454&lt;&gt;1,IF(Pengawas!AO454="","OK","Harap dikosongkan"),IF(Pengawas!AO454="","Harap diisi",IF(Pengawas!AO454&gt;1,"Tidak valid","OK"))))</f>
        <v>-</v>
      </c>
      <c r="AP454" s="25" t="str">
        <f>IF(Pengawas!AL454&gt;1,"OK",IF(Pengawas!AO454="",IF(Pengawas!AP454="","-","Kolom AO cek lagi"),IF(Pengawas!AO454=0,IF(Pengawas!AP454="","OK","Harap dikosongkan"),IF(Pengawas!AP454="","Harap diisi",IF(LEN(Pengawas!AP454)&lt;12,"Tidak valid",IF(LEN(Pengawas!AP454)&gt;14,"Tidak valid","OK"))))))</f>
        <v>-</v>
      </c>
      <c r="AQ454" s="26" t="str">
        <f>IF(Pengawas!AL454&gt;1,"OK",IF(Pengawas!AO454="",IF(Pengawas!AQ454="","-","Kolom AO cek lagi"),IF(Pengawas!AO454=0,IF(Pengawas!AQ454="","OK","Harap dikosongkan"),IF(Pengawas!AQ454="","Harap diisi",IF(LEN(Pengawas!AQ454)&lt;5,"Cek lagi","OK")))))</f>
        <v>-</v>
      </c>
      <c r="AR454" s="26" t="str">
        <f>IF(Pengawas!AL454&gt;1,"OK",IF(Pengawas!AO454="",IF(Pengawas!AR454="","-","Kolom AT cek lagi"),IF(Pengawas!AO454=0,IF(Pengawas!AR454="","OK","Harap dikosongkan"),IF(Pengawas!AR454="","Harap diisi",IF(VALUE(LEFT(Pengawas!AR454,2))&gt;31,"Tanggal tidak valid",IF(VALUE(LEFT(RIGHT(Pengawas!AR454,7),2))&gt;12,"Bulan tidak valid",IF(VALUE(RIGHT(Pengawas!AR454,4))&gt;2016,"Tahun cek lagi",IF(VALUE(RIGHT(Pengawas!AR454,4))&lt;2005,"Tahun cek lagi","OK"))))))))</f>
        <v>-</v>
      </c>
      <c r="AS454" s="25" t="str">
        <f>IF(Pengawas!AP454="",IF(Pengawas!AS454="","-","Harap dikosongkan"),IF(Pengawas!AP454&lt;&gt;"",IF(Pengawas!AS454="","Harap diisi",IF(Pengawas!AS454&gt;1,"Tidak valid","OK"))))</f>
        <v>-</v>
      </c>
      <c r="AT454" s="25" t="str">
        <f>IF(Pengawas!AS454="",IF(Pengawas!AT454="","-","Harap dikosongkan"),IF(Pengawas!AS454&lt;&gt;1,IF(Pengawas!AT454="","OK","Harap dikosongkan"),IF(Pengawas!AS454="",IF(Pengawas!AT454="","-","Harap dikosongkan"),IF(Pengawas!AS454=0,IF(Pengawas!AT454="","OK","Harap dikosongkan"),IF(Pengawas!AT454="","Harap diisi",IF(Pengawas!AT454&gt;2016,"Cek lagi",IF(Pengawas!AT454&lt;2005,"Cek lagi",IF(Pengawas!AM454&gt;Pengawas!AT454,"Cek lagi dengan Kolom AL","OK"))))))))</f>
        <v>-</v>
      </c>
      <c r="AU454" s="25" t="str">
        <f>IF(Pengawas!AS454="",IF(Pengawas!AU454="","-","Harap dikosongkan"),IF(Pengawas!AS454&lt;&gt;1,IF(Pengawas!AU454="","OK","Harap dikosongkan"),IF(Pengawas!AS454="",IF(Pengawas!AU454="","-","Harap dikosongkan"),IF(Pengawas!AS454=0,IF(Pengawas!AU454="","OK","Harap dikosongkan"),IF(Pengawas!AU454="","Harap diisi",IF(Pengawas!AU454&gt;20000000,"Cek lagi",IF(Pengawas!AU454&lt;100000,"Cek lagi","OK")))))))</f>
        <v>-</v>
      </c>
      <c r="AV454" s="25" t="str">
        <f>IF(Pengawas!AV454="","-",IF(Pengawas!AV454&gt;3,"Tidak valid","OK"))</f>
        <v>-</v>
      </c>
      <c r="AW454" s="25" t="str">
        <f>IF(Pengawas!AV454="",IF(Pengawas!AW454="","-","Harap dikosongkan"),IF(Pengawas!AV454=0,IF(Pengawas!AW454="","OK","Harap dikosongkan"),IF(Pengawas!AV454&gt;0,IF(Pengawas!AW454="","Harap diisi",IF(Pengawas!AW454&gt;2015,"Tidak valid","OK")))))</f>
        <v>-</v>
      </c>
      <c r="AX454" s="25" t="str">
        <f>IF(Pengawas!AV454="",IF(Pengawas!AX454="","-","Harap dikosongkan"),IF(Pengawas!AV454=0,IF(Pengawas!AX454="","OK","Harap dikosongkan"),IF(Pengawas!AV454&gt;0,IF(Pengawas!AX454="","Harap diisi",IF(Pengawas!AX454="","-",IF(Pengawas!AX454&gt;1,"Tidak valid","OK"))))))</f>
        <v>-</v>
      </c>
      <c r="AY454" s="25" t="str">
        <f>IF(Pengawas!AY454="","-",IF(Pengawas!AY454&gt;2,"Tidak valid","OK"))</f>
        <v>-</v>
      </c>
      <c r="AZ454" s="25" t="str">
        <f>IF(Pengawas!AY454="",IF(Pengawas!AZ454="","-","Harap dikosongkan"),IF(Pengawas!AY454=0,IF(Pengawas!AZ454="","OK","Harap dikosongkan"),IF(Pengawas!AZ454="","Harap diisi",IF(Pengawas!AZ454&gt;2015,"Cek lagi",IF(Pengawas!AZ454&lt;2000,"Cek lagi","OK")))))</f>
        <v>-</v>
      </c>
      <c r="BA454" s="25" t="str">
        <f>IF(Pengawas!BA454="","-",IF(LEN(Pengawas!BA454)&lt;5,"Cek lagi","OK"))</f>
        <v>-</v>
      </c>
      <c r="BB454" s="25" t="str">
        <f>IF(Pengawas!BB454="","-",IF(LEN(Pengawas!BB454)&lt;4,"Cek lagi","OK"))</f>
        <v>-</v>
      </c>
      <c r="BC454" s="25" t="str">
        <f>IF(Pengawas!BC454="","-",IF(LEN(Pengawas!BC454)&lt;4,"Cek lagi","OK"))</f>
        <v>-</v>
      </c>
      <c r="BD454" s="25" t="str">
        <f>IF(Pengawas!BD454="","-",IF(LEN(Pengawas!BD454)&lt;4,"Cek lagi","OK"))</f>
        <v>-</v>
      </c>
      <c r="BE454" s="25" t="str">
        <f>IF(Pengawas!BE454="","-",IF(LEN(Pengawas!BE454)&lt;4,"Cek lagi","OK"))</f>
        <v>-</v>
      </c>
      <c r="BF454" s="25" t="str">
        <f>IF(Pengawas!BF454="","-",IF(LEN(Pengawas!BF454)&lt;&gt;5,"Tidak valid","OK"))</f>
        <v>-</v>
      </c>
      <c r="BG454" s="25" t="str">
        <f>IF(Pengawas!BG454="","-",IF(LEN(Pengawas!BG454)&lt;9,"Cek lagi",IF(LEN(Pengawas!BG454)&gt;14,"Cek lagi","OK")))</f>
        <v>-</v>
      </c>
    </row>
    <row r="455" spans="1:59" ht="15" customHeight="1" x14ac:dyDescent="0.2">
      <c r="A455" s="25" t="str">
        <f>IF(Pengawas!A455="","-",IF(LEN(Pengawas!A455)&lt;4,"Cek lagi","OK"))</f>
        <v>-</v>
      </c>
      <c r="B455" s="25" t="str">
        <f>IF(Pengawas!B455="","-",IF(LEN(Pengawas!B455)&lt;4,"Cek lagi","OK"))</f>
        <v>-</v>
      </c>
      <c r="C455" s="25" t="str">
        <f>IF(Pengawas!C455="","-",IF(LEN(Pengawas!C455)&lt;&gt;18,"Tidak valid","OK"))</f>
        <v>-</v>
      </c>
      <c r="D455" s="25" t="str">
        <f>IF(Pengawas!D455="","-",IF(LEN(Pengawas!D455)&lt;&gt;16,"Tidak valid","OK"))</f>
        <v>-</v>
      </c>
      <c r="E455" s="25" t="str">
        <f>IF(Pengawas!E455="","-",IF(LEN(Pengawas!E455)&lt;4,"Cek lagi","OK"))</f>
        <v>-</v>
      </c>
      <c r="F455" s="25" t="str">
        <f>IF(Pengawas!F455="","-",IF(LEN(Pengawas!F455)&lt;&gt;16,"Tidak valid","OK"))</f>
        <v>-</v>
      </c>
      <c r="G455" s="25" t="str">
        <f>IF(Pengawas!G455="","-",IF(LEN(Pengawas!G455)&lt;4,"Cek lagi","OK"))</f>
        <v>-</v>
      </c>
      <c r="H455" s="26" t="str">
        <f>IF(Pengawas!H455="","-",IF(VALUE(LEFT(Pengawas!H455,2))&gt;31,"Tanggal tidak valid",IF(VALUE(LEFT(RIGHT(Pengawas!H455,7),2))&gt;12,"Bulan tidak valid",IF(VALUE(RIGHT(Pengawas!H455,4))&gt;1990,"Umur terlalu muda",IF(VALUE(RIGHT(Pengawas!H455,4))&lt;1955,"Umur terlalu tua","OK")))))</f>
        <v>-</v>
      </c>
      <c r="I455" s="25" t="str">
        <f>IF(Pengawas!I455="","-",IF(Pengawas!I455="L","OK",IF(Pengawas!I455="P","OK","Tidak valid")))</f>
        <v>-</v>
      </c>
      <c r="J455" s="25" t="str">
        <f>IF(Pengawas!J455="","-",IF(LEN(Pengawas!J455)&lt;4,"Cek lagi","OK"))</f>
        <v>-</v>
      </c>
      <c r="K455" s="25" t="str">
        <f>IF(Pengawas!K455="","-",IF(Pengawas!K455&gt;5,"Tidak valid",IF(Pengawas!K455&lt;1,"Tidak valid","OK")))</f>
        <v>-</v>
      </c>
      <c r="L455" s="25" t="str">
        <f>IF(Pengawas!L455="","-",IF(VALUE(LEFT(Pengawas!L455,1))&gt;1,"Tidak valid","OK"))</f>
        <v>-</v>
      </c>
      <c r="M455" s="25" t="str">
        <f>IF(Pengawas!M455="","-",IF(VALUE(LEFT(Pengawas!M455,1))&gt;1,"Tidak valid","OK"))</f>
        <v>-</v>
      </c>
      <c r="N455" s="25" t="str">
        <f>IF(Pengawas!N455="","-",IF(VALUE(LEFT(Pengawas!N455,2))&gt;31,"Tanggal tidak valid",IF(VALUE(LEFT(RIGHT(Pengawas!N455,7),2))&gt;12,"Bulan tidak valid",IF(VALUE(RIGHT(Pengawas!N455,4))&gt;2015,"Tahun cek lagi",IF(VALUE(RIGHT(Pengawas!N455,4))&lt;1930,"Tahun cek lagi","OK")))))</f>
        <v>-</v>
      </c>
      <c r="O455" s="26" t="str">
        <f>IF(Pengawas!O455="","-",IF(VALUE(LEFT(Pengawas!O455,2))&gt;31,"Tanggal tidak valid",IF(VALUE(LEFT(RIGHT(Pengawas!O455,7),2))&gt;12,"Bulan tidak valid",IF(VALUE(RIGHT(Pengawas!O455,4))&gt;2015,"Tahun cek lagi",IF(VALUE(RIGHT(Pengawas!O455,4))&lt;1930,"Tahun cek lagi","OK")))))</f>
        <v>-</v>
      </c>
      <c r="P455" s="26" t="str">
        <f>IF(Pengawas!P455="","-",IF(VALUE(LEFT(Pengawas!P455,2))&gt;31,"Tanggal tidak valid",IF(VALUE(LEFT(RIGHT(Pengawas!P455,7),2))&gt;12,"Bulan tidak valid",IF(VALUE(RIGHT(Pengawas!P455,4))&gt;2015,"Tahun cek lagi",IF(VALUE(RIGHT(Pengawas!P455,4))&lt;1930,"Tahun cek lagi","OK")))))</f>
        <v>-</v>
      </c>
      <c r="Q455" s="25" t="str">
        <f>IF(Pengawas!Q455="","-",IF(Pengawas!Q455&gt;3,"Tidak valid",IF(Pengawas!Q455&lt;1,"Tidak valid","OK")))</f>
        <v>-</v>
      </c>
      <c r="R455" s="25" t="str">
        <f>IF(Pengawas!R455="","-",IF(Pengawas!R455&gt;20000000,"Cek lagi",IF(Pengawas!R455&lt;50000,"Cek lagi","OK")))</f>
        <v>-</v>
      </c>
      <c r="S455" s="25" t="str">
        <f>IF(Pengawas!S455="","-",IF(Pengawas!S455&gt;3,"Tidak valid",IF(Pengawas!S455&lt;1,"Tidak valid","OK")))</f>
        <v>-</v>
      </c>
      <c r="T455" s="25" t="str">
        <f>IF(Pengawas!T455="","-",IF(Pengawas!T455&gt;6,"Tidak valid",IF(Pengawas!T455&lt;1,"Tidak valid","OK")))</f>
        <v>-</v>
      </c>
      <c r="U455" s="25" t="str">
        <f>IF(Pengawas!U455="","-",IF(Pengawas!U455&gt;4,"Tidak valid",IF(Pengawas!U455&lt;1,"Tidak valid","OK")))</f>
        <v>-</v>
      </c>
      <c r="V455" s="25" t="str">
        <f>IF(Pengawas!V455="","-",IF(Pengawas!V455&gt;2,"Tidak valid",IF(Pengawas!V455&lt;1,"Tidak valid","OK")))</f>
        <v>-</v>
      </c>
      <c r="W455" s="25" t="str">
        <f>IF(Pengawas!V455="","-",IF(Pengawas!V455=1,IF(Pengawas!W455="","Harap diisi","OK"),IF(Pengawas!V455=2,IF(Pengawas!W455="","Harap diisi","OK"),IF(Pengawas!V456&lt;1,"-",IF(Pengawas!V456&gt;2,"-","OK")))))</f>
        <v>-</v>
      </c>
      <c r="X455" s="25" t="str">
        <f>IF(Pengawas!V455="","-",IF(Pengawas!V455=1,IF(Pengawas!X455="","Harap diisi","OK"),IF(Pengawas!V455=2,IF(Pengawas!X455="","Harap diisi","OK"),IF(Pengawas!V456&lt;1,"-",IF(Pengawas!V456&gt;2,"-","OK")))))</f>
        <v>-</v>
      </c>
      <c r="Y455" s="25" t="str">
        <f>IF(Pengawas!V455="","-",IF(Pengawas!V455=1,IF(Pengawas!Y455="","Harap diisi","OK"),IF(Pengawas!V455=2,IF(Pengawas!Y455="","Harap diisi","OK"),IF(Pengawas!V456&lt;1,"-",IF(Pengawas!V456&gt;2,"-","OK")))))</f>
        <v>-</v>
      </c>
      <c r="Z455" s="25" t="str">
        <f>IF(Pengawas!V455="","-",IF(Pengawas!V455=1,IF(Pengawas!Z455="","Harap diisi","OK"),IF(Pengawas!V455=2,IF(Pengawas!Z455="","Harap diisi","OK"),IF(Pengawas!V456&lt;1,"-",IF(Pengawas!V456&gt;2,"-","OK")))))</f>
        <v>-</v>
      </c>
      <c r="AA455" s="25" t="str">
        <f>IF(Pengawas!V455="","-",IF(Pengawas!V455=1,IF(Pengawas!AA455="","Harap diisi","OK"),IF(Pengawas!V455=2,IF(Pengawas!AA455="","Harap diisi","OK"),IF(Pengawas!V456&lt;1,"-",IF(Pengawas!V456&gt;2,"-","OK")))))</f>
        <v>-</v>
      </c>
      <c r="AB455" s="25" t="str">
        <f>IF(Pengawas!V455="","-",IF(Pengawas!V455=1,IF(Pengawas!AB455="","Harap diisi","OK"),IF(Pengawas!V455=2,IF(Pengawas!AB455="","Harap diisi","OK"),IF(Pengawas!V456&lt;1,"-",IF(Pengawas!V456&gt;2,"-","OK")))))</f>
        <v>-</v>
      </c>
      <c r="AC455" s="25" t="str">
        <f>IF(Pengawas!V455="","-",IF(Pengawas!V455=1,IF(Pengawas!AC455="","Harap diisi","OK"),IF(Pengawas!V455=2,IF(Pengawas!AC455="","Harap diisi","OK"),IF(Pengawas!V456&lt;1,"-",IF(Pengawas!V456&gt;2,"-","OK")))))</f>
        <v>-</v>
      </c>
      <c r="AD455" s="25" t="str">
        <f>IF(Pengawas!V455="","-",IF(Pengawas!V455=1,IF(Pengawas!AD455="","OK","Harap dikosongkan"),IF(Pengawas!V455=2,IF(Pengawas!AD455="","Harap diisi","OK"),IF(Pengawas!V456&lt;1,"-",IF(Pengawas!V456&gt;2,"-","OK")))))</f>
        <v>-</v>
      </c>
      <c r="AE455" s="25" t="str">
        <f>IF(Pengawas!V455="","-",IF(Pengawas!V455=1,IF(Pengawas!AE455="","OK","Harap dikosongkan"),IF(Pengawas!V455=2,IF(Pengawas!AE455="","Harap diisi","OK"),IF(Pengawas!V456&lt;1,"-",IF(Pengawas!V456&gt;2,"-","OK")))))</f>
        <v>-</v>
      </c>
      <c r="AF455" s="25" t="str">
        <f>IF(Pengawas!V455="","-",IF(Pengawas!V455=1,IF(Pengawas!AF455="","OK","Harap dikosongkan"),IF(Pengawas!V455=2,IF(Pengawas!AF455="","Harap diisi","OK"),IF(Pengawas!V456&lt;1,"-",IF(Pengawas!V456&gt;2,"-","OK")))))</f>
        <v>-</v>
      </c>
      <c r="AG455" s="25" t="str">
        <f>IF(Pengawas!V455="","-",IF(Pengawas!V455=1,IF(Pengawas!AG455="","OK","Harap dikosongkan"),IF(Pengawas!V455=2,IF(Pengawas!AG455="","Harap diisi","OK"),IF(Pengawas!V456&lt;1,"-",IF(Pengawas!V456&gt;2,"-","OK")))))</f>
        <v>-</v>
      </c>
      <c r="AH455" s="25" t="str">
        <f>IF(Pengawas!V455="","-",IF(Pengawas!V455=1,IF(Pengawas!AH455="","OK","Harap dikosongkan"),IF(Pengawas!V455=2,IF(Pengawas!AH455="","Harap diisi","OK"),IF(Pengawas!V456&lt;1,"-",IF(Pengawas!V456&gt;2,"-","OK")))))</f>
        <v>-</v>
      </c>
      <c r="AI455" s="25" t="str">
        <f>IF(Pengawas!V455="","-",IF(Pengawas!V455=1,IF(Pengawas!AI455="","OK","Harap dikosongkan"),IF(Pengawas!V455=2,IF(Pengawas!AI455="","Harap diisi","OK"),IF(Pengawas!V456&lt;1,"-",IF(Pengawas!V456&gt;2,"-","OK")))))</f>
        <v>-</v>
      </c>
      <c r="AJ455" s="25" t="str">
        <f>IF(Pengawas!V455="","-",IF(Pengawas!V455=1,IF(Pengawas!AJ455="","OK","Harap dikosongkan"),IF(Pengawas!V455=2,IF(Pengawas!AJ455="","Harap diisi","OK"),IF(Pengawas!V456&lt;1,"-",IF(Pengawas!V456&gt;2,"-","OK")))))</f>
        <v>-</v>
      </c>
      <c r="AK455" s="25" t="str">
        <f>IF(Pengawas!V455="","-",IF(Pengawas!V455=1,IF(Pengawas!AK455="","OK","Harap dikosongkan"),IF(Pengawas!V455=2,IF(Pengawas!AK455="","Harap diisi","OK"),IF(Pengawas!V456&lt;1,"-",IF(Pengawas!V456&gt;2,"-","OK")))))</f>
        <v>-</v>
      </c>
      <c r="AL455" s="25" t="str">
        <f>IF(Pengawas!AL455="","-",IF(Pengawas!AL455&gt;3,"Tidak valid",IF(Pengawas!AL455&lt;1,"Tidak valid","OK")))</f>
        <v>-</v>
      </c>
      <c r="AM455" s="25" t="str">
        <f>IF(Pengawas!AL455="",IF(Pengawas!AM455="","-","Harap dikosongkan"),IF(Pengawas!AL455&lt;&gt;1,IF(Pengawas!AM455="","OK","Harap dikosongkan"),IF(Pengawas!AM455="","Harap diisi",IF(Pengawas!AM455&gt;2015,"Cek lagi",IF(Pengawas!AM455&lt;2005,"Cek lagi","OK")))))</f>
        <v>-</v>
      </c>
      <c r="AN455" s="25" t="str">
        <f>IF(Pengawas!AL455="",IF(Pengawas!AN455="","-","Harap dikosongkan"),IF(Pengawas!AL455&lt;&gt;1,IF(Pengawas!AN455="","OK","Harap dikosongkan"),IF(Pengawas!AN455="","Harap diisi",IF(VALUE(Pengawas!AN455)&gt;33,"Tidak valid",IF(VALUE(Pengawas!AN455)&lt;1,"Tidak valid","OK")))))</f>
        <v>-</v>
      </c>
      <c r="AO455" s="25" t="str">
        <f>IF(Pengawas!AL455="",IF(Pengawas!AO455="","-","Harap dikosongkan"),IF(Pengawas!AL455&lt;&gt;1,IF(Pengawas!AO455="","OK","Harap dikosongkan"),IF(Pengawas!AO455="","Harap diisi",IF(Pengawas!AO455&gt;1,"Tidak valid","OK"))))</f>
        <v>-</v>
      </c>
      <c r="AP455" s="25" t="str">
        <f>IF(Pengawas!AL455&gt;1,"OK",IF(Pengawas!AO455="",IF(Pengawas!AP455="","-","Kolom AO cek lagi"),IF(Pengawas!AO455=0,IF(Pengawas!AP455="","OK","Harap dikosongkan"),IF(Pengawas!AP455="","Harap diisi",IF(LEN(Pengawas!AP455)&lt;12,"Tidak valid",IF(LEN(Pengawas!AP455)&gt;14,"Tidak valid","OK"))))))</f>
        <v>-</v>
      </c>
      <c r="AQ455" s="26" t="str">
        <f>IF(Pengawas!AL455&gt;1,"OK",IF(Pengawas!AO455="",IF(Pengawas!AQ455="","-","Kolom AO cek lagi"),IF(Pengawas!AO455=0,IF(Pengawas!AQ455="","OK","Harap dikosongkan"),IF(Pengawas!AQ455="","Harap diisi",IF(LEN(Pengawas!AQ455)&lt;5,"Cek lagi","OK")))))</f>
        <v>-</v>
      </c>
      <c r="AR455" s="26" t="str">
        <f>IF(Pengawas!AL455&gt;1,"OK",IF(Pengawas!AO455="",IF(Pengawas!AR455="","-","Kolom AT cek lagi"),IF(Pengawas!AO455=0,IF(Pengawas!AR455="","OK","Harap dikosongkan"),IF(Pengawas!AR455="","Harap diisi",IF(VALUE(LEFT(Pengawas!AR455,2))&gt;31,"Tanggal tidak valid",IF(VALUE(LEFT(RIGHT(Pengawas!AR455,7),2))&gt;12,"Bulan tidak valid",IF(VALUE(RIGHT(Pengawas!AR455,4))&gt;2016,"Tahun cek lagi",IF(VALUE(RIGHT(Pengawas!AR455,4))&lt;2005,"Tahun cek lagi","OK"))))))))</f>
        <v>-</v>
      </c>
      <c r="AS455" s="25" t="str">
        <f>IF(Pengawas!AP455="",IF(Pengawas!AS455="","-","Harap dikosongkan"),IF(Pengawas!AP455&lt;&gt;"",IF(Pengawas!AS455="","Harap diisi",IF(Pengawas!AS455&gt;1,"Tidak valid","OK"))))</f>
        <v>-</v>
      </c>
      <c r="AT455" s="25" t="str">
        <f>IF(Pengawas!AS455="",IF(Pengawas!AT455="","-","Harap dikosongkan"),IF(Pengawas!AS455&lt;&gt;1,IF(Pengawas!AT455="","OK","Harap dikosongkan"),IF(Pengawas!AS455="",IF(Pengawas!AT455="","-","Harap dikosongkan"),IF(Pengawas!AS455=0,IF(Pengawas!AT455="","OK","Harap dikosongkan"),IF(Pengawas!AT455="","Harap diisi",IF(Pengawas!AT455&gt;2016,"Cek lagi",IF(Pengawas!AT455&lt;2005,"Cek lagi",IF(Pengawas!AM455&gt;Pengawas!AT455,"Cek lagi dengan Kolom AL","OK"))))))))</f>
        <v>-</v>
      </c>
      <c r="AU455" s="25" t="str">
        <f>IF(Pengawas!AS455="",IF(Pengawas!AU455="","-","Harap dikosongkan"),IF(Pengawas!AS455&lt;&gt;1,IF(Pengawas!AU455="","OK","Harap dikosongkan"),IF(Pengawas!AS455="",IF(Pengawas!AU455="","-","Harap dikosongkan"),IF(Pengawas!AS455=0,IF(Pengawas!AU455="","OK","Harap dikosongkan"),IF(Pengawas!AU455="","Harap diisi",IF(Pengawas!AU455&gt;20000000,"Cek lagi",IF(Pengawas!AU455&lt;100000,"Cek lagi","OK")))))))</f>
        <v>-</v>
      </c>
      <c r="AV455" s="25" t="str">
        <f>IF(Pengawas!AV455="","-",IF(Pengawas!AV455&gt;3,"Tidak valid","OK"))</f>
        <v>-</v>
      </c>
      <c r="AW455" s="25" t="str">
        <f>IF(Pengawas!AV455="",IF(Pengawas!AW455="","-","Harap dikosongkan"),IF(Pengawas!AV455=0,IF(Pengawas!AW455="","OK","Harap dikosongkan"),IF(Pengawas!AV455&gt;0,IF(Pengawas!AW455="","Harap diisi",IF(Pengawas!AW455&gt;2015,"Tidak valid","OK")))))</f>
        <v>-</v>
      </c>
      <c r="AX455" s="25" t="str">
        <f>IF(Pengawas!AV455="",IF(Pengawas!AX455="","-","Harap dikosongkan"),IF(Pengawas!AV455=0,IF(Pengawas!AX455="","OK","Harap dikosongkan"),IF(Pengawas!AV455&gt;0,IF(Pengawas!AX455="","Harap diisi",IF(Pengawas!AX455="","-",IF(Pengawas!AX455&gt;1,"Tidak valid","OK"))))))</f>
        <v>-</v>
      </c>
      <c r="AY455" s="25" t="str">
        <f>IF(Pengawas!AY455="","-",IF(Pengawas!AY455&gt;2,"Tidak valid","OK"))</f>
        <v>-</v>
      </c>
      <c r="AZ455" s="25" t="str">
        <f>IF(Pengawas!AY455="",IF(Pengawas!AZ455="","-","Harap dikosongkan"),IF(Pengawas!AY455=0,IF(Pengawas!AZ455="","OK","Harap dikosongkan"),IF(Pengawas!AZ455="","Harap diisi",IF(Pengawas!AZ455&gt;2015,"Cek lagi",IF(Pengawas!AZ455&lt;2000,"Cek lagi","OK")))))</f>
        <v>-</v>
      </c>
      <c r="BA455" s="25" t="str">
        <f>IF(Pengawas!BA455="","-",IF(LEN(Pengawas!BA455)&lt;5,"Cek lagi","OK"))</f>
        <v>-</v>
      </c>
      <c r="BB455" s="25" t="str">
        <f>IF(Pengawas!BB455="","-",IF(LEN(Pengawas!BB455)&lt;4,"Cek lagi","OK"))</f>
        <v>-</v>
      </c>
      <c r="BC455" s="25" t="str">
        <f>IF(Pengawas!BC455="","-",IF(LEN(Pengawas!BC455)&lt;4,"Cek lagi","OK"))</f>
        <v>-</v>
      </c>
      <c r="BD455" s="25" t="str">
        <f>IF(Pengawas!BD455="","-",IF(LEN(Pengawas!BD455)&lt;4,"Cek lagi","OK"))</f>
        <v>-</v>
      </c>
      <c r="BE455" s="25" t="str">
        <f>IF(Pengawas!BE455="","-",IF(LEN(Pengawas!BE455)&lt;4,"Cek lagi","OK"))</f>
        <v>-</v>
      </c>
      <c r="BF455" s="25" t="str">
        <f>IF(Pengawas!BF455="","-",IF(LEN(Pengawas!BF455)&lt;&gt;5,"Tidak valid","OK"))</f>
        <v>-</v>
      </c>
      <c r="BG455" s="25" t="str">
        <f>IF(Pengawas!BG455="","-",IF(LEN(Pengawas!BG455)&lt;9,"Cek lagi",IF(LEN(Pengawas!BG455)&gt;14,"Cek lagi","OK")))</f>
        <v>-</v>
      </c>
    </row>
    <row r="456" spans="1:59" ht="15" customHeight="1" x14ac:dyDescent="0.2">
      <c r="A456" s="25" t="str">
        <f>IF(Pengawas!A456="","-",IF(LEN(Pengawas!A456)&lt;4,"Cek lagi","OK"))</f>
        <v>-</v>
      </c>
      <c r="B456" s="25" t="str">
        <f>IF(Pengawas!B456="","-",IF(LEN(Pengawas!B456)&lt;4,"Cek lagi","OK"))</f>
        <v>-</v>
      </c>
      <c r="C456" s="25" t="str">
        <f>IF(Pengawas!C456="","-",IF(LEN(Pengawas!C456)&lt;&gt;18,"Tidak valid","OK"))</f>
        <v>-</v>
      </c>
      <c r="D456" s="25" t="str">
        <f>IF(Pengawas!D456="","-",IF(LEN(Pengawas!D456)&lt;&gt;16,"Tidak valid","OK"))</f>
        <v>-</v>
      </c>
      <c r="E456" s="25" t="str">
        <f>IF(Pengawas!E456="","-",IF(LEN(Pengawas!E456)&lt;4,"Cek lagi","OK"))</f>
        <v>-</v>
      </c>
      <c r="F456" s="25" t="str">
        <f>IF(Pengawas!F456="","-",IF(LEN(Pengawas!F456)&lt;&gt;16,"Tidak valid","OK"))</f>
        <v>-</v>
      </c>
      <c r="G456" s="25" t="str">
        <f>IF(Pengawas!G456="","-",IF(LEN(Pengawas!G456)&lt;4,"Cek lagi","OK"))</f>
        <v>-</v>
      </c>
      <c r="H456" s="26" t="str">
        <f>IF(Pengawas!H456="","-",IF(VALUE(LEFT(Pengawas!H456,2))&gt;31,"Tanggal tidak valid",IF(VALUE(LEFT(RIGHT(Pengawas!H456,7),2))&gt;12,"Bulan tidak valid",IF(VALUE(RIGHT(Pengawas!H456,4))&gt;1990,"Umur terlalu muda",IF(VALUE(RIGHT(Pengawas!H456,4))&lt;1955,"Umur terlalu tua","OK")))))</f>
        <v>-</v>
      </c>
      <c r="I456" s="25" t="str">
        <f>IF(Pengawas!I456="","-",IF(Pengawas!I456="L","OK",IF(Pengawas!I456="P","OK","Tidak valid")))</f>
        <v>-</v>
      </c>
      <c r="J456" s="25" t="str">
        <f>IF(Pengawas!J456="","-",IF(LEN(Pengawas!J456)&lt;4,"Cek lagi","OK"))</f>
        <v>-</v>
      </c>
      <c r="K456" s="25" t="str">
        <f>IF(Pengawas!K456="","-",IF(Pengawas!K456&gt;5,"Tidak valid",IF(Pengawas!K456&lt;1,"Tidak valid","OK")))</f>
        <v>-</v>
      </c>
      <c r="L456" s="25" t="str">
        <f>IF(Pengawas!L456="","-",IF(VALUE(LEFT(Pengawas!L456,1))&gt;1,"Tidak valid","OK"))</f>
        <v>-</v>
      </c>
      <c r="M456" s="25" t="str">
        <f>IF(Pengawas!M456="","-",IF(VALUE(LEFT(Pengawas!M456,1))&gt;1,"Tidak valid","OK"))</f>
        <v>-</v>
      </c>
      <c r="N456" s="25" t="str">
        <f>IF(Pengawas!N456="","-",IF(VALUE(LEFT(Pengawas!N456,2))&gt;31,"Tanggal tidak valid",IF(VALUE(LEFT(RIGHT(Pengawas!N456,7),2))&gt;12,"Bulan tidak valid",IF(VALUE(RIGHT(Pengawas!N456,4))&gt;2015,"Tahun cek lagi",IF(VALUE(RIGHT(Pengawas!N456,4))&lt;1930,"Tahun cek lagi","OK")))))</f>
        <v>-</v>
      </c>
      <c r="O456" s="26" t="str">
        <f>IF(Pengawas!O456="","-",IF(VALUE(LEFT(Pengawas!O456,2))&gt;31,"Tanggal tidak valid",IF(VALUE(LEFT(RIGHT(Pengawas!O456,7),2))&gt;12,"Bulan tidak valid",IF(VALUE(RIGHT(Pengawas!O456,4))&gt;2015,"Tahun cek lagi",IF(VALUE(RIGHT(Pengawas!O456,4))&lt;1930,"Tahun cek lagi","OK")))))</f>
        <v>-</v>
      </c>
      <c r="P456" s="26" t="str">
        <f>IF(Pengawas!P456="","-",IF(VALUE(LEFT(Pengawas!P456,2))&gt;31,"Tanggal tidak valid",IF(VALUE(LEFT(RIGHT(Pengawas!P456,7),2))&gt;12,"Bulan tidak valid",IF(VALUE(RIGHT(Pengawas!P456,4))&gt;2015,"Tahun cek lagi",IF(VALUE(RIGHT(Pengawas!P456,4))&lt;1930,"Tahun cek lagi","OK")))))</f>
        <v>-</v>
      </c>
      <c r="Q456" s="25" t="str">
        <f>IF(Pengawas!Q456="","-",IF(Pengawas!Q456&gt;3,"Tidak valid",IF(Pengawas!Q456&lt;1,"Tidak valid","OK")))</f>
        <v>-</v>
      </c>
      <c r="R456" s="25" t="str">
        <f>IF(Pengawas!R456="","-",IF(Pengawas!R456&gt;20000000,"Cek lagi",IF(Pengawas!R456&lt;50000,"Cek lagi","OK")))</f>
        <v>-</v>
      </c>
      <c r="S456" s="25" t="str">
        <f>IF(Pengawas!S456="","-",IF(Pengawas!S456&gt;3,"Tidak valid",IF(Pengawas!S456&lt;1,"Tidak valid","OK")))</f>
        <v>-</v>
      </c>
      <c r="T456" s="25" t="str">
        <f>IF(Pengawas!T456="","-",IF(Pengawas!T456&gt;6,"Tidak valid",IF(Pengawas!T456&lt;1,"Tidak valid","OK")))</f>
        <v>-</v>
      </c>
      <c r="U456" s="25" t="str">
        <f>IF(Pengawas!U456="","-",IF(Pengawas!U456&gt;4,"Tidak valid",IF(Pengawas!U456&lt;1,"Tidak valid","OK")))</f>
        <v>-</v>
      </c>
      <c r="V456" s="25" t="str">
        <f>IF(Pengawas!V456="","-",IF(Pengawas!V456&gt;2,"Tidak valid",IF(Pengawas!V456&lt;1,"Tidak valid","OK")))</f>
        <v>-</v>
      </c>
      <c r="W456" s="25" t="str">
        <f>IF(Pengawas!V456="","-",IF(Pengawas!V456=1,IF(Pengawas!W456="","Harap diisi","OK"),IF(Pengawas!V456=2,IF(Pengawas!W456="","Harap diisi","OK"),IF(Pengawas!V457&lt;1,"-",IF(Pengawas!V457&gt;2,"-","OK")))))</f>
        <v>-</v>
      </c>
      <c r="X456" s="25" t="str">
        <f>IF(Pengawas!V456="","-",IF(Pengawas!V456=1,IF(Pengawas!X456="","Harap diisi","OK"),IF(Pengawas!V456=2,IF(Pengawas!X456="","Harap diisi","OK"),IF(Pengawas!V457&lt;1,"-",IF(Pengawas!V457&gt;2,"-","OK")))))</f>
        <v>-</v>
      </c>
      <c r="Y456" s="25" t="str">
        <f>IF(Pengawas!V456="","-",IF(Pengawas!V456=1,IF(Pengawas!Y456="","Harap diisi","OK"),IF(Pengawas!V456=2,IF(Pengawas!Y456="","Harap diisi","OK"),IF(Pengawas!V457&lt;1,"-",IF(Pengawas!V457&gt;2,"-","OK")))))</f>
        <v>-</v>
      </c>
      <c r="Z456" s="25" t="str">
        <f>IF(Pengawas!V456="","-",IF(Pengawas!V456=1,IF(Pengawas!Z456="","Harap diisi","OK"),IF(Pengawas!V456=2,IF(Pengawas!Z456="","Harap diisi","OK"),IF(Pengawas!V457&lt;1,"-",IF(Pengawas!V457&gt;2,"-","OK")))))</f>
        <v>-</v>
      </c>
      <c r="AA456" s="25" t="str">
        <f>IF(Pengawas!V456="","-",IF(Pengawas!V456=1,IF(Pengawas!AA456="","Harap diisi","OK"),IF(Pengawas!V456=2,IF(Pengawas!AA456="","Harap diisi","OK"),IF(Pengawas!V457&lt;1,"-",IF(Pengawas!V457&gt;2,"-","OK")))))</f>
        <v>-</v>
      </c>
      <c r="AB456" s="25" t="str">
        <f>IF(Pengawas!V456="","-",IF(Pengawas!V456=1,IF(Pengawas!AB456="","Harap diisi","OK"),IF(Pengawas!V456=2,IF(Pengawas!AB456="","Harap diisi","OK"),IF(Pengawas!V457&lt;1,"-",IF(Pengawas!V457&gt;2,"-","OK")))))</f>
        <v>-</v>
      </c>
      <c r="AC456" s="25" t="str">
        <f>IF(Pengawas!V456="","-",IF(Pengawas!V456=1,IF(Pengawas!AC456="","Harap diisi","OK"),IF(Pengawas!V456=2,IF(Pengawas!AC456="","Harap diisi","OK"),IF(Pengawas!V457&lt;1,"-",IF(Pengawas!V457&gt;2,"-","OK")))))</f>
        <v>-</v>
      </c>
      <c r="AD456" s="25" t="str">
        <f>IF(Pengawas!V456="","-",IF(Pengawas!V456=1,IF(Pengawas!AD456="","OK","Harap dikosongkan"),IF(Pengawas!V456=2,IF(Pengawas!AD456="","Harap diisi","OK"),IF(Pengawas!V457&lt;1,"-",IF(Pengawas!V457&gt;2,"-","OK")))))</f>
        <v>-</v>
      </c>
      <c r="AE456" s="25" t="str">
        <f>IF(Pengawas!V456="","-",IF(Pengawas!V456=1,IF(Pengawas!AE456="","OK","Harap dikosongkan"),IF(Pengawas!V456=2,IF(Pengawas!AE456="","Harap diisi","OK"),IF(Pengawas!V457&lt;1,"-",IF(Pengawas!V457&gt;2,"-","OK")))))</f>
        <v>-</v>
      </c>
      <c r="AF456" s="25" t="str">
        <f>IF(Pengawas!V456="","-",IF(Pengawas!V456=1,IF(Pengawas!AF456="","OK","Harap dikosongkan"),IF(Pengawas!V456=2,IF(Pengawas!AF456="","Harap diisi","OK"),IF(Pengawas!V457&lt;1,"-",IF(Pengawas!V457&gt;2,"-","OK")))))</f>
        <v>-</v>
      </c>
      <c r="AG456" s="25" t="str">
        <f>IF(Pengawas!V456="","-",IF(Pengawas!V456=1,IF(Pengawas!AG456="","OK","Harap dikosongkan"),IF(Pengawas!V456=2,IF(Pengawas!AG456="","Harap diisi","OK"),IF(Pengawas!V457&lt;1,"-",IF(Pengawas!V457&gt;2,"-","OK")))))</f>
        <v>-</v>
      </c>
      <c r="AH456" s="25" t="str">
        <f>IF(Pengawas!V456="","-",IF(Pengawas!V456=1,IF(Pengawas!AH456="","OK","Harap dikosongkan"),IF(Pengawas!V456=2,IF(Pengawas!AH456="","Harap diisi","OK"),IF(Pengawas!V457&lt;1,"-",IF(Pengawas!V457&gt;2,"-","OK")))))</f>
        <v>-</v>
      </c>
      <c r="AI456" s="25" t="str">
        <f>IF(Pengawas!V456="","-",IF(Pengawas!V456=1,IF(Pengawas!AI456="","OK","Harap dikosongkan"),IF(Pengawas!V456=2,IF(Pengawas!AI456="","Harap diisi","OK"),IF(Pengawas!V457&lt;1,"-",IF(Pengawas!V457&gt;2,"-","OK")))))</f>
        <v>-</v>
      </c>
      <c r="AJ456" s="25" t="str">
        <f>IF(Pengawas!V456="","-",IF(Pengawas!V456=1,IF(Pengawas!AJ456="","OK","Harap dikosongkan"),IF(Pengawas!V456=2,IF(Pengawas!AJ456="","Harap diisi","OK"),IF(Pengawas!V457&lt;1,"-",IF(Pengawas!V457&gt;2,"-","OK")))))</f>
        <v>-</v>
      </c>
      <c r="AK456" s="25" t="str">
        <f>IF(Pengawas!V456="","-",IF(Pengawas!V456=1,IF(Pengawas!AK456="","OK","Harap dikosongkan"),IF(Pengawas!V456=2,IF(Pengawas!AK456="","Harap diisi","OK"),IF(Pengawas!V457&lt;1,"-",IF(Pengawas!V457&gt;2,"-","OK")))))</f>
        <v>-</v>
      </c>
      <c r="AL456" s="25" t="str">
        <f>IF(Pengawas!AL456="","-",IF(Pengawas!AL456&gt;3,"Tidak valid",IF(Pengawas!AL456&lt;1,"Tidak valid","OK")))</f>
        <v>-</v>
      </c>
      <c r="AM456" s="25" t="str">
        <f>IF(Pengawas!AL456="",IF(Pengawas!AM456="","-","Harap dikosongkan"),IF(Pengawas!AL456&lt;&gt;1,IF(Pengawas!AM456="","OK","Harap dikosongkan"),IF(Pengawas!AM456="","Harap diisi",IF(Pengawas!AM456&gt;2015,"Cek lagi",IF(Pengawas!AM456&lt;2005,"Cek lagi","OK")))))</f>
        <v>-</v>
      </c>
      <c r="AN456" s="25" t="str">
        <f>IF(Pengawas!AL456="",IF(Pengawas!AN456="","-","Harap dikosongkan"),IF(Pengawas!AL456&lt;&gt;1,IF(Pengawas!AN456="","OK","Harap dikosongkan"),IF(Pengawas!AN456="","Harap diisi",IF(VALUE(Pengawas!AN456)&gt;33,"Tidak valid",IF(VALUE(Pengawas!AN456)&lt;1,"Tidak valid","OK")))))</f>
        <v>-</v>
      </c>
      <c r="AO456" s="25" t="str">
        <f>IF(Pengawas!AL456="",IF(Pengawas!AO456="","-","Harap dikosongkan"),IF(Pengawas!AL456&lt;&gt;1,IF(Pengawas!AO456="","OK","Harap dikosongkan"),IF(Pengawas!AO456="","Harap diisi",IF(Pengawas!AO456&gt;1,"Tidak valid","OK"))))</f>
        <v>-</v>
      </c>
      <c r="AP456" s="25" t="str">
        <f>IF(Pengawas!AL456&gt;1,"OK",IF(Pengawas!AO456="",IF(Pengawas!AP456="","-","Kolom AO cek lagi"),IF(Pengawas!AO456=0,IF(Pengawas!AP456="","OK","Harap dikosongkan"),IF(Pengawas!AP456="","Harap diisi",IF(LEN(Pengawas!AP456)&lt;12,"Tidak valid",IF(LEN(Pengawas!AP456)&gt;14,"Tidak valid","OK"))))))</f>
        <v>-</v>
      </c>
      <c r="AQ456" s="26" t="str">
        <f>IF(Pengawas!AL456&gt;1,"OK",IF(Pengawas!AO456="",IF(Pengawas!AQ456="","-","Kolom AO cek lagi"),IF(Pengawas!AO456=0,IF(Pengawas!AQ456="","OK","Harap dikosongkan"),IF(Pengawas!AQ456="","Harap diisi",IF(LEN(Pengawas!AQ456)&lt;5,"Cek lagi","OK")))))</f>
        <v>-</v>
      </c>
      <c r="AR456" s="26" t="str">
        <f>IF(Pengawas!AL456&gt;1,"OK",IF(Pengawas!AO456="",IF(Pengawas!AR456="","-","Kolom AT cek lagi"),IF(Pengawas!AO456=0,IF(Pengawas!AR456="","OK","Harap dikosongkan"),IF(Pengawas!AR456="","Harap diisi",IF(VALUE(LEFT(Pengawas!AR456,2))&gt;31,"Tanggal tidak valid",IF(VALUE(LEFT(RIGHT(Pengawas!AR456,7),2))&gt;12,"Bulan tidak valid",IF(VALUE(RIGHT(Pengawas!AR456,4))&gt;2016,"Tahun cek lagi",IF(VALUE(RIGHT(Pengawas!AR456,4))&lt;2005,"Tahun cek lagi","OK"))))))))</f>
        <v>-</v>
      </c>
      <c r="AS456" s="25" t="str">
        <f>IF(Pengawas!AP456="",IF(Pengawas!AS456="","-","Harap dikosongkan"),IF(Pengawas!AP456&lt;&gt;"",IF(Pengawas!AS456="","Harap diisi",IF(Pengawas!AS456&gt;1,"Tidak valid","OK"))))</f>
        <v>-</v>
      </c>
      <c r="AT456" s="25" t="str">
        <f>IF(Pengawas!AS456="",IF(Pengawas!AT456="","-","Harap dikosongkan"),IF(Pengawas!AS456&lt;&gt;1,IF(Pengawas!AT456="","OK","Harap dikosongkan"),IF(Pengawas!AS456="",IF(Pengawas!AT456="","-","Harap dikosongkan"),IF(Pengawas!AS456=0,IF(Pengawas!AT456="","OK","Harap dikosongkan"),IF(Pengawas!AT456="","Harap diisi",IF(Pengawas!AT456&gt;2016,"Cek lagi",IF(Pengawas!AT456&lt;2005,"Cek lagi",IF(Pengawas!AM456&gt;Pengawas!AT456,"Cek lagi dengan Kolom AL","OK"))))))))</f>
        <v>-</v>
      </c>
      <c r="AU456" s="25" t="str">
        <f>IF(Pengawas!AS456="",IF(Pengawas!AU456="","-","Harap dikosongkan"),IF(Pengawas!AS456&lt;&gt;1,IF(Pengawas!AU456="","OK","Harap dikosongkan"),IF(Pengawas!AS456="",IF(Pengawas!AU456="","-","Harap dikosongkan"),IF(Pengawas!AS456=0,IF(Pengawas!AU456="","OK","Harap dikosongkan"),IF(Pengawas!AU456="","Harap diisi",IF(Pengawas!AU456&gt;20000000,"Cek lagi",IF(Pengawas!AU456&lt;100000,"Cek lagi","OK")))))))</f>
        <v>-</v>
      </c>
      <c r="AV456" s="25" t="str">
        <f>IF(Pengawas!AV456="","-",IF(Pengawas!AV456&gt;3,"Tidak valid","OK"))</f>
        <v>-</v>
      </c>
      <c r="AW456" s="25" t="str">
        <f>IF(Pengawas!AV456="",IF(Pengawas!AW456="","-","Harap dikosongkan"),IF(Pengawas!AV456=0,IF(Pengawas!AW456="","OK","Harap dikosongkan"),IF(Pengawas!AV456&gt;0,IF(Pengawas!AW456="","Harap diisi",IF(Pengawas!AW456&gt;2015,"Tidak valid","OK")))))</f>
        <v>-</v>
      </c>
      <c r="AX456" s="25" t="str">
        <f>IF(Pengawas!AV456="",IF(Pengawas!AX456="","-","Harap dikosongkan"),IF(Pengawas!AV456=0,IF(Pengawas!AX456="","OK","Harap dikosongkan"),IF(Pengawas!AV456&gt;0,IF(Pengawas!AX456="","Harap diisi",IF(Pengawas!AX456="","-",IF(Pengawas!AX456&gt;1,"Tidak valid","OK"))))))</f>
        <v>-</v>
      </c>
      <c r="AY456" s="25" t="str">
        <f>IF(Pengawas!AY456="","-",IF(Pengawas!AY456&gt;2,"Tidak valid","OK"))</f>
        <v>-</v>
      </c>
      <c r="AZ456" s="25" t="str">
        <f>IF(Pengawas!AY456="",IF(Pengawas!AZ456="","-","Harap dikosongkan"),IF(Pengawas!AY456=0,IF(Pengawas!AZ456="","OK","Harap dikosongkan"),IF(Pengawas!AZ456="","Harap diisi",IF(Pengawas!AZ456&gt;2015,"Cek lagi",IF(Pengawas!AZ456&lt;2000,"Cek lagi","OK")))))</f>
        <v>-</v>
      </c>
      <c r="BA456" s="25" t="str">
        <f>IF(Pengawas!BA456="","-",IF(LEN(Pengawas!BA456)&lt;5,"Cek lagi","OK"))</f>
        <v>-</v>
      </c>
      <c r="BB456" s="25" t="str">
        <f>IF(Pengawas!BB456="","-",IF(LEN(Pengawas!BB456)&lt;4,"Cek lagi","OK"))</f>
        <v>-</v>
      </c>
      <c r="BC456" s="25" t="str">
        <f>IF(Pengawas!BC456="","-",IF(LEN(Pengawas!BC456)&lt;4,"Cek lagi","OK"))</f>
        <v>-</v>
      </c>
      <c r="BD456" s="25" t="str">
        <f>IF(Pengawas!BD456="","-",IF(LEN(Pengawas!BD456)&lt;4,"Cek lagi","OK"))</f>
        <v>-</v>
      </c>
      <c r="BE456" s="25" t="str">
        <f>IF(Pengawas!BE456="","-",IF(LEN(Pengawas!BE456)&lt;4,"Cek lagi","OK"))</f>
        <v>-</v>
      </c>
      <c r="BF456" s="25" t="str">
        <f>IF(Pengawas!BF456="","-",IF(LEN(Pengawas!BF456)&lt;&gt;5,"Tidak valid","OK"))</f>
        <v>-</v>
      </c>
      <c r="BG456" s="25" t="str">
        <f>IF(Pengawas!BG456="","-",IF(LEN(Pengawas!BG456)&lt;9,"Cek lagi",IF(LEN(Pengawas!BG456)&gt;14,"Cek lagi","OK")))</f>
        <v>-</v>
      </c>
    </row>
    <row r="457" spans="1:59" ht="15" customHeight="1" x14ac:dyDescent="0.2">
      <c r="A457" s="25" t="str">
        <f>IF(Pengawas!A457="","-",IF(LEN(Pengawas!A457)&lt;4,"Cek lagi","OK"))</f>
        <v>-</v>
      </c>
      <c r="B457" s="25" t="str">
        <f>IF(Pengawas!B457="","-",IF(LEN(Pengawas!B457)&lt;4,"Cek lagi","OK"))</f>
        <v>-</v>
      </c>
      <c r="C457" s="25" t="str">
        <f>IF(Pengawas!C457="","-",IF(LEN(Pengawas!C457)&lt;&gt;18,"Tidak valid","OK"))</f>
        <v>-</v>
      </c>
      <c r="D457" s="25" t="str">
        <f>IF(Pengawas!D457="","-",IF(LEN(Pengawas!D457)&lt;&gt;16,"Tidak valid","OK"))</f>
        <v>-</v>
      </c>
      <c r="E457" s="25" t="str">
        <f>IF(Pengawas!E457="","-",IF(LEN(Pengawas!E457)&lt;4,"Cek lagi","OK"))</f>
        <v>-</v>
      </c>
      <c r="F457" s="25" t="str">
        <f>IF(Pengawas!F457="","-",IF(LEN(Pengawas!F457)&lt;&gt;16,"Tidak valid","OK"))</f>
        <v>-</v>
      </c>
      <c r="G457" s="25" t="str">
        <f>IF(Pengawas!G457="","-",IF(LEN(Pengawas!G457)&lt;4,"Cek lagi","OK"))</f>
        <v>-</v>
      </c>
      <c r="H457" s="26" t="str">
        <f>IF(Pengawas!H457="","-",IF(VALUE(LEFT(Pengawas!H457,2))&gt;31,"Tanggal tidak valid",IF(VALUE(LEFT(RIGHT(Pengawas!H457,7),2))&gt;12,"Bulan tidak valid",IF(VALUE(RIGHT(Pengawas!H457,4))&gt;1990,"Umur terlalu muda",IF(VALUE(RIGHT(Pengawas!H457,4))&lt;1955,"Umur terlalu tua","OK")))))</f>
        <v>-</v>
      </c>
      <c r="I457" s="25" t="str">
        <f>IF(Pengawas!I457="","-",IF(Pengawas!I457="L","OK",IF(Pengawas!I457="P","OK","Tidak valid")))</f>
        <v>-</v>
      </c>
      <c r="J457" s="25" t="str">
        <f>IF(Pengawas!J457="","-",IF(LEN(Pengawas!J457)&lt;4,"Cek lagi","OK"))</f>
        <v>-</v>
      </c>
      <c r="K457" s="25" t="str">
        <f>IF(Pengawas!K457="","-",IF(Pengawas!K457&gt;5,"Tidak valid",IF(Pengawas!K457&lt;1,"Tidak valid","OK")))</f>
        <v>-</v>
      </c>
      <c r="L457" s="25" t="str">
        <f>IF(Pengawas!L457="","-",IF(VALUE(LEFT(Pengawas!L457,1))&gt;1,"Tidak valid","OK"))</f>
        <v>-</v>
      </c>
      <c r="M457" s="25" t="str">
        <f>IF(Pengawas!M457="","-",IF(VALUE(LEFT(Pengawas!M457,1))&gt;1,"Tidak valid","OK"))</f>
        <v>-</v>
      </c>
      <c r="N457" s="25" t="str">
        <f>IF(Pengawas!N457="","-",IF(VALUE(LEFT(Pengawas!N457,2))&gt;31,"Tanggal tidak valid",IF(VALUE(LEFT(RIGHT(Pengawas!N457,7),2))&gt;12,"Bulan tidak valid",IF(VALUE(RIGHT(Pengawas!N457,4))&gt;2015,"Tahun cek lagi",IF(VALUE(RIGHT(Pengawas!N457,4))&lt;1930,"Tahun cek lagi","OK")))))</f>
        <v>-</v>
      </c>
      <c r="O457" s="26" t="str">
        <f>IF(Pengawas!O457="","-",IF(VALUE(LEFT(Pengawas!O457,2))&gt;31,"Tanggal tidak valid",IF(VALUE(LEFT(RIGHT(Pengawas!O457,7),2))&gt;12,"Bulan tidak valid",IF(VALUE(RIGHT(Pengawas!O457,4))&gt;2015,"Tahun cek lagi",IF(VALUE(RIGHT(Pengawas!O457,4))&lt;1930,"Tahun cek lagi","OK")))))</f>
        <v>-</v>
      </c>
      <c r="P457" s="26" t="str">
        <f>IF(Pengawas!P457="","-",IF(VALUE(LEFT(Pengawas!P457,2))&gt;31,"Tanggal tidak valid",IF(VALUE(LEFT(RIGHT(Pengawas!P457,7),2))&gt;12,"Bulan tidak valid",IF(VALUE(RIGHT(Pengawas!P457,4))&gt;2015,"Tahun cek lagi",IF(VALUE(RIGHT(Pengawas!P457,4))&lt;1930,"Tahun cek lagi","OK")))))</f>
        <v>-</v>
      </c>
      <c r="Q457" s="25" t="str">
        <f>IF(Pengawas!Q457="","-",IF(Pengawas!Q457&gt;3,"Tidak valid",IF(Pengawas!Q457&lt;1,"Tidak valid","OK")))</f>
        <v>-</v>
      </c>
      <c r="R457" s="25" t="str">
        <f>IF(Pengawas!R457="","-",IF(Pengawas!R457&gt;20000000,"Cek lagi",IF(Pengawas!R457&lt;50000,"Cek lagi","OK")))</f>
        <v>-</v>
      </c>
      <c r="S457" s="25" t="str">
        <f>IF(Pengawas!S457="","-",IF(Pengawas!S457&gt;3,"Tidak valid",IF(Pengawas!S457&lt;1,"Tidak valid","OK")))</f>
        <v>-</v>
      </c>
      <c r="T457" s="25" t="str">
        <f>IF(Pengawas!T457="","-",IF(Pengawas!T457&gt;6,"Tidak valid",IF(Pengawas!T457&lt;1,"Tidak valid","OK")))</f>
        <v>-</v>
      </c>
      <c r="U457" s="25" t="str">
        <f>IF(Pengawas!U457="","-",IF(Pengawas!U457&gt;4,"Tidak valid",IF(Pengawas!U457&lt;1,"Tidak valid","OK")))</f>
        <v>-</v>
      </c>
      <c r="V457" s="25" t="str">
        <f>IF(Pengawas!V457="","-",IF(Pengawas!V457&gt;2,"Tidak valid",IF(Pengawas!V457&lt;1,"Tidak valid","OK")))</f>
        <v>-</v>
      </c>
      <c r="W457" s="25" t="str">
        <f>IF(Pengawas!V457="","-",IF(Pengawas!V457=1,IF(Pengawas!W457="","Harap diisi","OK"),IF(Pengawas!V457=2,IF(Pengawas!W457="","Harap diisi","OK"),IF(Pengawas!V458&lt;1,"-",IF(Pengawas!V458&gt;2,"-","OK")))))</f>
        <v>-</v>
      </c>
      <c r="X457" s="25" t="str">
        <f>IF(Pengawas!V457="","-",IF(Pengawas!V457=1,IF(Pengawas!X457="","Harap diisi","OK"),IF(Pengawas!V457=2,IF(Pengawas!X457="","Harap diisi","OK"),IF(Pengawas!V458&lt;1,"-",IF(Pengawas!V458&gt;2,"-","OK")))))</f>
        <v>-</v>
      </c>
      <c r="Y457" s="25" t="str">
        <f>IF(Pengawas!V457="","-",IF(Pengawas!V457=1,IF(Pengawas!Y457="","Harap diisi","OK"),IF(Pengawas!V457=2,IF(Pengawas!Y457="","Harap diisi","OK"),IF(Pengawas!V458&lt;1,"-",IF(Pengawas!V458&gt;2,"-","OK")))))</f>
        <v>-</v>
      </c>
      <c r="Z457" s="25" t="str">
        <f>IF(Pengawas!V457="","-",IF(Pengawas!V457=1,IF(Pengawas!Z457="","Harap diisi","OK"),IF(Pengawas!V457=2,IF(Pengawas!Z457="","Harap diisi","OK"),IF(Pengawas!V458&lt;1,"-",IF(Pengawas!V458&gt;2,"-","OK")))))</f>
        <v>-</v>
      </c>
      <c r="AA457" s="25" t="str">
        <f>IF(Pengawas!V457="","-",IF(Pengawas!V457=1,IF(Pengawas!AA457="","Harap diisi","OK"),IF(Pengawas!V457=2,IF(Pengawas!AA457="","Harap diisi","OK"),IF(Pengawas!V458&lt;1,"-",IF(Pengawas!V458&gt;2,"-","OK")))))</f>
        <v>-</v>
      </c>
      <c r="AB457" s="25" t="str">
        <f>IF(Pengawas!V457="","-",IF(Pengawas!V457=1,IF(Pengawas!AB457="","Harap diisi","OK"),IF(Pengawas!V457=2,IF(Pengawas!AB457="","Harap diisi","OK"),IF(Pengawas!V458&lt;1,"-",IF(Pengawas!V458&gt;2,"-","OK")))))</f>
        <v>-</v>
      </c>
      <c r="AC457" s="25" t="str">
        <f>IF(Pengawas!V457="","-",IF(Pengawas!V457=1,IF(Pengawas!AC457="","Harap diisi","OK"),IF(Pengawas!V457=2,IF(Pengawas!AC457="","Harap diisi","OK"),IF(Pengawas!V458&lt;1,"-",IF(Pengawas!V458&gt;2,"-","OK")))))</f>
        <v>-</v>
      </c>
      <c r="AD457" s="25" t="str">
        <f>IF(Pengawas!V457="","-",IF(Pengawas!V457=1,IF(Pengawas!AD457="","OK","Harap dikosongkan"),IF(Pengawas!V457=2,IF(Pengawas!AD457="","Harap diisi","OK"),IF(Pengawas!V458&lt;1,"-",IF(Pengawas!V458&gt;2,"-","OK")))))</f>
        <v>-</v>
      </c>
      <c r="AE457" s="25" t="str">
        <f>IF(Pengawas!V457="","-",IF(Pengawas!V457=1,IF(Pengawas!AE457="","OK","Harap dikosongkan"),IF(Pengawas!V457=2,IF(Pengawas!AE457="","Harap diisi","OK"),IF(Pengawas!V458&lt;1,"-",IF(Pengawas!V458&gt;2,"-","OK")))))</f>
        <v>-</v>
      </c>
      <c r="AF457" s="25" t="str">
        <f>IF(Pengawas!V457="","-",IF(Pengawas!V457=1,IF(Pengawas!AF457="","OK","Harap dikosongkan"),IF(Pengawas!V457=2,IF(Pengawas!AF457="","Harap diisi","OK"),IF(Pengawas!V458&lt;1,"-",IF(Pengawas!V458&gt;2,"-","OK")))))</f>
        <v>-</v>
      </c>
      <c r="AG457" s="25" t="str">
        <f>IF(Pengawas!V457="","-",IF(Pengawas!V457=1,IF(Pengawas!AG457="","OK","Harap dikosongkan"),IF(Pengawas!V457=2,IF(Pengawas!AG457="","Harap diisi","OK"),IF(Pengawas!V458&lt;1,"-",IF(Pengawas!V458&gt;2,"-","OK")))))</f>
        <v>-</v>
      </c>
      <c r="AH457" s="25" t="str">
        <f>IF(Pengawas!V457="","-",IF(Pengawas!V457=1,IF(Pengawas!AH457="","OK","Harap dikosongkan"),IF(Pengawas!V457=2,IF(Pengawas!AH457="","Harap diisi","OK"),IF(Pengawas!V458&lt;1,"-",IF(Pengawas!V458&gt;2,"-","OK")))))</f>
        <v>-</v>
      </c>
      <c r="AI457" s="25" t="str">
        <f>IF(Pengawas!V457="","-",IF(Pengawas!V457=1,IF(Pengawas!AI457="","OK","Harap dikosongkan"),IF(Pengawas!V457=2,IF(Pengawas!AI457="","Harap diisi","OK"),IF(Pengawas!V458&lt;1,"-",IF(Pengawas!V458&gt;2,"-","OK")))))</f>
        <v>-</v>
      </c>
      <c r="AJ457" s="25" t="str">
        <f>IF(Pengawas!V457="","-",IF(Pengawas!V457=1,IF(Pengawas!AJ457="","OK","Harap dikosongkan"),IF(Pengawas!V457=2,IF(Pengawas!AJ457="","Harap diisi","OK"),IF(Pengawas!V458&lt;1,"-",IF(Pengawas!V458&gt;2,"-","OK")))))</f>
        <v>-</v>
      </c>
      <c r="AK457" s="25" t="str">
        <f>IF(Pengawas!V457="","-",IF(Pengawas!V457=1,IF(Pengawas!AK457="","OK","Harap dikosongkan"),IF(Pengawas!V457=2,IF(Pengawas!AK457="","Harap diisi","OK"),IF(Pengawas!V458&lt;1,"-",IF(Pengawas!V458&gt;2,"-","OK")))))</f>
        <v>-</v>
      </c>
      <c r="AL457" s="25" t="str">
        <f>IF(Pengawas!AL457="","-",IF(Pengawas!AL457&gt;3,"Tidak valid",IF(Pengawas!AL457&lt;1,"Tidak valid","OK")))</f>
        <v>-</v>
      </c>
      <c r="AM457" s="25" t="str">
        <f>IF(Pengawas!AL457="",IF(Pengawas!AM457="","-","Harap dikosongkan"),IF(Pengawas!AL457&lt;&gt;1,IF(Pengawas!AM457="","OK","Harap dikosongkan"),IF(Pengawas!AM457="","Harap diisi",IF(Pengawas!AM457&gt;2015,"Cek lagi",IF(Pengawas!AM457&lt;2005,"Cek lagi","OK")))))</f>
        <v>-</v>
      </c>
      <c r="AN457" s="25" t="str">
        <f>IF(Pengawas!AL457="",IF(Pengawas!AN457="","-","Harap dikosongkan"),IF(Pengawas!AL457&lt;&gt;1,IF(Pengawas!AN457="","OK","Harap dikosongkan"),IF(Pengawas!AN457="","Harap diisi",IF(VALUE(Pengawas!AN457)&gt;33,"Tidak valid",IF(VALUE(Pengawas!AN457)&lt;1,"Tidak valid","OK")))))</f>
        <v>-</v>
      </c>
      <c r="AO457" s="25" t="str">
        <f>IF(Pengawas!AL457="",IF(Pengawas!AO457="","-","Harap dikosongkan"),IF(Pengawas!AL457&lt;&gt;1,IF(Pengawas!AO457="","OK","Harap dikosongkan"),IF(Pengawas!AO457="","Harap diisi",IF(Pengawas!AO457&gt;1,"Tidak valid","OK"))))</f>
        <v>-</v>
      </c>
      <c r="AP457" s="25" t="str">
        <f>IF(Pengawas!AL457&gt;1,"OK",IF(Pengawas!AO457="",IF(Pengawas!AP457="","-","Kolom AO cek lagi"),IF(Pengawas!AO457=0,IF(Pengawas!AP457="","OK","Harap dikosongkan"),IF(Pengawas!AP457="","Harap diisi",IF(LEN(Pengawas!AP457)&lt;12,"Tidak valid",IF(LEN(Pengawas!AP457)&gt;14,"Tidak valid","OK"))))))</f>
        <v>-</v>
      </c>
      <c r="AQ457" s="26" t="str">
        <f>IF(Pengawas!AL457&gt;1,"OK",IF(Pengawas!AO457="",IF(Pengawas!AQ457="","-","Kolom AO cek lagi"),IF(Pengawas!AO457=0,IF(Pengawas!AQ457="","OK","Harap dikosongkan"),IF(Pengawas!AQ457="","Harap diisi",IF(LEN(Pengawas!AQ457)&lt;5,"Cek lagi","OK")))))</f>
        <v>-</v>
      </c>
      <c r="AR457" s="26" t="str">
        <f>IF(Pengawas!AL457&gt;1,"OK",IF(Pengawas!AO457="",IF(Pengawas!AR457="","-","Kolom AT cek lagi"),IF(Pengawas!AO457=0,IF(Pengawas!AR457="","OK","Harap dikosongkan"),IF(Pengawas!AR457="","Harap diisi",IF(VALUE(LEFT(Pengawas!AR457,2))&gt;31,"Tanggal tidak valid",IF(VALUE(LEFT(RIGHT(Pengawas!AR457,7),2))&gt;12,"Bulan tidak valid",IF(VALUE(RIGHT(Pengawas!AR457,4))&gt;2016,"Tahun cek lagi",IF(VALUE(RIGHT(Pengawas!AR457,4))&lt;2005,"Tahun cek lagi","OK"))))))))</f>
        <v>-</v>
      </c>
      <c r="AS457" s="25" t="str">
        <f>IF(Pengawas!AP457="",IF(Pengawas!AS457="","-","Harap dikosongkan"),IF(Pengawas!AP457&lt;&gt;"",IF(Pengawas!AS457="","Harap diisi",IF(Pengawas!AS457&gt;1,"Tidak valid","OK"))))</f>
        <v>-</v>
      </c>
      <c r="AT457" s="25" t="str">
        <f>IF(Pengawas!AS457="",IF(Pengawas!AT457="","-","Harap dikosongkan"),IF(Pengawas!AS457&lt;&gt;1,IF(Pengawas!AT457="","OK","Harap dikosongkan"),IF(Pengawas!AS457="",IF(Pengawas!AT457="","-","Harap dikosongkan"),IF(Pengawas!AS457=0,IF(Pengawas!AT457="","OK","Harap dikosongkan"),IF(Pengawas!AT457="","Harap diisi",IF(Pengawas!AT457&gt;2016,"Cek lagi",IF(Pengawas!AT457&lt;2005,"Cek lagi",IF(Pengawas!AM457&gt;Pengawas!AT457,"Cek lagi dengan Kolom AL","OK"))))))))</f>
        <v>-</v>
      </c>
      <c r="AU457" s="25" t="str">
        <f>IF(Pengawas!AS457="",IF(Pengawas!AU457="","-","Harap dikosongkan"),IF(Pengawas!AS457&lt;&gt;1,IF(Pengawas!AU457="","OK","Harap dikosongkan"),IF(Pengawas!AS457="",IF(Pengawas!AU457="","-","Harap dikosongkan"),IF(Pengawas!AS457=0,IF(Pengawas!AU457="","OK","Harap dikosongkan"),IF(Pengawas!AU457="","Harap diisi",IF(Pengawas!AU457&gt;20000000,"Cek lagi",IF(Pengawas!AU457&lt;100000,"Cek lagi","OK")))))))</f>
        <v>-</v>
      </c>
      <c r="AV457" s="25" t="str">
        <f>IF(Pengawas!AV457="","-",IF(Pengawas!AV457&gt;3,"Tidak valid","OK"))</f>
        <v>-</v>
      </c>
      <c r="AW457" s="25" t="str">
        <f>IF(Pengawas!AV457="",IF(Pengawas!AW457="","-","Harap dikosongkan"),IF(Pengawas!AV457=0,IF(Pengawas!AW457="","OK","Harap dikosongkan"),IF(Pengawas!AV457&gt;0,IF(Pengawas!AW457="","Harap diisi",IF(Pengawas!AW457&gt;2015,"Tidak valid","OK")))))</f>
        <v>-</v>
      </c>
      <c r="AX457" s="25" t="str">
        <f>IF(Pengawas!AV457="",IF(Pengawas!AX457="","-","Harap dikosongkan"),IF(Pengawas!AV457=0,IF(Pengawas!AX457="","OK","Harap dikosongkan"),IF(Pengawas!AV457&gt;0,IF(Pengawas!AX457="","Harap diisi",IF(Pengawas!AX457="","-",IF(Pengawas!AX457&gt;1,"Tidak valid","OK"))))))</f>
        <v>-</v>
      </c>
      <c r="AY457" s="25" t="str">
        <f>IF(Pengawas!AY457="","-",IF(Pengawas!AY457&gt;2,"Tidak valid","OK"))</f>
        <v>-</v>
      </c>
      <c r="AZ457" s="25" t="str">
        <f>IF(Pengawas!AY457="",IF(Pengawas!AZ457="","-","Harap dikosongkan"),IF(Pengawas!AY457=0,IF(Pengawas!AZ457="","OK","Harap dikosongkan"),IF(Pengawas!AZ457="","Harap diisi",IF(Pengawas!AZ457&gt;2015,"Cek lagi",IF(Pengawas!AZ457&lt;2000,"Cek lagi","OK")))))</f>
        <v>-</v>
      </c>
      <c r="BA457" s="25" t="str">
        <f>IF(Pengawas!BA457="","-",IF(LEN(Pengawas!BA457)&lt;5,"Cek lagi","OK"))</f>
        <v>-</v>
      </c>
      <c r="BB457" s="25" t="str">
        <f>IF(Pengawas!BB457="","-",IF(LEN(Pengawas!BB457)&lt;4,"Cek lagi","OK"))</f>
        <v>-</v>
      </c>
      <c r="BC457" s="25" t="str">
        <f>IF(Pengawas!BC457="","-",IF(LEN(Pengawas!BC457)&lt;4,"Cek lagi","OK"))</f>
        <v>-</v>
      </c>
      <c r="BD457" s="25" t="str">
        <f>IF(Pengawas!BD457="","-",IF(LEN(Pengawas!BD457)&lt;4,"Cek lagi","OK"))</f>
        <v>-</v>
      </c>
      <c r="BE457" s="25" t="str">
        <f>IF(Pengawas!BE457="","-",IF(LEN(Pengawas!BE457)&lt;4,"Cek lagi","OK"))</f>
        <v>-</v>
      </c>
      <c r="BF457" s="25" t="str">
        <f>IF(Pengawas!BF457="","-",IF(LEN(Pengawas!BF457)&lt;&gt;5,"Tidak valid","OK"))</f>
        <v>-</v>
      </c>
      <c r="BG457" s="25" t="str">
        <f>IF(Pengawas!BG457="","-",IF(LEN(Pengawas!BG457)&lt;9,"Cek lagi",IF(LEN(Pengawas!BG457)&gt;14,"Cek lagi","OK")))</f>
        <v>-</v>
      </c>
    </row>
    <row r="458" spans="1:59" ht="15" customHeight="1" x14ac:dyDescent="0.2">
      <c r="A458" s="25" t="str">
        <f>IF(Pengawas!A458="","-",IF(LEN(Pengawas!A458)&lt;4,"Cek lagi","OK"))</f>
        <v>-</v>
      </c>
      <c r="B458" s="25" t="str">
        <f>IF(Pengawas!B458="","-",IF(LEN(Pengawas!B458)&lt;4,"Cek lagi","OK"))</f>
        <v>-</v>
      </c>
      <c r="C458" s="25" t="str">
        <f>IF(Pengawas!C458="","-",IF(LEN(Pengawas!C458)&lt;&gt;18,"Tidak valid","OK"))</f>
        <v>-</v>
      </c>
      <c r="D458" s="25" t="str">
        <f>IF(Pengawas!D458="","-",IF(LEN(Pengawas!D458)&lt;&gt;16,"Tidak valid","OK"))</f>
        <v>-</v>
      </c>
      <c r="E458" s="25" t="str">
        <f>IF(Pengawas!E458="","-",IF(LEN(Pengawas!E458)&lt;4,"Cek lagi","OK"))</f>
        <v>-</v>
      </c>
      <c r="F458" s="25" t="str">
        <f>IF(Pengawas!F458="","-",IF(LEN(Pengawas!F458)&lt;&gt;16,"Tidak valid","OK"))</f>
        <v>-</v>
      </c>
      <c r="G458" s="25" t="str">
        <f>IF(Pengawas!G458="","-",IF(LEN(Pengawas!G458)&lt;4,"Cek lagi","OK"))</f>
        <v>-</v>
      </c>
      <c r="H458" s="26" t="str">
        <f>IF(Pengawas!H458="","-",IF(VALUE(LEFT(Pengawas!H458,2))&gt;31,"Tanggal tidak valid",IF(VALUE(LEFT(RIGHT(Pengawas!H458,7),2))&gt;12,"Bulan tidak valid",IF(VALUE(RIGHT(Pengawas!H458,4))&gt;1990,"Umur terlalu muda",IF(VALUE(RIGHT(Pengawas!H458,4))&lt;1955,"Umur terlalu tua","OK")))))</f>
        <v>-</v>
      </c>
      <c r="I458" s="25" t="str">
        <f>IF(Pengawas!I458="","-",IF(Pengawas!I458="L","OK",IF(Pengawas!I458="P","OK","Tidak valid")))</f>
        <v>-</v>
      </c>
      <c r="J458" s="25" t="str">
        <f>IF(Pengawas!J458="","-",IF(LEN(Pengawas!J458)&lt;4,"Cek lagi","OK"))</f>
        <v>-</v>
      </c>
      <c r="K458" s="25" t="str">
        <f>IF(Pengawas!K458="","-",IF(Pengawas!K458&gt;5,"Tidak valid",IF(Pengawas!K458&lt;1,"Tidak valid","OK")))</f>
        <v>-</v>
      </c>
      <c r="L458" s="25" t="str">
        <f>IF(Pengawas!L458="","-",IF(VALUE(LEFT(Pengawas!L458,1))&gt;1,"Tidak valid","OK"))</f>
        <v>-</v>
      </c>
      <c r="M458" s="25" t="str">
        <f>IF(Pengawas!M458="","-",IF(VALUE(LEFT(Pengawas!M458,1))&gt;1,"Tidak valid","OK"))</f>
        <v>-</v>
      </c>
      <c r="N458" s="25" t="str">
        <f>IF(Pengawas!N458="","-",IF(VALUE(LEFT(Pengawas!N458,2))&gt;31,"Tanggal tidak valid",IF(VALUE(LEFT(RIGHT(Pengawas!N458,7),2))&gt;12,"Bulan tidak valid",IF(VALUE(RIGHT(Pengawas!N458,4))&gt;2015,"Tahun cek lagi",IF(VALUE(RIGHT(Pengawas!N458,4))&lt;1930,"Tahun cek lagi","OK")))))</f>
        <v>-</v>
      </c>
      <c r="O458" s="26" t="str">
        <f>IF(Pengawas!O458="","-",IF(VALUE(LEFT(Pengawas!O458,2))&gt;31,"Tanggal tidak valid",IF(VALUE(LEFT(RIGHT(Pengawas!O458,7),2))&gt;12,"Bulan tidak valid",IF(VALUE(RIGHT(Pengawas!O458,4))&gt;2015,"Tahun cek lagi",IF(VALUE(RIGHT(Pengawas!O458,4))&lt;1930,"Tahun cek lagi","OK")))))</f>
        <v>-</v>
      </c>
      <c r="P458" s="26" t="str">
        <f>IF(Pengawas!P458="","-",IF(VALUE(LEFT(Pengawas!P458,2))&gt;31,"Tanggal tidak valid",IF(VALUE(LEFT(RIGHT(Pengawas!P458,7),2))&gt;12,"Bulan tidak valid",IF(VALUE(RIGHT(Pengawas!P458,4))&gt;2015,"Tahun cek lagi",IF(VALUE(RIGHT(Pengawas!P458,4))&lt;1930,"Tahun cek lagi","OK")))))</f>
        <v>-</v>
      </c>
      <c r="Q458" s="25" t="str">
        <f>IF(Pengawas!Q458="","-",IF(Pengawas!Q458&gt;3,"Tidak valid",IF(Pengawas!Q458&lt;1,"Tidak valid","OK")))</f>
        <v>-</v>
      </c>
      <c r="R458" s="25" t="str">
        <f>IF(Pengawas!R458="","-",IF(Pengawas!R458&gt;20000000,"Cek lagi",IF(Pengawas!R458&lt;50000,"Cek lagi","OK")))</f>
        <v>-</v>
      </c>
      <c r="S458" s="25" t="str">
        <f>IF(Pengawas!S458="","-",IF(Pengawas!S458&gt;3,"Tidak valid",IF(Pengawas!S458&lt;1,"Tidak valid","OK")))</f>
        <v>-</v>
      </c>
      <c r="T458" s="25" t="str">
        <f>IF(Pengawas!T458="","-",IF(Pengawas!T458&gt;6,"Tidak valid",IF(Pengawas!T458&lt;1,"Tidak valid","OK")))</f>
        <v>-</v>
      </c>
      <c r="U458" s="25" t="str">
        <f>IF(Pengawas!U458="","-",IF(Pengawas!U458&gt;4,"Tidak valid",IF(Pengawas!U458&lt;1,"Tidak valid","OK")))</f>
        <v>-</v>
      </c>
      <c r="V458" s="25" t="str">
        <f>IF(Pengawas!V458="","-",IF(Pengawas!V458&gt;2,"Tidak valid",IF(Pengawas!V458&lt;1,"Tidak valid","OK")))</f>
        <v>-</v>
      </c>
      <c r="W458" s="25" t="str">
        <f>IF(Pengawas!V458="","-",IF(Pengawas!V458=1,IF(Pengawas!W458="","Harap diisi","OK"),IF(Pengawas!V458=2,IF(Pengawas!W458="","Harap diisi","OK"),IF(Pengawas!V459&lt;1,"-",IF(Pengawas!V459&gt;2,"-","OK")))))</f>
        <v>-</v>
      </c>
      <c r="X458" s="25" t="str">
        <f>IF(Pengawas!V458="","-",IF(Pengawas!V458=1,IF(Pengawas!X458="","Harap diisi","OK"),IF(Pengawas!V458=2,IF(Pengawas!X458="","Harap diisi","OK"),IF(Pengawas!V459&lt;1,"-",IF(Pengawas!V459&gt;2,"-","OK")))))</f>
        <v>-</v>
      </c>
      <c r="Y458" s="25" t="str">
        <f>IF(Pengawas!V458="","-",IF(Pengawas!V458=1,IF(Pengawas!Y458="","Harap diisi","OK"),IF(Pengawas!V458=2,IF(Pengawas!Y458="","Harap diisi","OK"),IF(Pengawas!V459&lt;1,"-",IF(Pengawas!V459&gt;2,"-","OK")))))</f>
        <v>-</v>
      </c>
      <c r="Z458" s="25" t="str">
        <f>IF(Pengawas!V458="","-",IF(Pengawas!V458=1,IF(Pengawas!Z458="","Harap diisi","OK"),IF(Pengawas!V458=2,IF(Pengawas!Z458="","Harap diisi","OK"),IF(Pengawas!V459&lt;1,"-",IF(Pengawas!V459&gt;2,"-","OK")))))</f>
        <v>-</v>
      </c>
      <c r="AA458" s="25" t="str">
        <f>IF(Pengawas!V458="","-",IF(Pengawas!V458=1,IF(Pengawas!AA458="","Harap diisi","OK"),IF(Pengawas!V458=2,IF(Pengawas!AA458="","Harap diisi","OK"),IF(Pengawas!V459&lt;1,"-",IF(Pengawas!V459&gt;2,"-","OK")))))</f>
        <v>-</v>
      </c>
      <c r="AB458" s="25" t="str">
        <f>IF(Pengawas!V458="","-",IF(Pengawas!V458=1,IF(Pengawas!AB458="","Harap diisi","OK"),IF(Pengawas!V458=2,IF(Pengawas!AB458="","Harap diisi","OK"),IF(Pengawas!V459&lt;1,"-",IF(Pengawas!V459&gt;2,"-","OK")))))</f>
        <v>-</v>
      </c>
      <c r="AC458" s="25" t="str">
        <f>IF(Pengawas!V458="","-",IF(Pengawas!V458=1,IF(Pengawas!AC458="","Harap diisi","OK"),IF(Pengawas!V458=2,IF(Pengawas!AC458="","Harap diisi","OK"),IF(Pengawas!V459&lt;1,"-",IF(Pengawas!V459&gt;2,"-","OK")))))</f>
        <v>-</v>
      </c>
      <c r="AD458" s="25" t="str">
        <f>IF(Pengawas!V458="","-",IF(Pengawas!V458=1,IF(Pengawas!AD458="","OK","Harap dikosongkan"),IF(Pengawas!V458=2,IF(Pengawas!AD458="","Harap diisi","OK"),IF(Pengawas!V459&lt;1,"-",IF(Pengawas!V459&gt;2,"-","OK")))))</f>
        <v>-</v>
      </c>
      <c r="AE458" s="25" t="str">
        <f>IF(Pengawas!V458="","-",IF(Pengawas!V458=1,IF(Pengawas!AE458="","OK","Harap dikosongkan"),IF(Pengawas!V458=2,IF(Pengawas!AE458="","Harap diisi","OK"),IF(Pengawas!V459&lt;1,"-",IF(Pengawas!V459&gt;2,"-","OK")))))</f>
        <v>-</v>
      </c>
      <c r="AF458" s="25" t="str">
        <f>IF(Pengawas!V458="","-",IF(Pengawas!V458=1,IF(Pengawas!AF458="","OK","Harap dikosongkan"),IF(Pengawas!V458=2,IF(Pengawas!AF458="","Harap diisi","OK"),IF(Pengawas!V459&lt;1,"-",IF(Pengawas!V459&gt;2,"-","OK")))))</f>
        <v>-</v>
      </c>
      <c r="AG458" s="25" t="str">
        <f>IF(Pengawas!V458="","-",IF(Pengawas!V458=1,IF(Pengawas!AG458="","OK","Harap dikosongkan"),IF(Pengawas!V458=2,IF(Pengawas!AG458="","Harap diisi","OK"),IF(Pengawas!V459&lt;1,"-",IF(Pengawas!V459&gt;2,"-","OK")))))</f>
        <v>-</v>
      </c>
      <c r="AH458" s="25" t="str">
        <f>IF(Pengawas!V458="","-",IF(Pengawas!V458=1,IF(Pengawas!AH458="","OK","Harap dikosongkan"),IF(Pengawas!V458=2,IF(Pengawas!AH458="","Harap diisi","OK"),IF(Pengawas!V459&lt;1,"-",IF(Pengawas!V459&gt;2,"-","OK")))))</f>
        <v>-</v>
      </c>
      <c r="AI458" s="25" t="str">
        <f>IF(Pengawas!V458="","-",IF(Pengawas!V458=1,IF(Pengawas!AI458="","OK","Harap dikosongkan"),IF(Pengawas!V458=2,IF(Pengawas!AI458="","Harap diisi","OK"),IF(Pengawas!V459&lt;1,"-",IF(Pengawas!V459&gt;2,"-","OK")))))</f>
        <v>-</v>
      </c>
      <c r="AJ458" s="25" t="str">
        <f>IF(Pengawas!V458="","-",IF(Pengawas!V458=1,IF(Pengawas!AJ458="","OK","Harap dikosongkan"),IF(Pengawas!V458=2,IF(Pengawas!AJ458="","Harap diisi","OK"),IF(Pengawas!V459&lt;1,"-",IF(Pengawas!V459&gt;2,"-","OK")))))</f>
        <v>-</v>
      </c>
      <c r="AK458" s="25" t="str">
        <f>IF(Pengawas!V458="","-",IF(Pengawas!V458=1,IF(Pengawas!AK458="","OK","Harap dikosongkan"),IF(Pengawas!V458=2,IF(Pengawas!AK458="","Harap diisi","OK"),IF(Pengawas!V459&lt;1,"-",IF(Pengawas!V459&gt;2,"-","OK")))))</f>
        <v>-</v>
      </c>
      <c r="AL458" s="25" t="str">
        <f>IF(Pengawas!AL458="","-",IF(Pengawas!AL458&gt;3,"Tidak valid",IF(Pengawas!AL458&lt;1,"Tidak valid","OK")))</f>
        <v>-</v>
      </c>
      <c r="AM458" s="25" t="str">
        <f>IF(Pengawas!AL458="",IF(Pengawas!AM458="","-","Harap dikosongkan"),IF(Pengawas!AL458&lt;&gt;1,IF(Pengawas!AM458="","OK","Harap dikosongkan"),IF(Pengawas!AM458="","Harap diisi",IF(Pengawas!AM458&gt;2015,"Cek lagi",IF(Pengawas!AM458&lt;2005,"Cek lagi","OK")))))</f>
        <v>-</v>
      </c>
      <c r="AN458" s="25" t="str">
        <f>IF(Pengawas!AL458="",IF(Pengawas!AN458="","-","Harap dikosongkan"),IF(Pengawas!AL458&lt;&gt;1,IF(Pengawas!AN458="","OK","Harap dikosongkan"),IF(Pengawas!AN458="","Harap diisi",IF(VALUE(Pengawas!AN458)&gt;33,"Tidak valid",IF(VALUE(Pengawas!AN458)&lt;1,"Tidak valid","OK")))))</f>
        <v>-</v>
      </c>
      <c r="AO458" s="25" t="str">
        <f>IF(Pengawas!AL458="",IF(Pengawas!AO458="","-","Harap dikosongkan"),IF(Pengawas!AL458&lt;&gt;1,IF(Pengawas!AO458="","OK","Harap dikosongkan"),IF(Pengawas!AO458="","Harap diisi",IF(Pengawas!AO458&gt;1,"Tidak valid","OK"))))</f>
        <v>-</v>
      </c>
      <c r="AP458" s="25" t="str">
        <f>IF(Pengawas!AL458&gt;1,"OK",IF(Pengawas!AO458="",IF(Pengawas!AP458="","-","Kolom AO cek lagi"),IF(Pengawas!AO458=0,IF(Pengawas!AP458="","OK","Harap dikosongkan"),IF(Pengawas!AP458="","Harap diisi",IF(LEN(Pengawas!AP458)&lt;12,"Tidak valid",IF(LEN(Pengawas!AP458)&gt;14,"Tidak valid","OK"))))))</f>
        <v>-</v>
      </c>
      <c r="AQ458" s="26" t="str">
        <f>IF(Pengawas!AL458&gt;1,"OK",IF(Pengawas!AO458="",IF(Pengawas!AQ458="","-","Kolom AO cek lagi"),IF(Pengawas!AO458=0,IF(Pengawas!AQ458="","OK","Harap dikosongkan"),IF(Pengawas!AQ458="","Harap diisi",IF(LEN(Pengawas!AQ458)&lt;5,"Cek lagi","OK")))))</f>
        <v>-</v>
      </c>
      <c r="AR458" s="26" t="str">
        <f>IF(Pengawas!AL458&gt;1,"OK",IF(Pengawas!AO458="",IF(Pengawas!AR458="","-","Kolom AT cek lagi"),IF(Pengawas!AO458=0,IF(Pengawas!AR458="","OK","Harap dikosongkan"),IF(Pengawas!AR458="","Harap diisi",IF(VALUE(LEFT(Pengawas!AR458,2))&gt;31,"Tanggal tidak valid",IF(VALUE(LEFT(RIGHT(Pengawas!AR458,7),2))&gt;12,"Bulan tidak valid",IF(VALUE(RIGHT(Pengawas!AR458,4))&gt;2016,"Tahun cek lagi",IF(VALUE(RIGHT(Pengawas!AR458,4))&lt;2005,"Tahun cek lagi","OK"))))))))</f>
        <v>-</v>
      </c>
      <c r="AS458" s="25" t="str">
        <f>IF(Pengawas!AP458="",IF(Pengawas!AS458="","-","Harap dikosongkan"),IF(Pengawas!AP458&lt;&gt;"",IF(Pengawas!AS458="","Harap diisi",IF(Pengawas!AS458&gt;1,"Tidak valid","OK"))))</f>
        <v>-</v>
      </c>
      <c r="AT458" s="25" t="str">
        <f>IF(Pengawas!AS458="",IF(Pengawas!AT458="","-","Harap dikosongkan"),IF(Pengawas!AS458&lt;&gt;1,IF(Pengawas!AT458="","OK","Harap dikosongkan"),IF(Pengawas!AS458="",IF(Pengawas!AT458="","-","Harap dikosongkan"),IF(Pengawas!AS458=0,IF(Pengawas!AT458="","OK","Harap dikosongkan"),IF(Pengawas!AT458="","Harap diisi",IF(Pengawas!AT458&gt;2016,"Cek lagi",IF(Pengawas!AT458&lt;2005,"Cek lagi",IF(Pengawas!AM458&gt;Pengawas!AT458,"Cek lagi dengan Kolom AL","OK"))))))))</f>
        <v>-</v>
      </c>
      <c r="AU458" s="25" t="str">
        <f>IF(Pengawas!AS458="",IF(Pengawas!AU458="","-","Harap dikosongkan"),IF(Pengawas!AS458&lt;&gt;1,IF(Pengawas!AU458="","OK","Harap dikosongkan"),IF(Pengawas!AS458="",IF(Pengawas!AU458="","-","Harap dikosongkan"),IF(Pengawas!AS458=0,IF(Pengawas!AU458="","OK","Harap dikosongkan"),IF(Pengawas!AU458="","Harap diisi",IF(Pengawas!AU458&gt;20000000,"Cek lagi",IF(Pengawas!AU458&lt;100000,"Cek lagi","OK")))))))</f>
        <v>-</v>
      </c>
      <c r="AV458" s="25" t="str">
        <f>IF(Pengawas!AV458="","-",IF(Pengawas!AV458&gt;3,"Tidak valid","OK"))</f>
        <v>-</v>
      </c>
      <c r="AW458" s="25" t="str">
        <f>IF(Pengawas!AV458="",IF(Pengawas!AW458="","-","Harap dikosongkan"),IF(Pengawas!AV458=0,IF(Pengawas!AW458="","OK","Harap dikosongkan"),IF(Pengawas!AV458&gt;0,IF(Pengawas!AW458="","Harap diisi",IF(Pengawas!AW458&gt;2015,"Tidak valid","OK")))))</f>
        <v>-</v>
      </c>
      <c r="AX458" s="25" t="str">
        <f>IF(Pengawas!AV458="",IF(Pengawas!AX458="","-","Harap dikosongkan"),IF(Pengawas!AV458=0,IF(Pengawas!AX458="","OK","Harap dikosongkan"),IF(Pengawas!AV458&gt;0,IF(Pengawas!AX458="","Harap diisi",IF(Pengawas!AX458="","-",IF(Pengawas!AX458&gt;1,"Tidak valid","OK"))))))</f>
        <v>-</v>
      </c>
      <c r="AY458" s="25" t="str">
        <f>IF(Pengawas!AY458="","-",IF(Pengawas!AY458&gt;2,"Tidak valid","OK"))</f>
        <v>-</v>
      </c>
      <c r="AZ458" s="25" t="str">
        <f>IF(Pengawas!AY458="",IF(Pengawas!AZ458="","-","Harap dikosongkan"),IF(Pengawas!AY458=0,IF(Pengawas!AZ458="","OK","Harap dikosongkan"),IF(Pengawas!AZ458="","Harap diisi",IF(Pengawas!AZ458&gt;2015,"Cek lagi",IF(Pengawas!AZ458&lt;2000,"Cek lagi","OK")))))</f>
        <v>-</v>
      </c>
      <c r="BA458" s="25" t="str">
        <f>IF(Pengawas!BA458="","-",IF(LEN(Pengawas!BA458)&lt;5,"Cek lagi","OK"))</f>
        <v>-</v>
      </c>
      <c r="BB458" s="25" t="str">
        <f>IF(Pengawas!BB458="","-",IF(LEN(Pengawas!BB458)&lt;4,"Cek lagi","OK"))</f>
        <v>-</v>
      </c>
      <c r="BC458" s="25" t="str">
        <f>IF(Pengawas!BC458="","-",IF(LEN(Pengawas!BC458)&lt;4,"Cek lagi","OK"))</f>
        <v>-</v>
      </c>
      <c r="BD458" s="25" t="str">
        <f>IF(Pengawas!BD458="","-",IF(LEN(Pengawas!BD458)&lt;4,"Cek lagi","OK"))</f>
        <v>-</v>
      </c>
      <c r="BE458" s="25" t="str">
        <f>IF(Pengawas!BE458="","-",IF(LEN(Pengawas!BE458)&lt;4,"Cek lagi","OK"))</f>
        <v>-</v>
      </c>
      <c r="BF458" s="25" t="str">
        <f>IF(Pengawas!BF458="","-",IF(LEN(Pengawas!BF458)&lt;&gt;5,"Tidak valid","OK"))</f>
        <v>-</v>
      </c>
      <c r="BG458" s="25" t="str">
        <f>IF(Pengawas!BG458="","-",IF(LEN(Pengawas!BG458)&lt;9,"Cek lagi",IF(LEN(Pengawas!BG458)&gt;14,"Cek lagi","OK")))</f>
        <v>-</v>
      </c>
    </row>
    <row r="459" spans="1:59" ht="15" customHeight="1" x14ac:dyDescent="0.2">
      <c r="A459" s="25" t="str">
        <f>IF(Pengawas!A459="","-",IF(LEN(Pengawas!A459)&lt;4,"Cek lagi","OK"))</f>
        <v>-</v>
      </c>
      <c r="B459" s="25" t="str">
        <f>IF(Pengawas!B459="","-",IF(LEN(Pengawas!B459)&lt;4,"Cek lagi","OK"))</f>
        <v>-</v>
      </c>
      <c r="C459" s="25" t="str">
        <f>IF(Pengawas!C459="","-",IF(LEN(Pengawas!C459)&lt;&gt;18,"Tidak valid","OK"))</f>
        <v>-</v>
      </c>
      <c r="D459" s="25" t="str">
        <f>IF(Pengawas!D459="","-",IF(LEN(Pengawas!D459)&lt;&gt;16,"Tidak valid","OK"))</f>
        <v>-</v>
      </c>
      <c r="E459" s="25" t="str">
        <f>IF(Pengawas!E459="","-",IF(LEN(Pengawas!E459)&lt;4,"Cek lagi","OK"))</f>
        <v>-</v>
      </c>
      <c r="F459" s="25" t="str">
        <f>IF(Pengawas!F459="","-",IF(LEN(Pengawas!F459)&lt;&gt;16,"Tidak valid","OK"))</f>
        <v>-</v>
      </c>
      <c r="G459" s="25" t="str">
        <f>IF(Pengawas!G459="","-",IF(LEN(Pengawas!G459)&lt;4,"Cek lagi","OK"))</f>
        <v>-</v>
      </c>
      <c r="H459" s="26" t="str">
        <f>IF(Pengawas!H459="","-",IF(VALUE(LEFT(Pengawas!H459,2))&gt;31,"Tanggal tidak valid",IF(VALUE(LEFT(RIGHT(Pengawas!H459,7),2))&gt;12,"Bulan tidak valid",IF(VALUE(RIGHT(Pengawas!H459,4))&gt;1990,"Umur terlalu muda",IF(VALUE(RIGHT(Pengawas!H459,4))&lt;1955,"Umur terlalu tua","OK")))))</f>
        <v>-</v>
      </c>
      <c r="I459" s="25" t="str">
        <f>IF(Pengawas!I459="","-",IF(Pengawas!I459="L","OK",IF(Pengawas!I459="P","OK","Tidak valid")))</f>
        <v>-</v>
      </c>
      <c r="J459" s="25" t="str">
        <f>IF(Pengawas!J459="","-",IF(LEN(Pengawas!J459)&lt;4,"Cek lagi","OK"))</f>
        <v>-</v>
      </c>
      <c r="K459" s="25" t="str">
        <f>IF(Pengawas!K459="","-",IF(Pengawas!K459&gt;5,"Tidak valid",IF(Pengawas!K459&lt;1,"Tidak valid","OK")))</f>
        <v>-</v>
      </c>
      <c r="L459" s="25" t="str">
        <f>IF(Pengawas!L459="","-",IF(VALUE(LEFT(Pengawas!L459,1))&gt;1,"Tidak valid","OK"))</f>
        <v>-</v>
      </c>
      <c r="M459" s="25" t="str">
        <f>IF(Pengawas!M459="","-",IF(VALUE(LEFT(Pengawas!M459,1))&gt;1,"Tidak valid","OK"))</f>
        <v>-</v>
      </c>
      <c r="N459" s="25" t="str">
        <f>IF(Pengawas!N459="","-",IF(VALUE(LEFT(Pengawas!N459,2))&gt;31,"Tanggal tidak valid",IF(VALUE(LEFT(RIGHT(Pengawas!N459,7),2))&gt;12,"Bulan tidak valid",IF(VALUE(RIGHT(Pengawas!N459,4))&gt;2015,"Tahun cek lagi",IF(VALUE(RIGHT(Pengawas!N459,4))&lt;1930,"Tahun cek lagi","OK")))))</f>
        <v>-</v>
      </c>
      <c r="O459" s="26" t="str">
        <f>IF(Pengawas!O459="","-",IF(VALUE(LEFT(Pengawas!O459,2))&gt;31,"Tanggal tidak valid",IF(VALUE(LEFT(RIGHT(Pengawas!O459,7),2))&gt;12,"Bulan tidak valid",IF(VALUE(RIGHT(Pengawas!O459,4))&gt;2015,"Tahun cek lagi",IF(VALUE(RIGHT(Pengawas!O459,4))&lt;1930,"Tahun cek lagi","OK")))))</f>
        <v>-</v>
      </c>
      <c r="P459" s="26" t="str">
        <f>IF(Pengawas!P459="","-",IF(VALUE(LEFT(Pengawas!P459,2))&gt;31,"Tanggal tidak valid",IF(VALUE(LEFT(RIGHT(Pengawas!P459,7),2))&gt;12,"Bulan tidak valid",IF(VALUE(RIGHT(Pengawas!P459,4))&gt;2015,"Tahun cek lagi",IF(VALUE(RIGHT(Pengawas!P459,4))&lt;1930,"Tahun cek lagi","OK")))))</f>
        <v>-</v>
      </c>
      <c r="Q459" s="25" t="str">
        <f>IF(Pengawas!Q459="","-",IF(Pengawas!Q459&gt;3,"Tidak valid",IF(Pengawas!Q459&lt;1,"Tidak valid","OK")))</f>
        <v>-</v>
      </c>
      <c r="R459" s="25" t="str">
        <f>IF(Pengawas!R459="","-",IF(Pengawas!R459&gt;20000000,"Cek lagi",IF(Pengawas!R459&lt;50000,"Cek lagi","OK")))</f>
        <v>-</v>
      </c>
      <c r="S459" s="25" t="str">
        <f>IF(Pengawas!S459="","-",IF(Pengawas!S459&gt;3,"Tidak valid",IF(Pengawas!S459&lt;1,"Tidak valid","OK")))</f>
        <v>-</v>
      </c>
      <c r="T459" s="25" t="str">
        <f>IF(Pengawas!T459="","-",IF(Pengawas!T459&gt;6,"Tidak valid",IF(Pengawas!T459&lt;1,"Tidak valid","OK")))</f>
        <v>-</v>
      </c>
      <c r="U459" s="25" t="str">
        <f>IF(Pengawas!U459="","-",IF(Pengawas!U459&gt;4,"Tidak valid",IF(Pengawas!U459&lt;1,"Tidak valid","OK")))</f>
        <v>-</v>
      </c>
      <c r="V459" s="25" t="str">
        <f>IF(Pengawas!V459="","-",IF(Pengawas!V459&gt;2,"Tidak valid",IF(Pengawas!V459&lt;1,"Tidak valid","OK")))</f>
        <v>-</v>
      </c>
      <c r="W459" s="25" t="str">
        <f>IF(Pengawas!V459="","-",IF(Pengawas!V459=1,IF(Pengawas!W459="","Harap diisi","OK"),IF(Pengawas!V459=2,IF(Pengawas!W459="","Harap diisi","OK"),IF(Pengawas!V460&lt;1,"-",IF(Pengawas!V460&gt;2,"-","OK")))))</f>
        <v>-</v>
      </c>
      <c r="X459" s="25" t="str">
        <f>IF(Pengawas!V459="","-",IF(Pengawas!V459=1,IF(Pengawas!X459="","Harap diisi","OK"),IF(Pengawas!V459=2,IF(Pengawas!X459="","Harap diisi","OK"),IF(Pengawas!V460&lt;1,"-",IF(Pengawas!V460&gt;2,"-","OK")))))</f>
        <v>-</v>
      </c>
      <c r="Y459" s="25" t="str">
        <f>IF(Pengawas!V459="","-",IF(Pengawas!V459=1,IF(Pengawas!Y459="","Harap diisi","OK"),IF(Pengawas!V459=2,IF(Pengawas!Y459="","Harap diisi","OK"),IF(Pengawas!V460&lt;1,"-",IF(Pengawas!V460&gt;2,"-","OK")))))</f>
        <v>-</v>
      </c>
      <c r="Z459" s="25" t="str">
        <f>IF(Pengawas!V459="","-",IF(Pengawas!V459=1,IF(Pengawas!Z459="","Harap diisi","OK"),IF(Pengawas!V459=2,IF(Pengawas!Z459="","Harap diisi","OK"),IF(Pengawas!V460&lt;1,"-",IF(Pengawas!V460&gt;2,"-","OK")))))</f>
        <v>-</v>
      </c>
      <c r="AA459" s="25" t="str">
        <f>IF(Pengawas!V459="","-",IF(Pengawas!V459=1,IF(Pengawas!AA459="","Harap diisi","OK"),IF(Pengawas!V459=2,IF(Pengawas!AA459="","Harap diisi","OK"),IF(Pengawas!V460&lt;1,"-",IF(Pengawas!V460&gt;2,"-","OK")))))</f>
        <v>-</v>
      </c>
      <c r="AB459" s="25" t="str">
        <f>IF(Pengawas!V459="","-",IF(Pengawas!V459=1,IF(Pengawas!AB459="","Harap diisi","OK"),IF(Pengawas!V459=2,IF(Pengawas!AB459="","Harap diisi","OK"),IF(Pengawas!V460&lt;1,"-",IF(Pengawas!V460&gt;2,"-","OK")))))</f>
        <v>-</v>
      </c>
      <c r="AC459" s="25" t="str">
        <f>IF(Pengawas!V459="","-",IF(Pengawas!V459=1,IF(Pengawas!AC459="","Harap diisi","OK"),IF(Pengawas!V459=2,IF(Pengawas!AC459="","Harap diisi","OK"),IF(Pengawas!V460&lt;1,"-",IF(Pengawas!V460&gt;2,"-","OK")))))</f>
        <v>-</v>
      </c>
      <c r="AD459" s="25" t="str">
        <f>IF(Pengawas!V459="","-",IF(Pengawas!V459=1,IF(Pengawas!AD459="","OK","Harap dikosongkan"),IF(Pengawas!V459=2,IF(Pengawas!AD459="","Harap diisi","OK"),IF(Pengawas!V460&lt;1,"-",IF(Pengawas!V460&gt;2,"-","OK")))))</f>
        <v>-</v>
      </c>
      <c r="AE459" s="25" t="str">
        <f>IF(Pengawas!V459="","-",IF(Pengawas!V459=1,IF(Pengawas!AE459="","OK","Harap dikosongkan"),IF(Pengawas!V459=2,IF(Pengawas!AE459="","Harap diisi","OK"),IF(Pengawas!V460&lt;1,"-",IF(Pengawas!V460&gt;2,"-","OK")))))</f>
        <v>-</v>
      </c>
      <c r="AF459" s="25" t="str">
        <f>IF(Pengawas!V459="","-",IF(Pengawas!V459=1,IF(Pengawas!AF459="","OK","Harap dikosongkan"),IF(Pengawas!V459=2,IF(Pengawas!AF459="","Harap diisi","OK"),IF(Pengawas!V460&lt;1,"-",IF(Pengawas!V460&gt;2,"-","OK")))))</f>
        <v>-</v>
      </c>
      <c r="AG459" s="25" t="str">
        <f>IF(Pengawas!V459="","-",IF(Pengawas!V459=1,IF(Pengawas!AG459="","OK","Harap dikosongkan"),IF(Pengawas!V459=2,IF(Pengawas!AG459="","Harap diisi","OK"),IF(Pengawas!V460&lt;1,"-",IF(Pengawas!V460&gt;2,"-","OK")))))</f>
        <v>-</v>
      </c>
      <c r="AH459" s="25" t="str">
        <f>IF(Pengawas!V459="","-",IF(Pengawas!V459=1,IF(Pengawas!AH459="","OK","Harap dikosongkan"),IF(Pengawas!V459=2,IF(Pengawas!AH459="","Harap diisi","OK"),IF(Pengawas!V460&lt;1,"-",IF(Pengawas!V460&gt;2,"-","OK")))))</f>
        <v>-</v>
      </c>
      <c r="AI459" s="25" t="str">
        <f>IF(Pengawas!V459="","-",IF(Pengawas!V459=1,IF(Pengawas!AI459="","OK","Harap dikosongkan"),IF(Pengawas!V459=2,IF(Pengawas!AI459="","Harap diisi","OK"),IF(Pengawas!V460&lt;1,"-",IF(Pengawas!V460&gt;2,"-","OK")))))</f>
        <v>-</v>
      </c>
      <c r="AJ459" s="25" t="str">
        <f>IF(Pengawas!V459="","-",IF(Pengawas!V459=1,IF(Pengawas!AJ459="","OK","Harap dikosongkan"),IF(Pengawas!V459=2,IF(Pengawas!AJ459="","Harap diisi","OK"),IF(Pengawas!V460&lt;1,"-",IF(Pengawas!V460&gt;2,"-","OK")))))</f>
        <v>-</v>
      </c>
      <c r="AK459" s="25" t="str">
        <f>IF(Pengawas!V459="","-",IF(Pengawas!V459=1,IF(Pengawas!AK459="","OK","Harap dikosongkan"),IF(Pengawas!V459=2,IF(Pengawas!AK459="","Harap diisi","OK"),IF(Pengawas!V460&lt;1,"-",IF(Pengawas!V460&gt;2,"-","OK")))))</f>
        <v>-</v>
      </c>
      <c r="AL459" s="25" t="str">
        <f>IF(Pengawas!AL459="","-",IF(Pengawas!AL459&gt;3,"Tidak valid",IF(Pengawas!AL459&lt;1,"Tidak valid","OK")))</f>
        <v>-</v>
      </c>
      <c r="AM459" s="25" t="str">
        <f>IF(Pengawas!AL459="",IF(Pengawas!AM459="","-","Harap dikosongkan"),IF(Pengawas!AL459&lt;&gt;1,IF(Pengawas!AM459="","OK","Harap dikosongkan"),IF(Pengawas!AM459="","Harap diisi",IF(Pengawas!AM459&gt;2015,"Cek lagi",IF(Pengawas!AM459&lt;2005,"Cek lagi","OK")))))</f>
        <v>-</v>
      </c>
      <c r="AN459" s="25" t="str">
        <f>IF(Pengawas!AL459="",IF(Pengawas!AN459="","-","Harap dikosongkan"),IF(Pengawas!AL459&lt;&gt;1,IF(Pengawas!AN459="","OK","Harap dikosongkan"),IF(Pengawas!AN459="","Harap diisi",IF(VALUE(Pengawas!AN459)&gt;33,"Tidak valid",IF(VALUE(Pengawas!AN459)&lt;1,"Tidak valid","OK")))))</f>
        <v>-</v>
      </c>
      <c r="AO459" s="25" t="str">
        <f>IF(Pengawas!AL459="",IF(Pengawas!AO459="","-","Harap dikosongkan"),IF(Pengawas!AL459&lt;&gt;1,IF(Pengawas!AO459="","OK","Harap dikosongkan"),IF(Pengawas!AO459="","Harap diisi",IF(Pengawas!AO459&gt;1,"Tidak valid","OK"))))</f>
        <v>-</v>
      </c>
      <c r="AP459" s="25" t="str">
        <f>IF(Pengawas!AL459&gt;1,"OK",IF(Pengawas!AO459="",IF(Pengawas!AP459="","-","Kolom AO cek lagi"),IF(Pengawas!AO459=0,IF(Pengawas!AP459="","OK","Harap dikosongkan"),IF(Pengawas!AP459="","Harap diisi",IF(LEN(Pengawas!AP459)&lt;12,"Tidak valid",IF(LEN(Pengawas!AP459)&gt;14,"Tidak valid","OK"))))))</f>
        <v>-</v>
      </c>
      <c r="AQ459" s="26" t="str">
        <f>IF(Pengawas!AL459&gt;1,"OK",IF(Pengawas!AO459="",IF(Pengawas!AQ459="","-","Kolom AO cek lagi"),IF(Pengawas!AO459=0,IF(Pengawas!AQ459="","OK","Harap dikosongkan"),IF(Pengawas!AQ459="","Harap diisi",IF(LEN(Pengawas!AQ459)&lt;5,"Cek lagi","OK")))))</f>
        <v>-</v>
      </c>
      <c r="AR459" s="26" t="str">
        <f>IF(Pengawas!AL459&gt;1,"OK",IF(Pengawas!AO459="",IF(Pengawas!AR459="","-","Kolom AT cek lagi"),IF(Pengawas!AO459=0,IF(Pengawas!AR459="","OK","Harap dikosongkan"),IF(Pengawas!AR459="","Harap diisi",IF(VALUE(LEFT(Pengawas!AR459,2))&gt;31,"Tanggal tidak valid",IF(VALUE(LEFT(RIGHT(Pengawas!AR459,7),2))&gt;12,"Bulan tidak valid",IF(VALUE(RIGHT(Pengawas!AR459,4))&gt;2016,"Tahun cek lagi",IF(VALUE(RIGHT(Pengawas!AR459,4))&lt;2005,"Tahun cek lagi","OK"))))))))</f>
        <v>-</v>
      </c>
      <c r="AS459" s="25" t="str">
        <f>IF(Pengawas!AP459="",IF(Pengawas!AS459="","-","Harap dikosongkan"),IF(Pengawas!AP459&lt;&gt;"",IF(Pengawas!AS459="","Harap diisi",IF(Pengawas!AS459&gt;1,"Tidak valid","OK"))))</f>
        <v>-</v>
      </c>
      <c r="AT459" s="25" t="str">
        <f>IF(Pengawas!AS459="",IF(Pengawas!AT459="","-","Harap dikosongkan"),IF(Pengawas!AS459&lt;&gt;1,IF(Pengawas!AT459="","OK","Harap dikosongkan"),IF(Pengawas!AS459="",IF(Pengawas!AT459="","-","Harap dikosongkan"),IF(Pengawas!AS459=0,IF(Pengawas!AT459="","OK","Harap dikosongkan"),IF(Pengawas!AT459="","Harap diisi",IF(Pengawas!AT459&gt;2016,"Cek lagi",IF(Pengawas!AT459&lt;2005,"Cek lagi",IF(Pengawas!AM459&gt;Pengawas!AT459,"Cek lagi dengan Kolom AL","OK"))))))))</f>
        <v>-</v>
      </c>
      <c r="AU459" s="25" t="str">
        <f>IF(Pengawas!AS459="",IF(Pengawas!AU459="","-","Harap dikosongkan"),IF(Pengawas!AS459&lt;&gt;1,IF(Pengawas!AU459="","OK","Harap dikosongkan"),IF(Pengawas!AS459="",IF(Pengawas!AU459="","-","Harap dikosongkan"),IF(Pengawas!AS459=0,IF(Pengawas!AU459="","OK","Harap dikosongkan"),IF(Pengawas!AU459="","Harap diisi",IF(Pengawas!AU459&gt;20000000,"Cek lagi",IF(Pengawas!AU459&lt;100000,"Cek lagi","OK")))))))</f>
        <v>-</v>
      </c>
      <c r="AV459" s="25" t="str">
        <f>IF(Pengawas!AV459="","-",IF(Pengawas!AV459&gt;3,"Tidak valid","OK"))</f>
        <v>-</v>
      </c>
      <c r="AW459" s="25" t="str">
        <f>IF(Pengawas!AV459="",IF(Pengawas!AW459="","-","Harap dikosongkan"),IF(Pengawas!AV459=0,IF(Pengawas!AW459="","OK","Harap dikosongkan"),IF(Pengawas!AV459&gt;0,IF(Pengawas!AW459="","Harap diisi",IF(Pengawas!AW459&gt;2015,"Tidak valid","OK")))))</f>
        <v>-</v>
      </c>
      <c r="AX459" s="25" t="str">
        <f>IF(Pengawas!AV459="",IF(Pengawas!AX459="","-","Harap dikosongkan"),IF(Pengawas!AV459=0,IF(Pengawas!AX459="","OK","Harap dikosongkan"),IF(Pengawas!AV459&gt;0,IF(Pengawas!AX459="","Harap diisi",IF(Pengawas!AX459="","-",IF(Pengawas!AX459&gt;1,"Tidak valid","OK"))))))</f>
        <v>-</v>
      </c>
      <c r="AY459" s="25" t="str">
        <f>IF(Pengawas!AY459="","-",IF(Pengawas!AY459&gt;2,"Tidak valid","OK"))</f>
        <v>-</v>
      </c>
      <c r="AZ459" s="25" t="str">
        <f>IF(Pengawas!AY459="",IF(Pengawas!AZ459="","-","Harap dikosongkan"),IF(Pengawas!AY459=0,IF(Pengawas!AZ459="","OK","Harap dikosongkan"),IF(Pengawas!AZ459="","Harap diisi",IF(Pengawas!AZ459&gt;2015,"Cek lagi",IF(Pengawas!AZ459&lt;2000,"Cek lagi","OK")))))</f>
        <v>-</v>
      </c>
      <c r="BA459" s="25" t="str">
        <f>IF(Pengawas!BA459="","-",IF(LEN(Pengawas!BA459)&lt;5,"Cek lagi","OK"))</f>
        <v>-</v>
      </c>
      <c r="BB459" s="25" t="str">
        <f>IF(Pengawas!BB459="","-",IF(LEN(Pengawas!BB459)&lt;4,"Cek lagi","OK"))</f>
        <v>-</v>
      </c>
      <c r="BC459" s="25" t="str">
        <f>IF(Pengawas!BC459="","-",IF(LEN(Pengawas!BC459)&lt;4,"Cek lagi","OK"))</f>
        <v>-</v>
      </c>
      <c r="BD459" s="25" t="str">
        <f>IF(Pengawas!BD459="","-",IF(LEN(Pengawas!BD459)&lt;4,"Cek lagi","OK"))</f>
        <v>-</v>
      </c>
      <c r="BE459" s="25" t="str">
        <f>IF(Pengawas!BE459="","-",IF(LEN(Pengawas!BE459)&lt;4,"Cek lagi","OK"))</f>
        <v>-</v>
      </c>
      <c r="BF459" s="25" t="str">
        <f>IF(Pengawas!BF459="","-",IF(LEN(Pengawas!BF459)&lt;&gt;5,"Tidak valid","OK"))</f>
        <v>-</v>
      </c>
      <c r="BG459" s="25" t="str">
        <f>IF(Pengawas!BG459="","-",IF(LEN(Pengawas!BG459)&lt;9,"Cek lagi",IF(LEN(Pengawas!BG459)&gt;14,"Cek lagi","OK")))</f>
        <v>-</v>
      </c>
    </row>
    <row r="460" spans="1:59" ht="15" customHeight="1" x14ac:dyDescent="0.2">
      <c r="A460" s="25" t="str">
        <f>IF(Pengawas!A460="","-",IF(LEN(Pengawas!A460)&lt;4,"Cek lagi","OK"))</f>
        <v>-</v>
      </c>
      <c r="B460" s="25" t="str">
        <f>IF(Pengawas!B460="","-",IF(LEN(Pengawas!B460)&lt;4,"Cek lagi","OK"))</f>
        <v>-</v>
      </c>
      <c r="C460" s="25" t="str">
        <f>IF(Pengawas!C460="","-",IF(LEN(Pengawas!C460)&lt;&gt;18,"Tidak valid","OK"))</f>
        <v>-</v>
      </c>
      <c r="D460" s="25" t="str">
        <f>IF(Pengawas!D460="","-",IF(LEN(Pengawas!D460)&lt;&gt;16,"Tidak valid","OK"))</f>
        <v>-</v>
      </c>
      <c r="E460" s="25" t="str">
        <f>IF(Pengawas!E460="","-",IF(LEN(Pengawas!E460)&lt;4,"Cek lagi","OK"))</f>
        <v>-</v>
      </c>
      <c r="F460" s="25" t="str">
        <f>IF(Pengawas!F460="","-",IF(LEN(Pengawas!F460)&lt;&gt;16,"Tidak valid","OK"))</f>
        <v>-</v>
      </c>
      <c r="G460" s="25" t="str">
        <f>IF(Pengawas!G460="","-",IF(LEN(Pengawas!G460)&lt;4,"Cek lagi","OK"))</f>
        <v>-</v>
      </c>
      <c r="H460" s="26" t="str">
        <f>IF(Pengawas!H460="","-",IF(VALUE(LEFT(Pengawas!H460,2))&gt;31,"Tanggal tidak valid",IF(VALUE(LEFT(RIGHT(Pengawas!H460,7),2))&gt;12,"Bulan tidak valid",IF(VALUE(RIGHT(Pengawas!H460,4))&gt;1990,"Umur terlalu muda",IF(VALUE(RIGHT(Pengawas!H460,4))&lt;1955,"Umur terlalu tua","OK")))))</f>
        <v>-</v>
      </c>
      <c r="I460" s="25" t="str">
        <f>IF(Pengawas!I460="","-",IF(Pengawas!I460="L","OK",IF(Pengawas!I460="P","OK","Tidak valid")))</f>
        <v>-</v>
      </c>
      <c r="J460" s="25" t="str">
        <f>IF(Pengawas!J460="","-",IF(LEN(Pengawas!J460)&lt;4,"Cek lagi","OK"))</f>
        <v>-</v>
      </c>
      <c r="K460" s="25" t="str">
        <f>IF(Pengawas!K460="","-",IF(Pengawas!K460&gt;5,"Tidak valid",IF(Pengawas!K460&lt;1,"Tidak valid","OK")))</f>
        <v>-</v>
      </c>
      <c r="L460" s="25" t="str">
        <f>IF(Pengawas!L460="","-",IF(VALUE(LEFT(Pengawas!L460,1))&gt;1,"Tidak valid","OK"))</f>
        <v>-</v>
      </c>
      <c r="M460" s="25" t="str">
        <f>IF(Pengawas!M460="","-",IF(VALUE(LEFT(Pengawas!M460,1))&gt;1,"Tidak valid","OK"))</f>
        <v>-</v>
      </c>
      <c r="N460" s="25" t="str">
        <f>IF(Pengawas!N460="","-",IF(VALUE(LEFT(Pengawas!N460,2))&gt;31,"Tanggal tidak valid",IF(VALUE(LEFT(RIGHT(Pengawas!N460,7),2))&gt;12,"Bulan tidak valid",IF(VALUE(RIGHT(Pengawas!N460,4))&gt;2015,"Tahun cek lagi",IF(VALUE(RIGHT(Pengawas!N460,4))&lt;1930,"Tahun cek lagi","OK")))))</f>
        <v>-</v>
      </c>
      <c r="O460" s="26" t="str">
        <f>IF(Pengawas!O460="","-",IF(VALUE(LEFT(Pengawas!O460,2))&gt;31,"Tanggal tidak valid",IF(VALUE(LEFT(RIGHT(Pengawas!O460,7),2))&gt;12,"Bulan tidak valid",IF(VALUE(RIGHT(Pengawas!O460,4))&gt;2015,"Tahun cek lagi",IF(VALUE(RIGHT(Pengawas!O460,4))&lt;1930,"Tahun cek lagi","OK")))))</f>
        <v>-</v>
      </c>
      <c r="P460" s="26" t="str">
        <f>IF(Pengawas!P460="","-",IF(VALUE(LEFT(Pengawas!P460,2))&gt;31,"Tanggal tidak valid",IF(VALUE(LEFT(RIGHT(Pengawas!P460,7),2))&gt;12,"Bulan tidak valid",IF(VALUE(RIGHT(Pengawas!P460,4))&gt;2015,"Tahun cek lagi",IF(VALUE(RIGHT(Pengawas!P460,4))&lt;1930,"Tahun cek lagi","OK")))))</f>
        <v>-</v>
      </c>
      <c r="Q460" s="25" t="str">
        <f>IF(Pengawas!Q460="","-",IF(Pengawas!Q460&gt;3,"Tidak valid",IF(Pengawas!Q460&lt;1,"Tidak valid","OK")))</f>
        <v>-</v>
      </c>
      <c r="R460" s="25" t="str">
        <f>IF(Pengawas!R460="","-",IF(Pengawas!R460&gt;20000000,"Cek lagi",IF(Pengawas!R460&lt;50000,"Cek lagi","OK")))</f>
        <v>-</v>
      </c>
      <c r="S460" s="25" t="str">
        <f>IF(Pengawas!S460="","-",IF(Pengawas!S460&gt;3,"Tidak valid",IF(Pengawas!S460&lt;1,"Tidak valid","OK")))</f>
        <v>-</v>
      </c>
      <c r="T460" s="25" t="str">
        <f>IF(Pengawas!T460="","-",IF(Pengawas!T460&gt;6,"Tidak valid",IF(Pengawas!T460&lt;1,"Tidak valid","OK")))</f>
        <v>-</v>
      </c>
      <c r="U460" s="25" t="str">
        <f>IF(Pengawas!U460="","-",IF(Pengawas!U460&gt;4,"Tidak valid",IF(Pengawas!U460&lt;1,"Tidak valid","OK")))</f>
        <v>-</v>
      </c>
      <c r="V460" s="25" t="str">
        <f>IF(Pengawas!V460="","-",IF(Pengawas!V460&gt;2,"Tidak valid",IF(Pengawas!V460&lt;1,"Tidak valid","OK")))</f>
        <v>-</v>
      </c>
      <c r="W460" s="25" t="str">
        <f>IF(Pengawas!V460="","-",IF(Pengawas!V460=1,IF(Pengawas!W460="","Harap diisi","OK"),IF(Pengawas!V460=2,IF(Pengawas!W460="","Harap diisi","OK"),IF(Pengawas!V461&lt;1,"-",IF(Pengawas!V461&gt;2,"-","OK")))))</f>
        <v>-</v>
      </c>
      <c r="X460" s="25" t="str">
        <f>IF(Pengawas!V460="","-",IF(Pengawas!V460=1,IF(Pengawas!X460="","Harap diisi","OK"),IF(Pengawas!V460=2,IF(Pengawas!X460="","Harap diisi","OK"),IF(Pengawas!V461&lt;1,"-",IF(Pengawas!V461&gt;2,"-","OK")))))</f>
        <v>-</v>
      </c>
      <c r="Y460" s="25" t="str">
        <f>IF(Pengawas!V460="","-",IF(Pengawas!V460=1,IF(Pengawas!Y460="","Harap diisi","OK"),IF(Pengawas!V460=2,IF(Pengawas!Y460="","Harap diisi","OK"),IF(Pengawas!V461&lt;1,"-",IF(Pengawas!V461&gt;2,"-","OK")))))</f>
        <v>-</v>
      </c>
      <c r="Z460" s="25" t="str">
        <f>IF(Pengawas!V460="","-",IF(Pengawas!V460=1,IF(Pengawas!Z460="","Harap diisi","OK"),IF(Pengawas!V460=2,IF(Pengawas!Z460="","Harap diisi","OK"),IF(Pengawas!V461&lt;1,"-",IF(Pengawas!V461&gt;2,"-","OK")))))</f>
        <v>-</v>
      </c>
      <c r="AA460" s="25" t="str">
        <f>IF(Pengawas!V460="","-",IF(Pengawas!V460=1,IF(Pengawas!AA460="","Harap diisi","OK"),IF(Pengawas!V460=2,IF(Pengawas!AA460="","Harap diisi","OK"),IF(Pengawas!V461&lt;1,"-",IF(Pengawas!V461&gt;2,"-","OK")))))</f>
        <v>-</v>
      </c>
      <c r="AB460" s="25" t="str">
        <f>IF(Pengawas!V460="","-",IF(Pengawas!V460=1,IF(Pengawas!AB460="","Harap diisi","OK"),IF(Pengawas!V460=2,IF(Pengawas!AB460="","Harap diisi","OK"),IF(Pengawas!V461&lt;1,"-",IF(Pengawas!V461&gt;2,"-","OK")))))</f>
        <v>-</v>
      </c>
      <c r="AC460" s="25" t="str">
        <f>IF(Pengawas!V460="","-",IF(Pengawas!V460=1,IF(Pengawas!AC460="","Harap diisi","OK"),IF(Pengawas!V460=2,IF(Pengawas!AC460="","Harap diisi","OK"),IF(Pengawas!V461&lt;1,"-",IF(Pengawas!V461&gt;2,"-","OK")))))</f>
        <v>-</v>
      </c>
      <c r="AD460" s="25" t="str">
        <f>IF(Pengawas!V460="","-",IF(Pengawas!V460=1,IF(Pengawas!AD460="","OK","Harap dikosongkan"),IF(Pengawas!V460=2,IF(Pengawas!AD460="","Harap diisi","OK"),IF(Pengawas!V461&lt;1,"-",IF(Pengawas!V461&gt;2,"-","OK")))))</f>
        <v>-</v>
      </c>
      <c r="AE460" s="25" t="str">
        <f>IF(Pengawas!V460="","-",IF(Pengawas!V460=1,IF(Pengawas!AE460="","OK","Harap dikosongkan"),IF(Pengawas!V460=2,IF(Pengawas!AE460="","Harap diisi","OK"),IF(Pengawas!V461&lt;1,"-",IF(Pengawas!V461&gt;2,"-","OK")))))</f>
        <v>-</v>
      </c>
      <c r="AF460" s="25" t="str">
        <f>IF(Pengawas!V460="","-",IF(Pengawas!V460=1,IF(Pengawas!AF460="","OK","Harap dikosongkan"),IF(Pengawas!V460=2,IF(Pengawas!AF460="","Harap diisi","OK"),IF(Pengawas!V461&lt;1,"-",IF(Pengawas!V461&gt;2,"-","OK")))))</f>
        <v>-</v>
      </c>
      <c r="AG460" s="25" t="str">
        <f>IF(Pengawas!V460="","-",IF(Pengawas!V460=1,IF(Pengawas!AG460="","OK","Harap dikosongkan"),IF(Pengawas!V460=2,IF(Pengawas!AG460="","Harap diisi","OK"),IF(Pengawas!V461&lt;1,"-",IF(Pengawas!V461&gt;2,"-","OK")))))</f>
        <v>-</v>
      </c>
      <c r="AH460" s="25" t="str">
        <f>IF(Pengawas!V460="","-",IF(Pengawas!V460=1,IF(Pengawas!AH460="","OK","Harap dikosongkan"),IF(Pengawas!V460=2,IF(Pengawas!AH460="","Harap diisi","OK"),IF(Pengawas!V461&lt;1,"-",IF(Pengawas!V461&gt;2,"-","OK")))))</f>
        <v>-</v>
      </c>
      <c r="AI460" s="25" t="str">
        <f>IF(Pengawas!V460="","-",IF(Pengawas!V460=1,IF(Pengawas!AI460="","OK","Harap dikosongkan"),IF(Pengawas!V460=2,IF(Pengawas!AI460="","Harap diisi","OK"),IF(Pengawas!V461&lt;1,"-",IF(Pengawas!V461&gt;2,"-","OK")))))</f>
        <v>-</v>
      </c>
      <c r="AJ460" s="25" t="str">
        <f>IF(Pengawas!V460="","-",IF(Pengawas!V460=1,IF(Pengawas!AJ460="","OK","Harap dikosongkan"),IF(Pengawas!V460=2,IF(Pengawas!AJ460="","Harap diisi","OK"),IF(Pengawas!V461&lt;1,"-",IF(Pengawas!V461&gt;2,"-","OK")))))</f>
        <v>-</v>
      </c>
      <c r="AK460" s="25" t="str">
        <f>IF(Pengawas!V460="","-",IF(Pengawas!V460=1,IF(Pengawas!AK460="","OK","Harap dikosongkan"),IF(Pengawas!V460=2,IF(Pengawas!AK460="","Harap diisi","OK"),IF(Pengawas!V461&lt;1,"-",IF(Pengawas!V461&gt;2,"-","OK")))))</f>
        <v>-</v>
      </c>
      <c r="AL460" s="25" t="str">
        <f>IF(Pengawas!AL460="","-",IF(Pengawas!AL460&gt;3,"Tidak valid",IF(Pengawas!AL460&lt;1,"Tidak valid","OK")))</f>
        <v>-</v>
      </c>
      <c r="AM460" s="25" t="str">
        <f>IF(Pengawas!AL460="",IF(Pengawas!AM460="","-","Harap dikosongkan"),IF(Pengawas!AL460&lt;&gt;1,IF(Pengawas!AM460="","OK","Harap dikosongkan"),IF(Pengawas!AM460="","Harap diisi",IF(Pengawas!AM460&gt;2015,"Cek lagi",IF(Pengawas!AM460&lt;2005,"Cek lagi","OK")))))</f>
        <v>-</v>
      </c>
      <c r="AN460" s="25" t="str">
        <f>IF(Pengawas!AL460="",IF(Pengawas!AN460="","-","Harap dikosongkan"),IF(Pengawas!AL460&lt;&gt;1,IF(Pengawas!AN460="","OK","Harap dikosongkan"),IF(Pengawas!AN460="","Harap diisi",IF(VALUE(Pengawas!AN460)&gt;33,"Tidak valid",IF(VALUE(Pengawas!AN460)&lt;1,"Tidak valid","OK")))))</f>
        <v>-</v>
      </c>
      <c r="AO460" s="25" t="str">
        <f>IF(Pengawas!AL460="",IF(Pengawas!AO460="","-","Harap dikosongkan"),IF(Pengawas!AL460&lt;&gt;1,IF(Pengawas!AO460="","OK","Harap dikosongkan"),IF(Pengawas!AO460="","Harap diisi",IF(Pengawas!AO460&gt;1,"Tidak valid","OK"))))</f>
        <v>-</v>
      </c>
      <c r="AP460" s="25" t="str">
        <f>IF(Pengawas!AL460&gt;1,"OK",IF(Pengawas!AO460="",IF(Pengawas!AP460="","-","Kolom AO cek lagi"),IF(Pengawas!AO460=0,IF(Pengawas!AP460="","OK","Harap dikosongkan"),IF(Pengawas!AP460="","Harap diisi",IF(LEN(Pengawas!AP460)&lt;12,"Tidak valid",IF(LEN(Pengawas!AP460)&gt;14,"Tidak valid","OK"))))))</f>
        <v>-</v>
      </c>
      <c r="AQ460" s="26" t="str">
        <f>IF(Pengawas!AL460&gt;1,"OK",IF(Pengawas!AO460="",IF(Pengawas!AQ460="","-","Kolom AO cek lagi"),IF(Pengawas!AO460=0,IF(Pengawas!AQ460="","OK","Harap dikosongkan"),IF(Pengawas!AQ460="","Harap diisi",IF(LEN(Pengawas!AQ460)&lt;5,"Cek lagi","OK")))))</f>
        <v>-</v>
      </c>
      <c r="AR460" s="26" t="str">
        <f>IF(Pengawas!AL460&gt;1,"OK",IF(Pengawas!AO460="",IF(Pengawas!AR460="","-","Kolom AT cek lagi"),IF(Pengawas!AO460=0,IF(Pengawas!AR460="","OK","Harap dikosongkan"),IF(Pengawas!AR460="","Harap diisi",IF(VALUE(LEFT(Pengawas!AR460,2))&gt;31,"Tanggal tidak valid",IF(VALUE(LEFT(RIGHT(Pengawas!AR460,7),2))&gt;12,"Bulan tidak valid",IF(VALUE(RIGHT(Pengawas!AR460,4))&gt;2016,"Tahun cek lagi",IF(VALUE(RIGHT(Pengawas!AR460,4))&lt;2005,"Tahun cek lagi","OK"))))))))</f>
        <v>-</v>
      </c>
      <c r="AS460" s="25" t="str">
        <f>IF(Pengawas!AP460="",IF(Pengawas!AS460="","-","Harap dikosongkan"),IF(Pengawas!AP460&lt;&gt;"",IF(Pengawas!AS460="","Harap diisi",IF(Pengawas!AS460&gt;1,"Tidak valid","OK"))))</f>
        <v>-</v>
      </c>
      <c r="AT460" s="25" t="str">
        <f>IF(Pengawas!AS460="",IF(Pengawas!AT460="","-","Harap dikosongkan"),IF(Pengawas!AS460&lt;&gt;1,IF(Pengawas!AT460="","OK","Harap dikosongkan"),IF(Pengawas!AS460="",IF(Pengawas!AT460="","-","Harap dikosongkan"),IF(Pengawas!AS460=0,IF(Pengawas!AT460="","OK","Harap dikosongkan"),IF(Pengawas!AT460="","Harap diisi",IF(Pengawas!AT460&gt;2016,"Cek lagi",IF(Pengawas!AT460&lt;2005,"Cek lagi",IF(Pengawas!AM460&gt;Pengawas!AT460,"Cek lagi dengan Kolom AL","OK"))))))))</f>
        <v>-</v>
      </c>
      <c r="AU460" s="25" t="str">
        <f>IF(Pengawas!AS460="",IF(Pengawas!AU460="","-","Harap dikosongkan"),IF(Pengawas!AS460&lt;&gt;1,IF(Pengawas!AU460="","OK","Harap dikosongkan"),IF(Pengawas!AS460="",IF(Pengawas!AU460="","-","Harap dikosongkan"),IF(Pengawas!AS460=0,IF(Pengawas!AU460="","OK","Harap dikosongkan"),IF(Pengawas!AU460="","Harap diisi",IF(Pengawas!AU460&gt;20000000,"Cek lagi",IF(Pengawas!AU460&lt;100000,"Cek lagi","OK")))))))</f>
        <v>-</v>
      </c>
      <c r="AV460" s="25" t="str">
        <f>IF(Pengawas!AV460="","-",IF(Pengawas!AV460&gt;3,"Tidak valid","OK"))</f>
        <v>-</v>
      </c>
      <c r="AW460" s="25" t="str">
        <f>IF(Pengawas!AV460="",IF(Pengawas!AW460="","-","Harap dikosongkan"),IF(Pengawas!AV460=0,IF(Pengawas!AW460="","OK","Harap dikosongkan"),IF(Pengawas!AV460&gt;0,IF(Pengawas!AW460="","Harap diisi",IF(Pengawas!AW460&gt;2015,"Tidak valid","OK")))))</f>
        <v>-</v>
      </c>
      <c r="AX460" s="25" t="str">
        <f>IF(Pengawas!AV460="",IF(Pengawas!AX460="","-","Harap dikosongkan"),IF(Pengawas!AV460=0,IF(Pengawas!AX460="","OK","Harap dikosongkan"),IF(Pengawas!AV460&gt;0,IF(Pengawas!AX460="","Harap diisi",IF(Pengawas!AX460="","-",IF(Pengawas!AX460&gt;1,"Tidak valid","OK"))))))</f>
        <v>-</v>
      </c>
      <c r="AY460" s="25" t="str">
        <f>IF(Pengawas!AY460="","-",IF(Pengawas!AY460&gt;2,"Tidak valid","OK"))</f>
        <v>-</v>
      </c>
      <c r="AZ460" s="25" t="str">
        <f>IF(Pengawas!AY460="",IF(Pengawas!AZ460="","-","Harap dikosongkan"),IF(Pengawas!AY460=0,IF(Pengawas!AZ460="","OK","Harap dikosongkan"),IF(Pengawas!AZ460="","Harap diisi",IF(Pengawas!AZ460&gt;2015,"Cek lagi",IF(Pengawas!AZ460&lt;2000,"Cek lagi","OK")))))</f>
        <v>-</v>
      </c>
      <c r="BA460" s="25" t="str">
        <f>IF(Pengawas!BA460="","-",IF(LEN(Pengawas!BA460)&lt;5,"Cek lagi","OK"))</f>
        <v>-</v>
      </c>
      <c r="BB460" s="25" t="str">
        <f>IF(Pengawas!BB460="","-",IF(LEN(Pengawas!BB460)&lt;4,"Cek lagi","OK"))</f>
        <v>-</v>
      </c>
      <c r="BC460" s="25" t="str">
        <f>IF(Pengawas!BC460="","-",IF(LEN(Pengawas!BC460)&lt;4,"Cek lagi","OK"))</f>
        <v>-</v>
      </c>
      <c r="BD460" s="25" t="str">
        <f>IF(Pengawas!BD460="","-",IF(LEN(Pengawas!BD460)&lt;4,"Cek lagi","OK"))</f>
        <v>-</v>
      </c>
      <c r="BE460" s="25" t="str">
        <f>IF(Pengawas!BE460="","-",IF(LEN(Pengawas!BE460)&lt;4,"Cek lagi","OK"))</f>
        <v>-</v>
      </c>
      <c r="BF460" s="25" t="str">
        <f>IF(Pengawas!BF460="","-",IF(LEN(Pengawas!BF460)&lt;&gt;5,"Tidak valid","OK"))</f>
        <v>-</v>
      </c>
      <c r="BG460" s="25" t="str">
        <f>IF(Pengawas!BG460="","-",IF(LEN(Pengawas!BG460)&lt;9,"Cek lagi",IF(LEN(Pengawas!BG460)&gt;14,"Cek lagi","OK")))</f>
        <v>-</v>
      </c>
    </row>
    <row r="461" spans="1:59" ht="15" customHeight="1" x14ac:dyDescent="0.2">
      <c r="A461" s="25" t="str">
        <f>IF(Pengawas!A461="","-",IF(LEN(Pengawas!A461)&lt;4,"Cek lagi","OK"))</f>
        <v>-</v>
      </c>
      <c r="B461" s="25" t="str">
        <f>IF(Pengawas!B461="","-",IF(LEN(Pengawas!B461)&lt;4,"Cek lagi","OK"))</f>
        <v>-</v>
      </c>
      <c r="C461" s="25" t="str">
        <f>IF(Pengawas!C461="","-",IF(LEN(Pengawas!C461)&lt;&gt;18,"Tidak valid","OK"))</f>
        <v>-</v>
      </c>
      <c r="D461" s="25" t="str">
        <f>IF(Pengawas!D461="","-",IF(LEN(Pengawas!D461)&lt;&gt;16,"Tidak valid","OK"))</f>
        <v>-</v>
      </c>
      <c r="E461" s="25" t="str">
        <f>IF(Pengawas!E461="","-",IF(LEN(Pengawas!E461)&lt;4,"Cek lagi","OK"))</f>
        <v>-</v>
      </c>
      <c r="F461" s="25" t="str">
        <f>IF(Pengawas!F461="","-",IF(LEN(Pengawas!F461)&lt;&gt;16,"Tidak valid","OK"))</f>
        <v>-</v>
      </c>
      <c r="G461" s="25" t="str">
        <f>IF(Pengawas!G461="","-",IF(LEN(Pengawas!G461)&lt;4,"Cek lagi","OK"))</f>
        <v>-</v>
      </c>
      <c r="H461" s="26" t="str">
        <f>IF(Pengawas!H461="","-",IF(VALUE(LEFT(Pengawas!H461,2))&gt;31,"Tanggal tidak valid",IF(VALUE(LEFT(RIGHT(Pengawas!H461,7),2))&gt;12,"Bulan tidak valid",IF(VALUE(RIGHT(Pengawas!H461,4))&gt;1990,"Umur terlalu muda",IF(VALUE(RIGHT(Pengawas!H461,4))&lt;1955,"Umur terlalu tua","OK")))))</f>
        <v>-</v>
      </c>
      <c r="I461" s="25" t="str">
        <f>IF(Pengawas!I461="","-",IF(Pengawas!I461="L","OK",IF(Pengawas!I461="P","OK","Tidak valid")))</f>
        <v>-</v>
      </c>
      <c r="J461" s="25" t="str">
        <f>IF(Pengawas!J461="","-",IF(LEN(Pengawas!J461)&lt;4,"Cek lagi","OK"))</f>
        <v>-</v>
      </c>
      <c r="K461" s="25" t="str">
        <f>IF(Pengawas!K461="","-",IF(Pengawas!K461&gt;5,"Tidak valid",IF(Pengawas!K461&lt;1,"Tidak valid","OK")))</f>
        <v>-</v>
      </c>
      <c r="L461" s="25" t="str">
        <f>IF(Pengawas!L461="","-",IF(VALUE(LEFT(Pengawas!L461,1))&gt;1,"Tidak valid","OK"))</f>
        <v>-</v>
      </c>
      <c r="M461" s="25" t="str">
        <f>IF(Pengawas!M461="","-",IF(VALUE(LEFT(Pengawas!M461,1))&gt;1,"Tidak valid","OK"))</f>
        <v>-</v>
      </c>
      <c r="N461" s="25" t="str">
        <f>IF(Pengawas!N461="","-",IF(VALUE(LEFT(Pengawas!N461,2))&gt;31,"Tanggal tidak valid",IF(VALUE(LEFT(RIGHT(Pengawas!N461,7),2))&gt;12,"Bulan tidak valid",IF(VALUE(RIGHT(Pengawas!N461,4))&gt;2015,"Tahun cek lagi",IF(VALUE(RIGHT(Pengawas!N461,4))&lt;1930,"Tahun cek lagi","OK")))))</f>
        <v>-</v>
      </c>
      <c r="O461" s="26" t="str">
        <f>IF(Pengawas!O461="","-",IF(VALUE(LEFT(Pengawas!O461,2))&gt;31,"Tanggal tidak valid",IF(VALUE(LEFT(RIGHT(Pengawas!O461,7),2))&gt;12,"Bulan tidak valid",IF(VALUE(RIGHT(Pengawas!O461,4))&gt;2015,"Tahun cek lagi",IF(VALUE(RIGHT(Pengawas!O461,4))&lt;1930,"Tahun cek lagi","OK")))))</f>
        <v>-</v>
      </c>
      <c r="P461" s="26" t="str">
        <f>IF(Pengawas!P461="","-",IF(VALUE(LEFT(Pengawas!P461,2))&gt;31,"Tanggal tidak valid",IF(VALUE(LEFT(RIGHT(Pengawas!P461,7),2))&gt;12,"Bulan tidak valid",IF(VALUE(RIGHT(Pengawas!P461,4))&gt;2015,"Tahun cek lagi",IF(VALUE(RIGHT(Pengawas!P461,4))&lt;1930,"Tahun cek lagi","OK")))))</f>
        <v>-</v>
      </c>
      <c r="Q461" s="25" t="str">
        <f>IF(Pengawas!Q461="","-",IF(Pengawas!Q461&gt;3,"Tidak valid",IF(Pengawas!Q461&lt;1,"Tidak valid","OK")))</f>
        <v>-</v>
      </c>
      <c r="R461" s="25" t="str">
        <f>IF(Pengawas!R461="","-",IF(Pengawas!R461&gt;20000000,"Cek lagi",IF(Pengawas!R461&lt;50000,"Cek lagi","OK")))</f>
        <v>-</v>
      </c>
      <c r="S461" s="25" t="str">
        <f>IF(Pengawas!S461="","-",IF(Pengawas!S461&gt;3,"Tidak valid",IF(Pengawas!S461&lt;1,"Tidak valid","OK")))</f>
        <v>-</v>
      </c>
      <c r="T461" s="25" t="str">
        <f>IF(Pengawas!T461="","-",IF(Pengawas!T461&gt;6,"Tidak valid",IF(Pengawas!T461&lt;1,"Tidak valid","OK")))</f>
        <v>-</v>
      </c>
      <c r="U461" s="25" t="str">
        <f>IF(Pengawas!U461="","-",IF(Pengawas!U461&gt;4,"Tidak valid",IF(Pengawas!U461&lt;1,"Tidak valid","OK")))</f>
        <v>-</v>
      </c>
      <c r="V461" s="25" t="str">
        <f>IF(Pengawas!V461="","-",IF(Pengawas!V461&gt;2,"Tidak valid",IF(Pengawas!V461&lt;1,"Tidak valid","OK")))</f>
        <v>-</v>
      </c>
      <c r="W461" s="25" t="str">
        <f>IF(Pengawas!V461="","-",IF(Pengawas!V461=1,IF(Pengawas!W461="","Harap diisi","OK"),IF(Pengawas!V461=2,IF(Pengawas!W461="","Harap diisi","OK"),IF(Pengawas!V462&lt;1,"-",IF(Pengawas!V462&gt;2,"-","OK")))))</f>
        <v>-</v>
      </c>
      <c r="X461" s="25" t="str">
        <f>IF(Pengawas!V461="","-",IF(Pengawas!V461=1,IF(Pengawas!X461="","Harap diisi","OK"),IF(Pengawas!V461=2,IF(Pengawas!X461="","Harap diisi","OK"),IF(Pengawas!V462&lt;1,"-",IF(Pengawas!V462&gt;2,"-","OK")))))</f>
        <v>-</v>
      </c>
      <c r="Y461" s="25" t="str">
        <f>IF(Pengawas!V461="","-",IF(Pengawas!V461=1,IF(Pengawas!Y461="","Harap diisi","OK"),IF(Pengawas!V461=2,IF(Pengawas!Y461="","Harap diisi","OK"),IF(Pengawas!V462&lt;1,"-",IF(Pengawas!V462&gt;2,"-","OK")))))</f>
        <v>-</v>
      </c>
      <c r="Z461" s="25" t="str">
        <f>IF(Pengawas!V461="","-",IF(Pengawas!V461=1,IF(Pengawas!Z461="","Harap diisi","OK"),IF(Pengawas!V461=2,IF(Pengawas!Z461="","Harap diisi","OK"),IF(Pengawas!V462&lt;1,"-",IF(Pengawas!V462&gt;2,"-","OK")))))</f>
        <v>-</v>
      </c>
      <c r="AA461" s="25" t="str">
        <f>IF(Pengawas!V461="","-",IF(Pengawas!V461=1,IF(Pengawas!AA461="","Harap diisi","OK"),IF(Pengawas!V461=2,IF(Pengawas!AA461="","Harap diisi","OK"),IF(Pengawas!V462&lt;1,"-",IF(Pengawas!V462&gt;2,"-","OK")))))</f>
        <v>-</v>
      </c>
      <c r="AB461" s="25" t="str">
        <f>IF(Pengawas!V461="","-",IF(Pengawas!V461=1,IF(Pengawas!AB461="","Harap diisi","OK"),IF(Pengawas!V461=2,IF(Pengawas!AB461="","Harap diisi","OK"),IF(Pengawas!V462&lt;1,"-",IF(Pengawas!V462&gt;2,"-","OK")))))</f>
        <v>-</v>
      </c>
      <c r="AC461" s="25" t="str">
        <f>IF(Pengawas!V461="","-",IF(Pengawas!V461=1,IF(Pengawas!AC461="","Harap diisi","OK"),IF(Pengawas!V461=2,IF(Pengawas!AC461="","Harap diisi","OK"),IF(Pengawas!V462&lt;1,"-",IF(Pengawas!V462&gt;2,"-","OK")))))</f>
        <v>-</v>
      </c>
      <c r="AD461" s="25" t="str">
        <f>IF(Pengawas!V461="","-",IF(Pengawas!V461=1,IF(Pengawas!AD461="","OK","Harap dikosongkan"),IF(Pengawas!V461=2,IF(Pengawas!AD461="","Harap diisi","OK"),IF(Pengawas!V462&lt;1,"-",IF(Pengawas!V462&gt;2,"-","OK")))))</f>
        <v>-</v>
      </c>
      <c r="AE461" s="25" t="str">
        <f>IF(Pengawas!V461="","-",IF(Pengawas!V461=1,IF(Pengawas!AE461="","OK","Harap dikosongkan"),IF(Pengawas!V461=2,IF(Pengawas!AE461="","Harap diisi","OK"),IF(Pengawas!V462&lt;1,"-",IF(Pengawas!V462&gt;2,"-","OK")))))</f>
        <v>-</v>
      </c>
      <c r="AF461" s="25" t="str">
        <f>IF(Pengawas!V461="","-",IF(Pengawas!V461=1,IF(Pengawas!AF461="","OK","Harap dikosongkan"),IF(Pengawas!V461=2,IF(Pengawas!AF461="","Harap diisi","OK"),IF(Pengawas!V462&lt;1,"-",IF(Pengawas!V462&gt;2,"-","OK")))))</f>
        <v>-</v>
      </c>
      <c r="AG461" s="25" t="str">
        <f>IF(Pengawas!V461="","-",IF(Pengawas!V461=1,IF(Pengawas!AG461="","OK","Harap dikosongkan"),IF(Pengawas!V461=2,IF(Pengawas!AG461="","Harap diisi","OK"),IF(Pengawas!V462&lt;1,"-",IF(Pengawas!V462&gt;2,"-","OK")))))</f>
        <v>-</v>
      </c>
      <c r="AH461" s="25" t="str">
        <f>IF(Pengawas!V461="","-",IF(Pengawas!V461=1,IF(Pengawas!AH461="","OK","Harap dikosongkan"),IF(Pengawas!V461=2,IF(Pengawas!AH461="","Harap diisi","OK"),IF(Pengawas!V462&lt;1,"-",IF(Pengawas!V462&gt;2,"-","OK")))))</f>
        <v>-</v>
      </c>
      <c r="AI461" s="25" t="str">
        <f>IF(Pengawas!V461="","-",IF(Pengawas!V461=1,IF(Pengawas!AI461="","OK","Harap dikosongkan"),IF(Pengawas!V461=2,IF(Pengawas!AI461="","Harap diisi","OK"),IF(Pengawas!V462&lt;1,"-",IF(Pengawas!V462&gt;2,"-","OK")))))</f>
        <v>-</v>
      </c>
      <c r="AJ461" s="25" t="str">
        <f>IF(Pengawas!V461="","-",IF(Pengawas!V461=1,IF(Pengawas!AJ461="","OK","Harap dikosongkan"),IF(Pengawas!V461=2,IF(Pengawas!AJ461="","Harap diisi","OK"),IF(Pengawas!V462&lt;1,"-",IF(Pengawas!V462&gt;2,"-","OK")))))</f>
        <v>-</v>
      </c>
      <c r="AK461" s="25" t="str">
        <f>IF(Pengawas!V461="","-",IF(Pengawas!V461=1,IF(Pengawas!AK461="","OK","Harap dikosongkan"),IF(Pengawas!V461=2,IF(Pengawas!AK461="","Harap diisi","OK"),IF(Pengawas!V462&lt;1,"-",IF(Pengawas!V462&gt;2,"-","OK")))))</f>
        <v>-</v>
      </c>
      <c r="AL461" s="25" t="str">
        <f>IF(Pengawas!AL461="","-",IF(Pengawas!AL461&gt;3,"Tidak valid",IF(Pengawas!AL461&lt;1,"Tidak valid","OK")))</f>
        <v>-</v>
      </c>
      <c r="AM461" s="25" t="str">
        <f>IF(Pengawas!AL461="",IF(Pengawas!AM461="","-","Harap dikosongkan"),IF(Pengawas!AL461&lt;&gt;1,IF(Pengawas!AM461="","OK","Harap dikosongkan"),IF(Pengawas!AM461="","Harap diisi",IF(Pengawas!AM461&gt;2015,"Cek lagi",IF(Pengawas!AM461&lt;2005,"Cek lagi","OK")))))</f>
        <v>-</v>
      </c>
      <c r="AN461" s="25" t="str">
        <f>IF(Pengawas!AL461="",IF(Pengawas!AN461="","-","Harap dikosongkan"),IF(Pengawas!AL461&lt;&gt;1,IF(Pengawas!AN461="","OK","Harap dikosongkan"),IF(Pengawas!AN461="","Harap diisi",IF(VALUE(Pengawas!AN461)&gt;33,"Tidak valid",IF(VALUE(Pengawas!AN461)&lt;1,"Tidak valid","OK")))))</f>
        <v>-</v>
      </c>
      <c r="AO461" s="25" t="str">
        <f>IF(Pengawas!AL461="",IF(Pengawas!AO461="","-","Harap dikosongkan"),IF(Pengawas!AL461&lt;&gt;1,IF(Pengawas!AO461="","OK","Harap dikosongkan"),IF(Pengawas!AO461="","Harap diisi",IF(Pengawas!AO461&gt;1,"Tidak valid","OK"))))</f>
        <v>-</v>
      </c>
      <c r="AP461" s="25" t="str">
        <f>IF(Pengawas!AL461&gt;1,"OK",IF(Pengawas!AO461="",IF(Pengawas!AP461="","-","Kolom AO cek lagi"),IF(Pengawas!AO461=0,IF(Pengawas!AP461="","OK","Harap dikosongkan"),IF(Pengawas!AP461="","Harap diisi",IF(LEN(Pengawas!AP461)&lt;12,"Tidak valid",IF(LEN(Pengawas!AP461)&gt;14,"Tidak valid","OK"))))))</f>
        <v>-</v>
      </c>
      <c r="AQ461" s="26" t="str">
        <f>IF(Pengawas!AL461&gt;1,"OK",IF(Pengawas!AO461="",IF(Pengawas!AQ461="","-","Kolom AO cek lagi"),IF(Pengawas!AO461=0,IF(Pengawas!AQ461="","OK","Harap dikosongkan"),IF(Pengawas!AQ461="","Harap diisi",IF(LEN(Pengawas!AQ461)&lt;5,"Cek lagi","OK")))))</f>
        <v>-</v>
      </c>
      <c r="AR461" s="26" t="str">
        <f>IF(Pengawas!AL461&gt;1,"OK",IF(Pengawas!AO461="",IF(Pengawas!AR461="","-","Kolom AT cek lagi"),IF(Pengawas!AO461=0,IF(Pengawas!AR461="","OK","Harap dikosongkan"),IF(Pengawas!AR461="","Harap diisi",IF(VALUE(LEFT(Pengawas!AR461,2))&gt;31,"Tanggal tidak valid",IF(VALUE(LEFT(RIGHT(Pengawas!AR461,7),2))&gt;12,"Bulan tidak valid",IF(VALUE(RIGHT(Pengawas!AR461,4))&gt;2016,"Tahun cek lagi",IF(VALUE(RIGHT(Pengawas!AR461,4))&lt;2005,"Tahun cek lagi","OK"))))))))</f>
        <v>-</v>
      </c>
      <c r="AS461" s="25" t="str">
        <f>IF(Pengawas!AP461="",IF(Pengawas!AS461="","-","Harap dikosongkan"),IF(Pengawas!AP461&lt;&gt;"",IF(Pengawas!AS461="","Harap diisi",IF(Pengawas!AS461&gt;1,"Tidak valid","OK"))))</f>
        <v>-</v>
      </c>
      <c r="AT461" s="25" t="str">
        <f>IF(Pengawas!AS461="",IF(Pengawas!AT461="","-","Harap dikosongkan"),IF(Pengawas!AS461&lt;&gt;1,IF(Pengawas!AT461="","OK","Harap dikosongkan"),IF(Pengawas!AS461="",IF(Pengawas!AT461="","-","Harap dikosongkan"),IF(Pengawas!AS461=0,IF(Pengawas!AT461="","OK","Harap dikosongkan"),IF(Pengawas!AT461="","Harap diisi",IF(Pengawas!AT461&gt;2016,"Cek lagi",IF(Pengawas!AT461&lt;2005,"Cek lagi",IF(Pengawas!AM461&gt;Pengawas!AT461,"Cek lagi dengan Kolom AL","OK"))))))))</f>
        <v>-</v>
      </c>
      <c r="AU461" s="25" t="str">
        <f>IF(Pengawas!AS461="",IF(Pengawas!AU461="","-","Harap dikosongkan"),IF(Pengawas!AS461&lt;&gt;1,IF(Pengawas!AU461="","OK","Harap dikosongkan"),IF(Pengawas!AS461="",IF(Pengawas!AU461="","-","Harap dikosongkan"),IF(Pengawas!AS461=0,IF(Pengawas!AU461="","OK","Harap dikosongkan"),IF(Pengawas!AU461="","Harap diisi",IF(Pengawas!AU461&gt;20000000,"Cek lagi",IF(Pengawas!AU461&lt;100000,"Cek lagi","OK")))))))</f>
        <v>-</v>
      </c>
      <c r="AV461" s="25" t="str">
        <f>IF(Pengawas!AV461="","-",IF(Pengawas!AV461&gt;3,"Tidak valid","OK"))</f>
        <v>-</v>
      </c>
      <c r="AW461" s="25" t="str">
        <f>IF(Pengawas!AV461="",IF(Pengawas!AW461="","-","Harap dikosongkan"),IF(Pengawas!AV461=0,IF(Pengawas!AW461="","OK","Harap dikosongkan"),IF(Pengawas!AV461&gt;0,IF(Pengawas!AW461="","Harap diisi",IF(Pengawas!AW461&gt;2015,"Tidak valid","OK")))))</f>
        <v>-</v>
      </c>
      <c r="AX461" s="25" t="str">
        <f>IF(Pengawas!AV461="",IF(Pengawas!AX461="","-","Harap dikosongkan"),IF(Pengawas!AV461=0,IF(Pengawas!AX461="","OK","Harap dikosongkan"),IF(Pengawas!AV461&gt;0,IF(Pengawas!AX461="","Harap diisi",IF(Pengawas!AX461="","-",IF(Pengawas!AX461&gt;1,"Tidak valid","OK"))))))</f>
        <v>-</v>
      </c>
      <c r="AY461" s="25" t="str">
        <f>IF(Pengawas!AY461="","-",IF(Pengawas!AY461&gt;2,"Tidak valid","OK"))</f>
        <v>-</v>
      </c>
      <c r="AZ461" s="25" t="str">
        <f>IF(Pengawas!AY461="",IF(Pengawas!AZ461="","-","Harap dikosongkan"),IF(Pengawas!AY461=0,IF(Pengawas!AZ461="","OK","Harap dikosongkan"),IF(Pengawas!AZ461="","Harap diisi",IF(Pengawas!AZ461&gt;2015,"Cek lagi",IF(Pengawas!AZ461&lt;2000,"Cek lagi","OK")))))</f>
        <v>-</v>
      </c>
      <c r="BA461" s="25" t="str">
        <f>IF(Pengawas!BA461="","-",IF(LEN(Pengawas!BA461)&lt;5,"Cek lagi","OK"))</f>
        <v>-</v>
      </c>
      <c r="BB461" s="25" t="str">
        <f>IF(Pengawas!BB461="","-",IF(LEN(Pengawas!BB461)&lt;4,"Cek lagi","OK"))</f>
        <v>-</v>
      </c>
      <c r="BC461" s="25" t="str">
        <f>IF(Pengawas!BC461="","-",IF(LEN(Pengawas!BC461)&lt;4,"Cek lagi","OK"))</f>
        <v>-</v>
      </c>
      <c r="BD461" s="25" t="str">
        <f>IF(Pengawas!BD461="","-",IF(LEN(Pengawas!BD461)&lt;4,"Cek lagi","OK"))</f>
        <v>-</v>
      </c>
      <c r="BE461" s="25" t="str">
        <f>IF(Pengawas!BE461="","-",IF(LEN(Pengawas!BE461)&lt;4,"Cek lagi","OK"))</f>
        <v>-</v>
      </c>
      <c r="BF461" s="25" t="str">
        <f>IF(Pengawas!BF461="","-",IF(LEN(Pengawas!BF461)&lt;&gt;5,"Tidak valid","OK"))</f>
        <v>-</v>
      </c>
      <c r="BG461" s="25" t="str">
        <f>IF(Pengawas!BG461="","-",IF(LEN(Pengawas!BG461)&lt;9,"Cek lagi",IF(LEN(Pengawas!BG461)&gt;14,"Cek lagi","OK")))</f>
        <v>-</v>
      </c>
    </row>
    <row r="462" spans="1:59" ht="15" customHeight="1" x14ac:dyDescent="0.2">
      <c r="A462" s="25" t="str">
        <f>IF(Pengawas!A462="","-",IF(LEN(Pengawas!A462)&lt;4,"Cek lagi","OK"))</f>
        <v>-</v>
      </c>
      <c r="B462" s="25" t="str">
        <f>IF(Pengawas!B462="","-",IF(LEN(Pengawas!B462)&lt;4,"Cek lagi","OK"))</f>
        <v>-</v>
      </c>
      <c r="C462" s="25" t="str">
        <f>IF(Pengawas!C462="","-",IF(LEN(Pengawas!C462)&lt;&gt;18,"Tidak valid","OK"))</f>
        <v>-</v>
      </c>
      <c r="D462" s="25" t="str">
        <f>IF(Pengawas!D462="","-",IF(LEN(Pengawas!D462)&lt;&gt;16,"Tidak valid","OK"))</f>
        <v>-</v>
      </c>
      <c r="E462" s="25" t="str">
        <f>IF(Pengawas!E462="","-",IF(LEN(Pengawas!E462)&lt;4,"Cek lagi","OK"))</f>
        <v>-</v>
      </c>
      <c r="F462" s="25" t="str">
        <f>IF(Pengawas!F462="","-",IF(LEN(Pengawas!F462)&lt;&gt;16,"Tidak valid","OK"))</f>
        <v>-</v>
      </c>
      <c r="G462" s="25" t="str">
        <f>IF(Pengawas!G462="","-",IF(LEN(Pengawas!G462)&lt;4,"Cek lagi","OK"))</f>
        <v>-</v>
      </c>
      <c r="H462" s="26" t="str">
        <f>IF(Pengawas!H462="","-",IF(VALUE(LEFT(Pengawas!H462,2))&gt;31,"Tanggal tidak valid",IF(VALUE(LEFT(RIGHT(Pengawas!H462,7),2))&gt;12,"Bulan tidak valid",IF(VALUE(RIGHT(Pengawas!H462,4))&gt;1990,"Umur terlalu muda",IF(VALUE(RIGHT(Pengawas!H462,4))&lt;1955,"Umur terlalu tua","OK")))))</f>
        <v>-</v>
      </c>
      <c r="I462" s="25" t="str">
        <f>IF(Pengawas!I462="","-",IF(Pengawas!I462="L","OK",IF(Pengawas!I462="P","OK","Tidak valid")))</f>
        <v>-</v>
      </c>
      <c r="J462" s="25" t="str">
        <f>IF(Pengawas!J462="","-",IF(LEN(Pengawas!J462)&lt;4,"Cek lagi","OK"))</f>
        <v>-</v>
      </c>
      <c r="K462" s="25" t="str">
        <f>IF(Pengawas!K462="","-",IF(Pengawas!K462&gt;5,"Tidak valid",IF(Pengawas!K462&lt;1,"Tidak valid","OK")))</f>
        <v>-</v>
      </c>
      <c r="L462" s="25" t="str">
        <f>IF(Pengawas!L462="","-",IF(VALUE(LEFT(Pengawas!L462,1))&gt;1,"Tidak valid","OK"))</f>
        <v>-</v>
      </c>
      <c r="M462" s="25" t="str">
        <f>IF(Pengawas!M462="","-",IF(VALUE(LEFT(Pengawas!M462,1))&gt;1,"Tidak valid","OK"))</f>
        <v>-</v>
      </c>
      <c r="N462" s="25" t="str">
        <f>IF(Pengawas!N462="","-",IF(VALUE(LEFT(Pengawas!N462,2))&gt;31,"Tanggal tidak valid",IF(VALUE(LEFT(RIGHT(Pengawas!N462,7),2))&gt;12,"Bulan tidak valid",IF(VALUE(RIGHT(Pengawas!N462,4))&gt;2015,"Tahun cek lagi",IF(VALUE(RIGHT(Pengawas!N462,4))&lt;1930,"Tahun cek lagi","OK")))))</f>
        <v>-</v>
      </c>
      <c r="O462" s="26" t="str">
        <f>IF(Pengawas!O462="","-",IF(VALUE(LEFT(Pengawas!O462,2))&gt;31,"Tanggal tidak valid",IF(VALUE(LEFT(RIGHT(Pengawas!O462,7),2))&gt;12,"Bulan tidak valid",IF(VALUE(RIGHT(Pengawas!O462,4))&gt;2015,"Tahun cek lagi",IF(VALUE(RIGHT(Pengawas!O462,4))&lt;1930,"Tahun cek lagi","OK")))))</f>
        <v>-</v>
      </c>
      <c r="P462" s="26" t="str">
        <f>IF(Pengawas!P462="","-",IF(VALUE(LEFT(Pengawas!P462,2))&gt;31,"Tanggal tidak valid",IF(VALUE(LEFT(RIGHT(Pengawas!P462,7),2))&gt;12,"Bulan tidak valid",IF(VALUE(RIGHT(Pengawas!P462,4))&gt;2015,"Tahun cek lagi",IF(VALUE(RIGHT(Pengawas!P462,4))&lt;1930,"Tahun cek lagi","OK")))))</f>
        <v>-</v>
      </c>
      <c r="Q462" s="25" t="str">
        <f>IF(Pengawas!Q462="","-",IF(Pengawas!Q462&gt;3,"Tidak valid",IF(Pengawas!Q462&lt;1,"Tidak valid","OK")))</f>
        <v>-</v>
      </c>
      <c r="R462" s="25" t="str">
        <f>IF(Pengawas!R462="","-",IF(Pengawas!R462&gt;20000000,"Cek lagi",IF(Pengawas!R462&lt;50000,"Cek lagi","OK")))</f>
        <v>-</v>
      </c>
      <c r="S462" s="25" t="str">
        <f>IF(Pengawas!S462="","-",IF(Pengawas!S462&gt;3,"Tidak valid",IF(Pengawas!S462&lt;1,"Tidak valid","OK")))</f>
        <v>-</v>
      </c>
      <c r="T462" s="25" t="str">
        <f>IF(Pengawas!T462="","-",IF(Pengawas!T462&gt;6,"Tidak valid",IF(Pengawas!T462&lt;1,"Tidak valid","OK")))</f>
        <v>-</v>
      </c>
      <c r="U462" s="25" t="str">
        <f>IF(Pengawas!U462="","-",IF(Pengawas!U462&gt;4,"Tidak valid",IF(Pengawas!U462&lt;1,"Tidak valid","OK")))</f>
        <v>-</v>
      </c>
      <c r="V462" s="25" t="str">
        <f>IF(Pengawas!V462="","-",IF(Pengawas!V462&gt;2,"Tidak valid",IF(Pengawas!V462&lt;1,"Tidak valid","OK")))</f>
        <v>-</v>
      </c>
      <c r="W462" s="25" t="str">
        <f>IF(Pengawas!V462="","-",IF(Pengawas!V462=1,IF(Pengawas!W462="","Harap diisi","OK"),IF(Pengawas!V462=2,IF(Pengawas!W462="","Harap diisi","OK"),IF(Pengawas!V463&lt;1,"-",IF(Pengawas!V463&gt;2,"-","OK")))))</f>
        <v>-</v>
      </c>
      <c r="X462" s="25" t="str">
        <f>IF(Pengawas!V462="","-",IF(Pengawas!V462=1,IF(Pengawas!X462="","Harap diisi","OK"),IF(Pengawas!V462=2,IF(Pengawas!X462="","Harap diisi","OK"),IF(Pengawas!V463&lt;1,"-",IF(Pengawas!V463&gt;2,"-","OK")))))</f>
        <v>-</v>
      </c>
      <c r="Y462" s="25" t="str">
        <f>IF(Pengawas!V462="","-",IF(Pengawas!V462=1,IF(Pengawas!Y462="","Harap diisi","OK"),IF(Pengawas!V462=2,IF(Pengawas!Y462="","Harap diisi","OK"),IF(Pengawas!V463&lt;1,"-",IF(Pengawas!V463&gt;2,"-","OK")))))</f>
        <v>-</v>
      </c>
      <c r="Z462" s="25" t="str">
        <f>IF(Pengawas!V462="","-",IF(Pengawas!V462=1,IF(Pengawas!Z462="","Harap diisi","OK"),IF(Pengawas!V462=2,IF(Pengawas!Z462="","Harap diisi","OK"),IF(Pengawas!V463&lt;1,"-",IF(Pengawas!V463&gt;2,"-","OK")))))</f>
        <v>-</v>
      </c>
      <c r="AA462" s="25" t="str">
        <f>IF(Pengawas!V462="","-",IF(Pengawas!V462=1,IF(Pengawas!AA462="","Harap diisi","OK"),IF(Pengawas!V462=2,IF(Pengawas!AA462="","Harap diisi","OK"),IF(Pengawas!V463&lt;1,"-",IF(Pengawas!V463&gt;2,"-","OK")))))</f>
        <v>-</v>
      </c>
      <c r="AB462" s="25" t="str">
        <f>IF(Pengawas!V462="","-",IF(Pengawas!V462=1,IF(Pengawas!AB462="","Harap diisi","OK"),IF(Pengawas!V462=2,IF(Pengawas!AB462="","Harap diisi","OK"),IF(Pengawas!V463&lt;1,"-",IF(Pengawas!V463&gt;2,"-","OK")))))</f>
        <v>-</v>
      </c>
      <c r="AC462" s="25" t="str">
        <f>IF(Pengawas!V462="","-",IF(Pengawas!V462=1,IF(Pengawas!AC462="","Harap diisi","OK"),IF(Pengawas!V462=2,IF(Pengawas!AC462="","Harap diisi","OK"),IF(Pengawas!V463&lt;1,"-",IF(Pengawas!V463&gt;2,"-","OK")))))</f>
        <v>-</v>
      </c>
      <c r="AD462" s="25" t="str">
        <f>IF(Pengawas!V462="","-",IF(Pengawas!V462=1,IF(Pengawas!AD462="","OK","Harap dikosongkan"),IF(Pengawas!V462=2,IF(Pengawas!AD462="","Harap diisi","OK"),IF(Pengawas!V463&lt;1,"-",IF(Pengawas!V463&gt;2,"-","OK")))))</f>
        <v>-</v>
      </c>
      <c r="AE462" s="25" t="str">
        <f>IF(Pengawas!V462="","-",IF(Pengawas!V462=1,IF(Pengawas!AE462="","OK","Harap dikosongkan"),IF(Pengawas!V462=2,IF(Pengawas!AE462="","Harap diisi","OK"),IF(Pengawas!V463&lt;1,"-",IF(Pengawas!V463&gt;2,"-","OK")))))</f>
        <v>-</v>
      </c>
      <c r="AF462" s="25" t="str">
        <f>IF(Pengawas!V462="","-",IF(Pengawas!V462=1,IF(Pengawas!AF462="","OK","Harap dikosongkan"),IF(Pengawas!V462=2,IF(Pengawas!AF462="","Harap diisi","OK"),IF(Pengawas!V463&lt;1,"-",IF(Pengawas!V463&gt;2,"-","OK")))))</f>
        <v>-</v>
      </c>
      <c r="AG462" s="25" t="str">
        <f>IF(Pengawas!V462="","-",IF(Pengawas!V462=1,IF(Pengawas!AG462="","OK","Harap dikosongkan"),IF(Pengawas!V462=2,IF(Pengawas!AG462="","Harap diisi","OK"),IF(Pengawas!V463&lt;1,"-",IF(Pengawas!V463&gt;2,"-","OK")))))</f>
        <v>-</v>
      </c>
      <c r="AH462" s="25" t="str">
        <f>IF(Pengawas!V462="","-",IF(Pengawas!V462=1,IF(Pengawas!AH462="","OK","Harap dikosongkan"),IF(Pengawas!V462=2,IF(Pengawas!AH462="","Harap diisi","OK"),IF(Pengawas!V463&lt;1,"-",IF(Pengawas!V463&gt;2,"-","OK")))))</f>
        <v>-</v>
      </c>
      <c r="AI462" s="25" t="str">
        <f>IF(Pengawas!V462="","-",IF(Pengawas!V462=1,IF(Pengawas!AI462="","OK","Harap dikosongkan"),IF(Pengawas!V462=2,IF(Pengawas!AI462="","Harap diisi","OK"),IF(Pengawas!V463&lt;1,"-",IF(Pengawas!V463&gt;2,"-","OK")))))</f>
        <v>-</v>
      </c>
      <c r="AJ462" s="25" t="str">
        <f>IF(Pengawas!V462="","-",IF(Pengawas!V462=1,IF(Pengawas!AJ462="","OK","Harap dikosongkan"),IF(Pengawas!V462=2,IF(Pengawas!AJ462="","Harap diisi","OK"),IF(Pengawas!V463&lt;1,"-",IF(Pengawas!V463&gt;2,"-","OK")))))</f>
        <v>-</v>
      </c>
      <c r="AK462" s="25" t="str">
        <f>IF(Pengawas!V462="","-",IF(Pengawas!V462=1,IF(Pengawas!AK462="","OK","Harap dikosongkan"),IF(Pengawas!V462=2,IF(Pengawas!AK462="","Harap diisi","OK"),IF(Pengawas!V463&lt;1,"-",IF(Pengawas!V463&gt;2,"-","OK")))))</f>
        <v>-</v>
      </c>
      <c r="AL462" s="25" t="str">
        <f>IF(Pengawas!AL462="","-",IF(Pengawas!AL462&gt;3,"Tidak valid",IF(Pengawas!AL462&lt;1,"Tidak valid","OK")))</f>
        <v>-</v>
      </c>
      <c r="AM462" s="25" t="str">
        <f>IF(Pengawas!AL462="",IF(Pengawas!AM462="","-","Harap dikosongkan"),IF(Pengawas!AL462&lt;&gt;1,IF(Pengawas!AM462="","OK","Harap dikosongkan"),IF(Pengawas!AM462="","Harap diisi",IF(Pengawas!AM462&gt;2015,"Cek lagi",IF(Pengawas!AM462&lt;2005,"Cek lagi","OK")))))</f>
        <v>-</v>
      </c>
      <c r="AN462" s="25" t="str">
        <f>IF(Pengawas!AL462="",IF(Pengawas!AN462="","-","Harap dikosongkan"),IF(Pengawas!AL462&lt;&gt;1,IF(Pengawas!AN462="","OK","Harap dikosongkan"),IF(Pengawas!AN462="","Harap diisi",IF(VALUE(Pengawas!AN462)&gt;33,"Tidak valid",IF(VALUE(Pengawas!AN462)&lt;1,"Tidak valid","OK")))))</f>
        <v>-</v>
      </c>
      <c r="AO462" s="25" t="str">
        <f>IF(Pengawas!AL462="",IF(Pengawas!AO462="","-","Harap dikosongkan"),IF(Pengawas!AL462&lt;&gt;1,IF(Pengawas!AO462="","OK","Harap dikosongkan"),IF(Pengawas!AO462="","Harap diisi",IF(Pengawas!AO462&gt;1,"Tidak valid","OK"))))</f>
        <v>-</v>
      </c>
      <c r="AP462" s="25" t="str">
        <f>IF(Pengawas!AL462&gt;1,"OK",IF(Pengawas!AO462="",IF(Pengawas!AP462="","-","Kolom AO cek lagi"),IF(Pengawas!AO462=0,IF(Pengawas!AP462="","OK","Harap dikosongkan"),IF(Pengawas!AP462="","Harap diisi",IF(LEN(Pengawas!AP462)&lt;12,"Tidak valid",IF(LEN(Pengawas!AP462)&gt;14,"Tidak valid","OK"))))))</f>
        <v>-</v>
      </c>
      <c r="AQ462" s="26" t="str">
        <f>IF(Pengawas!AL462&gt;1,"OK",IF(Pengawas!AO462="",IF(Pengawas!AQ462="","-","Kolom AO cek lagi"),IF(Pengawas!AO462=0,IF(Pengawas!AQ462="","OK","Harap dikosongkan"),IF(Pengawas!AQ462="","Harap diisi",IF(LEN(Pengawas!AQ462)&lt;5,"Cek lagi","OK")))))</f>
        <v>-</v>
      </c>
      <c r="AR462" s="26" t="str">
        <f>IF(Pengawas!AL462&gt;1,"OK",IF(Pengawas!AO462="",IF(Pengawas!AR462="","-","Kolom AT cek lagi"),IF(Pengawas!AO462=0,IF(Pengawas!AR462="","OK","Harap dikosongkan"),IF(Pengawas!AR462="","Harap diisi",IF(VALUE(LEFT(Pengawas!AR462,2))&gt;31,"Tanggal tidak valid",IF(VALUE(LEFT(RIGHT(Pengawas!AR462,7),2))&gt;12,"Bulan tidak valid",IF(VALUE(RIGHT(Pengawas!AR462,4))&gt;2016,"Tahun cek lagi",IF(VALUE(RIGHT(Pengawas!AR462,4))&lt;2005,"Tahun cek lagi","OK"))))))))</f>
        <v>-</v>
      </c>
      <c r="AS462" s="25" t="str">
        <f>IF(Pengawas!AP462="",IF(Pengawas!AS462="","-","Harap dikosongkan"),IF(Pengawas!AP462&lt;&gt;"",IF(Pengawas!AS462="","Harap diisi",IF(Pengawas!AS462&gt;1,"Tidak valid","OK"))))</f>
        <v>-</v>
      </c>
      <c r="AT462" s="25" t="str">
        <f>IF(Pengawas!AS462="",IF(Pengawas!AT462="","-","Harap dikosongkan"),IF(Pengawas!AS462&lt;&gt;1,IF(Pengawas!AT462="","OK","Harap dikosongkan"),IF(Pengawas!AS462="",IF(Pengawas!AT462="","-","Harap dikosongkan"),IF(Pengawas!AS462=0,IF(Pengawas!AT462="","OK","Harap dikosongkan"),IF(Pengawas!AT462="","Harap diisi",IF(Pengawas!AT462&gt;2016,"Cek lagi",IF(Pengawas!AT462&lt;2005,"Cek lagi",IF(Pengawas!AM462&gt;Pengawas!AT462,"Cek lagi dengan Kolom AL","OK"))))))))</f>
        <v>-</v>
      </c>
      <c r="AU462" s="25" t="str">
        <f>IF(Pengawas!AS462="",IF(Pengawas!AU462="","-","Harap dikosongkan"),IF(Pengawas!AS462&lt;&gt;1,IF(Pengawas!AU462="","OK","Harap dikosongkan"),IF(Pengawas!AS462="",IF(Pengawas!AU462="","-","Harap dikosongkan"),IF(Pengawas!AS462=0,IF(Pengawas!AU462="","OK","Harap dikosongkan"),IF(Pengawas!AU462="","Harap diisi",IF(Pengawas!AU462&gt;20000000,"Cek lagi",IF(Pengawas!AU462&lt;100000,"Cek lagi","OK")))))))</f>
        <v>-</v>
      </c>
      <c r="AV462" s="25" t="str">
        <f>IF(Pengawas!AV462="","-",IF(Pengawas!AV462&gt;3,"Tidak valid","OK"))</f>
        <v>-</v>
      </c>
      <c r="AW462" s="25" t="str">
        <f>IF(Pengawas!AV462="",IF(Pengawas!AW462="","-","Harap dikosongkan"),IF(Pengawas!AV462=0,IF(Pengawas!AW462="","OK","Harap dikosongkan"),IF(Pengawas!AV462&gt;0,IF(Pengawas!AW462="","Harap diisi",IF(Pengawas!AW462&gt;2015,"Tidak valid","OK")))))</f>
        <v>-</v>
      </c>
      <c r="AX462" s="25" t="str">
        <f>IF(Pengawas!AV462="",IF(Pengawas!AX462="","-","Harap dikosongkan"),IF(Pengawas!AV462=0,IF(Pengawas!AX462="","OK","Harap dikosongkan"),IF(Pengawas!AV462&gt;0,IF(Pengawas!AX462="","Harap diisi",IF(Pengawas!AX462="","-",IF(Pengawas!AX462&gt;1,"Tidak valid","OK"))))))</f>
        <v>-</v>
      </c>
      <c r="AY462" s="25" t="str">
        <f>IF(Pengawas!AY462="","-",IF(Pengawas!AY462&gt;2,"Tidak valid","OK"))</f>
        <v>-</v>
      </c>
      <c r="AZ462" s="25" t="str">
        <f>IF(Pengawas!AY462="",IF(Pengawas!AZ462="","-","Harap dikosongkan"),IF(Pengawas!AY462=0,IF(Pengawas!AZ462="","OK","Harap dikosongkan"),IF(Pengawas!AZ462="","Harap diisi",IF(Pengawas!AZ462&gt;2015,"Cek lagi",IF(Pengawas!AZ462&lt;2000,"Cek lagi","OK")))))</f>
        <v>-</v>
      </c>
      <c r="BA462" s="25" t="str">
        <f>IF(Pengawas!BA462="","-",IF(LEN(Pengawas!BA462)&lt;5,"Cek lagi","OK"))</f>
        <v>-</v>
      </c>
      <c r="BB462" s="25" t="str">
        <f>IF(Pengawas!BB462="","-",IF(LEN(Pengawas!BB462)&lt;4,"Cek lagi","OK"))</f>
        <v>-</v>
      </c>
      <c r="BC462" s="25" t="str">
        <f>IF(Pengawas!BC462="","-",IF(LEN(Pengawas!BC462)&lt;4,"Cek lagi","OK"))</f>
        <v>-</v>
      </c>
      <c r="BD462" s="25" t="str">
        <f>IF(Pengawas!BD462="","-",IF(LEN(Pengawas!BD462)&lt;4,"Cek lagi","OK"))</f>
        <v>-</v>
      </c>
      <c r="BE462" s="25" t="str">
        <f>IF(Pengawas!BE462="","-",IF(LEN(Pengawas!BE462)&lt;4,"Cek lagi","OK"))</f>
        <v>-</v>
      </c>
      <c r="BF462" s="25" t="str">
        <f>IF(Pengawas!BF462="","-",IF(LEN(Pengawas!BF462)&lt;&gt;5,"Tidak valid","OK"))</f>
        <v>-</v>
      </c>
      <c r="BG462" s="25" t="str">
        <f>IF(Pengawas!BG462="","-",IF(LEN(Pengawas!BG462)&lt;9,"Cek lagi",IF(LEN(Pengawas!BG462)&gt;14,"Cek lagi","OK")))</f>
        <v>-</v>
      </c>
    </row>
    <row r="463" spans="1:59" ht="15" customHeight="1" x14ac:dyDescent="0.2">
      <c r="A463" s="25" t="str">
        <f>IF(Pengawas!A463="","-",IF(LEN(Pengawas!A463)&lt;4,"Cek lagi","OK"))</f>
        <v>-</v>
      </c>
      <c r="B463" s="25" t="str">
        <f>IF(Pengawas!B463="","-",IF(LEN(Pengawas!B463)&lt;4,"Cek lagi","OK"))</f>
        <v>-</v>
      </c>
      <c r="C463" s="25" t="str">
        <f>IF(Pengawas!C463="","-",IF(LEN(Pengawas!C463)&lt;&gt;18,"Tidak valid","OK"))</f>
        <v>-</v>
      </c>
      <c r="D463" s="25" t="str">
        <f>IF(Pengawas!D463="","-",IF(LEN(Pengawas!D463)&lt;&gt;16,"Tidak valid","OK"))</f>
        <v>-</v>
      </c>
      <c r="E463" s="25" t="str">
        <f>IF(Pengawas!E463="","-",IF(LEN(Pengawas!E463)&lt;4,"Cek lagi","OK"))</f>
        <v>-</v>
      </c>
      <c r="F463" s="25" t="str">
        <f>IF(Pengawas!F463="","-",IF(LEN(Pengawas!F463)&lt;&gt;16,"Tidak valid","OK"))</f>
        <v>-</v>
      </c>
      <c r="G463" s="25" t="str">
        <f>IF(Pengawas!G463="","-",IF(LEN(Pengawas!G463)&lt;4,"Cek lagi","OK"))</f>
        <v>-</v>
      </c>
      <c r="H463" s="26" t="str">
        <f>IF(Pengawas!H463="","-",IF(VALUE(LEFT(Pengawas!H463,2))&gt;31,"Tanggal tidak valid",IF(VALUE(LEFT(RIGHT(Pengawas!H463,7),2))&gt;12,"Bulan tidak valid",IF(VALUE(RIGHT(Pengawas!H463,4))&gt;1990,"Umur terlalu muda",IF(VALUE(RIGHT(Pengawas!H463,4))&lt;1955,"Umur terlalu tua","OK")))))</f>
        <v>-</v>
      </c>
      <c r="I463" s="25" t="str">
        <f>IF(Pengawas!I463="","-",IF(Pengawas!I463="L","OK",IF(Pengawas!I463="P","OK","Tidak valid")))</f>
        <v>-</v>
      </c>
      <c r="J463" s="25" t="str">
        <f>IF(Pengawas!J463="","-",IF(LEN(Pengawas!J463)&lt;4,"Cek lagi","OK"))</f>
        <v>-</v>
      </c>
      <c r="K463" s="25" t="str">
        <f>IF(Pengawas!K463="","-",IF(Pengawas!K463&gt;5,"Tidak valid",IF(Pengawas!K463&lt;1,"Tidak valid","OK")))</f>
        <v>-</v>
      </c>
      <c r="L463" s="25" t="str">
        <f>IF(Pengawas!L463="","-",IF(VALUE(LEFT(Pengawas!L463,1))&gt;1,"Tidak valid","OK"))</f>
        <v>-</v>
      </c>
      <c r="M463" s="25" t="str">
        <f>IF(Pengawas!M463="","-",IF(VALUE(LEFT(Pengawas!M463,1))&gt;1,"Tidak valid","OK"))</f>
        <v>-</v>
      </c>
      <c r="N463" s="25" t="str">
        <f>IF(Pengawas!N463="","-",IF(VALUE(LEFT(Pengawas!N463,2))&gt;31,"Tanggal tidak valid",IF(VALUE(LEFT(RIGHT(Pengawas!N463,7),2))&gt;12,"Bulan tidak valid",IF(VALUE(RIGHT(Pengawas!N463,4))&gt;2015,"Tahun cek lagi",IF(VALUE(RIGHT(Pengawas!N463,4))&lt;1930,"Tahun cek lagi","OK")))))</f>
        <v>-</v>
      </c>
      <c r="O463" s="26" t="str">
        <f>IF(Pengawas!O463="","-",IF(VALUE(LEFT(Pengawas!O463,2))&gt;31,"Tanggal tidak valid",IF(VALUE(LEFT(RIGHT(Pengawas!O463,7),2))&gt;12,"Bulan tidak valid",IF(VALUE(RIGHT(Pengawas!O463,4))&gt;2015,"Tahun cek lagi",IF(VALUE(RIGHT(Pengawas!O463,4))&lt;1930,"Tahun cek lagi","OK")))))</f>
        <v>-</v>
      </c>
      <c r="P463" s="26" t="str">
        <f>IF(Pengawas!P463="","-",IF(VALUE(LEFT(Pengawas!P463,2))&gt;31,"Tanggal tidak valid",IF(VALUE(LEFT(RIGHT(Pengawas!P463,7),2))&gt;12,"Bulan tidak valid",IF(VALUE(RIGHT(Pengawas!P463,4))&gt;2015,"Tahun cek lagi",IF(VALUE(RIGHT(Pengawas!P463,4))&lt;1930,"Tahun cek lagi","OK")))))</f>
        <v>-</v>
      </c>
      <c r="Q463" s="25" t="str">
        <f>IF(Pengawas!Q463="","-",IF(Pengawas!Q463&gt;3,"Tidak valid",IF(Pengawas!Q463&lt;1,"Tidak valid","OK")))</f>
        <v>-</v>
      </c>
      <c r="R463" s="25" t="str">
        <f>IF(Pengawas!R463="","-",IF(Pengawas!R463&gt;20000000,"Cek lagi",IF(Pengawas!R463&lt;50000,"Cek lagi","OK")))</f>
        <v>-</v>
      </c>
      <c r="S463" s="25" t="str">
        <f>IF(Pengawas!S463="","-",IF(Pengawas!S463&gt;3,"Tidak valid",IF(Pengawas!S463&lt;1,"Tidak valid","OK")))</f>
        <v>-</v>
      </c>
      <c r="T463" s="25" t="str">
        <f>IF(Pengawas!T463="","-",IF(Pengawas!T463&gt;6,"Tidak valid",IF(Pengawas!T463&lt;1,"Tidak valid","OK")))</f>
        <v>-</v>
      </c>
      <c r="U463" s="25" t="str">
        <f>IF(Pengawas!U463="","-",IF(Pengawas!U463&gt;4,"Tidak valid",IF(Pengawas!U463&lt;1,"Tidak valid","OK")))</f>
        <v>-</v>
      </c>
      <c r="V463" s="25" t="str">
        <f>IF(Pengawas!V463="","-",IF(Pengawas!V463&gt;2,"Tidak valid",IF(Pengawas!V463&lt;1,"Tidak valid","OK")))</f>
        <v>-</v>
      </c>
      <c r="W463" s="25" t="str">
        <f>IF(Pengawas!V463="","-",IF(Pengawas!V463=1,IF(Pengawas!W463="","Harap diisi","OK"),IF(Pengawas!V463=2,IF(Pengawas!W463="","Harap diisi","OK"),IF(Pengawas!V464&lt;1,"-",IF(Pengawas!V464&gt;2,"-","OK")))))</f>
        <v>-</v>
      </c>
      <c r="X463" s="25" t="str">
        <f>IF(Pengawas!V463="","-",IF(Pengawas!V463=1,IF(Pengawas!X463="","Harap diisi","OK"),IF(Pengawas!V463=2,IF(Pengawas!X463="","Harap diisi","OK"),IF(Pengawas!V464&lt;1,"-",IF(Pengawas!V464&gt;2,"-","OK")))))</f>
        <v>-</v>
      </c>
      <c r="Y463" s="25" t="str">
        <f>IF(Pengawas!V463="","-",IF(Pengawas!V463=1,IF(Pengawas!Y463="","Harap diisi","OK"),IF(Pengawas!V463=2,IF(Pengawas!Y463="","Harap diisi","OK"),IF(Pengawas!V464&lt;1,"-",IF(Pengawas!V464&gt;2,"-","OK")))))</f>
        <v>-</v>
      </c>
      <c r="Z463" s="25" t="str">
        <f>IF(Pengawas!V463="","-",IF(Pengawas!V463=1,IF(Pengawas!Z463="","Harap diisi","OK"),IF(Pengawas!V463=2,IF(Pengawas!Z463="","Harap diisi","OK"),IF(Pengawas!V464&lt;1,"-",IF(Pengawas!V464&gt;2,"-","OK")))))</f>
        <v>-</v>
      </c>
      <c r="AA463" s="25" t="str">
        <f>IF(Pengawas!V463="","-",IF(Pengawas!V463=1,IF(Pengawas!AA463="","Harap diisi","OK"),IF(Pengawas!V463=2,IF(Pengawas!AA463="","Harap diisi","OK"),IF(Pengawas!V464&lt;1,"-",IF(Pengawas!V464&gt;2,"-","OK")))))</f>
        <v>-</v>
      </c>
      <c r="AB463" s="25" t="str">
        <f>IF(Pengawas!V463="","-",IF(Pengawas!V463=1,IF(Pengawas!AB463="","Harap diisi","OK"),IF(Pengawas!V463=2,IF(Pengawas!AB463="","Harap diisi","OK"),IF(Pengawas!V464&lt;1,"-",IF(Pengawas!V464&gt;2,"-","OK")))))</f>
        <v>-</v>
      </c>
      <c r="AC463" s="25" t="str">
        <f>IF(Pengawas!V463="","-",IF(Pengawas!V463=1,IF(Pengawas!AC463="","Harap diisi","OK"),IF(Pengawas!V463=2,IF(Pengawas!AC463="","Harap diisi","OK"),IF(Pengawas!V464&lt;1,"-",IF(Pengawas!V464&gt;2,"-","OK")))))</f>
        <v>-</v>
      </c>
      <c r="AD463" s="25" t="str">
        <f>IF(Pengawas!V463="","-",IF(Pengawas!V463=1,IF(Pengawas!AD463="","OK","Harap dikosongkan"),IF(Pengawas!V463=2,IF(Pengawas!AD463="","Harap diisi","OK"),IF(Pengawas!V464&lt;1,"-",IF(Pengawas!V464&gt;2,"-","OK")))))</f>
        <v>-</v>
      </c>
      <c r="AE463" s="25" t="str">
        <f>IF(Pengawas!V463="","-",IF(Pengawas!V463=1,IF(Pengawas!AE463="","OK","Harap dikosongkan"),IF(Pengawas!V463=2,IF(Pengawas!AE463="","Harap diisi","OK"),IF(Pengawas!V464&lt;1,"-",IF(Pengawas!V464&gt;2,"-","OK")))))</f>
        <v>-</v>
      </c>
      <c r="AF463" s="25" t="str">
        <f>IF(Pengawas!V463="","-",IF(Pengawas!V463=1,IF(Pengawas!AF463="","OK","Harap dikosongkan"),IF(Pengawas!V463=2,IF(Pengawas!AF463="","Harap diisi","OK"),IF(Pengawas!V464&lt;1,"-",IF(Pengawas!V464&gt;2,"-","OK")))))</f>
        <v>-</v>
      </c>
      <c r="AG463" s="25" t="str">
        <f>IF(Pengawas!V463="","-",IF(Pengawas!V463=1,IF(Pengawas!AG463="","OK","Harap dikosongkan"),IF(Pengawas!V463=2,IF(Pengawas!AG463="","Harap diisi","OK"),IF(Pengawas!V464&lt;1,"-",IF(Pengawas!V464&gt;2,"-","OK")))))</f>
        <v>-</v>
      </c>
      <c r="AH463" s="25" t="str">
        <f>IF(Pengawas!V463="","-",IF(Pengawas!V463=1,IF(Pengawas!AH463="","OK","Harap dikosongkan"),IF(Pengawas!V463=2,IF(Pengawas!AH463="","Harap diisi","OK"),IF(Pengawas!V464&lt;1,"-",IF(Pengawas!V464&gt;2,"-","OK")))))</f>
        <v>-</v>
      </c>
      <c r="AI463" s="25" t="str">
        <f>IF(Pengawas!V463="","-",IF(Pengawas!V463=1,IF(Pengawas!AI463="","OK","Harap dikosongkan"),IF(Pengawas!V463=2,IF(Pengawas!AI463="","Harap diisi","OK"),IF(Pengawas!V464&lt;1,"-",IF(Pengawas!V464&gt;2,"-","OK")))))</f>
        <v>-</v>
      </c>
      <c r="AJ463" s="25" t="str">
        <f>IF(Pengawas!V463="","-",IF(Pengawas!V463=1,IF(Pengawas!AJ463="","OK","Harap dikosongkan"),IF(Pengawas!V463=2,IF(Pengawas!AJ463="","Harap diisi","OK"),IF(Pengawas!V464&lt;1,"-",IF(Pengawas!V464&gt;2,"-","OK")))))</f>
        <v>-</v>
      </c>
      <c r="AK463" s="25" t="str">
        <f>IF(Pengawas!V463="","-",IF(Pengawas!V463=1,IF(Pengawas!AK463="","OK","Harap dikosongkan"),IF(Pengawas!V463=2,IF(Pengawas!AK463="","Harap diisi","OK"),IF(Pengawas!V464&lt;1,"-",IF(Pengawas!V464&gt;2,"-","OK")))))</f>
        <v>-</v>
      </c>
      <c r="AL463" s="25" t="str">
        <f>IF(Pengawas!AL463="","-",IF(Pengawas!AL463&gt;3,"Tidak valid",IF(Pengawas!AL463&lt;1,"Tidak valid","OK")))</f>
        <v>-</v>
      </c>
      <c r="AM463" s="25" t="str">
        <f>IF(Pengawas!AL463="",IF(Pengawas!AM463="","-","Harap dikosongkan"),IF(Pengawas!AL463&lt;&gt;1,IF(Pengawas!AM463="","OK","Harap dikosongkan"),IF(Pengawas!AM463="","Harap diisi",IF(Pengawas!AM463&gt;2015,"Cek lagi",IF(Pengawas!AM463&lt;2005,"Cek lagi","OK")))))</f>
        <v>-</v>
      </c>
      <c r="AN463" s="25" t="str">
        <f>IF(Pengawas!AL463="",IF(Pengawas!AN463="","-","Harap dikosongkan"),IF(Pengawas!AL463&lt;&gt;1,IF(Pengawas!AN463="","OK","Harap dikosongkan"),IF(Pengawas!AN463="","Harap diisi",IF(VALUE(Pengawas!AN463)&gt;33,"Tidak valid",IF(VALUE(Pengawas!AN463)&lt;1,"Tidak valid","OK")))))</f>
        <v>-</v>
      </c>
      <c r="AO463" s="25" t="str">
        <f>IF(Pengawas!AL463="",IF(Pengawas!AO463="","-","Harap dikosongkan"),IF(Pengawas!AL463&lt;&gt;1,IF(Pengawas!AO463="","OK","Harap dikosongkan"),IF(Pengawas!AO463="","Harap diisi",IF(Pengawas!AO463&gt;1,"Tidak valid","OK"))))</f>
        <v>-</v>
      </c>
      <c r="AP463" s="25" t="str">
        <f>IF(Pengawas!AL463&gt;1,"OK",IF(Pengawas!AO463="",IF(Pengawas!AP463="","-","Kolom AO cek lagi"),IF(Pengawas!AO463=0,IF(Pengawas!AP463="","OK","Harap dikosongkan"),IF(Pengawas!AP463="","Harap diisi",IF(LEN(Pengawas!AP463)&lt;12,"Tidak valid",IF(LEN(Pengawas!AP463)&gt;14,"Tidak valid","OK"))))))</f>
        <v>-</v>
      </c>
      <c r="AQ463" s="26" t="str">
        <f>IF(Pengawas!AL463&gt;1,"OK",IF(Pengawas!AO463="",IF(Pengawas!AQ463="","-","Kolom AO cek lagi"),IF(Pengawas!AO463=0,IF(Pengawas!AQ463="","OK","Harap dikosongkan"),IF(Pengawas!AQ463="","Harap diisi",IF(LEN(Pengawas!AQ463)&lt;5,"Cek lagi","OK")))))</f>
        <v>-</v>
      </c>
      <c r="AR463" s="26" t="str">
        <f>IF(Pengawas!AL463&gt;1,"OK",IF(Pengawas!AO463="",IF(Pengawas!AR463="","-","Kolom AT cek lagi"),IF(Pengawas!AO463=0,IF(Pengawas!AR463="","OK","Harap dikosongkan"),IF(Pengawas!AR463="","Harap diisi",IF(VALUE(LEFT(Pengawas!AR463,2))&gt;31,"Tanggal tidak valid",IF(VALUE(LEFT(RIGHT(Pengawas!AR463,7),2))&gt;12,"Bulan tidak valid",IF(VALUE(RIGHT(Pengawas!AR463,4))&gt;2016,"Tahun cek lagi",IF(VALUE(RIGHT(Pengawas!AR463,4))&lt;2005,"Tahun cek lagi","OK"))))))))</f>
        <v>-</v>
      </c>
      <c r="AS463" s="25" t="str">
        <f>IF(Pengawas!AP463="",IF(Pengawas!AS463="","-","Harap dikosongkan"),IF(Pengawas!AP463&lt;&gt;"",IF(Pengawas!AS463="","Harap diisi",IF(Pengawas!AS463&gt;1,"Tidak valid","OK"))))</f>
        <v>-</v>
      </c>
      <c r="AT463" s="25" t="str">
        <f>IF(Pengawas!AS463="",IF(Pengawas!AT463="","-","Harap dikosongkan"),IF(Pengawas!AS463&lt;&gt;1,IF(Pengawas!AT463="","OK","Harap dikosongkan"),IF(Pengawas!AS463="",IF(Pengawas!AT463="","-","Harap dikosongkan"),IF(Pengawas!AS463=0,IF(Pengawas!AT463="","OK","Harap dikosongkan"),IF(Pengawas!AT463="","Harap diisi",IF(Pengawas!AT463&gt;2016,"Cek lagi",IF(Pengawas!AT463&lt;2005,"Cek lagi",IF(Pengawas!AM463&gt;Pengawas!AT463,"Cek lagi dengan Kolom AL","OK"))))))))</f>
        <v>-</v>
      </c>
      <c r="AU463" s="25" t="str">
        <f>IF(Pengawas!AS463="",IF(Pengawas!AU463="","-","Harap dikosongkan"),IF(Pengawas!AS463&lt;&gt;1,IF(Pengawas!AU463="","OK","Harap dikosongkan"),IF(Pengawas!AS463="",IF(Pengawas!AU463="","-","Harap dikosongkan"),IF(Pengawas!AS463=0,IF(Pengawas!AU463="","OK","Harap dikosongkan"),IF(Pengawas!AU463="","Harap diisi",IF(Pengawas!AU463&gt;20000000,"Cek lagi",IF(Pengawas!AU463&lt;100000,"Cek lagi","OK")))))))</f>
        <v>-</v>
      </c>
      <c r="AV463" s="25" t="str">
        <f>IF(Pengawas!AV463="","-",IF(Pengawas!AV463&gt;3,"Tidak valid","OK"))</f>
        <v>-</v>
      </c>
      <c r="AW463" s="25" t="str">
        <f>IF(Pengawas!AV463="",IF(Pengawas!AW463="","-","Harap dikosongkan"),IF(Pengawas!AV463=0,IF(Pengawas!AW463="","OK","Harap dikosongkan"),IF(Pengawas!AV463&gt;0,IF(Pengawas!AW463="","Harap diisi",IF(Pengawas!AW463&gt;2015,"Tidak valid","OK")))))</f>
        <v>-</v>
      </c>
      <c r="AX463" s="25" t="str">
        <f>IF(Pengawas!AV463="",IF(Pengawas!AX463="","-","Harap dikosongkan"),IF(Pengawas!AV463=0,IF(Pengawas!AX463="","OK","Harap dikosongkan"),IF(Pengawas!AV463&gt;0,IF(Pengawas!AX463="","Harap diisi",IF(Pengawas!AX463="","-",IF(Pengawas!AX463&gt;1,"Tidak valid","OK"))))))</f>
        <v>-</v>
      </c>
      <c r="AY463" s="25" t="str">
        <f>IF(Pengawas!AY463="","-",IF(Pengawas!AY463&gt;2,"Tidak valid","OK"))</f>
        <v>-</v>
      </c>
      <c r="AZ463" s="25" t="str">
        <f>IF(Pengawas!AY463="",IF(Pengawas!AZ463="","-","Harap dikosongkan"),IF(Pengawas!AY463=0,IF(Pengawas!AZ463="","OK","Harap dikosongkan"),IF(Pengawas!AZ463="","Harap diisi",IF(Pengawas!AZ463&gt;2015,"Cek lagi",IF(Pengawas!AZ463&lt;2000,"Cek lagi","OK")))))</f>
        <v>-</v>
      </c>
      <c r="BA463" s="25" t="str">
        <f>IF(Pengawas!BA463="","-",IF(LEN(Pengawas!BA463)&lt;5,"Cek lagi","OK"))</f>
        <v>-</v>
      </c>
      <c r="BB463" s="25" t="str">
        <f>IF(Pengawas!BB463="","-",IF(LEN(Pengawas!BB463)&lt;4,"Cek lagi","OK"))</f>
        <v>-</v>
      </c>
      <c r="BC463" s="25" t="str">
        <f>IF(Pengawas!BC463="","-",IF(LEN(Pengawas!BC463)&lt;4,"Cek lagi","OK"))</f>
        <v>-</v>
      </c>
      <c r="BD463" s="25" t="str">
        <f>IF(Pengawas!BD463="","-",IF(LEN(Pengawas!BD463)&lt;4,"Cek lagi","OK"))</f>
        <v>-</v>
      </c>
      <c r="BE463" s="25" t="str">
        <f>IF(Pengawas!BE463="","-",IF(LEN(Pengawas!BE463)&lt;4,"Cek lagi","OK"))</f>
        <v>-</v>
      </c>
      <c r="BF463" s="25" t="str">
        <f>IF(Pengawas!BF463="","-",IF(LEN(Pengawas!BF463)&lt;&gt;5,"Tidak valid","OK"))</f>
        <v>-</v>
      </c>
      <c r="BG463" s="25" t="str">
        <f>IF(Pengawas!BG463="","-",IF(LEN(Pengawas!BG463)&lt;9,"Cek lagi",IF(LEN(Pengawas!BG463)&gt;14,"Cek lagi","OK")))</f>
        <v>-</v>
      </c>
    </row>
    <row r="464" spans="1:59" ht="15" customHeight="1" x14ac:dyDescent="0.2">
      <c r="A464" s="25" t="str">
        <f>IF(Pengawas!A464="","-",IF(LEN(Pengawas!A464)&lt;4,"Cek lagi","OK"))</f>
        <v>-</v>
      </c>
      <c r="B464" s="25" t="str">
        <f>IF(Pengawas!B464="","-",IF(LEN(Pengawas!B464)&lt;4,"Cek lagi","OK"))</f>
        <v>-</v>
      </c>
      <c r="C464" s="25" t="str">
        <f>IF(Pengawas!C464="","-",IF(LEN(Pengawas!C464)&lt;&gt;18,"Tidak valid","OK"))</f>
        <v>-</v>
      </c>
      <c r="D464" s="25" t="str">
        <f>IF(Pengawas!D464="","-",IF(LEN(Pengawas!D464)&lt;&gt;16,"Tidak valid","OK"))</f>
        <v>-</v>
      </c>
      <c r="E464" s="25" t="str">
        <f>IF(Pengawas!E464="","-",IF(LEN(Pengawas!E464)&lt;4,"Cek lagi","OK"))</f>
        <v>-</v>
      </c>
      <c r="F464" s="25" t="str">
        <f>IF(Pengawas!F464="","-",IF(LEN(Pengawas!F464)&lt;&gt;16,"Tidak valid","OK"))</f>
        <v>-</v>
      </c>
      <c r="G464" s="25" t="str">
        <f>IF(Pengawas!G464="","-",IF(LEN(Pengawas!G464)&lt;4,"Cek lagi","OK"))</f>
        <v>-</v>
      </c>
      <c r="H464" s="26" t="str">
        <f>IF(Pengawas!H464="","-",IF(VALUE(LEFT(Pengawas!H464,2))&gt;31,"Tanggal tidak valid",IF(VALUE(LEFT(RIGHT(Pengawas!H464,7),2))&gt;12,"Bulan tidak valid",IF(VALUE(RIGHT(Pengawas!H464,4))&gt;1990,"Umur terlalu muda",IF(VALUE(RIGHT(Pengawas!H464,4))&lt;1955,"Umur terlalu tua","OK")))))</f>
        <v>-</v>
      </c>
      <c r="I464" s="25" t="str">
        <f>IF(Pengawas!I464="","-",IF(Pengawas!I464="L","OK",IF(Pengawas!I464="P","OK","Tidak valid")))</f>
        <v>-</v>
      </c>
      <c r="J464" s="25" t="str">
        <f>IF(Pengawas!J464="","-",IF(LEN(Pengawas!J464)&lt;4,"Cek lagi","OK"))</f>
        <v>-</v>
      </c>
      <c r="K464" s="25" t="str">
        <f>IF(Pengawas!K464="","-",IF(Pengawas!K464&gt;5,"Tidak valid",IF(Pengawas!K464&lt;1,"Tidak valid","OK")))</f>
        <v>-</v>
      </c>
      <c r="L464" s="25" t="str">
        <f>IF(Pengawas!L464="","-",IF(VALUE(LEFT(Pengawas!L464,1))&gt;1,"Tidak valid","OK"))</f>
        <v>-</v>
      </c>
      <c r="M464" s="25" t="str">
        <f>IF(Pengawas!M464="","-",IF(VALUE(LEFT(Pengawas!M464,1))&gt;1,"Tidak valid","OK"))</f>
        <v>-</v>
      </c>
      <c r="N464" s="25" t="str">
        <f>IF(Pengawas!N464="","-",IF(VALUE(LEFT(Pengawas!N464,2))&gt;31,"Tanggal tidak valid",IF(VALUE(LEFT(RIGHT(Pengawas!N464,7),2))&gt;12,"Bulan tidak valid",IF(VALUE(RIGHT(Pengawas!N464,4))&gt;2015,"Tahun cek lagi",IF(VALUE(RIGHT(Pengawas!N464,4))&lt;1930,"Tahun cek lagi","OK")))))</f>
        <v>-</v>
      </c>
      <c r="O464" s="26" t="str">
        <f>IF(Pengawas!O464="","-",IF(VALUE(LEFT(Pengawas!O464,2))&gt;31,"Tanggal tidak valid",IF(VALUE(LEFT(RIGHT(Pengawas!O464,7),2))&gt;12,"Bulan tidak valid",IF(VALUE(RIGHT(Pengawas!O464,4))&gt;2015,"Tahun cek lagi",IF(VALUE(RIGHT(Pengawas!O464,4))&lt;1930,"Tahun cek lagi","OK")))))</f>
        <v>-</v>
      </c>
      <c r="P464" s="26" t="str">
        <f>IF(Pengawas!P464="","-",IF(VALUE(LEFT(Pengawas!P464,2))&gt;31,"Tanggal tidak valid",IF(VALUE(LEFT(RIGHT(Pengawas!P464,7),2))&gt;12,"Bulan tidak valid",IF(VALUE(RIGHT(Pengawas!P464,4))&gt;2015,"Tahun cek lagi",IF(VALUE(RIGHT(Pengawas!P464,4))&lt;1930,"Tahun cek lagi","OK")))))</f>
        <v>-</v>
      </c>
      <c r="Q464" s="25" t="str">
        <f>IF(Pengawas!Q464="","-",IF(Pengawas!Q464&gt;3,"Tidak valid",IF(Pengawas!Q464&lt;1,"Tidak valid","OK")))</f>
        <v>-</v>
      </c>
      <c r="R464" s="25" t="str">
        <f>IF(Pengawas!R464="","-",IF(Pengawas!R464&gt;20000000,"Cek lagi",IF(Pengawas!R464&lt;50000,"Cek lagi","OK")))</f>
        <v>-</v>
      </c>
      <c r="S464" s="25" t="str">
        <f>IF(Pengawas!S464="","-",IF(Pengawas!S464&gt;3,"Tidak valid",IF(Pengawas!S464&lt;1,"Tidak valid","OK")))</f>
        <v>-</v>
      </c>
      <c r="T464" s="25" t="str">
        <f>IF(Pengawas!T464="","-",IF(Pengawas!T464&gt;6,"Tidak valid",IF(Pengawas!T464&lt;1,"Tidak valid","OK")))</f>
        <v>-</v>
      </c>
      <c r="U464" s="25" t="str">
        <f>IF(Pengawas!U464="","-",IF(Pengawas!U464&gt;4,"Tidak valid",IF(Pengawas!U464&lt;1,"Tidak valid","OK")))</f>
        <v>-</v>
      </c>
      <c r="V464" s="25" t="str">
        <f>IF(Pengawas!V464="","-",IF(Pengawas!V464&gt;2,"Tidak valid",IF(Pengawas!V464&lt;1,"Tidak valid","OK")))</f>
        <v>-</v>
      </c>
      <c r="W464" s="25" t="str">
        <f>IF(Pengawas!V464="","-",IF(Pengawas!V464=1,IF(Pengawas!W464="","Harap diisi","OK"),IF(Pengawas!V464=2,IF(Pengawas!W464="","Harap diisi","OK"),IF(Pengawas!V465&lt;1,"-",IF(Pengawas!V465&gt;2,"-","OK")))))</f>
        <v>-</v>
      </c>
      <c r="X464" s="25" t="str">
        <f>IF(Pengawas!V464="","-",IF(Pengawas!V464=1,IF(Pengawas!X464="","Harap diisi","OK"),IF(Pengawas!V464=2,IF(Pengawas!X464="","Harap diisi","OK"),IF(Pengawas!V465&lt;1,"-",IF(Pengawas!V465&gt;2,"-","OK")))))</f>
        <v>-</v>
      </c>
      <c r="Y464" s="25" t="str">
        <f>IF(Pengawas!V464="","-",IF(Pengawas!V464=1,IF(Pengawas!Y464="","Harap diisi","OK"),IF(Pengawas!V464=2,IF(Pengawas!Y464="","Harap diisi","OK"),IF(Pengawas!V465&lt;1,"-",IF(Pengawas!V465&gt;2,"-","OK")))))</f>
        <v>-</v>
      </c>
      <c r="Z464" s="25" t="str">
        <f>IF(Pengawas!V464="","-",IF(Pengawas!V464=1,IF(Pengawas!Z464="","Harap diisi","OK"),IF(Pengawas!V464=2,IF(Pengawas!Z464="","Harap diisi","OK"),IF(Pengawas!V465&lt;1,"-",IF(Pengawas!V465&gt;2,"-","OK")))))</f>
        <v>-</v>
      </c>
      <c r="AA464" s="25" t="str">
        <f>IF(Pengawas!V464="","-",IF(Pengawas!V464=1,IF(Pengawas!AA464="","Harap diisi","OK"),IF(Pengawas!V464=2,IF(Pengawas!AA464="","Harap diisi","OK"),IF(Pengawas!V465&lt;1,"-",IF(Pengawas!V465&gt;2,"-","OK")))))</f>
        <v>-</v>
      </c>
      <c r="AB464" s="25" t="str">
        <f>IF(Pengawas!V464="","-",IF(Pengawas!V464=1,IF(Pengawas!AB464="","Harap diisi","OK"),IF(Pengawas!V464=2,IF(Pengawas!AB464="","Harap diisi","OK"),IF(Pengawas!V465&lt;1,"-",IF(Pengawas!V465&gt;2,"-","OK")))))</f>
        <v>-</v>
      </c>
      <c r="AC464" s="25" t="str">
        <f>IF(Pengawas!V464="","-",IF(Pengawas!V464=1,IF(Pengawas!AC464="","Harap diisi","OK"),IF(Pengawas!V464=2,IF(Pengawas!AC464="","Harap diisi","OK"),IF(Pengawas!V465&lt;1,"-",IF(Pengawas!V465&gt;2,"-","OK")))))</f>
        <v>-</v>
      </c>
      <c r="AD464" s="25" t="str">
        <f>IF(Pengawas!V464="","-",IF(Pengawas!V464=1,IF(Pengawas!AD464="","OK","Harap dikosongkan"),IF(Pengawas!V464=2,IF(Pengawas!AD464="","Harap diisi","OK"),IF(Pengawas!V465&lt;1,"-",IF(Pengawas!V465&gt;2,"-","OK")))))</f>
        <v>-</v>
      </c>
      <c r="AE464" s="25" t="str">
        <f>IF(Pengawas!V464="","-",IF(Pengawas!V464=1,IF(Pengawas!AE464="","OK","Harap dikosongkan"),IF(Pengawas!V464=2,IF(Pengawas!AE464="","Harap diisi","OK"),IF(Pengawas!V465&lt;1,"-",IF(Pengawas!V465&gt;2,"-","OK")))))</f>
        <v>-</v>
      </c>
      <c r="AF464" s="25" t="str">
        <f>IF(Pengawas!V464="","-",IF(Pengawas!V464=1,IF(Pengawas!AF464="","OK","Harap dikosongkan"),IF(Pengawas!V464=2,IF(Pengawas!AF464="","Harap diisi","OK"),IF(Pengawas!V465&lt;1,"-",IF(Pengawas!V465&gt;2,"-","OK")))))</f>
        <v>-</v>
      </c>
      <c r="AG464" s="25" t="str">
        <f>IF(Pengawas!V464="","-",IF(Pengawas!V464=1,IF(Pengawas!AG464="","OK","Harap dikosongkan"),IF(Pengawas!V464=2,IF(Pengawas!AG464="","Harap diisi","OK"),IF(Pengawas!V465&lt;1,"-",IF(Pengawas!V465&gt;2,"-","OK")))))</f>
        <v>-</v>
      </c>
      <c r="AH464" s="25" t="str">
        <f>IF(Pengawas!V464="","-",IF(Pengawas!V464=1,IF(Pengawas!AH464="","OK","Harap dikosongkan"),IF(Pengawas!V464=2,IF(Pengawas!AH464="","Harap diisi","OK"),IF(Pengawas!V465&lt;1,"-",IF(Pengawas!V465&gt;2,"-","OK")))))</f>
        <v>-</v>
      </c>
      <c r="AI464" s="25" t="str">
        <f>IF(Pengawas!V464="","-",IF(Pengawas!V464=1,IF(Pengawas!AI464="","OK","Harap dikosongkan"),IF(Pengawas!V464=2,IF(Pengawas!AI464="","Harap diisi","OK"),IF(Pengawas!V465&lt;1,"-",IF(Pengawas!V465&gt;2,"-","OK")))))</f>
        <v>-</v>
      </c>
      <c r="AJ464" s="25" t="str">
        <f>IF(Pengawas!V464="","-",IF(Pengawas!V464=1,IF(Pengawas!AJ464="","OK","Harap dikosongkan"),IF(Pengawas!V464=2,IF(Pengawas!AJ464="","Harap diisi","OK"),IF(Pengawas!V465&lt;1,"-",IF(Pengawas!V465&gt;2,"-","OK")))))</f>
        <v>-</v>
      </c>
      <c r="AK464" s="25" t="str">
        <f>IF(Pengawas!V464="","-",IF(Pengawas!V464=1,IF(Pengawas!AK464="","OK","Harap dikosongkan"),IF(Pengawas!V464=2,IF(Pengawas!AK464="","Harap diisi","OK"),IF(Pengawas!V465&lt;1,"-",IF(Pengawas!V465&gt;2,"-","OK")))))</f>
        <v>-</v>
      </c>
      <c r="AL464" s="25" t="str">
        <f>IF(Pengawas!AL464="","-",IF(Pengawas!AL464&gt;3,"Tidak valid",IF(Pengawas!AL464&lt;1,"Tidak valid","OK")))</f>
        <v>-</v>
      </c>
      <c r="AM464" s="25" t="str">
        <f>IF(Pengawas!AL464="",IF(Pengawas!AM464="","-","Harap dikosongkan"),IF(Pengawas!AL464&lt;&gt;1,IF(Pengawas!AM464="","OK","Harap dikosongkan"),IF(Pengawas!AM464="","Harap diisi",IF(Pengawas!AM464&gt;2015,"Cek lagi",IF(Pengawas!AM464&lt;2005,"Cek lagi","OK")))))</f>
        <v>-</v>
      </c>
      <c r="AN464" s="25" t="str">
        <f>IF(Pengawas!AL464="",IF(Pengawas!AN464="","-","Harap dikosongkan"),IF(Pengawas!AL464&lt;&gt;1,IF(Pengawas!AN464="","OK","Harap dikosongkan"),IF(Pengawas!AN464="","Harap diisi",IF(VALUE(Pengawas!AN464)&gt;33,"Tidak valid",IF(VALUE(Pengawas!AN464)&lt;1,"Tidak valid","OK")))))</f>
        <v>-</v>
      </c>
      <c r="AO464" s="25" t="str">
        <f>IF(Pengawas!AL464="",IF(Pengawas!AO464="","-","Harap dikosongkan"),IF(Pengawas!AL464&lt;&gt;1,IF(Pengawas!AO464="","OK","Harap dikosongkan"),IF(Pengawas!AO464="","Harap diisi",IF(Pengawas!AO464&gt;1,"Tidak valid","OK"))))</f>
        <v>-</v>
      </c>
      <c r="AP464" s="25" t="str">
        <f>IF(Pengawas!AL464&gt;1,"OK",IF(Pengawas!AO464="",IF(Pengawas!AP464="","-","Kolom AO cek lagi"),IF(Pengawas!AO464=0,IF(Pengawas!AP464="","OK","Harap dikosongkan"),IF(Pengawas!AP464="","Harap diisi",IF(LEN(Pengawas!AP464)&lt;12,"Tidak valid",IF(LEN(Pengawas!AP464)&gt;14,"Tidak valid","OK"))))))</f>
        <v>-</v>
      </c>
      <c r="AQ464" s="26" t="str">
        <f>IF(Pengawas!AL464&gt;1,"OK",IF(Pengawas!AO464="",IF(Pengawas!AQ464="","-","Kolom AO cek lagi"),IF(Pengawas!AO464=0,IF(Pengawas!AQ464="","OK","Harap dikosongkan"),IF(Pengawas!AQ464="","Harap diisi",IF(LEN(Pengawas!AQ464)&lt;5,"Cek lagi","OK")))))</f>
        <v>-</v>
      </c>
      <c r="AR464" s="26" t="str">
        <f>IF(Pengawas!AL464&gt;1,"OK",IF(Pengawas!AO464="",IF(Pengawas!AR464="","-","Kolom AT cek lagi"),IF(Pengawas!AO464=0,IF(Pengawas!AR464="","OK","Harap dikosongkan"),IF(Pengawas!AR464="","Harap diisi",IF(VALUE(LEFT(Pengawas!AR464,2))&gt;31,"Tanggal tidak valid",IF(VALUE(LEFT(RIGHT(Pengawas!AR464,7),2))&gt;12,"Bulan tidak valid",IF(VALUE(RIGHT(Pengawas!AR464,4))&gt;2016,"Tahun cek lagi",IF(VALUE(RIGHT(Pengawas!AR464,4))&lt;2005,"Tahun cek lagi","OK"))))))))</f>
        <v>-</v>
      </c>
      <c r="AS464" s="25" t="str">
        <f>IF(Pengawas!AP464="",IF(Pengawas!AS464="","-","Harap dikosongkan"),IF(Pengawas!AP464&lt;&gt;"",IF(Pengawas!AS464="","Harap diisi",IF(Pengawas!AS464&gt;1,"Tidak valid","OK"))))</f>
        <v>-</v>
      </c>
      <c r="AT464" s="25" t="str">
        <f>IF(Pengawas!AS464="",IF(Pengawas!AT464="","-","Harap dikosongkan"),IF(Pengawas!AS464&lt;&gt;1,IF(Pengawas!AT464="","OK","Harap dikosongkan"),IF(Pengawas!AS464="",IF(Pengawas!AT464="","-","Harap dikosongkan"),IF(Pengawas!AS464=0,IF(Pengawas!AT464="","OK","Harap dikosongkan"),IF(Pengawas!AT464="","Harap diisi",IF(Pengawas!AT464&gt;2016,"Cek lagi",IF(Pengawas!AT464&lt;2005,"Cek lagi",IF(Pengawas!AM464&gt;Pengawas!AT464,"Cek lagi dengan Kolom AL","OK"))))))))</f>
        <v>-</v>
      </c>
      <c r="AU464" s="25" t="str">
        <f>IF(Pengawas!AS464="",IF(Pengawas!AU464="","-","Harap dikosongkan"),IF(Pengawas!AS464&lt;&gt;1,IF(Pengawas!AU464="","OK","Harap dikosongkan"),IF(Pengawas!AS464="",IF(Pengawas!AU464="","-","Harap dikosongkan"),IF(Pengawas!AS464=0,IF(Pengawas!AU464="","OK","Harap dikosongkan"),IF(Pengawas!AU464="","Harap diisi",IF(Pengawas!AU464&gt;20000000,"Cek lagi",IF(Pengawas!AU464&lt;100000,"Cek lagi","OK")))))))</f>
        <v>-</v>
      </c>
      <c r="AV464" s="25" t="str">
        <f>IF(Pengawas!AV464="","-",IF(Pengawas!AV464&gt;3,"Tidak valid","OK"))</f>
        <v>-</v>
      </c>
      <c r="AW464" s="25" t="str">
        <f>IF(Pengawas!AV464="",IF(Pengawas!AW464="","-","Harap dikosongkan"),IF(Pengawas!AV464=0,IF(Pengawas!AW464="","OK","Harap dikosongkan"),IF(Pengawas!AV464&gt;0,IF(Pengawas!AW464="","Harap diisi",IF(Pengawas!AW464&gt;2015,"Tidak valid","OK")))))</f>
        <v>-</v>
      </c>
      <c r="AX464" s="25" t="str">
        <f>IF(Pengawas!AV464="",IF(Pengawas!AX464="","-","Harap dikosongkan"),IF(Pengawas!AV464=0,IF(Pengawas!AX464="","OK","Harap dikosongkan"),IF(Pengawas!AV464&gt;0,IF(Pengawas!AX464="","Harap diisi",IF(Pengawas!AX464="","-",IF(Pengawas!AX464&gt;1,"Tidak valid","OK"))))))</f>
        <v>-</v>
      </c>
      <c r="AY464" s="25" t="str">
        <f>IF(Pengawas!AY464="","-",IF(Pengawas!AY464&gt;2,"Tidak valid","OK"))</f>
        <v>-</v>
      </c>
      <c r="AZ464" s="25" t="str">
        <f>IF(Pengawas!AY464="",IF(Pengawas!AZ464="","-","Harap dikosongkan"),IF(Pengawas!AY464=0,IF(Pengawas!AZ464="","OK","Harap dikosongkan"),IF(Pengawas!AZ464="","Harap diisi",IF(Pengawas!AZ464&gt;2015,"Cek lagi",IF(Pengawas!AZ464&lt;2000,"Cek lagi","OK")))))</f>
        <v>-</v>
      </c>
      <c r="BA464" s="25" t="str">
        <f>IF(Pengawas!BA464="","-",IF(LEN(Pengawas!BA464)&lt;5,"Cek lagi","OK"))</f>
        <v>-</v>
      </c>
      <c r="BB464" s="25" t="str">
        <f>IF(Pengawas!BB464="","-",IF(LEN(Pengawas!BB464)&lt;4,"Cek lagi","OK"))</f>
        <v>-</v>
      </c>
      <c r="BC464" s="25" t="str">
        <f>IF(Pengawas!BC464="","-",IF(LEN(Pengawas!BC464)&lt;4,"Cek lagi","OK"))</f>
        <v>-</v>
      </c>
      <c r="BD464" s="25" t="str">
        <f>IF(Pengawas!BD464="","-",IF(LEN(Pengawas!BD464)&lt;4,"Cek lagi","OK"))</f>
        <v>-</v>
      </c>
      <c r="BE464" s="25" t="str">
        <f>IF(Pengawas!BE464="","-",IF(LEN(Pengawas!BE464)&lt;4,"Cek lagi","OK"))</f>
        <v>-</v>
      </c>
      <c r="BF464" s="25" t="str">
        <f>IF(Pengawas!BF464="","-",IF(LEN(Pengawas!BF464)&lt;&gt;5,"Tidak valid","OK"))</f>
        <v>-</v>
      </c>
      <c r="BG464" s="25" t="str">
        <f>IF(Pengawas!BG464="","-",IF(LEN(Pengawas!BG464)&lt;9,"Cek lagi",IF(LEN(Pengawas!BG464)&gt;14,"Cek lagi","OK")))</f>
        <v>-</v>
      </c>
    </row>
    <row r="465" spans="1:59" ht="15" customHeight="1" x14ac:dyDescent="0.2">
      <c r="A465" s="25" t="str">
        <f>IF(Pengawas!A465="","-",IF(LEN(Pengawas!A465)&lt;4,"Cek lagi","OK"))</f>
        <v>-</v>
      </c>
      <c r="B465" s="25" t="str">
        <f>IF(Pengawas!B465="","-",IF(LEN(Pengawas!B465)&lt;4,"Cek lagi","OK"))</f>
        <v>-</v>
      </c>
      <c r="C465" s="25" t="str">
        <f>IF(Pengawas!C465="","-",IF(LEN(Pengawas!C465)&lt;&gt;18,"Tidak valid","OK"))</f>
        <v>-</v>
      </c>
      <c r="D465" s="25" t="str">
        <f>IF(Pengawas!D465="","-",IF(LEN(Pengawas!D465)&lt;&gt;16,"Tidak valid","OK"))</f>
        <v>-</v>
      </c>
      <c r="E465" s="25" t="str">
        <f>IF(Pengawas!E465="","-",IF(LEN(Pengawas!E465)&lt;4,"Cek lagi","OK"))</f>
        <v>-</v>
      </c>
      <c r="F465" s="25" t="str">
        <f>IF(Pengawas!F465="","-",IF(LEN(Pengawas!F465)&lt;&gt;16,"Tidak valid","OK"))</f>
        <v>-</v>
      </c>
      <c r="G465" s="25" t="str">
        <f>IF(Pengawas!G465="","-",IF(LEN(Pengawas!G465)&lt;4,"Cek lagi","OK"))</f>
        <v>-</v>
      </c>
      <c r="H465" s="26" t="str">
        <f>IF(Pengawas!H465="","-",IF(VALUE(LEFT(Pengawas!H465,2))&gt;31,"Tanggal tidak valid",IF(VALUE(LEFT(RIGHT(Pengawas!H465,7),2))&gt;12,"Bulan tidak valid",IF(VALUE(RIGHT(Pengawas!H465,4))&gt;1990,"Umur terlalu muda",IF(VALUE(RIGHT(Pengawas!H465,4))&lt;1955,"Umur terlalu tua","OK")))))</f>
        <v>-</v>
      </c>
      <c r="I465" s="25" t="str">
        <f>IF(Pengawas!I465="","-",IF(Pengawas!I465="L","OK",IF(Pengawas!I465="P","OK","Tidak valid")))</f>
        <v>-</v>
      </c>
      <c r="J465" s="25" t="str">
        <f>IF(Pengawas!J465="","-",IF(LEN(Pengawas!J465)&lt;4,"Cek lagi","OK"))</f>
        <v>-</v>
      </c>
      <c r="K465" s="25" t="str">
        <f>IF(Pengawas!K465="","-",IF(Pengawas!K465&gt;5,"Tidak valid",IF(Pengawas!K465&lt;1,"Tidak valid","OK")))</f>
        <v>-</v>
      </c>
      <c r="L465" s="25" t="str">
        <f>IF(Pengawas!L465="","-",IF(VALUE(LEFT(Pengawas!L465,1))&gt;1,"Tidak valid","OK"))</f>
        <v>-</v>
      </c>
      <c r="M465" s="25" t="str">
        <f>IF(Pengawas!M465="","-",IF(VALUE(LEFT(Pengawas!M465,1))&gt;1,"Tidak valid","OK"))</f>
        <v>-</v>
      </c>
      <c r="N465" s="25" t="str">
        <f>IF(Pengawas!N465="","-",IF(VALUE(LEFT(Pengawas!N465,2))&gt;31,"Tanggal tidak valid",IF(VALUE(LEFT(RIGHT(Pengawas!N465,7),2))&gt;12,"Bulan tidak valid",IF(VALUE(RIGHT(Pengawas!N465,4))&gt;2015,"Tahun cek lagi",IF(VALUE(RIGHT(Pengawas!N465,4))&lt;1930,"Tahun cek lagi","OK")))))</f>
        <v>-</v>
      </c>
      <c r="O465" s="26" t="str">
        <f>IF(Pengawas!O465="","-",IF(VALUE(LEFT(Pengawas!O465,2))&gt;31,"Tanggal tidak valid",IF(VALUE(LEFT(RIGHT(Pengawas!O465,7),2))&gt;12,"Bulan tidak valid",IF(VALUE(RIGHT(Pengawas!O465,4))&gt;2015,"Tahun cek lagi",IF(VALUE(RIGHT(Pengawas!O465,4))&lt;1930,"Tahun cek lagi","OK")))))</f>
        <v>-</v>
      </c>
      <c r="P465" s="26" t="str">
        <f>IF(Pengawas!P465="","-",IF(VALUE(LEFT(Pengawas!P465,2))&gt;31,"Tanggal tidak valid",IF(VALUE(LEFT(RIGHT(Pengawas!P465,7),2))&gt;12,"Bulan tidak valid",IF(VALUE(RIGHT(Pengawas!P465,4))&gt;2015,"Tahun cek lagi",IF(VALUE(RIGHT(Pengawas!P465,4))&lt;1930,"Tahun cek lagi","OK")))))</f>
        <v>-</v>
      </c>
      <c r="Q465" s="25" t="str">
        <f>IF(Pengawas!Q465="","-",IF(Pengawas!Q465&gt;3,"Tidak valid",IF(Pengawas!Q465&lt;1,"Tidak valid","OK")))</f>
        <v>-</v>
      </c>
      <c r="R465" s="25" t="str">
        <f>IF(Pengawas!R465="","-",IF(Pengawas!R465&gt;20000000,"Cek lagi",IF(Pengawas!R465&lt;50000,"Cek lagi","OK")))</f>
        <v>-</v>
      </c>
      <c r="S465" s="25" t="str">
        <f>IF(Pengawas!S465="","-",IF(Pengawas!S465&gt;3,"Tidak valid",IF(Pengawas!S465&lt;1,"Tidak valid","OK")))</f>
        <v>-</v>
      </c>
      <c r="T465" s="25" t="str">
        <f>IF(Pengawas!T465="","-",IF(Pengawas!T465&gt;6,"Tidak valid",IF(Pengawas!T465&lt;1,"Tidak valid","OK")))</f>
        <v>-</v>
      </c>
      <c r="U465" s="25" t="str">
        <f>IF(Pengawas!U465="","-",IF(Pengawas!U465&gt;4,"Tidak valid",IF(Pengawas!U465&lt;1,"Tidak valid","OK")))</f>
        <v>-</v>
      </c>
      <c r="V465" s="25" t="str">
        <f>IF(Pengawas!V465="","-",IF(Pengawas!V465&gt;2,"Tidak valid",IF(Pengawas!V465&lt;1,"Tidak valid","OK")))</f>
        <v>-</v>
      </c>
      <c r="W465" s="25" t="str">
        <f>IF(Pengawas!V465="","-",IF(Pengawas!V465=1,IF(Pengawas!W465="","Harap diisi","OK"),IF(Pengawas!V465=2,IF(Pengawas!W465="","Harap diisi","OK"),IF(Pengawas!V466&lt;1,"-",IF(Pengawas!V466&gt;2,"-","OK")))))</f>
        <v>-</v>
      </c>
      <c r="X465" s="25" t="str">
        <f>IF(Pengawas!V465="","-",IF(Pengawas!V465=1,IF(Pengawas!X465="","Harap diisi","OK"),IF(Pengawas!V465=2,IF(Pengawas!X465="","Harap diisi","OK"),IF(Pengawas!V466&lt;1,"-",IF(Pengawas!V466&gt;2,"-","OK")))))</f>
        <v>-</v>
      </c>
      <c r="Y465" s="25" t="str">
        <f>IF(Pengawas!V465="","-",IF(Pengawas!V465=1,IF(Pengawas!Y465="","Harap diisi","OK"),IF(Pengawas!V465=2,IF(Pengawas!Y465="","Harap diisi","OK"),IF(Pengawas!V466&lt;1,"-",IF(Pengawas!V466&gt;2,"-","OK")))))</f>
        <v>-</v>
      </c>
      <c r="Z465" s="25" t="str">
        <f>IF(Pengawas!V465="","-",IF(Pengawas!V465=1,IF(Pengawas!Z465="","Harap diisi","OK"),IF(Pengawas!V465=2,IF(Pengawas!Z465="","Harap diisi","OK"),IF(Pengawas!V466&lt;1,"-",IF(Pengawas!V466&gt;2,"-","OK")))))</f>
        <v>-</v>
      </c>
      <c r="AA465" s="25" t="str">
        <f>IF(Pengawas!V465="","-",IF(Pengawas!V465=1,IF(Pengawas!AA465="","Harap diisi","OK"),IF(Pengawas!V465=2,IF(Pengawas!AA465="","Harap diisi","OK"),IF(Pengawas!V466&lt;1,"-",IF(Pengawas!V466&gt;2,"-","OK")))))</f>
        <v>-</v>
      </c>
      <c r="AB465" s="25" t="str">
        <f>IF(Pengawas!V465="","-",IF(Pengawas!V465=1,IF(Pengawas!AB465="","Harap diisi","OK"),IF(Pengawas!V465=2,IF(Pengawas!AB465="","Harap diisi","OK"),IF(Pengawas!V466&lt;1,"-",IF(Pengawas!V466&gt;2,"-","OK")))))</f>
        <v>-</v>
      </c>
      <c r="AC465" s="25" t="str">
        <f>IF(Pengawas!V465="","-",IF(Pengawas!V465=1,IF(Pengawas!AC465="","Harap diisi","OK"),IF(Pengawas!V465=2,IF(Pengawas!AC465="","Harap diisi","OK"),IF(Pengawas!V466&lt;1,"-",IF(Pengawas!V466&gt;2,"-","OK")))))</f>
        <v>-</v>
      </c>
      <c r="AD465" s="25" t="str">
        <f>IF(Pengawas!V465="","-",IF(Pengawas!V465=1,IF(Pengawas!AD465="","OK","Harap dikosongkan"),IF(Pengawas!V465=2,IF(Pengawas!AD465="","Harap diisi","OK"),IF(Pengawas!V466&lt;1,"-",IF(Pengawas!V466&gt;2,"-","OK")))))</f>
        <v>-</v>
      </c>
      <c r="AE465" s="25" t="str">
        <f>IF(Pengawas!V465="","-",IF(Pengawas!V465=1,IF(Pengawas!AE465="","OK","Harap dikosongkan"),IF(Pengawas!V465=2,IF(Pengawas!AE465="","Harap diisi","OK"),IF(Pengawas!V466&lt;1,"-",IF(Pengawas!V466&gt;2,"-","OK")))))</f>
        <v>-</v>
      </c>
      <c r="AF465" s="25" t="str">
        <f>IF(Pengawas!V465="","-",IF(Pengawas!V465=1,IF(Pengawas!AF465="","OK","Harap dikosongkan"),IF(Pengawas!V465=2,IF(Pengawas!AF465="","Harap diisi","OK"),IF(Pengawas!V466&lt;1,"-",IF(Pengawas!V466&gt;2,"-","OK")))))</f>
        <v>-</v>
      </c>
      <c r="AG465" s="25" t="str">
        <f>IF(Pengawas!V465="","-",IF(Pengawas!V465=1,IF(Pengawas!AG465="","OK","Harap dikosongkan"),IF(Pengawas!V465=2,IF(Pengawas!AG465="","Harap diisi","OK"),IF(Pengawas!V466&lt;1,"-",IF(Pengawas!V466&gt;2,"-","OK")))))</f>
        <v>-</v>
      </c>
      <c r="AH465" s="25" t="str">
        <f>IF(Pengawas!V465="","-",IF(Pengawas!V465=1,IF(Pengawas!AH465="","OK","Harap dikosongkan"),IF(Pengawas!V465=2,IF(Pengawas!AH465="","Harap diisi","OK"),IF(Pengawas!V466&lt;1,"-",IF(Pengawas!V466&gt;2,"-","OK")))))</f>
        <v>-</v>
      </c>
      <c r="AI465" s="25" t="str">
        <f>IF(Pengawas!V465="","-",IF(Pengawas!V465=1,IF(Pengawas!AI465="","OK","Harap dikosongkan"),IF(Pengawas!V465=2,IF(Pengawas!AI465="","Harap diisi","OK"),IF(Pengawas!V466&lt;1,"-",IF(Pengawas!V466&gt;2,"-","OK")))))</f>
        <v>-</v>
      </c>
      <c r="AJ465" s="25" t="str">
        <f>IF(Pengawas!V465="","-",IF(Pengawas!V465=1,IF(Pengawas!AJ465="","OK","Harap dikosongkan"),IF(Pengawas!V465=2,IF(Pengawas!AJ465="","Harap diisi","OK"),IF(Pengawas!V466&lt;1,"-",IF(Pengawas!V466&gt;2,"-","OK")))))</f>
        <v>-</v>
      </c>
      <c r="AK465" s="25" t="str">
        <f>IF(Pengawas!V465="","-",IF(Pengawas!V465=1,IF(Pengawas!AK465="","OK","Harap dikosongkan"),IF(Pengawas!V465=2,IF(Pengawas!AK465="","Harap diisi","OK"),IF(Pengawas!V466&lt;1,"-",IF(Pengawas!V466&gt;2,"-","OK")))))</f>
        <v>-</v>
      </c>
      <c r="AL465" s="25" t="str">
        <f>IF(Pengawas!AL465="","-",IF(Pengawas!AL465&gt;3,"Tidak valid",IF(Pengawas!AL465&lt;1,"Tidak valid","OK")))</f>
        <v>-</v>
      </c>
      <c r="AM465" s="25" t="str">
        <f>IF(Pengawas!AL465="",IF(Pengawas!AM465="","-","Harap dikosongkan"),IF(Pengawas!AL465&lt;&gt;1,IF(Pengawas!AM465="","OK","Harap dikosongkan"),IF(Pengawas!AM465="","Harap diisi",IF(Pengawas!AM465&gt;2015,"Cek lagi",IF(Pengawas!AM465&lt;2005,"Cek lagi","OK")))))</f>
        <v>-</v>
      </c>
      <c r="AN465" s="25" t="str">
        <f>IF(Pengawas!AL465="",IF(Pengawas!AN465="","-","Harap dikosongkan"),IF(Pengawas!AL465&lt;&gt;1,IF(Pengawas!AN465="","OK","Harap dikosongkan"),IF(Pengawas!AN465="","Harap diisi",IF(VALUE(Pengawas!AN465)&gt;33,"Tidak valid",IF(VALUE(Pengawas!AN465)&lt;1,"Tidak valid","OK")))))</f>
        <v>-</v>
      </c>
      <c r="AO465" s="25" t="str">
        <f>IF(Pengawas!AL465="",IF(Pengawas!AO465="","-","Harap dikosongkan"),IF(Pengawas!AL465&lt;&gt;1,IF(Pengawas!AO465="","OK","Harap dikosongkan"),IF(Pengawas!AO465="","Harap diisi",IF(Pengawas!AO465&gt;1,"Tidak valid","OK"))))</f>
        <v>-</v>
      </c>
      <c r="AP465" s="25" t="str">
        <f>IF(Pengawas!AL465&gt;1,"OK",IF(Pengawas!AO465="",IF(Pengawas!AP465="","-","Kolom AO cek lagi"),IF(Pengawas!AO465=0,IF(Pengawas!AP465="","OK","Harap dikosongkan"),IF(Pengawas!AP465="","Harap diisi",IF(LEN(Pengawas!AP465)&lt;12,"Tidak valid",IF(LEN(Pengawas!AP465)&gt;14,"Tidak valid","OK"))))))</f>
        <v>-</v>
      </c>
      <c r="AQ465" s="26" t="str">
        <f>IF(Pengawas!AL465&gt;1,"OK",IF(Pengawas!AO465="",IF(Pengawas!AQ465="","-","Kolom AO cek lagi"),IF(Pengawas!AO465=0,IF(Pengawas!AQ465="","OK","Harap dikosongkan"),IF(Pengawas!AQ465="","Harap diisi",IF(LEN(Pengawas!AQ465)&lt;5,"Cek lagi","OK")))))</f>
        <v>-</v>
      </c>
      <c r="AR465" s="26" t="str">
        <f>IF(Pengawas!AL465&gt;1,"OK",IF(Pengawas!AO465="",IF(Pengawas!AR465="","-","Kolom AT cek lagi"),IF(Pengawas!AO465=0,IF(Pengawas!AR465="","OK","Harap dikosongkan"),IF(Pengawas!AR465="","Harap diisi",IF(VALUE(LEFT(Pengawas!AR465,2))&gt;31,"Tanggal tidak valid",IF(VALUE(LEFT(RIGHT(Pengawas!AR465,7),2))&gt;12,"Bulan tidak valid",IF(VALUE(RIGHT(Pengawas!AR465,4))&gt;2016,"Tahun cek lagi",IF(VALUE(RIGHT(Pengawas!AR465,4))&lt;2005,"Tahun cek lagi","OK"))))))))</f>
        <v>-</v>
      </c>
      <c r="AS465" s="25" t="str">
        <f>IF(Pengawas!AP465="",IF(Pengawas!AS465="","-","Harap dikosongkan"),IF(Pengawas!AP465&lt;&gt;"",IF(Pengawas!AS465="","Harap diisi",IF(Pengawas!AS465&gt;1,"Tidak valid","OK"))))</f>
        <v>-</v>
      </c>
      <c r="AT465" s="25" t="str">
        <f>IF(Pengawas!AS465="",IF(Pengawas!AT465="","-","Harap dikosongkan"),IF(Pengawas!AS465&lt;&gt;1,IF(Pengawas!AT465="","OK","Harap dikosongkan"),IF(Pengawas!AS465="",IF(Pengawas!AT465="","-","Harap dikosongkan"),IF(Pengawas!AS465=0,IF(Pengawas!AT465="","OK","Harap dikosongkan"),IF(Pengawas!AT465="","Harap diisi",IF(Pengawas!AT465&gt;2016,"Cek lagi",IF(Pengawas!AT465&lt;2005,"Cek lagi",IF(Pengawas!AM465&gt;Pengawas!AT465,"Cek lagi dengan Kolom AL","OK"))))))))</f>
        <v>-</v>
      </c>
      <c r="AU465" s="25" t="str">
        <f>IF(Pengawas!AS465="",IF(Pengawas!AU465="","-","Harap dikosongkan"),IF(Pengawas!AS465&lt;&gt;1,IF(Pengawas!AU465="","OK","Harap dikosongkan"),IF(Pengawas!AS465="",IF(Pengawas!AU465="","-","Harap dikosongkan"),IF(Pengawas!AS465=0,IF(Pengawas!AU465="","OK","Harap dikosongkan"),IF(Pengawas!AU465="","Harap diisi",IF(Pengawas!AU465&gt;20000000,"Cek lagi",IF(Pengawas!AU465&lt;100000,"Cek lagi","OK")))))))</f>
        <v>-</v>
      </c>
      <c r="AV465" s="25" t="str">
        <f>IF(Pengawas!AV465="","-",IF(Pengawas!AV465&gt;3,"Tidak valid","OK"))</f>
        <v>-</v>
      </c>
      <c r="AW465" s="25" t="str">
        <f>IF(Pengawas!AV465="",IF(Pengawas!AW465="","-","Harap dikosongkan"),IF(Pengawas!AV465=0,IF(Pengawas!AW465="","OK","Harap dikosongkan"),IF(Pengawas!AV465&gt;0,IF(Pengawas!AW465="","Harap diisi",IF(Pengawas!AW465&gt;2015,"Tidak valid","OK")))))</f>
        <v>-</v>
      </c>
      <c r="AX465" s="25" t="str">
        <f>IF(Pengawas!AV465="",IF(Pengawas!AX465="","-","Harap dikosongkan"),IF(Pengawas!AV465=0,IF(Pengawas!AX465="","OK","Harap dikosongkan"),IF(Pengawas!AV465&gt;0,IF(Pengawas!AX465="","Harap diisi",IF(Pengawas!AX465="","-",IF(Pengawas!AX465&gt;1,"Tidak valid","OK"))))))</f>
        <v>-</v>
      </c>
      <c r="AY465" s="25" t="str">
        <f>IF(Pengawas!AY465="","-",IF(Pengawas!AY465&gt;2,"Tidak valid","OK"))</f>
        <v>-</v>
      </c>
      <c r="AZ465" s="25" t="str">
        <f>IF(Pengawas!AY465="",IF(Pengawas!AZ465="","-","Harap dikosongkan"),IF(Pengawas!AY465=0,IF(Pengawas!AZ465="","OK","Harap dikosongkan"),IF(Pengawas!AZ465="","Harap diisi",IF(Pengawas!AZ465&gt;2015,"Cek lagi",IF(Pengawas!AZ465&lt;2000,"Cek lagi","OK")))))</f>
        <v>-</v>
      </c>
      <c r="BA465" s="25" t="str">
        <f>IF(Pengawas!BA465="","-",IF(LEN(Pengawas!BA465)&lt;5,"Cek lagi","OK"))</f>
        <v>-</v>
      </c>
      <c r="BB465" s="25" t="str">
        <f>IF(Pengawas!BB465="","-",IF(LEN(Pengawas!BB465)&lt;4,"Cek lagi","OK"))</f>
        <v>-</v>
      </c>
      <c r="BC465" s="25" t="str">
        <f>IF(Pengawas!BC465="","-",IF(LEN(Pengawas!BC465)&lt;4,"Cek lagi","OK"))</f>
        <v>-</v>
      </c>
      <c r="BD465" s="25" t="str">
        <f>IF(Pengawas!BD465="","-",IF(LEN(Pengawas!BD465)&lt;4,"Cek lagi","OK"))</f>
        <v>-</v>
      </c>
      <c r="BE465" s="25" t="str">
        <f>IF(Pengawas!BE465="","-",IF(LEN(Pengawas!BE465)&lt;4,"Cek lagi","OK"))</f>
        <v>-</v>
      </c>
      <c r="BF465" s="25" t="str">
        <f>IF(Pengawas!BF465="","-",IF(LEN(Pengawas!BF465)&lt;&gt;5,"Tidak valid","OK"))</f>
        <v>-</v>
      </c>
      <c r="BG465" s="25" t="str">
        <f>IF(Pengawas!BG465="","-",IF(LEN(Pengawas!BG465)&lt;9,"Cek lagi",IF(LEN(Pengawas!BG465)&gt;14,"Cek lagi","OK")))</f>
        <v>-</v>
      </c>
    </row>
    <row r="466" spans="1:59" ht="15" customHeight="1" x14ac:dyDescent="0.2">
      <c r="A466" s="25" t="str">
        <f>IF(Pengawas!A466="","-",IF(LEN(Pengawas!A466)&lt;4,"Cek lagi","OK"))</f>
        <v>-</v>
      </c>
      <c r="B466" s="25" t="str">
        <f>IF(Pengawas!B466="","-",IF(LEN(Pengawas!B466)&lt;4,"Cek lagi","OK"))</f>
        <v>-</v>
      </c>
      <c r="C466" s="25" t="str">
        <f>IF(Pengawas!C466="","-",IF(LEN(Pengawas!C466)&lt;&gt;18,"Tidak valid","OK"))</f>
        <v>-</v>
      </c>
      <c r="D466" s="25" t="str">
        <f>IF(Pengawas!D466="","-",IF(LEN(Pengawas!D466)&lt;&gt;16,"Tidak valid","OK"))</f>
        <v>-</v>
      </c>
      <c r="E466" s="25" t="str">
        <f>IF(Pengawas!E466="","-",IF(LEN(Pengawas!E466)&lt;4,"Cek lagi","OK"))</f>
        <v>-</v>
      </c>
      <c r="F466" s="25" t="str">
        <f>IF(Pengawas!F466="","-",IF(LEN(Pengawas!F466)&lt;&gt;16,"Tidak valid","OK"))</f>
        <v>-</v>
      </c>
      <c r="G466" s="25" t="str">
        <f>IF(Pengawas!G466="","-",IF(LEN(Pengawas!G466)&lt;4,"Cek lagi","OK"))</f>
        <v>-</v>
      </c>
      <c r="H466" s="26" t="str">
        <f>IF(Pengawas!H466="","-",IF(VALUE(LEFT(Pengawas!H466,2))&gt;31,"Tanggal tidak valid",IF(VALUE(LEFT(RIGHT(Pengawas!H466,7),2))&gt;12,"Bulan tidak valid",IF(VALUE(RIGHT(Pengawas!H466,4))&gt;1990,"Umur terlalu muda",IF(VALUE(RIGHT(Pengawas!H466,4))&lt;1955,"Umur terlalu tua","OK")))))</f>
        <v>-</v>
      </c>
      <c r="I466" s="25" t="str">
        <f>IF(Pengawas!I466="","-",IF(Pengawas!I466="L","OK",IF(Pengawas!I466="P","OK","Tidak valid")))</f>
        <v>-</v>
      </c>
      <c r="J466" s="25" t="str">
        <f>IF(Pengawas!J466="","-",IF(LEN(Pengawas!J466)&lt;4,"Cek lagi","OK"))</f>
        <v>-</v>
      </c>
      <c r="K466" s="25" t="str">
        <f>IF(Pengawas!K466="","-",IF(Pengawas!K466&gt;5,"Tidak valid",IF(Pengawas!K466&lt;1,"Tidak valid","OK")))</f>
        <v>-</v>
      </c>
      <c r="L466" s="25" t="str">
        <f>IF(Pengawas!L466="","-",IF(VALUE(LEFT(Pengawas!L466,1))&gt;1,"Tidak valid","OK"))</f>
        <v>-</v>
      </c>
      <c r="M466" s="25" t="str">
        <f>IF(Pengawas!M466="","-",IF(VALUE(LEFT(Pengawas!M466,1))&gt;1,"Tidak valid","OK"))</f>
        <v>-</v>
      </c>
      <c r="N466" s="25" t="str">
        <f>IF(Pengawas!N466="","-",IF(VALUE(LEFT(Pengawas!N466,2))&gt;31,"Tanggal tidak valid",IF(VALUE(LEFT(RIGHT(Pengawas!N466,7),2))&gt;12,"Bulan tidak valid",IF(VALUE(RIGHT(Pengawas!N466,4))&gt;2015,"Tahun cek lagi",IF(VALUE(RIGHT(Pengawas!N466,4))&lt;1930,"Tahun cek lagi","OK")))))</f>
        <v>-</v>
      </c>
      <c r="O466" s="26" t="str">
        <f>IF(Pengawas!O466="","-",IF(VALUE(LEFT(Pengawas!O466,2))&gt;31,"Tanggal tidak valid",IF(VALUE(LEFT(RIGHT(Pengawas!O466,7),2))&gt;12,"Bulan tidak valid",IF(VALUE(RIGHT(Pengawas!O466,4))&gt;2015,"Tahun cek lagi",IF(VALUE(RIGHT(Pengawas!O466,4))&lt;1930,"Tahun cek lagi","OK")))))</f>
        <v>-</v>
      </c>
      <c r="P466" s="26" t="str">
        <f>IF(Pengawas!P466="","-",IF(VALUE(LEFT(Pengawas!P466,2))&gt;31,"Tanggal tidak valid",IF(VALUE(LEFT(RIGHT(Pengawas!P466,7),2))&gt;12,"Bulan tidak valid",IF(VALUE(RIGHT(Pengawas!P466,4))&gt;2015,"Tahun cek lagi",IF(VALUE(RIGHT(Pengawas!P466,4))&lt;1930,"Tahun cek lagi","OK")))))</f>
        <v>-</v>
      </c>
      <c r="Q466" s="25" t="str">
        <f>IF(Pengawas!Q466="","-",IF(Pengawas!Q466&gt;3,"Tidak valid",IF(Pengawas!Q466&lt;1,"Tidak valid","OK")))</f>
        <v>-</v>
      </c>
      <c r="R466" s="25" t="str">
        <f>IF(Pengawas!R466="","-",IF(Pengawas!R466&gt;20000000,"Cek lagi",IF(Pengawas!R466&lt;50000,"Cek lagi","OK")))</f>
        <v>-</v>
      </c>
      <c r="S466" s="25" t="str">
        <f>IF(Pengawas!S466="","-",IF(Pengawas!S466&gt;3,"Tidak valid",IF(Pengawas!S466&lt;1,"Tidak valid","OK")))</f>
        <v>-</v>
      </c>
      <c r="T466" s="25" t="str">
        <f>IF(Pengawas!T466="","-",IF(Pengawas!T466&gt;6,"Tidak valid",IF(Pengawas!T466&lt;1,"Tidak valid","OK")))</f>
        <v>-</v>
      </c>
      <c r="U466" s="25" t="str">
        <f>IF(Pengawas!U466="","-",IF(Pengawas!U466&gt;4,"Tidak valid",IF(Pengawas!U466&lt;1,"Tidak valid","OK")))</f>
        <v>-</v>
      </c>
      <c r="V466" s="25" t="str">
        <f>IF(Pengawas!V466="","-",IF(Pengawas!V466&gt;2,"Tidak valid",IF(Pengawas!V466&lt;1,"Tidak valid","OK")))</f>
        <v>-</v>
      </c>
      <c r="W466" s="25" t="str">
        <f>IF(Pengawas!V466="","-",IF(Pengawas!V466=1,IF(Pengawas!W466="","Harap diisi","OK"),IF(Pengawas!V466=2,IF(Pengawas!W466="","Harap diisi","OK"),IF(Pengawas!V467&lt;1,"-",IF(Pengawas!V467&gt;2,"-","OK")))))</f>
        <v>-</v>
      </c>
      <c r="X466" s="25" t="str">
        <f>IF(Pengawas!V466="","-",IF(Pengawas!V466=1,IF(Pengawas!X466="","Harap diisi","OK"),IF(Pengawas!V466=2,IF(Pengawas!X466="","Harap diisi","OK"),IF(Pengawas!V467&lt;1,"-",IF(Pengawas!V467&gt;2,"-","OK")))))</f>
        <v>-</v>
      </c>
      <c r="Y466" s="25" t="str">
        <f>IF(Pengawas!V466="","-",IF(Pengawas!V466=1,IF(Pengawas!Y466="","Harap diisi","OK"),IF(Pengawas!V466=2,IF(Pengawas!Y466="","Harap diisi","OK"),IF(Pengawas!V467&lt;1,"-",IF(Pengawas!V467&gt;2,"-","OK")))))</f>
        <v>-</v>
      </c>
      <c r="Z466" s="25" t="str">
        <f>IF(Pengawas!V466="","-",IF(Pengawas!V466=1,IF(Pengawas!Z466="","Harap diisi","OK"),IF(Pengawas!V466=2,IF(Pengawas!Z466="","Harap diisi","OK"),IF(Pengawas!V467&lt;1,"-",IF(Pengawas!V467&gt;2,"-","OK")))))</f>
        <v>-</v>
      </c>
      <c r="AA466" s="25" t="str">
        <f>IF(Pengawas!V466="","-",IF(Pengawas!V466=1,IF(Pengawas!AA466="","Harap diisi","OK"),IF(Pengawas!V466=2,IF(Pengawas!AA466="","Harap diisi","OK"),IF(Pengawas!V467&lt;1,"-",IF(Pengawas!V467&gt;2,"-","OK")))))</f>
        <v>-</v>
      </c>
      <c r="AB466" s="25" t="str">
        <f>IF(Pengawas!V466="","-",IF(Pengawas!V466=1,IF(Pengawas!AB466="","Harap diisi","OK"),IF(Pengawas!V466=2,IF(Pengawas!AB466="","Harap diisi","OK"),IF(Pengawas!V467&lt;1,"-",IF(Pengawas!V467&gt;2,"-","OK")))))</f>
        <v>-</v>
      </c>
      <c r="AC466" s="25" t="str">
        <f>IF(Pengawas!V466="","-",IF(Pengawas!V466=1,IF(Pengawas!AC466="","Harap diisi","OK"),IF(Pengawas!V466=2,IF(Pengawas!AC466="","Harap diisi","OK"),IF(Pengawas!V467&lt;1,"-",IF(Pengawas!V467&gt;2,"-","OK")))))</f>
        <v>-</v>
      </c>
      <c r="AD466" s="25" t="str">
        <f>IF(Pengawas!V466="","-",IF(Pengawas!V466=1,IF(Pengawas!AD466="","OK","Harap dikosongkan"),IF(Pengawas!V466=2,IF(Pengawas!AD466="","Harap diisi","OK"),IF(Pengawas!V467&lt;1,"-",IF(Pengawas!V467&gt;2,"-","OK")))))</f>
        <v>-</v>
      </c>
      <c r="AE466" s="25" t="str">
        <f>IF(Pengawas!V466="","-",IF(Pengawas!V466=1,IF(Pengawas!AE466="","OK","Harap dikosongkan"),IF(Pengawas!V466=2,IF(Pengawas!AE466="","Harap diisi","OK"),IF(Pengawas!V467&lt;1,"-",IF(Pengawas!V467&gt;2,"-","OK")))))</f>
        <v>-</v>
      </c>
      <c r="AF466" s="25" t="str">
        <f>IF(Pengawas!V466="","-",IF(Pengawas!V466=1,IF(Pengawas!AF466="","OK","Harap dikosongkan"),IF(Pengawas!V466=2,IF(Pengawas!AF466="","Harap diisi","OK"),IF(Pengawas!V467&lt;1,"-",IF(Pengawas!V467&gt;2,"-","OK")))))</f>
        <v>-</v>
      </c>
      <c r="AG466" s="25" t="str">
        <f>IF(Pengawas!V466="","-",IF(Pengawas!V466=1,IF(Pengawas!AG466="","OK","Harap dikosongkan"),IF(Pengawas!V466=2,IF(Pengawas!AG466="","Harap diisi","OK"),IF(Pengawas!V467&lt;1,"-",IF(Pengawas!V467&gt;2,"-","OK")))))</f>
        <v>-</v>
      </c>
      <c r="AH466" s="25" t="str">
        <f>IF(Pengawas!V466="","-",IF(Pengawas!V466=1,IF(Pengawas!AH466="","OK","Harap dikosongkan"),IF(Pengawas!V466=2,IF(Pengawas!AH466="","Harap diisi","OK"),IF(Pengawas!V467&lt;1,"-",IF(Pengawas!V467&gt;2,"-","OK")))))</f>
        <v>-</v>
      </c>
      <c r="AI466" s="25" t="str">
        <f>IF(Pengawas!V466="","-",IF(Pengawas!V466=1,IF(Pengawas!AI466="","OK","Harap dikosongkan"),IF(Pengawas!V466=2,IF(Pengawas!AI466="","Harap diisi","OK"),IF(Pengawas!V467&lt;1,"-",IF(Pengawas!V467&gt;2,"-","OK")))))</f>
        <v>-</v>
      </c>
      <c r="AJ466" s="25" t="str">
        <f>IF(Pengawas!V466="","-",IF(Pengawas!V466=1,IF(Pengawas!AJ466="","OK","Harap dikosongkan"),IF(Pengawas!V466=2,IF(Pengawas!AJ466="","Harap diisi","OK"),IF(Pengawas!V467&lt;1,"-",IF(Pengawas!V467&gt;2,"-","OK")))))</f>
        <v>-</v>
      </c>
      <c r="AK466" s="25" t="str">
        <f>IF(Pengawas!V466="","-",IF(Pengawas!V466=1,IF(Pengawas!AK466="","OK","Harap dikosongkan"),IF(Pengawas!V466=2,IF(Pengawas!AK466="","Harap diisi","OK"),IF(Pengawas!V467&lt;1,"-",IF(Pengawas!V467&gt;2,"-","OK")))))</f>
        <v>-</v>
      </c>
      <c r="AL466" s="25" t="str">
        <f>IF(Pengawas!AL466="","-",IF(Pengawas!AL466&gt;3,"Tidak valid",IF(Pengawas!AL466&lt;1,"Tidak valid","OK")))</f>
        <v>-</v>
      </c>
      <c r="AM466" s="25" t="str">
        <f>IF(Pengawas!AL466="",IF(Pengawas!AM466="","-","Harap dikosongkan"),IF(Pengawas!AL466&lt;&gt;1,IF(Pengawas!AM466="","OK","Harap dikosongkan"),IF(Pengawas!AM466="","Harap diisi",IF(Pengawas!AM466&gt;2015,"Cek lagi",IF(Pengawas!AM466&lt;2005,"Cek lagi","OK")))))</f>
        <v>-</v>
      </c>
      <c r="AN466" s="25" t="str">
        <f>IF(Pengawas!AL466="",IF(Pengawas!AN466="","-","Harap dikosongkan"),IF(Pengawas!AL466&lt;&gt;1,IF(Pengawas!AN466="","OK","Harap dikosongkan"),IF(Pengawas!AN466="","Harap diisi",IF(VALUE(Pengawas!AN466)&gt;33,"Tidak valid",IF(VALUE(Pengawas!AN466)&lt;1,"Tidak valid","OK")))))</f>
        <v>-</v>
      </c>
      <c r="AO466" s="25" t="str">
        <f>IF(Pengawas!AL466="",IF(Pengawas!AO466="","-","Harap dikosongkan"),IF(Pengawas!AL466&lt;&gt;1,IF(Pengawas!AO466="","OK","Harap dikosongkan"),IF(Pengawas!AO466="","Harap diisi",IF(Pengawas!AO466&gt;1,"Tidak valid","OK"))))</f>
        <v>-</v>
      </c>
      <c r="AP466" s="25" t="str">
        <f>IF(Pengawas!AL466&gt;1,"OK",IF(Pengawas!AO466="",IF(Pengawas!AP466="","-","Kolom AO cek lagi"),IF(Pengawas!AO466=0,IF(Pengawas!AP466="","OK","Harap dikosongkan"),IF(Pengawas!AP466="","Harap diisi",IF(LEN(Pengawas!AP466)&lt;12,"Tidak valid",IF(LEN(Pengawas!AP466)&gt;14,"Tidak valid","OK"))))))</f>
        <v>-</v>
      </c>
      <c r="AQ466" s="26" t="str">
        <f>IF(Pengawas!AL466&gt;1,"OK",IF(Pengawas!AO466="",IF(Pengawas!AQ466="","-","Kolom AO cek lagi"),IF(Pengawas!AO466=0,IF(Pengawas!AQ466="","OK","Harap dikosongkan"),IF(Pengawas!AQ466="","Harap diisi",IF(LEN(Pengawas!AQ466)&lt;5,"Cek lagi","OK")))))</f>
        <v>-</v>
      </c>
      <c r="AR466" s="26" t="str">
        <f>IF(Pengawas!AL466&gt;1,"OK",IF(Pengawas!AO466="",IF(Pengawas!AR466="","-","Kolom AT cek lagi"),IF(Pengawas!AO466=0,IF(Pengawas!AR466="","OK","Harap dikosongkan"),IF(Pengawas!AR466="","Harap diisi",IF(VALUE(LEFT(Pengawas!AR466,2))&gt;31,"Tanggal tidak valid",IF(VALUE(LEFT(RIGHT(Pengawas!AR466,7),2))&gt;12,"Bulan tidak valid",IF(VALUE(RIGHT(Pengawas!AR466,4))&gt;2016,"Tahun cek lagi",IF(VALUE(RIGHT(Pengawas!AR466,4))&lt;2005,"Tahun cek lagi","OK"))))))))</f>
        <v>-</v>
      </c>
      <c r="AS466" s="25" t="str">
        <f>IF(Pengawas!AP466="",IF(Pengawas!AS466="","-","Harap dikosongkan"),IF(Pengawas!AP466&lt;&gt;"",IF(Pengawas!AS466="","Harap diisi",IF(Pengawas!AS466&gt;1,"Tidak valid","OK"))))</f>
        <v>-</v>
      </c>
      <c r="AT466" s="25" t="str">
        <f>IF(Pengawas!AS466="",IF(Pengawas!AT466="","-","Harap dikosongkan"),IF(Pengawas!AS466&lt;&gt;1,IF(Pengawas!AT466="","OK","Harap dikosongkan"),IF(Pengawas!AS466="",IF(Pengawas!AT466="","-","Harap dikosongkan"),IF(Pengawas!AS466=0,IF(Pengawas!AT466="","OK","Harap dikosongkan"),IF(Pengawas!AT466="","Harap diisi",IF(Pengawas!AT466&gt;2016,"Cek lagi",IF(Pengawas!AT466&lt;2005,"Cek lagi",IF(Pengawas!AM466&gt;Pengawas!AT466,"Cek lagi dengan Kolom AL","OK"))))))))</f>
        <v>-</v>
      </c>
      <c r="AU466" s="25" t="str">
        <f>IF(Pengawas!AS466="",IF(Pengawas!AU466="","-","Harap dikosongkan"),IF(Pengawas!AS466&lt;&gt;1,IF(Pengawas!AU466="","OK","Harap dikosongkan"),IF(Pengawas!AS466="",IF(Pengawas!AU466="","-","Harap dikosongkan"),IF(Pengawas!AS466=0,IF(Pengawas!AU466="","OK","Harap dikosongkan"),IF(Pengawas!AU466="","Harap diisi",IF(Pengawas!AU466&gt;20000000,"Cek lagi",IF(Pengawas!AU466&lt;100000,"Cek lagi","OK")))))))</f>
        <v>-</v>
      </c>
      <c r="AV466" s="25" t="str">
        <f>IF(Pengawas!AV466="","-",IF(Pengawas!AV466&gt;3,"Tidak valid","OK"))</f>
        <v>-</v>
      </c>
      <c r="AW466" s="25" t="str">
        <f>IF(Pengawas!AV466="",IF(Pengawas!AW466="","-","Harap dikosongkan"),IF(Pengawas!AV466=0,IF(Pengawas!AW466="","OK","Harap dikosongkan"),IF(Pengawas!AV466&gt;0,IF(Pengawas!AW466="","Harap diisi",IF(Pengawas!AW466&gt;2015,"Tidak valid","OK")))))</f>
        <v>-</v>
      </c>
      <c r="AX466" s="25" t="str">
        <f>IF(Pengawas!AV466="",IF(Pengawas!AX466="","-","Harap dikosongkan"),IF(Pengawas!AV466=0,IF(Pengawas!AX466="","OK","Harap dikosongkan"),IF(Pengawas!AV466&gt;0,IF(Pengawas!AX466="","Harap diisi",IF(Pengawas!AX466="","-",IF(Pengawas!AX466&gt;1,"Tidak valid","OK"))))))</f>
        <v>-</v>
      </c>
      <c r="AY466" s="25" t="str">
        <f>IF(Pengawas!AY466="","-",IF(Pengawas!AY466&gt;2,"Tidak valid","OK"))</f>
        <v>-</v>
      </c>
      <c r="AZ466" s="25" t="str">
        <f>IF(Pengawas!AY466="",IF(Pengawas!AZ466="","-","Harap dikosongkan"),IF(Pengawas!AY466=0,IF(Pengawas!AZ466="","OK","Harap dikosongkan"),IF(Pengawas!AZ466="","Harap diisi",IF(Pengawas!AZ466&gt;2015,"Cek lagi",IF(Pengawas!AZ466&lt;2000,"Cek lagi","OK")))))</f>
        <v>-</v>
      </c>
      <c r="BA466" s="25" t="str">
        <f>IF(Pengawas!BA466="","-",IF(LEN(Pengawas!BA466)&lt;5,"Cek lagi","OK"))</f>
        <v>-</v>
      </c>
      <c r="BB466" s="25" t="str">
        <f>IF(Pengawas!BB466="","-",IF(LEN(Pengawas!BB466)&lt;4,"Cek lagi","OK"))</f>
        <v>-</v>
      </c>
      <c r="BC466" s="25" t="str">
        <f>IF(Pengawas!BC466="","-",IF(LEN(Pengawas!BC466)&lt;4,"Cek lagi","OK"))</f>
        <v>-</v>
      </c>
      <c r="BD466" s="25" t="str">
        <f>IF(Pengawas!BD466="","-",IF(LEN(Pengawas!BD466)&lt;4,"Cek lagi","OK"))</f>
        <v>-</v>
      </c>
      <c r="BE466" s="25" t="str">
        <f>IF(Pengawas!BE466="","-",IF(LEN(Pengawas!BE466)&lt;4,"Cek lagi","OK"))</f>
        <v>-</v>
      </c>
      <c r="BF466" s="25" t="str">
        <f>IF(Pengawas!BF466="","-",IF(LEN(Pengawas!BF466)&lt;&gt;5,"Tidak valid","OK"))</f>
        <v>-</v>
      </c>
      <c r="BG466" s="25" t="str">
        <f>IF(Pengawas!BG466="","-",IF(LEN(Pengawas!BG466)&lt;9,"Cek lagi",IF(LEN(Pengawas!BG466)&gt;14,"Cek lagi","OK")))</f>
        <v>-</v>
      </c>
    </row>
    <row r="467" spans="1:59" ht="15" customHeight="1" x14ac:dyDescent="0.2">
      <c r="A467" s="25" t="str">
        <f>IF(Pengawas!A467="","-",IF(LEN(Pengawas!A467)&lt;4,"Cek lagi","OK"))</f>
        <v>-</v>
      </c>
      <c r="B467" s="25" t="str">
        <f>IF(Pengawas!B467="","-",IF(LEN(Pengawas!B467)&lt;4,"Cek lagi","OK"))</f>
        <v>-</v>
      </c>
      <c r="C467" s="25" t="str">
        <f>IF(Pengawas!C467="","-",IF(LEN(Pengawas!C467)&lt;&gt;18,"Tidak valid","OK"))</f>
        <v>-</v>
      </c>
      <c r="D467" s="25" t="str">
        <f>IF(Pengawas!D467="","-",IF(LEN(Pengawas!D467)&lt;&gt;16,"Tidak valid","OK"))</f>
        <v>-</v>
      </c>
      <c r="E467" s="25" t="str">
        <f>IF(Pengawas!E467="","-",IF(LEN(Pengawas!E467)&lt;4,"Cek lagi","OK"))</f>
        <v>-</v>
      </c>
      <c r="F467" s="25" t="str">
        <f>IF(Pengawas!F467="","-",IF(LEN(Pengawas!F467)&lt;&gt;16,"Tidak valid","OK"))</f>
        <v>-</v>
      </c>
      <c r="G467" s="25" t="str">
        <f>IF(Pengawas!G467="","-",IF(LEN(Pengawas!G467)&lt;4,"Cek lagi","OK"))</f>
        <v>-</v>
      </c>
      <c r="H467" s="26" t="str">
        <f>IF(Pengawas!H467="","-",IF(VALUE(LEFT(Pengawas!H467,2))&gt;31,"Tanggal tidak valid",IF(VALUE(LEFT(RIGHT(Pengawas!H467,7),2))&gt;12,"Bulan tidak valid",IF(VALUE(RIGHT(Pengawas!H467,4))&gt;1990,"Umur terlalu muda",IF(VALUE(RIGHT(Pengawas!H467,4))&lt;1955,"Umur terlalu tua","OK")))))</f>
        <v>-</v>
      </c>
      <c r="I467" s="25" t="str">
        <f>IF(Pengawas!I467="","-",IF(Pengawas!I467="L","OK",IF(Pengawas!I467="P","OK","Tidak valid")))</f>
        <v>-</v>
      </c>
      <c r="J467" s="25" t="str">
        <f>IF(Pengawas!J467="","-",IF(LEN(Pengawas!J467)&lt;4,"Cek lagi","OK"))</f>
        <v>-</v>
      </c>
      <c r="K467" s="25" t="str">
        <f>IF(Pengawas!K467="","-",IF(Pengawas!K467&gt;5,"Tidak valid",IF(Pengawas!K467&lt;1,"Tidak valid","OK")))</f>
        <v>-</v>
      </c>
      <c r="L467" s="25" t="str">
        <f>IF(Pengawas!L467="","-",IF(VALUE(LEFT(Pengawas!L467,1))&gt;1,"Tidak valid","OK"))</f>
        <v>-</v>
      </c>
      <c r="M467" s="25" t="str">
        <f>IF(Pengawas!M467="","-",IF(VALUE(LEFT(Pengawas!M467,1))&gt;1,"Tidak valid","OK"))</f>
        <v>-</v>
      </c>
      <c r="N467" s="25" t="str">
        <f>IF(Pengawas!N467="","-",IF(VALUE(LEFT(Pengawas!N467,2))&gt;31,"Tanggal tidak valid",IF(VALUE(LEFT(RIGHT(Pengawas!N467,7),2))&gt;12,"Bulan tidak valid",IF(VALUE(RIGHT(Pengawas!N467,4))&gt;2015,"Tahun cek lagi",IF(VALUE(RIGHT(Pengawas!N467,4))&lt;1930,"Tahun cek lagi","OK")))))</f>
        <v>-</v>
      </c>
      <c r="O467" s="26" t="str">
        <f>IF(Pengawas!O467="","-",IF(VALUE(LEFT(Pengawas!O467,2))&gt;31,"Tanggal tidak valid",IF(VALUE(LEFT(RIGHT(Pengawas!O467,7),2))&gt;12,"Bulan tidak valid",IF(VALUE(RIGHT(Pengawas!O467,4))&gt;2015,"Tahun cek lagi",IF(VALUE(RIGHT(Pengawas!O467,4))&lt;1930,"Tahun cek lagi","OK")))))</f>
        <v>-</v>
      </c>
      <c r="P467" s="26" t="str">
        <f>IF(Pengawas!P467="","-",IF(VALUE(LEFT(Pengawas!P467,2))&gt;31,"Tanggal tidak valid",IF(VALUE(LEFT(RIGHT(Pengawas!P467,7),2))&gt;12,"Bulan tidak valid",IF(VALUE(RIGHT(Pengawas!P467,4))&gt;2015,"Tahun cek lagi",IF(VALUE(RIGHT(Pengawas!P467,4))&lt;1930,"Tahun cek lagi","OK")))))</f>
        <v>-</v>
      </c>
      <c r="Q467" s="25" t="str">
        <f>IF(Pengawas!Q467="","-",IF(Pengawas!Q467&gt;3,"Tidak valid",IF(Pengawas!Q467&lt;1,"Tidak valid","OK")))</f>
        <v>-</v>
      </c>
      <c r="R467" s="25" t="str">
        <f>IF(Pengawas!R467="","-",IF(Pengawas!R467&gt;20000000,"Cek lagi",IF(Pengawas!R467&lt;50000,"Cek lagi","OK")))</f>
        <v>-</v>
      </c>
      <c r="S467" s="25" t="str">
        <f>IF(Pengawas!S467="","-",IF(Pengawas!S467&gt;3,"Tidak valid",IF(Pengawas!S467&lt;1,"Tidak valid","OK")))</f>
        <v>-</v>
      </c>
      <c r="T467" s="25" t="str">
        <f>IF(Pengawas!T467="","-",IF(Pengawas!T467&gt;6,"Tidak valid",IF(Pengawas!T467&lt;1,"Tidak valid","OK")))</f>
        <v>-</v>
      </c>
      <c r="U467" s="25" t="str">
        <f>IF(Pengawas!U467="","-",IF(Pengawas!U467&gt;4,"Tidak valid",IF(Pengawas!U467&lt;1,"Tidak valid","OK")))</f>
        <v>-</v>
      </c>
      <c r="V467" s="25" t="str">
        <f>IF(Pengawas!V467="","-",IF(Pengawas!V467&gt;2,"Tidak valid",IF(Pengawas!V467&lt;1,"Tidak valid","OK")))</f>
        <v>-</v>
      </c>
      <c r="W467" s="25" t="str">
        <f>IF(Pengawas!V467="","-",IF(Pengawas!V467=1,IF(Pengawas!W467="","Harap diisi","OK"),IF(Pengawas!V467=2,IF(Pengawas!W467="","Harap diisi","OK"),IF(Pengawas!V468&lt;1,"-",IF(Pengawas!V468&gt;2,"-","OK")))))</f>
        <v>-</v>
      </c>
      <c r="X467" s="25" t="str">
        <f>IF(Pengawas!V467="","-",IF(Pengawas!V467=1,IF(Pengawas!X467="","Harap diisi","OK"),IF(Pengawas!V467=2,IF(Pengawas!X467="","Harap diisi","OK"),IF(Pengawas!V468&lt;1,"-",IF(Pengawas!V468&gt;2,"-","OK")))))</f>
        <v>-</v>
      </c>
      <c r="Y467" s="25" t="str">
        <f>IF(Pengawas!V467="","-",IF(Pengawas!V467=1,IF(Pengawas!Y467="","Harap diisi","OK"),IF(Pengawas!V467=2,IF(Pengawas!Y467="","Harap diisi","OK"),IF(Pengawas!V468&lt;1,"-",IF(Pengawas!V468&gt;2,"-","OK")))))</f>
        <v>-</v>
      </c>
      <c r="Z467" s="25" t="str">
        <f>IF(Pengawas!V467="","-",IF(Pengawas!V467=1,IF(Pengawas!Z467="","Harap diisi","OK"),IF(Pengawas!V467=2,IF(Pengawas!Z467="","Harap diisi","OK"),IF(Pengawas!V468&lt;1,"-",IF(Pengawas!V468&gt;2,"-","OK")))))</f>
        <v>-</v>
      </c>
      <c r="AA467" s="25" t="str">
        <f>IF(Pengawas!V467="","-",IF(Pengawas!V467=1,IF(Pengawas!AA467="","Harap diisi","OK"),IF(Pengawas!V467=2,IF(Pengawas!AA467="","Harap diisi","OK"),IF(Pengawas!V468&lt;1,"-",IF(Pengawas!V468&gt;2,"-","OK")))))</f>
        <v>-</v>
      </c>
      <c r="AB467" s="25" t="str">
        <f>IF(Pengawas!V467="","-",IF(Pengawas!V467=1,IF(Pengawas!AB467="","Harap diisi","OK"),IF(Pengawas!V467=2,IF(Pengawas!AB467="","Harap diisi","OK"),IF(Pengawas!V468&lt;1,"-",IF(Pengawas!V468&gt;2,"-","OK")))))</f>
        <v>-</v>
      </c>
      <c r="AC467" s="25" t="str">
        <f>IF(Pengawas!V467="","-",IF(Pengawas!V467=1,IF(Pengawas!AC467="","Harap diisi","OK"),IF(Pengawas!V467=2,IF(Pengawas!AC467="","Harap diisi","OK"),IF(Pengawas!V468&lt;1,"-",IF(Pengawas!V468&gt;2,"-","OK")))))</f>
        <v>-</v>
      </c>
      <c r="AD467" s="25" t="str">
        <f>IF(Pengawas!V467="","-",IF(Pengawas!V467=1,IF(Pengawas!AD467="","OK","Harap dikosongkan"),IF(Pengawas!V467=2,IF(Pengawas!AD467="","Harap diisi","OK"),IF(Pengawas!V468&lt;1,"-",IF(Pengawas!V468&gt;2,"-","OK")))))</f>
        <v>-</v>
      </c>
      <c r="AE467" s="25" t="str">
        <f>IF(Pengawas!V467="","-",IF(Pengawas!V467=1,IF(Pengawas!AE467="","OK","Harap dikosongkan"),IF(Pengawas!V467=2,IF(Pengawas!AE467="","Harap diisi","OK"),IF(Pengawas!V468&lt;1,"-",IF(Pengawas!V468&gt;2,"-","OK")))))</f>
        <v>-</v>
      </c>
      <c r="AF467" s="25" t="str">
        <f>IF(Pengawas!V467="","-",IF(Pengawas!V467=1,IF(Pengawas!AF467="","OK","Harap dikosongkan"),IF(Pengawas!V467=2,IF(Pengawas!AF467="","Harap diisi","OK"),IF(Pengawas!V468&lt;1,"-",IF(Pengawas!V468&gt;2,"-","OK")))))</f>
        <v>-</v>
      </c>
      <c r="AG467" s="25" t="str">
        <f>IF(Pengawas!V467="","-",IF(Pengawas!V467=1,IF(Pengawas!AG467="","OK","Harap dikosongkan"),IF(Pengawas!V467=2,IF(Pengawas!AG467="","Harap diisi","OK"),IF(Pengawas!V468&lt;1,"-",IF(Pengawas!V468&gt;2,"-","OK")))))</f>
        <v>-</v>
      </c>
      <c r="AH467" s="25" t="str">
        <f>IF(Pengawas!V467="","-",IF(Pengawas!V467=1,IF(Pengawas!AH467="","OK","Harap dikosongkan"),IF(Pengawas!V467=2,IF(Pengawas!AH467="","Harap diisi","OK"),IF(Pengawas!V468&lt;1,"-",IF(Pengawas!V468&gt;2,"-","OK")))))</f>
        <v>-</v>
      </c>
      <c r="AI467" s="25" t="str">
        <f>IF(Pengawas!V467="","-",IF(Pengawas!V467=1,IF(Pengawas!AI467="","OK","Harap dikosongkan"),IF(Pengawas!V467=2,IF(Pengawas!AI467="","Harap diisi","OK"),IF(Pengawas!V468&lt;1,"-",IF(Pengawas!V468&gt;2,"-","OK")))))</f>
        <v>-</v>
      </c>
      <c r="AJ467" s="25" t="str">
        <f>IF(Pengawas!V467="","-",IF(Pengawas!V467=1,IF(Pengawas!AJ467="","OK","Harap dikosongkan"),IF(Pengawas!V467=2,IF(Pengawas!AJ467="","Harap diisi","OK"),IF(Pengawas!V468&lt;1,"-",IF(Pengawas!V468&gt;2,"-","OK")))))</f>
        <v>-</v>
      </c>
      <c r="AK467" s="25" t="str">
        <f>IF(Pengawas!V467="","-",IF(Pengawas!V467=1,IF(Pengawas!AK467="","OK","Harap dikosongkan"),IF(Pengawas!V467=2,IF(Pengawas!AK467="","Harap diisi","OK"),IF(Pengawas!V468&lt;1,"-",IF(Pengawas!V468&gt;2,"-","OK")))))</f>
        <v>-</v>
      </c>
      <c r="AL467" s="25" t="str">
        <f>IF(Pengawas!AL467="","-",IF(Pengawas!AL467&gt;3,"Tidak valid",IF(Pengawas!AL467&lt;1,"Tidak valid","OK")))</f>
        <v>-</v>
      </c>
      <c r="AM467" s="25" t="str">
        <f>IF(Pengawas!AL467="",IF(Pengawas!AM467="","-","Harap dikosongkan"),IF(Pengawas!AL467&lt;&gt;1,IF(Pengawas!AM467="","OK","Harap dikosongkan"),IF(Pengawas!AM467="","Harap diisi",IF(Pengawas!AM467&gt;2015,"Cek lagi",IF(Pengawas!AM467&lt;2005,"Cek lagi","OK")))))</f>
        <v>-</v>
      </c>
      <c r="AN467" s="25" t="str">
        <f>IF(Pengawas!AL467="",IF(Pengawas!AN467="","-","Harap dikosongkan"),IF(Pengawas!AL467&lt;&gt;1,IF(Pengawas!AN467="","OK","Harap dikosongkan"),IF(Pengawas!AN467="","Harap diisi",IF(VALUE(Pengawas!AN467)&gt;33,"Tidak valid",IF(VALUE(Pengawas!AN467)&lt;1,"Tidak valid","OK")))))</f>
        <v>-</v>
      </c>
      <c r="AO467" s="25" t="str">
        <f>IF(Pengawas!AL467="",IF(Pengawas!AO467="","-","Harap dikosongkan"),IF(Pengawas!AL467&lt;&gt;1,IF(Pengawas!AO467="","OK","Harap dikosongkan"),IF(Pengawas!AO467="","Harap diisi",IF(Pengawas!AO467&gt;1,"Tidak valid","OK"))))</f>
        <v>-</v>
      </c>
      <c r="AP467" s="25" t="str">
        <f>IF(Pengawas!AL467&gt;1,"OK",IF(Pengawas!AO467="",IF(Pengawas!AP467="","-","Kolom AO cek lagi"),IF(Pengawas!AO467=0,IF(Pengawas!AP467="","OK","Harap dikosongkan"),IF(Pengawas!AP467="","Harap diisi",IF(LEN(Pengawas!AP467)&lt;12,"Tidak valid",IF(LEN(Pengawas!AP467)&gt;14,"Tidak valid","OK"))))))</f>
        <v>-</v>
      </c>
      <c r="AQ467" s="26" t="str">
        <f>IF(Pengawas!AL467&gt;1,"OK",IF(Pengawas!AO467="",IF(Pengawas!AQ467="","-","Kolom AO cek lagi"),IF(Pengawas!AO467=0,IF(Pengawas!AQ467="","OK","Harap dikosongkan"),IF(Pengawas!AQ467="","Harap diisi",IF(LEN(Pengawas!AQ467)&lt;5,"Cek lagi","OK")))))</f>
        <v>-</v>
      </c>
      <c r="AR467" s="26" t="str">
        <f>IF(Pengawas!AL467&gt;1,"OK",IF(Pengawas!AO467="",IF(Pengawas!AR467="","-","Kolom AT cek lagi"),IF(Pengawas!AO467=0,IF(Pengawas!AR467="","OK","Harap dikosongkan"),IF(Pengawas!AR467="","Harap diisi",IF(VALUE(LEFT(Pengawas!AR467,2))&gt;31,"Tanggal tidak valid",IF(VALUE(LEFT(RIGHT(Pengawas!AR467,7),2))&gt;12,"Bulan tidak valid",IF(VALUE(RIGHT(Pengawas!AR467,4))&gt;2016,"Tahun cek lagi",IF(VALUE(RIGHT(Pengawas!AR467,4))&lt;2005,"Tahun cek lagi","OK"))))))))</f>
        <v>-</v>
      </c>
      <c r="AS467" s="25" t="str">
        <f>IF(Pengawas!AP467="",IF(Pengawas!AS467="","-","Harap dikosongkan"),IF(Pengawas!AP467&lt;&gt;"",IF(Pengawas!AS467="","Harap diisi",IF(Pengawas!AS467&gt;1,"Tidak valid","OK"))))</f>
        <v>-</v>
      </c>
      <c r="AT467" s="25" t="str">
        <f>IF(Pengawas!AS467="",IF(Pengawas!AT467="","-","Harap dikosongkan"),IF(Pengawas!AS467&lt;&gt;1,IF(Pengawas!AT467="","OK","Harap dikosongkan"),IF(Pengawas!AS467="",IF(Pengawas!AT467="","-","Harap dikosongkan"),IF(Pengawas!AS467=0,IF(Pengawas!AT467="","OK","Harap dikosongkan"),IF(Pengawas!AT467="","Harap diisi",IF(Pengawas!AT467&gt;2016,"Cek lagi",IF(Pengawas!AT467&lt;2005,"Cek lagi",IF(Pengawas!AM467&gt;Pengawas!AT467,"Cek lagi dengan Kolom AL","OK"))))))))</f>
        <v>-</v>
      </c>
      <c r="AU467" s="25" t="str">
        <f>IF(Pengawas!AS467="",IF(Pengawas!AU467="","-","Harap dikosongkan"),IF(Pengawas!AS467&lt;&gt;1,IF(Pengawas!AU467="","OK","Harap dikosongkan"),IF(Pengawas!AS467="",IF(Pengawas!AU467="","-","Harap dikosongkan"),IF(Pengawas!AS467=0,IF(Pengawas!AU467="","OK","Harap dikosongkan"),IF(Pengawas!AU467="","Harap diisi",IF(Pengawas!AU467&gt;20000000,"Cek lagi",IF(Pengawas!AU467&lt;100000,"Cek lagi","OK")))))))</f>
        <v>-</v>
      </c>
      <c r="AV467" s="25" t="str">
        <f>IF(Pengawas!AV467="","-",IF(Pengawas!AV467&gt;3,"Tidak valid","OK"))</f>
        <v>-</v>
      </c>
      <c r="AW467" s="25" t="str">
        <f>IF(Pengawas!AV467="",IF(Pengawas!AW467="","-","Harap dikosongkan"),IF(Pengawas!AV467=0,IF(Pengawas!AW467="","OK","Harap dikosongkan"),IF(Pengawas!AV467&gt;0,IF(Pengawas!AW467="","Harap diisi",IF(Pengawas!AW467&gt;2015,"Tidak valid","OK")))))</f>
        <v>-</v>
      </c>
      <c r="AX467" s="25" t="str">
        <f>IF(Pengawas!AV467="",IF(Pengawas!AX467="","-","Harap dikosongkan"),IF(Pengawas!AV467=0,IF(Pengawas!AX467="","OK","Harap dikosongkan"),IF(Pengawas!AV467&gt;0,IF(Pengawas!AX467="","Harap diisi",IF(Pengawas!AX467="","-",IF(Pengawas!AX467&gt;1,"Tidak valid","OK"))))))</f>
        <v>-</v>
      </c>
      <c r="AY467" s="25" t="str">
        <f>IF(Pengawas!AY467="","-",IF(Pengawas!AY467&gt;2,"Tidak valid","OK"))</f>
        <v>-</v>
      </c>
      <c r="AZ467" s="25" t="str">
        <f>IF(Pengawas!AY467="",IF(Pengawas!AZ467="","-","Harap dikosongkan"),IF(Pengawas!AY467=0,IF(Pengawas!AZ467="","OK","Harap dikosongkan"),IF(Pengawas!AZ467="","Harap diisi",IF(Pengawas!AZ467&gt;2015,"Cek lagi",IF(Pengawas!AZ467&lt;2000,"Cek lagi","OK")))))</f>
        <v>-</v>
      </c>
      <c r="BA467" s="25" t="str">
        <f>IF(Pengawas!BA467="","-",IF(LEN(Pengawas!BA467)&lt;5,"Cek lagi","OK"))</f>
        <v>-</v>
      </c>
      <c r="BB467" s="25" t="str">
        <f>IF(Pengawas!BB467="","-",IF(LEN(Pengawas!BB467)&lt;4,"Cek lagi","OK"))</f>
        <v>-</v>
      </c>
      <c r="BC467" s="25" t="str">
        <f>IF(Pengawas!BC467="","-",IF(LEN(Pengawas!BC467)&lt;4,"Cek lagi","OK"))</f>
        <v>-</v>
      </c>
      <c r="BD467" s="25" t="str">
        <f>IF(Pengawas!BD467="","-",IF(LEN(Pengawas!BD467)&lt;4,"Cek lagi","OK"))</f>
        <v>-</v>
      </c>
      <c r="BE467" s="25" t="str">
        <f>IF(Pengawas!BE467="","-",IF(LEN(Pengawas!BE467)&lt;4,"Cek lagi","OK"))</f>
        <v>-</v>
      </c>
      <c r="BF467" s="25" t="str">
        <f>IF(Pengawas!BF467="","-",IF(LEN(Pengawas!BF467)&lt;&gt;5,"Tidak valid","OK"))</f>
        <v>-</v>
      </c>
      <c r="BG467" s="25" t="str">
        <f>IF(Pengawas!BG467="","-",IF(LEN(Pengawas!BG467)&lt;9,"Cek lagi",IF(LEN(Pengawas!BG467)&gt;14,"Cek lagi","OK")))</f>
        <v>-</v>
      </c>
    </row>
    <row r="468" spans="1:59" ht="15" customHeight="1" x14ac:dyDescent="0.2">
      <c r="A468" s="25" t="str">
        <f>IF(Pengawas!A468="","-",IF(LEN(Pengawas!A468)&lt;4,"Cek lagi","OK"))</f>
        <v>-</v>
      </c>
      <c r="B468" s="25" t="str">
        <f>IF(Pengawas!B468="","-",IF(LEN(Pengawas!B468)&lt;4,"Cek lagi","OK"))</f>
        <v>-</v>
      </c>
      <c r="C468" s="25" t="str">
        <f>IF(Pengawas!C468="","-",IF(LEN(Pengawas!C468)&lt;&gt;18,"Tidak valid","OK"))</f>
        <v>-</v>
      </c>
      <c r="D468" s="25" t="str">
        <f>IF(Pengawas!D468="","-",IF(LEN(Pengawas!D468)&lt;&gt;16,"Tidak valid","OK"))</f>
        <v>-</v>
      </c>
      <c r="E468" s="25" t="str">
        <f>IF(Pengawas!E468="","-",IF(LEN(Pengawas!E468)&lt;4,"Cek lagi","OK"))</f>
        <v>-</v>
      </c>
      <c r="F468" s="25" t="str">
        <f>IF(Pengawas!F468="","-",IF(LEN(Pengawas!F468)&lt;&gt;16,"Tidak valid","OK"))</f>
        <v>-</v>
      </c>
      <c r="G468" s="25" t="str">
        <f>IF(Pengawas!G468="","-",IF(LEN(Pengawas!G468)&lt;4,"Cek lagi","OK"))</f>
        <v>-</v>
      </c>
      <c r="H468" s="26" t="str">
        <f>IF(Pengawas!H468="","-",IF(VALUE(LEFT(Pengawas!H468,2))&gt;31,"Tanggal tidak valid",IF(VALUE(LEFT(RIGHT(Pengawas!H468,7),2))&gt;12,"Bulan tidak valid",IF(VALUE(RIGHT(Pengawas!H468,4))&gt;1990,"Umur terlalu muda",IF(VALUE(RIGHT(Pengawas!H468,4))&lt;1955,"Umur terlalu tua","OK")))))</f>
        <v>-</v>
      </c>
      <c r="I468" s="25" t="str">
        <f>IF(Pengawas!I468="","-",IF(Pengawas!I468="L","OK",IF(Pengawas!I468="P","OK","Tidak valid")))</f>
        <v>-</v>
      </c>
      <c r="J468" s="25" t="str">
        <f>IF(Pengawas!J468="","-",IF(LEN(Pengawas!J468)&lt;4,"Cek lagi","OK"))</f>
        <v>-</v>
      </c>
      <c r="K468" s="25" t="str">
        <f>IF(Pengawas!K468="","-",IF(Pengawas!K468&gt;5,"Tidak valid",IF(Pengawas!K468&lt;1,"Tidak valid","OK")))</f>
        <v>-</v>
      </c>
      <c r="L468" s="25" t="str">
        <f>IF(Pengawas!L468="","-",IF(VALUE(LEFT(Pengawas!L468,1))&gt;1,"Tidak valid","OK"))</f>
        <v>-</v>
      </c>
      <c r="M468" s="25" t="str">
        <f>IF(Pengawas!M468="","-",IF(VALUE(LEFT(Pengawas!M468,1))&gt;1,"Tidak valid","OK"))</f>
        <v>-</v>
      </c>
      <c r="N468" s="25" t="str">
        <f>IF(Pengawas!N468="","-",IF(VALUE(LEFT(Pengawas!N468,2))&gt;31,"Tanggal tidak valid",IF(VALUE(LEFT(RIGHT(Pengawas!N468,7),2))&gt;12,"Bulan tidak valid",IF(VALUE(RIGHT(Pengawas!N468,4))&gt;2015,"Tahun cek lagi",IF(VALUE(RIGHT(Pengawas!N468,4))&lt;1930,"Tahun cek lagi","OK")))))</f>
        <v>-</v>
      </c>
      <c r="O468" s="26" t="str">
        <f>IF(Pengawas!O468="","-",IF(VALUE(LEFT(Pengawas!O468,2))&gt;31,"Tanggal tidak valid",IF(VALUE(LEFT(RIGHT(Pengawas!O468,7),2))&gt;12,"Bulan tidak valid",IF(VALUE(RIGHT(Pengawas!O468,4))&gt;2015,"Tahun cek lagi",IF(VALUE(RIGHT(Pengawas!O468,4))&lt;1930,"Tahun cek lagi","OK")))))</f>
        <v>-</v>
      </c>
      <c r="P468" s="26" t="str">
        <f>IF(Pengawas!P468="","-",IF(VALUE(LEFT(Pengawas!P468,2))&gt;31,"Tanggal tidak valid",IF(VALUE(LEFT(RIGHT(Pengawas!P468,7),2))&gt;12,"Bulan tidak valid",IF(VALUE(RIGHT(Pengawas!P468,4))&gt;2015,"Tahun cek lagi",IF(VALUE(RIGHT(Pengawas!P468,4))&lt;1930,"Tahun cek lagi","OK")))))</f>
        <v>-</v>
      </c>
      <c r="Q468" s="25" t="str">
        <f>IF(Pengawas!Q468="","-",IF(Pengawas!Q468&gt;3,"Tidak valid",IF(Pengawas!Q468&lt;1,"Tidak valid","OK")))</f>
        <v>-</v>
      </c>
      <c r="R468" s="25" t="str">
        <f>IF(Pengawas!R468="","-",IF(Pengawas!R468&gt;20000000,"Cek lagi",IF(Pengawas!R468&lt;50000,"Cek lagi","OK")))</f>
        <v>-</v>
      </c>
      <c r="S468" s="25" t="str">
        <f>IF(Pengawas!S468="","-",IF(Pengawas!S468&gt;3,"Tidak valid",IF(Pengawas!S468&lt;1,"Tidak valid","OK")))</f>
        <v>-</v>
      </c>
      <c r="T468" s="25" t="str">
        <f>IF(Pengawas!T468="","-",IF(Pengawas!T468&gt;6,"Tidak valid",IF(Pengawas!T468&lt;1,"Tidak valid","OK")))</f>
        <v>-</v>
      </c>
      <c r="U468" s="25" t="str">
        <f>IF(Pengawas!U468="","-",IF(Pengawas!U468&gt;4,"Tidak valid",IF(Pengawas!U468&lt;1,"Tidak valid","OK")))</f>
        <v>-</v>
      </c>
      <c r="V468" s="25" t="str">
        <f>IF(Pengawas!V468="","-",IF(Pengawas!V468&gt;2,"Tidak valid",IF(Pengawas!V468&lt;1,"Tidak valid","OK")))</f>
        <v>-</v>
      </c>
      <c r="W468" s="25" t="str">
        <f>IF(Pengawas!V468="","-",IF(Pengawas!V468=1,IF(Pengawas!W468="","Harap diisi","OK"),IF(Pengawas!V468=2,IF(Pengawas!W468="","Harap diisi","OK"),IF(Pengawas!V469&lt;1,"-",IF(Pengawas!V469&gt;2,"-","OK")))))</f>
        <v>-</v>
      </c>
      <c r="X468" s="25" t="str">
        <f>IF(Pengawas!V468="","-",IF(Pengawas!V468=1,IF(Pengawas!X468="","Harap diisi","OK"),IF(Pengawas!V468=2,IF(Pengawas!X468="","Harap diisi","OK"),IF(Pengawas!V469&lt;1,"-",IF(Pengawas!V469&gt;2,"-","OK")))))</f>
        <v>-</v>
      </c>
      <c r="Y468" s="25" t="str">
        <f>IF(Pengawas!V468="","-",IF(Pengawas!V468=1,IF(Pengawas!Y468="","Harap diisi","OK"),IF(Pengawas!V468=2,IF(Pengawas!Y468="","Harap diisi","OK"),IF(Pengawas!V469&lt;1,"-",IF(Pengawas!V469&gt;2,"-","OK")))))</f>
        <v>-</v>
      </c>
      <c r="Z468" s="25" t="str">
        <f>IF(Pengawas!V468="","-",IF(Pengawas!V468=1,IF(Pengawas!Z468="","Harap diisi","OK"),IF(Pengawas!V468=2,IF(Pengawas!Z468="","Harap diisi","OK"),IF(Pengawas!V469&lt;1,"-",IF(Pengawas!V469&gt;2,"-","OK")))))</f>
        <v>-</v>
      </c>
      <c r="AA468" s="25" t="str">
        <f>IF(Pengawas!V468="","-",IF(Pengawas!V468=1,IF(Pengawas!AA468="","Harap diisi","OK"),IF(Pengawas!V468=2,IF(Pengawas!AA468="","Harap diisi","OK"),IF(Pengawas!V469&lt;1,"-",IF(Pengawas!V469&gt;2,"-","OK")))))</f>
        <v>-</v>
      </c>
      <c r="AB468" s="25" t="str">
        <f>IF(Pengawas!V468="","-",IF(Pengawas!V468=1,IF(Pengawas!AB468="","Harap diisi","OK"),IF(Pengawas!V468=2,IF(Pengawas!AB468="","Harap diisi","OK"),IF(Pengawas!V469&lt;1,"-",IF(Pengawas!V469&gt;2,"-","OK")))))</f>
        <v>-</v>
      </c>
      <c r="AC468" s="25" t="str">
        <f>IF(Pengawas!V468="","-",IF(Pengawas!V468=1,IF(Pengawas!AC468="","Harap diisi","OK"),IF(Pengawas!V468=2,IF(Pengawas!AC468="","Harap diisi","OK"),IF(Pengawas!V469&lt;1,"-",IF(Pengawas!V469&gt;2,"-","OK")))))</f>
        <v>-</v>
      </c>
      <c r="AD468" s="25" t="str">
        <f>IF(Pengawas!V468="","-",IF(Pengawas!V468=1,IF(Pengawas!AD468="","OK","Harap dikosongkan"),IF(Pengawas!V468=2,IF(Pengawas!AD468="","Harap diisi","OK"),IF(Pengawas!V469&lt;1,"-",IF(Pengawas!V469&gt;2,"-","OK")))))</f>
        <v>-</v>
      </c>
      <c r="AE468" s="25" t="str">
        <f>IF(Pengawas!V468="","-",IF(Pengawas!V468=1,IF(Pengawas!AE468="","OK","Harap dikosongkan"),IF(Pengawas!V468=2,IF(Pengawas!AE468="","Harap diisi","OK"),IF(Pengawas!V469&lt;1,"-",IF(Pengawas!V469&gt;2,"-","OK")))))</f>
        <v>-</v>
      </c>
      <c r="AF468" s="25" t="str">
        <f>IF(Pengawas!V468="","-",IF(Pengawas!V468=1,IF(Pengawas!AF468="","OK","Harap dikosongkan"),IF(Pengawas!V468=2,IF(Pengawas!AF468="","Harap diisi","OK"),IF(Pengawas!V469&lt;1,"-",IF(Pengawas!V469&gt;2,"-","OK")))))</f>
        <v>-</v>
      </c>
      <c r="AG468" s="25" t="str">
        <f>IF(Pengawas!V468="","-",IF(Pengawas!V468=1,IF(Pengawas!AG468="","OK","Harap dikosongkan"),IF(Pengawas!V468=2,IF(Pengawas!AG468="","Harap diisi","OK"),IF(Pengawas!V469&lt;1,"-",IF(Pengawas!V469&gt;2,"-","OK")))))</f>
        <v>-</v>
      </c>
      <c r="AH468" s="25" t="str">
        <f>IF(Pengawas!V468="","-",IF(Pengawas!V468=1,IF(Pengawas!AH468="","OK","Harap dikosongkan"),IF(Pengawas!V468=2,IF(Pengawas!AH468="","Harap diisi","OK"),IF(Pengawas!V469&lt;1,"-",IF(Pengawas!V469&gt;2,"-","OK")))))</f>
        <v>-</v>
      </c>
      <c r="AI468" s="25" t="str">
        <f>IF(Pengawas!V468="","-",IF(Pengawas!V468=1,IF(Pengawas!AI468="","OK","Harap dikosongkan"),IF(Pengawas!V468=2,IF(Pengawas!AI468="","Harap diisi","OK"),IF(Pengawas!V469&lt;1,"-",IF(Pengawas!V469&gt;2,"-","OK")))))</f>
        <v>-</v>
      </c>
      <c r="AJ468" s="25" t="str">
        <f>IF(Pengawas!V468="","-",IF(Pengawas!V468=1,IF(Pengawas!AJ468="","OK","Harap dikosongkan"),IF(Pengawas!V468=2,IF(Pengawas!AJ468="","Harap diisi","OK"),IF(Pengawas!V469&lt;1,"-",IF(Pengawas!V469&gt;2,"-","OK")))))</f>
        <v>-</v>
      </c>
      <c r="AK468" s="25" t="str">
        <f>IF(Pengawas!V468="","-",IF(Pengawas!V468=1,IF(Pengawas!AK468="","OK","Harap dikosongkan"),IF(Pengawas!V468=2,IF(Pengawas!AK468="","Harap diisi","OK"),IF(Pengawas!V469&lt;1,"-",IF(Pengawas!V469&gt;2,"-","OK")))))</f>
        <v>-</v>
      </c>
      <c r="AL468" s="25" t="str">
        <f>IF(Pengawas!AL468="","-",IF(Pengawas!AL468&gt;3,"Tidak valid",IF(Pengawas!AL468&lt;1,"Tidak valid","OK")))</f>
        <v>-</v>
      </c>
      <c r="AM468" s="25" t="str">
        <f>IF(Pengawas!AL468="",IF(Pengawas!AM468="","-","Harap dikosongkan"),IF(Pengawas!AL468&lt;&gt;1,IF(Pengawas!AM468="","OK","Harap dikosongkan"),IF(Pengawas!AM468="","Harap diisi",IF(Pengawas!AM468&gt;2015,"Cek lagi",IF(Pengawas!AM468&lt;2005,"Cek lagi","OK")))))</f>
        <v>-</v>
      </c>
      <c r="AN468" s="25" t="str">
        <f>IF(Pengawas!AL468="",IF(Pengawas!AN468="","-","Harap dikosongkan"),IF(Pengawas!AL468&lt;&gt;1,IF(Pengawas!AN468="","OK","Harap dikosongkan"),IF(Pengawas!AN468="","Harap diisi",IF(VALUE(Pengawas!AN468)&gt;33,"Tidak valid",IF(VALUE(Pengawas!AN468)&lt;1,"Tidak valid","OK")))))</f>
        <v>-</v>
      </c>
      <c r="AO468" s="25" t="str">
        <f>IF(Pengawas!AL468="",IF(Pengawas!AO468="","-","Harap dikosongkan"),IF(Pengawas!AL468&lt;&gt;1,IF(Pengawas!AO468="","OK","Harap dikosongkan"),IF(Pengawas!AO468="","Harap diisi",IF(Pengawas!AO468&gt;1,"Tidak valid","OK"))))</f>
        <v>-</v>
      </c>
      <c r="AP468" s="25" t="str">
        <f>IF(Pengawas!AL468&gt;1,"OK",IF(Pengawas!AO468="",IF(Pengawas!AP468="","-","Kolom AO cek lagi"),IF(Pengawas!AO468=0,IF(Pengawas!AP468="","OK","Harap dikosongkan"),IF(Pengawas!AP468="","Harap diisi",IF(LEN(Pengawas!AP468)&lt;12,"Tidak valid",IF(LEN(Pengawas!AP468)&gt;14,"Tidak valid","OK"))))))</f>
        <v>-</v>
      </c>
      <c r="AQ468" s="26" t="str">
        <f>IF(Pengawas!AL468&gt;1,"OK",IF(Pengawas!AO468="",IF(Pengawas!AQ468="","-","Kolom AO cek lagi"),IF(Pengawas!AO468=0,IF(Pengawas!AQ468="","OK","Harap dikosongkan"),IF(Pengawas!AQ468="","Harap diisi",IF(LEN(Pengawas!AQ468)&lt;5,"Cek lagi","OK")))))</f>
        <v>-</v>
      </c>
      <c r="AR468" s="26" t="str">
        <f>IF(Pengawas!AL468&gt;1,"OK",IF(Pengawas!AO468="",IF(Pengawas!AR468="","-","Kolom AT cek lagi"),IF(Pengawas!AO468=0,IF(Pengawas!AR468="","OK","Harap dikosongkan"),IF(Pengawas!AR468="","Harap diisi",IF(VALUE(LEFT(Pengawas!AR468,2))&gt;31,"Tanggal tidak valid",IF(VALUE(LEFT(RIGHT(Pengawas!AR468,7),2))&gt;12,"Bulan tidak valid",IF(VALUE(RIGHT(Pengawas!AR468,4))&gt;2016,"Tahun cek lagi",IF(VALUE(RIGHT(Pengawas!AR468,4))&lt;2005,"Tahun cek lagi","OK"))))))))</f>
        <v>-</v>
      </c>
      <c r="AS468" s="25" t="str">
        <f>IF(Pengawas!AP468="",IF(Pengawas!AS468="","-","Harap dikosongkan"),IF(Pengawas!AP468&lt;&gt;"",IF(Pengawas!AS468="","Harap diisi",IF(Pengawas!AS468&gt;1,"Tidak valid","OK"))))</f>
        <v>-</v>
      </c>
      <c r="AT468" s="25" t="str">
        <f>IF(Pengawas!AS468="",IF(Pengawas!AT468="","-","Harap dikosongkan"),IF(Pengawas!AS468&lt;&gt;1,IF(Pengawas!AT468="","OK","Harap dikosongkan"),IF(Pengawas!AS468="",IF(Pengawas!AT468="","-","Harap dikosongkan"),IF(Pengawas!AS468=0,IF(Pengawas!AT468="","OK","Harap dikosongkan"),IF(Pengawas!AT468="","Harap diisi",IF(Pengawas!AT468&gt;2016,"Cek lagi",IF(Pengawas!AT468&lt;2005,"Cek lagi",IF(Pengawas!AM468&gt;Pengawas!AT468,"Cek lagi dengan Kolom AL","OK"))))))))</f>
        <v>-</v>
      </c>
      <c r="AU468" s="25" t="str">
        <f>IF(Pengawas!AS468="",IF(Pengawas!AU468="","-","Harap dikosongkan"),IF(Pengawas!AS468&lt;&gt;1,IF(Pengawas!AU468="","OK","Harap dikosongkan"),IF(Pengawas!AS468="",IF(Pengawas!AU468="","-","Harap dikosongkan"),IF(Pengawas!AS468=0,IF(Pengawas!AU468="","OK","Harap dikosongkan"),IF(Pengawas!AU468="","Harap diisi",IF(Pengawas!AU468&gt;20000000,"Cek lagi",IF(Pengawas!AU468&lt;100000,"Cek lagi","OK")))))))</f>
        <v>-</v>
      </c>
      <c r="AV468" s="25" t="str">
        <f>IF(Pengawas!AV468="","-",IF(Pengawas!AV468&gt;3,"Tidak valid","OK"))</f>
        <v>-</v>
      </c>
      <c r="AW468" s="25" t="str">
        <f>IF(Pengawas!AV468="",IF(Pengawas!AW468="","-","Harap dikosongkan"),IF(Pengawas!AV468=0,IF(Pengawas!AW468="","OK","Harap dikosongkan"),IF(Pengawas!AV468&gt;0,IF(Pengawas!AW468="","Harap diisi",IF(Pengawas!AW468&gt;2015,"Tidak valid","OK")))))</f>
        <v>-</v>
      </c>
      <c r="AX468" s="25" t="str">
        <f>IF(Pengawas!AV468="",IF(Pengawas!AX468="","-","Harap dikosongkan"),IF(Pengawas!AV468=0,IF(Pengawas!AX468="","OK","Harap dikosongkan"),IF(Pengawas!AV468&gt;0,IF(Pengawas!AX468="","Harap diisi",IF(Pengawas!AX468="","-",IF(Pengawas!AX468&gt;1,"Tidak valid","OK"))))))</f>
        <v>-</v>
      </c>
      <c r="AY468" s="25" t="str">
        <f>IF(Pengawas!AY468="","-",IF(Pengawas!AY468&gt;2,"Tidak valid","OK"))</f>
        <v>-</v>
      </c>
      <c r="AZ468" s="25" t="str">
        <f>IF(Pengawas!AY468="",IF(Pengawas!AZ468="","-","Harap dikosongkan"),IF(Pengawas!AY468=0,IF(Pengawas!AZ468="","OK","Harap dikosongkan"),IF(Pengawas!AZ468="","Harap diisi",IF(Pengawas!AZ468&gt;2015,"Cek lagi",IF(Pengawas!AZ468&lt;2000,"Cek lagi","OK")))))</f>
        <v>-</v>
      </c>
      <c r="BA468" s="25" t="str">
        <f>IF(Pengawas!BA468="","-",IF(LEN(Pengawas!BA468)&lt;5,"Cek lagi","OK"))</f>
        <v>-</v>
      </c>
      <c r="BB468" s="25" t="str">
        <f>IF(Pengawas!BB468="","-",IF(LEN(Pengawas!BB468)&lt;4,"Cek lagi","OK"))</f>
        <v>-</v>
      </c>
      <c r="BC468" s="25" t="str">
        <f>IF(Pengawas!BC468="","-",IF(LEN(Pengawas!BC468)&lt;4,"Cek lagi","OK"))</f>
        <v>-</v>
      </c>
      <c r="BD468" s="25" t="str">
        <f>IF(Pengawas!BD468="","-",IF(LEN(Pengawas!BD468)&lt;4,"Cek lagi","OK"))</f>
        <v>-</v>
      </c>
      <c r="BE468" s="25" t="str">
        <f>IF(Pengawas!BE468="","-",IF(LEN(Pengawas!BE468)&lt;4,"Cek lagi","OK"))</f>
        <v>-</v>
      </c>
      <c r="BF468" s="25" t="str">
        <f>IF(Pengawas!BF468="","-",IF(LEN(Pengawas!BF468)&lt;&gt;5,"Tidak valid","OK"))</f>
        <v>-</v>
      </c>
      <c r="BG468" s="25" t="str">
        <f>IF(Pengawas!BG468="","-",IF(LEN(Pengawas!BG468)&lt;9,"Cek lagi",IF(LEN(Pengawas!BG468)&gt;14,"Cek lagi","OK")))</f>
        <v>-</v>
      </c>
    </row>
    <row r="469" spans="1:59" ht="15" customHeight="1" x14ac:dyDescent="0.2">
      <c r="A469" s="25" t="str">
        <f>IF(Pengawas!A469="","-",IF(LEN(Pengawas!A469)&lt;4,"Cek lagi","OK"))</f>
        <v>-</v>
      </c>
      <c r="B469" s="25" t="str">
        <f>IF(Pengawas!B469="","-",IF(LEN(Pengawas!B469)&lt;4,"Cek lagi","OK"))</f>
        <v>-</v>
      </c>
      <c r="C469" s="25" t="str">
        <f>IF(Pengawas!C469="","-",IF(LEN(Pengawas!C469)&lt;&gt;18,"Tidak valid","OK"))</f>
        <v>-</v>
      </c>
      <c r="D469" s="25" t="str">
        <f>IF(Pengawas!D469="","-",IF(LEN(Pengawas!D469)&lt;&gt;16,"Tidak valid","OK"))</f>
        <v>-</v>
      </c>
      <c r="E469" s="25" t="str">
        <f>IF(Pengawas!E469="","-",IF(LEN(Pengawas!E469)&lt;4,"Cek lagi","OK"))</f>
        <v>-</v>
      </c>
      <c r="F469" s="25" t="str">
        <f>IF(Pengawas!F469="","-",IF(LEN(Pengawas!F469)&lt;&gt;16,"Tidak valid","OK"))</f>
        <v>-</v>
      </c>
      <c r="G469" s="25" t="str">
        <f>IF(Pengawas!G469="","-",IF(LEN(Pengawas!G469)&lt;4,"Cek lagi","OK"))</f>
        <v>-</v>
      </c>
      <c r="H469" s="26" t="str">
        <f>IF(Pengawas!H469="","-",IF(VALUE(LEFT(Pengawas!H469,2))&gt;31,"Tanggal tidak valid",IF(VALUE(LEFT(RIGHT(Pengawas!H469,7),2))&gt;12,"Bulan tidak valid",IF(VALUE(RIGHT(Pengawas!H469,4))&gt;1990,"Umur terlalu muda",IF(VALUE(RIGHT(Pengawas!H469,4))&lt;1955,"Umur terlalu tua","OK")))))</f>
        <v>-</v>
      </c>
      <c r="I469" s="25" t="str">
        <f>IF(Pengawas!I469="","-",IF(Pengawas!I469="L","OK",IF(Pengawas!I469="P","OK","Tidak valid")))</f>
        <v>-</v>
      </c>
      <c r="J469" s="25" t="str">
        <f>IF(Pengawas!J469="","-",IF(LEN(Pengawas!J469)&lt;4,"Cek lagi","OK"))</f>
        <v>-</v>
      </c>
      <c r="K469" s="25" t="str">
        <f>IF(Pengawas!K469="","-",IF(Pengawas!K469&gt;5,"Tidak valid",IF(Pengawas!K469&lt;1,"Tidak valid","OK")))</f>
        <v>-</v>
      </c>
      <c r="L469" s="25" t="str">
        <f>IF(Pengawas!L469="","-",IF(VALUE(LEFT(Pengawas!L469,1))&gt;1,"Tidak valid","OK"))</f>
        <v>-</v>
      </c>
      <c r="M469" s="25" t="str">
        <f>IF(Pengawas!M469="","-",IF(VALUE(LEFT(Pengawas!M469,1))&gt;1,"Tidak valid","OK"))</f>
        <v>-</v>
      </c>
      <c r="N469" s="25" t="str">
        <f>IF(Pengawas!N469="","-",IF(VALUE(LEFT(Pengawas!N469,2))&gt;31,"Tanggal tidak valid",IF(VALUE(LEFT(RIGHT(Pengawas!N469,7),2))&gt;12,"Bulan tidak valid",IF(VALUE(RIGHT(Pengawas!N469,4))&gt;2015,"Tahun cek lagi",IF(VALUE(RIGHT(Pengawas!N469,4))&lt;1930,"Tahun cek lagi","OK")))))</f>
        <v>-</v>
      </c>
      <c r="O469" s="26" t="str">
        <f>IF(Pengawas!O469="","-",IF(VALUE(LEFT(Pengawas!O469,2))&gt;31,"Tanggal tidak valid",IF(VALUE(LEFT(RIGHT(Pengawas!O469,7),2))&gt;12,"Bulan tidak valid",IF(VALUE(RIGHT(Pengawas!O469,4))&gt;2015,"Tahun cek lagi",IF(VALUE(RIGHT(Pengawas!O469,4))&lt;1930,"Tahun cek lagi","OK")))))</f>
        <v>-</v>
      </c>
      <c r="P469" s="26" t="str">
        <f>IF(Pengawas!P469="","-",IF(VALUE(LEFT(Pengawas!P469,2))&gt;31,"Tanggal tidak valid",IF(VALUE(LEFT(RIGHT(Pengawas!P469,7),2))&gt;12,"Bulan tidak valid",IF(VALUE(RIGHT(Pengawas!P469,4))&gt;2015,"Tahun cek lagi",IF(VALUE(RIGHT(Pengawas!P469,4))&lt;1930,"Tahun cek lagi","OK")))))</f>
        <v>-</v>
      </c>
      <c r="Q469" s="25" t="str">
        <f>IF(Pengawas!Q469="","-",IF(Pengawas!Q469&gt;3,"Tidak valid",IF(Pengawas!Q469&lt;1,"Tidak valid","OK")))</f>
        <v>-</v>
      </c>
      <c r="R469" s="25" t="str">
        <f>IF(Pengawas!R469="","-",IF(Pengawas!R469&gt;20000000,"Cek lagi",IF(Pengawas!R469&lt;50000,"Cek lagi","OK")))</f>
        <v>-</v>
      </c>
      <c r="S469" s="25" t="str">
        <f>IF(Pengawas!S469="","-",IF(Pengawas!S469&gt;3,"Tidak valid",IF(Pengawas!S469&lt;1,"Tidak valid","OK")))</f>
        <v>-</v>
      </c>
      <c r="T469" s="25" t="str">
        <f>IF(Pengawas!T469="","-",IF(Pengawas!T469&gt;6,"Tidak valid",IF(Pengawas!T469&lt;1,"Tidak valid","OK")))</f>
        <v>-</v>
      </c>
      <c r="U469" s="25" t="str">
        <f>IF(Pengawas!U469="","-",IF(Pengawas!U469&gt;4,"Tidak valid",IF(Pengawas!U469&lt;1,"Tidak valid","OK")))</f>
        <v>-</v>
      </c>
      <c r="V469" s="25" t="str">
        <f>IF(Pengawas!V469="","-",IF(Pengawas!V469&gt;2,"Tidak valid",IF(Pengawas!V469&lt;1,"Tidak valid","OK")))</f>
        <v>-</v>
      </c>
      <c r="W469" s="25" t="str">
        <f>IF(Pengawas!V469="","-",IF(Pengawas!V469=1,IF(Pengawas!W469="","Harap diisi","OK"),IF(Pengawas!V469=2,IF(Pengawas!W469="","Harap diisi","OK"),IF(Pengawas!V470&lt;1,"-",IF(Pengawas!V470&gt;2,"-","OK")))))</f>
        <v>-</v>
      </c>
      <c r="X469" s="25" t="str">
        <f>IF(Pengawas!V469="","-",IF(Pengawas!V469=1,IF(Pengawas!X469="","Harap diisi","OK"),IF(Pengawas!V469=2,IF(Pengawas!X469="","Harap diisi","OK"),IF(Pengawas!V470&lt;1,"-",IF(Pengawas!V470&gt;2,"-","OK")))))</f>
        <v>-</v>
      </c>
      <c r="Y469" s="25" t="str">
        <f>IF(Pengawas!V469="","-",IF(Pengawas!V469=1,IF(Pengawas!Y469="","Harap diisi","OK"),IF(Pengawas!V469=2,IF(Pengawas!Y469="","Harap diisi","OK"),IF(Pengawas!V470&lt;1,"-",IF(Pengawas!V470&gt;2,"-","OK")))))</f>
        <v>-</v>
      </c>
      <c r="Z469" s="25" t="str">
        <f>IF(Pengawas!V469="","-",IF(Pengawas!V469=1,IF(Pengawas!Z469="","Harap diisi","OK"),IF(Pengawas!V469=2,IF(Pengawas!Z469="","Harap diisi","OK"),IF(Pengawas!V470&lt;1,"-",IF(Pengawas!V470&gt;2,"-","OK")))))</f>
        <v>-</v>
      </c>
      <c r="AA469" s="25" t="str">
        <f>IF(Pengawas!V469="","-",IF(Pengawas!V469=1,IF(Pengawas!AA469="","Harap diisi","OK"),IF(Pengawas!V469=2,IF(Pengawas!AA469="","Harap diisi","OK"),IF(Pengawas!V470&lt;1,"-",IF(Pengawas!V470&gt;2,"-","OK")))))</f>
        <v>-</v>
      </c>
      <c r="AB469" s="25" t="str">
        <f>IF(Pengawas!V469="","-",IF(Pengawas!V469=1,IF(Pengawas!AB469="","Harap diisi","OK"),IF(Pengawas!V469=2,IF(Pengawas!AB469="","Harap diisi","OK"),IF(Pengawas!V470&lt;1,"-",IF(Pengawas!V470&gt;2,"-","OK")))))</f>
        <v>-</v>
      </c>
      <c r="AC469" s="25" t="str">
        <f>IF(Pengawas!V469="","-",IF(Pengawas!V469=1,IF(Pengawas!AC469="","Harap diisi","OK"),IF(Pengawas!V469=2,IF(Pengawas!AC469="","Harap diisi","OK"),IF(Pengawas!V470&lt;1,"-",IF(Pengawas!V470&gt;2,"-","OK")))))</f>
        <v>-</v>
      </c>
      <c r="AD469" s="25" t="str">
        <f>IF(Pengawas!V469="","-",IF(Pengawas!V469=1,IF(Pengawas!AD469="","OK","Harap dikosongkan"),IF(Pengawas!V469=2,IF(Pengawas!AD469="","Harap diisi","OK"),IF(Pengawas!V470&lt;1,"-",IF(Pengawas!V470&gt;2,"-","OK")))))</f>
        <v>-</v>
      </c>
      <c r="AE469" s="25" t="str">
        <f>IF(Pengawas!V469="","-",IF(Pengawas!V469=1,IF(Pengawas!AE469="","OK","Harap dikosongkan"),IF(Pengawas!V469=2,IF(Pengawas!AE469="","Harap diisi","OK"),IF(Pengawas!V470&lt;1,"-",IF(Pengawas!V470&gt;2,"-","OK")))))</f>
        <v>-</v>
      </c>
      <c r="AF469" s="25" t="str">
        <f>IF(Pengawas!V469="","-",IF(Pengawas!V469=1,IF(Pengawas!AF469="","OK","Harap dikosongkan"),IF(Pengawas!V469=2,IF(Pengawas!AF469="","Harap diisi","OK"),IF(Pengawas!V470&lt;1,"-",IF(Pengawas!V470&gt;2,"-","OK")))))</f>
        <v>-</v>
      </c>
      <c r="AG469" s="25" t="str">
        <f>IF(Pengawas!V469="","-",IF(Pengawas!V469=1,IF(Pengawas!AG469="","OK","Harap dikosongkan"),IF(Pengawas!V469=2,IF(Pengawas!AG469="","Harap diisi","OK"),IF(Pengawas!V470&lt;1,"-",IF(Pengawas!V470&gt;2,"-","OK")))))</f>
        <v>-</v>
      </c>
      <c r="AH469" s="25" t="str">
        <f>IF(Pengawas!V469="","-",IF(Pengawas!V469=1,IF(Pengawas!AH469="","OK","Harap dikosongkan"),IF(Pengawas!V469=2,IF(Pengawas!AH469="","Harap diisi","OK"),IF(Pengawas!V470&lt;1,"-",IF(Pengawas!V470&gt;2,"-","OK")))))</f>
        <v>-</v>
      </c>
      <c r="AI469" s="25" t="str">
        <f>IF(Pengawas!V469="","-",IF(Pengawas!V469=1,IF(Pengawas!AI469="","OK","Harap dikosongkan"),IF(Pengawas!V469=2,IF(Pengawas!AI469="","Harap diisi","OK"),IF(Pengawas!V470&lt;1,"-",IF(Pengawas!V470&gt;2,"-","OK")))))</f>
        <v>-</v>
      </c>
      <c r="AJ469" s="25" t="str">
        <f>IF(Pengawas!V469="","-",IF(Pengawas!V469=1,IF(Pengawas!AJ469="","OK","Harap dikosongkan"),IF(Pengawas!V469=2,IF(Pengawas!AJ469="","Harap diisi","OK"),IF(Pengawas!V470&lt;1,"-",IF(Pengawas!V470&gt;2,"-","OK")))))</f>
        <v>-</v>
      </c>
      <c r="AK469" s="25" t="str">
        <f>IF(Pengawas!V469="","-",IF(Pengawas!V469=1,IF(Pengawas!AK469="","OK","Harap dikosongkan"),IF(Pengawas!V469=2,IF(Pengawas!AK469="","Harap diisi","OK"),IF(Pengawas!V470&lt;1,"-",IF(Pengawas!V470&gt;2,"-","OK")))))</f>
        <v>-</v>
      </c>
      <c r="AL469" s="25" t="str">
        <f>IF(Pengawas!AL469="","-",IF(Pengawas!AL469&gt;3,"Tidak valid",IF(Pengawas!AL469&lt;1,"Tidak valid","OK")))</f>
        <v>-</v>
      </c>
      <c r="AM469" s="25" t="str">
        <f>IF(Pengawas!AL469="",IF(Pengawas!AM469="","-","Harap dikosongkan"),IF(Pengawas!AL469&lt;&gt;1,IF(Pengawas!AM469="","OK","Harap dikosongkan"),IF(Pengawas!AM469="","Harap diisi",IF(Pengawas!AM469&gt;2015,"Cek lagi",IF(Pengawas!AM469&lt;2005,"Cek lagi","OK")))))</f>
        <v>-</v>
      </c>
      <c r="AN469" s="25" t="str">
        <f>IF(Pengawas!AL469="",IF(Pengawas!AN469="","-","Harap dikosongkan"),IF(Pengawas!AL469&lt;&gt;1,IF(Pengawas!AN469="","OK","Harap dikosongkan"),IF(Pengawas!AN469="","Harap diisi",IF(VALUE(Pengawas!AN469)&gt;33,"Tidak valid",IF(VALUE(Pengawas!AN469)&lt;1,"Tidak valid","OK")))))</f>
        <v>-</v>
      </c>
      <c r="AO469" s="25" t="str">
        <f>IF(Pengawas!AL469="",IF(Pengawas!AO469="","-","Harap dikosongkan"),IF(Pengawas!AL469&lt;&gt;1,IF(Pengawas!AO469="","OK","Harap dikosongkan"),IF(Pengawas!AO469="","Harap diisi",IF(Pengawas!AO469&gt;1,"Tidak valid","OK"))))</f>
        <v>-</v>
      </c>
      <c r="AP469" s="25" t="str">
        <f>IF(Pengawas!AL469&gt;1,"OK",IF(Pengawas!AO469="",IF(Pengawas!AP469="","-","Kolom AO cek lagi"),IF(Pengawas!AO469=0,IF(Pengawas!AP469="","OK","Harap dikosongkan"),IF(Pengawas!AP469="","Harap diisi",IF(LEN(Pengawas!AP469)&lt;12,"Tidak valid",IF(LEN(Pengawas!AP469)&gt;14,"Tidak valid","OK"))))))</f>
        <v>-</v>
      </c>
      <c r="AQ469" s="26" t="str">
        <f>IF(Pengawas!AL469&gt;1,"OK",IF(Pengawas!AO469="",IF(Pengawas!AQ469="","-","Kolom AO cek lagi"),IF(Pengawas!AO469=0,IF(Pengawas!AQ469="","OK","Harap dikosongkan"),IF(Pengawas!AQ469="","Harap diisi",IF(LEN(Pengawas!AQ469)&lt;5,"Cek lagi","OK")))))</f>
        <v>-</v>
      </c>
      <c r="AR469" s="26" t="str">
        <f>IF(Pengawas!AL469&gt;1,"OK",IF(Pengawas!AO469="",IF(Pengawas!AR469="","-","Kolom AT cek lagi"),IF(Pengawas!AO469=0,IF(Pengawas!AR469="","OK","Harap dikosongkan"),IF(Pengawas!AR469="","Harap diisi",IF(VALUE(LEFT(Pengawas!AR469,2))&gt;31,"Tanggal tidak valid",IF(VALUE(LEFT(RIGHT(Pengawas!AR469,7),2))&gt;12,"Bulan tidak valid",IF(VALUE(RIGHT(Pengawas!AR469,4))&gt;2016,"Tahun cek lagi",IF(VALUE(RIGHT(Pengawas!AR469,4))&lt;2005,"Tahun cek lagi","OK"))))))))</f>
        <v>-</v>
      </c>
      <c r="AS469" s="25" t="str">
        <f>IF(Pengawas!AP469="",IF(Pengawas!AS469="","-","Harap dikosongkan"),IF(Pengawas!AP469&lt;&gt;"",IF(Pengawas!AS469="","Harap diisi",IF(Pengawas!AS469&gt;1,"Tidak valid","OK"))))</f>
        <v>-</v>
      </c>
      <c r="AT469" s="25" t="str">
        <f>IF(Pengawas!AS469="",IF(Pengawas!AT469="","-","Harap dikosongkan"),IF(Pengawas!AS469&lt;&gt;1,IF(Pengawas!AT469="","OK","Harap dikosongkan"),IF(Pengawas!AS469="",IF(Pengawas!AT469="","-","Harap dikosongkan"),IF(Pengawas!AS469=0,IF(Pengawas!AT469="","OK","Harap dikosongkan"),IF(Pengawas!AT469="","Harap diisi",IF(Pengawas!AT469&gt;2016,"Cek lagi",IF(Pengawas!AT469&lt;2005,"Cek lagi",IF(Pengawas!AM469&gt;Pengawas!AT469,"Cek lagi dengan Kolom AL","OK"))))))))</f>
        <v>-</v>
      </c>
      <c r="AU469" s="25" t="str">
        <f>IF(Pengawas!AS469="",IF(Pengawas!AU469="","-","Harap dikosongkan"),IF(Pengawas!AS469&lt;&gt;1,IF(Pengawas!AU469="","OK","Harap dikosongkan"),IF(Pengawas!AS469="",IF(Pengawas!AU469="","-","Harap dikosongkan"),IF(Pengawas!AS469=0,IF(Pengawas!AU469="","OK","Harap dikosongkan"),IF(Pengawas!AU469="","Harap diisi",IF(Pengawas!AU469&gt;20000000,"Cek lagi",IF(Pengawas!AU469&lt;100000,"Cek lagi","OK")))))))</f>
        <v>-</v>
      </c>
      <c r="AV469" s="25" t="str">
        <f>IF(Pengawas!AV469="","-",IF(Pengawas!AV469&gt;3,"Tidak valid","OK"))</f>
        <v>-</v>
      </c>
      <c r="AW469" s="25" t="str">
        <f>IF(Pengawas!AV469="",IF(Pengawas!AW469="","-","Harap dikosongkan"),IF(Pengawas!AV469=0,IF(Pengawas!AW469="","OK","Harap dikosongkan"),IF(Pengawas!AV469&gt;0,IF(Pengawas!AW469="","Harap diisi",IF(Pengawas!AW469&gt;2015,"Tidak valid","OK")))))</f>
        <v>-</v>
      </c>
      <c r="AX469" s="25" t="str">
        <f>IF(Pengawas!AV469="",IF(Pengawas!AX469="","-","Harap dikosongkan"),IF(Pengawas!AV469=0,IF(Pengawas!AX469="","OK","Harap dikosongkan"),IF(Pengawas!AV469&gt;0,IF(Pengawas!AX469="","Harap diisi",IF(Pengawas!AX469="","-",IF(Pengawas!AX469&gt;1,"Tidak valid","OK"))))))</f>
        <v>-</v>
      </c>
      <c r="AY469" s="25" t="str">
        <f>IF(Pengawas!AY469="","-",IF(Pengawas!AY469&gt;2,"Tidak valid","OK"))</f>
        <v>-</v>
      </c>
      <c r="AZ469" s="25" t="str">
        <f>IF(Pengawas!AY469="",IF(Pengawas!AZ469="","-","Harap dikosongkan"),IF(Pengawas!AY469=0,IF(Pengawas!AZ469="","OK","Harap dikosongkan"),IF(Pengawas!AZ469="","Harap diisi",IF(Pengawas!AZ469&gt;2015,"Cek lagi",IF(Pengawas!AZ469&lt;2000,"Cek lagi","OK")))))</f>
        <v>-</v>
      </c>
      <c r="BA469" s="25" t="str">
        <f>IF(Pengawas!BA469="","-",IF(LEN(Pengawas!BA469)&lt;5,"Cek lagi","OK"))</f>
        <v>-</v>
      </c>
      <c r="BB469" s="25" t="str">
        <f>IF(Pengawas!BB469="","-",IF(LEN(Pengawas!BB469)&lt;4,"Cek lagi","OK"))</f>
        <v>-</v>
      </c>
      <c r="BC469" s="25" t="str">
        <f>IF(Pengawas!BC469="","-",IF(LEN(Pengawas!BC469)&lt;4,"Cek lagi","OK"))</f>
        <v>-</v>
      </c>
      <c r="BD469" s="25" t="str">
        <f>IF(Pengawas!BD469="","-",IF(LEN(Pengawas!BD469)&lt;4,"Cek lagi","OK"))</f>
        <v>-</v>
      </c>
      <c r="BE469" s="25" t="str">
        <f>IF(Pengawas!BE469="","-",IF(LEN(Pengawas!BE469)&lt;4,"Cek lagi","OK"))</f>
        <v>-</v>
      </c>
      <c r="BF469" s="25" t="str">
        <f>IF(Pengawas!BF469="","-",IF(LEN(Pengawas!BF469)&lt;&gt;5,"Tidak valid","OK"))</f>
        <v>-</v>
      </c>
      <c r="BG469" s="25" t="str">
        <f>IF(Pengawas!BG469="","-",IF(LEN(Pengawas!BG469)&lt;9,"Cek lagi",IF(LEN(Pengawas!BG469)&gt;14,"Cek lagi","OK")))</f>
        <v>-</v>
      </c>
    </row>
    <row r="470" spans="1:59" ht="15" customHeight="1" x14ac:dyDescent="0.2">
      <c r="A470" s="25" t="str">
        <f>IF(Pengawas!A470="","-",IF(LEN(Pengawas!A470)&lt;4,"Cek lagi","OK"))</f>
        <v>-</v>
      </c>
      <c r="B470" s="25" t="str">
        <f>IF(Pengawas!B470="","-",IF(LEN(Pengawas!B470)&lt;4,"Cek lagi","OK"))</f>
        <v>-</v>
      </c>
      <c r="C470" s="25" t="str">
        <f>IF(Pengawas!C470="","-",IF(LEN(Pengawas!C470)&lt;&gt;18,"Tidak valid","OK"))</f>
        <v>-</v>
      </c>
      <c r="D470" s="25" t="str">
        <f>IF(Pengawas!D470="","-",IF(LEN(Pengawas!D470)&lt;&gt;16,"Tidak valid","OK"))</f>
        <v>-</v>
      </c>
      <c r="E470" s="25" t="str">
        <f>IF(Pengawas!E470="","-",IF(LEN(Pengawas!E470)&lt;4,"Cek lagi","OK"))</f>
        <v>-</v>
      </c>
      <c r="F470" s="25" t="str">
        <f>IF(Pengawas!F470="","-",IF(LEN(Pengawas!F470)&lt;&gt;16,"Tidak valid","OK"))</f>
        <v>-</v>
      </c>
      <c r="G470" s="25" t="str">
        <f>IF(Pengawas!G470="","-",IF(LEN(Pengawas!G470)&lt;4,"Cek lagi","OK"))</f>
        <v>-</v>
      </c>
      <c r="H470" s="26" t="str">
        <f>IF(Pengawas!H470="","-",IF(VALUE(LEFT(Pengawas!H470,2))&gt;31,"Tanggal tidak valid",IF(VALUE(LEFT(RIGHT(Pengawas!H470,7),2))&gt;12,"Bulan tidak valid",IF(VALUE(RIGHT(Pengawas!H470,4))&gt;1990,"Umur terlalu muda",IF(VALUE(RIGHT(Pengawas!H470,4))&lt;1955,"Umur terlalu tua","OK")))))</f>
        <v>-</v>
      </c>
      <c r="I470" s="25" t="str">
        <f>IF(Pengawas!I470="","-",IF(Pengawas!I470="L","OK",IF(Pengawas!I470="P","OK","Tidak valid")))</f>
        <v>-</v>
      </c>
      <c r="J470" s="25" t="str">
        <f>IF(Pengawas!J470="","-",IF(LEN(Pengawas!J470)&lt;4,"Cek lagi","OK"))</f>
        <v>-</v>
      </c>
      <c r="K470" s="25" t="str">
        <f>IF(Pengawas!K470="","-",IF(Pengawas!K470&gt;5,"Tidak valid",IF(Pengawas!K470&lt;1,"Tidak valid","OK")))</f>
        <v>-</v>
      </c>
      <c r="L470" s="25" t="str">
        <f>IF(Pengawas!L470="","-",IF(VALUE(LEFT(Pengawas!L470,1))&gt;1,"Tidak valid","OK"))</f>
        <v>-</v>
      </c>
      <c r="M470" s="25" t="str">
        <f>IF(Pengawas!M470="","-",IF(VALUE(LEFT(Pengawas!M470,1))&gt;1,"Tidak valid","OK"))</f>
        <v>-</v>
      </c>
      <c r="N470" s="25" t="str">
        <f>IF(Pengawas!N470="","-",IF(VALUE(LEFT(Pengawas!N470,2))&gt;31,"Tanggal tidak valid",IF(VALUE(LEFT(RIGHT(Pengawas!N470,7),2))&gt;12,"Bulan tidak valid",IF(VALUE(RIGHT(Pengawas!N470,4))&gt;2015,"Tahun cek lagi",IF(VALUE(RIGHT(Pengawas!N470,4))&lt;1930,"Tahun cek lagi","OK")))))</f>
        <v>-</v>
      </c>
      <c r="O470" s="26" t="str">
        <f>IF(Pengawas!O470="","-",IF(VALUE(LEFT(Pengawas!O470,2))&gt;31,"Tanggal tidak valid",IF(VALUE(LEFT(RIGHT(Pengawas!O470,7),2))&gt;12,"Bulan tidak valid",IF(VALUE(RIGHT(Pengawas!O470,4))&gt;2015,"Tahun cek lagi",IF(VALUE(RIGHT(Pengawas!O470,4))&lt;1930,"Tahun cek lagi","OK")))))</f>
        <v>-</v>
      </c>
      <c r="P470" s="26" t="str">
        <f>IF(Pengawas!P470="","-",IF(VALUE(LEFT(Pengawas!P470,2))&gt;31,"Tanggal tidak valid",IF(VALUE(LEFT(RIGHT(Pengawas!P470,7),2))&gt;12,"Bulan tidak valid",IF(VALUE(RIGHT(Pengawas!P470,4))&gt;2015,"Tahun cek lagi",IF(VALUE(RIGHT(Pengawas!P470,4))&lt;1930,"Tahun cek lagi","OK")))))</f>
        <v>-</v>
      </c>
      <c r="Q470" s="25" t="str">
        <f>IF(Pengawas!Q470="","-",IF(Pengawas!Q470&gt;3,"Tidak valid",IF(Pengawas!Q470&lt;1,"Tidak valid","OK")))</f>
        <v>-</v>
      </c>
      <c r="R470" s="25" t="str">
        <f>IF(Pengawas!R470="","-",IF(Pengawas!R470&gt;20000000,"Cek lagi",IF(Pengawas!R470&lt;50000,"Cek lagi","OK")))</f>
        <v>-</v>
      </c>
      <c r="S470" s="25" t="str">
        <f>IF(Pengawas!S470="","-",IF(Pengawas!S470&gt;3,"Tidak valid",IF(Pengawas!S470&lt;1,"Tidak valid","OK")))</f>
        <v>-</v>
      </c>
      <c r="T470" s="25" t="str">
        <f>IF(Pengawas!T470="","-",IF(Pengawas!T470&gt;6,"Tidak valid",IF(Pengawas!T470&lt;1,"Tidak valid","OK")))</f>
        <v>-</v>
      </c>
      <c r="U470" s="25" t="str">
        <f>IF(Pengawas!U470="","-",IF(Pengawas!U470&gt;4,"Tidak valid",IF(Pengawas!U470&lt;1,"Tidak valid","OK")))</f>
        <v>-</v>
      </c>
      <c r="V470" s="25" t="str">
        <f>IF(Pengawas!V470="","-",IF(Pengawas!V470&gt;2,"Tidak valid",IF(Pengawas!V470&lt;1,"Tidak valid","OK")))</f>
        <v>-</v>
      </c>
      <c r="W470" s="25" t="str">
        <f>IF(Pengawas!V470="","-",IF(Pengawas!V470=1,IF(Pengawas!W470="","Harap diisi","OK"),IF(Pengawas!V470=2,IF(Pengawas!W470="","Harap diisi","OK"),IF(Pengawas!V471&lt;1,"-",IF(Pengawas!V471&gt;2,"-","OK")))))</f>
        <v>-</v>
      </c>
      <c r="X470" s="25" t="str">
        <f>IF(Pengawas!V470="","-",IF(Pengawas!V470=1,IF(Pengawas!X470="","Harap diisi","OK"),IF(Pengawas!V470=2,IF(Pengawas!X470="","Harap diisi","OK"),IF(Pengawas!V471&lt;1,"-",IF(Pengawas!V471&gt;2,"-","OK")))))</f>
        <v>-</v>
      </c>
      <c r="Y470" s="25" t="str">
        <f>IF(Pengawas!V470="","-",IF(Pengawas!V470=1,IF(Pengawas!Y470="","Harap diisi","OK"),IF(Pengawas!V470=2,IF(Pengawas!Y470="","Harap diisi","OK"),IF(Pengawas!V471&lt;1,"-",IF(Pengawas!V471&gt;2,"-","OK")))))</f>
        <v>-</v>
      </c>
      <c r="Z470" s="25" t="str">
        <f>IF(Pengawas!V470="","-",IF(Pengawas!V470=1,IF(Pengawas!Z470="","Harap diisi","OK"),IF(Pengawas!V470=2,IF(Pengawas!Z470="","Harap diisi","OK"),IF(Pengawas!V471&lt;1,"-",IF(Pengawas!V471&gt;2,"-","OK")))))</f>
        <v>-</v>
      </c>
      <c r="AA470" s="25" t="str">
        <f>IF(Pengawas!V470="","-",IF(Pengawas!V470=1,IF(Pengawas!AA470="","Harap diisi","OK"),IF(Pengawas!V470=2,IF(Pengawas!AA470="","Harap diisi","OK"),IF(Pengawas!V471&lt;1,"-",IF(Pengawas!V471&gt;2,"-","OK")))))</f>
        <v>-</v>
      </c>
      <c r="AB470" s="25" t="str">
        <f>IF(Pengawas!V470="","-",IF(Pengawas!V470=1,IF(Pengawas!AB470="","Harap diisi","OK"),IF(Pengawas!V470=2,IF(Pengawas!AB470="","Harap diisi","OK"),IF(Pengawas!V471&lt;1,"-",IF(Pengawas!V471&gt;2,"-","OK")))))</f>
        <v>-</v>
      </c>
      <c r="AC470" s="25" t="str">
        <f>IF(Pengawas!V470="","-",IF(Pengawas!V470=1,IF(Pengawas!AC470="","Harap diisi","OK"),IF(Pengawas!V470=2,IF(Pengawas!AC470="","Harap diisi","OK"),IF(Pengawas!V471&lt;1,"-",IF(Pengawas!V471&gt;2,"-","OK")))))</f>
        <v>-</v>
      </c>
      <c r="AD470" s="25" t="str">
        <f>IF(Pengawas!V470="","-",IF(Pengawas!V470=1,IF(Pengawas!AD470="","OK","Harap dikosongkan"),IF(Pengawas!V470=2,IF(Pengawas!AD470="","Harap diisi","OK"),IF(Pengawas!V471&lt;1,"-",IF(Pengawas!V471&gt;2,"-","OK")))))</f>
        <v>-</v>
      </c>
      <c r="AE470" s="25" t="str">
        <f>IF(Pengawas!V470="","-",IF(Pengawas!V470=1,IF(Pengawas!AE470="","OK","Harap dikosongkan"),IF(Pengawas!V470=2,IF(Pengawas!AE470="","Harap diisi","OK"),IF(Pengawas!V471&lt;1,"-",IF(Pengawas!V471&gt;2,"-","OK")))))</f>
        <v>-</v>
      </c>
      <c r="AF470" s="25" t="str">
        <f>IF(Pengawas!V470="","-",IF(Pengawas!V470=1,IF(Pengawas!AF470="","OK","Harap dikosongkan"),IF(Pengawas!V470=2,IF(Pengawas!AF470="","Harap diisi","OK"),IF(Pengawas!V471&lt;1,"-",IF(Pengawas!V471&gt;2,"-","OK")))))</f>
        <v>-</v>
      </c>
      <c r="AG470" s="25" t="str">
        <f>IF(Pengawas!V470="","-",IF(Pengawas!V470=1,IF(Pengawas!AG470="","OK","Harap dikosongkan"),IF(Pengawas!V470=2,IF(Pengawas!AG470="","Harap diisi","OK"),IF(Pengawas!V471&lt;1,"-",IF(Pengawas!V471&gt;2,"-","OK")))))</f>
        <v>-</v>
      </c>
      <c r="AH470" s="25" t="str">
        <f>IF(Pengawas!V470="","-",IF(Pengawas!V470=1,IF(Pengawas!AH470="","OK","Harap dikosongkan"),IF(Pengawas!V470=2,IF(Pengawas!AH470="","Harap diisi","OK"),IF(Pengawas!V471&lt;1,"-",IF(Pengawas!V471&gt;2,"-","OK")))))</f>
        <v>-</v>
      </c>
      <c r="AI470" s="25" t="str">
        <f>IF(Pengawas!V470="","-",IF(Pengawas!V470=1,IF(Pengawas!AI470="","OK","Harap dikosongkan"),IF(Pengawas!V470=2,IF(Pengawas!AI470="","Harap diisi","OK"),IF(Pengawas!V471&lt;1,"-",IF(Pengawas!V471&gt;2,"-","OK")))))</f>
        <v>-</v>
      </c>
      <c r="AJ470" s="25" t="str">
        <f>IF(Pengawas!V470="","-",IF(Pengawas!V470=1,IF(Pengawas!AJ470="","OK","Harap dikosongkan"),IF(Pengawas!V470=2,IF(Pengawas!AJ470="","Harap diisi","OK"),IF(Pengawas!V471&lt;1,"-",IF(Pengawas!V471&gt;2,"-","OK")))))</f>
        <v>-</v>
      </c>
      <c r="AK470" s="25" t="str">
        <f>IF(Pengawas!V470="","-",IF(Pengawas!V470=1,IF(Pengawas!AK470="","OK","Harap dikosongkan"),IF(Pengawas!V470=2,IF(Pengawas!AK470="","Harap diisi","OK"),IF(Pengawas!V471&lt;1,"-",IF(Pengawas!V471&gt;2,"-","OK")))))</f>
        <v>-</v>
      </c>
      <c r="AL470" s="25" t="str">
        <f>IF(Pengawas!AL470="","-",IF(Pengawas!AL470&gt;3,"Tidak valid",IF(Pengawas!AL470&lt;1,"Tidak valid","OK")))</f>
        <v>-</v>
      </c>
      <c r="AM470" s="25" t="str">
        <f>IF(Pengawas!AL470="",IF(Pengawas!AM470="","-","Harap dikosongkan"),IF(Pengawas!AL470&lt;&gt;1,IF(Pengawas!AM470="","OK","Harap dikosongkan"),IF(Pengawas!AM470="","Harap diisi",IF(Pengawas!AM470&gt;2015,"Cek lagi",IF(Pengawas!AM470&lt;2005,"Cek lagi","OK")))))</f>
        <v>-</v>
      </c>
      <c r="AN470" s="25" t="str">
        <f>IF(Pengawas!AL470="",IF(Pengawas!AN470="","-","Harap dikosongkan"),IF(Pengawas!AL470&lt;&gt;1,IF(Pengawas!AN470="","OK","Harap dikosongkan"),IF(Pengawas!AN470="","Harap diisi",IF(VALUE(Pengawas!AN470)&gt;33,"Tidak valid",IF(VALUE(Pengawas!AN470)&lt;1,"Tidak valid","OK")))))</f>
        <v>-</v>
      </c>
      <c r="AO470" s="25" t="str">
        <f>IF(Pengawas!AL470="",IF(Pengawas!AO470="","-","Harap dikosongkan"),IF(Pengawas!AL470&lt;&gt;1,IF(Pengawas!AO470="","OK","Harap dikosongkan"),IF(Pengawas!AO470="","Harap diisi",IF(Pengawas!AO470&gt;1,"Tidak valid","OK"))))</f>
        <v>-</v>
      </c>
      <c r="AP470" s="25" t="str">
        <f>IF(Pengawas!AL470&gt;1,"OK",IF(Pengawas!AO470="",IF(Pengawas!AP470="","-","Kolom AO cek lagi"),IF(Pengawas!AO470=0,IF(Pengawas!AP470="","OK","Harap dikosongkan"),IF(Pengawas!AP470="","Harap diisi",IF(LEN(Pengawas!AP470)&lt;12,"Tidak valid",IF(LEN(Pengawas!AP470)&gt;14,"Tidak valid","OK"))))))</f>
        <v>-</v>
      </c>
      <c r="AQ470" s="26" t="str">
        <f>IF(Pengawas!AL470&gt;1,"OK",IF(Pengawas!AO470="",IF(Pengawas!AQ470="","-","Kolom AO cek lagi"),IF(Pengawas!AO470=0,IF(Pengawas!AQ470="","OK","Harap dikosongkan"),IF(Pengawas!AQ470="","Harap diisi",IF(LEN(Pengawas!AQ470)&lt;5,"Cek lagi","OK")))))</f>
        <v>-</v>
      </c>
      <c r="AR470" s="26" t="str">
        <f>IF(Pengawas!AL470&gt;1,"OK",IF(Pengawas!AO470="",IF(Pengawas!AR470="","-","Kolom AT cek lagi"),IF(Pengawas!AO470=0,IF(Pengawas!AR470="","OK","Harap dikosongkan"),IF(Pengawas!AR470="","Harap diisi",IF(VALUE(LEFT(Pengawas!AR470,2))&gt;31,"Tanggal tidak valid",IF(VALUE(LEFT(RIGHT(Pengawas!AR470,7),2))&gt;12,"Bulan tidak valid",IF(VALUE(RIGHT(Pengawas!AR470,4))&gt;2016,"Tahun cek lagi",IF(VALUE(RIGHT(Pengawas!AR470,4))&lt;2005,"Tahun cek lagi","OK"))))))))</f>
        <v>-</v>
      </c>
      <c r="AS470" s="25" t="str">
        <f>IF(Pengawas!AP470="",IF(Pengawas!AS470="","-","Harap dikosongkan"),IF(Pengawas!AP470&lt;&gt;"",IF(Pengawas!AS470="","Harap diisi",IF(Pengawas!AS470&gt;1,"Tidak valid","OK"))))</f>
        <v>-</v>
      </c>
      <c r="AT470" s="25" t="str">
        <f>IF(Pengawas!AS470="",IF(Pengawas!AT470="","-","Harap dikosongkan"),IF(Pengawas!AS470&lt;&gt;1,IF(Pengawas!AT470="","OK","Harap dikosongkan"),IF(Pengawas!AS470="",IF(Pengawas!AT470="","-","Harap dikosongkan"),IF(Pengawas!AS470=0,IF(Pengawas!AT470="","OK","Harap dikosongkan"),IF(Pengawas!AT470="","Harap diisi",IF(Pengawas!AT470&gt;2016,"Cek lagi",IF(Pengawas!AT470&lt;2005,"Cek lagi",IF(Pengawas!AM470&gt;Pengawas!AT470,"Cek lagi dengan Kolom AL","OK"))))))))</f>
        <v>-</v>
      </c>
      <c r="AU470" s="25" t="str">
        <f>IF(Pengawas!AS470="",IF(Pengawas!AU470="","-","Harap dikosongkan"),IF(Pengawas!AS470&lt;&gt;1,IF(Pengawas!AU470="","OK","Harap dikosongkan"),IF(Pengawas!AS470="",IF(Pengawas!AU470="","-","Harap dikosongkan"),IF(Pengawas!AS470=0,IF(Pengawas!AU470="","OK","Harap dikosongkan"),IF(Pengawas!AU470="","Harap diisi",IF(Pengawas!AU470&gt;20000000,"Cek lagi",IF(Pengawas!AU470&lt;100000,"Cek lagi","OK")))))))</f>
        <v>-</v>
      </c>
      <c r="AV470" s="25" t="str">
        <f>IF(Pengawas!AV470="","-",IF(Pengawas!AV470&gt;3,"Tidak valid","OK"))</f>
        <v>-</v>
      </c>
      <c r="AW470" s="25" t="str">
        <f>IF(Pengawas!AV470="",IF(Pengawas!AW470="","-","Harap dikosongkan"),IF(Pengawas!AV470=0,IF(Pengawas!AW470="","OK","Harap dikosongkan"),IF(Pengawas!AV470&gt;0,IF(Pengawas!AW470="","Harap diisi",IF(Pengawas!AW470&gt;2015,"Tidak valid","OK")))))</f>
        <v>-</v>
      </c>
      <c r="AX470" s="25" t="str">
        <f>IF(Pengawas!AV470="",IF(Pengawas!AX470="","-","Harap dikosongkan"),IF(Pengawas!AV470=0,IF(Pengawas!AX470="","OK","Harap dikosongkan"),IF(Pengawas!AV470&gt;0,IF(Pengawas!AX470="","Harap diisi",IF(Pengawas!AX470="","-",IF(Pengawas!AX470&gt;1,"Tidak valid","OK"))))))</f>
        <v>-</v>
      </c>
      <c r="AY470" s="25" t="str">
        <f>IF(Pengawas!AY470="","-",IF(Pengawas!AY470&gt;2,"Tidak valid","OK"))</f>
        <v>-</v>
      </c>
      <c r="AZ470" s="25" t="str">
        <f>IF(Pengawas!AY470="",IF(Pengawas!AZ470="","-","Harap dikosongkan"),IF(Pengawas!AY470=0,IF(Pengawas!AZ470="","OK","Harap dikosongkan"),IF(Pengawas!AZ470="","Harap diisi",IF(Pengawas!AZ470&gt;2015,"Cek lagi",IF(Pengawas!AZ470&lt;2000,"Cek lagi","OK")))))</f>
        <v>-</v>
      </c>
      <c r="BA470" s="25" t="str">
        <f>IF(Pengawas!BA470="","-",IF(LEN(Pengawas!BA470)&lt;5,"Cek lagi","OK"))</f>
        <v>-</v>
      </c>
      <c r="BB470" s="25" t="str">
        <f>IF(Pengawas!BB470="","-",IF(LEN(Pengawas!BB470)&lt;4,"Cek lagi","OK"))</f>
        <v>-</v>
      </c>
      <c r="BC470" s="25" t="str">
        <f>IF(Pengawas!BC470="","-",IF(LEN(Pengawas!BC470)&lt;4,"Cek lagi","OK"))</f>
        <v>-</v>
      </c>
      <c r="BD470" s="25" t="str">
        <f>IF(Pengawas!BD470="","-",IF(LEN(Pengawas!BD470)&lt;4,"Cek lagi","OK"))</f>
        <v>-</v>
      </c>
      <c r="BE470" s="25" t="str">
        <f>IF(Pengawas!BE470="","-",IF(LEN(Pengawas!BE470)&lt;4,"Cek lagi","OK"))</f>
        <v>-</v>
      </c>
      <c r="BF470" s="25" t="str">
        <f>IF(Pengawas!BF470="","-",IF(LEN(Pengawas!BF470)&lt;&gt;5,"Tidak valid","OK"))</f>
        <v>-</v>
      </c>
      <c r="BG470" s="25" t="str">
        <f>IF(Pengawas!BG470="","-",IF(LEN(Pengawas!BG470)&lt;9,"Cek lagi",IF(LEN(Pengawas!BG470)&gt;14,"Cek lagi","OK")))</f>
        <v>-</v>
      </c>
    </row>
    <row r="471" spans="1:59" ht="15" customHeight="1" x14ac:dyDescent="0.2">
      <c r="A471" s="25" t="str">
        <f>IF(Pengawas!A471="","-",IF(LEN(Pengawas!A471)&lt;4,"Cek lagi","OK"))</f>
        <v>-</v>
      </c>
      <c r="B471" s="25" t="str">
        <f>IF(Pengawas!B471="","-",IF(LEN(Pengawas!B471)&lt;4,"Cek lagi","OK"))</f>
        <v>-</v>
      </c>
      <c r="C471" s="25" t="str">
        <f>IF(Pengawas!C471="","-",IF(LEN(Pengawas!C471)&lt;&gt;18,"Tidak valid","OK"))</f>
        <v>-</v>
      </c>
      <c r="D471" s="25" t="str">
        <f>IF(Pengawas!D471="","-",IF(LEN(Pengawas!D471)&lt;&gt;16,"Tidak valid","OK"))</f>
        <v>-</v>
      </c>
      <c r="E471" s="25" t="str">
        <f>IF(Pengawas!E471="","-",IF(LEN(Pengawas!E471)&lt;4,"Cek lagi","OK"))</f>
        <v>-</v>
      </c>
      <c r="F471" s="25" t="str">
        <f>IF(Pengawas!F471="","-",IF(LEN(Pengawas!F471)&lt;&gt;16,"Tidak valid","OK"))</f>
        <v>-</v>
      </c>
      <c r="G471" s="25" t="str">
        <f>IF(Pengawas!G471="","-",IF(LEN(Pengawas!G471)&lt;4,"Cek lagi","OK"))</f>
        <v>-</v>
      </c>
      <c r="H471" s="26" t="str">
        <f>IF(Pengawas!H471="","-",IF(VALUE(LEFT(Pengawas!H471,2))&gt;31,"Tanggal tidak valid",IF(VALUE(LEFT(RIGHT(Pengawas!H471,7),2))&gt;12,"Bulan tidak valid",IF(VALUE(RIGHT(Pengawas!H471,4))&gt;1990,"Umur terlalu muda",IF(VALUE(RIGHT(Pengawas!H471,4))&lt;1955,"Umur terlalu tua","OK")))))</f>
        <v>-</v>
      </c>
      <c r="I471" s="25" t="str">
        <f>IF(Pengawas!I471="","-",IF(Pengawas!I471="L","OK",IF(Pengawas!I471="P","OK","Tidak valid")))</f>
        <v>-</v>
      </c>
      <c r="J471" s="25" t="str">
        <f>IF(Pengawas!J471="","-",IF(LEN(Pengawas!J471)&lt;4,"Cek lagi","OK"))</f>
        <v>-</v>
      </c>
      <c r="K471" s="25" t="str">
        <f>IF(Pengawas!K471="","-",IF(Pengawas!K471&gt;5,"Tidak valid",IF(Pengawas!K471&lt;1,"Tidak valid","OK")))</f>
        <v>-</v>
      </c>
      <c r="L471" s="25" t="str">
        <f>IF(Pengawas!L471="","-",IF(VALUE(LEFT(Pengawas!L471,1))&gt;1,"Tidak valid","OK"))</f>
        <v>-</v>
      </c>
      <c r="M471" s="25" t="str">
        <f>IF(Pengawas!M471="","-",IF(VALUE(LEFT(Pengawas!M471,1))&gt;1,"Tidak valid","OK"))</f>
        <v>-</v>
      </c>
      <c r="N471" s="25" t="str">
        <f>IF(Pengawas!N471="","-",IF(VALUE(LEFT(Pengawas!N471,2))&gt;31,"Tanggal tidak valid",IF(VALUE(LEFT(RIGHT(Pengawas!N471,7),2))&gt;12,"Bulan tidak valid",IF(VALUE(RIGHT(Pengawas!N471,4))&gt;2015,"Tahun cek lagi",IF(VALUE(RIGHT(Pengawas!N471,4))&lt;1930,"Tahun cek lagi","OK")))))</f>
        <v>-</v>
      </c>
      <c r="O471" s="26" t="str">
        <f>IF(Pengawas!O471="","-",IF(VALUE(LEFT(Pengawas!O471,2))&gt;31,"Tanggal tidak valid",IF(VALUE(LEFT(RIGHT(Pengawas!O471,7),2))&gt;12,"Bulan tidak valid",IF(VALUE(RIGHT(Pengawas!O471,4))&gt;2015,"Tahun cek lagi",IF(VALUE(RIGHT(Pengawas!O471,4))&lt;1930,"Tahun cek lagi","OK")))))</f>
        <v>-</v>
      </c>
      <c r="P471" s="26" t="str">
        <f>IF(Pengawas!P471="","-",IF(VALUE(LEFT(Pengawas!P471,2))&gt;31,"Tanggal tidak valid",IF(VALUE(LEFT(RIGHT(Pengawas!P471,7),2))&gt;12,"Bulan tidak valid",IF(VALUE(RIGHT(Pengawas!P471,4))&gt;2015,"Tahun cek lagi",IF(VALUE(RIGHT(Pengawas!P471,4))&lt;1930,"Tahun cek lagi","OK")))))</f>
        <v>-</v>
      </c>
      <c r="Q471" s="25" t="str">
        <f>IF(Pengawas!Q471="","-",IF(Pengawas!Q471&gt;3,"Tidak valid",IF(Pengawas!Q471&lt;1,"Tidak valid","OK")))</f>
        <v>-</v>
      </c>
      <c r="R471" s="25" t="str">
        <f>IF(Pengawas!R471="","-",IF(Pengawas!R471&gt;20000000,"Cek lagi",IF(Pengawas!R471&lt;50000,"Cek lagi","OK")))</f>
        <v>-</v>
      </c>
      <c r="S471" s="25" t="str">
        <f>IF(Pengawas!S471="","-",IF(Pengawas!S471&gt;3,"Tidak valid",IF(Pengawas!S471&lt;1,"Tidak valid","OK")))</f>
        <v>-</v>
      </c>
      <c r="T471" s="25" t="str">
        <f>IF(Pengawas!T471="","-",IF(Pengawas!T471&gt;6,"Tidak valid",IF(Pengawas!T471&lt;1,"Tidak valid","OK")))</f>
        <v>-</v>
      </c>
      <c r="U471" s="25" t="str">
        <f>IF(Pengawas!U471="","-",IF(Pengawas!U471&gt;4,"Tidak valid",IF(Pengawas!U471&lt;1,"Tidak valid","OK")))</f>
        <v>-</v>
      </c>
      <c r="V471" s="25" t="str">
        <f>IF(Pengawas!V471="","-",IF(Pengawas!V471&gt;2,"Tidak valid",IF(Pengawas!V471&lt;1,"Tidak valid","OK")))</f>
        <v>-</v>
      </c>
      <c r="W471" s="25" t="str">
        <f>IF(Pengawas!V471="","-",IF(Pengawas!V471=1,IF(Pengawas!W471="","Harap diisi","OK"),IF(Pengawas!V471=2,IF(Pengawas!W471="","Harap diisi","OK"),IF(Pengawas!V472&lt;1,"-",IF(Pengawas!V472&gt;2,"-","OK")))))</f>
        <v>-</v>
      </c>
      <c r="X471" s="25" t="str">
        <f>IF(Pengawas!V471="","-",IF(Pengawas!V471=1,IF(Pengawas!X471="","Harap diisi","OK"),IF(Pengawas!V471=2,IF(Pengawas!X471="","Harap diisi","OK"),IF(Pengawas!V472&lt;1,"-",IF(Pengawas!V472&gt;2,"-","OK")))))</f>
        <v>-</v>
      </c>
      <c r="Y471" s="25" t="str">
        <f>IF(Pengawas!V471="","-",IF(Pengawas!V471=1,IF(Pengawas!Y471="","Harap diisi","OK"),IF(Pengawas!V471=2,IF(Pengawas!Y471="","Harap diisi","OK"),IF(Pengawas!V472&lt;1,"-",IF(Pengawas!V472&gt;2,"-","OK")))))</f>
        <v>-</v>
      </c>
      <c r="Z471" s="25" t="str">
        <f>IF(Pengawas!V471="","-",IF(Pengawas!V471=1,IF(Pengawas!Z471="","Harap diisi","OK"),IF(Pengawas!V471=2,IF(Pengawas!Z471="","Harap diisi","OK"),IF(Pengawas!V472&lt;1,"-",IF(Pengawas!V472&gt;2,"-","OK")))))</f>
        <v>-</v>
      </c>
      <c r="AA471" s="25" t="str">
        <f>IF(Pengawas!V471="","-",IF(Pengawas!V471=1,IF(Pengawas!AA471="","Harap diisi","OK"),IF(Pengawas!V471=2,IF(Pengawas!AA471="","Harap diisi","OK"),IF(Pengawas!V472&lt;1,"-",IF(Pengawas!V472&gt;2,"-","OK")))))</f>
        <v>-</v>
      </c>
      <c r="AB471" s="25" t="str">
        <f>IF(Pengawas!V471="","-",IF(Pengawas!V471=1,IF(Pengawas!AB471="","Harap diisi","OK"),IF(Pengawas!V471=2,IF(Pengawas!AB471="","Harap diisi","OK"),IF(Pengawas!V472&lt;1,"-",IF(Pengawas!V472&gt;2,"-","OK")))))</f>
        <v>-</v>
      </c>
      <c r="AC471" s="25" t="str">
        <f>IF(Pengawas!V471="","-",IF(Pengawas!V471=1,IF(Pengawas!AC471="","Harap diisi","OK"),IF(Pengawas!V471=2,IF(Pengawas!AC471="","Harap diisi","OK"),IF(Pengawas!V472&lt;1,"-",IF(Pengawas!V472&gt;2,"-","OK")))))</f>
        <v>-</v>
      </c>
      <c r="AD471" s="25" t="str">
        <f>IF(Pengawas!V471="","-",IF(Pengawas!V471=1,IF(Pengawas!AD471="","OK","Harap dikosongkan"),IF(Pengawas!V471=2,IF(Pengawas!AD471="","Harap diisi","OK"),IF(Pengawas!V472&lt;1,"-",IF(Pengawas!V472&gt;2,"-","OK")))))</f>
        <v>-</v>
      </c>
      <c r="AE471" s="25" t="str">
        <f>IF(Pengawas!V471="","-",IF(Pengawas!V471=1,IF(Pengawas!AE471="","OK","Harap dikosongkan"),IF(Pengawas!V471=2,IF(Pengawas!AE471="","Harap diisi","OK"),IF(Pengawas!V472&lt;1,"-",IF(Pengawas!V472&gt;2,"-","OK")))))</f>
        <v>-</v>
      </c>
      <c r="AF471" s="25" t="str">
        <f>IF(Pengawas!V471="","-",IF(Pengawas!V471=1,IF(Pengawas!AF471="","OK","Harap dikosongkan"),IF(Pengawas!V471=2,IF(Pengawas!AF471="","Harap diisi","OK"),IF(Pengawas!V472&lt;1,"-",IF(Pengawas!V472&gt;2,"-","OK")))))</f>
        <v>-</v>
      </c>
      <c r="AG471" s="25" t="str">
        <f>IF(Pengawas!V471="","-",IF(Pengawas!V471=1,IF(Pengawas!AG471="","OK","Harap dikosongkan"),IF(Pengawas!V471=2,IF(Pengawas!AG471="","Harap diisi","OK"),IF(Pengawas!V472&lt;1,"-",IF(Pengawas!V472&gt;2,"-","OK")))))</f>
        <v>-</v>
      </c>
      <c r="AH471" s="25" t="str">
        <f>IF(Pengawas!V471="","-",IF(Pengawas!V471=1,IF(Pengawas!AH471="","OK","Harap dikosongkan"),IF(Pengawas!V471=2,IF(Pengawas!AH471="","Harap diisi","OK"),IF(Pengawas!V472&lt;1,"-",IF(Pengawas!V472&gt;2,"-","OK")))))</f>
        <v>-</v>
      </c>
      <c r="AI471" s="25" t="str">
        <f>IF(Pengawas!V471="","-",IF(Pengawas!V471=1,IF(Pengawas!AI471="","OK","Harap dikosongkan"),IF(Pengawas!V471=2,IF(Pengawas!AI471="","Harap diisi","OK"),IF(Pengawas!V472&lt;1,"-",IF(Pengawas!V472&gt;2,"-","OK")))))</f>
        <v>-</v>
      </c>
      <c r="AJ471" s="25" t="str">
        <f>IF(Pengawas!V471="","-",IF(Pengawas!V471=1,IF(Pengawas!AJ471="","OK","Harap dikosongkan"),IF(Pengawas!V471=2,IF(Pengawas!AJ471="","Harap diisi","OK"),IF(Pengawas!V472&lt;1,"-",IF(Pengawas!V472&gt;2,"-","OK")))))</f>
        <v>-</v>
      </c>
      <c r="AK471" s="25" t="str">
        <f>IF(Pengawas!V471="","-",IF(Pengawas!V471=1,IF(Pengawas!AK471="","OK","Harap dikosongkan"),IF(Pengawas!V471=2,IF(Pengawas!AK471="","Harap diisi","OK"),IF(Pengawas!V472&lt;1,"-",IF(Pengawas!V472&gt;2,"-","OK")))))</f>
        <v>-</v>
      </c>
      <c r="AL471" s="25" t="str">
        <f>IF(Pengawas!AL471="","-",IF(Pengawas!AL471&gt;3,"Tidak valid",IF(Pengawas!AL471&lt;1,"Tidak valid","OK")))</f>
        <v>-</v>
      </c>
      <c r="AM471" s="25" t="str">
        <f>IF(Pengawas!AL471="",IF(Pengawas!AM471="","-","Harap dikosongkan"),IF(Pengawas!AL471&lt;&gt;1,IF(Pengawas!AM471="","OK","Harap dikosongkan"),IF(Pengawas!AM471="","Harap diisi",IF(Pengawas!AM471&gt;2015,"Cek lagi",IF(Pengawas!AM471&lt;2005,"Cek lagi","OK")))))</f>
        <v>-</v>
      </c>
      <c r="AN471" s="25" t="str">
        <f>IF(Pengawas!AL471="",IF(Pengawas!AN471="","-","Harap dikosongkan"),IF(Pengawas!AL471&lt;&gt;1,IF(Pengawas!AN471="","OK","Harap dikosongkan"),IF(Pengawas!AN471="","Harap diisi",IF(VALUE(Pengawas!AN471)&gt;33,"Tidak valid",IF(VALUE(Pengawas!AN471)&lt;1,"Tidak valid","OK")))))</f>
        <v>-</v>
      </c>
      <c r="AO471" s="25" t="str">
        <f>IF(Pengawas!AL471="",IF(Pengawas!AO471="","-","Harap dikosongkan"),IF(Pengawas!AL471&lt;&gt;1,IF(Pengawas!AO471="","OK","Harap dikosongkan"),IF(Pengawas!AO471="","Harap diisi",IF(Pengawas!AO471&gt;1,"Tidak valid","OK"))))</f>
        <v>-</v>
      </c>
      <c r="AP471" s="25" t="str">
        <f>IF(Pengawas!AL471&gt;1,"OK",IF(Pengawas!AO471="",IF(Pengawas!AP471="","-","Kolom AO cek lagi"),IF(Pengawas!AO471=0,IF(Pengawas!AP471="","OK","Harap dikosongkan"),IF(Pengawas!AP471="","Harap diisi",IF(LEN(Pengawas!AP471)&lt;12,"Tidak valid",IF(LEN(Pengawas!AP471)&gt;14,"Tidak valid","OK"))))))</f>
        <v>-</v>
      </c>
      <c r="AQ471" s="26" t="str">
        <f>IF(Pengawas!AL471&gt;1,"OK",IF(Pengawas!AO471="",IF(Pengawas!AQ471="","-","Kolom AO cek lagi"),IF(Pengawas!AO471=0,IF(Pengawas!AQ471="","OK","Harap dikosongkan"),IF(Pengawas!AQ471="","Harap diisi",IF(LEN(Pengawas!AQ471)&lt;5,"Cek lagi","OK")))))</f>
        <v>-</v>
      </c>
      <c r="AR471" s="26" t="str">
        <f>IF(Pengawas!AL471&gt;1,"OK",IF(Pengawas!AO471="",IF(Pengawas!AR471="","-","Kolom AT cek lagi"),IF(Pengawas!AO471=0,IF(Pengawas!AR471="","OK","Harap dikosongkan"),IF(Pengawas!AR471="","Harap diisi",IF(VALUE(LEFT(Pengawas!AR471,2))&gt;31,"Tanggal tidak valid",IF(VALUE(LEFT(RIGHT(Pengawas!AR471,7),2))&gt;12,"Bulan tidak valid",IF(VALUE(RIGHT(Pengawas!AR471,4))&gt;2016,"Tahun cek lagi",IF(VALUE(RIGHT(Pengawas!AR471,4))&lt;2005,"Tahun cek lagi","OK"))))))))</f>
        <v>-</v>
      </c>
      <c r="AS471" s="25" t="str">
        <f>IF(Pengawas!AP471="",IF(Pengawas!AS471="","-","Harap dikosongkan"),IF(Pengawas!AP471&lt;&gt;"",IF(Pengawas!AS471="","Harap diisi",IF(Pengawas!AS471&gt;1,"Tidak valid","OK"))))</f>
        <v>-</v>
      </c>
      <c r="AT471" s="25" t="str">
        <f>IF(Pengawas!AS471="",IF(Pengawas!AT471="","-","Harap dikosongkan"),IF(Pengawas!AS471&lt;&gt;1,IF(Pengawas!AT471="","OK","Harap dikosongkan"),IF(Pengawas!AS471="",IF(Pengawas!AT471="","-","Harap dikosongkan"),IF(Pengawas!AS471=0,IF(Pengawas!AT471="","OK","Harap dikosongkan"),IF(Pengawas!AT471="","Harap diisi",IF(Pengawas!AT471&gt;2016,"Cek lagi",IF(Pengawas!AT471&lt;2005,"Cek lagi",IF(Pengawas!AM471&gt;Pengawas!AT471,"Cek lagi dengan Kolom AL","OK"))))))))</f>
        <v>-</v>
      </c>
      <c r="AU471" s="25" t="str">
        <f>IF(Pengawas!AS471="",IF(Pengawas!AU471="","-","Harap dikosongkan"),IF(Pengawas!AS471&lt;&gt;1,IF(Pengawas!AU471="","OK","Harap dikosongkan"),IF(Pengawas!AS471="",IF(Pengawas!AU471="","-","Harap dikosongkan"),IF(Pengawas!AS471=0,IF(Pengawas!AU471="","OK","Harap dikosongkan"),IF(Pengawas!AU471="","Harap diisi",IF(Pengawas!AU471&gt;20000000,"Cek lagi",IF(Pengawas!AU471&lt;100000,"Cek lagi","OK")))))))</f>
        <v>-</v>
      </c>
      <c r="AV471" s="25" t="str">
        <f>IF(Pengawas!AV471="","-",IF(Pengawas!AV471&gt;3,"Tidak valid","OK"))</f>
        <v>-</v>
      </c>
      <c r="AW471" s="25" t="str">
        <f>IF(Pengawas!AV471="",IF(Pengawas!AW471="","-","Harap dikosongkan"),IF(Pengawas!AV471=0,IF(Pengawas!AW471="","OK","Harap dikosongkan"),IF(Pengawas!AV471&gt;0,IF(Pengawas!AW471="","Harap diisi",IF(Pengawas!AW471&gt;2015,"Tidak valid","OK")))))</f>
        <v>-</v>
      </c>
      <c r="AX471" s="25" t="str">
        <f>IF(Pengawas!AV471="",IF(Pengawas!AX471="","-","Harap dikosongkan"),IF(Pengawas!AV471=0,IF(Pengawas!AX471="","OK","Harap dikosongkan"),IF(Pengawas!AV471&gt;0,IF(Pengawas!AX471="","Harap diisi",IF(Pengawas!AX471="","-",IF(Pengawas!AX471&gt;1,"Tidak valid","OK"))))))</f>
        <v>-</v>
      </c>
      <c r="AY471" s="25" t="str">
        <f>IF(Pengawas!AY471="","-",IF(Pengawas!AY471&gt;2,"Tidak valid","OK"))</f>
        <v>-</v>
      </c>
      <c r="AZ471" s="25" t="str">
        <f>IF(Pengawas!AY471="",IF(Pengawas!AZ471="","-","Harap dikosongkan"),IF(Pengawas!AY471=0,IF(Pengawas!AZ471="","OK","Harap dikosongkan"),IF(Pengawas!AZ471="","Harap diisi",IF(Pengawas!AZ471&gt;2015,"Cek lagi",IF(Pengawas!AZ471&lt;2000,"Cek lagi","OK")))))</f>
        <v>-</v>
      </c>
      <c r="BA471" s="25" t="str">
        <f>IF(Pengawas!BA471="","-",IF(LEN(Pengawas!BA471)&lt;5,"Cek lagi","OK"))</f>
        <v>-</v>
      </c>
      <c r="BB471" s="25" t="str">
        <f>IF(Pengawas!BB471="","-",IF(LEN(Pengawas!BB471)&lt;4,"Cek lagi","OK"))</f>
        <v>-</v>
      </c>
      <c r="BC471" s="25" t="str">
        <f>IF(Pengawas!BC471="","-",IF(LEN(Pengawas!BC471)&lt;4,"Cek lagi","OK"))</f>
        <v>-</v>
      </c>
      <c r="BD471" s="25" t="str">
        <f>IF(Pengawas!BD471="","-",IF(LEN(Pengawas!BD471)&lt;4,"Cek lagi","OK"))</f>
        <v>-</v>
      </c>
      <c r="BE471" s="25" t="str">
        <f>IF(Pengawas!BE471="","-",IF(LEN(Pengawas!BE471)&lt;4,"Cek lagi","OK"))</f>
        <v>-</v>
      </c>
      <c r="BF471" s="25" t="str">
        <f>IF(Pengawas!BF471="","-",IF(LEN(Pengawas!BF471)&lt;&gt;5,"Tidak valid","OK"))</f>
        <v>-</v>
      </c>
      <c r="BG471" s="25" t="str">
        <f>IF(Pengawas!BG471="","-",IF(LEN(Pengawas!BG471)&lt;9,"Cek lagi",IF(LEN(Pengawas!BG471)&gt;14,"Cek lagi","OK")))</f>
        <v>-</v>
      </c>
    </row>
    <row r="472" spans="1:59" ht="15" customHeight="1" x14ac:dyDescent="0.2">
      <c r="A472" s="25" t="str">
        <f>IF(Pengawas!A472="","-",IF(LEN(Pengawas!A472)&lt;4,"Cek lagi","OK"))</f>
        <v>-</v>
      </c>
      <c r="B472" s="25" t="str">
        <f>IF(Pengawas!B472="","-",IF(LEN(Pengawas!B472)&lt;4,"Cek lagi","OK"))</f>
        <v>-</v>
      </c>
      <c r="C472" s="25" t="str">
        <f>IF(Pengawas!C472="","-",IF(LEN(Pengawas!C472)&lt;&gt;18,"Tidak valid","OK"))</f>
        <v>-</v>
      </c>
      <c r="D472" s="25" t="str">
        <f>IF(Pengawas!D472="","-",IF(LEN(Pengawas!D472)&lt;&gt;16,"Tidak valid","OK"))</f>
        <v>-</v>
      </c>
      <c r="E472" s="25" t="str">
        <f>IF(Pengawas!E472="","-",IF(LEN(Pengawas!E472)&lt;4,"Cek lagi","OK"))</f>
        <v>-</v>
      </c>
      <c r="F472" s="25" t="str">
        <f>IF(Pengawas!F472="","-",IF(LEN(Pengawas!F472)&lt;&gt;16,"Tidak valid","OK"))</f>
        <v>-</v>
      </c>
      <c r="G472" s="25" t="str">
        <f>IF(Pengawas!G472="","-",IF(LEN(Pengawas!G472)&lt;4,"Cek lagi","OK"))</f>
        <v>-</v>
      </c>
      <c r="H472" s="26" t="str">
        <f>IF(Pengawas!H472="","-",IF(VALUE(LEFT(Pengawas!H472,2))&gt;31,"Tanggal tidak valid",IF(VALUE(LEFT(RIGHT(Pengawas!H472,7),2))&gt;12,"Bulan tidak valid",IF(VALUE(RIGHT(Pengawas!H472,4))&gt;1990,"Umur terlalu muda",IF(VALUE(RIGHT(Pengawas!H472,4))&lt;1955,"Umur terlalu tua","OK")))))</f>
        <v>-</v>
      </c>
      <c r="I472" s="25" t="str">
        <f>IF(Pengawas!I472="","-",IF(Pengawas!I472="L","OK",IF(Pengawas!I472="P","OK","Tidak valid")))</f>
        <v>-</v>
      </c>
      <c r="J472" s="25" t="str">
        <f>IF(Pengawas!J472="","-",IF(LEN(Pengawas!J472)&lt;4,"Cek lagi","OK"))</f>
        <v>-</v>
      </c>
      <c r="K472" s="25" t="str">
        <f>IF(Pengawas!K472="","-",IF(Pengawas!K472&gt;5,"Tidak valid",IF(Pengawas!K472&lt;1,"Tidak valid","OK")))</f>
        <v>-</v>
      </c>
      <c r="L472" s="25" t="str">
        <f>IF(Pengawas!L472="","-",IF(VALUE(LEFT(Pengawas!L472,1))&gt;1,"Tidak valid","OK"))</f>
        <v>-</v>
      </c>
      <c r="M472" s="25" t="str">
        <f>IF(Pengawas!M472="","-",IF(VALUE(LEFT(Pengawas!M472,1))&gt;1,"Tidak valid","OK"))</f>
        <v>-</v>
      </c>
      <c r="N472" s="25" t="str">
        <f>IF(Pengawas!N472="","-",IF(VALUE(LEFT(Pengawas!N472,2))&gt;31,"Tanggal tidak valid",IF(VALUE(LEFT(RIGHT(Pengawas!N472,7),2))&gt;12,"Bulan tidak valid",IF(VALUE(RIGHT(Pengawas!N472,4))&gt;2015,"Tahun cek lagi",IF(VALUE(RIGHT(Pengawas!N472,4))&lt;1930,"Tahun cek lagi","OK")))))</f>
        <v>-</v>
      </c>
      <c r="O472" s="26" t="str">
        <f>IF(Pengawas!O472="","-",IF(VALUE(LEFT(Pengawas!O472,2))&gt;31,"Tanggal tidak valid",IF(VALUE(LEFT(RIGHT(Pengawas!O472,7),2))&gt;12,"Bulan tidak valid",IF(VALUE(RIGHT(Pengawas!O472,4))&gt;2015,"Tahun cek lagi",IF(VALUE(RIGHT(Pengawas!O472,4))&lt;1930,"Tahun cek lagi","OK")))))</f>
        <v>-</v>
      </c>
      <c r="P472" s="26" t="str">
        <f>IF(Pengawas!P472="","-",IF(VALUE(LEFT(Pengawas!P472,2))&gt;31,"Tanggal tidak valid",IF(VALUE(LEFT(RIGHT(Pengawas!P472,7),2))&gt;12,"Bulan tidak valid",IF(VALUE(RIGHT(Pengawas!P472,4))&gt;2015,"Tahun cek lagi",IF(VALUE(RIGHT(Pengawas!P472,4))&lt;1930,"Tahun cek lagi","OK")))))</f>
        <v>-</v>
      </c>
      <c r="Q472" s="25" t="str">
        <f>IF(Pengawas!Q472="","-",IF(Pengawas!Q472&gt;3,"Tidak valid",IF(Pengawas!Q472&lt;1,"Tidak valid","OK")))</f>
        <v>-</v>
      </c>
      <c r="R472" s="25" t="str">
        <f>IF(Pengawas!R472="","-",IF(Pengawas!R472&gt;20000000,"Cek lagi",IF(Pengawas!R472&lt;50000,"Cek lagi","OK")))</f>
        <v>-</v>
      </c>
      <c r="S472" s="25" t="str">
        <f>IF(Pengawas!S472="","-",IF(Pengawas!S472&gt;3,"Tidak valid",IF(Pengawas!S472&lt;1,"Tidak valid","OK")))</f>
        <v>-</v>
      </c>
      <c r="T472" s="25" t="str">
        <f>IF(Pengawas!T472="","-",IF(Pengawas!T472&gt;6,"Tidak valid",IF(Pengawas!T472&lt;1,"Tidak valid","OK")))</f>
        <v>-</v>
      </c>
      <c r="U472" s="25" t="str">
        <f>IF(Pengawas!U472="","-",IF(Pengawas!U472&gt;4,"Tidak valid",IF(Pengawas!U472&lt;1,"Tidak valid","OK")))</f>
        <v>-</v>
      </c>
      <c r="V472" s="25" t="str">
        <f>IF(Pengawas!V472="","-",IF(Pengawas!V472&gt;2,"Tidak valid",IF(Pengawas!V472&lt;1,"Tidak valid","OK")))</f>
        <v>-</v>
      </c>
      <c r="W472" s="25" t="str">
        <f>IF(Pengawas!V472="","-",IF(Pengawas!V472=1,IF(Pengawas!W472="","Harap diisi","OK"),IF(Pengawas!V472=2,IF(Pengawas!W472="","Harap diisi","OK"),IF(Pengawas!V473&lt;1,"-",IF(Pengawas!V473&gt;2,"-","OK")))))</f>
        <v>-</v>
      </c>
      <c r="X472" s="25" t="str">
        <f>IF(Pengawas!V472="","-",IF(Pengawas!V472=1,IF(Pengawas!X472="","Harap diisi","OK"),IF(Pengawas!V472=2,IF(Pengawas!X472="","Harap diisi","OK"),IF(Pengawas!V473&lt;1,"-",IF(Pengawas!V473&gt;2,"-","OK")))))</f>
        <v>-</v>
      </c>
      <c r="Y472" s="25" t="str">
        <f>IF(Pengawas!V472="","-",IF(Pengawas!V472=1,IF(Pengawas!Y472="","Harap diisi","OK"),IF(Pengawas!V472=2,IF(Pengawas!Y472="","Harap diisi","OK"),IF(Pengawas!V473&lt;1,"-",IF(Pengawas!V473&gt;2,"-","OK")))))</f>
        <v>-</v>
      </c>
      <c r="Z472" s="25" t="str">
        <f>IF(Pengawas!V472="","-",IF(Pengawas!V472=1,IF(Pengawas!Z472="","Harap diisi","OK"),IF(Pengawas!V472=2,IF(Pengawas!Z472="","Harap diisi","OK"),IF(Pengawas!V473&lt;1,"-",IF(Pengawas!V473&gt;2,"-","OK")))))</f>
        <v>-</v>
      </c>
      <c r="AA472" s="25" t="str">
        <f>IF(Pengawas!V472="","-",IF(Pengawas!V472=1,IF(Pengawas!AA472="","Harap diisi","OK"),IF(Pengawas!V472=2,IF(Pengawas!AA472="","Harap diisi","OK"),IF(Pengawas!V473&lt;1,"-",IF(Pengawas!V473&gt;2,"-","OK")))))</f>
        <v>-</v>
      </c>
      <c r="AB472" s="25" t="str">
        <f>IF(Pengawas!V472="","-",IF(Pengawas!V472=1,IF(Pengawas!AB472="","Harap diisi","OK"),IF(Pengawas!V472=2,IF(Pengawas!AB472="","Harap diisi","OK"),IF(Pengawas!V473&lt;1,"-",IF(Pengawas!V473&gt;2,"-","OK")))))</f>
        <v>-</v>
      </c>
      <c r="AC472" s="25" t="str">
        <f>IF(Pengawas!V472="","-",IF(Pengawas!V472=1,IF(Pengawas!AC472="","Harap diisi","OK"),IF(Pengawas!V472=2,IF(Pengawas!AC472="","Harap diisi","OK"),IF(Pengawas!V473&lt;1,"-",IF(Pengawas!V473&gt;2,"-","OK")))))</f>
        <v>-</v>
      </c>
      <c r="AD472" s="25" t="str">
        <f>IF(Pengawas!V472="","-",IF(Pengawas!V472=1,IF(Pengawas!AD472="","OK","Harap dikosongkan"),IF(Pengawas!V472=2,IF(Pengawas!AD472="","Harap diisi","OK"),IF(Pengawas!V473&lt;1,"-",IF(Pengawas!V473&gt;2,"-","OK")))))</f>
        <v>-</v>
      </c>
      <c r="AE472" s="25" t="str">
        <f>IF(Pengawas!V472="","-",IF(Pengawas!V472=1,IF(Pengawas!AE472="","OK","Harap dikosongkan"),IF(Pengawas!V472=2,IF(Pengawas!AE472="","Harap diisi","OK"),IF(Pengawas!V473&lt;1,"-",IF(Pengawas!V473&gt;2,"-","OK")))))</f>
        <v>-</v>
      </c>
      <c r="AF472" s="25" t="str">
        <f>IF(Pengawas!V472="","-",IF(Pengawas!V472=1,IF(Pengawas!AF472="","OK","Harap dikosongkan"),IF(Pengawas!V472=2,IF(Pengawas!AF472="","Harap diisi","OK"),IF(Pengawas!V473&lt;1,"-",IF(Pengawas!V473&gt;2,"-","OK")))))</f>
        <v>-</v>
      </c>
      <c r="AG472" s="25" t="str">
        <f>IF(Pengawas!V472="","-",IF(Pengawas!V472=1,IF(Pengawas!AG472="","OK","Harap dikosongkan"),IF(Pengawas!V472=2,IF(Pengawas!AG472="","Harap diisi","OK"),IF(Pengawas!V473&lt;1,"-",IF(Pengawas!V473&gt;2,"-","OK")))))</f>
        <v>-</v>
      </c>
      <c r="AH472" s="25" t="str">
        <f>IF(Pengawas!V472="","-",IF(Pengawas!V472=1,IF(Pengawas!AH472="","OK","Harap dikosongkan"),IF(Pengawas!V472=2,IF(Pengawas!AH472="","Harap diisi","OK"),IF(Pengawas!V473&lt;1,"-",IF(Pengawas!V473&gt;2,"-","OK")))))</f>
        <v>-</v>
      </c>
      <c r="AI472" s="25" t="str">
        <f>IF(Pengawas!V472="","-",IF(Pengawas!V472=1,IF(Pengawas!AI472="","OK","Harap dikosongkan"),IF(Pengawas!V472=2,IF(Pengawas!AI472="","Harap diisi","OK"),IF(Pengawas!V473&lt;1,"-",IF(Pengawas!V473&gt;2,"-","OK")))))</f>
        <v>-</v>
      </c>
      <c r="AJ472" s="25" t="str">
        <f>IF(Pengawas!V472="","-",IF(Pengawas!V472=1,IF(Pengawas!AJ472="","OK","Harap dikosongkan"),IF(Pengawas!V472=2,IF(Pengawas!AJ472="","Harap diisi","OK"),IF(Pengawas!V473&lt;1,"-",IF(Pengawas!V473&gt;2,"-","OK")))))</f>
        <v>-</v>
      </c>
      <c r="AK472" s="25" t="str">
        <f>IF(Pengawas!V472="","-",IF(Pengawas!V472=1,IF(Pengawas!AK472="","OK","Harap dikosongkan"),IF(Pengawas!V472=2,IF(Pengawas!AK472="","Harap diisi","OK"),IF(Pengawas!V473&lt;1,"-",IF(Pengawas!V473&gt;2,"-","OK")))))</f>
        <v>-</v>
      </c>
      <c r="AL472" s="25" t="str">
        <f>IF(Pengawas!AL472="","-",IF(Pengawas!AL472&gt;3,"Tidak valid",IF(Pengawas!AL472&lt;1,"Tidak valid","OK")))</f>
        <v>-</v>
      </c>
      <c r="AM472" s="25" t="str">
        <f>IF(Pengawas!AL472="",IF(Pengawas!AM472="","-","Harap dikosongkan"),IF(Pengawas!AL472&lt;&gt;1,IF(Pengawas!AM472="","OK","Harap dikosongkan"),IF(Pengawas!AM472="","Harap diisi",IF(Pengawas!AM472&gt;2015,"Cek lagi",IF(Pengawas!AM472&lt;2005,"Cek lagi","OK")))))</f>
        <v>-</v>
      </c>
      <c r="AN472" s="25" t="str">
        <f>IF(Pengawas!AL472="",IF(Pengawas!AN472="","-","Harap dikosongkan"),IF(Pengawas!AL472&lt;&gt;1,IF(Pengawas!AN472="","OK","Harap dikosongkan"),IF(Pengawas!AN472="","Harap diisi",IF(VALUE(Pengawas!AN472)&gt;33,"Tidak valid",IF(VALUE(Pengawas!AN472)&lt;1,"Tidak valid","OK")))))</f>
        <v>-</v>
      </c>
      <c r="AO472" s="25" t="str">
        <f>IF(Pengawas!AL472="",IF(Pengawas!AO472="","-","Harap dikosongkan"),IF(Pengawas!AL472&lt;&gt;1,IF(Pengawas!AO472="","OK","Harap dikosongkan"),IF(Pengawas!AO472="","Harap diisi",IF(Pengawas!AO472&gt;1,"Tidak valid","OK"))))</f>
        <v>-</v>
      </c>
      <c r="AP472" s="25" t="str">
        <f>IF(Pengawas!AL472&gt;1,"OK",IF(Pengawas!AO472="",IF(Pengawas!AP472="","-","Kolom AO cek lagi"),IF(Pengawas!AO472=0,IF(Pengawas!AP472="","OK","Harap dikosongkan"),IF(Pengawas!AP472="","Harap diisi",IF(LEN(Pengawas!AP472)&lt;12,"Tidak valid",IF(LEN(Pengawas!AP472)&gt;14,"Tidak valid","OK"))))))</f>
        <v>-</v>
      </c>
      <c r="AQ472" s="26" t="str">
        <f>IF(Pengawas!AL472&gt;1,"OK",IF(Pengawas!AO472="",IF(Pengawas!AQ472="","-","Kolom AO cek lagi"),IF(Pengawas!AO472=0,IF(Pengawas!AQ472="","OK","Harap dikosongkan"),IF(Pengawas!AQ472="","Harap diisi",IF(LEN(Pengawas!AQ472)&lt;5,"Cek lagi","OK")))))</f>
        <v>-</v>
      </c>
      <c r="AR472" s="26" t="str">
        <f>IF(Pengawas!AL472&gt;1,"OK",IF(Pengawas!AO472="",IF(Pengawas!AR472="","-","Kolom AT cek lagi"),IF(Pengawas!AO472=0,IF(Pengawas!AR472="","OK","Harap dikosongkan"),IF(Pengawas!AR472="","Harap diisi",IF(VALUE(LEFT(Pengawas!AR472,2))&gt;31,"Tanggal tidak valid",IF(VALUE(LEFT(RIGHT(Pengawas!AR472,7),2))&gt;12,"Bulan tidak valid",IF(VALUE(RIGHT(Pengawas!AR472,4))&gt;2016,"Tahun cek lagi",IF(VALUE(RIGHT(Pengawas!AR472,4))&lt;2005,"Tahun cek lagi","OK"))))))))</f>
        <v>-</v>
      </c>
      <c r="AS472" s="25" t="str">
        <f>IF(Pengawas!AP472="",IF(Pengawas!AS472="","-","Harap dikosongkan"),IF(Pengawas!AP472&lt;&gt;"",IF(Pengawas!AS472="","Harap diisi",IF(Pengawas!AS472&gt;1,"Tidak valid","OK"))))</f>
        <v>-</v>
      </c>
      <c r="AT472" s="25" t="str">
        <f>IF(Pengawas!AS472="",IF(Pengawas!AT472="","-","Harap dikosongkan"),IF(Pengawas!AS472&lt;&gt;1,IF(Pengawas!AT472="","OK","Harap dikosongkan"),IF(Pengawas!AS472="",IF(Pengawas!AT472="","-","Harap dikosongkan"),IF(Pengawas!AS472=0,IF(Pengawas!AT472="","OK","Harap dikosongkan"),IF(Pengawas!AT472="","Harap diisi",IF(Pengawas!AT472&gt;2016,"Cek lagi",IF(Pengawas!AT472&lt;2005,"Cek lagi",IF(Pengawas!AM472&gt;Pengawas!AT472,"Cek lagi dengan Kolom AL","OK"))))))))</f>
        <v>-</v>
      </c>
      <c r="AU472" s="25" t="str">
        <f>IF(Pengawas!AS472="",IF(Pengawas!AU472="","-","Harap dikosongkan"),IF(Pengawas!AS472&lt;&gt;1,IF(Pengawas!AU472="","OK","Harap dikosongkan"),IF(Pengawas!AS472="",IF(Pengawas!AU472="","-","Harap dikosongkan"),IF(Pengawas!AS472=0,IF(Pengawas!AU472="","OK","Harap dikosongkan"),IF(Pengawas!AU472="","Harap diisi",IF(Pengawas!AU472&gt;20000000,"Cek lagi",IF(Pengawas!AU472&lt;100000,"Cek lagi","OK")))))))</f>
        <v>-</v>
      </c>
      <c r="AV472" s="25" t="str">
        <f>IF(Pengawas!AV472="","-",IF(Pengawas!AV472&gt;3,"Tidak valid","OK"))</f>
        <v>-</v>
      </c>
      <c r="AW472" s="25" t="str">
        <f>IF(Pengawas!AV472="",IF(Pengawas!AW472="","-","Harap dikosongkan"),IF(Pengawas!AV472=0,IF(Pengawas!AW472="","OK","Harap dikosongkan"),IF(Pengawas!AV472&gt;0,IF(Pengawas!AW472="","Harap diisi",IF(Pengawas!AW472&gt;2015,"Tidak valid","OK")))))</f>
        <v>-</v>
      </c>
      <c r="AX472" s="25" t="str">
        <f>IF(Pengawas!AV472="",IF(Pengawas!AX472="","-","Harap dikosongkan"),IF(Pengawas!AV472=0,IF(Pengawas!AX472="","OK","Harap dikosongkan"),IF(Pengawas!AV472&gt;0,IF(Pengawas!AX472="","Harap diisi",IF(Pengawas!AX472="","-",IF(Pengawas!AX472&gt;1,"Tidak valid","OK"))))))</f>
        <v>-</v>
      </c>
      <c r="AY472" s="25" t="str">
        <f>IF(Pengawas!AY472="","-",IF(Pengawas!AY472&gt;2,"Tidak valid","OK"))</f>
        <v>-</v>
      </c>
      <c r="AZ472" s="25" t="str">
        <f>IF(Pengawas!AY472="",IF(Pengawas!AZ472="","-","Harap dikosongkan"),IF(Pengawas!AY472=0,IF(Pengawas!AZ472="","OK","Harap dikosongkan"),IF(Pengawas!AZ472="","Harap diisi",IF(Pengawas!AZ472&gt;2015,"Cek lagi",IF(Pengawas!AZ472&lt;2000,"Cek lagi","OK")))))</f>
        <v>-</v>
      </c>
      <c r="BA472" s="25" t="str">
        <f>IF(Pengawas!BA472="","-",IF(LEN(Pengawas!BA472)&lt;5,"Cek lagi","OK"))</f>
        <v>-</v>
      </c>
      <c r="BB472" s="25" t="str">
        <f>IF(Pengawas!BB472="","-",IF(LEN(Pengawas!BB472)&lt;4,"Cek lagi","OK"))</f>
        <v>-</v>
      </c>
      <c r="BC472" s="25" t="str">
        <f>IF(Pengawas!BC472="","-",IF(LEN(Pengawas!BC472)&lt;4,"Cek lagi","OK"))</f>
        <v>-</v>
      </c>
      <c r="BD472" s="25" t="str">
        <f>IF(Pengawas!BD472="","-",IF(LEN(Pengawas!BD472)&lt;4,"Cek lagi","OK"))</f>
        <v>-</v>
      </c>
      <c r="BE472" s="25" t="str">
        <f>IF(Pengawas!BE472="","-",IF(LEN(Pengawas!BE472)&lt;4,"Cek lagi","OK"))</f>
        <v>-</v>
      </c>
      <c r="BF472" s="25" t="str">
        <f>IF(Pengawas!BF472="","-",IF(LEN(Pengawas!BF472)&lt;&gt;5,"Tidak valid","OK"))</f>
        <v>-</v>
      </c>
      <c r="BG472" s="25" t="str">
        <f>IF(Pengawas!BG472="","-",IF(LEN(Pengawas!BG472)&lt;9,"Cek lagi",IF(LEN(Pengawas!BG472)&gt;14,"Cek lagi","OK")))</f>
        <v>-</v>
      </c>
    </row>
    <row r="473" spans="1:59" ht="15" customHeight="1" x14ac:dyDescent="0.2">
      <c r="A473" s="25" t="str">
        <f>IF(Pengawas!A473="","-",IF(LEN(Pengawas!A473)&lt;4,"Cek lagi","OK"))</f>
        <v>-</v>
      </c>
      <c r="B473" s="25" t="str">
        <f>IF(Pengawas!B473="","-",IF(LEN(Pengawas!B473)&lt;4,"Cek lagi","OK"))</f>
        <v>-</v>
      </c>
      <c r="C473" s="25" t="str">
        <f>IF(Pengawas!C473="","-",IF(LEN(Pengawas!C473)&lt;&gt;18,"Tidak valid","OK"))</f>
        <v>-</v>
      </c>
      <c r="D473" s="25" t="str">
        <f>IF(Pengawas!D473="","-",IF(LEN(Pengawas!D473)&lt;&gt;16,"Tidak valid","OK"))</f>
        <v>-</v>
      </c>
      <c r="E473" s="25" t="str">
        <f>IF(Pengawas!E473="","-",IF(LEN(Pengawas!E473)&lt;4,"Cek lagi","OK"))</f>
        <v>-</v>
      </c>
      <c r="F473" s="25" t="str">
        <f>IF(Pengawas!F473="","-",IF(LEN(Pengawas!F473)&lt;&gt;16,"Tidak valid","OK"))</f>
        <v>-</v>
      </c>
      <c r="G473" s="25" t="str">
        <f>IF(Pengawas!G473="","-",IF(LEN(Pengawas!G473)&lt;4,"Cek lagi","OK"))</f>
        <v>-</v>
      </c>
      <c r="H473" s="26" t="str">
        <f>IF(Pengawas!H473="","-",IF(VALUE(LEFT(Pengawas!H473,2))&gt;31,"Tanggal tidak valid",IF(VALUE(LEFT(RIGHT(Pengawas!H473,7),2))&gt;12,"Bulan tidak valid",IF(VALUE(RIGHT(Pengawas!H473,4))&gt;1990,"Umur terlalu muda",IF(VALUE(RIGHT(Pengawas!H473,4))&lt;1955,"Umur terlalu tua","OK")))))</f>
        <v>-</v>
      </c>
      <c r="I473" s="25" t="str">
        <f>IF(Pengawas!I473="","-",IF(Pengawas!I473="L","OK",IF(Pengawas!I473="P","OK","Tidak valid")))</f>
        <v>-</v>
      </c>
      <c r="J473" s="25" t="str">
        <f>IF(Pengawas!J473="","-",IF(LEN(Pengawas!J473)&lt;4,"Cek lagi","OK"))</f>
        <v>-</v>
      </c>
      <c r="K473" s="25" t="str">
        <f>IF(Pengawas!K473="","-",IF(Pengawas!K473&gt;5,"Tidak valid",IF(Pengawas!K473&lt;1,"Tidak valid","OK")))</f>
        <v>-</v>
      </c>
      <c r="L473" s="25" t="str">
        <f>IF(Pengawas!L473="","-",IF(VALUE(LEFT(Pengawas!L473,1))&gt;1,"Tidak valid","OK"))</f>
        <v>-</v>
      </c>
      <c r="M473" s="25" t="str">
        <f>IF(Pengawas!M473="","-",IF(VALUE(LEFT(Pengawas!M473,1))&gt;1,"Tidak valid","OK"))</f>
        <v>-</v>
      </c>
      <c r="N473" s="25" t="str">
        <f>IF(Pengawas!N473="","-",IF(VALUE(LEFT(Pengawas!N473,2))&gt;31,"Tanggal tidak valid",IF(VALUE(LEFT(RIGHT(Pengawas!N473,7),2))&gt;12,"Bulan tidak valid",IF(VALUE(RIGHT(Pengawas!N473,4))&gt;2015,"Tahun cek lagi",IF(VALUE(RIGHT(Pengawas!N473,4))&lt;1930,"Tahun cek lagi","OK")))))</f>
        <v>-</v>
      </c>
      <c r="O473" s="26" t="str">
        <f>IF(Pengawas!O473="","-",IF(VALUE(LEFT(Pengawas!O473,2))&gt;31,"Tanggal tidak valid",IF(VALUE(LEFT(RIGHT(Pengawas!O473,7),2))&gt;12,"Bulan tidak valid",IF(VALUE(RIGHT(Pengawas!O473,4))&gt;2015,"Tahun cek lagi",IF(VALUE(RIGHT(Pengawas!O473,4))&lt;1930,"Tahun cek lagi","OK")))))</f>
        <v>-</v>
      </c>
      <c r="P473" s="26" t="str">
        <f>IF(Pengawas!P473="","-",IF(VALUE(LEFT(Pengawas!P473,2))&gt;31,"Tanggal tidak valid",IF(VALUE(LEFT(RIGHT(Pengawas!P473,7),2))&gt;12,"Bulan tidak valid",IF(VALUE(RIGHT(Pengawas!P473,4))&gt;2015,"Tahun cek lagi",IF(VALUE(RIGHT(Pengawas!P473,4))&lt;1930,"Tahun cek lagi","OK")))))</f>
        <v>-</v>
      </c>
      <c r="Q473" s="25" t="str">
        <f>IF(Pengawas!Q473="","-",IF(Pengawas!Q473&gt;3,"Tidak valid",IF(Pengawas!Q473&lt;1,"Tidak valid","OK")))</f>
        <v>-</v>
      </c>
      <c r="R473" s="25" t="str">
        <f>IF(Pengawas!R473="","-",IF(Pengawas!R473&gt;20000000,"Cek lagi",IF(Pengawas!R473&lt;50000,"Cek lagi","OK")))</f>
        <v>-</v>
      </c>
      <c r="S473" s="25" t="str">
        <f>IF(Pengawas!S473="","-",IF(Pengawas!S473&gt;3,"Tidak valid",IF(Pengawas!S473&lt;1,"Tidak valid","OK")))</f>
        <v>-</v>
      </c>
      <c r="T473" s="25" t="str">
        <f>IF(Pengawas!T473="","-",IF(Pengawas!T473&gt;6,"Tidak valid",IF(Pengawas!T473&lt;1,"Tidak valid","OK")))</f>
        <v>-</v>
      </c>
      <c r="U473" s="25" t="str">
        <f>IF(Pengawas!U473="","-",IF(Pengawas!U473&gt;4,"Tidak valid",IF(Pengawas!U473&lt;1,"Tidak valid","OK")))</f>
        <v>-</v>
      </c>
      <c r="V473" s="25" t="str">
        <f>IF(Pengawas!V473="","-",IF(Pengawas!V473&gt;2,"Tidak valid",IF(Pengawas!V473&lt;1,"Tidak valid","OK")))</f>
        <v>-</v>
      </c>
      <c r="W473" s="25" t="str">
        <f>IF(Pengawas!V473="","-",IF(Pengawas!V473=1,IF(Pengawas!W473="","Harap diisi","OK"),IF(Pengawas!V473=2,IF(Pengawas!W473="","Harap diisi","OK"),IF(Pengawas!V474&lt;1,"-",IF(Pengawas!V474&gt;2,"-","OK")))))</f>
        <v>-</v>
      </c>
      <c r="X473" s="25" t="str">
        <f>IF(Pengawas!V473="","-",IF(Pengawas!V473=1,IF(Pengawas!X473="","Harap diisi","OK"),IF(Pengawas!V473=2,IF(Pengawas!X473="","Harap diisi","OK"),IF(Pengawas!V474&lt;1,"-",IF(Pengawas!V474&gt;2,"-","OK")))))</f>
        <v>-</v>
      </c>
      <c r="Y473" s="25" t="str">
        <f>IF(Pengawas!V473="","-",IF(Pengawas!V473=1,IF(Pengawas!Y473="","Harap diisi","OK"),IF(Pengawas!V473=2,IF(Pengawas!Y473="","Harap diisi","OK"),IF(Pengawas!V474&lt;1,"-",IF(Pengawas!V474&gt;2,"-","OK")))))</f>
        <v>-</v>
      </c>
      <c r="Z473" s="25" t="str">
        <f>IF(Pengawas!V473="","-",IF(Pengawas!V473=1,IF(Pengawas!Z473="","Harap diisi","OK"),IF(Pengawas!V473=2,IF(Pengawas!Z473="","Harap diisi","OK"),IF(Pengawas!V474&lt;1,"-",IF(Pengawas!V474&gt;2,"-","OK")))))</f>
        <v>-</v>
      </c>
      <c r="AA473" s="25" t="str">
        <f>IF(Pengawas!V473="","-",IF(Pengawas!V473=1,IF(Pengawas!AA473="","Harap diisi","OK"),IF(Pengawas!V473=2,IF(Pengawas!AA473="","Harap diisi","OK"),IF(Pengawas!V474&lt;1,"-",IF(Pengawas!V474&gt;2,"-","OK")))))</f>
        <v>-</v>
      </c>
      <c r="AB473" s="25" t="str">
        <f>IF(Pengawas!V473="","-",IF(Pengawas!V473=1,IF(Pengawas!AB473="","Harap diisi","OK"),IF(Pengawas!V473=2,IF(Pengawas!AB473="","Harap diisi","OK"),IF(Pengawas!V474&lt;1,"-",IF(Pengawas!V474&gt;2,"-","OK")))))</f>
        <v>-</v>
      </c>
      <c r="AC473" s="25" t="str">
        <f>IF(Pengawas!V473="","-",IF(Pengawas!V473=1,IF(Pengawas!AC473="","Harap diisi","OK"),IF(Pengawas!V473=2,IF(Pengawas!AC473="","Harap diisi","OK"),IF(Pengawas!V474&lt;1,"-",IF(Pengawas!V474&gt;2,"-","OK")))))</f>
        <v>-</v>
      </c>
      <c r="AD473" s="25" t="str">
        <f>IF(Pengawas!V473="","-",IF(Pengawas!V473=1,IF(Pengawas!AD473="","OK","Harap dikosongkan"),IF(Pengawas!V473=2,IF(Pengawas!AD473="","Harap diisi","OK"),IF(Pengawas!V474&lt;1,"-",IF(Pengawas!V474&gt;2,"-","OK")))))</f>
        <v>-</v>
      </c>
      <c r="AE473" s="25" t="str">
        <f>IF(Pengawas!V473="","-",IF(Pengawas!V473=1,IF(Pengawas!AE473="","OK","Harap dikosongkan"),IF(Pengawas!V473=2,IF(Pengawas!AE473="","Harap diisi","OK"),IF(Pengawas!V474&lt;1,"-",IF(Pengawas!V474&gt;2,"-","OK")))))</f>
        <v>-</v>
      </c>
      <c r="AF473" s="25" t="str">
        <f>IF(Pengawas!V473="","-",IF(Pengawas!V473=1,IF(Pengawas!AF473="","OK","Harap dikosongkan"),IF(Pengawas!V473=2,IF(Pengawas!AF473="","Harap diisi","OK"),IF(Pengawas!V474&lt;1,"-",IF(Pengawas!V474&gt;2,"-","OK")))))</f>
        <v>-</v>
      </c>
      <c r="AG473" s="25" t="str">
        <f>IF(Pengawas!V473="","-",IF(Pengawas!V473=1,IF(Pengawas!AG473="","OK","Harap dikosongkan"),IF(Pengawas!V473=2,IF(Pengawas!AG473="","Harap diisi","OK"),IF(Pengawas!V474&lt;1,"-",IF(Pengawas!V474&gt;2,"-","OK")))))</f>
        <v>-</v>
      </c>
      <c r="AH473" s="25" t="str">
        <f>IF(Pengawas!V473="","-",IF(Pengawas!V473=1,IF(Pengawas!AH473="","OK","Harap dikosongkan"),IF(Pengawas!V473=2,IF(Pengawas!AH473="","Harap diisi","OK"),IF(Pengawas!V474&lt;1,"-",IF(Pengawas!V474&gt;2,"-","OK")))))</f>
        <v>-</v>
      </c>
      <c r="AI473" s="25" t="str">
        <f>IF(Pengawas!V473="","-",IF(Pengawas!V473=1,IF(Pengawas!AI473="","OK","Harap dikosongkan"),IF(Pengawas!V473=2,IF(Pengawas!AI473="","Harap diisi","OK"),IF(Pengawas!V474&lt;1,"-",IF(Pengawas!V474&gt;2,"-","OK")))))</f>
        <v>-</v>
      </c>
      <c r="AJ473" s="25" t="str">
        <f>IF(Pengawas!V473="","-",IF(Pengawas!V473=1,IF(Pengawas!AJ473="","OK","Harap dikosongkan"),IF(Pengawas!V473=2,IF(Pengawas!AJ473="","Harap diisi","OK"),IF(Pengawas!V474&lt;1,"-",IF(Pengawas!V474&gt;2,"-","OK")))))</f>
        <v>-</v>
      </c>
      <c r="AK473" s="25" t="str">
        <f>IF(Pengawas!V473="","-",IF(Pengawas!V473=1,IF(Pengawas!AK473="","OK","Harap dikosongkan"),IF(Pengawas!V473=2,IF(Pengawas!AK473="","Harap diisi","OK"),IF(Pengawas!V474&lt;1,"-",IF(Pengawas!V474&gt;2,"-","OK")))))</f>
        <v>-</v>
      </c>
      <c r="AL473" s="25" t="str">
        <f>IF(Pengawas!AL473="","-",IF(Pengawas!AL473&gt;3,"Tidak valid",IF(Pengawas!AL473&lt;1,"Tidak valid","OK")))</f>
        <v>-</v>
      </c>
      <c r="AM473" s="25" t="str">
        <f>IF(Pengawas!AL473="",IF(Pengawas!AM473="","-","Harap dikosongkan"),IF(Pengawas!AL473&lt;&gt;1,IF(Pengawas!AM473="","OK","Harap dikosongkan"),IF(Pengawas!AM473="","Harap diisi",IF(Pengawas!AM473&gt;2015,"Cek lagi",IF(Pengawas!AM473&lt;2005,"Cek lagi","OK")))))</f>
        <v>-</v>
      </c>
      <c r="AN473" s="25" t="str">
        <f>IF(Pengawas!AL473="",IF(Pengawas!AN473="","-","Harap dikosongkan"),IF(Pengawas!AL473&lt;&gt;1,IF(Pengawas!AN473="","OK","Harap dikosongkan"),IF(Pengawas!AN473="","Harap diisi",IF(VALUE(Pengawas!AN473)&gt;33,"Tidak valid",IF(VALUE(Pengawas!AN473)&lt;1,"Tidak valid","OK")))))</f>
        <v>-</v>
      </c>
      <c r="AO473" s="25" t="str">
        <f>IF(Pengawas!AL473="",IF(Pengawas!AO473="","-","Harap dikosongkan"),IF(Pengawas!AL473&lt;&gt;1,IF(Pengawas!AO473="","OK","Harap dikosongkan"),IF(Pengawas!AO473="","Harap diisi",IF(Pengawas!AO473&gt;1,"Tidak valid","OK"))))</f>
        <v>-</v>
      </c>
      <c r="AP473" s="25" t="str">
        <f>IF(Pengawas!AL473&gt;1,"OK",IF(Pengawas!AO473="",IF(Pengawas!AP473="","-","Kolom AO cek lagi"),IF(Pengawas!AO473=0,IF(Pengawas!AP473="","OK","Harap dikosongkan"),IF(Pengawas!AP473="","Harap diisi",IF(LEN(Pengawas!AP473)&lt;12,"Tidak valid",IF(LEN(Pengawas!AP473)&gt;14,"Tidak valid","OK"))))))</f>
        <v>-</v>
      </c>
      <c r="AQ473" s="26" t="str">
        <f>IF(Pengawas!AL473&gt;1,"OK",IF(Pengawas!AO473="",IF(Pengawas!AQ473="","-","Kolom AO cek lagi"),IF(Pengawas!AO473=0,IF(Pengawas!AQ473="","OK","Harap dikosongkan"),IF(Pengawas!AQ473="","Harap diisi",IF(LEN(Pengawas!AQ473)&lt;5,"Cek lagi","OK")))))</f>
        <v>-</v>
      </c>
      <c r="AR473" s="26" t="str">
        <f>IF(Pengawas!AL473&gt;1,"OK",IF(Pengawas!AO473="",IF(Pengawas!AR473="","-","Kolom AT cek lagi"),IF(Pengawas!AO473=0,IF(Pengawas!AR473="","OK","Harap dikosongkan"),IF(Pengawas!AR473="","Harap diisi",IF(VALUE(LEFT(Pengawas!AR473,2))&gt;31,"Tanggal tidak valid",IF(VALUE(LEFT(RIGHT(Pengawas!AR473,7),2))&gt;12,"Bulan tidak valid",IF(VALUE(RIGHT(Pengawas!AR473,4))&gt;2016,"Tahun cek lagi",IF(VALUE(RIGHT(Pengawas!AR473,4))&lt;2005,"Tahun cek lagi","OK"))))))))</f>
        <v>-</v>
      </c>
      <c r="AS473" s="25" t="str">
        <f>IF(Pengawas!AP473="",IF(Pengawas!AS473="","-","Harap dikosongkan"),IF(Pengawas!AP473&lt;&gt;"",IF(Pengawas!AS473="","Harap diisi",IF(Pengawas!AS473&gt;1,"Tidak valid","OK"))))</f>
        <v>-</v>
      </c>
      <c r="AT473" s="25" t="str">
        <f>IF(Pengawas!AS473="",IF(Pengawas!AT473="","-","Harap dikosongkan"),IF(Pengawas!AS473&lt;&gt;1,IF(Pengawas!AT473="","OK","Harap dikosongkan"),IF(Pengawas!AS473="",IF(Pengawas!AT473="","-","Harap dikosongkan"),IF(Pengawas!AS473=0,IF(Pengawas!AT473="","OK","Harap dikosongkan"),IF(Pengawas!AT473="","Harap diisi",IF(Pengawas!AT473&gt;2016,"Cek lagi",IF(Pengawas!AT473&lt;2005,"Cek lagi",IF(Pengawas!AM473&gt;Pengawas!AT473,"Cek lagi dengan Kolom AL","OK"))))))))</f>
        <v>-</v>
      </c>
      <c r="AU473" s="25" t="str">
        <f>IF(Pengawas!AS473="",IF(Pengawas!AU473="","-","Harap dikosongkan"),IF(Pengawas!AS473&lt;&gt;1,IF(Pengawas!AU473="","OK","Harap dikosongkan"),IF(Pengawas!AS473="",IF(Pengawas!AU473="","-","Harap dikosongkan"),IF(Pengawas!AS473=0,IF(Pengawas!AU473="","OK","Harap dikosongkan"),IF(Pengawas!AU473="","Harap diisi",IF(Pengawas!AU473&gt;20000000,"Cek lagi",IF(Pengawas!AU473&lt;100000,"Cek lagi","OK")))))))</f>
        <v>-</v>
      </c>
      <c r="AV473" s="25" t="str">
        <f>IF(Pengawas!AV473="","-",IF(Pengawas!AV473&gt;3,"Tidak valid","OK"))</f>
        <v>-</v>
      </c>
      <c r="AW473" s="25" t="str">
        <f>IF(Pengawas!AV473="",IF(Pengawas!AW473="","-","Harap dikosongkan"),IF(Pengawas!AV473=0,IF(Pengawas!AW473="","OK","Harap dikosongkan"),IF(Pengawas!AV473&gt;0,IF(Pengawas!AW473="","Harap diisi",IF(Pengawas!AW473&gt;2015,"Tidak valid","OK")))))</f>
        <v>-</v>
      </c>
      <c r="AX473" s="25" t="str">
        <f>IF(Pengawas!AV473="",IF(Pengawas!AX473="","-","Harap dikosongkan"),IF(Pengawas!AV473=0,IF(Pengawas!AX473="","OK","Harap dikosongkan"),IF(Pengawas!AV473&gt;0,IF(Pengawas!AX473="","Harap diisi",IF(Pengawas!AX473="","-",IF(Pengawas!AX473&gt;1,"Tidak valid","OK"))))))</f>
        <v>-</v>
      </c>
      <c r="AY473" s="25" t="str">
        <f>IF(Pengawas!AY473="","-",IF(Pengawas!AY473&gt;2,"Tidak valid","OK"))</f>
        <v>-</v>
      </c>
      <c r="AZ473" s="25" t="str">
        <f>IF(Pengawas!AY473="",IF(Pengawas!AZ473="","-","Harap dikosongkan"),IF(Pengawas!AY473=0,IF(Pengawas!AZ473="","OK","Harap dikosongkan"),IF(Pengawas!AZ473="","Harap diisi",IF(Pengawas!AZ473&gt;2015,"Cek lagi",IF(Pengawas!AZ473&lt;2000,"Cek lagi","OK")))))</f>
        <v>-</v>
      </c>
      <c r="BA473" s="25" t="str">
        <f>IF(Pengawas!BA473="","-",IF(LEN(Pengawas!BA473)&lt;5,"Cek lagi","OK"))</f>
        <v>-</v>
      </c>
      <c r="BB473" s="25" t="str">
        <f>IF(Pengawas!BB473="","-",IF(LEN(Pengawas!BB473)&lt;4,"Cek lagi","OK"))</f>
        <v>-</v>
      </c>
      <c r="BC473" s="25" t="str">
        <f>IF(Pengawas!BC473="","-",IF(LEN(Pengawas!BC473)&lt;4,"Cek lagi","OK"))</f>
        <v>-</v>
      </c>
      <c r="BD473" s="25" t="str">
        <f>IF(Pengawas!BD473="","-",IF(LEN(Pengawas!BD473)&lt;4,"Cek lagi","OK"))</f>
        <v>-</v>
      </c>
      <c r="BE473" s="25" t="str">
        <f>IF(Pengawas!BE473="","-",IF(LEN(Pengawas!BE473)&lt;4,"Cek lagi","OK"))</f>
        <v>-</v>
      </c>
      <c r="BF473" s="25" t="str">
        <f>IF(Pengawas!BF473="","-",IF(LEN(Pengawas!BF473)&lt;&gt;5,"Tidak valid","OK"))</f>
        <v>-</v>
      </c>
      <c r="BG473" s="25" t="str">
        <f>IF(Pengawas!BG473="","-",IF(LEN(Pengawas!BG473)&lt;9,"Cek lagi",IF(LEN(Pengawas!BG473)&gt;14,"Cek lagi","OK")))</f>
        <v>-</v>
      </c>
    </row>
    <row r="474" spans="1:59" ht="15" customHeight="1" x14ac:dyDescent="0.2">
      <c r="A474" s="25" t="str">
        <f>IF(Pengawas!A474="","-",IF(LEN(Pengawas!A474)&lt;4,"Cek lagi","OK"))</f>
        <v>-</v>
      </c>
      <c r="B474" s="25" t="str">
        <f>IF(Pengawas!B474="","-",IF(LEN(Pengawas!B474)&lt;4,"Cek lagi","OK"))</f>
        <v>-</v>
      </c>
      <c r="C474" s="25" t="str">
        <f>IF(Pengawas!C474="","-",IF(LEN(Pengawas!C474)&lt;&gt;18,"Tidak valid","OK"))</f>
        <v>-</v>
      </c>
      <c r="D474" s="25" t="str">
        <f>IF(Pengawas!D474="","-",IF(LEN(Pengawas!D474)&lt;&gt;16,"Tidak valid","OK"))</f>
        <v>-</v>
      </c>
      <c r="E474" s="25" t="str">
        <f>IF(Pengawas!E474="","-",IF(LEN(Pengawas!E474)&lt;4,"Cek lagi","OK"))</f>
        <v>-</v>
      </c>
      <c r="F474" s="25" t="str">
        <f>IF(Pengawas!F474="","-",IF(LEN(Pengawas!F474)&lt;&gt;16,"Tidak valid","OK"))</f>
        <v>-</v>
      </c>
      <c r="G474" s="25" t="str">
        <f>IF(Pengawas!G474="","-",IF(LEN(Pengawas!G474)&lt;4,"Cek lagi","OK"))</f>
        <v>-</v>
      </c>
      <c r="H474" s="26" t="str">
        <f>IF(Pengawas!H474="","-",IF(VALUE(LEFT(Pengawas!H474,2))&gt;31,"Tanggal tidak valid",IF(VALUE(LEFT(RIGHT(Pengawas!H474,7),2))&gt;12,"Bulan tidak valid",IF(VALUE(RIGHT(Pengawas!H474,4))&gt;1990,"Umur terlalu muda",IF(VALUE(RIGHT(Pengawas!H474,4))&lt;1955,"Umur terlalu tua","OK")))))</f>
        <v>-</v>
      </c>
      <c r="I474" s="25" t="str">
        <f>IF(Pengawas!I474="","-",IF(Pengawas!I474="L","OK",IF(Pengawas!I474="P","OK","Tidak valid")))</f>
        <v>-</v>
      </c>
      <c r="J474" s="25" t="str">
        <f>IF(Pengawas!J474="","-",IF(LEN(Pengawas!J474)&lt;4,"Cek lagi","OK"))</f>
        <v>-</v>
      </c>
      <c r="K474" s="25" t="str">
        <f>IF(Pengawas!K474="","-",IF(Pengawas!K474&gt;5,"Tidak valid",IF(Pengawas!K474&lt;1,"Tidak valid","OK")))</f>
        <v>-</v>
      </c>
      <c r="L474" s="25" t="str">
        <f>IF(Pengawas!L474="","-",IF(VALUE(LEFT(Pengawas!L474,1))&gt;1,"Tidak valid","OK"))</f>
        <v>-</v>
      </c>
      <c r="M474" s="25" t="str">
        <f>IF(Pengawas!M474="","-",IF(VALUE(LEFT(Pengawas!M474,1))&gt;1,"Tidak valid","OK"))</f>
        <v>-</v>
      </c>
      <c r="N474" s="25" t="str">
        <f>IF(Pengawas!N474="","-",IF(VALUE(LEFT(Pengawas!N474,2))&gt;31,"Tanggal tidak valid",IF(VALUE(LEFT(RIGHT(Pengawas!N474,7),2))&gt;12,"Bulan tidak valid",IF(VALUE(RIGHT(Pengawas!N474,4))&gt;2015,"Tahun cek lagi",IF(VALUE(RIGHT(Pengawas!N474,4))&lt;1930,"Tahun cek lagi","OK")))))</f>
        <v>-</v>
      </c>
      <c r="O474" s="26" t="str">
        <f>IF(Pengawas!O474="","-",IF(VALUE(LEFT(Pengawas!O474,2))&gt;31,"Tanggal tidak valid",IF(VALUE(LEFT(RIGHT(Pengawas!O474,7),2))&gt;12,"Bulan tidak valid",IF(VALUE(RIGHT(Pengawas!O474,4))&gt;2015,"Tahun cek lagi",IF(VALUE(RIGHT(Pengawas!O474,4))&lt;1930,"Tahun cek lagi","OK")))))</f>
        <v>-</v>
      </c>
      <c r="P474" s="26" t="str">
        <f>IF(Pengawas!P474="","-",IF(VALUE(LEFT(Pengawas!P474,2))&gt;31,"Tanggal tidak valid",IF(VALUE(LEFT(RIGHT(Pengawas!P474,7),2))&gt;12,"Bulan tidak valid",IF(VALUE(RIGHT(Pengawas!P474,4))&gt;2015,"Tahun cek lagi",IF(VALUE(RIGHT(Pengawas!P474,4))&lt;1930,"Tahun cek lagi","OK")))))</f>
        <v>-</v>
      </c>
      <c r="Q474" s="25" t="str">
        <f>IF(Pengawas!Q474="","-",IF(Pengawas!Q474&gt;3,"Tidak valid",IF(Pengawas!Q474&lt;1,"Tidak valid","OK")))</f>
        <v>-</v>
      </c>
      <c r="R474" s="25" t="str">
        <f>IF(Pengawas!R474="","-",IF(Pengawas!R474&gt;20000000,"Cek lagi",IF(Pengawas!R474&lt;50000,"Cek lagi","OK")))</f>
        <v>-</v>
      </c>
      <c r="S474" s="25" t="str">
        <f>IF(Pengawas!S474="","-",IF(Pengawas!S474&gt;3,"Tidak valid",IF(Pengawas!S474&lt;1,"Tidak valid","OK")))</f>
        <v>-</v>
      </c>
      <c r="T474" s="25" t="str">
        <f>IF(Pengawas!T474="","-",IF(Pengawas!T474&gt;6,"Tidak valid",IF(Pengawas!T474&lt;1,"Tidak valid","OK")))</f>
        <v>-</v>
      </c>
      <c r="U474" s="25" t="str">
        <f>IF(Pengawas!U474="","-",IF(Pengawas!U474&gt;4,"Tidak valid",IF(Pengawas!U474&lt;1,"Tidak valid","OK")))</f>
        <v>-</v>
      </c>
      <c r="V474" s="25" t="str">
        <f>IF(Pengawas!V474="","-",IF(Pengawas!V474&gt;2,"Tidak valid",IF(Pengawas!V474&lt;1,"Tidak valid","OK")))</f>
        <v>-</v>
      </c>
      <c r="W474" s="25" t="str">
        <f>IF(Pengawas!V474="","-",IF(Pengawas!V474=1,IF(Pengawas!W474="","Harap diisi","OK"),IF(Pengawas!V474=2,IF(Pengawas!W474="","Harap diisi","OK"),IF(Pengawas!V475&lt;1,"-",IF(Pengawas!V475&gt;2,"-","OK")))))</f>
        <v>-</v>
      </c>
      <c r="X474" s="25" t="str">
        <f>IF(Pengawas!V474="","-",IF(Pengawas!V474=1,IF(Pengawas!X474="","Harap diisi","OK"),IF(Pengawas!V474=2,IF(Pengawas!X474="","Harap diisi","OK"),IF(Pengawas!V475&lt;1,"-",IF(Pengawas!V475&gt;2,"-","OK")))))</f>
        <v>-</v>
      </c>
      <c r="Y474" s="25" t="str">
        <f>IF(Pengawas!V474="","-",IF(Pengawas!V474=1,IF(Pengawas!Y474="","Harap diisi","OK"),IF(Pengawas!V474=2,IF(Pengawas!Y474="","Harap diisi","OK"),IF(Pengawas!V475&lt;1,"-",IF(Pengawas!V475&gt;2,"-","OK")))))</f>
        <v>-</v>
      </c>
      <c r="Z474" s="25" t="str">
        <f>IF(Pengawas!V474="","-",IF(Pengawas!V474=1,IF(Pengawas!Z474="","Harap diisi","OK"),IF(Pengawas!V474=2,IF(Pengawas!Z474="","Harap diisi","OK"),IF(Pengawas!V475&lt;1,"-",IF(Pengawas!V475&gt;2,"-","OK")))))</f>
        <v>-</v>
      </c>
      <c r="AA474" s="25" t="str">
        <f>IF(Pengawas!V474="","-",IF(Pengawas!V474=1,IF(Pengawas!AA474="","Harap diisi","OK"),IF(Pengawas!V474=2,IF(Pengawas!AA474="","Harap diisi","OK"),IF(Pengawas!V475&lt;1,"-",IF(Pengawas!V475&gt;2,"-","OK")))))</f>
        <v>-</v>
      </c>
      <c r="AB474" s="25" t="str">
        <f>IF(Pengawas!V474="","-",IF(Pengawas!V474=1,IF(Pengawas!AB474="","Harap diisi","OK"),IF(Pengawas!V474=2,IF(Pengawas!AB474="","Harap diisi","OK"),IF(Pengawas!V475&lt;1,"-",IF(Pengawas!V475&gt;2,"-","OK")))))</f>
        <v>-</v>
      </c>
      <c r="AC474" s="25" t="str">
        <f>IF(Pengawas!V474="","-",IF(Pengawas!V474=1,IF(Pengawas!AC474="","Harap diisi","OK"),IF(Pengawas!V474=2,IF(Pengawas!AC474="","Harap diisi","OK"),IF(Pengawas!V475&lt;1,"-",IF(Pengawas!V475&gt;2,"-","OK")))))</f>
        <v>-</v>
      </c>
      <c r="AD474" s="25" t="str">
        <f>IF(Pengawas!V474="","-",IF(Pengawas!V474=1,IF(Pengawas!AD474="","OK","Harap dikosongkan"),IF(Pengawas!V474=2,IF(Pengawas!AD474="","Harap diisi","OK"),IF(Pengawas!V475&lt;1,"-",IF(Pengawas!V475&gt;2,"-","OK")))))</f>
        <v>-</v>
      </c>
      <c r="AE474" s="25" t="str">
        <f>IF(Pengawas!V474="","-",IF(Pengawas!V474=1,IF(Pengawas!AE474="","OK","Harap dikosongkan"),IF(Pengawas!V474=2,IF(Pengawas!AE474="","Harap diisi","OK"),IF(Pengawas!V475&lt;1,"-",IF(Pengawas!V475&gt;2,"-","OK")))))</f>
        <v>-</v>
      </c>
      <c r="AF474" s="25" t="str">
        <f>IF(Pengawas!V474="","-",IF(Pengawas!V474=1,IF(Pengawas!AF474="","OK","Harap dikosongkan"),IF(Pengawas!V474=2,IF(Pengawas!AF474="","Harap diisi","OK"),IF(Pengawas!V475&lt;1,"-",IF(Pengawas!V475&gt;2,"-","OK")))))</f>
        <v>-</v>
      </c>
      <c r="AG474" s="25" t="str">
        <f>IF(Pengawas!V474="","-",IF(Pengawas!V474=1,IF(Pengawas!AG474="","OK","Harap dikosongkan"),IF(Pengawas!V474=2,IF(Pengawas!AG474="","Harap diisi","OK"),IF(Pengawas!V475&lt;1,"-",IF(Pengawas!V475&gt;2,"-","OK")))))</f>
        <v>-</v>
      </c>
      <c r="AH474" s="25" t="str">
        <f>IF(Pengawas!V474="","-",IF(Pengawas!V474=1,IF(Pengawas!AH474="","OK","Harap dikosongkan"),IF(Pengawas!V474=2,IF(Pengawas!AH474="","Harap diisi","OK"),IF(Pengawas!V475&lt;1,"-",IF(Pengawas!V475&gt;2,"-","OK")))))</f>
        <v>-</v>
      </c>
      <c r="AI474" s="25" t="str">
        <f>IF(Pengawas!V474="","-",IF(Pengawas!V474=1,IF(Pengawas!AI474="","OK","Harap dikosongkan"),IF(Pengawas!V474=2,IF(Pengawas!AI474="","Harap diisi","OK"),IF(Pengawas!V475&lt;1,"-",IF(Pengawas!V475&gt;2,"-","OK")))))</f>
        <v>-</v>
      </c>
      <c r="AJ474" s="25" t="str">
        <f>IF(Pengawas!V474="","-",IF(Pengawas!V474=1,IF(Pengawas!AJ474="","OK","Harap dikosongkan"),IF(Pengawas!V474=2,IF(Pengawas!AJ474="","Harap diisi","OK"),IF(Pengawas!V475&lt;1,"-",IF(Pengawas!V475&gt;2,"-","OK")))))</f>
        <v>-</v>
      </c>
      <c r="AK474" s="25" t="str">
        <f>IF(Pengawas!V474="","-",IF(Pengawas!V474=1,IF(Pengawas!AK474="","OK","Harap dikosongkan"),IF(Pengawas!V474=2,IF(Pengawas!AK474="","Harap diisi","OK"),IF(Pengawas!V475&lt;1,"-",IF(Pengawas!V475&gt;2,"-","OK")))))</f>
        <v>-</v>
      </c>
      <c r="AL474" s="25" t="str">
        <f>IF(Pengawas!AL474="","-",IF(Pengawas!AL474&gt;3,"Tidak valid",IF(Pengawas!AL474&lt;1,"Tidak valid","OK")))</f>
        <v>-</v>
      </c>
      <c r="AM474" s="25" t="str">
        <f>IF(Pengawas!AL474="",IF(Pengawas!AM474="","-","Harap dikosongkan"),IF(Pengawas!AL474&lt;&gt;1,IF(Pengawas!AM474="","OK","Harap dikosongkan"),IF(Pengawas!AM474="","Harap diisi",IF(Pengawas!AM474&gt;2015,"Cek lagi",IF(Pengawas!AM474&lt;2005,"Cek lagi","OK")))))</f>
        <v>-</v>
      </c>
      <c r="AN474" s="25" t="str">
        <f>IF(Pengawas!AL474="",IF(Pengawas!AN474="","-","Harap dikosongkan"),IF(Pengawas!AL474&lt;&gt;1,IF(Pengawas!AN474="","OK","Harap dikosongkan"),IF(Pengawas!AN474="","Harap diisi",IF(VALUE(Pengawas!AN474)&gt;33,"Tidak valid",IF(VALUE(Pengawas!AN474)&lt;1,"Tidak valid","OK")))))</f>
        <v>-</v>
      </c>
      <c r="AO474" s="25" t="str">
        <f>IF(Pengawas!AL474="",IF(Pengawas!AO474="","-","Harap dikosongkan"),IF(Pengawas!AL474&lt;&gt;1,IF(Pengawas!AO474="","OK","Harap dikosongkan"),IF(Pengawas!AO474="","Harap diisi",IF(Pengawas!AO474&gt;1,"Tidak valid","OK"))))</f>
        <v>-</v>
      </c>
      <c r="AP474" s="25" t="str">
        <f>IF(Pengawas!AL474&gt;1,"OK",IF(Pengawas!AO474="",IF(Pengawas!AP474="","-","Kolom AO cek lagi"),IF(Pengawas!AO474=0,IF(Pengawas!AP474="","OK","Harap dikosongkan"),IF(Pengawas!AP474="","Harap diisi",IF(LEN(Pengawas!AP474)&lt;12,"Tidak valid",IF(LEN(Pengawas!AP474)&gt;14,"Tidak valid","OK"))))))</f>
        <v>-</v>
      </c>
      <c r="AQ474" s="26" t="str">
        <f>IF(Pengawas!AL474&gt;1,"OK",IF(Pengawas!AO474="",IF(Pengawas!AQ474="","-","Kolom AO cek lagi"),IF(Pengawas!AO474=0,IF(Pengawas!AQ474="","OK","Harap dikosongkan"),IF(Pengawas!AQ474="","Harap diisi",IF(LEN(Pengawas!AQ474)&lt;5,"Cek lagi","OK")))))</f>
        <v>-</v>
      </c>
      <c r="AR474" s="26" t="str">
        <f>IF(Pengawas!AL474&gt;1,"OK",IF(Pengawas!AO474="",IF(Pengawas!AR474="","-","Kolom AT cek lagi"),IF(Pengawas!AO474=0,IF(Pengawas!AR474="","OK","Harap dikosongkan"),IF(Pengawas!AR474="","Harap diisi",IF(VALUE(LEFT(Pengawas!AR474,2))&gt;31,"Tanggal tidak valid",IF(VALUE(LEFT(RIGHT(Pengawas!AR474,7),2))&gt;12,"Bulan tidak valid",IF(VALUE(RIGHT(Pengawas!AR474,4))&gt;2016,"Tahun cek lagi",IF(VALUE(RIGHT(Pengawas!AR474,4))&lt;2005,"Tahun cek lagi","OK"))))))))</f>
        <v>-</v>
      </c>
      <c r="AS474" s="25" t="str">
        <f>IF(Pengawas!AP474="",IF(Pengawas!AS474="","-","Harap dikosongkan"),IF(Pengawas!AP474&lt;&gt;"",IF(Pengawas!AS474="","Harap diisi",IF(Pengawas!AS474&gt;1,"Tidak valid","OK"))))</f>
        <v>-</v>
      </c>
      <c r="AT474" s="25" t="str">
        <f>IF(Pengawas!AS474="",IF(Pengawas!AT474="","-","Harap dikosongkan"),IF(Pengawas!AS474&lt;&gt;1,IF(Pengawas!AT474="","OK","Harap dikosongkan"),IF(Pengawas!AS474="",IF(Pengawas!AT474="","-","Harap dikosongkan"),IF(Pengawas!AS474=0,IF(Pengawas!AT474="","OK","Harap dikosongkan"),IF(Pengawas!AT474="","Harap diisi",IF(Pengawas!AT474&gt;2016,"Cek lagi",IF(Pengawas!AT474&lt;2005,"Cek lagi",IF(Pengawas!AM474&gt;Pengawas!AT474,"Cek lagi dengan Kolom AL","OK"))))))))</f>
        <v>-</v>
      </c>
      <c r="AU474" s="25" t="str">
        <f>IF(Pengawas!AS474="",IF(Pengawas!AU474="","-","Harap dikosongkan"),IF(Pengawas!AS474&lt;&gt;1,IF(Pengawas!AU474="","OK","Harap dikosongkan"),IF(Pengawas!AS474="",IF(Pengawas!AU474="","-","Harap dikosongkan"),IF(Pengawas!AS474=0,IF(Pengawas!AU474="","OK","Harap dikosongkan"),IF(Pengawas!AU474="","Harap diisi",IF(Pengawas!AU474&gt;20000000,"Cek lagi",IF(Pengawas!AU474&lt;100000,"Cek lagi","OK")))))))</f>
        <v>-</v>
      </c>
      <c r="AV474" s="25" t="str">
        <f>IF(Pengawas!AV474="","-",IF(Pengawas!AV474&gt;3,"Tidak valid","OK"))</f>
        <v>-</v>
      </c>
      <c r="AW474" s="25" t="str">
        <f>IF(Pengawas!AV474="",IF(Pengawas!AW474="","-","Harap dikosongkan"),IF(Pengawas!AV474=0,IF(Pengawas!AW474="","OK","Harap dikosongkan"),IF(Pengawas!AV474&gt;0,IF(Pengawas!AW474="","Harap diisi",IF(Pengawas!AW474&gt;2015,"Tidak valid","OK")))))</f>
        <v>-</v>
      </c>
      <c r="AX474" s="25" t="str">
        <f>IF(Pengawas!AV474="",IF(Pengawas!AX474="","-","Harap dikosongkan"),IF(Pengawas!AV474=0,IF(Pengawas!AX474="","OK","Harap dikosongkan"),IF(Pengawas!AV474&gt;0,IF(Pengawas!AX474="","Harap diisi",IF(Pengawas!AX474="","-",IF(Pengawas!AX474&gt;1,"Tidak valid","OK"))))))</f>
        <v>-</v>
      </c>
      <c r="AY474" s="25" t="str">
        <f>IF(Pengawas!AY474="","-",IF(Pengawas!AY474&gt;2,"Tidak valid","OK"))</f>
        <v>-</v>
      </c>
      <c r="AZ474" s="25" t="str">
        <f>IF(Pengawas!AY474="",IF(Pengawas!AZ474="","-","Harap dikosongkan"),IF(Pengawas!AY474=0,IF(Pengawas!AZ474="","OK","Harap dikosongkan"),IF(Pengawas!AZ474="","Harap diisi",IF(Pengawas!AZ474&gt;2015,"Cek lagi",IF(Pengawas!AZ474&lt;2000,"Cek lagi","OK")))))</f>
        <v>-</v>
      </c>
      <c r="BA474" s="25" t="str">
        <f>IF(Pengawas!BA474="","-",IF(LEN(Pengawas!BA474)&lt;5,"Cek lagi","OK"))</f>
        <v>-</v>
      </c>
      <c r="BB474" s="25" t="str">
        <f>IF(Pengawas!BB474="","-",IF(LEN(Pengawas!BB474)&lt;4,"Cek lagi","OK"))</f>
        <v>-</v>
      </c>
      <c r="BC474" s="25" t="str">
        <f>IF(Pengawas!BC474="","-",IF(LEN(Pengawas!BC474)&lt;4,"Cek lagi","OK"))</f>
        <v>-</v>
      </c>
      <c r="BD474" s="25" t="str">
        <f>IF(Pengawas!BD474="","-",IF(LEN(Pengawas!BD474)&lt;4,"Cek lagi","OK"))</f>
        <v>-</v>
      </c>
      <c r="BE474" s="25" t="str">
        <f>IF(Pengawas!BE474="","-",IF(LEN(Pengawas!BE474)&lt;4,"Cek lagi","OK"))</f>
        <v>-</v>
      </c>
      <c r="BF474" s="25" t="str">
        <f>IF(Pengawas!BF474="","-",IF(LEN(Pengawas!BF474)&lt;&gt;5,"Tidak valid","OK"))</f>
        <v>-</v>
      </c>
      <c r="BG474" s="25" t="str">
        <f>IF(Pengawas!BG474="","-",IF(LEN(Pengawas!BG474)&lt;9,"Cek lagi",IF(LEN(Pengawas!BG474)&gt;14,"Cek lagi","OK")))</f>
        <v>-</v>
      </c>
    </row>
    <row r="475" spans="1:59" ht="15" customHeight="1" x14ac:dyDescent="0.2">
      <c r="A475" s="25" t="str">
        <f>IF(Pengawas!A475="","-",IF(LEN(Pengawas!A475)&lt;4,"Cek lagi","OK"))</f>
        <v>-</v>
      </c>
      <c r="B475" s="25" t="str">
        <f>IF(Pengawas!B475="","-",IF(LEN(Pengawas!B475)&lt;4,"Cek lagi","OK"))</f>
        <v>-</v>
      </c>
      <c r="C475" s="25" t="str">
        <f>IF(Pengawas!C475="","-",IF(LEN(Pengawas!C475)&lt;&gt;18,"Tidak valid","OK"))</f>
        <v>-</v>
      </c>
      <c r="D475" s="25" t="str">
        <f>IF(Pengawas!D475="","-",IF(LEN(Pengawas!D475)&lt;&gt;16,"Tidak valid","OK"))</f>
        <v>-</v>
      </c>
      <c r="E475" s="25" t="str">
        <f>IF(Pengawas!E475="","-",IF(LEN(Pengawas!E475)&lt;4,"Cek lagi","OK"))</f>
        <v>-</v>
      </c>
      <c r="F475" s="25" t="str">
        <f>IF(Pengawas!F475="","-",IF(LEN(Pengawas!F475)&lt;&gt;16,"Tidak valid","OK"))</f>
        <v>-</v>
      </c>
      <c r="G475" s="25" t="str">
        <f>IF(Pengawas!G475="","-",IF(LEN(Pengawas!G475)&lt;4,"Cek lagi","OK"))</f>
        <v>-</v>
      </c>
      <c r="H475" s="26" t="str">
        <f>IF(Pengawas!H475="","-",IF(VALUE(LEFT(Pengawas!H475,2))&gt;31,"Tanggal tidak valid",IF(VALUE(LEFT(RIGHT(Pengawas!H475,7),2))&gt;12,"Bulan tidak valid",IF(VALUE(RIGHT(Pengawas!H475,4))&gt;1990,"Umur terlalu muda",IF(VALUE(RIGHT(Pengawas!H475,4))&lt;1955,"Umur terlalu tua","OK")))))</f>
        <v>-</v>
      </c>
      <c r="I475" s="25" t="str">
        <f>IF(Pengawas!I475="","-",IF(Pengawas!I475="L","OK",IF(Pengawas!I475="P","OK","Tidak valid")))</f>
        <v>-</v>
      </c>
      <c r="J475" s="25" t="str">
        <f>IF(Pengawas!J475="","-",IF(LEN(Pengawas!J475)&lt;4,"Cek lagi","OK"))</f>
        <v>-</v>
      </c>
      <c r="K475" s="25" t="str">
        <f>IF(Pengawas!K475="","-",IF(Pengawas!K475&gt;5,"Tidak valid",IF(Pengawas!K475&lt;1,"Tidak valid","OK")))</f>
        <v>-</v>
      </c>
      <c r="L475" s="25" t="str">
        <f>IF(Pengawas!L475="","-",IF(VALUE(LEFT(Pengawas!L475,1))&gt;1,"Tidak valid","OK"))</f>
        <v>-</v>
      </c>
      <c r="M475" s="25" t="str">
        <f>IF(Pengawas!M475="","-",IF(VALUE(LEFT(Pengawas!M475,1))&gt;1,"Tidak valid","OK"))</f>
        <v>-</v>
      </c>
      <c r="N475" s="25" t="str">
        <f>IF(Pengawas!N475="","-",IF(VALUE(LEFT(Pengawas!N475,2))&gt;31,"Tanggal tidak valid",IF(VALUE(LEFT(RIGHT(Pengawas!N475,7),2))&gt;12,"Bulan tidak valid",IF(VALUE(RIGHT(Pengawas!N475,4))&gt;2015,"Tahun cek lagi",IF(VALUE(RIGHT(Pengawas!N475,4))&lt;1930,"Tahun cek lagi","OK")))))</f>
        <v>-</v>
      </c>
      <c r="O475" s="26" t="str">
        <f>IF(Pengawas!O475="","-",IF(VALUE(LEFT(Pengawas!O475,2))&gt;31,"Tanggal tidak valid",IF(VALUE(LEFT(RIGHT(Pengawas!O475,7),2))&gt;12,"Bulan tidak valid",IF(VALUE(RIGHT(Pengawas!O475,4))&gt;2015,"Tahun cek lagi",IF(VALUE(RIGHT(Pengawas!O475,4))&lt;1930,"Tahun cek lagi","OK")))))</f>
        <v>-</v>
      </c>
      <c r="P475" s="26" t="str">
        <f>IF(Pengawas!P475="","-",IF(VALUE(LEFT(Pengawas!P475,2))&gt;31,"Tanggal tidak valid",IF(VALUE(LEFT(RIGHT(Pengawas!P475,7),2))&gt;12,"Bulan tidak valid",IF(VALUE(RIGHT(Pengawas!P475,4))&gt;2015,"Tahun cek lagi",IF(VALUE(RIGHT(Pengawas!P475,4))&lt;1930,"Tahun cek lagi","OK")))))</f>
        <v>-</v>
      </c>
      <c r="Q475" s="25" t="str">
        <f>IF(Pengawas!Q475="","-",IF(Pengawas!Q475&gt;3,"Tidak valid",IF(Pengawas!Q475&lt;1,"Tidak valid","OK")))</f>
        <v>-</v>
      </c>
      <c r="R475" s="25" t="str">
        <f>IF(Pengawas!R475="","-",IF(Pengawas!R475&gt;20000000,"Cek lagi",IF(Pengawas!R475&lt;50000,"Cek lagi","OK")))</f>
        <v>-</v>
      </c>
      <c r="S475" s="25" t="str">
        <f>IF(Pengawas!S475="","-",IF(Pengawas!S475&gt;3,"Tidak valid",IF(Pengawas!S475&lt;1,"Tidak valid","OK")))</f>
        <v>-</v>
      </c>
      <c r="T475" s="25" t="str">
        <f>IF(Pengawas!T475="","-",IF(Pengawas!T475&gt;6,"Tidak valid",IF(Pengawas!T475&lt;1,"Tidak valid","OK")))</f>
        <v>-</v>
      </c>
      <c r="U475" s="25" t="str">
        <f>IF(Pengawas!U475="","-",IF(Pengawas!U475&gt;4,"Tidak valid",IF(Pengawas!U475&lt;1,"Tidak valid","OK")))</f>
        <v>-</v>
      </c>
      <c r="V475" s="25" t="str">
        <f>IF(Pengawas!V475="","-",IF(Pengawas!V475&gt;2,"Tidak valid",IF(Pengawas!V475&lt;1,"Tidak valid","OK")))</f>
        <v>-</v>
      </c>
      <c r="W475" s="25" t="str">
        <f>IF(Pengawas!V475="","-",IF(Pengawas!V475=1,IF(Pengawas!W475="","Harap diisi","OK"),IF(Pengawas!V475=2,IF(Pengawas!W475="","Harap diisi","OK"),IF(Pengawas!V476&lt;1,"-",IF(Pengawas!V476&gt;2,"-","OK")))))</f>
        <v>-</v>
      </c>
      <c r="X475" s="25" t="str">
        <f>IF(Pengawas!V475="","-",IF(Pengawas!V475=1,IF(Pengawas!X475="","Harap diisi","OK"),IF(Pengawas!V475=2,IF(Pengawas!X475="","Harap diisi","OK"),IF(Pengawas!V476&lt;1,"-",IF(Pengawas!V476&gt;2,"-","OK")))))</f>
        <v>-</v>
      </c>
      <c r="Y475" s="25" t="str">
        <f>IF(Pengawas!V475="","-",IF(Pengawas!V475=1,IF(Pengawas!Y475="","Harap diisi","OK"),IF(Pengawas!V475=2,IF(Pengawas!Y475="","Harap diisi","OK"),IF(Pengawas!V476&lt;1,"-",IF(Pengawas!V476&gt;2,"-","OK")))))</f>
        <v>-</v>
      </c>
      <c r="Z475" s="25" t="str">
        <f>IF(Pengawas!V475="","-",IF(Pengawas!V475=1,IF(Pengawas!Z475="","Harap diisi","OK"),IF(Pengawas!V475=2,IF(Pengawas!Z475="","Harap diisi","OK"),IF(Pengawas!V476&lt;1,"-",IF(Pengawas!V476&gt;2,"-","OK")))))</f>
        <v>-</v>
      </c>
      <c r="AA475" s="25" t="str">
        <f>IF(Pengawas!V475="","-",IF(Pengawas!V475=1,IF(Pengawas!AA475="","Harap diisi","OK"),IF(Pengawas!V475=2,IF(Pengawas!AA475="","Harap diisi","OK"),IF(Pengawas!V476&lt;1,"-",IF(Pengawas!V476&gt;2,"-","OK")))))</f>
        <v>-</v>
      </c>
      <c r="AB475" s="25" t="str">
        <f>IF(Pengawas!V475="","-",IF(Pengawas!V475=1,IF(Pengawas!AB475="","Harap diisi","OK"),IF(Pengawas!V475=2,IF(Pengawas!AB475="","Harap diisi","OK"),IF(Pengawas!V476&lt;1,"-",IF(Pengawas!V476&gt;2,"-","OK")))))</f>
        <v>-</v>
      </c>
      <c r="AC475" s="25" t="str">
        <f>IF(Pengawas!V475="","-",IF(Pengawas!V475=1,IF(Pengawas!AC475="","Harap diisi","OK"),IF(Pengawas!V475=2,IF(Pengawas!AC475="","Harap diisi","OK"),IF(Pengawas!V476&lt;1,"-",IF(Pengawas!V476&gt;2,"-","OK")))))</f>
        <v>-</v>
      </c>
      <c r="AD475" s="25" t="str">
        <f>IF(Pengawas!V475="","-",IF(Pengawas!V475=1,IF(Pengawas!AD475="","OK","Harap dikosongkan"),IF(Pengawas!V475=2,IF(Pengawas!AD475="","Harap diisi","OK"),IF(Pengawas!V476&lt;1,"-",IF(Pengawas!V476&gt;2,"-","OK")))))</f>
        <v>-</v>
      </c>
      <c r="AE475" s="25" t="str">
        <f>IF(Pengawas!V475="","-",IF(Pengawas!V475=1,IF(Pengawas!AE475="","OK","Harap dikosongkan"),IF(Pengawas!V475=2,IF(Pengawas!AE475="","Harap diisi","OK"),IF(Pengawas!V476&lt;1,"-",IF(Pengawas!V476&gt;2,"-","OK")))))</f>
        <v>-</v>
      </c>
      <c r="AF475" s="25" t="str">
        <f>IF(Pengawas!V475="","-",IF(Pengawas!V475=1,IF(Pengawas!AF475="","OK","Harap dikosongkan"),IF(Pengawas!V475=2,IF(Pengawas!AF475="","Harap diisi","OK"),IF(Pengawas!V476&lt;1,"-",IF(Pengawas!V476&gt;2,"-","OK")))))</f>
        <v>-</v>
      </c>
      <c r="AG475" s="25" t="str">
        <f>IF(Pengawas!V475="","-",IF(Pengawas!V475=1,IF(Pengawas!AG475="","OK","Harap dikosongkan"),IF(Pengawas!V475=2,IF(Pengawas!AG475="","Harap diisi","OK"),IF(Pengawas!V476&lt;1,"-",IF(Pengawas!V476&gt;2,"-","OK")))))</f>
        <v>-</v>
      </c>
      <c r="AH475" s="25" t="str">
        <f>IF(Pengawas!V475="","-",IF(Pengawas!V475=1,IF(Pengawas!AH475="","OK","Harap dikosongkan"),IF(Pengawas!V475=2,IF(Pengawas!AH475="","Harap diisi","OK"),IF(Pengawas!V476&lt;1,"-",IF(Pengawas!V476&gt;2,"-","OK")))))</f>
        <v>-</v>
      </c>
      <c r="AI475" s="25" t="str">
        <f>IF(Pengawas!V475="","-",IF(Pengawas!V475=1,IF(Pengawas!AI475="","OK","Harap dikosongkan"),IF(Pengawas!V475=2,IF(Pengawas!AI475="","Harap diisi","OK"),IF(Pengawas!V476&lt;1,"-",IF(Pengawas!V476&gt;2,"-","OK")))))</f>
        <v>-</v>
      </c>
      <c r="AJ475" s="25" t="str">
        <f>IF(Pengawas!V475="","-",IF(Pengawas!V475=1,IF(Pengawas!AJ475="","OK","Harap dikosongkan"),IF(Pengawas!V475=2,IF(Pengawas!AJ475="","Harap diisi","OK"),IF(Pengawas!V476&lt;1,"-",IF(Pengawas!V476&gt;2,"-","OK")))))</f>
        <v>-</v>
      </c>
      <c r="AK475" s="25" t="str">
        <f>IF(Pengawas!V475="","-",IF(Pengawas!V475=1,IF(Pengawas!AK475="","OK","Harap dikosongkan"),IF(Pengawas!V475=2,IF(Pengawas!AK475="","Harap diisi","OK"),IF(Pengawas!V476&lt;1,"-",IF(Pengawas!V476&gt;2,"-","OK")))))</f>
        <v>-</v>
      </c>
      <c r="AL475" s="25" t="str">
        <f>IF(Pengawas!AL475="","-",IF(Pengawas!AL475&gt;3,"Tidak valid",IF(Pengawas!AL475&lt;1,"Tidak valid","OK")))</f>
        <v>-</v>
      </c>
      <c r="AM475" s="25" t="str">
        <f>IF(Pengawas!AL475="",IF(Pengawas!AM475="","-","Harap dikosongkan"),IF(Pengawas!AL475&lt;&gt;1,IF(Pengawas!AM475="","OK","Harap dikosongkan"),IF(Pengawas!AM475="","Harap diisi",IF(Pengawas!AM475&gt;2015,"Cek lagi",IF(Pengawas!AM475&lt;2005,"Cek lagi","OK")))))</f>
        <v>-</v>
      </c>
      <c r="AN475" s="25" t="str">
        <f>IF(Pengawas!AL475="",IF(Pengawas!AN475="","-","Harap dikosongkan"),IF(Pengawas!AL475&lt;&gt;1,IF(Pengawas!AN475="","OK","Harap dikosongkan"),IF(Pengawas!AN475="","Harap diisi",IF(VALUE(Pengawas!AN475)&gt;33,"Tidak valid",IF(VALUE(Pengawas!AN475)&lt;1,"Tidak valid","OK")))))</f>
        <v>-</v>
      </c>
      <c r="AO475" s="25" t="str">
        <f>IF(Pengawas!AL475="",IF(Pengawas!AO475="","-","Harap dikosongkan"),IF(Pengawas!AL475&lt;&gt;1,IF(Pengawas!AO475="","OK","Harap dikosongkan"),IF(Pengawas!AO475="","Harap diisi",IF(Pengawas!AO475&gt;1,"Tidak valid","OK"))))</f>
        <v>-</v>
      </c>
      <c r="AP475" s="25" t="str">
        <f>IF(Pengawas!AL475&gt;1,"OK",IF(Pengawas!AO475="",IF(Pengawas!AP475="","-","Kolom AO cek lagi"),IF(Pengawas!AO475=0,IF(Pengawas!AP475="","OK","Harap dikosongkan"),IF(Pengawas!AP475="","Harap diisi",IF(LEN(Pengawas!AP475)&lt;12,"Tidak valid",IF(LEN(Pengawas!AP475)&gt;14,"Tidak valid","OK"))))))</f>
        <v>-</v>
      </c>
      <c r="AQ475" s="26" t="str">
        <f>IF(Pengawas!AL475&gt;1,"OK",IF(Pengawas!AO475="",IF(Pengawas!AQ475="","-","Kolom AO cek lagi"),IF(Pengawas!AO475=0,IF(Pengawas!AQ475="","OK","Harap dikosongkan"),IF(Pengawas!AQ475="","Harap diisi",IF(LEN(Pengawas!AQ475)&lt;5,"Cek lagi","OK")))))</f>
        <v>-</v>
      </c>
      <c r="AR475" s="26" t="str">
        <f>IF(Pengawas!AL475&gt;1,"OK",IF(Pengawas!AO475="",IF(Pengawas!AR475="","-","Kolom AT cek lagi"),IF(Pengawas!AO475=0,IF(Pengawas!AR475="","OK","Harap dikosongkan"),IF(Pengawas!AR475="","Harap diisi",IF(VALUE(LEFT(Pengawas!AR475,2))&gt;31,"Tanggal tidak valid",IF(VALUE(LEFT(RIGHT(Pengawas!AR475,7),2))&gt;12,"Bulan tidak valid",IF(VALUE(RIGHT(Pengawas!AR475,4))&gt;2016,"Tahun cek lagi",IF(VALUE(RIGHT(Pengawas!AR475,4))&lt;2005,"Tahun cek lagi","OK"))))))))</f>
        <v>-</v>
      </c>
      <c r="AS475" s="25" t="str">
        <f>IF(Pengawas!AP475="",IF(Pengawas!AS475="","-","Harap dikosongkan"),IF(Pengawas!AP475&lt;&gt;"",IF(Pengawas!AS475="","Harap diisi",IF(Pengawas!AS475&gt;1,"Tidak valid","OK"))))</f>
        <v>-</v>
      </c>
      <c r="AT475" s="25" t="str">
        <f>IF(Pengawas!AS475="",IF(Pengawas!AT475="","-","Harap dikosongkan"),IF(Pengawas!AS475&lt;&gt;1,IF(Pengawas!AT475="","OK","Harap dikosongkan"),IF(Pengawas!AS475="",IF(Pengawas!AT475="","-","Harap dikosongkan"),IF(Pengawas!AS475=0,IF(Pengawas!AT475="","OK","Harap dikosongkan"),IF(Pengawas!AT475="","Harap diisi",IF(Pengawas!AT475&gt;2016,"Cek lagi",IF(Pengawas!AT475&lt;2005,"Cek lagi",IF(Pengawas!AM475&gt;Pengawas!AT475,"Cek lagi dengan Kolom AL","OK"))))))))</f>
        <v>-</v>
      </c>
      <c r="AU475" s="25" t="str">
        <f>IF(Pengawas!AS475="",IF(Pengawas!AU475="","-","Harap dikosongkan"),IF(Pengawas!AS475&lt;&gt;1,IF(Pengawas!AU475="","OK","Harap dikosongkan"),IF(Pengawas!AS475="",IF(Pengawas!AU475="","-","Harap dikosongkan"),IF(Pengawas!AS475=0,IF(Pengawas!AU475="","OK","Harap dikosongkan"),IF(Pengawas!AU475="","Harap diisi",IF(Pengawas!AU475&gt;20000000,"Cek lagi",IF(Pengawas!AU475&lt;100000,"Cek lagi","OK")))))))</f>
        <v>-</v>
      </c>
      <c r="AV475" s="25" t="str">
        <f>IF(Pengawas!AV475="","-",IF(Pengawas!AV475&gt;3,"Tidak valid","OK"))</f>
        <v>-</v>
      </c>
      <c r="AW475" s="25" t="str">
        <f>IF(Pengawas!AV475="",IF(Pengawas!AW475="","-","Harap dikosongkan"),IF(Pengawas!AV475=0,IF(Pengawas!AW475="","OK","Harap dikosongkan"),IF(Pengawas!AV475&gt;0,IF(Pengawas!AW475="","Harap diisi",IF(Pengawas!AW475&gt;2015,"Tidak valid","OK")))))</f>
        <v>-</v>
      </c>
      <c r="AX475" s="25" t="str">
        <f>IF(Pengawas!AV475="",IF(Pengawas!AX475="","-","Harap dikosongkan"),IF(Pengawas!AV475=0,IF(Pengawas!AX475="","OK","Harap dikosongkan"),IF(Pengawas!AV475&gt;0,IF(Pengawas!AX475="","Harap diisi",IF(Pengawas!AX475="","-",IF(Pengawas!AX475&gt;1,"Tidak valid","OK"))))))</f>
        <v>-</v>
      </c>
      <c r="AY475" s="25" t="str">
        <f>IF(Pengawas!AY475="","-",IF(Pengawas!AY475&gt;2,"Tidak valid","OK"))</f>
        <v>-</v>
      </c>
      <c r="AZ475" s="25" t="str">
        <f>IF(Pengawas!AY475="",IF(Pengawas!AZ475="","-","Harap dikosongkan"),IF(Pengawas!AY475=0,IF(Pengawas!AZ475="","OK","Harap dikosongkan"),IF(Pengawas!AZ475="","Harap diisi",IF(Pengawas!AZ475&gt;2015,"Cek lagi",IF(Pengawas!AZ475&lt;2000,"Cek lagi","OK")))))</f>
        <v>-</v>
      </c>
      <c r="BA475" s="25" t="str">
        <f>IF(Pengawas!BA475="","-",IF(LEN(Pengawas!BA475)&lt;5,"Cek lagi","OK"))</f>
        <v>-</v>
      </c>
      <c r="BB475" s="25" t="str">
        <f>IF(Pengawas!BB475="","-",IF(LEN(Pengawas!BB475)&lt;4,"Cek lagi","OK"))</f>
        <v>-</v>
      </c>
      <c r="BC475" s="25" t="str">
        <f>IF(Pengawas!BC475="","-",IF(LEN(Pengawas!BC475)&lt;4,"Cek lagi","OK"))</f>
        <v>-</v>
      </c>
      <c r="BD475" s="25" t="str">
        <f>IF(Pengawas!BD475="","-",IF(LEN(Pengawas!BD475)&lt;4,"Cek lagi","OK"))</f>
        <v>-</v>
      </c>
      <c r="BE475" s="25" t="str">
        <f>IF(Pengawas!BE475="","-",IF(LEN(Pengawas!BE475)&lt;4,"Cek lagi","OK"))</f>
        <v>-</v>
      </c>
      <c r="BF475" s="25" t="str">
        <f>IF(Pengawas!BF475="","-",IF(LEN(Pengawas!BF475)&lt;&gt;5,"Tidak valid","OK"))</f>
        <v>-</v>
      </c>
      <c r="BG475" s="25" t="str">
        <f>IF(Pengawas!BG475="","-",IF(LEN(Pengawas!BG475)&lt;9,"Cek lagi",IF(LEN(Pengawas!BG475)&gt;14,"Cek lagi","OK")))</f>
        <v>-</v>
      </c>
    </row>
    <row r="476" spans="1:59" ht="15" customHeight="1" x14ac:dyDescent="0.2">
      <c r="A476" s="25" t="str">
        <f>IF(Pengawas!A476="","-",IF(LEN(Pengawas!A476)&lt;4,"Cek lagi","OK"))</f>
        <v>-</v>
      </c>
      <c r="B476" s="25" t="str">
        <f>IF(Pengawas!B476="","-",IF(LEN(Pengawas!B476)&lt;4,"Cek lagi","OK"))</f>
        <v>-</v>
      </c>
      <c r="C476" s="25" t="str">
        <f>IF(Pengawas!C476="","-",IF(LEN(Pengawas!C476)&lt;&gt;18,"Tidak valid","OK"))</f>
        <v>-</v>
      </c>
      <c r="D476" s="25" t="str">
        <f>IF(Pengawas!D476="","-",IF(LEN(Pengawas!D476)&lt;&gt;16,"Tidak valid","OK"))</f>
        <v>-</v>
      </c>
      <c r="E476" s="25" t="str">
        <f>IF(Pengawas!E476="","-",IF(LEN(Pengawas!E476)&lt;4,"Cek lagi","OK"))</f>
        <v>-</v>
      </c>
      <c r="F476" s="25" t="str">
        <f>IF(Pengawas!F476="","-",IF(LEN(Pengawas!F476)&lt;&gt;16,"Tidak valid","OK"))</f>
        <v>-</v>
      </c>
      <c r="G476" s="25" t="str">
        <f>IF(Pengawas!G476="","-",IF(LEN(Pengawas!G476)&lt;4,"Cek lagi","OK"))</f>
        <v>-</v>
      </c>
      <c r="H476" s="26" t="str">
        <f>IF(Pengawas!H476="","-",IF(VALUE(LEFT(Pengawas!H476,2))&gt;31,"Tanggal tidak valid",IF(VALUE(LEFT(RIGHT(Pengawas!H476,7),2))&gt;12,"Bulan tidak valid",IF(VALUE(RIGHT(Pengawas!H476,4))&gt;1990,"Umur terlalu muda",IF(VALUE(RIGHT(Pengawas!H476,4))&lt;1955,"Umur terlalu tua","OK")))))</f>
        <v>-</v>
      </c>
      <c r="I476" s="25" t="str">
        <f>IF(Pengawas!I476="","-",IF(Pengawas!I476="L","OK",IF(Pengawas!I476="P","OK","Tidak valid")))</f>
        <v>-</v>
      </c>
      <c r="J476" s="25" t="str">
        <f>IF(Pengawas!J476="","-",IF(LEN(Pengawas!J476)&lt;4,"Cek lagi","OK"))</f>
        <v>-</v>
      </c>
      <c r="K476" s="25" t="str">
        <f>IF(Pengawas!K476="","-",IF(Pengawas!K476&gt;5,"Tidak valid",IF(Pengawas!K476&lt;1,"Tidak valid","OK")))</f>
        <v>-</v>
      </c>
      <c r="L476" s="25" t="str">
        <f>IF(Pengawas!L476="","-",IF(VALUE(LEFT(Pengawas!L476,1))&gt;1,"Tidak valid","OK"))</f>
        <v>-</v>
      </c>
      <c r="M476" s="25" t="str">
        <f>IF(Pengawas!M476="","-",IF(VALUE(LEFT(Pengawas!M476,1))&gt;1,"Tidak valid","OK"))</f>
        <v>-</v>
      </c>
      <c r="N476" s="25" t="str">
        <f>IF(Pengawas!N476="","-",IF(VALUE(LEFT(Pengawas!N476,2))&gt;31,"Tanggal tidak valid",IF(VALUE(LEFT(RIGHT(Pengawas!N476,7),2))&gt;12,"Bulan tidak valid",IF(VALUE(RIGHT(Pengawas!N476,4))&gt;2015,"Tahun cek lagi",IF(VALUE(RIGHT(Pengawas!N476,4))&lt;1930,"Tahun cek lagi","OK")))))</f>
        <v>-</v>
      </c>
      <c r="O476" s="26" t="str">
        <f>IF(Pengawas!O476="","-",IF(VALUE(LEFT(Pengawas!O476,2))&gt;31,"Tanggal tidak valid",IF(VALUE(LEFT(RIGHT(Pengawas!O476,7),2))&gt;12,"Bulan tidak valid",IF(VALUE(RIGHT(Pengawas!O476,4))&gt;2015,"Tahun cek lagi",IF(VALUE(RIGHT(Pengawas!O476,4))&lt;1930,"Tahun cek lagi","OK")))))</f>
        <v>-</v>
      </c>
      <c r="P476" s="26" t="str">
        <f>IF(Pengawas!P476="","-",IF(VALUE(LEFT(Pengawas!P476,2))&gt;31,"Tanggal tidak valid",IF(VALUE(LEFT(RIGHT(Pengawas!P476,7),2))&gt;12,"Bulan tidak valid",IF(VALUE(RIGHT(Pengawas!P476,4))&gt;2015,"Tahun cek lagi",IF(VALUE(RIGHT(Pengawas!P476,4))&lt;1930,"Tahun cek lagi","OK")))))</f>
        <v>-</v>
      </c>
      <c r="Q476" s="25" t="str">
        <f>IF(Pengawas!Q476="","-",IF(Pengawas!Q476&gt;3,"Tidak valid",IF(Pengawas!Q476&lt;1,"Tidak valid","OK")))</f>
        <v>-</v>
      </c>
      <c r="R476" s="25" t="str">
        <f>IF(Pengawas!R476="","-",IF(Pengawas!R476&gt;20000000,"Cek lagi",IF(Pengawas!R476&lt;50000,"Cek lagi","OK")))</f>
        <v>-</v>
      </c>
      <c r="S476" s="25" t="str">
        <f>IF(Pengawas!S476="","-",IF(Pengawas!S476&gt;3,"Tidak valid",IF(Pengawas!S476&lt;1,"Tidak valid","OK")))</f>
        <v>-</v>
      </c>
      <c r="T476" s="25" t="str">
        <f>IF(Pengawas!T476="","-",IF(Pengawas!T476&gt;6,"Tidak valid",IF(Pengawas!T476&lt;1,"Tidak valid","OK")))</f>
        <v>-</v>
      </c>
      <c r="U476" s="25" t="str">
        <f>IF(Pengawas!U476="","-",IF(Pengawas!U476&gt;4,"Tidak valid",IF(Pengawas!U476&lt;1,"Tidak valid","OK")))</f>
        <v>-</v>
      </c>
      <c r="V476" s="25" t="str">
        <f>IF(Pengawas!V476="","-",IF(Pengawas!V476&gt;2,"Tidak valid",IF(Pengawas!V476&lt;1,"Tidak valid","OK")))</f>
        <v>-</v>
      </c>
      <c r="W476" s="25" t="str">
        <f>IF(Pengawas!V476="","-",IF(Pengawas!V476=1,IF(Pengawas!W476="","Harap diisi","OK"),IF(Pengawas!V476=2,IF(Pengawas!W476="","Harap diisi","OK"),IF(Pengawas!V477&lt;1,"-",IF(Pengawas!V477&gt;2,"-","OK")))))</f>
        <v>-</v>
      </c>
      <c r="X476" s="25" t="str">
        <f>IF(Pengawas!V476="","-",IF(Pengawas!V476=1,IF(Pengawas!X476="","Harap diisi","OK"),IF(Pengawas!V476=2,IF(Pengawas!X476="","Harap diisi","OK"),IF(Pengawas!V477&lt;1,"-",IF(Pengawas!V477&gt;2,"-","OK")))))</f>
        <v>-</v>
      </c>
      <c r="Y476" s="25" t="str">
        <f>IF(Pengawas!V476="","-",IF(Pengawas!V476=1,IF(Pengawas!Y476="","Harap diisi","OK"),IF(Pengawas!V476=2,IF(Pengawas!Y476="","Harap diisi","OK"),IF(Pengawas!V477&lt;1,"-",IF(Pengawas!V477&gt;2,"-","OK")))))</f>
        <v>-</v>
      </c>
      <c r="Z476" s="25" t="str">
        <f>IF(Pengawas!V476="","-",IF(Pengawas!V476=1,IF(Pengawas!Z476="","Harap diisi","OK"),IF(Pengawas!V476=2,IF(Pengawas!Z476="","Harap diisi","OK"),IF(Pengawas!V477&lt;1,"-",IF(Pengawas!V477&gt;2,"-","OK")))))</f>
        <v>-</v>
      </c>
      <c r="AA476" s="25" t="str">
        <f>IF(Pengawas!V476="","-",IF(Pengawas!V476=1,IF(Pengawas!AA476="","Harap diisi","OK"),IF(Pengawas!V476=2,IF(Pengawas!AA476="","Harap diisi","OK"),IF(Pengawas!V477&lt;1,"-",IF(Pengawas!V477&gt;2,"-","OK")))))</f>
        <v>-</v>
      </c>
      <c r="AB476" s="25" t="str">
        <f>IF(Pengawas!V476="","-",IF(Pengawas!V476=1,IF(Pengawas!AB476="","Harap diisi","OK"),IF(Pengawas!V476=2,IF(Pengawas!AB476="","Harap diisi","OK"),IF(Pengawas!V477&lt;1,"-",IF(Pengawas!V477&gt;2,"-","OK")))))</f>
        <v>-</v>
      </c>
      <c r="AC476" s="25" t="str">
        <f>IF(Pengawas!V476="","-",IF(Pengawas!V476=1,IF(Pengawas!AC476="","Harap diisi","OK"),IF(Pengawas!V476=2,IF(Pengawas!AC476="","Harap diisi","OK"),IF(Pengawas!V477&lt;1,"-",IF(Pengawas!V477&gt;2,"-","OK")))))</f>
        <v>-</v>
      </c>
      <c r="AD476" s="25" t="str">
        <f>IF(Pengawas!V476="","-",IF(Pengawas!V476=1,IF(Pengawas!AD476="","OK","Harap dikosongkan"),IF(Pengawas!V476=2,IF(Pengawas!AD476="","Harap diisi","OK"),IF(Pengawas!V477&lt;1,"-",IF(Pengawas!V477&gt;2,"-","OK")))))</f>
        <v>-</v>
      </c>
      <c r="AE476" s="25" t="str">
        <f>IF(Pengawas!V476="","-",IF(Pengawas!V476=1,IF(Pengawas!AE476="","OK","Harap dikosongkan"),IF(Pengawas!V476=2,IF(Pengawas!AE476="","Harap diisi","OK"),IF(Pengawas!V477&lt;1,"-",IF(Pengawas!V477&gt;2,"-","OK")))))</f>
        <v>-</v>
      </c>
      <c r="AF476" s="25" t="str">
        <f>IF(Pengawas!V476="","-",IF(Pengawas!V476=1,IF(Pengawas!AF476="","OK","Harap dikosongkan"),IF(Pengawas!V476=2,IF(Pengawas!AF476="","Harap diisi","OK"),IF(Pengawas!V477&lt;1,"-",IF(Pengawas!V477&gt;2,"-","OK")))))</f>
        <v>-</v>
      </c>
      <c r="AG476" s="25" t="str">
        <f>IF(Pengawas!V476="","-",IF(Pengawas!V476=1,IF(Pengawas!AG476="","OK","Harap dikosongkan"),IF(Pengawas!V476=2,IF(Pengawas!AG476="","Harap diisi","OK"),IF(Pengawas!V477&lt;1,"-",IF(Pengawas!V477&gt;2,"-","OK")))))</f>
        <v>-</v>
      </c>
      <c r="AH476" s="25" t="str">
        <f>IF(Pengawas!V476="","-",IF(Pengawas!V476=1,IF(Pengawas!AH476="","OK","Harap dikosongkan"),IF(Pengawas!V476=2,IF(Pengawas!AH476="","Harap diisi","OK"),IF(Pengawas!V477&lt;1,"-",IF(Pengawas!V477&gt;2,"-","OK")))))</f>
        <v>-</v>
      </c>
      <c r="AI476" s="25" t="str">
        <f>IF(Pengawas!V476="","-",IF(Pengawas!V476=1,IF(Pengawas!AI476="","OK","Harap dikosongkan"),IF(Pengawas!V476=2,IF(Pengawas!AI476="","Harap diisi","OK"),IF(Pengawas!V477&lt;1,"-",IF(Pengawas!V477&gt;2,"-","OK")))))</f>
        <v>-</v>
      </c>
      <c r="AJ476" s="25" t="str">
        <f>IF(Pengawas!V476="","-",IF(Pengawas!V476=1,IF(Pengawas!AJ476="","OK","Harap dikosongkan"),IF(Pengawas!V476=2,IF(Pengawas!AJ476="","Harap diisi","OK"),IF(Pengawas!V477&lt;1,"-",IF(Pengawas!V477&gt;2,"-","OK")))))</f>
        <v>-</v>
      </c>
      <c r="AK476" s="25" t="str">
        <f>IF(Pengawas!V476="","-",IF(Pengawas!V476=1,IF(Pengawas!AK476="","OK","Harap dikosongkan"),IF(Pengawas!V476=2,IF(Pengawas!AK476="","Harap diisi","OK"),IF(Pengawas!V477&lt;1,"-",IF(Pengawas!V477&gt;2,"-","OK")))))</f>
        <v>-</v>
      </c>
      <c r="AL476" s="25" t="str">
        <f>IF(Pengawas!AL476="","-",IF(Pengawas!AL476&gt;3,"Tidak valid",IF(Pengawas!AL476&lt;1,"Tidak valid","OK")))</f>
        <v>-</v>
      </c>
      <c r="AM476" s="25" t="str">
        <f>IF(Pengawas!AL476="",IF(Pengawas!AM476="","-","Harap dikosongkan"),IF(Pengawas!AL476&lt;&gt;1,IF(Pengawas!AM476="","OK","Harap dikosongkan"),IF(Pengawas!AM476="","Harap diisi",IF(Pengawas!AM476&gt;2015,"Cek lagi",IF(Pengawas!AM476&lt;2005,"Cek lagi","OK")))))</f>
        <v>-</v>
      </c>
      <c r="AN476" s="25" t="str">
        <f>IF(Pengawas!AL476="",IF(Pengawas!AN476="","-","Harap dikosongkan"),IF(Pengawas!AL476&lt;&gt;1,IF(Pengawas!AN476="","OK","Harap dikosongkan"),IF(Pengawas!AN476="","Harap diisi",IF(VALUE(Pengawas!AN476)&gt;33,"Tidak valid",IF(VALUE(Pengawas!AN476)&lt;1,"Tidak valid","OK")))))</f>
        <v>-</v>
      </c>
      <c r="AO476" s="25" t="str">
        <f>IF(Pengawas!AL476="",IF(Pengawas!AO476="","-","Harap dikosongkan"),IF(Pengawas!AL476&lt;&gt;1,IF(Pengawas!AO476="","OK","Harap dikosongkan"),IF(Pengawas!AO476="","Harap diisi",IF(Pengawas!AO476&gt;1,"Tidak valid","OK"))))</f>
        <v>-</v>
      </c>
      <c r="AP476" s="25" t="str">
        <f>IF(Pengawas!AL476&gt;1,"OK",IF(Pengawas!AO476="",IF(Pengawas!AP476="","-","Kolom AO cek lagi"),IF(Pengawas!AO476=0,IF(Pengawas!AP476="","OK","Harap dikosongkan"),IF(Pengawas!AP476="","Harap diisi",IF(LEN(Pengawas!AP476)&lt;12,"Tidak valid",IF(LEN(Pengawas!AP476)&gt;14,"Tidak valid","OK"))))))</f>
        <v>-</v>
      </c>
      <c r="AQ476" s="26" t="str">
        <f>IF(Pengawas!AL476&gt;1,"OK",IF(Pengawas!AO476="",IF(Pengawas!AQ476="","-","Kolom AO cek lagi"),IF(Pengawas!AO476=0,IF(Pengawas!AQ476="","OK","Harap dikosongkan"),IF(Pengawas!AQ476="","Harap diisi",IF(LEN(Pengawas!AQ476)&lt;5,"Cek lagi","OK")))))</f>
        <v>-</v>
      </c>
      <c r="AR476" s="26" t="str">
        <f>IF(Pengawas!AL476&gt;1,"OK",IF(Pengawas!AO476="",IF(Pengawas!AR476="","-","Kolom AT cek lagi"),IF(Pengawas!AO476=0,IF(Pengawas!AR476="","OK","Harap dikosongkan"),IF(Pengawas!AR476="","Harap diisi",IF(VALUE(LEFT(Pengawas!AR476,2))&gt;31,"Tanggal tidak valid",IF(VALUE(LEFT(RIGHT(Pengawas!AR476,7),2))&gt;12,"Bulan tidak valid",IF(VALUE(RIGHT(Pengawas!AR476,4))&gt;2016,"Tahun cek lagi",IF(VALUE(RIGHT(Pengawas!AR476,4))&lt;2005,"Tahun cek lagi","OK"))))))))</f>
        <v>-</v>
      </c>
      <c r="AS476" s="25" t="str">
        <f>IF(Pengawas!AP476="",IF(Pengawas!AS476="","-","Harap dikosongkan"),IF(Pengawas!AP476&lt;&gt;"",IF(Pengawas!AS476="","Harap diisi",IF(Pengawas!AS476&gt;1,"Tidak valid","OK"))))</f>
        <v>-</v>
      </c>
      <c r="AT476" s="25" t="str">
        <f>IF(Pengawas!AS476="",IF(Pengawas!AT476="","-","Harap dikosongkan"),IF(Pengawas!AS476&lt;&gt;1,IF(Pengawas!AT476="","OK","Harap dikosongkan"),IF(Pengawas!AS476="",IF(Pengawas!AT476="","-","Harap dikosongkan"),IF(Pengawas!AS476=0,IF(Pengawas!AT476="","OK","Harap dikosongkan"),IF(Pengawas!AT476="","Harap diisi",IF(Pengawas!AT476&gt;2016,"Cek lagi",IF(Pengawas!AT476&lt;2005,"Cek lagi",IF(Pengawas!AM476&gt;Pengawas!AT476,"Cek lagi dengan Kolom AL","OK"))))))))</f>
        <v>-</v>
      </c>
      <c r="AU476" s="25" t="str">
        <f>IF(Pengawas!AS476="",IF(Pengawas!AU476="","-","Harap dikosongkan"),IF(Pengawas!AS476&lt;&gt;1,IF(Pengawas!AU476="","OK","Harap dikosongkan"),IF(Pengawas!AS476="",IF(Pengawas!AU476="","-","Harap dikosongkan"),IF(Pengawas!AS476=0,IF(Pengawas!AU476="","OK","Harap dikosongkan"),IF(Pengawas!AU476="","Harap diisi",IF(Pengawas!AU476&gt;20000000,"Cek lagi",IF(Pengawas!AU476&lt;100000,"Cek lagi","OK")))))))</f>
        <v>-</v>
      </c>
      <c r="AV476" s="25" t="str">
        <f>IF(Pengawas!AV476="","-",IF(Pengawas!AV476&gt;3,"Tidak valid","OK"))</f>
        <v>-</v>
      </c>
      <c r="AW476" s="25" t="str">
        <f>IF(Pengawas!AV476="",IF(Pengawas!AW476="","-","Harap dikosongkan"),IF(Pengawas!AV476=0,IF(Pengawas!AW476="","OK","Harap dikosongkan"),IF(Pengawas!AV476&gt;0,IF(Pengawas!AW476="","Harap diisi",IF(Pengawas!AW476&gt;2015,"Tidak valid","OK")))))</f>
        <v>-</v>
      </c>
      <c r="AX476" s="25" t="str">
        <f>IF(Pengawas!AV476="",IF(Pengawas!AX476="","-","Harap dikosongkan"),IF(Pengawas!AV476=0,IF(Pengawas!AX476="","OK","Harap dikosongkan"),IF(Pengawas!AV476&gt;0,IF(Pengawas!AX476="","Harap diisi",IF(Pengawas!AX476="","-",IF(Pengawas!AX476&gt;1,"Tidak valid","OK"))))))</f>
        <v>-</v>
      </c>
      <c r="AY476" s="25" t="str">
        <f>IF(Pengawas!AY476="","-",IF(Pengawas!AY476&gt;2,"Tidak valid","OK"))</f>
        <v>-</v>
      </c>
      <c r="AZ476" s="25" t="str">
        <f>IF(Pengawas!AY476="",IF(Pengawas!AZ476="","-","Harap dikosongkan"),IF(Pengawas!AY476=0,IF(Pengawas!AZ476="","OK","Harap dikosongkan"),IF(Pengawas!AZ476="","Harap diisi",IF(Pengawas!AZ476&gt;2015,"Cek lagi",IF(Pengawas!AZ476&lt;2000,"Cek lagi","OK")))))</f>
        <v>-</v>
      </c>
      <c r="BA476" s="25" t="str">
        <f>IF(Pengawas!BA476="","-",IF(LEN(Pengawas!BA476)&lt;5,"Cek lagi","OK"))</f>
        <v>-</v>
      </c>
      <c r="BB476" s="25" t="str">
        <f>IF(Pengawas!BB476="","-",IF(LEN(Pengawas!BB476)&lt;4,"Cek lagi","OK"))</f>
        <v>-</v>
      </c>
      <c r="BC476" s="25" t="str">
        <f>IF(Pengawas!BC476="","-",IF(LEN(Pengawas!BC476)&lt;4,"Cek lagi","OK"))</f>
        <v>-</v>
      </c>
      <c r="BD476" s="25" t="str">
        <f>IF(Pengawas!BD476="","-",IF(LEN(Pengawas!BD476)&lt;4,"Cek lagi","OK"))</f>
        <v>-</v>
      </c>
      <c r="BE476" s="25" t="str">
        <f>IF(Pengawas!BE476="","-",IF(LEN(Pengawas!BE476)&lt;4,"Cek lagi","OK"))</f>
        <v>-</v>
      </c>
      <c r="BF476" s="25" t="str">
        <f>IF(Pengawas!BF476="","-",IF(LEN(Pengawas!BF476)&lt;&gt;5,"Tidak valid","OK"))</f>
        <v>-</v>
      </c>
      <c r="BG476" s="25" t="str">
        <f>IF(Pengawas!BG476="","-",IF(LEN(Pengawas!BG476)&lt;9,"Cek lagi",IF(LEN(Pengawas!BG476)&gt;14,"Cek lagi","OK")))</f>
        <v>-</v>
      </c>
    </row>
    <row r="477" spans="1:59" ht="15" customHeight="1" x14ac:dyDescent="0.2">
      <c r="A477" s="25" t="str">
        <f>IF(Pengawas!A477="","-",IF(LEN(Pengawas!A477)&lt;4,"Cek lagi","OK"))</f>
        <v>-</v>
      </c>
      <c r="B477" s="25" t="str">
        <f>IF(Pengawas!B477="","-",IF(LEN(Pengawas!B477)&lt;4,"Cek lagi","OK"))</f>
        <v>-</v>
      </c>
      <c r="C477" s="25" t="str">
        <f>IF(Pengawas!C477="","-",IF(LEN(Pengawas!C477)&lt;&gt;18,"Tidak valid","OK"))</f>
        <v>-</v>
      </c>
      <c r="D477" s="25" t="str">
        <f>IF(Pengawas!D477="","-",IF(LEN(Pengawas!D477)&lt;&gt;16,"Tidak valid","OK"))</f>
        <v>-</v>
      </c>
      <c r="E477" s="25" t="str">
        <f>IF(Pengawas!E477="","-",IF(LEN(Pengawas!E477)&lt;4,"Cek lagi","OK"))</f>
        <v>-</v>
      </c>
      <c r="F477" s="25" t="str">
        <f>IF(Pengawas!F477="","-",IF(LEN(Pengawas!F477)&lt;&gt;16,"Tidak valid","OK"))</f>
        <v>-</v>
      </c>
      <c r="G477" s="25" t="str">
        <f>IF(Pengawas!G477="","-",IF(LEN(Pengawas!G477)&lt;4,"Cek lagi","OK"))</f>
        <v>-</v>
      </c>
      <c r="H477" s="26" t="str">
        <f>IF(Pengawas!H477="","-",IF(VALUE(LEFT(Pengawas!H477,2))&gt;31,"Tanggal tidak valid",IF(VALUE(LEFT(RIGHT(Pengawas!H477,7),2))&gt;12,"Bulan tidak valid",IF(VALUE(RIGHT(Pengawas!H477,4))&gt;1990,"Umur terlalu muda",IF(VALUE(RIGHT(Pengawas!H477,4))&lt;1955,"Umur terlalu tua","OK")))))</f>
        <v>-</v>
      </c>
      <c r="I477" s="25" t="str">
        <f>IF(Pengawas!I477="","-",IF(Pengawas!I477="L","OK",IF(Pengawas!I477="P","OK","Tidak valid")))</f>
        <v>-</v>
      </c>
      <c r="J477" s="25" t="str">
        <f>IF(Pengawas!J477="","-",IF(LEN(Pengawas!J477)&lt;4,"Cek lagi","OK"))</f>
        <v>-</v>
      </c>
      <c r="K477" s="25" t="str">
        <f>IF(Pengawas!K477="","-",IF(Pengawas!K477&gt;5,"Tidak valid",IF(Pengawas!K477&lt;1,"Tidak valid","OK")))</f>
        <v>-</v>
      </c>
      <c r="L477" s="25" t="str">
        <f>IF(Pengawas!L477="","-",IF(VALUE(LEFT(Pengawas!L477,1))&gt;1,"Tidak valid","OK"))</f>
        <v>-</v>
      </c>
      <c r="M477" s="25" t="str">
        <f>IF(Pengawas!M477="","-",IF(VALUE(LEFT(Pengawas!M477,1))&gt;1,"Tidak valid","OK"))</f>
        <v>-</v>
      </c>
      <c r="N477" s="25" t="str">
        <f>IF(Pengawas!N477="","-",IF(VALUE(LEFT(Pengawas!N477,2))&gt;31,"Tanggal tidak valid",IF(VALUE(LEFT(RIGHT(Pengawas!N477,7),2))&gt;12,"Bulan tidak valid",IF(VALUE(RIGHT(Pengawas!N477,4))&gt;2015,"Tahun cek lagi",IF(VALUE(RIGHT(Pengawas!N477,4))&lt;1930,"Tahun cek lagi","OK")))))</f>
        <v>-</v>
      </c>
      <c r="O477" s="26" t="str">
        <f>IF(Pengawas!O477="","-",IF(VALUE(LEFT(Pengawas!O477,2))&gt;31,"Tanggal tidak valid",IF(VALUE(LEFT(RIGHT(Pengawas!O477,7),2))&gt;12,"Bulan tidak valid",IF(VALUE(RIGHT(Pengawas!O477,4))&gt;2015,"Tahun cek lagi",IF(VALUE(RIGHT(Pengawas!O477,4))&lt;1930,"Tahun cek lagi","OK")))))</f>
        <v>-</v>
      </c>
      <c r="P477" s="26" t="str">
        <f>IF(Pengawas!P477="","-",IF(VALUE(LEFT(Pengawas!P477,2))&gt;31,"Tanggal tidak valid",IF(VALUE(LEFT(RIGHT(Pengawas!P477,7),2))&gt;12,"Bulan tidak valid",IF(VALUE(RIGHT(Pengawas!P477,4))&gt;2015,"Tahun cek lagi",IF(VALUE(RIGHT(Pengawas!P477,4))&lt;1930,"Tahun cek lagi","OK")))))</f>
        <v>-</v>
      </c>
      <c r="Q477" s="25" t="str">
        <f>IF(Pengawas!Q477="","-",IF(Pengawas!Q477&gt;3,"Tidak valid",IF(Pengawas!Q477&lt;1,"Tidak valid","OK")))</f>
        <v>-</v>
      </c>
      <c r="R477" s="25" t="str">
        <f>IF(Pengawas!R477="","-",IF(Pengawas!R477&gt;20000000,"Cek lagi",IF(Pengawas!R477&lt;50000,"Cek lagi","OK")))</f>
        <v>-</v>
      </c>
      <c r="S477" s="25" t="str">
        <f>IF(Pengawas!S477="","-",IF(Pengawas!S477&gt;3,"Tidak valid",IF(Pengawas!S477&lt;1,"Tidak valid","OK")))</f>
        <v>-</v>
      </c>
      <c r="T477" s="25" t="str">
        <f>IF(Pengawas!T477="","-",IF(Pengawas!T477&gt;6,"Tidak valid",IF(Pengawas!T477&lt;1,"Tidak valid","OK")))</f>
        <v>-</v>
      </c>
      <c r="U477" s="25" t="str">
        <f>IF(Pengawas!U477="","-",IF(Pengawas!U477&gt;4,"Tidak valid",IF(Pengawas!U477&lt;1,"Tidak valid","OK")))</f>
        <v>-</v>
      </c>
      <c r="V477" s="25" t="str">
        <f>IF(Pengawas!V477="","-",IF(Pengawas!V477&gt;2,"Tidak valid",IF(Pengawas!V477&lt;1,"Tidak valid","OK")))</f>
        <v>-</v>
      </c>
      <c r="W477" s="25" t="str">
        <f>IF(Pengawas!V477="","-",IF(Pengawas!V477=1,IF(Pengawas!W477="","Harap diisi","OK"),IF(Pengawas!V477=2,IF(Pengawas!W477="","Harap diisi","OK"),IF(Pengawas!V478&lt;1,"-",IF(Pengawas!V478&gt;2,"-","OK")))))</f>
        <v>-</v>
      </c>
      <c r="X477" s="25" t="str">
        <f>IF(Pengawas!V477="","-",IF(Pengawas!V477=1,IF(Pengawas!X477="","Harap diisi","OK"),IF(Pengawas!V477=2,IF(Pengawas!X477="","Harap diisi","OK"),IF(Pengawas!V478&lt;1,"-",IF(Pengawas!V478&gt;2,"-","OK")))))</f>
        <v>-</v>
      </c>
      <c r="Y477" s="25" t="str">
        <f>IF(Pengawas!V477="","-",IF(Pengawas!V477=1,IF(Pengawas!Y477="","Harap diisi","OK"),IF(Pengawas!V477=2,IF(Pengawas!Y477="","Harap diisi","OK"),IF(Pengawas!V478&lt;1,"-",IF(Pengawas!V478&gt;2,"-","OK")))))</f>
        <v>-</v>
      </c>
      <c r="Z477" s="25" t="str">
        <f>IF(Pengawas!V477="","-",IF(Pengawas!V477=1,IF(Pengawas!Z477="","Harap diisi","OK"),IF(Pengawas!V477=2,IF(Pengawas!Z477="","Harap diisi","OK"),IF(Pengawas!V478&lt;1,"-",IF(Pengawas!V478&gt;2,"-","OK")))))</f>
        <v>-</v>
      </c>
      <c r="AA477" s="25" t="str">
        <f>IF(Pengawas!V477="","-",IF(Pengawas!V477=1,IF(Pengawas!AA477="","Harap diisi","OK"),IF(Pengawas!V477=2,IF(Pengawas!AA477="","Harap diisi","OK"),IF(Pengawas!V478&lt;1,"-",IF(Pengawas!V478&gt;2,"-","OK")))))</f>
        <v>-</v>
      </c>
      <c r="AB477" s="25" t="str">
        <f>IF(Pengawas!V477="","-",IF(Pengawas!V477=1,IF(Pengawas!AB477="","Harap diisi","OK"),IF(Pengawas!V477=2,IF(Pengawas!AB477="","Harap diisi","OK"),IF(Pengawas!V478&lt;1,"-",IF(Pengawas!V478&gt;2,"-","OK")))))</f>
        <v>-</v>
      </c>
      <c r="AC477" s="25" t="str">
        <f>IF(Pengawas!V477="","-",IF(Pengawas!V477=1,IF(Pengawas!AC477="","Harap diisi","OK"),IF(Pengawas!V477=2,IF(Pengawas!AC477="","Harap diisi","OK"),IF(Pengawas!V478&lt;1,"-",IF(Pengawas!V478&gt;2,"-","OK")))))</f>
        <v>-</v>
      </c>
      <c r="AD477" s="25" t="str">
        <f>IF(Pengawas!V477="","-",IF(Pengawas!V477=1,IF(Pengawas!AD477="","OK","Harap dikosongkan"),IF(Pengawas!V477=2,IF(Pengawas!AD477="","Harap diisi","OK"),IF(Pengawas!V478&lt;1,"-",IF(Pengawas!V478&gt;2,"-","OK")))))</f>
        <v>-</v>
      </c>
      <c r="AE477" s="25" t="str">
        <f>IF(Pengawas!V477="","-",IF(Pengawas!V477=1,IF(Pengawas!AE477="","OK","Harap dikosongkan"),IF(Pengawas!V477=2,IF(Pengawas!AE477="","Harap diisi","OK"),IF(Pengawas!V478&lt;1,"-",IF(Pengawas!V478&gt;2,"-","OK")))))</f>
        <v>-</v>
      </c>
      <c r="AF477" s="25" t="str">
        <f>IF(Pengawas!V477="","-",IF(Pengawas!V477=1,IF(Pengawas!AF477="","OK","Harap dikosongkan"),IF(Pengawas!V477=2,IF(Pengawas!AF477="","Harap diisi","OK"),IF(Pengawas!V478&lt;1,"-",IF(Pengawas!V478&gt;2,"-","OK")))))</f>
        <v>-</v>
      </c>
      <c r="AG477" s="25" t="str">
        <f>IF(Pengawas!V477="","-",IF(Pengawas!V477=1,IF(Pengawas!AG477="","OK","Harap dikosongkan"),IF(Pengawas!V477=2,IF(Pengawas!AG477="","Harap diisi","OK"),IF(Pengawas!V478&lt;1,"-",IF(Pengawas!V478&gt;2,"-","OK")))))</f>
        <v>-</v>
      </c>
      <c r="AH477" s="25" t="str">
        <f>IF(Pengawas!V477="","-",IF(Pengawas!V477=1,IF(Pengawas!AH477="","OK","Harap dikosongkan"),IF(Pengawas!V477=2,IF(Pengawas!AH477="","Harap diisi","OK"),IF(Pengawas!V478&lt;1,"-",IF(Pengawas!V478&gt;2,"-","OK")))))</f>
        <v>-</v>
      </c>
      <c r="AI477" s="25" t="str">
        <f>IF(Pengawas!V477="","-",IF(Pengawas!V477=1,IF(Pengawas!AI477="","OK","Harap dikosongkan"),IF(Pengawas!V477=2,IF(Pengawas!AI477="","Harap diisi","OK"),IF(Pengawas!V478&lt;1,"-",IF(Pengawas!V478&gt;2,"-","OK")))))</f>
        <v>-</v>
      </c>
      <c r="AJ477" s="25" t="str">
        <f>IF(Pengawas!V477="","-",IF(Pengawas!V477=1,IF(Pengawas!AJ477="","OK","Harap dikosongkan"),IF(Pengawas!V477=2,IF(Pengawas!AJ477="","Harap diisi","OK"),IF(Pengawas!V478&lt;1,"-",IF(Pengawas!V478&gt;2,"-","OK")))))</f>
        <v>-</v>
      </c>
      <c r="AK477" s="25" t="str">
        <f>IF(Pengawas!V477="","-",IF(Pengawas!V477=1,IF(Pengawas!AK477="","OK","Harap dikosongkan"),IF(Pengawas!V477=2,IF(Pengawas!AK477="","Harap diisi","OK"),IF(Pengawas!V478&lt;1,"-",IF(Pengawas!V478&gt;2,"-","OK")))))</f>
        <v>-</v>
      </c>
      <c r="AL477" s="25" t="str">
        <f>IF(Pengawas!AL477="","-",IF(Pengawas!AL477&gt;3,"Tidak valid",IF(Pengawas!AL477&lt;1,"Tidak valid","OK")))</f>
        <v>-</v>
      </c>
      <c r="AM477" s="25" t="str">
        <f>IF(Pengawas!AL477="",IF(Pengawas!AM477="","-","Harap dikosongkan"),IF(Pengawas!AL477&lt;&gt;1,IF(Pengawas!AM477="","OK","Harap dikosongkan"),IF(Pengawas!AM477="","Harap diisi",IF(Pengawas!AM477&gt;2015,"Cek lagi",IF(Pengawas!AM477&lt;2005,"Cek lagi","OK")))))</f>
        <v>-</v>
      </c>
      <c r="AN477" s="25" t="str">
        <f>IF(Pengawas!AL477="",IF(Pengawas!AN477="","-","Harap dikosongkan"),IF(Pengawas!AL477&lt;&gt;1,IF(Pengawas!AN477="","OK","Harap dikosongkan"),IF(Pengawas!AN477="","Harap diisi",IF(VALUE(Pengawas!AN477)&gt;33,"Tidak valid",IF(VALUE(Pengawas!AN477)&lt;1,"Tidak valid","OK")))))</f>
        <v>-</v>
      </c>
      <c r="AO477" s="25" t="str">
        <f>IF(Pengawas!AL477="",IF(Pengawas!AO477="","-","Harap dikosongkan"),IF(Pengawas!AL477&lt;&gt;1,IF(Pengawas!AO477="","OK","Harap dikosongkan"),IF(Pengawas!AO477="","Harap diisi",IF(Pengawas!AO477&gt;1,"Tidak valid","OK"))))</f>
        <v>-</v>
      </c>
      <c r="AP477" s="25" t="str">
        <f>IF(Pengawas!AL477&gt;1,"OK",IF(Pengawas!AO477="",IF(Pengawas!AP477="","-","Kolom AO cek lagi"),IF(Pengawas!AO477=0,IF(Pengawas!AP477="","OK","Harap dikosongkan"),IF(Pengawas!AP477="","Harap diisi",IF(LEN(Pengawas!AP477)&lt;12,"Tidak valid",IF(LEN(Pengawas!AP477)&gt;14,"Tidak valid","OK"))))))</f>
        <v>-</v>
      </c>
      <c r="AQ477" s="26" t="str">
        <f>IF(Pengawas!AL477&gt;1,"OK",IF(Pengawas!AO477="",IF(Pengawas!AQ477="","-","Kolom AO cek lagi"),IF(Pengawas!AO477=0,IF(Pengawas!AQ477="","OK","Harap dikosongkan"),IF(Pengawas!AQ477="","Harap diisi",IF(LEN(Pengawas!AQ477)&lt;5,"Cek lagi","OK")))))</f>
        <v>-</v>
      </c>
      <c r="AR477" s="26" t="str">
        <f>IF(Pengawas!AL477&gt;1,"OK",IF(Pengawas!AO477="",IF(Pengawas!AR477="","-","Kolom AT cek lagi"),IF(Pengawas!AO477=0,IF(Pengawas!AR477="","OK","Harap dikosongkan"),IF(Pengawas!AR477="","Harap diisi",IF(VALUE(LEFT(Pengawas!AR477,2))&gt;31,"Tanggal tidak valid",IF(VALUE(LEFT(RIGHT(Pengawas!AR477,7),2))&gt;12,"Bulan tidak valid",IF(VALUE(RIGHT(Pengawas!AR477,4))&gt;2016,"Tahun cek lagi",IF(VALUE(RIGHT(Pengawas!AR477,4))&lt;2005,"Tahun cek lagi","OK"))))))))</f>
        <v>-</v>
      </c>
      <c r="AS477" s="25" t="str">
        <f>IF(Pengawas!AP477="",IF(Pengawas!AS477="","-","Harap dikosongkan"),IF(Pengawas!AP477&lt;&gt;"",IF(Pengawas!AS477="","Harap diisi",IF(Pengawas!AS477&gt;1,"Tidak valid","OK"))))</f>
        <v>-</v>
      </c>
      <c r="AT477" s="25" t="str">
        <f>IF(Pengawas!AS477="",IF(Pengawas!AT477="","-","Harap dikosongkan"),IF(Pengawas!AS477&lt;&gt;1,IF(Pengawas!AT477="","OK","Harap dikosongkan"),IF(Pengawas!AS477="",IF(Pengawas!AT477="","-","Harap dikosongkan"),IF(Pengawas!AS477=0,IF(Pengawas!AT477="","OK","Harap dikosongkan"),IF(Pengawas!AT477="","Harap diisi",IF(Pengawas!AT477&gt;2016,"Cek lagi",IF(Pengawas!AT477&lt;2005,"Cek lagi",IF(Pengawas!AM477&gt;Pengawas!AT477,"Cek lagi dengan Kolom AL","OK"))))))))</f>
        <v>-</v>
      </c>
      <c r="AU477" s="25" t="str">
        <f>IF(Pengawas!AS477="",IF(Pengawas!AU477="","-","Harap dikosongkan"),IF(Pengawas!AS477&lt;&gt;1,IF(Pengawas!AU477="","OK","Harap dikosongkan"),IF(Pengawas!AS477="",IF(Pengawas!AU477="","-","Harap dikosongkan"),IF(Pengawas!AS477=0,IF(Pengawas!AU477="","OK","Harap dikosongkan"),IF(Pengawas!AU477="","Harap diisi",IF(Pengawas!AU477&gt;20000000,"Cek lagi",IF(Pengawas!AU477&lt;100000,"Cek lagi","OK")))))))</f>
        <v>-</v>
      </c>
      <c r="AV477" s="25" t="str">
        <f>IF(Pengawas!AV477="","-",IF(Pengawas!AV477&gt;3,"Tidak valid","OK"))</f>
        <v>-</v>
      </c>
      <c r="AW477" s="25" t="str">
        <f>IF(Pengawas!AV477="",IF(Pengawas!AW477="","-","Harap dikosongkan"),IF(Pengawas!AV477=0,IF(Pengawas!AW477="","OK","Harap dikosongkan"),IF(Pengawas!AV477&gt;0,IF(Pengawas!AW477="","Harap diisi",IF(Pengawas!AW477&gt;2015,"Tidak valid","OK")))))</f>
        <v>-</v>
      </c>
      <c r="AX477" s="25" t="str">
        <f>IF(Pengawas!AV477="",IF(Pengawas!AX477="","-","Harap dikosongkan"),IF(Pengawas!AV477=0,IF(Pengawas!AX477="","OK","Harap dikosongkan"),IF(Pengawas!AV477&gt;0,IF(Pengawas!AX477="","Harap diisi",IF(Pengawas!AX477="","-",IF(Pengawas!AX477&gt;1,"Tidak valid","OK"))))))</f>
        <v>-</v>
      </c>
      <c r="AY477" s="25" t="str">
        <f>IF(Pengawas!AY477="","-",IF(Pengawas!AY477&gt;2,"Tidak valid","OK"))</f>
        <v>-</v>
      </c>
      <c r="AZ477" s="25" t="str">
        <f>IF(Pengawas!AY477="",IF(Pengawas!AZ477="","-","Harap dikosongkan"),IF(Pengawas!AY477=0,IF(Pengawas!AZ477="","OK","Harap dikosongkan"),IF(Pengawas!AZ477="","Harap diisi",IF(Pengawas!AZ477&gt;2015,"Cek lagi",IF(Pengawas!AZ477&lt;2000,"Cek lagi","OK")))))</f>
        <v>-</v>
      </c>
      <c r="BA477" s="25" t="str">
        <f>IF(Pengawas!BA477="","-",IF(LEN(Pengawas!BA477)&lt;5,"Cek lagi","OK"))</f>
        <v>-</v>
      </c>
      <c r="BB477" s="25" t="str">
        <f>IF(Pengawas!BB477="","-",IF(LEN(Pengawas!BB477)&lt;4,"Cek lagi","OK"))</f>
        <v>-</v>
      </c>
      <c r="BC477" s="25" t="str">
        <f>IF(Pengawas!BC477="","-",IF(LEN(Pengawas!BC477)&lt;4,"Cek lagi","OK"))</f>
        <v>-</v>
      </c>
      <c r="BD477" s="25" t="str">
        <f>IF(Pengawas!BD477="","-",IF(LEN(Pengawas!BD477)&lt;4,"Cek lagi","OK"))</f>
        <v>-</v>
      </c>
      <c r="BE477" s="25" t="str">
        <f>IF(Pengawas!BE477="","-",IF(LEN(Pengawas!BE477)&lt;4,"Cek lagi","OK"))</f>
        <v>-</v>
      </c>
      <c r="BF477" s="25" t="str">
        <f>IF(Pengawas!BF477="","-",IF(LEN(Pengawas!BF477)&lt;&gt;5,"Tidak valid","OK"))</f>
        <v>-</v>
      </c>
      <c r="BG477" s="25" t="str">
        <f>IF(Pengawas!BG477="","-",IF(LEN(Pengawas!BG477)&lt;9,"Cek lagi",IF(LEN(Pengawas!BG477)&gt;14,"Cek lagi","OK")))</f>
        <v>-</v>
      </c>
    </row>
    <row r="478" spans="1:59" ht="15" customHeight="1" x14ac:dyDescent="0.2">
      <c r="A478" s="25" t="str">
        <f>IF(Pengawas!A478="","-",IF(LEN(Pengawas!A478)&lt;4,"Cek lagi","OK"))</f>
        <v>-</v>
      </c>
      <c r="B478" s="25" t="str">
        <f>IF(Pengawas!B478="","-",IF(LEN(Pengawas!B478)&lt;4,"Cek lagi","OK"))</f>
        <v>-</v>
      </c>
      <c r="C478" s="25" t="str">
        <f>IF(Pengawas!C478="","-",IF(LEN(Pengawas!C478)&lt;&gt;18,"Tidak valid","OK"))</f>
        <v>-</v>
      </c>
      <c r="D478" s="25" t="str">
        <f>IF(Pengawas!D478="","-",IF(LEN(Pengawas!D478)&lt;&gt;16,"Tidak valid","OK"))</f>
        <v>-</v>
      </c>
      <c r="E478" s="25" t="str">
        <f>IF(Pengawas!E478="","-",IF(LEN(Pengawas!E478)&lt;4,"Cek lagi","OK"))</f>
        <v>-</v>
      </c>
      <c r="F478" s="25" t="str">
        <f>IF(Pengawas!F478="","-",IF(LEN(Pengawas!F478)&lt;&gt;16,"Tidak valid","OK"))</f>
        <v>-</v>
      </c>
      <c r="G478" s="25" t="str">
        <f>IF(Pengawas!G478="","-",IF(LEN(Pengawas!G478)&lt;4,"Cek lagi","OK"))</f>
        <v>-</v>
      </c>
      <c r="H478" s="26" t="str">
        <f>IF(Pengawas!H478="","-",IF(VALUE(LEFT(Pengawas!H478,2))&gt;31,"Tanggal tidak valid",IF(VALUE(LEFT(RIGHT(Pengawas!H478,7),2))&gt;12,"Bulan tidak valid",IF(VALUE(RIGHT(Pengawas!H478,4))&gt;1990,"Umur terlalu muda",IF(VALUE(RIGHT(Pengawas!H478,4))&lt;1955,"Umur terlalu tua","OK")))))</f>
        <v>-</v>
      </c>
      <c r="I478" s="25" t="str">
        <f>IF(Pengawas!I478="","-",IF(Pengawas!I478="L","OK",IF(Pengawas!I478="P","OK","Tidak valid")))</f>
        <v>-</v>
      </c>
      <c r="J478" s="25" t="str">
        <f>IF(Pengawas!J478="","-",IF(LEN(Pengawas!J478)&lt;4,"Cek lagi","OK"))</f>
        <v>-</v>
      </c>
      <c r="K478" s="25" t="str">
        <f>IF(Pengawas!K478="","-",IF(Pengawas!K478&gt;5,"Tidak valid",IF(Pengawas!K478&lt;1,"Tidak valid","OK")))</f>
        <v>-</v>
      </c>
      <c r="L478" s="25" t="str">
        <f>IF(Pengawas!L478="","-",IF(VALUE(LEFT(Pengawas!L478,1))&gt;1,"Tidak valid","OK"))</f>
        <v>-</v>
      </c>
      <c r="M478" s="25" t="str">
        <f>IF(Pengawas!M478="","-",IF(VALUE(LEFT(Pengawas!M478,1))&gt;1,"Tidak valid","OK"))</f>
        <v>-</v>
      </c>
      <c r="N478" s="25" t="str">
        <f>IF(Pengawas!N478="","-",IF(VALUE(LEFT(Pengawas!N478,2))&gt;31,"Tanggal tidak valid",IF(VALUE(LEFT(RIGHT(Pengawas!N478,7),2))&gt;12,"Bulan tidak valid",IF(VALUE(RIGHT(Pengawas!N478,4))&gt;2015,"Tahun cek lagi",IF(VALUE(RIGHT(Pengawas!N478,4))&lt;1930,"Tahun cek lagi","OK")))))</f>
        <v>-</v>
      </c>
      <c r="O478" s="26" t="str">
        <f>IF(Pengawas!O478="","-",IF(VALUE(LEFT(Pengawas!O478,2))&gt;31,"Tanggal tidak valid",IF(VALUE(LEFT(RIGHT(Pengawas!O478,7),2))&gt;12,"Bulan tidak valid",IF(VALUE(RIGHT(Pengawas!O478,4))&gt;2015,"Tahun cek lagi",IF(VALUE(RIGHT(Pengawas!O478,4))&lt;1930,"Tahun cek lagi","OK")))))</f>
        <v>-</v>
      </c>
      <c r="P478" s="26" t="str">
        <f>IF(Pengawas!P478="","-",IF(VALUE(LEFT(Pengawas!P478,2))&gt;31,"Tanggal tidak valid",IF(VALUE(LEFT(RIGHT(Pengawas!P478,7),2))&gt;12,"Bulan tidak valid",IF(VALUE(RIGHT(Pengawas!P478,4))&gt;2015,"Tahun cek lagi",IF(VALUE(RIGHT(Pengawas!P478,4))&lt;1930,"Tahun cek lagi","OK")))))</f>
        <v>-</v>
      </c>
      <c r="Q478" s="25" t="str">
        <f>IF(Pengawas!Q478="","-",IF(Pengawas!Q478&gt;3,"Tidak valid",IF(Pengawas!Q478&lt;1,"Tidak valid","OK")))</f>
        <v>-</v>
      </c>
      <c r="R478" s="25" t="str">
        <f>IF(Pengawas!R478="","-",IF(Pengawas!R478&gt;20000000,"Cek lagi",IF(Pengawas!R478&lt;50000,"Cek lagi","OK")))</f>
        <v>-</v>
      </c>
      <c r="S478" s="25" t="str">
        <f>IF(Pengawas!S478="","-",IF(Pengawas!S478&gt;3,"Tidak valid",IF(Pengawas!S478&lt;1,"Tidak valid","OK")))</f>
        <v>-</v>
      </c>
      <c r="T478" s="25" t="str">
        <f>IF(Pengawas!T478="","-",IF(Pengawas!T478&gt;6,"Tidak valid",IF(Pengawas!T478&lt;1,"Tidak valid","OK")))</f>
        <v>-</v>
      </c>
      <c r="U478" s="25" t="str">
        <f>IF(Pengawas!U478="","-",IF(Pengawas!U478&gt;4,"Tidak valid",IF(Pengawas!U478&lt;1,"Tidak valid","OK")))</f>
        <v>-</v>
      </c>
      <c r="V478" s="25" t="str">
        <f>IF(Pengawas!V478="","-",IF(Pengawas!V478&gt;2,"Tidak valid",IF(Pengawas!V478&lt;1,"Tidak valid","OK")))</f>
        <v>-</v>
      </c>
      <c r="W478" s="25" t="str">
        <f>IF(Pengawas!V478="","-",IF(Pengawas!V478=1,IF(Pengawas!W478="","Harap diisi","OK"),IF(Pengawas!V478=2,IF(Pengawas!W478="","Harap diisi","OK"),IF(Pengawas!V479&lt;1,"-",IF(Pengawas!V479&gt;2,"-","OK")))))</f>
        <v>-</v>
      </c>
      <c r="X478" s="25" t="str">
        <f>IF(Pengawas!V478="","-",IF(Pengawas!V478=1,IF(Pengawas!X478="","Harap diisi","OK"),IF(Pengawas!V478=2,IF(Pengawas!X478="","Harap diisi","OK"),IF(Pengawas!V479&lt;1,"-",IF(Pengawas!V479&gt;2,"-","OK")))))</f>
        <v>-</v>
      </c>
      <c r="Y478" s="25" t="str">
        <f>IF(Pengawas!V478="","-",IF(Pengawas!V478=1,IF(Pengawas!Y478="","Harap diisi","OK"),IF(Pengawas!V478=2,IF(Pengawas!Y478="","Harap diisi","OK"),IF(Pengawas!V479&lt;1,"-",IF(Pengawas!V479&gt;2,"-","OK")))))</f>
        <v>-</v>
      </c>
      <c r="Z478" s="25" t="str">
        <f>IF(Pengawas!V478="","-",IF(Pengawas!V478=1,IF(Pengawas!Z478="","Harap diisi","OK"),IF(Pengawas!V478=2,IF(Pengawas!Z478="","Harap diisi","OK"),IF(Pengawas!V479&lt;1,"-",IF(Pengawas!V479&gt;2,"-","OK")))))</f>
        <v>-</v>
      </c>
      <c r="AA478" s="25" t="str">
        <f>IF(Pengawas!V478="","-",IF(Pengawas!V478=1,IF(Pengawas!AA478="","Harap diisi","OK"),IF(Pengawas!V478=2,IF(Pengawas!AA478="","Harap diisi","OK"),IF(Pengawas!V479&lt;1,"-",IF(Pengawas!V479&gt;2,"-","OK")))))</f>
        <v>-</v>
      </c>
      <c r="AB478" s="25" t="str">
        <f>IF(Pengawas!V478="","-",IF(Pengawas!V478=1,IF(Pengawas!AB478="","Harap diisi","OK"),IF(Pengawas!V478=2,IF(Pengawas!AB478="","Harap diisi","OK"),IF(Pengawas!V479&lt;1,"-",IF(Pengawas!V479&gt;2,"-","OK")))))</f>
        <v>-</v>
      </c>
      <c r="AC478" s="25" t="str">
        <f>IF(Pengawas!V478="","-",IF(Pengawas!V478=1,IF(Pengawas!AC478="","Harap diisi","OK"),IF(Pengawas!V478=2,IF(Pengawas!AC478="","Harap diisi","OK"),IF(Pengawas!V479&lt;1,"-",IF(Pengawas!V479&gt;2,"-","OK")))))</f>
        <v>-</v>
      </c>
      <c r="AD478" s="25" t="str">
        <f>IF(Pengawas!V478="","-",IF(Pengawas!V478=1,IF(Pengawas!AD478="","OK","Harap dikosongkan"),IF(Pengawas!V478=2,IF(Pengawas!AD478="","Harap diisi","OK"),IF(Pengawas!V479&lt;1,"-",IF(Pengawas!V479&gt;2,"-","OK")))))</f>
        <v>-</v>
      </c>
      <c r="AE478" s="25" t="str">
        <f>IF(Pengawas!V478="","-",IF(Pengawas!V478=1,IF(Pengawas!AE478="","OK","Harap dikosongkan"),IF(Pengawas!V478=2,IF(Pengawas!AE478="","Harap diisi","OK"),IF(Pengawas!V479&lt;1,"-",IF(Pengawas!V479&gt;2,"-","OK")))))</f>
        <v>-</v>
      </c>
      <c r="AF478" s="25" t="str">
        <f>IF(Pengawas!V478="","-",IF(Pengawas!V478=1,IF(Pengawas!AF478="","OK","Harap dikosongkan"),IF(Pengawas!V478=2,IF(Pengawas!AF478="","Harap diisi","OK"),IF(Pengawas!V479&lt;1,"-",IF(Pengawas!V479&gt;2,"-","OK")))))</f>
        <v>-</v>
      </c>
      <c r="AG478" s="25" t="str">
        <f>IF(Pengawas!V478="","-",IF(Pengawas!V478=1,IF(Pengawas!AG478="","OK","Harap dikosongkan"),IF(Pengawas!V478=2,IF(Pengawas!AG478="","Harap diisi","OK"),IF(Pengawas!V479&lt;1,"-",IF(Pengawas!V479&gt;2,"-","OK")))))</f>
        <v>-</v>
      </c>
      <c r="AH478" s="25" t="str">
        <f>IF(Pengawas!V478="","-",IF(Pengawas!V478=1,IF(Pengawas!AH478="","OK","Harap dikosongkan"),IF(Pengawas!V478=2,IF(Pengawas!AH478="","Harap diisi","OK"),IF(Pengawas!V479&lt;1,"-",IF(Pengawas!V479&gt;2,"-","OK")))))</f>
        <v>-</v>
      </c>
      <c r="AI478" s="25" t="str">
        <f>IF(Pengawas!V478="","-",IF(Pengawas!V478=1,IF(Pengawas!AI478="","OK","Harap dikosongkan"),IF(Pengawas!V478=2,IF(Pengawas!AI478="","Harap diisi","OK"),IF(Pengawas!V479&lt;1,"-",IF(Pengawas!V479&gt;2,"-","OK")))))</f>
        <v>-</v>
      </c>
      <c r="AJ478" s="25" t="str">
        <f>IF(Pengawas!V478="","-",IF(Pengawas!V478=1,IF(Pengawas!AJ478="","OK","Harap dikosongkan"),IF(Pengawas!V478=2,IF(Pengawas!AJ478="","Harap diisi","OK"),IF(Pengawas!V479&lt;1,"-",IF(Pengawas!V479&gt;2,"-","OK")))))</f>
        <v>-</v>
      </c>
      <c r="AK478" s="25" t="str">
        <f>IF(Pengawas!V478="","-",IF(Pengawas!V478=1,IF(Pengawas!AK478="","OK","Harap dikosongkan"),IF(Pengawas!V478=2,IF(Pengawas!AK478="","Harap diisi","OK"),IF(Pengawas!V479&lt;1,"-",IF(Pengawas!V479&gt;2,"-","OK")))))</f>
        <v>-</v>
      </c>
      <c r="AL478" s="25" t="str">
        <f>IF(Pengawas!AL478="","-",IF(Pengawas!AL478&gt;3,"Tidak valid",IF(Pengawas!AL478&lt;1,"Tidak valid","OK")))</f>
        <v>-</v>
      </c>
      <c r="AM478" s="25" t="str">
        <f>IF(Pengawas!AL478="",IF(Pengawas!AM478="","-","Harap dikosongkan"),IF(Pengawas!AL478&lt;&gt;1,IF(Pengawas!AM478="","OK","Harap dikosongkan"),IF(Pengawas!AM478="","Harap diisi",IF(Pengawas!AM478&gt;2015,"Cek lagi",IF(Pengawas!AM478&lt;2005,"Cek lagi","OK")))))</f>
        <v>-</v>
      </c>
      <c r="AN478" s="25" t="str">
        <f>IF(Pengawas!AL478="",IF(Pengawas!AN478="","-","Harap dikosongkan"),IF(Pengawas!AL478&lt;&gt;1,IF(Pengawas!AN478="","OK","Harap dikosongkan"),IF(Pengawas!AN478="","Harap diisi",IF(VALUE(Pengawas!AN478)&gt;33,"Tidak valid",IF(VALUE(Pengawas!AN478)&lt;1,"Tidak valid","OK")))))</f>
        <v>-</v>
      </c>
      <c r="AO478" s="25" t="str">
        <f>IF(Pengawas!AL478="",IF(Pengawas!AO478="","-","Harap dikosongkan"),IF(Pengawas!AL478&lt;&gt;1,IF(Pengawas!AO478="","OK","Harap dikosongkan"),IF(Pengawas!AO478="","Harap diisi",IF(Pengawas!AO478&gt;1,"Tidak valid","OK"))))</f>
        <v>-</v>
      </c>
      <c r="AP478" s="25" t="str">
        <f>IF(Pengawas!AL478&gt;1,"OK",IF(Pengawas!AO478="",IF(Pengawas!AP478="","-","Kolom AO cek lagi"),IF(Pengawas!AO478=0,IF(Pengawas!AP478="","OK","Harap dikosongkan"),IF(Pengawas!AP478="","Harap diisi",IF(LEN(Pengawas!AP478)&lt;12,"Tidak valid",IF(LEN(Pengawas!AP478)&gt;14,"Tidak valid","OK"))))))</f>
        <v>-</v>
      </c>
      <c r="AQ478" s="26" t="str">
        <f>IF(Pengawas!AL478&gt;1,"OK",IF(Pengawas!AO478="",IF(Pengawas!AQ478="","-","Kolom AO cek lagi"),IF(Pengawas!AO478=0,IF(Pengawas!AQ478="","OK","Harap dikosongkan"),IF(Pengawas!AQ478="","Harap diisi",IF(LEN(Pengawas!AQ478)&lt;5,"Cek lagi","OK")))))</f>
        <v>-</v>
      </c>
      <c r="AR478" s="26" t="str">
        <f>IF(Pengawas!AL478&gt;1,"OK",IF(Pengawas!AO478="",IF(Pengawas!AR478="","-","Kolom AT cek lagi"),IF(Pengawas!AO478=0,IF(Pengawas!AR478="","OK","Harap dikosongkan"),IF(Pengawas!AR478="","Harap diisi",IF(VALUE(LEFT(Pengawas!AR478,2))&gt;31,"Tanggal tidak valid",IF(VALUE(LEFT(RIGHT(Pengawas!AR478,7),2))&gt;12,"Bulan tidak valid",IF(VALUE(RIGHT(Pengawas!AR478,4))&gt;2016,"Tahun cek lagi",IF(VALUE(RIGHT(Pengawas!AR478,4))&lt;2005,"Tahun cek lagi","OK"))))))))</f>
        <v>-</v>
      </c>
      <c r="AS478" s="25" t="str">
        <f>IF(Pengawas!AP478="",IF(Pengawas!AS478="","-","Harap dikosongkan"),IF(Pengawas!AP478&lt;&gt;"",IF(Pengawas!AS478="","Harap diisi",IF(Pengawas!AS478&gt;1,"Tidak valid","OK"))))</f>
        <v>-</v>
      </c>
      <c r="AT478" s="25" t="str">
        <f>IF(Pengawas!AS478="",IF(Pengawas!AT478="","-","Harap dikosongkan"),IF(Pengawas!AS478&lt;&gt;1,IF(Pengawas!AT478="","OK","Harap dikosongkan"),IF(Pengawas!AS478="",IF(Pengawas!AT478="","-","Harap dikosongkan"),IF(Pengawas!AS478=0,IF(Pengawas!AT478="","OK","Harap dikosongkan"),IF(Pengawas!AT478="","Harap diisi",IF(Pengawas!AT478&gt;2016,"Cek lagi",IF(Pengawas!AT478&lt;2005,"Cek lagi",IF(Pengawas!AM478&gt;Pengawas!AT478,"Cek lagi dengan Kolom AL","OK"))))))))</f>
        <v>-</v>
      </c>
      <c r="AU478" s="25" t="str">
        <f>IF(Pengawas!AS478="",IF(Pengawas!AU478="","-","Harap dikosongkan"),IF(Pengawas!AS478&lt;&gt;1,IF(Pengawas!AU478="","OK","Harap dikosongkan"),IF(Pengawas!AS478="",IF(Pengawas!AU478="","-","Harap dikosongkan"),IF(Pengawas!AS478=0,IF(Pengawas!AU478="","OK","Harap dikosongkan"),IF(Pengawas!AU478="","Harap diisi",IF(Pengawas!AU478&gt;20000000,"Cek lagi",IF(Pengawas!AU478&lt;100000,"Cek lagi","OK")))))))</f>
        <v>-</v>
      </c>
      <c r="AV478" s="25" t="str">
        <f>IF(Pengawas!AV478="","-",IF(Pengawas!AV478&gt;3,"Tidak valid","OK"))</f>
        <v>-</v>
      </c>
      <c r="AW478" s="25" t="str">
        <f>IF(Pengawas!AV478="",IF(Pengawas!AW478="","-","Harap dikosongkan"),IF(Pengawas!AV478=0,IF(Pengawas!AW478="","OK","Harap dikosongkan"),IF(Pengawas!AV478&gt;0,IF(Pengawas!AW478="","Harap diisi",IF(Pengawas!AW478&gt;2015,"Tidak valid","OK")))))</f>
        <v>-</v>
      </c>
      <c r="AX478" s="25" t="str">
        <f>IF(Pengawas!AV478="",IF(Pengawas!AX478="","-","Harap dikosongkan"),IF(Pengawas!AV478=0,IF(Pengawas!AX478="","OK","Harap dikosongkan"),IF(Pengawas!AV478&gt;0,IF(Pengawas!AX478="","Harap diisi",IF(Pengawas!AX478="","-",IF(Pengawas!AX478&gt;1,"Tidak valid","OK"))))))</f>
        <v>-</v>
      </c>
      <c r="AY478" s="25" t="str">
        <f>IF(Pengawas!AY478="","-",IF(Pengawas!AY478&gt;2,"Tidak valid","OK"))</f>
        <v>-</v>
      </c>
      <c r="AZ478" s="25" t="str">
        <f>IF(Pengawas!AY478="",IF(Pengawas!AZ478="","-","Harap dikosongkan"),IF(Pengawas!AY478=0,IF(Pengawas!AZ478="","OK","Harap dikosongkan"),IF(Pengawas!AZ478="","Harap diisi",IF(Pengawas!AZ478&gt;2015,"Cek lagi",IF(Pengawas!AZ478&lt;2000,"Cek lagi","OK")))))</f>
        <v>-</v>
      </c>
      <c r="BA478" s="25" t="str">
        <f>IF(Pengawas!BA478="","-",IF(LEN(Pengawas!BA478)&lt;5,"Cek lagi","OK"))</f>
        <v>-</v>
      </c>
      <c r="BB478" s="25" t="str">
        <f>IF(Pengawas!BB478="","-",IF(LEN(Pengawas!BB478)&lt;4,"Cek lagi","OK"))</f>
        <v>-</v>
      </c>
      <c r="BC478" s="25" t="str">
        <f>IF(Pengawas!BC478="","-",IF(LEN(Pengawas!BC478)&lt;4,"Cek lagi","OK"))</f>
        <v>-</v>
      </c>
      <c r="BD478" s="25" t="str">
        <f>IF(Pengawas!BD478="","-",IF(LEN(Pengawas!BD478)&lt;4,"Cek lagi","OK"))</f>
        <v>-</v>
      </c>
      <c r="BE478" s="25" t="str">
        <f>IF(Pengawas!BE478="","-",IF(LEN(Pengawas!BE478)&lt;4,"Cek lagi","OK"))</f>
        <v>-</v>
      </c>
      <c r="BF478" s="25" t="str">
        <f>IF(Pengawas!BF478="","-",IF(LEN(Pengawas!BF478)&lt;&gt;5,"Tidak valid","OK"))</f>
        <v>-</v>
      </c>
      <c r="BG478" s="25" t="str">
        <f>IF(Pengawas!BG478="","-",IF(LEN(Pengawas!BG478)&lt;9,"Cek lagi",IF(LEN(Pengawas!BG478)&gt;14,"Cek lagi","OK")))</f>
        <v>-</v>
      </c>
    </row>
    <row r="479" spans="1:59" ht="15" customHeight="1" x14ac:dyDescent="0.2">
      <c r="A479" s="25" t="str">
        <f>IF(Pengawas!A479="","-",IF(LEN(Pengawas!A479)&lt;4,"Cek lagi","OK"))</f>
        <v>-</v>
      </c>
      <c r="B479" s="25" t="str">
        <f>IF(Pengawas!B479="","-",IF(LEN(Pengawas!B479)&lt;4,"Cek lagi","OK"))</f>
        <v>-</v>
      </c>
      <c r="C479" s="25" t="str">
        <f>IF(Pengawas!C479="","-",IF(LEN(Pengawas!C479)&lt;&gt;18,"Tidak valid","OK"))</f>
        <v>-</v>
      </c>
      <c r="D479" s="25" t="str">
        <f>IF(Pengawas!D479="","-",IF(LEN(Pengawas!D479)&lt;&gt;16,"Tidak valid","OK"))</f>
        <v>-</v>
      </c>
      <c r="E479" s="25" t="str">
        <f>IF(Pengawas!E479="","-",IF(LEN(Pengawas!E479)&lt;4,"Cek lagi","OK"))</f>
        <v>-</v>
      </c>
      <c r="F479" s="25" t="str">
        <f>IF(Pengawas!F479="","-",IF(LEN(Pengawas!F479)&lt;&gt;16,"Tidak valid","OK"))</f>
        <v>-</v>
      </c>
      <c r="G479" s="25" t="str">
        <f>IF(Pengawas!G479="","-",IF(LEN(Pengawas!G479)&lt;4,"Cek lagi","OK"))</f>
        <v>-</v>
      </c>
      <c r="H479" s="26" t="str">
        <f>IF(Pengawas!H479="","-",IF(VALUE(LEFT(Pengawas!H479,2))&gt;31,"Tanggal tidak valid",IF(VALUE(LEFT(RIGHT(Pengawas!H479,7),2))&gt;12,"Bulan tidak valid",IF(VALUE(RIGHT(Pengawas!H479,4))&gt;1990,"Umur terlalu muda",IF(VALUE(RIGHT(Pengawas!H479,4))&lt;1955,"Umur terlalu tua","OK")))))</f>
        <v>-</v>
      </c>
      <c r="I479" s="25" t="str">
        <f>IF(Pengawas!I479="","-",IF(Pengawas!I479="L","OK",IF(Pengawas!I479="P","OK","Tidak valid")))</f>
        <v>-</v>
      </c>
      <c r="J479" s="25" t="str">
        <f>IF(Pengawas!J479="","-",IF(LEN(Pengawas!J479)&lt;4,"Cek lagi","OK"))</f>
        <v>-</v>
      </c>
      <c r="K479" s="25" t="str">
        <f>IF(Pengawas!K479="","-",IF(Pengawas!K479&gt;5,"Tidak valid",IF(Pengawas!K479&lt;1,"Tidak valid","OK")))</f>
        <v>-</v>
      </c>
      <c r="L479" s="25" t="str">
        <f>IF(Pengawas!L479="","-",IF(VALUE(LEFT(Pengawas!L479,1))&gt;1,"Tidak valid","OK"))</f>
        <v>-</v>
      </c>
      <c r="M479" s="25" t="str">
        <f>IF(Pengawas!M479="","-",IF(VALUE(LEFT(Pengawas!M479,1))&gt;1,"Tidak valid","OK"))</f>
        <v>-</v>
      </c>
      <c r="N479" s="25" t="str">
        <f>IF(Pengawas!N479="","-",IF(VALUE(LEFT(Pengawas!N479,2))&gt;31,"Tanggal tidak valid",IF(VALUE(LEFT(RIGHT(Pengawas!N479,7),2))&gt;12,"Bulan tidak valid",IF(VALUE(RIGHT(Pengawas!N479,4))&gt;2015,"Tahun cek lagi",IF(VALUE(RIGHT(Pengawas!N479,4))&lt;1930,"Tahun cek lagi","OK")))))</f>
        <v>-</v>
      </c>
      <c r="O479" s="26" t="str">
        <f>IF(Pengawas!O479="","-",IF(VALUE(LEFT(Pengawas!O479,2))&gt;31,"Tanggal tidak valid",IF(VALUE(LEFT(RIGHT(Pengawas!O479,7),2))&gt;12,"Bulan tidak valid",IF(VALUE(RIGHT(Pengawas!O479,4))&gt;2015,"Tahun cek lagi",IF(VALUE(RIGHT(Pengawas!O479,4))&lt;1930,"Tahun cek lagi","OK")))))</f>
        <v>-</v>
      </c>
      <c r="P479" s="26" t="str">
        <f>IF(Pengawas!P479="","-",IF(VALUE(LEFT(Pengawas!P479,2))&gt;31,"Tanggal tidak valid",IF(VALUE(LEFT(RIGHT(Pengawas!P479,7),2))&gt;12,"Bulan tidak valid",IF(VALUE(RIGHT(Pengawas!P479,4))&gt;2015,"Tahun cek lagi",IF(VALUE(RIGHT(Pengawas!P479,4))&lt;1930,"Tahun cek lagi","OK")))))</f>
        <v>-</v>
      </c>
      <c r="Q479" s="25" t="str">
        <f>IF(Pengawas!Q479="","-",IF(Pengawas!Q479&gt;3,"Tidak valid",IF(Pengawas!Q479&lt;1,"Tidak valid","OK")))</f>
        <v>-</v>
      </c>
      <c r="R479" s="25" t="str">
        <f>IF(Pengawas!R479="","-",IF(Pengawas!R479&gt;20000000,"Cek lagi",IF(Pengawas!R479&lt;50000,"Cek lagi","OK")))</f>
        <v>-</v>
      </c>
      <c r="S479" s="25" t="str">
        <f>IF(Pengawas!S479="","-",IF(Pengawas!S479&gt;3,"Tidak valid",IF(Pengawas!S479&lt;1,"Tidak valid","OK")))</f>
        <v>-</v>
      </c>
      <c r="T479" s="25" t="str">
        <f>IF(Pengawas!T479="","-",IF(Pengawas!T479&gt;6,"Tidak valid",IF(Pengawas!T479&lt;1,"Tidak valid","OK")))</f>
        <v>-</v>
      </c>
      <c r="U479" s="25" t="str">
        <f>IF(Pengawas!U479="","-",IF(Pengawas!U479&gt;4,"Tidak valid",IF(Pengawas!U479&lt;1,"Tidak valid","OK")))</f>
        <v>-</v>
      </c>
      <c r="V479" s="25" t="str">
        <f>IF(Pengawas!V479="","-",IF(Pengawas!V479&gt;2,"Tidak valid",IF(Pengawas!V479&lt;1,"Tidak valid","OK")))</f>
        <v>-</v>
      </c>
      <c r="W479" s="25" t="str">
        <f>IF(Pengawas!V479="","-",IF(Pengawas!V479=1,IF(Pengawas!W479="","Harap diisi","OK"),IF(Pengawas!V479=2,IF(Pengawas!W479="","Harap diisi","OK"),IF(Pengawas!V480&lt;1,"-",IF(Pengawas!V480&gt;2,"-","OK")))))</f>
        <v>-</v>
      </c>
      <c r="X479" s="25" t="str">
        <f>IF(Pengawas!V479="","-",IF(Pengawas!V479=1,IF(Pengawas!X479="","Harap diisi","OK"),IF(Pengawas!V479=2,IF(Pengawas!X479="","Harap diisi","OK"),IF(Pengawas!V480&lt;1,"-",IF(Pengawas!V480&gt;2,"-","OK")))))</f>
        <v>-</v>
      </c>
      <c r="Y479" s="25" t="str">
        <f>IF(Pengawas!V479="","-",IF(Pengawas!V479=1,IF(Pengawas!Y479="","Harap diisi","OK"),IF(Pengawas!V479=2,IF(Pengawas!Y479="","Harap diisi","OK"),IF(Pengawas!V480&lt;1,"-",IF(Pengawas!V480&gt;2,"-","OK")))))</f>
        <v>-</v>
      </c>
      <c r="Z479" s="25" t="str">
        <f>IF(Pengawas!V479="","-",IF(Pengawas!V479=1,IF(Pengawas!Z479="","Harap diisi","OK"),IF(Pengawas!V479=2,IF(Pengawas!Z479="","Harap diisi","OK"),IF(Pengawas!V480&lt;1,"-",IF(Pengawas!V480&gt;2,"-","OK")))))</f>
        <v>-</v>
      </c>
      <c r="AA479" s="25" t="str">
        <f>IF(Pengawas!V479="","-",IF(Pengawas!V479=1,IF(Pengawas!AA479="","Harap diisi","OK"),IF(Pengawas!V479=2,IF(Pengawas!AA479="","Harap diisi","OK"),IF(Pengawas!V480&lt;1,"-",IF(Pengawas!V480&gt;2,"-","OK")))))</f>
        <v>-</v>
      </c>
      <c r="AB479" s="25" t="str">
        <f>IF(Pengawas!V479="","-",IF(Pengawas!V479=1,IF(Pengawas!AB479="","Harap diisi","OK"),IF(Pengawas!V479=2,IF(Pengawas!AB479="","Harap diisi","OK"),IF(Pengawas!V480&lt;1,"-",IF(Pengawas!V480&gt;2,"-","OK")))))</f>
        <v>-</v>
      </c>
      <c r="AC479" s="25" t="str">
        <f>IF(Pengawas!V479="","-",IF(Pengawas!V479=1,IF(Pengawas!AC479="","Harap diisi","OK"),IF(Pengawas!V479=2,IF(Pengawas!AC479="","Harap diisi","OK"),IF(Pengawas!V480&lt;1,"-",IF(Pengawas!V480&gt;2,"-","OK")))))</f>
        <v>-</v>
      </c>
      <c r="AD479" s="25" t="str">
        <f>IF(Pengawas!V479="","-",IF(Pengawas!V479=1,IF(Pengawas!AD479="","OK","Harap dikosongkan"),IF(Pengawas!V479=2,IF(Pengawas!AD479="","Harap diisi","OK"),IF(Pengawas!V480&lt;1,"-",IF(Pengawas!V480&gt;2,"-","OK")))))</f>
        <v>-</v>
      </c>
      <c r="AE479" s="25" t="str">
        <f>IF(Pengawas!V479="","-",IF(Pengawas!V479=1,IF(Pengawas!AE479="","OK","Harap dikosongkan"),IF(Pengawas!V479=2,IF(Pengawas!AE479="","Harap diisi","OK"),IF(Pengawas!V480&lt;1,"-",IF(Pengawas!V480&gt;2,"-","OK")))))</f>
        <v>-</v>
      </c>
      <c r="AF479" s="25" t="str">
        <f>IF(Pengawas!V479="","-",IF(Pengawas!V479=1,IF(Pengawas!AF479="","OK","Harap dikosongkan"),IF(Pengawas!V479=2,IF(Pengawas!AF479="","Harap diisi","OK"),IF(Pengawas!V480&lt;1,"-",IF(Pengawas!V480&gt;2,"-","OK")))))</f>
        <v>-</v>
      </c>
      <c r="AG479" s="25" t="str">
        <f>IF(Pengawas!V479="","-",IF(Pengawas!V479=1,IF(Pengawas!AG479="","OK","Harap dikosongkan"),IF(Pengawas!V479=2,IF(Pengawas!AG479="","Harap diisi","OK"),IF(Pengawas!V480&lt;1,"-",IF(Pengawas!V480&gt;2,"-","OK")))))</f>
        <v>-</v>
      </c>
      <c r="AH479" s="25" t="str">
        <f>IF(Pengawas!V479="","-",IF(Pengawas!V479=1,IF(Pengawas!AH479="","OK","Harap dikosongkan"),IF(Pengawas!V479=2,IF(Pengawas!AH479="","Harap diisi","OK"),IF(Pengawas!V480&lt;1,"-",IF(Pengawas!V480&gt;2,"-","OK")))))</f>
        <v>-</v>
      </c>
      <c r="AI479" s="25" t="str">
        <f>IF(Pengawas!V479="","-",IF(Pengawas!V479=1,IF(Pengawas!AI479="","OK","Harap dikosongkan"),IF(Pengawas!V479=2,IF(Pengawas!AI479="","Harap diisi","OK"),IF(Pengawas!V480&lt;1,"-",IF(Pengawas!V480&gt;2,"-","OK")))))</f>
        <v>-</v>
      </c>
      <c r="AJ479" s="25" t="str">
        <f>IF(Pengawas!V479="","-",IF(Pengawas!V479=1,IF(Pengawas!AJ479="","OK","Harap dikosongkan"),IF(Pengawas!V479=2,IF(Pengawas!AJ479="","Harap diisi","OK"),IF(Pengawas!V480&lt;1,"-",IF(Pengawas!V480&gt;2,"-","OK")))))</f>
        <v>-</v>
      </c>
      <c r="AK479" s="25" t="str">
        <f>IF(Pengawas!V479="","-",IF(Pengawas!V479=1,IF(Pengawas!AK479="","OK","Harap dikosongkan"),IF(Pengawas!V479=2,IF(Pengawas!AK479="","Harap diisi","OK"),IF(Pengawas!V480&lt;1,"-",IF(Pengawas!V480&gt;2,"-","OK")))))</f>
        <v>-</v>
      </c>
      <c r="AL479" s="25" t="str">
        <f>IF(Pengawas!AL479="","-",IF(Pengawas!AL479&gt;3,"Tidak valid",IF(Pengawas!AL479&lt;1,"Tidak valid","OK")))</f>
        <v>-</v>
      </c>
      <c r="AM479" s="25" t="str">
        <f>IF(Pengawas!AL479="",IF(Pengawas!AM479="","-","Harap dikosongkan"),IF(Pengawas!AL479&lt;&gt;1,IF(Pengawas!AM479="","OK","Harap dikosongkan"),IF(Pengawas!AM479="","Harap diisi",IF(Pengawas!AM479&gt;2015,"Cek lagi",IF(Pengawas!AM479&lt;2005,"Cek lagi","OK")))))</f>
        <v>-</v>
      </c>
      <c r="AN479" s="25" t="str">
        <f>IF(Pengawas!AL479="",IF(Pengawas!AN479="","-","Harap dikosongkan"),IF(Pengawas!AL479&lt;&gt;1,IF(Pengawas!AN479="","OK","Harap dikosongkan"),IF(Pengawas!AN479="","Harap diisi",IF(VALUE(Pengawas!AN479)&gt;33,"Tidak valid",IF(VALUE(Pengawas!AN479)&lt;1,"Tidak valid","OK")))))</f>
        <v>-</v>
      </c>
      <c r="AO479" s="25" t="str">
        <f>IF(Pengawas!AL479="",IF(Pengawas!AO479="","-","Harap dikosongkan"),IF(Pengawas!AL479&lt;&gt;1,IF(Pengawas!AO479="","OK","Harap dikosongkan"),IF(Pengawas!AO479="","Harap diisi",IF(Pengawas!AO479&gt;1,"Tidak valid","OK"))))</f>
        <v>-</v>
      </c>
      <c r="AP479" s="25" t="str">
        <f>IF(Pengawas!AL479&gt;1,"OK",IF(Pengawas!AO479="",IF(Pengawas!AP479="","-","Kolom AO cek lagi"),IF(Pengawas!AO479=0,IF(Pengawas!AP479="","OK","Harap dikosongkan"),IF(Pengawas!AP479="","Harap diisi",IF(LEN(Pengawas!AP479)&lt;12,"Tidak valid",IF(LEN(Pengawas!AP479)&gt;14,"Tidak valid","OK"))))))</f>
        <v>-</v>
      </c>
      <c r="AQ479" s="26" t="str">
        <f>IF(Pengawas!AL479&gt;1,"OK",IF(Pengawas!AO479="",IF(Pengawas!AQ479="","-","Kolom AO cek lagi"),IF(Pengawas!AO479=0,IF(Pengawas!AQ479="","OK","Harap dikosongkan"),IF(Pengawas!AQ479="","Harap diisi",IF(LEN(Pengawas!AQ479)&lt;5,"Cek lagi","OK")))))</f>
        <v>-</v>
      </c>
      <c r="AR479" s="26" t="str">
        <f>IF(Pengawas!AL479&gt;1,"OK",IF(Pengawas!AO479="",IF(Pengawas!AR479="","-","Kolom AT cek lagi"),IF(Pengawas!AO479=0,IF(Pengawas!AR479="","OK","Harap dikosongkan"),IF(Pengawas!AR479="","Harap diisi",IF(VALUE(LEFT(Pengawas!AR479,2))&gt;31,"Tanggal tidak valid",IF(VALUE(LEFT(RIGHT(Pengawas!AR479,7),2))&gt;12,"Bulan tidak valid",IF(VALUE(RIGHT(Pengawas!AR479,4))&gt;2016,"Tahun cek lagi",IF(VALUE(RIGHT(Pengawas!AR479,4))&lt;2005,"Tahun cek lagi","OK"))))))))</f>
        <v>-</v>
      </c>
      <c r="AS479" s="25" t="str">
        <f>IF(Pengawas!AP479="",IF(Pengawas!AS479="","-","Harap dikosongkan"),IF(Pengawas!AP479&lt;&gt;"",IF(Pengawas!AS479="","Harap diisi",IF(Pengawas!AS479&gt;1,"Tidak valid","OK"))))</f>
        <v>-</v>
      </c>
      <c r="AT479" s="25" t="str">
        <f>IF(Pengawas!AS479="",IF(Pengawas!AT479="","-","Harap dikosongkan"),IF(Pengawas!AS479&lt;&gt;1,IF(Pengawas!AT479="","OK","Harap dikosongkan"),IF(Pengawas!AS479="",IF(Pengawas!AT479="","-","Harap dikosongkan"),IF(Pengawas!AS479=0,IF(Pengawas!AT479="","OK","Harap dikosongkan"),IF(Pengawas!AT479="","Harap diisi",IF(Pengawas!AT479&gt;2016,"Cek lagi",IF(Pengawas!AT479&lt;2005,"Cek lagi",IF(Pengawas!AM479&gt;Pengawas!AT479,"Cek lagi dengan Kolom AL","OK"))))))))</f>
        <v>-</v>
      </c>
      <c r="AU479" s="25" t="str">
        <f>IF(Pengawas!AS479="",IF(Pengawas!AU479="","-","Harap dikosongkan"),IF(Pengawas!AS479&lt;&gt;1,IF(Pengawas!AU479="","OK","Harap dikosongkan"),IF(Pengawas!AS479="",IF(Pengawas!AU479="","-","Harap dikosongkan"),IF(Pengawas!AS479=0,IF(Pengawas!AU479="","OK","Harap dikosongkan"),IF(Pengawas!AU479="","Harap diisi",IF(Pengawas!AU479&gt;20000000,"Cek lagi",IF(Pengawas!AU479&lt;100000,"Cek lagi","OK")))))))</f>
        <v>-</v>
      </c>
      <c r="AV479" s="25" t="str">
        <f>IF(Pengawas!AV479="","-",IF(Pengawas!AV479&gt;3,"Tidak valid","OK"))</f>
        <v>-</v>
      </c>
      <c r="AW479" s="25" t="str">
        <f>IF(Pengawas!AV479="",IF(Pengawas!AW479="","-","Harap dikosongkan"),IF(Pengawas!AV479=0,IF(Pengawas!AW479="","OK","Harap dikosongkan"),IF(Pengawas!AV479&gt;0,IF(Pengawas!AW479="","Harap diisi",IF(Pengawas!AW479&gt;2015,"Tidak valid","OK")))))</f>
        <v>-</v>
      </c>
      <c r="AX479" s="25" t="str">
        <f>IF(Pengawas!AV479="",IF(Pengawas!AX479="","-","Harap dikosongkan"),IF(Pengawas!AV479=0,IF(Pengawas!AX479="","OK","Harap dikosongkan"),IF(Pengawas!AV479&gt;0,IF(Pengawas!AX479="","Harap diisi",IF(Pengawas!AX479="","-",IF(Pengawas!AX479&gt;1,"Tidak valid","OK"))))))</f>
        <v>-</v>
      </c>
      <c r="AY479" s="25" t="str">
        <f>IF(Pengawas!AY479="","-",IF(Pengawas!AY479&gt;2,"Tidak valid","OK"))</f>
        <v>-</v>
      </c>
      <c r="AZ479" s="25" t="str">
        <f>IF(Pengawas!AY479="",IF(Pengawas!AZ479="","-","Harap dikosongkan"),IF(Pengawas!AY479=0,IF(Pengawas!AZ479="","OK","Harap dikosongkan"),IF(Pengawas!AZ479="","Harap diisi",IF(Pengawas!AZ479&gt;2015,"Cek lagi",IF(Pengawas!AZ479&lt;2000,"Cek lagi","OK")))))</f>
        <v>-</v>
      </c>
      <c r="BA479" s="25" t="str">
        <f>IF(Pengawas!BA479="","-",IF(LEN(Pengawas!BA479)&lt;5,"Cek lagi","OK"))</f>
        <v>-</v>
      </c>
      <c r="BB479" s="25" t="str">
        <f>IF(Pengawas!BB479="","-",IF(LEN(Pengawas!BB479)&lt;4,"Cek lagi","OK"))</f>
        <v>-</v>
      </c>
      <c r="BC479" s="25" t="str">
        <f>IF(Pengawas!BC479="","-",IF(LEN(Pengawas!BC479)&lt;4,"Cek lagi","OK"))</f>
        <v>-</v>
      </c>
      <c r="BD479" s="25" t="str">
        <f>IF(Pengawas!BD479="","-",IF(LEN(Pengawas!BD479)&lt;4,"Cek lagi","OK"))</f>
        <v>-</v>
      </c>
      <c r="BE479" s="25" t="str">
        <f>IF(Pengawas!BE479="","-",IF(LEN(Pengawas!BE479)&lt;4,"Cek lagi","OK"))</f>
        <v>-</v>
      </c>
      <c r="BF479" s="25" t="str">
        <f>IF(Pengawas!BF479="","-",IF(LEN(Pengawas!BF479)&lt;&gt;5,"Tidak valid","OK"))</f>
        <v>-</v>
      </c>
      <c r="BG479" s="25" t="str">
        <f>IF(Pengawas!BG479="","-",IF(LEN(Pengawas!BG479)&lt;9,"Cek lagi",IF(LEN(Pengawas!BG479)&gt;14,"Cek lagi","OK")))</f>
        <v>-</v>
      </c>
    </row>
    <row r="480" spans="1:59" ht="15" customHeight="1" x14ac:dyDescent="0.2">
      <c r="A480" s="25" t="str">
        <f>IF(Pengawas!A480="","-",IF(LEN(Pengawas!A480)&lt;4,"Cek lagi","OK"))</f>
        <v>-</v>
      </c>
      <c r="B480" s="25" t="str">
        <f>IF(Pengawas!B480="","-",IF(LEN(Pengawas!B480)&lt;4,"Cek lagi","OK"))</f>
        <v>-</v>
      </c>
      <c r="C480" s="25" t="str">
        <f>IF(Pengawas!C480="","-",IF(LEN(Pengawas!C480)&lt;&gt;18,"Tidak valid","OK"))</f>
        <v>-</v>
      </c>
      <c r="D480" s="25" t="str">
        <f>IF(Pengawas!D480="","-",IF(LEN(Pengawas!D480)&lt;&gt;16,"Tidak valid","OK"))</f>
        <v>-</v>
      </c>
      <c r="E480" s="25" t="str">
        <f>IF(Pengawas!E480="","-",IF(LEN(Pengawas!E480)&lt;4,"Cek lagi","OK"))</f>
        <v>-</v>
      </c>
      <c r="F480" s="25" t="str">
        <f>IF(Pengawas!F480="","-",IF(LEN(Pengawas!F480)&lt;&gt;16,"Tidak valid","OK"))</f>
        <v>-</v>
      </c>
      <c r="G480" s="25" t="str">
        <f>IF(Pengawas!G480="","-",IF(LEN(Pengawas!G480)&lt;4,"Cek lagi","OK"))</f>
        <v>-</v>
      </c>
      <c r="H480" s="26" t="str">
        <f>IF(Pengawas!H480="","-",IF(VALUE(LEFT(Pengawas!H480,2))&gt;31,"Tanggal tidak valid",IF(VALUE(LEFT(RIGHT(Pengawas!H480,7),2))&gt;12,"Bulan tidak valid",IF(VALUE(RIGHT(Pengawas!H480,4))&gt;1990,"Umur terlalu muda",IF(VALUE(RIGHT(Pengawas!H480,4))&lt;1955,"Umur terlalu tua","OK")))))</f>
        <v>-</v>
      </c>
      <c r="I480" s="25" t="str">
        <f>IF(Pengawas!I480="","-",IF(Pengawas!I480="L","OK",IF(Pengawas!I480="P","OK","Tidak valid")))</f>
        <v>-</v>
      </c>
      <c r="J480" s="25" t="str">
        <f>IF(Pengawas!J480="","-",IF(LEN(Pengawas!J480)&lt;4,"Cek lagi","OK"))</f>
        <v>-</v>
      </c>
      <c r="K480" s="25" t="str">
        <f>IF(Pengawas!K480="","-",IF(Pengawas!K480&gt;5,"Tidak valid",IF(Pengawas!K480&lt;1,"Tidak valid","OK")))</f>
        <v>-</v>
      </c>
      <c r="L480" s="25" t="str">
        <f>IF(Pengawas!L480="","-",IF(VALUE(LEFT(Pengawas!L480,1))&gt;1,"Tidak valid","OK"))</f>
        <v>-</v>
      </c>
      <c r="M480" s="25" t="str">
        <f>IF(Pengawas!M480="","-",IF(VALUE(LEFT(Pengawas!M480,1))&gt;1,"Tidak valid","OK"))</f>
        <v>-</v>
      </c>
      <c r="N480" s="25" t="str">
        <f>IF(Pengawas!N480="","-",IF(VALUE(LEFT(Pengawas!N480,2))&gt;31,"Tanggal tidak valid",IF(VALUE(LEFT(RIGHT(Pengawas!N480,7),2))&gt;12,"Bulan tidak valid",IF(VALUE(RIGHT(Pengawas!N480,4))&gt;2015,"Tahun cek lagi",IF(VALUE(RIGHT(Pengawas!N480,4))&lt;1930,"Tahun cek lagi","OK")))))</f>
        <v>-</v>
      </c>
      <c r="O480" s="26" t="str">
        <f>IF(Pengawas!O480="","-",IF(VALUE(LEFT(Pengawas!O480,2))&gt;31,"Tanggal tidak valid",IF(VALUE(LEFT(RIGHT(Pengawas!O480,7),2))&gt;12,"Bulan tidak valid",IF(VALUE(RIGHT(Pengawas!O480,4))&gt;2015,"Tahun cek lagi",IF(VALUE(RIGHT(Pengawas!O480,4))&lt;1930,"Tahun cek lagi","OK")))))</f>
        <v>-</v>
      </c>
      <c r="P480" s="26" t="str">
        <f>IF(Pengawas!P480="","-",IF(VALUE(LEFT(Pengawas!P480,2))&gt;31,"Tanggal tidak valid",IF(VALUE(LEFT(RIGHT(Pengawas!P480,7),2))&gt;12,"Bulan tidak valid",IF(VALUE(RIGHT(Pengawas!P480,4))&gt;2015,"Tahun cek lagi",IF(VALUE(RIGHT(Pengawas!P480,4))&lt;1930,"Tahun cek lagi","OK")))))</f>
        <v>-</v>
      </c>
      <c r="Q480" s="25" t="str">
        <f>IF(Pengawas!Q480="","-",IF(Pengawas!Q480&gt;3,"Tidak valid",IF(Pengawas!Q480&lt;1,"Tidak valid","OK")))</f>
        <v>-</v>
      </c>
      <c r="R480" s="25" t="str">
        <f>IF(Pengawas!R480="","-",IF(Pengawas!R480&gt;20000000,"Cek lagi",IF(Pengawas!R480&lt;50000,"Cek lagi","OK")))</f>
        <v>-</v>
      </c>
      <c r="S480" s="25" t="str">
        <f>IF(Pengawas!S480="","-",IF(Pengawas!S480&gt;3,"Tidak valid",IF(Pengawas!S480&lt;1,"Tidak valid","OK")))</f>
        <v>-</v>
      </c>
      <c r="T480" s="25" t="str">
        <f>IF(Pengawas!T480="","-",IF(Pengawas!T480&gt;6,"Tidak valid",IF(Pengawas!T480&lt;1,"Tidak valid","OK")))</f>
        <v>-</v>
      </c>
      <c r="U480" s="25" t="str">
        <f>IF(Pengawas!U480="","-",IF(Pengawas!U480&gt;4,"Tidak valid",IF(Pengawas!U480&lt;1,"Tidak valid","OK")))</f>
        <v>-</v>
      </c>
      <c r="V480" s="25" t="str">
        <f>IF(Pengawas!V480="","-",IF(Pengawas!V480&gt;2,"Tidak valid",IF(Pengawas!V480&lt;1,"Tidak valid","OK")))</f>
        <v>-</v>
      </c>
      <c r="W480" s="25" t="str">
        <f>IF(Pengawas!V480="","-",IF(Pengawas!V480=1,IF(Pengawas!W480="","Harap diisi","OK"),IF(Pengawas!V480=2,IF(Pengawas!W480="","Harap diisi","OK"),IF(Pengawas!V481&lt;1,"-",IF(Pengawas!V481&gt;2,"-","OK")))))</f>
        <v>-</v>
      </c>
      <c r="X480" s="25" t="str">
        <f>IF(Pengawas!V480="","-",IF(Pengawas!V480=1,IF(Pengawas!X480="","Harap diisi","OK"),IF(Pengawas!V480=2,IF(Pengawas!X480="","Harap diisi","OK"),IF(Pengawas!V481&lt;1,"-",IF(Pengawas!V481&gt;2,"-","OK")))))</f>
        <v>-</v>
      </c>
      <c r="Y480" s="25" t="str">
        <f>IF(Pengawas!V480="","-",IF(Pengawas!V480=1,IF(Pengawas!Y480="","Harap diisi","OK"),IF(Pengawas!V480=2,IF(Pengawas!Y480="","Harap diisi","OK"),IF(Pengawas!V481&lt;1,"-",IF(Pengawas!V481&gt;2,"-","OK")))))</f>
        <v>-</v>
      </c>
      <c r="Z480" s="25" t="str">
        <f>IF(Pengawas!V480="","-",IF(Pengawas!V480=1,IF(Pengawas!Z480="","Harap diisi","OK"),IF(Pengawas!V480=2,IF(Pengawas!Z480="","Harap diisi","OK"),IF(Pengawas!V481&lt;1,"-",IF(Pengawas!V481&gt;2,"-","OK")))))</f>
        <v>-</v>
      </c>
      <c r="AA480" s="25" t="str">
        <f>IF(Pengawas!V480="","-",IF(Pengawas!V480=1,IF(Pengawas!AA480="","Harap diisi","OK"),IF(Pengawas!V480=2,IF(Pengawas!AA480="","Harap diisi","OK"),IF(Pengawas!V481&lt;1,"-",IF(Pengawas!V481&gt;2,"-","OK")))))</f>
        <v>-</v>
      </c>
      <c r="AB480" s="25" t="str">
        <f>IF(Pengawas!V480="","-",IF(Pengawas!V480=1,IF(Pengawas!AB480="","Harap diisi","OK"),IF(Pengawas!V480=2,IF(Pengawas!AB480="","Harap diisi","OK"),IF(Pengawas!V481&lt;1,"-",IF(Pengawas!V481&gt;2,"-","OK")))))</f>
        <v>-</v>
      </c>
      <c r="AC480" s="25" t="str">
        <f>IF(Pengawas!V480="","-",IF(Pengawas!V480=1,IF(Pengawas!AC480="","Harap diisi","OK"),IF(Pengawas!V480=2,IF(Pengawas!AC480="","Harap diisi","OK"),IF(Pengawas!V481&lt;1,"-",IF(Pengawas!V481&gt;2,"-","OK")))))</f>
        <v>-</v>
      </c>
      <c r="AD480" s="25" t="str">
        <f>IF(Pengawas!V480="","-",IF(Pengawas!V480=1,IF(Pengawas!AD480="","OK","Harap dikosongkan"),IF(Pengawas!V480=2,IF(Pengawas!AD480="","Harap diisi","OK"),IF(Pengawas!V481&lt;1,"-",IF(Pengawas!V481&gt;2,"-","OK")))))</f>
        <v>-</v>
      </c>
      <c r="AE480" s="25" t="str">
        <f>IF(Pengawas!V480="","-",IF(Pengawas!V480=1,IF(Pengawas!AE480="","OK","Harap dikosongkan"),IF(Pengawas!V480=2,IF(Pengawas!AE480="","Harap diisi","OK"),IF(Pengawas!V481&lt;1,"-",IF(Pengawas!V481&gt;2,"-","OK")))))</f>
        <v>-</v>
      </c>
      <c r="AF480" s="25" t="str">
        <f>IF(Pengawas!V480="","-",IF(Pengawas!V480=1,IF(Pengawas!AF480="","OK","Harap dikosongkan"),IF(Pengawas!V480=2,IF(Pengawas!AF480="","Harap diisi","OK"),IF(Pengawas!V481&lt;1,"-",IF(Pengawas!V481&gt;2,"-","OK")))))</f>
        <v>-</v>
      </c>
      <c r="AG480" s="25" t="str">
        <f>IF(Pengawas!V480="","-",IF(Pengawas!V480=1,IF(Pengawas!AG480="","OK","Harap dikosongkan"),IF(Pengawas!V480=2,IF(Pengawas!AG480="","Harap diisi","OK"),IF(Pengawas!V481&lt;1,"-",IF(Pengawas!V481&gt;2,"-","OK")))))</f>
        <v>-</v>
      </c>
      <c r="AH480" s="25" t="str">
        <f>IF(Pengawas!V480="","-",IF(Pengawas!V480=1,IF(Pengawas!AH480="","OK","Harap dikosongkan"),IF(Pengawas!V480=2,IF(Pengawas!AH480="","Harap diisi","OK"),IF(Pengawas!V481&lt;1,"-",IF(Pengawas!V481&gt;2,"-","OK")))))</f>
        <v>-</v>
      </c>
      <c r="AI480" s="25" t="str">
        <f>IF(Pengawas!V480="","-",IF(Pengawas!V480=1,IF(Pengawas!AI480="","OK","Harap dikosongkan"),IF(Pengawas!V480=2,IF(Pengawas!AI480="","Harap diisi","OK"),IF(Pengawas!V481&lt;1,"-",IF(Pengawas!V481&gt;2,"-","OK")))))</f>
        <v>-</v>
      </c>
      <c r="AJ480" s="25" t="str">
        <f>IF(Pengawas!V480="","-",IF(Pengawas!V480=1,IF(Pengawas!AJ480="","OK","Harap dikosongkan"),IF(Pengawas!V480=2,IF(Pengawas!AJ480="","Harap diisi","OK"),IF(Pengawas!V481&lt;1,"-",IF(Pengawas!V481&gt;2,"-","OK")))))</f>
        <v>-</v>
      </c>
      <c r="AK480" s="25" t="str">
        <f>IF(Pengawas!V480="","-",IF(Pengawas!V480=1,IF(Pengawas!AK480="","OK","Harap dikosongkan"),IF(Pengawas!V480=2,IF(Pengawas!AK480="","Harap diisi","OK"),IF(Pengawas!V481&lt;1,"-",IF(Pengawas!V481&gt;2,"-","OK")))))</f>
        <v>-</v>
      </c>
      <c r="AL480" s="25" t="str">
        <f>IF(Pengawas!AL480="","-",IF(Pengawas!AL480&gt;3,"Tidak valid",IF(Pengawas!AL480&lt;1,"Tidak valid","OK")))</f>
        <v>-</v>
      </c>
      <c r="AM480" s="25" t="str">
        <f>IF(Pengawas!AL480="",IF(Pengawas!AM480="","-","Harap dikosongkan"),IF(Pengawas!AL480&lt;&gt;1,IF(Pengawas!AM480="","OK","Harap dikosongkan"),IF(Pengawas!AM480="","Harap diisi",IF(Pengawas!AM480&gt;2015,"Cek lagi",IF(Pengawas!AM480&lt;2005,"Cek lagi","OK")))))</f>
        <v>-</v>
      </c>
      <c r="AN480" s="25" t="str">
        <f>IF(Pengawas!AL480="",IF(Pengawas!AN480="","-","Harap dikosongkan"),IF(Pengawas!AL480&lt;&gt;1,IF(Pengawas!AN480="","OK","Harap dikosongkan"),IF(Pengawas!AN480="","Harap diisi",IF(VALUE(Pengawas!AN480)&gt;33,"Tidak valid",IF(VALUE(Pengawas!AN480)&lt;1,"Tidak valid","OK")))))</f>
        <v>-</v>
      </c>
      <c r="AO480" s="25" t="str">
        <f>IF(Pengawas!AL480="",IF(Pengawas!AO480="","-","Harap dikosongkan"),IF(Pengawas!AL480&lt;&gt;1,IF(Pengawas!AO480="","OK","Harap dikosongkan"),IF(Pengawas!AO480="","Harap diisi",IF(Pengawas!AO480&gt;1,"Tidak valid","OK"))))</f>
        <v>-</v>
      </c>
      <c r="AP480" s="25" t="str">
        <f>IF(Pengawas!AL480&gt;1,"OK",IF(Pengawas!AO480="",IF(Pengawas!AP480="","-","Kolom AO cek lagi"),IF(Pengawas!AO480=0,IF(Pengawas!AP480="","OK","Harap dikosongkan"),IF(Pengawas!AP480="","Harap diisi",IF(LEN(Pengawas!AP480)&lt;12,"Tidak valid",IF(LEN(Pengawas!AP480)&gt;14,"Tidak valid","OK"))))))</f>
        <v>-</v>
      </c>
      <c r="AQ480" s="26" t="str">
        <f>IF(Pengawas!AL480&gt;1,"OK",IF(Pengawas!AO480="",IF(Pengawas!AQ480="","-","Kolom AO cek lagi"),IF(Pengawas!AO480=0,IF(Pengawas!AQ480="","OK","Harap dikosongkan"),IF(Pengawas!AQ480="","Harap diisi",IF(LEN(Pengawas!AQ480)&lt;5,"Cek lagi","OK")))))</f>
        <v>-</v>
      </c>
      <c r="AR480" s="26" t="str">
        <f>IF(Pengawas!AL480&gt;1,"OK",IF(Pengawas!AO480="",IF(Pengawas!AR480="","-","Kolom AT cek lagi"),IF(Pengawas!AO480=0,IF(Pengawas!AR480="","OK","Harap dikosongkan"),IF(Pengawas!AR480="","Harap diisi",IF(VALUE(LEFT(Pengawas!AR480,2))&gt;31,"Tanggal tidak valid",IF(VALUE(LEFT(RIGHT(Pengawas!AR480,7),2))&gt;12,"Bulan tidak valid",IF(VALUE(RIGHT(Pengawas!AR480,4))&gt;2016,"Tahun cek lagi",IF(VALUE(RIGHT(Pengawas!AR480,4))&lt;2005,"Tahun cek lagi","OK"))))))))</f>
        <v>-</v>
      </c>
      <c r="AS480" s="25" t="str">
        <f>IF(Pengawas!AP480="",IF(Pengawas!AS480="","-","Harap dikosongkan"),IF(Pengawas!AP480&lt;&gt;"",IF(Pengawas!AS480="","Harap diisi",IF(Pengawas!AS480&gt;1,"Tidak valid","OK"))))</f>
        <v>-</v>
      </c>
      <c r="AT480" s="25" t="str">
        <f>IF(Pengawas!AS480="",IF(Pengawas!AT480="","-","Harap dikosongkan"),IF(Pengawas!AS480&lt;&gt;1,IF(Pengawas!AT480="","OK","Harap dikosongkan"),IF(Pengawas!AS480="",IF(Pengawas!AT480="","-","Harap dikosongkan"),IF(Pengawas!AS480=0,IF(Pengawas!AT480="","OK","Harap dikosongkan"),IF(Pengawas!AT480="","Harap diisi",IF(Pengawas!AT480&gt;2016,"Cek lagi",IF(Pengawas!AT480&lt;2005,"Cek lagi",IF(Pengawas!AM480&gt;Pengawas!AT480,"Cek lagi dengan Kolom AL","OK"))))))))</f>
        <v>-</v>
      </c>
      <c r="AU480" s="25" t="str">
        <f>IF(Pengawas!AS480="",IF(Pengawas!AU480="","-","Harap dikosongkan"),IF(Pengawas!AS480&lt;&gt;1,IF(Pengawas!AU480="","OK","Harap dikosongkan"),IF(Pengawas!AS480="",IF(Pengawas!AU480="","-","Harap dikosongkan"),IF(Pengawas!AS480=0,IF(Pengawas!AU480="","OK","Harap dikosongkan"),IF(Pengawas!AU480="","Harap diisi",IF(Pengawas!AU480&gt;20000000,"Cek lagi",IF(Pengawas!AU480&lt;100000,"Cek lagi","OK")))))))</f>
        <v>-</v>
      </c>
      <c r="AV480" s="25" t="str">
        <f>IF(Pengawas!AV480="","-",IF(Pengawas!AV480&gt;3,"Tidak valid","OK"))</f>
        <v>-</v>
      </c>
      <c r="AW480" s="25" t="str">
        <f>IF(Pengawas!AV480="",IF(Pengawas!AW480="","-","Harap dikosongkan"),IF(Pengawas!AV480=0,IF(Pengawas!AW480="","OK","Harap dikosongkan"),IF(Pengawas!AV480&gt;0,IF(Pengawas!AW480="","Harap diisi",IF(Pengawas!AW480&gt;2015,"Tidak valid","OK")))))</f>
        <v>-</v>
      </c>
      <c r="AX480" s="25" t="str">
        <f>IF(Pengawas!AV480="",IF(Pengawas!AX480="","-","Harap dikosongkan"),IF(Pengawas!AV480=0,IF(Pengawas!AX480="","OK","Harap dikosongkan"),IF(Pengawas!AV480&gt;0,IF(Pengawas!AX480="","Harap diisi",IF(Pengawas!AX480="","-",IF(Pengawas!AX480&gt;1,"Tidak valid","OK"))))))</f>
        <v>-</v>
      </c>
      <c r="AY480" s="25" t="str">
        <f>IF(Pengawas!AY480="","-",IF(Pengawas!AY480&gt;2,"Tidak valid","OK"))</f>
        <v>-</v>
      </c>
      <c r="AZ480" s="25" t="str">
        <f>IF(Pengawas!AY480="",IF(Pengawas!AZ480="","-","Harap dikosongkan"),IF(Pengawas!AY480=0,IF(Pengawas!AZ480="","OK","Harap dikosongkan"),IF(Pengawas!AZ480="","Harap diisi",IF(Pengawas!AZ480&gt;2015,"Cek lagi",IF(Pengawas!AZ480&lt;2000,"Cek lagi","OK")))))</f>
        <v>-</v>
      </c>
      <c r="BA480" s="25" t="str">
        <f>IF(Pengawas!BA480="","-",IF(LEN(Pengawas!BA480)&lt;5,"Cek lagi","OK"))</f>
        <v>-</v>
      </c>
      <c r="BB480" s="25" t="str">
        <f>IF(Pengawas!BB480="","-",IF(LEN(Pengawas!BB480)&lt;4,"Cek lagi","OK"))</f>
        <v>-</v>
      </c>
      <c r="BC480" s="25" t="str">
        <f>IF(Pengawas!BC480="","-",IF(LEN(Pengawas!BC480)&lt;4,"Cek lagi","OK"))</f>
        <v>-</v>
      </c>
      <c r="BD480" s="25" t="str">
        <f>IF(Pengawas!BD480="","-",IF(LEN(Pengawas!BD480)&lt;4,"Cek lagi","OK"))</f>
        <v>-</v>
      </c>
      <c r="BE480" s="25" t="str">
        <f>IF(Pengawas!BE480="","-",IF(LEN(Pengawas!BE480)&lt;4,"Cek lagi","OK"))</f>
        <v>-</v>
      </c>
      <c r="BF480" s="25" t="str">
        <f>IF(Pengawas!BF480="","-",IF(LEN(Pengawas!BF480)&lt;&gt;5,"Tidak valid","OK"))</f>
        <v>-</v>
      </c>
      <c r="BG480" s="25" t="str">
        <f>IF(Pengawas!BG480="","-",IF(LEN(Pengawas!BG480)&lt;9,"Cek lagi",IF(LEN(Pengawas!BG480)&gt;14,"Cek lagi","OK")))</f>
        <v>-</v>
      </c>
    </row>
    <row r="481" spans="1:59" ht="15" customHeight="1" x14ac:dyDescent="0.2">
      <c r="A481" s="25" t="str">
        <f>IF(Pengawas!A481="","-",IF(LEN(Pengawas!A481)&lt;4,"Cek lagi","OK"))</f>
        <v>-</v>
      </c>
      <c r="B481" s="25" t="str">
        <f>IF(Pengawas!B481="","-",IF(LEN(Pengawas!B481)&lt;4,"Cek lagi","OK"))</f>
        <v>-</v>
      </c>
      <c r="C481" s="25" t="str">
        <f>IF(Pengawas!C481="","-",IF(LEN(Pengawas!C481)&lt;&gt;18,"Tidak valid","OK"))</f>
        <v>-</v>
      </c>
      <c r="D481" s="25" t="str">
        <f>IF(Pengawas!D481="","-",IF(LEN(Pengawas!D481)&lt;&gt;16,"Tidak valid","OK"))</f>
        <v>-</v>
      </c>
      <c r="E481" s="25" t="str">
        <f>IF(Pengawas!E481="","-",IF(LEN(Pengawas!E481)&lt;4,"Cek lagi","OK"))</f>
        <v>-</v>
      </c>
      <c r="F481" s="25" t="str">
        <f>IF(Pengawas!F481="","-",IF(LEN(Pengawas!F481)&lt;&gt;16,"Tidak valid","OK"))</f>
        <v>-</v>
      </c>
      <c r="G481" s="25" t="str">
        <f>IF(Pengawas!G481="","-",IF(LEN(Pengawas!G481)&lt;4,"Cek lagi","OK"))</f>
        <v>-</v>
      </c>
      <c r="H481" s="26" t="str">
        <f>IF(Pengawas!H481="","-",IF(VALUE(LEFT(Pengawas!H481,2))&gt;31,"Tanggal tidak valid",IF(VALUE(LEFT(RIGHT(Pengawas!H481,7),2))&gt;12,"Bulan tidak valid",IF(VALUE(RIGHT(Pengawas!H481,4))&gt;1990,"Umur terlalu muda",IF(VALUE(RIGHT(Pengawas!H481,4))&lt;1955,"Umur terlalu tua","OK")))))</f>
        <v>-</v>
      </c>
      <c r="I481" s="25" t="str">
        <f>IF(Pengawas!I481="","-",IF(Pengawas!I481="L","OK",IF(Pengawas!I481="P","OK","Tidak valid")))</f>
        <v>-</v>
      </c>
      <c r="J481" s="25" t="str">
        <f>IF(Pengawas!J481="","-",IF(LEN(Pengawas!J481)&lt;4,"Cek lagi","OK"))</f>
        <v>-</v>
      </c>
      <c r="K481" s="25" t="str">
        <f>IF(Pengawas!K481="","-",IF(Pengawas!K481&gt;5,"Tidak valid",IF(Pengawas!K481&lt;1,"Tidak valid","OK")))</f>
        <v>-</v>
      </c>
      <c r="L481" s="25" t="str">
        <f>IF(Pengawas!L481="","-",IF(VALUE(LEFT(Pengawas!L481,1))&gt;1,"Tidak valid","OK"))</f>
        <v>-</v>
      </c>
      <c r="M481" s="25" t="str">
        <f>IF(Pengawas!M481="","-",IF(VALUE(LEFT(Pengawas!M481,1))&gt;1,"Tidak valid","OK"))</f>
        <v>-</v>
      </c>
      <c r="N481" s="25" t="str">
        <f>IF(Pengawas!N481="","-",IF(VALUE(LEFT(Pengawas!N481,2))&gt;31,"Tanggal tidak valid",IF(VALUE(LEFT(RIGHT(Pengawas!N481,7),2))&gt;12,"Bulan tidak valid",IF(VALUE(RIGHT(Pengawas!N481,4))&gt;2015,"Tahun cek lagi",IF(VALUE(RIGHT(Pengawas!N481,4))&lt;1930,"Tahun cek lagi","OK")))))</f>
        <v>-</v>
      </c>
      <c r="O481" s="26" t="str">
        <f>IF(Pengawas!O481="","-",IF(VALUE(LEFT(Pengawas!O481,2))&gt;31,"Tanggal tidak valid",IF(VALUE(LEFT(RIGHT(Pengawas!O481,7),2))&gt;12,"Bulan tidak valid",IF(VALUE(RIGHT(Pengawas!O481,4))&gt;2015,"Tahun cek lagi",IF(VALUE(RIGHT(Pengawas!O481,4))&lt;1930,"Tahun cek lagi","OK")))))</f>
        <v>-</v>
      </c>
      <c r="P481" s="26" t="str">
        <f>IF(Pengawas!P481="","-",IF(VALUE(LEFT(Pengawas!P481,2))&gt;31,"Tanggal tidak valid",IF(VALUE(LEFT(RIGHT(Pengawas!P481,7),2))&gt;12,"Bulan tidak valid",IF(VALUE(RIGHT(Pengawas!P481,4))&gt;2015,"Tahun cek lagi",IF(VALUE(RIGHT(Pengawas!P481,4))&lt;1930,"Tahun cek lagi","OK")))))</f>
        <v>-</v>
      </c>
      <c r="Q481" s="25" t="str">
        <f>IF(Pengawas!Q481="","-",IF(Pengawas!Q481&gt;3,"Tidak valid",IF(Pengawas!Q481&lt;1,"Tidak valid","OK")))</f>
        <v>-</v>
      </c>
      <c r="R481" s="25" t="str">
        <f>IF(Pengawas!R481="","-",IF(Pengawas!R481&gt;20000000,"Cek lagi",IF(Pengawas!R481&lt;50000,"Cek lagi","OK")))</f>
        <v>-</v>
      </c>
      <c r="S481" s="25" t="str">
        <f>IF(Pengawas!S481="","-",IF(Pengawas!S481&gt;3,"Tidak valid",IF(Pengawas!S481&lt;1,"Tidak valid","OK")))</f>
        <v>-</v>
      </c>
      <c r="T481" s="25" t="str">
        <f>IF(Pengawas!T481="","-",IF(Pengawas!T481&gt;6,"Tidak valid",IF(Pengawas!T481&lt;1,"Tidak valid","OK")))</f>
        <v>-</v>
      </c>
      <c r="U481" s="25" t="str">
        <f>IF(Pengawas!U481="","-",IF(Pengawas!U481&gt;4,"Tidak valid",IF(Pengawas!U481&lt;1,"Tidak valid","OK")))</f>
        <v>-</v>
      </c>
      <c r="V481" s="25" t="str">
        <f>IF(Pengawas!V481="","-",IF(Pengawas!V481&gt;2,"Tidak valid",IF(Pengawas!V481&lt;1,"Tidak valid","OK")))</f>
        <v>-</v>
      </c>
      <c r="W481" s="25" t="str">
        <f>IF(Pengawas!V481="","-",IF(Pengawas!V481=1,IF(Pengawas!W481="","Harap diisi","OK"),IF(Pengawas!V481=2,IF(Pengawas!W481="","Harap diisi","OK"),IF(Pengawas!V482&lt;1,"-",IF(Pengawas!V482&gt;2,"-","OK")))))</f>
        <v>-</v>
      </c>
      <c r="X481" s="25" t="str">
        <f>IF(Pengawas!V481="","-",IF(Pengawas!V481=1,IF(Pengawas!X481="","Harap diisi","OK"),IF(Pengawas!V481=2,IF(Pengawas!X481="","Harap diisi","OK"),IF(Pengawas!V482&lt;1,"-",IF(Pengawas!V482&gt;2,"-","OK")))))</f>
        <v>-</v>
      </c>
      <c r="Y481" s="25" t="str">
        <f>IF(Pengawas!V481="","-",IF(Pengawas!V481=1,IF(Pengawas!Y481="","Harap diisi","OK"),IF(Pengawas!V481=2,IF(Pengawas!Y481="","Harap diisi","OK"),IF(Pengawas!V482&lt;1,"-",IF(Pengawas!V482&gt;2,"-","OK")))))</f>
        <v>-</v>
      </c>
      <c r="Z481" s="25" t="str">
        <f>IF(Pengawas!V481="","-",IF(Pengawas!V481=1,IF(Pengawas!Z481="","Harap diisi","OK"),IF(Pengawas!V481=2,IF(Pengawas!Z481="","Harap diisi","OK"),IF(Pengawas!V482&lt;1,"-",IF(Pengawas!V482&gt;2,"-","OK")))))</f>
        <v>-</v>
      </c>
      <c r="AA481" s="25" t="str">
        <f>IF(Pengawas!V481="","-",IF(Pengawas!V481=1,IF(Pengawas!AA481="","Harap diisi","OK"),IF(Pengawas!V481=2,IF(Pengawas!AA481="","Harap diisi","OK"),IF(Pengawas!V482&lt;1,"-",IF(Pengawas!V482&gt;2,"-","OK")))))</f>
        <v>-</v>
      </c>
      <c r="AB481" s="25" t="str">
        <f>IF(Pengawas!V481="","-",IF(Pengawas!V481=1,IF(Pengawas!AB481="","Harap diisi","OK"),IF(Pengawas!V481=2,IF(Pengawas!AB481="","Harap diisi","OK"),IF(Pengawas!V482&lt;1,"-",IF(Pengawas!V482&gt;2,"-","OK")))))</f>
        <v>-</v>
      </c>
      <c r="AC481" s="25" t="str">
        <f>IF(Pengawas!V481="","-",IF(Pengawas!V481=1,IF(Pengawas!AC481="","Harap diisi","OK"),IF(Pengawas!V481=2,IF(Pengawas!AC481="","Harap diisi","OK"),IF(Pengawas!V482&lt;1,"-",IF(Pengawas!V482&gt;2,"-","OK")))))</f>
        <v>-</v>
      </c>
      <c r="AD481" s="25" t="str">
        <f>IF(Pengawas!V481="","-",IF(Pengawas!V481=1,IF(Pengawas!AD481="","OK","Harap dikosongkan"),IF(Pengawas!V481=2,IF(Pengawas!AD481="","Harap diisi","OK"),IF(Pengawas!V482&lt;1,"-",IF(Pengawas!V482&gt;2,"-","OK")))))</f>
        <v>-</v>
      </c>
      <c r="AE481" s="25" t="str">
        <f>IF(Pengawas!V481="","-",IF(Pengawas!V481=1,IF(Pengawas!AE481="","OK","Harap dikosongkan"),IF(Pengawas!V481=2,IF(Pengawas!AE481="","Harap diisi","OK"),IF(Pengawas!V482&lt;1,"-",IF(Pengawas!V482&gt;2,"-","OK")))))</f>
        <v>-</v>
      </c>
      <c r="AF481" s="25" t="str">
        <f>IF(Pengawas!V481="","-",IF(Pengawas!V481=1,IF(Pengawas!AF481="","OK","Harap dikosongkan"),IF(Pengawas!V481=2,IF(Pengawas!AF481="","Harap diisi","OK"),IF(Pengawas!V482&lt;1,"-",IF(Pengawas!V482&gt;2,"-","OK")))))</f>
        <v>-</v>
      </c>
      <c r="AG481" s="25" t="str">
        <f>IF(Pengawas!V481="","-",IF(Pengawas!V481=1,IF(Pengawas!AG481="","OK","Harap dikosongkan"),IF(Pengawas!V481=2,IF(Pengawas!AG481="","Harap diisi","OK"),IF(Pengawas!V482&lt;1,"-",IF(Pengawas!V482&gt;2,"-","OK")))))</f>
        <v>-</v>
      </c>
      <c r="AH481" s="25" t="str">
        <f>IF(Pengawas!V481="","-",IF(Pengawas!V481=1,IF(Pengawas!AH481="","OK","Harap dikosongkan"),IF(Pengawas!V481=2,IF(Pengawas!AH481="","Harap diisi","OK"),IF(Pengawas!V482&lt;1,"-",IF(Pengawas!V482&gt;2,"-","OK")))))</f>
        <v>-</v>
      </c>
      <c r="AI481" s="25" t="str">
        <f>IF(Pengawas!V481="","-",IF(Pengawas!V481=1,IF(Pengawas!AI481="","OK","Harap dikosongkan"),IF(Pengawas!V481=2,IF(Pengawas!AI481="","Harap diisi","OK"),IF(Pengawas!V482&lt;1,"-",IF(Pengawas!V482&gt;2,"-","OK")))))</f>
        <v>-</v>
      </c>
      <c r="AJ481" s="25" t="str">
        <f>IF(Pengawas!V481="","-",IF(Pengawas!V481=1,IF(Pengawas!AJ481="","OK","Harap dikosongkan"),IF(Pengawas!V481=2,IF(Pengawas!AJ481="","Harap diisi","OK"),IF(Pengawas!V482&lt;1,"-",IF(Pengawas!V482&gt;2,"-","OK")))))</f>
        <v>-</v>
      </c>
      <c r="AK481" s="25" t="str">
        <f>IF(Pengawas!V481="","-",IF(Pengawas!V481=1,IF(Pengawas!AK481="","OK","Harap dikosongkan"),IF(Pengawas!V481=2,IF(Pengawas!AK481="","Harap diisi","OK"),IF(Pengawas!V482&lt;1,"-",IF(Pengawas!V482&gt;2,"-","OK")))))</f>
        <v>-</v>
      </c>
      <c r="AL481" s="25" t="str">
        <f>IF(Pengawas!AL481="","-",IF(Pengawas!AL481&gt;3,"Tidak valid",IF(Pengawas!AL481&lt;1,"Tidak valid","OK")))</f>
        <v>-</v>
      </c>
      <c r="AM481" s="25" t="str">
        <f>IF(Pengawas!AL481="",IF(Pengawas!AM481="","-","Harap dikosongkan"),IF(Pengawas!AL481&lt;&gt;1,IF(Pengawas!AM481="","OK","Harap dikosongkan"),IF(Pengawas!AM481="","Harap diisi",IF(Pengawas!AM481&gt;2015,"Cek lagi",IF(Pengawas!AM481&lt;2005,"Cek lagi","OK")))))</f>
        <v>-</v>
      </c>
      <c r="AN481" s="25" t="str">
        <f>IF(Pengawas!AL481="",IF(Pengawas!AN481="","-","Harap dikosongkan"),IF(Pengawas!AL481&lt;&gt;1,IF(Pengawas!AN481="","OK","Harap dikosongkan"),IF(Pengawas!AN481="","Harap diisi",IF(VALUE(Pengawas!AN481)&gt;33,"Tidak valid",IF(VALUE(Pengawas!AN481)&lt;1,"Tidak valid","OK")))))</f>
        <v>-</v>
      </c>
      <c r="AO481" s="25" t="str">
        <f>IF(Pengawas!AL481="",IF(Pengawas!AO481="","-","Harap dikosongkan"),IF(Pengawas!AL481&lt;&gt;1,IF(Pengawas!AO481="","OK","Harap dikosongkan"),IF(Pengawas!AO481="","Harap diisi",IF(Pengawas!AO481&gt;1,"Tidak valid","OK"))))</f>
        <v>-</v>
      </c>
      <c r="AP481" s="25" t="str">
        <f>IF(Pengawas!AL481&gt;1,"OK",IF(Pengawas!AO481="",IF(Pengawas!AP481="","-","Kolom AO cek lagi"),IF(Pengawas!AO481=0,IF(Pengawas!AP481="","OK","Harap dikosongkan"),IF(Pengawas!AP481="","Harap diisi",IF(LEN(Pengawas!AP481)&lt;12,"Tidak valid",IF(LEN(Pengawas!AP481)&gt;14,"Tidak valid","OK"))))))</f>
        <v>-</v>
      </c>
      <c r="AQ481" s="26" t="str">
        <f>IF(Pengawas!AL481&gt;1,"OK",IF(Pengawas!AO481="",IF(Pengawas!AQ481="","-","Kolom AO cek lagi"),IF(Pengawas!AO481=0,IF(Pengawas!AQ481="","OK","Harap dikosongkan"),IF(Pengawas!AQ481="","Harap diisi",IF(LEN(Pengawas!AQ481)&lt;5,"Cek lagi","OK")))))</f>
        <v>-</v>
      </c>
      <c r="AR481" s="26" t="str">
        <f>IF(Pengawas!AL481&gt;1,"OK",IF(Pengawas!AO481="",IF(Pengawas!AR481="","-","Kolom AT cek lagi"),IF(Pengawas!AO481=0,IF(Pengawas!AR481="","OK","Harap dikosongkan"),IF(Pengawas!AR481="","Harap diisi",IF(VALUE(LEFT(Pengawas!AR481,2))&gt;31,"Tanggal tidak valid",IF(VALUE(LEFT(RIGHT(Pengawas!AR481,7),2))&gt;12,"Bulan tidak valid",IF(VALUE(RIGHT(Pengawas!AR481,4))&gt;2016,"Tahun cek lagi",IF(VALUE(RIGHT(Pengawas!AR481,4))&lt;2005,"Tahun cek lagi","OK"))))))))</f>
        <v>-</v>
      </c>
      <c r="AS481" s="25" t="str">
        <f>IF(Pengawas!AP481="",IF(Pengawas!AS481="","-","Harap dikosongkan"),IF(Pengawas!AP481&lt;&gt;"",IF(Pengawas!AS481="","Harap diisi",IF(Pengawas!AS481&gt;1,"Tidak valid","OK"))))</f>
        <v>-</v>
      </c>
      <c r="AT481" s="25" t="str">
        <f>IF(Pengawas!AS481="",IF(Pengawas!AT481="","-","Harap dikosongkan"),IF(Pengawas!AS481&lt;&gt;1,IF(Pengawas!AT481="","OK","Harap dikosongkan"),IF(Pengawas!AS481="",IF(Pengawas!AT481="","-","Harap dikosongkan"),IF(Pengawas!AS481=0,IF(Pengawas!AT481="","OK","Harap dikosongkan"),IF(Pengawas!AT481="","Harap diisi",IF(Pengawas!AT481&gt;2016,"Cek lagi",IF(Pengawas!AT481&lt;2005,"Cek lagi",IF(Pengawas!AM481&gt;Pengawas!AT481,"Cek lagi dengan Kolom AL","OK"))))))))</f>
        <v>-</v>
      </c>
      <c r="AU481" s="25" t="str">
        <f>IF(Pengawas!AS481="",IF(Pengawas!AU481="","-","Harap dikosongkan"),IF(Pengawas!AS481&lt;&gt;1,IF(Pengawas!AU481="","OK","Harap dikosongkan"),IF(Pengawas!AS481="",IF(Pengawas!AU481="","-","Harap dikosongkan"),IF(Pengawas!AS481=0,IF(Pengawas!AU481="","OK","Harap dikosongkan"),IF(Pengawas!AU481="","Harap diisi",IF(Pengawas!AU481&gt;20000000,"Cek lagi",IF(Pengawas!AU481&lt;100000,"Cek lagi","OK")))))))</f>
        <v>-</v>
      </c>
      <c r="AV481" s="25" t="str">
        <f>IF(Pengawas!AV481="","-",IF(Pengawas!AV481&gt;3,"Tidak valid","OK"))</f>
        <v>-</v>
      </c>
      <c r="AW481" s="25" t="str">
        <f>IF(Pengawas!AV481="",IF(Pengawas!AW481="","-","Harap dikosongkan"),IF(Pengawas!AV481=0,IF(Pengawas!AW481="","OK","Harap dikosongkan"),IF(Pengawas!AV481&gt;0,IF(Pengawas!AW481="","Harap diisi",IF(Pengawas!AW481&gt;2015,"Tidak valid","OK")))))</f>
        <v>-</v>
      </c>
      <c r="AX481" s="25" t="str">
        <f>IF(Pengawas!AV481="",IF(Pengawas!AX481="","-","Harap dikosongkan"),IF(Pengawas!AV481=0,IF(Pengawas!AX481="","OK","Harap dikosongkan"),IF(Pengawas!AV481&gt;0,IF(Pengawas!AX481="","Harap diisi",IF(Pengawas!AX481="","-",IF(Pengawas!AX481&gt;1,"Tidak valid","OK"))))))</f>
        <v>-</v>
      </c>
      <c r="AY481" s="25" t="str">
        <f>IF(Pengawas!AY481="","-",IF(Pengawas!AY481&gt;2,"Tidak valid","OK"))</f>
        <v>-</v>
      </c>
      <c r="AZ481" s="25" t="str">
        <f>IF(Pengawas!AY481="",IF(Pengawas!AZ481="","-","Harap dikosongkan"),IF(Pengawas!AY481=0,IF(Pengawas!AZ481="","OK","Harap dikosongkan"),IF(Pengawas!AZ481="","Harap diisi",IF(Pengawas!AZ481&gt;2015,"Cek lagi",IF(Pengawas!AZ481&lt;2000,"Cek lagi","OK")))))</f>
        <v>-</v>
      </c>
      <c r="BA481" s="25" t="str">
        <f>IF(Pengawas!BA481="","-",IF(LEN(Pengawas!BA481)&lt;5,"Cek lagi","OK"))</f>
        <v>-</v>
      </c>
      <c r="BB481" s="25" t="str">
        <f>IF(Pengawas!BB481="","-",IF(LEN(Pengawas!BB481)&lt;4,"Cek lagi","OK"))</f>
        <v>-</v>
      </c>
      <c r="BC481" s="25" t="str">
        <f>IF(Pengawas!BC481="","-",IF(LEN(Pengawas!BC481)&lt;4,"Cek lagi","OK"))</f>
        <v>-</v>
      </c>
      <c r="BD481" s="25" t="str">
        <f>IF(Pengawas!BD481="","-",IF(LEN(Pengawas!BD481)&lt;4,"Cek lagi","OK"))</f>
        <v>-</v>
      </c>
      <c r="BE481" s="25" t="str">
        <f>IF(Pengawas!BE481="","-",IF(LEN(Pengawas!BE481)&lt;4,"Cek lagi","OK"))</f>
        <v>-</v>
      </c>
      <c r="BF481" s="25" t="str">
        <f>IF(Pengawas!BF481="","-",IF(LEN(Pengawas!BF481)&lt;&gt;5,"Tidak valid","OK"))</f>
        <v>-</v>
      </c>
      <c r="BG481" s="25" t="str">
        <f>IF(Pengawas!BG481="","-",IF(LEN(Pengawas!BG481)&lt;9,"Cek lagi",IF(LEN(Pengawas!BG481)&gt;14,"Cek lagi","OK")))</f>
        <v>-</v>
      </c>
    </row>
    <row r="482" spans="1:59" ht="15" customHeight="1" x14ac:dyDescent="0.2">
      <c r="A482" s="25" t="str">
        <f>IF(Pengawas!A482="","-",IF(LEN(Pengawas!A482)&lt;4,"Cek lagi","OK"))</f>
        <v>-</v>
      </c>
      <c r="B482" s="25" t="str">
        <f>IF(Pengawas!B482="","-",IF(LEN(Pengawas!B482)&lt;4,"Cek lagi","OK"))</f>
        <v>-</v>
      </c>
      <c r="C482" s="25" t="str">
        <f>IF(Pengawas!C482="","-",IF(LEN(Pengawas!C482)&lt;&gt;18,"Tidak valid","OK"))</f>
        <v>-</v>
      </c>
      <c r="D482" s="25" t="str">
        <f>IF(Pengawas!D482="","-",IF(LEN(Pengawas!D482)&lt;&gt;16,"Tidak valid","OK"))</f>
        <v>-</v>
      </c>
      <c r="E482" s="25" t="str">
        <f>IF(Pengawas!E482="","-",IF(LEN(Pengawas!E482)&lt;4,"Cek lagi","OK"))</f>
        <v>-</v>
      </c>
      <c r="F482" s="25" t="str">
        <f>IF(Pengawas!F482="","-",IF(LEN(Pengawas!F482)&lt;&gt;16,"Tidak valid","OK"))</f>
        <v>-</v>
      </c>
      <c r="G482" s="25" t="str">
        <f>IF(Pengawas!G482="","-",IF(LEN(Pengawas!G482)&lt;4,"Cek lagi","OK"))</f>
        <v>-</v>
      </c>
      <c r="H482" s="26" t="str">
        <f>IF(Pengawas!H482="","-",IF(VALUE(LEFT(Pengawas!H482,2))&gt;31,"Tanggal tidak valid",IF(VALUE(LEFT(RIGHT(Pengawas!H482,7),2))&gt;12,"Bulan tidak valid",IF(VALUE(RIGHT(Pengawas!H482,4))&gt;1990,"Umur terlalu muda",IF(VALUE(RIGHT(Pengawas!H482,4))&lt;1955,"Umur terlalu tua","OK")))))</f>
        <v>-</v>
      </c>
      <c r="I482" s="25" t="str">
        <f>IF(Pengawas!I482="","-",IF(Pengawas!I482="L","OK",IF(Pengawas!I482="P","OK","Tidak valid")))</f>
        <v>-</v>
      </c>
      <c r="J482" s="25" t="str">
        <f>IF(Pengawas!J482="","-",IF(LEN(Pengawas!J482)&lt;4,"Cek lagi","OK"))</f>
        <v>-</v>
      </c>
      <c r="K482" s="25" t="str">
        <f>IF(Pengawas!K482="","-",IF(Pengawas!K482&gt;5,"Tidak valid",IF(Pengawas!K482&lt;1,"Tidak valid","OK")))</f>
        <v>-</v>
      </c>
      <c r="L482" s="25" t="str">
        <f>IF(Pengawas!L482="","-",IF(VALUE(LEFT(Pengawas!L482,1))&gt;1,"Tidak valid","OK"))</f>
        <v>-</v>
      </c>
      <c r="M482" s="25" t="str">
        <f>IF(Pengawas!M482="","-",IF(VALUE(LEFT(Pengawas!M482,1))&gt;1,"Tidak valid","OK"))</f>
        <v>-</v>
      </c>
      <c r="N482" s="25" t="str">
        <f>IF(Pengawas!N482="","-",IF(VALUE(LEFT(Pengawas!N482,2))&gt;31,"Tanggal tidak valid",IF(VALUE(LEFT(RIGHT(Pengawas!N482,7),2))&gt;12,"Bulan tidak valid",IF(VALUE(RIGHT(Pengawas!N482,4))&gt;2015,"Tahun cek lagi",IF(VALUE(RIGHT(Pengawas!N482,4))&lt;1930,"Tahun cek lagi","OK")))))</f>
        <v>-</v>
      </c>
      <c r="O482" s="26" t="str">
        <f>IF(Pengawas!O482="","-",IF(VALUE(LEFT(Pengawas!O482,2))&gt;31,"Tanggal tidak valid",IF(VALUE(LEFT(RIGHT(Pengawas!O482,7),2))&gt;12,"Bulan tidak valid",IF(VALUE(RIGHT(Pengawas!O482,4))&gt;2015,"Tahun cek lagi",IF(VALUE(RIGHT(Pengawas!O482,4))&lt;1930,"Tahun cek lagi","OK")))))</f>
        <v>-</v>
      </c>
      <c r="P482" s="26" t="str">
        <f>IF(Pengawas!P482="","-",IF(VALUE(LEFT(Pengawas!P482,2))&gt;31,"Tanggal tidak valid",IF(VALUE(LEFT(RIGHT(Pengawas!P482,7),2))&gt;12,"Bulan tidak valid",IF(VALUE(RIGHT(Pengawas!P482,4))&gt;2015,"Tahun cek lagi",IF(VALUE(RIGHT(Pengawas!P482,4))&lt;1930,"Tahun cek lagi","OK")))))</f>
        <v>-</v>
      </c>
      <c r="Q482" s="25" t="str">
        <f>IF(Pengawas!Q482="","-",IF(Pengawas!Q482&gt;3,"Tidak valid",IF(Pengawas!Q482&lt;1,"Tidak valid","OK")))</f>
        <v>-</v>
      </c>
      <c r="R482" s="25" t="str">
        <f>IF(Pengawas!R482="","-",IF(Pengawas!R482&gt;20000000,"Cek lagi",IF(Pengawas!R482&lt;50000,"Cek lagi","OK")))</f>
        <v>-</v>
      </c>
      <c r="S482" s="25" t="str">
        <f>IF(Pengawas!S482="","-",IF(Pengawas!S482&gt;3,"Tidak valid",IF(Pengawas!S482&lt;1,"Tidak valid","OK")))</f>
        <v>-</v>
      </c>
      <c r="T482" s="25" t="str">
        <f>IF(Pengawas!T482="","-",IF(Pengawas!T482&gt;6,"Tidak valid",IF(Pengawas!T482&lt;1,"Tidak valid","OK")))</f>
        <v>-</v>
      </c>
      <c r="U482" s="25" t="str">
        <f>IF(Pengawas!U482="","-",IF(Pengawas!U482&gt;4,"Tidak valid",IF(Pengawas!U482&lt;1,"Tidak valid","OK")))</f>
        <v>-</v>
      </c>
      <c r="V482" s="25" t="str">
        <f>IF(Pengawas!V482="","-",IF(Pengawas!V482&gt;2,"Tidak valid",IF(Pengawas!V482&lt;1,"Tidak valid","OK")))</f>
        <v>-</v>
      </c>
      <c r="W482" s="25" t="str">
        <f>IF(Pengawas!V482="","-",IF(Pengawas!V482=1,IF(Pengawas!W482="","Harap diisi","OK"),IF(Pengawas!V482=2,IF(Pengawas!W482="","Harap diisi","OK"),IF(Pengawas!V483&lt;1,"-",IF(Pengawas!V483&gt;2,"-","OK")))))</f>
        <v>-</v>
      </c>
      <c r="X482" s="25" t="str">
        <f>IF(Pengawas!V482="","-",IF(Pengawas!V482=1,IF(Pengawas!X482="","Harap diisi","OK"),IF(Pengawas!V482=2,IF(Pengawas!X482="","Harap diisi","OK"),IF(Pengawas!V483&lt;1,"-",IF(Pengawas!V483&gt;2,"-","OK")))))</f>
        <v>-</v>
      </c>
      <c r="Y482" s="25" t="str">
        <f>IF(Pengawas!V482="","-",IF(Pengawas!V482=1,IF(Pengawas!Y482="","Harap diisi","OK"),IF(Pengawas!V482=2,IF(Pengawas!Y482="","Harap diisi","OK"),IF(Pengawas!V483&lt;1,"-",IF(Pengawas!V483&gt;2,"-","OK")))))</f>
        <v>-</v>
      </c>
      <c r="Z482" s="25" t="str">
        <f>IF(Pengawas!V482="","-",IF(Pengawas!V482=1,IF(Pengawas!Z482="","Harap diisi","OK"),IF(Pengawas!V482=2,IF(Pengawas!Z482="","Harap diisi","OK"),IF(Pengawas!V483&lt;1,"-",IF(Pengawas!V483&gt;2,"-","OK")))))</f>
        <v>-</v>
      </c>
      <c r="AA482" s="25" t="str">
        <f>IF(Pengawas!V482="","-",IF(Pengawas!V482=1,IF(Pengawas!AA482="","Harap diisi","OK"),IF(Pengawas!V482=2,IF(Pengawas!AA482="","Harap diisi","OK"),IF(Pengawas!V483&lt;1,"-",IF(Pengawas!V483&gt;2,"-","OK")))))</f>
        <v>-</v>
      </c>
      <c r="AB482" s="25" t="str">
        <f>IF(Pengawas!V482="","-",IF(Pengawas!V482=1,IF(Pengawas!AB482="","Harap diisi","OK"),IF(Pengawas!V482=2,IF(Pengawas!AB482="","Harap diisi","OK"),IF(Pengawas!V483&lt;1,"-",IF(Pengawas!V483&gt;2,"-","OK")))))</f>
        <v>-</v>
      </c>
      <c r="AC482" s="25" t="str">
        <f>IF(Pengawas!V482="","-",IF(Pengawas!V482=1,IF(Pengawas!AC482="","Harap diisi","OK"),IF(Pengawas!V482=2,IF(Pengawas!AC482="","Harap diisi","OK"),IF(Pengawas!V483&lt;1,"-",IF(Pengawas!V483&gt;2,"-","OK")))))</f>
        <v>-</v>
      </c>
      <c r="AD482" s="25" t="str">
        <f>IF(Pengawas!V482="","-",IF(Pengawas!V482=1,IF(Pengawas!AD482="","OK","Harap dikosongkan"),IF(Pengawas!V482=2,IF(Pengawas!AD482="","Harap diisi","OK"),IF(Pengawas!V483&lt;1,"-",IF(Pengawas!V483&gt;2,"-","OK")))))</f>
        <v>-</v>
      </c>
      <c r="AE482" s="25" t="str">
        <f>IF(Pengawas!V482="","-",IF(Pengawas!V482=1,IF(Pengawas!AE482="","OK","Harap dikosongkan"),IF(Pengawas!V482=2,IF(Pengawas!AE482="","Harap diisi","OK"),IF(Pengawas!V483&lt;1,"-",IF(Pengawas!V483&gt;2,"-","OK")))))</f>
        <v>-</v>
      </c>
      <c r="AF482" s="25" t="str">
        <f>IF(Pengawas!V482="","-",IF(Pengawas!V482=1,IF(Pengawas!AF482="","OK","Harap dikosongkan"),IF(Pengawas!V482=2,IF(Pengawas!AF482="","Harap diisi","OK"),IF(Pengawas!V483&lt;1,"-",IF(Pengawas!V483&gt;2,"-","OK")))))</f>
        <v>-</v>
      </c>
      <c r="AG482" s="25" t="str">
        <f>IF(Pengawas!V482="","-",IF(Pengawas!V482=1,IF(Pengawas!AG482="","OK","Harap dikosongkan"),IF(Pengawas!V482=2,IF(Pengawas!AG482="","Harap diisi","OK"),IF(Pengawas!V483&lt;1,"-",IF(Pengawas!V483&gt;2,"-","OK")))))</f>
        <v>-</v>
      </c>
      <c r="AH482" s="25" t="str">
        <f>IF(Pengawas!V482="","-",IF(Pengawas!V482=1,IF(Pengawas!AH482="","OK","Harap dikosongkan"),IF(Pengawas!V482=2,IF(Pengawas!AH482="","Harap diisi","OK"),IF(Pengawas!V483&lt;1,"-",IF(Pengawas!V483&gt;2,"-","OK")))))</f>
        <v>-</v>
      </c>
      <c r="AI482" s="25" t="str">
        <f>IF(Pengawas!V482="","-",IF(Pengawas!V482=1,IF(Pengawas!AI482="","OK","Harap dikosongkan"),IF(Pengawas!V482=2,IF(Pengawas!AI482="","Harap diisi","OK"),IF(Pengawas!V483&lt;1,"-",IF(Pengawas!V483&gt;2,"-","OK")))))</f>
        <v>-</v>
      </c>
      <c r="AJ482" s="25" t="str">
        <f>IF(Pengawas!V482="","-",IF(Pengawas!V482=1,IF(Pengawas!AJ482="","OK","Harap dikosongkan"),IF(Pengawas!V482=2,IF(Pengawas!AJ482="","Harap diisi","OK"),IF(Pengawas!V483&lt;1,"-",IF(Pengawas!V483&gt;2,"-","OK")))))</f>
        <v>-</v>
      </c>
      <c r="AK482" s="25" t="str">
        <f>IF(Pengawas!V482="","-",IF(Pengawas!V482=1,IF(Pengawas!AK482="","OK","Harap dikosongkan"),IF(Pengawas!V482=2,IF(Pengawas!AK482="","Harap diisi","OK"),IF(Pengawas!V483&lt;1,"-",IF(Pengawas!V483&gt;2,"-","OK")))))</f>
        <v>-</v>
      </c>
      <c r="AL482" s="25" t="str">
        <f>IF(Pengawas!AL482="","-",IF(Pengawas!AL482&gt;3,"Tidak valid",IF(Pengawas!AL482&lt;1,"Tidak valid","OK")))</f>
        <v>-</v>
      </c>
      <c r="AM482" s="25" t="str">
        <f>IF(Pengawas!AL482="",IF(Pengawas!AM482="","-","Harap dikosongkan"),IF(Pengawas!AL482&lt;&gt;1,IF(Pengawas!AM482="","OK","Harap dikosongkan"),IF(Pengawas!AM482="","Harap diisi",IF(Pengawas!AM482&gt;2015,"Cek lagi",IF(Pengawas!AM482&lt;2005,"Cek lagi","OK")))))</f>
        <v>-</v>
      </c>
      <c r="AN482" s="25" t="str">
        <f>IF(Pengawas!AL482="",IF(Pengawas!AN482="","-","Harap dikosongkan"),IF(Pengawas!AL482&lt;&gt;1,IF(Pengawas!AN482="","OK","Harap dikosongkan"),IF(Pengawas!AN482="","Harap diisi",IF(VALUE(Pengawas!AN482)&gt;33,"Tidak valid",IF(VALUE(Pengawas!AN482)&lt;1,"Tidak valid","OK")))))</f>
        <v>-</v>
      </c>
      <c r="AO482" s="25" t="str">
        <f>IF(Pengawas!AL482="",IF(Pengawas!AO482="","-","Harap dikosongkan"),IF(Pengawas!AL482&lt;&gt;1,IF(Pengawas!AO482="","OK","Harap dikosongkan"),IF(Pengawas!AO482="","Harap diisi",IF(Pengawas!AO482&gt;1,"Tidak valid","OK"))))</f>
        <v>-</v>
      </c>
      <c r="AP482" s="25" t="str">
        <f>IF(Pengawas!AL482&gt;1,"OK",IF(Pengawas!AO482="",IF(Pengawas!AP482="","-","Kolom AO cek lagi"),IF(Pengawas!AO482=0,IF(Pengawas!AP482="","OK","Harap dikosongkan"),IF(Pengawas!AP482="","Harap diisi",IF(LEN(Pengawas!AP482)&lt;12,"Tidak valid",IF(LEN(Pengawas!AP482)&gt;14,"Tidak valid","OK"))))))</f>
        <v>-</v>
      </c>
      <c r="AQ482" s="26" t="str">
        <f>IF(Pengawas!AL482&gt;1,"OK",IF(Pengawas!AO482="",IF(Pengawas!AQ482="","-","Kolom AO cek lagi"),IF(Pengawas!AO482=0,IF(Pengawas!AQ482="","OK","Harap dikosongkan"),IF(Pengawas!AQ482="","Harap diisi",IF(LEN(Pengawas!AQ482)&lt;5,"Cek lagi","OK")))))</f>
        <v>-</v>
      </c>
      <c r="AR482" s="26" t="str">
        <f>IF(Pengawas!AL482&gt;1,"OK",IF(Pengawas!AO482="",IF(Pengawas!AR482="","-","Kolom AT cek lagi"),IF(Pengawas!AO482=0,IF(Pengawas!AR482="","OK","Harap dikosongkan"),IF(Pengawas!AR482="","Harap diisi",IF(VALUE(LEFT(Pengawas!AR482,2))&gt;31,"Tanggal tidak valid",IF(VALUE(LEFT(RIGHT(Pengawas!AR482,7),2))&gt;12,"Bulan tidak valid",IF(VALUE(RIGHT(Pengawas!AR482,4))&gt;2016,"Tahun cek lagi",IF(VALUE(RIGHT(Pengawas!AR482,4))&lt;2005,"Tahun cek lagi","OK"))))))))</f>
        <v>-</v>
      </c>
      <c r="AS482" s="25" t="str">
        <f>IF(Pengawas!AP482="",IF(Pengawas!AS482="","-","Harap dikosongkan"),IF(Pengawas!AP482&lt;&gt;"",IF(Pengawas!AS482="","Harap diisi",IF(Pengawas!AS482&gt;1,"Tidak valid","OK"))))</f>
        <v>-</v>
      </c>
      <c r="AT482" s="25" t="str">
        <f>IF(Pengawas!AS482="",IF(Pengawas!AT482="","-","Harap dikosongkan"),IF(Pengawas!AS482&lt;&gt;1,IF(Pengawas!AT482="","OK","Harap dikosongkan"),IF(Pengawas!AS482="",IF(Pengawas!AT482="","-","Harap dikosongkan"),IF(Pengawas!AS482=0,IF(Pengawas!AT482="","OK","Harap dikosongkan"),IF(Pengawas!AT482="","Harap diisi",IF(Pengawas!AT482&gt;2016,"Cek lagi",IF(Pengawas!AT482&lt;2005,"Cek lagi",IF(Pengawas!AM482&gt;Pengawas!AT482,"Cek lagi dengan Kolom AL","OK"))))))))</f>
        <v>-</v>
      </c>
      <c r="AU482" s="25" t="str">
        <f>IF(Pengawas!AS482="",IF(Pengawas!AU482="","-","Harap dikosongkan"),IF(Pengawas!AS482&lt;&gt;1,IF(Pengawas!AU482="","OK","Harap dikosongkan"),IF(Pengawas!AS482="",IF(Pengawas!AU482="","-","Harap dikosongkan"),IF(Pengawas!AS482=0,IF(Pengawas!AU482="","OK","Harap dikosongkan"),IF(Pengawas!AU482="","Harap diisi",IF(Pengawas!AU482&gt;20000000,"Cek lagi",IF(Pengawas!AU482&lt;100000,"Cek lagi","OK")))))))</f>
        <v>-</v>
      </c>
      <c r="AV482" s="25" t="str">
        <f>IF(Pengawas!AV482="","-",IF(Pengawas!AV482&gt;3,"Tidak valid","OK"))</f>
        <v>-</v>
      </c>
      <c r="AW482" s="25" t="str">
        <f>IF(Pengawas!AV482="",IF(Pengawas!AW482="","-","Harap dikosongkan"),IF(Pengawas!AV482=0,IF(Pengawas!AW482="","OK","Harap dikosongkan"),IF(Pengawas!AV482&gt;0,IF(Pengawas!AW482="","Harap diisi",IF(Pengawas!AW482&gt;2015,"Tidak valid","OK")))))</f>
        <v>-</v>
      </c>
      <c r="AX482" s="25" t="str">
        <f>IF(Pengawas!AV482="",IF(Pengawas!AX482="","-","Harap dikosongkan"),IF(Pengawas!AV482=0,IF(Pengawas!AX482="","OK","Harap dikosongkan"),IF(Pengawas!AV482&gt;0,IF(Pengawas!AX482="","Harap diisi",IF(Pengawas!AX482="","-",IF(Pengawas!AX482&gt;1,"Tidak valid","OK"))))))</f>
        <v>-</v>
      </c>
      <c r="AY482" s="25" t="str">
        <f>IF(Pengawas!AY482="","-",IF(Pengawas!AY482&gt;2,"Tidak valid","OK"))</f>
        <v>-</v>
      </c>
      <c r="AZ482" s="25" t="str">
        <f>IF(Pengawas!AY482="",IF(Pengawas!AZ482="","-","Harap dikosongkan"),IF(Pengawas!AY482=0,IF(Pengawas!AZ482="","OK","Harap dikosongkan"),IF(Pengawas!AZ482="","Harap diisi",IF(Pengawas!AZ482&gt;2015,"Cek lagi",IF(Pengawas!AZ482&lt;2000,"Cek lagi","OK")))))</f>
        <v>-</v>
      </c>
      <c r="BA482" s="25" t="str">
        <f>IF(Pengawas!BA482="","-",IF(LEN(Pengawas!BA482)&lt;5,"Cek lagi","OK"))</f>
        <v>-</v>
      </c>
      <c r="BB482" s="25" t="str">
        <f>IF(Pengawas!BB482="","-",IF(LEN(Pengawas!BB482)&lt;4,"Cek lagi","OK"))</f>
        <v>-</v>
      </c>
      <c r="BC482" s="25" t="str">
        <f>IF(Pengawas!BC482="","-",IF(LEN(Pengawas!BC482)&lt;4,"Cek lagi","OK"))</f>
        <v>-</v>
      </c>
      <c r="BD482" s="25" t="str">
        <f>IF(Pengawas!BD482="","-",IF(LEN(Pengawas!BD482)&lt;4,"Cek lagi","OK"))</f>
        <v>-</v>
      </c>
      <c r="BE482" s="25" t="str">
        <f>IF(Pengawas!BE482="","-",IF(LEN(Pengawas!BE482)&lt;4,"Cek lagi","OK"))</f>
        <v>-</v>
      </c>
      <c r="BF482" s="25" t="str">
        <f>IF(Pengawas!BF482="","-",IF(LEN(Pengawas!BF482)&lt;&gt;5,"Tidak valid","OK"))</f>
        <v>-</v>
      </c>
      <c r="BG482" s="25" t="str">
        <f>IF(Pengawas!BG482="","-",IF(LEN(Pengawas!BG482)&lt;9,"Cek lagi",IF(LEN(Pengawas!BG482)&gt;14,"Cek lagi","OK")))</f>
        <v>-</v>
      </c>
    </row>
    <row r="483" spans="1:59" ht="15" customHeight="1" x14ac:dyDescent="0.2">
      <c r="A483" s="25" t="str">
        <f>IF(Pengawas!A483="","-",IF(LEN(Pengawas!A483)&lt;4,"Cek lagi","OK"))</f>
        <v>-</v>
      </c>
      <c r="B483" s="25" t="str">
        <f>IF(Pengawas!B483="","-",IF(LEN(Pengawas!B483)&lt;4,"Cek lagi","OK"))</f>
        <v>-</v>
      </c>
      <c r="C483" s="25" t="str">
        <f>IF(Pengawas!C483="","-",IF(LEN(Pengawas!C483)&lt;&gt;18,"Tidak valid","OK"))</f>
        <v>-</v>
      </c>
      <c r="D483" s="25" t="str">
        <f>IF(Pengawas!D483="","-",IF(LEN(Pengawas!D483)&lt;&gt;16,"Tidak valid","OK"))</f>
        <v>-</v>
      </c>
      <c r="E483" s="25" t="str">
        <f>IF(Pengawas!E483="","-",IF(LEN(Pengawas!E483)&lt;4,"Cek lagi","OK"))</f>
        <v>-</v>
      </c>
      <c r="F483" s="25" t="str">
        <f>IF(Pengawas!F483="","-",IF(LEN(Pengawas!F483)&lt;&gt;16,"Tidak valid","OK"))</f>
        <v>-</v>
      </c>
      <c r="G483" s="25" t="str">
        <f>IF(Pengawas!G483="","-",IF(LEN(Pengawas!G483)&lt;4,"Cek lagi","OK"))</f>
        <v>-</v>
      </c>
      <c r="H483" s="26" t="str">
        <f>IF(Pengawas!H483="","-",IF(VALUE(LEFT(Pengawas!H483,2))&gt;31,"Tanggal tidak valid",IF(VALUE(LEFT(RIGHT(Pengawas!H483,7),2))&gt;12,"Bulan tidak valid",IF(VALUE(RIGHT(Pengawas!H483,4))&gt;1990,"Umur terlalu muda",IF(VALUE(RIGHT(Pengawas!H483,4))&lt;1955,"Umur terlalu tua","OK")))))</f>
        <v>-</v>
      </c>
      <c r="I483" s="25" t="str">
        <f>IF(Pengawas!I483="","-",IF(Pengawas!I483="L","OK",IF(Pengawas!I483="P","OK","Tidak valid")))</f>
        <v>-</v>
      </c>
      <c r="J483" s="25" t="str">
        <f>IF(Pengawas!J483="","-",IF(LEN(Pengawas!J483)&lt;4,"Cek lagi","OK"))</f>
        <v>-</v>
      </c>
      <c r="K483" s="25" t="str">
        <f>IF(Pengawas!K483="","-",IF(Pengawas!K483&gt;5,"Tidak valid",IF(Pengawas!K483&lt;1,"Tidak valid","OK")))</f>
        <v>-</v>
      </c>
      <c r="L483" s="25" t="str">
        <f>IF(Pengawas!L483="","-",IF(VALUE(LEFT(Pengawas!L483,1))&gt;1,"Tidak valid","OK"))</f>
        <v>-</v>
      </c>
      <c r="M483" s="25" t="str">
        <f>IF(Pengawas!M483="","-",IF(VALUE(LEFT(Pengawas!M483,1))&gt;1,"Tidak valid","OK"))</f>
        <v>-</v>
      </c>
      <c r="N483" s="25" t="str">
        <f>IF(Pengawas!N483="","-",IF(VALUE(LEFT(Pengawas!N483,2))&gt;31,"Tanggal tidak valid",IF(VALUE(LEFT(RIGHT(Pengawas!N483,7),2))&gt;12,"Bulan tidak valid",IF(VALUE(RIGHT(Pengawas!N483,4))&gt;2015,"Tahun cek lagi",IF(VALUE(RIGHT(Pengawas!N483,4))&lt;1930,"Tahun cek lagi","OK")))))</f>
        <v>-</v>
      </c>
      <c r="O483" s="26" t="str">
        <f>IF(Pengawas!O483="","-",IF(VALUE(LEFT(Pengawas!O483,2))&gt;31,"Tanggal tidak valid",IF(VALUE(LEFT(RIGHT(Pengawas!O483,7),2))&gt;12,"Bulan tidak valid",IF(VALUE(RIGHT(Pengawas!O483,4))&gt;2015,"Tahun cek lagi",IF(VALUE(RIGHT(Pengawas!O483,4))&lt;1930,"Tahun cek lagi","OK")))))</f>
        <v>-</v>
      </c>
      <c r="P483" s="26" t="str">
        <f>IF(Pengawas!P483="","-",IF(VALUE(LEFT(Pengawas!P483,2))&gt;31,"Tanggal tidak valid",IF(VALUE(LEFT(RIGHT(Pengawas!P483,7),2))&gt;12,"Bulan tidak valid",IF(VALUE(RIGHT(Pengawas!P483,4))&gt;2015,"Tahun cek lagi",IF(VALUE(RIGHT(Pengawas!P483,4))&lt;1930,"Tahun cek lagi","OK")))))</f>
        <v>-</v>
      </c>
      <c r="Q483" s="25" t="str">
        <f>IF(Pengawas!Q483="","-",IF(Pengawas!Q483&gt;3,"Tidak valid",IF(Pengawas!Q483&lt;1,"Tidak valid","OK")))</f>
        <v>-</v>
      </c>
      <c r="R483" s="25" t="str">
        <f>IF(Pengawas!R483="","-",IF(Pengawas!R483&gt;20000000,"Cek lagi",IF(Pengawas!R483&lt;50000,"Cek lagi","OK")))</f>
        <v>-</v>
      </c>
      <c r="S483" s="25" t="str">
        <f>IF(Pengawas!S483="","-",IF(Pengawas!S483&gt;3,"Tidak valid",IF(Pengawas!S483&lt;1,"Tidak valid","OK")))</f>
        <v>-</v>
      </c>
      <c r="T483" s="25" t="str">
        <f>IF(Pengawas!T483="","-",IF(Pengawas!T483&gt;6,"Tidak valid",IF(Pengawas!T483&lt;1,"Tidak valid","OK")))</f>
        <v>-</v>
      </c>
      <c r="U483" s="25" t="str">
        <f>IF(Pengawas!U483="","-",IF(Pengawas!U483&gt;4,"Tidak valid",IF(Pengawas!U483&lt;1,"Tidak valid","OK")))</f>
        <v>-</v>
      </c>
      <c r="V483" s="25" t="str">
        <f>IF(Pengawas!V483="","-",IF(Pengawas!V483&gt;2,"Tidak valid",IF(Pengawas!V483&lt;1,"Tidak valid","OK")))</f>
        <v>-</v>
      </c>
      <c r="W483" s="25" t="str">
        <f>IF(Pengawas!V483="","-",IF(Pengawas!V483=1,IF(Pengawas!W483="","Harap diisi","OK"),IF(Pengawas!V483=2,IF(Pengawas!W483="","Harap diisi","OK"),IF(Pengawas!V484&lt;1,"-",IF(Pengawas!V484&gt;2,"-","OK")))))</f>
        <v>-</v>
      </c>
      <c r="X483" s="25" t="str">
        <f>IF(Pengawas!V483="","-",IF(Pengawas!V483=1,IF(Pengawas!X483="","Harap diisi","OK"),IF(Pengawas!V483=2,IF(Pengawas!X483="","Harap diisi","OK"),IF(Pengawas!V484&lt;1,"-",IF(Pengawas!V484&gt;2,"-","OK")))))</f>
        <v>-</v>
      </c>
      <c r="Y483" s="25" t="str">
        <f>IF(Pengawas!V483="","-",IF(Pengawas!V483=1,IF(Pengawas!Y483="","Harap diisi","OK"),IF(Pengawas!V483=2,IF(Pengawas!Y483="","Harap diisi","OK"),IF(Pengawas!V484&lt;1,"-",IF(Pengawas!V484&gt;2,"-","OK")))))</f>
        <v>-</v>
      </c>
      <c r="Z483" s="25" t="str">
        <f>IF(Pengawas!V483="","-",IF(Pengawas!V483=1,IF(Pengawas!Z483="","Harap diisi","OK"),IF(Pengawas!V483=2,IF(Pengawas!Z483="","Harap diisi","OK"),IF(Pengawas!V484&lt;1,"-",IF(Pengawas!V484&gt;2,"-","OK")))))</f>
        <v>-</v>
      </c>
      <c r="AA483" s="25" t="str">
        <f>IF(Pengawas!V483="","-",IF(Pengawas!V483=1,IF(Pengawas!AA483="","Harap diisi","OK"),IF(Pengawas!V483=2,IF(Pengawas!AA483="","Harap diisi","OK"),IF(Pengawas!V484&lt;1,"-",IF(Pengawas!V484&gt;2,"-","OK")))))</f>
        <v>-</v>
      </c>
      <c r="AB483" s="25" t="str">
        <f>IF(Pengawas!V483="","-",IF(Pengawas!V483=1,IF(Pengawas!AB483="","Harap diisi","OK"),IF(Pengawas!V483=2,IF(Pengawas!AB483="","Harap diisi","OK"),IF(Pengawas!V484&lt;1,"-",IF(Pengawas!V484&gt;2,"-","OK")))))</f>
        <v>-</v>
      </c>
      <c r="AC483" s="25" t="str">
        <f>IF(Pengawas!V483="","-",IF(Pengawas!V483=1,IF(Pengawas!AC483="","Harap diisi","OK"),IF(Pengawas!V483=2,IF(Pengawas!AC483="","Harap diisi","OK"),IF(Pengawas!V484&lt;1,"-",IF(Pengawas!V484&gt;2,"-","OK")))))</f>
        <v>-</v>
      </c>
      <c r="AD483" s="25" t="str">
        <f>IF(Pengawas!V483="","-",IF(Pengawas!V483=1,IF(Pengawas!AD483="","OK","Harap dikosongkan"),IF(Pengawas!V483=2,IF(Pengawas!AD483="","Harap diisi","OK"),IF(Pengawas!V484&lt;1,"-",IF(Pengawas!V484&gt;2,"-","OK")))))</f>
        <v>-</v>
      </c>
      <c r="AE483" s="25" t="str">
        <f>IF(Pengawas!V483="","-",IF(Pengawas!V483=1,IF(Pengawas!AE483="","OK","Harap dikosongkan"),IF(Pengawas!V483=2,IF(Pengawas!AE483="","Harap diisi","OK"),IF(Pengawas!V484&lt;1,"-",IF(Pengawas!V484&gt;2,"-","OK")))))</f>
        <v>-</v>
      </c>
      <c r="AF483" s="25" t="str">
        <f>IF(Pengawas!V483="","-",IF(Pengawas!V483=1,IF(Pengawas!AF483="","OK","Harap dikosongkan"),IF(Pengawas!V483=2,IF(Pengawas!AF483="","Harap diisi","OK"),IF(Pengawas!V484&lt;1,"-",IF(Pengawas!V484&gt;2,"-","OK")))))</f>
        <v>-</v>
      </c>
      <c r="AG483" s="25" t="str">
        <f>IF(Pengawas!V483="","-",IF(Pengawas!V483=1,IF(Pengawas!AG483="","OK","Harap dikosongkan"),IF(Pengawas!V483=2,IF(Pengawas!AG483="","Harap diisi","OK"),IF(Pengawas!V484&lt;1,"-",IF(Pengawas!V484&gt;2,"-","OK")))))</f>
        <v>-</v>
      </c>
      <c r="AH483" s="25" t="str">
        <f>IF(Pengawas!V483="","-",IF(Pengawas!V483=1,IF(Pengawas!AH483="","OK","Harap dikosongkan"),IF(Pengawas!V483=2,IF(Pengawas!AH483="","Harap diisi","OK"),IF(Pengawas!V484&lt;1,"-",IF(Pengawas!V484&gt;2,"-","OK")))))</f>
        <v>-</v>
      </c>
      <c r="AI483" s="25" t="str">
        <f>IF(Pengawas!V483="","-",IF(Pengawas!V483=1,IF(Pengawas!AI483="","OK","Harap dikosongkan"),IF(Pengawas!V483=2,IF(Pengawas!AI483="","Harap diisi","OK"),IF(Pengawas!V484&lt;1,"-",IF(Pengawas!V484&gt;2,"-","OK")))))</f>
        <v>-</v>
      </c>
      <c r="AJ483" s="25" t="str">
        <f>IF(Pengawas!V483="","-",IF(Pengawas!V483=1,IF(Pengawas!AJ483="","OK","Harap dikosongkan"),IF(Pengawas!V483=2,IF(Pengawas!AJ483="","Harap diisi","OK"),IF(Pengawas!V484&lt;1,"-",IF(Pengawas!V484&gt;2,"-","OK")))))</f>
        <v>-</v>
      </c>
      <c r="AK483" s="25" t="str">
        <f>IF(Pengawas!V483="","-",IF(Pengawas!V483=1,IF(Pengawas!AK483="","OK","Harap dikosongkan"),IF(Pengawas!V483=2,IF(Pengawas!AK483="","Harap diisi","OK"),IF(Pengawas!V484&lt;1,"-",IF(Pengawas!V484&gt;2,"-","OK")))))</f>
        <v>-</v>
      </c>
      <c r="AL483" s="25" t="str">
        <f>IF(Pengawas!AL483="","-",IF(Pengawas!AL483&gt;3,"Tidak valid",IF(Pengawas!AL483&lt;1,"Tidak valid","OK")))</f>
        <v>-</v>
      </c>
      <c r="AM483" s="25" t="str">
        <f>IF(Pengawas!AL483="",IF(Pengawas!AM483="","-","Harap dikosongkan"),IF(Pengawas!AL483&lt;&gt;1,IF(Pengawas!AM483="","OK","Harap dikosongkan"),IF(Pengawas!AM483="","Harap diisi",IF(Pengawas!AM483&gt;2015,"Cek lagi",IF(Pengawas!AM483&lt;2005,"Cek lagi","OK")))))</f>
        <v>-</v>
      </c>
      <c r="AN483" s="25" t="str">
        <f>IF(Pengawas!AL483="",IF(Pengawas!AN483="","-","Harap dikosongkan"),IF(Pengawas!AL483&lt;&gt;1,IF(Pengawas!AN483="","OK","Harap dikosongkan"),IF(Pengawas!AN483="","Harap diisi",IF(VALUE(Pengawas!AN483)&gt;33,"Tidak valid",IF(VALUE(Pengawas!AN483)&lt;1,"Tidak valid","OK")))))</f>
        <v>-</v>
      </c>
      <c r="AO483" s="25" t="str">
        <f>IF(Pengawas!AL483="",IF(Pengawas!AO483="","-","Harap dikosongkan"),IF(Pengawas!AL483&lt;&gt;1,IF(Pengawas!AO483="","OK","Harap dikosongkan"),IF(Pengawas!AO483="","Harap diisi",IF(Pengawas!AO483&gt;1,"Tidak valid","OK"))))</f>
        <v>-</v>
      </c>
      <c r="AP483" s="25" t="str">
        <f>IF(Pengawas!AL483&gt;1,"OK",IF(Pengawas!AO483="",IF(Pengawas!AP483="","-","Kolom AO cek lagi"),IF(Pengawas!AO483=0,IF(Pengawas!AP483="","OK","Harap dikosongkan"),IF(Pengawas!AP483="","Harap diisi",IF(LEN(Pengawas!AP483)&lt;12,"Tidak valid",IF(LEN(Pengawas!AP483)&gt;14,"Tidak valid","OK"))))))</f>
        <v>-</v>
      </c>
      <c r="AQ483" s="26" t="str">
        <f>IF(Pengawas!AL483&gt;1,"OK",IF(Pengawas!AO483="",IF(Pengawas!AQ483="","-","Kolom AO cek lagi"),IF(Pengawas!AO483=0,IF(Pengawas!AQ483="","OK","Harap dikosongkan"),IF(Pengawas!AQ483="","Harap diisi",IF(LEN(Pengawas!AQ483)&lt;5,"Cek lagi","OK")))))</f>
        <v>-</v>
      </c>
      <c r="AR483" s="26" t="str">
        <f>IF(Pengawas!AL483&gt;1,"OK",IF(Pengawas!AO483="",IF(Pengawas!AR483="","-","Kolom AT cek lagi"),IF(Pengawas!AO483=0,IF(Pengawas!AR483="","OK","Harap dikosongkan"),IF(Pengawas!AR483="","Harap diisi",IF(VALUE(LEFT(Pengawas!AR483,2))&gt;31,"Tanggal tidak valid",IF(VALUE(LEFT(RIGHT(Pengawas!AR483,7),2))&gt;12,"Bulan tidak valid",IF(VALUE(RIGHT(Pengawas!AR483,4))&gt;2016,"Tahun cek lagi",IF(VALUE(RIGHT(Pengawas!AR483,4))&lt;2005,"Tahun cek lagi","OK"))))))))</f>
        <v>-</v>
      </c>
      <c r="AS483" s="25" t="str">
        <f>IF(Pengawas!AP483="",IF(Pengawas!AS483="","-","Harap dikosongkan"),IF(Pengawas!AP483&lt;&gt;"",IF(Pengawas!AS483="","Harap diisi",IF(Pengawas!AS483&gt;1,"Tidak valid","OK"))))</f>
        <v>-</v>
      </c>
      <c r="AT483" s="25" t="str">
        <f>IF(Pengawas!AS483="",IF(Pengawas!AT483="","-","Harap dikosongkan"),IF(Pengawas!AS483&lt;&gt;1,IF(Pengawas!AT483="","OK","Harap dikosongkan"),IF(Pengawas!AS483="",IF(Pengawas!AT483="","-","Harap dikosongkan"),IF(Pengawas!AS483=0,IF(Pengawas!AT483="","OK","Harap dikosongkan"),IF(Pengawas!AT483="","Harap diisi",IF(Pengawas!AT483&gt;2016,"Cek lagi",IF(Pengawas!AT483&lt;2005,"Cek lagi",IF(Pengawas!AM483&gt;Pengawas!AT483,"Cek lagi dengan Kolom AL","OK"))))))))</f>
        <v>-</v>
      </c>
      <c r="AU483" s="25" t="str">
        <f>IF(Pengawas!AS483="",IF(Pengawas!AU483="","-","Harap dikosongkan"),IF(Pengawas!AS483&lt;&gt;1,IF(Pengawas!AU483="","OK","Harap dikosongkan"),IF(Pengawas!AS483="",IF(Pengawas!AU483="","-","Harap dikosongkan"),IF(Pengawas!AS483=0,IF(Pengawas!AU483="","OK","Harap dikosongkan"),IF(Pengawas!AU483="","Harap diisi",IF(Pengawas!AU483&gt;20000000,"Cek lagi",IF(Pengawas!AU483&lt;100000,"Cek lagi","OK")))))))</f>
        <v>-</v>
      </c>
      <c r="AV483" s="25" t="str">
        <f>IF(Pengawas!AV483="","-",IF(Pengawas!AV483&gt;3,"Tidak valid","OK"))</f>
        <v>-</v>
      </c>
      <c r="AW483" s="25" t="str">
        <f>IF(Pengawas!AV483="",IF(Pengawas!AW483="","-","Harap dikosongkan"),IF(Pengawas!AV483=0,IF(Pengawas!AW483="","OK","Harap dikosongkan"),IF(Pengawas!AV483&gt;0,IF(Pengawas!AW483="","Harap diisi",IF(Pengawas!AW483&gt;2015,"Tidak valid","OK")))))</f>
        <v>-</v>
      </c>
      <c r="AX483" s="25" t="str">
        <f>IF(Pengawas!AV483="",IF(Pengawas!AX483="","-","Harap dikosongkan"),IF(Pengawas!AV483=0,IF(Pengawas!AX483="","OK","Harap dikosongkan"),IF(Pengawas!AV483&gt;0,IF(Pengawas!AX483="","Harap diisi",IF(Pengawas!AX483="","-",IF(Pengawas!AX483&gt;1,"Tidak valid","OK"))))))</f>
        <v>-</v>
      </c>
      <c r="AY483" s="25" t="str">
        <f>IF(Pengawas!AY483="","-",IF(Pengawas!AY483&gt;2,"Tidak valid","OK"))</f>
        <v>-</v>
      </c>
      <c r="AZ483" s="25" t="str">
        <f>IF(Pengawas!AY483="",IF(Pengawas!AZ483="","-","Harap dikosongkan"),IF(Pengawas!AY483=0,IF(Pengawas!AZ483="","OK","Harap dikosongkan"),IF(Pengawas!AZ483="","Harap diisi",IF(Pengawas!AZ483&gt;2015,"Cek lagi",IF(Pengawas!AZ483&lt;2000,"Cek lagi","OK")))))</f>
        <v>-</v>
      </c>
      <c r="BA483" s="25" t="str">
        <f>IF(Pengawas!BA483="","-",IF(LEN(Pengawas!BA483)&lt;5,"Cek lagi","OK"))</f>
        <v>-</v>
      </c>
      <c r="BB483" s="25" t="str">
        <f>IF(Pengawas!BB483="","-",IF(LEN(Pengawas!BB483)&lt;4,"Cek lagi","OK"))</f>
        <v>-</v>
      </c>
      <c r="BC483" s="25" t="str">
        <f>IF(Pengawas!BC483="","-",IF(LEN(Pengawas!BC483)&lt;4,"Cek lagi","OK"))</f>
        <v>-</v>
      </c>
      <c r="BD483" s="25" t="str">
        <f>IF(Pengawas!BD483="","-",IF(LEN(Pengawas!BD483)&lt;4,"Cek lagi","OK"))</f>
        <v>-</v>
      </c>
      <c r="BE483" s="25" t="str">
        <f>IF(Pengawas!BE483="","-",IF(LEN(Pengawas!BE483)&lt;4,"Cek lagi","OK"))</f>
        <v>-</v>
      </c>
      <c r="BF483" s="25" t="str">
        <f>IF(Pengawas!BF483="","-",IF(LEN(Pengawas!BF483)&lt;&gt;5,"Tidak valid","OK"))</f>
        <v>-</v>
      </c>
      <c r="BG483" s="25" t="str">
        <f>IF(Pengawas!BG483="","-",IF(LEN(Pengawas!BG483)&lt;9,"Cek lagi",IF(LEN(Pengawas!BG483)&gt;14,"Cek lagi","OK")))</f>
        <v>-</v>
      </c>
    </row>
    <row r="484" spans="1:59" ht="15" customHeight="1" x14ac:dyDescent="0.2">
      <c r="A484" s="25" t="str">
        <f>IF(Pengawas!A484="","-",IF(LEN(Pengawas!A484)&lt;4,"Cek lagi","OK"))</f>
        <v>-</v>
      </c>
      <c r="B484" s="25" t="str">
        <f>IF(Pengawas!B484="","-",IF(LEN(Pengawas!B484)&lt;4,"Cek lagi","OK"))</f>
        <v>-</v>
      </c>
      <c r="C484" s="25" t="str">
        <f>IF(Pengawas!C484="","-",IF(LEN(Pengawas!C484)&lt;&gt;18,"Tidak valid","OK"))</f>
        <v>-</v>
      </c>
      <c r="D484" s="25" t="str">
        <f>IF(Pengawas!D484="","-",IF(LEN(Pengawas!D484)&lt;&gt;16,"Tidak valid","OK"))</f>
        <v>-</v>
      </c>
      <c r="E484" s="25" t="str">
        <f>IF(Pengawas!E484="","-",IF(LEN(Pengawas!E484)&lt;4,"Cek lagi","OK"))</f>
        <v>-</v>
      </c>
      <c r="F484" s="25" t="str">
        <f>IF(Pengawas!F484="","-",IF(LEN(Pengawas!F484)&lt;&gt;16,"Tidak valid","OK"))</f>
        <v>-</v>
      </c>
      <c r="G484" s="25" t="str">
        <f>IF(Pengawas!G484="","-",IF(LEN(Pengawas!G484)&lt;4,"Cek lagi","OK"))</f>
        <v>-</v>
      </c>
      <c r="H484" s="26" t="str">
        <f>IF(Pengawas!H484="","-",IF(VALUE(LEFT(Pengawas!H484,2))&gt;31,"Tanggal tidak valid",IF(VALUE(LEFT(RIGHT(Pengawas!H484,7),2))&gt;12,"Bulan tidak valid",IF(VALUE(RIGHT(Pengawas!H484,4))&gt;1990,"Umur terlalu muda",IF(VALUE(RIGHT(Pengawas!H484,4))&lt;1955,"Umur terlalu tua","OK")))))</f>
        <v>-</v>
      </c>
      <c r="I484" s="25" t="str">
        <f>IF(Pengawas!I484="","-",IF(Pengawas!I484="L","OK",IF(Pengawas!I484="P","OK","Tidak valid")))</f>
        <v>-</v>
      </c>
      <c r="J484" s="25" t="str">
        <f>IF(Pengawas!J484="","-",IF(LEN(Pengawas!J484)&lt;4,"Cek lagi","OK"))</f>
        <v>-</v>
      </c>
      <c r="K484" s="25" t="str">
        <f>IF(Pengawas!K484="","-",IF(Pengawas!K484&gt;5,"Tidak valid",IF(Pengawas!K484&lt;1,"Tidak valid","OK")))</f>
        <v>-</v>
      </c>
      <c r="L484" s="25" t="str">
        <f>IF(Pengawas!L484="","-",IF(VALUE(LEFT(Pengawas!L484,1))&gt;1,"Tidak valid","OK"))</f>
        <v>-</v>
      </c>
      <c r="M484" s="25" t="str">
        <f>IF(Pengawas!M484="","-",IF(VALUE(LEFT(Pengawas!M484,1))&gt;1,"Tidak valid","OK"))</f>
        <v>-</v>
      </c>
      <c r="N484" s="25" t="str">
        <f>IF(Pengawas!N484="","-",IF(VALUE(LEFT(Pengawas!N484,2))&gt;31,"Tanggal tidak valid",IF(VALUE(LEFT(RIGHT(Pengawas!N484,7),2))&gt;12,"Bulan tidak valid",IF(VALUE(RIGHT(Pengawas!N484,4))&gt;2015,"Tahun cek lagi",IF(VALUE(RIGHT(Pengawas!N484,4))&lt;1930,"Tahun cek lagi","OK")))))</f>
        <v>-</v>
      </c>
      <c r="O484" s="26" t="str">
        <f>IF(Pengawas!O484="","-",IF(VALUE(LEFT(Pengawas!O484,2))&gt;31,"Tanggal tidak valid",IF(VALUE(LEFT(RIGHT(Pengawas!O484,7),2))&gt;12,"Bulan tidak valid",IF(VALUE(RIGHT(Pengawas!O484,4))&gt;2015,"Tahun cek lagi",IF(VALUE(RIGHT(Pengawas!O484,4))&lt;1930,"Tahun cek lagi","OK")))))</f>
        <v>-</v>
      </c>
      <c r="P484" s="26" t="str">
        <f>IF(Pengawas!P484="","-",IF(VALUE(LEFT(Pengawas!P484,2))&gt;31,"Tanggal tidak valid",IF(VALUE(LEFT(RIGHT(Pengawas!P484,7),2))&gt;12,"Bulan tidak valid",IF(VALUE(RIGHT(Pengawas!P484,4))&gt;2015,"Tahun cek lagi",IF(VALUE(RIGHT(Pengawas!P484,4))&lt;1930,"Tahun cek lagi","OK")))))</f>
        <v>-</v>
      </c>
      <c r="Q484" s="25" t="str">
        <f>IF(Pengawas!Q484="","-",IF(Pengawas!Q484&gt;3,"Tidak valid",IF(Pengawas!Q484&lt;1,"Tidak valid","OK")))</f>
        <v>-</v>
      </c>
      <c r="R484" s="25" t="str">
        <f>IF(Pengawas!R484="","-",IF(Pengawas!R484&gt;20000000,"Cek lagi",IF(Pengawas!R484&lt;50000,"Cek lagi","OK")))</f>
        <v>-</v>
      </c>
      <c r="S484" s="25" t="str">
        <f>IF(Pengawas!S484="","-",IF(Pengawas!S484&gt;3,"Tidak valid",IF(Pengawas!S484&lt;1,"Tidak valid","OK")))</f>
        <v>-</v>
      </c>
      <c r="T484" s="25" t="str">
        <f>IF(Pengawas!T484="","-",IF(Pengawas!T484&gt;6,"Tidak valid",IF(Pengawas!T484&lt;1,"Tidak valid","OK")))</f>
        <v>-</v>
      </c>
      <c r="U484" s="25" t="str">
        <f>IF(Pengawas!U484="","-",IF(Pengawas!U484&gt;4,"Tidak valid",IF(Pengawas!U484&lt;1,"Tidak valid","OK")))</f>
        <v>-</v>
      </c>
      <c r="V484" s="25" t="str">
        <f>IF(Pengawas!V484="","-",IF(Pengawas!V484&gt;2,"Tidak valid",IF(Pengawas!V484&lt;1,"Tidak valid","OK")))</f>
        <v>-</v>
      </c>
      <c r="W484" s="25" t="str">
        <f>IF(Pengawas!V484="","-",IF(Pengawas!V484=1,IF(Pengawas!W484="","Harap diisi","OK"),IF(Pengawas!V484=2,IF(Pengawas!W484="","Harap diisi","OK"),IF(Pengawas!V485&lt;1,"-",IF(Pengawas!V485&gt;2,"-","OK")))))</f>
        <v>-</v>
      </c>
      <c r="X484" s="25" t="str">
        <f>IF(Pengawas!V484="","-",IF(Pengawas!V484=1,IF(Pengawas!X484="","Harap diisi","OK"),IF(Pengawas!V484=2,IF(Pengawas!X484="","Harap diisi","OK"),IF(Pengawas!V485&lt;1,"-",IF(Pengawas!V485&gt;2,"-","OK")))))</f>
        <v>-</v>
      </c>
      <c r="Y484" s="25" t="str">
        <f>IF(Pengawas!V484="","-",IF(Pengawas!V484=1,IF(Pengawas!Y484="","Harap diisi","OK"),IF(Pengawas!V484=2,IF(Pengawas!Y484="","Harap diisi","OK"),IF(Pengawas!V485&lt;1,"-",IF(Pengawas!V485&gt;2,"-","OK")))))</f>
        <v>-</v>
      </c>
      <c r="Z484" s="25" t="str">
        <f>IF(Pengawas!V484="","-",IF(Pengawas!V484=1,IF(Pengawas!Z484="","Harap diisi","OK"),IF(Pengawas!V484=2,IF(Pengawas!Z484="","Harap diisi","OK"),IF(Pengawas!V485&lt;1,"-",IF(Pengawas!V485&gt;2,"-","OK")))))</f>
        <v>-</v>
      </c>
      <c r="AA484" s="25" t="str">
        <f>IF(Pengawas!V484="","-",IF(Pengawas!V484=1,IF(Pengawas!AA484="","Harap diisi","OK"),IF(Pengawas!V484=2,IF(Pengawas!AA484="","Harap diisi","OK"),IF(Pengawas!V485&lt;1,"-",IF(Pengawas!V485&gt;2,"-","OK")))))</f>
        <v>-</v>
      </c>
      <c r="AB484" s="25" t="str">
        <f>IF(Pengawas!V484="","-",IF(Pengawas!V484=1,IF(Pengawas!AB484="","Harap diisi","OK"),IF(Pengawas!V484=2,IF(Pengawas!AB484="","Harap diisi","OK"),IF(Pengawas!V485&lt;1,"-",IF(Pengawas!V485&gt;2,"-","OK")))))</f>
        <v>-</v>
      </c>
      <c r="AC484" s="25" t="str">
        <f>IF(Pengawas!V484="","-",IF(Pengawas!V484=1,IF(Pengawas!AC484="","Harap diisi","OK"),IF(Pengawas!V484=2,IF(Pengawas!AC484="","Harap diisi","OK"),IF(Pengawas!V485&lt;1,"-",IF(Pengawas!V485&gt;2,"-","OK")))))</f>
        <v>-</v>
      </c>
      <c r="AD484" s="25" t="str">
        <f>IF(Pengawas!V484="","-",IF(Pengawas!V484=1,IF(Pengawas!AD484="","OK","Harap dikosongkan"),IF(Pengawas!V484=2,IF(Pengawas!AD484="","Harap diisi","OK"),IF(Pengawas!V485&lt;1,"-",IF(Pengawas!V485&gt;2,"-","OK")))))</f>
        <v>-</v>
      </c>
      <c r="AE484" s="25" t="str">
        <f>IF(Pengawas!V484="","-",IF(Pengawas!V484=1,IF(Pengawas!AE484="","OK","Harap dikosongkan"),IF(Pengawas!V484=2,IF(Pengawas!AE484="","Harap diisi","OK"),IF(Pengawas!V485&lt;1,"-",IF(Pengawas!V485&gt;2,"-","OK")))))</f>
        <v>-</v>
      </c>
      <c r="AF484" s="25" t="str">
        <f>IF(Pengawas!V484="","-",IF(Pengawas!V484=1,IF(Pengawas!AF484="","OK","Harap dikosongkan"),IF(Pengawas!V484=2,IF(Pengawas!AF484="","Harap diisi","OK"),IF(Pengawas!V485&lt;1,"-",IF(Pengawas!V485&gt;2,"-","OK")))))</f>
        <v>-</v>
      </c>
      <c r="AG484" s="25" t="str">
        <f>IF(Pengawas!V484="","-",IF(Pengawas!V484=1,IF(Pengawas!AG484="","OK","Harap dikosongkan"),IF(Pengawas!V484=2,IF(Pengawas!AG484="","Harap diisi","OK"),IF(Pengawas!V485&lt;1,"-",IF(Pengawas!V485&gt;2,"-","OK")))))</f>
        <v>-</v>
      </c>
      <c r="AH484" s="25" t="str">
        <f>IF(Pengawas!V484="","-",IF(Pengawas!V484=1,IF(Pengawas!AH484="","OK","Harap dikosongkan"),IF(Pengawas!V484=2,IF(Pengawas!AH484="","Harap diisi","OK"),IF(Pengawas!V485&lt;1,"-",IF(Pengawas!V485&gt;2,"-","OK")))))</f>
        <v>-</v>
      </c>
      <c r="AI484" s="25" t="str">
        <f>IF(Pengawas!V484="","-",IF(Pengawas!V484=1,IF(Pengawas!AI484="","OK","Harap dikosongkan"),IF(Pengawas!V484=2,IF(Pengawas!AI484="","Harap diisi","OK"),IF(Pengawas!V485&lt;1,"-",IF(Pengawas!V485&gt;2,"-","OK")))))</f>
        <v>-</v>
      </c>
      <c r="AJ484" s="25" t="str">
        <f>IF(Pengawas!V484="","-",IF(Pengawas!V484=1,IF(Pengawas!AJ484="","OK","Harap dikosongkan"),IF(Pengawas!V484=2,IF(Pengawas!AJ484="","Harap diisi","OK"),IF(Pengawas!V485&lt;1,"-",IF(Pengawas!V485&gt;2,"-","OK")))))</f>
        <v>-</v>
      </c>
      <c r="AK484" s="25" t="str">
        <f>IF(Pengawas!V484="","-",IF(Pengawas!V484=1,IF(Pengawas!AK484="","OK","Harap dikosongkan"),IF(Pengawas!V484=2,IF(Pengawas!AK484="","Harap diisi","OK"),IF(Pengawas!V485&lt;1,"-",IF(Pengawas!V485&gt;2,"-","OK")))))</f>
        <v>-</v>
      </c>
      <c r="AL484" s="25" t="str">
        <f>IF(Pengawas!AL484="","-",IF(Pengawas!AL484&gt;3,"Tidak valid",IF(Pengawas!AL484&lt;1,"Tidak valid","OK")))</f>
        <v>-</v>
      </c>
      <c r="AM484" s="25" t="str">
        <f>IF(Pengawas!AL484="",IF(Pengawas!AM484="","-","Harap dikosongkan"),IF(Pengawas!AL484&lt;&gt;1,IF(Pengawas!AM484="","OK","Harap dikosongkan"),IF(Pengawas!AM484="","Harap diisi",IF(Pengawas!AM484&gt;2015,"Cek lagi",IF(Pengawas!AM484&lt;2005,"Cek lagi","OK")))))</f>
        <v>-</v>
      </c>
      <c r="AN484" s="25" t="str">
        <f>IF(Pengawas!AL484="",IF(Pengawas!AN484="","-","Harap dikosongkan"),IF(Pengawas!AL484&lt;&gt;1,IF(Pengawas!AN484="","OK","Harap dikosongkan"),IF(Pengawas!AN484="","Harap diisi",IF(VALUE(Pengawas!AN484)&gt;33,"Tidak valid",IF(VALUE(Pengawas!AN484)&lt;1,"Tidak valid","OK")))))</f>
        <v>-</v>
      </c>
      <c r="AO484" s="25" t="str">
        <f>IF(Pengawas!AL484="",IF(Pengawas!AO484="","-","Harap dikosongkan"),IF(Pengawas!AL484&lt;&gt;1,IF(Pengawas!AO484="","OK","Harap dikosongkan"),IF(Pengawas!AO484="","Harap diisi",IF(Pengawas!AO484&gt;1,"Tidak valid","OK"))))</f>
        <v>-</v>
      </c>
      <c r="AP484" s="25" t="str">
        <f>IF(Pengawas!AL484&gt;1,"OK",IF(Pengawas!AO484="",IF(Pengawas!AP484="","-","Kolom AO cek lagi"),IF(Pengawas!AO484=0,IF(Pengawas!AP484="","OK","Harap dikosongkan"),IF(Pengawas!AP484="","Harap diisi",IF(LEN(Pengawas!AP484)&lt;12,"Tidak valid",IF(LEN(Pengawas!AP484)&gt;14,"Tidak valid","OK"))))))</f>
        <v>-</v>
      </c>
      <c r="AQ484" s="26" t="str">
        <f>IF(Pengawas!AL484&gt;1,"OK",IF(Pengawas!AO484="",IF(Pengawas!AQ484="","-","Kolom AO cek lagi"),IF(Pengawas!AO484=0,IF(Pengawas!AQ484="","OK","Harap dikosongkan"),IF(Pengawas!AQ484="","Harap diisi",IF(LEN(Pengawas!AQ484)&lt;5,"Cek lagi","OK")))))</f>
        <v>-</v>
      </c>
      <c r="AR484" s="26" t="str">
        <f>IF(Pengawas!AL484&gt;1,"OK",IF(Pengawas!AO484="",IF(Pengawas!AR484="","-","Kolom AT cek lagi"),IF(Pengawas!AO484=0,IF(Pengawas!AR484="","OK","Harap dikosongkan"),IF(Pengawas!AR484="","Harap diisi",IF(VALUE(LEFT(Pengawas!AR484,2))&gt;31,"Tanggal tidak valid",IF(VALUE(LEFT(RIGHT(Pengawas!AR484,7),2))&gt;12,"Bulan tidak valid",IF(VALUE(RIGHT(Pengawas!AR484,4))&gt;2016,"Tahun cek lagi",IF(VALUE(RIGHT(Pengawas!AR484,4))&lt;2005,"Tahun cek lagi","OK"))))))))</f>
        <v>-</v>
      </c>
      <c r="AS484" s="25" t="str">
        <f>IF(Pengawas!AP484="",IF(Pengawas!AS484="","-","Harap dikosongkan"),IF(Pengawas!AP484&lt;&gt;"",IF(Pengawas!AS484="","Harap diisi",IF(Pengawas!AS484&gt;1,"Tidak valid","OK"))))</f>
        <v>-</v>
      </c>
      <c r="AT484" s="25" t="str">
        <f>IF(Pengawas!AS484="",IF(Pengawas!AT484="","-","Harap dikosongkan"),IF(Pengawas!AS484&lt;&gt;1,IF(Pengawas!AT484="","OK","Harap dikosongkan"),IF(Pengawas!AS484="",IF(Pengawas!AT484="","-","Harap dikosongkan"),IF(Pengawas!AS484=0,IF(Pengawas!AT484="","OK","Harap dikosongkan"),IF(Pengawas!AT484="","Harap diisi",IF(Pengawas!AT484&gt;2016,"Cek lagi",IF(Pengawas!AT484&lt;2005,"Cek lagi",IF(Pengawas!AM484&gt;Pengawas!AT484,"Cek lagi dengan Kolom AL","OK"))))))))</f>
        <v>-</v>
      </c>
      <c r="AU484" s="25" t="str">
        <f>IF(Pengawas!AS484="",IF(Pengawas!AU484="","-","Harap dikosongkan"),IF(Pengawas!AS484&lt;&gt;1,IF(Pengawas!AU484="","OK","Harap dikosongkan"),IF(Pengawas!AS484="",IF(Pengawas!AU484="","-","Harap dikosongkan"),IF(Pengawas!AS484=0,IF(Pengawas!AU484="","OK","Harap dikosongkan"),IF(Pengawas!AU484="","Harap diisi",IF(Pengawas!AU484&gt;20000000,"Cek lagi",IF(Pengawas!AU484&lt;100000,"Cek lagi","OK")))))))</f>
        <v>-</v>
      </c>
      <c r="AV484" s="25" t="str">
        <f>IF(Pengawas!AV484="","-",IF(Pengawas!AV484&gt;3,"Tidak valid","OK"))</f>
        <v>-</v>
      </c>
      <c r="AW484" s="25" t="str">
        <f>IF(Pengawas!AV484="",IF(Pengawas!AW484="","-","Harap dikosongkan"),IF(Pengawas!AV484=0,IF(Pengawas!AW484="","OK","Harap dikosongkan"),IF(Pengawas!AV484&gt;0,IF(Pengawas!AW484="","Harap diisi",IF(Pengawas!AW484&gt;2015,"Tidak valid","OK")))))</f>
        <v>-</v>
      </c>
      <c r="AX484" s="25" t="str">
        <f>IF(Pengawas!AV484="",IF(Pengawas!AX484="","-","Harap dikosongkan"),IF(Pengawas!AV484=0,IF(Pengawas!AX484="","OK","Harap dikosongkan"),IF(Pengawas!AV484&gt;0,IF(Pengawas!AX484="","Harap diisi",IF(Pengawas!AX484="","-",IF(Pengawas!AX484&gt;1,"Tidak valid","OK"))))))</f>
        <v>-</v>
      </c>
      <c r="AY484" s="25" t="str">
        <f>IF(Pengawas!AY484="","-",IF(Pengawas!AY484&gt;2,"Tidak valid","OK"))</f>
        <v>-</v>
      </c>
      <c r="AZ484" s="25" t="str">
        <f>IF(Pengawas!AY484="",IF(Pengawas!AZ484="","-","Harap dikosongkan"),IF(Pengawas!AY484=0,IF(Pengawas!AZ484="","OK","Harap dikosongkan"),IF(Pengawas!AZ484="","Harap diisi",IF(Pengawas!AZ484&gt;2015,"Cek lagi",IF(Pengawas!AZ484&lt;2000,"Cek lagi","OK")))))</f>
        <v>-</v>
      </c>
      <c r="BA484" s="25" t="str">
        <f>IF(Pengawas!BA484="","-",IF(LEN(Pengawas!BA484)&lt;5,"Cek lagi","OK"))</f>
        <v>-</v>
      </c>
      <c r="BB484" s="25" t="str">
        <f>IF(Pengawas!BB484="","-",IF(LEN(Pengawas!BB484)&lt;4,"Cek lagi","OK"))</f>
        <v>-</v>
      </c>
      <c r="BC484" s="25" t="str">
        <f>IF(Pengawas!BC484="","-",IF(LEN(Pengawas!BC484)&lt;4,"Cek lagi","OK"))</f>
        <v>-</v>
      </c>
      <c r="BD484" s="25" t="str">
        <f>IF(Pengawas!BD484="","-",IF(LEN(Pengawas!BD484)&lt;4,"Cek lagi","OK"))</f>
        <v>-</v>
      </c>
      <c r="BE484" s="25" t="str">
        <f>IF(Pengawas!BE484="","-",IF(LEN(Pengawas!BE484)&lt;4,"Cek lagi","OK"))</f>
        <v>-</v>
      </c>
      <c r="BF484" s="25" t="str">
        <f>IF(Pengawas!BF484="","-",IF(LEN(Pengawas!BF484)&lt;&gt;5,"Tidak valid","OK"))</f>
        <v>-</v>
      </c>
      <c r="BG484" s="25" t="str">
        <f>IF(Pengawas!BG484="","-",IF(LEN(Pengawas!BG484)&lt;9,"Cek lagi",IF(LEN(Pengawas!BG484)&gt;14,"Cek lagi","OK")))</f>
        <v>-</v>
      </c>
    </row>
    <row r="485" spans="1:59" ht="15" customHeight="1" x14ac:dyDescent="0.2">
      <c r="A485" s="25" t="str">
        <f>IF(Pengawas!A485="","-",IF(LEN(Pengawas!A485)&lt;4,"Cek lagi","OK"))</f>
        <v>-</v>
      </c>
      <c r="B485" s="25" t="str">
        <f>IF(Pengawas!B485="","-",IF(LEN(Pengawas!B485)&lt;4,"Cek lagi","OK"))</f>
        <v>-</v>
      </c>
      <c r="C485" s="25" t="str">
        <f>IF(Pengawas!C485="","-",IF(LEN(Pengawas!C485)&lt;&gt;18,"Tidak valid","OK"))</f>
        <v>-</v>
      </c>
      <c r="D485" s="25" t="str">
        <f>IF(Pengawas!D485="","-",IF(LEN(Pengawas!D485)&lt;&gt;16,"Tidak valid","OK"))</f>
        <v>-</v>
      </c>
      <c r="E485" s="25" t="str">
        <f>IF(Pengawas!E485="","-",IF(LEN(Pengawas!E485)&lt;4,"Cek lagi","OK"))</f>
        <v>-</v>
      </c>
      <c r="F485" s="25" t="str">
        <f>IF(Pengawas!F485="","-",IF(LEN(Pengawas!F485)&lt;&gt;16,"Tidak valid","OK"))</f>
        <v>-</v>
      </c>
      <c r="G485" s="25" t="str">
        <f>IF(Pengawas!G485="","-",IF(LEN(Pengawas!G485)&lt;4,"Cek lagi","OK"))</f>
        <v>-</v>
      </c>
      <c r="H485" s="26" t="str">
        <f>IF(Pengawas!H485="","-",IF(VALUE(LEFT(Pengawas!H485,2))&gt;31,"Tanggal tidak valid",IF(VALUE(LEFT(RIGHT(Pengawas!H485,7),2))&gt;12,"Bulan tidak valid",IF(VALUE(RIGHT(Pengawas!H485,4))&gt;1990,"Umur terlalu muda",IF(VALUE(RIGHT(Pengawas!H485,4))&lt;1955,"Umur terlalu tua","OK")))))</f>
        <v>-</v>
      </c>
      <c r="I485" s="25" t="str">
        <f>IF(Pengawas!I485="","-",IF(Pengawas!I485="L","OK",IF(Pengawas!I485="P","OK","Tidak valid")))</f>
        <v>-</v>
      </c>
      <c r="J485" s="25" t="str">
        <f>IF(Pengawas!J485="","-",IF(LEN(Pengawas!J485)&lt;4,"Cek lagi","OK"))</f>
        <v>-</v>
      </c>
      <c r="K485" s="25" t="str">
        <f>IF(Pengawas!K485="","-",IF(Pengawas!K485&gt;5,"Tidak valid",IF(Pengawas!K485&lt;1,"Tidak valid","OK")))</f>
        <v>-</v>
      </c>
      <c r="L485" s="25" t="str">
        <f>IF(Pengawas!L485="","-",IF(VALUE(LEFT(Pengawas!L485,1))&gt;1,"Tidak valid","OK"))</f>
        <v>-</v>
      </c>
      <c r="M485" s="25" t="str">
        <f>IF(Pengawas!M485="","-",IF(VALUE(LEFT(Pengawas!M485,1))&gt;1,"Tidak valid","OK"))</f>
        <v>-</v>
      </c>
      <c r="N485" s="25" t="str">
        <f>IF(Pengawas!N485="","-",IF(VALUE(LEFT(Pengawas!N485,2))&gt;31,"Tanggal tidak valid",IF(VALUE(LEFT(RIGHT(Pengawas!N485,7),2))&gt;12,"Bulan tidak valid",IF(VALUE(RIGHT(Pengawas!N485,4))&gt;2015,"Tahun cek lagi",IF(VALUE(RIGHT(Pengawas!N485,4))&lt;1930,"Tahun cek lagi","OK")))))</f>
        <v>-</v>
      </c>
      <c r="O485" s="26" t="str">
        <f>IF(Pengawas!O485="","-",IF(VALUE(LEFT(Pengawas!O485,2))&gt;31,"Tanggal tidak valid",IF(VALUE(LEFT(RIGHT(Pengawas!O485,7),2))&gt;12,"Bulan tidak valid",IF(VALUE(RIGHT(Pengawas!O485,4))&gt;2015,"Tahun cek lagi",IF(VALUE(RIGHT(Pengawas!O485,4))&lt;1930,"Tahun cek lagi","OK")))))</f>
        <v>-</v>
      </c>
      <c r="P485" s="26" t="str">
        <f>IF(Pengawas!P485="","-",IF(VALUE(LEFT(Pengawas!P485,2))&gt;31,"Tanggal tidak valid",IF(VALUE(LEFT(RIGHT(Pengawas!P485,7),2))&gt;12,"Bulan tidak valid",IF(VALUE(RIGHT(Pengawas!P485,4))&gt;2015,"Tahun cek lagi",IF(VALUE(RIGHT(Pengawas!P485,4))&lt;1930,"Tahun cek lagi","OK")))))</f>
        <v>-</v>
      </c>
      <c r="Q485" s="25" t="str">
        <f>IF(Pengawas!Q485="","-",IF(Pengawas!Q485&gt;3,"Tidak valid",IF(Pengawas!Q485&lt;1,"Tidak valid","OK")))</f>
        <v>-</v>
      </c>
      <c r="R485" s="25" t="str">
        <f>IF(Pengawas!R485="","-",IF(Pengawas!R485&gt;20000000,"Cek lagi",IF(Pengawas!R485&lt;50000,"Cek lagi","OK")))</f>
        <v>-</v>
      </c>
      <c r="S485" s="25" t="str">
        <f>IF(Pengawas!S485="","-",IF(Pengawas!S485&gt;3,"Tidak valid",IF(Pengawas!S485&lt;1,"Tidak valid","OK")))</f>
        <v>-</v>
      </c>
      <c r="T485" s="25" t="str">
        <f>IF(Pengawas!T485="","-",IF(Pengawas!T485&gt;6,"Tidak valid",IF(Pengawas!T485&lt;1,"Tidak valid","OK")))</f>
        <v>-</v>
      </c>
      <c r="U485" s="25" t="str">
        <f>IF(Pengawas!U485="","-",IF(Pengawas!U485&gt;4,"Tidak valid",IF(Pengawas!U485&lt;1,"Tidak valid","OK")))</f>
        <v>-</v>
      </c>
      <c r="V485" s="25" t="str">
        <f>IF(Pengawas!V485="","-",IF(Pengawas!V485&gt;2,"Tidak valid",IF(Pengawas!V485&lt;1,"Tidak valid","OK")))</f>
        <v>-</v>
      </c>
      <c r="W485" s="25" t="str">
        <f>IF(Pengawas!V485="","-",IF(Pengawas!V485=1,IF(Pengawas!W485="","Harap diisi","OK"),IF(Pengawas!V485=2,IF(Pengawas!W485="","Harap diisi","OK"),IF(Pengawas!V486&lt;1,"-",IF(Pengawas!V486&gt;2,"-","OK")))))</f>
        <v>-</v>
      </c>
      <c r="X485" s="25" t="str">
        <f>IF(Pengawas!V485="","-",IF(Pengawas!V485=1,IF(Pengawas!X485="","Harap diisi","OK"),IF(Pengawas!V485=2,IF(Pengawas!X485="","Harap diisi","OK"),IF(Pengawas!V486&lt;1,"-",IF(Pengawas!V486&gt;2,"-","OK")))))</f>
        <v>-</v>
      </c>
      <c r="Y485" s="25" t="str">
        <f>IF(Pengawas!V485="","-",IF(Pengawas!V485=1,IF(Pengawas!Y485="","Harap diisi","OK"),IF(Pengawas!V485=2,IF(Pengawas!Y485="","Harap diisi","OK"),IF(Pengawas!V486&lt;1,"-",IF(Pengawas!V486&gt;2,"-","OK")))))</f>
        <v>-</v>
      </c>
      <c r="Z485" s="25" t="str">
        <f>IF(Pengawas!V485="","-",IF(Pengawas!V485=1,IF(Pengawas!Z485="","Harap diisi","OK"),IF(Pengawas!V485=2,IF(Pengawas!Z485="","Harap diisi","OK"),IF(Pengawas!V486&lt;1,"-",IF(Pengawas!V486&gt;2,"-","OK")))))</f>
        <v>-</v>
      </c>
      <c r="AA485" s="25" t="str">
        <f>IF(Pengawas!V485="","-",IF(Pengawas!V485=1,IF(Pengawas!AA485="","Harap diisi","OK"),IF(Pengawas!V485=2,IF(Pengawas!AA485="","Harap diisi","OK"),IF(Pengawas!V486&lt;1,"-",IF(Pengawas!V486&gt;2,"-","OK")))))</f>
        <v>-</v>
      </c>
      <c r="AB485" s="25" t="str">
        <f>IF(Pengawas!V485="","-",IF(Pengawas!V485=1,IF(Pengawas!AB485="","Harap diisi","OK"),IF(Pengawas!V485=2,IF(Pengawas!AB485="","Harap diisi","OK"),IF(Pengawas!V486&lt;1,"-",IF(Pengawas!V486&gt;2,"-","OK")))))</f>
        <v>-</v>
      </c>
      <c r="AC485" s="25" t="str">
        <f>IF(Pengawas!V485="","-",IF(Pengawas!V485=1,IF(Pengawas!AC485="","Harap diisi","OK"),IF(Pengawas!V485=2,IF(Pengawas!AC485="","Harap diisi","OK"),IF(Pengawas!V486&lt;1,"-",IF(Pengawas!V486&gt;2,"-","OK")))))</f>
        <v>-</v>
      </c>
      <c r="AD485" s="25" t="str">
        <f>IF(Pengawas!V485="","-",IF(Pengawas!V485=1,IF(Pengawas!AD485="","OK","Harap dikosongkan"),IF(Pengawas!V485=2,IF(Pengawas!AD485="","Harap diisi","OK"),IF(Pengawas!V486&lt;1,"-",IF(Pengawas!V486&gt;2,"-","OK")))))</f>
        <v>-</v>
      </c>
      <c r="AE485" s="25" t="str">
        <f>IF(Pengawas!V485="","-",IF(Pengawas!V485=1,IF(Pengawas!AE485="","OK","Harap dikosongkan"),IF(Pengawas!V485=2,IF(Pengawas!AE485="","Harap diisi","OK"),IF(Pengawas!V486&lt;1,"-",IF(Pengawas!V486&gt;2,"-","OK")))))</f>
        <v>-</v>
      </c>
      <c r="AF485" s="25" t="str">
        <f>IF(Pengawas!V485="","-",IF(Pengawas!V485=1,IF(Pengawas!AF485="","OK","Harap dikosongkan"),IF(Pengawas!V485=2,IF(Pengawas!AF485="","Harap diisi","OK"),IF(Pengawas!V486&lt;1,"-",IF(Pengawas!V486&gt;2,"-","OK")))))</f>
        <v>-</v>
      </c>
      <c r="AG485" s="25" t="str">
        <f>IF(Pengawas!V485="","-",IF(Pengawas!V485=1,IF(Pengawas!AG485="","OK","Harap dikosongkan"),IF(Pengawas!V485=2,IF(Pengawas!AG485="","Harap diisi","OK"),IF(Pengawas!V486&lt;1,"-",IF(Pengawas!V486&gt;2,"-","OK")))))</f>
        <v>-</v>
      </c>
      <c r="AH485" s="25" t="str">
        <f>IF(Pengawas!V485="","-",IF(Pengawas!V485=1,IF(Pengawas!AH485="","OK","Harap dikosongkan"),IF(Pengawas!V485=2,IF(Pengawas!AH485="","Harap diisi","OK"),IF(Pengawas!V486&lt;1,"-",IF(Pengawas!V486&gt;2,"-","OK")))))</f>
        <v>-</v>
      </c>
      <c r="AI485" s="25" t="str">
        <f>IF(Pengawas!V485="","-",IF(Pengawas!V485=1,IF(Pengawas!AI485="","OK","Harap dikosongkan"),IF(Pengawas!V485=2,IF(Pengawas!AI485="","Harap diisi","OK"),IF(Pengawas!V486&lt;1,"-",IF(Pengawas!V486&gt;2,"-","OK")))))</f>
        <v>-</v>
      </c>
      <c r="AJ485" s="25" t="str">
        <f>IF(Pengawas!V485="","-",IF(Pengawas!V485=1,IF(Pengawas!AJ485="","OK","Harap dikosongkan"),IF(Pengawas!V485=2,IF(Pengawas!AJ485="","Harap diisi","OK"),IF(Pengawas!V486&lt;1,"-",IF(Pengawas!V486&gt;2,"-","OK")))))</f>
        <v>-</v>
      </c>
      <c r="AK485" s="25" t="str">
        <f>IF(Pengawas!V485="","-",IF(Pengawas!V485=1,IF(Pengawas!AK485="","OK","Harap dikosongkan"),IF(Pengawas!V485=2,IF(Pengawas!AK485="","Harap diisi","OK"),IF(Pengawas!V486&lt;1,"-",IF(Pengawas!V486&gt;2,"-","OK")))))</f>
        <v>-</v>
      </c>
      <c r="AL485" s="25" t="str">
        <f>IF(Pengawas!AL485="","-",IF(Pengawas!AL485&gt;3,"Tidak valid",IF(Pengawas!AL485&lt;1,"Tidak valid","OK")))</f>
        <v>-</v>
      </c>
      <c r="AM485" s="25" t="str">
        <f>IF(Pengawas!AL485="",IF(Pengawas!AM485="","-","Harap dikosongkan"),IF(Pengawas!AL485&lt;&gt;1,IF(Pengawas!AM485="","OK","Harap dikosongkan"),IF(Pengawas!AM485="","Harap diisi",IF(Pengawas!AM485&gt;2015,"Cek lagi",IF(Pengawas!AM485&lt;2005,"Cek lagi","OK")))))</f>
        <v>-</v>
      </c>
      <c r="AN485" s="25" t="str">
        <f>IF(Pengawas!AL485="",IF(Pengawas!AN485="","-","Harap dikosongkan"),IF(Pengawas!AL485&lt;&gt;1,IF(Pengawas!AN485="","OK","Harap dikosongkan"),IF(Pengawas!AN485="","Harap diisi",IF(VALUE(Pengawas!AN485)&gt;33,"Tidak valid",IF(VALUE(Pengawas!AN485)&lt;1,"Tidak valid","OK")))))</f>
        <v>-</v>
      </c>
      <c r="AO485" s="25" t="str">
        <f>IF(Pengawas!AL485="",IF(Pengawas!AO485="","-","Harap dikosongkan"),IF(Pengawas!AL485&lt;&gt;1,IF(Pengawas!AO485="","OK","Harap dikosongkan"),IF(Pengawas!AO485="","Harap diisi",IF(Pengawas!AO485&gt;1,"Tidak valid","OK"))))</f>
        <v>-</v>
      </c>
      <c r="AP485" s="25" t="str">
        <f>IF(Pengawas!AL485&gt;1,"OK",IF(Pengawas!AO485="",IF(Pengawas!AP485="","-","Kolom AO cek lagi"),IF(Pengawas!AO485=0,IF(Pengawas!AP485="","OK","Harap dikosongkan"),IF(Pengawas!AP485="","Harap diisi",IF(LEN(Pengawas!AP485)&lt;12,"Tidak valid",IF(LEN(Pengawas!AP485)&gt;14,"Tidak valid","OK"))))))</f>
        <v>-</v>
      </c>
      <c r="AQ485" s="26" t="str">
        <f>IF(Pengawas!AL485&gt;1,"OK",IF(Pengawas!AO485="",IF(Pengawas!AQ485="","-","Kolom AO cek lagi"),IF(Pengawas!AO485=0,IF(Pengawas!AQ485="","OK","Harap dikosongkan"),IF(Pengawas!AQ485="","Harap diisi",IF(LEN(Pengawas!AQ485)&lt;5,"Cek lagi","OK")))))</f>
        <v>-</v>
      </c>
      <c r="AR485" s="26" t="str">
        <f>IF(Pengawas!AL485&gt;1,"OK",IF(Pengawas!AO485="",IF(Pengawas!AR485="","-","Kolom AT cek lagi"),IF(Pengawas!AO485=0,IF(Pengawas!AR485="","OK","Harap dikosongkan"),IF(Pengawas!AR485="","Harap diisi",IF(VALUE(LEFT(Pengawas!AR485,2))&gt;31,"Tanggal tidak valid",IF(VALUE(LEFT(RIGHT(Pengawas!AR485,7),2))&gt;12,"Bulan tidak valid",IF(VALUE(RIGHT(Pengawas!AR485,4))&gt;2016,"Tahun cek lagi",IF(VALUE(RIGHT(Pengawas!AR485,4))&lt;2005,"Tahun cek lagi","OK"))))))))</f>
        <v>-</v>
      </c>
      <c r="AS485" s="25" t="str">
        <f>IF(Pengawas!AP485="",IF(Pengawas!AS485="","-","Harap dikosongkan"),IF(Pengawas!AP485&lt;&gt;"",IF(Pengawas!AS485="","Harap diisi",IF(Pengawas!AS485&gt;1,"Tidak valid","OK"))))</f>
        <v>-</v>
      </c>
      <c r="AT485" s="25" t="str">
        <f>IF(Pengawas!AS485="",IF(Pengawas!AT485="","-","Harap dikosongkan"),IF(Pengawas!AS485&lt;&gt;1,IF(Pengawas!AT485="","OK","Harap dikosongkan"),IF(Pengawas!AS485="",IF(Pengawas!AT485="","-","Harap dikosongkan"),IF(Pengawas!AS485=0,IF(Pengawas!AT485="","OK","Harap dikosongkan"),IF(Pengawas!AT485="","Harap diisi",IF(Pengawas!AT485&gt;2016,"Cek lagi",IF(Pengawas!AT485&lt;2005,"Cek lagi",IF(Pengawas!AM485&gt;Pengawas!AT485,"Cek lagi dengan Kolom AL","OK"))))))))</f>
        <v>-</v>
      </c>
      <c r="AU485" s="25" t="str">
        <f>IF(Pengawas!AS485="",IF(Pengawas!AU485="","-","Harap dikosongkan"),IF(Pengawas!AS485&lt;&gt;1,IF(Pengawas!AU485="","OK","Harap dikosongkan"),IF(Pengawas!AS485="",IF(Pengawas!AU485="","-","Harap dikosongkan"),IF(Pengawas!AS485=0,IF(Pengawas!AU485="","OK","Harap dikosongkan"),IF(Pengawas!AU485="","Harap diisi",IF(Pengawas!AU485&gt;20000000,"Cek lagi",IF(Pengawas!AU485&lt;100000,"Cek lagi","OK")))))))</f>
        <v>-</v>
      </c>
      <c r="AV485" s="25" t="str">
        <f>IF(Pengawas!AV485="","-",IF(Pengawas!AV485&gt;3,"Tidak valid","OK"))</f>
        <v>-</v>
      </c>
      <c r="AW485" s="25" t="str">
        <f>IF(Pengawas!AV485="",IF(Pengawas!AW485="","-","Harap dikosongkan"),IF(Pengawas!AV485=0,IF(Pengawas!AW485="","OK","Harap dikosongkan"),IF(Pengawas!AV485&gt;0,IF(Pengawas!AW485="","Harap diisi",IF(Pengawas!AW485&gt;2015,"Tidak valid","OK")))))</f>
        <v>-</v>
      </c>
      <c r="AX485" s="25" t="str">
        <f>IF(Pengawas!AV485="",IF(Pengawas!AX485="","-","Harap dikosongkan"),IF(Pengawas!AV485=0,IF(Pengawas!AX485="","OK","Harap dikosongkan"),IF(Pengawas!AV485&gt;0,IF(Pengawas!AX485="","Harap diisi",IF(Pengawas!AX485="","-",IF(Pengawas!AX485&gt;1,"Tidak valid","OK"))))))</f>
        <v>-</v>
      </c>
      <c r="AY485" s="25" t="str">
        <f>IF(Pengawas!AY485="","-",IF(Pengawas!AY485&gt;2,"Tidak valid","OK"))</f>
        <v>-</v>
      </c>
      <c r="AZ485" s="25" t="str">
        <f>IF(Pengawas!AY485="",IF(Pengawas!AZ485="","-","Harap dikosongkan"),IF(Pengawas!AY485=0,IF(Pengawas!AZ485="","OK","Harap dikosongkan"),IF(Pengawas!AZ485="","Harap diisi",IF(Pengawas!AZ485&gt;2015,"Cek lagi",IF(Pengawas!AZ485&lt;2000,"Cek lagi","OK")))))</f>
        <v>-</v>
      </c>
      <c r="BA485" s="25" t="str">
        <f>IF(Pengawas!BA485="","-",IF(LEN(Pengawas!BA485)&lt;5,"Cek lagi","OK"))</f>
        <v>-</v>
      </c>
      <c r="BB485" s="25" t="str">
        <f>IF(Pengawas!BB485="","-",IF(LEN(Pengawas!BB485)&lt;4,"Cek lagi","OK"))</f>
        <v>-</v>
      </c>
      <c r="BC485" s="25" t="str">
        <f>IF(Pengawas!BC485="","-",IF(LEN(Pengawas!BC485)&lt;4,"Cek lagi","OK"))</f>
        <v>-</v>
      </c>
      <c r="BD485" s="25" t="str">
        <f>IF(Pengawas!BD485="","-",IF(LEN(Pengawas!BD485)&lt;4,"Cek lagi","OK"))</f>
        <v>-</v>
      </c>
      <c r="BE485" s="25" t="str">
        <f>IF(Pengawas!BE485="","-",IF(LEN(Pengawas!BE485)&lt;4,"Cek lagi","OK"))</f>
        <v>-</v>
      </c>
      <c r="BF485" s="25" t="str">
        <f>IF(Pengawas!BF485="","-",IF(LEN(Pengawas!BF485)&lt;&gt;5,"Tidak valid","OK"))</f>
        <v>-</v>
      </c>
      <c r="BG485" s="25" t="str">
        <f>IF(Pengawas!BG485="","-",IF(LEN(Pengawas!BG485)&lt;9,"Cek lagi",IF(LEN(Pengawas!BG485)&gt;14,"Cek lagi","OK")))</f>
        <v>-</v>
      </c>
    </row>
    <row r="486" spans="1:59" ht="15" customHeight="1" x14ac:dyDescent="0.2">
      <c r="A486" s="25" t="str">
        <f>IF(Pengawas!A486="","-",IF(LEN(Pengawas!A486)&lt;4,"Cek lagi","OK"))</f>
        <v>-</v>
      </c>
      <c r="B486" s="25" t="str">
        <f>IF(Pengawas!B486="","-",IF(LEN(Pengawas!B486)&lt;4,"Cek lagi","OK"))</f>
        <v>-</v>
      </c>
      <c r="C486" s="25" t="str">
        <f>IF(Pengawas!C486="","-",IF(LEN(Pengawas!C486)&lt;&gt;18,"Tidak valid","OK"))</f>
        <v>-</v>
      </c>
      <c r="D486" s="25" t="str">
        <f>IF(Pengawas!D486="","-",IF(LEN(Pengawas!D486)&lt;&gt;16,"Tidak valid","OK"))</f>
        <v>-</v>
      </c>
      <c r="E486" s="25" t="str">
        <f>IF(Pengawas!E486="","-",IF(LEN(Pengawas!E486)&lt;4,"Cek lagi","OK"))</f>
        <v>-</v>
      </c>
      <c r="F486" s="25" t="str">
        <f>IF(Pengawas!F486="","-",IF(LEN(Pengawas!F486)&lt;&gt;16,"Tidak valid","OK"))</f>
        <v>-</v>
      </c>
      <c r="G486" s="25" t="str">
        <f>IF(Pengawas!G486="","-",IF(LEN(Pengawas!G486)&lt;4,"Cek lagi","OK"))</f>
        <v>-</v>
      </c>
      <c r="H486" s="26" t="str">
        <f>IF(Pengawas!H486="","-",IF(VALUE(LEFT(Pengawas!H486,2))&gt;31,"Tanggal tidak valid",IF(VALUE(LEFT(RIGHT(Pengawas!H486,7),2))&gt;12,"Bulan tidak valid",IF(VALUE(RIGHT(Pengawas!H486,4))&gt;1990,"Umur terlalu muda",IF(VALUE(RIGHT(Pengawas!H486,4))&lt;1955,"Umur terlalu tua","OK")))))</f>
        <v>-</v>
      </c>
      <c r="I486" s="25" t="str">
        <f>IF(Pengawas!I486="","-",IF(Pengawas!I486="L","OK",IF(Pengawas!I486="P","OK","Tidak valid")))</f>
        <v>-</v>
      </c>
      <c r="J486" s="25" t="str">
        <f>IF(Pengawas!J486="","-",IF(LEN(Pengawas!J486)&lt;4,"Cek lagi","OK"))</f>
        <v>-</v>
      </c>
      <c r="K486" s="25" t="str">
        <f>IF(Pengawas!K486="","-",IF(Pengawas!K486&gt;5,"Tidak valid",IF(Pengawas!K486&lt;1,"Tidak valid","OK")))</f>
        <v>-</v>
      </c>
      <c r="L486" s="25" t="str">
        <f>IF(Pengawas!L486="","-",IF(VALUE(LEFT(Pengawas!L486,1))&gt;1,"Tidak valid","OK"))</f>
        <v>-</v>
      </c>
      <c r="M486" s="25" t="str">
        <f>IF(Pengawas!M486="","-",IF(VALUE(LEFT(Pengawas!M486,1))&gt;1,"Tidak valid","OK"))</f>
        <v>-</v>
      </c>
      <c r="N486" s="25" t="str">
        <f>IF(Pengawas!N486="","-",IF(VALUE(LEFT(Pengawas!N486,2))&gt;31,"Tanggal tidak valid",IF(VALUE(LEFT(RIGHT(Pengawas!N486,7),2))&gt;12,"Bulan tidak valid",IF(VALUE(RIGHT(Pengawas!N486,4))&gt;2015,"Tahun cek lagi",IF(VALUE(RIGHT(Pengawas!N486,4))&lt;1930,"Tahun cek lagi","OK")))))</f>
        <v>-</v>
      </c>
      <c r="O486" s="26" t="str">
        <f>IF(Pengawas!O486="","-",IF(VALUE(LEFT(Pengawas!O486,2))&gt;31,"Tanggal tidak valid",IF(VALUE(LEFT(RIGHT(Pengawas!O486,7),2))&gt;12,"Bulan tidak valid",IF(VALUE(RIGHT(Pengawas!O486,4))&gt;2015,"Tahun cek lagi",IF(VALUE(RIGHT(Pengawas!O486,4))&lt;1930,"Tahun cek lagi","OK")))))</f>
        <v>-</v>
      </c>
      <c r="P486" s="26" t="str">
        <f>IF(Pengawas!P486="","-",IF(VALUE(LEFT(Pengawas!P486,2))&gt;31,"Tanggal tidak valid",IF(VALUE(LEFT(RIGHT(Pengawas!P486,7),2))&gt;12,"Bulan tidak valid",IF(VALUE(RIGHT(Pengawas!P486,4))&gt;2015,"Tahun cek lagi",IF(VALUE(RIGHT(Pengawas!P486,4))&lt;1930,"Tahun cek lagi","OK")))))</f>
        <v>-</v>
      </c>
      <c r="Q486" s="25" t="str">
        <f>IF(Pengawas!Q486="","-",IF(Pengawas!Q486&gt;3,"Tidak valid",IF(Pengawas!Q486&lt;1,"Tidak valid","OK")))</f>
        <v>-</v>
      </c>
      <c r="R486" s="25" t="str">
        <f>IF(Pengawas!R486="","-",IF(Pengawas!R486&gt;20000000,"Cek lagi",IF(Pengawas!R486&lt;50000,"Cek lagi","OK")))</f>
        <v>-</v>
      </c>
      <c r="S486" s="25" t="str">
        <f>IF(Pengawas!S486="","-",IF(Pengawas!S486&gt;3,"Tidak valid",IF(Pengawas!S486&lt;1,"Tidak valid","OK")))</f>
        <v>-</v>
      </c>
      <c r="T486" s="25" t="str">
        <f>IF(Pengawas!T486="","-",IF(Pengawas!T486&gt;6,"Tidak valid",IF(Pengawas!T486&lt;1,"Tidak valid","OK")))</f>
        <v>-</v>
      </c>
      <c r="U486" s="25" t="str">
        <f>IF(Pengawas!U486="","-",IF(Pengawas!U486&gt;4,"Tidak valid",IF(Pengawas!U486&lt;1,"Tidak valid","OK")))</f>
        <v>-</v>
      </c>
      <c r="V486" s="25" t="str">
        <f>IF(Pengawas!V486="","-",IF(Pengawas!V486&gt;2,"Tidak valid",IF(Pengawas!V486&lt;1,"Tidak valid","OK")))</f>
        <v>-</v>
      </c>
      <c r="W486" s="25" t="str">
        <f>IF(Pengawas!V486="","-",IF(Pengawas!V486=1,IF(Pengawas!W486="","Harap diisi","OK"),IF(Pengawas!V486=2,IF(Pengawas!W486="","Harap diisi","OK"),IF(Pengawas!V487&lt;1,"-",IF(Pengawas!V487&gt;2,"-","OK")))))</f>
        <v>-</v>
      </c>
      <c r="X486" s="25" t="str">
        <f>IF(Pengawas!V486="","-",IF(Pengawas!V486=1,IF(Pengawas!X486="","Harap diisi","OK"),IF(Pengawas!V486=2,IF(Pengawas!X486="","Harap diisi","OK"),IF(Pengawas!V487&lt;1,"-",IF(Pengawas!V487&gt;2,"-","OK")))))</f>
        <v>-</v>
      </c>
      <c r="Y486" s="25" t="str">
        <f>IF(Pengawas!V486="","-",IF(Pengawas!V486=1,IF(Pengawas!Y486="","Harap diisi","OK"),IF(Pengawas!V486=2,IF(Pengawas!Y486="","Harap diisi","OK"),IF(Pengawas!V487&lt;1,"-",IF(Pengawas!V487&gt;2,"-","OK")))))</f>
        <v>-</v>
      </c>
      <c r="Z486" s="25" t="str">
        <f>IF(Pengawas!V486="","-",IF(Pengawas!V486=1,IF(Pengawas!Z486="","Harap diisi","OK"),IF(Pengawas!V486=2,IF(Pengawas!Z486="","Harap diisi","OK"),IF(Pengawas!V487&lt;1,"-",IF(Pengawas!V487&gt;2,"-","OK")))))</f>
        <v>-</v>
      </c>
      <c r="AA486" s="25" t="str">
        <f>IF(Pengawas!V486="","-",IF(Pengawas!V486=1,IF(Pengawas!AA486="","Harap diisi","OK"),IF(Pengawas!V486=2,IF(Pengawas!AA486="","Harap diisi","OK"),IF(Pengawas!V487&lt;1,"-",IF(Pengawas!V487&gt;2,"-","OK")))))</f>
        <v>-</v>
      </c>
      <c r="AB486" s="25" t="str">
        <f>IF(Pengawas!V486="","-",IF(Pengawas!V486=1,IF(Pengawas!AB486="","Harap diisi","OK"),IF(Pengawas!V486=2,IF(Pengawas!AB486="","Harap diisi","OK"),IF(Pengawas!V487&lt;1,"-",IF(Pengawas!V487&gt;2,"-","OK")))))</f>
        <v>-</v>
      </c>
      <c r="AC486" s="25" t="str">
        <f>IF(Pengawas!V486="","-",IF(Pengawas!V486=1,IF(Pengawas!AC486="","Harap diisi","OK"),IF(Pengawas!V486=2,IF(Pengawas!AC486="","Harap diisi","OK"),IF(Pengawas!V487&lt;1,"-",IF(Pengawas!V487&gt;2,"-","OK")))))</f>
        <v>-</v>
      </c>
      <c r="AD486" s="25" t="str">
        <f>IF(Pengawas!V486="","-",IF(Pengawas!V486=1,IF(Pengawas!AD486="","OK","Harap dikosongkan"),IF(Pengawas!V486=2,IF(Pengawas!AD486="","Harap diisi","OK"),IF(Pengawas!V487&lt;1,"-",IF(Pengawas!V487&gt;2,"-","OK")))))</f>
        <v>-</v>
      </c>
      <c r="AE486" s="25" t="str">
        <f>IF(Pengawas!V486="","-",IF(Pengawas!V486=1,IF(Pengawas!AE486="","OK","Harap dikosongkan"),IF(Pengawas!V486=2,IF(Pengawas!AE486="","Harap diisi","OK"),IF(Pengawas!V487&lt;1,"-",IF(Pengawas!V487&gt;2,"-","OK")))))</f>
        <v>-</v>
      </c>
      <c r="AF486" s="25" t="str">
        <f>IF(Pengawas!V486="","-",IF(Pengawas!V486=1,IF(Pengawas!AF486="","OK","Harap dikosongkan"),IF(Pengawas!V486=2,IF(Pengawas!AF486="","Harap diisi","OK"),IF(Pengawas!V487&lt;1,"-",IF(Pengawas!V487&gt;2,"-","OK")))))</f>
        <v>-</v>
      </c>
      <c r="AG486" s="25" t="str">
        <f>IF(Pengawas!V486="","-",IF(Pengawas!V486=1,IF(Pengawas!AG486="","OK","Harap dikosongkan"),IF(Pengawas!V486=2,IF(Pengawas!AG486="","Harap diisi","OK"),IF(Pengawas!V487&lt;1,"-",IF(Pengawas!V487&gt;2,"-","OK")))))</f>
        <v>-</v>
      </c>
      <c r="AH486" s="25" t="str">
        <f>IF(Pengawas!V486="","-",IF(Pengawas!V486=1,IF(Pengawas!AH486="","OK","Harap dikosongkan"),IF(Pengawas!V486=2,IF(Pengawas!AH486="","Harap diisi","OK"),IF(Pengawas!V487&lt;1,"-",IF(Pengawas!V487&gt;2,"-","OK")))))</f>
        <v>-</v>
      </c>
      <c r="AI486" s="25" t="str">
        <f>IF(Pengawas!V486="","-",IF(Pengawas!V486=1,IF(Pengawas!AI486="","OK","Harap dikosongkan"),IF(Pengawas!V486=2,IF(Pengawas!AI486="","Harap diisi","OK"),IF(Pengawas!V487&lt;1,"-",IF(Pengawas!V487&gt;2,"-","OK")))))</f>
        <v>-</v>
      </c>
      <c r="AJ486" s="25" t="str">
        <f>IF(Pengawas!V486="","-",IF(Pengawas!V486=1,IF(Pengawas!AJ486="","OK","Harap dikosongkan"),IF(Pengawas!V486=2,IF(Pengawas!AJ486="","Harap diisi","OK"),IF(Pengawas!V487&lt;1,"-",IF(Pengawas!V487&gt;2,"-","OK")))))</f>
        <v>-</v>
      </c>
      <c r="AK486" s="25" t="str">
        <f>IF(Pengawas!V486="","-",IF(Pengawas!V486=1,IF(Pengawas!AK486="","OK","Harap dikosongkan"),IF(Pengawas!V486=2,IF(Pengawas!AK486="","Harap diisi","OK"),IF(Pengawas!V487&lt;1,"-",IF(Pengawas!V487&gt;2,"-","OK")))))</f>
        <v>-</v>
      </c>
      <c r="AL486" s="25" t="str">
        <f>IF(Pengawas!AL486="","-",IF(Pengawas!AL486&gt;3,"Tidak valid",IF(Pengawas!AL486&lt;1,"Tidak valid","OK")))</f>
        <v>-</v>
      </c>
      <c r="AM486" s="25" t="str">
        <f>IF(Pengawas!AL486="",IF(Pengawas!AM486="","-","Harap dikosongkan"),IF(Pengawas!AL486&lt;&gt;1,IF(Pengawas!AM486="","OK","Harap dikosongkan"),IF(Pengawas!AM486="","Harap diisi",IF(Pengawas!AM486&gt;2015,"Cek lagi",IF(Pengawas!AM486&lt;2005,"Cek lagi","OK")))))</f>
        <v>-</v>
      </c>
      <c r="AN486" s="25" t="str">
        <f>IF(Pengawas!AL486="",IF(Pengawas!AN486="","-","Harap dikosongkan"),IF(Pengawas!AL486&lt;&gt;1,IF(Pengawas!AN486="","OK","Harap dikosongkan"),IF(Pengawas!AN486="","Harap diisi",IF(VALUE(Pengawas!AN486)&gt;33,"Tidak valid",IF(VALUE(Pengawas!AN486)&lt;1,"Tidak valid","OK")))))</f>
        <v>-</v>
      </c>
      <c r="AO486" s="25" t="str">
        <f>IF(Pengawas!AL486="",IF(Pengawas!AO486="","-","Harap dikosongkan"),IF(Pengawas!AL486&lt;&gt;1,IF(Pengawas!AO486="","OK","Harap dikosongkan"),IF(Pengawas!AO486="","Harap diisi",IF(Pengawas!AO486&gt;1,"Tidak valid","OK"))))</f>
        <v>-</v>
      </c>
      <c r="AP486" s="25" t="str">
        <f>IF(Pengawas!AL486&gt;1,"OK",IF(Pengawas!AO486="",IF(Pengawas!AP486="","-","Kolom AO cek lagi"),IF(Pengawas!AO486=0,IF(Pengawas!AP486="","OK","Harap dikosongkan"),IF(Pengawas!AP486="","Harap diisi",IF(LEN(Pengawas!AP486)&lt;12,"Tidak valid",IF(LEN(Pengawas!AP486)&gt;14,"Tidak valid","OK"))))))</f>
        <v>-</v>
      </c>
      <c r="AQ486" s="26" t="str">
        <f>IF(Pengawas!AL486&gt;1,"OK",IF(Pengawas!AO486="",IF(Pengawas!AQ486="","-","Kolom AO cek lagi"),IF(Pengawas!AO486=0,IF(Pengawas!AQ486="","OK","Harap dikosongkan"),IF(Pengawas!AQ486="","Harap diisi",IF(LEN(Pengawas!AQ486)&lt;5,"Cek lagi","OK")))))</f>
        <v>-</v>
      </c>
      <c r="AR486" s="26" t="str">
        <f>IF(Pengawas!AL486&gt;1,"OK",IF(Pengawas!AO486="",IF(Pengawas!AR486="","-","Kolom AT cek lagi"),IF(Pengawas!AO486=0,IF(Pengawas!AR486="","OK","Harap dikosongkan"),IF(Pengawas!AR486="","Harap diisi",IF(VALUE(LEFT(Pengawas!AR486,2))&gt;31,"Tanggal tidak valid",IF(VALUE(LEFT(RIGHT(Pengawas!AR486,7),2))&gt;12,"Bulan tidak valid",IF(VALUE(RIGHT(Pengawas!AR486,4))&gt;2016,"Tahun cek lagi",IF(VALUE(RIGHT(Pengawas!AR486,4))&lt;2005,"Tahun cek lagi","OK"))))))))</f>
        <v>-</v>
      </c>
      <c r="AS486" s="25" t="str">
        <f>IF(Pengawas!AP486="",IF(Pengawas!AS486="","-","Harap dikosongkan"),IF(Pengawas!AP486&lt;&gt;"",IF(Pengawas!AS486="","Harap diisi",IF(Pengawas!AS486&gt;1,"Tidak valid","OK"))))</f>
        <v>-</v>
      </c>
      <c r="AT486" s="25" t="str">
        <f>IF(Pengawas!AS486="",IF(Pengawas!AT486="","-","Harap dikosongkan"),IF(Pengawas!AS486&lt;&gt;1,IF(Pengawas!AT486="","OK","Harap dikosongkan"),IF(Pengawas!AS486="",IF(Pengawas!AT486="","-","Harap dikosongkan"),IF(Pengawas!AS486=0,IF(Pengawas!AT486="","OK","Harap dikosongkan"),IF(Pengawas!AT486="","Harap diisi",IF(Pengawas!AT486&gt;2016,"Cek lagi",IF(Pengawas!AT486&lt;2005,"Cek lagi",IF(Pengawas!AM486&gt;Pengawas!AT486,"Cek lagi dengan Kolom AL","OK"))))))))</f>
        <v>-</v>
      </c>
      <c r="AU486" s="25" t="str">
        <f>IF(Pengawas!AS486="",IF(Pengawas!AU486="","-","Harap dikosongkan"),IF(Pengawas!AS486&lt;&gt;1,IF(Pengawas!AU486="","OK","Harap dikosongkan"),IF(Pengawas!AS486="",IF(Pengawas!AU486="","-","Harap dikosongkan"),IF(Pengawas!AS486=0,IF(Pengawas!AU486="","OK","Harap dikosongkan"),IF(Pengawas!AU486="","Harap diisi",IF(Pengawas!AU486&gt;20000000,"Cek lagi",IF(Pengawas!AU486&lt;100000,"Cek lagi","OK")))))))</f>
        <v>-</v>
      </c>
      <c r="AV486" s="25" t="str">
        <f>IF(Pengawas!AV486="","-",IF(Pengawas!AV486&gt;3,"Tidak valid","OK"))</f>
        <v>-</v>
      </c>
      <c r="AW486" s="25" t="str">
        <f>IF(Pengawas!AV486="",IF(Pengawas!AW486="","-","Harap dikosongkan"),IF(Pengawas!AV486=0,IF(Pengawas!AW486="","OK","Harap dikosongkan"),IF(Pengawas!AV486&gt;0,IF(Pengawas!AW486="","Harap diisi",IF(Pengawas!AW486&gt;2015,"Tidak valid","OK")))))</f>
        <v>-</v>
      </c>
      <c r="AX486" s="25" t="str">
        <f>IF(Pengawas!AV486="",IF(Pengawas!AX486="","-","Harap dikosongkan"),IF(Pengawas!AV486=0,IF(Pengawas!AX486="","OK","Harap dikosongkan"),IF(Pengawas!AV486&gt;0,IF(Pengawas!AX486="","Harap diisi",IF(Pengawas!AX486="","-",IF(Pengawas!AX486&gt;1,"Tidak valid","OK"))))))</f>
        <v>-</v>
      </c>
      <c r="AY486" s="25" t="str">
        <f>IF(Pengawas!AY486="","-",IF(Pengawas!AY486&gt;2,"Tidak valid","OK"))</f>
        <v>-</v>
      </c>
      <c r="AZ486" s="25" t="str">
        <f>IF(Pengawas!AY486="",IF(Pengawas!AZ486="","-","Harap dikosongkan"),IF(Pengawas!AY486=0,IF(Pengawas!AZ486="","OK","Harap dikosongkan"),IF(Pengawas!AZ486="","Harap diisi",IF(Pengawas!AZ486&gt;2015,"Cek lagi",IF(Pengawas!AZ486&lt;2000,"Cek lagi","OK")))))</f>
        <v>-</v>
      </c>
      <c r="BA486" s="25" t="str">
        <f>IF(Pengawas!BA486="","-",IF(LEN(Pengawas!BA486)&lt;5,"Cek lagi","OK"))</f>
        <v>-</v>
      </c>
      <c r="BB486" s="25" t="str">
        <f>IF(Pengawas!BB486="","-",IF(LEN(Pengawas!BB486)&lt;4,"Cek lagi","OK"))</f>
        <v>-</v>
      </c>
      <c r="BC486" s="25" t="str">
        <f>IF(Pengawas!BC486="","-",IF(LEN(Pengawas!BC486)&lt;4,"Cek lagi","OK"))</f>
        <v>-</v>
      </c>
      <c r="BD486" s="25" t="str">
        <f>IF(Pengawas!BD486="","-",IF(LEN(Pengawas!BD486)&lt;4,"Cek lagi","OK"))</f>
        <v>-</v>
      </c>
      <c r="BE486" s="25" t="str">
        <f>IF(Pengawas!BE486="","-",IF(LEN(Pengawas!BE486)&lt;4,"Cek lagi","OK"))</f>
        <v>-</v>
      </c>
      <c r="BF486" s="25" t="str">
        <f>IF(Pengawas!BF486="","-",IF(LEN(Pengawas!BF486)&lt;&gt;5,"Tidak valid","OK"))</f>
        <v>-</v>
      </c>
      <c r="BG486" s="25" t="str">
        <f>IF(Pengawas!BG486="","-",IF(LEN(Pengawas!BG486)&lt;9,"Cek lagi",IF(LEN(Pengawas!BG486)&gt;14,"Cek lagi","OK")))</f>
        <v>-</v>
      </c>
    </row>
    <row r="487" spans="1:59" ht="15" customHeight="1" x14ac:dyDescent="0.2">
      <c r="A487" s="25" t="str">
        <f>IF(Pengawas!A487="","-",IF(LEN(Pengawas!A487)&lt;4,"Cek lagi","OK"))</f>
        <v>-</v>
      </c>
      <c r="B487" s="25" t="str">
        <f>IF(Pengawas!B487="","-",IF(LEN(Pengawas!B487)&lt;4,"Cek lagi","OK"))</f>
        <v>-</v>
      </c>
      <c r="C487" s="25" t="str">
        <f>IF(Pengawas!C487="","-",IF(LEN(Pengawas!C487)&lt;&gt;18,"Tidak valid","OK"))</f>
        <v>-</v>
      </c>
      <c r="D487" s="25" t="str">
        <f>IF(Pengawas!D487="","-",IF(LEN(Pengawas!D487)&lt;&gt;16,"Tidak valid","OK"))</f>
        <v>-</v>
      </c>
      <c r="E487" s="25" t="str">
        <f>IF(Pengawas!E487="","-",IF(LEN(Pengawas!E487)&lt;4,"Cek lagi","OK"))</f>
        <v>-</v>
      </c>
      <c r="F487" s="25" t="str">
        <f>IF(Pengawas!F487="","-",IF(LEN(Pengawas!F487)&lt;&gt;16,"Tidak valid","OK"))</f>
        <v>-</v>
      </c>
      <c r="G487" s="25" t="str">
        <f>IF(Pengawas!G487="","-",IF(LEN(Pengawas!G487)&lt;4,"Cek lagi","OK"))</f>
        <v>-</v>
      </c>
      <c r="H487" s="26" t="str">
        <f>IF(Pengawas!H487="","-",IF(VALUE(LEFT(Pengawas!H487,2))&gt;31,"Tanggal tidak valid",IF(VALUE(LEFT(RIGHT(Pengawas!H487,7),2))&gt;12,"Bulan tidak valid",IF(VALUE(RIGHT(Pengawas!H487,4))&gt;1990,"Umur terlalu muda",IF(VALUE(RIGHT(Pengawas!H487,4))&lt;1955,"Umur terlalu tua","OK")))))</f>
        <v>-</v>
      </c>
      <c r="I487" s="25" t="str">
        <f>IF(Pengawas!I487="","-",IF(Pengawas!I487="L","OK",IF(Pengawas!I487="P","OK","Tidak valid")))</f>
        <v>-</v>
      </c>
      <c r="J487" s="25" t="str">
        <f>IF(Pengawas!J487="","-",IF(LEN(Pengawas!J487)&lt;4,"Cek lagi","OK"))</f>
        <v>-</v>
      </c>
      <c r="K487" s="25" t="str">
        <f>IF(Pengawas!K487="","-",IF(Pengawas!K487&gt;5,"Tidak valid",IF(Pengawas!K487&lt;1,"Tidak valid","OK")))</f>
        <v>-</v>
      </c>
      <c r="L487" s="25" t="str">
        <f>IF(Pengawas!L487="","-",IF(VALUE(LEFT(Pengawas!L487,1))&gt;1,"Tidak valid","OK"))</f>
        <v>-</v>
      </c>
      <c r="M487" s="25" t="str">
        <f>IF(Pengawas!M487="","-",IF(VALUE(LEFT(Pengawas!M487,1))&gt;1,"Tidak valid","OK"))</f>
        <v>-</v>
      </c>
      <c r="N487" s="25" t="str">
        <f>IF(Pengawas!N487="","-",IF(VALUE(LEFT(Pengawas!N487,2))&gt;31,"Tanggal tidak valid",IF(VALUE(LEFT(RIGHT(Pengawas!N487,7),2))&gt;12,"Bulan tidak valid",IF(VALUE(RIGHT(Pengawas!N487,4))&gt;2015,"Tahun cek lagi",IF(VALUE(RIGHT(Pengawas!N487,4))&lt;1930,"Tahun cek lagi","OK")))))</f>
        <v>-</v>
      </c>
      <c r="O487" s="26" t="str">
        <f>IF(Pengawas!O487="","-",IF(VALUE(LEFT(Pengawas!O487,2))&gt;31,"Tanggal tidak valid",IF(VALUE(LEFT(RIGHT(Pengawas!O487,7),2))&gt;12,"Bulan tidak valid",IF(VALUE(RIGHT(Pengawas!O487,4))&gt;2015,"Tahun cek lagi",IF(VALUE(RIGHT(Pengawas!O487,4))&lt;1930,"Tahun cek lagi","OK")))))</f>
        <v>-</v>
      </c>
      <c r="P487" s="26" t="str">
        <f>IF(Pengawas!P487="","-",IF(VALUE(LEFT(Pengawas!P487,2))&gt;31,"Tanggal tidak valid",IF(VALUE(LEFT(RIGHT(Pengawas!P487,7),2))&gt;12,"Bulan tidak valid",IF(VALUE(RIGHT(Pengawas!P487,4))&gt;2015,"Tahun cek lagi",IF(VALUE(RIGHT(Pengawas!P487,4))&lt;1930,"Tahun cek lagi","OK")))))</f>
        <v>-</v>
      </c>
      <c r="Q487" s="25" t="str">
        <f>IF(Pengawas!Q487="","-",IF(Pengawas!Q487&gt;3,"Tidak valid",IF(Pengawas!Q487&lt;1,"Tidak valid","OK")))</f>
        <v>-</v>
      </c>
      <c r="R487" s="25" t="str">
        <f>IF(Pengawas!R487="","-",IF(Pengawas!R487&gt;20000000,"Cek lagi",IF(Pengawas!R487&lt;50000,"Cek lagi","OK")))</f>
        <v>-</v>
      </c>
      <c r="S487" s="25" t="str">
        <f>IF(Pengawas!S487="","-",IF(Pengawas!S487&gt;3,"Tidak valid",IF(Pengawas!S487&lt;1,"Tidak valid","OK")))</f>
        <v>-</v>
      </c>
      <c r="T487" s="25" t="str">
        <f>IF(Pengawas!T487="","-",IF(Pengawas!T487&gt;6,"Tidak valid",IF(Pengawas!T487&lt;1,"Tidak valid","OK")))</f>
        <v>-</v>
      </c>
      <c r="U487" s="25" t="str">
        <f>IF(Pengawas!U487="","-",IF(Pengawas!U487&gt;4,"Tidak valid",IF(Pengawas!U487&lt;1,"Tidak valid","OK")))</f>
        <v>-</v>
      </c>
      <c r="V487" s="25" t="str">
        <f>IF(Pengawas!V487="","-",IF(Pengawas!V487&gt;2,"Tidak valid",IF(Pengawas!V487&lt;1,"Tidak valid","OK")))</f>
        <v>-</v>
      </c>
      <c r="W487" s="25" t="str">
        <f>IF(Pengawas!V487="","-",IF(Pengawas!V487=1,IF(Pengawas!W487="","Harap diisi","OK"),IF(Pengawas!V487=2,IF(Pengawas!W487="","Harap diisi","OK"),IF(Pengawas!V488&lt;1,"-",IF(Pengawas!V488&gt;2,"-","OK")))))</f>
        <v>-</v>
      </c>
      <c r="X487" s="25" t="str">
        <f>IF(Pengawas!V487="","-",IF(Pengawas!V487=1,IF(Pengawas!X487="","Harap diisi","OK"),IF(Pengawas!V487=2,IF(Pengawas!X487="","Harap diisi","OK"),IF(Pengawas!V488&lt;1,"-",IF(Pengawas!V488&gt;2,"-","OK")))))</f>
        <v>-</v>
      </c>
      <c r="Y487" s="25" t="str">
        <f>IF(Pengawas!V487="","-",IF(Pengawas!V487=1,IF(Pengawas!Y487="","Harap diisi","OK"),IF(Pengawas!V487=2,IF(Pengawas!Y487="","Harap diisi","OK"),IF(Pengawas!V488&lt;1,"-",IF(Pengawas!V488&gt;2,"-","OK")))))</f>
        <v>-</v>
      </c>
      <c r="Z487" s="25" t="str">
        <f>IF(Pengawas!V487="","-",IF(Pengawas!V487=1,IF(Pengawas!Z487="","Harap diisi","OK"),IF(Pengawas!V487=2,IF(Pengawas!Z487="","Harap diisi","OK"),IF(Pengawas!V488&lt;1,"-",IF(Pengawas!V488&gt;2,"-","OK")))))</f>
        <v>-</v>
      </c>
      <c r="AA487" s="25" t="str">
        <f>IF(Pengawas!V487="","-",IF(Pengawas!V487=1,IF(Pengawas!AA487="","Harap diisi","OK"),IF(Pengawas!V487=2,IF(Pengawas!AA487="","Harap diisi","OK"),IF(Pengawas!V488&lt;1,"-",IF(Pengawas!V488&gt;2,"-","OK")))))</f>
        <v>-</v>
      </c>
      <c r="AB487" s="25" t="str">
        <f>IF(Pengawas!V487="","-",IF(Pengawas!V487=1,IF(Pengawas!AB487="","Harap diisi","OK"),IF(Pengawas!V487=2,IF(Pengawas!AB487="","Harap diisi","OK"),IF(Pengawas!V488&lt;1,"-",IF(Pengawas!V488&gt;2,"-","OK")))))</f>
        <v>-</v>
      </c>
      <c r="AC487" s="25" t="str">
        <f>IF(Pengawas!V487="","-",IF(Pengawas!V487=1,IF(Pengawas!AC487="","Harap diisi","OK"),IF(Pengawas!V487=2,IF(Pengawas!AC487="","Harap diisi","OK"),IF(Pengawas!V488&lt;1,"-",IF(Pengawas!V488&gt;2,"-","OK")))))</f>
        <v>-</v>
      </c>
      <c r="AD487" s="25" t="str">
        <f>IF(Pengawas!V487="","-",IF(Pengawas!V487=1,IF(Pengawas!AD487="","OK","Harap dikosongkan"),IF(Pengawas!V487=2,IF(Pengawas!AD487="","Harap diisi","OK"),IF(Pengawas!V488&lt;1,"-",IF(Pengawas!V488&gt;2,"-","OK")))))</f>
        <v>-</v>
      </c>
      <c r="AE487" s="25" t="str">
        <f>IF(Pengawas!V487="","-",IF(Pengawas!V487=1,IF(Pengawas!AE487="","OK","Harap dikosongkan"),IF(Pengawas!V487=2,IF(Pengawas!AE487="","Harap diisi","OK"),IF(Pengawas!V488&lt;1,"-",IF(Pengawas!V488&gt;2,"-","OK")))))</f>
        <v>-</v>
      </c>
      <c r="AF487" s="25" t="str">
        <f>IF(Pengawas!V487="","-",IF(Pengawas!V487=1,IF(Pengawas!AF487="","OK","Harap dikosongkan"),IF(Pengawas!V487=2,IF(Pengawas!AF487="","Harap diisi","OK"),IF(Pengawas!V488&lt;1,"-",IF(Pengawas!V488&gt;2,"-","OK")))))</f>
        <v>-</v>
      </c>
      <c r="AG487" s="25" t="str">
        <f>IF(Pengawas!V487="","-",IF(Pengawas!V487=1,IF(Pengawas!AG487="","OK","Harap dikosongkan"),IF(Pengawas!V487=2,IF(Pengawas!AG487="","Harap diisi","OK"),IF(Pengawas!V488&lt;1,"-",IF(Pengawas!V488&gt;2,"-","OK")))))</f>
        <v>-</v>
      </c>
      <c r="AH487" s="25" t="str">
        <f>IF(Pengawas!V487="","-",IF(Pengawas!V487=1,IF(Pengawas!AH487="","OK","Harap dikosongkan"),IF(Pengawas!V487=2,IF(Pengawas!AH487="","Harap diisi","OK"),IF(Pengawas!V488&lt;1,"-",IF(Pengawas!V488&gt;2,"-","OK")))))</f>
        <v>-</v>
      </c>
      <c r="AI487" s="25" t="str">
        <f>IF(Pengawas!V487="","-",IF(Pengawas!V487=1,IF(Pengawas!AI487="","OK","Harap dikosongkan"),IF(Pengawas!V487=2,IF(Pengawas!AI487="","Harap diisi","OK"),IF(Pengawas!V488&lt;1,"-",IF(Pengawas!V488&gt;2,"-","OK")))))</f>
        <v>-</v>
      </c>
      <c r="AJ487" s="25" t="str">
        <f>IF(Pengawas!V487="","-",IF(Pengawas!V487=1,IF(Pengawas!AJ487="","OK","Harap dikosongkan"),IF(Pengawas!V487=2,IF(Pengawas!AJ487="","Harap diisi","OK"),IF(Pengawas!V488&lt;1,"-",IF(Pengawas!V488&gt;2,"-","OK")))))</f>
        <v>-</v>
      </c>
      <c r="AK487" s="25" t="str">
        <f>IF(Pengawas!V487="","-",IF(Pengawas!V487=1,IF(Pengawas!AK487="","OK","Harap dikosongkan"),IF(Pengawas!V487=2,IF(Pengawas!AK487="","Harap diisi","OK"),IF(Pengawas!V488&lt;1,"-",IF(Pengawas!V488&gt;2,"-","OK")))))</f>
        <v>-</v>
      </c>
      <c r="AL487" s="25" t="str">
        <f>IF(Pengawas!AL487="","-",IF(Pengawas!AL487&gt;3,"Tidak valid",IF(Pengawas!AL487&lt;1,"Tidak valid","OK")))</f>
        <v>-</v>
      </c>
      <c r="AM487" s="25" t="str">
        <f>IF(Pengawas!AL487="",IF(Pengawas!AM487="","-","Harap dikosongkan"),IF(Pengawas!AL487&lt;&gt;1,IF(Pengawas!AM487="","OK","Harap dikosongkan"),IF(Pengawas!AM487="","Harap diisi",IF(Pengawas!AM487&gt;2015,"Cek lagi",IF(Pengawas!AM487&lt;2005,"Cek lagi","OK")))))</f>
        <v>-</v>
      </c>
      <c r="AN487" s="25" t="str">
        <f>IF(Pengawas!AL487="",IF(Pengawas!AN487="","-","Harap dikosongkan"),IF(Pengawas!AL487&lt;&gt;1,IF(Pengawas!AN487="","OK","Harap dikosongkan"),IF(Pengawas!AN487="","Harap diisi",IF(VALUE(Pengawas!AN487)&gt;33,"Tidak valid",IF(VALUE(Pengawas!AN487)&lt;1,"Tidak valid","OK")))))</f>
        <v>-</v>
      </c>
      <c r="AO487" s="25" t="str">
        <f>IF(Pengawas!AL487="",IF(Pengawas!AO487="","-","Harap dikosongkan"),IF(Pengawas!AL487&lt;&gt;1,IF(Pengawas!AO487="","OK","Harap dikosongkan"),IF(Pengawas!AO487="","Harap diisi",IF(Pengawas!AO487&gt;1,"Tidak valid","OK"))))</f>
        <v>-</v>
      </c>
      <c r="AP487" s="25" t="str">
        <f>IF(Pengawas!AL487&gt;1,"OK",IF(Pengawas!AO487="",IF(Pengawas!AP487="","-","Kolom AO cek lagi"),IF(Pengawas!AO487=0,IF(Pengawas!AP487="","OK","Harap dikosongkan"),IF(Pengawas!AP487="","Harap diisi",IF(LEN(Pengawas!AP487)&lt;12,"Tidak valid",IF(LEN(Pengawas!AP487)&gt;14,"Tidak valid","OK"))))))</f>
        <v>-</v>
      </c>
      <c r="AQ487" s="26" t="str">
        <f>IF(Pengawas!AL487&gt;1,"OK",IF(Pengawas!AO487="",IF(Pengawas!AQ487="","-","Kolom AO cek lagi"),IF(Pengawas!AO487=0,IF(Pengawas!AQ487="","OK","Harap dikosongkan"),IF(Pengawas!AQ487="","Harap diisi",IF(LEN(Pengawas!AQ487)&lt;5,"Cek lagi","OK")))))</f>
        <v>-</v>
      </c>
      <c r="AR487" s="26" t="str">
        <f>IF(Pengawas!AL487&gt;1,"OK",IF(Pengawas!AO487="",IF(Pengawas!AR487="","-","Kolom AT cek lagi"),IF(Pengawas!AO487=0,IF(Pengawas!AR487="","OK","Harap dikosongkan"),IF(Pengawas!AR487="","Harap diisi",IF(VALUE(LEFT(Pengawas!AR487,2))&gt;31,"Tanggal tidak valid",IF(VALUE(LEFT(RIGHT(Pengawas!AR487,7),2))&gt;12,"Bulan tidak valid",IF(VALUE(RIGHT(Pengawas!AR487,4))&gt;2016,"Tahun cek lagi",IF(VALUE(RIGHT(Pengawas!AR487,4))&lt;2005,"Tahun cek lagi","OK"))))))))</f>
        <v>-</v>
      </c>
      <c r="AS487" s="25" t="str">
        <f>IF(Pengawas!AP487="",IF(Pengawas!AS487="","-","Harap dikosongkan"),IF(Pengawas!AP487&lt;&gt;"",IF(Pengawas!AS487="","Harap diisi",IF(Pengawas!AS487&gt;1,"Tidak valid","OK"))))</f>
        <v>-</v>
      </c>
      <c r="AT487" s="25" t="str">
        <f>IF(Pengawas!AS487="",IF(Pengawas!AT487="","-","Harap dikosongkan"),IF(Pengawas!AS487&lt;&gt;1,IF(Pengawas!AT487="","OK","Harap dikosongkan"),IF(Pengawas!AS487="",IF(Pengawas!AT487="","-","Harap dikosongkan"),IF(Pengawas!AS487=0,IF(Pengawas!AT487="","OK","Harap dikosongkan"),IF(Pengawas!AT487="","Harap diisi",IF(Pengawas!AT487&gt;2016,"Cek lagi",IF(Pengawas!AT487&lt;2005,"Cek lagi",IF(Pengawas!AM487&gt;Pengawas!AT487,"Cek lagi dengan Kolom AL","OK"))))))))</f>
        <v>-</v>
      </c>
      <c r="AU487" s="25" t="str">
        <f>IF(Pengawas!AS487="",IF(Pengawas!AU487="","-","Harap dikosongkan"),IF(Pengawas!AS487&lt;&gt;1,IF(Pengawas!AU487="","OK","Harap dikosongkan"),IF(Pengawas!AS487="",IF(Pengawas!AU487="","-","Harap dikosongkan"),IF(Pengawas!AS487=0,IF(Pengawas!AU487="","OK","Harap dikosongkan"),IF(Pengawas!AU487="","Harap diisi",IF(Pengawas!AU487&gt;20000000,"Cek lagi",IF(Pengawas!AU487&lt;100000,"Cek lagi","OK")))))))</f>
        <v>-</v>
      </c>
      <c r="AV487" s="25" t="str">
        <f>IF(Pengawas!AV487="","-",IF(Pengawas!AV487&gt;3,"Tidak valid","OK"))</f>
        <v>-</v>
      </c>
      <c r="AW487" s="25" t="str">
        <f>IF(Pengawas!AV487="",IF(Pengawas!AW487="","-","Harap dikosongkan"),IF(Pengawas!AV487=0,IF(Pengawas!AW487="","OK","Harap dikosongkan"),IF(Pengawas!AV487&gt;0,IF(Pengawas!AW487="","Harap diisi",IF(Pengawas!AW487&gt;2015,"Tidak valid","OK")))))</f>
        <v>-</v>
      </c>
      <c r="AX487" s="25" t="str">
        <f>IF(Pengawas!AV487="",IF(Pengawas!AX487="","-","Harap dikosongkan"),IF(Pengawas!AV487=0,IF(Pengawas!AX487="","OK","Harap dikosongkan"),IF(Pengawas!AV487&gt;0,IF(Pengawas!AX487="","Harap diisi",IF(Pengawas!AX487="","-",IF(Pengawas!AX487&gt;1,"Tidak valid","OK"))))))</f>
        <v>-</v>
      </c>
      <c r="AY487" s="25" t="str">
        <f>IF(Pengawas!AY487="","-",IF(Pengawas!AY487&gt;2,"Tidak valid","OK"))</f>
        <v>-</v>
      </c>
      <c r="AZ487" s="25" t="str">
        <f>IF(Pengawas!AY487="",IF(Pengawas!AZ487="","-","Harap dikosongkan"),IF(Pengawas!AY487=0,IF(Pengawas!AZ487="","OK","Harap dikosongkan"),IF(Pengawas!AZ487="","Harap diisi",IF(Pengawas!AZ487&gt;2015,"Cek lagi",IF(Pengawas!AZ487&lt;2000,"Cek lagi","OK")))))</f>
        <v>-</v>
      </c>
      <c r="BA487" s="25" t="str">
        <f>IF(Pengawas!BA487="","-",IF(LEN(Pengawas!BA487)&lt;5,"Cek lagi","OK"))</f>
        <v>-</v>
      </c>
      <c r="BB487" s="25" t="str">
        <f>IF(Pengawas!BB487="","-",IF(LEN(Pengawas!BB487)&lt;4,"Cek lagi","OK"))</f>
        <v>-</v>
      </c>
      <c r="BC487" s="25" t="str">
        <f>IF(Pengawas!BC487="","-",IF(LEN(Pengawas!BC487)&lt;4,"Cek lagi","OK"))</f>
        <v>-</v>
      </c>
      <c r="BD487" s="25" t="str">
        <f>IF(Pengawas!BD487="","-",IF(LEN(Pengawas!BD487)&lt;4,"Cek lagi","OK"))</f>
        <v>-</v>
      </c>
      <c r="BE487" s="25" t="str">
        <f>IF(Pengawas!BE487="","-",IF(LEN(Pengawas!BE487)&lt;4,"Cek lagi","OK"))</f>
        <v>-</v>
      </c>
      <c r="BF487" s="25" t="str">
        <f>IF(Pengawas!BF487="","-",IF(LEN(Pengawas!BF487)&lt;&gt;5,"Tidak valid","OK"))</f>
        <v>-</v>
      </c>
      <c r="BG487" s="25" t="str">
        <f>IF(Pengawas!BG487="","-",IF(LEN(Pengawas!BG487)&lt;9,"Cek lagi",IF(LEN(Pengawas!BG487)&gt;14,"Cek lagi","OK")))</f>
        <v>-</v>
      </c>
    </row>
    <row r="488" spans="1:59" ht="15" customHeight="1" x14ac:dyDescent="0.2">
      <c r="A488" s="25" t="str">
        <f>IF(Pengawas!A488="","-",IF(LEN(Pengawas!A488)&lt;4,"Cek lagi","OK"))</f>
        <v>-</v>
      </c>
      <c r="B488" s="25" t="str">
        <f>IF(Pengawas!B488="","-",IF(LEN(Pengawas!B488)&lt;4,"Cek lagi","OK"))</f>
        <v>-</v>
      </c>
      <c r="C488" s="25" t="str">
        <f>IF(Pengawas!C488="","-",IF(LEN(Pengawas!C488)&lt;&gt;18,"Tidak valid","OK"))</f>
        <v>-</v>
      </c>
      <c r="D488" s="25" t="str">
        <f>IF(Pengawas!D488="","-",IF(LEN(Pengawas!D488)&lt;&gt;16,"Tidak valid","OK"))</f>
        <v>-</v>
      </c>
      <c r="E488" s="25" t="str">
        <f>IF(Pengawas!E488="","-",IF(LEN(Pengawas!E488)&lt;4,"Cek lagi","OK"))</f>
        <v>-</v>
      </c>
      <c r="F488" s="25" t="str">
        <f>IF(Pengawas!F488="","-",IF(LEN(Pengawas!F488)&lt;&gt;16,"Tidak valid","OK"))</f>
        <v>-</v>
      </c>
      <c r="G488" s="25" t="str">
        <f>IF(Pengawas!G488="","-",IF(LEN(Pengawas!G488)&lt;4,"Cek lagi","OK"))</f>
        <v>-</v>
      </c>
      <c r="H488" s="26" t="str">
        <f>IF(Pengawas!H488="","-",IF(VALUE(LEFT(Pengawas!H488,2))&gt;31,"Tanggal tidak valid",IF(VALUE(LEFT(RIGHT(Pengawas!H488,7),2))&gt;12,"Bulan tidak valid",IF(VALUE(RIGHT(Pengawas!H488,4))&gt;1990,"Umur terlalu muda",IF(VALUE(RIGHT(Pengawas!H488,4))&lt;1955,"Umur terlalu tua","OK")))))</f>
        <v>-</v>
      </c>
      <c r="I488" s="25" t="str">
        <f>IF(Pengawas!I488="","-",IF(Pengawas!I488="L","OK",IF(Pengawas!I488="P","OK","Tidak valid")))</f>
        <v>-</v>
      </c>
      <c r="J488" s="25" t="str">
        <f>IF(Pengawas!J488="","-",IF(LEN(Pengawas!J488)&lt;4,"Cek lagi","OK"))</f>
        <v>-</v>
      </c>
      <c r="K488" s="25" t="str">
        <f>IF(Pengawas!K488="","-",IF(Pengawas!K488&gt;5,"Tidak valid",IF(Pengawas!K488&lt;1,"Tidak valid","OK")))</f>
        <v>-</v>
      </c>
      <c r="L488" s="25" t="str">
        <f>IF(Pengawas!L488="","-",IF(VALUE(LEFT(Pengawas!L488,1))&gt;1,"Tidak valid","OK"))</f>
        <v>-</v>
      </c>
      <c r="M488" s="25" t="str">
        <f>IF(Pengawas!M488="","-",IF(VALUE(LEFT(Pengawas!M488,1))&gt;1,"Tidak valid","OK"))</f>
        <v>-</v>
      </c>
      <c r="N488" s="25" t="str">
        <f>IF(Pengawas!N488="","-",IF(VALUE(LEFT(Pengawas!N488,2))&gt;31,"Tanggal tidak valid",IF(VALUE(LEFT(RIGHT(Pengawas!N488,7),2))&gt;12,"Bulan tidak valid",IF(VALUE(RIGHT(Pengawas!N488,4))&gt;2015,"Tahun cek lagi",IF(VALUE(RIGHT(Pengawas!N488,4))&lt;1930,"Tahun cek lagi","OK")))))</f>
        <v>-</v>
      </c>
      <c r="O488" s="26" t="str">
        <f>IF(Pengawas!O488="","-",IF(VALUE(LEFT(Pengawas!O488,2))&gt;31,"Tanggal tidak valid",IF(VALUE(LEFT(RIGHT(Pengawas!O488,7),2))&gt;12,"Bulan tidak valid",IF(VALUE(RIGHT(Pengawas!O488,4))&gt;2015,"Tahun cek lagi",IF(VALUE(RIGHT(Pengawas!O488,4))&lt;1930,"Tahun cek lagi","OK")))))</f>
        <v>-</v>
      </c>
      <c r="P488" s="26" t="str">
        <f>IF(Pengawas!P488="","-",IF(VALUE(LEFT(Pengawas!P488,2))&gt;31,"Tanggal tidak valid",IF(VALUE(LEFT(RIGHT(Pengawas!P488,7),2))&gt;12,"Bulan tidak valid",IF(VALUE(RIGHT(Pengawas!P488,4))&gt;2015,"Tahun cek lagi",IF(VALUE(RIGHT(Pengawas!P488,4))&lt;1930,"Tahun cek lagi","OK")))))</f>
        <v>-</v>
      </c>
      <c r="Q488" s="25" t="str">
        <f>IF(Pengawas!Q488="","-",IF(Pengawas!Q488&gt;3,"Tidak valid",IF(Pengawas!Q488&lt;1,"Tidak valid","OK")))</f>
        <v>-</v>
      </c>
      <c r="R488" s="25" t="str">
        <f>IF(Pengawas!R488="","-",IF(Pengawas!R488&gt;20000000,"Cek lagi",IF(Pengawas!R488&lt;50000,"Cek lagi","OK")))</f>
        <v>-</v>
      </c>
      <c r="S488" s="25" t="str">
        <f>IF(Pengawas!S488="","-",IF(Pengawas!S488&gt;3,"Tidak valid",IF(Pengawas!S488&lt;1,"Tidak valid","OK")))</f>
        <v>-</v>
      </c>
      <c r="T488" s="25" t="str">
        <f>IF(Pengawas!T488="","-",IF(Pengawas!T488&gt;6,"Tidak valid",IF(Pengawas!T488&lt;1,"Tidak valid","OK")))</f>
        <v>-</v>
      </c>
      <c r="U488" s="25" t="str">
        <f>IF(Pengawas!U488="","-",IF(Pengawas!U488&gt;4,"Tidak valid",IF(Pengawas!U488&lt;1,"Tidak valid","OK")))</f>
        <v>-</v>
      </c>
      <c r="V488" s="25" t="str">
        <f>IF(Pengawas!V488="","-",IF(Pengawas!V488&gt;2,"Tidak valid",IF(Pengawas!V488&lt;1,"Tidak valid","OK")))</f>
        <v>-</v>
      </c>
      <c r="W488" s="25" t="str">
        <f>IF(Pengawas!V488="","-",IF(Pengawas!V488=1,IF(Pengawas!W488="","Harap diisi","OK"),IF(Pengawas!V488=2,IF(Pengawas!W488="","Harap diisi","OK"),IF(Pengawas!V489&lt;1,"-",IF(Pengawas!V489&gt;2,"-","OK")))))</f>
        <v>-</v>
      </c>
      <c r="X488" s="25" t="str">
        <f>IF(Pengawas!V488="","-",IF(Pengawas!V488=1,IF(Pengawas!X488="","Harap diisi","OK"),IF(Pengawas!V488=2,IF(Pengawas!X488="","Harap diisi","OK"),IF(Pengawas!V489&lt;1,"-",IF(Pengawas!V489&gt;2,"-","OK")))))</f>
        <v>-</v>
      </c>
      <c r="Y488" s="25" t="str">
        <f>IF(Pengawas!V488="","-",IF(Pengawas!V488=1,IF(Pengawas!Y488="","Harap diisi","OK"),IF(Pengawas!V488=2,IF(Pengawas!Y488="","Harap diisi","OK"),IF(Pengawas!V489&lt;1,"-",IF(Pengawas!V489&gt;2,"-","OK")))))</f>
        <v>-</v>
      </c>
      <c r="Z488" s="25" t="str">
        <f>IF(Pengawas!V488="","-",IF(Pengawas!V488=1,IF(Pengawas!Z488="","Harap diisi","OK"),IF(Pengawas!V488=2,IF(Pengawas!Z488="","Harap diisi","OK"),IF(Pengawas!V489&lt;1,"-",IF(Pengawas!V489&gt;2,"-","OK")))))</f>
        <v>-</v>
      </c>
      <c r="AA488" s="25" t="str">
        <f>IF(Pengawas!V488="","-",IF(Pengawas!V488=1,IF(Pengawas!AA488="","Harap diisi","OK"),IF(Pengawas!V488=2,IF(Pengawas!AA488="","Harap diisi","OK"),IF(Pengawas!V489&lt;1,"-",IF(Pengawas!V489&gt;2,"-","OK")))))</f>
        <v>-</v>
      </c>
      <c r="AB488" s="25" t="str">
        <f>IF(Pengawas!V488="","-",IF(Pengawas!V488=1,IF(Pengawas!AB488="","Harap diisi","OK"),IF(Pengawas!V488=2,IF(Pengawas!AB488="","Harap diisi","OK"),IF(Pengawas!V489&lt;1,"-",IF(Pengawas!V489&gt;2,"-","OK")))))</f>
        <v>-</v>
      </c>
      <c r="AC488" s="25" t="str">
        <f>IF(Pengawas!V488="","-",IF(Pengawas!V488=1,IF(Pengawas!AC488="","Harap diisi","OK"),IF(Pengawas!V488=2,IF(Pengawas!AC488="","Harap diisi","OK"),IF(Pengawas!V489&lt;1,"-",IF(Pengawas!V489&gt;2,"-","OK")))))</f>
        <v>-</v>
      </c>
      <c r="AD488" s="25" t="str">
        <f>IF(Pengawas!V488="","-",IF(Pengawas!V488=1,IF(Pengawas!AD488="","OK","Harap dikosongkan"),IF(Pengawas!V488=2,IF(Pengawas!AD488="","Harap diisi","OK"),IF(Pengawas!V489&lt;1,"-",IF(Pengawas!V489&gt;2,"-","OK")))))</f>
        <v>-</v>
      </c>
      <c r="AE488" s="25" t="str">
        <f>IF(Pengawas!V488="","-",IF(Pengawas!V488=1,IF(Pengawas!AE488="","OK","Harap dikosongkan"),IF(Pengawas!V488=2,IF(Pengawas!AE488="","Harap diisi","OK"),IF(Pengawas!V489&lt;1,"-",IF(Pengawas!V489&gt;2,"-","OK")))))</f>
        <v>-</v>
      </c>
      <c r="AF488" s="25" t="str">
        <f>IF(Pengawas!V488="","-",IF(Pengawas!V488=1,IF(Pengawas!AF488="","OK","Harap dikosongkan"),IF(Pengawas!V488=2,IF(Pengawas!AF488="","Harap diisi","OK"),IF(Pengawas!V489&lt;1,"-",IF(Pengawas!V489&gt;2,"-","OK")))))</f>
        <v>-</v>
      </c>
      <c r="AG488" s="25" t="str">
        <f>IF(Pengawas!V488="","-",IF(Pengawas!V488=1,IF(Pengawas!AG488="","OK","Harap dikosongkan"),IF(Pengawas!V488=2,IF(Pengawas!AG488="","Harap diisi","OK"),IF(Pengawas!V489&lt;1,"-",IF(Pengawas!V489&gt;2,"-","OK")))))</f>
        <v>-</v>
      </c>
      <c r="AH488" s="25" t="str">
        <f>IF(Pengawas!V488="","-",IF(Pengawas!V488=1,IF(Pengawas!AH488="","OK","Harap dikosongkan"),IF(Pengawas!V488=2,IF(Pengawas!AH488="","Harap diisi","OK"),IF(Pengawas!V489&lt;1,"-",IF(Pengawas!V489&gt;2,"-","OK")))))</f>
        <v>-</v>
      </c>
      <c r="AI488" s="25" t="str">
        <f>IF(Pengawas!V488="","-",IF(Pengawas!V488=1,IF(Pengawas!AI488="","OK","Harap dikosongkan"),IF(Pengawas!V488=2,IF(Pengawas!AI488="","Harap diisi","OK"),IF(Pengawas!V489&lt;1,"-",IF(Pengawas!V489&gt;2,"-","OK")))))</f>
        <v>-</v>
      </c>
      <c r="AJ488" s="25" t="str">
        <f>IF(Pengawas!V488="","-",IF(Pengawas!V488=1,IF(Pengawas!AJ488="","OK","Harap dikosongkan"),IF(Pengawas!V488=2,IF(Pengawas!AJ488="","Harap diisi","OK"),IF(Pengawas!V489&lt;1,"-",IF(Pengawas!V489&gt;2,"-","OK")))))</f>
        <v>-</v>
      </c>
      <c r="AK488" s="25" t="str">
        <f>IF(Pengawas!V488="","-",IF(Pengawas!V488=1,IF(Pengawas!AK488="","OK","Harap dikosongkan"),IF(Pengawas!V488=2,IF(Pengawas!AK488="","Harap diisi","OK"),IF(Pengawas!V489&lt;1,"-",IF(Pengawas!V489&gt;2,"-","OK")))))</f>
        <v>-</v>
      </c>
      <c r="AL488" s="25" t="str">
        <f>IF(Pengawas!AL488="","-",IF(Pengawas!AL488&gt;3,"Tidak valid",IF(Pengawas!AL488&lt;1,"Tidak valid","OK")))</f>
        <v>-</v>
      </c>
      <c r="AM488" s="25" t="str">
        <f>IF(Pengawas!AL488="",IF(Pengawas!AM488="","-","Harap dikosongkan"),IF(Pengawas!AL488&lt;&gt;1,IF(Pengawas!AM488="","OK","Harap dikosongkan"),IF(Pengawas!AM488="","Harap diisi",IF(Pengawas!AM488&gt;2015,"Cek lagi",IF(Pengawas!AM488&lt;2005,"Cek lagi","OK")))))</f>
        <v>-</v>
      </c>
      <c r="AN488" s="25" t="str">
        <f>IF(Pengawas!AL488="",IF(Pengawas!AN488="","-","Harap dikosongkan"),IF(Pengawas!AL488&lt;&gt;1,IF(Pengawas!AN488="","OK","Harap dikosongkan"),IF(Pengawas!AN488="","Harap diisi",IF(VALUE(Pengawas!AN488)&gt;33,"Tidak valid",IF(VALUE(Pengawas!AN488)&lt;1,"Tidak valid","OK")))))</f>
        <v>-</v>
      </c>
      <c r="AO488" s="25" t="str">
        <f>IF(Pengawas!AL488="",IF(Pengawas!AO488="","-","Harap dikosongkan"),IF(Pengawas!AL488&lt;&gt;1,IF(Pengawas!AO488="","OK","Harap dikosongkan"),IF(Pengawas!AO488="","Harap diisi",IF(Pengawas!AO488&gt;1,"Tidak valid","OK"))))</f>
        <v>-</v>
      </c>
      <c r="AP488" s="25" t="str">
        <f>IF(Pengawas!AL488&gt;1,"OK",IF(Pengawas!AO488="",IF(Pengawas!AP488="","-","Kolom AO cek lagi"),IF(Pengawas!AO488=0,IF(Pengawas!AP488="","OK","Harap dikosongkan"),IF(Pengawas!AP488="","Harap diisi",IF(LEN(Pengawas!AP488)&lt;12,"Tidak valid",IF(LEN(Pengawas!AP488)&gt;14,"Tidak valid","OK"))))))</f>
        <v>-</v>
      </c>
      <c r="AQ488" s="26" t="str">
        <f>IF(Pengawas!AL488&gt;1,"OK",IF(Pengawas!AO488="",IF(Pengawas!AQ488="","-","Kolom AO cek lagi"),IF(Pengawas!AO488=0,IF(Pengawas!AQ488="","OK","Harap dikosongkan"),IF(Pengawas!AQ488="","Harap diisi",IF(LEN(Pengawas!AQ488)&lt;5,"Cek lagi","OK")))))</f>
        <v>-</v>
      </c>
      <c r="AR488" s="26" t="str">
        <f>IF(Pengawas!AL488&gt;1,"OK",IF(Pengawas!AO488="",IF(Pengawas!AR488="","-","Kolom AT cek lagi"),IF(Pengawas!AO488=0,IF(Pengawas!AR488="","OK","Harap dikosongkan"),IF(Pengawas!AR488="","Harap diisi",IF(VALUE(LEFT(Pengawas!AR488,2))&gt;31,"Tanggal tidak valid",IF(VALUE(LEFT(RIGHT(Pengawas!AR488,7),2))&gt;12,"Bulan tidak valid",IF(VALUE(RIGHT(Pengawas!AR488,4))&gt;2016,"Tahun cek lagi",IF(VALUE(RIGHT(Pengawas!AR488,4))&lt;2005,"Tahun cek lagi","OK"))))))))</f>
        <v>-</v>
      </c>
      <c r="AS488" s="25" t="str">
        <f>IF(Pengawas!AP488="",IF(Pengawas!AS488="","-","Harap dikosongkan"),IF(Pengawas!AP488&lt;&gt;"",IF(Pengawas!AS488="","Harap diisi",IF(Pengawas!AS488&gt;1,"Tidak valid","OK"))))</f>
        <v>-</v>
      </c>
      <c r="AT488" s="25" t="str">
        <f>IF(Pengawas!AS488="",IF(Pengawas!AT488="","-","Harap dikosongkan"),IF(Pengawas!AS488&lt;&gt;1,IF(Pengawas!AT488="","OK","Harap dikosongkan"),IF(Pengawas!AS488="",IF(Pengawas!AT488="","-","Harap dikosongkan"),IF(Pengawas!AS488=0,IF(Pengawas!AT488="","OK","Harap dikosongkan"),IF(Pengawas!AT488="","Harap diisi",IF(Pengawas!AT488&gt;2016,"Cek lagi",IF(Pengawas!AT488&lt;2005,"Cek lagi",IF(Pengawas!AM488&gt;Pengawas!AT488,"Cek lagi dengan Kolom AL","OK"))))))))</f>
        <v>-</v>
      </c>
      <c r="AU488" s="25" t="str">
        <f>IF(Pengawas!AS488="",IF(Pengawas!AU488="","-","Harap dikosongkan"),IF(Pengawas!AS488&lt;&gt;1,IF(Pengawas!AU488="","OK","Harap dikosongkan"),IF(Pengawas!AS488="",IF(Pengawas!AU488="","-","Harap dikosongkan"),IF(Pengawas!AS488=0,IF(Pengawas!AU488="","OK","Harap dikosongkan"),IF(Pengawas!AU488="","Harap diisi",IF(Pengawas!AU488&gt;20000000,"Cek lagi",IF(Pengawas!AU488&lt;100000,"Cek lagi","OK")))))))</f>
        <v>-</v>
      </c>
      <c r="AV488" s="25" t="str">
        <f>IF(Pengawas!AV488="","-",IF(Pengawas!AV488&gt;3,"Tidak valid","OK"))</f>
        <v>-</v>
      </c>
      <c r="AW488" s="25" t="str">
        <f>IF(Pengawas!AV488="",IF(Pengawas!AW488="","-","Harap dikosongkan"),IF(Pengawas!AV488=0,IF(Pengawas!AW488="","OK","Harap dikosongkan"),IF(Pengawas!AV488&gt;0,IF(Pengawas!AW488="","Harap diisi",IF(Pengawas!AW488&gt;2015,"Tidak valid","OK")))))</f>
        <v>-</v>
      </c>
      <c r="AX488" s="25" t="str">
        <f>IF(Pengawas!AV488="",IF(Pengawas!AX488="","-","Harap dikosongkan"),IF(Pengawas!AV488=0,IF(Pengawas!AX488="","OK","Harap dikosongkan"),IF(Pengawas!AV488&gt;0,IF(Pengawas!AX488="","Harap diisi",IF(Pengawas!AX488="","-",IF(Pengawas!AX488&gt;1,"Tidak valid","OK"))))))</f>
        <v>-</v>
      </c>
      <c r="AY488" s="25" t="str">
        <f>IF(Pengawas!AY488="","-",IF(Pengawas!AY488&gt;2,"Tidak valid","OK"))</f>
        <v>-</v>
      </c>
      <c r="AZ488" s="25" t="str">
        <f>IF(Pengawas!AY488="",IF(Pengawas!AZ488="","-","Harap dikosongkan"),IF(Pengawas!AY488=0,IF(Pengawas!AZ488="","OK","Harap dikosongkan"),IF(Pengawas!AZ488="","Harap diisi",IF(Pengawas!AZ488&gt;2015,"Cek lagi",IF(Pengawas!AZ488&lt;2000,"Cek lagi","OK")))))</f>
        <v>-</v>
      </c>
      <c r="BA488" s="25" t="str">
        <f>IF(Pengawas!BA488="","-",IF(LEN(Pengawas!BA488)&lt;5,"Cek lagi","OK"))</f>
        <v>-</v>
      </c>
      <c r="BB488" s="25" t="str">
        <f>IF(Pengawas!BB488="","-",IF(LEN(Pengawas!BB488)&lt;4,"Cek lagi","OK"))</f>
        <v>-</v>
      </c>
      <c r="BC488" s="25" t="str">
        <f>IF(Pengawas!BC488="","-",IF(LEN(Pengawas!BC488)&lt;4,"Cek lagi","OK"))</f>
        <v>-</v>
      </c>
      <c r="BD488" s="25" t="str">
        <f>IF(Pengawas!BD488="","-",IF(LEN(Pengawas!BD488)&lt;4,"Cek lagi","OK"))</f>
        <v>-</v>
      </c>
      <c r="BE488" s="25" t="str">
        <f>IF(Pengawas!BE488="","-",IF(LEN(Pengawas!BE488)&lt;4,"Cek lagi","OK"))</f>
        <v>-</v>
      </c>
      <c r="BF488" s="25" t="str">
        <f>IF(Pengawas!BF488="","-",IF(LEN(Pengawas!BF488)&lt;&gt;5,"Tidak valid","OK"))</f>
        <v>-</v>
      </c>
      <c r="BG488" s="25" t="str">
        <f>IF(Pengawas!BG488="","-",IF(LEN(Pengawas!BG488)&lt;9,"Cek lagi",IF(LEN(Pengawas!BG488)&gt;14,"Cek lagi","OK")))</f>
        <v>-</v>
      </c>
    </row>
    <row r="489" spans="1:59" ht="15" customHeight="1" x14ac:dyDescent="0.2">
      <c r="A489" s="25" t="str">
        <f>IF(Pengawas!A489="","-",IF(LEN(Pengawas!A489)&lt;4,"Cek lagi","OK"))</f>
        <v>-</v>
      </c>
      <c r="B489" s="25" t="str">
        <f>IF(Pengawas!B489="","-",IF(LEN(Pengawas!B489)&lt;4,"Cek lagi","OK"))</f>
        <v>-</v>
      </c>
      <c r="C489" s="25" t="str">
        <f>IF(Pengawas!C489="","-",IF(LEN(Pengawas!C489)&lt;&gt;18,"Tidak valid","OK"))</f>
        <v>-</v>
      </c>
      <c r="D489" s="25" t="str">
        <f>IF(Pengawas!D489="","-",IF(LEN(Pengawas!D489)&lt;&gt;16,"Tidak valid","OK"))</f>
        <v>-</v>
      </c>
      <c r="E489" s="25" t="str">
        <f>IF(Pengawas!E489="","-",IF(LEN(Pengawas!E489)&lt;4,"Cek lagi","OK"))</f>
        <v>-</v>
      </c>
      <c r="F489" s="25" t="str">
        <f>IF(Pengawas!F489="","-",IF(LEN(Pengawas!F489)&lt;&gt;16,"Tidak valid","OK"))</f>
        <v>-</v>
      </c>
      <c r="G489" s="25" t="str">
        <f>IF(Pengawas!G489="","-",IF(LEN(Pengawas!G489)&lt;4,"Cek lagi","OK"))</f>
        <v>-</v>
      </c>
      <c r="H489" s="26" t="str">
        <f>IF(Pengawas!H489="","-",IF(VALUE(LEFT(Pengawas!H489,2))&gt;31,"Tanggal tidak valid",IF(VALUE(LEFT(RIGHT(Pengawas!H489,7),2))&gt;12,"Bulan tidak valid",IF(VALUE(RIGHT(Pengawas!H489,4))&gt;1990,"Umur terlalu muda",IF(VALUE(RIGHT(Pengawas!H489,4))&lt;1955,"Umur terlalu tua","OK")))))</f>
        <v>-</v>
      </c>
      <c r="I489" s="25" t="str">
        <f>IF(Pengawas!I489="","-",IF(Pengawas!I489="L","OK",IF(Pengawas!I489="P","OK","Tidak valid")))</f>
        <v>-</v>
      </c>
      <c r="J489" s="25" t="str">
        <f>IF(Pengawas!J489="","-",IF(LEN(Pengawas!J489)&lt;4,"Cek lagi","OK"))</f>
        <v>-</v>
      </c>
      <c r="K489" s="25" t="str">
        <f>IF(Pengawas!K489="","-",IF(Pengawas!K489&gt;5,"Tidak valid",IF(Pengawas!K489&lt;1,"Tidak valid","OK")))</f>
        <v>-</v>
      </c>
      <c r="L489" s="25" t="str">
        <f>IF(Pengawas!L489="","-",IF(VALUE(LEFT(Pengawas!L489,1))&gt;1,"Tidak valid","OK"))</f>
        <v>-</v>
      </c>
      <c r="M489" s="25" t="str">
        <f>IF(Pengawas!M489="","-",IF(VALUE(LEFT(Pengawas!M489,1))&gt;1,"Tidak valid","OK"))</f>
        <v>-</v>
      </c>
      <c r="N489" s="25" t="str">
        <f>IF(Pengawas!N489="","-",IF(VALUE(LEFT(Pengawas!N489,2))&gt;31,"Tanggal tidak valid",IF(VALUE(LEFT(RIGHT(Pengawas!N489,7),2))&gt;12,"Bulan tidak valid",IF(VALUE(RIGHT(Pengawas!N489,4))&gt;2015,"Tahun cek lagi",IF(VALUE(RIGHT(Pengawas!N489,4))&lt;1930,"Tahun cek lagi","OK")))))</f>
        <v>-</v>
      </c>
      <c r="O489" s="26" t="str">
        <f>IF(Pengawas!O489="","-",IF(VALUE(LEFT(Pengawas!O489,2))&gt;31,"Tanggal tidak valid",IF(VALUE(LEFT(RIGHT(Pengawas!O489,7),2))&gt;12,"Bulan tidak valid",IF(VALUE(RIGHT(Pengawas!O489,4))&gt;2015,"Tahun cek lagi",IF(VALUE(RIGHT(Pengawas!O489,4))&lt;1930,"Tahun cek lagi","OK")))))</f>
        <v>-</v>
      </c>
      <c r="P489" s="26" t="str">
        <f>IF(Pengawas!P489="","-",IF(VALUE(LEFT(Pengawas!P489,2))&gt;31,"Tanggal tidak valid",IF(VALUE(LEFT(RIGHT(Pengawas!P489,7),2))&gt;12,"Bulan tidak valid",IF(VALUE(RIGHT(Pengawas!P489,4))&gt;2015,"Tahun cek lagi",IF(VALUE(RIGHT(Pengawas!P489,4))&lt;1930,"Tahun cek lagi","OK")))))</f>
        <v>-</v>
      </c>
      <c r="Q489" s="25" t="str">
        <f>IF(Pengawas!Q489="","-",IF(Pengawas!Q489&gt;3,"Tidak valid",IF(Pengawas!Q489&lt;1,"Tidak valid","OK")))</f>
        <v>-</v>
      </c>
      <c r="R489" s="25" t="str">
        <f>IF(Pengawas!R489="","-",IF(Pengawas!R489&gt;20000000,"Cek lagi",IF(Pengawas!R489&lt;50000,"Cek lagi","OK")))</f>
        <v>-</v>
      </c>
      <c r="S489" s="25" t="str">
        <f>IF(Pengawas!S489="","-",IF(Pengawas!S489&gt;3,"Tidak valid",IF(Pengawas!S489&lt;1,"Tidak valid","OK")))</f>
        <v>-</v>
      </c>
      <c r="T489" s="25" t="str">
        <f>IF(Pengawas!T489="","-",IF(Pengawas!T489&gt;6,"Tidak valid",IF(Pengawas!T489&lt;1,"Tidak valid","OK")))</f>
        <v>-</v>
      </c>
      <c r="U489" s="25" t="str">
        <f>IF(Pengawas!U489="","-",IF(Pengawas!U489&gt;4,"Tidak valid",IF(Pengawas!U489&lt;1,"Tidak valid","OK")))</f>
        <v>-</v>
      </c>
      <c r="V489" s="25" t="str">
        <f>IF(Pengawas!V489="","-",IF(Pengawas!V489&gt;2,"Tidak valid",IF(Pengawas!V489&lt;1,"Tidak valid","OK")))</f>
        <v>-</v>
      </c>
      <c r="W489" s="25" t="str">
        <f>IF(Pengawas!V489="","-",IF(Pengawas!V489=1,IF(Pengawas!W489="","Harap diisi","OK"),IF(Pengawas!V489=2,IF(Pengawas!W489="","Harap diisi","OK"),IF(Pengawas!V490&lt;1,"-",IF(Pengawas!V490&gt;2,"-","OK")))))</f>
        <v>-</v>
      </c>
      <c r="X489" s="25" t="str">
        <f>IF(Pengawas!V489="","-",IF(Pengawas!V489=1,IF(Pengawas!X489="","Harap diisi","OK"),IF(Pengawas!V489=2,IF(Pengawas!X489="","Harap diisi","OK"),IF(Pengawas!V490&lt;1,"-",IF(Pengawas!V490&gt;2,"-","OK")))))</f>
        <v>-</v>
      </c>
      <c r="Y489" s="25" t="str">
        <f>IF(Pengawas!V489="","-",IF(Pengawas!V489=1,IF(Pengawas!Y489="","Harap diisi","OK"),IF(Pengawas!V489=2,IF(Pengawas!Y489="","Harap diisi","OK"),IF(Pengawas!V490&lt;1,"-",IF(Pengawas!V490&gt;2,"-","OK")))))</f>
        <v>-</v>
      </c>
      <c r="Z489" s="25" t="str">
        <f>IF(Pengawas!V489="","-",IF(Pengawas!V489=1,IF(Pengawas!Z489="","Harap diisi","OK"),IF(Pengawas!V489=2,IF(Pengawas!Z489="","Harap diisi","OK"),IF(Pengawas!V490&lt;1,"-",IF(Pengawas!V490&gt;2,"-","OK")))))</f>
        <v>-</v>
      </c>
      <c r="AA489" s="25" t="str">
        <f>IF(Pengawas!V489="","-",IF(Pengawas!V489=1,IF(Pengawas!AA489="","Harap diisi","OK"),IF(Pengawas!V489=2,IF(Pengawas!AA489="","Harap diisi","OK"),IF(Pengawas!V490&lt;1,"-",IF(Pengawas!V490&gt;2,"-","OK")))))</f>
        <v>-</v>
      </c>
      <c r="AB489" s="25" t="str">
        <f>IF(Pengawas!V489="","-",IF(Pengawas!V489=1,IF(Pengawas!AB489="","Harap diisi","OK"),IF(Pengawas!V489=2,IF(Pengawas!AB489="","Harap diisi","OK"),IF(Pengawas!V490&lt;1,"-",IF(Pengawas!V490&gt;2,"-","OK")))))</f>
        <v>-</v>
      </c>
      <c r="AC489" s="25" t="str">
        <f>IF(Pengawas!V489="","-",IF(Pengawas!V489=1,IF(Pengawas!AC489="","Harap diisi","OK"),IF(Pengawas!V489=2,IF(Pengawas!AC489="","Harap diisi","OK"),IF(Pengawas!V490&lt;1,"-",IF(Pengawas!V490&gt;2,"-","OK")))))</f>
        <v>-</v>
      </c>
      <c r="AD489" s="25" t="str">
        <f>IF(Pengawas!V489="","-",IF(Pengawas!V489=1,IF(Pengawas!AD489="","OK","Harap dikosongkan"),IF(Pengawas!V489=2,IF(Pengawas!AD489="","Harap diisi","OK"),IF(Pengawas!V490&lt;1,"-",IF(Pengawas!V490&gt;2,"-","OK")))))</f>
        <v>-</v>
      </c>
      <c r="AE489" s="25" t="str">
        <f>IF(Pengawas!V489="","-",IF(Pengawas!V489=1,IF(Pengawas!AE489="","OK","Harap dikosongkan"),IF(Pengawas!V489=2,IF(Pengawas!AE489="","Harap diisi","OK"),IF(Pengawas!V490&lt;1,"-",IF(Pengawas!V490&gt;2,"-","OK")))))</f>
        <v>-</v>
      </c>
      <c r="AF489" s="25" t="str">
        <f>IF(Pengawas!V489="","-",IF(Pengawas!V489=1,IF(Pengawas!AF489="","OK","Harap dikosongkan"),IF(Pengawas!V489=2,IF(Pengawas!AF489="","Harap diisi","OK"),IF(Pengawas!V490&lt;1,"-",IF(Pengawas!V490&gt;2,"-","OK")))))</f>
        <v>-</v>
      </c>
      <c r="AG489" s="25" t="str">
        <f>IF(Pengawas!V489="","-",IF(Pengawas!V489=1,IF(Pengawas!AG489="","OK","Harap dikosongkan"),IF(Pengawas!V489=2,IF(Pengawas!AG489="","Harap diisi","OK"),IF(Pengawas!V490&lt;1,"-",IF(Pengawas!V490&gt;2,"-","OK")))))</f>
        <v>-</v>
      </c>
      <c r="AH489" s="25" t="str">
        <f>IF(Pengawas!V489="","-",IF(Pengawas!V489=1,IF(Pengawas!AH489="","OK","Harap dikosongkan"),IF(Pengawas!V489=2,IF(Pengawas!AH489="","Harap diisi","OK"),IF(Pengawas!V490&lt;1,"-",IF(Pengawas!V490&gt;2,"-","OK")))))</f>
        <v>-</v>
      </c>
      <c r="AI489" s="25" t="str">
        <f>IF(Pengawas!V489="","-",IF(Pengawas!V489=1,IF(Pengawas!AI489="","OK","Harap dikosongkan"),IF(Pengawas!V489=2,IF(Pengawas!AI489="","Harap diisi","OK"),IF(Pengawas!V490&lt;1,"-",IF(Pengawas!V490&gt;2,"-","OK")))))</f>
        <v>-</v>
      </c>
      <c r="AJ489" s="25" t="str">
        <f>IF(Pengawas!V489="","-",IF(Pengawas!V489=1,IF(Pengawas!AJ489="","OK","Harap dikosongkan"),IF(Pengawas!V489=2,IF(Pengawas!AJ489="","Harap diisi","OK"),IF(Pengawas!V490&lt;1,"-",IF(Pengawas!V490&gt;2,"-","OK")))))</f>
        <v>-</v>
      </c>
      <c r="AK489" s="25" t="str">
        <f>IF(Pengawas!V489="","-",IF(Pengawas!V489=1,IF(Pengawas!AK489="","OK","Harap dikosongkan"),IF(Pengawas!V489=2,IF(Pengawas!AK489="","Harap diisi","OK"),IF(Pengawas!V490&lt;1,"-",IF(Pengawas!V490&gt;2,"-","OK")))))</f>
        <v>-</v>
      </c>
      <c r="AL489" s="25" t="str">
        <f>IF(Pengawas!AL489="","-",IF(Pengawas!AL489&gt;3,"Tidak valid",IF(Pengawas!AL489&lt;1,"Tidak valid","OK")))</f>
        <v>-</v>
      </c>
      <c r="AM489" s="25" t="str">
        <f>IF(Pengawas!AL489="",IF(Pengawas!AM489="","-","Harap dikosongkan"),IF(Pengawas!AL489&lt;&gt;1,IF(Pengawas!AM489="","OK","Harap dikosongkan"),IF(Pengawas!AM489="","Harap diisi",IF(Pengawas!AM489&gt;2015,"Cek lagi",IF(Pengawas!AM489&lt;2005,"Cek lagi","OK")))))</f>
        <v>-</v>
      </c>
      <c r="AN489" s="25" t="str">
        <f>IF(Pengawas!AL489="",IF(Pengawas!AN489="","-","Harap dikosongkan"),IF(Pengawas!AL489&lt;&gt;1,IF(Pengawas!AN489="","OK","Harap dikosongkan"),IF(Pengawas!AN489="","Harap diisi",IF(VALUE(Pengawas!AN489)&gt;33,"Tidak valid",IF(VALUE(Pengawas!AN489)&lt;1,"Tidak valid","OK")))))</f>
        <v>-</v>
      </c>
      <c r="AO489" s="25" t="str">
        <f>IF(Pengawas!AL489="",IF(Pengawas!AO489="","-","Harap dikosongkan"),IF(Pengawas!AL489&lt;&gt;1,IF(Pengawas!AO489="","OK","Harap dikosongkan"),IF(Pengawas!AO489="","Harap diisi",IF(Pengawas!AO489&gt;1,"Tidak valid","OK"))))</f>
        <v>-</v>
      </c>
      <c r="AP489" s="25" t="str">
        <f>IF(Pengawas!AL489&gt;1,"OK",IF(Pengawas!AO489="",IF(Pengawas!AP489="","-","Kolom AO cek lagi"),IF(Pengawas!AO489=0,IF(Pengawas!AP489="","OK","Harap dikosongkan"),IF(Pengawas!AP489="","Harap diisi",IF(LEN(Pengawas!AP489)&lt;12,"Tidak valid",IF(LEN(Pengawas!AP489)&gt;14,"Tidak valid","OK"))))))</f>
        <v>-</v>
      </c>
      <c r="AQ489" s="26" t="str">
        <f>IF(Pengawas!AL489&gt;1,"OK",IF(Pengawas!AO489="",IF(Pengawas!AQ489="","-","Kolom AO cek lagi"),IF(Pengawas!AO489=0,IF(Pengawas!AQ489="","OK","Harap dikosongkan"),IF(Pengawas!AQ489="","Harap diisi",IF(LEN(Pengawas!AQ489)&lt;5,"Cek lagi","OK")))))</f>
        <v>-</v>
      </c>
      <c r="AR489" s="26" t="str">
        <f>IF(Pengawas!AL489&gt;1,"OK",IF(Pengawas!AO489="",IF(Pengawas!AR489="","-","Kolom AT cek lagi"),IF(Pengawas!AO489=0,IF(Pengawas!AR489="","OK","Harap dikosongkan"),IF(Pengawas!AR489="","Harap diisi",IF(VALUE(LEFT(Pengawas!AR489,2))&gt;31,"Tanggal tidak valid",IF(VALUE(LEFT(RIGHT(Pengawas!AR489,7),2))&gt;12,"Bulan tidak valid",IF(VALUE(RIGHT(Pengawas!AR489,4))&gt;2016,"Tahun cek lagi",IF(VALUE(RIGHT(Pengawas!AR489,4))&lt;2005,"Tahun cek lagi","OK"))))))))</f>
        <v>-</v>
      </c>
      <c r="AS489" s="25" t="str">
        <f>IF(Pengawas!AP489="",IF(Pengawas!AS489="","-","Harap dikosongkan"),IF(Pengawas!AP489&lt;&gt;"",IF(Pengawas!AS489="","Harap diisi",IF(Pengawas!AS489&gt;1,"Tidak valid","OK"))))</f>
        <v>-</v>
      </c>
      <c r="AT489" s="25" t="str">
        <f>IF(Pengawas!AS489="",IF(Pengawas!AT489="","-","Harap dikosongkan"),IF(Pengawas!AS489&lt;&gt;1,IF(Pengawas!AT489="","OK","Harap dikosongkan"),IF(Pengawas!AS489="",IF(Pengawas!AT489="","-","Harap dikosongkan"),IF(Pengawas!AS489=0,IF(Pengawas!AT489="","OK","Harap dikosongkan"),IF(Pengawas!AT489="","Harap diisi",IF(Pengawas!AT489&gt;2016,"Cek lagi",IF(Pengawas!AT489&lt;2005,"Cek lagi",IF(Pengawas!AM489&gt;Pengawas!AT489,"Cek lagi dengan Kolom AL","OK"))))))))</f>
        <v>-</v>
      </c>
      <c r="AU489" s="25" t="str">
        <f>IF(Pengawas!AS489="",IF(Pengawas!AU489="","-","Harap dikosongkan"),IF(Pengawas!AS489&lt;&gt;1,IF(Pengawas!AU489="","OK","Harap dikosongkan"),IF(Pengawas!AS489="",IF(Pengawas!AU489="","-","Harap dikosongkan"),IF(Pengawas!AS489=0,IF(Pengawas!AU489="","OK","Harap dikosongkan"),IF(Pengawas!AU489="","Harap diisi",IF(Pengawas!AU489&gt;20000000,"Cek lagi",IF(Pengawas!AU489&lt;100000,"Cek lagi","OK")))))))</f>
        <v>-</v>
      </c>
      <c r="AV489" s="25" t="str">
        <f>IF(Pengawas!AV489="","-",IF(Pengawas!AV489&gt;3,"Tidak valid","OK"))</f>
        <v>-</v>
      </c>
      <c r="AW489" s="25" t="str">
        <f>IF(Pengawas!AV489="",IF(Pengawas!AW489="","-","Harap dikosongkan"),IF(Pengawas!AV489=0,IF(Pengawas!AW489="","OK","Harap dikosongkan"),IF(Pengawas!AV489&gt;0,IF(Pengawas!AW489="","Harap diisi",IF(Pengawas!AW489&gt;2015,"Tidak valid","OK")))))</f>
        <v>-</v>
      </c>
      <c r="AX489" s="25" t="str">
        <f>IF(Pengawas!AV489="",IF(Pengawas!AX489="","-","Harap dikosongkan"),IF(Pengawas!AV489=0,IF(Pengawas!AX489="","OK","Harap dikosongkan"),IF(Pengawas!AV489&gt;0,IF(Pengawas!AX489="","Harap diisi",IF(Pengawas!AX489="","-",IF(Pengawas!AX489&gt;1,"Tidak valid","OK"))))))</f>
        <v>-</v>
      </c>
      <c r="AY489" s="25" t="str">
        <f>IF(Pengawas!AY489="","-",IF(Pengawas!AY489&gt;2,"Tidak valid","OK"))</f>
        <v>-</v>
      </c>
      <c r="AZ489" s="25" t="str">
        <f>IF(Pengawas!AY489="",IF(Pengawas!AZ489="","-","Harap dikosongkan"),IF(Pengawas!AY489=0,IF(Pengawas!AZ489="","OK","Harap dikosongkan"),IF(Pengawas!AZ489="","Harap diisi",IF(Pengawas!AZ489&gt;2015,"Cek lagi",IF(Pengawas!AZ489&lt;2000,"Cek lagi","OK")))))</f>
        <v>-</v>
      </c>
      <c r="BA489" s="25" t="str">
        <f>IF(Pengawas!BA489="","-",IF(LEN(Pengawas!BA489)&lt;5,"Cek lagi","OK"))</f>
        <v>-</v>
      </c>
      <c r="BB489" s="25" t="str">
        <f>IF(Pengawas!BB489="","-",IF(LEN(Pengawas!BB489)&lt;4,"Cek lagi","OK"))</f>
        <v>-</v>
      </c>
      <c r="BC489" s="25" t="str">
        <f>IF(Pengawas!BC489="","-",IF(LEN(Pengawas!BC489)&lt;4,"Cek lagi","OK"))</f>
        <v>-</v>
      </c>
      <c r="BD489" s="25" t="str">
        <f>IF(Pengawas!BD489="","-",IF(LEN(Pengawas!BD489)&lt;4,"Cek lagi","OK"))</f>
        <v>-</v>
      </c>
      <c r="BE489" s="25" t="str">
        <f>IF(Pengawas!BE489="","-",IF(LEN(Pengawas!BE489)&lt;4,"Cek lagi","OK"))</f>
        <v>-</v>
      </c>
      <c r="BF489" s="25" t="str">
        <f>IF(Pengawas!BF489="","-",IF(LEN(Pengawas!BF489)&lt;&gt;5,"Tidak valid","OK"))</f>
        <v>-</v>
      </c>
      <c r="BG489" s="25" t="str">
        <f>IF(Pengawas!BG489="","-",IF(LEN(Pengawas!BG489)&lt;9,"Cek lagi",IF(LEN(Pengawas!BG489)&gt;14,"Cek lagi","OK")))</f>
        <v>-</v>
      </c>
    </row>
    <row r="490" spans="1:59" ht="15" customHeight="1" x14ac:dyDescent="0.2">
      <c r="A490" s="25" t="str">
        <f>IF(Pengawas!A490="","-",IF(LEN(Pengawas!A490)&lt;4,"Cek lagi","OK"))</f>
        <v>-</v>
      </c>
      <c r="B490" s="25" t="str">
        <f>IF(Pengawas!B490="","-",IF(LEN(Pengawas!B490)&lt;4,"Cek lagi","OK"))</f>
        <v>-</v>
      </c>
      <c r="C490" s="25" t="str">
        <f>IF(Pengawas!C490="","-",IF(LEN(Pengawas!C490)&lt;&gt;18,"Tidak valid","OK"))</f>
        <v>-</v>
      </c>
      <c r="D490" s="25" t="str">
        <f>IF(Pengawas!D490="","-",IF(LEN(Pengawas!D490)&lt;&gt;16,"Tidak valid","OK"))</f>
        <v>-</v>
      </c>
      <c r="E490" s="25" t="str">
        <f>IF(Pengawas!E490="","-",IF(LEN(Pengawas!E490)&lt;4,"Cek lagi","OK"))</f>
        <v>-</v>
      </c>
      <c r="F490" s="25" t="str">
        <f>IF(Pengawas!F490="","-",IF(LEN(Pengawas!F490)&lt;&gt;16,"Tidak valid","OK"))</f>
        <v>-</v>
      </c>
      <c r="G490" s="25" t="str">
        <f>IF(Pengawas!G490="","-",IF(LEN(Pengawas!G490)&lt;4,"Cek lagi","OK"))</f>
        <v>-</v>
      </c>
      <c r="H490" s="26" t="str">
        <f>IF(Pengawas!H490="","-",IF(VALUE(LEFT(Pengawas!H490,2))&gt;31,"Tanggal tidak valid",IF(VALUE(LEFT(RIGHT(Pengawas!H490,7),2))&gt;12,"Bulan tidak valid",IF(VALUE(RIGHT(Pengawas!H490,4))&gt;1990,"Umur terlalu muda",IF(VALUE(RIGHT(Pengawas!H490,4))&lt;1955,"Umur terlalu tua","OK")))))</f>
        <v>-</v>
      </c>
      <c r="I490" s="25" t="str">
        <f>IF(Pengawas!I490="","-",IF(Pengawas!I490="L","OK",IF(Pengawas!I490="P","OK","Tidak valid")))</f>
        <v>-</v>
      </c>
      <c r="J490" s="25" t="str">
        <f>IF(Pengawas!J490="","-",IF(LEN(Pengawas!J490)&lt;4,"Cek lagi","OK"))</f>
        <v>-</v>
      </c>
      <c r="K490" s="25" t="str">
        <f>IF(Pengawas!K490="","-",IF(Pengawas!K490&gt;5,"Tidak valid",IF(Pengawas!K490&lt;1,"Tidak valid","OK")))</f>
        <v>-</v>
      </c>
      <c r="L490" s="25" t="str">
        <f>IF(Pengawas!L490="","-",IF(VALUE(LEFT(Pengawas!L490,1))&gt;1,"Tidak valid","OK"))</f>
        <v>-</v>
      </c>
      <c r="M490" s="25" t="str">
        <f>IF(Pengawas!M490="","-",IF(VALUE(LEFT(Pengawas!M490,1))&gt;1,"Tidak valid","OK"))</f>
        <v>-</v>
      </c>
      <c r="N490" s="25" t="str">
        <f>IF(Pengawas!N490="","-",IF(VALUE(LEFT(Pengawas!N490,2))&gt;31,"Tanggal tidak valid",IF(VALUE(LEFT(RIGHT(Pengawas!N490,7),2))&gt;12,"Bulan tidak valid",IF(VALUE(RIGHT(Pengawas!N490,4))&gt;2015,"Tahun cek lagi",IF(VALUE(RIGHT(Pengawas!N490,4))&lt;1930,"Tahun cek lagi","OK")))))</f>
        <v>-</v>
      </c>
      <c r="O490" s="26" t="str">
        <f>IF(Pengawas!O490="","-",IF(VALUE(LEFT(Pengawas!O490,2))&gt;31,"Tanggal tidak valid",IF(VALUE(LEFT(RIGHT(Pengawas!O490,7),2))&gt;12,"Bulan tidak valid",IF(VALUE(RIGHT(Pengawas!O490,4))&gt;2015,"Tahun cek lagi",IF(VALUE(RIGHT(Pengawas!O490,4))&lt;1930,"Tahun cek lagi","OK")))))</f>
        <v>-</v>
      </c>
      <c r="P490" s="26" t="str">
        <f>IF(Pengawas!P490="","-",IF(VALUE(LEFT(Pengawas!P490,2))&gt;31,"Tanggal tidak valid",IF(VALUE(LEFT(RIGHT(Pengawas!P490,7),2))&gt;12,"Bulan tidak valid",IF(VALUE(RIGHT(Pengawas!P490,4))&gt;2015,"Tahun cek lagi",IF(VALUE(RIGHT(Pengawas!P490,4))&lt;1930,"Tahun cek lagi","OK")))))</f>
        <v>-</v>
      </c>
      <c r="Q490" s="25" t="str">
        <f>IF(Pengawas!Q490="","-",IF(Pengawas!Q490&gt;3,"Tidak valid",IF(Pengawas!Q490&lt;1,"Tidak valid","OK")))</f>
        <v>-</v>
      </c>
      <c r="R490" s="25" t="str">
        <f>IF(Pengawas!R490="","-",IF(Pengawas!R490&gt;20000000,"Cek lagi",IF(Pengawas!R490&lt;50000,"Cek lagi","OK")))</f>
        <v>-</v>
      </c>
      <c r="S490" s="25" t="str">
        <f>IF(Pengawas!S490="","-",IF(Pengawas!S490&gt;3,"Tidak valid",IF(Pengawas!S490&lt;1,"Tidak valid","OK")))</f>
        <v>-</v>
      </c>
      <c r="T490" s="25" t="str">
        <f>IF(Pengawas!T490="","-",IF(Pengawas!T490&gt;6,"Tidak valid",IF(Pengawas!T490&lt;1,"Tidak valid","OK")))</f>
        <v>-</v>
      </c>
      <c r="U490" s="25" t="str">
        <f>IF(Pengawas!U490="","-",IF(Pengawas!U490&gt;4,"Tidak valid",IF(Pengawas!U490&lt;1,"Tidak valid","OK")))</f>
        <v>-</v>
      </c>
      <c r="V490" s="25" t="str">
        <f>IF(Pengawas!V490="","-",IF(Pengawas!V490&gt;2,"Tidak valid",IF(Pengawas!V490&lt;1,"Tidak valid","OK")))</f>
        <v>-</v>
      </c>
      <c r="W490" s="25" t="str">
        <f>IF(Pengawas!V490="","-",IF(Pengawas!V490=1,IF(Pengawas!W490="","Harap diisi","OK"),IF(Pengawas!V490=2,IF(Pengawas!W490="","Harap diisi","OK"),IF(Pengawas!V491&lt;1,"-",IF(Pengawas!V491&gt;2,"-","OK")))))</f>
        <v>-</v>
      </c>
      <c r="X490" s="25" t="str">
        <f>IF(Pengawas!V490="","-",IF(Pengawas!V490=1,IF(Pengawas!X490="","Harap diisi","OK"),IF(Pengawas!V490=2,IF(Pengawas!X490="","Harap diisi","OK"),IF(Pengawas!V491&lt;1,"-",IF(Pengawas!V491&gt;2,"-","OK")))))</f>
        <v>-</v>
      </c>
      <c r="Y490" s="25" t="str">
        <f>IF(Pengawas!V490="","-",IF(Pengawas!V490=1,IF(Pengawas!Y490="","Harap diisi","OK"),IF(Pengawas!V490=2,IF(Pengawas!Y490="","Harap diisi","OK"),IF(Pengawas!V491&lt;1,"-",IF(Pengawas!V491&gt;2,"-","OK")))))</f>
        <v>-</v>
      </c>
      <c r="Z490" s="25" t="str">
        <f>IF(Pengawas!V490="","-",IF(Pengawas!V490=1,IF(Pengawas!Z490="","Harap diisi","OK"),IF(Pengawas!V490=2,IF(Pengawas!Z490="","Harap diisi","OK"),IF(Pengawas!V491&lt;1,"-",IF(Pengawas!V491&gt;2,"-","OK")))))</f>
        <v>-</v>
      </c>
      <c r="AA490" s="25" t="str">
        <f>IF(Pengawas!V490="","-",IF(Pengawas!V490=1,IF(Pengawas!AA490="","Harap diisi","OK"),IF(Pengawas!V490=2,IF(Pengawas!AA490="","Harap diisi","OK"),IF(Pengawas!V491&lt;1,"-",IF(Pengawas!V491&gt;2,"-","OK")))))</f>
        <v>-</v>
      </c>
      <c r="AB490" s="25" t="str">
        <f>IF(Pengawas!V490="","-",IF(Pengawas!V490=1,IF(Pengawas!AB490="","Harap diisi","OK"),IF(Pengawas!V490=2,IF(Pengawas!AB490="","Harap diisi","OK"),IF(Pengawas!V491&lt;1,"-",IF(Pengawas!V491&gt;2,"-","OK")))))</f>
        <v>-</v>
      </c>
      <c r="AC490" s="25" t="str">
        <f>IF(Pengawas!V490="","-",IF(Pengawas!V490=1,IF(Pengawas!AC490="","Harap diisi","OK"),IF(Pengawas!V490=2,IF(Pengawas!AC490="","Harap diisi","OK"),IF(Pengawas!V491&lt;1,"-",IF(Pengawas!V491&gt;2,"-","OK")))))</f>
        <v>-</v>
      </c>
      <c r="AD490" s="25" t="str">
        <f>IF(Pengawas!V490="","-",IF(Pengawas!V490=1,IF(Pengawas!AD490="","OK","Harap dikosongkan"),IF(Pengawas!V490=2,IF(Pengawas!AD490="","Harap diisi","OK"),IF(Pengawas!V491&lt;1,"-",IF(Pengawas!V491&gt;2,"-","OK")))))</f>
        <v>-</v>
      </c>
      <c r="AE490" s="25" t="str">
        <f>IF(Pengawas!V490="","-",IF(Pengawas!V490=1,IF(Pengawas!AE490="","OK","Harap dikosongkan"),IF(Pengawas!V490=2,IF(Pengawas!AE490="","Harap diisi","OK"),IF(Pengawas!V491&lt;1,"-",IF(Pengawas!V491&gt;2,"-","OK")))))</f>
        <v>-</v>
      </c>
      <c r="AF490" s="25" t="str">
        <f>IF(Pengawas!V490="","-",IF(Pengawas!V490=1,IF(Pengawas!AF490="","OK","Harap dikosongkan"),IF(Pengawas!V490=2,IF(Pengawas!AF490="","Harap diisi","OK"),IF(Pengawas!V491&lt;1,"-",IF(Pengawas!V491&gt;2,"-","OK")))))</f>
        <v>-</v>
      </c>
      <c r="AG490" s="25" t="str">
        <f>IF(Pengawas!V490="","-",IF(Pengawas!V490=1,IF(Pengawas!AG490="","OK","Harap dikosongkan"),IF(Pengawas!V490=2,IF(Pengawas!AG490="","Harap diisi","OK"),IF(Pengawas!V491&lt;1,"-",IF(Pengawas!V491&gt;2,"-","OK")))))</f>
        <v>-</v>
      </c>
      <c r="AH490" s="25" t="str">
        <f>IF(Pengawas!V490="","-",IF(Pengawas!V490=1,IF(Pengawas!AH490="","OK","Harap dikosongkan"),IF(Pengawas!V490=2,IF(Pengawas!AH490="","Harap diisi","OK"),IF(Pengawas!V491&lt;1,"-",IF(Pengawas!V491&gt;2,"-","OK")))))</f>
        <v>-</v>
      </c>
      <c r="AI490" s="25" t="str">
        <f>IF(Pengawas!V490="","-",IF(Pengawas!V490=1,IF(Pengawas!AI490="","OK","Harap dikosongkan"),IF(Pengawas!V490=2,IF(Pengawas!AI490="","Harap diisi","OK"),IF(Pengawas!V491&lt;1,"-",IF(Pengawas!V491&gt;2,"-","OK")))))</f>
        <v>-</v>
      </c>
      <c r="AJ490" s="25" t="str">
        <f>IF(Pengawas!V490="","-",IF(Pengawas!V490=1,IF(Pengawas!AJ490="","OK","Harap dikosongkan"),IF(Pengawas!V490=2,IF(Pengawas!AJ490="","Harap diisi","OK"),IF(Pengawas!V491&lt;1,"-",IF(Pengawas!V491&gt;2,"-","OK")))))</f>
        <v>-</v>
      </c>
      <c r="AK490" s="25" t="str">
        <f>IF(Pengawas!V490="","-",IF(Pengawas!V490=1,IF(Pengawas!AK490="","OK","Harap dikosongkan"),IF(Pengawas!V490=2,IF(Pengawas!AK490="","Harap diisi","OK"),IF(Pengawas!V491&lt;1,"-",IF(Pengawas!V491&gt;2,"-","OK")))))</f>
        <v>-</v>
      </c>
      <c r="AL490" s="25" t="str">
        <f>IF(Pengawas!AL490="","-",IF(Pengawas!AL490&gt;3,"Tidak valid",IF(Pengawas!AL490&lt;1,"Tidak valid","OK")))</f>
        <v>-</v>
      </c>
      <c r="AM490" s="25" t="str">
        <f>IF(Pengawas!AL490="",IF(Pengawas!AM490="","-","Harap dikosongkan"),IF(Pengawas!AL490&lt;&gt;1,IF(Pengawas!AM490="","OK","Harap dikosongkan"),IF(Pengawas!AM490="","Harap diisi",IF(Pengawas!AM490&gt;2015,"Cek lagi",IF(Pengawas!AM490&lt;2005,"Cek lagi","OK")))))</f>
        <v>-</v>
      </c>
      <c r="AN490" s="25" t="str">
        <f>IF(Pengawas!AL490="",IF(Pengawas!AN490="","-","Harap dikosongkan"),IF(Pengawas!AL490&lt;&gt;1,IF(Pengawas!AN490="","OK","Harap dikosongkan"),IF(Pengawas!AN490="","Harap diisi",IF(VALUE(Pengawas!AN490)&gt;33,"Tidak valid",IF(VALUE(Pengawas!AN490)&lt;1,"Tidak valid","OK")))))</f>
        <v>-</v>
      </c>
      <c r="AO490" s="25" t="str">
        <f>IF(Pengawas!AL490="",IF(Pengawas!AO490="","-","Harap dikosongkan"),IF(Pengawas!AL490&lt;&gt;1,IF(Pengawas!AO490="","OK","Harap dikosongkan"),IF(Pengawas!AO490="","Harap diisi",IF(Pengawas!AO490&gt;1,"Tidak valid","OK"))))</f>
        <v>-</v>
      </c>
      <c r="AP490" s="25" t="str">
        <f>IF(Pengawas!AL490&gt;1,"OK",IF(Pengawas!AO490="",IF(Pengawas!AP490="","-","Kolom AO cek lagi"),IF(Pengawas!AO490=0,IF(Pengawas!AP490="","OK","Harap dikosongkan"),IF(Pengawas!AP490="","Harap diisi",IF(LEN(Pengawas!AP490)&lt;12,"Tidak valid",IF(LEN(Pengawas!AP490)&gt;14,"Tidak valid","OK"))))))</f>
        <v>-</v>
      </c>
      <c r="AQ490" s="26" t="str">
        <f>IF(Pengawas!AL490&gt;1,"OK",IF(Pengawas!AO490="",IF(Pengawas!AQ490="","-","Kolom AO cek lagi"),IF(Pengawas!AO490=0,IF(Pengawas!AQ490="","OK","Harap dikosongkan"),IF(Pengawas!AQ490="","Harap diisi",IF(LEN(Pengawas!AQ490)&lt;5,"Cek lagi","OK")))))</f>
        <v>-</v>
      </c>
      <c r="AR490" s="26" t="str">
        <f>IF(Pengawas!AL490&gt;1,"OK",IF(Pengawas!AO490="",IF(Pengawas!AR490="","-","Kolom AT cek lagi"),IF(Pengawas!AO490=0,IF(Pengawas!AR490="","OK","Harap dikosongkan"),IF(Pengawas!AR490="","Harap diisi",IF(VALUE(LEFT(Pengawas!AR490,2))&gt;31,"Tanggal tidak valid",IF(VALUE(LEFT(RIGHT(Pengawas!AR490,7),2))&gt;12,"Bulan tidak valid",IF(VALUE(RIGHT(Pengawas!AR490,4))&gt;2016,"Tahun cek lagi",IF(VALUE(RIGHT(Pengawas!AR490,4))&lt;2005,"Tahun cek lagi","OK"))))))))</f>
        <v>-</v>
      </c>
      <c r="AS490" s="25" t="str">
        <f>IF(Pengawas!AP490="",IF(Pengawas!AS490="","-","Harap dikosongkan"),IF(Pengawas!AP490&lt;&gt;"",IF(Pengawas!AS490="","Harap diisi",IF(Pengawas!AS490&gt;1,"Tidak valid","OK"))))</f>
        <v>-</v>
      </c>
      <c r="AT490" s="25" t="str">
        <f>IF(Pengawas!AS490="",IF(Pengawas!AT490="","-","Harap dikosongkan"),IF(Pengawas!AS490&lt;&gt;1,IF(Pengawas!AT490="","OK","Harap dikosongkan"),IF(Pengawas!AS490="",IF(Pengawas!AT490="","-","Harap dikosongkan"),IF(Pengawas!AS490=0,IF(Pengawas!AT490="","OK","Harap dikosongkan"),IF(Pengawas!AT490="","Harap diisi",IF(Pengawas!AT490&gt;2016,"Cek lagi",IF(Pengawas!AT490&lt;2005,"Cek lagi",IF(Pengawas!AM490&gt;Pengawas!AT490,"Cek lagi dengan Kolom AL","OK"))))))))</f>
        <v>-</v>
      </c>
      <c r="AU490" s="25" t="str">
        <f>IF(Pengawas!AS490="",IF(Pengawas!AU490="","-","Harap dikosongkan"),IF(Pengawas!AS490&lt;&gt;1,IF(Pengawas!AU490="","OK","Harap dikosongkan"),IF(Pengawas!AS490="",IF(Pengawas!AU490="","-","Harap dikosongkan"),IF(Pengawas!AS490=0,IF(Pengawas!AU490="","OK","Harap dikosongkan"),IF(Pengawas!AU490="","Harap diisi",IF(Pengawas!AU490&gt;20000000,"Cek lagi",IF(Pengawas!AU490&lt;100000,"Cek lagi","OK")))))))</f>
        <v>-</v>
      </c>
      <c r="AV490" s="25" t="str">
        <f>IF(Pengawas!AV490="","-",IF(Pengawas!AV490&gt;3,"Tidak valid","OK"))</f>
        <v>-</v>
      </c>
      <c r="AW490" s="25" t="str">
        <f>IF(Pengawas!AV490="",IF(Pengawas!AW490="","-","Harap dikosongkan"),IF(Pengawas!AV490=0,IF(Pengawas!AW490="","OK","Harap dikosongkan"),IF(Pengawas!AV490&gt;0,IF(Pengawas!AW490="","Harap diisi",IF(Pengawas!AW490&gt;2015,"Tidak valid","OK")))))</f>
        <v>-</v>
      </c>
      <c r="AX490" s="25" t="str">
        <f>IF(Pengawas!AV490="",IF(Pengawas!AX490="","-","Harap dikosongkan"),IF(Pengawas!AV490=0,IF(Pengawas!AX490="","OK","Harap dikosongkan"),IF(Pengawas!AV490&gt;0,IF(Pengawas!AX490="","Harap diisi",IF(Pengawas!AX490="","-",IF(Pengawas!AX490&gt;1,"Tidak valid","OK"))))))</f>
        <v>-</v>
      </c>
      <c r="AY490" s="25" t="str">
        <f>IF(Pengawas!AY490="","-",IF(Pengawas!AY490&gt;2,"Tidak valid","OK"))</f>
        <v>-</v>
      </c>
      <c r="AZ490" s="25" t="str">
        <f>IF(Pengawas!AY490="",IF(Pengawas!AZ490="","-","Harap dikosongkan"),IF(Pengawas!AY490=0,IF(Pengawas!AZ490="","OK","Harap dikosongkan"),IF(Pengawas!AZ490="","Harap diisi",IF(Pengawas!AZ490&gt;2015,"Cek lagi",IF(Pengawas!AZ490&lt;2000,"Cek lagi","OK")))))</f>
        <v>-</v>
      </c>
      <c r="BA490" s="25" t="str">
        <f>IF(Pengawas!BA490="","-",IF(LEN(Pengawas!BA490)&lt;5,"Cek lagi","OK"))</f>
        <v>-</v>
      </c>
      <c r="BB490" s="25" t="str">
        <f>IF(Pengawas!BB490="","-",IF(LEN(Pengawas!BB490)&lt;4,"Cek lagi","OK"))</f>
        <v>-</v>
      </c>
      <c r="BC490" s="25" t="str">
        <f>IF(Pengawas!BC490="","-",IF(LEN(Pengawas!BC490)&lt;4,"Cek lagi","OK"))</f>
        <v>-</v>
      </c>
      <c r="BD490" s="25" t="str">
        <f>IF(Pengawas!BD490="","-",IF(LEN(Pengawas!BD490)&lt;4,"Cek lagi","OK"))</f>
        <v>-</v>
      </c>
      <c r="BE490" s="25" t="str">
        <f>IF(Pengawas!BE490="","-",IF(LEN(Pengawas!BE490)&lt;4,"Cek lagi","OK"))</f>
        <v>-</v>
      </c>
      <c r="BF490" s="25" t="str">
        <f>IF(Pengawas!BF490="","-",IF(LEN(Pengawas!BF490)&lt;&gt;5,"Tidak valid","OK"))</f>
        <v>-</v>
      </c>
      <c r="BG490" s="25" t="str">
        <f>IF(Pengawas!BG490="","-",IF(LEN(Pengawas!BG490)&lt;9,"Cek lagi",IF(LEN(Pengawas!BG490)&gt;14,"Cek lagi","OK")))</f>
        <v>-</v>
      </c>
    </row>
    <row r="491" spans="1:59" ht="15" customHeight="1" x14ac:dyDescent="0.2">
      <c r="A491" s="25" t="str">
        <f>IF(Pengawas!A491="","-",IF(LEN(Pengawas!A491)&lt;4,"Cek lagi","OK"))</f>
        <v>-</v>
      </c>
      <c r="B491" s="25" t="str">
        <f>IF(Pengawas!B491="","-",IF(LEN(Pengawas!B491)&lt;4,"Cek lagi","OK"))</f>
        <v>-</v>
      </c>
      <c r="C491" s="25" t="str">
        <f>IF(Pengawas!C491="","-",IF(LEN(Pengawas!C491)&lt;&gt;18,"Tidak valid","OK"))</f>
        <v>-</v>
      </c>
      <c r="D491" s="25" t="str">
        <f>IF(Pengawas!D491="","-",IF(LEN(Pengawas!D491)&lt;&gt;16,"Tidak valid","OK"))</f>
        <v>-</v>
      </c>
      <c r="E491" s="25" t="str">
        <f>IF(Pengawas!E491="","-",IF(LEN(Pengawas!E491)&lt;4,"Cek lagi","OK"))</f>
        <v>-</v>
      </c>
      <c r="F491" s="25" t="str">
        <f>IF(Pengawas!F491="","-",IF(LEN(Pengawas!F491)&lt;&gt;16,"Tidak valid","OK"))</f>
        <v>-</v>
      </c>
      <c r="G491" s="25" t="str">
        <f>IF(Pengawas!G491="","-",IF(LEN(Pengawas!G491)&lt;4,"Cek lagi","OK"))</f>
        <v>-</v>
      </c>
      <c r="H491" s="26" t="str">
        <f>IF(Pengawas!H491="","-",IF(VALUE(LEFT(Pengawas!H491,2))&gt;31,"Tanggal tidak valid",IF(VALUE(LEFT(RIGHT(Pengawas!H491,7),2))&gt;12,"Bulan tidak valid",IF(VALUE(RIGHT(Pengawas!H491,4))&gt;1990,"Umur terlalu muda",IF(VALUE(RIGHT(Pengawas!H491,4))&lt;1955,"Umur terlalu tua","OK")))))</f>
        <v>-</v>
      </c>
      <c r="I491" s="25" t="str">
        <f>IF(Pengawas!I491="","-",IF(Pengawas!I491="L","OK",IF(Pengawas!I491="P","OK","Tidak valid")))</f>
        <v>-</v>
      </c>
      <c r="J491" s="25" t="str">
        <f>IF(Pengawas!J491="","-",IF(LEN(Pengawas!J491)&lt;4,"Cek lagi","OK"))</f>
        <v>-</v>
      </c>
      <c r="K491" s="25" t="str">
        <f>IF(Pengawas!K491="","-",IF(Pengawas!K491&gt;5,"Tidak valid",IF(Pengawas!K491&lt;1,"Tidak valid","OK")))</f>
        <v>-</v>
      </c>
      <c r="L491" s="25" t="str">
        <f>IF(Pengawas!L491="","-",IF(VALUE(LEFT(Pengawas!L491,1))&gt;1,"Tidak valid","OK"))</f>
        <v>-</v>
      </c>
      <c r="M491" s="25" t="str">
        <f>IF(Pengawas!M491="","-",IF(VALUE(LEFT(Pengawas!M491,1))&gt;1,"Tidak valid","OK"))</f>
        <v>-</v>
      </c>
      <c r="N491" s="25" t="str">
        <f>IF(Pengawas!N491="","-",IF(VALUE(LEFT(Pengawas!N491,2))&gt;31,"Tanggal tidak valid",IF(VALUE(LEFT(RIGHT(Pengawas!N491,7),2))&gt;12,"Bulan tidak valid",IF(VALUE(RIGHT(Pengawas!N491,4))&gt;2015,"Tahun cek lagi",IF(VALUE(RIGHT(Pengawas!N491,4))&lt;1930,"Tahun cek lagi","OK")))))</f>
        <v>-</v>
      </c>
      <c r="O491" s="26" t="str">
        <f>IF(Pengawas!O491="","-",IF(VALUE(LEFT(Pengawas!O491,2))&gt;31,"Tanggal tidak valid",IF(VALUE(LEFT(RIGHT(Pengawas!O491,7),2))&gt;12,"Bulan tidak valid",IF(VALUE(RIGHT(Pengawas!O491,4))&gt;2015,"Tahun cek lagi",IF(VALUE(RIGHT(Pengawas!O491,4))&lt;1930,"Tahun cek lagi","OK")))))</f>
        <v>-</v>
      </c>
      <c r="P491" s="26" t="str">
        <f>IF(Pengawas!P491="","-",IF(VALUE(LEFT(Pengawas!P491,2))&gt;31,"Tanggal tidak valid",IF(VALUE(LEFT(RIGHT(Pengawas!P491,7),2))&gt;12,"Bulan tidak valid",IF(VALUE(RIGHT(Pengawas!P491,4))&gt;2015,"Tahun cek lagi",IF(VALUE(RIGHT(Pengawas!P491,4))&lt;1930,"Tahun cek lagi","OK")))))</f>
        <v>-</v>
      </c>
      <c r="Q491" s="25" t="str">
        <f>IF(Pengawas!Q491="","-",IF(Pengawas!Q491&gt;3,"Tidak valid",IF(Pengawas!Q491&lt;1,"Tidak valid","OK")))</f>
        <v>-</v>
      </c>
      <c r="R491" s="25" t="str">
        <f>IF(Pengawas!R491="","-",IF(Pengawas!R491&gt;20000000,"Cek lagi",IF(Pengawas!R491&lt;50000,"Cek lagi","OK")))</f>
        <v>-</v>
      </c>
      <c r="S491" s="25" t="str">
        <f>IF(Pengawas!S491="","-",IF(Pengawas!S491&gt;3,"Tidak valid",IF(Pengawas!S491&lt;1,"Tidak valid","OK")))</f>
        <v>-</v>
      </c>
      <c r="T491" s="25" t="str">
        <f>IF(Pengawas!T491="","-",IF(Pengawas!T491&gt;6,"Tidak valid",IF(Pengawas!T491&lt;1,"Tidak valid","OK")))</f>
        <v>-</v>
      </c>
      <c r="U491" s="25" t="str">
        <f>IF(Pengawas!U491="","-",IF(Pengawas!U491&gt;4,"Tidak valid",IF(Pengawas!U491&lt;1,"Tidak valid","OK")))</f>
        <v>-</v>
      </c>
      <c r="V491" s="25" t="str">
        <f>IF(Pengawas!V491="","-",IF(Pengawas!V491&gt;2,"Tidak valid",IF(Pengawas!V491&lt;1,"Tidak valid","OK")))</f>
        <v>-</v>
      </c>
      <c r="W491" s="25" t="str">
        <f>IF(Pengawas!V491="","-",IF(Pengawas!V491=1,IF(Pengawas!W491="","Harap diisi","OK"),IF(Pengawas!V491=2,IF(Pengawas!W491="","Harap diisi","OK"),IF(Pengawas!V492&lt;1,"-",IF(Pengawas!V492&gt;2,"-","OK")))))</f>
        <v>-</v>
      </c>
      <c r="X491" s="25" t="str">
        <f>IF(Pengawas!V491="","-",IF(Pengawas!V491=1,IF(Pengawas!X491="","Harap diisi","OK"),IF(Pengawas!V491=2,IF(Pengawas!X491="","Harap diisi","OK"),IF(Pengawas!V492&lt;1,"-",IF(Pengawas!V492&gt;2,"-","OK")))))</f>
        <v>-</v>
      </c>
      <c r="Y491" s="25" t="str">
        <f>IF(Pengawas!V491="","-",IF(Pengawas!V491=1,IF(Pengawas!Y491="","Harap diisi","OK"),IF(Pengawas!V491=2,IF(Pengawas!Y491="","Harap diisi","OK"),IF(Pengawas!V492&lt;1,"-",IF(Pengawas!V492&gt;2,"-","OK")))))</f>
        <v>-</v>
      </c>
      <c r="Z491" s="25" t="str">
        <f>IF(Pengawas!V491="","-",IF(Pengawas!V491=1,IF(Pengawas!Z491="","Harap diisi","OK"),IF(Pengawas!V491=2,IF(Pengawas!Z491="","Harap diisi","OK"),IF(Pengawas!V492&lt;1,"-",IF(Pengawas!V492&gt;2,"-","OK")))))</f>
        <v>-</v>
      </c>
      <c r="AA491" s="25" t="str">
        <f>IF(Pengawas!V491="","-",IF(Pengawas!V491=1,IF(Pengawas!AA491="","Harap diisi","OK"),IF(Pengawas!V491=2,IF(Pengawas!AA491="","Harap diisi","OK"),IF(Pengawas!V492&lt;1,"-",IF(Pengawas!V492&gt;2,"-","OK")))))</f>
        <v>-</v>
      </c>
      <c r="AB491" s="25" t="str">
        <f>IF(Pengawas!V491="","-",IF(Pengawas!V491=1,IF(Pengawas!AB491="","Harap diisi","OK"),IF(Pengawas!V491=2,IF(Pengawas!AB491="","Harap diisi","OK"),IF(Pengawas!V492&lt;1,"-",IF(Pengawas!V492&gt;2,"-","OK")))))</f>
        <v>-</v>
      </c>
      <c r="AC491" s="25" t="str">
        <f>IF(Pengawas!V491="","-",IF(Pengawas!V491=1,IF(Pengawas!AC491="","Harap diisi","OK"),IF(Pengawas!V491=2,IF(Pengawas!AC491="","Harap diisi","OK"),IF(Pengawas!V492&lt;1,"-",IF(Pengawas!V492&gt;2,"-","OK")))))</f>
        <v>-</v>
      </c>
      <c r="AD491" s="25" t="str">
        <f>IF(Pengawas!V491="","-",IF(Pengawas!V491=1,IF(Pengawas!AD491="","OK","Harap dikosongkan"),IF(Pengawas!V491=2,IF(Pengawas!AD491="","Harap diisi","OK"),IF(Pengawas!V492&lt;1,"-",IF(Pengawas!V492&gt;2,"-","OK")))))</f>
        <v>-</v>
      </c>
      <c r="AE491" s="25" t="str">
        <f>IF(Pengawas!V491="","-",IF(Pengawas!V491=1,IF(Pengawas!AE491="","OK","Harap dikosongkan"),IF(Pengawas!V491=2,IF(Pengawas!AE491="","Harap diisi","OK"),IF(Pengawas!V492&lt;1,"-",IF(Pengawas!V492&gt;2,"-","OK")))))</f>
        <v>-</v>
      </c>
      <c r="AF491" s="25" t="str">
        <f>IF(Pengawas!V491="","-",IF(Pengawas!V491=1,IF(Pengawas!AF491="","OK","Harap dikosongkan"),IF(Pengawas!V491=2,IF(Pengawas!AF491="","Harap diisi","OK"),IF(Pengawas!V492&lt;1,"-",IF(Pengawas!V492&gt;2,"-","OK")))))</f>
        <v>-</v>
      </c>
      <c r="AG491" s="25" t="str">
        <f>IF(Pengawas!V491="","-",IF(Pengawas!V491=1,IF(Pengawas!AG491="","OK","Harap dikosongkan"),IF(Pengawas!V491=2,IF(Pengawas!AG491="","Harap diisi","OK"),IF(Pengawas!V492&lt;1,"-",IF(Pengawas!V492&gt;2,"-","OK")))))</f>
        <v>-</v>
      </c>
      <c r="AH491" s="25" t="str">
        <f>IF(Pengawas!V491="","-",IF(Pengawas!V491=1,IF(Pengawas!AH491="","OK","Harap dikosongkan"),IF(Pengawas!V491=2,IF(Pengawas!AH491="","Harap diisi","OK"),IF(Pengawas!V492&lt;1,"-",IF(Pengawas!V492&gt;2,"-","OK")))))</f>
        <v>-</v>
      </c>
      <c r="AI491" s="25" t="str">
        <f>IF(Pengawas!V491="","-",IF(Pengawas!V491=1,IF(Pengawas!AI491="","OK","Harap dikosongkan"),IF(Pengawas!V491=2,IF(Pengawas!AI491="","Harap diisi","OK"),IF(Pengawas!V492&lt;1,"-",IF(Pengawas!V492&gt;2,"-","OK")))))</f>
        <v>-</v>
      </c>
      <c r="AJ491" s="25" t="str">
        <f>IF(Pengawas!V491="","-",IF(Pengawas!V491=1,IF(Pengawas!AJ491="","OK","Harap dikosongkan"),IF(Pengawas!V491=2,IF(Pengawas!AJ491="","Harap diisi","OK"),IF(Pengawas!V492&lt;1,"-",IF(Pengawas!V492&gt;2,"-","OK")))))</f>
        <v>-</v>
      </c>
      <c r="AK491" s="25" t="str">
        <f>IF(Pengawas!V491="","-",IF(Pengawas!V491=1,IF(Pengawas!AK491="","OK","Harap dikosongkan"),IF(Pengawas!V491=2,IF(Pengawas!AK491="","Harap diisi","OK"),IF(Pengawas!V492&lt;1,"-",IF(Pengawas!V492&gt;2,"-","OK")))))</f>
        <v>-</v>
      </c>
      <c r="AL491" s="25" t="str">
        <f>IF(Pengawas!AL491="","-",IF(Pengawas!AL491&gt;3,"Tidak valid",IF(Pengawas!AL491&lt;1,"Tidak valid","OK")))</f>
        <v>-</v>
      </c>
      <c r="AM491" s="25" t="str">
        <f>IF(Pengawas!AL491="",IF(Pengawas!AM491="","-","Harap dikosongkan"),IF(Pengawas!AL491&lt;&gt;1,IF(Pengawas!AM491="","OK","Harap dikosongkan"),IF(Pengawas!AM491="","Harap diisi",IF(Pengawas!AM491&gt;2015,"Cek lagi",IF(Pengawas!AM491&lt;2005,"Cek lagi","OK")))))</f>
        <v>-</v>
      </c>
      <c r="AN491" s="25" t="str">
        <f>IF(Pengawas!AL491="",IF(Pengawas!AN491="","-","Harap dikosongkan"),IF(Pengawas!AL491&lt;&gt;1,IF(Pengawas!AN491="","OK","Harap dikosongkan"),IF(Pengawas!AN491="","Harap diisi",IF(VALUE(Pengawas!AN491)&gt;33,"Tidak valid",IF(VALUE(Pengawas!AN491)&lt;1,"Tidak valid","OK")))))</f>
        <v>-</v>
      </c>
      <c r="AO491" s="25" t="str">
        <f>IF(Pengawas!AL491="",IF(Pengawas!AO491="","-","Harap dikosongkan"),IF(Pengawas!AL491&lt;&gt;1,IF(Pengawas!AO491="","OK","Harap dikosongkan"),IF(Pengawas!AO491="","Harap diisi",IF(Pengawas!AO491&gt;1,"Tidak valid","OK"))))</f>
        <v>-</v>
      </c>
      <c r="AP491" s="25" t="str">
        <f>IF(Pengawas!AL491&gt;1,"OK",IF(Pengawas!AO491="",IF(Pengawas!AP491="","-","Kolom AO cek lagi"),IF(Pengawas!AO491=0,IF(Pengawas!AP491="","OK","Harap dikosongkan"),IF(Pengawas!AP491="","Harap diisi",IF(LEN(Pengawas!AP491)&lt;12,"Tidak valid",IF(LEN(Pengawas!AP491)&gt;14,"Tidak valid","OK"))))))</f>
        <v>-</v>
      </c>
      <c r="AQ491" s="26" t="str">
        <f>IF(Pengawas!AL491&gt;1,"OK",IF(Pengawas!AO491="",IF(Pengawas!AQ491="","-","Kolom AO cek lagi"),IF(Pengawas!AO491=0,IF(Pengawas!AQ491="","OK","Harap dikosongkan"),IF(Pengawas!AQ491="","Harap diisi",IF(LEN(Pengawas!AQ491)&lt;5,"Cek lagi","OK")))))</f>
        <v>-</v>
      </c>
      <c r="AR491" s="26" t="str">
        <f>IF(Pengawas!AL491&gt;1,"OK",IF(Pengawas!AO491="",IF(Pengawas!AR491="","-","Kolom AT cek lagi"),IF(Pengawas!AO491=0,IF(Pengawas!AR491="","OK","Harap dikosongkan"),IF(Pengawas!AR491="","Harap diisi",IF(VALUE(LEFT(Pengawas!AR491,2))&gt;31,"Tanggal tidak valid",IF(VALUE(LEFT(RIGHT(Pengawas!AR491,7),2))&gt;12,"Bulan tidak valid",IF(VALUE(RIGHT(Pengawas!AR491,4))&gt;2016,"Tahun cek lagi",IF(VALUE(RIGHT(Pengawas!AR491,4))&lt;2005,"Tahun cek lagi","OK"))))))))</f>
        <v>-</v>
      </c>
      <c r="AS491" s="25" t="str">
        <f>IF(Pengawas!AP491="",IF(Pengawas!AS491="","-","Harap dikosongkan"),IF(Pengawas!AP491&lt;&gt;"",IF(Pengawas!AS491="","Harap diisi",IF(Pengawas!AS491&gt;1,"Tidak valid","OK"))))</f>
        <v>-</v>
      </c>
      <c r="AT491" s="25" t="str">
        <f>IF(Pengawas!AS491="",IF(Pengawas!AT491="","-","Harap dikosongkan"),IF(Pengawas!AS491&lt;&gt;1,IF(Pengawas!AT491="","OK","Harap dikosongkan"),IF(Pengawas!AS491="",IF(Pengawas!AT491="","-","Harap dikosongkan"),IF(Pengawas!AS491=0,IF(Pengawas!AT491="","OK","Harap dikosongkan"),IF(Pengawas!AT491="","Harap diisi",IF(Pengawas!AT491&gt;2016,"Cek lagi",IF(Pengawas!AT491&lt;2005,"Cek lagi",IF(Pengawas!AM491&gt;Pengawas!AT491,"Cek lagi dengan Kolom AL","OK"))))))))</f>
        <v>-</v>
      </c>
      <c r="AU491" s="25" t="str">
        <f>IF(Pengawas!AS491="",IF(Pengawas!AU491="","-","Harap dikosongkan"),IF(Pengawas!AS491&lt;&gt;1,IF(Pengawas!AU491="","OK","Harap dikosongkan"),IF(Pengawas!AS491="",IF(Pengawas!AU491="","-","Harap dikosongkan"),IF(Pengawas!AS491=0,IF(Pengawas!AU491="","OK","Harap dikosongkan"),IF(Pengawas!AU491="","Harap diisi",IF(Pengawas!AU491&gt;20000000,"Cek lagi",IF(Pengawas!AU491&lt;100000,"Cek lagi","OK")))))))</f>
        <v>-</v>
      </c>
      <c r="AV491" s="25" t="str">
        <f>IF(Pengawas!AV491="","-",IF(Pengawas!AV491&gt;3,"Tidak valid","OK"))</f>
        <v>-</v>
      </c>
      <c r="AW491" s="25" t="str">
        <f>IF(Pengawas!AV491="",IF(Pengawas!AW491="","-","Harap dikosongkan"),IF(Pengawas!AV491=0,IF(Pengawas!AW491="","OK","Harap dikosongkan"),IF(Pengawas!AV491&gt;0,IF(Pengawas!AW491="","Harap diisi",IF(Pengawas!AW491&gt;2015,"Tidak valid","OK")))))</f>
        <v>-</v>
      </c>
      <c r="AX491" s="25" t="str">
        <f>IF(Pengawas!AV491="",IF(Pengawas!AX491="","-","Harap dikosongkan"),IF(Pengawas!AV491=0,IF(Pengawas!AX491="","OK","Harap dikosongkan"),IF(Pengawas!AV491&gt;0,IF(Pengawas!AX491="","Harap diisi",IF(Pengawas!AX491="","-",IF(Pengawas!AX491&gt;1,"Tidak valid","OK"))))))</f>
        <v>-</v>
      </c>
      <c r="AY491" s="25" t="str">
        <f>IF(Pengawas!AY491="","-",IF(Pengawas!AY491&gt;2,"Tidak valid","OK"))</f>
        <v>-</v>
      </c>
      <c r="AZ491" s="25" t="str">
        <f>IF(Pengawas!AY491="",IF(Pengawas!AZ491="","-","Harap dikosongkan"),IF(Pengawas!AY491=0,IF(Pengawas!AZ491="","OK","Harap dikosongkan"),IF(Pengawas!AZ491="","Harap diisi",IF(Pengawas!AZ491&gt;2015,"Cek lagi",IF(Pengawas!AZ491&lt;2000,"Cek lagi","OK")))))</f>
        <v>-</v>
      </c>
      <c r="BA491" s="25" t="str">
        <f>IF(Pengawas!BA491="","-",IF(LEN(Pengawas!BA491)&lt;5,"Cek lagi","OK"))</f>
        <v>-</v>
      </c>
      <c r="BB491" s="25" t="str">
        <f>IF(Pengawas!BB491="","-",IF(LEN(Pengawas!BB491)&lt;4,"Cek lagi","OK"))</f>
        <v>-</v>
      </c>
      <c r="BC491" s="25" t="str">
        <f>IF(Pengawas!BC491="","-",IF(LEN(Pengawas!BC491)&lt;4,"Cek lagi","OK"))</f>
        <v>-</v>
      </c>
      <c r="BD491" s="25" t="str">
        <f>IF(Pengawas!BD491="","-",IF(LEN(Pengawas!BD491)&lt;4,"Cek lagi","OK"))</f>
        <v>-</v>
      </c>
      <c r="BE491" s="25" t="str">
        <f>IF(Pengawas!BE491="","-",IF(LEN(Pengawas!BE491)&lt;4,"Cek lagi","OK"))</f>
        <v>-</v>
      </c>
      <c r="BF491" s="25" t="str">
        <f>IF(Pengawas!BF491="","-",IF(LEN(Pengawas!BF491)&lt;&gt;5,"Tidak valid","OK"))</f>
        <v>-</v>
      </c>
      <c r="BG491" s="25" t="str">
        <f>IF(Pengawas!BG491="","-",IF(LEN(Pengawas!BG491)&lt;9,"Cek lagi",IF(LEN(Pengawas!BG491)&gt;14,"Cek lagi","OK")))</f>
        <v>-</v>
      </c>
    </row>
    <row r="492" spans="1:59" ht="15" customHeight="1" x14ac:dyDescent="0.2">
      <c r="A492" s="25" t="str">
        <f>IF(Pengawas!A492="","-",IF(LEN(Pengawas!A492)&lt;4,"Cek lagi","OK"))</f>
        <v>-</v>
      </c>
      <c r="B492" s="25" t="str">
        <f>IF(Pengawas!B492="","-",IF(LEN(Pengawas!B492)&lt;4,"Cek lagi","OK"))</f>
        <v>-</v>
      </c>
      <c r="C492" s="25" t="str">
        <f>IF(Pengawas!C492="","-",IF(LEN(Pengawas!C492)&lt;&gt;18,"Tidak valid","OK"))</f>
        <v>-</v>
      </c>
      <c r="D492" s="25" t="str">
        <f>IF(Pengawas!D492="","-",IF(LEN(Pengawas!D492)&lt;&gt;16,"Tidak valid","OK"))</f>
        <v>-</v>
      </c>
      <c r="E492" s="25" t="str">
        <f>IF(Pengawas!E492="","-",IF(LEN(Pengawas!E492)&lt;4,"Cek lagi","OK"))</f>
        <v>-</v>
      </c>
      <c r="F492" s="25" t="str">
        <f>IF(Pengawas!F492="","-",IF(LEN(Pengawas!F492)&lt;&gt;16,"Tidak valid","OK"))</f>
        <v>-</v>
      </c>
      <c r="G492" s="25" t="str">
        <f>IF(Pengawas!G492="","-",IF(LEN(Pengawas!G492)&lt;4,"Cek lagi","OK"))</f>
        <v>-</v>
      </c>
      <c r="H492" s="26" t="str">
        <f>IF(Pengawas!H492="","-",IF(VALUE(LEFT(Pengawas!H492,2))&gt;31,"Tanggal tidak valid",IF(VALUE(LEFT(RIGHT(Pengawas!H492,7),2))&gt;12,"Bulan tidak valid",IF(VALUE(RIGHT(Pengawas!H492,4))&gt;1990,"Umur terlalu muda",IF(VALUE(RIGHT(Pengawas!H492,4))&lt;1955,"Umur terlalu tua","OK")))))</f>
        <v>-</v>
      </c>
      <c r="I492" s="25" t="str">
        <f>IF(Pengawas!I492="","-",IF(Pengawas!I492="L","OK",IF(Pengawas!I492="P","OK","Tidak valid")))</f>
        <v>-</v>
      </c>
      <c r="J492" s="25" t="str">
        <f>IF(Pengawas!J492="","-",IF(LEN(Pengawas!J492)&lt;4,"Cek lagi","OK"))</f>
        <v>-</v>
      </c>
      <c r="K492" s="25" t="str">
        <f>IF(Pengawas!K492="","-",IF(Pengawas!K492&gt;5,"Tidak valid",IF(Pengawas!K492&lt;1,"Tidak valid","OK")))</f>
        <v>-</v>
      </c>
      <c r="L492" s="25" t="str">
        <f>IF(Pengawas!L492="","-",IF(VALUE(LEFT(Pengawas!L492,1))&gt;1,"Tidak valid","OK"))</f>
        <v>-</v>
      </c>
      <c r="M492" s="25" t="str">
        <f>IF(Pengawas!M492="","-",IF(VALUE(LEFT(Pengawas!M492,1))&gt;1,"Tidak valid","OK"))</f>
        <v>-</v>
      </c>
      <c r="N492" s="25" t="str">
        <f>IF(Pengawas!N492="","-",IF(VALUE(LEFT(Pengawas!N492,2))&gt;31,"Tanggal tidak valid",IF(VALUE(LEFT(RIGHT(Pengawas!N492,7),2))&gt;12,"Bulan tidak valid",IF(VALUE(RIGHT(Pengawas!N492,4))&gt;2015,"Tahun cek lagi",IF(VALUE(RIGHT(Pengawas!N492,4))&lt;1930,"Tahun cek lagi","OK")))))</f>
        <v>-</v>
      </c>
      <c r="O492" s="26" t="str">
        <f>IF(Pengawas!O492="","-",IF(VALUE(LEFT(Pengawas!O492,2))&gt;31,"Tanggal tidak valid",IF(VALUE(LEFT(RIGHT(Pengawas!O492,7),2))&gt;12,"Bulan tidak valid",IF(VALUE(RIGHT(Pengawas!O492,4))&gt;2015,"Tahun cek lagi",IF(VALUE(RIGHT(Pengawas!O492,4))&lt;1930,"Tahun cek lagi","OK")))))</f>
        <v>-</v>
      </c>
      <c r="P492" s="26" t="str">
        <f>IF(Pengawas!P492="","-",IF(VALUE(LEFT(Pengawas!P492,2))&gt;31,"Tanggal tidak valid",IF(VALUE(LEFT(RIGHT(Pengawas!P492,7),2))&gt;12,"Bulan tidak valid",IF(VALUE(RIGHT(Pengawas!P492,4))&gt;2015,"Tahun cek lagi",IF(VALUE(RIGHT(Pengawas!P492,4))&lt;1930,"Tahun cek lagi","OK")))))</f>
        <v>-</v>
      </c>
      <c r="Q492" s="25" t="str">
        <f>IF(Pengawas!Q492="","-",IF(Pengawas!Q492&gt;3,"Tidak valid",IF(Pengawas!Q492&lt;1,"Tidak valid","OK")))</f>
        <v>-</v>
      </c>
      <c r="R492" s="25" t="str">
        <f>IF(Pengawas!R492="","-",IF(Pengawas!R492&gt;20000000,"Cek lagi",IF(Pengawas!R492&lt;50000,"Cek lagi","OK")))</f>
        <v>-</v>
      </c>
      <c r="S492" s="25" t="str">
        <f>IF(Pengawas!S492="","-",IF(Pengawas!S492&gt;3,"Tidak valid",IF(Pengawas!S492&lt;1,"Tidak valid","OK")))</f>
        <v>-</v>
      </c>
      <c r="T492" s="25" t="str">
        <f>IF(Pengawas!T492="","-",IF(Pengawas!T492&gt;6,"Tidak valid",IF(Pengawas!T492&lt;1,"Tidak valid","OK")))</f>
        <v>-</v>
      </c>
      <c r="U492" s="25" t="str">
        <f>IF(Pengawas!U492="","-",IF(Pengawas!U492&gt;4,"Tidak valid",IF(Pengawas!U492&lt;1,"Tidak valid","OK")))</f>
        <v>-</v>
      </c>
      <c r="V492" s="25" t="str">
        <f>IF(Pengawas!V492="","-",IF(Pengawas!V492&gt;2,"Tidak valid",IF(Pengawas!V492&lt;1,"Tidak valid","OK")))</f>
        <v>-</v>
      </c>
      <c r="W492" s="25" t="str">
        <f>IF(Pengawas!V492="","-",IF(Pengawas!V492=1,IF(Pengawas!W492="","Harap diisi","OK"),IF(Pengawas!V492=2,IF(Pengawas!W492="","Harap diisi","OK"),IF(Pengawas!V493&lt;1,"-",IF(Pengawas!V493&gt;2,"-","OK")))))</f>
        <v>-</v>
      </c>
      <c r="X492" s="25" t="str">
        <f>IF(Pengawas!V492="","-",IF(Pengawas!V492=1,IF(Pengawas!X492="","Harap diisi","OK"),IF(Pengawas!V492=2,IF(Pengawas!X492="","Harap diisi","OK"),IF(Pengawas!V493&lt;1,"-",IF(Pengawas!V493&gt;2,"-","OK")))))</f>
        <v>-</v>
      </c>
      <c r="Y492" s="25" t="str">
        <f>IF(Pengawas!V492="","-",IF(Pengawas!V492=1,IF(Pengawas!Y492="","Harap diisi","OK"),IF(Pengawas!V492=2,IF(Pengawas!Y492="","Harap diisi","OK"),IF(Pengawas!V493&lt;1,"-",IF(Pengawas!V493&gt;2,"-","OK")))))</f>
        <v>-</v>
      </c>
      <c r="Z492" s="25" t="str">
        <f>IF(Pengawas!V492="","-",IF(Pengawas!V492=1,IF(Pengawas!Z492="","Harap diisi","OK"),IF(Pengawas!V492=2,IF(Pengawas!Z492="","Harap diisi","OK"),IF(Pengawas!V493&lt;1,"-",IF(Pengawas!V493&gt;2,"-","OK")))))</f>
        <v>-</v>
      </c>
      <c r="AA492" s="25" t="str">
        <f>IF(Pengawas!V492="","-",IF(Pengawas!V492=1,IF(Pengawas!AA492="","Harap diisi","OK"),IF(Pengawas!V492=2,IF(Pengawas!AA492="","Harap diisi","OK"),IF(Pengawas!V493&lt;1,"-",IF(Pengawas!V493&gt;2,"-","OK")))))</f>
        <v>-</v>
      </c>
      <c r="AB492" s="25" t="str">
        <f>IF(Pengawas!V492="","-",IF(Pengawas!V492=1,IF(Pengawas!AB492="","Harap diisi","OK"),IF(Pengawas!V492=2,IF(Pengawas!AB492="","Harap diisi","OK"),IF(Pengawas!V493&lt;1,"-",IF(Pengawas!V493&gt;2,"-","OK")))))</f>
        <v>-</v>
      </c>
      <c r="AC492" s="25" t="str">
        <f>IF(Pengawas!V492="","-",IF(Pengawas!V492=1,IF(Pengawas!AC492="","Harap diisi","OK"),IF(Pengawas!V492=2,IF(Pengawas!AC492="","Harap diisi","OK"),IF(Pengawas!V493&lt;1,"-",IF(Pengawas!V493&gt;2,"-","OK")))))</f>
        <v>-</v>
      </c>
      <c r="AD492" s="25" t="str">
        <f>IF(Pengawas!V492="","-",IF(Pengawas!V492=1,IF(Pengawas!AD492="","OK","Harap dikosongkan"),IF(Pengawas!V492=2,IF(Pengawas!AD492="","Harap diisi","OK"),IF(Pengawas!V493&lt;1,"-",IF(Pengawas!V493&gt;2,"-","OK")))))</f>
        <v>-</v>
      </c>
      <c r="AE492" s="25" t="str">
        <f>IF(Pengawas!V492="","-",IF(Pengawas!V492=1,IF(Pengawas!AE492="","OK","Harap dikosongkan"),IF(Pengawas!V492=2,IF(Pengawas!AE492="","Harap diisi","OK"),IF(Pengawas!V493&lt;1,"-",IF(Pengawas!V493&gt;2,"-","OK")))))</f>
        <v>-</v>
      </c>
      <c r="AF492" s="25" t="str">
        <f>IF(Pengawas!V492="","-",IF(Pengawas!V492=1,IF(Pengawas!AF492="","OK","Harap dikosongkan"),IF(Pengawas!V492=2,IF(Pengawas!AF492="","Harap diisi","OK"),IF(Pengawas!V493&lt;1,"-",IF(Pengawas!V493&gt;2,"-","OK")))))</f>
        <v>-</v>
      </c>
      <c r="AG492" s="25" t="str">
        <f>IF(Pengawas!V492="","-",IF(Pengawas!V492=1,IF(Pengawas!AG492="","OK","Harap dikosongkan"),IF(Pengawas!V492=2,IF(Pengawas!AG492="","Harap diisi","OK"),IF(Pengawas!V493&lt;1,"-",IF(Pengawas!V493&gt;2,"-","OK")))))</f>
        <v>-</v>
      </c>
      <c r="AH492" s="25" t="str">
        <f>IF(Pengawas!V492="","-",IF(Pengawas!V492=1,IF(Pengawas!AH492="","OK","Harap dikosongkan"),IF(Pengawas!V492=2,IF(Pengawas!AH492="","Harap diisi","OK"),IF(Pengawas!V493&lt;1,"-",IF(Pengawas!V493&gt;2,"-","OK")))))</f>
        <v>-</v>
      </c>
      <c r="AI492" s="25" t="str">
        <f>IF(Pengawas!V492="","-",IF(Pengawas!V492=1,IF(Pengawas!AI492="","OK","Harap dikosongkan"),IF(Pengawas!V492=2,IF(Pengawas!AI492="","Harap diisi","OK"),IF(Pengawas!V493&lt;1,"-",IF(Pengawas!V493&gt;2,"-","OK")))))</f>
        <v>-</v>
      </c>
      <c r="AJ492" s="25" t="str">
        <f>IF(Pengawas!V492="","-",IF(Pengawas!V492=1,IF(Pengawas!AJ492="","OK","Harap dikosongkan"),IF(Pengawas!V492=2,IF(Pengawas!AJ492="","Harap diisi","OK"),IF(Pengawas!V493&lt;1,"-",IF(Pengawas!V493&gt;2,"-","OK")))))</f>
        <v>-</v>
      </c>
      <c r="AK492" s="25" t="str">
        <f>IF(Pengawas!V492="","-",IF(Pengawas!V492=1,IF(Pengawas!AK492="","OK","Harap dikosongkan"),IF(Pengawas!V492=2,IF(Pengawas!AK492="","Harap diisi","OK"),IF(Pengawas!V493&lt;1,"-",IF(Pengawas!V493&gt;2,"-","OK")))))</f>
        <v>-</v>
      </c>
      <c r="AL492" s="25" t="str">
        <f>IF(Pengawas!AL492="","-",IF(Pengawas!AL492&gt;3,"Tidak valid",IF(Pengawas!AL492&lt;1,"Tidak valid","OK")))</f>
        <v>-</v>
      </c>
      <c r="AM492" s="25" t="str">
        <f>IF(Pengawas!AL492="",IF(Pengawas!AM492="","-","Harap dikosongkan"),IF(Pengawas!AL492&lt;&gt;1,IF(Pengawas!AM492="","OK","Harap dikosongkan"),IF(Pengawas!AM492="","Harap diisi",IF(Pengawas!AM492&gt;2015,"Cek lagi",IF(Pengawas!AM492&lt;2005,"Cek lagi","OK")))))</f>
        <v>-</v>
      </c>
      <c r="AN492" s="25" t="str">
        <f>IF(Pengawas!AL492="",IF(Pengawas!AN492="","-","Harap dikosongkan"),IF(Pengawas!AL492&lt;&gt;1,IF(Pengawas!AN492="","OK","Harap dikosongkan"),IF(Pengawas!AN492="","Harap diisi",IF(VALUE(Pengawas!AN492)&gt;33,"Tidak valid",IF(VALUE(Pengawas!AN492)&lt;1,"Tidak valid","OK")))))</f>
        <v>-</v>
      </c>
      <c r="AO492" s="25" t="str">
        <f>IF(Pengawas!AL492="",IF(Pengawas!AO492="","-","Harap dikosongkan"),IF(Pengawas!AL492&lt;&gt;1,IF(Pengawas!AO492="","OK","Harap dikosongkan"),IF(Pengawas!AO492="","Harap diisi",IF(Pengawas!AO492&gt;1,"Tidak valid","OK"))))</f>
        <v>-</v>
      </c>
      <c r="AP492" s="25" t="str">
        <f>IF(Pengawas!AL492&gt;1,"OK",IF(Pengawas!AO492="",IF(Pengawas!AP492="","-","Kolom AO cek lagi"),IF(Pengawas!AO492=0,IF(Pengawas!AP492="","OK","Harap dikosongkan"),IF(Pengawas!AP492="","Harap diisi",IF(LEN(Pengawas!AP492)&lt;12,"Tidak valid",IF(LEN(Pengawas!AP492)&gt;14,"Tidak valid","OK"))))))</f>
        <v>-</v>
      </c>
      <c r="AQ492" s="26" t="str">
        <f>IF(Pengawas!AL492&gt;1,"OK",IF(Pengawas!AO492="",IF(Pengawas!AQ492="","-","Kolom AO cek lagi"),IF(Pengawas!AO492=0,IF(Pengawas!AQ492="","OK","Harap dikosongkan"),IF(Pengawas!AQ492="","Harap diisi",IF(LEN(Pengawas!AQ492)&lt;5,"Cek lagi","OK")))))</f>
        <v>-</v>
      </c>
      <c r="AR492" s="26" t="str">
        <f>IF(Pengawas!AL492&gt;1,"OK",IF(Pengawas!AO492="",IF(Pengawas!AR492="","-","Kolom AT cek lagi"),IF(Pengawas!AO492=0,IF(Pengawas!AR492="","OK","Harap dikosongkan"),IF(Pengawas!AR492="","Harap diisi",IF(VALUE(LEFT(Pengawas!AR492,2))&gt;31,"Tanggal tidak valid",IF(VALUE(LEFT(RIGHT(Pengawas!AR492,7),2))&gt;12,"Bulan tidak valid",IF(VALUE(RIGHT(Pengawas!AR492,4))&gt;2016,"Tahun cek lagi",IF(VALUE(RIGHT(Pengawas!AR492,4))&lt;2005,"Tahun cek lagi","OK"))))))))</f>
        <v>-</v>
      </c>
      <c r="AS492" s="25" t="str">
        <f>IF(Pengawas!AP492="",IF(Pengawas!AS492="","-","Harap dikosongkan"),IF(Pengawas!AP492&lt;&gt;"",IF(Pengawas!AS492="","Harap diisi",IF(Pengawas!AS492&gt;1,"Tidak valid","OK"))))</f>
        <v>-</v>
      </c>
      <c r="AT492" s="25" t="str">
        <f>IF(Pengawas!AS492="",IF(Pengawas!AT492="","-","Harap dikosongkan"),IF(Pengawas!AS492&lt;&gt;1,IF(Pengawas!AT492="","OK","Harap dikosongkan"),IF(Pengawas!AS492="",IF(Pengawas!AT492="","-","Harap dikosongkan"),IF(Pengawas!AS492=0,IF(Pengawas!AT492="","OK","Harap dikosongkan"),IF(Pengawas!AT492="","Harap diisi",IF(Pengawas!AT492&gt;2016,"Cek lagi",IF(Pengawas!AT492&lt;2005,"Cek lagi",IF(Pengawas!AM492&gt;Pengawas!AT492,"Cek lagi dengan Kolom AL","OK"))))))))</f>
        <v>-</v>
      </c>
      <c r="AU492" s="25" t="str">
        <f>IF(Pengawas!AS492="",IF(Pengawas!AU492="","-","Harap dikosongkan"),IF(Pengawas!AS492&lt;&gt;1,IF(Pengawas!AU492="","OK","Harap dikosongkan"),IF(Pengawas!AS492="",IF(Pengawas!AU492="","-","Harap dikosongkan"),IF(Pengawas!AS492=0,IF(Pengawas!AU492="","OK","Harap dikosongkan"),IF(Pengawas!AU492="","Harap diisi",IF(Pengawas!AU492&gt;20000000,"Cek lagi",IF(Pengawas!AU492&lt;100000,"Cek lagi","OK")))))))</f>
        <v>-</v>
      </c>
      <c r="AV492" s="25" t="str">
        <f>IF(Pengawas!AV492="","-",IF(Pengawas!AV492&gt;3,"Tidak valid","OK"))</f>
        <v>-</v>
      </c>
      <c r="AW492" s="25" t="str">
        <f>IF(Pengawas!AV492="",IF(Pengawas!AW492="","-","Harap dikosongkan"),IF(Pengawas!AV492=0,IF(Pengawas!AW492="","OK","Harap dikosongkan"),IF(Pengawas!AV492&gt;0,IF(Pengawas!AW492="","Harap diisi",IF(Pengawas!AW492&gt;2015,"Tidak valid","OK")))))</f>
        <v>-</v>
      </c>
      <c r="AX492" s="25" t="str">
        <f>IF(Pengawas!AV492="",IF(Pengawas!AX492="","-","Harap dikosongkan"),IF(Pengawas!AV492=0,IF(Pengawas!AX492="","OK","Harap dikosongkan"),IF(Pengawas!AV492&gt;0,IF(Pengawas!AX492="","Harap diisi",IF(Pengawas!AX492="","-",IF(Pengawas!AX492&gt;1,"Tidak valid","OK"))))))</f>
        <v>-</v>
      </c>
      <c r="AY492" s="25" t="str">
        <f>IF(Pengawas!AY492="","-",IF(Pengawas!AY492&gt;2,"Tidak valid","OK"))</f>
        <v>-</v>
      </c>
      <c r="AZ492" s="25" t="str">
        <f>IF(Pengawas!AY492="",IF(Pengawas!AZ492="","-","Harap dikosongkan"),IF(Pengawas!AY492=0,IF(Pengawas!AZ492="","OK","Harap dikosongkan"),IF(Pengawas!AZ492="","Harap diisi",IF(Pengawas!AZ492&gt;2015,"Cek lagi",IF(Pengawas!AZ492&lt;2000,"Cek lagi","OK")))))</f>
        <v>-</v>
      </c>
      <c r="BA492" s="25" t="str">
        <f>IF(Pengawas!BA492="","-",IF(LEN(Pengawas!BA492)&lt;5,"Cek lagi","OK"))</f>
        <v>-</v>
      </c>
      <c r="BB492" s="25" t="str">
        <f>IF(Pengawas!BB492="","-",IF(LEN(Pengawas!BB492)&lt;4,"Cek lagi","OK"))</f>
        <v>-</v>
      </c>
      <c r="BC492" s="25" t="str">
        <f>IF(Pengawas!BC492="","-",IF(LEN(Pengawas!BC492)&lt;4,"Cek lagi","OK"))</f>
        <v>-</v>
      </c>
      <c r="BD492" s="25" t="str">
        <f>IF(Pengawas!BD492="","-",IF(LEN(Pengawas!BD492)&lt;4,"Cek lagi","OK"))</f>
        <v>-</v>
      </c>
      <c r="BE492" s="25" t="str">
        <f>IF(Pengawas!BE492="","-",IF(LEN(Pengawas!BE492)&lt;4,"Cek lagi","OK"))</f>
        <v>-</v>
      </c>
      <c r="BF492" s="25" t="str">
        <f>IF(Pengawas!BF492="","-",IF(LEN(Pengawas!BF492)&lt;&gt;5,"Tidak valid","OK"))</f>
        <v>-</v>
      </c>
      <c r="BG492" s="25" t="str">
        <f>IF(Pengawas!BG492="","-",IF(LEN(Pengawas!BG492)&lt;9,"Cek lagi",IF(LEN(Pengawas!BG492)&gt;14,"Cek lagi","OK")))</f>
        <v>-</v>
      </c>
    </row>
    <row r="493" spans="1:59" ht="15" customHeight="1" x14ac:dyDescent="0.2">
      <c r="A493" s="25" t="str">
        <f>IF(Pengawas!A493="","-",IF(LEN(Pengawas!A493)&lt;4,"Cek lagi","OK"))</f>
        <v>-</v>
      </c>
      <c r="B493" s="25" t="str">
        <f>IF(Pengawas!B493="","-",IF(LEN(Pengawas!B493)&lt;4,"Cek lagi","OK"))</f>
        <v>-</v>
      </c>
      <c r="C493" s="25" t="str">
        <f>IF(Pengawas!C493="","-",IF(LEN(Pengawas!C493)&lt;&gt;18,"Tidak valid","OK"))</f>
        <v>-</v>
      </c>
      <c r="D493" s="25" t="str">
        <f>IF(Pengawas!D493="","-",IF(LEN(Pengawas!D493)&lt;&gt;16,"Tidak valid","OK"))</f>
        <v>-</v>
      </c>
      <c r="E493" s="25" t="str">
        <f>IF(Pengawas!E493="","-",IF(LEN(Pengawas!E493)&lt;4,"Cek lagi","OK"))</f>
        <v>-</v>
      </c>
      <c r="F493" s="25" t="str">
        <f>IF(Pengawas!F493="","-",IF(LEN(Pengawas!F493)&lt;&gt;16,"Tidak valid","OK"))</f>
        <v>-</v>
      </c>
      <c r="G493" s="25" t="str">
        <f>IF(Pengawas!G493="","-",IF(LEN(Pengawas!G493)&lt;4,"Cek lagi","OK"))</f>
        <v>-</v>
      </c>
      <c r="H493" s="26" t="str">
        <f>IF(Pengawas!H493="","-",IF(VALUE(LEFT(Pengawas!H493,2))&gt;31,"Tanggal tidak valid",IF(VALUE(LEFT(RIGHT(Pengawas!H493,7),2))&gt;12,"Bulan tidak valid",IF(VALUE(RIGHT(Pengawas!H493,4))&gt;1990,"Umur terlalu muda",IF(VALUE(RIGHT(Pengawas!H493,4))&lt;1955,"Umur terlalu tua","OK")))))</f>
        <v>-</v>
      </c>
      <c r="I493" s="25" t="str">
        <f>IF(Pengawas!I493="","-",IF(Pengawas!I493="L","OK",IF(Pengawas!I493="P","OK","Tidak valid")))</f>
        <v>-</v>
      </c>
      <c r="J493" s="25" t="str">
        <f>IF(Pengawas!J493="","-",IF(LEN(Pengawas!J493)&lt;4,"Cek lagi","OK"))</f>
        <v>-</v>
      </c>
      <c r="K493" s="25" t="str">
        <f>IF(Pengawas!K493="","-",IF(Pengawas!K493&gt;5,"Tidak valid",IF(Pengawas!K493&lt;1,"Tidak valid","OK")))</f>
        <v>-</v>
      </c>
      <c r="L493" s="25" t="str">
        <f>IF(Pengawas!L493="","-",IF(VALUE(LEFT(Pengawas!L493,1))&gt;1,"Tidak valid","OK"))</f>
        <v>-</v>
      </c>
      <c r="M493" s="25" t="str">
        <f>IF(Pengawas!M493="","-",IF(VALUE(LEFT(Pengawas!M493,1))&gt;1,"Tidak valid","OK"))</f>
        <v>-</v>
      </c>
      <c r="N493" s="25" t="str">
        <f>IF(Pengawas!N493="","-",IF(VALUE(LEFT(Pengawas!N493,2))&gt;31,"Tanggal tidak valid",IF(VALUE(LEFT(RIGHT(Pengawas!N493,7),2))&gt;12,"Bulan tidak valid",IF(VALUE(RIGHT(Pengawas!N493,4))&gt;2015,"Tahun cek lagi",IF(VALUE(RIGHT(Pengawas!N493,4))&lt;1930,"Tahun cek lagi","OK")))))</f>
        <v>-</v>
      </c>
      <c r="O493" s="26" t="str">
        <f>IF(Pengawas!O493="","-",IF(VALUE(LEFT(Pengawas!O493,2))&gt;31,"Tanggal tidak valid",IF(VALUE(LEFT(RIGHT(Pengawas!O493,7),2))&gt;12,"Bulan tidak valid",IF(VALUE(RIGHT(Pengawas!O493,4))&gt;2015,"Tahun cek lagi",IF(VALUE(RIGHT(Pengawas!O493,4))&lt;1930,"Tahun cek lagi","OK")))))</f>
        <v>-</v>
      </c>
      <c r="P493" s="26" t="str">
        <f>IF(Pengawas!P493="","-",IF(VALUE(LEFT(Pengawas!P493,2))&gt;31,"Tanggal tidak valid",IF(VALUE(LEFT(RIGHT(Pengawas!P493,7),2))&gt;12,"Bulan tidak valid",IF(VALUE(RIGHT(Pengawas!P493,4))&gt;2015,"Tahun cek lagi",IF(VALUE(RIGHT(Pengawas!P493,4))&lt;1930,"Tahun cek lagi","OK")))))</f>
        <v>-</v>
      </c>
      <c r="Q493" s="25" t="str">
        <f>IF(Pengawas!Q493="","-",IF(Pengawas!Q493&gt;3,"Tidak valid",IF(Pengawas!Q493&lt;1,"Tidak valid","OK")))</f>
        <v>-</v>
      </c>
      <c r="R493" s="25" t="str">
        <f>IF(Pengawas!R493="","-",IF(Pengawas!R493&gt;20000000,"Cek lagi",IF(Pengawas!R493&lt;50000,"Cek lagi","OK")))</f>
        <v>-</v>
      </c>
      <c r="S493" s="25" t="str">
        <f>IF(Pengawas!S493="","-",IF(Pengawas!S493&gt;3,"Tidak valid",IF(Pengawas!S493&lt;1,"Tidak valid","OK")))</f>
        <v>-</v>
      </c>
      <c r="T493" s="25" t="str">
        <f>IF(Pengawas!T493="","-",IF(Pengawas!T493&gt;6,"Tidak valid",IF(Pengawas!T493&lt;1,"Tidak valid","OK")))</f>
        <v>-</v>
      </c>
      <c r="U493" s="25" t="str">
        <f>IF(Pengawas!U493="","-",IF(Pengawas!U493&gt;4,"Tidak valid",IF(Pengawas!U493&lt;1,"Tidak valid","OK")))</f>
        <v>-</v>
      </c>
      <c r="V493" s="25" t="str">
        <f>IF(Pengawas!V493="","-",IF(Pengawas!V493&gt;2,"Tidak valid",IF(Pengawas!V493&lt;1,"Tidak valid","OK")))</f>
        <v>-</v>
      </c>
      <c r="W493" s="25" t="str">
        <f>IF(Pengawas!V493="","-",IF(Pengawas!V493=1,IF(Pengawas!W493="","Harap diisi","OK"),IF(Pengawas!V493=2,IF(Pengawas!W493="","Harap diisi","OK"),IF(Pengawas!V494&lt;1,"-",IF(Pengawas!V494&gt;2,"-","OK")))))</f>
        <v>-</v>
      </c>
      <c r="X493" s="25" t="str">
        <f>IF(Pengawas!V493="","-",IF(Pengawas!V493=1,IF(Pengawas!X493="","Harap diisi","OK"),IF(Pengawas!V493=2,IF(Pengawas!X493="","Harap diisi","OK"),IF(Pengawas!V494&lt;1,"-",IF(Pengawas!V494&gt;2,"-","OK")))))</f>
        <v>-</v>
      </c>
      <c r="Y493" s="25" t="str">
        <f>IF(Pengawas!V493="","-",IF(Pengawas!V493=1,IF(Pengawas!Y493="","Harap diisi","OK"),IF(Pengawas!V493=2,IF(Pengawas!Y493="","Harap diisi","OK"),IF(Pengawas!V494&lt;1,"-",IF(Pengawas!V494&gt;2,"-","OK")))))</f>
        <v>-</v>
      </c>
      <c r="Z493" s="25" t="str">
        <f>IF(Pengawas!V493="","-",IF(Pengawas!V493=1,IF(Pengawas!Z493="","Harap diisi","OK"),IF(Pengawas!V493=2,IF(Pengawas!Z493="","Harap diisi","OK"),IF(Pengawas!V494&lt;1,"-",IF(Pengawas!V494&gt;2,"-","OK")))))</f>
        <v>-</v>
      </c>
      <c r="AA493" s="25" t="str">
        <f>IF(Pengawas!V493="","-",IF(Pengawas!V493=1,IF(Pengawas!AA493="","Harap diisi","OK"),IF(Pengawas!V493=2,IF(Pengawas!AA493="","Harap diisi","OK"),IF(Pengawas!V494&lt;1,"-",IF(Pengawas!V494&gt;2,"-","OK")))))</f>
        <v>-</v>
      </c>
      <c r="AB493" s="25" t="str">
        <f>IF(Pengawas!V493="","-",IF(Pengawas!V493=1,IF(Pengawas!AB493="","Harap diisi","OK"),IF(Pengawas!V493=2,IF(Pengawas!AB493="","Harap diisi","OK"),IF(Pengawas!V494&lt;1,"-",IF(Pengawas!V494&gt;2,"-","OK")))))</f>
        <v>-</v>
      </c>
      <c r="AC493" s="25" t="str">
        <f>IF(Pengawas!V493="","-",IF(Pengawas!V493=1,IF(Pengawas!AC493="","Harap diisi","OK"),IF(Pengawas!V493=2,IF(Pengawas!AC493="","Harap diisi","OK"),IF(Pengawas!V494&lt;1,"-",IF(Pengawas!V494&gt;2,"-","OK")))))</f>
        <v>-</v>
      </c>
      <c r="AD493" s="25" t="str">
        <f>IF(Pengawas!V493="","-",IF(Pengawas!V493=1,IF(Pengawas!AD493="","OK","Harap dikosongkan"),IF(Pengawas!V493=2,IF(Pengawas!AD493="","Harap diisi","OK"),IF(Pengawas!V494&lt;1,"-",IF(Pengawas!V494&gt;2,"-","OK")))))</f>
        <v>-</v>
      </c>
      <c r="AE493" s="25" t="str">
        <f>IF(Pengawas!V493="","-",IF(Pengawas!V493=1,IF(Pengawas!AE493="","OK","Harap dikosongkan"),IF(Pengawas!V493=2,IF(Pengawas!AE493="","Harap diisi","OK"),IF(Pengawas!V494&lt;1,"-",IF(Pengawas!V494&gt;2,"-","OK")))))</f>
        <v>-</v>
      </c>
      <c r="AF493" s="25" t="str">
        <f>IF(Pengawas!V493="","-",IF(Pengawas!V493=1,IF(Pengawas!AF493="","OK","Harap dikosongkan"),IF(Pengawas!V493=2,IF(Pengawas!AF493="","Harap diisi","OK"),IF(Pengawas!V494&lt;1,"-",IF(Pengawas!V494&gt;2,"-","OK")))))</f>
        <v>-</v>
      </c>
      <c r="AG493" s="25" t="str">
        <f>IF(Pengawas!V493="","-",IF(Pengawas!V493=1,IF(Pengawas!AG493="","OK","Harap dikosongkan"),IF(Pengawas!V493=2,IF(Pengawas!AG493="","Harap diisi","OK"),IF(Pengawas!V494&lt;1,"-",IF(Pengawas!V494&gt;2,"-","OK")))))</f>
        <v>-</v>
      </c>
      <c r="AH493" s="25" t="str">
        <f>IF(Pengawas!V493="","-",IF(Pengawas!V493=1,IF(Pengawas!AH493="","OK","Harap dikosongkan"),IF(Pengawas!V493=2,IF(Pengawas!AH493="","Harap diisi","OK"),IF(Pengawas!V494&lt;1,"-",IF(Pengawas!V494&gt;2,"-","OK")))))</f>
        <v>-</v>
      </c>
      <c r="AI493" s="25" t="str">
        <f>IF(Pengawas!V493="","-",IF(Pengawas!V493=1,IF(Pengawas!AI493="","OK","Harap dikosongkan"),IF(Pengawas!V493=2,IF(Pengawas!AI493="","Harap diisi","OK"),IF(Pengawas!V494&lt;1,"-",IF(Pengawas!V494&gt;2,"-","OK")))))</f>
        <v>-</v>
      </c>
      <c r="AJ493" s="25" t="str">
        <f>IF(Pengawas!V493="","-",IF(Pengawas!V493=1,IF(Pengawas!AJ493="","OK","Harap dikosongkan"),IF(Pengawas!V493=2,IF(Pengawas!AJ493="","Harap diisi","OK"),IF(Pengawas!V494&lt;1,"-",IF(Pengawas!V494&gt;2,"-","OK")))))</f>
        <v>-</v>
      </c>
      <c r="AK493" s="25" t="str">
        <f>IF(Pengawas!V493="","-",IF(Pengawas!V493=1,IF(Pengawas!AK493="","OK","Harap dikosongkan"),IF(Pengawas!V493=2,IF(Pengawas!AK493="","Harap diisi","OK"),IF(Pengawas!V494&lt;1,"-",IF(Pengawas!V494&gt;2,"-","OK")))))</f>
        <v>-</v>
      </c>
      <c r="AL493" s="25" t="str">
        <f>IF(Pengawas!AL493="","-",IF(Pengawas!AL493&gt;3,"Tidak valid",IF(Pengawas!AL493&lt;1,"Tidak valid","OK")))</f>
        <v>-</v>
      </c>
      <c r="AM493" s="25" t="str">
        <f>IF(Pengawas!AL493="",IF(Pengawas!AM493="","-","Harap dikosongkan"),IF(Pengawas!AL493&lt;&gt;1,IF(Pengawas!AM493="","OK","Harap dikosongkan"),IF(Pengawas!AM493="","Harap diisi",IF(Pengawas!AM493&gt;2015,"Cek lagi",IF(Pengawas!AM493&lt;2005,"Cek lagi","OK")))))</f>
        <v>-</v>
      </c>
      <c r="AN493" s="25" t="str">
        <f>IF(Pengawas!AL493="",IF(Pengawas!AN493="","-","Harap dikosongkan"),IF(Pengawas!AL493&lt;&gt;1,IF(Pengawas!AN493="","OK","Harap dikosongkan"),IF(Pengawas!AN493="","Harap diisi",IF(VALUE(Pengawas!AN493)&gt;33,"Tidak valid",IF(VALUE(Pengawas!AN493)&lt;1,"Tidak valid","OK")))))</f>
        <v>-</v>
      </c>
      <c r="AO493" s="25" t="str">
        <f>IF(Pengawas!AL493="",IF(Pengawas!AO493="","-","Harap dikosongkan"),IF(Pengawas!AL493&lt;&gt;1,IF(Pengawas!AO493="","OK","Harap dikosongkan"),IF(Pengawas!AO493="","Harap diisi",IF(Pengawas!AO493&gt;1,"Tidak valid","OK"))))</f>
        <v>-</v>
      </c>
      <c r="AP493" s="25" t="str">
        <f>IF(Pengawas!AL493&gt;1,"OK",IF(Pengawas!AO493="",IF(Pengawas!AP493="","-","Kolom AO cek lagi"),IF(Pengawas!AO493=0,IF(Pengawas!AP493="","OK","Harap dikosongkan"),IF(Pengawas!AP493="","Harap diisi",IF(LEN(Pengawas!AP493)&lt;12,"Tidak valid",IF(LEN(Pengawas!AP493)&gt;14,"Tidak valid","OK"))))))</f>
        <v>-</v>
      </c>
      <c r="AQ493" s="26" t="str">
        <f>IF(Pengawas!AL493&gt;1,"OK",IF(Pengawas!AO493="",IF(Pengawas!AQ493="","-","Kolom AO cek lagi"),IF(Pengawas!AO493=0,IF(Pengawas!AQ493="","OK","Harap dikosongkan"),IF(Pengawas!AQ493="","Harap diisi",IF(LEN(Pengawas!AQ493)&lt;5,"Cek lagi","OK")))))</f>
        <v>-</v>
      </c>
      <c r="AR493" s="26" t="str">
        <f>IF(Pengawas!AL493&gt;1,"OK",IF(Pengawas!AO493="",IF(Pengawas!AR493="","-","Kolom AT cek lagi"),IF(Pengawas!AO493=0,IF(Pengawas!AR493="","OK","Harap dikosongkan"),IF(Pengawas!AR493="","Harap diisi",IF(VALUE(LEFT(Pengawas!AR493,2))&gt;31,"Tanggal tidak valid",IF(VALUE(LEFT(RIGHT(Pengawas!AR493,7),2))&gt;12,"Bulan tidak valid",IF(VALUE(RIGHT(Pengawas!AR493,4))&gt;2016,"Tahun cek lagi",IF(VALUE(RIGHT(Pengawas!AR493,4))&lt;2005,"Tahun cek lagi","OK"))))))))</f>
        <v>-</v>
      </c>
      <c r="AS493" s="25" t="str">
        <f>IF(Pengawas!AP493="",IF(Pengawas!AS493="","-","Harap dikosongkan"),IF(Pengawas!AP493&lt;&gt;"",IF(Pengawas!AS493="","Harap diisi",IF(Pengawas!AS493&gt;1,"Tidak valid","OK"))))</f>
        <v>-</v>
      </c>
      <c r="AT493" s="25" t="str">
        <f>IF(Pengawas!AS493="",IF(Pengawas!AT493="","-","Harap dikosongkan"),IF(Pengawas!AS493&lt;&gt;1,IF(Pengawas!AT493="","OK","Harap dikosongkan"),IF(Pengawas!AS493="",IF(Pengawas!AT493="","-","Harap dikosongkan"),IF(Pengawas!AS493=0,IF(Pengawas!AT493="","OK","Harap dikosongkan"),IF(Pengawas!AT493="","Harap diisi",IF(Pengawas!AT493&gt;2016,"Cek lagi",IF(Pengawas!AT493&lt;2005,"Cek lagi",IF(Pengawas!AM493&gt;Pengawas!AT493,"Cek lagi dengan Kolom AL","OK"))))))))</f>
        <v>-</v>
      </c>
      <c r="AU493" s="25" t="str">
        <f>IF(Pengawas!AS493="",IF(Pengawas!AU493="","-","Harap dikosongkan"),IF(Pengawas!AS493&lt;&gt;1,IF(Pengawas!AU493="","OK","Harap dikosongkan"),IF(Pengawas!AS493="",IF(Pengawas!AU493="","-","Harap dikosongkan"),IF(Pengawas!AS493=0,IF(Pengawas!AU493="","OK","Harap dikosongkan"),IF(Pengawas!AU493="","Harap diisi",IF(Pengawas!AU493&gt;20000000,"Cek lagi",IF(Pengawas!AU493&lt;100000,"Cek lagi","OK")))))))</f>
        <v>-</v>
      </c>
      <c r="AV493" s="25" t="str">
        <f>IF(Pengawas!AV493="","-",IF(Pengawas!AV493&gt;3,"Tidak valid","OK"))</f>
        <v>-</v>
      </c>
      <c r="AW493" s="25" t="str">
        <f>IF(Pengawas!AV493="",IF(Pengawas!AW493="","-","Harap dikosongkan"),IF(Pengawas!AV493=0,IF(Pengawas!AW493="","OK","Harap dikosongkan"),IF(Pengawas!AV493&gt;0,IF(Pengawas!AW493="","Harap diisi",IF(Pengawas!AW493&gt;2015,"Tidak valid","OK")))))</f>
        <v>-</v>
      </c>
      <c r="AX493" s="25" t="str">
        <f>IF(Pengawas!AV493="",IF(Pengawas!AX493="","-","Harap dikosongkan"),IF(Pengawas!AV493=0,IF(Pengawas!AX493="","OK","Harap dikosongkan"),IF(Pengawas!AV493&gt;0,IF(Pengawas!AX493="","Harap diisi",IF(Pengawas!AX493="","-",IF(Pengawas!AX493&gt;1,"Tidak valid","OK"))))))</f>
        <v>-</v>
      </c>
      <c r="AY493" s="25" t="str">
        <f>IF(Pengawas!AY493="","-",IF(Pengawas!AY493&gt;2,"Tidak valid","OK"))</f>
        <v>-</v>
      </c>
      <c r="AZ493" s="25" t="str">
        <f>IF(Pengawas!AY493="",IF(Pengawas!AZ493="","-","Harap dikosongkan"),IF(Pengawas!AY493=0,IF(Pengawas!AZ493="","OK","Harap dikosongkan"),IF(Pengawas!AZ493="","Harap diisi",IF(Pengawas!AZ493&gt;2015,"Cek lagi",IF(Pengawas!AZ493&lt;2000,"Cek lagi","OK")))))</f>
        <v>-</v>
      </c>
      <c r="BA493" s="25" t="str">
        <f>IF(Pengawas!BA493="","-",IF(LEN(Pengawas!BA493)&lt;5,"Cek lagi","OK"))</f>
        <v>-</v>
      </c>
      <c r="BB493" s="25" t="str">
        <f>IF(Pengawas!BB493="","-",IF(LEN(Pengawas!BB493)&lt;4,"Cek lagi","OK"))</f>
        <v>-</v>
      </c>
      <c r="BC493" s="25" t="str">
        <f>IF(Pengawas!BC493="","-",IF(LEN(Pengawas!BC493)&lt;4,"Cek lagi","OK"))</f>
        <v>-</v>
      </c>
      <c r="BD493" s="25" t="str">
        <f>IF(Pengawas!BD493="","-",IF(LEN(Pengawas!BD493)&lt;4,"Cek lagi","OK"))</f>
        <v>-</v>
      </c>
      <c r="BE493" s="25" t="str">
        <f>IF(Pengawas!BE493="","-",IF(LEN(Pengawas!BE493)&lt;4,"Cek lagi","OK"))</f>
        <v>-</v>
      </c>
      <c r="BF493" s="25" t="str">
        <f>IF(Pengawas!BF493="","-",IF(LEN(Pengawas!BF493)&lt;&gt;5,"Tidak valid","OK"))</f>
        <v>-</v>
      </c>
      <c r="BG493" s="25" t="str">
        <f>IF(Pengawas!BG493="","-",IF(LEN(Pengawas!BG493)&lt;9,"Cek lagi",IF(LEN(Pengawas!BG493)&gt;14,"Cek lagi","OK")))</f>
        <v>-</v>
      </c>
    </row>
    <row r="494" spans="1:59" ht="15" customHeight="1" x14ac:dyDescent="0.2">
      <c r="A494" s="25" t="str">
        <f>IF(Pengawas!A494="","-",IF(LEN(Pengawas!A494)&lt;4,"Cek lagi","OK"))</f>
        <v>-</v>
      </c>
      <c r="B494" s="25" t="str">
        <f>IF(Pengawas!B494="","-",IF(LEN(Pengawas!B494)&lt;4,"Cek lagi","OK"))</f>
        <v>-</v>
      </c>
      <c r="C494" s="25" t="str">
        <f>IF(Pengawas!C494="","-",IF(LEN(Pengawas!C494)&lt;&gt;18,"Tidak valid","OK"))</f>
        <v>-</v>
      </c>
      <c r="D494" s="25" t="str">
        <f>IF(Pengawas!D494="","-",IF(LEN(Pengawas!D494)&lt;&gt;16,"Tidak valid","OK"))</f>
        <v>-</v>
      </c>
      <c r="E494" s="25" t="str">
        <f>IF(Pengawas!E494="","-",IF(LEN(Pengawas!E494)&lt;4,"Cek lagi","OK"))</f>
        <v>-</v>
      </c>
      <c r="F494" s="25" t="str">
        <f>IF(Pengawas!F494="","-",IF(LEN(Pengawas!F494)&lt;&gt;16,"Tidak valid","OK"))</f>
        <v>-</v>
      </c>
      <c r="G494" s="25" t="str">
        <f>IF(Pengawas!G494="","-",IF(LEN(Pengawas!G494)&lt;4,"Cek lagi","OK"))</f>
        <v>-</v>
      </c>
      <c r="H494" s="26" t="str">
        <f>IF(Pengawas!H494="","-",IF(VALUE(LEFT(Pengawas!H494,2))&gt;31,"Tanggal tidak valid",IF(VALUE(LEFT(RIGHT(Pengawas!H494,7),2))&gt;12,"Bulan tidak valid",IF(VALUE(RIGHT(Pengawas!H494,4))&gt;1990,"Umur terlalu muda",IF(VALUE(RIGHT(Pengawas!H494,4))&lt;1955,"Umur terlalu tua","OK")))))</f>
        <v>-</v>
      </c>
      <c r="I494" s="25" t="str">
        <f>IF(Pengawas!I494="","-",IF(Pengawas!I494="L","OK",IF(Pengawas!I494="P","OK","Tidak valid")))</f>
        <v>-</v>
      </c>
      <c r="J494" s="25" t="str">
        <f>IF(Pengawas!J494="","-",IF(LEN(Pengawas!J494)&lt;4,"Cek lagi","OK"))</f>
        <v>-</v>
      </c>
      <c r="K494" s="25" t="str">
        <f>IF(Pengawas!K494="","-",IF(Pengawas!K494&gt;5,"Tidak valid",IF(Pengawas!K494&lt;1,"Tidak valid","OK")))</f>
        <v>-</v>
      </c>
      <c r="L494" s="25" t="str">
        <f>IF(Pengawas!L494="","-",IF(VALUE(LEFT(Pengawas!L494,1))&gt;1,"Tidak valid","OK"))</f>
        <v>-</v>
      </c>
      <c r="M494" s="25" t="str">
        <f>IF(Pengawas!M494="","-",IF(VALUE(LEFT(Pengawas!M494,1))&gt;1,"Tidak valid","OK"))</f>
        <v>-</v>
      </c>
      <c r="N494" s="25" t="str">
        <f>IF(Pengawas!N494="","-",IF(VALUE(LEFT(Pengawas!N494,2))&gt;31,"Tanggal tidak valid",IF(VALUE(LEFT(RIGHT(Pengawas!N494,7),2))&gt;12,"Bulan tidak valid",IF(VALUE(RIGHT(Pengawas!N494,4))&gt;2015,"Tahun cek lagi",IF(VALUE(RIGHT(Pengawas!N494,4))&lt;1930,"Tahun cek lagi","OK")))))</f>
        <v>-</v>
      </c>
      <c r="O494" s="26" t="str">
        <f>IF(Pengawas!O494="","-",IF(VALUE(LEFT(Pengawas!O494,2))&gt;31,"Tanggal tidak valid",IF(VALUE(LEFT(RIGHT(Pengawas!O494,7),2))&gt;12,"Bulan tidak valid",IF(VALUE(RIGHT(Pengawas!O494,4))&gt;2015,"Tahun cek lagi",IF(VALUE(RIGHT(Pengawas!O494,4))&lt;1930,"Tahun cek lagi","OK")))))</f>
        <v>-</v>
      </c>
      <c r="P494" s="26" t="str">
        <f>IF(Pengawas!P494="","-",IF(VALUE(LEFT(Pengawas!P494,2))&gt;31,"Tanggal tidak valid",IF(VALUE(LEFT(RIGHT(Pengawas!P494,7),2))&gt;12,"Bulan tidak valid",IF(VALUE(RIGHT(Pengawas!P494,4))&gt;2015,"Tahun cek lagi",IF(VALUE(RIGHT(Pengawas!P494,4))&lt;1930,"Tahun cek lagi","OK")))))</f>
        <v>-</v>
      </c>
      <c r="Q494" s="25" t="str">
        <f>IF(Pengawas!Q494="","-",IF(Pengawas!Q494&gt;3,"Tidak valid",IF(Pengawas!Q494&lt;1,"Tidak valid","OK")))</f>
        <v>-</v>
      </c>
      <c r="R494" s="25" t="str">
        <f>IF(Pengawas!R494="","-",IF(Pengawas!R494&gt;20000000,"Cek lagi",IF(Pengawas!R494&lt;50000,"Cek lagi","OK")))</f>
        <v>-</v>
      </c>
      <c r="S494" s="25" t="str">
        <f>IF(Pengawas!S494="","-",IF(Pengawas!S494&gt;3,"Tidak valid",IF(Pengawas!S494&lt;1,"Tidak valid","OK")))</f>
        <v>-</v>
      </c>
      <c r="T494" s="25" t="str">
        <f>IF(Pengawas!T494="","-",IF(Pengawas!T494&gt;6,"Tidak valid",IF(Pengawas!T494&lt;1,"Tidak valid","OK")))</f>
        <v>-</v>
      </c>
      <c r="U494" s="25" t="str">
        <f>IF(Pengawas!U494="","-",IF(Pengawas!U494&gt;4,"Tidak valid",IF(Pengawas!U494&lt;1,"Tidak valid","OK")))</f>
        <v>-</v>
      </c>
      <c r="V494" s="25" t="str">
        <f>IF(Pengawas!V494="","-",IF(Pengawas!V494&gt;2,"Tidak valid",IF(Pengawas!V494&lt;1,"Tidak valid","OK")))</f>
        <v>-</v>
      </c>
      <c r="W494" s="25" t="str">
        <f>IF(Pengawas!V494="","-",IF(Pengawas!V494=1,IF(Pengawas!W494="","Harap diisi","OK"),IF(Pengawas!V494=2,IF(Pengawas!W494="","Harap diisi","OK"),IF(Pengawas!V495&lt;1,"-",IF(Pengawas!V495&gt;2,"-","OK")))))</f>
        <v>-</v>
      </c>
      <c r="X494" s="25" t="str">
        <f>IF(Pengawas!V494="","-",IF(Pengawas!V494=1,IF(Pengawas!X494="","Harap diisi","OK"),IF(Pengawas!V494=2,IF(Pengawas!X494="","Harap diisi","OK"),IF(Pengawas!V495&lt;1,"-",IF(Pengawas!V495&gt;2,"-","OK")))))</f>
        <v>-</v>
      </c>
      <c r="Y494" s="25" t="str">
        <f>IF(Pengawas!V494="","-",IF(Pengawas!V494=1,IF(Pengawas!Y494="","Harap diisi","OK"),IF(Pengawas!V494=2,IF(Pengawas!Y494="","Harap diisi","OK"),IF(Pengawas!V495&lt;1,"-",IF(Pengawas!V495&gt;2,"-","OK")))))</f>
        <v>-</v>
      </c>
      <c r="Z494" s="25" t="str">
        <f>IF(Pengawas!V494="","-",IF(Pengawas!V494=1,IF(Pengawas!Z494="","Harap diisi","OK"),IF(Pengawas!V494=2,IF(Pengawas!Z494="","Harap diisi","OK"),IF(Pengawas!V495&lt;1,"-",IF(Pengawas!V495&gt;2,"-","OK")))))</f>
        <v>-</v>
      </c>
      <c r="AA494" s="25" t="str">
        <f>IF(Pengawas!V494="","-",IF(Pengawas!V494=1,IF(Pengawas!AA494="","Harap diisi","OK"),IF(Pengawas!V494=2,IF(Pengawas!AA494="","Harap diisi","OK"),IF(Pengawas!V495&lt;1,"-",IF(Pengawas!V495&gt;2,"-","OK")))))</f>
        <v>-</v>
      </c>
      <c r="AB494" s="25" t="str">
        <f>IF(Pengawas!V494="","-",IF(Pengawas!V494=1,IF(Pengawas!AB494="","Harap diisi","OK"),IF(Pengawas!V494=2,IF(Pengawas!AB494="","Harap diisi","OK"),IF(Pengawas!V495&lt;1,"-",IF(Pengawas!V495&gt;2,"-","OK")))))</f>
        <v>-</v>
      </c>
      <c r="AC494" s="25" t="str">
        <f>IF(Pengawas!V494="","-",IF(Pengawas!V494=1,IF(Pengawas!AC494="","Harap diisi","OK"),IF(Pengawas!V494=2,IF(Pengawas!AC494="","Harap diisi","OK"),IF(Pengawas!V495&lt;1,"-",IF(Pengawas!V495&gt;2,"-","OK")))))</f>
        <v>-</v>
      </c>
      <c r="AD494" s="25" t="str">
        <f>IF(Pengawas!V494="","-",IF(Pengawas!V494=1,IF(Pengawas!AD494="","OK","Harap dikosongkan"),IF(Pengawas!V494=2,IF(Pengawas!AD494="","Harap diisi","OK"),IF(Pengawas!V495&lt;1,"-",IF(Pengawas!V495&gt;2,"-","OK")))))</f>
        <v>-</v>
      </c>
      <c r="AE494" s="25" t="str">
        <f>IF(Pengawas!V494="","-",IF(Pengawas!V494=1,IF(Pengawas!AE494="","OK","Harap dikosongkan"),IF(Pengawas!V494=2,IF(Pengawas!AE494="","Harap diisi","OK"),IF(Pengawas!V495&lt;1,"-",IF(Pengawas!V495&gt;2,"-","OK")))))</f>
        <v>-</v>
      </c>
      <c r="AF494" s="25" t="str">
        <f>IF(Pengawas!V494="","-",IF(Pengawas!V494=1,IF(Pengawas!AF494="","OK","Harap dikosongkan"),IF(Pengawas!V494=2,IF(Pengawas!AF494="","Harap diisi","OK"),IF(Pengawas!V495&lt;1,"-",IF(Pengawas!V495&gt;2,"-","OK")))))</f>
        <v>-</v>
      </c>
      <c r="AG494" s="25" t="str">
        <f>IF(Pengawas!V494="","-",IF(Pengawas!V494=1,IF(Pengawas!AG494="","OK","Harap dikosongkan"),IF(Pengawas!V494=2,IF(Pengawas!AG494="","Harap diisi","OK"),IF(Pengawas!V495&lt;1,"-",IF(Pengawas!V495&gt;2,"-","OK")))))</f>
        <v>-</v>
      </c>
      <c r="AH494" s="25" t="str">
        <f>IF(Pengawas!V494="","-",IF(Pengawas!V494=1,IF(Pengawas!AH494="","OK","Harap dikosongkan"),IF(Pengawas!V494=2,IF(Pengawas!AH494="","Harap diisi","OK"),IF(Pengawas!V495&lt;1,"-",IF(Pengawas!V495&gt;2,"-","OK")))))</f>
        <v>-</v>
      </c>
      <c r="AI494" s="25" t="str">
        <f>IF(Pengawas!V494="","-",IF(Pengawas!V494=1,IF(Pengawas!AI494="","OK","Harap dikosongkan"),IF(Pengawas!V494=2,IF(Pengawas!AI494="","Harap diisi","OK"),IF(Pengawas!V495&lt;1,"-",IF(Pengawas!V495&gt;2,"-","OK")))))</f>
        <v>-</v>
      </c>
      <c r="AJ494" s="25" t="str">
        <f>IF(Pengawas!V494="","-",IF(Pengawas!V494=1,IF(Pengawas!AJ494="","OK","Harap dikosongkan"),IF(Pengawas!V494=2,IF(Pengawas!AJ494="","Harap diisi","OK"),IF(Pengawas!V495&lt;1,"-",IF(Pengawas!V495&gt;2,"-","OK")))))</f>
        <v>-</v>
      </c>
      <c r="AK494" s="25" t="str">
        <f>IF(Pengawas!V494="","-",IF(Pengawas!V494=1,IF(Pengawas!AK494="","OK","Harap dikosongkan"),IF(Pengawas!V494=2,IF(Pengawas!AK494="","Harap diisi","OK"),IF(Pengawas!V495&lt;1,"-",IF(Pengawas!V495&gt;2,"-","OK")))))</f>
        <v>-</v>
      </c>
      <c r="AL494" s="25" t="str">
        <f>IF(Pengawas!AL494="","-",IF(Pengawas!AL494&gt;3,"Tidak valid",IF(Pengawas!AL494&lt;1,"Tidak valid","OK")))</f>
        <v>-</v>
      </c>
      <c r="AM494" s="25" t="str">
        <f>IF(Pengawas!AL494="",IF(Pengawas!AM494="","-","Harap dikosongkan"),IF(Pengawas!AL494&lt;&gt;1,IF(Pengawas!AM494="","OK","Harap dikosongkan"),IF(Pengawas!AM494="","Harap diisi",IF(Pengawas!AM494&gt;2015,"Cek lagi",IF(Pengawas!AM494&lt;2005,"Cek lagi","OK")))))</f>
        <v>-</v>
      </c>
      <c r="AN494" s="25" t="str">
        <f>IF(Pengawas!AL494="",IF(Pengawas!AN494="","-","Harap dikosongkan"),IF(Pengawas!AL494&lt;&gt;1,IF(Pengawas!AN494="","OK","Harap dikosongkan"),IF(Pengawas!AN494="","Harap diisi",IF(VALUE(Pengawas!AN494)&gt;33,"Tidak valid",IF(VALUE(Pengawas!AN494)&lt;1,"Tidak valid","OK")))))</f>
        <v>-</v>
      </c>
      <c r="AO494" s="25" t="str">
        <f>IF(Pengawas!AL494="",IF(Pengawas!AO494="","-","Harap dikosongkan"),IF(Pengawas!AL494&lt;&gt;1,IF(Pengawas!AO494="","OK","Harap dikosongkan"),IF(Pengawas!AO494="","Harap diisi",IF(Pengawas!AO494&gt;1,"Tidak valid","OK"))))</f>
        <v>-</v>
      </c>
      <c r="AP494" s="25" t="str">
        <f>IF(Pengawas!AL494&gt;1,"OK",IF(Pengawas!AO494="",IF(Pengawas!AP494="","-","Kolom AO cek lagi"),IF(Pengawas!AO494=0,IF(Pengawas!AP494="","OK","Harap dikosongkan"),IF(Pengawas!AP494="","Harap diisi",IF(LEN(Pengawas!AP494)&lt;12,"Tidak valid",IF(LEN(Pengawas!AP494)&gt;14,"Tidak valid","OK"))))))</f>
        <v>-</v>
      </c>
      <c r="AQ494" s="26" t="str">
        <f>IF(Pengawas!AL494&gt;1,"OK",IF(Pengawas!AO494="",IF(Pengawas!AQ494="","-","Kolom AO cek lagi"),IF(Pengawas!AO494=0,IF(Pengawas!AQ494="","OK","Harap dikosongkan"),IF(Pengawas!AQ494="","Harap diisi",IF(LEN(Pengawas!AQ494)&lt;5,"Cek lagi","OK")))))</f>
        <v>-</v>
      </c>
      <c r="AR494" s="26" t="str">
        <f>IF(Pengawas!AL494&gt;1,"OK",IF(Pengawas!AO494="",IF(Pengawas!AR494="","-","Kolom AT cek lagi"),IF(Pengawas!AO494=0,IF(Pengawas!AR494="","OK","Harap dikosongkan"),IF(Pengawas!AR494="","Harap diisi",IF(VALUE(LEFT(Pengawas!AR494,2))&gt;31,"Tanggal tidak valid",IF(VALUE(LEFT(RIGHT(Pengawas!AR494,7),2))&gt;12,"Bulan tidak valid",IF(VALUE(RIGHT(Pengawas!AR494,4))&gt;2016,"Tahun cek lagi",IF(VALUE(RIGHT(Pengawas!AR494,4))&lt;2005,"Tahun cek lagi","OK"))))))))</f>
        <v>-</v>
      </c>
      <c r="AS494" s="25" t="str">
        <f>IF(Pengawas!AP494="",IF(Pengawas!AS494="","-","Harap dikosongkan"),IF(Pengawas!AP494&lt;&gt;"",IF(Pengawas!AS494="","Harap diisi",IF(Pengawas!AS494&gt;1,"Tidak valid","OK"))))</f>
        <v>-</v>
      </c>
      <c r="AT494" s="25" t="str">
        <f>IF(Pengawas!AS494="",IF(Pengawas!AT494="","-","Harap dikosongkan"),IF(Pengawas!AS494&lt;&gt;1,IF(Pengawas!AT494="","OK","Harap dikosongkan"),IF(Pengawas!AS494="",IF(Pengawas!AT494="","-","Harap dikosongkan"),IF(Pengawas!AS494=0,IF(Pengawas!AT494="","OK","Harap dikosongkan"),IF(Pengawas!AT494="","Harap diisi",IF(Pengawas!AT494&gt;2016,"Cek lagi",IF(Pengawas!AT494&lt;2005,"Cek lagi",IF(Pengawas!AM494&gt;Pengawas!AT494,"Cek lagi dengan Kolom AL","OK"))))))))</f>
        <v>-</v>
      </c>
      <c r="AU494" s="25" t="str">
        <f>IF(Pengawas!AS494="",IF(Pengawas!AU494="","-","Harap dikosongkan"),IF(Pengawas!AS494&lt;&gt;1,IF(Pengawas!AU494="","OK","Harap dikosongkan"),IF(Pengawas!AS494="",IF(Pengawas!AU494="","-","Harap dikosongkan"),IF(Pengawas!AS494=0,IF(Pengawas!AU494="","OK","Harap dikosongkan"),IF(Pengawas!AU494="","Harap diisi",IF(Pengawas!AU494&gt;20000000,"Cek lagi",IF(Pengawas!AU494&lt;100000,"Cek lagi","OK")))))))</f>
        <v>-</v>
      </c>
      <c r="AV494" s="25" t="str">
        <f>IF(Pengawas!AV494="","-",IF(Pengawas!AV494&gt;3,"Tidak valid","OK"))</f>
        <v>-</v>
      </c>
      <c r="AW494" s="25" t="str">
        <f>IF(Pengawas!AV494="",IF(Pengawas!AW494="","-","Harap dikosongkan"),IF(Pengawas!AV494=0,IF(Pengawas!AW494="","OK","Harap dikosongkan"),IF(Pengawas!AV494&gt;0,IF(Pengawas!AW494="","Harap diisi",IF(Pengawas!AW494&gt;2015,"Tidak valid","OK")))))</f>
        <v>-</v>
      </c>
      <c r="AX494" s="25" t="str">
        <f>IF(Pengawas!AV494="",IF(Pengawas!AX494="","-","Harap dikosongkan"),IF(Pengawas!AV494=0,IF(Pengawas!AX494="","OK","Harap dikosongkan"),IF(Pengawas!AV494&gt;0,IF(Pengawas!AX494="","Harap diisi",IF(Pengawas!AX494="","-",IF(Pengawas!AX494&gt;1,"Tidak valid","OK"))))))</f>
        <v>-</v>
      </c>
      <c r="AY494" s="25" t="str">
        <f>IF(Pengawas!AY494="","-",IF(Pengawas!AY494&gt;2,"Tidak valid","OK"))</f>
        <v>-</v>
      </c>
      <c r="AZ494" s="25" t="str">
        <f>IF(Pengawas!AY494="",IF(Pengawas!AZ494="","-","Harap dikosongkan"),IF(Pengawas!AY494=0,IF(Pengawas!AZ494="","OK","Harap dikosongkan"),IF(Pengawas!AZ494="","Harap diisi",IF(Pengawas!AZ494&gt;2015,"Cek lagi",IF(Pengawas!AZ494&lt;2000,"Cek lagi","OK")))))</f>
        <v>-</v>
      </c>
      <c r="BA494" s="25" t="str">
        <f>IF(Pengawas!BA494="","-",IF(LEN(Pengawas!BA494)&lt;5,"Cek lagi","OK"))</f>
        <v>-</v>
      </c>
      <c r="BB494" s="25" t="str">
        <f>IF(Pengawas!BB494="","-",IF(LEN(Pengawas!BB494)&lt;4,"Cek lagi","OK"))</f>
        <v>-</v>
      </c>
      <c r="BC494" s="25" t="str">
        <f>IF(Pengawas!BC494="","-",IF(LEN(Pengawas!BC494)&lt;4,"Cek lagi","OK"))</f>
        <v>-</v>
      </c>
      <c r="BD494" s="25" t="str">
        <f>IF(Pengawas!BD494="","-",IF(LEN(Pengawas!BD494)&lt;4,"Cek lagi","OK"))</f>
        <v>-</v>
      </c>
      <c r="BE494" s="25" t="str">
        <f>IF(Pengawas!BE494="","-",IF(LEN(Pengawas!BE494)&lt;4,"Cek lagi","OK"))</f>
        <v>-</v>
      </c>
      <c r="BF494" s="25" t="str">
        <f>IF(Pengawas!BF494="","-",IF(LEN(Pengawas!BF494)&lt;&gt;5,"Tidak valid","OK"))</f>
        <v>-</v>
      </c>
      <c r="BG494" s="25" t="str">
        <f>IF(Pengawas!BG494="","-",IF(LEN(Pengawas!BG494)&lt;9,"Cek lagi",IF(LEN(Pengawas!BG494)&gt;14,"Cek lagi","OK")))</f>
        <v>-</v>
      </c>
    </row>
    <row r="495" spans="1:59" ht="15" customHeight="1" x14ac:dyDescent="0.2">
      <c r="A495" s="25" t="str">
        <f>IF(Pengawas!A495="","-",IF(LEN(Pengawas!A495)&lt;4,"Cek lagi","OK"))</f>
        <v>-</v>
      </c>
      <c r="B495" s="25" t="str">
        <f>IF(Pengawas!B495="","-",IF(LEN(Pengawas!B495)&lt;4,"Cek lagi","OK"))</f>
        <v>-</v>
      </c>
      <c r="C495" s="25" t="str">
        <f>IF(Pengawas!C495="","-",IF(LEN(Pengawas!C495)&lt;&gt;18,"Tidak valid","OK"))</f>
        <v>-</v>
      </c>
      <c r="D495" s="25" t="str">
        <f>IF(Pengawas!D495="","-",IF(LEN(Pengawas!D495)&lt;&gt;16,"Tidak valid","OK"))</f>
        <v>-</v>
      </c>
      <c r="E495" s="25" t="str">
        <f>IF(Pengawas!E495="","-",IF(LEN(Pengawas!E495)&lt;4,"Cek lagi","OK"))</f>
        <v>-</v>
      </c>
      <c r="F495" s="25" t="str">
        <f>IF(Pengawas!F495="","-",IF(LEN(Pengawas!F495)&lt;&gt;16,"Tidak valid","OK"))</f>
        <v>-</v>
      </c>
      <c r="G495" s="25" t="str">
        <f>IF(Pengawas!G495="","-",IF(LEN(Pengawas!G495)&lt;4,"Cek lagi","OK"))</f>
        <v>-</v>
      </c>
      <c r="H495" s="26" t="str">
        <f>IF(Pengawas!H495="","-",IF(VALUE(LEFT(Pengawas!H495,2))&gt;31,"Tanggal tidak valid",IF(VALUE(LEFT(RIGHT(Pengawas!H495,7),2))&gt;12,"Bulan tidak valid",IF(VALUE(RIGHT(Pengawas!H495,4))&gt;1990,"Umur terlalu muda",IF(VALUE(RIGHT(Pengawas!H495,4))&lt;1955,"Umur terlalu tua","OK")))))</f>
        <v>-</v>
      </c>
      <c r="I495" s="25" t="str">
        <f>IF(Pengawas!I495="","-",IF(Pengawas!I495="L","OK",IF(Pengawas!I495="P","OK","Tidak valid")))</f>
        <v>-</v>
      </c>
      <c r="J495" s="25" t="str">
        <f>IF(Pengawas!J495="","-",IF(LEN(Pengawas!J495)&lt;4,"Cek lagi","OK"))</f>
        <v>-</v>
      </c>
      <c r="K495" s="25" t="str">
        <f>IF(Pengawas!K495="","-",IF(Pengawas!K495&gt;5,"Tidak valid",IF(Pengawas!K495&lt;1,"Tidak valid","OK")))</f>
        <v>-</v>
      </c>
      <c r="L495" s="25" t="str">
        <f>IF(Pengawas!L495="","-",IF(VALUE(LEFT(Pengawas!L495,1))&gt;1,"Tidak valid","OK"))</f>
        <v>-</v>
      </c>
      <c r="M495" s="25" t="str">
        <f>IF(Pengawas!M495="","-",IF(VALUE(LEFT(Pengawas!M495,1))&gt;1,"Tidak valid","OK"))</f>
        <v>-</v>
      </c>
      <c r="N495" s="25" t="str">
        <f>IF(Pengawas!N495="","-",IF(VALUE(LEFT(Pengawas!N495,2))&gt;31,"Tanggal tidak valid",IF(VALUE(LEFT(RIGHT(Pengawas!N495,7),2))&gt;12,"Bulan tidak valid",IF(VALUE(RIGHT(Pengawas!N495,4))&gt;2015,"Tahun cek lagi",IF(VALUE(RIGHT(Pengawas!N495,4))&lt;1930,"Tahun cek lagi","OK")))))</f>
        <v>-</v>
      </c>
      <c r="O495" s="26" t="str">
        <f>IF(Pengawas!O495="","-",IF(VALUE(LEFT(Pengawas!O495,2))&gt;31,"Tanggal tidak valid",IF(VALUE(LEFT(RIGHT(Pengawas!O495,7),2))&gt;12,"Bulan tidak valid",IF(VALUE(RIGHT(Pengawas!O495,4))&gt;2015,"Tahun cek lagi",IF(VALUE(RIGHT(Pengawas!O495,4))&lt;1930,"Tahun cek lagi","OK")))))</f>
        <v>-</v>
      </c>
      <c r="P495" s="26" t="str">
        <f>IF(Pengawas!P495="","-",IF(VALUE(LEFT(Pengawas!P495,2))&gt;31,"Tanggal tidak valid",IF(VALUE(LEFT(RIGHT(Pengawas!P495,7),2))&gt;12,"Bulan tidak valid",IF(VALUE(RIGHT(Pengawas!P495,4))&gt;2015,"Tahun cek lagi",IF(VALUE(RIGHT(Pengawas!P495,4))&lt;1930,"Tahun cek lagi","OK")))))</f>
        <v>-</v>
      </c>
      <c r="Q495" s="25" t="str">
        <f>IF(Pengawas!Q495="","-",IF(Pengawas!Q495&gt;3,"Tidak valid",IF(Pengawas!Q495&lt;1,"Tidak valid","OK")))</f>
        <v>-</v>
      </c>
      <c r="R495" s="25" t="str">
        <f>IF(Pengawas!R495="","-",IF(Pengawas!R495&gt;20000000,"Cek lagi",IF(Pengawas!R495&lt;50000,"Cek lagi","OK")))</f>
        <v>-</v>
      </c>
      <c r="S495" s="25" t="str">
        <f>IF(Pengawas!S495="","-",IF(Pengawas!S495&gt;3,"Tidak valid",IF(Pengawas!S495&lt;1,"Tidak valid","OK")))</f>
        <v>-</v>
      </c>
      <c r="T495" s="25" t="str">
        <f>IF(Pengawas!T495="","-",IF(Pengawas!T495&gt;6,"Tidak valid",IF(Pengawas!T495&lt;1,"Tidak valid","OK")))</f>
        <v>-</v>
      </c>
      <c r="U495" s="25" t="str">
        <f>IF(Pengawas!U495="","-",IF(Pengawas!U495&gt;4,"Tidak valid",IF(Pengawas!U495&lt;1,"Tidak valid","OK")))</f>
        <v>-</v>
      </c>
      <c r="V495" s="25" t="str">
        <f>IF(Pengawas!V495="","-",IF(Pengawas!V495&gt;2,"Tidak valid",IF(Pengawas!V495&lt;1,"Tidak valid","OK")))</f>
        <v>-</v>
      </c>
      <c r="W495" s="25" t="str">
        <f>IF(Pengawas!V495="","-",IF(Pengawas!V495=1,IF(Pengawas!W495="","Harap diisi","OK"),IF(Pengawas!V495=2,IF(Pengawas!W495="","Harap diisi","OK"),IF(Pengawas!V496&lt;1,"-",IF(Pengawas!V496&gt;2,"-","OK")))))</f>
        <v>-</v>
      </c>
      <c r="X495" s="25" t="str">
        <f>IF(Pengawas!V495="","-",IF(Pengawas!V495=1,IF(Pengawas!X495="","Harap diisi","OK"),IF(Pengawas!V495=2,IF(Pengawas!X495="","Harap diisi","OK"),IF(Pengawas!V496&lt;1,"-",IF(Pengawas!V496&gt;2,"-","OK")))))</f>
        <v>-</v>
      </c>
      <c r="Y495" s="25" t="str">
        <f>IF(Pengawas!V495="","-",IF(Pengawas!V495=1,IF(Pengawas!Y495="","Harap diisi","OK"),IF(Pengawas!V495=2,IF(Pengawas!Y495="","Harap diisi","OK"),IF(Pengawas!V496&lt;1,"-",IF(Pengawas!V496&gt;2,"-","OK")))))</f>
        <v>-</v>
      </c>
      <c r="Z495" s="25" t="str">
        <f>IF(Pengawas!V495="","-",IF(Pengawas!V495=1,IF(Pengawas!Z495="","Harap diisi","OK"),IF(Pengawas!V495=2,IF(Pengawas!Z495="","Harap diisi","OK"),IF(Pengawas!V496&lt;1,"-",IF(Pengawas!V496&gt;2,"-","OK")))))</f>
        <v>-</v>
      </c>
      <c r="AA495" s="25" t="str">
        <f>IF(Pengawas!V495="","-",IF(Pengawas!V495=1,IF(Pengawas!AA495="","Harap diisi","OK"),IF(Pengawas!V495=2,IF(Pengawas!AA495="","Harap diisi","OK"),IF(Pengawas!V496&lt;1,"-",IF(Pengawas!V496&gt;2,"-","OK")))))</f>
        <v>-</v>
      </c>
      <c r="AB495" s="25" t="str">
        <f>IF(Pengawas!V495="","-",IF(Pengawas!V495=1,IF(Pengawas!AB495="","Harap diisi","OK"),IF(Pengawas!V495=2,IF(Pengawas!AB495="","Harap diisi","OK"),IF(Pengawas!V496&lt;1,"-",IF(Pengawas!V496&gt;2,"-","OK")))))</f>
        <v>-</v>
      </c>
      <c r="AC495" s="25" t="str">
        <f>IF(Pengawas!V495="","-",IF(Pengawas!V495=1,IF(Pengawas!AC495="","Harap diisi","OK"),IF(Pengawas!V495=2,IF(Pengawas!AC495="","Harap diisi","OK"),IF(Pengawas!V496&lt;1,"-",IF(Pengawas!V496&gt;2,"-","OK")))))</f>
        <v>-</v>
      </c>
      <c r="AD495" s="25" t="str">
        <f>IF(Pengawas!V495="","-",IF(Pengawas!V495=1,IF(Pengawas!AD495="","OK","Harap dikosongkan"),IF(Pengawas!V495=2,IF(Pengawas!AD495="","Harap diisi","OK"),IF(Pengawas!V496&lt;1,"-",IF(Pengawas!V496&gt;2,"-","OK")))))</f>
        <v>-</v>
      </c>
      <c r="AE495" s="25" t="str">
        <f>IF(Pengawas!V495="","-",IF(Pengawas!V495=1,IF(Pengawas!AE495="","OK","Harap dikosongkan"),IF(Pengawas!V495=2,IF(Pengawas!AE495="","Harap diisi","OK"),IF(Pengawas!V496&lt;1,"-",IF(Pengawas!V496&gt;2,"-","OK")))))</f>
        <v>-</v>
      </c>
      <c r="AF495" s="25" t="str">
        <f>IF(Pengawas!V495="","-",IF(Pengawas!V495=1,IF(Pengawas!AF495="","OK","Harap dikosongkan"),IF(Pengawas!V495=2,IF(Pengawas!AF495="","Harap diisi","OK"),IF(Pengawas!V496&lt;1,"-",IF(Pengawas!V496&gt;2,"-","OK")))))</f>
        <v>-</v>
      </c>
      <c r="AG495" s="25" t="str">
        <f>IF(Pengawas!V495="","-",IF(Pengawas!V495=1,IF(Pengawas!AG495="","OK","Harap dikosongkan"),IF(Pengawas!V495=2,IF(Pengawas!AG495="","Harap diisi","OK"),IF(Pengawas!V496&lt;1,"-",IF(Pengawas!V496&gt;2,"-","OK")))))</f>
        <v>-</v>
      </c>
      <c r="AH495" s="25" t="str">
        <f>IF(Pengawas!V495="","-",IF(Pengawas!V495=1,IF(Pengawas!AH495="","OK","Harap dikosongkan"),IF(Pengawas!V495=2,IF(Pengawas!AH495="","Harap diisi","OK"),IF(Pengawas!V496&lt;1,"-",IF(Pengawas!V496&gt;2,"-","OK")))))</f>
        <v>-</v>
      </c>
      <c r="AI495" s="25" t="str">
        <f>IF(Pengawas!V495="","-",IF(Pengawas!V495=1,IF(Pengawas!AI495="","OK","Harap dikosongkan"),IF(Pengawas!V495=2,IF(Pengawas!AI495="","Harap diisi","OK"),IF(Pengawas!V496&lt;1,"-",IF(Pengawas!V496&gt;2,"-","OK")))))</f>
        <v>-</v>
      </c>
      <c r="AJ495" s="25" t="str">
        <f>IF(Pengawas!V495="","-",IF(Pengawas!V495=1,IF(Pengawas!AJ495="","OK","Harap dikosongkan"),IF(Pengawas!V495=2,IF(Pengawas!AJ495="","Harap diisi","OK"),IF(Pengawas!V496&lt;1,"-",IF(Pengawas!V496&gt;2,"-","OK")))))</f>
        <v>-</v>
      </c>
      <c r="AK495" s="25" t="str">
        <f>IF(Pengawas!V495="","-",IF(Pengawas!V495=1,IF(Pengawas!AK495="","OK","Harap dikosongkan"),IF(Pengawas!V495=2,IF(Pengawas!AK495="","Harap diisi","OK"),IF(Pengawas!V496&lt;1,"-",IF(Pengawas!V496&gt;2,"-","OK")))))</f>
        <v>-</v>
      </c>
      <c r="AL495" s="25" t="str">
        <f>IF(Pengawas!AL495="","-",IF(Pengawas!AL495&gt;3,"Tidak valid",IF(Pengawas!AL495&lt;1,"Tidak valid","OK")))</f>
        <v>-</v>
      </c>
      <c r="AM495" s="25" t="str">
        <f>IF(Pengawas!AL495="",IF(Pengawas!AM495="","-","Harap dikosongkan"),IF(Pengawas!AL495&lt;&gt;1,IF(Pengawas!AM495="","OK","Harap dikosongkan"),IF(Pengawas!AM495="","Harap diisi",IF(Pengawas!AM495&gt;2015,"Cek lagi",IF(Pengawas!AM495&lt;2005,"Cek lagi","OK")))))</f>
        <v>-</v>
      </c>
      <c r="AN495" s="25" t="str">
        <f>IF(Pengawas!AL495="",IF(Pengawas!AN495="","-","Harap dikosongkan"),IF(Pengawas!AL495&lt;&gt;1,IF(Pengawas!AN495="","OK","Harap dikosongkan"),IF(Pengawas!AN495="","Harap diisi",IF(VALUE(Pengawas!AN495)&gt;33,"Tidak valid",IF(VALUE(Pengawas!AN495)&lt;1,"Tidak valid","OK")))))</f>
        <v>-</v>
      </c>
      <c r="AO495" s="25" t="str">
        <f>IF(Pengawas!AL495="",IF(Pengawas!AO495="","-","Harap dikosongkan"),IF(Pengawas!AL495&lt;&gt;1,IF(Pengawas!AO495="","OK","Harap dikosongkan"),IF(Pengawas!AO495="","Harap diisi",IF(Pengawas!AO495&gt;1,"Tidak valid","OK"))))</f>
        <v>-</v>
      </c>
      <c r="AP495" s="25" t="str">
        <f>IF(Pengawas!AL495&gt;1,"OK",IF(Pengawas!AO495="",IF(Pengawas!AP495="","-","Kolom AO cek lagi"),IF(Pengawas!AO495=0,IF(Pengawas!AP495="","OK","Harap dikosongkan"),IF(Pengawas!AP495="","Harap diisi",IF(LEN(Pengawas!AP495)&lt;12,"Tidak valid",IF(LEN(Pengawas!AP495)&gt;14,"Tidak valid","OK"))))))</f>
        <v>-</v>
      </c>
      <c r="AQ495" s="26" t="str">
        <f>IF(Pengawas!AL495&gt;1,"OK",IF(Pengawas!AO495="",IF(Pengawas!AQ495="","-","Kolom AO cek lagi"),IF(Pengawas!AO495=0,IF(Pengawas!AQ495="","OK","Harap dikosongkan"),IF(Pengawas!AQ495="","Harap diisi",IF(LEN(Pengawas!AQ495)&lt;5,"Cek lagi","OK")))))</f>
        <v>-</v>
      </c>
      <c r="AR495" s="26" t="str">
        <f>IF(Pengawas!AL495&gt;1,"OK",IF(Pengawas!AO495="",IF(Pengawas!AR495="","-","Kolom AT cek lagi"),IF(Pengawas!AO495=0,IF(Pengawas!AR495="","OK","Harap dikosongkan"),IF(Pengawas!AR495="","Harap diisi",IF(VALUE(LEFT(Pengawas!AR495,2))&gt;31,"Tanggal tidak valid",IF(VALUE(LEFT(RIGHT(Pengawas!AR495,7),2))&gt;12,"Bulan tidak valid",IF(VALUE(RIGHT(Pengawas!AR495,4))&gt;2016,"Tahun cek lagi",IF(VALUE(RIGHT(Pengawas!AR495,4))&lt;2005,"Tahun cek lagi","OK"))))))))</f>
        <v>-</v>
      </c>
      <c r="AS495" s="25" t="str">
        <f>IF(Pengawas!AP495="",IF(Pengawas!AS495="","-","Harap dikosongkan"),IF(Pengawas!AP495&lt;&gt;"",IF(Pengawas!AS495="","Harap diisi",IF(Pengawas!AS495&gt;1,"Tidak valid","OK"))))</f>
        <v>-</v>
      </c>
      <c r="AT495" s="25" t="str">
        <f>IF(Pengawas!AS495="",IF(Pengawas!AT495="","-","Harap dikosongkan"),IF(Pengawas!AS495&lt;&gt;1,IF(Pengawas!AT495="","OK","Harap dikosongkan"),IF(Pengawas!AS495="",IF(Pengawas!AT495="","-","Harap dikosongkan"),IF(Pengawas!AS495=0,IF(Pengawas!AT495="","OK","Harap dikosongkan"),IF(Pengawas!AT495="","Harap diisi",IF(Pengawas!AT495&gt;2016,"Cek lagi",IF(Pengawas!AT495&lt;2005,"Cek lagi",IF(Pengawas!AM495&gt;Pengawas!AT495,"Cek lagi dengan Kolom AL","OK"))))))))</f>
        <v>-</v>
      </c>
      <c r="AU495" s="25" t="str">
        <f>IF(Pengawas!AS495="",IF(Pengawas!AU495="","-","Harap dikosongkan"),IF(Pengawas!AS495&lt;&gt;1,IF(Pengawas!AU495="","OK","Harap dikosongkan"),IF(Pengawas!AS495="",IF(Pengawas!AU495="","-","Harap dikosongkan"),IF(Pengawas!AS495=0,IF(Pengawas!AU495="","OK","Harap dikosongkan"),IF(Pengawas!AU495="","Harap diisi",IF(Pengawas!AU495&gt;20000000,"Cek lagi",IF(Pengawas!AU495&lt;100000,"Cek lagi","OK")))))))</f>
        <v>-</v>
      </c>
      <c r="AV495" s="25" t="str">
        <f>IF(Pengawas!AV495="","-",IF(Pengawas!AV495&gt;3,"Tidak valid","OK"))</f>
        <v>-</v>
      </c>
      <c r="AW495" s="25" t="str">
        <f>IF(Pengawas!AV495="",IF(Pengawas!AW495="","-","Harap dikosongkan"),IF(Pengawas!AV495=0,IF(Pengawas!AW495="","OK","Harap dikosongkan"),IF(Pengawas!AV495&gt;0,IF(Pengawas!AW495="","Harap diisi",IF(Pengawas!AW495&gt;2015,"Tidak valid","OK")))))</f>
        <v>-</v>
      </c>
      <c r="AX495" s="25" t="str">
        <f>IF(Pengawas!AV495="",IF(Pengawas!AX495="","-","Harap dikosongkan"),IF(Pengawas!AV495=0,IF(Pengawas!AX495="","OK","Harap dikosongkan"),IF(Pengawas!AV495&gt;0,IF(Pengawas!AX495="","Harap diisi",IF(Pengawas!AX495="","-",IF(Pengawas!AX495&gt;1,"Tidak valid","OK"))))))</f>
        <v>-</v>
      </c>
      <c r="AY495" s="25" t="str">
        <f>IF(Pengawas!AY495="","-",IF(Pengawas!AY495&gt;2,"Tidak valid","OK"))</f>
        <v>-</v>
      </c>
      <c r="AZ495" s="25" t="str">
        <f>IF(Pengawas!AY495="",IF(Pengawas!AZ495="","-","Harap dikosongkan"),IF(Pengawas!AY495=0,IF(Pengawas!AZ495="","OK","Harap dikosongkan"),IF(Pengawas!AZ495="","Harap diisi",IF(Pengawas!AZ495&gt;2015,"Cek lagi",IF(Pengawas!AZ495&lt;2000,"Cek lagi","OK")))))</f>
        <v>-</v>
      </c>
      <c r="BA495" s="25" t="str">
        <f>IF(Pengawas!BA495="","-",IF(LEN(Pengawas!BA495)&lt;5,"Cek lagi","OK"))</f>
        <v>-</v>
      </c>
      <c r="BB495" s="25" t="str">
        <f>IF(Pengawas!BB495="","-",IF(LEN(Pengawas!BB495)&lt;4,"Cek lagi","OK"))</f>
        <v>-</v>
      </c>
      <c r="BC495" s="25" t="str">
        <f>IF(Pengawas!BC495="","-",IF(LEN(Pengawas!BC495)&lt;4,"Cek lagi","OK"))</f>
        <v>-</v>
      </c>
      <c r="BD495" s="25" t="str">
        <f>IF(Pengawas!BD495="","-",IF(LEN(Pengawas!BD495)&lt;4,"Cek lagi","OK"))</f>
        <v>-</v>
      </c>
      <c r="BE495" s="25" t="str">
        <f>IF(Pengawas!BE495="","-",IF(LEN(Pengawas!BE495)&lt;4,"Cek lagi","OK"))</f>
        <v>-</v>
      </c>
      <c r="BF495" s="25" t="str">
        <f>IF(Pengawas!BF495="","-",IF(LEN(Pengawas!BF495)&lt;&gt;5,"Tidak valid","OK"))</f>
        <v>-</v>
      </c>
      <c r="BG495" s="25" t="str">
        <f>IF(Pengawas!BG495="","-",IF(LEN(Pengawas!BG495)&lt;9,"Cek lagi",IF(LEN(Pengawas!BG495)&gt;14,"Cek lagi","OK")))</f>
        <v>-</v>
      </c>
    </row>
    <row r="496" spans="1:59" ht="15" customHeight="1" x14ac:dyDescent="0.2">
      <c r="A496" s="25" t="str">
        <f>IF(Pengawas!A496="","-",IF(LEN(Pengawas!A496)&lt;4,"Cek lagi","OK"))</f>
        <v>-</v>
      </c>
      <c r="B496" s="25" t="str">
        <f>IF(Pengawas!B496="","-",IF(LEN(Pengawas!B496)&lt;4,"Cek lagi","OK"))</f>
        <v>-</v>
      </c>
      <c r="C496" s="25" t="str">
        <f>IF(Pengawas!C496="","-",IF(LEN(Pengawas!C496)&lt;&gt;18,"Tidak valid","OK"))</f>
        <v>-</v>
      </c>
      <c r="D496" s="25" t="str">
        <f>IF(Pengawas!D496="","-",IF(LEN(Pengawas!D496)&lt;&gt;16,"Tidak valid","OK"))</f>
        <v>-</v>
      </c>
      <c r="E496" s="25" t="str">
        <f>IF(Pengawas!E496="","-",IF(LEN(Pengawas!E496)&lt;4,"Cek lagi","OK"))</f>
        <v>-</v>
      </c>
      <c r="F496" s="25" t="str">
        <f>IF(Pengawas!F496="","-",IF(LEN(Pengawas!F496)&lt;&gt;16,"Tidak valid","OK"))</f>
        <v>-</v>
      </c>
      <c r="G496" s="25" t="str">
        <f>IF(Pengawas!G496="","-",IF(LEN(Pengawas!G496)&lt;4,"Cek lagi","OK"))</f>
        <v>-</v>
      </c>
      <c r="H496" s="26" t="str">
        <f>IF(Pengawas!H496="","-",IF(VALUE(LEFT(Pengawas!H496,2))&gt;31,"Tanggal tidak valid",IF(VALUE(LEFT(RIGHT(Pengawas!H496,7),2))&gt;12,"Bulan tidak valid",IF(VALUE(RIGHT(Pengawas!H496,4))&gt;1990,"Umur terlalu muda",IF(VALUE(RIGHT(Pengawas!H496,4))&lt;1955,"Umur terlalu tua","OK")))))</f>
        <v>-</v>
      </c>
      <c r="I496" s="25" t="str">
        <f>IF(Pengawas!I496="","-",IF(Pengawas!I496="L","OK",IF(Pengawas!I496="P","OK","Tidak valid")))</f>
        <v>-</v>
      </c>
      <c r="J496" s="25" t="str">
        <f>IF(Pengawas!J496="","-",IF(LEN(Pengawas!J496)&lt;4,"Cek lagi","OK"))</f>
        <v>-</v>
      </c>
      <c r="K496" s="25" t="str">
        <f>IF(Pengawas!K496="","-",IF(Pengawas!K496&gt;5,"Tidak valid",IF(Pengawas!K496&lt;1,"Tidak valid","OK")))</f>
        <v>-</v>
      </c>
      <c r="L496" s="25" t="str">
        <f>IF(Pengawas!L496="","-",IF(VALUE(LEFT(Pengawas!L496,1))&gt;1,"Tidak valid","OK"))</f>
        <v>-</v>
      </c>
      <c r="M496" s="25" t="str">
        <f>IF(Pengawas!M496="","-",IF(VALUE(LEFT(Pengawas!M496,1))&gt;1,"Tidak valid","OK"))</f>
        <v>-</v>
      </c>
      <c r="N496" s="25" t="str">
        <f>IF(Pengawas!N496="","-",IF(VALUE(LEFT(Pengawas!N496,2))&gt;31,"Tanggal tidak valid",IF(VALUE(LEFT(RIGHT(Pengawas!N496,7),2))&gt;12,"Bulan tidak valid",IF(VALUE(RIGHT(Pengawas!N496,4))&gt;2015,"Tahun cek lagi",IF(VALUE(RIGHT(Pengawas!N496,4))&lt;1930,"Tahun cek lagi","OK")))))</f>
        <v>-</v>
      </c>
      <c r="O496" s="26" t="str">
        <f>IF(Pengawas!O496="","-",IF(VALUE(LEFT(Pengawas!O496,2))&gt;31,"Tanggal tidak valid",IF(VALUE(LEFT(RIGHT(Pengawas!O496,7),2))&gt;12,"Bulan tidak valid",IF(VALUE(RIGHT(Pengawas!O496,4))&gt;2015,"Tahun cek lagi",IF(VALUE(RIGHT(Pengawas!O496,4))&lt;1930,"Tahun cek lagi","OK")))))</f>
        <v>-</v>
      </c>
      <c r="P496" s="26" t="str">
        <f>IF(Pengawas!P496="","-",IF(VALUE(LEFT(Pengawas!P496,2))&gt;31,"Tanggal tidak valid",IF(VALUE(LEFT(RIGHT(Pengawas!P496,7),2))&gt;12,"Bulan tidak valid",IF(VALUE(RIGHT(Pengawas!P496,4))&gt;2015,"Tahun cek lagi",IF(VALUE(RIGHT(Pengawas!P496,4))&lt;1930,"Tahun cek lagi","OK")))))</f>
        <v>-</v>
      </c>
      <c r="Q496" s="25" t="str">
        <f>IF(Pengawas!Q496="","-",IF(Pengawas!Q496&gt;3,"Tidak valid",IF(Pengawas!Q496&lt;1,"Tidak valid","OK")))</f>
        <v>-</v>
      </c>
      <c r="R496" s="25" t="str">
        <f>IF(Pengawas!R496="","-",IF(Pengawas!R496&gt;20000000,"Cek lagi",IF(Pengawas!R496&lt;50000,"Cek lagi","OK")))</f>
        <v>-</v>
      </c>
      <c r="S496" s="25" t="str">
        <f>IF(Pengawas!S496="","-",IF(Pengawas!S496&gt;3,"Tidak valid",IF(Pengawas!S496&lt;1,"Tidak valid","OK")))</f>
        <v>-</v>
      </c>
      <c r="T496" s="25" t="str">
        <f>IF(Pengawas!T496="","-",IF(Pengawas!T496&gt;6,"Tidak valid",IF(Pengawas!T496&lt;1,"Tidak valid","OK")))</f>
        <v>-</v>
      </c>
      <c r="U496" s="25" t="str">
        <f>IF(Pengawas!U496="","-",IF(Pengawas!U496&gt;4,"Tidak valid",IF(Pengawas!U496&lt;1,"Tidak valid","OK")))</f>
        <v>-</v>
      </c>
      <c r="V496" s="25" t="str">
        <f>IF(Pengawas!V496="","-",IF(Pengawas!V496&gt;2,"Tidak valid",IF(Pengawas!V496&lt;1,"Tidak valid","OK")))</f>
        <v>-</v>
      </c>
      <c r="W496" s="25" t="str">
        <f>IF(Pengawas!V496="","-",IF(Pengawas!V496=1,IF(Pengawas!W496="","Harap diisi","OK"),IF(Pengawas!V496=2,IF(Pengawas!W496="","Harap diisi","OK"),IF(Pengawas!V497&lt;1,"-",IF(Pengawas!V497&gt;2,"-","OK")))))</f>
        <v>-</v>
      </c>
      <c r="X496" s="25" t="str">
        <f>IF(Pengawas!V496="","-",IF(Pengawas!V496=1,IF(Pengawas!X496="","Harap diisi","OK"),IF(Pengawas!V496=2,IF(Pengawas!X496="","Harap diisi","OK"),IF(Pengawas!V497&lt;1,"-",IF(Pengawas!V497&gt;2,"-","OK")))))</f>
        <v>-</v>
      </c>
      <c r="Y496" s="25" t="str">
        <f>IF(Pengawas!V496="","-",IF(Pengawas!V496=1,IF(Pengawas!Y496="","Harap diisi","OK"),IF(Pengawas!V496=2,IF(Pengawas!Y496="","Harap diisi","OK"),IF(Pengawas!V497&lt;1,"-",IF(Pengawas!V497&gt;2,"-","OK")))))</f>
        <v>-</v>
      </c>
      <c r="Z496" s="25" t="str">
        <f>IF(Pengawas!V496="","-",IF(Pengawas!V496=1,IF(Pengawas!Z496="","Harap diisi","OK"),IF(Pengawas!V496=2,IF(Pengawas!Z496="","Harap diisi","OK"),IF(Pengawas!V497&lt;1,"-",IF(Pengawas!V497&gt;2,"-","OK")))))</f>
        <v>-</v>
      </c>
      <c r="AA496" s="25" t="str">
        <f>IF(Pengawas!V496="","-",IF(Pengawas!V496=1,IF(Pengawas!AA496="","Harap diisi","OK"),IF(Pengawas!V496=2,IF(Pengawas!AA496="","Harap diisi","OK"),IF(Pengawas!V497&lt;1,"-",IF(Pengawas!V497&gt;2,"-","OK")))))</f>
        <v>-</v>
      </c>
      <c r="AB496" s="25" t="str">
        <f>IF(Pengawas!V496="","-",IF(Pengawas!V496=1,IF(Pengawas!AB496="","Harap diisi","OK"),IF(Pengawas!V496=2,IF(Pengawas!AB496="","Harap diisi","OK"),IF(Pengawas!V497&lt;1,"-",IF(Pengawas!V497&gt;2,"-","OK")))))</f>
        <v>-</v>
      </c>
      <c r="AC496" s="25" t="str">
        <f>IF(Pengawas!V496="","-",IF(Pengawas!V496=1,IF(Pengawas!AC496="","Harap diisi","OK"),IF(Pengawas!V496=2,IF(Pengawas!AC496="","Harap diisi","OK"),IF(Pengawas!V497&lt;1,"-",IF(Pengawas!V497&gt;2,"-","OK")))))</f>
        <v>-</v>
      </c>
      <c r="AD496" s="25" t="str">
        <f>IF(Pengawas!V496="","-",IF(Pengawas!V496=1,IF(Pengawas!AD496="","OK","Harap dikosongkan"),IF(Pengawas!V496=2,IF(Pengawas!AD496="","Harap diisi","OK"),IF(Pengawas!V497&lt;1,"-",IF(Pengawas!V497&gt;2,"-","OK")))))</f>
        <v>-</v>
      </c>
      <c r="AE496" s="25" t="str">
        <f>IF(Pengawas!V496="","-",IF(Pengawas!V496=1,IF(Pengawas!AE496="","OK","Harap dikosongkan"),IF(Pengawas!V496=2,IF(Pengawas!AE496="","Harap diisi","OK"),IF(Pengawas!V497&lt;1,"-",IF(Pengawas!V497&gt;2,"-","OK")))))</f>
        <v>-</v>
      </c>
      <c r="AF496" s="25" t="str">
        <f>IF(Pengawas!V496="","-",IF(Pengawas!V496=1,IF(Pengawas!AF496="","OK","Harap dikosongkan"),IF(Pengawas!V496=2,IF(Pengawas!AF496="","Harap diisi","OK"),IF(Pengawas!V497&lt;1,"-",IF(Pengawas!V497&gt;2,"-","OK")))))</f>
        <v>-</v>
      </c>
      <c r="AG496" s="25" t="str">
        <f>IF(Pengawas!V496="","-",IF(Pengawas!V496=1,IF(Pengawas!AG496="","OK","Harap dikosongkan"),IF(Pengawas!V496=2,IF(Pengawas!AG496="","Harap diisi","OK"),IF(Pengawas!V497&lt;1,"-",IF(Pengawas!V497&gt;2,"-","OK")))))</f>
        <v>-</v>
      </c>
      <c r="AH496" s="25" t="str">
        <f>IF(Pengawas!V496="","-",IF(Pengawas!V496=1,IF(Pengawas!AH496="","OK","Harap dikosongkan"),IF(Pengawas!V496=2,IF(Pengawas!AH496="","Harap diisi","OK"),IF(Pengawas!V497&lt;1,"-",IF(Pengawas!V497&gt;2,"-","OK")))))</f>
        <v>-</v>
      </c>
      <c r="AI496" s="25" t="str">
        <f>IF(Pengawas!V496="","-",IF(Pengawas!V496=1,IF(Pengawas!AI496="","OK","Harap dikosongkan"),IF(Pengawas!V496=2,IF(Pengawas!AI496="","Harap diisi","OK"),IF(Pengawas!V497&lt;1,"-",IF(Pengawas!V497&gt;2,"-","OK")))))</f>
        <v>-</v>
      </c>
      <c r="AJ496" s="25" t="str">
        <f>IF(Pengawas!V496="","-",IF(Pengawas!V496=1,IF(Pengawas!AJ496="","OK","Harap dikosongkan"),IF(Pengawas!V496=2,IF(Pengawas!AJ496="","Harap diisi","OK"),IF(Pengawas!V497&lt;1,"-",IF(Pengawas!V497&gt;2,"-","OK")))))</f>
        <v>-</v>
      </c>
      <c r="AK496" s="25" t="str">
        <f>IF(Pengawas!V496="","-",IF(Pengawas!V496=1,IF(Pengawas!AK496="","OK","Harap dikosongkan"),IF(Pengawas!V496=2,IF(Pengawas!AK496="","Harap diisi","OK"),IF(Pengawas!V497&lt;1,"-",IF(Pengawas!V497&gt;2,"-","OK")))))</f>
        <v>-</v>
      </c>
      <c r="AL496" s="25" t="str">
        <f>IF(Pengawas!AL496="","-",IF(Pengawas!AL496&gt;3,"Tidak valid",IF(Pengawas!AL496&lt;1,"Tidak valid","OK")))</f>
        <v>-</v>
      </c>
      <c r="AM496" s="25" t="str">
        <f>IF(Pengawas!AL496="",IF(Pengawas!AM496="","-","Harap dikosongkan"),IF(Pengawas!AL496&lt;&gt;1,IF(Pengawas!AM496="","OK","Harap dikosongkan"),IF(Pengawas!AM496="","Harap diisi",IF(Pengawas!AM496&gt;2015,"Cek lagi",IF(Pengawas!AM496&lt;2005,"Cek lagi","OK")))))</f>
        <v>-</v>
      </c>
      <c r="AN496" s="25" t="str">
        <f>IF(Pengawas!AL496="",IF(Pengawas!AN496="","-","Harap dikosongkan"),IF(Pengawas!AL496&lt;&gt;1,IF(Pengawas!AN496="","OK","Harap dikosongkan"),IF(Pengawas!AN496="","Harap diisi",IF(VALUE(Pengawas!AN496)&gt;33,"Tidak valid",IF(VALUE(Pengawas!AN496)&lt;1,"Tidak valid","OK")))))</f>
        <v>-</v>
      </c>
      <c r="AO496" s="25" t="str">
        <f>IF(Pengawas!AL496="",IF(Pengawas!AO496="","-","Harap dikosongkan"),IF(Pengawas!AL496&lt;&gt;1,IF(Pengawas!AO496="","OK","Harap dikosongkan"),IF(Pengawas!AO496="","Harap diisi",IF(Pengawas!AO496&gt;1,"Tidak valid","OK"))))</f>
        <v>-</v>
      </c>
      <c r="AP496" s="25" t="str">
        <f>IF(Pengawas!AL496&gt;1,"OK",IF(Pengawas!AO496="",IF(Pengawas!AP496="","-","Kolom AO cek lagi"),IF(Pengawas!AO496=0,IF(Pengawas!AP496="","OK","Harap dikosongkan"),IF(Pengawas!AP496="","Harap diisi",IF(LEN(Pengawas!AP496)&lt;12,"Tidak valid",IF(LEN(Pengawas!AP496)&gt;14,"Tidak valid","OK"))))))</f>
        <v>-</v>
      </c>
      <c r="AQ496" s="26" t="str">
        <f>IF(Pengawas!AL496&gt;1,"OK",IF(Pengawas!AO496="",IF(Pengawas!AQ496="","-","Kolom AO cek lagi"),IF(Pengawas!AO496=0,IF(Pengawas!AQ496="","OK","Harap dikosongkan"),IF(Pengawas!AQ496="","Harap diisi",IF(LEN(Pengawas!AQ496)&lt;5,"Cek lagi","OK")))))</f>
        <v>-</v>
      </c>
      <c r="AR496" s="26" t="str">
        <f>IF(Pengawas!AL496&gt;1,"OK",IF(Pengawas!AO496="",IF(Pengawas!AR496="","-","Kolom AT cek lagi"),IF(Pengawas!AO496=0,IF(Pengawas!AR496="","OK","Harap dikosongkan"),IF(Pengawas!AR496="","Harap diisi",IF(VALUE(LEFT(Pengawas!AR496,2))&gt;31,"Tanggal tidak valid",IF(VALUE(LEFT(RIGHT(Pengawas!AR496,7),2))&gt;12,"Bulan tidak valid",IF(VALUE(RIGHT(Pengawas!AR496,4))&gt;2016,"Tahun cek lagi",IF(VALUE(RIGHT(Pengawas!AR496,4))&lt;2005,"Tahun cek lagi","OK"))))))))</f>
        <v>-</v>
      </c>
      <c r="AS496" s="25" t="str">
        <f>IF(Pengawas!AP496="",IF(Pengawas!AS496="","-","Harap dikosongkan"),IF(Pengawas!AP496&lt;&gt;"",IF(Pengawas!AS496="","Harap diisi",IF(Pengawas!AS496&gt;1,"Tidak valid","OK"))))</f>
        <v>-</v>
      </c>
      <c r="AT496" s="25" t="str">
        <f>IF(Pengawas!AS496="",IF(Pengawas!AT496="","-","Harap dikosongkan"),IF(Pengawas!AS496&lt;&gt;1,IF(Pengawas!AT496="","OK","Harap dikosongkan"),IF(Pengawas!AS496="",IF(Pengawas!AT496="","-","Harap dikosongkan"),IF(Pengawas!AS496=0,IF(Pengawas!AT496="","OK","Harap dikosongkan"),IF(Pengawas!AT496="","Harap diisi",IF(Pengawas!AT496&gt;2016,"Cek lagi",IF(Pengawas!AT496&lt;2005,"Cek lagi",IF(Pengawas!AM496&gt;Pengawas!AT496,"Cek lagi dengan Kolom AL","OK"))))))))</f>
        <v>-</v>
      </c>
      <c r="AU496" s="25" t="str">
        <f>IF(Pengawas!AS496="",IF(Pengawas!AU496="","-","Harap dikosongkan"),IF(Pengawas!AS496&lt;&gt;1,IF(Pengawas!AU496="","OK","Harap dikosongkan"),IF(Pengawas!AS496="",IF(Pengawas!AU496="","-","Harap dikosongkan"),IF(Pengawas!AS496=0,IF(Pengawas!AU496="","OK","Harap dikosongkan"),IF(Pengawas!AU496="","Harap diisi",IF(Pengawas!AU496&gt;20000000,"Cek lagi",IF(Pengawas!AU496&lt;100000,"Cek lagi","OK")))))))</f>
        <v>-</v>
      </c>
      <c r="AV496" s="25" t="str">
        <f>IF(Pengawas!AV496="","-",IF(Pengawas!AV496&gt;3,"Tidak valid","OK"))</f>
        <v>-</v>
      </c>
      <c r="AW496" s="25" t="str">
        <f>IF(Pengawas!AV496="",IF(Pengawas!AW496="","-","Harap dikosongkan"),IF(Pengawas!AV496=0,IF(Pengawas!AW496="","OK","Harap dikosongkan"),IF(Pengawas!AV496&gt;0,IF(Pengawas!AW496="","Harap diisi",IF(Pengawas!AW496&gt;2015,"Tidak valid","OK")))))</f>
        <v>-</v>
      </c>
      <c r="AX496" s="25" t="str">
        <f>IF(Pengawas!AV496="",IF(Pengawas!AX496="","-","Harap dikosongkan"),IF(Pengawas!AV496=0,IF(Pengawas!AX496="","OK","Harap dikosongkan"),IF(Pengawas!AV496&gt;0,IF(Pengawas!AX496="","Harap diisi",IF(Pengawas!AX496="","-",IF(Pengawas!AX496&gt;1,"Tidak valid","OK"))))))</f>
        <v>-</v>
      </c>
      <c r="AY496" s="25" t="str">
        <f>IF(Pengawas!AY496="","-",IF(Pengawas!AY496&gt;2,"Tidak valid","OK"))</f>
        <v>-</v>
      </c>
      <c r="AZ496" s="25" t="str">
        <f>IF(Pengawas!AY496="",IF(Pengawas!AZ496="","-","Harap dikosongkan"),IF(Pengawas!AY496=0,IF(Pengawas!AZ496="","OK","Harap dikosongkan"),IF(Pengawas!AZ496="","Harap diisi",IF(Pengawas!AZ496&gt;2015,"Cek lagi",IF(Pengawas!AZ496&lt;2000,"Cek lagi","OK")))))</f>
        <v>-</v>
      </c>
      <c r="BA496" s="25" t="str">
        <f>IF(Pengawas!BA496="","-",IF(LEN(Pengawas!BA496)&lt;5,"Cek lagi","OK"))</f>
        <v>-</v>
      </c>
      <c r="BB496" s="25" t="str">
        <f>IF(Pengawas!BB496="","-",IF(LEN(Pengawas!BB496)&lt;4,"Cek lagi","OK"))</f>
        <v>-</v>
      </c>
      <c r="BC496" s="25" t="str">
        <f>IF(Pengawas!BC496="","-",IF(LEN(Pengawas!BC496)&lt;4,"Cek lagi","OK"))</f>
        <v>-</v>
      </c>
      <c r="BD496" s="25" t="str">
        <f>IF(Pengawas!BD496="","-",IF(LEN(Pengawas!BD496)&lt;4,"Cek lagi","OK"))</f>
        <v>-</v>
      </c>
      <c r="BE496" s="25" t="str">
        <f>IF(Pengawas!BE496="","-",IF(LEN(Pengawas!BE496)&lt;4,"Cek lagi","OK"))</f>
        <v>-</v>
      </c>
      <c r="BF496" s="25" t="str">
        <f>IF(Pengawas!BF496="","-",IF(LEN(Pengawas!BF496)&lt;&gt;5,"Tidak valid","OK"))</f>
        <v>-</v>
      </c>
      <c r="BG496" s="25" t="str">
        <f>IF(Pengawas!BG496="","-",IF(LEN(Pengawas!BG496)&lt;9,"Cek lagi",IF(LEN(Pengawas!BG496)&gt;14,"Cek lagi","OK")))</f>
        <v>-</v>
      </c>
    </row>
    <row r="497" spans="1:59" ht="15" customHeight="1" x14ac:dyDescent="0.2">
      <c r="A497" s="25" t="str">
        <f>IF(Pengawas!A497="","-",IF(LEN(Pengawas!A497)&lt;4,"Cek lagi","OK"))</f>
        <v>-</v>
      </c>
      <c r="B497" s="25" t="str">
        <f>IF(Pengawas!B497="","-",IF(LEN(Pengawas!B497)&lt;4,"Cek lagi","OK"))</f>
        <v>-</v>
      </c>
      <c r="C497" s="25" t="str">
        <f>IF(Pengawas!C497="","-",IF(LEN(Pengawas!C497)&lt;&gt;18,"Tidak valid","OK"))</f>
        <v>-</v>
      </c>
      <c r="D497" s="25" t="str">
        <f>IF(Pengawas!D497="","-",IF(LEN(Pengawas!D497)&lt;&gt;16,"Tidak valid","OK"))</f>
        <v>-</v>
      </c>
      <c r="E497" s="25" t="str">
        <f>IF(Pengawas!E497="","-",IF(LEN(Pengawas!E497)&lt;4,"Cek lagi","OK"))</f>
        <v>-</v>
      </c>
      <c r="F497" s="25" t="str">
        <f>IF(Pengawas!F497="","-",IF(LEN(Pengawas!F497)&lt;&gt;16,"Tidak valid","OK"))</f>
        <v>-</v>
      </c>
      <c r="G497" s="25" t="str">
        <f>IF(Pengawas!G497="","-",IF(LEN(Pengawas!G497)&lt;4,"Cek lagi","OK"))</f>
        <v>-</v>
      </c>
      <c r="H497" s="26" t="str">
        <f>IF(Pengawas!H497="","-",IF(VALUE(LEFT(Pengawas!H497,2))&gt;31,"Tanggal tidak valid",IF(VALUE(LEFT(RIGHT(Pengawas!H497,7),2))&gt;12,"Bulan tidak valid",IF(VALUE(RIGHT(Pengawas!H497,4))&gt;1990,"Umur terlalu muda",IF(VALUE(RIGHT(Pengawas!H497,4))&lt;1955,"Umur terlalu tua","OK")))))</f>
        <v>-</v>
      </c>
      <c r="I497" s="25" t="str">
        <f>IF(Pengawas!I497="","-",IF(Pengawas!I497="L","OK",IF(Pengawas!I497="P","OK","Tidak valid")))</f>
        <v>-</v>
      </c>
      <c r="J497" s="25" t="str">
        <f>IF(Pengawas!J497="","-",IF(LEN(Pengawas!J497)&lt;4,"Cek lagi","OK"))</f>
        <v>-</v>
      </c>
      <c r="K497" s="25" t="str">
        <f>IF(Pengawas!K497="","-",IF(Pengawas!K497&gt;5,"Tidak valid",IF(Pengawas!K497&lt;1,"Tidak valid","OK")))</f>
        <v>-</v>
      </c>
      <c r="L497" s="25" t="str">
        <f>IF(Pengawas!L497="","-",IF(VALUE(LEFT(Pengawas!L497,1))&gt;1,"Tidak valid","OK"))</f>
        <v>-</v>
      </c>
      <c r="M497" s="25" t="str">
        <f>IF(Pengawas!M497="","-",IF(VALUE(LEFT(Pengawas!M497,1))&gt;1,"Tidak valid","OK"))</f>
        <v>-</v>
      </c>
      <c r="N497" s="25" t="str">
        <f>IF(Pengawas!N497="","-",IF(VALUE(LEFT(Pengawas!N497,2))&gt;31,"Tanggal tidak valid",IF(VALUE(LEFT(RIGHT(Pengawas!N497,7),2))&gt;12,"Bulan tidak valid",IF(VALUE(RIGHT(Pengawas!N497,4))&gt;2015,"Tahun cek lagi",IF(VALUE(RIGHT(Pengawas!N497,4))&lt;1930,"Tahun cek lagi","OK")))))</f>
        <v>-</v>
      </c>
      <c r="O497" s="26" t="str">
        <f>IF(Pengawas!O497="","-",IF(VALUE(LEFT(Pengawas!O497,2))&gt;31,"Tanggal tidak valid",IF(VALUE(LEFT(RIGHT(Pengawas!O497,7),2))&gt;12,"Bulan tidak valid",IF(VALUE(RIGHT(Pengawas!O497,4))&gt;2015,"Tahun cek lagi",IF(VALUE(RIGHT(Pengawas!O497,4))&lt;1930,"Tahun cek lagi","OK")))))</f>
        <v>-</v>
      </c>
      <c r="P497" s="26" t="str">
        <f>IF(Pengawas!P497="","-",IF(VALUE(LEFT(Pengawas!P497,2))&gt;31,"Tanggal tidak valid",IF(VALUE(LEFT(RIGHT(Pengawas!P497,7),2))&gt;12,"Bulan tidak valid",IF(VALUE(RIGHT(Pengawas!P497,4))&gt;2015,"Tahun cek lagi",IF(VALUE(RIGHT(Pengawas!P497,4))&lt;1930,"Tahun cek lagi","OK")))))</f>
        <v>-</v>
      </c>
      <c r="Q497" s="25" t="str">
        <f>IF(Pengawas!Q497="","-",IF(Pengawas!Q497&gt;3,"Tidak valid",IF(Pengawas!Q497&lt;1,"Tidak valid","OK")))</f>
        <v>-</v>
      </c>
      <c r="R497" s="25" t="str">
        <f>IF(Pengawas!R497="","-",IF(Pengawas!R497&gt;20000000,"Cek lagi",IF(Pengawas!R497&lt;50000,"Cek lagi","OK")))</f>
        <v>-</v>
      </c>
      <c r="S497" s="25" t="str">
        <f>IF(Pengawas!S497="","-",IF(Pengawas!S497&gt;3,"Tidak valid",IF(Pengawas!S497&lt;1,"Tidak valid","OK")))</f>
        <v>-</v>
      </c>
      <c r="T497" s="25" t="str">
        <f>IF(Pengawas!T497="","-",IF(Pengawas!T497&gt;6,"Tidak valid",IF(Pengawas!T497&lt;1,"Tidak valid","OK")))</f>
        <v>-</v>
      </c>
      <c r="U497" s="25" t="str">
        <f>IF(Pengawas!U497="","-",IF(Pengawas!U497&gt;4,"Tidak valid",IF(Pengawas!U497&lt;1,"Tidak valid","OK")))</f>
        <v>-</v>
      </c>
      <c r="V497" s="25" t="str">
        <f>IF(Pengawas!V497="","-",IF(Pengawas!V497&gt;2,"Tidak valid",IF(Pengawas!V497&lt;1,"Tidak valid","OK")))</f>
        <v>-</v>
      </c>
      <c r="W497" s="25" t="str">
        <f>IF(Pengawas!V497="","-",IF(Pengawas!V497=1,IF(Pengawas!W497="","Harap diisi","OK"),IF(Pengawas!V497=2,IF(Pengawas!W497="","Harap diisi","OK"),IF(Pengawas!V498&lt;1,"-",IF(Pengawas!V498&gt;2,"-","OK")))))</f>
        <v>-</v>
      </c>
      <c r="X497" s="25" t="str">
        <f>IF(Pengawas!V497="","-",IF(Pengawas!V497=1,IF(Pengawas!X497="","Harap diisi","OK"),IF(Pengawas!V497=2,IF(Pengawas!X497="","Harap diisi","OK"),IF(Pengawas!V498&lt;1,"-",IF(Pengawas!V498&gt;2,"-","OK")))))</f>
        <v>-</v>
      </c>
      <c r="Y497" s="25" t="str">
        <f>IF(Pengawas!V497="","-",IF(Pengawas!V497=1,IF(Pengawas!Y497="","Harap diisi","OK"),IF(Pengawas!V497=2,IF(Pengawas!Y497="","Harap diisi","OK"),IF(Pengawas!V498&lt;1,"-",IF(Pengawas!V498&gt;2,"-","OK")))))</f>
        <v>-</v>
      </c>
      <c r="Z497" s="25" t="str">
        <f>IF(Pengawas!V497="","-",IF(Pengawas!V497=1,IF(Pengawas!Z497="","Harap diisi","OK"),IF(Pengawas!V497=2,IF(Pengawas!Z497="","Harap diisi","OK"),IF(Pengawas!V498&lt;1,"-",IF(Pengawas!V498&gt;2,"-","OK")))))</f>
        <v>-</v>
      </c>
      <c r="AA497" s="25" t="str">
        <f>IF(Pengawas!V497="","-",IF(Pengawas!V497=1,IF(Pengawas!AA497="","Harap diisi","OK"),IF(Pengawas!V497=2,IF(Pengawas!AA497="","Harap diisi","OK"),IF(Pengawas!V498&lt;1,"-",IF(Pengawas!V498&gt;2,"-","OK")))))</f>
        <v>-</v>
      </c>
      <c r="AB497" s="25" t="str">
        <f>IF(Pengawas!V497="","-",IF(Pengawas!V497=1,IF(Pengawas!AB497="","Harap diisi","OK"),IF(Pengawas!V497=2,IF(Pengawas!AB497="","Harap diisi","OK"),IF(Pengawas!V498&lt;1,"-",IF(Pengawas!V498&gt;2,"-","OK")))))</f>
        <v>-</v>
      </c>
      <c r="AC497" s="25" t="str">
        <f>IF(Pengawas!V497="","-",IF(Pengawas!V497=1,IF(Pengawas!AC497="","Harap diisi","OK"),IF(Pengawas!V497=2,IF(Pengawas!AC497="","Harap diisi","OK"),IF(Pengawas!V498&lt;1,"-",IF(Pengawas!V498&gt;2,"-","OK")))))</f>
        <v>-</v>
      </c>
      <c r="AD497" s="25" t="str">
        <f>IF(Pengawas!V497="","-",IF(Pengawas!V497=1,IF(Pengawas!AD497="","OK","Harap dikosongkan"),IF(Pengawas!V497=2,IF(Pengawas!AD497="","Harap diisi","OK"),IF(Pengawas!V498&lt;1,"-",IF(Pengawas!V498&gt;2,"-","OK")))))</f>
        <v>-</v>
      </c>
      <c r="AE497" s="25" t="str">
        <f>IF(Pengawas!V497="","-",IF(Pengawas!V497=1,IF(Pengawas!AE497="","OK","Harap dikosongkan"),IF(Pengawas!V497=2,IF(Pengawas!AE497="","Harap diisi","OK"),IF(Pengawas!V498&lt;1,"-",IF(Pengawas!V498&gt;2,"-","OK")))))</f>
        <v>-</v>
      </c>
      <c r="AF497" s="25" t="str">
        <f>IF(Pengawas!V497="","-",IF(Pengawas!V497=1,IF(Pengawas!AF497="","OK","Harap dikosongkan"),IF(Pengawas!V497=2,IF(Pengawas!AF497="","Harap diisi","OK"),IF(Pengawas!V498&lt;1,"-",IF(Pengawas!V498&gt;2,"-","OK")))))</f>
        <v>-</v>
      </c>
      <c r="AG497" s="25" t="str">
        <f>IF(Pengawas!V497="","-",IF(Pengawas!V497=1,IF(Pengawas!AG497="","OK","Harap dikosongkan"),IF(Pengawas!V497=2,IF(Pengawas!AG497="","Harap diisi","OK"),IF(Pengawas!V498&lt;1,"-",IF(Pengawas!V498&gt;2,"-","OK")))))</f>
        <v>-</v>
      </c>
      <c r="AH497" s="25" t="str">
        <f>IF(Pengawas!V497="","-",IF(Pengawas!V497=1,IF(Pengawas!AH497="","OK","Harap dikosongkan"),IF(Pengawas!V497=2,IF(Pengawas!AH497="","Harap diisi","OK"),IF(Pengawas!V498&lt;1,"-",IF(Pengawas!V498&gt;2,"-","OK")))))</f>
        <v>-</v>
      </c>
      <c r="AI497" s="25" t="str">
        <f>IF(Pengawas!V497="","-",IF(Pengawas!V497=1,IF(Pengawas!AI497="","OK","Harap dikosongkan"),IF(Pengawas!V497=2,IF(Pengawas!AI497="","Harap diisi","OK"),IF(Pengawas!V498&lt;1,"-",IF(Pengawas!V498&gt;2,"-","OK")))))</f>
        <v>-</v>
      </c>
      <c r="AJ497" s="25" t="str">
        <f>IF(Pengawas!V497="","-",IF(Pengawas!V497=1,IF(Pengawas!AJ497="","OK","Harap dikosongkan"),IF(Pengawas!V497=2,IF(Pengawas!AJ497="","Harap diisi","OK"),IF(Pengawas!V498&lt;1,"-",IF(Pengawas!V498&gt;2,"-","OK")))))</f>
        <v>-</v>
      </c>
      <c r="AK497" s="25" t="str">
        <f>IF(Pengawas!V497="","-",IF(Pengawas!V497=1,IF(Pengawas!AK497="","OK","Harap dikosongkan"),IF(Pengawas!V497=2,IF(Pengawas!AK497="","Harap diisi","OK"),IF(Pengawas!V498&lt;1,"-",IF(Pengawas!V498&gt;2,"-","OK")))))</f>
        <v>-</v>
      </c>
      <c r="AL497" s="25" t="str">
        <f>IF(Pengawas!AL497="","-",IF(Pengawas!AL497&gt;3,"Tidak valid",IF(Pengawas!AL497&lt;1,"Tidak valid","OK")))</f>
        <v>-</v>
      </c>
      <c r="AM497" s="25" t="str">
        <f>IF(Pengawas!AL497="",IF(Pengawas!AM497="","-","Harap dikosongkan"),IF(Pengawas!AL497&lt;&gt;1,IF(Pengawas!AM497="","OK","Harap dikosongkan"),IF(Pengawas!AM497="","Harap diisi",IF(Pengawas!AM497&gt;2015,"Cek lagi",IF(Pengawas!AM497&lt;2005,"Cek lagi","OK")))))</f>
        <v>-</v>
      </c>
      <c r="AN497" s="25" t="str">
        <f>IF(Pengawas!AL497="",IF(Pengawas!AN497="","-","Harap dikosongkan"),IF(Pengawas!AL497&lt;&gt;1,IF(Pengawas!AN497="","OK","Harap dikosongkan"),IF(Pengawas!AN497="","Harap diisi",IF(VALUE(Pengawas!AN497)&gt;33,"Tidak valid",IF(VALUE(Pengawas!AN497)&lt;1,"Tidak valid","OK")))))</f>
        <v>-</v>
      </c>
      <c r="AO497" s="25" t="str">
        <f>IF(Pengawas!AL497="",IF(Pengawas!AO497="","-","Harap dikosongkan"),IF(Pengawas!AL497&lt;&gt;1,IF(Pengawas!AO497="","OK","Harap dikosongkan"),IF(Pengawas!AO497="","Harap diisi",IF(Pengawas!AO497&gt;1,"Tidak valid","OK"))))</f>
        <v>-</v>
      </c>
      <c r="AP497" s="25" t="str">
        <f>IF(Pengawas!AL497&gt;1,"OK",IF(Pengawas!AO497="",IF(Pengawas!AP497="","-","Kolom AO cek lagi"),IF(Pengawas!AO497=0,IF(Pengawas!AP497="","OK","Harap dikosongkan"),IF(Pengawas!AP497="","Harap diisi",IF(LEN(Pengawas!AP497)&lt;12,"Tidak valid",IF(LEN(Pengawas!AP497)&gt;14,"Tidak valid","OK"))))))</f>
        <v>-</v>
      </c>
      <c r="AQ497" s="26" t="str">
        <f>IF(Pengawas!AL497&gt;1,"OK",IF(Pengawas!AO497="",IF(Pengawas!AQ497="","-","Kolom AO cek lagi"),IF(Pengawas!AO497=0,IF(Pengawas!AQ497="","OK","Harap dikosongkan"),IF(Pengawas!AQ497="","Harap diisi",IF(LEN(Pengawas!AQ497)&lt;5,"Cek lagi","OK")))))</f>
        <v>-</v>
      </c>
      <c r="AR497" s="26" t="str">
        <f>IF(Pengawas!AL497&gt;1,"OK",IF(Pengawas!AO497="",IF(Pengawas!AR497="","-","Kolom AT cek lagi"),IF(Pengawas!AO497=0,IF(Pengawas!AR497="","OK","Harap dikosongkan"),IF(Pengawas!AR497="","Harap diisi",IF(VALUE(LEFT(Pengawas!AR497,2))&gt;31,"Tanggal tidak valid",IF(VALUE(LEFT(RIGHT(Pengawas!AR497,7),2))&gt;12,"Bulan tidak valid",IF(VALUE(RIGHT(Pengawas!AR497,4))&gt;2016,"Tahun cek lagi",IF(VALUE(RIGHT(Pengawas!AR497,4))&lt;2005,"Tahun cek lagi","OK"))))))))</f>
        <v>-</v>
      </c>
      <c r="AS497" s="25" t="str">
        <f>IF(Pengawas!AP497="",IF(Pengawas!AS497="","-","Harap dikosongkan"),IF(Pengawas!AP497&lt;&gt;"",IF(Pengawas!AS497="","Harap diisi",IF(Pengawas!AS497&gt;1,"Tidak valid","OK"))))</f>
        <v>-</v>
      </c>
      <c r="AT497" s="25" t="str">
        <f>IF(Pengawas!AS497="",IF(Pengawas!AT497="","-","Harap dikosongkan"),IF(Pengawas!AS497&lt;&gt;1,IF(Pengawas!AT497="","OK","Harap dikosongkan"),IF(Pengawas!AS497="",IF(Pengawas!AT497="","-","Harap dikosongkan"),IF(Pengawas!AS497=0,IF(Pengawas!AT497="","OK","Harap dikosongkan"),IF(Pengawas!AT497="","Harap diisi",IF(Pengawas!AT497&gt;2016,"Cek lagi",IF(Pengawas!AT497&lt;2005,"Cek lagi",IF(Pengawas!AM497&gt;Pengawas!AT497,"Cek lagi dengan Kolom AL","OK"))))))))</f>
        <v>-</v>
      </c>
      <c r="AU497" s="25" t="str">
        <f>IF(Pengawas!AS497="",IF(Pengawas!AU497="","-","Harap dikosongkan"),IF(Pengawas!AS497&lt;&gt;1,IF(Pengawas!AU497="","OK","Harap dikosongkan"),IF(Pengawas!AS497="",IF(Pengawas!AU497="","-","Harap dikosongkan"),IF(Pengawas!AS497=0,IF(Pengawas!AU497="","OK","Harap dikosongkan"),IF(Pengawas!AU497="","Harap diisi",IF(Pengawas!AU497&gt;20000000,"Cek lagi",IF(Pengawas!AU497&lt;100000,"Cek lagi","OK")))))))</f>
        <v>-</v>
      </c>
      <c r="AV497" s="25" t="str">
        <f>IF(Pengawas!AV497="","-",IF(Pengawas!AV497&gt;3,"Tidak valid","OK"))</f>
        <v>-</v>
      </c>
      <c r="AW497" s="25" t="str">
        <f>IF(Pengawas!AV497="",IF(Pengawas!AW497="","-","Harap dikosongkan"),IF(Pengawas!AV497=0,IF(Pengawas!AW497="","OK","Harap dikosongkan"),IF(Pengawas!AV497&gt;0,IF(Pengawas!AW497="","Harap diisi",IF(Pengawas!AW497&gt;2015,"Tidak valid","OK")))))</f>
        <v>-</v>
      </c>
      <c r="AX497" s="25" t="str">
        <f>IF(Pengawas!AV497="",IF(Pengawas!AX497="","-","Harap dikosongkan"),IF(Pengawas!AV497=0,IF(Pengawas!AX497="","OK","Harap dikosongkan"),IF(Pengawas!AV497&gt;0,IF(Pengawas!AX497="","Harap diisi",IF(Pengawas!AX497="","-",IF(Pengawas!AX497&gt;1,"Tidak valid","OK"))))))</f>
        <v>-</v>
      </c>
      <c r="AY497" s="25" t="str">
        <f>IF(Pengawas!AY497="","-",IF(Pengawas!AY497&gt;2,"Tidak valid","OK"))</f>
        <v>-</v>
      </c>
      <c r="AZ497" s="25" t="str">
        <f>IF(Pengawas!AY497="",IF(Pengawas!AZ497="","-","Harap dikosongkan"),IF(Pengawas!AY497=0,IF(Pengawas!AZ497="","OK","Harap dikosongkan"),IF(Pengawas!AZ497="","Harap diisi",IF(Pengawas!AZ497&gt;2015,"Cek lagi",IF(Pengawas!AZ497&lt;2000,"Cek lagi","OK")))))</f>
        <v>-</v>
      </c>
      <c r="BA497" s="25" t="str">
        <f>IF(Pengawas!BA497="","-",IF(LEN(Pengawas!BA497)&lt;5,"Cek lagi","OK"))</f>
        <v>-</v>
      </c>
      <c r="BB497" s="25" t="str">
        <f>IF(Pengawas!BB497="","-",IF(LEN(Pengawas!BB497)&lt;4,"Cek lagi","OK"))</f>
        <v>-</v>
      </c>
      <c r="BC497" s="25" t="str">
        <f>IF(Pengawas!BC497="","-",IF(LEN(Pengawas!BC497)&lt;4,"Cek lagi","OK"))</f>
        <v>-</v>
      </c>
      <c r="BD497" s="25" t="str">
        <f>IF(Pengawas!BD497="","-",IF(LEN(Pengawas!BD497)&lt;4,"Cek lagi","OK"))</f>
        <v>-</v>
      </c>
      <c r="BE497" s="25" t="str">
        <f>IF(Pengawas!BE497="","-",IF(LEN(Pengawas!BE497)&lt;4,"Cek lagi","OK"))</f>
        <v>-</v>
      </c>
      <c r="BF497" s="25" t="str">
        <f>IF(Pengawas!BF497="","-",IF(LEN(Pengawas!BF497)&lt;&gt;5,"Tidak valid","OK"))</f>
        <v>-</v>
      </c>
      <c r="BG497" s="25" t="str">
        <f>IF(Pengawas!BG497="","-",IF(LEN(Pengawas!BG497)&lt;9,"Cek lagi",IF(LEN(Pengawas!BG497)&gt;14,"Cek lagi","OK")))</f>
        <v>-</v>
      </c>
    </row>
    <row r="498" spans="1:59" ht="15" customHeight="1" x14ac:dyDescent="0.2">
      <c r="A498" s="25" t="str">
        <f>IF(Pengawas!A498="","-",IF(LEN(Pengawas!A498)&lt;4,"Cek lagi","OK"))</f>
        <v>-</v>
      </c>
      <c r="B498" s="25" t="str">
        <f>IF(Pengawas!B498="","-",IF(LEN(Pengawas!B498)&lt;4,"Cek lagi","OK"))</f>
        <v>-</v>
      </c>
      <c r="C498" s="25" t="str">
        <f>IF(Pengawas!C498="","-",IF(LEN(Pengawas!C498)&lt;&gt;18,"Tidak valid","OK"))</f>
        <v>-</v>
      </c>
      <c r="D498" s="25" t="str">
        <f>IF(Pengawas!D498="","-",IF(LEN(Pengawas!D498)&lt;&gt;16,"Tidak valid","OK"))</f>
        <v>-</v>
      </c>
      <c r="E498" s="25" t="str">
        <f>IF(Pengawas!E498="","-",IF(LEN(Pengawas!E498)&lt;4,"Cek lagi","OK"))</f>
        <v>-</v>
      </c>
      <c r="F498" s="25" t="str">
        <f>IF(Pengawas!F498="","-",IF(LEN(Pengawas!F498)&lt;&gt;16,"Tidak valid","OK"))</f>
        <v>-</v>
      </c>
      <c r="G498" s="25" t="str">
        <f>IF(Pengawas!G498="","-",IF(LEN(Pengawas!G498)&lt;4,"Cek lagi","OK"))</f>
        <v>-</v>
      </c>
      <c r="H498" s="26" t="str">
        <f>IF(Pengawas!H498="","-",IF(VALUE(LEFT(Pengawas!H498,2))&gt;31,"Tanggal tidak valid",IF(VALUE(LEFT(RIGHT(Pengawas!H498,7),2))&gt;12,"Bulan tidak valid",IF(VALUE(RIGHT(Pengawas!H498,4))&gt;1990,"Umur terlalu muda",IF(VALUE(RIGHT(Pengawas!H498,4))&lt;1955,"Umur terlalu tua","OK")))))</f>
        <v>-</v>
      </c>
      <c r="I498" s="25" t="str">
        <f>IF(Pengawas!I498="","-",IF(Pengawas!I498="L","OK",IF(Pengawas!I498="P","OK","Tidak valid")))</f>
        <v>-</v>
      </c>
      <c r="J498" s="25" t="str">
        <f>IF(Pengawas!J498="","-",IF(LEN(Pengawas!J498)&lt;4,"Cek lagi","OK"))</f>
        <v>-</v>
      </c>
      <c r="K498" s="25" t="str">
        <f>IF(Pengawas!K498="","-",IF(Pengawas!K498&gt;5,"Tidak valid",IF(Pengawas!K498&lt;1,"Tidak valid","OK")))</f>
        <v>-</v>
      </c>
      <c r="L498" s="25" t="str">
        <f>IF(Pengawas!L498="","-",IF(VALUE(LEFT(Pengawas!L498,1))&gt;1,"Tidak valid","OK"))</f>
        <v>-</v>
      </c>
      <c r="M498" s="25" t="str">
        <f>IF(Pengawas!M498="","-",IF(VALUE(LEFT(Pengawas!M498,1))&gt;1,"Tidak valid","OK"))</f>
        <v>-</v>
      </c>
      <c r="N498" s="25" t="str">
        <f>IF(Pengawas!N498="","-",IF(VALUE(LEFT(Pengawas!N498,2))&gt;31,"Tanggal tidak valid",IF(VALUE(LEFT(RIGHT(Pengawas!N498,7),2))&gt;12,"Bulan tidak valid",IF(VALUE(RIGHT(Pengawas!N498,4))&gt;2015,"Tahun cek lagi",IF(VALUE(RIGHT(Pengawas!N498,4))&lt;1930,"Tahun cek lagi","OK")))))</f>
        <v>-</v>
      </c>
      <c r="O498" s="26" t="str">
        <f>IF(Pengawas!O498="","-",IF(VALUE(LEFT(Pengawas!O498,2))&gt;31,"Tanggal tidak valid",IF(VALUE(LEFT(RIGHT(Pengawas!O498,7),2))&gt;12,"Bulan tidak valid",IF(VALUE(RIGHT(Pengawas!O498,4))&gt;2015,"Tahun cek lagi",IF(VALUE(RIGHT(Pengawas!O498,4))&lt;1930,"Tahun cek lagi","OK")))))</f>
        <v>-</v>
      </c>
      <c r="P498" s="26" t="str">
        <f>IF(Pengawas!P498="","-",IF(VALUE(LEFT(Pengawas!P498,2))&gt;31,"Tanggal tidak valid",IF(VALUE(LEFT(RIGHT(Pengawas!P498,7),2))&gt;12,"Bulan tidak valid",IF(VALUE(RIGHT(Pengawas!P498,4))&gt;2015,"Tahun cek lagi",IF(VALUE(RIGHT(Pengawas!P498,4))&lt;1930,"Tahun cek lagi","OK")))))</f>
        <v>-</v>
      </c>
      <c r="Q498" s="25" t="str">
        <f>IF(Pengawas!Q498="","-",IF(Pengawas!Q498&gt;3,"Tidak valid",IF(Pengawas!Q498&lt;1,"Tidak valid","OK")))</f>
        <v>-</v>
      </c>
      <c r="R498" s="25" t="str">
        <f>IF(Pengawas!R498="","-",IF(Pengawas!R498&gt;20000000,"Cek lagi",IF(Pengawas!R498&lt;50000,"Cek lagi","OK")))</f>
        <v>-</v>
      </c>
      <c r="S498" s="25" t="str">
        <f>IF(Pengawas!S498="","-",IF(Pengawas!S498&gt;3,"Tidak valid",IF(Pengawas!S498&lt;1,"Tidak valid","OK")))</f>
        <v>-</v>
      </c>
      <c r="T498" s="25" t="str">
        <f>IF(Pengawas!T498="","-",IF(Pengawas!T498&gt;6,"Tidak valid",IF(Pengawas!T498&lt;1,"Tidak valid","OK")))</f>
        <v>-</v>
      </c>
      <c r="U498" s="25" t="str">
        <f>IF(Pengawas!U498="","-",IF(Pengawas!U498&gt;4,"Tidak valid",IF(Pengawas!U498&lt;1,"Tidak valid","OK")))</f>
        <v>-</v>
      </c>
      <c r="V498" s="25" t="str">
        <f>IF(Pengawas!V498="","-",IF(Pengawas!V498&gt;2,"Tidak valid",IF(Pengawas!V498&lt;1,"Tidak valid","OK")))</f>
        <v>-</v>
      </c>
      <c r="W498" s="25" t="str">
        <f>IF(Pengawas!V498="","-",IF(Pengawas!V498=1,IF(Pengawas!W498="","Harap diisi","OK"),IF(Pengawas!V498=2,IF(Pengawas!W498="","Harap diisi","OK"),IF(Pengawas!V499&lt;1,"-",IF(Pengawas!V499&gt;2,"-","OK")))))</f>
        <v>-</v>
      </c>
      <c r="X498" s="25" t="str">
        <f>IF(Pengawas!V498="","-",IF(Pengawas!V498=1,IF(Pengawas!X498="","Harap diisi","OK"),IF(Pengawas!V498=2,IF(Pengawas!X498="","Harap diisi","OK"),IF(Pengawas!V499&lt;1,"-",IF(Pengawas!V499&gt;2,"-","OK")))))</f>
        <v>-</v>
      </c>
      <c r="Y498" s="25" t="str">
        <f>IF(Pengawas!V498="","-",IF(Pengawas!V498=1,IF(Pengawas!Y498="","Harap diisi","OK"),IF(Pengawas!V498=2,IF(Pengawas!Y498="","Harap diisi","OK"),IF(Pengawas!V499&lt;1,"-",IF(Pengawas!V499&gt;2,"-","OK")))))</f>
        <v>-</v>
      </c>
      <c r="Z498" s="25" t="str">
        <f>IF(Pengawas!V498="","-",IF(Pengawas!V498=1,IF(Pengawas!Z498="","Harap diisi","OK"),IF(Pengawas!V498=2,IF(Pengawas!Z498="","Harap diisi","OK"),IF(Pengawas!V499&lt;1,"-",IF(Pengawas!V499&gt;2,"-","OK")))))</f>
        <v>-</v>
      </c>
      <c r="AA498" s="25" t="str">
        <f>IF(Pengawas!V498="","-",IF(Pengawas!V498=1,IF(Pengawas!AA498="","Harap diisi","OK"),IF(Pengawas!V498=2,IF(Pengawas!AA498="","Harap diisi","OK"),IF(Pengawas!V499&lt;1,"-",IF(Pengawas!V499&gt;2,"-","OK")))))</f>
        <v>-</v>
      </c>
      <c r="AB498" s="25" t="str">
        <f>IF(Pengawas!V498="","-",IF(Pengawas!V498=1,IF(Pengawas!AB498="","Harap diisi","OK"),IF(Pengawas!V498=2,IF(Pengawas!AB498="","Harap diisi","OK"),IF(Pengawas!V499&lt;1,"-",IF(Pengawas!V499&gt;2,"-","OK")))))</f>
        <v>-</v>
      </c>
      <c r="AC498" s="25" t="str">
        <f>IF(Pengawas!V498="","-",IF(Pengawas!V498=1,IF(Pengawas!AC498="","Harap diisi","OK"),IF(Pengawas!V498=2,IF(Pengawas!AC498="","Harap diisi","OK"),IF(Pengawas!V499&lt;1,"-",IF(Pengawas!V499&gt;2,"-","OK")))))</f>
        <v>-</v>
      </c>
      <c r="AD498" s="25" t="str">
        <f>IF(Pengawas!V498="","-",IF(Pengawas!V498=1,IF(Pengawas!AD498="","OK","Harap dikosongkan"),IF(Pengawas!V498=2,IF(Pengawas!AD498="","Harap diisi","OK"),IF(Pengawas!V499&lt;1,"-",IF(Pengawas!V499&gt;2,"-","OK")))))</f>
        <v>-</v>
      </c>
      <c r="AE498" s="25" t="str">
        <f>IF(Pengawas!V498="","-",IF(Pengawas!V498=1,IF(Pengawas!AE498="","OK","Harap dikosongkan"),IF(Pengawas!V498=2,IF(Pengawas!AE498="","Harap diisi","OK"),IF(Pengawas!V499&lt;1,"-",IF(Pengawas!V499&gt;2,"-","OK")))))</f>
        <v>-</v>
      </c>
      <c r="AF498" s="25" t="str">
        <f>IF(Pengawas!V498="","-",IF(Pengawas!V498=1,IF(Pengawas!AF498="","OK","Harap dikosongkan"),IF(Pengawas!V498=2,IF(Pengawas!AF498="","Harap diisi","OK"),IF(Pengawas!V499&lt;1,"-",IF(Pengawas!V499&gt;2,"-","OK")))))</f>
        <v>-</v>
      </c>
      <c r="AG498" s="25" t="str">
        <f>IF(Pengawas!V498="","-",IF(Pengawas!V498=1,IF(Pengawas!AG498="","OK","Harap dikosongkan"),IF(Pengawas!V498=2,IF(Pengawas!AG498="","Harap diisi","OK"),IF(Pengawas!V499&lt;1,"-",IF(Pengawas!V499&gt;2,"-","OK")))))</f>
        <v>-</v>
      </c>
      <c r="AH498" s="25" t="str">
        <f>IF(Pengawas!V498="","-",IF(Pengawas!V498=1,IF(Pengawas!AH498="","OK","Harap dikosongkan"),IF(Pengawas!V498=2,IF(Pengawas!AH498="","Harap diisi","OK"),IF(Pengawas!V499&lt;1,"-",IF(Pengawas!V499&gt;2,"-","OK")))))</f>
        <v>-</v>
      </c>
      <c r="AI498" s="25" t="str">
        <f>IF(Pengawas!V498="","-",IF(Pengawas!V498=1,IF(Pengawas!AI498="","OK","Harap dikosongkan"),IF(Pengawas!V498=2,IF(Pengawas!AI498="","Harap diisi","OK"),IF(Pengawas!V499&lt;1,"-",IF(Pengawas!V499&gt;2,"-","OK")))))</f>
        <v>-</v>
      </c>
      <c r="AJ498" s="25" t="str">
        <f>IF(Pengawas!V498="","-",IF(Pengawas!V498=1,IF(Pengawas!AJ498="","OK","Harap dikosongkan"),IF(Pengawas!V498=2,IF(Pengawas!AJ498="","Harap diisi","OK"),IF(Pengawas!V499&lt;1,"-",IF(Pengawas!V499&gt;2,"-","OK")))))</f>
        <v>-</v>
      </c>
      <c r="AK498" s="25" t="str">
        <f>IF(Pengawas!V498="","-",IF(Pengawas!V498=1,IF(Pengawas!AK498="","OK","Harap dikosongkan"),IF(Pengawas!V498=2,IF(Pengawas!AK498="","Harap diisi","OK"),IF(Pengawas!V499&lt;1,"-",IF(Pengawas!V499&gt;2,"-","OK")))))</f>
        <v>-</v>
      </c>
      <c r="AL498" s="25" t="str">
        <f>IF(Pengawas!AL498="","-",IF(Pengawas!AL498&gt;3,"Tidak valid",IF(Pengawas!AL498&lt;1,"Tidak valid","OK")))</f>
        <v>-</v>
      </c>
      <c r="AM498" s="25" t="str">
        <f>IF(Pengawas!AL498="",IF(Pengawas!AM498="","-","Harap dikosongkan"),IF(Pengawas!AL498&lt;&gt;1,IF(Pengawas!AM498="","OK","Harap dikosongkan"),IF(Pengawas!AM498="","Harap diisi",IF(Pengawas!AM498&gt;2015,"Cek lagi",IF(Pengawas!AM498&lt;2005,"Cek lagi","OK")))))</f>
        <v>-</v>
      </c>
      <c r="AN498" s="25" t="str">
        <f>IF(Pengawas!AL498="",IF(Pengawas!AN498="","-","Harap dikosongkan"),IF(Pengawas!AL498&lt;&gt;1,IF(Pengawas!AN498="","OK","Harap dikosongkan"),IF(Pengawas!AN498="","Harap diisi",IF(VALUE(Pengawas!AN498)&gt;33,"Tidak valid",IF(VALUE(Pengawas!AN498)&lt;1,"Tidak valid","OK")))))</f>
        <v>-</v>
      </c>
      <c r="AO498" s="25" t="str">
        <f>IF(Pengawas!AL498="",IF(Pengawas!AO498="","-","Harap dikosongkan"),IF(Pengawas!AL498&lt;&gt;1,IF(Pengawas!AO498="","OK","Harap dikosongkan"),IF(Pengawas!AO498="","Harap diisi",IF(Pengawas!AO498&gt;1,"Tidak valid","OK"))))</f>
        <v>-</v>
      </c>
      <c r="AP498" s="25" t="str">
        <f>IF(Pengawas!AL498&gt;1,"OK",IF(Pengawas!AO498="",IF(Pengawas!AP498="","-","Kolom AO cek lagi"),IF(Pengawas!AO498=0,IF(Pengawas!AP498="","OK","Harap dikosongkan"),IF(Pengawas!AP498="","Harap diisi",IF(LEN(Pengawas!AP498)&lt;12,"Tidak valid",IF(LEN(Pengawas!AP498)&gt;14,"Tidak valid","OK"))))))</f>
        <v>-</v>
      </c>
      <c r="AQ498" s="26" t="str">
        <f>IF(Pengawas!AL498&gt;1,"OK",IF(Pengawas!AO498="",IF(Pengawas!AQ498="","-","Kolom AO cek lagi"),IF(Pengawas!AO498=0,IF(Pengawas!AQ498="","OK","Harap dikosongkan"),IF(Pengawas!AQ498="","Harap diisi",IF(LEN(Pengawas!AQ498)&lt;5,"Cek lagi","OK")))))</f>
        <v>-</v>
      </c>
      <c r="AR498" s="26" t="str">
        <f>IF(Pengawas!AL498&gt;1,"OK",IF(Pengawas!AO498="",IF(Pengawas!AR498="","-","Kolom AT cek lagi"),IF(Pengawas!AO498=0,IF(Pengawas!AR498="","OK","Harap dikosongkan"),IF(Pengawas!AR498="","Harap diisi",IF(VALUE(LEFT(Pengawas!AR498,2))&gt;31,"Tanggal tidak valid",IF(VALUE(LEFT(RIGHT(Pengawas!AR498,7),2))&gt;12,"Bulan tidak valid",IF(VALUE(RIGHT(Pengawas!AR498,4))&gt;2016,"Tahun cek lagi",IF(VALUE(RIGHT(Pengawas!AR498,4))&lt;2005,"Tahun cek lagi","OK"))))))))</f>
        <v>-</v>
      </c>
      <c r="AS498" s="25" t="str">
        <f>IF(Pengawas!AP498="",IF(Pengawas!AS498="","-","Harap dikosongkan"),IF(Pengawas!AP498&lt;&gt;"",IF(Pengawas!AS498="","Harap diisi",IF(Pengawas!AS498&gt;1,"Tidak valid","OK"))))</f>
        <v>-</v>
      </c>
      <c r="AT498" s="25" t="str">
        <f>IF(Pengawas!AS498="",IF(Pengawas!AT498="","-","Harap dikosongkan"),IF(Pengawas!AS498&lt;&gt;1,IF(Pengawas!AT498="","OK","Harap dikosongkan"),IF(Pengawas!AS498="",IF(Pengawas!AT498="","-","Harap dikosongkan"),IF(Pengawas!AS498=0,IF(Pengawas!AT498="","OK","Harap dikosongkan"),IF(Pengawas!AT498="","Harap diisi",IF(Pengawas!AT498&gt;2016,"Cek lagi",IF(Pengawas!AT498&lt;2005,"Cek lagi",IF(Pengawas!AM498&gt;Pengawas!AT498,"Cek lagi dengan Kolom AL","OK"))))))))</f>
        <v>-</v>
      </c>
      <c r="AU498" s="25" t="str">
        <f>IF(Pengawas!AS498="",IF(Pengawas!AU498="","-","Harap dikosongkan"),IF(Pengawas!AS498&lt;&gt;1,IF(Pengawas!AU498="","OK","Harap dikosongkan"),IF(Pengawas!AS498="",IF(Pengawas!AU498="","-","Harap dikosongkan"),IF(Pengawas!AS498=0,IF(Pengawas!AU498="","OK","Harap dikosongkan"),IF(Pengawas!AU498="","Harap diisi",IF(Pengawas!AU498&gt;20000000,"Cek lagi",IF(Pengawas!AU498&lt;100000,"Cek lagi","OK")))))))</f>
        <v>-</v>
      </c>
      <c r="AV498" s="25" t="str">
        <f>IF(Pengawas!AV498="","-",IF(Pengawas!AV498&gt;3,"Tidak valid","OK"))</f>
        <v>-</v>
      </c>
      <c r="AW498" s="25" t="str">
        <f>IF(Pengawas!AV498="",IF(Pengawas!AW498="","-","Harap dikosongkan"),IF(Pengawas!AV498=0,IF(Pengawas!AW498="","OK","Harap dikosongkan"),IF(Pengawas!AV498&gt;0,IF(Pengawas!AW498="","Harap diisi",IF(Pengawas!AW498&gt;2015,"Tidak valid","OK")))))</f>
        <v>-</v>
      </c>
      <c r="AX498" s="25" t="str">
        <f>IF(Pengawas!AV498="",IF(Pengawas!AX498="","-","Harap dikosongkan"),IF(Pengawas!AV498=0,IF(Pengawas!AX498="","OK","Harap dikosongkan"),IF(Pengawas!AV498&gt;0,IF(Pengawas!AX498="","Harap diisi",IF(Pengawas!AX498="","-",IF(Pengawas!AX498&gt;1,"Tidak valid","OK"))))))</f>
        <v>-</v>
      </c>
      <c r="AY498" s="25" t="str">
        <f>IF(Pengawas!AY498="","-",IF(Pengawas!AY498&gt;2,"Tidak valid","OK"))</f>
        <v>-</v>
      </c>
      <c r="AZ498" s="25" t="str">
        <f>IF(Pengawas!AY498="",IF(Pengawas!AZ498="","-","Harap dikosongkan"),IF(Pengawas!AY498=0,IF(Pengawas!AZ498="","OK","Harap dikosongkan"),IF(Pengawas!AZ498="","Harap diisi",IF(Pengawas!AZ498&gt;2015,"Cek lagi",IF(Pengawas!AZ498&lt;2000,"Cek lagi","OK")))))</f>
        <v>-</v>
      </c>
      <c r="BA498" s="25" t="str">
        <f>IF(Pengawas!BA498="","-",IF(LEN(Pengawas!BA498)&lt;5,"Cek lagi","OK"))</f>
        <v>-</v>
      </c>
      <c r="BB498" s="25" t="str">
        <f>IF(Pengawas!BB498="","-",IF(LEN(Pengawas!BB498)&lt;4,"Cek lagi","OK"))</f>
        <v>-</v>
      </c>
      <c r="BC498" s="25" t="str">
        <f>IF(Pengawas!BC498="","-",IF(LEN(Pengawas!BC498)&lt;4,"Cek lagi","OK"))</f>
        <v>-</v>
      </c>
      <c r="BD498" s="25" t="str">
        <f>IF(Pengawas!BD498="","-",IF(LEN(Pengawas!BD498)&lt;4,"Cek lagi","OK"))</f>
        <v>-</v>
      </c>
      <c r="BE498" s="25" t="str">
        <f>IF(Pengawas!BE498="","-",IF(LEN(Pengawas!BE498)&lt;4,"Cek lagi","OK"))</f>
        <v>-</v>
      </c>
      <c r="BF498" s="25" t="str">
        <f>IF(Pengawas!BF498="","-",IF(LEN(Pengawas!BF498)&lt;&gt;5,"Tidak valid","OK"))</f>
        <v>-</v>
      </c>
      <c r="BG498" s="25" t="str">
        <f>IF(Pengawas!BG498="","-",IF(LEN(Pengawas!BG498)&lt;9,"Cek lagi",IF(LEN(Pengawas!BG498)&gt;14,"Cek lagi","OK")))</f>
        <v>-</v>
      </c>
    </row>
    <row r="499" spans="1:59" ht="15" customHeight="1" x14ac:dyDescent="0.2">
      <c r="A499" s="25" t="str">
        <f>IF(Pengawas!A499="","-",IF(LEN(Pengawas!A499)&lt;4,"Cek lagi","OK"))</f>
        <v>-</v>
      </c>
      <c r="B499" s="25" t="str">
        <f>IF(Pengawas!B499="","-",IF(LEN(Pengawas!B499)&lt;4,"Cek lagi","OK"))</f>
        <v>-</v>
      </c>
      <c r="C499" s="25" t="str">
        <f>IF(Pengawas!C499="","-",IF(LEN(Pengawas!C499)&lt;&gt;18,"Tidak valid","OK"))</f>
        <v>-</v>
      </c>
      <c r="D499" s="25" t="str">
        <f>IF(Pengawas!D499="","-",IF(LEN(Pengawas!D499)&lt;&gt;16,"Tidak valid","OK"))</f>
        <v>-</v>
      </c>
      <c r="E499" s="25" t="str">
        <f>IF(Pengawas!E499="","-",IF(LEN(Pengawas!E499)&lt;4,"Cek lagi","OK"))</f>
        <v>-</v>
      </c>
      <c r="F499" s="25" t="str">
        <f>IF(Pengawas!F499="","-",IF(LEN(Pengawas!F499)&lt;&gt;16,"Tidak valid","OK"))</f>
        <v>-</v>
      </c>
      <c r="G499" s="25" t="str">
        <f>IF(Pengawas!G499="","-",IF(LEN(Pengawas!G499)&lt;4,"Cek lagi","OK"))</f>
        <v>-</v>
      </c>
      <c r="H499" s="26" t="str">
        <f>IF(Pengawas!H499="","-",IF(VALUE(LEFT(Pengawas!H499,2))&gt;31,"Tanggal tidak valid",IF(VALUE(LEFT(RIGHT(Pengawas!H499,7),2))&gt;12,"Bulan tidak valid",IF(VALUE(RIGHT(Pengawas!H499,4))&gt;1990,"Umur terlalu muda",IF(VALUE(RIGHT(Pengawas!H499,4))&lt;1955,"Umur terlalu tua","OK")))))</f>
        <v>-</v>
      </c>
      <c r="I499" s="25" t="str">
        <f>IF(Pengawas!I499="","-",IF(Pengawas!I499="L","OK",IF(Pengawas!I499="P","OK","Tidak valid")))</f>
        <v>-</v>
      </c>
      <c r="J499" s="25" t="str">
        <f>IF(Pengawas!J499="","-",IF(LEN(Pengawas!J499)&lt;4,"Cek lagi","OK"))</f>
        <v>-</v>
      </c>
      <c r="K499" s="25" t="str">
        <f>IF(Pengawas!K499="","-",IF(Pengawas!K499&gt;5,"Tidak valid",IF(Pengawas!K499&lt;1,"Tidak valid","OK")))</f>
        <v>-</v>
      </c>
      <c r="L499" s="25" t="str">
        <f>IF(Pengawas!L499="","-",IF(VALUE(LEFT(Pengawas!L499,1))&gt;1,"Tidak valid","OK"))</f>
        <v>-</v>
      </c>
      <c r="M499" s="25" t="str">
        <f>IF(Pengawas!M499="","-",IF(VALUE(LEFT(Pengawas!M499,1))&gt;1,"Tidak valid","OK"))</f>
        <v>-</v>
      </c>
      <c r="N499" s="25" t="str">
        <f>IF(Pengawas!N499="","-",IF(VALUE(LEFT(Pengawas!N499,2))&gt;31,"Tanggal tidak valid",IF(VALUE(LEFT(RIGHT(Pengawas!N499,7),2))&gt;12,"Bulan tidak valid",IF(VALUE(RIGHT(Pengawas!N499,4))&gt;2015,"Tahun cek lagi",IF(VALUE(RIGHT(Pengawas!N499,4))&lt;1930,"Tahun cek lagi","OK")))))</f>
        <v>-</v>
      </c>
      <c r="O499" s="26" t="str">
        <f>IF(Pengawas!O499="","-",IF(VALUE(LEFT(Pengawas!O499,2))&gt;31,"Tanggal tidak valid",IF(VALUE(LEFT(RIGHT(Pengawas!O499,7),2))&gt;12,"Bulan tidak valid",IF(VALUE(RIGHT(Pengawas!O499,4))&gt;2015,"Tahun cek lagi",IF(VALUE(RIGHT(Pengawas!O499,4))&lt;1930,"Tahun cek lagi","OK")))))</f>
        <v>-</v>
      </c>
      <c r="P499" s="26" t="str">
        <f>IF(Pengawas!P499="","-",IF(VALUE(LEFT(Pengawas!P499,2))&gt;31,"Tanggal tidak valid",IF(VALUE(LEFT(RIGHT(Pengawas!P499,7),2))&gt;12,"Bulan tidak valid",IF(VALUE(RIGHT(Pengawas!P499,4))&gt;2015,"Tahun cek lagi",IF(VALUE(RIGHT(Pengawas!P499,4))&lt;1930,"Tahun cek lagi","OK")))))</f>
        <v>-</v>
      </c>
      <c r="Q499" s="25" t="str">
        <f>IF(Pengawas!Q499="","-",IF(Pengawas!Q499&gt;3,"Tidak valid",IF(Pengawas!Q499&lt;1,"Tidak valid","OK")))</f>
        <v>-</v>
      </c>
      <c r="R499" s="25" t="str">
        <f>IF(Pengawas!R499="","-",IF(Pengawas!R499&gt;20000000,"Cek lagi",IF(Pengawas!R499&lt;50000,"Cek lagi","OK")))</f>
        <v>-</v>
      </c>
      <c r="S499" s="25" t="str">
        <f>IF(Pengawas!S499="","-",IF(Pengawas!S499&gt;3,"Tidak valid",IF(Pengawas!S499&lt;1,"Tidak valid","OK")))</f>
        <v>-</v>
      </c>
      <c r="T499" s="25" t="str">
        <f>IF(Pengawas!T499="","-",IF(Pengawas!T499&gt;6,"Tidak valid",IF(Pengawas!T499&lt;1,"Tidak valid","OK")))</f>
        <v>-</v>
      </c>
      <c r="U499" s="25" t="str">
        <f>IF(Pengawas!U499="","-",IF(Pengawas!U499&gt;4,"Tidak valid",IF(Pengawas!U499&lt;1,"Tidak valid","OK")))</f>
        <v>-</v>
      </c>
      <c r="V499" s="25" t="str">
        <f>IF(Pengawas!V499="","-",IF(Pengawas!V499&gt;2,"Tidak valid",IF(Pengawas!V499&lt;1,"Tidak valid","OK")))</f>
        <v>-</v>
      </c>
      <c r="W499" s="25" t="str">
        <f>IF(Pengawas!V499="","-",IF(Pengawas!V499=1,IF(Pengawas!W499="","Harap diisi","OK"),IF(Pengawas!V499=2,IF(Pengawas!W499="","Harap diisi","OK"),IF(Pengawas!V500&lt;1,"-",IF(Pengawas!V500&gt;2,"-","OK")))))</f>
        <v>-</v>
      </c>
      <c r="X499" s="25" t="str">
        <f>IF(Pengawas!V499="","-",IF(Pengawas!V499=1,IF(Pengawas!X499="","Harap diisi","OK"),IF(Pengawas!V499=2,IF(Pengawas!X499="","Harap diisi","OK"),IF(Pengawas!V500&lt;1,"-",IF(Pengawas!V500&gt;2,"-","OK")))))</f>
        <v>-</v>
      </c>
      <c r="Y499" s="25" t="str">
        <f>IF(Pengawas!V499="","-",IF(Pengawas!V499=1,IF(Pengawas!Y499="","Harap diisi","OK"),IF(Pengawas!V499=2,IF(Pengawas!Y499="","Harap diisi","OK"),IF(Pengawas!V500&lt;1,"-",IF(Pengawas!V500&gt;2,"-","OK")))))</f>
        <v>-</v>
      </c>
      <c r="Z499" s="25" t="str">
        <f>IF(Pengawas!V499="","-",IF(Pengawas!V499=1,IF(Pengawas!Z499="","Harap diisi","OK"),IF(Pengawas!V499=2,IF(Pengawas!Z499="","Harap diisi","OK"),IF(Pengawas!V500&lt;1,"-",IF(Pengawas!V500&gt;2,"-","OK")))))</f>
        <v>-</v>
      </c>
      <c r="AA499" s="25" t="str">
        <f>IF(Pengawas!V499="","-",IF(Pengawas!V499=1,IF(Pengawas!AA499="","Harap diisi","OK"),IF(Pengawas!V499=2,IF(Pengawas!AA499="","Harap diisi","OK"),IF(Pengawas!V500&lt;1,"-",IF(Pengawas!V500&gt;2,"-","OK")))))</f>
        <v>-</v>
      </c>
      <c r="AB499" s="25" t="str">
        <f>IF(Pengawas!V499="","-",IF(Pengawas!V499=1,IF(Pengawas!AB499="","Harap diisi","OK"),IF(Pengawas!V499=2,IF(Pengawas!AB499="","Harap diisi","OK"),IF(Pengawas!V500&lt;1,"-",IF(Pengawas!V500&gt;2,"-","OK")))))</f>
        <v>-</v>
      </c>
      <c r="AC499" s="25" t="str">
        <f>IF(Pengawas!V499="","-",IF(Pengawas!V499=1,IF(Pengawas!AC499="","Harap diisi","OK"),IF(Pengawas!V499=2,IF(Pengawas!AC499="","Harap diisi","OK"),IF(Pengawas!V500&lt;1,"-",IF(Pengawas!V500&gt;2,"-","OK")))))</f>
        <v>-</v>
      </c>
      <c r="AD499" s="25" t="str">
        <f>IF(Pengawas!V499="","-",IF(Pengawas!V499=1,IF(Pengawas!AD499="","OK","Harap dikosongkan"),IF(Pengawas!V499=2,IF(Pengawas!AD499="","Harap diisi","OK"),IF(Pengawas!V500&lt;1,"-",IF(Pengawas!V500&gt;2,"-","OK")))))</f>
        <v>-</v>
      </c>
      <c r="AE499" s="25" t="str">
        <f>IF(Pengawas!V499="","-",IF(Pengawas!V499=1,IF(Pengawas!AE499="","OK","Harap dikosongkan"),IF(Pengawas!V499=2,IF(Pengawas!AE499="","Harap diisi","OK"),IF(Pengawas!V500&lt;1,"-",IF(Pengawas!V500&gt;2,"-","OK")))))</f>
        <v>-</v>
      </c>
      <c r="AF499" s="25" t="str">
        <f>IF(Pengawas!V499="","-",IF(Pengawas!V499=1,IF(Pengawas!AF499="","OK","Harap dikosongkan"),IF(Pengawas!V499=2,IF(Pengawas!AF499="","Harap diisi","OK"),IF(Pengawas!V500&lt;1,"-",IF(Pengawas!V500&gt;2,"-","OK")))))</f>
        <v>-</v>
      </c>
      <c r="AG499" s="25" t="str">
        <f>IF(Pengawas!V499="","-",IF(Pengawas!V499=1,IF(Pengawas!AG499="","OK","Harap dikosongkan"),IF(Pengawas!V499=2,IF(Pengawas!AG499="","Harap diisi","OK"),IF(Pengawas!V500&lt;1,"-",IF(Pengawas!V500&gt;2,"-","OK")))))</f>
        <v>-</v>
      </c>
      <c r="AH499" s="25" t="str">
        <f>IF(Pengawas!V499="","-",IF(Pengawas!V499=1,IF(Pengawas!AH499="","OK","Harap dikosongkan"),IF(Pengawas!V499=2,IF(Pengawas!AH499="","Harap diisi","OK"),IF(Pengawas!V500&lt;1,"-",IF(Pengawas!V500&gt;2,"-","OK")))))</f>
        <v>-</v>
      </c>
      <c r="AI499" s="25" t="str">
        <f>IF(Pengawas!V499="","-",IF(Pengawas!V499=1,IF(Pengawas!AI499="","OK","Harap dikosongkan"),IF(Pengawas!V499=2,IF(Pengawas!AI499="","Harap diisi","OK"),IF(Pengawas!V500&lt;1,"-",IF(Pengawas!V500&gt;2,"-","OK")))))</f>
        <v>-</v>
      </c>
      <c r="AJ499" s="25" t="str">
        <f>IF(Pengawas!V499="","-",IF(Pengawas!V499=1,IF(Pengawas!AJ499="","OK","Harap dikosongkan"),IF(Pengawas!V499=2,IF(Pengawas!AJ499="","Harap diisi","OK"),IF(Pengawas!V500&lt;1,"-",IF(Pengawas!V500&gt;2,"-","OK")))))</f>
        <v>-</v>
      </c>
      <c r="AK499" s="25" t="str">
        <f>IF(Pengawas!V499="","-",IF(Pengawas!V499=1,IF(Pengawas!AK499="","OK","Harap dikosongkan"),IF(Pengawas!V499=2,IF(Pengawas!AK499="","Harap diisi","OK"),IF(Pengawas!V500&lt;1,"-",IF(Pengawas!V500&gt;2,"-","OK")))))</f>
        <v>-</v>
      </c>
      <c r="AL499" s="25" t="str">
        <f>IF(Pengawas!AL499="","-",IF(Pengawas!AL499&gt;3,"Tidak valid",IF(Pengawas!AL499&lt;1,"Tidak valid","OK")))</f>
        <v>-</v>
      </c>
      <c r="AM499" s="25" t="str">
        <f>IF(Pengawas!AL499="",IF(Pengawas!AM499="","-","Harap dikosongkan"),IF(Pengawas!AL499&lt;&gt;1,IF(Pengawas!AM499="","OK","Harap dikosongkan"),IF(Pengawas!AM499="","Harap diisi",IF(Pengawas!AM499&gt;2015,"Cek lagi",IF(Pengawas!AM499&lt;2005,"Cek lagi","OK")))))</f>
        <v>-</v>
      </c>
      <c r="AN499" s="25" t="str">
        <f>IF(Pengawas!AL499="",IF(Pengawas!AN499="","-","Harap dikosongkan"),IF(Pengawas!AL499&lt;&gt;1,IF(Pengawas!AN499="","OK","Harap dikosongkan"),IF(Pengawas!AN499="","Harap diisi",IF(VALUE(Pengawas!AN499)&gt;33,"Tidak valid",IF(VALUE(Pengawas!AN499)&lt;1,"Tidak valid","OK")))))</f>
        <v>-</v>
      </c>
      <c r="AO499" s="25" t="str">
        <f>IF(Pengawas!AL499="",IF(Pengawas!AO499="","-","Harap dikosongkan"),IF(Pengawas!AL499&lt;&gt;1,IF(Pengawas!AO499="","OK","Harap dikosongkan"),IF(Pengawas!AO499="","Harap diisi",IF(Pengawas!AO499&gt;1,"Tidak valid","OK"))))</f>
        <v>-</v>
      </c>
      <c r="AP499" s="25" t="str">
        <f>IF(Pengawas!AL499&gt;1,"OK",IF(Pengawas!AO499="",IF(Pengawas!AP499="","-","Kolom AO cek lagi"),IF(Pengawas!AO499=0,IF(Pengawas!AP499="","OK","Harap dikosongkan"),IF(Pengawas!AP499="","Harap diisi",IF(LEN(Pengawas!AP499)&lt;12,"Tidak valid",IF(LEN(Pengawas!AP499)&gt;14,"Tidak valid","OK"))))))</f>
        <v>-</v>
      </c>
      <c r="AQ499" s="26" t="str">
        <f>IF(Pengawas!AL499&gt;1,"OK",IF(Pengawas!AO499="",IF(Pengawas!AQ499="","-","Kolom AO cek lagi"),IF(Pengawas!AO499=0,IF(Pengawas!AQ499="","OK","Harap dikosongkan"),IF(Pengawas!AQ499="","Harap diisi",IF(LEN(Pengawas!AQ499)&lt;5,"Cek lagi","OK")))))</f>
        <v>-</v>
      </c>
      <c r="AR499" s="26" t="str">
        <f>IF(Pengawas!AL499&gt;1,"OK",IF(Pengawas!AO499="",IF(Pengawas!AR499="","-","Kolom AT cek lagi"),IF(Pengawas!AO499=0,IF(Pengawas!AR499="","OK","Harap dikosongkan"),IF(Pengawas!AR499="","Harap diisi",IF(VALUE(LEFT(Pengawas!AR499,2))&gt;31,"Tanggal tidak valid",IF(VALUE(LEFT(RIGHT(Pengawas!AR499,7),2))&gt;12,"Bulan tidak valid",IF(VALUE(RIGHT(Pengawas!AR499,4))&gt;2016,"Tahun cek lagi",IF(VALUE(RIGHT(Pengawas!AR499,4))&lt;2005,"Tahun cek lagi","OK"))))))))</f>
        <v>-</v>
      </c>
      <c r="AS499" s="25" t="str">
        <f>IF(Pengawas!AP499="",IF(Pengawas!AS499="","-","Harap dikosongkan"),IF(Pengawas!AP499&lt;&gt;"",IF(Pengawas!AS499="","Harap diisi",IF(Pengawas!AS499&gt;1,"Tidak valid","OK"))))</f>
        <v>-</v>
      </c>
      <c r="AT499" s="25" t="str">
        <f>IF(Pengawas!AS499="",IF(Pengawas!AT499="","-","Harap dikosongkan"),IF(Pengawas!AS499&lt;&gt;1,IF(Pengawas!AT499="","OK","Harap dikosongkan"),IF(Pengawas!AS499="",IF(Pengawas!AT499="","-","Harap dikosongkan"),IF(Pengawas!AS499=0,IF(Pengawas!AT499="","OK","Harap dikosongkan"),IF(Pengawas!AT499="","Harap diisi",IF(Pengawas!AT499&gt;2016,"Cek lagi",IF(Pengawas!AT499&lt;2005,"Cek lagi",IF(Pengawas!AM499&gt;Pengawas!AT499,"Cek lagi dengan Kolom AL","OK"))))))))</f>
        <v>-</v>
      </c>
      <c r="AU499" s="25" t="str">
        <f>IF(Pengawas!AS499="",IF(Pengawas!AU499="","-","Harap dikosongkan"),IF(Pengawas!AS499&lt;&gt;1,IF(Pengawas!AU499="","OK","Harap dikosongkan"),IF(Pengawas!AS499="",IF(Pengawas!AU499="","-","Harap dikosongkan"),IF(Pengawas!AS499=0,IF(Pengawas!AU499="","OK","Harap dikosongkan"),IF(Pengawas!AU499="","Harap diisi",IF(Pengawas!AU499&gt;20000000,"Cek lagi",IF(Pengawas!AU499&lt;100000,"Cek lagi","OK")))))))</f>
        <v>-</v>
      </c>
      <c r="AV499" s="25" t="str">
        <f>IF(Pengawas!AV499="","-",IF(Pengawas!AV499&gt;3,"Tidak valid","OK"))</f>
        <v>-</v>
      </c>
      <c r="AW499" s="25" t="str">
        <f>IF(Pengawas!AV499="",IF(Pengawas!AW499="","-","Harap dikosongkan"),IF(Pengawas!AV499=0,IF(Pengawas!AW499="","OK","Harap dikosongkan"),IF(Pengawas!AV499&gt;0,IF(Pengawas!AW499="","Harap diisi",IF(Pengawas!AW499&gt;2015,"Tidak valid","OK")))))</f>
        <v>-</v>
      </c>
      <c r="AX499" s="25" t="str">
        <f>IF(Pengawas!AV499="",IF(Pengawas!AX499="","-","Harap dikosongkan"),IF(Pengawas!AV499=0,IF(Pengawas!AX499="","OK","Harap dikosongkan"),IF(Pengawas!AV499&gt;0,IF(Pengawas!AX499="","Harap diisi",IF(Pengawas!AX499="","-",IF(Pengawas!AX499&gt;1,"Tidak valid","OK"))))))</f>
        <v>-</v>
      </c>
      <c r="AY499" s="25" t="str">
        <f>IF(Pengawas!AY499="","-",IF(Pengawas!AY499&gt;2,"Tidak valid","OK"))</f>
        <v>-</v>
      </c>
      <c r="AZ499" s="25" t="str">
        <f>IF(Pengawas!AY499="",IF(Pengawas!AZ499="","-","Harap dikosongkan"),IF(Pengawas!AY499=0,IF(Pengawas!AZ499="","OK","Harap dikosongkan"),IF(Pengawas!AZ499="","Harap diisi",IF(Pengawas!AZ499&gt;2015,"Cek lagi",IF(Pengawas!AZ499&lt;2000,"Cek lagi","OK")))))</f>
        <v>-</v>
      </c>
      <c r="BA499" s="25" t="str">
        <f>IF(Pengawas!BA499="","-",IF(LEN(Pengawas!BA499)&lt;5,"Cek lagi","OK"))</f>
        <v>-</v>
      </c>
      <c r="BB499" s="25" t="str">
        <f>IF(Pengawas!BB499="","-",IF(LEN(Pengawas!BB499)&lt;4,"Cek lagi","OK"))</f>
        <v>-</v>
      </c>
      <c r="BC499" s="25" t="str">
        <f>IF(Pengawas!BC499="","-",IF(LEN(Pengawas!BC499)&lt;4,"Cek lagi","OK"))</f>
        <v>-</v>
      </c>
      <c r="BD499" s="25" t="str">
        <f>IF(Pengawas!BD499="","-",IF(LEN(Pengawas!BD499)&lt;4,"Cek lagi","OK"))</f>
        <v>-</v>
      </c>
      <c r="BE499" s="25" t="str">
        <f>IF(Pengawas!BE499="","-",IF(LEN(Pengawas!BE499)&lt;4,"Cek lagi","OK"))</f>
        <v>-</v>
      </c>
      <c r="BF499" s="25" t="str">
        <f>IF(Pengawas!BF499="","-",IF(LEN(Pengawas!BF499)&lt;&gt;5,"Tidak valid","OK"))</f>
        <v>-</v>
      </c>
      <c r="BG499" s="25" t="str">
        <f>IF(Pengawas!BG499="","-",IF(LEN(Pengawas!BG499)&lt;9,"Cek lagi",IF(LEN(Pengawas!BG499)&gt;14,"Cek lagi","OK")))</f>
        <v>-</v>
      </c>
    </row>
    <row r="500" spans="1:59" ht="15" customHeight="1" x14ac:dyDescent="0.2">
      <c r="A500" s="25" t="str">
        <f>IF(Pengawas!A500="","-",IF(LEN(Pengawas!A500)&lt;4,"Cek lagi","OK"))</f>
        <v>-</v>
      </c>
      <c r="B500" s="25" t="str">
        <f>IF(Pengawas!B500="","-",IF(LEN(Pengawas!B500)&lt;4,"Cek lagi","OK"))</f>
        <v>-</v>
      </c>
      <c r="C500" s="25" t="str">
        <f>IF(Pengawas!C500="","-",IF(LEN(Pengawas!C500)&lt;&gt;18,"Tidak valid","OK"))</f>
        <v>-</v>
      </c>
      <c r="D500" s="25" t="str">
        <f>IF(Pengawas!D500="","-",IF(LEN(Pengawas!D500)&lt;&gt;16,"Tidak valid","OK"))</f>
        <v>-</v>
      </c>
      <c r="E500" s="25" t="str">
        <f>IF(Pengawas!E500="","-",IF(LEN(Pengawas!E500)&lt;4,"Cek lagi","OK"))</f>
        <v>-</v>
      </c>
      <c r="F500" s="25" t="str">
        <f>IF(Pengawas!F500="","-",IF(LEN(Pengawas!F500)&lt;&gt;16,"Tidak valid","OK"))</f>
        <v>-</v>
      </c>
      <c r="G500" s="25" t="str">
        <f>IF(Pengawas!G500="","-",IF(LEN(Pengawas!G500)&lt;4,"Cek lagi","OK"))</f>
        <v>-</v>
      </c>
      <c r="H500" s="26" t="str">
        <f>IF(Pengawas!H500="","-",IF(VALUE(LEFT(Pengawas!H500,2))&gt;31,"Tanggal tidak valid",IF(VALUE(LEFT(RIGHT(Pengawas!H500,7),2))&gt;12,"Bulan tidak valid",IF(VALUE(RIGHT(Pengawas!H500,4))&gt;1990,"Umur terlalu muda",IF(VALUE(RIGHT(Pengawas!H500,4))&lt;1955,"Umur terlalu tua","OK")))))</f>
        <v>-</v>
      </c>
      <c r="I500" s="25" t="str">
        <f>IF(Pengawas!I500="","-",IF(Pengawas!I500="L","OK",IF(Pengawas!I500="P","OK","Tidak valid")))</f>
        <v>-</v>
      </c>
      <c r="J500" s="25" t="str">
        <f>IF(Pengawas!J500="","-",IF(LEN(Pengawas!J500)&lt;4,"Cek lagi","OK"))</f>
        <v>-</v>
      </c>
      <c r="K500" s="25" t="str">
        <f>IF(Pengawas!K500="","-",IF(Pengawas!K500&gt;5,"Tidak valid",IF(Pengawas!K500&lt;1,"Tidak valid","OK")))</f>
        <v>-</v>
      </c>
      <c r="L500" s="25" t="str">
        <f>IF(Pengawas!L500="","-",IF(VALUE(LEFT(Pengawas!L500,1))&gt;1,"Tidak valid","OK"))</f>
        <v>-</v>
      </c>
      <c r="M500" s="25" t="str">
        <f>IF(Pengawas!M500="","-",IF(VALUE(LEFT(Pengawas!M500,1))&gt;1,"Tidak valid","OK"))</f>
        <v>-</v>
      </c>
      <c r="N500" s="25" t="str">
        <f>IF(Pengawas!N500="","-",IF(VALUE(LEFT(Pengawas!N500,2))&gt;31,"Tanggal tidak valid",IF(VALUE(LEFT(RIGHT(Pengawas!N500,7),2))&gt;12,"Bulan tidak valid",IF(VALUE(RIGHT(Pengawas!N500,4))&gt;2015,"Tahun cek lagi",IF(VALUE(RIGHT(Pengawas!N500,4))&lt;1930,"Tahun cek lagi","OK")))))</f>
        <v>-</v>
      </c>
      <c r="O500" s="26" t="str">
        <f>IF(Pengawas!O500="","-",IF(VALUE(LEFT(Pengawas!O500,2))&gt;31,"Tanggal tidak valid",IF(VALUE(LEFT(RIGHT(Pengawas!O500,7),2))&gt;12,"Bulan tidak valid",IF(VALUE(RIGHT(Pengawas!O500,4))&gt;2015,"Tahun cek lagi",IF(VALUE(RIGHT(Pengawas!O500,4))&lt;1930,"Tahun cek lagi","OK")))))</f>
        <v>-</v>
      </c>
      <c r="P500" s="26" t="str">
        <f>IF(Pengawas!P500="","-",IF(VALUE(LEFT(Pengawas!P500,2))&gt;31,"Tanggal tidak valid",IF(VALUE(LEFT(RIGHT(Pengawas!P500,7),2))&gt;12,"Bulan tidak valid",IF(VALUE(RIGHT(Pengawas!P500,4))&gt;2015,"Tahun cek lagi",IF(VALUE(RIGHT(Pengawas!P500,4))&lt;1930,"Tahun cek lagi","OK")))))</f>
        <v>-</v>
      </c>
      <c r="Q500" s="25" t="str">
        <f>IF(Pengawas!Q500="","-",IF(Pengawas!Q500&gt;3,"Tidak valid",IF(Pengawas!Q500&lt;1,"Tidak valid","OK")))</f>
        <v>-</v>
      </c>
      <c r="R500" s="25" t="str">
        <f>IF(Pengawas!R500="","-",IF(Pengawas!R500&gt;20000000,"Cek lagi",IF(Pengawas!R500&lt;50000,"Cek lagi","OK")))</f>
        <v>-</v>
      </c>
      <c r="S500" s="25" t="str">
        <f>IF(Pengawas!S500="","-",IF(Pengawas!S500&gt;3,"Tidak valid",IF(Pengawas!S500&lt;1,"Tidak valid","OK")))</f>
        <v>-</v>
      </c>
      <c r="T500" s="25" t="str">
        <f>IF(Pengawas!T500="","-",IF(Pengawas!T500&gt;6,"Tidak valid",IF(Pengawas!T500&lt;1,"Tidak valid","OK")))</f>
        <v>-</v>
      </c>
      <c r="U500" s="25" t="str">
        <f>IF(Pengawas!U500="","-",IF(Pengawas!U500&gt;4,"Tidak valid",IF(Pengawas!U500&lt;1,"Tidak valid","OK")))</f>
        <v>-</v>
      </c>
      <c r="V500" s="25" t="str">
        <f>IF(Pengawas!V500="","-",IF(Pengawas!V500&gt;2,"Tidak valid",IF(Pengawas!V500&lt;1,"Tidak valid","OK")))</f>
        <v>-</v>
      </c>
      <c r="W500" s="25" t="str">
        <f>IF(Pengawas!V500="","-",IF(Pengawas!V500=1,IF(Pengawas!W500="","Harap diisi","OK"),IF(Pengawas!V500=2,IF(Pengawas!W500="","Harap diisi","OK"),IF(Pengawas!V501&lt;1,"-",IF(Pengawas!V501&gt;2,"-","OK")))))</f>
        <v>-</v>
      </c>
      <c r="X500" s="25" t="str">
        <f>IF(Pengawas!V500="","-",IF(Pengawas!V500=1,IF(Pengawas!X500="","Harap diisi","OK"),IF(Pengawas!V500=2,IF(Pengawas!X500="","Harap diisi","OK"),IF(Pengawas!V501&lt;1,"-",IF(Pengawas!V501&gt;2,"-","OK")))))</f>
        <v>-</v>
      </c>
      <c r="Y500" s="25" t="str">
        <f>IF(Pengawas!V500="","-",IF(Pengawas!V500=1,IF(Pengawas!Y500="","Harap diisi","OK"),IF(Pengawas!V500=2,IF(Pengawas!Y500="","Harap diisi","OK"),IF(Pengawas!V501&lt;1,"-",IF(Pengawas!V501&gt;2,"-","OK")))))</f>
        <v>-</v>
      </c>
      <c r="Z500" s="25" t="str">
        <f>IF(Pengawas!V500="","-",IF(Pengawas!V500=1,IF(Pengawas!Z500="","Harap diisi","OK"),IF(Pengawas!V500=2,IF(Pengawas!Z500="","Harap diisi","OK"),IF(Pengawas!V501&lt;1,"-",IF(Pengawas!V501&gt;2,"-","OK")))))</f>
        <v>-</v>
      </c>
      <c r="AA500" s="25" t="str">
        <f>IF(Pengawas!V500="","-",IF(Pengawas!V500=1,IF(Pengawas!AA500="","Harap diisi","OK"),IF(Pengawas!V500=2,IF(Pengawas!AA500="","Harap diisi","OK"),IF(Pengawas!V501&lt;1,"-",IF(Pengawas!V501&gt;2,"-","OK")))))</f>
        <v>-</v>
      </c>
      <c r="AB500" s="25" t="str">
        <f>IF(Pengawas!V500="","-",IF(Pengawas!V500=1,IF(Pengawas!AB500="","Harap diisi","OK"),IF(Pengawas!V500=2,IF(Pengawas!AB500="","Harap diisi","OK"),IF(Pengawas!V501&lt;1,"-",IF(Pengawas!V501&gt;2,"-","OK")))))</f>
        <v>-</v>
      </c>
      <c r="AC500" s="25" t="str">
        <f>IF(Pengawas!V500="","-",IF(Pengawas!V500=1,IF(Pengawas!AC500="","Harap diisi","OK"),IF(Pengawas!V500=2,IF(Pengawas!AC500="","Harap diisi","OK"),IF(Pengawas!V501&lt;1,"-",IF(Pengawas!V501&gt;2,"-","OK")))))</f>
        <v>-</v>
      </c>
      <c r="AD500" s="25" t="str">
        <f>IF(Pengawas!V500="","-",IF(Pengawas!V500=1,IF(Pengawas!AD500="","OK","Harap dikosongkan"),IF(Pengawas!V500=2,IF(Pengawas!AD500="","Harap diisi","OK"),IF(Pengawas!V501&lt;1,"-",IF(Pengawas!V501&gt;2,"-","OK")))))</f>
        <v>-</v>
      </c>
      <c r="AE500" s="25" t="str">
        <f>IF(Pengawas!V500="","-",IF(Pengawas!V500=1,IF(Pengawas!AE500="","OK","Harap dikosongkan"),IF(Pengawas!V500=2,IF(Pengawas!AE500="","Harap diisi","OK"),IF(Pengawas!V501&lt;1,"-",IF(Pengawas!V501&gt;2,"-","OK")))))</f>
        <v>-</v>
      </c>
      <c r="AF500" s="25" t="str">
        <f>IF(Pengawas!V500="","-",IF(Pengawas!V500=1,IF(Pengawas!AF500="","OK","Harap dikosongkan"),IF(Pengawas!V500=2,IF(Pengawas!AF500="","Harap diisi","OK"),IF(Pengawas!V501&lt;1,"-",IF(Pengawas!V501&gt;2,"-","OK")))))</f>
        <v>-</v>
      </c>
      <c r="AG500" s="25" t="str">
        <f>IF(Pengawas!V500="","-",IF(Pengawas!V500=1,IF(Pengawas!AG500="","OK","Harap dikosongkan"),IF(Pengawas!V500=2,IF(Pengawas!AG500="","Harap diisi","OK"),IF(Pengawas!V501&lt;1,"-",IF(Pengawas!V501&gt;2,"-","OK")))))</f>
        <v>-</v>
      </c>
      <c r="AH500" s="25" t="str">
        <f>IF(Pengawas!V500="","-",IF(Pengawas!V500=1,IF(Pengawas!AH500="","OK","Harap dikosongkan"),IF(Pengawas!V500=2,IF(Pengawas!AH500="","Harap diisi","OK"),IF(Pengawas!V501&lt;1,"-",IF(Pengawas!V501&gt;2,"-","OK")))))</f>
        <v>-</v>
      </c>
      <c r="AI500" s="25" t="str">
        <f>IF(Pengawas!V500="","-",IF(Pengawas!V500=1,IF(Pengawas!AI500="","OK","Harap dikosongkan"),IF(Pengawas!V500=2,IF(Pengawas!AI500="","Harap diisi","OK"),IF(Pengawas!V501&lt;1,"-",IF(Pengawas!V501&gt;2,"-","OK")))))</f>
        <v>-</v>
      </c>
      <c r="AJ500" s="25" t="str">
        <f>IF(Pengawas!V500="","-",IF(Pengawas!V500=1,IF(Pengawas!AJ500="","OK","Harap dikosongkan"),IF(Pengawas!V500=2,IF(Pengawas!AJ500="","Harap diisi","OK"),IF(Pengawas!V501&lt;1,"-",IF(Pengawas!V501&gt;2,"-","OK")))))</f>
        <v>-</v>
      </c>
      <c r="AK500" s="25" t="str">
        <f>IF(Pengawas!V500="","-",IF(Pengawas!V500=1,IF(Pengawas!AK500="","OK","Harap dikosongkan"),IF(Pengawas!V500=2,IF(Pengawas!AK500="","Harap diisi","OK"),IF(Pengawas!V501&lt;1,"-",IF(Pengawas!V501&gt;2,"-","OK")))))</f>
        <v>-</v>
      </c>
      <c r="AL500" s="25" t="str">
        <f>IF(Pengawas!AL500="","-",IF(Pengawas!AL500&gt;3,"Tidak valid",IF(Pengawas!AL500&lt;1,"Tidak valid","OK")))</f>
        <v>-</v>
      </c>
      <c r="AM500" s="25" t="str">
        <f>IF(Pengawas!AL500="",IF(Pengawas!AM500="","-","Harap dikosongkan"),IF(Pengawas!AL500&lt;&gt;1,IF(Pengawas!AM500="","OK","Harap dikosongkan"),IF(Pengawas!AM500="","Harap diisi",IF(Pengawas!AM500&gt;2015,"Cek lagi",IF(Pengawas!AM500&lt;2005,"Cek lagi","OK")))))</f>
        <v>-</v>
      </c>
      <c r="AN500" s="25" t="str">
        <f>IF(Pengawas!AL500="",IF(Pengawas!AN500="","-","Harap dikosongkan"),IF(Pengawas!AL500&lt;&gt;1,IF(Pengawas!AN500="","OK","Harap dikosongkan"),IF(Pengawas!AN500="","Harap diisi",IF(VALUE(Pengawas!AN500)&gt;33,"Tidak valid",IF(VALUE(Pengawas!AN500)&lt;1,"Tidak valid","OK")))))</f>
        <v>-</v>
      </c>
      <c r="AO500" s="25" t="str">
        <f>IF(Pengawas!AL500="",IF(Pengawas!AO500="","-","Harap dikosongkan"),IF(Pengawas!AL500&lt;&gt;1,IF(Pengawas!AO500="","OK","Harap dikosongkan"),IF(Pengawas!AO500="","Harap diisi",IF(Pengawas!AO500&gt;1,"Tidak valid","OK"))))</f>
        <v>-</v>
      </c>
      <c r="AP500" s="25" t="str">
        <f>IF(Pengawas!AL500&gt;1,"OK",IF(Pengawas!AO500="",IF(Pengawas!AP500="","-","Kolom AO cek lagi"),IF(Pengawas!AO500=0,IF(Pengawas!AP500="","OK","Harap dikosongkan"),IF(Pengawas!AP500="","Harap diisi",IF(LEN(Pengawas!AP500)&lt;12,"Tidak valid",IF(LEN(Pengawas!AP500)&gt;14,"Tidak valid","OK"))))))</f>
        <v>-</v>
      </c>
      <c r="AQ500" s="26" t="str">
        <f>IF(Pengawas!AL500&gt;1,"OK",IF(Pengawas!AO500="",IF(Pengawas!AQ500="","-","Kolom AO cek lagi"),IF(Pengawas!AO500=0,IF(Pengawas!AQ500="","OK","Harap dikosongkan"),IF(Pengawas!AQ500="","Harap diisi",IF(LEN(Pengawas!AQ500)&lt;5,"Cek lagi","OK")))))</f>
        <v>-</v>
      </c>
      <c r="AR500" s="26" t="str">
        <f>IF(Pengawas!AL500&gt;1,"OK",IF(Pengawas!AO500="",IF(Pengawas!AR500="","-","Kolom AT cek lagi"),IF(Pengawas!AO500=0,IF(Pengawas!AR500="","OK","Harap dikosongkan"),IF(Pengawas!AR500="","Harap diisi",IF(VALUE(LEFT(Pengawas!AR500,2))&gt;31,"Tanggal tidak valid",IF(VALUE(LEFT(RIGHT(Pengawas!AR500,7),2))&gt;12,"Bulan tidak valid",IF(VALUE(RIGHT(Pengawas!AR500,4))&gt;2016,"Tahun cek lagi",IF(VALUE(RIGHT(Pengawas!AR500,4))&lt;2005,"Tahun cek lagi","OK"))))))))</f>
        <v>-</v>
      </c>
      <c r="AS500" s="25" t="str">
        <f>IF(Pengawas!AP500="",IF(Pengawas!AS500="","-","Harap dikosongkan"),IF(Pengawas!AP500&lt;&gt;"",IF(Pengawas!AS500="","Harap diisi",IF(Pengawas!AS500&gt;1,"Tidak valid","OK"))))</f>
        <v>-</v>
      </c>
      <c r="AT500" s="25" t="str">
        <f>IF(Pengawas!AS500="",IF(Pengawas!AT500="","-","Harap dikosongkan"),IF(Pengawas!AS500&lt;&gt;1,IF(Pengawas!AT500="","OK","Harap dikosongkan"),IF(Pengawas!AS500="",IF(Pengawas!AT500="","-","Harap dikosongkan"),IF(Pengawas!AS500=0,IF(Pengawas!AT500="","OK","Harap dikosongkan"),IF(Pengawas!AT500="","Harap diisi",IF(Pengawas!AT500&gt;2016,"Cek lagi",IF(Pengawas!AT500&lt;2005,"Cek lagi",IF(Pengawas!AM500&gt;Pengawas!AT500,"Cek lagi dengan Kolom AL","OK"))))))))</f>
        <v>-</v>
      </c>
      <c r="AU500" s="25" t="str">
        <f>IF(Pengawas!AS500="",IF(Pengawas!AU500="","-","Harap dikosongkan"),IF(Pengawas!AS500&lt;&gt;1,IF(Pengawas!AU500="","OK","Harap dikosongkan"),IF(Pengawas!AS500="",IF(Pengawas!AU500="","-","Harap dikosongkan"),IF(Pengawas!AS500=0,IF(Pengawas!AU500="","OK","Harap dikosongkan"),IF(Pengawas!AU500="","Harap diisi",IF(Pengawas!AU500&gt;20000000,"Cek lagi",IF(Pengawas!AU500&lt;100000,"Cek lagi","OK")))))))</f>
        <v>-</v>
      </c>
      <c r="AV500" s="25" t="str">
        <f>IF(Pengawas!AV500="","-",IF(Pengawas!AV500&gt;3,"Tidak valid","OK"))</f>
        <v>-</v>
      </c>
      <c r="AW500" s="25" t="str">
        <f>IF(Pengawas!AV500="",IF(Pengawas!AW500="","-","Harap dikosongkan"),IF(Pengawas!AV500=0,IF(Pengawas!AW500="","OK","Harap dikosongkan"),IF(Pengawas!AV500&gt;0,IF(Pengawas!AW500="","Harap diisi",IF(Pengawas!AW500&gt;2015,"Tidak valid","OK")))))</f>
        <v>-</v>
      </c>
      <c r="AX500" s="25" t="str">
        <f>IF(Pengawas!AV500="",IF(Pengawas!AX500="","-","Harap dikosongkan"),IF(Pengawas!AV500=0,IF(Pengawas!AX500="","OK","Harap dikosongkan"),IF(Pengawas!AV500&gt;0,IF(Pengawas!AX500="","Harap diisi",IF(Pengawas!AX500="","-",IF(Pengawas!AX500&gt;1,"Tidak valid","OK"))))))</f>
        <v>-</v>
      </c>
      <c r="AY500" s="25" t="str">
        <f>IF(Pengawas!AY500="","-",IF(Pengawas!AY500&gt;2,"Tidak valid","OK"))</f>
        <v>-</v>
      </c>
      <c r="AZ500" s="25" t="str">
        <f>IF(Pengawas!AY500="",IF(Pengawas!AZ500="","-","Harap dikosongkan"),IF(Pengawas!AY500=0,IF(Pengawas!AZ500="","OK","Harap dikosongkan"),IF(Pengawas!AZ500="","Harap diisi",IF(Pengawas!AZ500&gt;2015,"Cek lagi",IF(Pengawas!AZ500&lt;2000,"Cek lagi","OK")))))</f>
        <v>-</v>
      </c>
      <c r="BA500" s="25" t="str">
        <f>IF(Pengawas!BA500="","-",IF(LEN(Pengawas!BA500)&lt;5,"Cek lagi","OK"))</f>
        <v>-</v>
      </c>
      <c r="BB500" s="25" t="str">
        <f>IF(Pengawas!BB500="","-",IF(LEN(Pengawas!BB500)&lt;4,"Cek lagi","OK"))</f>
        <v>-</v>
      </c>
      <c r="BC500" s="25" t="str">
        <f>IF(Pengawas!BC500="","-",IF(LEN(Pengawas!BC500)&lt;4,"Cek lagi","OK"))</f>
        <v>-</v>
      </c>
      <c r="BD500" s="25" t="str">
        <f>IF(Pengawas!BD500="","-",IF(LEN(Pengawas!BD500)&lt;4,"Cek lagi","OK"))</f>
        <v>-</v>
      </c>
      <c r="BE500" s="25" t="str">
        <f>IF(Pengawas!BE500="","-",IF(LEN(Pengawas!BE500)&lt;4,"Cek lagi","OK"))</f>
        <v>-</v>
      </c>
      <c r="BF500" s="25" t="str">
        <f>IF(Pengawas!BF500="","-",IF(LEN(Pengawas!BF500)&lt;&gt;5,"Tidak valid","OK"))</f>
        <v>-</v>
      </c>
      <c r="BG500" s="25" t="str">
        <f>IF(Pengawas!BG500="","-",IF(LEN(Pengawas!BG500)&lt;9,"Cek lagi",IF(LEN(Pengawas!BG500)&gt;14,"Cek lagi","OK")))</f>
        <v>-</v>
      </c>
    </row>
    <row r="501" spans="1:59" ht="15" customHeight="1" x14ac:dyDescent="0.2">
      <c r="A501" s="25" t="str">
        <f>IF(Pengawas!A501="","-",IF(LEN(Pengawas!A501)&lt;4,"Cek lagi","OK"))</f>
        <v>-</v>
      </c>
      <c r="B501" s="25" t="str">
        <f>IF(Pengawas!B501="","-",IF(LEN(Pengawas!B501)&lt;4,"Cek lagi","OK"))</f>
        <v>-</v>
      </c>
      <c r="C501" s="25" t="str">
        <f>IF(Pengawas!C501="","-",IF(LEN(Pengawas!C501)&lt;&gt;18,"Tidak valid","OK"))</f>
        <v>-</v>
      </c>
      <c r="D501" s="25" t="str">
        <f>IF(Pengawas!D501="","-",IF(LEN(Pengawas!D501)&lt;&gt;16,"Tidak valid","OK"))</f>
        <v>-</v>
      </c>
      <c r="E501" s="25" t="str">
        <f>IF(Pengawas!E501="","-",IF(LEN(Pengawas!E501)&lt;4,"Cek lagi","OK"))</f>
        <v>-</v>
      </c>
      <c r="F501" s="25" t="str">
        <f>IF(Pengawas!F501="","-",IF(LEN(Pengawas!F501)&lt;&gt;16,"Tidak valid","OK"))</f>
        <v>-</v>
      </c>
      <c r="G501" s="25" t="str">
        <f>IF(Pengawas!G501="","-",IF(LEN(Pengawas!G501)&lt;4,"Cek lagi","OK"))</f>
        <v>-</v>
      </c>
      <c r="H501" s="26" t="str">
        <f>IF(Pengawas!H501="","-",IF(VALUE(LEFT(Pengawas!H501,2))&gt;31,"Tanggal tidak valid",IF(VALUE(LEFT(RIGHT(Pengawas!H501,7),2))&gt;12,"Bulan tidak valid",IF(VALUE(RIGHT(Pengawas!H501,4))&gt;1990,"Umur terlalu muda",IF(VALUE(RIGHT(Pengawas!H501,4))&lt;1955,"Umur terlalu tua","OK")))))</f>
        <v>-</v>
      </c>
      <c r="I501" s="25" t="str">
        <f>IF(Pengawas!I501="","-",IF(Pengawas!I501="L","OK",IF(Pengawas!I501="P","OK","Tidak valid")))</f>
        <v>-</v>
      </c>
      <c r="J501" s="25" t="str">
        <f>IF(Pengawas!J501="","-",IF(LEN(Pengawas!J501)&lt;4,"Cek lagi","OK"))</f>
        <v>-</v>
      </c>
      <c r="K501" s="25" t="str">
        <f>IF(Pengawas!K501="","-",IF(Pengawas!K501&gt;5,"Tidak valid",IF(Pengawas!K501&lt;1,"Tidak valid","OK")))</f>
        <v>-</v>
      </c>
      <c r="L501" s="25" t="str">
        <f>IF(Pengawas!L501="","-",IF(VALUE(LEFT(Pengawas!L501,1))&gt;1,"Tidak valid","OK"))</f>
        <v>-</v>
      </c>
      <c r="M501" s="25" t="str">
        <f>IF(Pengawas!M501="","-",IF(VALUE(LEFT(Pengawas!M501,1))&gt;1,"Tidak valid","OK"))</f>
        <v>-</v>
      </c>
      <c r="N501" s="25" t="str">
        <f>IF(Pengawas!N501="","-",IF(VALUE(LEFT(Pengawas!N501,2))&gt;31,"Tanggal tidak valid",IF(VALUE(LEFT(RIGHT(Pengawas!N501,7),2))&gt;12,"Bulan tidak valid",IF(VALUE(RIGHT(Pengawas!N501,4))&gt;2015,"Tahun cek lagi",IF(VALUE(RIGHT(Pengawas!N501,4))&lt;1930,"Tahun cek lagi","OK")))))</f>
        <v>-</v>
      </c>
      <c r="O501" s="26" t="str">
        <f>IF(Pengawas!O501="","-",IF(VALUE(LEFT(Pengawas!O501,2))&gt;31,"Tanggal tidak valid",IF(VALUE(LEFT(RIGHT(Pengawas!O501,7),2))&gt;12,"Bulan tidak valid",IF(VALUE(RIGHT(Pengawas!O501,4))&gt;2015,"Tahun cek lagi",IF(VALUE(RIGHT(Pengawas!O501,4))&lt;1930,"Tahun cek lagi","OK")))))</f>
        <v>-</v>
      </c>
      <c r="P501" s="26" t="str">
        <f>IF(Pengawas!P501="","-",IF(VALUE(LEFT(Pengawas!P501,2))&gt;31,"Tanggal tidak valid",IF(VALUE(LEFT(RIGHT(Pengawas!P501,7),2))&gt;12,"Bulan tidak valid",IF(VALUE(RIGHT(Pengawas!P501,4))&gt;2015,"Tahun cek lagi",IF(VALUE(RIGHT(Pengawas!P501,4))&lt;1930,"Tahun cek lagi","OK")))))</f>
        <v>-</v>
      </c>
      <c r="Q501" s="25" t="str">
        <f>IF(Pengawas!Q501="","-",IF(Pengawas!Q501&gt;3,"Tidak valid",IF(Pengawas!Q501&lt;1,"Tidak valid","OK")))</f>
        <v>-</v>
      </c>
      <c r="R501" s="25" t="str">
        <f>IF(Pengawas!R501="","-",IF(Pengawas!R501&gt;20000000,"Cek lagi",IF(Pengawas!R501&lt;50000,"Cek lagi","OK")))</f>
        <v>-</v>
      </c>
      <c r="S501" s="25" t="str">
        <f>IF(Pengawas!S501="","-",IF(Pengawas!S501&gt;3,"Tidak valid",IF(Pengawas!S501&lt;1,"Tidak valid","OK")))</f>
        <v>-</v>
      </c>
      <c r="T501" s="25" t="str">
        <f>IF(Pengawas!T501="","-",IF(Pengawas!T501&gt;6,"Tidak valid",IF(Pengawas!T501&lt;1,"Tidak valid","OK")))</f>
        <v>-</v>
      </c>
      <c r="U501" s="25" t="str">
        <f>IF(Pengawas!U501="","-",IF(Pengawas!U501&gt;4,"Tidak valid",IF(Pengawas!U501&lt;1,"Tidak valid","OK")))</f>
        <v>-</v>
      </c>
      <c r="V501" s="25" t="str">
        <f>IF(Pengawas!V501="","-",IF(Pengawas!V501&gt;2,"Tidak valid",IF(Pengawas!V501&lt;1,"Tidak valid","OK")))</f>
        <v>-</v>
      </c>
      <c r="W501" s="25" t="str">
        <f>IF(Pengawas!V501="","-",IF(Pengawas!V501=1,IF(Pengawas!W501="","Harap diisi","OK"),IF(Pengawas!V501=2,IF(Pengawas!W501="","Harap diisi","OK"),IF(Pengawas!V502&lt;1,"-",IF(Pengawas!V502&gt;2,"-","OK")))))</f>
        <v>-</v>
      </c>
      <c r="X501" s="25" t="str">
        <f>IF(Pengawas!V501="","-",IF(Pengawas!V501=1,IF(Pengawas!X501="","Harap diisi","OK"),IF(Pengawas!V501=2,IF(Pengawas!X501="","Harap diisi","OK"),IF(Pengawas!V502&lt;1,"-",IF(Pengawas!V502&gt;2,"-","OK")))))</f>
        <v>-</v>
      </c>
      <c r="Y501" s="25" t="str">
        <f>IF(Pengawas!V501="","-",IF(Pengawas!V501=1,IF(Pengawas!Y501="","Harap diisi","OK"),IF(Pengawas!V501=2,IF(Pengawas!Y501="","Harap diisi","OK"),IF(Pengawas!V502&lt;1,"-",IF(Pengawas!V502&gt;2,"-","OK")))))</f>
        <v>-</v>
      </c>
      <c r="Z501" s="25" t="str">
        <f>IF(Pengawas!V501="","-",IF(Pengawas!V501=1,IF(Pengawas!Z501="","Harap diisi","OK"),IF(Pengawas!V501=2,IF(Pengawas!Z501="","Harap diisi","OK"),IF(Pengawas!V502&lt;1,"-",IF(Pengawas!V502&gt;2,"-","OK")))))</f>
        <v>-</v>
      </c>
      <c r="AA501" s="25" t="str">
        <f>IF(Pengawas!V501="","-",IF(Pengawas!V501=1,IF(Pengawas!AA501="","Harap diisi","OK"),IF(Pengawas!V501=2,IF(Pengawas!AA501="","Harap diisi","OK"),IF(Pengawas!V502&lt;1,"-",IF(Pengawas!V502&gt;2,"-","OK")))))</f>
        <v>-</v>
      </c>
      <c r="AB501" s="25" t="str">
        <f>IF(Pengawas!V501="","-",IF(Pengawas!V501=1,IF(Pengawas!AB501="","Harap diisi","OK"),IF(Pengawas!V501=2,IF(Pengawas!AB501="","Harap diisi","OK"),IF(Pengawas!V502&lt;1,"-",IF(Pengawas!V502&gt;2,"-","OK")))))</f>
        <v>-</v>
      </c>
      <c r="AC501" s="25" t="str">
        <f>IF(Pengawas!V501="","-",IF(Pengawas!V501=1,IF(Pengawas!AC501="","Harap diisi","OK"),IF(Pengawas!V501=2,IF(Pengawas!AC501="","Harap diisi","OK"),IF(Pengawas!V502&lt;1,"-",IF(Pengawas!V502&gt;2,"-","OK")))))</f>
        <v>-</v>
      </c>
      <c r="AD501" s="25" t="str">
        <f>IF(Pengawas!V501="","-",IF(Pengawas!V501=1,IF(Pengawas!AD501="","OK","Harap dikosongkan"),IF(Pengawas!V501=2,IF(Pengawas!AD501="","Harap diisi","OK"),IF(Pengawas!V502&lt;1,"-",IF(Pengawas!V502&gt;2,"-","OK")))))</f>
        <v>-</v>
      </c>
      <c r="AE501" s="25" t="str">
        <f>IF(Pengawas!V501="","-",IF(Pengawas!V501=1,IF(Pengawas!AE501="","OK","Harap dikosongkan"),IF(Pengawas!V501=2,IF(Pengawas!AE501="","Harap diisi","OK"),IF(Pengawas!V502&lt;1,"-",IF(Pengawas!V502&gt;2,"-","OK")))))</f>
        <v>-</v>
      </c>
      <c r="AF501" s="25" t="str">
        <f>IF(Pengawas!V501="","-",IF(Pengawas!V501=1,IF(Pengawas!AF501="","OK","Harap dikosongkan"),IF(Pengawas!V501=2,IF(Pengawas!AF501="","Harap diisi","OK"),IF(Pengawas!V502&lt;1,"-",IF(Pengawas!V502&gt;2,"-","OK")))))</f>
        <v>-</v>
      </c>
      <c r="AG501" s="25" t="str">
        <f>IF(Pengawas!V501="","-",IF(Pengawas!V501=1,IF(Pengawas!AG501="","OK","Harap dikosongkan"),IF(Pengawas!V501=2,IF(Pengawas!AG501="","Harap diisi","OK"),IF(Pengawas!V502&lt;1,"-",IF(Pengawas!V502&gt;2,"-","OK")))))</f>
        <v>-</v>
      </c>
      <c r="AH501" s="25" t="str">
        <f>IF(Pengawas!V501="","-",IF(Pengawas!V501=1,IF(Pengawas!AH501="","OK","Harap dikosongkan"),IF(Pengawas!V501=2,IF(Pengawas!AH501="","Harap diisi","OK"),IF(Pengawas!V502&lt;1,"-",IF(Pengawas!V502&gt;2,"-","OK")))))</f>
        <v>-</v>
      </c>
      <c r="AI501" s="25" t="str">
        <f>IF(Pengawas!V501="","-",IF(Pengawas!V501=1,IF(Pengawas!AI501="","OK","Harap dikosongkan"),IF(Pengawas!V501=2,IF(Pengawas!AI501="","Harap diisi","OK"),IF(Pengawas!V502&lt;1,"-",IF(Pengawas!V502&gt;2,"-","OK")))))</f>
        <v>-</v>
      </c>
      <c r="AJ501" s="25" t="str">
        <f>IF(Pengawas!V501="","-",IF(Pengawas!V501=1,IF(Pengawas!AJ501="","OK","Harap dikosongkan"),IF(Pengawas!V501=2,IF(Pengawas!AJ501="","Harap diisi","OK"),IF(Pengawas!V502&lt;1,"-",IF(Pengawas!V502&gt;2,"-","OK")))))</f>
        <v>-</v>
      </c>
      <c r="AK501" s="25" t="str">
        <f>IF(Pengawas!V501="","-",IF(Pengawas!V501=1,IF(Pengawas!AK501="","OK","Harap dikosongkan"),IF(Pengawas!V501=2,IF(Pengawas!AK501="","Harap diisi","OK"),IF(Pengawas!V502&lt;1,"-",IF(Pengawas!V502&gt;2,"-","OK")))))</f>
        <v>-</v>
      </c>
      <c r="AL501" s="25" t="str">
        <f>IF(Pengawas!AL501="","-",IF(Pengawas!AL501&gt;3,"Tidak valid",IF(Pengawas!AL501&lt;1,"Tidak valid","OK")))</f>
        <v>-</v>
      </c>
      <c r="AM501" s="25" t="str">
        <f>IF(Pengawas!AL501="",IF(Pengawas!AM501="","-","Harap dikosongkan"),IF(Pengawas!AL501&lt;&gt;1,IF(Pengawas!AM501="","OK","Harap dikosongkan"),IF(Pengawas!AM501="","Harap diisi",IF(Pengawas!AM501&gt;2015,"Cek lagi",IF(Pengawas!AM501&lt;2005,"Cek lagi","OK")))))</f>
        <v>-</v>
      </c>
      <c r="AN501" s="25" t="str">
        <f>IF(Pengawas!AL501="",IF(Pengawas!AN501="","-","Harap dikosongkan"),IF(Pengawas!AL501&lt;&gt;1,IF(Pengawas!AN501="","OK","Harap dikosongkan"),IF(Pengawas!AN501="","Harap diisi",IF(VALUE(Pengawas!AN501)&gt;33,"Tidak valid",IF(VALUE(Pengawas!AN501)&lt;1,"Tidak valid","OK")))))</f>
        <v>-</v>
      </c>
      <c r="AO501" s="25" t="str">
        <f>IF(Pengawas!AL501="",IF(Pengawas!AO501="","-","Harap dikosongkan"),IF(Pengawas!AL501&lt;&gt;1,IF(Pengawas!AO501="","OK","Harap dikosongkan"),IF(Pengawas!AO501="","Harap diisi",IF(Pengawas!AO501&gt;1,"Tidak valid","OK"))))</f>
        <v>-</v>
      </c>
      <c r="AP501" s="25" t="str">
        <f>IF(Pengawas!AL501&gt;1,"OK",IF(Pengawas!AO501="",IF(Pengawas!AP501="","-","Kolom AO cek lagi"),IF(Pengawas!AO501=0,IF(Pengawas!AP501="","OK","Harap dikosongkan"),IF(Pengawas!AP501="","Harap diisi",IF(LEN(Pengawas!AP501)&lt;12,"Tidak valid",IF(LEN(Pengawas!AP501)&gt;14,"Tidak valid","OK"))))))</f>
        <v>-</v>
      </c>
      <c r="AQ501" s="26" t="str">
        <f>IF(Pengawas!AL501&gt;1,"OK",IF(Pengawas!AO501="",IF(Pengawas!AQ501="","-","Kolom AO cek lagi"),IF(Pengawas!AO501=0,IF(Pengawas!AQ501="","OK","Harap dikosongkan"),IF(Pengawas!AQ501="","Harap diisi",IF(LEN(Pengawas!AQ501)&lt;5,"Cek lagi","OK")))))</f>
        <v>-</v>
      </c>
      <c r="AR501" s="26" t="str">
        <f>IF(Pengawas!AL501&gt;1,"OK",IF(Pengawas!AO501="",IF(Pengawas!AR501="","-","Kolom AT cek lagi"),IF(Pengawas!AO501=0,IF(Pengawas!AR501="","OK","Harap dikosongkan"),IF(Pengawas!AR501="","Harap diisi",IF(VALUE(LEFT(Pengawas!AR501,2))&gt;31,"Tanggal tidak valid",IF(VALUE(LEFT(RIGHT(Pengawas!AR501,7),2))&gt;12,"Bulan tidak valid",IF(VALUE(RIGHT(Pengawas!AR501,4))&gt;2016,"Tahun cek lagi",IF(VALUE(RIGHT(Pengawas!AR501,4))&lt;2005,"Tahun cek lagi","OK"))))))))</f>
        <v>-</v>
      </c>
      <c r="AS501" s="25" t="str">
        <f>IF(Pengawas!AP501="",IF(Pengawas!AS501="","-","Harap dikosongkan"),IF(Pengawas!AP501&lt;&gt;"",IF(Pengawas!AS501="","Harap diisi",IF(Pengawas!AS501&gt;1,"Tidak valid","OK"))))</f>
        <v>-</v>
      </c>
      <c r="AT501" s="25" t="str">
        <f>IF(Pengawas!AS501="",IF(Pengawas!AT501="","-","Harap dikosongkan"),IF(Pengawas!AS501&lt;&gt;1,IF(Pengawas!AT501="","OK","Harap dikosongkan"),IF(Pengawas!AS501="",IF(Pengawas!AT501="","-","Harap dikosongkan"),IF(Pengawas!AS501=0,IF(Pengawas!AT501="","OK","Harap dikosongkan"),IF(Pengawas!AT501="","Harap diisi",IF(Pengawas!AT501&gt;2016,"Cek lagi",IF(Pengawas!AT501&lt;2005,"Cek lagi",IF(Pengawas!AM501&gt;Pengawas!AT501,"Cek lagi dengan Kolom AL","OK"))))))))</f>
        <v>-</v>
      </c>
      <c r="AU501" s="25" t="str">
        <f>IF(Pengawas!AS501="",IF(Pengawas!AU501="","-","Harap dikosongkan"),IF(Pengawas!AS501&lt;&gt;1,IF(Pengawas!AU501="","OK","Harap dikosongkan"),IF(Pengawas!AS501="",IF(Pengawas!AU501="","-","Harap dikosongkan"),IF(Pengawas!AS501=0,IF(Pengawas!AU501="","OK","Harap dikosongkan"),IF(Pengawas!AU501="","Harap diisi",IF(Pengawas!AU501&gt;20000000,"Cek lagi",IF(Pengawas!AU501&lt;100000,"Cek lagi","OK")))))))</f>
        <v>-</v>
      </c>
      <c r="AV501" s="25" t="str">
        <f>IF(Pengawas!AV501="","-",IF(Pengawas!AV501&gt;3,"Tidak valid","OK"))</f>
        <v>-</v>
      </c>
      <c r="AW501" s="25" t="str">
        <f>IF(Pengawas!AV501="",IF(Pengawas!AW501="","-","Harap dikosongkan"),IF(Pengawas!AV501=0,IF(Pengawas!AW501="","OK","Harap dikosongkan"),IF(Pengawas!AV501&gt;0,IF(Pengawas!AW501="","Harap diisi",IF(Pengawas!AW501&gt;2015,"Tidak valid","OK")))))</f>
        <v>-</v>
      </c>
      <c r="AX501" s="25" t="str">
        <f>IF(Pengawas!AV501="",IF(Pengawas!AX501="","-","Harap dikosongkan"),IF(Pengawas!AV501=0,IF(Pengawas!AX501="","OK","Harap dikosongkan"),IF(Pengawas!AV501&gt;0,IF(Pengawas!AX501="","Harap diisi",IF(Pengawas!AX501="","-",IF(Pengawas!AX501&gt;1,"Tidak valid","OK"))))))</f>
        <v>-</v>
      </c>
      <c r="AY501" s="25" t="str">
        <f>IF(Pengawas!AY501="","-",IF(Pengawas!AY501&gt;2,"Tidak valid","OK"))</f>
        <v>-</v>
      </c>
      <c r="AZ501" s="25" t="str">
        <f>IF(Pengawas!AY501="",IF(Pengawas!AZ501="","-","Harap dikosongkan"),IF(Pengawas!AY501=0,IF(Pengawas!AZ501="","OK","Harap dikosongkan"),IF(Pengawas!AZ501="","Harap diisi",IF(Pengawas!AZ501&gt;2015,"Cek lagi",IF(Pengawas!AZ501&lt;2000,"Cek lagi","OK")))))</f>
        <v>-</v>
      </c>
      <c r="BA501" s="25" t="str">
        <f>IF(Pengawas!BA501="","-",IF(LEN(Pengawas!BA501)&lt;5,"Cek lagi","OK"))</f>
        <v>-</v>
      </c>
      <c r="BB501" s="25" t="str">
        <f>IF(Pengawas!BB501="","-",IF(LEN(Pengawas!BB501)&lt;4,"Cek lagi","OK"))</f>
        <v>-</v>
      </c>
      <c r="BC501" s="25" t="str">
        <f>IF(Pengawas!BC501="","-",IF(LEN(Pengawas!BC501)&lt;4,"Cek lagi","OK"))</f>
        <v>-</v>
      </c>
      <c r="BD501" s="25" t="str">
        <f>IF(Pengawas!BD501="","-",IF(LEN(Pengawas!BD501)&lt;4,"Cek lagi","OK"))</f>
        <v>-</v>
      </c>
      <c r="BE501" s="25" t="str">
        <f>IF(Pengawas!BE501="","-",IF(LEN(Pengawas!BE501)&lt;4,"Cek lagi","OK"))</f>
        <v>-</v>
      </c>
      <c r="BF501" s="25" t="str">
        <f>IF(Pengawas!BF501="","-",IF(LEN(Pengawas!BF501)&lt;&gt;5,"Tidak valid","OK"))</f>
        <v>-</v>
      </c>
      <c r="BG501" s="25" t="str">
        <f>IF(Pengawas!BG501="","-",IF(LEN(Pengawas!BG501)&lt;9,"Cek lagi",IF(LEN(Pengawas!BG501)&gt;14,"Cek lagi","OK")))</f>
        <v>-</v>
      </c>
    </row>
    <row r="502" spans="1:59" ht="15" customHeight="1" x14ac:dyDescent="0.2">
      <c r="A502" s="25" t="str">
        <f>IF(Pengawas!A502="","-",IF(LEN(Pengawas!A502)&lt;4,"Cek lagi","OK"))</f>
        <v>-</v>
      </c>
      <c r="B502" s="25" t="str">
        <f>IF(Pengawas!B502="","-",IF(LEN(Pengawas!B502)&lt;4,"Cek lagi","OK"))</f>
        <v>-</v>
      </c>
      <c r="C502" s="25" t="str">
        <f>IF(Pengawas!C502="","-",IF(LEN(Pengawas!C502)&lt;&gt;18,"Tidak valid","OK"))</f>
        <v>-</v>
      </c>
      <c r="D502" s="25" t="str">
        <f>IF(Pengawas!D502="","-",IF(LEN(Pengawas!D502)&lt;&gt;16,"Tidak valid","OK"))</f>
        <v>-</v>
      </c>
      <c r="E502" s="25" t="str">
        <f>IF(Pengawas!E502="","-",IF(LEN(Pengawas!E502)&lt;4,"Cek lagi","OK"))</f>
        <v>-</v>
      </c>
      <c r="F502" s="25" t="str">
        <f>IF(Pengawas!F502="","-",IF(LEN(Pengawas!F502)&lt;&gt;16,"Tidak valid","OK"))</f>
        <v>-</v>
      </c>
      <c r="G502" s="25" t="str">
        <f>IF(Pengawas!G502="","-",IF(LEN(Pengawas!G502)&lt;4,"Cek lagi","OK"))</f>
        <v>-</v>
      </c>
      <c r="H502" s="26" t="str">
        <f>IF(Pengawas!H502="","-",IF(VALUE(LEFT(Pengawas!H502,2))&gt;31,"Tanggal tidak valid",IF(VALUE(LEFT(RIGHT(Pengawas!H502,7),2))&gt;12,"Bulan tidak valid",IF(VALUE(RIGHT(Pengawas!H502,4))&gt;1990,"Umur terlalu muda",IF(VALUE(RIGHT(Pengawas!H502,4))&lt;1955,"Umur terlalu tua","OK")))))</f>
        <v>-</v>
      </c>
      <c r="I502" s="25" t="str">
        <f>IF(Pengawas!I502="","-",IF(Pengawas!I502="L","OK",IF(Pengawas!I502="P","OK","Tidak valid")))</f>
        <v>-</v>
      </c>
      <c r="J502" s="25" t="str">
        <f>IF(Pengawas!J502="","-",IF(LEN(Pengawas!J502)&lt;4,"Cek lagi","OK"))</f>
        <v>-</v>
      </c>
      <c r="K502" s="25" t="str">
        <f>IF(Pengawas!K502="","-",IF(Pengawas!K502&gt;5,"Tidak valid",IF(Pengawas!K502&lt;1,"Tidak valid","OK")))</f>
        <v>-</v>
      </c>
      <c r="L502" s="25" t="str">
        <f>IF(Pengawas!L502="","-",IF(VALUE(LEFT(Pengawas!L502,1))&gt;1,"Tidak valid","OK"))</f>
        <v>-</v>
      </c>
      <c r="M502" s="25" t="str">
        <f>IF(Pengawas!M502="","-",IF(VALUE(LEFT(Pengawas!M502,1))&gt;1,"Tidak valid","OK"))</f>
        <v>-</v>
      </c>
      <c r="N502" s="25" t="str">
        <f>IF(Pengawas!N502="","-",IF(VALUE(LEFT(Pengawas!N502,2))&gt;31,"Tanggal tidak valid",IF(VALUE(LEFT(RIGHT(Pengawas!N502,7),2))&gt;12,"Bulan tidak valid",IF(VALUE(RIGHT(Pengawas!N502,4))&gt;2015,"Tahun cek lagi",IF(VALUE(RIGHT(Pengawas!N502,4))&lt;1930,"Tahun cek lagi","OK")))))</f>
        <v>-</v>
      </c>
      <c r="O502" s="26" t="str">
        <f>IF(Pengawas!O502="","-",IF(VALUE(LEFT(Pengawas!O502,2))&gt;31,"Tanggal tidak valid",IF(VALUE(LEFT(RIGHT(Pengawas!O502,7),2))&gt;12,"Bulan tidak valid",IF(VALUE(RIGHT(Pengawas!O502,4))&gt;2015,"Tahun cek lagi",IF(VALUE(RIGHT(Pengawas!O502,4))&lt;1930,"Tahun cek lagi","OK")))))</f>
        <v>-</v>
      </c>
      <c r="P502" s="26" t="str">
        <f>IF(Pengawas!P502="","-",IF(VALUE(LEFT(Pengawas!P502,2))&gt;31,"Tanggal tidak valid",IF(VALUE(LEFT(RIGHT(Pengawas!P502,7),2))&gt;12,"Bulan tidak valid",IF(VALUE(RIGHT(Pengawas!P502,4))&gt;2015,"Tahun cek lagi",IF(VALUE(RIGHT(Pengawas!P502,4))&lt;1930,"Tahun cek lagi","OK")))))</f>
        <v>-</v>
      </c>
      <c r="Q502" s="25" t="str">
        <f>IF(Pengawas!Q502="","-",IF(Pengawas!Q502&gt;3,"Tidak valid",IF(Pengawas!Q502&lt;1,"Tidak valid","OK")))</f>
        <v>-</v>
      </c>
      <c r="R502" s="25" t="str">
        <f>IF(Pengawas!R502="","-",IF(Pengawas!R502&gt;20000000,"Cek lagi",IF(Pengawas!R502&lt;50000,"Cek lagi","OK")))</f>
        <v>-</v>
      </c>
      <c r="S502" s="25" t="str">
        <f>IF(Pengawas!S502="","-",IF(Pengawas!S502&gt;3,"Tidak valid",IF(Pengawas!S502&lt;1,"Tidak valid","OK")))</f>
        <v>-</v>
      </c>
      <c r="T502" s="25" t="str">
        <f>IF(Pengawas!T502="","-",IF(Pengawas!T502&gt;6,"Tidak valid",IF(Pengawas!T502&lt;1,"Tidak valid","OK")))</f>
        <v>-</v>
      </c>
      <c r="U502" s="25" t="str">
        <f>IF(Pengawas!U502="","-",IF(Pengawas!U502&gt;4,"Tidak valid",IF(Pengawas!U502&lt;1,"Tidak valid","OK")))</f>
        <v>-</v>
      </c>
      <c r="V502" s="25" t="str">
        <f>IF(Pengawas!V502="","-",IF(Pengawas!V502&gt;2,"Tidak valid",IF(Pengawas!V502&lt;1,"Tidak valid","OK")))</f>
        <v>-</v>
      </c>
      <c r="W502" s="25" t="str">
        <f>IF(Pengawas!V502="","-",IF(Pengawas!V502=1,IF(Pengawas!W502="","Harap diisi","OK"),IF(Pengawas!V502=2,IF(Pengawas!W502="","Harap diisi","OK"),IF(Pengawas!V503&lt;1,"-",IF(Pengawas!V503&gt;2,"-","OK")))))</f>
        <v>-</v>
      </c>
      <c r="X502" s="25" t="str">
        <f>IF(Pengawas!V502="","-",IF(Pengawas!V502=1,IF(Pengawas!X502="","Harap diisi","OK"),IF(Pengawas!V502=2,IF(Pengawas!X502="","Harap diisi","OK"),IF(Pengawas!V503&lt;1,"-",IF(Pengawas!V503&gt;2,"-","OK")))))</f>
        <v>-</v>
      </c>
      <c r="Y502" s="25" t="str">
        <f>IF(Pengawas!V502="","-",IF(Pengawas!V502=1,IF(Pengawas!Y502="","Harap diisi","OK"),IF(Pengawas!V502=2,IF(Pengawas!Y502="","Harap diisi","OK"),IF(Pengawas!V503&lt;1,"-",IF(Pengawas!V503&gt;2,"-","OK")))))</f>
        <v>-</v>
      </c>
      <c r="Z502" s="25" t="str">
        <f>IF(Pengawas!V502="","-",IF(Pengawas!V502=1,IF(Pengawas!Z502="","Harap diisi","OK"),IF(Pengawas!V502=2,IF(Pengawas!Z502="","Harap diisi","OK"),IF(Pengawas!V503&lt;1,"-",IF(Pengawas!V503&gt;2,"-","OK")))))</f>
        <v>-</v>
      </c>
      <c r="AA502" s="25" t="str">
        <f>IF(Pengawas!V502="","-",IF(Pengawas!V502=1,IF(Pengawas!AA502="","Harap diisi","OK"),IF(Pengawas!V502=2,IF(Pengawas!AA502="","Harap diisi","OK"),IF(Pengawas!V503&lt;1,"-",IF(Pengawas!V503&gt;2,"-","OK")))))</f>
        <v>-</v>
      </c>
      <c r="AB502" s="25" t="str">
        <f>IF(Pengawas!V502="","-",IF(Pengawas!V502=1,IF(Pengawas!AB502="","Harap diisi","OK"),IF(Pengawas!V502=2,IF(Pengawas!AB502="","Harap diisi","OK"),IF(Pengawas!V503&lt;1,"-",IF(Pengawas!V503&gt;2,"-","OK")))))</f>
        <v>-</v>
      </c>
      <c r="AC502" s="25" t="str">
        <f>IF(Pengawas!V502="","-",IF(Pengawas!V502=1,IF(Pengawas!AC502="","Harap diisi","OK"),IF(Pengawas!V502=2,IF(Pengawas!AC502="","Harap diisi","OK"),IF(Pengawas!V503&lt;1,"-",IF(Pengawas!V503&gt;2,"-","OK")))))</f>
        <v>-</v>
      </c>
      <c r="AD502" s="25" t="str">
        <f>IF(Pengawas!V502="","-",IF(Pengawas!V502=1,IF(Pengawas!AD502="","OK","Harap dikosongkan"),IF(Pengawas!V502=2,IF(Pengawas!AD502="","Harap diisi","OK"),IF(Pengawas!V503&lt;1,"-",IF(Pengawas!V503&gt;2,"-","OK")))))</f>
        <v>-</v>
      </c>
      <c r="AE502" s="25" t="str">
        <f>IF(Pengawas!V502="","-",IF(Pengawas!V502=1,IF(Pengawas!AE502="","OK","Harap dikosongkan"),IF(Pengawas!V502=2,IF(Pengawas!AE502="","Harap diisi","OK"),IF(Pengawas!V503&lt;1,"-",IF(Pengawas!V503&gt;2,"-","OK")))))</f>
        <v>-</v>
      </c>
      <c r="AF502" s="25" t="str">
        <f>IF(Pengawas!V502="","-",IF(Pengawas!V502=1,IF(Pengawas!AF502="","OK","Harap dikosongkan"),IF(Pengawas!V502=2,IF(Pengawas!AF502="","Harap diisi","OK"),IF(Pengawas!V503&lt;1,"-",IF(Pengawas!V503&gt;2,"-","OK")))))</f>
        <v>-</v>
      </c>
      <c r="AG502" s="25" t="str">
        <f>IF(Pengawas!V502="","-",IF(Pengawas!V502=1,IF(Pengawas!AG502="","OK","Harap dikosongkan"),IF(Pengawas!V502=2,IF(Pengawas!AG502="","Harap diisi","OK"),IF(Pengawas!V503&lt;1,"-",IF(Pengawas!V503&gt;2,"-","OK")))))</f>
        <v>-</v>
      </c>
      <c r="AH502" s="25" t="str">
        <f>IF(Pengawas!V502="","-",IF(Pengawas!V502=1,IF(Pengawas!AH502="","OK","Harap dikosongkan"),IF(Pengawas!V502=2,IF(Pengawas!AH502="","Harap diisi","OK"),IF(Pengawas!V503&lt;1,"-",IF(Pengawas!V503&gt;2,"-","OK")))))</f>
        <v>-</v>
      </c>
      <c r="AI502" s="25" t="str">
        <f>IF(Pengawas!V502="","-",IF(Pengawas!V502=1,IF(Pengawas!AI502="","OK","Harap dikosongkan"),IF(Pengawas!V502=2,IF(Pengawas!AI502="","Harap diisi","OK"),IF(Pengawas!V503&lt;1,"-",IF(Pengawas!V503&gt;2,"-","OK")))))</f>
        <v>-</v>
      </c>
      <c r="AJ502" s="25" t="str">
        <f>IF(Pengawas!V502="","-",IF(Pengawas!V502=1,IF(Pengawas!AJ502="","OK","Harap dikosongkan"),IF(Pengawas!V502=2,IF(Pengawas!AJ502="","Harap diisi","OK"),IF(Pengawas!V503&lt;1,"-",IF(Pengawas!V503&gt;2,"-","OK")))))</f>
        <v>-</v>
      </c>
      <c r="AK502" s="25" t="str">
        <f>IF(Pengawas!V502="","-",IF(Pengawas!V502=1,IF(Pengawas!AK502="","OK","Harap dikosongkan"),IF(Pengawas!V502=2,IF(Pengawas!AK502="","Harap diisi","OK"),IF(Pengawas!V503&lt;1,"-",IF(Pengawas!V503&gt;2,"-","OK")))))</f>
        <v>-</v>
      </c>
      <c r="AL502" s="25" t="str">
        <f>IF(Pengawas!AL502="","-",IF(Pengawas!AL502&gt;3,"Tidak valid",IF(Pengawas!AL502&lt;1,"Tidak valid","OK")))</f>
        <v>-</v>
      </c>
      <c r="AM502" s="25" t="str">
        <f>IF(Pengawas!AL502="",IF(Pengawas!AM502="","-","Harap dikosongkan"),IF(Pengawas!AL502&lt;&gt;1,IF(Pengawas!AM502="","OK","Harap dikosongkan"),IF(Pengawas!AM502="","Harap diisi",IF(Pengawas!AM502&gt;2015,"Cek lagi",IF(Pengawas!AM502&lt;2005,"Cek lagi","OK")))))</f>
        <v>-</v>
      </c>
      <c r="AN502" s="25" t="str">
        <f>IF(Pengawas!AL502="",IF(Pengawas!AN502="","-","Harap dikosongkan"),IF(Pengawas!AL502&lt;&gt;1,IF(Pengawas!AN502="","OK","Harap dikosongkan"),IF(Pengawas!AN502="","Harap diisi",IF(VALUE(Pengawas!AN502)&gt;33,"Tidak valid",IF(VALUE(Pengawas!AN502)&lt;1,"Tidak valid","OK")))))</f>
        <v>-</v>
      </c>
      <c r="AO502" s="25" t="str">
        <f>IF(Pengawas!AL502="",IF(Pengawas!AO502="","-","Harap dikosongkan"),IF(Pengawas!AL502&lt;&gt;1,IF(Pengawas!AO502="","OK","Harap dikosongkan"),IF(Pengawas!AO502="","Harap diisi",IF(Pengawas!AO502&gt;1,"Tidak valid","OK"))))</f>
        <v>-</v>
      </c>
      <c r="AP502" s="25" t="str">
        <f>IF(Pengawas!AL502&gt;1,"OK",IF(Pengawas!AO502="",IF(Pengawas!AP502="","-","Kolom AO cek lagi"),IF(Pengawas!AO502=0,IF(Pengawas!AP502="","OK","Harap dikosongkan"),IF(Pengawas!AP502="","Harap diisi",IF(LEN(Pengawas!AP502)&lt;12,"Tidak valid",IF(LEN(Pengawas!AP502)&gt;14,"Tidak valid","OK"))))))</f>
        <v>-</v>
      </c>
      <c r="AQ502" s="26" t="str">
        <f>IF(Pengawas!AL502&gt;1,"OK",IF(Pengawas!AO502="",IF(Pengawas!AQ502="","-","Kolom AO cek lagi"),IF(Pengawas!AO502=0,IF(Pengawas!AQ502="","OK","Harap dikosongkan"),IF(Pengawas!AQ502="","Harap diisi",IF(LEN(Pengawas!AQ502)&lt;5,"Cek lagi","OK")))))</f>
        <v>-</v>
      </c>
      <c r="AR502" s="26" t="str">
        <f>IF(Pengawas!AL502&gt;1,"OK",IF(Pengawas!AO502="",IF(Pengawas!AR502="","-","Kolom AT cek lagi"),IF(Pengawas!AO502=0,IF(Pengawas!AR502="","OK","Harap dikosongkan"),IF(Pengawas!AR502="","Harap diisi",IF(VALUE(LEFT(Pengawas!AR502,2))&gt;31,"Tanggal tidak valid",IF(VALUE(LEFT(RIGHT(Pengawas!AR502,7),2))&gt;12,"Bulan tidak valid",IF(VALUE(RIGHT(Pengawas!AR502,4))&gt;2016,"Tahun cek lagi",IF(VALUE(RIGHT(Pengawas!AR502,4))&lt;2005,"Tahun cek lagi","OK"))))))))</f>
        <v>-</v>
      </c>
      <c r="AS502" s="25" t="str">
        <f>IF(Pengawas!AP502="",IF(Pengawas!AS502="","-","Harap dikosongkan"),IF(Pengawas!AP502&lt;&gt;"",IF(Pengawas!AS502="","Harap diisi",IF(Pengawas!AS502&gt;1,"Tidak valid","OK"))))</f>
        <v>-</v>
      </c>
      <c r="AT502" s="25" t="str">
        <f>IF(Pengawas!AS502="",IF(Pengawas!AT502="","-","Harap dikosongkan"),IF(Pengawas!AS502&lt;&gt;1,IF(Pengawas!AT502="","OK","Harap dikosongkan"),IF(Pengawas!AS502="",IF(Pengawas!AT502="","-","Harap dikosongkan"),IF(Pengawas!AS502=0,IF(Pengawas!AT502="","OK","Harap dikosongkan"),IF(Pengawas!AT502="","Harap diisi",IF(Pengawas!AT502&gt;2016,"Cek lagi",IF(Pengawas!AT502&lt;2005,"Cek lagi",IF(Pengawas!AM502&gt;Pengawas!AT502,"Cek lagi dengan Kolom AL","OK"))))))))</f>
        <v>-</v>
      </c>
      <c r="AU502" s="25" t="str">
        <f>IF(Pengawas!AS502="",IF(Pengawas!AU502="","-","Harap dikosongkan"),IF(Pengawas!AS502&lt;&gt;1,IF(Pengawas!AU502="","OK","Harap dikosongkan"),IF(Pengawas!AS502="",IF(Pengawas!AU502="","-","Harap dikosongkan"),IF(Pengawas!AS502=0,IF(Pengawas!AU502="","OK","Harap dikosongkan"),IF(Pengawas!AU502="","Harap diisi",IF(Pengawas!AU502&gt;20000000,"Cek lagi",IF(Pengawas!AU502&lt;100000,"Cek lagi","OK")))))))</f>
        <v>-</v>
      </c>
      <c r="AV502" s="25" t="str">
        <f>IF(Pengawas!AV502="","-",IF(Pengawas!AV502&gt;3,"Tidak valid","OK"))</f>
        <v>-</v>
      </c>
      <c r="AW502" s="25" t="str">
        <f>IF(Pengawas!AV502="",IF(Pengawas!AW502="","-","Harap dikosongkan"),IF(Pengawas!AV502=0,IF(Pengawas!AW502="","OK","Harap dikosongkan"),IF(Pengawas!AV502&gt;0,IF(Pengawas!AW502="","Harap diisi",IF(Pengawas!AW502&gt;2015,"Tidak valid","OK")))))</f>
        <v>-</v>
      </c>
      <c r="AX502" s="25" t="str">
        <f>IF(Pengawas!AV502="",IF(Pengawas!AX502="","-","Harap dikosongkan"),IF(Pengawas!AV502=0,IF(Pengawas!AX502="","OK","Harap dikosongkan"),IF(Pengawas!AV502&gt;0,IF(Pengawas!AX502="","Harap diisi",IF(Pengawas!AX502="","-",IF(Pengawas!AX502&gt;1,"Tidak valid","OK"))))))</f>
        <v>-</v>
      </c>
      <c r="AY502" s="25" t="str">
        <f>IF(Pengawas!AY502="","-",IF(Pengawas!AY502&gt;2,"Tidak valid","OK"))</f>
        <v>-</v>
      </c>
      <c r="AZ502" s="25" t="str">
        <f>IF(Pengawas!AY502="",IF(Pengawas!AZ502="","-","Harap dikosongkan"),IF(Pengawas!AY502=0,IF(Pengawas!AZ502="","OK","Harap dikosongkan"),IF(Pengawas!AZ502="","Harap diisi",IF(Pengawas!AZ502&gt;2015,"Cek lagi",IF(Pengawas!AZ502&lt;2000,"Cek lagi","OK")))))</f>
        <v>-</v>
      </c>
      <c r="BA502" s="25" t="str">
        <f>IF(Pengawas!BA502="","-",IF(LEN(Pengawas!BA502)&lt;5,"Cek lagi","OK"))</f>
        <v>-</v>
      </c>
      <c r="BB502" s="25" t="str">
        <f>IF(Pengawas!BB502="","-",IF(LEN(Pengawas!BB502)&lt;4,"Cek lagi","OK"))</f>
        <v>-</v>
      </c>
      <c r="BC502" s="25" t="str">
        <f>IF(Pengawas!BC502="","-",IF(LEN(Pengawas!BC502)&lt;4,"Cek lagi","OK"))</f>
        <v>-</v>
      </c>
      <c r="BD502" s="25" t="str">
        <f>IF(Pengawas!BD502="","-",IF(LEN(Pengawas!BD502)&lt;4,"Cek lagi","OK"))</f>
        <v>-</v>
      </c>
      <c r="BE502" s="25" t="str">
        <f>IF(Pengawas!BE502="","-",IF(LEN(Pengawas!BE502)&lt;4,"Cek lagi","OK"))</f>
        <v>-</v>
      </c>
      <c r="BF502" s="25" t="str">
        <f>IF(Pengawas!BF502="","-",IF(LEN(Pengawas!BF502)&lt;&gt;5,"Tidak valid","OK"))</f>
        <v>-</v>
      </c>
      <c r="BG502" s="25" t="str">
        <f>IF(Pengawas!BG502="","-",IF(LEN(Pengawas!BG502)&lt;9,"Cek lagi",IF(LEN(Pengawas!BG502)&gt;14,"Cek lagi","OK")))</f>
        <v>-</v>
      </c>
    </row>
    <row r="503" spans="1:59" ht="15" customHeight="1" x14ac:dyDescent="0.2">
      <c r="A503" s="25" t="str">
        <f>IF(Pengawas!A503="","-",IF(LEN(Pengawas!A503)&lt;4,"Cek lagi","OK"))</f>
        <v>-</v>
      </c>
      <c r="B503" s="25" t="str">
        <f>IF(Pengawas!B503="","-",IF(LEN(Pengawas!B503)&lt;4,"Cek lagi","OK"))</f>
        <v>-</v>
      </c>
      <c r="C503" s="25" t="str">
        <f>IF(Pengawas!C503="","-",IF(LEN(Pengawas!C503)&lt;&gt;18,"Tidak valid","OK"))</f>
        <v>-</v>
      </c>
      <c r="D503" s="25" t="str">
        <f>IF(Pengawas!D503="","-",IF(LEN(Pengawas!D503)&lt;&gt;16,"Tidak valid","OK"))</f>
        <v>-</v>
      </c>
      <c r="E503" s="25" t="str">
        <f>IF(Pengawas!E503="","-",IF(LEN(Pengawas!E503)&lt;4,"Cek lagi","OK"))</f>
        <v>-</v>
      </c>
      <c r="F503" s="25" t="str">
        <f>IF(Pengawas!F503="","-",IF(LEN(Pengawas!F503)&lt;&gt;16,"Tidak valid","OK"))</f>
        <v>-</v>
      </c>
      <c r="G503" s="25" t="str">
        <f>IF(Pengawas!G503="","-",IF(LEN(Pengawas!G503)&lt;4,"Cek lagi","OK"))</f>
        <v>-</v>
      </c>
      <c r="H503" s="26" t="str">
        <f>IF(Pengawas!H503="","-",IF(VALUE(LEFT(Pengawas!H503,2))&gt;31,"Tanggal tidak valid",IF(VALUE(LEFT(RIGHT(Pengawas!H503,7),2))&gt;12,"Bulan tidak valid",IF(VALUE(RIGHT(Pengawas!H503,4))&gt;1990,"Umur terlalu muda",IF(VALUE(RIGHT(Pengawas!H503,4))&lt;1955,"Umur terlalu tua","OK")))))</f>
        <v>-</v>
      </c>
      <c r="I503" s="25" t="str">
        <f>IF(Pengawas!I503="","-",IF(Pengawas!I503="L","OK",IF(Pengawas!I503="P","OK","Tidak valid")))</f>
        <v>-</v>
      </c>
      <c r="J503" s="25" t="str">
        <f>IF(Pengawas!J503="","-",IF(LEN(Pengawas!J503)&lt;4,"Cek lagi","OK"))</f>
        <v>-</v>
      </c>
      <c r="K503" s="25" t="str">
        <f>IF(Pengawas!K503="","-",IF(Pengawas!K503&gt;5,"Tidak valid",IF(Pengawas!K503&lt;1,"Tidak valid","OK")))</f>
        <v>-</v>
      </c>
      <c r="L503" s="25" t="str">
        <f>IF(Pengawas!L503="","-",IF(VALUE(LEFT(Pengawas!L503,1))&gt;1,"Tidak valid","OK"))</f>
        <v>-</v>
      </c>
      <c r="M503" s="25" t="str">
        <f>IF(Pengawas!M503="","-",IF(VALUE(LEFT(Pengawas!M503,1))&gt;1,"Tidak valid","OK"))</f>
        <v>-</v>
      </c>
      <c r="N503" s="25" t="str">
        <f>IF(Pengawas!N503="","-",IF(VALUE(LEFT(Pengawas!N503,2))&gt;31,"Tanggal tidak valid",IF(VALUE(LEFT(RIGHT(Pengawas!N503,7),2))&gt;12,"Bulan tidak valid",IF(VALUE(RIGHT(Pengawas!N503,4))&gt;2015,"Tahun cek lagi",IF(VALUE(RIGHT(Pengawas!N503,4))&lt;1930,"Tahun cek lagi","OK")))))</f>
        <v>-</v>
      </c>
      <c r="O503" s="26" t="str">
        <f>IF(Pengawas!O503="","-",IF(VALUE(LEFT(Pengawas!O503,2))&gt;31,"Tanggal tidak valid",IF(VALUE(LEFT(RIGHT(Pengawas!O503,7),2))&gt;12,"Bulan tidak valid",IF(VALUE(RIGHT(Pengawas!O503,4))&gt;2015,"Tahun cek lagi",IF(VALUE(RIGHT(Pengawas!O503,4))&lt;1930,"Tahun cek lagi","OK")))))</f>
        <v>-</v>
      </c>
      <c r="P503" s="26" t="str">
        <f>IF(Pengawas!P503="","-",IF(VALUE(LEFT(Pengawas!P503,2))&gt;31,"Tanggal tidak valid",IF(VALUE(LEFT(RIGHT(Pengawas!P503,7),2))&gt;12,"Bulan tidak valid",IF(VALUE(RIGHT(Pengawas!P503,4))&gt;2015,"Tahun cek lagi",IF(VALUE(RIGHT(Pengawas!P503,4))&lt;1930,"Tahun cek lagi","OK")))))</f>
        <v>-</v>
      </c>
      <c r="Q503" s="25" t="str">
        <f>IF(Pengawas!Q503="","-",IF(Pengawas!Q503&gt;3,"Tidak valid",IF(Pengawas!Q503&lt;1,"Tidak valid","OK")))</f>
        <v>-</v>
      </c>
      <c r="R503" s="25" t="str">
        <f>IF(Pengawas!R503="","-",IF(Pengawas!R503&gt;20000000,"Cek lagi",IF(Pengawas!R503&lt;50000,"Cek lagi","OK")))</f>
        <v>-</v>
      </c>
      <c r="S503" s="25" t="str">
        <f>IF(Pengawas!S503="","-",IF(Pengawas!S503&gt;3,"Tidak valid",IF(Pengawas!S503&lt;1,"Tidak valid","OK")))</f>
        <v>-</v>
      </c>
      <c r="T503" s="25" t="str">
        <f>IF(Pengawas!T503="","-",IF(Pengawas!T503&gt;6,"Tidak valid",IF(Pengawas!T503&lt;1,"Tidak valid","OK")))</f>
        <v>-</v>
      </c>
      <c r="U503" s="25" t="str">
        <f>IF(Pengawas!U503="","-",IF(Pengawas!U503&gt;4,"Tidak valid",IF(Pengawas!U503&lt;1,"Tidak valid","OK")))</f>
        <v>-</v>
      </c>
      <c r="V503" s="25" t="str">
        <f>IF(Pengawas!V503="","-",IF(Pengawas!V503&gt;2,"Tidak valid",IF(Pengawas!V503&lt;1,"Tidak valid","OK")))</f>
        <v>-</v>
      </c>
      <c r="W503" s="25" t="str">
        <f>IF(Pengawas!V503="","-",IF(Pengawas!V503=1,IF(Pengawas!W503="","Harap diisi","OK"),IF(Pengawas!V503=2,IF(Pengawas!W503="","Harap diisi","OK"),IF(Pengawas!V504&lt;1,"-",IF(Pengawas!V504&gt;2,"-","OK")))))</f>
        <v>-</v>
      </c>
      <c r="X503" s="25" t="str">
        <f>IF(Pengawas!V503="","-",IF(Pengawas!V503=1,IF(Pengawas!X503="","Harap diisi","OK"),IF(Pengawas!V503=2,IF(Pengawas!X503="","Harap diisi","OK"),IF(Pengawas!V504&lt;1,"-",IF(Pengawas!V504&gt;2,"-","OK")))))</f>
        <v>-</v>
      </c>
      <c r="Y503" s="25" t="str">
        <f>IF(Pengawas!V503="","-",IF(Pengawas!V503=1,IF(Pengawas!Y503="","Harap diisi","OK"),IF(Pengawas!V503=2,IF(Pengawas!Y503="","Harap diisi","OK"),IF(Pengawas!V504&lt;1,"-",IF(Pengawas!V504&gt;2,"-","OK")))))</f>
        <v>-</v>
      </c>
      <c r="Z503" s="25" t="str">
        <f>IF(Pengawas!V503="","-",IF(Pengawas!V503=1,IF(Pengawas!Z503="","Harap diisi","OK"),IF(Pengawas!V503=2,IF(Pengawas!Z503="","Harap diisi","OK"),IF(Pengawas!V504&lt;1,"-",IF(Pengawas!V504&gt;2,"-","OK")))))</f>
        <v>-</v>
      </c>
      <c r="AA503" s="25" t="str">
        <f>IF(Pengawas!V503="","-",IF(Pengawas!V503=1,IF(Pengawas!AA503="","Harap diisi","OK"),IF(Pengawas!V503=2,IF(Pengawas!AA503="","Harap diisi","OK"),IF(Pengawas!V504&lt;1,"-",IF(Pengawas!V504&gt;2,"-","OK")))))</f>
        <v>-</v>
      </c>
      <c r="AB503" s="25" t="str">
        <f>IF(Pengawas!V503="","-",IF(Pengawas!V503=1,IF(Pengawas!AB503="","Harap diisi","OK"),IF(Pengawas!V503=2,IF(Pengawas!AB503="","Harap diisi","OK"),IF(Pengawas!V504&lt;1,"-",IF(Pengawas!V504&gt;2,"-","OK")))))</f>
        <v>-</v>
      </c>
      <c r="AC503" s="25" t="str">
        <f>IF(Pengawas!V503="","-",IF(Pengawas!V503=1,IF(Pengawas!AC503="","Harap diisi","OK"),IF(Pengawas!V503=2,IF(Pengawas!AC503="","Harap diisi","OK"),IF(Pengawas!V504&lt;1,"-",IF(Pengawas!V504&gt;2,"-","OK")))))</f>
        <v>-</v>
      </c>
      <c r="AD503" s="25" t="str">
        <f>IF(Pengawas!V503="","-",IF(Pengawas!V503=1,IF(Pengawas!AD503="","OK","Harap dikosongkan"),IF(Pengawas!V503=2,IF(Pengawas!AD503="","Harap diisi","OK"),IF(Pengawas!V504&lt;1,"-",IF(Pengawas!V504&gt;2,"-","OK")))))</f>
        <v>-</v>
      </c>
      <c r="AE503" s="25" t="str">
        <f>IF(Pengawas!V503="","-",IF(Pengawas!V503=1,IF(Pengawas!AE503="","OK","Harap dikosongkan"),IF(Pengawas!V503=2,IF(Pengawas!AE503="","Harap diisi","OK"),IF(Pengawas!V504&lt;1,"-",IF(Pengawas!V504&gt;2,"-","OK")))))</f>
        <v>-</v>
      </c>
      <c r="AF503" s="25" t="str">
        <f>IF(Pengawas!V503="","-",IF(Pengawas!V503=1,IF(Pengawas!AF503="","OK","Harap dikosongkan"),IF(Pengawas!V503=2,IF(Pengawas!AF503="","Harap diisi","OK"),IF(Pengawas!V504&lt;1,"-",IF(Pengawas!V504&gt;2,"-","OK")))))</f>
        <v>-</v>
      </c>
      <c r="AG503" s="25" t="str">
        <f>IF(Pengawas!V503="","-",IF(Pengawas!V503=1,IF(Pengawas!AG503="","OK","Harap dikosongkan"),IF(Pengawas!V503=2,IF(Pengawas!AG503="","Harap diisi","OK"),IF(Pengawas!V504&lt;1,"-",IF(Pengawas!V504&gt;2,"-","OK")))))</f>
        <v>-</v>
      </c>
      <c r="AH503" s="25" t="str">
        <f>IF(Pengawas!V503="","-",IF(Pengawas!V503=1,IF(Pengawas!AH503="","OK","Harap dikosongkan"),IF(Pengawas!V503=2,IF(Pengawas!AH503="","Harap diisi","OK"),IF(Pengawas!V504&lt;1,"-",IF(Pengawas!V504&gt;2,"-","OK")))))</f>
        <v>-</v>
      </c>
      <c r="AI503" s="25" t="str">
        <f>IF(Pengawas!V503="","-",IF(Pengawas!V503=1,IF(Pengawas!AI503="","OK","Harap dikosongkan"),IF(Pengawas!V503=2,IF(Pengawas!AI503="","Harap diisi","OK"),IF(Pengawas!V504&lt;1,"-",IF(Pengawas!V504&gt;2,"-","OK")))))</f>
        <v>-</v>
      </c>
      <c r="AJ503" s="25" t="str">
        <f>IF(Pengawas!V503="","-",IF(Pengawas!V503=1,IF(Pengawas!AJ503="","OK","Harap dikosongkan"),IF(Pengawas!V503=2,IF(Pengawas!AJ503="","Harap diisi","OK"),IF(Pengawas!V504&lt;1,"-",IF(Pengawas!V504&gt;2,"-","OK")))))</f>
        <v>-</v>
      </c>
      <c r="AK503" s="25" t="str">
        <f>IF(Pengawas!V503="","-",IF(Pengawas!V503=1,IF(Pengawas!AK503="","OK","Harap dikosongkan"),IF(Pengawas!V503=2,IF(Pengawas!AK503="","Harap diisi","OK"),IF(Pengawas!V504&lt;1,"-",IF(Pengawas!V504&gt;2,"-","OK")))))</f>
        <v>-</v>
      </c>
      <c r="AL503" s="25" t="str">
        <f>IF(Pengawas!AL503="","-",IF(Pengawas!AL503&gt;3,"Tidak valid",IF(Pengawas!AL503&lt;1,"Tidak valid","OK")))</f>
        <v>-</v>
      </c>
      <c r="AM503" s="25" t="str">
        <f>IF(Pengawas!AL503="",IF(Pengawas!AM503="","-","Harap dikosongkan"),IF(Pengawas!AL503&lt;&gt;1,IF(Pengawas!AM503="","OK","Harap dikosongkan"),IF(Pengawas!AM503="","Harap diisi",IF(Pengawas!AM503&gt;2015,"Cek lagi",IF(Pengawas!AM503&lt;2005,"Cek lagi","OK")))))</f>
        <v>-</v>
      </c>
      <c r="AN503" s="25" t="str">
        <f>IF(Pengawas!AL503="",IF(Pengawas!AN503="","-","Harap dikosongkan"),IF(Pengawas!AL503&lt;&gt;1,IF(Pengawas!AN503="","OK","Harap dikosongkan"),IF(Pengawas!AN503="","Harap diisi",IF(VALUE(Pengawas!AN503)&gt;33,"Tidak valid",IF(VALUE(Pengawas!AN503)&lt;1,"Tidak valid","OK")))))</f>
        <v>-</v>
      </c>
      <c r="AO503" s="25" t="str">
        <f>IF(Pengawas!AL503="",IF(Pengawas!AO503="","-","Harap dikosongkan"),IF(Pengawas!AL503&lt;&gt;1,IF(Pengawas!AO503="","OK","Harap dikosongkan"),IF(Pengawas!AO503="","Harap diisi",IF(Pengawas!AO503&gt;1,"Tidak valid","OK"))))</f>
        <v>-</v>
      </c>
      <c r="AP503" s="25" t="str">
        <f>IF(Pengawas!AL503&gt;1,"OK",IF(Pengawas!AO503="",IF(Pengawas!AP503="","-","Kolom AO cek lagi"),IF(Pengawas!AO503=0,IF(Pengawas!AP503="","OK","Harap dikosongkan"),IF(Pengawas!AP503="","Harap diisi",IF(LEN(Pengawas!AP503)&lt;12,"Tidak valid",IF(LEN(Pengawas!AP503)&gt;14,"Tidak valid","OK"))))))</f>
        <v>-</v>
      </c>
      <c r="AQ503" s="26" t="str">
        <f>IF(Pengawas!AL503&gt;1,"OK",IF(Pengawas!AO503="",IF(Pengawas!AQ503="","-","Kolom AO cek lagi"),IF(Pengawas!AO503=0,IF(Pengawas!AQ503="","OK","Harap dikosongkan"),IF(Pengawas!AQ503="","Harap diisi",IF(LEN(Pengawas!AQ503)&lt;5,"Cek lagi","OK")))))</f>
        <v>-</v>
      </c>
      <c r="AR503" s="26" t="str">
        <f>IF(Pengawas!AL503&gt;1,"OK",IF(Pengawas!AO503="",IF(Pengawas!AR503="","-","Kolom AT cek lagi"),IF(Pengawas!AO503=0,IF(Pengawas!AR503="","OK","Harap dikosongkan"),IF(Pengawas!AR503="","Harap diisi",IF(VALUE(LEFT(Pengawas!AR503,2))&gt;31,"Tanggal tidak valid",IF(VALUE(LEFT(RIGHT(Pengawas!AR503,7),2))&gt;12,"Bulan tidak valid",IF(VALUE(RIGHT(Pengawas!AR503,4))&gt;2016,"Tahun cek lagi",IF(VALUE(RIGHT(Pengawas!AR503,4))&lt;2005,"Tahun cek lagi","OK"))))))))</f>
        <v>-</v>
      </c>
      <c r="AS503" s="25" t="str">
        <f>IF(Pengawas!AP503="",IF(Pengawas!AS503="","-","Harap dikosongkan"),IF(Pengawas!AP503&lt;&gt;"",IF(Pengawas!AS503="","Harap diisi",IF(Pengawas!AS503&gt;1,"Tidak valid","OK"))))</f>
        <v>-</v>
      </c>
      <c r="AT503" s="25" t="str">
        <f>IF(Pengawas!AS503="",IF(Pengawas!AT503="","-","Harap dikosongkan"),IF(Pengawas!AS503&lt;&gt;1,IF(Pengawas!AT503="","OK","Harap dikosongkan"),IF(Pengawas!AS503="",IF(Pengawas!AT503="","-","Harap dikosongkan"),IF(Pengawas!AS503=0,IF(Pengawas!AT503="","OK","Harap dikosongkan"),IF(Pengawas!AT503="","Harap diisi",IF(Pengawas!AT503&gt;2016,"Cek lagi",IF(Pengawas!AT503&lt;2005,"Cek lagi",IF(Pengawas!AM503&gt;Pengawas!AT503,"Cek lagi dengan Kolom AL","OK"))))))))</f>
        <v>-</v>
      </c>
      <c r="AU503" s="25" t="str">
        <f>IF(Pengawas!AS503="",IF(Pengawas!AU503="","-","Harap dikosongkan"),IF(Pengawas!AS503&lt;&gt;1,IF(Pengawas!AU503="","OK","Harap dikosongkan"),IF(Pengawas!AS503="",IF(Pengawas!AU503="","-","Harap dikosongkan"),IF(Pengawas!AS503=0,IF(Pengawas!AU503="","OK","Harap dikosongkan"),IF(Pengawas!AU503="","Harap diisi",IF(Pengawas!AU503&gt;20000000,"Cek lagi",IF(Pengawas!AU503&lt;100000,"Cek lagi","OK")))))))</f>
        <v>-</v>
      </c>
      <c r="AV503" s="25" t="str">
        <f>IF(Pengawas!AV503="","-",IF(Pengawas!AV503&gt;3,"Tidak valid","OK"))</f>
        <v>-</v>
      </c>
      <c r="AW503" s="25" t="str">
        <f>IF(Pengawas!AV503="",IF(Pengawas!AW503="","-","Harap dikosongkan"),IF(Pengawas!AV503=0,IF(Pengawas!AW503="","OK","Harap dikosongkan"),IF(Pengawas!AV503&gt;0,IF(Pengawas!AW503="","Harap diisi",IF(Pengawas!AW503&gt;2015,"Tidak valid","OK")))))</f>
        <v>-</v>
      </c>
      <c r="AX503" s="25" t="str">
        <f>IF(Pengawas!AV503="",IF(Pengawas!AX503="","-","Harap dikosongkan"),IF(Pengawas!AV503=0,IF(Pengawas!AX503="","OK","Harap dikosongkan"),IF(Pengawas!AV503&gt;0,IF(Pengawas!AX503="","Harap diisi",IF(Pengawas!AX503="","-",IF(Pengawas!AX503&gt;1,"Tidak valid","OK"))))))</f>
        <v>-</v>
      </c>
      <c r="AY503" s="25" t="str">
        <f>IF(Pengawas!AY503="","-",IF(Pengawas!AY503&gt;2,"Tidak valid","OK"))</f>
        <v>-</v>
      </c>
      <c r="AZ503" s="25" t="str">
        <f>IF(Pengawas!AY503="",IF(Pengawas!AZ503="","-","Harap dikosongkan"),IF(Pengawas!AY503=0,IF(Pengawas!AZ503="","OK","Harap dikosongkan"),IF(Pengawas!AZ503="","Harap diisi",IF(Pengawas!AZ503&gt;2015,"Cek lagi",IF(Pengawas!AZ503&lt;2000,"Cek lagi","OK")))))</f>
        <v>-</v>
      </c>
      <c r="BA503" s="25" t="str">
        <f>IF(Pengawas!BA503="","-",IF(LEN(Pengawas!BA503)&lt;5,"Cek lagi","OK"))</f>
        <v>-</v>
      </c>
      <c r="BB503" s="25" t="str">
        <f>IF(Pengawas!BB503="","-",IF(LEN(Pengawas!BB503)&lt;4,"Cek lagi","OK"))</f>
        <v>-</v>
      </c>
      <c r="BC503" s="25" t="str">
        <f>IF(Pengawas!BC503="","-",IF(LEN(Pengawas!BC503)&lt;4,"Cek lagi","OK"))</f>
        <v>-</v>
      </c>
      <c r="BD503" s="25" t="str">
        <f>IF(Pengawas!BD503="","-",IF(LEN(Pengawas!BD503)&lt;4,"Cek lagi","OK"))</f>
        <v>-</v>
      </c>
      <c r="BE503" s="25" t="str">
        <f>IF(Pengawas!BE503="","-",IF(LEN(Pengawas!BE503)&lt;4,"Cek lagi","OK"))</f>
        <v>-</v>
      </c>
      <c r="BF503" s="25" t="str">
        <f>IF(Pengawas!BF503="","-",IF(LEN(Pengawas!BF503)&lt;&gt;5,"Tidak valid","OK"))</f>
        <v>-</v>
      </c>
      <c r="BG503" s="25" t="str">
        <f>IF(Pengawas!BG503="","-",IF(LEN(Pengawas!BG503)&lt;9,"Cek lagi",IF(LEN(Pengawas!BG503)&gt;14,"Cek lagi","OK")))</f>
        <v>-</v>
      </c>
    </row>
    <row r="504" spans="1:59" ht="15" customHeight="1" x14ac:dyDescent="0.2">
      <c r="A504" s="25" t="str">
        <f>IF(Pengawas!A504="","-",IF(LEN(Pengawas!A504)&lt;4,"Cek lagi","OK"))</f>
        <v>-</v>
      </c>
      <c r="B504" s="25" t="str">
        <f>IF(Pengawas!B504="","-",IF(LEN(Pengawas!B504)&lt;4,"Cek lagi","OK"))</f>
        <v>-</v>
      </c>
      <c r="C504" s="25" t="str">
        <f>IF(Pengawas!C504="","-",IF(LEN(Pengawas!C504)&lt;&gt;18,"Tidak valid","OK"))</f>
        <v>-</v>
      </c>
      <c r="D504" s="25" t="str">
        <f>IF(Pengawas!D504="","-",IF(LEN(Pengawas!D504)&lt;&gt;16,"Tidak valid","OK"))</f>
        <v>-</v>
      </c>
      <c r="E504" s="25" t="str">
        <f>IF(Pengawas!E504="","-",IF(LEN(Pengawas!E504)&lt;4,"Cek lagi","OK"))</f>
        <v>-</v>
      </c>
      <c r="F504" s="25" t="str">
        <f>IF(Pengawas!F504="","-",IF(LEN(Pengawas!F504)&lt;&gt;16,"Tidak valid","OK"))</f>
        <v>-</v>
      </c>
      <c r="G504" s="25" t="str">
        <f>IF(Pengawas!G504="","-",IF(LEN(Pengawas!G504)&lt;4,"Cek lagi","OK"))</f>
        <v>-</v>
      </c>
      <c r="H504" s="26" t="str">
        <f>IF(Pengawas!H504="","-",IF(VALUE(LEFT(Pengawas!H504,2))&gt;31,"Tanggal tidak valid",IF(VALUE(LEFT(RIGHT(Pengawas!H504,7),2))&gt;12,"Bulan tidak valid",IF(VALUE(RIGHT(Pengawas!H504,4))&gt;1990,"Umur terlalu muda",IF(VALUE(RIGHT(Pengawas!H504,4))&lt;1955,"Umur terlalu tua","OK")))))</f>
        <v>-</v>
      </c>
      <c r="I504" s="25" t="str">
        <f>IF(Pengawas!I504="","-",IF(Pengawas!I504="L","OK",IF(Pengawas!I504="P","OK","Tidak valid")))</f>
        <v>-</v>
      </c>
      <c r="J504" s="25" t="str">
        <f>IF(Pengawas!J504="","-",IF(LEN(Pengawas!J504)&lt;4,"Cek lagi","OK"))</f>
        <v>-</v>
      </c>
      <c r="K504" s="25" t="str">
        <f>IF(Pengawas!K504="","-",IF(Pengawas!K504&gt;5,"Tidak valid",IF(Pengawas!K504&lt;1,"Tidak valid","OK")))</f>
        <v>-</v>
      </c>
      <c r="L504" s="25" t="str">
        <f>IF(Pengawas!L504="","-",IF(VALUE(LEFT(Pengawas!L504,1))&gt;1,"Tidak valid","OK"))</f>
        <v>-</v>
      </c>
      <c r="M504" s="25" t="str">
        <f>IF(Pengawas!M504="","-",IF(VALUE(LEFT(Pengawas!M504,1))&gt;1,"Tidak valid","OK"))</f>
        <v>-</v>
      </c>
      <c r="N504" s="25" t="str">
        <f>IF(Pengawas!N504="","-",IF(VALUE(LEFT(Pengawas!N504,2))&gt;31,"Tanggal tidak valid",IF(VALUE(LEFT(RIGHT(Pengawas!N504,7),2))&gt;12,"Bulan tidak valid",IF(VALUE(RIGHT(Pengawas!N504,4))&gt;2015,"Tahun cek lagi",IF(VALUE(RIGHT(Pengawas!N504,4))&lt;1930,"Tahun cek lagi","OK")))))</f>
        <v>-</v>
      </c>
      <c r="O504" s="26" t="str">
        <f>IF(Pengawas!O504="","-",IF(VALUE(LEFT(Pengawas!O504,2))&gt;31,"Tanggal tidak valid",IF(VALUE(LEFT(RIGHT(Pengawas!O504,7),2))&gt;12,"Bulan tidak valid",IF(VALUE(RIGHT(Pengawas!O504,4))&gt;2015,"Tahun cek lagi",IF(VALUE(RIGHT(Pengawas!O504,4))&lt;1930,"Tahun cek lagi","OK")))))</f>
        <v>-</v>
      </c>
      <c r="P504" s="26" t="str">
        <f>IF(Pengawas!P504="","-",IF(VALUE(LEFT(Pengawas!P504,2))&gt;31,"Tanggal tidak valid",IF(VALUE(LEFT(RIGHT(Pengawas!P504,7),2))&gt;12,"Bulan tidak valid",IF(VALUE(RIGHT(Pengawas!P504,4))&gt;2015,"Tahun cek lagi",IF(VALUE(RIGHT(Pengawas!P504,4))&lt;1930,"Tahun cek lagi","OK")))))</f>
        <v>-</v>
      </c>
      <c r="Q504" s="25" t="str">
        <f>IF(Pengawas!Q504="","-",IF(Pengawas!Q504&gt;3,"Tidak valid",IF(Pengawas!Q504&lt;1,"Tidak valid","OK")))</f>
        <v>-</v>
      </c>
      <c r="R504" s="25" t="str">
        <f>IF(Pengawas!R504="","-",IF(Pengawas!R504&gt;20000000,"Cek lagi",IF(Pengawas!R504&lt;50000,"Cek lagi","OK")))</f>
        <v>-</v>
      </c>
      <c r="S504" s="25" t="str">
        <f>IF(Pengawas!S504="","-",IF(Pengawas!S504&gt;3,"Tidak valid",IF(Pengawas!S504&lt;1,"Tidak valid","OK")))</f>
        <v>-</v>
      </c>
      <c r="T504" s="25" t="str">
        <f>IF(Pengawas!T504="","-",IF(Pengawas!T504&gt;6,"Tidak valid",IF(Pengawas!T504&lt;1,"Tidak valid","OK")))</f>
        <v>-</v>
      </c>
      <c r="U504" s="25" t="str">
        <f>IF(Pengawas!U504="","-",IF(Pengawas!U504&gt;4,"Tidak valid",IF(Pengawas!U504&lt;1,"Tidak valid","OK")))</f>
        <v>-</v>
      </c>
      <c r="V504" s="25" t="str">
        <f>IF(Pengawas!V504="","-",IF(Pengawas!V504&gt;2,"Tidak valid",IF(Pengawas!V504&lt;1,"Tidak valid","OK")))</f>
        <v>-</v>
      </c>
      <c r="W504" s="25" t="str">
        <f>IF(Pengawas!V504="","-",IF(Pengawas!V504=1,IF(Pengawas!W504="","Harap diisi","OK"),IF(Pengawas!V504=2,IF(Pengawas!W504="","Harap diisi","OK"),IF(Pengawas!V505&lt;1,"-",IF(Pengawas!V505&gt;2,"-","OK")))))</f>
        <v>-</v>
      </c>
      <c r="X504" s="25" t="str">
        <f>IF(Pengawas!V504="","-",IF(Pengawas!V504=1,IF(Pengawas!X504="","Harap diisi","OK"),IF(Pengawas!V504=2,IF(Pengawas!X504="","Harap diisi","OK"),IF(Pengawas!V505&lt;1,"-",IF(Pengawas!V505&gt;2,"-","OK")))))</f>
        <v>-</v>
      </c>
      <c r="Y504" s="25" t="str">
        <f>IF(Pengawas!V504="","-",IF(Pengawas!V504=1,IF(Pengawas!Y504="","Harap diisi","OK"),IF(Pengawas!V504=2,IF(Pengawas!Y504="","Harap diisi","OK"),IF(Pengawas!V505&lt;1,"-",IF(Pengawas!V505&gt;2,"-","OK")))))</f>
        <v>-</v>
      </c>
      <c r="Z504" s="25" t="str">
        <f>IF(Pengawas!V504="","-",IF(Pengawas!V504=1,IF(Pengawas!Z504="","Harap diisi","OK"),IF(Pengawas!V504=2,IF(Pengawas!Z504="","Harap diisi","OK"),IF(Pengawas!V505&lt;1,"-",IF(Pengawas!V505&gt;2,"-","OK")))))</f>
        <v>-</v>
      </c>
      <c r="AA504" s="25" t="str">
        <f>IF(Pengawas!V504="","-",IF(Pengawas!V504=1,IF(Pengawas!AA504="","Harap diisi","OK"),IF(Pengawas!V504=2,IF(Pengawas!AA504="","Harap diisi","OK"),IF(Pengawas!V505&lt;1,"-",IF(Pengawas!V505&gt;2,"-","OK")))))</f>
        <v>-</v>
      </c>
      <c r="AB504" s="25" t="str">
        <f>IF(Pengawas!V504="","-",IF(Pengawas!V504=1,IF(Pengawas!AB504="","Harap diisi","OK"),IF(Pengawas!V504=2,IF(Pengawas!AB504="","Harap diisi","OK"),IF(Pengawas!V505&lt;1,"-",IF(Pengawas!V505&gt;2,"-","OK")))))</f>
        <v>-</v>
      </c>
      <c r="AC504" s="25" t="str">
        <f>IF(Pengawas!V504="","-",IF(Pengawas!V504=1,IF(Pengawas!AC504="","Harap diisi","OK"),IF(Pengawas!V504=2,IF(Pengawas!AC504="","Harap diisi","OK"),IF(Pengawas!V505&lt;1,"-",IF(Pengawas!V505&gt;2,"-","OK")))))</f>
        <v>-</v>
      </c>
      <c r="AD504" s="25" t="str">
        <f>IF(Pengawas!V504="","-",IF(Pengawas!V504=1,IF(Pengawas!AD504="","OK","Harap dikosongkan"),IF(Pengawas!V504=2,IF(Pengawas!AD504="","Harap diisi","OK"),IF(Pengawas!V505&lt;1,"-",IF(Pengawas!V505&gt;2,"-","OK")))))</f>
        <v>-</v>
      </c>
      <c r="AE504" s="25" t="str">
        <f>IF(Pengawas!V504="","-",IF(Pengawas!V504=1,IF(Pengawas!AE504="","OK","Harap dikosongkan"),IF(Pengawas!V504=2,IF(Pengawas!AE504="","Harap diisi","OK"),IF(Pengawas!V505&lt;1,"-",IF(Pengawas!V505&gt;2,"-","OK")))))</f>
        <v>-</v>
      </c>
      <c r="AF504" s="25" t="str">
        <f>IF(Pengawas!V504="","-",IF(Pengawas!V504=1,IF(Pengawas!AF504="","OK","Harap dikosongkan"),IF(Pengawas!V504=2,IF(Pengawas!AF504="","Harap diisi","OK"),IF(Pengawas!V505&lt;1,"-",IF(Pengawas!V505&gt;2,"-","OK")))))</f>
        <v>-</v>
      </c>
      <c r="AG504" s="25" t="str">
        <f>IF(Pengawas!V504="","-",IF(Pengawas!V504=1,IF(Pengawas!AG504="","OK","Harap dikosongkan"),IF(Pengawas!V504=2,IF(Pengawas!AG504="","Harap diisi","OK"),IF(Pengawas!V505&lt;1,"-",IF(Pengawas!V505&gt;2,"-","OK")))))</f>
        <v>-</v>
      </c>
      <c r="AH504" s="25" t="str">
        <f>IF(Pengawas!V504="","-",IF(Pengawas!V504=1,IF(Pengawas!AH504="","OK","Harap dikosongkan"),IF(Pengawas!V504=2,IF(Pengawas!AH504="","Harap diisi","OK"),IF(Pengawas!V505&lt;1,"-",IF(Pengawas!V505&gt;2,"-","OK")))))</f>
        <v>-</v>
      </c>
      <c r="AI504" s="25" t="str">
        <f>IF(Pengawas!V504="","-",IF(Pengawas!V504=1,IF(Pengawas!AI504="","OK","Harap dikosongkan"),IF(Pengawas!V504=2,IF(Pengawas!AI504="","Harap diisi","OK"),IF(Pengawas!V505&lt;1,"-",IF(Pengawas!V505&gt;2,"-","OK")))))</f>
        <v>-</v>
      </c>
      <c r="AJ504" s="25" t="str">
        <f>IF(Pengawas!V504="","-",IF(Pengawas!V504=1,IF(Pengawas!AJ504="","OK","Harap dikosongkan"),IF(Pengawas!V504=2,IF(Pengawas!AJ504="","Harap diisi","OK"),IF(Pengawas!V505&lt;1,"-",IF(Pengawas!V505&gt;2,"-","OK")))))</f>
        <v>-</v>
      </c>
      <c r="AK504" s="25" t="str">
        <f>IF(Pengawas!V504="","-",IF(Pengawas!V504=1,IF(Pengawas!AK504="","OK","Harap dikosongkan"),IF(Pengawas!V504=2,IF(Pengawas!AK504="","Harap diisi","OK"),IF(Pengawas!V505&lt;1,"-",IF(Pengawas!V505&gt;2,"-","OK")))))</f>
        <v>-</v>
      </c>
      <c r="AL504" s="25" t="str">
        <f>IF(Pengawas!AL504="","-",IF(Pengawas!AL504&gt;3,"Tidak valid",IF(Pengawas!AL504&lt;1,"Tidak valid","OK")))</f>
        <v>-</v>
      </c>
      <c r="AM504" s="25" t="str">
        <f>IF(Pengawas!AL504="",IF(Pengawas!AM504="","-","Harap dikosongkan"),IF(Pengawas!AL504&lt;&gt;1,IF(Pengawas!AM504="","OK","Harap dikosongkan"),IF(Pengawas!AM504="","Harap diisi",IF(Pengawas!AM504&gt;2015,"Cek lagi",IF(Pengawas!AM504&lt;2005,"Cek lagi","OK")))))</f>
        <v>-</v>
      </c>
      <c r="AN504" s="25" t="str">
        <f>IF(Pengawas!AL504="",IF(Pengawas!AN504="","-","Harap dikosongkan"),IF(Pengawas!AL504&lt;&gt;1,IF(Pengawas!AN504="","OK","Harap dikosongkan"),IF(Pengawas!AN504="","Harap diisi",IF(VALUE(Pengawas!AN504)&gt;33,"Tidak valid",IF(VALUE(Pengawas!AN504)&lt;1,"Tidak valid","OK")))))</f>
        <v>-</v>
      </c>
      <c r="AO504" s="25" t="str">
        <f>IF(Pengawas!AL504="",IF(Pengawas!AO504="","-","Harap dikosongkan"),IF(Pengawas!AL504&lt;&gt;1,IF(Pengawas!AO504="","OK","Harap dikosongkan"),IF(Pengawas!AO504="","Harap diisi",IF(Pengawas!AO504&gt;1,"Tidak valid","OK"))))</f>
        <v>-</v>
      </c>
      <c r="AP504" s="25" t="str">
        <f>IF(Pengawas!AL504&gt;1,"OK",IF(Pengawas!AO504="",IF(Pengawas!AP504="","-","Kolom AO cek lagi"),IF(Pengawas!AO504=0,IF(Pengawas!AP504="","OK","Harap dikosongkan"),IF(Pengawas!AP504="","Harap diisi",IF(LEN(Pengawas!AP504)&lt;12,"Tidak valid",IF(LEN(Pengawas!AP504)&gt;14,"Tidak valid","OK"))))))</f>
        <v>-</v>
      </c>
      <c r="AQ504" s="26" t="str">
        <f>IF(Pengawas!AL504&gt;1,"OK",IF(Pengawas!AO504="",IF(Pengawas!AQ504="","-","Kolom AO cek lagi"),IF(Pengawas!AO504=0,IF(Pengawas!AQ504="","OK","Harap dikosongkan"),IF(Pengawas!AQ504="","Harap diisi",IF(LEN(Pengawas!AQ504)&lt;5,"Cek lagi","OK")))))</f>
        <v>-</v>
      </c>
      <c r="AR504" s="26" t="str">
        <f>IF(Pengawas!AL504&gt;1,"OK",IF(Pengawas!AO504="",IF(Pengawas!AR504="","-","Kolom AT cek lagi"),IF(Pengawas!AO504=0,IF(Pengawas!AR504="","OK","Harap dikosongkan"),IF(Pengawas!AR504="","Harap diisi",IF(VALUE(LEFT(Pengawas!AR504,2))&gt;31,"Tanggal tidak valid",IF(VALUE(LEFT(RIGHT(Pengawas!AR504,7),2))&gt;12,"Bulan tidak valid",IF(VALUE(RIGHT(Pengawas!AR504,4))&gt;2016,"Tahun cek lagi",IF(VALUE(RIGHT(Pengawas!AR504,4))&lt;2005,"Tahun cek lagi","OK"))))))))</f>
        <v>-</v>
      </c>
      <c r="AS504" s="25" t="str">
        <f>IF(Pengawas!AP504="",IF(Pengawas!AS504="","-","Harap dikosongkan"),IF(Pengawas!AP504&lt;&gt;"",IF(Pengawas!AS504="","Harap diisi",IF(Pengawas!AS504&gt;1,"Tidak valid","OK"))))</f>
        <v>-</v>
      </c>
      <c r="AT504" s="25" t="str">
        <f>IF(Pengawas!AS504="",IF(Pengawas!AT504="","-","Harap dikosongkan"),IF(Pengawas!AS504&lt;&gt;1,IF(Pengawas!AT504="","OK","Harap dikosongkan"),IF(Pengawas!AS504="",IF(Pengawas!AT504="","-","Harap dikosongkan"),IF(Pengawas!AS504=0,IF(Pengawas!AT504="","OK","Harap dikosongkan"),IF(Pengawas!AT504="","Harap diisi",IF(Pengawas!AT504&gt;2016,"Cek lagi",IF(Pengawas!AT504&lt;2005,"Cek lagi",IF(Pengawas!AM504&gt;Pengawas!AT504,"Cek lagi dengan Kolom AL","OK"))))))))</f>
        <v>-</v>
      </c>
      <c r="AU504" s="25" t="str">
        <f>IF(Pengawas!AS504="",IF(Pengawas!AU504="","-","Harap dikosongkan"),IF(Pengawas!AS504&lt;&gt;1,IF(Pengawas!AU504="","OK","Harap dikosongkan"),IF(Pengawas!AS504="",IF(Pengawas!AU504="","-","Harap dikosongkan"),IF(Pengawas!AS504=0,IF(Pengawas!AU504="","OK","Harap dikosongkan"),IF(Pengawas!AU504="","Harap diisi",IF(Pengawas!AU504&gt;20000000,"Cek lagi",IF(Pengawas!AU504&lt;100000,"Cek lagi","OK")))))))</f>
        <v>-</v>
      </c>
      <c r="AV504" s="25" t="str">
        <f>IF(Pengawas!AV504="","-",IF(Pengawas!AV504&gt;3,"Tidak valid","OK"))</f>
        <v>-</v>
      </c>
      <c r="AW504" s="25" t="str">
        <f>IF(Pengawas!AV504="",IF(Pengawas!AW504="","-","Harap dikosongkan"),IF(Pengawas!AV504=0,IF(Pengawas!AW504="","OK","Harap dikosongkan"),IF(Pengawas!AV504&gt;0,IF(Pengawas!AW504="","Harap diisi",IF(Pengawas!AW504&gt;2015,"Tidak valid","OK")))))</f>
        <v>-</v>
      </c>
      <c r="AX504" s="25" t="str">
        <f>IF(Pengawas!AV504="",IF(Pengawas!AX504="","-","Harap dikosongkan"),IF(Pengawas!AV504=0,IF(Pengawas!AX504="","OK","Harap dikosongkan"),IF(Pengawas!AV504&gt;0,IF(Pengawas!AX504="","Harap diisi",IF(Pengawas!AX504="","-",IF(Pengawas!AX504&gt;1,"Tidak valid","OK"))))))</f>
        <v>-</v>
      </c>
      <c r="AY504" s="25" t="str">
        <f>IF(Pengawas!AY504="","-",IF(Pengawas!AY504&gt;2,"Tidak valid","OK"))</f>
        <v>-</v>
      </c>
      <c r="AZ504" s="25" t="str">
        <f>IF(Pengawas!AY504="",IF(Pengawas!AZ504="","-","Harap dikosongkan"),IF(Pengawas!AY504=0,IF(Pengawas!AZ504="","OK","Harap dikosongkan"),IF(Pengawas!AZ504="","Harap diisi",IF(Pengawas!AZ504&gt;2015,"Cek lagi",IF(Pengawas!AZ504&lt;2000,"Cek lagi","OK")))))</f>
        <v>-</v>
      </c>
      <c r="BA504" s="25" t="str">
        <f>IF(Pengawas!BA504="","-",IF(LEN(Pengawas!BA504)&lt;5,"Cek lagi","OK"))</f>
        <v>-</v>
      </c>
      <c r="BB504" s="25" t="str">
        <f>IF(Pengawas!BB504="","-",IF(LEN(Pengawas!BB504)&lt;4,"Cek lagi","OK"))</f>
        <v>-</v>
      </c>
      <c r="BC504" s="25" t="str">
        <f>IF(Pengawas!BC504="","-",IF(LEN(Pengawas!BC504)&lt;4,"Cek lagi","OK"))</f>
        <v>-</v>
      </c>
      <c r="BD504" s="25" t="str">
        <f>IF(Pengawas!BD504="","-",IF(LEN(Pengawas!BD504)&lt;4,"Cek lagi","OK"))</f>
        <v>-</v>
      </c>
      <c r="BE504" s="25" t="str">
        <f>IF(Pengawas!BE504="","-",IF(LEN(Pengawas!BE504)&lt;4,"Cek lagi","OK"))</f>
        <v>-</v>
      </c>
      <c r="BF504" s="25" t="str">
        <f>IF(Pengawas!BF504="","-",IF(LEN(Pengawas!BF504)&lt;&gt;5,"Tidak valid","OK"))</f>
        <v>-</v>
      </c>
      <c r="BG504" s="25" t="str">
        <f>IF(Pengawas!BG504="","-",IF(LEN(Pengawas!BG504)&lt;9,"Cek lagi",IF(LEN(Pengawas!BG504)&gt;14,"Cek lagi","OK")))</f>
        <v>-</v>
      </c>
    </row>
    <row r="505" spans="1:59" ht="15" customHeight="1" x14ac:dyDescent="0.2">
      <c r="A505" s="25" t="str">
        <f>IF(Pengawas!A505="","-",IF(LEN(Pengawas!A505)&lt;4,"Cek lagi","OK"))</f>
        <v>-</v>
      </c>
      <c r="B505" s="25" t="str">
        <f>IF(Pengawas!B505="","-",IF(LEN(Pengawas!B505)&lt;4,"Cek lagi","OK"))</f>
        <v>-</v>
      </c>
      <c r="C505" s="25" t="str">
        <f>IF(Pengawas!C505="","-",IF(LEN(Pengawas!C505)&lt;&gt;18,"Tidak valid","OK"))</f>
        <v>-</v>
      </c>
      <c r="D505" s="25" t="str">
        <f>IF(Pengawas!D505="","-",IF(LEN(Pengawas!D505)&lt;&gt;16,"Tidak valid","OK"))</f>
        <v>-</v>
      </c>
      <c r="E505" s="25" t="str">
        <f>IF(Pengawas!E505="","-",IF(LEN(Pengawas!E505)&lt;4,"Cek lagi","OK"))</f>
        <v>-</v>
      </c>
      <c r="F505" s="25" t="str">
        <f>IF(Pengawas!F505="","-",IF(LEN(Pengawas!F505)&lt;&gt;16,"Tidak valid","OK"))</f>
        <v>-</v>
      </c>
      <c r="G505" s="25" t="str">
        <f>IF(Pengawas!G505="","-",IF(LEN(Pengawas!G505)&lt;4,"Cek lagi","OK"))</f>
        <v>-</v>
      </c>
      <c r="H505" s="26" t="str">
        <f>IF(Pengawas!H505="","-",IF(VALUE(LEFT(Pengawas!H505,2))&gt;31,"Tanggal tidak valid",IF(VALUE(LEFT(RIGHT(Pengawas!H505,7),2))&gt;12,"Bulan tidak valid",IF(VALUE(RIGHT(Pengawas!H505,4))&gt;1990,"Umur terlalu muda",IF(VALUE(RIGHT(Pengawas!H505,4))&lt;1955,"Umur terlalu tua","OK")))))</f>
        <v>-</v>
      </c>
      <c r="I505" s="25" t="str">
        <f>IF(Pengawas!I505="","-",IF(Pengawas!I505="L","OK",IF(Pengawas!I505="P","OK","Tidak valid")))</f>
        <v>-</v>
      </c>
      <c r="J505" s="25" t="str">
        <f>IF(Pengawas!J505="","-",IF(LEN(Pengawas!J505)&lt;4,"Cek lagi","OK"))</f>
        <v>-</v>
      </c>
      <c r="K505" s="25" t="str">
        <f>IF(Pengawas!K505="","-",IF(Pengawas!K505&gt;5,"Tidak valid",IF(Pengawas!K505&lt;1,"Tidak valid","OK")))</f>
        <v>-</v>
      </c>
      <c r="L505" s="25" t="str">
        <f>IF(Pengawas!L505="","-",IF(VALUE(LEFT(Pengawas!L505,1))&gt;1,"Tidak valid","OK"))</f>
        <v>-</v>
      </c>
      <c r="M505" s="25" t="str">
        <f>IF(Pengawas!M505="","-",IF(VALUE(LEFT(Pengawas!M505,1))&gt;1,"Tidak valid","OK"))</f>
        <v>-</v>
      </c>
      <c r="N505" s="25" t="str">
        <f>IF(Pengawas!N505="","-",IF(VALUE(LEFT(Pengawas!N505,2))&gt;31,"Tanggal tidak valid",IF(VALUE(LEFT(RIGHT(Pengawas!N505,7),2))&gt;12,"Bulan tidak valid",IF(VALUE(RIGHT(Pengawas!N505,4))&gt;2015,"Tahun cek lagi",IF(VALUE(RIGHT(Pengawas!N505,4))&lt;1930,"Tahun cek lagi","OK")))))</f>
        <v>-</v>
      </c>
      <c r="O505" s="26" t="str">
        <f>IF(Pengawas!O505="","-",IF(VALUE(LEFT(Pengawas!O505,2))&gt;31,"Tanggal tidak valid",IF(VALUE(LEFT(RIGHT(Pengawas!O505,7),2))&gt;12,"Bulan tidak valid",IF(VALUE(RIGHT(Pengawas!O505,4))&gt;2015,"Tahun cek lagi",IF(VALUE(RIGHT(Pengawas!O505,4))&lt;1930,"Tahun cek lagi","OK")))))</f>
        <v>-</v>
      </c>
      <c r="P505" s="26" t="str">
        <f>IF(Pengawas!P505="","-",IF(VALUE(LEFT(Pengawas!P505,2))&gt;31,"Tanggal tidak valid",IF(VALUE(LEFT(RIGHT(Pengawas!P505,7),2))&gt;12,"Bulan tidak valid",IF(VALUE(RIGHT(Pengawas!P505,4))&gt;2015,"Tahun cek lagi",IF(VALUE(RIGHT(Pengawas!P505,4))&lt;1930,"Tahun cek lagi","OK")))))</f>
        <v>-</v>
      </c>
      <c r="Q505" s="25" t="str">
        <f>IF(Pengawas!Q505="","-",IF(Pengawas!Q505&gt;3,"Tidak valid",IF(Pengawas!Q505&lt;1,"Tidak valid","OK")))</f>
        <v>-</v>
      </c>
      <c r="R505" s="25" t="str">
        <f>IF(Pengawas!R505="","-",IF(Pengawas!R505&gt;20000000,"Cek lagi",IF(Pengawas!R505&lt;50000,"Cek lagi","OK")))</f>
        <v>-</v>
      </c>
      <c r="S505" s="25" t="str">
        <f>IF(Pengawas!S505="","-",IF(Pengawas!S505&gt;3,"Tidak valid",IF(Pengawas!S505&lt;1,"Tidak valid","OK")))</f>
        <v>-</v>
      </c>
      <c r="T505" s="25" t="str">
        <f>IF(Pengawas!T505="","-",IF(Pengawas!T505&gt;6,"Tidak valid",IF(Pengawas!T505&lt;1,"Tidak valid","OK")))</f>
        <v>-</v>
      </c>
      <c r="U505" s="25" t="str">
        <f>IF(Pengawas!U505="","-",IF(Pengawas!U505&gt;4,"Tidak valid",IF(Pengawas!U505&lt;1,"Tidak valid","OK")))</f>
        <v>-</v>
      </c>
      <c r="V505" s="25" t="str">
        <f>IF(Pengawas!V505="","-",IF(Pengawas!V505&gt;2,"Tidak valid",IF(Pengawas!V505&lt;1,"Tidak valid","OK")))</f>
        <v>-</v>
      </c>
      <c r="W505" s="25" t="str">
        <f>IF(Pengawas!V505="","-",IF(Pengawas!V505=1,IF(Pengawas!W505="","Harap diisi","OK"),IF(Pengawas!V505=2,IF(Pengawas!W505="","Harap diisi","OK"),IF(Pengawas!V506&lt;1,"-",IF(Pengawas!V506&gt;2,"-","OK")))))</f>
        <v>-</v>
      </c>
      <c r="X505" s="25" t="str">
        <f>IF(Pengawas!V505="","-",IF(Pengawas!V505=1,IF(Pengawas!X505="","Harap diisi","OK"),IF(Pengawas!V505=2,IF(Pengawas!X505="","Harap diisi","OK"),IF(Pengawas!V506&lt;1,"-",IF(Pengawas!V506&gt;2,"-","OK")))))</f>
        <v>-</v>
      </c>
      <c r="Y505" s="25" t="str">
        <f>IF(Pengawas!V505="","-",IF(Pengawas!V505=1,IF(Pengawas!Y505="","Harap diisi","OK"),IF(Pengawas!V505=2,IF(Pengawas!Y505="","Harap diisi","OK"),IF(Pengawas!V506&lt;1,"-",IF(Pengawas!V506&gt;2,"-","OK")))))</f>
        <v>-</v>
      </c>
      <c r="Z505" s="25" t="str">
        <f>IF(Pengawas!V505="","-",IF(Pengawas!V505=1,IF(Pengawas!Z505="","Harap diisi","OK"),IF(Pengawas!V505=2,IF(Pengawas!Z505="","Harap diisi","OK"),IF(Pengawas!V506&lt;1,"-",IF(Pengawas!V506&gt;2,"-","OK")))))</f>
        <v>-</v>
      </c>
      <c r="AA505" s="25" t="str">
        <f>IF(Pengawas!V505="","-",IF(Pengawas!V505=1,IF(Pengawas!AA505="","Harap diisi","OK"),IF(Pengawas!V505=2,IF(Pengawas!AA505="","Harap diisi","OK"),IF(Pengawas!V506&lt;1,"-",IF(Pengawas!V506&gt;2,"-","OK")))))</f>
        <v>-</v>
      </c>
      <c r="AB505" s="25" t="str">
        <f>IF(Pengawas!V505="","-",IF(Pengawas!V505=1,IF(Pengawas!AB505="","Harap diisi","OK"),IF(Pengawas!V505=2,IF(Pengawas!AB505="","Harap diisi","OK"),IF(Pengawas!V506&lt;1,"-",IF(Pengawas!V506&gt;2,"-","OK")))))</f>
        <v>-</v>
      </c>
      <c r="AC505" s="25" t="str">
        <f>IF(Pengawas!V505="","-",IF(Pengawas!V505=1,IF(Pengawas!AC505="","Harap diisi","OK"),IF(Pengawas!V505=2,IF(Pengawas!AC505="","Harap diisi","OK"),IF(Pengawas!V506&lt;1,"-",IF(Pengawas!V506&gt;2,"-","OK")))))</f>
        <v>-</v>
      </c>
      <c r="AD505" s="25" t="str">
        <f>IF(Pengawas!V505="","-",IF(Pengawas!V505=1,IF(Pengawas!AD505="","OK","Harap dikosongkan"),IF(Pengawas!V505=2,IF(Pengawas!AD505="","Harap diisi","OK"),IF(Pengawas!V506&lt;1,"-",IF(Pengawas!V506&gt;2,"-","OK")))))</f>
        <v>-</v>
      </c>
      <c r="AE505" s="25" t="str">
        <f>IF(Pengawas!V505="","-",IF(Pengawas!V505=1,IF(Pengawas!AE505="","OK","Harap dikosongkan"),IF(Pengawas!V505=2,IF(Pengawas!AE505="","Harap diisi","OK"),IF(Pengawas!V506&lt;1,"-",IF(Pengawas!V506&gt;2,"-","OK")))))</f>
        <v>-</v>
      </c>
      <c r="AF505" s="25" t="str">
        <f>IF(Pengawas!V505="","-",IF(Pengawas!V505=1,IF(Pengawas!AF505="","OK","Harap dikosongkan"),IF(Pengawas!V505=2,IF(Pengawas!AF505="","Harap diisi","OK"),IF(Pengawas!V506&lt;1,"-",IF(Pengawas!V506&gt;2,"-","OK")))))</f>
        <v>-</v>
      </c>
      <c r="AG505" s="25" t="str">
        <f>IF(Pengawas!V505="","-",IF(Pengawas!V505=1,IF(Pengawas!AG505="","OK","Harap dikosongkan"),IF(Pengawas!V505=2,IF(Pengawas!AG505="","Harap diisi","OK"),IF(Pengawas!V506&lt;1,"-",IF(Pengawas!V506&gt;2,"-","OK")))))</f>
        <v>-</v>
      </c>
      <c r="AH505" s="25" t="str">
        <f>IF(Pengawas!V505="","-",IF(Pengawas!V505=1,IF(Pengawas!AH505="","OK","Harap dikosongkan"),IF(Pengawas!V505=2,IF(Pengawas!AH505="","Harap diisi","OK"),IF(Pengawas!V506&lt;1,"-",IF(Pengawas!V506&gt;2,"-","OK")))))</f>
        <v>-</v>
      </c>
      <c r="AI505" s="25" t="str">
        <f>IF(Pengawas!V505="","-",IF(Pengawas!V505=1,IF(Pengawas!AI505="","OK","Harap dikosongkan"),IF(Pengawas!V505=2,IF(Pengawas!AI505="","Harap diisi","OK"),IF(Pengawas!V506&lt;1,"-",IF(Pengawas!V506&gt;2,"-","OK")))))</f>
        <v>-</v>
      </c>
      <c r="AJ505" s="25" t="str">
        <f>IF(Pengawas!V505="","-",IF(Pengawas!V505=1,IF(Pengawas!AJ505="","OK","Harap dikosongkan"),IF(Pengawas!V505=2,IF(Pengawas!AJ505="","Harap diisi","OK"),IF(Pengawas!V506&lt;1,"-",IF(Pengawas!V506&gt;2,"-","OK")))))</f>
        <v>-</v>
      </c>
      <c r="AK505" s="25" t="str">
        <f>IF(Pengawas!V505="","-",IF(Pengawas!V505=1,IF(Pengawas!AK505="","OK","Harap dikosongkan"),IF(Pengawas!V505=2,IF(Pengawas!AK505="","Harap diisi","OK"),IF(Pengawas!V506&lt;1,"-",IF(Pengawas!V506&gt;2,"-","OK")))))</f>
        <v>-</v>
      </c>
      <c r="AL505" s="25" t="str">
        <f>IF(Pengawas!AL505="","-",IF(Pengawas!AL505&gt;3,"Tidak valid",IF(Pengawas!AL505&lt;1,"Tidak valid","OK")))</f>
        <v>-</v>
      </c>
      <c r="AM505" s="25" t="str">
        <f>IF(Pengawas!AL505="",IF(Pengawas!AM505="","-","Harap dikosongkan"),IF(Pengawas!AL505&lt;&gt;1,IF(Pengawas!AM505="","OK","Harap dikosongkan"),IF(Pengawas!AM505="","Harap diisi",IF(Pengawas!AM505&gt;2015,"Cek lagi",IF(Pengawas!AM505&lt;2005,"Cek lagi","OK")))))</f>
        <v>-</v>
      </c>
      <c r="AN505" s="25" t="str">
        <f>IF(Pengawas!AL505="",IF(Pengawas!AN505="","-","Harap dikosongkan"),IF(Pengawas!AL505&lt;&gt;1,IF(Pengawas!AN505="","OK","Harap dikosongkan"),IF(Pengawas!AN505="","Harap diisi",IF(VALUE(Pengawas!AN505)&gt;33,"Tidak valid",IF(VALUE(Pengawas!AN505)&lt;1,"Tidak valid","OK")))))</f>
        <v>-</v>
      </c>
      <c r="AO505" s="25" t="str">
        <f>IF(Pengawas!AL505="",IF(Pengawas!AO505="","-","Harap dikosongkan"),IF(Pengawas!AL505&lt;&gt;1,IF(Pengawas!AO505="","OK","Harap dikosongkan"),IF(Pengawas!AO505="","Harap diisi",IF(Pengawas!AO505&gt;1,"Tidak valid","OK"))))</f>
        <v>-</v>
      </c>
      <c r="AP505" s="25" t="str">
        <f>IF(Pengawas!AL505&gt;1,"OK",IF(Pengawas!AO505="",IF(Pengawas!AP505="","-","Kolom AO cek lagi"),IF(Pengawas!AO505=0,IF(Pengawas!AP505="","OK","Harap dikosongkan"),IF(Pengawas!AP505="","Harap diisi",IF(LEN(Pengawas!AP505)&lt;12,"Tidak valid",IF(LEN(Pengawas!AP505)&gt;14,"Tidak valid","OK"))))))</f>
        <v>-</v>
      </c>
      <c r="AQ505" s="26" t="str">
        <f>IF(Pengawas!AL505&gt;1,"OK",IF(Pengawas!AO505="",IF(Pengawas!AQ505="","-","Kolom AO cek lagi"),IF(Pengawas!AO505=0,IF(Pengawas!AQ505="","OK","Harap dikosongkan"),IF(Pengawas!AQ505="","Harap diisi",IF(LEN(Pengawas!AQ505)&lt;5,"Cek lagi","OK")))))</f>
        <v>-</v>
      </c>
      <c r="AR505" s="26" t="str">
        <f>IF(Pengawas!AL505&gt;1,"OK",IF(Pengawas!AO505="",IF(Pengawas!AR505="","-","Kolom AT cek lagi"),IF(Pengawas!AO505=0,IF(Pengawas!AR505="","OK","Harap dikosongkan"),IF(Pengawas!AR505="","Harap diisi",IF(VALUE(LEFT(Pengawas!AR505,2))&gt;31,"Tanggal tidak valid",IF(VALUE(LEFT(RIGHT(Pengawas!AR505,7),2))&gt;12,"Bulan tidak valid",IF(VALUE(RIGHT(Pengawas!AR505,4))&gt;2016,"Tahun cek lagi",IF(VALUE(RIGHT(Pengawas!AR505,4))&lt;2005,"Tahun cek lagi","OK"))))))))</f>
        <v>-</v>
      </c>
      <c r="AS505" s="25" t="str">
        <f>IF(Pengawas!AP505="",IF(Pengawas!AS505="","-","Harap dikosongkan"),IF(Pengawas!AP505&lt;&gt;"",IF(Pengawas!AS505="","Harap diisi",IF(Pengawas!AS505&gt;1,"Tidak valid","OK"))))</f>
        <v>-</v>
      </c>
      <c r="AT505" s="25" t="str">
        <f>IF(Pengawas!AS505="",IF(Pengawas!AT505="","-","Harap dikosongkan"),IF(Pengawas!AS505&lt;&gt;1,IF(Pengawas!AT505="","OK","Harap dikosongkan"),IF(Pengawas!AS505="",IF(Pengawas!AT505="","-","Harap dikosongkan"),IF(Pengawas!AS505=0,IF(Pengawas!AT505="","OK","Harap dikosongkan"),IF(Pengawas!AT505="","Harap diisi",IF(Pengawas!AT505&gt;2016,"Cek lagi",IF(Pengawas!AT505&lt;2005,"Cek lagi",IF(Pengawas!AM505&gt;Pengawas!AT505,"Cek lagi dengan Kolom AL","OK"))))))))</f>
        <v>-</v>
      </c>
      <c r="AU505" s="25" t="str">
        <f>IF(Pengawas!AS505="",IF(Pengawas!AU505="","-","Harap dikosongkan"),IF(Pengawas!AS505&lt;&gt;1,IF(Pengawas!AU505="","OK","Harap dikosongkan"),IF(Pengawas!AS505="",IF(Pengawas!AU505="","-","Harap dikosongkan"),IF(Pengawas!AS505=0,IF(Pengawas!AU505="","OK","Harap dikosongkan"),IF(Pengawas!AU505="","Harap diisi",IF(Pengawas!AU505&gt;20000000,"Cek lagi",IF(Pengawas!AU505&lt;100000,"Cek lagi","OK")))))))</f>
        <v>-</v>
      </c>
      <c r="AV505" s="25" t="str">
        <f>IF(Pengawas!AV505="","-",IF(Pengawas!AV505&gt;3,"Tidak valid","OK"))</f>
        <v>-</v>
      </c>
      <c r="AW505" s="25" t="str">
        <f>IF(Pengawas!AV505="",IF(Pengawas!AW505="","-","Harap dikosongkan"),IF(Pengawas!AV505=0,IF(Pengawas!AW505="","OK","Harap dikosongkan"),IF(Pengawas!AV505&gt;0,IF(Pengawas!AW505="","Harap diisi",IF(Pengawas!AW505&gt;2015,"Tidak valid","OK")))))</f>
        <v>-</v>
      </c>
      <c r="AX505" s="25" t="str">
        <f>IF(Pengawas!AV505="",IF(Pengawas!AX505="","-","Harap dikosongkan"),IF(Pengawas!AV505=0,IF(Pengawas!AX505="","OK","Harap dikosongkan"),IF(Pengawas!AV505&gt;0,IF(Pengawas!AX505="","Harap diisi",IF(Pengawas!AX505="","-",IF(Pengawas!AX505&gt;1,"Tidak valid","OK"))))))</f>
        <v>-</v>
      </c>
      <c r="AY505" s="25" t="str">
        <f>IF(Pengawas!AY505="","-",IF(Pengawas!AY505&gt;2,"Tidak valid","OK"))</f>
        <v>-</v>
      </c>
      <c r="AZ505" s="25" t="str">
        <f>IF(Pengawas!AY505="",IF(Pengawas!AZ505="","-","Harap dikosongkan"),IF(Pengawas!AY505=0,IF(Pengawas!AZ505="","OK","Harap dikosongkan"),IF(Pengawas!AZ505="","Harap diisi",IF(Pengawas!AZ505&gt;2015,"Cek lagi",IF(Pengawas!AZ505&lt;2000,"Cek lagi","OK")))))</f>
        <v>-</v>
      </c>
      <c r="BA505" s="25" t="str">
        <f>IF(Pengawas!BA505="","-",IF(LEN(Pengawas!BA505)&lt;5,"Cek lagi","OK"))</f>
        <v>-</v>
      </c>
      <c r="BB505" s="25" t="str">
        <f>IF(Pengawas!BB505="","-",IF(LEN(Pengawas!BB505)&lt;4,"Cek lagi","OK"))</f>
        <v>-</v>
      </c>
      <c r="BC505" s="25" t="str">
        <f>IF(Pengawas!BC505="","-",IF(LEN(Pengawas!BC505)&lt;4,"Cek lagi","OK"))</f>
        <v>-</v>
      </c>
      <c r="BD505" s="25" t="str">
        <f>IF(Pengawas!BD505="","-",IF(LEN(Pengawas!BD505)&lt;4,"Cek lagi","OK"))</f>
        <v>-</v>
      </c>
      <c r="BE505" s="25" t="str">
        <f>IF(Pengawas!BE505="","-",IF(LEN(Pengawas!BE505)&lt;4,"Cek lagi","OK"))</f>
        <v>-</v>
      </c>
      <c r="BF505" s="25" t="str">
        <f>IF(Pengawas!BF505="","-",IF(LEN(Pengawas!BF505)&lt;&gt;5,"Tidak valid","OK"))</f>
        <v>-</v>
      </c>
      <c r="BG505" s="25" t="str">
        <f>IF(Pengawas!BG505="","-",IF(LEN(Pengawas!BG505)&lt;9,"Cek lagi",IF(LEN(Pengawas!BG505)&gt;14,"Cek lagi","OK")))</f>
        <v>-</v>
      </c>
    </row>
    <row r="506" spans="1:59" ht="15" customHeight="1" x14ac:dyDescent="0.2">
      <c r="A506" s="25" t="str">
        <f>IF(Pengawas!A506="","-",IF(LEN(Pengawas!A506)&lt;4,"Cek lagi","OK"))</f>
        <v>-</v>
      </c>
      <c r="B506" s="25" t="str">
        <f>IF(Pengawas!B506="","-",IF(LEN(Pengawas!B506)&lt;4,"Cek lagi","OK"))</f>
        <v>-</v>
      </c>
      <c r="C506" s="25" t="str">
        <f>IF(Pengawas!C506="","-",IF(LEN(Pengawas!C506)&lt;&gt;18,"Tidak valid","OK"))</f>
        <v>-</v>
      </c>
      <c r="D506" s="25" t="str">
        <f>IF(Pengawas!D506="","-",IF(LEN(Pengawas!D506)&lt;&gt;16,"Tidak valid","OK"))</f>
        <v>-</v>
      </c>
      <c r="E506" s="25" t="str">
        <f>IF(Pengawas!E506="","-",IF(LEN(Pengawas!E506)&lt;4,"Cek lagi","OK"))</f>
        <v>-</v>
      </c>
      <c r="F506" s="25" t="str">
        <f>IF(Pengawas!F506="","-",IF(LEN(Pengawas!F506)&lt;&gt;16,"Tidak valid","OK"))</f>
        <v>-</v>
      </c>
      <c r="G506" s="25" t="str">
        <f>IF(Pengawas!G506="","-",IF(LEN(Pengawas!G506)&lt;4,"Cek lagi","OK"))</f>
        <v>-</v>
      </c>
      <c r="H506" s="26" t="str">
        <f>IF(Pengawas!H506="","-",IF(VALUE(LEFT(Pengawas!H506,2))&gt;31,"Tanggal tidak valid",IF(VALUE(LEFT(RIGHT(Pengawas!H506,7),2))&gt;12,"Bulan tidak valid",IF(VALUE(RIGHT(Pengawas!H506,4))&gt;1990,"Umur terlalu muda",IF(VALUE(RIGHT(Pengawas!H506,4))&lt;1955,"Umur terlalu tua","OK")))))</f>
        <v>-</v>
      </c>
      <c r="I506" s="25" t="str">
        <f>IF(Pengawas!I506="","-",IF(Pengawas!I506="L","OK",IF(Pengawas!I506="P","OK","Tidak valid")))</f>
        <v>-</v>
      </c>
      <c r="J506" s="25" t="str">
        <f>IF(Pengawas!J506="","-",IF(LEN(Pengawas!J506)&lt;4,"Cek lagi","OK"))</f>
        <v>-</v>
      </c>
      <c r="K506" s="25" t="str">
        <f>IF(Pengawas!K506="","-",IF(Pengawas!K506&gt;5,"Tidak valid",IF(Pengawas!K506&lt;1,"Tidak valid","OK")))</f>
        <v>-</v>
      </c>
      <c r="L506" s="25" t="str">
        <f>IF(Pengawas!L506="","-",IF(VALUE(LEFT(Pengawas!L506,1))&gt;1,"Tidak valid","OK"))</f>
        <v>-</v>
      </c>
      <c r="M506" s="25" t="str">
        <f>IF(Pengawas!M506="","-",IF(VALUE(LEFT(Pengawas!M506,1))&gt;1,"Tidak valid","OK"))</f>
        <v>-</v>
      </c>
      <c r="N506" s="25" t="str">
        <f>IF(Pengawas!N506="","-",IF(VALUE(LEFT(Pengawas!N506,2))&gt;31,"Tanggal tidak valid",IF(VALUE(LEFT(RIGHT(Pengawas!N506,7),2))&gt;12,"Bulan tidak valid",IF(VALUE(RIGHT(Pengawas!N506,4))&gt;2015,"Tahun cek lagi",IF(VALUE(RIGHT(Pengawas!N506,4))&lt;1930,"Tahun cek lagi","OK")))))</f>
        <v>-</v>
      </c>
      <c r="O506" s="26" t="str">
        <f>IF(Pengawas!O506="","-",IF(VALUE(LEFT(Pengawas!O506,2))&gt;31,"Tanggal tidak valid",IF(VALUE(LEFT(RIGHT(Pengawas!O506,7),2))&gt;12,"Bulan tidak valid",IF(VALUE(RIGHT(Pengawas!O506,4))&gt;2015,"Tahun cek lagi",IF(VALUE(RIGHT(Pengawas!O506,4))&lt;1930,"Tahun cek lagi","OK")))))</f>
        <v>-</v>
      </c>
      <c r="P506" s="26" t="str">
        <f>IF(Pengawas!P506="","-",IF(VALUE(LEFT(Pengawas!P506,2))&gt;31,"Tanggal tidak valid",IF(VALUE(LEFT(RIGHT(Pengawas!P506,7),2))&gt;12,"Bulan tidak valid",IF(VALUE(RIGHT(Pengawas!P506,4))&gt;2015,"Tahun cek lagi",IF(VALUE(RIGHT(Pengawas!P506,4))&lt;1930,"Tahun cek lagi","OK")))))</f>
        <v>-</v>
      </c>
      <c r="Q506" s="25" t="str">
        <f>IF(Pengawas!Q506="","-",IF(Pengawas!Q506&gt;3,"Tidak valid",IF(Pengawas!Q506&lt;1,"Tidak valid","OK")))</f>
        <v>-</v>
      </c>
      <c r="R506" s="25" t="str">
        <f>IF(Pengawas!R506="","-",IF(Pengawas!R506&gt;20000000,"Cek lagi",IF(Pengawas!R506&lt;50000,"Cek lagi","OK")))</f>
        <v>-</v>
      </c>
      <c r="S506" s="25" t="str">
        <f>IF(Pengawas!S506="","-",IF(Pengawas!S506&gt;3,"Tidak valid",IF(Pengawas!S506&lt;1,"Tidak valid","OK")))</f>
        <v>-</v>
      </c>
      <c r="T506" s="25" t="str">
        <f>IF(Pengawas!T506="","-",IF(Pengawas!T506&gt;6,"Tidak valid",IF(Pengawas!T506&lt;1,"Tidak valid","OK")))</f>
        <v>-</v>
      </c>
      <c r="U506" s="25" t="str">
        <f>IF(Pengawas!U506="","-",IF(Pengawas!U506&gt;4,"Tidak valid",IF(Pengawas!U506&lt;1,"Tidak valid","OK")))</f>
        <v>-</v>
      </c>
      <c r="V506" s="25" t="str">
        <f>IF(Pengawas!V506="","-",IF(Pengawas!V506&gt;2,"Tidak valid",IF(Pengawas!V506&lt;1,"Tidak valid","OK")))</f>
        <v>-</v>
      </c>
      <c r="W506" s="25" t="str">
        <f>IF(Pengawas!V506="","-",IF(Pengawas!V506=1,IF(Pengawas!W506="","Harap diisi","OK"),IF(Pengawas!V506=2,IF(Pengawas!W506="","Harap diisi","OK"),IF(Pengawas!V507&lt;1,"-",IF(Pengawas!V507&gt;2,"-","OK")))))</f>
        <v>-</v>
      </c>
      <c r="X506" s="25" t="str">
        <f>IF(Pengawas!V506="","-",IF(Pengawas!V506=1,IF(Pengawas!X506="","Harap diisi","OK"),IF(Pengawas!V506=2,IF(Pengawas!X506="","Harap diisi","OK"),IF(Pengawas!V507&lt;1,"-",IF(Pengawas!V507&gt;2,"-","OK")))))</f>
        <v>-</v>
      </c>
      <c r="Y506" s="25" t="str">
        <f>IF(Pengawas!V506="","-",IF(Pengawas!V506=1,IF(Pengawas!Y506="","Harap diisi","OK"),IF(Pengawas!V506=2,IF(Pengawas!Y506="","Harap diisi","OK"),IF(Pengawas!V507&lt;1,"-",IF(Pengawas!V507&gt;2,"-","OK")))))</f>
        <v>-</v>
      </c>
      <c r="Z506" s="25" t="str">
        <f>IF(Pengawas!V506="","-",IF(Pengawas!V506=1,IF(Pengawas!Z506="","Harap diisi","OK"),IF(Pengawas!V506=2,IF(Pengawas!Z506="","Harap diisi","OK"),IF(Pengawas!V507&lt;1,"-",IF(Pengawas!V507&gt;2,"-","OK")))))</f>
        <v>-</v>
      </c>
      <c r="AA506" s="25" t="str">
        <f>IF(Pengawas!V506="","-",IF(Pengawas!V506=1,IF(Pengawas!AA506="","Harap diisi","OK"),IF(Pengawas!V506=2,IF(Pengawas!AA506="","Harap diisi","OK"),IF(Pengawas!V507&lt;1,"-",IF(Pengawas!V507&gt;2,"-","OK")))))</f>
        <v>-</v>
      </c>
      <c r="AB506" s="25" t="str">
        <f>IF(Pengawas!V506="","-",IF(Pengawas!V506=1,IF(Pengawas!AB506="","Harap diisi","OK"),IF(Pengawas!V506=2,IF(Pengawas!AB506="","Harap diisi","OK"),IF(Pengawas!V507&lt;1,"-",IF(Pengawas!V507&gt;2,"-","OK")))))</f>
        <v>-</v>
      </c>
      <c r="AC506" s="25" t="str">
        <f>IF(Pengawas!V506="","-",IF(Pengawas!V506=1,IF(Pengawas!AC506="","Harap diisi","OK"),IF(Pengawas!V506=2,IF(Pengawas!AC506="","Harap diisi","OK"),IF(Pengawas!V507&lt;1,"-",IF(Pengawas!V507&gt;2,"-","OK")))))</f>
        <v>-</v>
      </c>
      <c r="AD506" s="25" t="str">
        <f>IF(Pengawas!V506="","-",IF(Pengawas!V506=1,IF(Pengawas!AD506="","OK","Harap dikosongkan"),IF(Pengawas!V506=2,IF(Pengawas!AD506="","Harap diisi","OK"),IF(Pengawas!V507&lt;1,"-",IF(Pengawas!V507&gt;2,"-","OK")))))</f>
        <v>-</v>
      </c>
      <c r="AE506" s="25" t="str">
        <f>IF(Pengawas!V506="","-",IF(Pengawas!V506=1,IF(Pengawas!AE506="","OK","Harap dikosongkan"),IF(Pengawas!V506=2,IF(Pengawas!AE506="","Harap diisi","OK"),IF(Pengawas!V507&lt;1,"-",IF(Pengawas!V507&gt;2,"-","OK")))))</f>
        <v>-</v>
      </c>
      <c r="AF506" s="25" t="str">
        <f>IF(Pengawas!V506="","-",IF(Pengawas!V506=1,IF(Pengawas!AF506="","OK","Harap dikosongkan"),IF(Pengawas!V506=2,IF(Pengawas!AF506="","Harap diisi","OK"),IF(Pengawas!V507&lt;1,"-",IF(Pengawas!V507&gt;2,"-","OK")))))</f>
        <v>-</v>
      </c>
      <c r="AG506" s="25" t="str">
        <f>IF(Pengawas!V506="","-",IF(Pengawas!V506=1,IF(Pengawas!AG506="","OK","Harap dikosongkan"),IF(Pengawas!V506=2,IF(Pengawas!AG506="","Harap diisi","OK"),IF(Pengawas!V507&lt;1,"-",IF(Pengawas!V507&gt;2,"-","OK")))))</f>
        <v>-</v>
      </c>
      <c r="AH506" s="25" t="str">
        <f>IF(Pengawas!V506="","-",IF(Pengawas!V506=1,IF(Pengawas!AH506="","OK","Harap dikosongkan"),IF(Pengawas!V506=2,IF(Pengawas!AH506="","Harap diisi","OK"),IF(Pengawas!V507&lt;1,"-",IF(Pengawas!V507&gt;2,"-","OK")))))</f>
        <v>-</v>
      </c>
      <c r="AI506" s="25" t="str">
        <f>IF(Pengawas!V506="","-",IF(Pengawas!V506=1,IF(Pengawas!AI506="","OK","Harap dikosongkan"),IF(Pengawas!V506=2,IF(Pengawas!AI506="","Harap diisi","OK"),IF(Pengawas!V507&lt;1,"-",IF(Pengawas!V507&gt;2,"-","OK")))))</f>
        <v>-</v>
      </c>
      <c r="AJ506" s="25" t="str">
        <f>IF(Pengawas!V506="","-",IF(Pengawas!V506=1,IF(Pengawas!AJ506="","OK","Harap dikosongkan"),IF(Pengawas!V506=2,IF(Pengawas!AJ506="","Harap diisi","OK"),IF(Pengawas!V507&lt;1,"-",IF(Pengawas!V507&gt;2,"-","OK")))))</f>
        <v>-</v>
      </c>
      <c r="AK506" s="25" t="str">
        <f>IF(Pengawas!V506="","-",IF(Pengawas!V506=1,IF(Pengawas!AK506="","OK","Harap dikosongkan"),IF(Pengawas!V506=2,IF(Pengawas!AK506="","Harap diisi","OK"),IF(Pengawas!V507&lt;1,"-",IF(Pengawas!V507&gt;2,"-","OK")))))</f>
        <v>-</v>
      </c>
      <c r="AL506" s="25" t="str">
        <f>IF(Pengawas!AL506="","-",IF(Pengawas!AL506&gt;3,"Tidak valid",IF(Pengawas!AL506&lt;1,"Tidak valid","OK")))</f>
        <v>-</v>
      </c>
      <c r="AM506" s="25" t="str">
        <f>IF(Pengawas!AL506="",IF(Pengawas!AM506="","-","Harap dikosongkan"),IF(Pengawas!AL506&lt;&gt;1,IF(Pengawas!AM506="","OK","Harap dikosongkan"),IF(Pengawas!AM506="","Harap diisi",IF(Pengawas!AM506&gt;2015,"Cek lagi",IF(Pengawas!AM506&lt;2005,"Cek lagi","OK")))))</f>
        <v>-</v>
      </c>
      <c r="AN506" s="25" t="str">
        <f>IF(Pengawas!AL506="",IF(Pengawas!AN506="","-","Harap dikosongkan"),IF(Pengawas!AL506&lt;&gt;1,IF(Pengawas!AN506="","OK","Harap dikosongkan"),IF(Pengawas!AN506="","Harap diisi",IF(VALUE(Pengawas!AN506)&gt;33,"Tidak valid",IF(VALUE(Pengawas!AN506)&lt;1,"Tidak valid","OK")))))</f>
        <v>-</v>
      </c>
      <c r="AO506" s="25" t="str">
        <f>IF(Pengawas!AL506="",IF(Pengawas!AO506="","-","Harap dikosongkan"),IF(Pengawas!AL506&lt;&gt;1,IF(Pengawas!AO506="","OK","Harap dikosongkan"),IF(Pengawas!AO506="","Harap diisi",IF(Pengawas!AO506&gt;1,"Tidak valid","OK"))))</f>
        <v>-</v>
      </c>
      <c r="AP506" s="25" t="str">
        <f>IF(Pengawas!AL506&gt;1,"OK",IF(Pengawas!AO506="",IF(Pengawas!AP506="","-","Kolom AO cek lagi"),IF(Pengawas!AO506=0,IF(Pengawas!AP506="","OK","Harap dikosongkan"),IF(Pengawas!AP506="","Harap diisi",IF(LEN(Pengawas!AP506)&lt;12,"Tidak valid",IF(LEN(Pengawas!AP506)&gt;14,"Tidak valid","OK"))))))</f>
        <v>-</v>
      </c>
      <c r="AQ506" s="26" t="str">
        <f>IF(Pengawas!AL506&gt;1,"OK",IF(Pengawas!AO506="",IF(Pengawas!AQ506="","-","Kolom AO cek lagi"),IF(Pengawas!AO506=0,IF(Pengawas!AQ506="","OK","Harap dikosongkan"),IF(Pengawas!AQ506="","Harap diisi",IF(LEN(Pengawas!AQ506)&lt;5,"Cek lagi","OK")))))</f>
        <v>-</v>
      </c>
      <c r="AR506" s="26" t="str">
        <f>IF(Pengawas!AL506&gt;1,"OK",IF(Pengawas!AO506="",IF(Pengawas!AR506="","-","Kolom AT cek lagi"),IF(Pengawas!AO506=0,IF(Pengawas!AR506="","OK","Harap dikosongkan"),IF(Pengawas!AR506="","Harap diisi",IF(VALUE(LEFT(Pengawas!AR506,2))&gt;31,"Tanggal tidak valid",IF(VALUE(LEFT(RIGHT(Pengawas!AR506,7),2))&gt;12,"Bulan tidak valid",IF(VALUE(RIGHT(Pengawas!AR506,4))&gt;2016,"Tahun cek lagi",IF(VALUE(RIGHT(Pengawas!AR506,4))&lt;2005,"Tahun cek lagi","OK"))))))))</f>
        <v>-</v>
      </c>
      <c r="AS506" s="25" t="str">
        <f>IF(Pengawas!AP506="",IF(Pengawas!AS506="","-","Harap dikosongkan"),IF(Pengawas!AP506&lt;&gt;"",IF(Pengawas!AS506="","Harap diisi",IF(Pengawas!AS506&gt;1,"Tidak valid","OK"))))</f>
        <v>-</v>
      </c>
      <c r="AT506" s="25" t="str">
        <f>IF(Pengawas!AS506="",IF(Pengawas!AT506="","-","Harap dikosongkan"),IF(Pengawas!AS506&lt;&gt;1,IF(Pengawas!AT506="","OK","Harap dikosongkan"),IF(Pengawas!AS506="",IF(Pengawas!AT506="","-","Harap dikosongkan"),IF(Pengawas!AS506=0,IF(Pengawas!AT506="","OK","Harap dikosongkan"),IF(Pengawas!AT506="","Harap diisi",IF(Pengawas!AT506&gt;2016,"Cek lagi",IF(Pengawas!AT506&lt;2005,"Cek lagi",IF(Pengawas!AM506&gt;Pengawas!AT506,"Cek lagi dengan Kolom AL","OK"))))))))</f>
        <v>-</v>
      </c>
      <c r="AU506" s="25" t="str">
        <f>IF(Pengawas!AS506="",IF(Pengawas!AU506="","-","Harap dikosongkan"),IF(Pengawas!AS506&lt;&gt;1,IF(Pengawas!AU506="","OK","Harap dikosongkan"),IF(Pengawas!AS506="",IF(Pengawas!AU506="","-","Harap dikosongkan"),IF(Pengawas!AS506=0,IF(Pengawas!AU506="","OK","Harap dikosongkan"),IF(Pengawas!AU506="","Harap diisi",IF(Pengawas!AU506&gt;20000000,"Cek lagi",IF(Pengawas!AU506&lt;100000,"Cek lagi","OK")))))))</f>
        <v>-</v>
      </c>
      <c r="AV506" s="25" t="str">
        <f>IF(Pengawas!AV506="","-",IF(Pengawas!AV506&gt;3,"Tidak valid","OK"))</f>
        <v>-</v>
      </c>
      <c r="AW506" s="25" t="str">
        <f>IF(Pengawas!AV506="",IF(Pengawas!AW506="","-","Harap dikosongkan"),IF(Pengawas!AV506=0,IF(Pengawas!AW506="","OK","Harap dikosongkan"),IF(Pengawas!AV506&gt;0,IF(Pengawas!AW506="","Harap diisi",IF(Pengawas!AW506&gt;2015,"Tidak valid","OK")))))</f>
        <v>-</v>
      </c>
      <c r="AX506" s="25" t="str">
        <f>IF(Pengawas!AV506="",IF(Pengawas!AX506="","-","Harap dikosongkan"),IF(Pengawas!AV506=0,IF(Pengawas!AX506="","OK","Harap dikosongkan"),IF(Pengawas!AV506&gt;0,IF(Pengawas!AX506="","Harap diisi",IF(Pengawas!AX506="","-",IF(Pengawas!AX506&gt;1,"Tidak valid","OK"))))))</f>
        <v>-</v>
      </c>
      <c r="AY506" s="25" t="str">
        <f>IF(Pengawas!AY506="","-",IF(Pengawas!AY506&gt;2,"Tidak valid","OK"))</f>
        <v>-</v>
      </c>
      <c r="AZ506" s="25" t="str">
        <f>IF(Pengawas!AY506="",IF(Pengawas!AZ506="","-","Harap dikosongkan"),IF(Pengawas!AY506=0,IF(Pengawas!AZ506="","OK","Harap dikosongkan"),IF(Pengawas!AZ506="","Harap diisi",IF(Pengawas!AZ506&gt;2015,"Cek lagi",IF(Pengawas!AZ506&lt;2000,"Cek lagi","OK")))))</f>
        <v>-</v>
      </c>
      <c r="BA506" s="25" t="str">
        <f>IF(Pengawas!BA506="","-",IF(LEN(Pengawas!BA506)&lt;5,"Cek lagi","OK"))</f>
        <v>-</v>
      </c>
      <c r="BB506" s="25" t="str">
        <f>IF(Pengawas!BB506="","-",IF(LEN(Pengawas!BB506)&lt;4,"Cek lagi","OK"))</f>
        <v>-</v>
      </c>
      <c r="BC506" s="25" t="str">
        <f>IF(Pengawas!BC506="","-",IF(LEN(Pengawas!BC506)&lt;4,"Cek lagi","OK"))</f>
        <v>-</v>
      </c>
      <c r="BD506" s="25" t="str">
        <f>IF(Pengawas!BD506="","-",IF(LEN(Pengawas!BD506)&lt;4,"Cek lagi","OK"))</f>
        <v>-</v>
      </c>
      <c r="BE506" s="25" t="str">
        <f>IF(Pengawas!BE506="","-",IF(LEN(Pengawas!BE506)&lt;4,"Cek lagi","OK"))</f>
        <v>-</v>
      </c>
      <c r="BF506" s="25" t="str">
        <f>IF(Pengawas!BF506="","-",IF(LEN(Pengawas!BF506)&lt;&gt;5,"Tidak valid","OK"))</f>
        <v>-</v>
      </c>
      <c r="BG506" s="25" t="str">
        <f>IF(Pengawas!BG506="","-",IF(LEN(Pengawas!BG506)&lt;9,"Cek lagi",IF(LEN(Pengawas!BG506)&gt;14,"Cek lagi","OK")))</f>
        <v>-</v>
      </c>
    </row>
    <row r="507" spans="1:59" ht="15" customHeight="1" x14ac:dyDescent="0.2">
      <c r="A507" s="25" t="str">
        <f>IF(Pengawas!A507="","-",IF(LEN(Pengawas!A507)&lt;4,"Cek lagi","OK"))</f>
        <v>-</v>
      </c>
      <c r="B507" s="25" t="str">
        <f>IF(Pengawas!B507="","-",IF(LEN(Pengawas!B507)&lt;4,"Cek lagi","OK"))</f>
        <v>-</v>
      </c>
      <c r="C507" s="25" t="str">
        <f>IF(Pengawas!C507="","-",IF(LEN(Pengawas!C507)&lt;&gt;18,"Tidak valid","OK"))</f>
        <v>-</v>
      </c>
      <c r="D507" s="25" t="str">
        <f>IF(Pengawas!D507="","-",IF(LEN(Pengawas!D507)&lt;&gt;16,"Tidak valid","OK"))</f>
        <v>-</v>
      </c>
      <c r="E507" s="25" t="str">
        <f>IF(Pengawas!E507="","-",IF(LEN(Pengawas!E507)&lt;4,"Cek lagi","OK"))</f>
        <v>-</v>
      </c>
      <c r="F507" s="25" t="str">
        <f>IF(Pengawas!F507="","-",IF(LEN(Pengawas!F507)&lt;&gt;16,"Tidak valid","OK"))</f>
        <v>-</v>
      </c>
      <c r="G507" s="25" t="str">
        <f>IF(Pengawas!G507="","-",IF(LEN(Pengawas!G507)&lt;4,"Cek lagi","OK"))</f>
        <v>-</v>
      </c>
      <c r="H507" s="26" t="str">
        <f>IF(Pengawas!H507="","-",IF(VALUE(LEFT(Pengawas!H507,2))&gt;31,"Tanggal tidak valid",IF(VALUE(LEFT(RIGHT(Pengawas!H507,7),2))&gt;12,"Bulan tidak valid",IF(VALUE(RIGHT(Pengawas!H507,4))&gt;1990,"Umur terlalu muda",IF(VALUE(RIGHT(Pengawas!H507,4))&lt;1955,"Umur terlalu tua","OK")))))</f>
        <v>-</v>
      </c>
      <c r="I507" s="25" t="str">
        <f>IF(Pengawas!I507="","-",IF(Pengawas!I507="L","OK",IF(Pengawas!I507="P","OK","Tidak valid")))</f>
        <v>-</v>
      </c>
      <c r="J507" s="25" t="str">
        <f>IF(Pengawas!J507="","-",IF(LEN(Pengawas!J507)&lt;4,"Cek lagi","OK"))</f>
        <v>-</v>
      </c>
      <c r="K507" s="25" t="str">
        <f>IF(Pengawas!K507="","-",IF(Pengawas!K507&gt;5,"Tidak valid",IF(Pengawas!K507&lt;1,"Tidak valid","OK")))</f>
        <v>-</v>
      </c>
      <c r="L507" s="25" t="str">
        <f>IF(Pengawas!L507="","-",IF(VALUE(LEFT(Pengawas!L507,1))&gt;1,"Tidak valid","OK"))</f>
        <v>-</v>
      </c>
      <c r="M507" s="25" t="str">
        <f>IF(Pengawas!M507="","-",IF(VALUE(LEFT(Pengawas!M507,1))&gt;1,"Tidak valid","OK"))</f>
        <v>-</v>
      </c>
      <c r="N507" s="25" t="str">
        <f>IF(Pengawas!N507="","-",IF(VALUE(LEFT(Pengawas!N507,2))&gt;31,"Tanggal tidak valid",IF(VALUE(LEFT(RIGHT(Pengawas!N507,7),2))&gt;12,"Bulan tidak valid",IF(VALUE(RIGHT(Pengawas!N507,4))&gt;2015,"Tahun cek lagi",IF(VALUE(RIGHT(Pengawas!N507,4))&lt;1930,"Tahun cek lagi","OK")))))</f>
        <v>-</v>
      </c>
      <c r="O507" s="26" t="str">
        <f>IF(Pengawas!O507="","-",IF(VALUE(LEFT(Pengawas!O507,2))&gt;31,"Tanggal tidak valid",IF(VALUE(LEFT(RIGHT(Pengawas!O507,7),2))&gt;12,"Bulan tidak valid",IF(VALUE(RIGHT(Pengawas!O507,4))&gt;2015,"Tahun cek lagi",IF(VALUE(RIGHT(Pengawas!O507,4))&lt;1930,"Tahun cek lagi","OK")))))</f>
        <v>-</v>
      </c>
      <c r="P507" s="26" t="str">
        <f>IF(Pengawas!P507="","-",IF(VALUE(LEFT(Pengawas!P507,2))&gt;31,"Tanggal tidak valid",IF(VALUE(LEFT(RIGHT(Pengawas!P507,7),2))&gt;12,"Bulan tidak valid",IF(VALUE(RIGHT(Pengawas!P507,4))&gt;2015,"Tahun cek lagi",IF(VALUE(RIGHT(Pengawas!P507,4))&lt;1930,"Tahun cek lagi","OK")))))</f>
        <v>-</v>
      </c>
      <c r="Q507" s="25" t="str">
        <f>IF(Pengawas!Q507="","-",IF(Pengawas!Q507&gt;3,"Tidak valid",IF(Pengawas!Q507&lt;1,"Tidak valid","OK")))</f>
        <v>-</v>
      </c>
      <c r="R507" s="25" t="str">
        <f>IF(Pengawas!R507="","-",IF(Pengawas!R507&gt;20000000,"Cek lagi",IF(Pengawas!R507&lt;50000,"Cek lagi","OK")))</f>
        <v>-</v>
      </c>
      <c r="S507" s="25" t="str">
        <f>IF(Pengawas!S507="","-",IF(Pengawas!S507&gt;3,"Tidak valid",IF(Pengawas!S507&lt;1,"Tidak valid","OK")))</f>
        <v>-</v>
      </c>
      <c r="T507" s="25" t="str">
        <f>IF(Pengawas!T507="","-",IF(Pengawas!T507&gt;6,"Tidak valid",IF(Pengawas!T507&lt;1,"Tidak valid","OK")))</f>
        <v>-</v>
      </c>
      <c r="U507" s="25" t="str">
        <f>IF(Pengawas!U507="","-",IF(Pengawas!U507&gt;4,"Tidak valid",IF(Pengawas!U507&lt;1,"Tidak valid","OK")))</f>
        <v>-</v>
      </c>
      <c r="V507" s="25" t="str">
        <f>IF(Pengawas!V507="","-",IF(Pengawas!V507&gt;2,"Tidak valid",IF(Pengawas!V507&lt;1,"Tidak valid","OK")))</f>
        <v>-</v>
      </c>
      <c r="W507" s="25" t="str">
        <f>IF(Pengawas!V507="","-",IF(Pengawas!V507=1,IF(Pengawas!W507="","Harap diisi","OK"),IF(Pengawas!V507=2,IF(Pengawas!W507="","Harap diisi","OK"),IF(Pengawas!V508&lt;1,"-",IF(Pengawas!V508&gt;2,"-","OK")))))</f>
        <v>-</v>
      </c>
      <c r="X507" s="25" t="str">
        <f>IF(Pengawas!V507="","-",IF(Pengawas!V507=1,IF(Pengawas!X507="","Harap diisi","OK"),IF(Pengawas!V507=2,IF(Pengawas!X507="","Harap diisi","OK"),IF(Pengawas!V508&lt;1,"-",IF(Pengawas!V508&gt;2,"-","OK")))))</f>
        <v>-</v>
      </c>
      <c r="Y507" s="25" t="str">
        <f>IF(Pengawas!V507="","-",IF(Pengawas!V507=1,IF(Pengawas!Y507="","Harap diisi","OK"),IF(Pengawas!V507=2,IF(Pengawas!Y507="","Harap diisi","OK"),IF(Pengawas!V508&lt;1,"-",IF(Pengawas!V508&gt;2,"-","OK")))))</f>
        <v>-</v>
      </c>
      <c r="Z507" s="25" t="str">
        <f>IF(Pengawas!V507="","-",IF(Pengawas!V507=1,IF(Pengawas!Z507="","Harap diisi","OK"),IF(Pengawas!V507=2,IF(Pengawas!Z507="","Harap diisi","OK"),IF(Pengawas!V508&lt;1,"-",IF(Pengawas!V508&gt;2,"-","OK")))))</f>
        <v>-</v>
      </c>
      <c r="AA507" s="25" t="str">
        <f>IF(Pengawas!V507="","-",IF(Pengawas!V507=1,IF(Pengawas!AA507="","Harap diisi","OK"),IF(Pengawas!V507=2,IF(Pengawas!AA507="","Harap diisi","OK"),IF(Pengawas!V508&lt;1,"-",IF(Pengawas!V508&gt;2,"-","OK")))))</f>
        <v>-</v>
      </c>
      <c r="AB507" s="25" t="str">
        <f>IF(Pengawas!V507="","-",IF(Pengawas!V507=1,IF(Pengawas!AB507="","Harap diisi","OK"),IF(Pengawas!V507=2,IF(Pengawas!AB507="","Harap diisi","OK"),IF(Pengawas!V508&lt;1,"-",IF(Pengawas!V508&gt;2,"-","OK")))))</f>
        <v>-</v>
      </c>
      <c r="AC507" s="25" t="str">
        <f>IF(Pengawas!V507="","-",IF(Pengawas!V507=1,IF(Pengawas!AC507="","Harap diisi","OK"),IF(Pengawas!V507=2,IF(Pengawas!AC507="","Harap diisi","OK"),IF(Pengawas!V508&lt;1,"-",IF(Pengawas!V508&gt;2,"-","OK")))))</f>
        <v>-</v>
      </c>
      <c r="AD507" s="25" t="str">
        <f>IF(Pengawas!V507="","-",IF(Pengawas!V507=1,IF(Pengawas!AD507="","OK","Harap dikosongkan"),IF(Pengawas!V507=2,IF(Pengawas!AD507="","Harap diisi","OK"),IF(Pengawas!V508&lt;1,"-",IF(Pengawas!V508&gt;2,"-","OK")))))</f>
        <v>-</v>
      </c>
      <c r="AE507" s="25" t="str">
        <f>IF(Pengawas!V507="","-",IF(Pengawas!V507=1,IF(Pengawas!AE507="","OK","Harap dikosongkan"),IF(Pengawas!V507=2,IF(Pengawas!AE507="","Harap diisi","OK"),IF(Pengawas!V508&lt;1,"-",IF(Pengawas!V508&gt;2,"-","OK")))))</f>
        <v>-</v>
      </c>
      <c r="AF507" s="25" t="str">
        <f>IF(Pengawas!V507="","-",IF(Pengawas!V507=1,IF(Pengawas!AF507="","OK","Harap dikosongkan"),IF(Pengawas!V507=2,IF(Pengawas!AF507="","Harap diisi","OK"),IF(Pengawas!V508&lt;1,"-",IF(Pengawas!V508&gt;2,"-","OK")))))</f>
        <v>-</v>
      </c>
      <c r="AG507" s="25" t="str">
        <f>IF(Pengawas!V507="","-",IF(Pengawas!V507=1,IF(Pengawas!AG507="","OK","Harap dikosongkan"),IF(Pengawas!V507=2,IF(Pengawas!AG507="","Harap diisi","OK"),IF(Pengawas!V508&lt;1,"-",IF(Pengawas!V508&gt;2,"-","OK")))))</f>
        <v>-</v>
      </c>
      <c r="AH507" s="25" t="str">
        <f>IF(Pengawas!V507="","-",IF(Pengawas!V507=1,IF(Pengawas!AH507="","OK","Harap dikosongkan"),IF(Pengawas!V507=2,IF(Pengawas!AH507="","Harap diisi","OK"),IF(Pengawas!V508&lt;1,"-",IF(Pengawas!V508&gt;2,"-","OK")))))</f>
        <v>-</v>
      </c>
      <c r="AI507" s="25" t="str">
        <f>IF(Pengawas!V507="","-",IF(Pengawas!V507=1,IF(Pengawas!AI507="","OK","Harap dikosongkan"),IF(Pengawas!V507=2,IF(Pengawas!AI507="","Harap diisi","OK"),IF(Pengawas!V508&lt;1,"-",IF(Pengawas!V508&gt;2,"-","OK")))))</f>
        <v>-</v>
      </c>
      <c r="AJ507" s="25" t="str">
        <f>IF(Pengawas!V507="","-",IF(Pengawas!V507=1,IF(Pengawas!AJ507="","OK","Harap dikosongkan"),IF(Pengawas!V507=2,IF(Pengawas!AJ507="","Harap diisi","OK"),IF(Pengawas!V508&lt;1,"-",IF(Pengawas!V508&gt;2,"-","OK")))))</f>
        <v>-</v>
      </c>
      <c r="AK507" s="25" t="str">
        <f>IF(Pengawas!V507="","-",IF(Pengawas!V507=1,IF(Pengawas!AK507="","OK","Harap dikosongkan"),IF(Pengawas!V507=2,IF(Pengawas!AK507="","Harap diisi","OK"),IF(Pengawas!V508&lt;1,"-",IF(Pengawas!V508&gt;2,"-","OK")))))</f>
        <v>-</v>
      </c>
      <c r="AL507" s="25" t="str">
        <f>IF(Pengawas!AL507="","-",IF(Pengawas!AL507&gt;3,"Tidak valid",IF(Pengawas!AL507&lt;1,"Tidak valid","OK")))</f>
        <v>-</v>
      </c>
      <c r="AM507" s="25" t="str">
        <f>IF(Pengawas!AL507="",IF(Pengawas!AM507="","-","Harap dikosongkan"),IF(Pengawas!AL507&lt;&gt;1,IF(Pengawas!AM507="","OK","Harap dikosongkan"),IF(Pengawas!AM507="","Harap diisi",IF(Pengawas!AM507&gt;2015,"Cek lagi",IF(Pengawas!AM507&lt;2005,"Cek lagi","OK")))))</f>
        <v>-</v>
      </c>
      <c r="AN507" s="25" t="str">
        <f>IF(Pengawas!AL507="",IF(Pengawas!AN507="","-","Harap dikosongkan"),IF(Pengawas!AL507&lt;&gt;1,IF(Pengawas!AN507="","OK","Harap dikosongkan"),IF(Pengawas!AN507="","Harap diisi",IF(VALUE(Pengawas!AN507)&gt;33,"Tidak valid",IF(VALUE(Pengawas!AN507)&lt;1,"Tidak valid","OK")))))</f>
        <v>-</v>
      </c>
      <c r="AO507" s="25" t="str">
        <f>IF(Pengawas!AL507="",IF(Pengawas!AO507="","-","Harap dikosongkan"),IF(Pengawas!AL507&lt;&gt;1,IF(Pengawas!AO507="","OK","Harap dikosongkan"),IF(Pengawas!AO507="","Harap diisi",IF(Pengawas!AO507&gt;1,"Tidak valid","OK"))))</f>
        <v>-</v>
      </c>
      <c r="AP507" s="25" t="str">
        <f>IF(Pengawas!AL507&gt;1,"OK",IF(Pengawas!AO507="",IF(Pengawas!AP507="","-","Kolom AO cek lagi"),IF(Pengawas!AO507=0,IF(Pengawas!AP507="","OK","Harap dikosongkan"),IF(Pengawas!AP507="","Harap diisi",IF(LEN(Pengawas!AP507)&lt;12,"Tidak valid",IF(LEN(Pengawas!AP507)&gt;14,"Tidak valid","OK"))))))</f>
        <v>-</v>
      </c>
      <c r="AQ507" s="26" t="str">
        <f>IF(Pengawas!AL507&gt;1,"OK",IF(Pengawas!AO507="",IF(Pengawas!AQ507="","-","Kolom AO cek lagi"),IF(Pengawas!AO507=0,IF(Pengawas!AQ507="","OK","Harap dikosongkan"),IF(Pengawas!AQ507="","Harap diisi",IF(LEN(Pengawas!AQ507)&lt;5,"Cek lagi","OK")))))</f>
        <v>-</v>
      </c>
      <c r="AR507" s="26" t="str">
        <f>IF(Pengawas!AL507&gt;1,"OK",IF(Pengawas!AO507="",IF(Pengawas!AR507="","-","Kolom AT cek lagi"),IF(Pengawas!AO507=0,IF(Pengawas!AR507="","OK","Harap dikosongkan"),IF(Pengawas!AR507="","Harap diisi",IF(VALUE(LEFT(Pengawas!AR507,2))&gt;31,"Tanggal tidak valid",IF(VALUE(LEFT(RIGHT(Pengawas!AR507,7),2))&gt;12,"Bulan tidak valid",IF(VALUE(RIGHT(Pengawas!AR507,4))&gt;2016,"Tahun cek lagi",IF(VALUE(RIGHT(Pengawas!AR507,4))&lt;2005,"Tahun cek lagi","OK"))))))))</f>
        <v>-</v>
      </c>
      <c r="AS507" s="25" t="str">
        <f>IF(Pengawas!AP507="",IF(Pengawas!AS507="","-","Harap dikosongkan"),IF(Pengawas!AP507&lt;&gt;"",IF(Pengawas!AS507="","Harap diisi",IF(Pengawas!AS507&gt;1,"Tidak valid","OK"))))</f>
        <v>-</v>
      </c>
      <c r="AT507" s="25" t="str">
        <f>IF(Pengawas!AS507="",IF(Pengawas!AT507="","-","Harap dikosongkan"),IF(Pengawas!AS507&lt;&gt;1,IF(Pengawas!AT507="","OK","Harap dikosongkan"),IF(Pengawas!AS507="",IF(Pengawas!AT507="","-","Harap dikosongkan"),IF(Pengawas!AS507=0,IF(Pengawas!AT507="","OK","Harap dikosongkan"),IF(Pengawas!AT507="","Harap diisi",IF(Pengawas!AT507&gt;2016,"Cek lagi",IF(Pengawas!AT507&lt;2005,"Cek lagi",IF(Pengawas!AM507&gt;Pengawas!AT507,"Cek lagi dengan Kolom AL","OK"))))))))</f>
        <v>-</v>
      </c>
      <c r="AU507" s="25" t="str">
        <f>IF(Pengawas!AS507="",IF(Pengawas!AU507="","-","Harap dikosongkan"),IF(Pengawas!AS507&lt;&gt;1,IF(Pengawas!AU507="","OK","Harap dikosongkan"),IF(Pengawas!AS507="",IF(Pengawas!AU507="","-","Harap dikosongkan"),IF(Pengawas!AS507=0,IF(Pengawas!AU507="","OK","Harap dikosongkan"),IF(Pengawas!AU507="","Harap diisi",IF(Pengawas!AU507&gt;20000000,"Cek lagi",IF(Pengawas!AU507&lt;100000,"Cek lagi","OK")))))))</f>
        <v>-</v>
      </c>
      <c r="AV507" s="25" t="str">
        <f>IF(Pengawas!AV507="","-",IF(Pengawas!AV507&gt;3,"Tidak valid","OK"))</f>
        <v>-</v>
      </c>
      <c r="AW507" s="25" t="str">
        <f>IF(Pengawas!AV507="",IF(Pengawas!AW507="","-","Harap dikosongkan"),IF(Pengawas!AV507=0,IF(Pengawas!AW507="","OK","Harap dikosongkan"),IF(Pengawas!AV507&gt;0,IF(Pengawas!AW507="","Harap diisi",IF(Pengawas!AW507&gt;2015,"Tidak valid","OK")))))</f>
        <v>-</v>
      </c>
      <c r="AX507" s="25" t="str">
        <f>IF(Pengawas!AV507="",IF(Pengawas!AX507="","-","Harap dikosongkan"),IF(Pengawas!AV507=0,IF(Pengawas!AX507="","OK","Harap dikosongkan"),IF(Pengawas!AV507&gt;0,IF(Pengawas!AX507="","Harap diisi",IF(Pengawas!AX507="","-",IF(Pengawas!AX507&gt;1,"Tidak valid","OK"))))))</f>
        <v>-</v>
      </c>
      <c r="AY507" s="25" t="str">
        <f>IF(Pengawas!AY507="","-",IF(Pengawas!AY507&gt;2,"Tidak valid","OK"))</f>
        <v>-</v>
      </c>
      <c r="AZ507" s="25" t="str">
        <f>IF(Pengawas!AY507="",IF(Pengawas!AZ507="","-","Harap dikosongkan"),IF(Pengawas!AY507=0,IF(Pengawas!AZ507="","OK","Harap dikosongkan"),IF(Pengawas!AZ507="","Harap diisi",IF(Pengawas!AZ507&gt;2015,"Cek lagi",IF(Pengawas!AZ507&lt;2000,"Cek lagi","OK")))))</f>
        <v>-</v>
      </c>
      <c r="BA507" s="25" t="str">
        <f>IF(Pengawas!BA507="","-",IF(LEN(Pengawas!BA507)&lt;5,"Cek lagi","OK"))</f>
        <v>-</v>
      </c>
      <c r="BB507" s="25" t="str">
        <f>IF(Pengawas!BB507="","-",IF(LEN(Pengawas!BB507)&lt;4,"Cek lagi","OK"))</f>
        <v>-</v>
      </c>
      <c r="BC507" s="25" t="str">
        <f>IF(Pengawas!BC507="","-",IF(LEN(Pengawas!BC507)&lt;4,"Cek lagi","OK"))</f>
        <v>-</v>
      </c>
      <c r="BD507" s="25" t="str">
        <f>IF(Pengawas!BD507="","-",IF(LEN(Pengawas!BD507)&lt;4,"Cek lagi","OK"))</f>
        <v>-</v>
      </c>
      <c r="BE507" s="25" t="str">
        <f>IF(Pengawas!BE507="","-",IF(LEN(Pengawas!BE507)&lt;4,"Cek lagi","OK"))</f>
        <v>-</v>
      </c>
      <c r="BF507" s="25" t="str">
        <f>IF(Pengawas!BF507="","-",IF(LEN(Pengawas!BF507)&lt;&gt;5,"Tidak valid","OK"))</f>
        <v>-</v>
      </c>
      <c r="BG507" s="25" t="str">
        <f>IF(Pengawas!BG507="","-",IF(LEN(Pengawas!BG507)&lt;9,"Cek lagi",IF(LEN(Pengawas!BG507)&gt;14,"Cek lagi","OK")))</f>
        <v>-</v>
      </c>
    </row>
    <row r="508" spans="1:59" ht="15" customHeight="1" x14ac:dyDescent="0.2">
      <c r="A508" s="25" t="str">
        <f>IF(Pengawas!A508="","-",IF(LEN(Pengawas!A508)&lt;4,"Cek lagi","OK"))</f>
        <v>-</v>
      </c>
      <c r="B508" s="25" t="str">
        <f>IF(Pengawas!B508="","-",IF(LEN(Pengawas!B508)&lt;4,"Cek lagi","OK"))</f>
        <v>-</v>
      </c>
      <c r="C508" s="25" t="str">
        <f>IF(Pengawas!C508="","-",IF(LEN(Pengawas!C508)&lt;&gt;18,"Tidak valid","OK"))</f>
        <v>-</v>
      </c>
      <c r="D508" s="25" t="str">
        <f>IF(Pengawas!D508="","-",IF(LEN(Pengawas!D508)&lt;&gt;16,"Tidak valid","OK"))</f>
        <v>-</v>
      </c>
      <c r="E508" s="25" t="str">
        <f>IF(Pengawas!E508="","-",IF(LEN(Pengawas!E508)&lt;4,"Cek lagi","OK"))</f>
        <v>-</v>
      </c>
      <c r="F508" s="25" t="str">
        <f>IF(Pengawas!F508="","-",IF(LEN(Pengawas!F508)&lt;&gt;16,"Tidak valid","OK"))</f>
        <v>-</v>
      </c>
      <c r="G508" s="25" t="str">
        <f>IF(Pengawas!G508="","-",IF(LEN(Pengawas!G508)&lt;4,"Cek lagi","OK"))</f>
        <v>-</v>
      </c>
      <c r="H508" s="26" t="str">
        <f>IF(Pengawas!H508="","-",IF(VALUE(LEFT(Pengawas!H508,2))&gt;31,"Tanggal tidak valid",IF(VALUE(LEFT(RIGHT(Pengawas!H508,7),2))&gt;12,"Bulan tidak valid",IF(VALUE(RIGHT(Pengawas!H508,4))&gt;1990,"Umur terlalu muda",IF(VALUE(RIGHT(Pengawas!H508,4))&lt;1955,"Umur terlalu tua","OK")))))</f>
        <v>-</v>
      </c>
      <c r="I508" s="25" t="str">
        <f>IF(Pengawas!I508="","-",IF(Pengawas!I508="L","OK",IF(Pengawas!I508="P","OK","Tidak valid")))</f>
        <v>-</v>
      </c>
      <c r="J508" s="25" t="str">
        <f>IF(Pengawas!J508="","-",IF(LEN(Pengawas!J508)&lt;4,"Cek lagi","OK"))</f>
        <v>-</v>
      </c>
      <c r="K508" s="25" t="str">
        <f>IF(Pengawas!K508="","-",IF(Pengawas!K508&gt;5,"Tidak valid",IF(Pengawas!K508&lt;1,"Tidak valid","OK")))</f>
        <v>-</v>
      </c>
      <c r="L508" s="25" t="str">
        <f>IF(Pengawas!L508="","-",IF(VALUE(LEFT(Pengawas!L508,1))&gt;1,"Tidak valid","OK"))</f>
        <v>-</v>
      </c>
      <c r="M508" s="25" t="str">
        <f>IF(Pengawas!M508="","-",IF(VALUE(LEFT(Pengawas!M508,1))&gt;1,"Tidak valid","OK"))</f>
        <v>-</v>
      </c>
      <c r="N508" s="25" t="str">
        <f>IF(Pengawas!N508="","-",IF(VALUE(LEFT(Pengawas!N508,2))&gt;31,"Tanggal tidak valid",IF(VALUE(LEFT(RIGHT(Pengawas!N508,7),2))&gt;12,"Bulan tidak valid",IF(VALUE(RIGHT(Pengawas!N508,4))&gt;2015,"Tahun cek lagi",IF(VALUE(RIGHT(Pengawas!N508,4))&lt;1930,"Tahun cek lagi","OK")))))</f>
        <v>-</v>
      </c>
      <c r="O508" s="26" t="str">
        <f>IF(Pengawas!O508="","-",IF(VALUE(LEFT(Pengawas!O508,2))&gt;31,"Tanggal tidak valid",IF(VALUE(LEFT(RIGHT(Pengawas!O508,7),2))&gt;12,"Bulan tidak valid",IF(VALUE(RIGHT(Pengawas!O508,4))&gt;2015,"Tahun cek lagi",IF(VALUE(RIGHT(Pengawas!O508,4))&lt;1930,"Tahun cek lagi","OK")))))</f>
        <v>-</v>
      </c>
      <c r="P508" s="26" t="str">
        <f>IF(Pengawas!P508="","-",IF(VALUE(LEFT(Pengawas!P508,2))&gt;31,"Tanggal tidak valid",IF(VALUE(LEFT(RIGHT(Pengawas!P508,7),2))&gt;12,"Bulan tidak valid",IF(VALUE(RIGHT(Pengawas!P508,4))&gt;2015,"Tahun cek lagi",IF(VALUE(RIGHT(Pengawas!P508,4))&lt;1930,"Tahun cek lagi","OK")))))</f>
        <v>-</v>
      </c>
      <c r="Q508" s="25" t="str">
        <f>IF(Pengawas!Q508="","-",IF(Pengawas!Q508&gt;3,"Tidak valid",IF(Pengawas!Q508&lt;1,"Tidak valid","OK")))</f>
        <v>-</v>
      </c>
      <c r="R508" s="25" t="str">
        <f>IF(Pengawas!R508="","-",IF(Pengawas!R508&gt;20000000,"Cek lagi",IF(Pengawas!R508&lt;50000,"Cek lagi","OK")))</f>
        <v>-</v>
      </c>
      <c r="S508" s="25" t="str">
        <f>IF(Pengawas!S508="","-",IF(Pengawas!S508&gt;3,"Tidak valid",IF(Pengawas!S508&lt;1,"Tidak valid","OK")))</f>
        <v>-</v>
      </c>
      <c r="T508" s="25" t="str">
        <f>IF(Pengawas!T508="","-",IF(Pengawas!T508&gt;6,"Tidak valid",IF(Pengawas!T508&lt;1,"Tidak valid","OK")))</f>
        <v>-</v>
      </c>
      <c r="U508" s="25" t="str">
        <f>IF(Pengawas!U508="","-",IF(Pengawas!U508&gt;4,"Tidak valid",IF(Pengawas!U508&lt;1,"Tidak valid","OK")))</f>
        <v>-</v>
      </c>
      <c r="V508" s="25" t="str">
        <f>IF(Pengawas!V508="","-",IF(Pengawas!V508&gt;2,"Tidak valid",IF(Pengawas!V508&lt;1,"Tidak valid","OK")))</f>
        <v>-</v>
      </c>
      <c r="W508" s="25" t="str">
        <f>IF(Pengawas!V508="","-",IF(Pengawas!V508=1,IF(Pengawas!W508="","Harap diisi","OK"),IF(Pengawas!V508=2,IF(Pengawas!W508="","Harap diisi","OK"),IF(Pengawas!V509&lt;1,"-",IF(Pengawas!V509&gt;2,"-","OK")))))</f>
        <v>-</v>
      </c>
      <c r="X508" s="25" t="str">
        <f>IF(Pengawas!V508="","-",IF(Pengawas!V508=1,IF(Pengawas!X508="","Harap diisi","OK"),IF(Pengawas!V508=2,IF(Pengawas!X508="","Harap diisi","OK"),IF(Pengawas!V509&lt;1,"-",IF(Pengawas!V509&gt;2,"-","OK")))))</f>
        <v>-</v>
      </c>
      <c r="Y508" s="25" t="str">
        <f>IF(Pengawas!V508="","-",IF(Pengawas!V508=1,IF(Pengawas!Y508="","Harap diisi","OK"),IF(Pengawas!V508=2,IF(Pengawas!Y508="","Harap diisi","OK"),IF(Pengawas!V509&lt;1,"-",IF(Pengawas!V509&gt;2,"-","OK")))))</f>
        <v>-</v>
      </c>
      <c r="Z508" s="25" t="str">
        <f>IF(Pengawas!V508="","-",IF(Pengawas!V508=1,IF(Pengawas!Z508="","Harap diisi","OK"),IF(Pengawas!V508=2,IF(Pengawas!Z508="","Harap diisi","OK"),IF(Pengawas!V509&lt;1,"-",IF(Pengawas!V509&gt;2,"-","OK")))))</f>
        <v>-</v>
      </c>
      <c r="AA508" s="25" t="str">
        <f>IF(Pengawas!V508="","-",IF(Pengawas!V508=1,IF(Pengawas!AA508="","Harap diisi","OK"),IF(Pengawas!V508=2,IF(Pengawas!AA508="","Harap diisi","OK"),IF(Pengawas!V509&lt;1,"-",IF(Pengawas!V509&gt;2,"-","OK")))))</f>
        <v>-</v>
      </c>
      <c r="AB508" s="25" t="str">
        <f>IF(Pengawas!V508="","-",IF(Pengawas!V508=1,IF(Pengawas!AB508="","Harap diisi","OK"),IF(Pengawas!V508=2,IF(Pengawas!AB508="","Harap diisi","OK"),IF(Pengawas!V509&lt;1,"-",IF(Pengawas!V509&gt;2,"-","OK")))))</f>
        <v>-</v>
      </c>
      <c r="AC508" s="25" t="str">
        <f>IF(Pengawas!V508="","-",IF(Pengawas!V508=1,IF(Pengawas!AC508="","Harap diisi","OK"),IF(Pengawas!V508=2,IF(Pengawas!AC508="","Harap diisi","OK"),IF(Pengawas!V509&lt;1,"-",IF(Pengawas!V509&gt;2,"-","OK")))))</f>
        <v>-</v>
      </c>
      <c r="AD508" s="25" t="str">
        <f>IF(Pengawas!V508="","-",IF(Pengawas!V508=1,IF(Pengawas!AD508="","OK","Harap dikosongkan"),IF(Pengawas!V508=2,IF(Pengawas!AD508="","Harap diisi","OK"),IF(Pengawas!V509&lt;1,"-",IF(Pengawas!V509&gt;2,"-","OK")))))</f>
        <v>-</v>
      </c>
      <c r="AE508" s="25" t="str">
        <f>IF(Pengawas!V508="","-",IF(Pengawas!V508=1,IF(Pengawas!AE508="","OK","Harap dikosongkan"),IF(Pengawas!V508=2,IF(Pengawas!AE508="","Harap diisi","OK"),IF(Pengawas!V509&lt;1,"-",IF(Pengawas!V509&gt;2,"-","OK")))))</f>
        <v>-</v>
      </c>
      <c r="AF508" s="25" t="str">
        <f>IF(Pengawas!V508="","-",IF(Pengawas!V508=1,IF(Pengawas!AF508="","OK","Harap dikosongkan"),IF(Pengawas!V508=2,IF(Pengawas!AF508="","Harap diisi","OK"),IF(Pengawas!V509&lt;1,"-",IF(Pengawas!V509&gt;2,"-","OK")))))</f>
        <v>-</v>
      </c>
      <c r="AG508" s="25" t="str">
        <f>IF(Pengawas!V508="","-",IF(Pengawas!V508=1,IF(Pengawas!AG508="","OK","Harap dikosongkan"),IF(Pengawas!V508=2,IF(Pengawas!AG508="","Harap diisi","OK"),IF(Pengawas!V509&lt;1,"-",IF(Pengawas!V509&gt;2,"-","OK")))))</f>
        <v>-</v>
      </c>
      <c r="AH508" s="25" t="str">
        <f>IF(Pengawas!V508="","-",IF(Pengawas!V508=1,IF(Pengawas!AH508="","OK","Harap dikosongkan"),IF(Pengawas!V508=2,IF(Pengawas!AH508="","Harap diisi","OK"),IF(Pengawas!V509&lt;1,"-",IF(Pengawas!V509&gt;2,"-","OK")))))</f>
        <v>-</v>
      </c>
      <c r="AI508" s="25" t="str">
        <f>IF(Pengawas!V508="","-",IF(Pengawas!V508=1,IF(Pengawas!AI508="","OK","Harap dikosongkan"),IF(Pengawas!V508=2,IF(Pengawas!AI508="","Harap diisi","OK"),IF(Pengawas!V509&lt;1,"-",IF(Pengawas!V509&gt;2,"-","OK")))))</f>
        <v>-</v>
      </c>
      <c r="AJ508" s="25" t="str">
        <f>IF(Pengawas!V508="","-",IF(Pengawas!V508=1,IF(Pengawas!AJ508="","OK","Harap dikosongkan"),IF(Pengawas!V508=2,IF(Pengawas!AJ508="","Harap diisi","OK"),IF(Pengawas!V509&lt;1,"-",IF(Pengawas!V509&gt;2,"-","OK")))))</f>
        <v>-</v>
      </c>
      <c r="AK508" s="25" t="str">
        <f>IF(Pengawas!V508="","-",IF(Pengawas!V508=1,IF(Pengawas!AK508="","OK","Harap dikosongkan"),IF(Pengawas!V508=2,IF(Pengawas!AK508="","Harap diisi","OK"),IF(Pengawas!V509&lt;1,"-",IF(Pengawas!V509&gt;2,"-","OK")))))</f>
        <v>-</v>
      </c>
      <c r="AL508" s="25" t="str">
        <f>IF(Pengawas!AL508="","-",IF(Pengawas!AL508&gt;3,"Tidak valid",IF(Pengawas!AL508&lt;1,"Tidak valid","OK")))</f>
        <v>-</v>
      </c>
      <c r="AM508" s="25" t="str">
        <f>IF(Pengawas!AL508="",IF(Pengawas!AM508="","-","Harap dikosongkan"),IF(Pengawas!AL508&lt;&gt;1,IF(Pengawas!AM508="","OK","Harap dikosongkan"),IF(Pengawas!AM508="","Harap diisi",IF(Pengawas!AM508&gt;2015,"Cek lagi",IF(Pengawas!AM508&lt;2005,"Cek lagi","OK")))))</f>
        <v>-</v>
      </c>
      <c r="AN508" s="25" t="str">
        <f>IF(Pengawas!AL508="",IF(Pengawas!AN508="","-","Harap dikosongkan"),IF(Pengawas!AL508&lt;&gt;1,IF(Pengawas!AN508="","OK","Harap dikosongkan"),IF(Pengawas!AN508="","Harap diisi",IF(VALUE(Pengawas!AN508)&gt;33,"Tidak valid",IF(VALUE(Pengawas!AN508)&lt;1,"Tidak valid","OK")))))</f>
        <v>-</v>
      </c>
      <c r="AO508" s="25" t="str">
        <f>IF(Pengawas!AL508="",IF(Pengawas!AO508="","-","Harap dikosongkan"),IF(Pengawas!AL508&lt;&gt;1,IF(Pengawas!AO508="","OK","Harap dikosongkan"),IF(Pengawas!AO508="","Harap diisi",IF(Pengawas!AO508&gt;1,"Tidak valid","OK"))))</f>
        <v>-</v>
      </c>
      <c r="AP508" s="25" t="str">
        <f>IF(Pengawas!AL508&gt;1,"OK",IF(Pengawas!AO508="",IF(Pengawas!AP508="","-","Kolom AO cek lagi"),IF(Pengawas!AO508=0,IF(Pengawas!AP508="","OK","Harap dikosongkan"),IF(Pengawas!AP508="","Harap diisi",IF(LEN(Pengawas!AP508)&lt;12,"Tidak valid",IF(LEN(Pengawas!AP508)&gt;14,"Tidak valid","OK"))))))</f>
        <v>-</v>
      </c>
      <c r="AQ508" s="26" t="str">
        <f>IF(Pengawas!AL508&gt;1,"OK",IF(Pengawas!AO508="",IF(Pengawas!AQ508="","-","Kolom AO cek lagi"),IF(Pengawas!AO508=0,IF(Pengawas!AQ508="","OK","Harap dikosongkan"),IF(Pengawas!AQ508="","Harap diisi",IF(LEN(Pengawas!AQ508)&lt;5,"Cek lagi","OK")))))</f>
        <v>-</v>
      </c>
      <c r="AR508" s="26" t="str">
        <f>IF(Pengawas!AL508&gt;1,"OK",IF(Pengawas!AO508="",IF(Pengawas!AR508="","-","Kolom AT cek lagi"),IF(Pengawas!AO508=0,IF(Pengawas!AR508="","OK","Harap dikosongkan"),IF(Pengawas!AR508="","Harap diisi",IF(VALUE(LEFT(Pengawas!AR508,2))&gt;31,"Tanggal tidak valid",IF(VALUE(LEFT(RIGHT(Pengawas!AR508,7),2))&gt;12,"Bulan tidak valid",IF(VALUE(RIGHT(Pengawas!AR508,4))&gt;2016,"Tahun cek lagi",IF(VALUE(RIGHT(Pengawas!AR508,4))&lt;2005,"Tahun cek lagi","OK"))))))))</f>
        <v>-</v>
      </c>
      <c r="AS508" s="25" t="str">
        <f>IF(Pengawas!AP508="",IF(Pengawas!AS508="","-","Harap dikosongkan"),IF(Pengawas!AP508&lt;&gt;"",IF(Pengawas!AS508="","Harap diisi",IF(Pengawas!AS508&gt;1,"Tidak valid","OK"))))</f>
        <v>-</v>
      </c>
      <c r="AT508" s="25" t="str">
        <f>IF(Pengawas!AS508="",IF(Pengawas!AT508="","-","Harap dikosongkan"),IF(Pengawas!AS508&lt;&gt;1,IF(Pengawas!AT508="","OK","Harap dikosongkan"),IF(Pengawas!AS508="",IF(Pengawas!AT508="","-","Harap dikosongkan"),IF(Pengawas!AS508=0,IF(Pengawas!AT508="","OK","Harap dikosongkan"),IF(Pengawas!AT508="","Harap diisi",IF(Pengawas!AT508&gt;2016,"Cek lagi",IF(Pengawas!AT508&lt;2005,"Cek lagi",IF(Pengawas!AM508&gt;Pengawas!AT508,"Cek lagi dengan Kolom AL","OK"))))))))</f>
        <v>-</v>
      </c>
      <c r="AU508" s="25" t="str">
        <f>IF(Pengawas!AS508="",IF(Pengawas!AU508="","-","Harap dikosongkan"),IF(Pengawas!AS508&lt;&gt;1,IF(Pengawas!AU508="","OK","Harap dikosongkan"),IF(Pengawas!AS508="",IF(Pengawas!AU508="","-","Harap dikosongkan"),IF(Pengawas!AS508=0,IF(Pengawas!AU508="","OK","Harap dikosongkan"),IF(Pengawas!AU508="","Harap diisi",IF(Pengawas!AU508&gt;20000000,"Cek lagi",IF(Pengawas!AU508&lt;100000,"Cek lagi","OK")))))))</f>
        <v>-</v>
      </c>
      <c r="AV508" s="25" t="str">
        <f>IF(Pengawas!AV508="","-",IF(Pengawas!AV508&gt;3,"Tidak valid","OK"))</f>
        <v>-</v>
      </c>
      <c r="AW508" s="25" t="str">
        <f>IF(Pengawas!AV508="",IF(Pengawas!AW508="","-","Harap dikosongkan"),IF(Pengawas!AV508=0,IF(Pengawas!AW508="","OK","Harap dikosongkan"),IF(Pengawas!AV508&gt;0,IF(Pengawas!AW508="","Harap diisi",IF(Pengawas!AW508&gt;2015,"Tidak valid","OK")))))</f>
        <v>-</v>
      </c>
      <c r="AX508" s="25" t="str">
        <f>IF(Pengawas!AV508="",IF(Pengawas!AX508="","-","Harap dikosongkan"),IF(Pengawas!AV508=0,IF(Pengawas!AX508="","OK","Harap dikosongkan"),IF(Pengawas!AV508&gt;0,IF(Pengawas!AX508="","Harap diisi",IF(Pengawas!AX508="","-",IF(Pengawas!AX508&gt;1,"Tidak valid","OK"))))))</f>
        <v>-</v>
      </c>
      <c r="AY508" s="25" t="str">
        <f>IF(Pengawas!AY508="","-",IF(Pengawas!AY508&gt;2,"Tidak valid","OK"))</f>
        <v>-</v>
      </c>
      <c r="AZ508" s="25" t="str">
        <f>IF(Pengawas!AY508="",IF(Pengawas!AZ508="","-","Harap dikosongkan"),IF(Pengawas!AY508=0,IF(Pengawas!AZ508="","OK","Harap dikosongkan"),IF(Pengawas!AZ508="","Harap diisi",IF(Pengawas!AZ508&gt;2015,"Cek lagi",IF(Pengawas!AZ508&lt;2000,"Cek lagi","OK")))))</f>
        <v>-</v>
      </c>
      <c r="BA508" s="25" t="str">
        <f>IF(Pengawas!BA508="","-",IF(LEN(Pengawas!BA508)&lt;5,"Cek lagi","OK"))</f>
        <v>-</v>
      </c>
      <c r="BB508" s="25" t="str">
        <f>IF(Pengawas!BB508="","-",IF(LEN(Pengawas!BB508)&lt;4,"Cek lagi","OK"))</f>
        <v>-</v>
      </c>
      <c r="BC508" s="25" t="str">
        <f>IF(Pengawas!BC508="","-",IF(LEN(Pengawas!BC508)&lt;4,"Cek lagi","OK"))</f>
        <v>-</v>
      </c>
      <c r="BD508" s="25" t="str">
        <f>IF(Pengawas!BD508="","-",IF(LEN(Pengawas!BD508)&lt;4,"Cek lagi","OK"))</f>
        <v>-</v>
      </c>
      <c r="BE508" s="25" t="str">
        <f>IF(Pengawas!BE508="","-",IF(LEN(Pengawas!BE508)&lt;4,"Cek lagi","OK"))</f>
        <v>-</v>
      </c>
      <c r="BF508" s="25" t="str">
        <f>IF(Pengawas!BF508="","-",IF(LEN(Pengawas!BF508)&lt;&gt;5,"Tidak valid","OK"))</f>
        <v>-</v>
      </c>
      <c r="BG508" s="25" t="str">
        <f>IF(Pengawas!BG508="","-",IF(LEN(Pengawas!BG508)&lt;9,"Cek lagi",IF(LEN(Pengawas!BG508)&gt;14,"Cek lagi","OK")))</f>
        <v>-</v>
      </c>
    </row>
    <row r="509" spans="1:59" ht="15" customHeight="1" x14ac:dyDescent="0.2">
      <c r="A509" s="25" t="str">
        <f>IF(Pengawas!A509="","-",IF(LEN(Pengawas!A509)&lt;4,"Cek lagi","OK"))</f>
        <v>-</v>
      </c>
      <c r="B509" s="25" t="str">
        <f>IF(Pengawas!B509="","-",IF(LEN(Pengawas!B509)&lt;4,"Cek lagi","OK"))</f>
        <v>-</v>
      </c>
      <c r="C509" s="25" t="str">
        <f>IF(Pengawas!C509="","-",IF(LEN(Pengawas!C509)&lt;&gt;18,"Tidak valid","OK"))</f>
        <v>-</v>
      </c>
      <c r="D509" s="25" t="str">
        <f>IF(Pengawas!D509="","-",IF(LEN(Pengawas!D509)&lt;&gt;16,"Tidak valid","OK"))</f>
        <v>-</v>
      </c>
      <c r="E509" s="25" t="str">
        <f>IF(Pengawas!E509="","-",IF(LEN(Pengawas!E509)&lt;4,"Cek lagi","OK"))</f>
        <v>-</v>
      </c>
      <c r="F509" s="25" t="str">
        <f>IF(Pengawas!F509="","-",IF(LEN(Pengawas!F509)&lt;&gt;16,"Tidak valid","OK"))</f>
        <v>-</v>
      </c>
      <c r="G509" s="25" t="str">
        <f>IF(Pengawas!G509="","-",IF(LEN(Pengawas!G509)&lt;4,"Cek lagi","OK"))</f>
        <v>-</v>
      </c>
      <c r="H509" s="26" t="str">
        <f>IF(Pengawas!H509="","-",IF(VALUE(LEFT(Pengawas!H509,2))&gt;31,"Tanggal tidak valid",IF(VALUE(LEFT(RIGHT(Pengawas!H509,7),2))&gt;12,"Bulan tidak valid",IF(VALUE(RIGHT(Pengawas!H509,4))&gt;1990,"Umur terlalu muda",IF(VALUE(RIGHT(Pengawas!H509,4))&lt;1955,"Umur terlalu tua","OK")))))</f>
        <v>-</v>
      </c>
      <c r="I509" s="25" t="str">
        <f>IF(Pengawas!I509="","-",IF(Pengawas!I509="L","OK",IF(Pengawas!I509="P","OK","Tidak valid")))</f>
        <v>-</v>
      </c>
      <c r="J509" s="25" t="str">
        <f>IF(Pengawas!J509="","-",IF(LEN(Pengawas!J509)&lt;4,"Cek lagi","OK"))</f>
        <v>-</v>
      </c>
      <c r="K509" s="25" t="str">
        <f>IF(Pengawas!K509="","-",IF(Pengawas!K509&gt;5,"Tidak valid",IF(Pengawas!K509&lt;1,"Tidak valid","OK")))</f>
        <v>-</v>
      </c>
      <c r="L509" s="25" t="str">
        <f>IF(Pengawas!L509="","-",IF(VALUE(LEFT(Pengawas!L509,1))&gt;1,"Tidak valid","OK"))</f>
        <v>-</v>
      </c>
      <c r="M509" s="25" t="str">
        <f>IF(Pengawas!M509="","-",IF(VALUE(LEFT(Pengawas!M509,1))&gt;1,"Tidak valid","OK"))</f>
        <v>-</v>
      </c>
      <c r="N509" s="25" t="str">
        <f>IF(Pengawas!N509="","-",IF(VALUE(LEFT(Pengawas!N509,2))&gt;31,"Tanggal tidak valid",IF(VALUE(LEFT(RIGHT(Pengawas!N509,7),2))&gt;12,"Bulan tidak valid",IF(VALUE(RIGHT(Pengawas!N509,4))&gt;2015,"Tahun cek lagi",IF(VALUE(RIGHT(Pengawas!N509,4))&lt;1930,"Tahun cek lagi","OK")))))</f>
        <v>-</v>
      </c>
      <c r="O509" s="26" t="str">
        <f>IF(Pengawas!O509="","-",IF(VALUE(LEFT(Pengawas!O509,2))&gt;31,"Tanggal tidak valid",IF(VALUE(LEFT(RIGHT(Pengawas!O509,7),2))&gt;12,"Bulan tidak valid",IF(VALUE(RIGHT(Pengawas!O509,4))&gt;2015,"Tahun cek lagi",IF(VALUE(RIGHT(Pengawas!O509,4))&lt;1930,"Tahun cek lagi","OK")))))</f>
        <v>-</v>
      </c>
      <c r="P509" s="26" t="str">
        <f>IF(Pengawas!P509="","-",IF(VALUE(LEFT(Pengawas!P509,2))&gt;31,"Tanggal tidak valid",IF(VALUE(LEFT(RIGHT(Pengawas!P509,7),2))&gt;12,"Bulan tidak valid",IF(VALUE(RIGHT(Pengawas!P509,4))&gt;2015,"Tahun cek lagi",IF(VALUE(RIGHT(Pengawas!P509,4))&lt;1930,"Tahun cek lagi","OK")))))</f>
        <v>-</v>
      </c>
      <c r="Q509" s="25" t="str">
        <f>IF(Pengawas!Q509="","-",IF(Pengawas!Q509&gt;3,"Tidak valid",IF(Pengawas!Q509&lt;1,"Tidak valid","OK")))</f>
        <v>-</v>
      </c>
      <c r="R509" s="25" t="str">
        <f>IF(Pengawas!R509="","-",IF(Pengawas!R509&gt;20000000,"Cek lagi",IF(Pengawas!R509&lt;50000,"Cek lagi","OK")))</f>
        <v>-</v>
      </c>
      <c r="S509" s="25" t="str">
        <f>IF(Pengawas!S509="","-",IF(Pengawas!S509&gt;3,"Tidak valid",IF(Pengawas!S509&lt;1,"Tidak valid","OK")))</f>
        <v>-</v>
      </c>
      <c r="T509" s="25" t="str">
        <f>IF(Pengawas!T509="","-",IF(Pengawas!T509&gt;6,"Tidak valid",IF(Pengawas!T509&lt;1,"Tidak valid","OK")))</f>
        <v>-</v>
      </c>
      <c r="U509" s="25" t="str">
        <f>IF(Pengawas!U509="","-",IF(Pengawas!U509&gt;4,"Tidak valid",IF(Pengawas!U509&lt;1,"Tidak valid","OK")))</f>
        <v>-</v>
      </c>
      <c r="V509" s="25" t="str">
        <f>IF(Pengawas!V509="","-",IF(Pengawas!V509&gt;2,"Tidak valid",IF(Pengawas!V509&lt;1,"Tidak valid","OK")))</f>
        <v>-</v>
      </c>
      <c r="W509" s="25" t="str">
        <f>IF(Pengawas!V509="","-",IF(Pengawas!V509=1,IF(Pengawas!W509="","Harap diisi","OK"),IF(Pengawas!V509=2,IF(Pengawas!W509="","Harap diisi","OK"),IF(Pengawas!V510&lt;1,"-",IF(Pengawas!V510&gt;2,"-","OK")))))</f>
        <v>-</v>
      </c>
      <c r="X509" s="25" t="str">
        <f>IF(Pengawas!V509="","-",IF(Pengawas!V509=1,IF(Pengawas!X509="","Harap diisi","OK"),IF(Pengawas!V509=2,IF(Pengawas!X509="","Harap diisi","OK"),IF(Pengawas!V510&lt;1,"-",IF(Pengawas!V510&gt;2,"-","OK")))))</f>
        <v>-</v>
      </c>
      <c r="Y509" s="25" t="str">
        <f>IF(Pengawas!V509="","-",IF(Pengawas!V509=1,IF(Pengawas!Y509="","Harap diisi","OK"),IF(Pengawas!V509=2,IF(Pengawas!Y509="","Harap diisi","OK"),IF(Pengawas!V510&lt;1,"-",IF(Pengawas!V510&gt;2,"-","OK")))))</f>
        <v>-</v>
      </c>
      <c r="Z509" s="25" t="str">
        <f>IF(Pengawas!V509="","-",IF(Pengawas!V509=1,IF(Pengawas!Z509="","Harap diisi","OK"),IF(Pengawas!V509=2,IF(Pengawas!Z509="","Harap diisi","OK"),IF(Pengawas!V510&lt;1,"-",IF(Pengawas!V510&gt;2,"-","OK")))))</f>
        <v>-</v>
      </c>
      <c r="AA509" s="25" t="str">
        <f>IF(Pengawas!V509="","-",IF(Pengawas!V509=1,IF(Pengawas!AA509="","Harap diisi","OK"),IF(Pengawas!V509=2,IF(Pengawas!AA509="","Harap diisi","OK"),IF(Pengawas!V510&lt;1,"-",IF(Pengawas!V510&gt;2,"-","OK")))))</f>
        <v>-</v>
      </c>
      <c r="AB509" s="25" t="str">
        <f>IF(Pengawas!V509="","-",IF(Pengawas!V509=1,IF(Pengawas!AB509="","Harap diisi","OK"),IF(Pengawas!V509=2,IF(Pengawas!AB509="","Harap diisi","OK"),IF(Pengawas!V510&lt;1,"-",IF(Pengawas!V510&gt;2,"-","OK")))))</f>
        <v>-</v>
      </c>
      <c r="AC509" s="25" t="str">
        <f>IF(Pengawas!V509="","-",IF(Pengawas!V509=1,IF(Pengawas!AC509="","Harap diisi","OK"),IF(Pengawas!V509=2,IF(Pengawas!AC509="","Harap diisi","OK"),IF(Pengawas!V510&lt;1,"-",IF(Pengawas!V510&gt;2,"-","OK")))))</f>
        <v>-</v>
      </c>
      <c r="AD509" s="25" t="str">
        <f>IF(Pengawas!V509="","-",IF(Pengawas!V509=1,IF(Pengawas!AD509="","OK","Harap dikosongkan"),IF(Pengawas!V509=2,IF(Pengawas!AD509="","Harap diisi","OK"),IF(Pengawas!V510&lt;1,"-",IF(Pengawas!V510&gt;2,"-","OK")))))</f>
        <v>-</v>
      </c>
      <c r="AE509" s="25" t="str">
        <f>IF(Pengawas!V509="","-",IF(Pengawas!V509=1,IF(Pengawas!AE509="","OK","Harap dikosongkan"),IF(Pengawas!V509=2,IF(Pengawas!AE509="","Harap diisi","OK"),IF(Pengawas!V510&lt;1,"-",IF(Pengawas!V510&gt;2,"-","OK")))))</f>
        <v>-</v>
      </c>
      <c r="AF509" s="25" t="str">
        <f>IF(Pengawas!V509="","-",IF(Pengawas!V509=1,IF(Pengawas!AF509="","OK","Harap dikosongkan"),IF(Pengawas!V509=2,IF(Pengawas!AF509="","Harap diisi","OK"),IF(Pengawas!V510&lt;1,"-",IF(Pengawas!V510&gt;2,"-","OK")))))</f>
        <v>-</v>
      </c>
      <c r="AG509" s="25" t="str">
        <f>IF(Pengawas!V509="","-",IF(Pengawas!V509=1,IF(Pengawas!AG509="","OK","Harap dikosongkan"),IF(Pengawas!V509=2,IF(Pengawas!AG509="","Harap diisi","OK"),IF(Pengawas!V510&lt;1,"-",IF(Pengawas!V510&gt;2,"-","OK")))))</f>
        <v>-</v>
      </c>
      <c r="AH509" s="25" t="str">
        <f>IF(Pengawas!V509="","-",IF(Pengawas!V509=1,IF(Pengawas!AH509="","OK","Harap dikosongkan"),IF(Pengawas!V509=2,IF(Pengawas!AH509="","Harap diisi","OK"),IF(Pengawas!V510&lt;1,"-",IF(Pengawas!V510&gt;2,"-","OK")))))</f>
        <v>-</v>
      </c>
      <c r="AI509" s="25" t="str">
        <f>IF(Pengawas!V509="","-",IF(Pengawas!V509=1,IF(Pengawas!AI509="","OK","Harap dikosongkan"),IF(Pengawas!V509=2,IF(Pengawas!AI509="","Harap diisi","OK"),IF(Pengawas!V510&lt;1,"-",IF(Pengawas!V510&gt;2,"-","OK")))))</f>
        <v>-</v>
      </c>
      <c r="AJ509" s="25" t="str">
        <f>IF(Pengawas!V509="","-",IF(Pengawas!V509=1,IF(Pengawas!AJ509="","OK","Harap dikosongkan"),IF(Pengawas!V509=2,IF(Pengawas!AJ509="","Harap diisi","OK"),IF(Pengawas!V510&lt;1,"-",IF(Pengawas!V510&gt;2,"-","OK")))))</f>
        <v>-</v>
      </c>
      <c r="AK509" s="25" t="str">
        <f>IF(Pengawas!V509="","-",IF(Pengawas!V509=1,IF(Pengawas!AK509="","OK","Harap dikosongkan"),IF(Pengawas!V509=2,IF(Pengawas!AK509="","Harap diisi","OK"),IF(Pengawas!V510&lt;1,"-",IF(Pengawas!V510&gt;2,"-","OK")))))</f>
        <v>-</v>
      </c>
      <c r="AL509" s="25" t="str">
        <f>IF(Pengawas!AL509="","-",IF(Pengawas!AL509&gt;3,"Tidak valid",IF(Pengawas!AL509&lt;1,"Tidak valid","OK")))</f>
        <v>-</v>
      </c>
      <c r="AM509" s="25" t="str">
        <f>IF(Pengawas!AL509="",IF(Pengawas!AM509="","-","Harap dikosongkan"),IF(Pengawas!AL509&lt;&gt;1,IF(Pengawas!AM509="","OK","Harap dikosongkan"),IF(Pengawas!AM509="","Harap diisi",IF(Pengawas!AM509&gt;2015,"Cek lagi",IF(Pengawas!AM509&lt;2005,"Cek lagi","OK")))))</f>
        <v>-</v>
      </c>
      <c r="AN509" s="25" t="str">
        <f>IF(Pengawas!AL509="",IF(Pengawas!AN509="","-","Harap dikosongkan"),IF(Pengawas!AL509&lt;&gt;1,IF(Pengawas!AN509="","OK","Harap dikosongkan"),IF(Pengawas!AN509="","Harap diisi",IF(VALUE(Pengawas!AN509)&gt;33,"Tidak valid",IF(VALUE(Pengawas!AN509)&lt;1,"Tidak valid","OK")))))</f>
        <v>-</v>
      </c>
      <c r="AO509" s="25" t="str">
        <f>IF(Pengawas!AL509="",IF(Pengawas!AO509="","-","Harap dikosongkan"),IF(Pengawas!AL509&lt;&gt;1,IF(Pengawas!AO509="","OK","Harap dikosongkan"),IF(Pengawas!AO509="","Harap diisi",IF(Pengawas!AO509&gt;1,"Tidak valid","OK"))))</f>
        <v>-</v>
      </c>
      <c r="AP509" s="25" t="str">
        <f>IF(Pengawas!AL509&gt;1,"OK",IF(Pengawas!AO509="",IF(Pengawas!AP509="","-","Kolom AO cek lagi"),IF(Pengawas!AO509=0,IF(Pengawas!AP509="","OK","Harap dikosongkan"),IF(Pengawas!AP509="","Harap diisi",IF(LEN(Pengawas!AP509)&lt;12,"Tidak valid",IF(LEN(Pengawas!AP509)&gt;14,"Tidak valid","OK"))))))</f>
        <v>-</v>
      </c>
      <c r="AQ509" s="26" t="str">
        <f>IF(Pengawas!AL509&gt;1,"OK",IF(Pengawas!AO509="",IF(Pengawas!AQ509="","-","Kolom AO cek lagi"),IF(Pengawas!AO509=0,IF(Pengawas!AQ509="","OK","Harap dikosongkan"),IF(Pengawas!AQ509="","Harap diisi",IF(LEN(Pengawas!AQ509)&lt;5,"Cek lagi","OK")))))</f>
        <v>-</v>
      </c>
      <c r="AR509" s="26" t="str">
        <f>IF(Pengawas!AL509&gt;1,"OK",IF(Pengawas!AO509="",IF(Pengawas!AR509="","-","Kolom AT cek lagi"),IF(Pengawas!AO509=0,IF(Pengawas!AR509="","OK","Harap dikosongkan"),IF(Pengawas!AR509="","Harap diisi",IF(VALUE(LEFT(Pengawas!AR509,2))&gt;31,"Tanggal tidak valid",IF(VALUE(LEFT(RIGHT(Pengawas!AR509,7),2))&gt;12,"Bulan tidak valid",IF(VALUE(RIGHT(Pengawas!AR509,4))&gt;2016,"Tahun cek lagi",IF(VALUE(RIGHT(Pengawas!AR509,4))&lt;2005,"Tahun cek lagi","OK"))))))))</f>
        <v>-</v>
      </c>
      <c r="AS509" s="25" t="str">
        <f>IF(Pengawas!AP509="",IF(Pengawas!AS509="","-","Harap dikosongkan"),IF(Pengawas!AP509&lt;&gt;"",IF(Pengawas!AS509="","Harap diisi",IF(Pengawas!AS509&gt;1,"Tidak valid","OK"))))</f>
        <v>-</v>
      </c>
      <c r="AT509" s="25" t="str">
        <f>IF(Pengawas!AS509="",IF(Pengawas!AT509="","-","Harap dikosongkan"),IF(Pengawas!AS509&lt;&gt;1,IF(Pengawas!AT509="","OK","Harap dikosongkan"),IF(Pengawas!AS509="",IF(Pengawas!AT509="","-","Harap dikosongkan"),IF(Pengawas!AS509=0,IF(Pengawas!AT509="","OK","Harap dikosongkan"),IF(Pengawas!AT509="","Harap diisi",IF(Pengawas!AT509&gt;2016,"Cek lagi",IF(Pengawas!AT509&lt;2005,"Cek lagi",IF(Pengawas!AM509&gt;Pengawas!AT509,"Cek lagi dengan Kolom AL","OK"))))))))</f>
        <v>-</v>
      </c>
      <c r="AU509" s="25" t="str">
        <f>IF(Pengawas!AS509="",IF(Pengawas!AU509="","-","Harap dikosongkan"),IF(Pengawas!AS509&lt;&gt;1,IF(Pengawas!AU509="","OK","Harap dikosongkan"),IF(Pengawas!AS509="",IF(Pengawas!AU509="","-","Harap dikosongkan"),IF(Pengawas!AS509=0,IF(Pengawas!AU509="","OK","Harap dikosongkan"),IF(Pengawas!AU509="","Harap diisi",IF(Pengawas!AU509&gt;20000000,"Cek lagi",IF(Pengawas!AU509&lt;100000,"Cek lagi","OK")))))))</f>
        <v>-</v>
      </c>
      <c r="AV509" s="25" t="str">
        <f>IF(Pengawas!AV509="","-",IF(Pengawas!AV509&gt;3,"Tidak valid","OK"))</f>
        <v>-</v>
      </c>
      <c r="AW509" s="25" t="str">
        <f>IF(Pengawas!AV509="",IF(Pengawas!AW509="","-","Harap dikosongkan"),IF(Pengawas!AV509=0,IF(Pengawas!AW509="","OK","Harap dikosongkan"),IF(Pengawas!AV509&gt;0,IF(Pengawas!AW509="","Harap diisi",IF(Pengawas!AW509&gt;2015,"Tidak valid","OK")))))</f>
        <v>-</v>
      </c>
      <c r="AX509" s="25" t="str">
        <f>IF(Pengawas!AV509="",IF(Pengawas!AX509="","-","Harap dikosongkan"),IF(Pengawas!AV509=0,IF(Pengawas!AX509="","OK","Harap dikosongkan"),IF(Pengawas!AV509&gt;0,IF(Pengawas!AX509="","Harap diisi",IF(Pengawas!AX509="","-",IF(Pengawas!AX509&gt;1,"Tidak valid","OK"))))))</f>
        <v>-</v>
      </c>
      <c r="AY509" s="25" t="str">
        <f>IF(Pengawas!AY509="","-",IF(Pengawas!AY509&gt;2,"Tidak valid","OK"))</f>
        <v>-</v>
      </c>
      <c r="AZ509" s="25" t="str">
        <f>IF(Pengawas!AY509="",IF(Pengawas!AZ509="","-","Harap dikosongkan"),IF(Pengawas!AY509=0,IF(Pengawas!AZ509="","OK","Harap dikosongkan"),IF(Pengawas!AZ509="","Harap diisi",IF(Pengawas!AZ509&gt;2015,"Cek lagi",IF(Pengawas!AZ509&lt;2000,"Cek lagi","OK")))))</f>
        <v>-</v>
      </c>
      <c r="BA509" s="25" t="str">
        <f>IF(Pengawas!BA509="","-",IF(LEN(Pengawas!BA509)&lt;5,"Cek lagi","OK"))</f>
        <v>-</v>
      </c>
      <c r="BB509" s="25" t="str">
        <f>IF(Pengawas!BB509="","-",IF(LEN(Pengawas!BB509)&lt;4,"Cek lagi","OK"))</f>
        <v>-</v>
      </c>
      <c r="BC509" s="25" t="str">
        <f>IF(Pengawas!BC509="","-",IF(LEN(Pengawas!BC509)&lt;4,"Cek lagi","OK"))</f>
        <v>-</v>
      </c>
      <c r="BD509" s="25" t="str">
        <f>IF(Pengawas!BD509="","-",IF(LEN(Pengawas!BD509)&lt;4,"Cek lagi","OK"))</f>
        <v>-</v>
      </c>
      <c r="BE509" s="25" t="str">
        <f>IF(Pengawas!BE509="","-",IF(LEN(Pengawas!BE509)&lt;4,"Cek lagi","OK"))</f>
        <v>-</v>
      </c>
      <c r="BF509" s="25" t="str">
        <f>IF(Pengawas!BF509="","-",IF(LEN(Pengawas!BF509)&lt;&gt;5,"Tidak valid","OK"))</f>
        <v>-</v>
      </c>
      <c r="BG509" s="25" t="str">
        <f>IF(Pengawas!BG509="","-",IF(LEN(Pengawas!BG509)&lt;9,"Cek lagi",IF(LEN(Pengawas!BG509)&gt;14,"Cek lagi","OK")))</f>
        <v>-</v>
      </c>
    </row>
    <row r="510" spans="1:59" ht="15" customHeight="1" x14ac:dyDescent="0.2">
      <c r="A510" s="25" t="str">
        <f>IF(Pengawas!A510="","-",IF(LEN(Pengawas!A510)&lt;4,"Cek lagi","OK"))</f>
        <v>-</v>
      </c>
      <c r="B510" s="25" t="str">
        <f>IF(Pengawas!B510="","-",IF(LEN(Pengawas!B510)&lt;4,"Cek lagi","OK"))</f>
        <v>-</v>
      </c>
      <c r="C510" s="25" t="str">
        <f>IF(Pengawas!C510="","-",IF(LEN(Pengawas!C510)&lt;&gt;18,"Tidak valid","OK"))</f>
        <v>-</v>
      </c>
      <c r="D510" s="25" t="str">
        <f>IF(Pengawas!D510="","-",IF(LEN(Pengawas!D510)&lt;&gt;16,"Tidak valid","OK"))</f>
        <v>-</v>
      </c>
      <c r="E510" s="25" t="str">
        <f>IF(Pengawas!E510="","-",IF(LEN(Pengawas!E510)&lt;4,"Cek lagi","OK"))</f>
        <v>-</v>
      </c>
      <c r="F510" s="25" t="str">
        <f>IF(Pengawas!F510="","-",IF(LEN(Pengawas!F510)&lt;&gt;16,"Tidak valid","OK"))</f>
        <v>-</v>
      </c>
      <c r="G510" s="25" t="str">
        <f>IF(Pengawas!G510="","-",IF(LEN(Pengawas!G510)&lt;4,"Cek lagi","OK"))</f>
        <v>-</v>
      </c>
      <c r="H510" s="26" t="str">
        <f>IF(Pengawas!H510="","-",IF(VALUE(LEFT(Pengawas!H510,2))&gt;31,"Tanggal tidak valid",IF(VALUE(LEFT(RIGHT(Pengawas!H510,7),2))&gt;12,"Bulan tidak valid",IF(VALUE(RIGHT(Pengawas!H510,4))&gt;1990,"Umur terlalu muda",IF(VALUE(RIGHT(Pengawas!H510,4))&lt;1955,"Umur terlalu tua","OK")))))</f>
        <v>-</v>
      </c>
      <c r="I510" s="25" t="str">
        <f>IF(Pengawas!I510="","-",IF(Pengawas!I510="L","OK",IF(Pengawas!I510="P","OK","Tidak valid")))</f>
        <v>-</v>
      </c>
      <c r="J510" s="25" t="str">
        <f>IF(Pengawas!J510="","-",IF(LEN(Pengawas!J510)&lt;4,"Cek lagi","OK"))</f>
        <v>-</v>
      </c>
      <c r="K510" s="25" t="str">
        <f>IF(Pengawas!K510="","-",IF(Pengawas!K510&gt;5,"Tidak valid",IF(Pengawas!K510&lt;1,"Tidak valid","OK")))</f>
        <v>-</v>
      </c>
      <c r="L510" s="25" t="str">
        <f>IF(Pengawas!L510="","-",IF(VALUE(LEFT(Pengawas!L510,1))&gt;1,"Tidak valid","OK"))</f>
        <v>-</v>
      </c>
      <c r="M510" s="25" t="str">
        <f>IF(Pengawas!M510="","-",IF(VALUE(LEFT(Pengawas!M510,1))&gt;1,"Tidak valid","OK"))</f>
        <v>-</v>
      </c>
      <c r="N510" s="25" t="str">
        <f>IF(Pengawas!N510="","-",IF(VALUE(LEFT(Pengawas!N510,2))&gt;31,"Tanggal tidak valid",IF(VALUE(LEFT(RIGHT(Pengawas!N510,7),2))&gt;12,"Bulan tidak valid",IF(VALUE(RIGHT(Pengawas!N510,4))&gt;2015,"Tahun cek lagi",IF(VALUE(RIGHT(Pengawas!N510,4))&lt;1930,"Tahun cek lagi","OK")))))</f>
        <v>-</v>
      </c>
      <c r="O510" s="26" t="str">
        <f>IF(Pengawas!O510="","-",IF(VALUE(LEFT(Pengawas!O510,2))&gt;31,"Tanggal tidak valid",IF(VALUE(LEFT(RIGHT(Pengawas!O510,7),2))&gt;12,"Bulan tidak valid",IF(VALUE(RIGHT(Pengawas!O510,4))&gt;2015,"Tahun cek lagi",IF(VALUE(RIGHT(Pengawas!O510,4))&lt;1930,"Tahun cek lagi","OK")))))</f>
        <v>-</v>
      </c>
      <c r="P510" s="26" t="str">
        <f>IF(Pengawas!P510="","-",IF(VALUE(LEFT(Pengawas!P510,2))&gt;31,"Tanggal tidak valid",IF(VALUE(LEFT(RIGHT(Pengawas!P510,7),2))&gt;12,"Bulan tidak valid",IF(VALUE(RIGHT(Pengawas!P510,4))&gt;2015,"Tahun cek lagi",IF(VALUE(RIGHT(Pengawas!P510,4))&lt;1930,"Tahun cek lagi","OK")))))</f>
        <v>-</v>
      </c>
      <c r="Q510" s="25" t="str">
        <f>IF(Pengawas!Q510="","-",IF(Pengawas!Q510&gt;3,"Tidak valid",IF(Pengawas!Q510&lt;1,"Tidak valid","OK")))</f>
        <v>-</v>
      </c>
      <c r="R510" s="25" t="str">
        <f>IF(Pengawas!R510="","-",IF(Pengawas!R510&gt;20000000,"Cek lagi",IF(Pengawas!R510&lt;50000,"Cek lagi","OK")))</f>
        <v>-</v>
      </c>
      <c r="S510" s="25" t="str">
        <f>IF(Pengawas!S510="","-",IF(Pengawas!S510&gt;3,"Tidak valid",IF(Pengawas!S510&lt;1,"Tidak valid","OK")))</f>
        <v>-</v>
      </c>
      <c r="T510" s="25" t="str">
        <f>IF(Pengawas!T510="","-",IF(Pengawas!T510&gt;6,"Tidak valid",IF(Pengawas!T510&lt;1,"Tidak valid","OK")))</f>
        <v>-</v>
      </c>
      <c r="U510" s="25" t="str">
        <f>IF(Pengawas!U510="","-",IF(Pengawas!U510&gt;4,"Tidak valid",IF(Pengawas!U510&lt;1,"Tidak valid","OK")))</f>
        <v>-</v>
      </c>
      <c r="V510" s="25" t="str">
        <f>IF(Pengawas!V510="","-",IF(Pengawas!V510&gt;2,"Tidak valid",IF(Pengawas!V510&lt;1,"Tidak valid","OK")))</f>
        <v>-</v>
      </c>
      <c r="W510" s="25" t="str">
        <f>IF(Pengawas!V510="","-",IF(Pengawas!V510=1,IF(Pengawas!W510="","Harap diisi","OK"),IF(Pengawas!V510=2,IF(Pengawas!W510="","Harap diisi","OK"),IF(Pengawas!V511&lt;1,"-",IF(Pengawas!V511&gt;2,"-","OK")))))</f>
        <v>-</v>
      </c>
      <c r="X510" s="25" t="str">
        <f>IF(Pengawas!V510="","-",IF(Pengawas!V510=1,IF(Pengawas!X510="","Harap diisi","OK"),IF(Pengawas!V510=2,IF(Pengawas!X510="","Harap diisi","OK"),IF(Pengawas!V511&lt;1,"-",IF(Pengawas!V511&gt;2,"-","OK")))))</f>
        <v>-</v>
      </c>
      <c r="Y510" s="25" t="str">
        <f>IF(Pengawas!V510="","-",IF(Pengawas!V510=1,IF(Pengawas!Y510="","Harap diisi","OK"),IF(Pengawas!V510=2,IF(Pengawas!Y510="","Harap diisi","OK"),IF(Pengawas!V511&lt;1,"-",IF(Pengawas!V511&gt;2,"-","OK")))))</f>
        <v>-</v>
      </c>
      <c r="Z510" s="25" t="str">
        <f>IF(Pengawas!V510="","-",IF(Pengawas!V510=1,IF(Pengawas!Z510="","Harap diisi","OK"),IF(Pengawas!V510=2,IF(Pengawas!Z510="","Harap diisi","OK"),IF(Pengawas!V511&lt;1,"-",IF(Pengawas!V511&gt;2,"-","OK")))))</f>
        <v>-</v>
      </c>
      <c r="AA510" s="25" t="str">
        <f>IF(Pengawas!V510="","-",IF(Pengawas!V510=1,IF(Pengawas!AA510="","Harap diisi","OK"),IF(Pengawas!V510=2,IF(Pengawas!AA510="","Harap diisi","OK"),IF(Pengawas!V511&lt;1,"-",IF(Pengawas!V511&gt;2,"-","OK")))))</f>
        <v>-</v>
      </c>
      <c r="AB510" s="25" t="str">
        <f>IF(Pengawas!V510="","-",IF(Pengawas!V510=1,IF(Pengawas!AB510="","Harap diisi","OK"),IF(Pengawas!V510=2,IF(Pengawas!AB510="","Harap diisi","OK"),IF(Pengawas!V511&lt;1,"-",IF(Pengawas!V511&gt;2,"-","OK")))))</f>
        <v>-</v>
      </c>
      <c r="AC510" s="25" t="str">
        <f>IF(Pengawas!V510="","-",IF(Pengawas!V510=1,IF(Pengawas!AC510="","Harap diisi","OK"),IF(Pengawas!V510=2,IF(Pengawas!AC510="","Harap diisi","OK"),IF(Pengawas!V511&lt;1,"-",IF(Pengawas!V511&gt;2,"-","OK")))))</f>
        <v>-</v>
      </c>
      <c r="AD510" s="25" t="str">
        <f>IF(Pengawas!V510="","-",IF(Pengawas!V510=1,IF(Pengawas!AD510="","OK","Harap dikosongkan"),IF(Pengawas!V510=2,IF(Pengawas!AD510="","Harap diisi","OK"),IF(Pengawas!V511&lt;1,"-",IF(Pengawas!V511&gt;2,"-","OK")))))</f>
        <v>-</v>
      </c>
      <c r="AE510" s="25" t="str">
        <f>IF(Pengawas!V510="","-",IF(Pengawas!V510=1,IF(Pengawas!AE510="","OK","Harap dikosongkan"),IF(Pengawas!V510=2,IF(Pengawas!AE510="","Harap diisi","OK"),IF(Pengawas!V511&lt;1,"-",IF(Pengawas!V511&gt;2,"-","OK")))))</f>
        <v>-</v>
      </c>
      <c r="AF510" s="25" t="str">
        <f>IF(Pengawas!V510="","-",IF(Pengawas!V510=1,IF(Pengawas!AF510="","OK","Harap dikosongkan"),IF(Pengawas!V510=2,IF(Pengawas!AF510="","Harap diisi","OK"),IF(Pengawas!V511&lt;1,"-",IF(Pengawas!V511&gt;2,"-","OK")))))</f>
        <v>-</v>
      </c>
      <c r="AG510" s="25" t="str">
        <f>IF(Pengawas!V510="","-",IF(Pengawas!V510=1,IF(Pengawas!AG510="","OK","Harap dikosongkan"),IF(Pengawas!V510=2,IF(Pengawas!AG510="","Harap diisi","OK"),IF(Pengawas!V511&lt;1,"-",IF(Pengawas!V511&gt;2,"-","OK")))))</f>
        <v>-</v>
      </c>
      <c r="AH510" s="25" t="str">
        <f>IF(Pengawas!V510="","-",IF(Pengawas!V510=1,IF(Pengawas!AH510="","OK","Harap dikosongkan"),IF(Pengawas!V510=2,IF(Pengawas!AH510="","Harap diisi","OK"),IF(Pengawas!V511&lt;1,"-",IF(Pengawas!V511&gt;2,"-","OK")))))</f>
        <v>-</v>
      </c>
      <c r="AI510" s="25" t="str">
        <f>IF(Pengawas!V510="","-",IF(Pengawas!V510=1,IF(Pengawas!AI510="","OK","Harap dikosongkan"),IF(Pengawas!V510=2,IF(Pengawas!AI510="","Harap diisi","OK"),IF(Pengawas!V511&lt;1,"-",IF(Pengawas!V511&gt;2,"-","OK")))))</f>
        <v>-</v>
      </c>
      <c r="AJ510" s="25" t="str">
        <f>IF(Pengawas!V510="","-",IF(Pengawas!V510=1,IF(Pengawas!AJ510="","OK","Harap dikosongkan"),IF(Pengawas!V510=2,IF(Pengawas!AJ510="","Harap diisi","OK"),IF(Pengawas!V511&lt;1,"-",IF(Pengawas!V511&gt;2,"-","OK")))))</f>
        <v>-</v>
      </c>
      <c r="AK510" s="25" t="str">
        <f>IF(Pengawas!V510="","-",IF(Pengawas!V510=1,IF(Pengawas!AK510="","OK","Harap dikosongkan"),IF(Pengawas!V510=2,IF(Pengawas!AK510="","Harap diisi","OK"),IF(Pengawas!V511&lt;1,"-",IF(Pengawas!V511&gt;2,"-","OK")))))</f>
        <v>-</v>
      </c>
      <c r="AL510" s="25" t="str">
        <f>IF(Pengawas!AL510="","-",IF(Pengawas!AL510&gt;3,"Tidak valid",IF(Pengawas!AL510&lt;1,"Tidak valid","OK")))</f>
        <v>-</v>
      </c>
      <c r="AM510" s="25" t="str">
        <f>IF(Pengawas!AL510="",IF(Pengawas!AM510="","-","Harap dikosongkan"),IF(Pengawas!AL510&lt;&gt;1,IF(Pengawas!AM510="","OK","Harap dikosongkan"),IF(Pengawas!AM510="","Harap diisi",IF(Pengawas!AM510&gt;2015,"Cek lagi",IF(Pengawas!AM510&lt;2005,"Cek lagi","OK")))))</f>
        <v>-</v>
      </c>
      <c r="AN510" s="25" t="str">
        <f>IF(Pengawas!AL510="",IF(Pengawas!AN510="","-","Harap dikosongkan"),IF(Pengawas!AL510&lt;&gt;1,IF(Pengawas!AN510="","OK","Harap dikosongkan"),IF(Pengawas!AN510="","Harap diisi",IF(VALUE(Pengawas!AN510)&gt;33,"Tidak valid",IF(VALUE(Pengawas!AN510)&lt;1,"Tidak valid","OK")))))</f>
        <v>-</v>
      </c>
      <c r="AO510" s="25" t="str">
        <f>IF(Pengawas!AL510="",IF(Pengawas!AO510="","-","Harap dikosongkan"),IF(Pengawas!AL510&lt;&gt;1,IF(Pengawas!AO510="","OK","Harap dikosongkan"),IF(Pengawas!AO510="","Harap diisi",IF(Pengawas!AO510&gt;1,"Tidak valid","OK"))))</f>
        <v>-</v>
      </c>
      <c r="AP510" s="25" t="str">
        <f>IF(Pengawas!AL510&gt;1,"OK",IF(Pengawas!AO510="",IF(Pengawas!AP510="","-","Kolom AO cek lagi"),IF(Pengawas!AO510=0,IF(Pengawas!AP510="","OK","Harap dikosongkan"),IF(Pengawas!AP510="","Harap diisi",IF(LEN(Pengawas!AP510)&lt;12,"Tidak valid",IF(LEN(Pengawas!AP510)&gt;14,"Tidak valid","OK"))))))</f>
        <v>-</v>
      </c>
      <c r="AQ510" s="26" t="str">
        <f>IF(Pengawas!AL510&gt;1,"OK",IF(Pengawas!AO510="",IF(Pengawas!AQ510="","-","Kolom AO cek lagi"),IF(Pengawas!AO510=0,IF(Pengawas!AQ510="","OK","Harap dikosongkan"),IF(Pengawas!AQ510="","Harap diisi",IF(LEN(Pengawas!AQ510)&lt;5,"Cek lagi","OK")))))</f>
        <v>-</v>
      </c>
      <c r="AR510" s="26" t="str">
        <f>IF(Pengawas!AL510&gt;1,"OK",IF(Pengawas!AO510="",IF(Pengawas!AR510="","-","Kolom AT cek lagi"),IF(Pengawas!AO510=0,IF(Pengawas!AR510="","OK","Harap dikosongkan"),IF(Pengawas!AR510="","Harap diisi",IF(VALUE(LEFT(Pengawas!AR510,2))&gt;31,"Tanggal tidak valid",IF(VALUE(LEFT(RIGHT(Pengawas!AR510,7),2))&gt;12,"Bulan tidak valid",IF(VALUE(RIGHT(Pengawas!AR510,4))&gt;2016,"Tahun cek lagi",IF(VALUE(RIGHT(Pengawas!AR510,4))&lt;2005,"Tahun cek lagi","OK"))))))))</f>
        <v>-</v>
      </c>
      <c r="AS510" s="25" t="str">
        <f>IF(Pengawas!AP510="",IF(Pengawas!AS510="","-","Harap dikosongkan"),IF(Pengawas!AP510&lt;&gt;"",IF(Pengawas!AS510="","Harap diisi",IF(Pengawas!AS510&gt;1,"Tidak valid","OK"))))</f>
        <v>-</v>
      </c>
      <c r="AT510" s="25" t="str">
        <f>IF(Pengawas!AS510="",IF(Pengawas!AT510="","-","Harap dikosongkan"),IF(Pengawas!AS510&lt;&gt;1,IF(Pengawas!AT510="","OK","Harap dikosongkan"),IF(Pengawas!AS510="",IF(Pengawas!AT510="","-","Harap dikosongkan"),IF(Pengawas!AS510=0,IF(Pengawas!AT510="","OK","Harap dikosongkan"),IF(Pengawas!AT510="","Harap diisi",IF(Pengawas!AT510&gt;2016,"Cek lagi",IF(Pengawas!AT510&lt;2005,"Cek lagi",IF(Pengawas!AM510&gt;Pengawas!AT510,"Cek lagi dengan Kolom AL","OK"))))))))</f>
        <v>-</v>
      </c>
      <c r="AU510" s="25" t="str">
        <f>IF(Pengawas!AS510="",IF(Pengawas!AU510="","-","Harap dikosongkan"),IF(Pengawas!AS510&lt;&gt;1,IF(Pengawas!AU510="","OK","Harap dikosongkan"),IF(Pengawas!AS510="",IF(Pengawas!AU510="","-","Harap dikosongkan"),IF(Pengawas!AS510=0,IF(Pengawas!AU510="","OK","Harap dikosongkan"),IF(Pengawas!AU510="","Harap diisi",IF(Pengawas!AU510&gt;20000000,"Cek lagi",IF(Pengawas!AU510&lt;100000,"Cek lagi","OK")))))))</f>
        <v>-</v>
      </c>
      <c r="AV510" s="25" t="str">
        <f>IF(Pengawas!AV510="","-",IF(Pengawas!AV510&gt;3,"Tidak valid","OK"))</f>
        <v>-</v>
      </c>
      <c r="AW510" s="25" t="str">
        <f>IF(Pengawas!AV510="",IF(Pengawas!AW510="","-","Harap dikosongkan"),IF(Pengawas!AV510=0,IF(Pengawas!AW510="","OK","Harap dikosongkan"),IF(Pengawas!AV510&gt;0,IF(Pengawas!AW510="","Harap diisi",IF(Pengawas!AW510&gt;2015,"Tidak valid","OK")))))</f>
        <v>-</v>
      </c>
      <c r="AX510" s="25" t="str">
        <f>IF(Pengawas!AV510="",IF(Pengawas!AX510="","-","Harap dikosongkan"),IF(Pengawas!AV510=0,IF(Pengawas!AX510="","OK","Harap dikosongkan"),IF(Pengawas!AV510&gt;0,IF(Pengawas!AX510="","Harap diisi",IF(Pengawas!AX510="","-",IF(Pengawas!AX510&gt;1,"Tidak valid","OK"))))))</f>
        <v>-</v>
      </c>
      <c r="AY510" s="25" t="str">
        <f>IF(Pengawas!AY510="","-",IF(Pengawas!AY510&gt;2,"Tidak valid","OK"))</f>
        <v>-</v>
      </c>
      <c r="AZ510" s="25" t="str">
        <f>IF(Pengawas!AY510="",IF(Pengawas!AZ510="","-","Harap dikosongkan"),IF(Pengawas!AY510=0,IF(Pengawas!AZ510="","OK","Harap dikosongkan"),IF(Pengawas!AZ510="","Harap diisi",IF(Pengawas!AZ510&gt;2015,"Cek lagi",IF(Pengawas!AZ510&lt;2000,"Cek lagi","OK")))))</f>
        <v>-</v>
      </c>
      <c r="BA510" s="25" t="str">
        <f>IF(Pengawas!BA510="","-",IF(LEN(Pengawas!BA510)&lt;5,"Cek lagi","OK"))</f>
        <v>-</v>
      </c>
      <c r="BB510" s="25" t="str">
        <f>IF(Pengawas!BB510="","-",IF(LEN(Pengawas!BB510)&lt;4,"Cek lagi","OK"))</f>
        <v>-</v>
      </c>
      <c r="BC510" s="25" t="str">
        <f>IF(Pengawas!BC510="","-",IF(LEN(Pengawas!BC510)&lt;4,"Cek lagi","OK"))</f>
        <v>-</v>
      </c>
      <c r="BD510" s="25" t="str">
        <f>IF(Pengawas!BD510="","-",IF(LEN(Pengawas!BD510)&lt;4,"Cek lagi","OK"))</f>
        <v>-</v>
      </c>
      <c r="BE510" s="25" t="str">
        <f>IF(Pengawas!BE510="","-",IF(LEN(Pengawas!BE510)&lt;4,"Cek lagi","OK"))</f>
        <v>-</v>
      </c>
      <c r="BF510" s="25" t="str">
        <f>IF(Pengawas!BF510="","-",IF(LEN(Pengawas!BF510)&lt;&gt;5,"Tidak valid","OK"))</f>
        <v>-</v>
      </c>
      <c r="BG510" s="25" t="str">
        <f>IF(Pengawas!BG510="","-",IF(LEN(Pengawas!BG510)&lt;9,"Cek lagi",IF(LEN(Pengawas!BG510)&gt;14,"Cek lagi","OK")))</f>
        <v>-</v>
      </c>
    </row>
    <row r="511" spans="1:59" ht="15" customHeight="1" x14ac:dyDescent="0.2">
      <c r="A511" s="25" t="str">
        <f>IF(Pengawas!A511="","-",IF(LEN(Pengawas!A511)&lt;4,"Cek lagi","OK"))</f>
        <v>-</v>
      </c>
      <c r="B511" s="25" t="str">
        <f>IF(Pengawas!B511="","-",IF(LEN(Pengawas!B511)&lt;4,"Cek lagi","OK"))</f>
        <v>-</v>
      </c>
      <c r="C511" s="25" t="str">
        <f>IF(Pengawas!C511="","-",IF(LEN(Pengawas!C511)&lt;&gt;18,"Tidak valid","OK"))</f>
        <v>-</v>
      </c>
      <c r="D511" s="25" t="str">
        <f>IF(Pengawas!D511="","-",IF(LEN(Pengawas!D511)&lt;&gt;16,"Tidak valid","OK"))</f>
        <v>-</v>
      </c>
      <c r="E511" s="25" t="str">
        <f>IF(Pengawas!E511="","-",IF(LEN(Pengawas!E511)&lt;4,"Cek lagi","OK"))</f>
        <v>-</v>
      </c>
      <c r="F511" s="25" t="str">
        <f>IF(Pengawas!F511="","-",IF(LEN(Pengawas!F511)&lt;&gt;16,"Tidak valid","OK"))</f>
        <v>-</v>
      </c>
      <c r="G511" s="25" t="str">
        <f>IF(Pengawas!G511="","-",IF(LEN(Pengawas!G511)&lt;4,"Cek lagi","OK"))</f>
        <v>-</v>
      </c>
      <c r="H511" s="26" t="str">
        <f>IF(Pengawas!H511="","-",IF(VALUE(LEFT(Pengawas!H511,2))&gt;31,"Tanggal tidak valid",IF(VALUE(LEFT(RIGHT(Pengawas!H511,7),2))&gt;12,"Bulan tidak valid",IF(VALUE(RIGHT(Pengawas!H511,4))&gt;1990,"Umur terlalu muda",IF(VALUE(RIGHT(Pengawas!H511,4))&lt;1955,"Umur terlalu tua","OK")))))</f>
        <v>-</v>
      </c>
      <c r="I511" s="25" t="str">
        <f>IF(Pengawas!I511="","-",IF(Pengawas!I511="L","OK",IF(Pengawas!I511="P","OK","Tidak valid")))</f>
        <v>-</v>
      </c>
      <c r="J511" s="25" t="str">
        <f>IF(Pengawas!J511="","-",IF(LEN(Pengawas!J511)&lt;4,"Cek lagi","OK"))</f>
        <v>-</v>
      </c>
      <c r="K511" s="25" t="str">
        <f>IF(Pengawas!K511="","-",IF(Pengawas!K511&gt;5,"Tidak valid",IF(Pengawas!K511&lt;1,"Tidak valid","OK")))</f>
        <v>-</v>
      </c>
      <c r="L511" s="25" t="str">
        <f>IF(Pengawas!L511="","-",IF(VALUE(LEFT(Pengawas!L511,1))&gt;1,"Tidak valid","OK"))</f>
        <v>-</v>
      </c>
      <c r="M511" s="25" t="str">
        <f>IF(Pengawas!M511="","-",IF(VALUE(LEFT(Pengawas!M511,1))&gt;1,"Tidak valid","OK"))</f>
        <v>-</v>
      </c>
      <c r="N511" s="25" t="str">
        <f>IF(Pengawas!N511="","-",IF(VALUE(LEFT(Pengawas!N511,2))&gt;31,"Tanggal tidak valid",IF(VALUE(LEFT(RIGHT(Pengawas!N511,7),2))&gt;12,"Bulan tidak valid",IF(VALUE(RIGHT(Pengawas!N511,4))&gt;2015,"Tahun cek lagi",IF(VALUE(RIGHT(Pengawas!N511,4))&lt;1930,"Tahun cek lagi","OK")))))</f>
        <v>-</v>
      </c>
      <c r="O511" s="26" t="str">
        <f>IF(Pengawas!O511="","-",IF(VALUE(LEFT(Pengawas!O511,2))&gt;31,"Tanggal tidak valid",IF(VALUE(LEFT(RIGHT(Pengawas!O511,7),2))&gt;12,"Bulan tidak valid",IF(VALUE(RIGHT(Pengawas!O511,4))&gt;2015,"Tahun cek lagi",IF(VALUE(RIGHT(Pengawas!O511,4))&lt;1930,"Tahun cek lagi","OK")))))</f>
        <v>-</v>
      </c>
      <c r="P511" s="26" t="str">
        <f>IF(Pengawas!P511="","-",IF(VALUE(LEFT(Pengawas!P511,2))&gt;31,"Tanggal tidak valid",IF(VALUE(LEFT(RIGHT(Pengawas!P511,7),2))&gt;12,"Bulan tidak valid",IF(VALUE(RIGHT(Pengawas!P511,4))&gt;2015,"Tahun cek lagi",IF(VALUE(RIGHT(Pengawas!P511,4))&lt;1930,"Tahun cek lagi","OK")))))</f>
        <v>-</v>
      </c>
      <c r="Q511" s="25" t="str">
        <f>IF(Pengawas!Q511="","-",IF(Pengawas!Q511&gt;3,"Tidak valid",IF(Pengawas!Q511&lt;1,"Tidak valid","OK")))</f>
        <v>-</v>
      </c>
      <c r="R511" s="25" t="str">
        <f>IF(Pengawas!R511="","-",IF(Pengawas!R511&gt;20000000,"Cek lagi",IF(Pengawas!R511&lt;50000,"Cek lagi","OK")))</f>
        <v>-</v>
      </c>
      <c r="S511" s="25" t="str">
        <f>IF(Pengawas!S511="","-",IF(Pengawas!S511&gt;3,"Tidak valid",IF(Pengawas!S511&lt;1,"Tidak valid","OK")))</f>
        <v>-</v>
      </c>
      <c r="T511" s="25" t="str">
        <f>IF(Pengawas!T511="","-",IF(Pengawas!T511&gt;6,"Tidak valid",IF(Pengawas!T511&lt;1,"Tidak valid","OK")))</f>
        <v>-</v>
      </c>
      <c r="U511" s="25" t="str">
        <f>IF(Pengawas!U511="","-",IF(Pengawas!U511&gt;4,"Tidak valid",IF(Pengawas!U511&lt;1,"Tidak valid","OK")))</f>
        <v>-</v>
      </c>
      <c r="V511" s="25" t="str">
        <f>IF(Pengawas!V511="","-",IF(Pengawas!V511&gt;2,"Tidak valid",IF(Pengawas!V511&lt;1,"Tidak valid","OK")))</f>
        <v>-</v>
      </c>
      <c r="W511" s="25" t="str">
        <f>IF(Pengawas!V511="","-",IF(Pengawas!V511=1,IF(Pengawas!W511="","Harap diisi","OK"),IF(Pengawas!V511=2,IF(Pengawas!W511="","Harap diisi","OK"),IF(Pengawas!V512&lt;1,"-",IF(Pengawas!V512&gt;2,"-","OK")))))</f>
        <v>-</v>
      </c>
      <c r="X511" s="25" t="str">
        <f>IF(Pengawas!V511="","-",IF(Pengawas!V511=1,IF(Pengawas!X511="","Harap diisi","OK"),IF(Pengawas!V511=2,IF(Pengawas!X511="","Harap diisi","OK"),IF(Pengawas!V512&lt;1,"-",IF(Pengawas!V512&gt;2,"-","OK")))))</f>
        <v>-</v>
      </c>
      <c r="Y511" s="25" t="str">
        <f>IF(Pengawas!V511="","-",IF(Pengawas!V511=1,IF(Pengawas!Y511="","Harap diisi","OK"),IF(Pengawas!V511=2,IF(Pengawas!Y511="","Harap diisi","OK"),IF(Pengawas!V512&lt;1,"-",IF(Pengawas!V512&gt;2,"-","OK")))))</f>
        <v>-</v>
      </c>
      <c r="Z511" s="25" t="str">
        <f>IF(Pengawas!V511="","-",IF(Pengawas!V511=1,IF(Pengawas!Z511="","Harap diisi","OK"),IF(Pengawas!V511=2,IF(Pengawas!Z511="","Harap diisi","OK"),IF(Pengawas!V512&lt;1,"-",IF(Pengawas!V512&gt;2,"-","OK")))))</f>
        <v>-</v>
      </c>
      <c r="AA511" s="25" t="str">
        <f>IF(Pengawas!V511="","-",IF(Pengawas!V511=1,IF(Pengawas!AA511="","Harap diisi","OK"),IF(Pengawas!V511=2,IF(Pengawas!AA511="","Harap diisi","OK"),IF(Pengawas!V512&lt;1,"-",IF(Pengawas!V512&gt;2,"-","OK")))))</f>
        <v>-</v>
      </c>
      <c r="AB511" s="25" t="str">
        <f>IF(Pengawas!V511="","-",IF(Pengawas!V511=1,IF(Pengawas!AB511="","Harap diisi","OK"),IF(Pengawas!V511=2,IF(Pengawas!AB511="","Harap diisi","OK"),IF(Pengawas!V512&lt;1,"-",IF(Pengawas!V512&gt;2,"-","OK")))))</f>
        <v>-</v>
      </c>
      <c r="AC511" s="25" t="str">
        <f>IF(Pengawas!V511="","-",IF(Pengawas!V511=1,IF(Pengawas!AC511="","Harap diisi","OK"),IF(Pengawas!V511=2,IF(Pengawas!AC511="","Harap diisi","OK"),IF(Pengawas!V512&lt;1,"-",IF(Pengawas!V512&gt;2,"-","OK")))))</f>
        <v>-</v>
      </c>
      <c r="AD511" s="25" t="str">
        <f>IF(Pengawas!V511="","-",IF(Pengawas!V511=1,IF(Pengawas!AD511="","OK","Harap dikosongkan"),IF(Pengawas!V511=2,IF(Pengawas!AD511="","Harap diisi","OK"),IF(Pengawas!V512&lt;1,"-",IF(Pengawas!V512&gt;2,"-","OK")))))</f>
        <v>-</v>
      </c>
      <c r="AE511" s="25" t="str">
        <f>IF(Pengawas!V511="","-",IF(Pengawas!V511=1,IF(Pengawas!AE511="","OK","Harap dikosongkan"),IF(Pengawas!V511=2,IF(Pengawas!AE511="","Harap diisi","OK"),IF(Pengawas!V512&lt;1,"-",IF(Pengawas!V512&gt;2,"-","OK")))))</f>
        <v>-</v>
      </c>
      <c r="AF511" s="25" t="str">
        <f>IF(Pengawas!V511="","-",IF(Pengawas!V511=1,IF(Pengawas!AF511="","OK","Harap dikosongkan"),IF(Pengawas!V511=2,IF(Pengawas!AF511="","Harap diisi","OK"),IF(Pengawas!V512&lt;1,"-",IF(Pengawas!V512&gt;2,"-","OK")))))</f>
        <v>-</v>
      </c>
      <c r="AG511" s="25" t="str">
        <f>IF(Pengawas!V511="","-",IF(Pengawas!V511=1,IF(Pengawas!AG511="","OK","Harap dikosongkan"),IF(Pengawas!V511=2,IF(Pengawas!AG511="","Harap diisi","OK"),IF(Pengawas!V512&lt;1,"-",IF(Pengawas!V512&gt;2,"-","OK")))))</f>
        <v>-</v>
      </c>
      <c r="AH511" s="25" t="str">
        <f>IF(Pengawas!V511="","-",IF(Pengawas!V511=1,IF(Pengawas!AH511="","OK","Harap dikosongkan"),IF(Pengawas!V511=2,IF(Pengawas!AH511="","Harap diisi","OK"),IF(Pengawas!V512&lt;1,"-",IF(Pengawas!V512&gt;2,"-","OK")))))</f>
        <v>-</v>
      </c>
      <c r="AI511" s="25" t="str">
        <f>IF(Pengawas!V511="","-",IF(Pengawas!V511=1,IF(Pengawas!AI511="","OK","Harap dikosongkan"),IF(Pengawas!V511=2,IF(Pengawas!AI511="","Harap diisi","OK"),IF(Pengawas!V512&lt;1,"-",IF(Pengawas!V512&gt;2,"-","OK")))))</f>
        <v>-</v>
      </c>
      <c r="AJ511" s="25" t="str">
        <f>IF(Pengawas!V511="","-",IF(Pengawas!V511=1,IF(Pengawas!AJ511="","OK","Harap dikosongkan"),IF(Pengawas!V511=2,IF(Pengawas!AJ511="","Harap diisi","OK"),IF(Pengawas!V512&lt;1,"-",IF(Pengawas!V512&gt;2,"-","OK")))))</f>
        <v>-</v>
      </c>
      <c r="AK511" s="25" t="str">
        <f>IF(Pengawas!V511="","-",IF(Pengawas!V511=1,IF(Pengawas!AK511="","OK","Harap dikosongkan"),IF(Pengawas!V511=2,IF(Pengawas!AK511="","Harap diisi","OK"),IF(Pengawas!V512&lt;1,"-",IF(Pengawas!V512&gt;2,"-","OK")))))</f>
        <v>-</v>
      </c>
      <c r="AL511" s="25" t="str">
        <f>IF(Pengawas!AL511="","-",IF(Pengawas!AL511&gt;3,"Tidak valid",IF(Pengawas!AL511&lt;1,"Tidak valid","OK")))</f>
        <v>-</v>
      </c>
      <c r="AM511" s="25" t="str">
        <f>IF(Pengawas!AL511="",IF(Pengawas!AM511="","-","Harap dikosongkan"),IF(Pengawas!AL511&lt;&gt;1,IF(Pengawas!AM511="","OK","Harap dikosongkan"),IF(Pengawas!AM511="","Harap diisi",IF(Pengawas!AM511&gt;2015,"Cek lagi",IF(Pengawas!AM511&lt;2005,"Cek lagi","OK")))))</f>
        <v>-</v>
      </c>
      <c r="AN511" s="25" t="str">
        <f>IF(Pengawas!AL511="",IF(Pengawas!AN511="","-","Harap dikosongkan"),IF(Pengawas!AL511&lt;&gt;1,IF(Pengawas!AN511="","OK","Harap dikosongkan"),IF(Pengawas!AN511="","Harap diisi",IF(VALUE(Pengawas!AN511)&gt;33,"Tidak valid",IF(VALUE(Pengawas!AN511)&lt;1,"Tidak valid","OK")))))</f>
        <v>-</v>
      </c>
      <c r="AO511" s="25" t="str">
        <f>IF(Pengawas!AL511="",IF(Pengawas!AO511="","-","Harap dikosongkan"),IF(Pengawas!AL511&lt;&gt;1,IF(Pengawas!AO511="","OK","Harap dikosongkan"),IF(Pengawas!AO511="","Harap diisi",IF(Pengawas!AO511&gt;1,"Tidak valid","OK"))))</f>
        <v>-</v>
      </c>
      <c r="AP511" s="25" t="str">
        <f>IF(Pengawas!AL511&gt;1,"OK",IF(Pengawas!AO511="",IF(Pengawas!AP511="","-","Kolom AO cek lagi"),IF(Pengawas!AO511=0,IF(Pengawas!AP511="","OK","Harap dikosongkan"),IF(Pengawas!AP511="","Harap diisi",IF(LEN(Pengawas!AP511)&lt;12,"Tidak valid",IF(LEN(Pengawas!AP511)&gt;14,"Tidak valid","OK"))))))</f>
        <v>-</v>
      </c>
      <c r="AQ511" s="26" t="str">
        <f>IF(Pengawas!AL511&gt;1,"OK",IF(Pengawas!AO511="",IF(Pengawas!AQ511="","-","Kolom AO cek lagi"),IF(Pengawas!AO511=0,IF(Pengawas!AQ511="","OK","Harap dikosongkan"),IF(Pengawas!AQ511="","Harap diisi",IF(LEN(Pengawas!AQ511)&lt;5,"Cek lagi","OK")))))</f>
        <v>-</v>
      </c>
      <c r="AR511" s="26" t="str">
        <f>IF(Pengawas!AL511&gt;1,"OK",IF(Pengawas!AO511="",IF(Pengawas!AR511="","-","Kolom AT cek lagi"),IF(Pengawas!AO511=0,IF(Pengawas!AR511="","OK","Harap dikosongkan"),IF(Pengawas!AR511="","Harap diisi",IF(VALUE(LEFT(Pengawas!AR511,2))&gt;31,"Tanggal tidak valid",IF(VALUE(LEFT(RIGHT(Pengawas!AR511,7),2))&gt;12,"Bulan tidak valid",IF(VALUE(RIGHT(Pengawas!AR511,4))&gt;2016,"Tahun cek lagi",IF(VALUE(RIGHT(Pengawas!AR511,4))&lt;2005,"Tahun cek lagi","OK"))))))))</f>
        <v>-</v>
      </c>
      <c r="AS511" s="25" t="str">
        <f>IF(Pengawas!AP511="",IF(Pengawas!AS511="","-","Harap dikosongkan"),IF(Pengawas!AP511&lt;&gt;"",IF(Pengawas!AS511="","Harap diisi",IF(Pengawas!AS511&gt;1,"Tidak valid","OK"))))</f>
        <v>-</v>
      </c>
      <c r="AT511" s="25" t="str">
        <f>IF(Pengawas!AS511="",IF(Pengawas!AT511="","-","Harap dikosongkan"),IF(Pengawas!AS511&lt;&gt;1,IF(Pengawas!AT511="","OK","Harap dikosongkan"),IF(Pengawas!AS511="",IF(Pengawas!AT511="","-","Harap dikosongkan"),IF(Pengawas!AS511=0,IF(Pengawas!AT511="","OK","Harap dikosongkan"),IF(Pengawas!AT511="","Harap diisi",IF(Pengawas!AT511&gt;2016,"Cek lagi",IF(Pengawas!AT511&lt;2005,"Cek lagi",IF(Pengawas!AM511&gt;Pengawas!AT511,"Cek lagi dengan Kolom AL","OK"))))))))</f>
        <v>-</v>
      </c>
      <c r="AU511" s="25" t="str">
        <f>IF(Pengawas!AS511="",IF(Pengawas!AU511="","-","Harap dikosongkan"),IF(Pengawas!AS511&lt;&gt;1,IF(Pengawas!AU511="","OK","Harap dikosongkan"),IF(Pengawas!AS511="",IF(Pengawas!AU511="","-","Harap dikosongkan"),IF(Pengawas!AS511=0,IF(Pengawas!AU511="","OK","Harap dikosongkan"),IF(Pengawas!AU511="","Harap diisi",IF(Pengawas!AU511&gt;20000000,"Cek lagi",IF(Pengawas!AU511&lt;100000,"Cek lagi","OK")))))))</f>
        <v>-</v>
      </c>
      <c r="AV511" s="25" t="str">
        <f>IF(Pengawas!AV511="","-",IF(Pengawas!AV511&gt;3,"Tidak valid","OK"))</f>
        <v>-</v>
      </c>
      <c r="AW511" s="25" t="str">
        <f>IF(Pengawas!AV511="",IF(Pengawas!AW511="","-","Harap dikosongkan"),IF(Pengawas!AV511=0,IF(Pengawas!AW511="","OK","Harap dikosongkan"),IF(Pengawas!AV511&gt;0,IF(Pengawas!AW511="","Harap diisi",IF(Pengawas!AW511&gt;2015,"Tidak valid","OK")))))</f>
        <v>-</v>
      </c>
      <c r="AX511" s="25" t="str">
        <f>IF(Pengawas!AV511="",IF(Pengawas!AX511="","-","Harap dikosongkan"),IF(Pengawas!AV511=0,IF(Pengawas!AX511="","OK","Harap dikosongkan"),IF(Pengawas!AV511&gt;0,IF(Pengawas!AX511="","Harap diisi",IF(Pengawas!AX511="","-",IF(Pengawas!AX511&gt;1,"Tidak valid","OK"))))))</f>
        <v>-</v>
      </c>
      <c r="AY511" s="25" t="str">
        <f>IF(Pengawas!AY511="","-",IF(Pengawas!AY511&gt;2,"Tidak valid","OK"))</f>
        <v>-</v>
      </c>
      <c r="AZ511" s="25" t="str">
        <f>IF(Pengawas!AY511="",IF(Pengawas!AZ511="","-","Harap dikosongkan"),IF(Pengawas!AY511=0,IF(Pengawas!AZ511="","OK","Harap dikosongkan"),IF(Pengawas!AZ511="","Harap diisi",IF(Pengawas!AZ511&gt;2015,"Cek lagi",IF(Pengawas!AZ511&lt;2000,"Cek lagi","OK")))))</f>
        <v>-</v>
      </c>
      <c r="BA511" s="25" t="str">
        <f>IF(Pengawas!BA511="","-",IF(LEN(Pengawas!BA511)&lt;5,"Cek lagi","OK"))</f>
        <v>-</v>
      </c>
      <c r="BB511" s="25" t="str">
        <f>IF(Pengawas!BB511="","-",IF(LEN(Pengawas!BB511)&lt;4,"Cek lagi","OK"))</f>
        <v>-</v>
      </c>
      <c r="BC511" s="25" t="str">
        <f>IF(Pengawas!BC511="","-",IF(LEN(Pengawas!BC511)&lt;4,"Cek lagi","OK"))</f>
        <v>-</v>
      </c>
      <c r="BD511" s="25" t="str">
        <f>IF(Pengawas!BD511="","-",IF(LEN(Pengawas!BD511)&lt;4,"Cek lagi","OK"))</f>
        <v>-</v>
      </c>
      <c r="BE511" s="25" t="str">
        <f>IF(Pengawas!BE511="","-",IF(LEN(Pengawas!BE511)&lt;4,"Cek lagi","OK"))</f>
        <v>-</v>
      </c>
      <c r="BF511" s="25" t="str">
        <f>IF(Pengawas!BF511="","-",IF(LEN(Pengawas!BF511)&lt;&gt;5,"Tidak valid","OK"))</f>
        <v>-</v>
      </c>
      <c r="BG511" s="25" t="str">
        <f>IF(Pengawas!BG511="","-",IF(LEN(Pengawas!BG511)&lt;9,"Cek lagi",IF(LEN(Pengawas!BG511)&gt;14,"Cek lagi","OK")))</f>
        <v>-</v>
      </c>
    </row>
    <row r="512" spans="1:59" ht="15" customHeight="1" x14ac:dyDescent="0.2">
      <c r="A512" s="25" t="str">
        <f>IF(Pengawas!A512="","-",IF(LEN(Pengawas!A512)&lt;4,"Cek lagi","OK"))</f>
        <v>-</v>
      </c>
      <c r="B512" s="25" t="str">
        <f>IF(Pengawas!B512="","-",IF(LEN(Pengawas!B512)&lt;4,"Cek lagi","OK"))</f>
        <v>-</v>
      </c>
      <c r="C512" s="25" t="str">
        <f>IF(Pengawas!C512="","-",IF(LEN(Pengawas!C512)&lt;&gt;18,"Tidak valid","OK"))</f>
        <v>-</v>
      </c>
      <c r="D512" s="25" t="str">
        <f>IF(Pengawas!D512="","-",IF(LEN(Pengawas!D512)&lt;&gt;16,"Tidak valid","OK"))</f>
        <v>-</v>
      </c>
      <c r="E512" s="25" t="str">
        <f>IF(Pengawas!E512="","-",IF(LEN(Pengawas!E512)&lt;4,"Cek lagi","OK"))</f>
        <v>-</v>
      </c>
      <c r="F512" s="25" t="str">
        <f>IF(Pengawas!F512="","-",IF(LEN(Pengawas!F512)&lt;&gt;16,"Tidak valid","OK"))</f>
        <v>-</v>
      </c>
      <c r="G512" s="25" t="str">
        <f>IF(Pengawas!G512="","-",IF(LEN(Pengawas!G512)&lt;4,"Cek lagi","OK"))</f>
        <v>-</v>
      </c>
      <c r="H512" s="26" t="str">
        <f>IF(Pengawas!H512="","-",IF(VALUE(LEFT(Pengawas!H512,2))&gt;31,"Tanggal tidak valid",IF(VALUE(LEFT(RIGHT(Pengawas!H512,7),2))&gt;12,"Bulan tidak valid",IF(VALUE(RIGHT(Pengawas!H512,4))&gt;1990,"Umur terlalu muda",IF(VALUE(RIGHT(Pengawas!H512,4))&lt;1955,"Umur terlalu tua","OK")))))</f>
        <v>-</v>
      </c>
      <c r="I512" s="25" t="str">
        <f>IF(Pengawas!I512="","-",IF(Pengawas!I512="L","OK",IF(Pengawas!I512="P","OK","Tidak valid")))</f>
        <v>-</v>
      </c>
      <c r="J512" s="25" t="str">
        <f>IF(Pengawas!J512="","-",IF(LEN(Pengawas!J512)&lt;4,"Cek lagi","OK"))</f>
        <v>-</v>
      </c>
      <c r="K512" s="25" t="str">
        <f>IF(Pengawas!K512="","-",IF(Pengawas!K512&gt;5,"Tidak valid",IF(Pengawas!K512&lt;1,"Tidak valid","OK")))</f>
        <v>-</v>
      </c>
      <c r="L512" s="25" t="str">
        <f>IF(Pengawas!L512="","-",IF(VALUE(LEFT(Pengawas!L512,1))&gt;1,"Tidak valid","OK"))</f>
        <v>-</v>
      </c>
      <c r="M512" s="25" t="str">
        <f>IF(Pengawas!M512="","-",IF(VALUE(LEFT(Pengawas!M512,1))&gt;1,"Tidak valid","OK"))</f>
        <v>-</v>
      </c>
      <c r="N512" s="25" t="str">
        <f>IF(Pengawas!N512="","-",IF(VALUE(LEFT(Pengawas!N512,2))&gt;31,"Tanggal tidak valid",IF(VALUE(LEFT(RIGHT(Pengawas!N512,7),2))&gt;12,"Bulan tidak valid",IF(VALUE(RIGHT(Pengawas!N512,4))&gt;2015,"Tahun cek lagi",IF(VALUE(RIGHT(Pengawas!N512,4))&lt;1930,"Tahun cek lagi","OK")))))</f>
        <v>-</v>
      </c>
      <c r="O512" s="26" t="str">
        <f>IF(Pengawas!O512="","-",IF(VALUE(LEFT(Pengawas!O512,2))&gt;31,"Tanggal tidak valid",IF(VALUE(LEFT(RIGHT(Pengawas!O512,7),2))&gt;12,"Bulan tidak valid",IF(VALUE(RIGHT(Pengawas!O512,4))&gt;2015,"Tahun cek lagi",IF(VALUE(RIGHT(Pengawas!O512,4))&lt;1930,"Tahun cek lagi","OK")))))</f>
        <v>-</v>
      </c>
      <c r="P512" s="26" t="str">
        <f>IF(Pengawas!P512="","-",IF(VALUE(LEFT(Pengawas!P512,2))&gt;31,"Tanggal tidak valid",IF(VALUE(LEFT(RIGHT(Pengawas!P512,7),2))&gt;12,"Bulan tidak valid",IF(VALUE(RIGHT(Pengawas!P512,4))&gt;2015,"Tahun cek lagi",IF(VALUE(RIGHT(Pengawas!P512,4))&lt;1930,"Tahun cek lagi","OK")))))</f>
        <v>-</v>
      </c>
      <c r="Q512" s="25" t="str">
        <f>IF(Pengawas!Q512="","-",IF(Pengawas!Q512&gt;3,"Tidak valid",IF(Pengawas!Q512&lt;1,"Tidak valid","OK")))</f>
        <v>-</v>
      </c>
      <c r="R512" s="25" t="str">
        <f>IF(Pengawas!R512="","-",IF(Pengawas!R512&gt;20000000,"Cek lagi",IF(Pengawas!R512&lt;50000,"Cek lagi","OK")))</f>
        <v>-</v>
      </c>
      <c r="S512" s="25" t="str">
        <f>IF(Pengawas!S512="","-",IF(Pengawas!S512&gt;3,"Tidak valid",IF(Pengawas!S512&lt;1,"Tidak valid","OK")))</f>
        <v>-</v>
      </c>
      <c r="T512" s="25" t="str">
        <f>IF(Pengawas!T512="","-",IF(Pengawas!T512&gt;6,"Tidak valid",IF(Pengawas!T512&lt;1,"Tidak valid","OK")))</f>
        <v>-</v>
      </c>
      <c r="U512" s="25" t="str">
        <f>IF(Pengawas!U512="","-",IF(Pengawas!U512&gt;4,"Tidak valid",IF(Pengawas!U512&lt;1,"Tidak valid","OK")))</f>
        <v>-</v>
      </c>
      <c r="V512" s="25" t="str">
        <f>IF(Pengawas!V512="","-",IF(Pengawas!V512&gt;2,"Tidak valid",IF(Pengawas!V512&lt;1,"Tidak valid","OK")))</f>
        <v>-</v>
      </c>
      <c r="W512" s="25" t="str">
        <f>IF(Pengawas!V512="","-",IF(Pengawas!V512=1,IF(Pengawas!W512="","Harap diisi","OK"),IF(Pengawas!V512=2,IF(Pengawas!W512="","Harap diisi","OK"),IF(Pengawas!V513&lt;1,"-",IF(Pengawas!V513&gt;2,"-","OK")))))</f>
        <v>-</v>
      </c>
      <c r="X512" s="25" t="str">
        <f>IF(Pengawas!V512="","-",IF(Pengawas!V512=1,IF(Pengawas!X512="","Harap diisi","OK"),IF(Pengawas!V512=2,IF(Pengawas!X512="","Harap diisi","OK"),IF(Pengawas!V513&lt;1,"-",IF(Pengawas!V513&gt;2,"-","OK")))))</f>
        <v>-</v>
      </c>
      <c r="Y512" s="25" t="str">
        <f>IF(Pengawas!V512="","-",IF(Pengawas!V512=1,IF(Pengawas!Y512="","Harap diisi","OK"),IF(Pengawas!V512=2,IF(Pengawas!Y512="","Harap diisi","OK"),IF(Pengawas!V513&lt;1,"-",IF(Pengawas!V513&gt;2,"-","OK")))))</f>
        <v>-</v>
      </c>
      <c r="Z512" s="25" t="str">
        <f>IF(Pengawas!V512="","-",IF(Pengawas!V512=1,IF(Pengawas!Z512="","Harap diisi","OK"),IF(Pengawas!V512=2,IF(Pengawas!Z512="","Harap diisi","OK"),IF(Pengawas!V513&lt;1,"-",IF(Pengawas!V513&gt;2,"-","OK")))))</f>
        <v>-</v>
      </c>
      <c r="AA512" s="25" t="str">
        <f>IF(Pengawas!V512="","-",IF(Pengawas!V512=1,IF(Pengawas!AA512="","Harap diisi","OK"),IF(Pengawas!V512=2,IF(Pengawas!AA512="","Harap diisi","OK"),IF(Pengawas!V513&lt;1,"-",IF(Pengawas!V513&gt;2,"-","OK")))))</f>
        <v>-</v>
      </c>
      <c r="AB512" s="25" t="str">
        <f>IF(Pengawas!V512="","-",IF(Pengawas!V512=1,IF(Pengawas!AB512="","Harap diisi","OK"),IF(Pengawas!V512=2,IF(Pengawas!AB512="","Harap diisi","OK"),IF(Pengawas!V513&lt;1,"-",IF(Pengawas!V513&gt;2,"-","OK")))))</f>
        <v>-</v>
      </c>
      <c r="AC512" s="25" t="str">
        <f>IF(Pengawas!V512="","-",IF(Pengawas!V512=1,IF(Pengawas!AC512="","Harap diisi","OK"),IF(Pengawas!V512=2,IF(Pengawas!AC512="","Harap diisi","OK"),IF(Pengawas!V513&lt;1,"-",IF(Pengawas!V513&gt;2,"-","OK")))))</f>
        <v>-</v>
      </c>
      <c r="AD512" s="25" t="str">
        <f>IF(Pengawas!V512="","-",IF(Pengawas!V512=1,IF(Pengawas!AD512="","OK","Harap dikosongkan"),IF(Pengawas!V512=2,IF(Pengawas!AD512="","Harap diisi","OK"),IF(Pengawas!V513&lt;1,"-",IF(Pengawas!V513&gt;2,"-","OK")))))</f>
        <v>-</v>
      </c>
      <c r="AE512" s="25" t="str">
        <f>IF(Pengawas!V512="","-",IF(Pengawas!V512=1,IF(Pengawas!AE512="","OK","Harap dikosongkan"),IF(Pengawas!V512=2,IF(Pengawas!AE512="","Harap diisi","OK"),IF(Pengawas!V513&lt;1,"-",IF(Pengawas!V513&gt;2,"-","OK")))))</f>
        <v>-</v>
      </c>
      <c r="AF512" s="25" t="str">
        <f>IF(Pengawas!V512="","-",IF(Pengawas!V512=1,IF(Pengawas!AF512="","OK","Harap dikosongkan"),IF(Pengawas!V512=2,IF(Pengawas!AF512="","Harap diisi","OK"),IF(Pengawas!V513&lt;1,"-",IF(Pengawas!V513&gt;2,"-","OK")))))</f>
        <v>-</v>
      </c>
      <c r="AG512" s="25" t="str">
        <f>IF(Pengawas!V512="","-",IF(Pengawas!V512=1,IF(Pengawas!AG512="","OK","Harap dikosongkan"),IF(Pengawas!V512=2,IF(Pengawas!AG512="","Harap diisi","OK"),IF(Pengawas!V513&lt;1,"-",IF(Pengawas!V513&gt;2,"-","OK")))))</f>
        <v>-</v>
      </c>
      <c r="AH512" s="25" t="str">
        <f>IF(Pengawas!V512="","-",IF(Pengawas!V512=1,IF(Pengawas!AH512="","OK","Harap dikosongkan"),IF(Pengawas!V512=2,IF(Pengawas!AH512="","Harap diisi","OK"),IF(Pengawas!V513&lt;1,"-",IF(Pengawas!V513&gt;2,"-","OK")))))</f>
        <v>-</v>
      </c>
      <c r="AI512" s="25" t="str">
        <f>IF(Pengawas!V512="","-",IF(Pengawas!V512=1,IF(Pengawas!AI512="","OK","Harap dikosongkan"),IF(Pengawas!V512=2,IF(Pengawas!AI512="","Harap diisi","OK"),IF(Pengawas!V513&lt;1,"-",IF(Pengawas!V513&gt;2,"-","OK")))))</f>
        <v>-</v>
      </c>
      <c r="AJ512" s="25" t="str">
        <f>IF(Pengawas!V512="","-",IF(Pengawas!V512=1,IF(Pengawas!AJ512="","OK","Harap dikosongkan"),IF(Pengawas!V512=2,IF(Pengawas!AJ512="","Harap diisi","OK"),IF(Pengawas!V513&lt;1,"-",IF(Pengawas!V513&gt;2,"-","OK")))))</f>
        <v>-</v>
      </c>
      <c r="AK512" s="25" t="str">
        <f>IF(Pengawas!V512="","-",IF(Pengawas!V512=1,IF(Pengawas!AK512="","OK","Harap dikosongkan"),IF(Pengawas!V512=2,IF(Pengawas!AK512="","Harap diisi","OK"),IF(Pengawas!V513&lt;1,"-",IF(Pengawas!V513&gt;2,"-","OK")))))</f>
        <v>-</v>
      </c>
      <c r="AL512" s="25" t="str">
        <f>IF(Pengawas!AL512="","-",IF(Pengawas!AL512&gt;3,"Tidak valid",IF(Pengawas!AL512&lt;1,"Tidak valid","OK")))</f>
        <v>-</v>
      </c>
      <c r="AM512" s="25" t="str">
        <f>IF(Pengawas!AL512="",IF(Pengawas!AM512="","-","Harap dikosongkan"),IF(Pengawas!AL512&lt;&gt;1,IF(Pengawas!AM512="","OK","Harap dikosongkan"),IF(Pengawas!AM512="","Harap diisi",IF(Pengawas!AM512&gt;2015,"Cek lagi",IF(Pengawas!AM512&lt;2005,"Cek lagi","OK")))))</f>
        <v>-</v>
      </c>
      <c r="AN512" s="25" t="str">
        <f>IF(Pengawas!AL512="",IF(Pengawas!AN512="","-","Harap dikosongkan"),IF(Pengawas!AL512&lt;&gt;1,IF(Pengawas!AN512="","OK","Harap dikosongkan"),IF(Pengawas!AN512="","Harap diisi",IF(VALUE(Pengawas!AN512)&gt;33,"Tidak valid",IF(VALUE(Pengawas!AN512)&lt;1,"Tidak valid","OK")))))</f>
        <v>-</v>
      </c>
      <c r="AO512" s="25" t="str">
        <f>IF(Pengawas!AL512="",IF(Pengawas!AO512="","-","Harap dikosongkan"),IF(Pengawas!AL512&lt;&gt;1,IF(Pengawas!AO512="","OK","Harap dikosongkan"),IF(Pengawas!AO512="","Harap diisi",IF(Pengawas!AO512&gt;1,"Tidak valid","OK"))))</f>
        <v>-</v>
      </c>
      <c r="AP512" s="25" t="str">
        <f>IF(Pengawas!AL512&gt;1,"OK",IF(Pengawas!AO512="",IF(Pengawas!AP512="","-","Kolom AO cek lagi"),IF(Pengawas!AO512=0,IF(Pengawas!AP512="","OK","Harap dikosongkan"),IF(Pengawas!AP512="","Harap diisi",IF(LEN(Pengawas!AP512)&lt;12,"Tidak valid",IF(LEN(Pengawas!AP512)&gt;14,"Tidak valid","OK"))))))</f>
        <v>-</v>
      </c>
      <c r="AQ512" s="26" t="str">
        <f>IF(Pengawas!AL512&gt;1,"OK",IF(Pengawas!AO512="",IF(Pengawas!AQ512="","-","Kolom AO cek lagi"),IF(Pengawas!AO512=0,IF(Pengawas!AQ512="","OK","Harap dikosongkan"),IF(Pengawas!AQ512="","Harap diisi",IF(LEN(Pengawas!AQ512)&lt;5,"Cek lagi","OK")))))</f>
        <v>-</v>
      </c>
      <c r="AR512" s="26" t="str">
        <f>IF(Pengawas!AL512&gt;1,"OK",IF(Pengawas!AO512="",IF(Pengawas!AR512="","-","Kolom AT cek lagi"),IF(Pengawas!AO512=0,IF(Pengawas!AR512="","OK","Harap dikosongkan"),IF(Pengawas!AR512="","Harap diisi",IF(VALUE(LEFT(Pengawas!AR512,2))&gt;31,"Tanggal tidak valid",IF(VALUE(LEFT(RIGHT(Pengawas!AR512,7),2))&gt;12,"Bulan tidak valid",IF(VALUE(RIGHT(Pengawas!AR512,4))&gt;2016,"Tahun cek lagi",IF(VALUE(RIGHT(Pengawas!AR512,4))&lt;2005,"Tahun cek lagi","OK"))))))))</f>
        <v>-</v>
      </c>
      <c r="AS512" s="25" t="str">
        <f>IF(Pengawas!AP512="",IF(Pengawas!AS512="","-","Harap dikosongkan"),IF(Pengawas!AP512&lt;&gt;"",IF(Pengawas!AS512="","Harap diisi",IF(Pengawas!AS512&gt;1,"Tidak valid","OK"))))</f>
        <v>-</v>
      </c>
      <c r="AT512" s="25" t="str">
        <f>IF(Pengawas!AS512="",IF(Pengawas!AT512="","-","Harap dikosongkan"),IF(Pengawas!AS512&lt;&gt;1,IF(Pengawas!AT512="","OK","Harap dikosongkan"),IF(Pengawas!AS512="",IF(Pengawas!AT512="","-","Harap dikosongkan"),IF(Pengawas!AS512=0,IF(Pengawas!AT512="","OK","Harap dikosongkan"),IF(Pengawas!AT512="","Harap diisi",IF(Pengawas!AT512&gt;2016,"Cek lagi",IF(Pengawas!AT512&lt;2005,"Cek lagi",IF(Pengawas!AM512&gt;Pengawas!AT512,"Cek lagi dengan Kolom AL","OK"))))))))</f>
        <v>-</v>
      </c>
      <c r="AU512" s="25" t="str">
        <f>IF(Pengawas!AS512="",IF(Pengawas!AU512="","-","Harap dikosongkan"),IF(Pengawas!AS512&lt;&gt;1,IF(Pengawas!AU512="","OK","Harap dikosongkan"),IF(Pengawas!AS512="",IF(Pengawas!AU512="","-","Harap dikosongkan"),IF(Pengawas!AS512=0,IF(Pengawas!AU512="","OK","Harap dikosongkan"),IF(Pengawas!AU512="","Harap diisi",IF(Pengawas!AU512&gt;20000000,"Cek lagi",IF(Pengawas!AU512&lt;100000,"Cek lagi","OK")))))))</f>
        <v>-</v>
      </c>
      <c r="AV512" s="25" t="str">
        <f>IF(Pengawas!AV512="","-",IF(Pengawas!AV512&gt;3,"Tidak valid","OK"))</f>
        <v>-</v>
      </c>
      <c r="AW512" s="25" t="str">
        <f>IF(Pengawas!AV512="",IF(Pengawas!AW512="","-","Harap dikosongkan"),IF(Pengawas!AV512=0,IF(Pengawas!AW512="","OK","Harap dikosongkan"),IF(Pengawas!AV512&gt;0,IF(Pengawas!AW512="","Harap diisi",IF(Pengawas!AW512&gt;2015,"Tidak valid","OK")))))</f>
        <v>-</v>
      </c>
      <c r="AX512" s="25" t="str">
        <f>IF(Pengawas!AV512="",IF(Pengawas!AX512="","-","Harap dikosongkan"),IF(Pengawas!AV512=0,IF(Pengawas!AX512="","OK","Harap dikosongkan"),IF(Pengawas!AV512&gt;0,IF(Pengawas!AX512="","Harap diisi",IF(Pengawas!AX512="","-",IF(Pengawas!AX512&gt;1,"Tidak valid","OK"))))))</f>
        <v>-</v>
      </c>
      <c r="AY512" s="25" t="str">
        <f>IF(Pengawas!AY512="","-",IF(Pengawas!AY512&gt;2,"Tidak valid","OK"))</f>
        <v>-</v>
      </c>
      <c r="AZ512" s="25" t="str">
        <f>IF(Pengawas!AY512="",IF(Pengawas!AZ512="","-","Harap dikosongkan"),IF(Pengawas!AY512=0,IF(Pengawas!AZ512="","OK","Harap dikosongkan"),IF(Pengawas!AZ512="","Harap diisi",IF(Pengawas!AZ512&gt;2015,"Cek lagi",IF(Pengawas!AZ512&lt;2000,"Cek lagi","OK")))))</f>
        <v>-</v>
      </c>
      <c r="BA512" s="25" t="str">
        <f>IF(Pengawas!BA512="","-",IF(LEN(Pengawas!BA512)&lt;5,"Cek lagi","OK"))</f>
        <v>-</v>
      </c>
      <c r="BB512" s="25" t="str">
        <f>IF(Pengawas!BB512="","-",IF(LEN(Pengawas!BB512)&lt;4,"Cek lagi","OK"))</f>
        <v>-</v>
      </c>
      <c r="BC512" s="25" t="str">
        <f>IF(Pengawas!BC512="","-",IF(LEN(Pengawas!BC512)&lt;4,"Cek lagi","OK"))</f>
        <v>-</v>
      </c>
      <c r="BD512" s="25" t="str">
        <f>IF(Pengawas!BD512="","-",IF(LEN(Pengawas!BD512)&lt;4,"Cek lagi","OK"))</f>
        <v>-</v>
      </c>
      <c r="BE512" s="25" t="str">
        <f>IF(Pengawas!BE512="","-",IF(LEN(Pengawas!BE512)&lt;4,"Cek lagi","OK"))</f>
        <v>-</v>
      </c>
      <c r="BF512" s="25" t="str">
        <f>IF(Pengawas!BF512="","-",IF(LEN(Pengawas!BF512)&lt;&gt;5,"Tidak valid","OK"))</f>
        <v>-</v>
      </c>
      <c r="BG512" s="25" t="str">
        <f>IF(Pengawas!BG512="","-",IF(LEN(Pengawas!BG512)&lt;9,"Cek lagi",IF(LEN(Pengawas!BG512)&gt;14,"Cek lagi","OK")))</f>
        <v>-</v>
      </c>
    </row>
    <row r="513" spans="1:59" ht="15" customHeight="1" x14ac:dyDescent="0.2">
      <c r="A513" s="25" t="str">
        <f>IF(Pengawas!A513="","-",IF(LEN(Pengawas!A513)&lt;4,"Cek lagi","OK"))</f>
        <v>-</v>
      </c>
      <c r="B513" s="25" t="str">
        <f>IF(Pengawas!B513="","-",IF(LEN(Pengawas!B513)&lt;4,"Cek lagi","OK"))</f>
        <v>-</v>
      </c>
      <c r="C513" s="25" t="str">
        <f>IF(Pengawas!C513="","-",IF(LEN(Pengawas!C513)&lt;&gt;18,"Tidak valid","OK"))</f>
        <v>-</v>
      </c>
      <c r="D513" s="25" t="str">
        <f>IF(Pengawas!D513="","-",IF(LEN(Pengawas!D513)&lt;&gt;16,"Tidak valid","OK"))</f>
        <v>-</v>
      </c>
      <c r="E513" s="25" t="str">
        <f>IF(Pengawas!E513="","-",IF(LEN(Pengawas!E513)&lt;4,"Cek lagi","OK"))</f>
        <v>-</v>
      </c>
      <c r="F513" s="25" t="str">
        <f>IF(Pengawas!F513="","-",IF(LEN(Pengawas!F513)&lt;&gt;16,"Tidak valid","OK"))</f>
        <v>-</v>
      </c>
      <c r="G513" s="25" t="str">
        <f>IF(Pengawas!G513="","-",IF(LEN(Pengawas!G513)&lt;4,"Cek lagi","OK"))</f>
        <v>-</v>
      </c>
      <c r="H513" s="26" t="str">
        <f>IF(Pengawas!H513="","-",IF(VALUE(LEFT(Pengawas!H513,2))&gt;31,"Tanggal tidak valid",IF(VALUE(LEFT(RIGHT(Pengawas!H513,7),2))&gt;12,"Bulan tidak valid",IF(VALUE(RIGHT(Pengawas!H513,4))&gt;1990,"Umur terlalu muda",IF(VALUE(RIGHT(Pengawas!H513,4))&lt;1955,"Umur terlalu tua","OK")))))</f>
        <v>-</v>
      </c>
      <c r="I513" s="25" t="str">
        <f>IF(Pengawas!I513="","-",IF(Pengawas!I513="L","OK",IF(Pengawas!I513="P","OK","Tidak valid")))</f>
        <v>-</v>
      </c>
      <c r="J513" s="25" t="str">
        <f>IF(Pengawas!J513="","-",IF(LEN(Pengawas!J513)&lt;4,"Cek lagi","OK"))</f>
        <v>-</v>
      </c>
      <c r="K513" s="25" t="str">
        <f>IF(Pengawas!K513="","-",IF(Pengawas!K513&gt;5,"Tidak valid",IF(Pengawas!K513&lt;1,"Tidak valid","OK")))</f>
        <v>-</v>
      </c>
      <c r="L513" s="25" t="str">
        <f>IF(Pengawas!L513="","-",IF(VALUE(LEFT(Pengawas!L513,1))&gt;1,"Tidak valid","OK"))</f>
        <v>-</v>
      </c>
      <c r="M513" s="25" t="str">
        <f>IF(Pengawas!M513="","-",IF(VALUE(LEFT(Pengawas!M513,1))&gt;1,"Tidak valid","OK"))</f>
        <v>-</v>
      </c>
      <c r="N513" s="25" t="str">
        <f>IF(Pengawas!N513="","-",IF(VALUE(LEFT(Pengawas!N513,2))&gt;31,"Tanggal tidak valid",IF(VALUE(LEFT(RIGHT(Pengawas!N513,7),2))&gt;12,"Bulan tidak valid",IF(VALUE(RIGHT(Pengawas!N513,4))&gt;2015,"Tahun cek lagi",IF(VALUE(RIGHT(Pengawas!N513,4))&lt;1930,"Tahun cek lagi","OK")))))</f>
        <v>-</v>
      </c>
      <c r="O513" s="26" t="str">
        <f>IF(Pengawas!O513="","-",IF(VALUE(LEFT(Pengawas!O513,2))&gt;31,"Tanggal tidak valid",IF(VALUE(LEFT(RIGHT(Pengawas!O513,7),2))&gt;12,"Bulan tidak valid",IF(VALUE(RIGHT(Pengawas!O513,4))&gt;2015,"Tahun cek lagi",IF(VALUE(RIGHT(Pengawas!O513,4))&lt;1930,"Tahun cek lagi","OK")))))</f>
        <v>-</v>
      </c>
      <c r="P513" s="26" t="str">
        <f>IF(Pengawas!P513="","-",IF(VALUE(LEFT(Pengawas!P513,2))&gt;31,"Tanggal tidak valid",IF(VALUE(LEFT(RIGHT(Pengawas!P513,7),2))&gt;12,"Bulan tidak valid",IF(VALUE(RIGHT(Pengawas!P513,4))&gt;2015,"Tahun cek lagi",IF(VALUE(RIGHT(Pengawas!P513,4))&lt;1930,"Tahun cek lagi","OK")))))</f>
        <v>-</v>
      </c>
      <c r="Q513" s="25" t="str">
        <f>IF(Pengawas!Q513="","-",IF(Pengawas!Q513&gt;3,"Tidak valid",IF(Pengawas!Q513&lt;1,"Tidak valid","OK")))</f>
        <v>-</v>
      </c>
      <c r="R513" s="25" t="str">
        <f>IF(Pengawas!R513="","-",IF(Pengawas!R513&gt;20000000,"Cek lagi",IF(Pengawas!R513&lt;50000,"Cek lagi","OK")))</f>
        <v>-</v>
      </c>
      <c r="S513" s="25" t="str">
        <f>IF(Pengawas!S513="","-",IF(Pengawas!S513&gt;3,"Tidak valid",IF(Pengawas!S513&lt;1,"Tidak valid","OK")))</f>
        <v>-</v>
      </c>
      <c r="T513" s="25" t="str">
        <f>IF(Pengawas!T513="","-",IF(Pengawas!T513&gt;6,"Tidak valid",IF(Pengawas!T513&lt;1,"Tidak valid","OK")))</f>
        <v>-</v>
      </c>
      <c r="U513" s="25" t="str">
        <f>IF(Pengawas!U513="","-",IF(Pengawas!U513&gt;4,"Tidak valid",IF(Pengawas!U513&lt;1,"Tidak valid","OK")))</f>
        <v>-</v>
      </c>
      <c r="V513" s="25" t="str">
        <f>IF(Pengawas!V513="","-",IF(Pengawas!V513&gt;2,"Tidak valid",IF(Pengawas!V513&lt;1,"Tidak valid","OK")))</f>
        <v>-</v>
      </c>
      <c r="W513" s="25" t="str">
        <f>IF(Pengawas!V513="","-",IF(Pengawas!V513=1,IF(Pengawas!W513="","Harap diisi","OK"),IF(Pengawas!V513=2,IF(Pengawas!W513="","Harap diisi","OK"),IF(Pengawas!V514&lt;1,"-",IF(Pengawas!V514&gt;2,"-","OK")))))</f>
        <v>-</v>
      </c>
      <c r="X513" s="25" t="str">
        <f>IF(Pengawas!V513="","-",IF(Pengawas!V513=1,IF(Pengawas!X513="","Harap diisi","OK"),IF(Pengawas!V513=2,IF(Pengawas!X513="","Harap diisi","OK"),IF(Pengawas!V514&lt;1,"-",IF(Pengawas!V514&gt;2,"-","OK")))))</f>
        <v>-</v>
      </c>
      <c r="Y513" s="25" t="str">
        <f>IF(Pengawas!V513="","-",IF(Pengawas!V513=1,IF(Pengawas!Y513="","Harap diisi","OK"),IF(Pengawas!V513=2,IF(Pengawas!Y513="","Harap diisi","OK"),IF(Pengawas!V514&lt;1,"-",IF(Pengawas!V514&gt;2,"-","OK")))))</f>
        <v>-</v>
      </c>
      <c r="Z513" s="25" t="str">
        <f>IF(Pengawas!V513="","-",IF(Pengawas!V513=1,IF(Pengawas!Z513="","Harap diisi","OK"),IF(Pengawas!V513=2,IF(Pengawas!Z513="","Harap diisi","OK"),IF(Pengawas!V514&lt;1,"-",IF(Pengawas!V514&gt;2,"-","OK")))))</f>
        <v>-</v>
      </c>
      <c r="AA513" s="25" t="str">
        <f>IF(Pengawas!V513="","-",IF(Pengawas!V513=1,IF(Pengawas!AA513="","Harap diisi","OK"),IF(Pengawas!V513=2,IF(Pengawas!AA513="","Harap diisi","OK"),IF(Pengawas!V514&lt;1,"-",IF(Pengawas!V514&gt;2,"-","OK")))))</f>
        <v>-</v>
      </c>
      <c r="AB513" s="25" t="str">
        <f>IF(Pengawas!V513="","-",IF(Pengawas!V513=1,IF(Pengawas!AB513="","Harap diisi","OK"),IF(Pengawas!V513=2,IF(Pengawas!AB513="","Harap diisi","OK"),IF(Pengawas!V514&lt;1,"-",IF(Pengawas!V514&gt;2,"-","OK")))))</f>
        <v>-</v>
      </c>
      <c r="AC513" s="25" t="str">
        <f>IF(Pengawas!V513="","-",IF(Pengawas!V513=1,IF(Pengawas!AC513="","Harap diisi","OK"),IF(Pengawas!V513=2,IF(Pengawas!AC513="","Harap diisi","OK"),IF(Pengawas!V514&lt;1,"-",IF(Pengawas!V514&gt;2,"-","OK")))))</f>
        <v>-</v>
      </c>
      <c r="AD513" s="25" t="str">
        <f>IF(Pengawas!V513="","-",IF(Pengawas!V513=1,IF(Pengawas!AD513="","OK","Harap dikosongkan"),IF(Pengawas!V513=2,IF(Pengawas!AD513="","Harap diisi","OK"),IF(Pengawas!V514&lt;1,"-",IF(Pengawas!V514&gt;2,"-","OK")))))</f>
        <v>-</v>
      </c>
      <c r="AE513" s="25" t="str">
        <f>IF(Pengawas!V513="","-",IF(Pengawas!V513=1,IF(Pengawas!AE513="","OK","Harap dikosongkan"),IF(Pengawas!V513=2,IF(Pengawas!AE513="","Harap diisi","OK"),IF(Pengawas!V514&lt;1,"-",IF(Pengawas!V514&gt;2,"-","OK")))))</f>
        <v>-</v>
      </c>
      <c r="AF513" s="25" t="str">
        <f>IF(Pengawas!V513="","-",IF(Pengawas!V513=1,IF(Pengawas!AF513="","OK","Harap dikosongkan"),IF(Pengawas!V513=2,IF(Pengawas!AF513="","Harap diisi","OK"),IF(Pengawas!V514&lt;1,"-",IF(Pengawas!V514&gt;2,"-","OK")))))</f>
        <v>-</v>
      </c>
      <c r="AG513" s="25" t="str">
        <f>IF(Pengawas!V513="","-",IF(Pengawas!V513=1,IF(Pengawas!AG513="","OK","Harap dikosongkan"),IF(Pengawas!V513=2,IF(Pengawas!AG513="","Harap diisi","OK"),IF(Pengawas!V514&lt;1,"-",IF(Pengawas!V514&gt;2,"-","OK")))))</f>
        <v>-</v>
      </c>
      <c r="AH513" s="25" t="str">
        <f>IF(Pengawas!V513="","-",IF(Pengawas!V513=1,IF(Pengawas!AH513="","OK","Harap dikosongkan"),IF(Pengawas!V513=2,IF(Pengawas!AH513="","Harap diisi","OK"),IF(Pengawas!V514&lt;1,"-",IF(Pengawas!V514&gt;2,"-","OK")))))</f>
        <v>-</v>
      </c>
      <c r="AI513" s="25" t="str">
        <f>IF(Pengawas!V513="","-",IF(Pengawas!V513=1,IF(Pengawas!AI513="","OK","Harap dikosongkan"),IF(Pengawas!V513=2,IF(Pengawas!AI513="","Harap diisi","OK"),IF(Pengawas!V514&lt;1,"-",IF(Pengawas!V514&gt;2,"-","OK")))))</f>
        <v>-</v>
      </c>
      <c r="AJ513" s="25" t="str">
        <f>IF(Pengawas!V513="","-",IF(Pengawas!V513=1,IF(Pengawas!AJ513="","OK","Harap dikosongkan"),IF(Pengawas!V513=2,IF(Pengawas!AJ513="","Harap diisi","OK"),IF(Pengawas!V514&lt;1,"-",IF(Pengawas!V514&gt;2,"-","OK")))))</f>
        <v>-</v>
      </c>
      <c r="AK513" s="25" t="str">
        <f>IF(Pengawas!V513="","-",IF(Pengawas!V513=1,IF(Pengawas!AK513="","OK","Harap dikosongkan"),IF(Pengawas!V513=2,IF(Pengawas!AK513="","Harap diisi","OK"),IF(Pengawas!V514&lt;1,"-",IF(Pengawas!V514&gt;2,"-","OK")))))</f>
        <v>-</v>
      </c>
      <c r="AL513" s="25" t="str">
        <f>IF(Pengawas!AL513="","-",IF(Pengawas!AL513&gt;3,"Tidak valid",IF(Pengawas!AL513&lt;1,"Tidak valid","OK")))</f>
        <v>-</v>
      </c>
      <c r="AM513" s="25" t="str">
        <f>IF(Pengawas!AL513="",IF(Pengawas!AM513="","-","Harap dikosongkan"),IF(Pengawas!AL513&lt;&gt;1,IF(Pengawas!AM513="","OK","Harap dikosongkan"),IF(Pengawas!AM513="","Harap diisi",IF(Pengawas!AM513&gt;2015,"Cek lagi",IF(Pengawas!AM513&lt;2005,"Cek lagi","OK")))))</f>
        <v>-</v>
      </c>
      <c r="AN513" s="25" t="str">
        <f>IF(Pengawas!AL513="",IF(Pengawas!AN513="","-","Harap dikosongkan"),IF(Pengawas!AL513&lt;&gt;1,IF(Pengawas!AN513="","OK","Harap dikosongkan"),IF(Pengawas!AN513="","Harap diisi",IF(VALUE(Pengawas!AN513)&gt;33,"Tidak valid",IF(VALUE(Pengawas!AN513)&lt;1,"Tidak valid","OK")))))</f>
        <v>-</v>
      </c>
      <c r="AO513" s="25" t="str">
        <f>IF(Pengawas!AL513="",IF(Pengawas!AO513="","-","Harap dikosongkan"),IF(Pengawas!AL513&lt;&gt;1,IF(Pengawas!AO513="","OK","Harap dikosongkan"),IF(Pengawas!AO513="","Harap diisi",IF(Pengawas!AO513&gt;1,"Tidak valid","OK"))))</f>
        <v>-</v>
      </c>
      <c r="AP513" s="25" t="str">
        <f>IF(Pengawas!AL513&gt;1,"OK",IF(Pengawas!AO513="",IF(Pengawas!AP513="","-","Kolom AO cek lagi"),IF(Pengawas!AO513=0,IF(Pengawas!AP513="","OK","Harap dikosongkan"),IF(Pengawas!AP513="","Harap diisi",IF(LEN(Pengawas!AP513)&lt;12,"Tidak valid",IF(LEN(Pengawas!AP513)&gt;14,"Tidak valid","OK"))))))</f>
        <v>-</v>
      </c>
      <c r="AQ513" s="26" t="str">
        <f>IF(Pengawas!AL513&gt;1,"OK",IF(Pengawas!AO513="",IF(Pengawas!AQ513="","-","Kolom AO cek lagi"),IF(Pengawas!AO513=0,IF(Pengawas!AQ513="","OK","Harap dikosongkan"),IF(Pengawas!AQ513="","Harap diisi",IF(LEN(Pengawas!AQ513)&lt;5,"Cek lagi","OK")))))</f>
        <v>-</v>
      </c>
      <c r="AR513" s="26" t="str">
        <f>IF(Pengawas!AL513&gt;1,"OK",IF(Pengawas!AO513="",IF(Pengawas!AR513="","-","Kolom AT cek lagi"),IF(Pengawas!AO513=0,IF(Pengawas!AR513="","OK","Harap dikosongkan"),IF(Pengawas!AR513="","Harap diisi",IF(VALUE(LEFT(Pengawas!AR513,2))&gt;31,"Tanggal tidak valid",IF(VALUE(LEFT(RIGHT(Pengawas!AR513,7),2))&gt;12,"Bulan tidak valid",IF(VALUE(RIGHT(Pengawas!AR513,4))&gt;2016,"Tahun cek lagi",IF(VALUE(RIGHT(Pengawas!AR513,4))&lt;2005,"Tahun cek lagi","OK"))))))))</f>
        <v>-</v>
      </c>
      <c r="AS513" s="25" t="str">
        <f>IF(Pengawas!AP513="",IF(Pengawas!AS513="","-","Harap dikosongkan"),IF(Pengawas!AP513&lt;&gt;"",IF(Pengawas!AS513="","Harap diisi",IF(Pengawas!AS513&gt;1,"Tidak valid","OK"))))</f>
        <v>-</v>
      </c>
      <c r="AT513" s="25" t="str">
        <f>IF(Pengawas!AS513="",IF(Pengawas!AT513="","-","Harap dikosongkan"),IF(Pengawas!AS513&lt;&gt;1,IF(Pengawas!AT513="","OK","Harap dikosongkan"),IF(Pengawas!AS513="",IF(Pengawas!AT513="","-","Harap dikosongkan"),IF(Pengawas!AS513=0,IF(Pengawas!AT513="","OK","Harap dikosongkan"),IF(Pengawas!AT513="","Harap diisi",IF(Pengawas!AT513&gt;2016,"Cek lagi",IF(Pengawas!AT513&lt;2005,"Cek lagi",IF(Pengawas!AM513&gt;Pengawas!AT513,"Cek lagi dengan Kolom AL","OK"))))))))</f>
        <v>-</v>
      </c>
      <c r="AU513" s="25" t="str">
        <f>IF(Pengawas!AS513="",IF(Pengawas!AU513="","-","Harap dikosongkan"),IF(Pengawas!AS513&lt;&gt;1,IF(Pengawas!AU513="","OK","Harap dikosongkan"),IF(Pengawas!AS513="",IF(Pengawas!AU513="","-","Harap dikosongkan"),IF(Pengawas!AS513=0,IF(Pengawas!AU513="","OK","Harap dikosongkan"),IF(Pengawas!AU513="","Harap diisi",IF(Pengawas!AU513&gt;20000000,"Cek lagi",IF(Pengawas!AU513&lt;100000,"Cek lagi","OK")))))))</f>
        <v>-</v>
      </c>
      <c r="AV513" s="25" t="str">
        <f>IF(Pengawas!AV513="","-",IF(Pengawas!AV513&gt;3,"Tidak valid","OK"))</f>
        <v>-</v>
      </c>
      <c r="AW513" s="25" t="str">
        <f>IF(Pengawas!AV513="",IF(Pengawas!AW513="","-","Harap dikosongkan"),IF(Pengawas!AV513=0,IF(Pengawas!AW513="","OK","Harap dikosongkan"),IF(Pengawas!AV513&gt;0,IF(Pengawas!AW513="","Harap diisi",IF(Pengawas!AW513&gt;2015,"Tidak valid","OK")))))</f>
        <v>-</v>
      </c>
      <c r="AX513" s="25" t="str">
        <f>IF(Pengawas!AV513="",IF(Pengawas!AX513="","-","Harap dikosongkan"),IF(Pengawas!AV513=0,IF(Pengawas!AX513="","OK","Harap dikosongkan"),IF(Pengawas!AV513&gt;0,IF(Pengawas!AX513="","Harap diisi",IF(Pengawas!AX513="","-",IF(Pengawas!AX513&gt;1,"Tidak valid","OK"))))))</f>
        <v>-</v>
      </c>
      <c r="AY513" s="25" t="str">
        <f>IF(Pengawas!AY513="","-",IF(Pengawas!AY513&gt;2,"Tidak valid","OK"))</f>
        <v>-</v>
      </c>
      <c r="AZ513" s="25" t="str">
        <f>IF(Pengawas!AY513="",IF(Pengawas!AZ513="","-","Harap dikosongkan"),IF(Pengawas!AY513=0,IF(Pengawas!AZ513="","OK","Harap dikosongkan"),IF(Pengawas!AZ513="","Harap diisi",IF(Pengawas!AZ513&gt;2015,"Cek lagi",IF(Pengawas!AZ513&lt;2000,"Cek lagi","OK")))))</f>
        <v>-</v>
      </c>
      <c r="BA513" s="25" t="str">
        <f>IF(Pengawas!BA513="","-",IF(LEN(Pengawas!BA513)&lt;5,"Cek lagi","OK"))</f>
        <v>-</v>
      </c>
      <c r="BB513" s="25" t="str">
        <f>IF(Pengawas!BB513="","-",IF(LEN(Pengawas!BB513)&lt;4,"Cek lagi","OK"))</f>
        <v>-</v>
      </c>
      <c r="BC513" s="25" t="str">
        <f>IF(Pengawas!BC513="","-",IF(LEN(Pengawas!BC513)&lt;4,"Cek lagi","OK"))</f>
        <v>-</v>
      </c>
      <c r="BD513" s="25" t="str">
        <f>IF(Pengawas!BD513="","-",IF(LEN(Pengawas!BD513)&lt;4,"Cek lagi","OK"))</f>
        <v>-</v>
      </c>
      <c r="BE513" s="25" t="str">
        <f>IF(Pengawas!BE513="","-",IF(LEN(Pengawas!BE513)&lt;4,"Cek lagi","OK"))</f>
        <v>-</v>
      </c>
      <c r="BF513" s="25" t="str">
        <f>IF(Pengawas!BF513="","-",IF(LEN(Pengawas!BF513)&lt;&gt;5,"Tidak valid","OK"))</f>
        <v>-</v>
      </c>
      <c r="BG513" s="25" t="str">
        <f>IF(Pengawas!BG513="","-",IF(LEN(Pengawas!BG513)&lt;9,"Cek lagi",IF(LEN(Pengawas!BG513)&gt;14,"Cek lagi","OK")))</f>
        <v>-</v>
      </c>
    </row>
    <row r="514" spans="1:59" ht="15" customHeight="1" x14ac:dyDescent="0.2">
      <c r="A514" s="25" t="str">
        <f>IF(Pengawas!A514="","-",IF(LEN(Pengawas!A514)&lt;4,"Cek lagi","OK"))</f>
        <v>-</v>
      </c>
      <c r="B514" s="25" t="str">
        <f>IF(Pengawas!B514="","-",IF(LEN(Pengawas!B514)&lt;4,"Cek lagi","OK"))</f>
        <v>-</v>
      </c>
      <c r="C514" s="25" t="str">
        <f>IF(Pengawas!C514="","-",IF(LEN(Pengawas!C514)&lt;&gt;18,"Tidak valid","OK"))</f>
        <v>-</v>
      </c>
      <c r="D514" s="25" t="str">
        <f>IF(Pengawas!D514="","-",IF(LEN(Pengawas!D514)&lt;&gt;16,"Tidak valid","OK"))</f>
        <v>-</v>
      </c>
      <c r="E514" s="25" t="str">
        <f>IF(Pengawas!E514="","-",IF(LEN(Pengawas!E514)&lt;4,"Cek lagi","OK"))</f>
        <v>-</v>
      </c>
      <c r="F514" s="25" t="str">
        <f>IF(Pengawas!F514="","-",IF(LEN(Pengawas!F514)&lt;&gt;16,"Tidak valid","OK"))</f>
        <v>-</v>
      </c>
      <c r="G514" s="25" t="str">
        <f>IF(Pengawas!G514="","-",IF(LEN(Pengawas!G514)&lt;4,"Cek lagi","OK"))</f>
        <v>-</v>
      </c>
      <c r="H514" s="26" t="str">
        <f>IF(Pengawas!H514="","-",IF(VALUE(LEFT(Pengawas!H514,2))&gt;31,"Tanggal tidak valid",IF(VALUE(LEFT(RIGHT(Pengawas!H514,7),2))&gt;12,"Bulan tidak valid",IF(VALUE(RIGHT(Pengawas!H514,4))&gt;1990,"Umur terlalu muda",IF(VALUE(RIGHT(Pengawas!H514,4))&lt;1955,"Umur terlalu tua","OK")))))</f>
        <v>-</v>
      </c>
      <c r="I514" s="25" t="str">
        <f>IF(Pengawas!I514="","-",IF(Pengawas!I514="L","OK",IF(Pengawas!I514="P","OK","Tidak valid")))</f>
        <v>-</v>
      </c>
      <c r="J514" s="25" t="str">
        <f>IF(Pengawas!J514="","-",IF(LEN(Pengawas!J514)&lt;4,"Cek lagi","OK"))</f>
        <v>-</v>
      </c>
      <c r="K514" s="25" t="str">
        <f>IF(Pengawas!K514="","-",IF(Pengawas!K514&gt;5,"Tidak valid",IF(Pengawas!K514&lt;1,"Tidak valid","OK")))</f>
        <v>-</v>
      </c>
      <c r="L514" s="25" t="str">
        <f>IF(Pengawas!L514="","-",IF(VALUE(LEFT(Pengawas!L514,1))&gt;1,"Tidak valid","OK"))</f>
        <v>-</v>
      </c>
      <c r="M514" s="25" t="str">
        <f>IF(Pengawas!M514="","-",IF(VALUE(LEFT(Pengawas!M514,1))&gt;1,"Tidak valid","OK"))</f>
        <v>-</v>
      </c>
      <c r="N514" s="25" t="str">
        <f>IF(Pengawas!N514="","-",IF(VALUE(LEFT(Pengawas!N514,2))&gt;31,"Tanggal tidak valid",IF(VALUE(LEFT(RIGHT(Pengawas!N514,7),2))&gt;12,"Bulan tidak valid",IF(VALUE(RIGHT(Pengawas!N514,4))&gt;2015,"Tahun cek lagi",IF(VALUE(RIGHT(Pengawas!N514,4))&lt;1930,"Tahun cek lagi","OK")))))</f>
        <v>-</v>
      </c>
      <c r="O514" s="26" t="str">
        <f>IF(Pengawas!O514="","-",IF(VALUE(LEFT(Pengawas!O514,2))&gt;31,"Tanggal tidak valid",IF(VALUE(LEFT(RIGHT(Pengawas!O514,7),2))&gt;12,"Bulan tidak valid",IF(VALUE(RIGHT(Pengawas!O514,4))&gt;2015,"Tahun cek lagi",IF(VALUE(RIGHT(Pengawas!O514,4))&lt;1930,"Tahun cek lagi","OK")))))</f>
        <v>-</v>
      </c>
      <c r="P514" s="26" t="str">
        <f>IF(Pengawas!P514="","-",IF(VALUE(LEFT(Pengawas!P514,2))&gt;31,"Tanggal tidak valid",IF(VALUE(LEFT(RIGHT(Pengawas!P514,7),2))&gt;12,"Bulan tidak valid",IF(VALUE(RIGHT(Pengawas!P514,4))&gt;2015,"Tahun cek lagi",IF(VALUE(RIGHT(Pengawas!P514,4))&lt;1930,"Tahun cek lagi","OK")))))</f>
        <v>-</v>
      </c>
      <c r="Q514" s="25" t="str">
        <f>IF(Pengawas!Q514="","-",IF(Pengawas!Q514&gt;3,"Tidak valid",IF(Pengawas!Q514&lt;1,"Tidak valid","OK")))</f>
        <v>-</v>
      </c>
      <c r="R514" s="25" t="str">
        <f>IF(Pengawas!R514="","-",IF(Pengawas!R514&gt;20000000,"Cek lagi",IF(Pengawas!R514&lt;50000,"Cek lagi","OK")))</f>
        <v>-</v>
      </c>
      <c r="S514" s="25" t="str">
        <f>IF(Pengawas!S514="","-",IF(Pengawas!S514&gt;3,"Tidak valid",IF(Pengawas!S514&lt;1,"Tidak valid","OK")))</f>
        <v>-</v>
      </c>
      <c r="T514" s="25" t="str">
        <f>IF(Pengawas!T514="","-",IF(Pengawas!T514&gt;6,"Tidak valid",IF(Pengawas!T514&lt;1,"Tidak valid","OK")))</f>
        <v>-</v>
      </c>
      <c r="U514" s="25" t="str">
        <f>IF(Pengawas!U514="","-",IF(Pengawas!U514&gt;4,"Tidak valid",IF(Pengawas!U514&lt;1,"Tidak valid","OK")))</f>
        <v>-</v>
      </c>
      <c r="V514" s="25" t="str">
        <f>IF(Pengawas!V514="","-",IF(Pengawas!V514&gt;2,"Tidak valid",IF(Pengawas!V514&lt;1,"Tidak valid","OK")))</f>
        <v>-</v>
      </c>
      <c r="W514" s="25" t="str">
        <f>IF(Pengawas!V514="","-",IF(Pengawas!V514=1,IF(Pengawas!W514="","Harap diisi","OK"),IF(Pengawas!V514=2,IF(Pengawas!W514="","Harap diisi","OK"),IF(Pengawas!V515&lt;1,"-",IF(Pengawas!V515&gt;2,"-","OK")))))</f>
        <v>-</v>
      </c>
      <c r="X514" s="25" t="str">
        <f>IF(Pengawas!V514="","-",IF(Pengawas!V514=1,IF(Pengawas!X514="","Harap diisi","OK"),IF(Pengawas!V514=2,IF(Pengawas!X514="","Harap diisi","OK"),IF(Pengawas!V515&lt;1,"-",IF(Pengawas!V515&gt;2,"-","OK")))))</f>
        <v>-</v>
      </c>
      <c r="Y514" s="25" t="str">
        <f>IF(Pengawas!V514="","-",IF(Pengawas!V514=1,IF(Pengawas!Y514="","Harap diisi","OK"),IF(Pengawas!V514=2,IF(Pengawas!Y514="","Harap diisi","OK"),IF(Pengawas!V515&lt;1,"-",IF(Pengawas!V515&gt;2,"-","OK")))))</f>
        <v>-</v>
      </c>
      <c r="Z514" s="25" t="str">
        <f>IF(Pengawas!V514="","-",IF(Pengawas!V514=1,IF(Pengawas!Z514="","Harap diisi","OK"),IF(Pengawas!V514=2,IF(Pengawas!Z514="","Harap diisi","OK"),IF(Pengawas!V515&lt;1,"-",IF(Pengawas!V515&gt;2,"-","OK")))))</f>
        <v>-</v>
      </c>
      <c r="AA514" s="25" t="str">
        <f>IF(Pengawas!V514="","-",IF(Pengawas!V514=1,IF(Pengawas!AA514="","Harap diisi","OK"),IF(Pengawas!V514=2,IF(Pengawas!AA514="","Harap diisi","OK"),IF(Pengawas!V515&lt;1,"-",IF(Pengawas!V515&gt;2,"-","OK")))))</f>
        <v>-</v>
      </c>
      <c r="AB514" s="25" t="str">
        <f>IF(Pengawas!V514="","-",IF(Pengawas!V514=1,IF(Pengawas!AB514="","Harap diisi","OK"),IF(Pengawas!V514=2,IF(Pengawas!AB514="","Harap diisi","OK"),IF(Pengawas!V515&lt;1,"-",IF(Pengawas!V515&gt;2,"-","OK")))))</f>
        <v>-</v>
      </c>
      <c r="AC514" s="25" t="str">
        <f>IF(Pengawas!V514="","-",IF(Pengawas!V514=1,IF(Pengawas!AC514="","Harap diisi","OK"),IF(Pengawas!V514=2,IF(Pengawas!AC514="","Harap diisi","OK"),IF(Pengawas!V515&lt;1,"-",IF(Pengawas!V515&gt;2,"-","OK")))))</f>
        <v>-</v>
      </c>
      <c r="AD514" s="25" t="str">
        <f>IF(Pengawas!V514="","-",IF(Pengawas!V514=1,IF(Pengawas!AD514="","OK","Harap dikosongkan"),IF(Pengawas!V514=2,IF(Pengawas!AD514="","Harap diisi","OK"),IF(Pengawas!V515&lt;1,"-",IF(Pengawas!V515&gt;2,"-","OK")))))</f>
        <v>-</v>
      </c>
      <c r="AE514" s="25" t="str">
        <f>IF(Pengawas!V514="","-",IF(Pengawas!V514=1,IF(Pengawas!AE514="","OK","Harap dikosongkan"),IF(Pengawas!V514=2,IF(Pengawas!AE514="","Harap diisi","OK"),IF(Pengawas!V515&lt;1,"-",IF(Pengawas!V515&gt;2,"-","OK")))))</f>
        <v>-</v>
      </c>
      <c r="AF514" s="25" t="str">
        <f>IF(Pengawas!V514="","-",IF(Pengawas!V514=1,IF(Pengawas!AF514="","OK","Harap dikosongkan"),IF(Pengawas!V514=2,IF(Pengawas!AF514="","Harap diisi","OK"),IF(Pengawas!V515&lt;1,"-",IF(Pengawas!V515&gt;2,"-","OK")))))</f>
        <v>-</v>
      </c>
      <c r="AG514" s="25" t="str">
        <f>IF(Pengawas!V514="","-",IF(Pengawas!V514=1,IF(Pengawas!AG514="","OK","Harap dikosongkan"),IF(Pengawas!V514=2,IF(Pengawas!AG514="","Harap diisi","OK"),IF(Pengawas!V515&lt;1,"-",IF(Pengawas!V515&gt;2,"-","OK")))))</f>
        <v>-</v>
      </c>
      <c r="AH514" s="25" t="str">
        <f>IF(Pengawas!V514="","-",IF(Pengawas!V514=1,IF(Pengawas!AH514="","OK","Harap dikosongkan"),IF(Pengawas!V514=2,IF(Pengawas!AH514="","Harap diisi","OK"),IF(Pengawas!V515&lt;1,"-",IF(Pengawas!V515&gt;2,"-","OK")))))</f>
        <v>-</v>
      </c>
      <c r="AI514" s="25" t="str">
        <f>IF(Pengawas!V514="","-",IF(Pengawas!V514=1,IF(Pengawas!AI514="","OK","Harap dikosongkan"),IF(Pengawas!V514=2,IF(Pengawas!AI514="","Harap diisi","OK"),IF(Pengawas!V515&lt;1,"-",IF(Pengawas!V515&gt;2,"-","OK")))))</f>
        <v>-</v>
      </c>
      <c r="AJ514" s="25" t="str">
        <f>IF(Pengawas!V514="","-",IF(Pengawas!V514=1,IF(Pengawas!AJ514="","OK","Harap dikosongkan"),IF(Pengawas!V514=2,IF(Pengawas!AJ514="","Harap diisi","OK"),IF(Pengawas!V515&lt;1,"-",IF(Pengawas!V515&gt;2,"-","OK")))))</f>
        <v>-</v>
      </c>
      <c r="AK514" s="25" t="str">
        <f>IF(Pengawas!V514="","-",IF(Pengawas!V514=1,IF(Pengawas!AK514="","OK","Harap dikosongkan"),IF(Pengawas!V514=2,IF(Pengawas!AK514="","Harap diisi","OK"),IF(Pengawas!V515&lt;1,"-",IF(Pengawas!V515&gt;2,"-","OK")))))</f>
        <v>-</v>
      </c>
      <c r="AL514" s="25" t="str">
        <f>IF(Pengawas!AL514="","-",IF(Pengawas!AL514&gt;3,"Tidak valid",IF(Pengawas!AL514&lt;1,"Tidak valid","OK")))</f>
        <v>-</v>
      </c>
      <c r="AM514" s="25" t="str">
        <f>IF(Pengawas!AL514="",IF(Pengawas!AM514="","-","Harap dikosongkan"),IF(Pengawas!AL514&lt;&gt;1,IF(Pengawas!AM514="","OK","Harap dikosongkan"),IF(Pengawas!AM514="","Harap diisi",IF(Pengawas!AM514&gt;2015,"Cek lagi",IF(Pengawas!AM514&lt;2005,"Cek lagi","OK")))))</f>
        <v>-</v>
      </c>
      <c r="AN514" s="25" t="str">
        <f>IF(Pengawas!AL514="",IF(Pengawas!AN514="","-","Harap dikosongkan"),IF(Pengawas!AL514&lt;&gt;1,IF(Pengawas!AN514="","OK","Harap dikosongkan"),IF(Pengawas!AN514="","Harap diisi",IF(VALUE(Pengawas!AN514)&gt;33,"Tidak valid",IF(VALUE(Pengawas!AN514)&lt;1,"Tidak valid","OK")))))</f>
        <v>-</v>
      </c>
      <c r="AO514" s="25" t="str">
        <f>IF(Pengawas!AL514="",IF(Pengawas!AO514="","-","Harap dikosongkan"),IF(Pengawas!AL514&lt;&gt;1,IF(Pengawas!AO514="","OK","Harap dikosongkan"),IF(Pengawas!AO514="","Harap diisi",IF(Pengawas!AO514&gt;1,"Tidak valid","OK"))))</f>
        <v>-</v>
      </c>
      <c r="AP514" s="25" t="str">
        <f>IF(Pengawas!AL514&gt;1,"OK",IF(Pengawas!AO514="",IF(Pengawas!AP514="","-","Kolom AO cek lagi"),IF(Pengawas!AO514=0,IF(Pengawas!AP514="","OK","Harap dikosongkan"),IF(Pengawas!AP514="","Harap diisi",IF(LEN(Pengawas!AP514)&lt;12,"Tidak valid",IF(LEN(Pengawas!AP514)&gt;14,"Tidak valid","OK"))))))</f>
        <v>-</v>
      </c>
      <c r="AQ514" s="26" t="str">
        <f>IF(Pengawas!AL514&gt;1,"OK",IF(Pengawas!AO514="",IF(Pengawas!AQ514="","-","Kolom AO cek lagi"),IF(Pengawas!AO514=0,IF(Pengawas!AQ514="","OK","Harap dikosongkan"),IF(Pengawas!AQ514="","Harap diisi",IF(LEN(Pengawas!AQ514)&lt;5,"Cek lagi","OK")))))</f>
        <v>-</v>
      </c>
      <c r="AR514" s="26" t="str">
        <f>IF(Pengawas!AL514&gt;1,"OK",IF(Pengawas!AO514="",IF(Pengawas!AR514="","-","Kolom AT cek lagi"),IF(Pengawas!AO514=0,IF(Pengawas!AR514="","OK","Harap dikosongkan"),IF(Pengawas!AR514="","Harap diisi",IF(VALUE(LEFT(Pengawas!AR514,2))&gt;31,"Tanggal tidak valid",IF(VALUE(LEFT(RIGHT(Pengawas!AR514,7),2))&gt;12,"Bulan tidak valid",IF(VALUE(RIGHT(Pengawas!AR514,4))&gt;2016,"Tahun cek lagi",IF(VALUE(RIGHT(Pengawas!AR514,4))&lt;2005,"Tahun cek lagi","OK"))))))))</f>
        <v>-</v>
      </c>
      <c r="AS514" s="25" t="str">
        <f>IF(Pengawas!AP514="",IF(Pengawas!AS514="","-","Harap dikosongkan"),IF(Pengawas!AP514&lt;&gt;"",IF(Pengawas!AS514="","Harap diisi",IF(Pengawas!AS514&gt;1,"Tidak valid","OK"))))</f>
        <v>-</v>
      </c>
      <c r="AT514" s="25" t="str">
        <f>IF(Pengawas!AS514="",IF(Pengawas!AT514="","-","Harap dikosongkan"),IF(Pengawas!AS514&lt;&gt;1,IF(Pengawas!AT514="","OK","Harap dikosongkan"),IF(Pengawas!AS514="",IF(Pengawas!AT514="","-","Harap dikosongkan"),IF(Pengawas!AS514=0,IF(Pengawas!AT514="","OK","Harap dikosongkan"),IF(Pengawas!AT514="","Harap diisi",IF(Pengawas!AT514&gt;2016,"Cek lagi",IF(Pengawas!AT514&lt;2005,"Cek lagi",IF(Pengawas!AM514&gt;Pengawas!AT514,"Cek lagi dengan Kolom AL","OK"))))))))</f>
        <v>-</v>
      </c>
      <c r="AU514" s="25" t="str">
        <f>IF(Pengawas!AS514="",IF(Pengawas!AU514="","-","Harap dikosongkan"),IF(Pengawas!AS514&lt;&gt;1,IF(Pengawas!AU514="","OK","Harap dikosongkan"),IF(Pengawas!AS514="",IF(Pengawas!AU514="","-","Harap dikosongkan"),IF(Pengawas!AS514=0,IF(Pengawas!AU514="","OK","Harap dikosongkan"),IF(Pengawas!AU514="","Harap diisi",IF(Pengawas!AU514&gt;20000000,"Cek lagi",IF(Pengawas!AU514&lt;100000,"Cek lagi","OK")))))))</f>
        <v>-</v>
      </c>
      <c r="AV514" s="25" t="str">
        <f>IF(Pengawas!AV514="","-",IF(Pengawas!AV514&gt;3,"Tidak valid","OK"))</f>
        <v>-</v>
      </c>
      <c r="AW514" s="25" t="str">
        <f>IF(Pengawas!AV514="",IF(Pengawas!AW514="","-","Harap dikosongkan"),IF(Pengawas!AV514=0,IF(Pengawas!AW514="","OK","Harap dikosongkan"),IF(Pengawas!AV514&gt;0,IF(Pengawas!AW514="","Harap diisi",IF(Pengawas!AW514&gt;2015,"Tidak valid","OK")))))</f>
        <v>-</v>
      </c>
      <c r="AX514" s="25" t="str">
        <f>IF(Pengawas!AV514="",IF(Pengawas!AX514="","-","Harap dikosongkan"),IF(Pengawas!AV514=0,IF(Pengawas!AX514="","OK","Harap dikosongkan"),IF(Pengawas!AV514&gt;0,IF(Pengawas!AX514="","Harap diisi",IF(Pengawas!AX514="","-",IF(Pengawas!AX514&gt;1,"Tidak valid","OK"))))))</f>
        <v>-</v>
      </c>
      <c r="AY514" s="25" t="str">
        <f>IF(Pengawas!AY514="","-",IF(Pengawas!AY514&gt;2,"Tidak valid","OK"))</f>
        <v>-</v>
      </c>
      <c r="AZ514" s="25" t="str">
        <f>IF(Pengawas!AY514="",IF(Pengawas!AZ514="","-","Harap dikosongkan"),IF(Pengawas!AY514=0,IF(Pengawas!AZ514="","OK","Harap dikosongkan"),IF(Pengawas!AZ514="","Harap diisi",IF(Pengawas!AZ514&gt;2015,"Cek lagi",IF(Pengawas!AZ514&lt;2000,"Cek lagi","OK")))))</f>
        <v>-</v>
      </c>
      <c r="BA514" s="25" t="str">
        <f>IF(Pengawas!BA514="","-",IF(LEN(Pengawas!BA514)&lt;5,"Cek lagi","OK"))</f>
        <v>-</v>
      </c>
      <c r="BB514" s="25" t="str">
        <f>IF(Pengawas!BB514="","-",IF(LEN(Pengawas!BB514)&lt;4,"Cek lagi","OK"))</f>
        <v>-</v>
      </c>
      <c r="BC514" s="25" t="str">
        <f>IF(Pengawas!BC514="","-",IF(LEN(Pengawas!BC514)&lt;4,"Cek lagi","OK"))</f>
        <v>-</v>
      </c>
      <c r="BD514" s="25" t="str">
        <f>IF(Pengawas!BD514="","-",IF(LEN(Pengawas!BD514)&lt;4,"Cek lagi","OK"))</f>
        <v>-</v>
      </c>
      <c r="BE514" s="25" t="str">
        <f>IF(Pengawas!BE514="","-",IF(LEN(Pengawas!BE514)&lt;4,"Cek lagi","OK"))</f>
        <v>-</v>
      </c>
      <c r="BF514" s="25" t="str">
        <f>IF(Pengawas!BF514="","-",IF(LEN(Pengawas!BF514)&lt;&gt;5,"Tidak valid","OK"))</f>
        <v>-</v>
      </c>
      <c r="BG514" s="25" t="str">
        <f>IF(Pengawas!BG514="","-",IF(LEN(Pengawas!BG514)&lt;9,"Cek lagi",IF(LEN(Pengawas!BG514)&gt;14,"Cek lagi","OK")))</f>
        <v>-</v>
      </c>
    </row>
    <row r="515" spans="1:59" ht="15" customHeight="1" x14ac:dyDescent="0.2">
      <c r="A515" s="25" t="str">
        <f>IF(Pengawas!A515="","-",IF(LEN(Pengawas!A515)&lt;4,"Cek lagi","OK"))</f>
        <v>-</v>
      </c>
      <c r="B515" s="25" t="str">
        <f>IF(Pengawas!B515="","-",IF(LEN(Pengawas!B515)&lt;4,"Cek lagi","OK"))</f>
        <v>-</v>
      </c>
      <c r="C515" s="25" t="str">
        <f>IF(Pengawas!C515="","-",IF(LEN(Pengawas!C515)&lt;&gt;18,"Tidak valid","OK"))</f>
        <v>-</v>
      </c>
      <c r="D515" s="25" t="str">
        <f>IF(Pengawas!D515="","-",IF(LEN(Pengawas!D515)&lt;&gt;16,"Tidak valid","OK"))</f>
        <v>-</v>
      </c>
      <c r="E515" s="25" t="str">
        <f>IF(Pengawas!E515="","-",IF(LEN(Pengawas!E515)&lt;4,"Cek lagi","OK"))</f>
        <v>-</v>
      </c>
      <c r="F515" s="25" t="str">
        <f>IF(Pengawas!F515="","-",IF(LEN(Pengawas!F515)&lt;&gt;16,"Tidak valid","OK"))</f>
        <v>-</v>
      </c>
      <c r="G515" s="25" t="str">
        <f>IF(Pengawas!G515="","-",IF(LEN(Pengawas!G515)&lt;4,"Cek lagi","OK"))</f>
        <v>-</v>
      </c>
      <c r="H515" s="26" t="str">
        <f>IF(Pengawas!H515="","-",IF(VALUE(LEFT(Pengawas!H515,2))&gt;31,"Tanggal tidak valid",IF(VALUE(LEFT(RIGHT(Pengawas!H515,7),2))&gt;12,"Bulan tidak valid",IF(VALUE(RIGHT(Pengawas!H515,4))&gt;1990,"Umur terlalu muda",IF(VALUE(RIGHT(Pengawas!H515,4))&lt;1955,"Umur terlalu tua","OK")))))</f>
        <v>-</v>
      </c>
      <c r="I515" s="25" t="str">
        <f>IF(Pengawas!I515="","-",IF(Pengawas!I515="L","OK",IF(Pengawas!I515="P","OK","Tidak valid")))</f>
        <v>-</v>
      </c>
      <c r="J515" s="25" t="str">
        <f>IF(Pengawas!J515="","-",IF(LEN(Pengawas!J515)&lt;4,"Cek lagi","OK"))</f>
        <v>-</v>
      </c>
      <c r="K515" s="25" t="str">
        <f>IF(Pengawas!K515="","-",IF(Pengawas!K515&gt;5,"Tidak valid",IF(Pengawas!K515&lt;1,"Tidak valid","OK")))</f>
        <v>-</v>
      </c>
      <c r="L515" s="25" t="str">
        <f>IF(Pengawas!L515="","-",IF(VALUE(LEFT(Pengawas!L515,1))&gt;1,"Tidak valid","OK"))</f>
        <v>-</v>
      </c>
      <c r="M515" s="25" t="str">
        <f>IF(Pengawas!M515="","-",IF(VALUE(LEFT(Pengawas!M515,1))&gt;1,"Tidak valid","OK"))</f>
        <v>-</v>
      </c>
      <c r="N515" s="25" t="str">
        <f>IF(Pengawas!N515="","-",IF(VALUE(LEFT(Pengawas!N515,2))&gt;31,"Tanggal tidak valid",IF(VALUE(LEFT(RIGHT(Pengawas!N515,7),2))&gt;12,"Bulan tidak valid",IF(VALUE(RIGHT(Pengawas!N515,4))&gt;2015,"Tahun cek lagi",IF(VALUE(RIGHT(Pengawas!N515,4))&lt;1930,"Tahun cek lagi","OK")))))</f>
        <v>-</v>
      </c>
      <c r="O515" s="26" t="str">
        <f>IF(Pengawas!O515="","-",IF(VALUE(LEFT(Pengawas!O515,2))&gt;31,"Tanggal tidak valid",IF(VALUE(LEFT(RIGHT(Pengawas!O515,7),2))&gt;12,"Bulan tidak valid",IF(VALUE(RIGHT(Pengawas!O515,4))&gt;2015,"Tahun cek lagi",IF(VALUE(RIGHT(Pengawas!O515,4))&lt;1930,"Tahun cek lagi","OK")))))</f>
        <v>-</v>
      </c>
      <c r="P515" s="26" t="str">
        <f>IF(Pengawas!P515="","-",IF(VALUE(LEFT(Pengawas!P515,2))&gt;31,"Tanggal tidak valid",IF(VALUE(LEFT(RIGHT(Pengawas!P515,7),2))&gt;12,"Bulan tidak valid",IF(VALUE(RIGHT(Pengawas!P515,4))&gt;2015,"Tahun cek lagi",IF(VALUE(RIGHT(Pengawas!P515,4))&lt;1930,"Tahun cek lagi","OK")))))</f>
        <v>-</v>
      </c>
      <c r="Q515" s="25" t="str">
        <f>IF(Pengawas!Q515="","-",IF(Pengawas!Q515&gt;3,"Tidak valid",IF(Pengawas!Q515&lt;1,"Tidak valid","OK")))</f>
        <v>-</v>
      </c>
      <c r="R515" s="25" t="str">
        <f>IF(Pengawas!R515="","-",IF(Pengawas!R515&gt;20000000,"Cek lagi",IF(Pengawas!R515&lt;50000,"Cek lagi","OK")))</f>
        <v>-</v>
      </c>
      <c r="S515" s="25" t="str">
        <f>IF(Pengawas!S515="","-",IF(Pengawas!S515&gt;3,"Tidak valid",IF(Pengawas!S515&lt;1,"Tidak valid","OK")))</f>
        <v>-</v>
      </c>
      <c r="T515" s="25" t="str">
        <f>IF(Pengawas!T515="","-",IF(Pengawas!T515&gt;6,"Tidak valid",IF(Pengawas!T515&lt;1,"Tidak valid","OK")))</f>
        <v>-</v>
      </c>
      <c r="U515" s="25" t="str">
        <f>IF(Pengawas!U515="","-",IF(Pengawas!U515&gt;4,"Tidak valid",IF(Pengawas!U515&lt;1,"Tidak valid","OK")))</f>
        <v>-</v>
      </c>
      <c r="V515" s="25" t="str">
        <f>IF(Pengawas!V515="","-",IF(Pengawas!V515&gt;2,"Tidak valid",IF(Pengawas!V515&lt;1,"Tidak valid","OK")))</f>
        <v>-</v>
      </c>
      <c r="W515" s="25" t="str">
        <f>IF(Pengawas!V515="","-",IF(Pengawas!V515=1,IF(Pengawas!W515="","Harap diisi","OK"),IF(Pengawas!V515=2,IF(Pengawas!W515="","Harap diisi","OK"),IF(Pengawas!V516&lt;1,"-",IF(Pengawas!V516&gt;2,"-","OK")))))</f>
        <v>-</v>
      </c>
      <c r="X515" s="25" t="str">
        <f>IF(Pengawas!V515="","-",IF(Pengawas!V515=1,IF(Pengawas!X515="","Harap diisi","OK"),IF(Pengawas!V515=2,IF(Pengawas!X515="","Harap diisi","OK"),IF(Pengawas!V516&lt;1,"-",IF(Pengawas!V516&gt;2,"-","OK")))))</f>
        <v>-</v>
      </c>
      <c r="Y515" s="25" t="str">
        <f>IF(Pengawas!V515="","-",IF(Pengawas!V515=1,IF(Pengawas!Y515="","Harap diisi","OK"),IF(Pengawas!V515=2,IF(Pengawas!Y515="","Harap diisi","OK"),IF(Pengawas!V516&lt;1,"-",IF(Pengawas!V516&gt;2,"-","OK")))))</f>
        <v>-</v>
      </c>
      <c r="Z515" s="25" t="str">
        <f>IF(Pengawas!V515="","-",IF(Pengawas!V515=1,IF(Pengawas!Z515="","Harap diisi","OK"),IF(Pengawas!V515=2,IF(Pengawas!Z515="","Harap diisi","OK"),IF(Pengawas!V516&lt;1,"-",IF(Pengawas!V516&gt;2,"-","OK")))))</f>
        <v>-</v>
      </c>
      <c r="AA515" s="25" t="str">
        <f>IF(Pengawas!V515="","-",IF(Pengawas!V515=1,IF(Pengawas!AA515="","Harap diisi","OK"),IF(Pengawas!V515=2,IF(Pengawas!AA515="","Harap diisi","OK"),IF(Pengawas!V516&lt;1,"-",IF(Pengawas!V516&gt;2,"-","OK")))))</f>
        <v>-</v>
      </c>
      <c r="AB515" s="25" t="str">
        <f>IF(Pengawas!V515="","-",IF(Pengawas!V515=1,IF(Pengawas!AB515="","Harap diisi","OK"),IF(Pengawas!V515=2,IF(Pengawas!AB515="","Harap diisi","OK"),IF(Pengawas!V516&lt;1,"-",IF(Pengawas!V516&gt;2,"-","OK")))))</f>
        <v>-</v>
      </c>
      <c r="AC515" s="25" t="str">
        <f>IF(Pengawas!V515="","-",IF(Pengawas!V515=1,IF(Pengawas!AC515="","Harap diisi","OK"),IF(Pengawas!V515=2,IF(Pengawas!AC515="","Harap diisi","OK"),IF(Pengawas!V516&lt;1,"-",IF(Pengawas!V516&gt;2,"-","OK")))))</f>
        <v>-</v>
      </c>
      <c r="AD515" s="25" t="str">
        <f>IF(Pengawas!V515="","-",IF(Pengawas!V515=1,IF(Pengawas!AD515="","OK","Harap dikosongkan"),IF(Pengawas!V515=2,IF(Pengawas!AD515="","Harap diisi","OK"),IF(Pengawas!V516&lt;1,"-",IF(Pengawas!V516&gt;2,"-","OK")))))</f>
        <v>-</v>
      </c>
      <c r="AE515" s="25" t="str">
        <f>IF(Pengawas!V515="","-",IF(Pengawas!V515=1,IF(Pengawas!AE515="","OK","Harap dikosongkan"),IF(Pengawas!V515=2,IF(Pengawas!AE515="","Harap diisi","OK"),IF(Pengawas!V516&lt;1,"-",IF(Pengawas!V516&gt;2,"-","OK")))))</f>
        <v>-</v>
      </c>
      <c r="AF515" s="25" t="str">
        <f>IF(Pengawas!V515="","-",IF(Pengawas!V515=1,IF(Pengawas!AF515="","OK","Harap dikosongkan"),IF(Pengawas!V515=2,IF(Pengawas!AF515="","Harap diisi","OK"),IF(Pengawas!V516&lt;1,"-",IF(Pengawas!V516&gt;2,"-","OK")))))</f>
        <v>-</v>
      </c>
      <c r="AG515" s="25" t="str">
        <f>IF(Pengawas!V515="","-",IF(Pengawas!V515=1,IF(Pengawas!AG515="","OK","Harap dikosongkan"),IF(Pengawas!V515=2,IF(Pengawas!AG515="","Harap diisi","OK"),IF(Pengawas!V516&lt;1,"-",IF(Pengawas!V516&gt;2,"-","OK")))))</f>
        <v>-</v>
      </c>
      <c r="AH515" s="25" t="str">
        <f>IF(Pengawas!V515="","-",IF(Pengawas!V515=1,IF(Pengawas!AH515="","OK","Harap dikosongkan"),IF(Pengawas!V515=2,IF(Pengawas!AH515="","Harap diisi","OK"),IF(Pengawas!V516&lt;1,"-",IF(Pengawas!V516&gt;2,"-","OK")))))</f>
        <v>-</v>
      </c>
      <c r="AI515" s="25" t="str">
        <f>IF(Pengawas!V515="","-",IF(Pengawas!V515=1,IF(Pengawas!AI515="","OK","Harap dikosongkan"),IF(Pengawas!V515=2,IF(Pengawas!AI515="","Harap diisi","OK"),IF(Pengawas!V516&lt;1,"-",IF(Pengawas!V516&gt;2,"-","OK")))))</f>
        <v>-</v>
      </c>
      <c r="AJ515" s="25" t="str">
        <f>IF(Pengawas!V515="","-",IF(Pengawas!V515=1,IF(Pengawas!AJ515="","OK","Harap dikosongkan"),IF(Pengawas!V515=2,IF(Pengawas!AJ515="","Harap diisi","OK"),IF(Pengawas!V516&lt;1,"-",IF(Pengawas!V516&gt;2,"-","OK")))))</f>
        <v>-</v>
      </c>
      <c r="AK515" s="25" t="str">
        <f>IF(Pengawas!V515="","-",IF(Pengawas!V515=1,IF(Pengawas!AK515="","OK","Harap dikosongkan"),IF(Pengawas!V515=2,IF(Pengawas!AK515="","Harap diisi","OK"),IF(Pengawas!V516&lt;1,"-",IF(Pengawas!V516&gt;2,"-","OK")))))</f>
        <v>-</v>
      </c>
      <c r="AL515" s="25" t="str">
        <f>IF(Pengawas!AL515="","-",IF(Pengawas!AL515&gt;3,"Tidak valid",IF(Pengawas!AL515&lt;1,"Tidak valid","OK")))</f>
        <v>-</v>
      </c>
      <c r="AM515" s="25" t="str">
        <f>IF(Pengawas!AL515="",IF(Pengawas!AM515="","-","Harap dikosongkan"),IF(Pengawas!AL515&lt;&gt;1,IF(Pengawas!AM515="","OK","Harap dikosongkan"),IF(Pengawas!AM515="","Harap diisi",IF(Pengawas!AM515&gt;2015,"Cek lagi",IF(Pengawas!AM515&lt;2005,"Cek lagi","OK")))))</f>
        <v>-</v>
      </c>
      <c r="AN515" s="25" t="str">
        <f>IF(Pengawas!AL515="",IF(Pengawas!AN515="","-","Harap dikosongkan"),IF(Pengawas!AL515&lt;&gt;1,IF(Pengawas!AN515="","OK","Harap dikosongkan"),IF(Pengawas!AN515="","Harap diisi",IF(VALUE(Pengawas!AN515)&gt;33,"Tidak valid",IF(VALUE(Pengawas!AN515)&lt;1,"Tidak valid","OK")))))</f>
        <v>-</v>
      </c>
      <c r="AO515" s="25" t="str">
        <f>IF(Pengawas!AL515="",IF(Pengawas!AO515="","-","Harap dikosongkan"),IF(Pengawas!AL515&lt;&gt;1,IF(Pengawas!AO515="","OK","Harap dikosongkan"),IF(Pengawas!AO515="","Harap diisi",IF(Pengawas!AO515&gt;1,"Tidak valid","OK"))))</f>
        <v>-</v>
      </c>
      <c r="AP515" s="25" t="str">
        <f>IF(Pengawas!AL515&gt;1,"OK",IF(Pengawas!AO515="",IF(Pengawas!AP515="","-","Kolom AO cek lagi"),IF(Pengawas!AO515=0,IF(Pengawas!AP515="","OK","Harap dikosongkan"),IF(Pengawas!AP515="","Harap diisi",IF(LEN(Pengawas!AP515)&lt;12,"Tidak valid",IF(LEN(Pengawas!AP515)&gt;14,"Tidak valid","OK"))))))</f>
        <v>-</v>
      </c>
      <c r="AQ515" s="26" t="str">
        <f>IF(Pengawas!AL515&gt;1,"OK",IF(Pengawas!AO515="",IF(Pengawas!AQ515="","-","Kolom AO cek lagi"),IF(Pengawas!AO515=0,IF(Pengawas!AQ515="","OK","Harap dikosongkan"),IF(Pengawas!AQ515="","Harap diisi",IF(LEN(Pengawas!AQ515)&lt;5,"Cek lagi","OK")))))</f>
        <v>-</v>
      </c>
      <c r="AR515" s="26" t="str">
        <f>IF(Pengawas!AL515&gt;1,"OK",IF(Pengawas!AO515="",IF(Pengawas!AR515="","-","Kolom AT cek lagi"),IF(Pengawas!AO515=0,IF(Pengawas!AR515="","OK","Harap dikosongkan"),IF(Pengawas!AR515="","Harap diisi",IF(VALUE(LEFT(Pengawas!AR515,2))&gt;31,"Tanggal tidak valid",IF(VALUE(LEFT(RIGHT(Pengawas!AR515,7),2))&gt;12,"Bulan tidak valid",IF(VALUE(RIGHT(Pengawas!AR515,4))&gt;2016,"Tahun cek lagi",IF(VALUE(RIGHT(Pengawas!AR515,4))&lt;2005,"Tahun cek lagi","OK"))))))))</f>
        <v>-</v>
      </c>
      <c r="AS515" s="25" t="str">
        <f>IF(Pengawas!AP515="",IF(Pengawas!AS515="","-","Harap dikosongkan"),IF(Pengawas!AP515&lt;&gt;"",IF(Pengawas!AS515="","Harap diisi",IF(Pengawas!AS515&gt;1,"Tidak valid","OK"))))</f>
        <v>-</v>
      </c>
      <c r="AT515" s="25" t="str">
        <f>IF(Pengawas!AS515="",IF(Pengawas!AT515="","-","Harap dikosongkan"),IF(Pengawas!AS515&lt;&gt;1,IF(Pengawas!AT515="","OK","Harap dikosongkan"),IF(Pengawas!AS515="",IF(Pengawas!AT515="","-","Harap dikosongkan"),IF(Pengawas!AS515=0,IF(Pengawas!AT515="","OK","Harap dikosongkan"),IF(Pengawas!AT515="","Harap diisi",IF(Pengawas!AT515&gt;2016,"Cek lagi",IF(Pengawas!AT515&lt;2005,"Cek lagi",IF(Pengawas!AM515&gt;Pengawas!AT515,"Cek lagi dengan Kolom AL","OK"))))))))</f>
        <v>-</v>
      </c>
      <c r="AU515" s="25" t="str">
        <f>IF(Pengawas!AS515="",IF(Pengawas!AU515="","-","Harap dikosongkan"),IF(Pengawas!AS515&lt;&gt;1,IF(Pengawas!AU515="","OK","Harap dikosongkan"),IF(Pengawas!AS515="",IF(Pengawas!AU515="","-","Harap dikosongkan"),IF(Pengawas!AS515=0,IF(Pengawas!AU515="","OK","Harap dikosongkan"),IF(Pengawas!AU515="","Harap diisi",IF(Pengawas!AU515&gt;20000000,"Cek lagi",IF(Pengawas!AU515&lt;100000,"Cek lagi","OK")))))))</f>
        <v>-</v>
      </c>
      <c r="AV515" s="25" t="str">
        <f>IF(Pengawas!AV515="","-",IF(Pengawas!AV515&gt;3,"Tidak valid","OK"))</f>
        <v>-</v>
      </c>
      <c r="AW515" s="25" t="str">
        <f>IF(Pengawas!AV515="",IF(Pengawas!AW515="","-","Harap dikosongkan"),IF(Pengawas!AV515=0,IF(Pengawas!AW515="","OK","Harap dikosongkan"),IF(Pengawas!AV515&gt;0,IF(Pengawas!AW515="","Harap diisi",IF(Pengawas!AW515&gt;2015,"Tidak valid","OK")))))</f>
        <v>-</v>
      </c>
      <c r="AX515" s="25" t="str">
        <f>IF(Pengawas!AV515="",IF(Pengawas!AX515="","-","Harap dikosongkan"),IF(Pengawas!AV515=0,IF(Pengawas!AX515="","OK","Harap dikosongkan"),IF(Pengawas!AV515&gt;0,IF(Pengawas!AX515="","Harap diisi",IF(Pengawas!AX515="","-",IF(Pengawas!AX515&gt;1,"Tidak valid","OK"))))))</f>
        <v>-</v>
      </c>
      <c r="AY515" s="25" t="str">
        <f>IF(Pengawas!AY515="","-",IF(Pengawas!AY515&gt;2,"Tidak valid","OK"))</f>
        <v>-</v>
      </c>
      <c r="AZ515" s="25" t="str">
        <f>IF(Pengawas!AY515="",IF(Pengawas!AZ515="","-","Harap dikosongkan"),IF(Pengawas!AY515=0,IF(Pengawas!AZ515="","OK","Harap dikosongkan"),IF(Pengawas!AZ515="","Harap diisi",IF(Pengawas!AZ515&gt;2015,"Cek lagi",IF(Pengawas!AZ515&lt;2000,"Cek lagi","OK")))))</f>
        <v>-</v>
      </c>
      <c r="BA515" s="25" t="str">
        <f>IF(Pengawas!BA515="","-",IF(LEN(Pengawas!BA515)&lt;5,"Cek lagi","OK"))</f>
        <v>-</v>
      </c>
      <c r="BB515" s="25" t="str">
        <f>IF(Pengawas!BB515="","-",IF(LEN(Pengawas!BB515)&lt;4,"Cek lagi","OK"))</f>
        <v>-</v>
      </c>
      <c r="BC515" s="25" t="str">
        <f>IF(Pengawas!BC515="","-",IF(LEN(Pengawas!BC515)&lt;4,"Cek lagi","OK"))</f>
        <v>-</v>
      </c>
      <c r="BD515" s="25" t="str">
        <f>IF(Pengawas!BD515="","-",IF(LEN(Pengawas!BD515)&lt;4,"Cek lagi","OK"))</f>
        <v>-</v>
      </c>
      <c r="BE515" s="25" t="str">
        <f>IF(Pengawas!BE515="","-",IF(LEN(Pengawas!BE515)&lt;4,"Cek lagi","OK"))</f>
        <v>-</v>
      </c>
      <c r="BF515" s="25" t="str">
        <f>IF(Pengawas!BF515="","-",IF(LEN(Pengawas!BF515)&lt;&gt;5,"Tidak valid","OK"))</f>
        <v>-</v>
      </c>
      <c r="BG515" s="25" t="str">
        <f>IF(Pengawas!BG515="","-",IF(LEN(Pengawas!BG515)&lt;9,"Cek lagi",IF(LEN(Pengawas!BG515)&gt;14,"Cek lagi","OK")))</f>
        <v>-</v>
      </c>
    </row>
    <row r="516" spans="1:59" ht="15" customHeight="1" x14ac:dyDescent="0.2">
      <c r="A516" s="25" t="str">
        <f>IF(Pengawas!A516="","-",IF(LEN(Pengawas!A516)&lt;4,"Cek lagi","OK"))</f>
        <v>-</v>
      </c>
      <c r="B516" s="25" t="str">
        <f>IF(Pengawas!B516="","-",IF(LEN(Pengawas!B516)&lt;4,"Cek lagi","OK"))</f>
        <v>-</v>
      </c>
      <c r="C516" s="25" t="str">
        <f>IF(Pengawas!C516="","-",IF(LEN(Pengawas!C516)&lt;&gt;18,"Tidak valid","OK"))</f>
        <v>-</v>
      </c>
      <c r="D516" s="25" t="str">
        <f>IF(Pengawas!D516="","-",IF(LEN(Pengawas!D516)&lt;&gt;16,"Tidak valid","OK"))</f>
        <v>-</v>
      </c>
      <c r="E516" s="25" t="str">
        <f>IF(Pengawas!E516="","-",IF(LEN(Pengawas!E516)&lt;4,"Cek lagi","OK"))</f>
        <v>-</v>
      </c>
      <c r="F516" s="25" t="str">
        <f>IF(Pengawas!F516="","-",IF(LEN(Pengawas!F516)&lt;&gt;16,"Tidak valid","OK"))</f>
        <v>-</v>
      </c>
      <c r="G516" s="25" t="str">
        <f>IF(Pengawas!G516="","-",IF(LEN(Pengawas!G516)&lt;4,"Cek lagi","OK"))</f>
        <v>-</v>
      </c>
      <c r="H516" s="26" t="str">
        <f>IF(Pengawas!H516="","-",IF(VALUE(LEFT(Pengawas!H516,2))&gt;31,"Tanggal tidak valid",IF(VALUE(LEFT(RIGHT(Pengawas!H516,7),2))&gt;12,"Bulan tidak valid",IF(VALUE(RIGHT(Pengawas!H516,4))&gt;1990,"Umur terlalu muda",IF(VALUE(RIGHT(Pengawas!H516,4))&lt;1955,"Umur terlalu tua","OK")))))</f>
        <v>-</v>
      </c>
      <c r="I516" s="25" t="str">
        <f>IF(Pengawas!I516="","-",IF(Pengawas!I516="L","OK",IF(Pengawas!I516="P","OK","Tidak valid")))</f>
        <v>-</v>
      </c>
      <c r="J516" s="25" t="str">
        <f>IF(Pengawas!J516="","-",IF(LEN(Pengawas!J516)&lt;4,"Cek lagi","OK"))</f>
        <v>-</v>
      </c>
      <c r="K516" s="25" t="str">
        <f>IF(Pengawas!K516="","-",IF(Pengawas!K516&gt;5,"Tidak valid",IF(Pengawas!K516&lt;1,"Tidak valid","OK")))</f>
        <v>-</v>
      </c>
      <c r="L516" s="25" t="str">
        <f>IF(Pengawas!L516="","-",IF(VALUE(LEFT(Pengawas!L516,1))&gt;1,"Tidak valid","OK"))</f>
        <v>-</v>
      </c>
      <c r="M516" s="25" t="str">
        <f>IF(Pengawas!M516="","-",IF(VALUE(LEFT(Pengawas!M516,1))&gt;1,"Tidak valid","OK"))</f>
        <v>-</v>
      </c>
      <c r="N516" s="25" t="str">
        <f>IF(Pengawas!N516="","-",IF(VALUE(LEFT(Pengawas!N516,2))&gt;31,"Tanggal tidak valid",IF(VALUE(LEFT(RIGHT(Pengawas!N516,7),2))&gt;12,"Bulan tidak valid",IF(VALUE(RIGHT(Pengawas!N516,4))&gt;2015,"Tahun cek lagi",IF(VALUE(RIGHT(Pengawas!N516,4))&lt;1930,"Tahun cek lagi","OK")))))</f>
        <v>-</v>
      </c>
      <c r="O516" s="26" t="str">
        <f>IF(Pengawas!O516="","-",IF(VALUE(LEFT(Pengawas!O516,2))&gt;31,"Tanggal tidak valid",IF(VALUE(LEFT(RIGHT(Pengawas!O516,7),2))&gt;12,"Bulan tidak valid",IF(VALUE(RIGHT(Pengawas!O516,4))&gt;2015,"Tahun cek lagi",IF(VALUE(RIGHT(Pengawas!O516,4))&lt;1930,"Tahun cek lagi","OK")))))</f>
        <v>-</v>
      </c>
      <c r="P516" s="26" t="str">
        <f>IF(Pengawas!P516="","-",IF(VALUE(LEFT(Pengawas!P516,2))&gt;31,"Tanggal tidak valid",IF(VALUE(LEFT(RIGHT(Pengawas!P516,7),2))&gt;12,"Bulan tidak valid",IF(VALUE(RIGHT(Pengawas!P516,4))&gt;2015,"Tahun cek lagi",IF(VALUE(RIGHT(Pengawas!P516,4))&lt;1930,"Tahun cek lagi","OK")))))</f>
        <v>-</v>
      </c>
      <c r="Q516" s="25" t="str">
        <f>IF(Pengawas!Q516="","-",IF(Pengawas!Q516&gt;3,"Tidak valid",IF(Pengawas!Q516&lt;1,"Tidak valid","OK")))</f>
        <v>-</v>
      </c>
      <c r="R516" s="25" t="str">
        <f>IF(Pengawas!R516="","-",IF(Pengawas!R516&gt;20000000,"Cek lagi",IF(Pengawas!R516&lt;50000,"Cek lagi","OK")))</f>
        <v>-</v>
      </c>
      <c r="S516" s="25" t="str">
        <f>IF(Pengawas!S516="","-",IF(Pengawas!S516&gt;3,"Tidak valid",IF(Pengawas!S516&lt;1,"Tidak valid","OK")))</f>
        <v>-</v>
      </c>
      <c r="T516" s="25" t="str">
        <f>IF(Pengawas!T516="","-",IF(Pengawas!T516&gt;6,"Tidak valid",IF(Pengawas!T516&lt;1,"Tidak valid","OK")))</f>
        <v>-</v>
      </c>
      <c r="U516" s="25" t="str">
        <f>IF(Pengawas!U516="","-",IF(Pengawas!U516&gt;4,"Tidak valid",IF(Pengawas!U516&lt;1,"Tidak valid","OK")))</f>
        <v>-</v>
      </c>
      <c r="V516" s="25" t="str">
        <f>IF(Pengawas!V516="","-",IF(Pengawas!V516&gt;2,"Tidak valid",IF(Pengawas!V516&lt;1,"Tidak valid","OK")))</f>
        <v>-</v>
      </c>
      <c r="W516" s="25" t="str">
        <f>IF(Pengawas!V516="","-",IF(Pengawas!V516=1,IF(Pengawas!W516="","Harap diisi","OK"),IF(Pengawas!V516=2,IF(Pengawas!W516="","Harap diisi","OK"),IF(Pengawas!V517&lt;1,"-",IF(Pengawas!V517&gt;2,"-","OK")))))</f>
        <v>-</v>
      </c>
      <c r="X516" s="25" t="str">
        <f>IF(Pengawas!V516="","-",IF(Pengawas!V516=1,IF(Pengawas!X516="","Harap diisi","OK"),IF(Pengawas!V516=2,IF(Pengawas!X516="","Harap diisi","OK"),IF(Pengawas!V517&lt;1,"-",IF(Pengawas!V517&gt;2,"-","OK")))))</f>
        <v>-</v>
      </c>
      <c r="Y516" s="25" t="str">
        <f>IF(Pengawas!V516="","-",IF(Pengawas!V516=1,IF(Pengawas!Y516="","Harap diisi","OK"),IF(Pengawas!V516=2,IF(Pengawas!Y516="","Harap diisi","OK"),IF(Pengawas!V517&lt;1,"-",IF(Pengawas!V517&gt;2,"-","OK")))))</f>
        <v>-</v>
      </c>
      <c r="Z516" s="25" t="str">
        <f>IF(Pengawas!V516="","-",IF(Pengawas!V516=1,IF(Pengawas!Z516="","Harap diisi","OK"),IF(Pengawas!V516=2,IF(Pengawas!Z516="","Harap diisi","OK"),IF(Pengawas!V517&lt;1,"-",IF(Pengawas!V517&gt;2,"-","OK")))))</f>
        <v>-</v>
      </c>
      <c r="AA516" s="25" t="str">
        <f>IF(Pengawas!V516="","-",IF(Pengawas!V516=1,IF(Pengawas!AA516="","Harap diisi","OK"),IF(Pengawas!V516=2,IF(Pengawas!AA516="","Harap diisi","OK"),IF(Pengawas!V517&lt;1,"-",IF(Pengawas!V517&gt;2,"-","OK")))))</f>
        <v>-</v>
      </c>
      <c r="AB516" s="25" t="str">
        <f>IF(Pengawas!V516="","-",IF(Pengawas!V516=1,IF(Pengawas!AB516="","Harap diisi","OK"),IF(Pengawas!V516=2,IF(Pengawas!AB516="","Harap diisi","OK"),IF(Pengawas!V517&lt;1,"-",IF(Pengawas!V517&gt;2,"-","OK")))))</f>
        <v>-</v>
      </c>
      <c r="AC516" s="25" t="str">
        <f>IF(Pengawas!V516="","-",IF(Pengawas!V516=1,IF(Pengawas!AC516="","Harap diisi","OK"),IF(Pengawas!V516=2,IF(Pengawas!AC516="","Harap diisi","OK"),IF(Pengawas!V517&lt;1,"-",IF(Pengawas!V517&gt;2,"-","OK")))))</f>
        <v>-</v>
      </c>
      <c r="AD516" s="25" t="str">
        <f>IF(Pengawas!V516="","-",IF(Pengawas!V516=1,IF(Pengawas!AD516="","OK","Harap dikosongkan"),IF(Pengawas!V516=2,IF(Pengawas!AD516="","Harap diisi","OK"),IF(Pengawas!V517&lt;1,"-",IF(Pengawas!V517&gt;2,"-","OK")))))</f>
        <v>-</v>
      </c>
      <c r="AE516" s="25" t="str">
        <f>IF(Pengawas!V516="","-",IF(Pengawas!V516=1,IF(Pengawas!AE516="","OK","Harap dikosongkan"),IF(Pengawas!V516=2,IF(Pengawas!AE516="","Harap diisi","OK"),IF(Pengawas!V517&lt;1,"-",IF(Pengawas!V517&gt;2,"-","OK")))))</f>
        <v>-</v>
      </c>
      <c r="AF516" s="25" t="str">
        <f>IF(Pengawas!V516="","-",IF(Pengawas!V516=1,IF(Pengawas!AF516="","OK","Harap dikosongkan"),IF(Pengawas!V516=2,IF(Pengawas!AF516="","Harap diisi","OK"),IF(Pengawas!V517&lt;1,"-",IF(Pengawas!V517&gt;2,"-","OK")))))</f>
        <v>-</v>
      </c>
      <c r="AG516" s="25" t="str">
        <f>IF(Pengawas!V516="","-",IF(Pengawas!V516=1,IF(Pengawas!AG516="","OK","Harap dikosongkan"),IF(Pengawas!V516=2,IF(Pengawas!AG516="","Harap diisi","OK"),IF(Pengawas!V517&lt;1,"-",IF(Pengawas!V517&gt;2,"-","OK")))))</f>
        <v>-</v>
      </c>
      <c r="AH516" s="25" t="str">
        <f>IF(Pengawas!V516="","-",IF(Pengawas!V516=1,IF(Pengawas!AH516="","OK","Harap dikosongkan"),IF(Pengawas!V516=2,IF(Pengawas!AH516="","Harap diisi","OK"),IF(Pengawas!V517&lt;1,"-",IF(Pengawas!V517&gt;2,"-","OK")))))</f>
        <v>-</v>
      </c>
      <c r="AI516" s="25" t="str">
        <f>IF(Pengawas!V516="","-",IF(Pengawas!V516=1,IF(Pengawas!AI516="","OK","Harap dikosongkan"),IF(Pengawas!V516=2,IF(Pengawas!AI516="","Harap diisi","OK"),IF(Pengawas!V517&lt;1,"-",IF(Pengawas!V517&gt;2,"-","OK")))))</f>
        <v>-</v>
      </c>
      <c r="AJ516" s="25" t="str">
        <f>IF(Pengawas!V516="","-",IF(Pengawas!V516=1,IF(Pengawas!AJ516="","OK","Harap dikosongkan"),IF(Pengawas!V516=2,IF(Pengawas!AJ516="","Harap diisi","OK"),IF(Pengawas!V517&lt;1,"-",IF(Pengawas!V517&gt;2,"-","OK")))))</f>
        <v>-</v>
      </c>
      <c r="AK516" s="25" t="str">
        <f>IF(Pengawas!V516="","-",IF(Pengawas!V516=1,IF(Pengawas!AK516="","OK","Harap dikosongkan"),IF(Pengawas!V516=2,IF(Pengawas!AK516="","Harap diisi","OK"),IF(Pengawas!V517&lt;1,"-",IF(Pengawas!V517&gt;2,"-","OK")))))</f>
        <v>-</v>
      </c>
      <c r="AL516" s="25" t="str">
        <f>IF(Pengawas!AL516="","-",IF(Pengawas!AL516&gt;3,"Tidak valid",IF(Pengawas!AL516&lt;1,"Tidak valid","OK")))</f>
        <v>-</v>
      </c>
      <c r="AM516" s="25" t="str">
        <f>IF(Pengawas!AL516="",IF(Pengawas!AM516="","-","Harap dikosongkan"),IF(Pengawas!AL516&lt;&gt;1,IF(Pengawas!AM516="","OK","Harap dikosongkan"),IF(Pengawas!AM516="","Harap diisi",IF(Pengawas!AM516&gt;2015,"Cek lagi",IF(Pengawas!AM516&lt;2005,"Cek lagi","OK")))))</f>
        <v>-</v>
      </c>
      <c r="AN516" s="25" t="str">
        <f>IF(Pengawas!AL516="",IF(Pengawas!AN516="","-","Harap dikosongkan"),IF(Pengawas!AL516&lt;&gt;1,IF(Pengawas!AN516="","OK","Harap dikosongkan"),IF(Pengawas!AN516="","Harap diisi",IF(VALUE(Pengawas!AN516)&gt;33,"Tidak valid",IF(VALUE(Pengawas!AN516)&lt;1,"Tidak valid","OK")))))</f>
        <v>-</v>
      </c>
      <c r="AO516" s="25" t="str">
        <f>IF(Pengawas!AL516="",IF(Pengawas!AO516="","-","Harap dikosongkan"),IF(Pengawas!AL516&lt;&gt;1,IF(Pengawas!AO516="","OK","Harap dikosongkan"),IF(Pengawas!AO516="","Harap diisi",IF(Pengawas!AO516&gt;1,"Tidak valid","OK"))))</f>
        <v>-</v>
      </c>
      <c r="AP516" s="25" t="str">
        <f>IF(Pengawas!AL516&gt;1,"OK",IF(Pengawas!AO516="",IF(Pengawas!AP516="","-","Kolom AO cek lagi"),IF(Pengawas!AO516=0,IF(Pengawas!AP516="","OK","Harap dikosongkan"),IF(Pengawas!AP516="","Harap diisi",IF(LEN(Pengawas!AP516)&lt;12,"Tidak valid",IF(LEN(Pengawas!AP516)&gt;14,"Tidak valid","OK"))))))</f>
        <v>-</v>
      </c>
      <c r="AQ516" s="26" t="str">
        <f>IF(Pengawas!AL516&gt;1,"OK",IF(Pengawas!AO516="",IF(Pengawas!AQ516="","-","Kolom AO cek lagi"),IF(Pengawas!AO516=0,IF(Pengawas!AQ516="","OK","Harap dikosongkan"),IF(Pengawas!AQ516="","Harap diisi",IF(LEN(Pengawas!AQ516)&lt;5,"Cek lagi","OK")))))</f>
        <v>-</v>
      </c>
      <c r="AR516" s="26" t="str">
        <f>IF(Pengawas!AL516&gt;1,"OK",IF(Pengawas!AO516="",IF(Pengawas!AR516="","-","Kolom AT cek lagi"),IF(Pengawas!AO516=0,IF(Pengawas!AR516="","OK","Harap dikosongkan"),IF(Pengawas!AR516="","Harap diisi",IF(VALUE(LEFT(Pengawas!AR516,2))&gt;31,"Tanggal tidak valid",IF(VALUE(LEFT(RIGHT(Pengawas!AR516,7),2))&gt;12,"Bulan tidak valid",IF(VALUE(RIGHT(Pengawas!AR516,4))&gt;2016,"Tahun cek lagi",IF(VALUE(RIGHT(Pengawas!AR516,4))&lt;2005,"Tahun cek lagi","OK"))))))))</f>
        <v>-</v>
      </c>
      <c r="AS516" s="25" t="str">
        <f>IF(Pengawas!AP516="",IF(Pengawas!AS516="","-","Harap dikosongkan"),IF(Pengawas!AP516&lt;&gt;"",IF(Pengawas!AS516="","Harap diisi",IF(Pengawas!AS516&gt;1,"Tidak valid","OK"))))</f>
        <v>-</v>
      </c>
      <c r="AT516" s="25" t="str">
        <f>IF(Pengawas!AS516="",IF(Pengawas!AT516="","-","Harap dikosongkan"),IF(Pengawas!AS516&lt;&gt;1,IF(Pengawas!AT516="","OK","Harap dikosongkan"),IF(Pengawas!AS516="",IF(Pengawas!AT516="","-","Harap dikosongkan"),IF(Pengawas!AS516=0,IF(Pengawas!AT516="","OK","Harap dikosongkan"),IF(Pengawas!AT516="","Harap diisi",IF(Pengawas!AT516&gt;2016,"Cek lagi",IF(Pengawas!AT516&lt;2005,"Cek lagi",IF(Pengawas!AM516&gt;Pengawas!AT516,"Cek lagi dengan Kolom AL","OK"))))))))</f>
        <v>-</v>
      </c>
      <c r="AU516" s="25" t="str">
        <f>IF(Pengawas!AS516="",IF(Pengawas!AU516="","-","Harap dikosongkan"),IF(Pengawas!AS516&lt;&gt;1,IF(Pengawas!AU516="","OK","Harap dikosongkan"),IF(Pengawas!AS516="",IF(Pengawas!AU516="","-","Harap dikosongkan"),IF(Pengawas!AS516=0,IF(Pengawas!AU516="","OK","Harap dikosongkan"),IF(Pengawas!AU516="","Harap diisi",IF(Pengawas!AU516&gt;20000000,"Cek lagi",IF(Pengawas!AU516&lt;100000,"Cek lagi","OK")))))))</f>
        <v>-</v>
      </c>
      <c r="AV516" s="25" t="str">
        <f>IF(Pengawas!AV516="","-",IF(Pengawas!AV516&gt;3,"Tidak valid","OK"))</f>
        <v>-</v>
      </c>
      <c r="AW516" s="25" t="str">
        <f>IF(Pengawas!AV516="",IF(Pengawas!AW516="","-","Harap dikosongkan"),IF(Pengawas!AV516=0,IF(Pengawas!AW516="","OK","Harap dikosongkan"),IF(Pengawas!AV516&gt;0,IF(Pengawas!AW516="","Harap diisi",IF(Pengawas!AW516&gt;2015,"Tidak valid","OK")))))</f>
        <v>-</v>
      </c>
      <c r="AX516" s="25" t="str">
        <f>IF(Pengawas!AV516="",IF(Pengawas!AX516="","-","Harap dikosongkan"),IF(Pengawas!AV516=0,IF(Pengawas!AX516="","OK","Harap dikosongkan"),IF(Pengawas!AV516&gt;0,IF(Pengawas!AX516="","Harap diisi",IF(Pengawas!AX516="","-",IF(Pengawas!AX516&gt;1,"Tidak valid","OK"))))))</f>
        <v>-</v>
      </c>
      <c r="AY516" s="25" t="str">
        <f>IF(Pengawas!AY516="","-",IF(Pengawas!AY516&gt;2,"Tidak valid","OK"))</f>
        <v>-</v>
      </c>
      <c r="AZ516" s="25" t="str">
        <f>IF(Pengawas!AY516="",IF(Pengawas!AZ516="","-","Harap dikosongkan"),IF(Pengawas!AY516=0,IF(Pengawas!AZ516="","OK","Harap dikosongkan"),IF(Pengawas!AZ516="","Harap diisi",IF(Pengawas!AZ516&gt;2015,"Cek lagi",IF(Pengawas!AZ516&lt;2000,"Cek lagi","OK")))))</f>
        <v>-</v>
      </c>
      <c r="BA516" s="25" t="str">
        <f>IF(Pengawas!BA516="","-",IF(LEN(Pengawas!BA516)&lt;5,"Cek lagi","OK"))</f>
        <v>-</v>
      </c>
      <c r="BB516" s="25" t="str">
        <f>IF(Pengawas!BB516="","-",IF(LEN(Pengawas!BB516)&lt;4,"Cek lagi","OK"))</f>
        <v>-</v>
      </c>
      <c r="BC516" s="25" t="str">
        <f>IF(Pengawas!BC516="","-",IF(LEN(Pengawas!BC516)&lt;4,"Cek lagi","OK"))</f>
        <v>-</v>
      </c>
      <c r="BD516" s="25" t="str">
        <f>IF(Pengawas!BD516="","-",IF(LEN(Pengawas!BD516)&lt;4,"Cek lagi","OK"))</f>
        <v>-</v>
      </c>
      <c r="BE516" s="25" t="str">
        <f>IF(Pengawas!BE516="","-",IF(LEN(Pengawas!BE516)&lt;4,"Cek lagi","OK"))</f>
        <v>-</v>
      </c>
      <c r="BF516" s="25" t="str">
        <f>IF(Pengawas!BF516="","-",IF(LEN(Pengawas!BF516)&lt;&gt;5,"Tidak valid","OK"))</f>
        <v>-</v>
      </c>
      <c r="BG516" s="25" t="str">
        <f>IF(Pengawas!BG516="","-",IF(LEN(Pengawas!BG516)&lt;9,"Cek lagi",IF(LEN(Pengawas!BG516)&gt;14,"Cek lagi","OK")))</f>
        <v>-</v>
      </c>
    </row>
    <row r="517" spans="1:59" ht="15" customHeight="1" x14ac:dyDescent="0.2">
      <c r="A517" s="25" t="str">
        <f>IF(Pengawas!A517="","-",IF(LEN(Pengawas!A517)&lt;4,"Cek lagi","OK"))</f>
        <v>-</v>
      </c>
      <c r="B517" s="25" t="str">
        <f>IF(Pengawas!B517="","-",IF(LEN(Pengawas!B517)&lt;4,"Cek lagi","OK"))</f>
        <v>-</v>
      </c>
      <c r="C517" s="25" t="str">
        <f>IF(Pengawas!C517="","-",IF(LEN(Pengawas!C517)&lt;&gt;18,"Tidak valid","OK"))</f>
        <v>-</v>
      </c>
      <c r="D517" s="25" t="str">
        <f>IF(Pengawas!D517="","-",IF(LEN(Pengawas!D517)&lt;&gt;16,"Tidak valid","OK"))</f>
        <v>-</v>
      </c>
      <c r="E517" s="25" t="str">
        <f>IF(Pengawas!E517="","-",IF(LEN(Pengawas!E517)&lt;4,"Cek lagi","OK"))</f>
        <v>-</v>
      </c>
      <c r="F517" s="25" t="str">
        <f>IF(Pengawas!F517="","-",IF(LEN(Pengawas!F517)&lt;&gt;16,"Tidak valid","OK"))</f>
        <v>-</v>
      </c>
      <c r="G517" s="25" t="str">
        <f>IF(Pengawas!G517="","-",IF(LEN(Pengawas!G517)&lt;4,"Cek lagi","OK"))</f>
        <v>-</v>
      </c>
      <c r="H517" s="26" t="str">
        <f>IF(Pengawas!H517="","-",IF(VALUE(LEFT(Pengawas!H517,2))&gt;31,"Tanggal tidak valid",IF(VALUE(LEFT(RIGHT(Pengawas!H517,7),2))&gt;12,"Bulan tidak valid",IF(VALUE(RIGHT(Pengawas!H517,4))&gt;1990,"Umur terlalu muda",IF(VALUE(RIGHT(Pengawas!H517,4))&lt;1955,"Umur terlalu tua","OK")))))</f>
        <v>-</v>
      </c>
      <c r="I517" s="25" t="str">
        <f>IF(Pengawas!I517="","-",IF(Pengawas!I517="L","OK",IF(Pengawas!I517="P","OK","Tidak valid")))</f>
        <v>-</v>
      </c>
      <c r="J517" s="25" t="str">
        <f>IF(Pengawas!J517="","-",IF(LEN(Pengawas!J517)&lt;4,"Cek lagi","OK"))</f>
        <v>-</v>
      </c>
      <c r="K517" s="25" t="str">
        <f>IF(Pengawas!K517="","-",IF(Pengawas!K517&gt;5,"Tidak valid",IF(Pengawas!K517&lt;1,"Tidak valid","OK")))</f>
        <v>-</v>
      </c>
      <c r="L517" s="25" t="str">
        <f>IF(Pengawas!L517="","-",IF(VALUE(LEFT(Pengawas!L517,1))&gt;1,"Tidak valid","OK"))</f>
        <v>-</v>
      </c>
      <c r="M517" s="25" t="str">
        <f>IF(Pengawas!M517="","-",IF(VALUE(LEFT(Pengawas!M517,1))&gt;1,"Tidak valid","OK"))</f>
        <v>-</v>
      </c>
      <c r="N517" s="25" t="str">
        <f>IF(Pengawas!N517="","-",IF(VALUE(LEFT(Pengawas!N517,2))&gt;31,"Tanggal tidak valid",IF(VALUE(LEFT(RIGHT(Pengawas!N517,7),2))&gt;12,"Bulan tidak valid",IF(VALUE(RIGHT(Pengawas!N517,4))&gt;2015,"Tahun cek lagi",IF(VALUE(RIGHT(Pengawas!N517,4))&lt;1930,"Tahun cek lagi","OK")))))</f>
        <v>-</v>
      </c>
      <c r="O517" s="26" t="str">
        <f>IF(Pengawas!O517="","-",IF(VALUE(LEFT(Pengawas!O517,2))&gt;31,"Tanggal tidak valid",IF(VALUE(LEFT(RIGHT(Pengawas!O517,7),2))&gt;12,"Bulan tidak valid",IF(VALUE(RIGHT(Pengawas!O517,4))&gt;2015,"Tahun cek lagi",IF(VALUE(RIGHT(Pengawas!O517,4))&lt;1930,"Tahun cek lagi","OK")))))</f>
        <v>-</v>
      </c>
      <c r="P517" s="26" t="str">
        <f>IF(Pengawas!P517="","-",IF(VALUE(LEFT(Pengawas!P517,2))&gt;31,"Tanggal tidak valid",IF(VALUE(LEFT(RIGHT(Pengawas!P517,7),2))&gt;12,"Bulan tidak valid",IF(VALUE(RIGHT(Pengawas!P517,4))&gt;2015,"Tahun cek lagi",IF(VALUE(RIGHT(Pengawas!P517,4))&lt;1930,"Tahun cek lagi","OK")))))</f>
        <v>-</v>
      </c>
      <c r="Q517" s="25" t="str">
        <f>IF(Pengawas!Q517="","-",IF(Pengawas!Q517&gt;3,"Tidak valid",IF(Pengawas!Q517&lt;1,"Tidak valid","OK")))</f>
        <v>-</v>
      </c>
      <c r="R517" s="25" t="str">
        <f>IF(Pengawas!R517="","-",IF(Pengawas!R517&gt;20000000,"Cek lagi",IF(Pengawas!R517&lt;50000,"Cek lagi","OK")))</f>
        <v>-</v>
      </c>
      <c r="S517" s="25" t="str">
        <f>IF(Pengawas!S517="","-",IF(Pengawas!S517&gt;3,"Tidak valid",IF(Pengawas!S517&lt;1,"Tidak valid","OK")))</f>
        <v>-</v>
      </c>
      <c r="T517" s="25" t="str">
        <f>IF(Pengawas!T517="","-",IF(Pengawas!T517&gt;6,"Tidak valid",IF(Pengawas!T517&lt;1,"Tidak valid","OK")))</f>
        <v>-</v>
      </c>
      <c r="U517" s="25" t="str">
        <f>IF(Pengawas!U517="","-",IF(Pengawas!U517&gt;4,"Tidak valid",IF(Pengawas!U517&lt;1,"Tidak valid","OK")))</f>
        <v>-</v>
      </c>
      <c r="V517" s="25" t="str">
        <f>IF(Pengawas!V517="","-",IF(Pengawas!V517&gt;2,"Tidak valid",IF(Pengawas!V517&lt;1,"Tidak valid","OK")))</f>
        <v>-</v>
      </c>
      <c r="W517" s="25" t="str">
        <f>IF(Pengawas!V517="","-",IF(Pengawas!V517=1,IF(Pengawas!W517="","Harap diisi","OK"),IF(Pengawas!V517=2,IF(Pengawas!W517="","Harap diisi","OK"),IF(Pengawas!V518&lt;1,"-",IF(Pengawas!V518&gt;2,"-","OK")))))</f>
        <v>-</v>
      </c>
      <c r="X517" s="25" t="str">
        <f>IF(Pengawas!V517="","-",IF(Pengawas!V517=1,IF(Pengawas!X517="","Harap diisi","OK"),IF(Pengawas!V517=2,IF(Pengawas!X517="","Harap diisi","OK"),IF(Pengawas!V518&lt;1,"-",IF(Pengawas!V518&gt;2,"-","OK")))))</f>
        <v>-</v>
      </c>
      <c r="Y517" s="25" t="str">
        <f>IF(Pengawas!V517="","-",IF(Pengawas!V517=1,IF(Pengawas!Y517="","Harap diisi","OK"),IF(Pengawas!V517=2,IF(Pengawas!Y517="","Harap diisi","OK"),IF(Pengawas!V518&lt;1,"-",IF(Pengawas!V518&gt;2,"-","OK")))))</f>
        <v>-</v>
      </c>
      <c r="Z517" s="25" t="str">
        <f>IF(Pengawas!V517="","-",IF(Pengawas!V517=1,IF(Pengawas!Z517="","Harap diisi","OK"),IF(Pengawas!V517=2,IF(Pengawas!Z517="","Harap diisi","OK"),IF(Pengawas!V518&lt;1,"-",IF(Pengawas!V518&gt;2,"-","OK")))))</f>
        <v>-</v>
      </c>
      <c r="AA517" s="25" t="str">
        <f>IF(Pengawas!V517="","-",IF(Pengawas!V517=1,IF(Pengawas!AA517="","Harap diisi","OK"),IF(Pengawas!V517=2,IF(Pengawas!AA517="","Harap diisi","OK"),IF(Pengawas!V518&lt;1,"-",IF(Pengawas!V518&gt;2,"-","OK")))))</f>
        <v>-</v>
      </c>
      <c r="AB517" s="25" t="str">
        <f>IF(Pengawas!V517="","-",IF(Pengawas!V517=1,IF(Pengawas!AB517="","Harap diisi","OK"),IF(Pengawas!V517=2,IF(Pengawas!AB517="","Harap diisi","OK"),IF(Pengawas!V518&lt;1,"-",IF(Pengawas!V518&gt;2,"-","OK")))))</f>
        <v>-</v>
      </c>
      <c r="AC517" s="25" t="str">
        <f>IF(Pengawas!V517="","-",IF(Pengawas!V517=1,IF(Pengawas!AC517="","Harap diisi","OK"),IF(Pengawas!V517=2,IF(Pengawas!AC517="","Harap diisi","OK"),IF(Pengawas!V518&lt;1,"-",IF(Pengawas!V518&gt;2,"-","OK")))))</f>
        <v>-</v>
      </c>
      <c r="AD517" s="25" t="str">
        <f>IF(Pengawas!V517="","-",IF(Pengawas!V517=1,IF(Pengawas!AD517="","OK","Harap dikosongkan"),IF(Pengawas!V517=2,IF(Pengawas!AD517="","Harap diisi","OK"),IF(Pengawas!V518&lt;1,"-",IF(Pengawas!V518&gt;2,"-","OK")))))</f>
        <v>-</v>
      </c>
      <c r="AE517" s="25" t="str">
        <f>IF(Pengawas!V517="","-",IF(Pengawas!V517=1,IF(Pengawas!AE517="","OK","Harap dikosongkan"),IF(Pengawas!V517=2,IF(Pengawas!AE517="","Harap diisi","OK"),IF(Pengawas!V518&lt;1,"-",IF(Pengawas!V518&gt;2,"-","OK")))))</f>
        <v>-</v>
      </c>
      <c r="AF517" s="25" t="str">
        <f>IF(Pengawas!V517="","-",IF(Pengawas!V517=1,IF(Pengawas!AF517="","OK","Harap dikosongkan"),IF(Pengawas!V517=2,IF(Pengawas!AF517="","Harap diisi","OK"),IF(Pengawas!V518&lt;1,"-",IF(Pengawas!V518&gt;2,"-","OK")))))</f>
        <v>-</v>
      </c>
      <c r="AG517" s="25" t="str">
        <f>IF(Pengawas!V517="","-",IF(Pengawas!V517=1,IF(Pengawas!AG517="","OK","Harap dikosongkan"),IF(Pengawas!V517=2,IF(Pengawas!AG517="","Harap diisi","OK"),IF(Pengawas!V518&lt;1,"-",IF(Pengawas!V518&gt;2,"-","OK")))))</f>
        <v>-</v>
      </c>
      <c r="AH517" s="25" t="str">
        <f>IF(Pengawas!V517="","-",IF(Pengawas!V517=1,IF(Pengawas!AH517="","OK","Harap dikosongkan"),IF(Pengawas!V517=2,IF(Pengawas!AH517="","Harap diisi","OK"),IF(Pengawas!V518&lt;1,"-",IF(Pengawas!V518&gt;2,"-","OK")))))</f>
        <v>-</v>
      </c>
      <c r="AI517" s="25" t="str">
        <f>IF(Pengawas!V517="","-",IF(Pengawas!V517=1,IF(Pengawas!AI517="","OK","Harap dikosongkan"),IF(Pengawas!V517=2,IF(Pengawas!AI517="","Harap diisi","OK"),IF(Pengawas!V518&lt;1,"-",IF(Pengawas!V518&gt;2,"-","OK")))))</f>
        <v>-</v>
      </c>
      <c r="AJ517" s="25" t="str">
        <f>IF(Pengawas!V517="","-",IF(Pengawas!V517=1,IF(Pengawas!AJ517="","OK","Harap dikosongkan"),IF(Pengawas!V517=2,IF(Pengawas!AJ517="","Harap diisi","OK"),IF(Pengawas!V518&lt;1,"-",IF(Pengawas!V518&gt;2,"-","OK")))))</f>
        <v>-</v>
      </c>
      <c r="AK517" s="25" t="str">
        <f>IF(Pengawas!V517="","-",IF(Pengawas!V517=1,IF(Pengawas!AK517="","OK","Harap dikosongkan"),IF(Pengawas!V517=2,IF(Pengawas!AK517="","Harap diisi","OK"),IF(Pengawas!V518&lt;1,"-",IF(Pengawas!V518&gt;2,"-","OK")))))</f>
        <v>-</v>
      </c>
      <c r="AL517" s="25" t="str">
        <f>IF(Pengawas!AL517="","-",IF(Pengawas!AL517&gt;3,"Tidak valid",IF(Pengawas!AL517&lt;1,"Tidak valid","OK")))</f>
        <v>-</v>
      </c>
      <c r="AM517" s="25" t="str">
        <f>IF(Pengawas!AL517="",IF(Pengawas!AM517="","-","Harap dikosongkan"),IF(Pengawas!AL517&lt;&gt;1,IF(Pengawas!AM517="","OK","Harap dikosongkan"),IF(Pengawas!AM517="","Harap diisi",IF(Pengawas!AM517&gt;2015,"Cek lagi",IF(Pengawas!AM517&lt;2005,"Cek lagi","OK")))))</f>
        <v>-</v>
      </c>
      <c r="AN517" s="25" t="str">
        <f>IF(Pengawas!AL517="",IF(Pengawas!AN517="","-","Harap dikosongkan"),IF(Pengawas!AL517&lt;&gt;1,IF(Pengawas!AN517="","OK","Harap dikosongkan"),IF(Pengawas!AN517="","Harap diisi",IF(VALUE(Pengawas!AN517)&gt;33,"Tidak valid",IF(VALUE(Pengawas!AN517)&lt;1,"Tidak valid","OK")))))</f>
        <v>-</v>
      </c>
      <c r="AO517" s="25" t="str">
        <f>IF(Pengawas!AL517="",IF(Pengawas!AO517="","-","Harap dikosongkan"),IF(Pengawas!AL517&lt;&gt;1,IF(Pengawas!AO517="","OK","Harap dikosongkan"),IF(Pengawas!AO517="","Harap diisi",IF(Pengawas!AO517&gt;1,"Tidak valid","OK"))))</f>
        <v>-</v>
      </c>
      <c r="AP517" s="25" t="str">
        <f>IF(Pengawas!AL517&gt;1,"OK",IF(Pengawas!AO517="",IF(Pengawas!AP517="","-","Kolom AO cek lagi"),IF(Pengawas!AO517=0,IF(Pengawas!AP517="","OK","Harap dikosongkan"),IF(Pengawas!AP517="","Harap diisi",IF(LEN(Pengawas!AP517)&lt;12,"Tidak valid",IF(LEN(Pengawas!AP517)&gt;14,"Tidak valid","OK"))))))</f>
        <v>-</v>
      </c>
      <c r="AQ517" s="26" t="str">
        <f>IF(Pengawas!AL517&gt;1,"OK",IF(Pengawas!AO517="",IF(Pengawas!AQ517="","-","Kolom AO cek lagi"),IF(Pengawas!AO517=0,IF(Pengawas!AQ517="","OK","Harap dikosongkan"),IF(Pengawas!AQ517="","Harap diisi",IF(LEN(Pengawas!AQ517)&lt;5,"Cek lagi","OK")))))</f>
        <v>-</v>
      </c>
      <c r="AR517" s="26" t="str">
        <f>IF(Pengawas!AL517&gt;1,"OK",IF(Pengawas!AO517="",IF(Pengawas!AR517="","-","Kolom AT cek lagi"),IF(Pengawas!AO517=0,IF(Pengawas!AR517="","OK","Harap dikosongkan"),IF(Pengawas!AR517="","Harap diisi",IF(VALUE(LEFT(Pengawas!AR517,2))&gt;31,"Tanggal tidak valid",IF(VALUE(LEFT(RIGHT(Pengawas!AR517,7),2))&gt;12,"Bulan tidak valid",IF(VALUE(RIGHT(Pengawas!AR517,4))&gt;2016,"Tahun cek lagi",IF(VALUE(RIGHT(Pengawas!AR517,4))&lt;2005,"Tahun cek lagi","OK"))))))))</f>
        <v>-</v>
      </c>
      <c r="AS517" s="25" t="str">
        <f>IF(Pengawas!AP517="",IF(Pengawas!AS517="","-","Harap dikosongkan"),IF(Pengawas!AP517&lt;&gt;"",IF(Pengawas!AS517="","Harap diisi",IF(Pengawas!AS517&gt;1,"Tidak valid","OK"))))</f>
        <v>-</v>
      </c>
      <c r="AT517" s="25" t="str">
        <f>IF(Pengawas!AS517="",IF(Pengawas!AT517="","-","Harap dikosongkan"),IF(Pengawas!AS517&lt;&gt;1,IF(Pengawas!AT517="","OK","Harap dikosongkan"),IF(Pengawas!AS517="",IF(Pengawas!AT517="","-","Harap dikosongkan"),IF(Pengawas!AS517=0,IF(Pengawas!AT517="","OK","Harap dikosongkan"),IF(Pengawas!AT517="","Harap diisi",IF(Pengawas!AT517&gt;2016,"Cek lagi",IF(Pengawas!AT517&lt;2005,"Cek lagi",IF(Pengawas!AM517&gt;Pengawas!AT517,"Cek lagi dengan Kolom AL","OK"))))))))</f>
        <v>-</v>
      </c>
      <c r="AU517" s="25" t="str">
        <f>IF(Pengawas!AS517="",IF(Pengawas!AU517="","-","Harap dikosongkan"),IF(Pengawas!AS517&lt;&gt;1,IF(Pengawas!AU517="","OK","Harap dikosongkan"),IF(Pengawas!AS517="",IF(Pengawas!AU517="","-","Harap dikosongkan"),IF(Pengawas!AS517=0,IF(Pengawas!AU517="","OK","Harap dikosongkan"),IF(Pengawas!AU517="","Harap diisi",IF(Pengawas!AU517&gt;20000000,"Cek lagi",IF(Pengawas!AU517&lt;100000,"Cek lagi","OK")))))))</f>
        <v>-</v>
      </c>
      <c r="AV517" s="25" t="str">
        <f>IF(Pengawas!AV517="","-",IF(Pengawas!AV517&gt;3,"Tidak valid","OK"))</f>
        <v>-</v>
      </c>
      <c r="AW517" s="25" t="str">
        <f>IF(Pengawas!AV517="",IF(Pengawas!AW517="","-","Harap dikosongkan"),IF(Pengawas!AV517=0,IF(Pengawas!AW517="","OK","Harap dikosongkan"),IF(Pengawas!AV517&gt;0,IF(Pengawas!AW517="","Harap diisi",IF(Pengawas!AW517&gt;2015,"Tidak valid","OK")))))</f>
        <v>-</v>
      </c>
      <c r="AX517" s="25" t="str">
        <f>IF(Pengawas!AV517="",IF(Pengawas!AX517="","-","Harap dikosongkan"),IF(Pengawas!AV517=0,IF(Pengawas!AX517="","OK","Harap dikosongkan"),IF(Pengawas!AV517&gt;0,IF(Pengawas!AX517="","Harap diisi",IF(Pengawas!AX517="","-",IF(Pengawas!AX517&gt;1,"Tidak valid","OK"))))))</f>
        <v>-</v>
      </c>
      <c r="AY517" s="25" t="str">
        <f>IF(Pengawas!AY517="","-",IF(Pengawas!AY517&gt;2,"Tidak valid","OK"))</f>
        <v>-</v>
      </c>
      <c r="AZ517" s="25" t="str">
        <f>IF(Pengawas!AY517="",IF(Pengawas!AZ517="","-","Harap dikosongkan"),IF(Pengawas!AY517=0,IF(Pengawas!AZ517="","OK","Harap dikosongkan"),IF(Pengawas!AZ517="","Harap diisi",IF(Pengawas!AZ517&gt;2015,"Cek lagi",IF(Pengawas!AZ517&lt;2000,"Cek lagi","OK")))))</f>
        <v>-</v>
      </c>
      <c r="BA517" s="25" t="str">
        <f>IF(Pengawas!BA517="","-",IF(LEN(Pengawas!BA517)&lt;5,"Cek lagi","OK"))</f>
        <v>-</v>
      </c>
      <c r="BB517" s="25" t="str">
        <f>IF(Pengawas!BB517="","-",IF(LEN(Pengawas!BB517)&lt;4,"Cek lagi","OK"))</f>
        <v>-</v>
      </c>
      <c r="BC517" s="25" t="str">
        <f>IF(Pengawas!BC517="","-",IF(LEN(Pengawas!BC517)&lt;4,"Cek lagi","OK"))</f>
        <v>-</v>
      </c>
      <c r="BD517" s="25" t="str">
        <f>IF(Pengawas!BD517="","-",IF(LEN(Pengawas!BD517)&lt;4,"Cek lagi","OK"))</f>
        <v>-</v>
      </c>
      <c r="BE517" s="25" t="str">
        <f>IF(Pengawas!BE517="","-",IF(LEN(Pengawas!BE517)&lt;4,"Cek lagi","OK"))</f>
        <v>-</v>
      </c>
      <c r="BF517" s="25" t="str">
        <f>IF(Pengawas!BF517="","-",IF(LEN(Pengawas!BF517)&lt;&gt;5,"Tidak valid","OK"))</f>
        <v>-</v>
      </c>
      <c r="BG517" s="25" t="str">
        <f>IF(Pengawas!BG517="","-",IF(LEN(Pengawas!BG517)&lt;9,"Cek lagi",IF(LEN(Pengawas!BG517)&gt;14,"Cek lagi","OK")))</f>
        <v>-</v>
      </c>
    </row>
    <row r="518" spans="1:59" ht="15" customHeight="1" x14ac:dyDescent="0.2">
      <c r="A518" s="25" t="str">
        <f>IF(Pengawas!A518="","-",IF(LEN(Pengawas!A518)&lt;4,"Cek lagi","OK"))</f>
        <v>-</v>
      </c>
      <c r="B518" s="25" t="str">
        <f>IF(Pengawas!B518="","-",IF(LEN(Pengawas!B518)&lt;4,"Cek lagi","OK"))</f>
        <v>-</v>
      </c>
      <c r="C518" s="25" t="str">
        <f>IF(Pengawas!C518="","-",IF(LEN(Pengawas!C518)&lt;&gt;18,"Tidak valid","OK"))</f>
        <v>-</v>
      </c>
      <c r="D518" s="25" t="str">
        <f>IF(Pengawas!D518="","-",IF(LEN(Pengawas!D518)&lt;&gt;16,"Tidak valid","OK"))</f>
        <v>-</v>
      </c>
      <c r="E518" s="25" t="str">
        <f>IF(Pengawas!E518="","-",IF(LEN(Pengawas!E518)&lt;4,"Cek lagi","OK"))</f>
        <v>-</v>
      </c>
      <c r="F518" s="25" t="str">
        <f>IF(Pengawas!F518="","-",IF(LEN(Pengawas!F518)&lt;&gt;16,"Tidak valid","OK"))</f>
        <v>-</v>
      </c>
      <c r="G518" s="25" t="str">
        <f>IF(Pengawas!G518="","-",IF(LEN(Pengawas!G518)&lt;4,"Cek lagi","OK"))</f>
        <v>-</v>
      </c>
      <c r="H518" s="26" t="str">
        <f>IF(Pengawas!H518="","-",IF(VALUE(LEFT(Pengawas!H518,2))&gt;31,"Tanggal tidak valid",IF(VALUE(LEFT(RIGHT(Pengawas!H518,7),2))&gt;12,"Bulan tidak valid",IF(VALUE(RIGHT(Pengawas!H518,4))&gt;1990,"Umur terlalu muda",IF(VALUE(RIGHT(Pengawas!H518,4))&lt;1955,"Umur terlalu tua","OK")))))</f>
        <v>-</v>
      </c>
      <c r="I518" s="25" t="str">
        <f>IF(Pengawas!I518="","-",IF(Pengawas!I518="L","OK",IF(Pengawas!I518="P","OK","Tidak valid")))</f>
        <v>-</v>
      </c>
      <c r="J518" s="25" t="str">
        <f>IF(Pengawas!J518="","-",IF(LEN(Pengawas!J518)&lt;4,"Cek lagi","OK"))</f>
        <v>-</v>
      </c>
      <c r="K518" s="25" t="str">
        <f>IF(Pengawas!K518="","-",IF(Pengawas!K518&gt;5,"Tidak valid",IF(Pengawas!K518&lt;1,"Tidak valid","OK")))</f>
        <v>-</v>
      </c>
      <c r="L518" s="25" t="str">
        <f>IF(Pengawas!L518="","-",IF(VALUE(LEFT(Pengawas!L518,1))&gt;1,"Tidak valid","OK"))</f>
        <v>-</v>
      </c>
      <c r="M518" s="25" t="str">
        <f>IF(Pengawas!M518="","-",IF(VALUE(LEFT(Pengawas!M518,1))&gt;1,"Tidak valid","OK"))</f>
        <v>-</v>
      </c>
      <c r="N518" s="25" t="str">
        <f>IF(Pengawas!N518="","-",IF(VALUE(LEFT(Pengawas!N518,2))&gt;31,"Tanggal tidak valid",IF(VALUE(LEFT(RIGHT(Pengawas!N518,7),2))&gt;12,"Bulan tidak valid",IF(VALUE(RIGHT(Pengawas!N518,4))&gt;2015,"Tahun cek lagi",IF(VALUE(RIGHT(Pengawas!N518,4))&lt;1930,"Tahun cek lagi","OK")))))</f>
        <v>-</v>
      </c>
      <c r="O518" s="26" t="str">
        <f>IF(Pengawas!O518="","-",IF(VALUE(LEFT(Pengawas!O518,2))&gt;31,"Tanggal tidak valid",IF(VALUE(LEFT(RIGHT(Pengawas!O518,7),2))&gt;12,"Bulan tidak valid",IF(VALUE(RIGHT(Pengawas!O518,4))&gt;2015,"Tahun cek lagi",IF(VALUE(RIGHT(Pengawas!O518,4))&lt;1930,"Tahun cek lagi","OK")))))</f>
        <v>-</v>
      </c>
      <c r="P518" s="26" t="str">
        <f>IF(Pengawas!P518="","-",IF(VALUE(LEFT(Pengawas!P518,2))&gt;31,"Tanggal tidak valid",IF(VALUE(LEFT(RIGHT(Pengawas!P518,7),2))&gt;12,"Bulan tidak valid",IF(VALUE(RIGHT(Pengawas!P518,4))&gt;2015,"Tahun cek lagi",IF(VALUE(RIGHT(Pengawas!P518,4))&lt;1930,"Tahun cek lagi","OK")))))</f>
        <v>-</v>
      </c>
      <c r="Q518" s="25" t="str">
        <f>IF(Pengawas!Q518="","-",IF(Pengawas!Q518&gt;3,"Tidak valid",IF(Pengawas!Q518&lt;1,"Tidak valid","OK")))</f>
        <v>-</v>
      </c>
      <c r="R518" s="25" t="str">
        <f>IF(Pengawas!R518="","-",IF(Pengawas!R518&gt;20000000,"Cek lagi",IF(Pengawas!R518&lt;50000,"Cek lagi","OK")))</f>
        <v>-</v>
      </c>
      <c r="S518" s="25" t="str">
        <f>IF(Pengawas!S518="","-",IF(Pengawas!S518&gt;3,"Tidak valid",IF(Pengawas!S518&lt;1,"Tidak valid","OK")))</f>
        <v>-</v>
      </c>
      <c r="T518" s="25" t="str">
        <f>IF(Pengawas!T518="","-",IF(Pengawas!T518&gt;6,"Tidak valid",IF(Pengawas!T518&lt;1,"Tidak valid","OK")))</f>
        <v>-</v>
      </c>
      <c r="U518" s="25" t="str">
        <f>IF(Pengawas!U518="","-",IF(Pengawas!U518&gt;4,"Tidak valid",IF(Pengawas!U518&lt;1,"Tidak valid","OK")))</f>
        <v>-</v>
      </c>
      <c r="V518" s="25" t="str">
        <f>IF(Pengawas!V518="","-",IF(Pengawas!V518&gt;2,"Tidak valid",IF(Pengawas!V518&lt;1,"Tidak valid","OK")))</f>
        <v>-</v>
      </c>
      <c r="W518" s="25" t="str">
        <f>IF(Pengawas!V518="","-",IF(Pengawas!V518=1,IF(Pengawas!W518="","Harap diisi","OK"),IF(Pengawas!V518=2,IF(Pengawas!W518="","Harap diisi","OK"),IF(Pengawas!V519&lt;1,"-",IF(Pengawas!V519&gt;2,"-","OK")))))</f>
        <v>-</v>
      </c>
      <c r="X518" s="25" t="str">
        <f>IF(Pengawas!V518="","-",IF(Pengawas!V518=1,IF(Pengawas!X518="","Harap diisi","OK"),IF(Pengawas!V518=2,IF(Pengawas!X518="","Harap diisi","OK"),IF(Pengawas!V519&lt;1,"-",IF(Pengawas!V519&gt;2,"-","OK")))))</f>
        <v>-</v>
      </c>
      <c r="Y518" s="25" t="str">
        <f>IF(Pengawas!V518="","-",IF(Pengawas!V518=1,IF(Pengawas!Y518="","Harap diisi","OK"),IF(Pengawas!V518=2,IF(Pengawas!Y518="","Harap diisi","OK"),IF(Pengawas!V519&lt;1,"-",IF(Pengawas!V519&gt;2,"-","OK")))))</f>
        <v>-</v>
      </c>
      <c r="Z518" s="25" t="str">
        <f>IF(Pengawas!V518="","-",IF(Pengawas!V518=1,IF(Pengawas!Z518="","Harap diisi","OK"),IF(Pengawas!V518=2,IF(Pengawas!Z518="","Harap diisi","OK"),IF(Pengawas!V519&lt;1,"-",IF(Pengawas!V519&gt;2,"-","OK")))))</f>
        <v>-</v>
      </c>
      <c r="AA518" s="25" t="str">
        <f>IF(Pengawas!V518="","-",IF(Pengawas!V518=1,IF(Pengawas!AA518="","Harap diisi","OK"),IF(Pengawas!V518=2,IF(Pengawas!AA518="","Harap diisi","OK"),IF(Pengawas!V519&lt;1,"-",IF(Pengawas!V519&gt;2,"-","OK")))))</f>
        <v>-</v>
      </c>
      <c r="AB518" s="25" t="str">
        <f>IF(Pengawas!V518="","-",IF(Pengawas!V518=1,IF(Pengawas!AB518="","Harap diisi","OK"),IF(Pengawas!V518=2,IF(Pengawas!AB518="","Harap diisi","OK"),IF(Pengawas!V519&lt;1,"-",IF(Pengawas!V519&gt;2,"-","OK")))))</f>
        <v>-</v>
      </c>
      <c r="AC518" s="25" t="str">
        <f>IF(Pengawas!V518="","-",IF(Pengawas!V518=1,IF(Pengawas!AC518="","Harap diisi","OK"),IF(Pengawas!V518=2,IF(Pengawas!AC518="","Harap diisi","OK"),IF(Pengawas!V519&lt;1,"-",IF(Pengawas!V519&gt;2,"-","OK")))))</f>
        <v>-</v>
      </c>
      <c r="AD518" s="25" t="str">
        <f>IF(Pengawas!V518="","-",IF(Pengawas!V518=1,IF(Pengawas!AD518="","OK","Harap dikosongkan"),IF(Pengawas!V518=2,IF(Pengawas!AD518="","Harap diisi","OK"),IF(Pengawas!V519&lt;1,"-",IF(Pengawas!V519&gt;2,"-","OK")))))</f>
        <v>-</v>
      </c>
      <c r="AE518" s="25" t="str">
        <f>IF(Pengawas!V518="","-",IF(Pengawas!V518=1,IF(Pengawas!AE518="","OK","Harap dikosongkan"),IF(Pengawas!V518=2,IF(Pengawas!AE518="","Harap diisi","OK"),IF(Pengawas!V519&lt;1,"-",IF(Pengawas!V519&gt;2,"-","OK")))))</f>
        <v>-</v>
      </c>
      <c r="AF518" s="25" t="str">
        <f>IF(Pengawas!V518="","-",IF(Pengawas!V518=1,IF(Pengawas!AF518="","OK","Harap dikosongkan"),IF(Pengawas!V518=2,IF(Pengawas!AF518="","Harap diisi","OK"),IF(Pengawas!V519&lt;1,"-",IF(Pengawas!V519&gt;2,"-","OK")))))</f>
        <v>-</v>
      </c>
      <c r="AG518" s="25" t="str">
        <f>IF(Pengawas!V518="","-",IF(Pengawas!V518=1,IF(Pengawas!AG518="","OK","Harap dikosongkan"),IF(Pengawas!V518=2,IF(Pengawas!AG518="","Harap diisi","OK"),IF(Pengawas!V519&lt;1,"-",IF(Pengawas!V519&gt;2,"-","OK")))))</f>
        <v>-</v>
      </c>
      <c r="AH518" s="25" t="str">
        <f>IF(Pengawas!V518="","-",IF(Pengawas!V518=1,IF(Pengawas!AH518="","OK","Harap dikosongkan"),IF(Pengawas!V518=2,IF(Pengawas!AH518="","Harap diisi","OK"),IF(Pengawas!V519&lt;1,"-",IF(Pengawas!V519&gt;2,"-","OK")))))</f>
        <v>-</v>
      </c>
      <c r="AI518" s="25" t="str">
        <f>IF(Pengawas!V518="","-",IF(Pengawas!V518=1,IF(Pengawas!AI518="","OK","Harap dikosongkan"),IF(Pengawas!V518=2,IF(Pengawas!AI518="","Harap diisi","OK"),IF(Pengawas!V519&lt;1,"-",IF(Pengawas!V519&gt;2,"-","OK")))))</f>
        <v>-</v>
      </c>
      <c r="AJ518" s="25" t="str">
        <f>IF(Pengawas!V518="","-",IF(Pengawas!V518=1,IF(Pengawas!AJ518="","OK","Harap dikosongkan"),IF(Pengawas!V518=2,IF(Pengawas!AJ518="","Harap diisi","OK"),IF(Pengawas!V519&lt;1,"-",IF(Pengawas!V519&gt;2,"-","OK")))))</f>
        <v>-</v>
      </c>
      <c r="AK518" s="25" t="str">
        <f>IF(Pengawas!V518="","-",IF(Pengawas!V518=1,IF(Pengawas!AK518="","OK","Harap dikosongkan"),IF(Pengawas!V518=2,IF(Pengawas!AK518="","Harap diisi","OK"),IF(Pengawas!V519&lt;1,"-",IF(Pengawas!V519&gt;2,"-","OK")))))</f>
        <v>-</v>
      </c>
      <c r="AL518" s="25" t="str">
        <f>IF(Pengawas!AL518="","-",IF(Pengawas!AL518&gt;3,"Tidak valid",IF(Pengawas!AL518&lt;1,"Tidak valid","OK")))</f>
        <v>-</v>
      </c>
      <c r="AM518" s="25" t="str">
        <f>IF(Pengawas!AL518="",IF(Pengawas!AM518="","-","Harap dikosongkan"),IF(Pengawas!AL518&lt;&gt;1,IF(Pengawas!AM518="","OK","Harap dikosongkan"),IF(Pengawas!AM518="","Harap diisi",IF(Pengawas!AM518&gt;2015,"Cek lagi",IF(Pengawas!AM518&lt;2005,"Cek lagi","OK")))))</f>
        <v>-</v>
      </c>
      <c r="AN518" s="25" t="str">
        <f>IF(Pengawas!AL518="",IF(Pengawas!AN518="","-","Harap dikosongkan"),IF(Pengawas!AL518&lt;&gt;1,IF(Pengawas!AN518="","OK","Harap dikosongkan"),IF(Pengawas!AN518="","Harap diisi",IF(VALUE(Pengawas!AN518)&gt;33,"Tidak valid",IF(VALUE(Pengawas!AN518)&lt;1,"Tidak valid","OK")))))</f>
        <v>-</v>
      </c>
      <c r="AO518" s="25" t="str">
        <f>IF(Pengawas!AL518="",IF(Pengawas!AO518="","-","Harap dikosongkan"),IF(Pengawas!AL518&lt;&gt;1,IF(Pengawas!AO518="","OK","Harap dikosongkan"),IF(Pengawas!AO518="","Harap diisi",IF(Pengawas!AO518&gt;1,"Tidak valid","OK"))))</f>
        <v>-</v>
      </c>
      <c r="AP518" s="25" t="str">
        <f>IF(Pengawas!AL518&gt;1,"OK",IF(Pengawas!AO518="",IF(Pengawas!AP518="","-","Kolom AO cek lagi"),IF(Pengawas!AO518=0,IF(Pengawas!AP518="","OK","Harap dikosongkan"),IF(Pengawas!AP518="","Harap diisi",IF(LEN(Pengawas!AP518)&lt;12,"Tidak valid",IF(LEN(Pengawas!AP518)&gt;14,"Tidak valid","OK"))))))</f>
        <v>-</v>
      </c>
      <c r="AQ518" s="26" t="str">
        <f>IF(Pengawas!AL518&gt;1,"OK",IF(Pengawas!AO518="",IF(Pengawas!AQ518="","-","Kolom AO cek lagi"),IF(Pengawas!AO518=0,IF(Pengawas!AQ518="","OK","Harap dikosongkan"),IF(Pengawas!AQ518="","Harap diisi",IF(LEN(Pengawas!AQ518)&lt;5,"Cek lagi","OK")))))</f>
        <v>-</v>
      </c>
      <c r="AR518" s="26" t="str">
        <f>IF(Pengawas!AL518&gt;1,"OK",IF(Pengawas!AO518="",IF(Pengawas!AR518="","-","Kolom AT cek lagi"),IF(Pengawas!AO518=0,IF(Pengawas!AR518="","OK","Harap dikosongkan"),IF(Pengawas!AR518="","Harap diisi",IF(VALUE(LEFT(Pengawas!AR518,2))&gt;31,"Tanggal tidak valid",IF(VALUE(LEFT(RIGHT(Pengawas!AR518,7),2))&gt;12,"Bulan tidak valid",IF(VALUE(RIGHT(Pengawas!AR518,4))&gt;2016,"Tahun cek lagi",IF(VALUE(RIGHT(Pengawas!AR518,4))&lt;2005,"Tahun cek lagi","OK"))))))))</f>
        <v>-</v>
      </c>
      <c r="AS518" s="25" t="str">
        <f>IF(Pengawas!AP518="",IF(Pengawas!AS518="","-","Harap dikosongkan"),IF(Pengawas!AP518&lt;&gt;"",IF(Pengawas!AS518="","Harap diisi",IF(Pengawas!AS518&gt;1,"Tidak valid","OK"))))</f>
        <v>-</v>
      </c>
      <c r="AT518" s="25" t="str">
        <f>IF(Pengawas!AS518="",IF(Pengawas!AT518="","-","Harap dikosongkan"),IF(Pengawas!AS518&lt;&gt;1,IF(Pengawas!AT518="","OK","Harap dikosongkan"),IF(Pengawas!AS518="",IF(Pengawas!AT518="","-","Harap dikosongkan"),IF(Pengawas!AS518=0,IF(Pengawas!AT518="","OK","Harap dikosongkan"),IF(Pengawas!AT518="","Harap diisi",IF(Pengawas!AT518&gt;2016,"Cek lagi",IF(Pengawas!AT518&lt;2005,"Cek lagi",IF(Pengawas!AM518&gt;Pengawas!AT518,"Cek lagi dengan Kolom AL","OK"))))))))</f>
        <v>-</v>
      </c>
      <c r="AU518" s="25" t="str">
        <f>IF(Pengawas!AS518="",IF(Pengawas!AU518="","-","Harap dikosongkan"),IF(Pengawas!AS518&lt;&gt;1,IF(Pengawas!AU518="","OK","Harap dikosongkan"),IF(Pengawas!AS518="",IF(Pengawas!AU518="","-","Harap dikosongkan"),IF(Pengawas!AS518=0,IF(Pengawas!AU518="","OK","Harap dikosongkan"),IF(Pengawas!AU518="","Harap diisi",IF(Pengawas!AU518&gt;20000000,"Cek lagi",IF(Pengawas!AU518&lt;100000,"Cek lagi","OK")))))))</f>
        <v>-</v>
      </c>
      <c r="AV518" s="25" t="str">
        <f>IF(Pengawas!AV518="","-",IF(Pengawas!AV518&gt;3,"Tidak valid","OK"))</f>
        <v>-</v>
      </c>
      <c r="AW518" s="25" t="str">
        <f>IF(Pengawas!AV518="",IF(Pengawas!AW518="","-","Harap dikosongkan"),IF(Pengawas!AV518=0,IF(Pengawas!AW518="","OK","Harap dikosongkan"),IF(Pengawas!AV518&gt;0,IF(Pengawas!AW518="","Harap diisi",IF(Pengawas!AW518&gt;2015,"Tidak valid","OK")))))</f>
        <v>-</v>
      </c>
      <c r="AX518" s="25" t="str">
        <f>IF(Pengawas!AV518="",IF(Pengawas!AX518="","-","Harap dikosongkan"),IF(Pengawas!AV518=0,IF(Pengawas!AX518="","OK","Harap dikosongkan"),IF(Pengawas!AV518&gt;0,IF(Pengawas!AX518="","Harap diisi",IF(Pengawas!AX518="","-",IF(Pengawas!AX518&gt;1,"Tidak valid","OK"))))))</f>
        <v>-</v>
      </c>
      <c r="AY518" s="25" t="str">
        <f>IF(Pengawas!AY518="","-",IF(Pengawas!AY518&gt;2,"Tidak valid","OK"))</f>
        <v>-</v>
      </c>
      <c r="AZ518" s="25" t="str">
        <f>IF(Pengawas!AY518="",IF(Pengawas!AZ518="","-","Harap dikosongkan"),IF(Pengawas!AY518=0,IF(Pengawas!AZ518="","OK","Harap dikosongkan"),IF(Pengawas!AZ518="","Harap diisi",IF(Pengawas!AZ518&gt;2015,"Cek lagi",IF(Pengawas!AZ518&lt;2000,"Cek lagi","OK")))))</f>
        <v>-</v>
      </c>
      <c r="BA518" s="25" t="str">
        <f>IF(Pengawas!BA518="","-",IF(LEN(Pengawas!BA518)&lt;5,"Cek lagi","OK"))</f>
        <v>-</v>
      </c>
      <c r="BB518" s="25" t="str">
        <f>IF(Pengawas!BB518="","-",IF(LEN(Pengawas!BB518)&lt;4,"Cek lagi","OK"))</f>
        <v>-</v>
      </c>
      <c r="BC518" s="25" t="str">
        <f>IF(Pengawas!BC518="","-",IF(LEN(Pengawas!BC518)&lt;4,"Cek lagi","OK"))</f>
        <v>-</v>
      </c>
      <c r="BD518" s="25" t="str">
        <f>IF(Pengawas!BD518="","-",IF(LEN(Pengawas!BD518)&lt;4,"Cek lagi","OK"))</f>
        <v>-</v>
      </c>
      <c r="BE518" s="25" t="str">
        <f>IF(Pengawas!BE518="","-",IF(LEN(Pengawas!BE518)&lt;4,"Cek lagi","OK"))</f>
        <v>-</v>
      </c>
      <c r="BF518" s="25" t="str">
        <f>IF(Pengawas!BF518="","-",IF(LEN(Pengawas!BF518)&lt;&gt;5,"Tidak valid","OK"))</f>
        <v>-</v>
      </c>
      <c r="BG518" s="25" t="str">
        <f>IF(Pengawas!BG518="","-",IF(LEN(Pengawas!BG518)&lt;9,"Cek lagi",IF(LEN(Pengawas!BG518)&gt;14,"Cek lagi","OK")))</f>
        <v>-</v>
      </c>
    </row>
    <row r="519" spans="1:59" ht="15" customHeight="1" x14ac:dyDescent="0.2">
      <c r="A519" s="25" t="str">
        <f>IF(Pengawas!A519="","-",IF(LEN(Pengawas!A519)&lt;4,"Cek lagi","OK"))</f>
        <v>-</v>
      </c>
      <c r="B519" s="25" t="str">
        <f>IF(Pengawas!B519="","-",IF(LEN(Pengawas!B519)&lt;4,"Cek lagi","OK"))</f>
        <v>-</v>
      </c>
      <c r="C519" s="25" t="str">
        <f>IF(Pengawas!C519="","-",IF(LEN(Pengawas!C519)&lt;&gt;18,"Tidak valid","OK"))</f>
        <v>-</v>
      </c>
      <c r="D519" s="25" t="str">
        <f>IF(Pengawas!D519="","-",IF(LEN(Pengawas!D519)&lt;&gt;16,"Tidak valid","OK"))</f>
        <v>-</v>
      </c>
      <c r="E519" s="25" t="str">
        <f>IF(Pengawas!E519="","-",IF(LEN(Pengawas!E519)&lt;4,"Cek lagi","OK"))</f>
        <v>-</v>
      </c>
      <c r="F519" s="25" t="str">
        <f>IF(Pengawas!F519="","-",IF(LEN(Pengawas!F519)&lt;&gt;16,"Tidak valid","OK"))</f>
        <v>-</v>
      </c>
      <c r="G519" s="25" t="str">
        <f>IF(Pengawas!G519="","-",IF(LEN(Pengawas!G519)&lt;4,"Cek lagi","OK"))</f>
        <v>-</v>
      </c>
      <c r="H519" s="26" t="str">
        <f>IF(Pengawas!H519="","-",IF(VALUE(LEFT(Pengawas!H519,2))&gt;31,"Tanggal tidak valid",IF(VALUE(LEFT(RIGHT(Pengawas!H519,7),2))&gt;12,"Bulan tidak valid",IF(VALUE(RIGHT(Pengawas!H519,4))&gt;1990,"Umur terlalu muda",IF(VALUE(RIGHT(Pengawas!H519,4))&lt;1955,"Umur terlalu tua","OK")))))</f>
        <v>-</v>
      </c>
      <c r="I519" s="25" t="str">
        <f>IF(Pengawas!I519="","-",IF(Pengawas!I519="L","OK",IF(Pengawas!I519="P","OK","Tidak valid")))</f>
        <v>-</v>
      </c>
      <c r="J519" s="25" t="str">
        <f>IF(Pengawas!J519="","-",IF(LEN(Pengawas!J519)&lt;4,"Cek lagi","OK"))</f>
        <v>-</v>
      </c>
      <c r="K519" s="25" t="str">
        <f>IF(Pengawas!K519="","-",IF(Pengawas!K519&gt;5,"Tidak valid",IF(Pengawas!K519&lt;1,"Tidak valid","OK")))</f>
        <v>-</v>
      </c>
      <c r="L519" s="25" t="str">
        <f>IF(Pengawas!L519="","-",IF(VALUE(LEFT(Pengawas!L519,1))&gt;1,"Tidak valid","OK"))</f>
        <v>-</v>
      </c>
      <c r="M519" s="25" t="str">
        <f>IF(Pengawas!M519="","-",IF(VALUE(LEFT(Pengawas!M519,1))&gt;1,"Tidak valid","OK"))</f>
        <v>-</v>
      </c>
      <c r="N519" s="25" t="str">
        <f>IF(Pengawas!N519="","-",IF(VALUE(LEFT(Pengawas!N519,2))&gt;31,"Tanggal tidak valid",IF(VALUE(LEFT(RIGHT(Pengawas!N519,7),2))&gt;12,"Bulan tidak valid",IF(VALUE(RIGHT(Pengawas!N519,4))&gt;2015,"Tahun cek lagi",IF(VALUE(RIGHT(Pengawas!N519,4))&lt;1930,"Tahun cek lagi","OK")))))</f>
        <v>-</v>
      </c>
      <c r="O519" s="26" t="str">
        <f>IF(Pengawas!O519="","-",IF(VALUE(LEFT(Pengawas!O519,2))&gt;31,"Tanggal tidak valid",IF(VALUE(LEFT(RIGHT(Pengawas!O519,7),2))&gt;12,"Bulan tidak valid",IF(VALUE(RIGHT(Pengawas!O519,4))&gt;2015,"Tahun cek lagi",IF(VALUE(RIGHT(Pengawas!O519,4))&lt;1930,"Tahun cek lagi","OK")))))</f>
        <v>-</v>
      </c>
      <c r="P519" s="26" t="str">
        <f>IF(Pengawas!P519="","-",IF(VALUE(LEFT(Pengawas!P519,2))&gt;31,"Tanggal tidak valid",IF(VALUE(LEFT(RIGHT(Pengawas!P519,7),2))&gt;12,"Bulan tidak valid",IF(VALUE(RIGHT(Pengawas!P519,4))&gt;2015,"Tahun cek lagi",IF(VALUE(RIGHT(Pengawas!P519,4))&lt;1930,"Tahun cek lagi","OK")))))</f>
        <v>-</v>
      </c>
      <c r="Q519" s="25" t="str">
        <f>IF(Pengawas!Q519="","-",IF(Pengawas!Q519&gt;3,"Tidak valid",IF(Pengawas!Q519&lt;1,"Tidak valid","OK")))</f>
        <v>-</v>
      </c>
      <c r="R519" s="25" t="str">
        <f>IF(Pengawas!R519="","-",IF(Pengawas!R519&gt;20000000,"Cek lagi",IF(Pengawas!R519&lt;50000,"Cek lagi","OK")))</f>
        <v>-</v>
      </c>
      <c r="S519" s="25" t="str">
        <f>IF(Pengawas!S519="","-",IF(Pengawas!S519&gt;3,"Tidak valid",IF(Pengawas!S519&lt;1,"Tidak valid","OK")))</f>
        <v>-</v>
      </c>
      <c r="T519" s="25" t="str">
        <f>IF(Pengawas!T519="","-",IF(Pengawas!T519&gt;6,"Tidak valid",IF(Pengawas!T519&lt;1,"Tidak valid","OK")))</f>
        <v>-</v>
      </c>
      <c r="U519" s="25" t="str">
        <f>IF(Pengawas!U519="","-",IF(Pengawas!U519&gt;4,"Tidak valid",IF(Pengawas!U519&lt;1,"Tidak valid","OK")))</f>
        <v>-</v>
      </c>
      <c r="V519" s="25" t="str">
        <f>IF(Pengawas!V519="","-",IF(Pengawas!V519&gt;2,"Tidak valid",IF(Pengawas!V519&lt;1,"Tidak valid","OK")))</f>
        <v>-</v>
      </c>
      <c r="W519" s="25" t="str">
        <f>IF(Pengawas!V519="","-",IF(Pengawas!V519=1,IF(Pengawas!W519="","Harap diisi","OK"),IF(Pengawas!V519=2,IF(Pengawas!W519="","Harap diisi","OK"),IF(Pengawas!V520&lt;1,"-",IF(Pengawas!V520&gt;2,"-","OK")))))</f>
        <v>-</v>
      </c>
      <c r="X519" s="25" t="str">
        <f>IF(Pengawas!V519="","-",IF(Pengawas!V519=1,IF(Pengawas!X519="","Harap diisi","OK"),IF(Pengawas!V519=2,IF(Pengawas!X519="","Harap diisi","OK"),IF(Pengawas!V520&lt;1,"-",IF(Pengawas!V520&gt;2,"-","OK")))))</f>
        <v>-</v>
      </c>
      <c r="Y519" s="25" t="str">
        <f>IF(Pengawas!V519="","-",IF(Pengawas!V519=1,IF(Pengawas!Y519="","Harap diisi","OK"),IF(Pengawas!V519=2,IF(Pengawas!Y519="","Harap diisi","OK"),IF(Pengawas!V520&lt;1,"-",IF(Pengawas!V520&gt;2,"-","OK")))))</f>
        <v>-</v>
      </c>
      <c r="Z519" s="25" t="str">
        <f>IF(Pengawas!V519="","-",IF(Pengawas!V519=1,IF(Pengawas!Z519="","Harap diisi","OK"),IF(Pengawas!V519=2,IF(Pengawas!Z519="","Harap diisi","OK"),IF(Pengawas!V520&lt;1,"-",IF(Pengawas!V520&gt;2,"-","OK")))))</f>
        <v>-</v>
      </c>
      <c r="AA519" s="25" t="str">
        <f>IF(Pengawas!V519="","-",IF(Pengawas!V519=1,IF(Pengawas!AA519="","Harap diisi","OK"),IF(Pengawas!V519=2,IF(Pengawas!AA519="","Harap diisi","OK"),IF(Pengawas!V520&lt;1,"-",IF(Pengawas!V520&gt;2,"-","OK")))))</f>
        <v>-</v>
      </c>
      <c r="AB519" s="25" t="str">
        <f>IF(Pengawas!V519="","-",IF(Pengawas!V519=1,IF(Pengawas!AB519="","Harap diisi","OK"),IF(Pengawas!V519=2,IF(Pengawas!AB519="","Harap diisi","OK"),IF(Pengawas!V520&lt;1,"-",IF(Pengawas!V520&gt;2,"-","OK")))))</f>
        <v>-</v>
      </c>
      <c r="AC519" s="25" t="str">
        <f>IF(Pengawas!V519="","-",IF(Pengawas!V519=1,IF(Pengawas!AC519="","Harap diisi","OK"),IF(Pengawas!V519=2,IF(Pengawas!AC519="","Harap diisi","OK"),IF(Pengawas!V520&lt;1,"-",IF(Pengawas!V520&gt;2,"-","OK")))))</f>
        <v>-</v>
      </c>
      <c r="AD519" s="25" t="str">
        <f>IF(Pengawas!V519="","-",IF(Pengawas!V519=1,IF(Pengawas!AD519="","OK","Harap dikosongkan"),IF(Pengawas!V519=2,IF(Pengawas!AD519="","Harap diisi","OK"),IF(Pengawas!V520&lt;1,"-",IF(Pengawas!V520&gt;2,"-","OK")))))</f>
        <v>-</v>
      </c>
      <c r="AE519" s="25" t="str">
        <f>IF(Pengawas!V519="","-",IF(Pengawas!V519=1,IF(Pengawas!AE519="","OK","Harap dikosongkan"),IF(Pengawas!V519=2,IF(Pengawas!AE519="","Harap diisi","OK"),IF(Pengawas!V520&lt;1,"-",IF(Pengawas!V520&gt;2,"-","OK")))))</f>
        <v>-</v>
      </c>
      <c r="AF519" s="25" t="str">
        <f>IF(Pengawas!V519="","-",IF(Pengawas!V519=1,IF(Pengawas!AF519="","OK","Harap dikosongkan"),IF(Pengawas!V519=2,IF(Pengawas!AF519="","Harap diisi","OK"),IF(Pengawas!V520&lt;1,"-",IF(Pengawas!V520&gt;2,"-","OK")))))</f>
        <v>-</v>
      </c>
      <c r="AG519" s="25" t="str">
        <f>IF(Pengawas!V519="","-",IF(Pengawas!V519=1,IF(Pengawas!AG519="","OK","Harap dikosongkan"),IF(Pengawas!V519=2,IF(Pengawas!AG519="","Harap diisi","OK"),IF(Pengawas!V520&lt;1,"-",IF(Pengawas!V520&gt;2,"-","OK")))))</f>
        <v>-</v>
      </c>
      <c r="AH519" s="25" t="str">
        <f>IF(Pengawas!V519="","-",IF(Pengawas!V519=1,IF(Pengawas!AH519="","OK","Harap dikosongkan"),IF(Pengawas!V519=2,IF(Pengawas!AH519="","Harap diisi","OK"),IF(Pengawas!V520&lt;1,"-",IF(Pengawas!V520&gt;2,"-","OK")))))</f>
        <v>-</v>
      </c>
      <c r="AI519" s="25" t="str">
        <f>IF(Pengawas!V519="","-",IF(Pengawas!V519=1,IF(Pengawas!AI519="","OK","Harap dikosongkan"),IF(Pengawas!V519=2,IF(Pengawas!AI519="","Harap diisi","OK"),IF(Pengawas!V520&lt;1,"-",IF(Pengawas!V520&gt;2,"-","OK")))))</f>
        <v>-</v>
      </c>
      <c r="AJ519" s="25" t="str">
        <f>IF(Pengawas!V519="","-",IF(Pengawas!V519=1,IF(Pengawas!AJ519="","OK","Harap dikosongkan"),IF(Pengawas!V519=2,IF(Pengawas!AJ519="","Harap diisi","OK"),IF(Pengawas!V520&lt;1,"-",IF(Pengawas!V520&gt;2,"-","OK")))))</f>
        <v>-</v>
      </c>
      <c r="AK519" s="25" t="str">
        <f>IF(Pengawas!V519="","-",IF(Pengawas!V519=1,IF(Pengawas!AK519="","OK","Harap dikosongkan"),IF(Pengawas!V519=2,IF(Pengawas!AK519="","Harap diisi","OK"),IF(Pengawas!V520&lt;1,"-",IF(Pengawas!V520&gt;2,"-","OK")))))</f>
        <v>-</v>
      </c>
      <c r="AL519" s="25" t="str">
        <f>IF(Pengawas!AL519="","-",IF(Pengawas!AL519&gt;3,"Tidak valid",IF(Pengawas!AL519&lt;1,"Tidak valid","OK")))</f>
        <v>-</v>
      </c>
      <c r="AM519" s="25" t="str">
        <f>IF(Pengawas!AL519="",IF(Pengawas!AM519="","-","Harap dikosongkan"),IF(Pengawas!AL519&lt;&gt;1,IF(Pengawas!AM519="","OK","Harap dikosongkan"),IF(Pengawas!AM519="","Harap diisi",IF(Pengawas!AM519&gt;2015,"Cek lagi",IF(Pengawas!AM519&lt;2005,"Cek lagi","OK")))))</f>
        <v>-</v>
      </c>
      <c r="AN519" s="25" t="str">
        <f>IF(Pengawas!AL519="",IF(Pengawas!AN519="","-","Harap dikosongkan"),IF(Pengawas!AL519&lt;&gt;1,IF(Pengawas!AN519="","OK","Harap dikosongkan"),IF(Pengawas!AN519="","Harap diisi",IF(VALUE(Pengawas!AN519)&gt;33,"Tidak valid",IF(VALUE(Pengawas!AN519)&lt;1,"Tidak valid","OK")))))</f>
        <v>-</v>
      </c>
      <c r="AO519" s="25" t="str">
        <f>IF(Pengawas!AL519="",IF(Pengawas!AO519="","-","Harap dikosongkan"),IF(Pengawas!AL519&lt;&gt;1,IF(Pengawas!AO519="","OK","Harap dikosongkan"),IF(Pengawas!AO519="","Harap diisi",IF(Pengawas!AO519&gt;1,"Tidak valid","OK"))))</f>
        <v>-</v>
      </c>
      <c r="AP519" s="25" t="str">
        <f>IF(Pengawas!AL519&gt;1,"OK",IF(Pengawas!AO519="",IF(Pengawas!AP519="","-","Kolom AO cek lagi"),IF(Pengawas!AO519=0,IF(Pengawas!AP519="","OK","Harap dikosongkan"),IF(Pengawas!AP519="","Harap diisi",IF(LEN(Pengawas!AP519)&lt;12,"Tidak valid",IF(LEN(Pengawas!AP519)&gt;14,"Tidak valid","OK"))))))</f>
        <v>-</v>
      </c>
      <c r="AQ519" s="26" t="str">
        <f>IF(Pengawas!AL519&gt;1,"OK",IF(Pengawas!AO519="",IF(Pengawas!AQ519="","-","Kolom AO cek lagi"),IF(Pengawas!AO519=0,IF(Pengawas!AQ519="","OK","Harap dikosongkan"),IF(Pengawas!AQ519="","Harap diisi",IF(LEN(Pengawas!AQ519)&lt;5,"Cek lagi","OK")))))</f>
        <v>-</v>
      </c>
      <c r="AR519" s="26" t="str">
        <f>IF(Pengawas!AL519&gt;1,"OK",IF(Pengawas!AO519="",IF(Pengawas!AR519="","-","Kolom AT cek lagi"),IF(Pengawas!AO519=0,IF(Pengawas!AR519="","OK","Harap dikosongkan"),IF(Pengawas!AR519="","Harap diisi",IF(VALUE(LEFT(Pengawas!AR519,2))&gt;31,"Tanggal tidak valid",IF(VALUE(LEFT(RIGHT(Pengawas!AR519,7),2))&gt;12,"Bulan tidak valid",IF(VALUE(RIGHT(Pengawas!AR519,4))&gt;2016,"Tahun cek lagi",IF(VALUE(RIGHT(Pengawas!AR519,4))&lt;2005,"Tahun cek lagi","OK"))))))))</f>
        <v>-</v>
      </c>
      <c r="AS519" s="25" t="str">
        <f>IF(Pengawas!AP519="",IF(Pengawas!AS519="","-","Harap dikosongkan"),IF(Pengawas!AP519&lt;&gt;"",IF(Pengawas!AS519="","Harap diisi",IF(Pengawas!AS519&gt;1,"Tidak valid","OK"))))</f>
        <v>-</v>
      </c>
      <c r="AT519" s="25" t="str">
        <f>IF(Pengawas!AS519="",IF(Pengawas!AT519="","-","Harap dikosongkan"),IF(Pengawas!AS519&lt;&gt;1,IF(Pengawas!AT519="","OK","Harap dikosongkan"),IF(Pengawas!AS519="",IF(Pengawas!AT519="","-","Harap dikosongkan"),IF(Pengawas!AS519=0,IF(Pengawas!AT519="","OK","Harap dikosongkan"),IF(Pengawas!AT519="","Harap diisi",IF(Pengawas!AT519&gt;2016,"Cek lagi",IF(Pengawas!AT519&lt;2005,"Cek lagi",IF(Pengawas!AM519&gt;Pengawas!AT519,"Cek lagi dengan Kolom AL","OK"))))))))</f>
        <v>-</v>
      </c>
      <c r="AU519" s="25" t="str">
        <f>IF(Pengawas!AS519="",IF(Pengawas!AU519="","-","Harap dikosongkan"),IF(Pengawas!AS519&lt;&gt;1,IF(Pengawas!AU519="","OK","Harap dikosongkan"),IF(Pengawas!AS519="",IF(Pengawas!AU519="","-","Harap dikosongkan"),IF(Pengawas!AS519=0,IF(Pengawas!AU519="","OK","Harap dikosongkan"),IF(Pengawas!AU519="","Harap diisi",IF(Pengawas!AU519&gt;20000000,"Cek lagi",IF(Pengawas!AU519&lt;100000,"Cek lagi","OK")))))))</f>
        <v>-</v>
      </c>
      <c r="AV519" s="25" t="str">
        <f>IF(Pengawas!AV519="","-",IF(Pengawas!AV519&gt;3,"Tidak valid","OK"))</f>
        <v>-</v>
      </c>
      <c r="AW519" s="25" t="str">
        <f>IF(Pengawas!AV519="",IF(Pengawas!AW519="","-","Harap dikosongkan"),IF(Pengawas!AV519=0,IF(Pengawas!AW519="","OK","Harap dikosongkan"),IF(Pengawas!AV519&gt;0,IF(Pengawas!AW519="","Harap diisi",IF(Pengawas!AW519&gt;2015,"Tidak valid","OK")))))</f>
        <v>-</v>
      </c>
      <c r="AX519" s="25" t="str">
        <f>IF(Pengawas!AV519="",IF(Pengawas!AX519="","-","Harap dikosongkan"),IF(Pengawas!AV519=0,IF(Pengawas!AX519="","OK","Harap dikosongkan"),IF(Pengawas!AV519&gt;0,IF(Pengawas!AX519="","Harap diisi",IF(Pengawas!AX519="","-",IF(Pengawas!AX519&gt;1,"Tidak valid","OK"))))))</f>
        <v>-</v>
      </c>
      <c r="AY519" s="25" t="str">
        <f>IF(Pengawas!AY519="","-",IF(Pengawas!AY519&gt;2,"Tidak valid","OK"))</f>
        <v>-</v>
      </c>
      <c r="AZ519" s="25" t="str">
        <f>IF(Pengawas!AY519="",IF(Pengawas!AZ519="","-","Harap dikosongkan"),IF(Pengawas!AY519=0,IF(Pengawas!AZ519="","OK","Harap dikosongkan"),IF(Pengawas!AZ519="","Harap diisi",IF(Pengawas!AZ519&gt;2015,"Cek lagi",IF(Pengawas!AZ519&lt;2000,"Cek lagi","OK")))))</f>
        <v>-</v>
      </c>
      <c r="BA519" s="25" t="str">
        <f>IF(Pengawas!BA519="","-",IF(LEN(Pengawas!BA519)&lt;5,"Cek lagi","OK"))</f>
        <v>-</v>
      </c>
      <c r="BB519" s="25" t="str">
        <f>IF(Pengawas!BB519="","-",IF(LEN(Pengawas!BB519)&lt;4,"Cek lagi","OK"))</f>
        <v>-</v>
      </c>
      <c r="BC519" s="25" t="str">
        <f>IF(Pengawas!BC519="","-",IF(LEN(Pengawas!BC519)&lt;4,"Cek lagi","OK"))</f>
        <v>-</v>
      </c>
      <c r="BD519" s="25" t="str">
        <f>IF(Pengawas!BD519="","-",IF(LEN(Pengawas!BD519)&lt;4,"Cek lagi","OK"))</f>
        <v>-</v>
      </c>
      <c r="BE519" s="25" t="str">
        <f>IF(Pengawas!BE519="","-",IF(LEN(Pengawas!BE519)&lt;4,"Cek lagi","OK"))</f>
        <v>-</v>
      </c>
      <c r="BF519" s="25" t="str">
        <f>IF(Pengawas!BF519="","-",IF(LEN(Pengawas!BF519)&lt;&gt;5,"Tidak valid","OK"))</f>
        <v>-</v>
      </c>
      <c r="BG519" s="25" t="str">
        <f>IF(Pengawas!BG519="","-",IF(LEN(Pengawas!BG519)&lt;9,"Cek lagi",IF(LEN(Pengawas!BG519)&gt;14,"Cek lagi","OK")))</f>
        <v>-</v>
      </c>
    </row>
    <row r="520" spans="1:59" ht="15" customHeight="1" x14ac:dyDescent="0.2">
      <c r="A520" s="25" t="str">
        <f>IF(Pengawas!A520="","-",IF(LEN(Pengawas!A520)&lt;4,"Cek lagi","OK"))</f>
        <v>-</v>
      </c>
      <c r="B520" s="25" t="str">
        <f>IF(Pengawas!B520="","-",IF(LEN(Pengawas!B520)&lt;4,"Cek lagi","OK"))</f>
        <v>-</v>
      </c>
      <c r="C520" s="25" t="str">
        <f>IF(Pengawas!C520="","-",IF(LEN(Pengawas!C520)&lt;&gt;18,"Tidak valid","OK"))</f>
        <v>-</v>
      </c>
      <c r="D520" s="25" t="str">
        <f>IF(Pengawas!D520="","-",IF(LEN(Pengawas!D520)&lt;&gt;16,"Tidak valid","OK"))</f>
        <v>-</v>
      </c>
      <c r="E520" s="25" t="str">
        <f>IF(Pengawas!E520="","-",IF(LEN(Pengawas!E520)&lt;4,"Cek lagi","OK"))</f>
        <v>-</v>
      </c>
      <c r="F520" s="25" t="str">
        <f>IF(Pengawas!F520="","-",IF(LEN(Pengawas!F520)&lt;&gt;16,"Tidak valid","OK"))</f>
        <v>-</v>
      </c>
      <c r="G520" s="25" t="str">
        <f>IF(Pengawas!G520="","-",IF(LEN(Pengawas!G520)&lt;4,"Cek lagi","OK"))</f>
        <v>-</v>
      </c>
      <c r="H520" s="26" t="str">
        <f>IF(Pengawas!H520="","-",IF(VALUE(LEFT(Pengawas!H520,2))&gt;31,"Tanggal tidak valid",IF(VALUE(LEFT(RIGHT(Pengawas!H520,7),2))&gt;12,"Bulan tidak valid",IF(VALUE(RIGHT(Pengawas!H520,4))&gt;1990,"Umur terlalu muda",IF(VALUE(RIGHT(Pengawas!H520,4))&lt;1955,"Umur terlalu tua","OK")))))</f>
        <v>-</v>
      </c>
      <c r="I520" s="25" t="str">
        <f>IF(Pengawas!I520="","-",IF(Pengawas!I520="L","OK",IF(Pengawas!I520="P","OK","Tidak valid")))</f>
        <v>-</v>
      </c>
      <c r="J520" s="25" t="str">
        <f>IF(Pengawas!J520="","-",IF(LEN(Pengawas!J520)&lt;4,"Cek lagi","OK"))</f>
        <v>-</v>
      </c>
      <c r="K520" s="25" t="str">
        <f>IF(Pengawas!K520="","-",IF(Pengawas!K520&gt;5,"Tidak valid",IF(Pengawas!K520&lt;1,"Tidak valid","OK")))</f>
        <v>-</v>
      </c>
      <c r="L520" s="25" t="str">
        <f>IF(Pengawas!L520="","-",IF(VALUE(LEFT(Pengawas!L520,1))&gt;1,"Tidak valid","OK"))</f>
        <v>-</v>
      </c>
      <c r="M520" s="25" t="str">
        <f>IF(Pengawas!M520="","-",IF(VALUE(LEFT(Pengawas!M520,1))&gt;1,"Tidak valid","OK"))</f>
        <v>-</v>
      </c>
      <c r="N520" s="25" t="str">
        <f>IF(Pengawas!N520="","-",IF(VALUE(LEFT(Pengawas!N520,2))&gt;31,"Tanggal tidak valid",IF(VALUE(LEFT(RIGHT(Pengawas!N520,7),2))&gt;12,"Bulan tidak valid",IF(VALUE(RIGHT(Pengawas!N520,4))&gt;2015,"Tahun cek lagi",IF(VALUE(RIGHT(Pengawas!N520,4))&lt;1930,"Tahun cek lagi","OK")))))</f>
        <v>-</v>
      </c>
      <c r="O520" s="26" t="str">
        <f>IF(Pengawas!O520="","-",IF(VALUE(LEFT(Pengawas!O520,2))&gt;31,"Tanggal tidak valid",IF(VALUE(LEFT(RIGHT(Pengawas!O520,7),2))&gt;12,"Bulan tidak valid",IF(VALUE(RIGHT(Pengawas!O520,4))&gt;2015,"Tahun cek lagi",IF(VALUE(RIGHT(Pengawas!O520,4))&lt;1930,"Tahun cek lagi","OK")))))</f>
        <v>-</v>
      </c>
      <c r="P520" s="26" t="str">
        <f>IF(Pengawas!P520="","-",IF(VALUE(LEFT(Pengawas!P520,2))&gt;31,"Tanggal tidak valid",IF(VALUE(LEFT(RIGHT(Pengawas!P520,7),2))&gt;12,"Bulan tidak valid",IF(VALUE(RIGHT(Pengawas!P520,4))&gt;2015,"Tahun cek lagi",IF(VALUE(RIGHT(Pengawas!P520,4))&lt;1930,"Tahun cek lagi","OK")))))</f>
        <v>-</v>
      </c>
      <c r="Q520" s="25" t="str">
        <f>IF(Pengawas!Q520="","-",IF(Pengawas!Q520&gt;3,"Tidak valid",IF(Pengawas!Q520&lt;1,"Tidak valid","OK")))</f>
        <v>-</v>
      </c>
      <c r="R520" s="25" t="str">
        <f>IF(Pengawas!R520="","-",IF(Pengawas!R520&gt;20000000,"Cek lagi",IF(Pengawas!R520&lt;50000,"Cek lagi","OK")))</f>
        <v>-</v>
      </c>
      <c r="S520" s="25" t="str">
        <f>IF(Pengawas!S520="","-",IF(Pengawas!S520&gt;3,"Tidak valid",IF(Pengawas!S520&lt;1,"Tidak valid","OK")))</f>
        <v>-</v>
      </c>
      <c r="T520" s="25" t="str">
        <f>IF(Pengawas!T520="","-",IF(Pengawas!T520&gt;6,"Tidak valid",IF(Pengawas!T520&lt;1,"Tidak valid","OK")))</f>
        <v>-</v>
      </c>
      <c r="U520" s="25" t="str">
        <f>IF(Pengawas!U520="","-",IF(Pengawas!U520&gt;4,"Tidak valid",IF(Pengawas!U520&lt;1,"Tidak valid","OK")))</f>
        <v>-</v>
      </c>
      <c r="V520" s="25" t="str">
        <f>IF(Pengawas!V520="","-",IF(Pengawas!V520&gt;2,"Tidak valid",IF(Pengawas!V520&lt;1,"Tidak valid","OK")))</f>
        <v>-</v>
      </c>
      <c r="W520" s="25" t="str">
        <f>IF(Pengawas!V520="","-",IF(Pengawas!V520=1,IF(Pengawas!W520="","Harap diisi","OK"),IF(Pengawas!V520=2,IF(Pengawas!W520="","Harap diisi","OK"),IF(Pengawas!V521&lt;1,"-",IF(Pengawas!V521&gt;2,"-","OK")))))</f>
        <v>-</v>
      </c>
      <c r="X520" s="25" t="str">
        <f>IF(Pengawas!V520="","-",IF(Pengawas!V520=1,IF(Pengawas!X520="","Harap diisi","OK"),IF(Pengawas!V520=2,IF(Pengawas!X520="","Harap diisi","OK"),IF(Pengawas!V521&lt;1,"-",IF(Pengawas!V521&gt;2,"-","OK")))))</f>
        <v>-</v>
      </c>
      <c r="Y520" s="25" t="str">
        <f>IF(Pengawas!V520="","-",IF(Pengawas!V520=1,IF(Pengawas!Y520="","Harap diisi","OK"),IF(Pengawas!V520=2,IF(Pengawas!Y520="","Harap diisi","OK"),IF(Pengawas!V521&lt;1,"-",IF(Pengawas!V521&gt;2,"-","OK")))))</f>
        <v>-</v>
      </c>
      <c r="Z520" s="25" t="str">
        <f>IF(Pengawas!V520="","-",IF(Pengawas!V520=1,IF(Pengawas!Z520="","Harap diisi","OK"),IF(Pengawas!V520=2,IF(Pengawas!Z520="","Harap diisi","OK"),IF(Pengawas!V521&lt;1,"-",IF(Pengawas!V521&gt;2,"-","OK")))))</f>
        <v>-</v>
      </c>
      <c r="AA520" s="25" t="str">
        <f>IF(Pengawas!V520="","-",IF(Pengawas!V520=1,IF(Pengawas!AA520="","Harap diisi","OK"),IF(Pengawas!V520=2,IF(Pengawas!AA520="","Harap diisi","OK"),IF(Pengawas!V521&lt;1,"-",IF(Pengawas!V521&gt;2,"-","OK")))))</f>
        <v>-</v>
      </c>
      <c r="AB520" s="25" t="str">
        <f>IF(Pengawas!V520="","-",IF(Pengawas!V520=1,IF(Pengawas!AB520="","Harap diisi","OK"),IF(Pengawas!V520=2,IF(Pengawas!AB520="","Harap diisi","OK"),IF(Pengawas!V521&lt;1,"-",IF(Pengawas!V521&gt;2,"-","OK")))))</f>
        <v>-</v>
      </c>
      <c r="AC520" s="25" t="str">
        <f>IF(Pengawas!V520="","-",IF(Pengawas!V520=1,IF(Pengawas!AC520="","Harap diisi","OK"),IF(Pengawas!V520=2,IF(Pengawas!AC520="","Harap diisi","OK"),IF(Pengawas!V521&lt;1,"-",IF(Pengawas!V521&gt;2,"-","OK")))))</f>
        <v>-</v>
      </c>
      <c r="AD520" s="25" t="str">
        <f>IF(Pengawas!V520="","-",IF(Pengawas!V520=1,IF(Pengawas!AD520="","OK","Harap dikosongkan"),IF(Pengawas!V520=2,IF(Pengawas!AD520="","Harap diisi","OK"),IF(Pengawas!V521&lt;1,"-",IF(Pengawas!V521&gt;2,"-","OK")))))</f>
        <v>-</v>
      </c>
      <c r="AE520" s="25" t="str">
        <f>IF(Pengawas!V520="","-",IF(Pengawas!V520=1,IF(Pengawas!AE520="","OK","Harap dikosongkan"),IF(Pengawas!V520=2,IF(Pengawas!AE520="","Harap diisi","OK"),IF(Pengawas!V521&lt;1,"-",IF(Pengawas!V521&gt;2,"-","OK")))))</f>
        <v>-</v>
      </c>
      <c r="AF520" s="25" t="str">
        <f>IF(Pengawas!V520="","-",IF(Pengawas!V520=1,IF(Pengawas!AF520="","OK","Harap dikosongkan"),IF(Pengawas!V520=2,IF(Pengawas!AF520="","Harap diisi","OK"),IF(Pengawas!V521&lt;1,"-",IF(Pengawas!V521&gt;2,"-","OK")))))</f>
        <v>-</v>
      </c>
      <c r="AG520" s="25" t="str">
        <f>IF(Pengawas!V520="","-",IF(Pengawas!V520=1,IF(Pengawas!AG520="","OK","Harap dikosongkan"),IF(Pengawas!V520=2,IF(Pengawas!AG520="","Harap diisi","OK"),IF(Pengawas!V521&lt;1,"-",IF(Pengawas!V521&gt;2,"-","OK")))))</f>
        <v>-</v>
      </c>
      <c r="AH520" s="25" t="str">
        <f>IF(Pengawas!V520="","-",IF(Pengawas!V520=1,IF(Pengawas!AH520="","OK","Harap dikosongkan"),IF(Pengawas!V520=2,IF(Pengawas!AH520="","Harap diisi","OK"),IF(Pengawas!V521&lt;1,"-",IF(Pengawas!V521&gt;2,"-","OK")))))</f>
        <v>-</v>
      </c>
      <c r="AI520" s="25" t="str">
        <f>IF(Pengawas!V520="","-",IF(Pengawas!V520=1,IF(Pengawas!AI520="","OK","Harap dikosongkan"),IF(Pengawas!V520=2,IF(Pengawas!AI520="","Harap diisi","OK"),IF(Pengawas!V521&lt;1,"-",IF(Pengawas!V521&gt;2,"-","OK")))))</f>
        <v>-</v>
      </c>
      <c r="AJ520" s="25" t="str">
        <f>IF(Pengawas!V520="","-",IF(Pengawas!V520=1,IF(Pengawas!AJ520="","OK","Harap dikosongkan"),IF(Pengawas!V520=2,IF(Pengawas!AJ520="","Harap diisi","OK"),IF(Pengawas!V521&lt;1,"-",IF(Pengawas!V521&gt;2,"-","OK")))))</f>
        <v>-</v>
      </c>
      <c r="AK520" s="25" t="str">
        <f>IF(Pengawas!V520="","-",IF(Pengawas!V520=1,IF(Pengawas!AK520="","OK","Harap dikosongkan"),IF(Pengawas!V520=2,IF(Pengawas!AK520="","Harap diisi","OK"),IF(Pengawas!V521&lt;1,"-",IF(Pengawas!V521&gt;2,"-","OK")))))</f>
        <v>-</v>
      </c>
      <c r="AL520" s="25" t="str">
        <f>IF(Pengawas!AL520="","-",IF(Pengawas!AL520&gt;3,"Tidak valid",IF(Pengawas!AL520&lt;1,"Tidak valid","OK")))</f>
        <v>-</v>
      </c>
      <c r="AM520" s="25" t="str">
        <f>IF(Pengawas!AL520="",IF(Pengawas!AM520="","-","Harap dikosongkan"),IF(Pengawas!AL520&lt;&gt;1,IF(Pengawas!AM520="","OK","Harap dikosongkan"),IF(Pengawas!AM520="","Harap diisi",IF(Pengawas!AM520&gt;2015,"Cek lagi",IF(Pengawas!AM520&lt;2005,"Cek lagi","OK")))))</f>
        <v>-</v>
      </c>
      <c r="AN520" s="25" t="str">
        <f>IF(Pengawas!AL520="",IF(Pengawas!AN520="","-","Harap dikosongkan"),IF(Pengawas!AL520&lt;&gt;1,IF(Pengawas!AN520="","OK","Harap dikosongkan"),IF(Pengawas!AN520="","Harap diisi",IF(VALUE(Pengawas!AN520)&gt;33,"Tidak valid",IF(VALUE(Pengawas!AN520)&lt;1,"Tidak valid","OK")))))</f>
        <v>-</v>
      </c>
      <c r="AO520" s="25" t="str">
        <f>IF(Pengawas!AL520="",IF(Pengawas!AO520="","-","Harap dikosongkan"),IF(Pengawas!AL520&lt;&gt;1,IF(Pengawas!AO520="","OK","Harap dikosongkan"),IF(Pengawas!AO520="","Harap diisi",IF(Pengawas!AO520&gt;1,"Tidak valid","OK"))))</f>
        <v>-</v>
      </c>
      <c r="AP520" s="25" t="str">
        <f>IF(Pengawas!AL520&gt;1,"OK",IF(Pengawas!AO520="",IF(Pengawas!AP520="","-","Kolom AO cek lagi"),IF(Pengawas!AO520=0,IF(Pengawas!AP520="","OK","Harap dikosongkan"),IF(Pengawas!AP520="","Harap diisi",IF(LEN(Pengawas!AP520)&lt;12,"Tidak valid",IF(LEN(Pengawas!AP520)&gt;14,"Tidak valid","OK"))))))</f>
        <v>-</v>
      </c>
      <c r="AQ520" s="26" t="str">
        <f>IF(Pengawas!AL520&gt;1,"OK",IF(Pengawas!AO520="",IF(Pengawas!AQ520="","-","Kolom AO cek lagi"),IF(Pengawas!AO520=0,IF(Pengawas!AQ520="","OK","Harap dikosongkan"),IF(Pengawas!AQ520="","Harap diisi",IF(LEN(Pengawas!AQ520)&lt;5,"Cek lagi","OK")))))</f>
        <v>-</v>
      </c>
      <c r="AR520" s="26" t="str">
        <f>IF(Pengawas!AL520&gt;1,"OK",IF(Pengawas!AO520="",IF(Pengawas!AR520="","-","Kolom AT cek lagi"),IF(Pengawas!AO520=0,IF(Pengawas!AR520="","OK","Harap dikosongkan"),IF(Pengawas!AR520="","Harap diisi",IF(VALUE(LEFT(Pengawas!AR520,2))&gt;31,"Tanggal tidak valid",IF(VALUE(LEFT(RIGHT(Pengawas!AR520,7),2))&gt;12,"Bulan tidak valid",IF(VALUE(RIGHT(Pengawas!AR520,4))&gt;2016,"Tahun cek lagi",IF(VALUE(RIGHT(Pengawas!AR520,4))&lt;2005,"Tahun cek lagi","OK"))))))))</f>
        <v>-</v>
      </c>
      <c r="AS520" s="25" t="str">
        <f>IF(Pengawas!AP520="",IF(Pengawas!AS520="","-","Harap dikosongkan"),IF(Pengawas!AP520&lt;&gt;"",IF(Pengawas!AS520="","Harap diisi",IF(Pengawas!AS520&gt;1,"Tidak valid","OK"))))</f>
        <v>-</v>
      </c>
      <c r="AT520" s="25" t="str">
        <f>IF(Pengawas!AS520="",IF(Pengawas!AT520="","-","Harap dikosongkan"),IF(Pengawas!AS520&lt;&gt;1,IF(Pengawas!AT520="","OK","Harap dikosongkan"),IF(Pengawas!AS520="",IF(Pengawas!AT520="","-","Harap dikosongkan"),IF(Pengawas!AS520=0,IF(Pengawas!AT520="","OK","Harap dikosongkan"),IF(Pengawas!AT520="","Harap diisi",IF(Pengawas!AT520&gt;2016,"Cek lagi",IF(Pengawas!AT520&lt;2005,"Cek lagi",IF(Pengawas!AM520&gt;Pengawas!AT520,"Cek lagi dengan Kolom AL","OK"))))))))</f>
        <v>-</v>
      </c>
      <c r="AU520" s="25" t="str">
        <f>IF(Pengawas!AS520="",IF(Pengawas!AU520="","-","Harap dikosongkan"),IF(Pengawas!AS520&lt;&gt;1,IF(Pengawas!AU520="","OK","Harap dikosongkan"),IF(Pengawas!AS520="",IF(Pengawas!AU520="","-","Harap dikosongkan"),IF(Pengawas!AS520=0,IF(Pengawas!AU520="","OK","Harap dikosongkan"),IF(Pengawas!AU520="","Harap diisi",IF(Pengawas!AU520&gt;20000000,"Cek lagi",IF(Pengawas!AU520&lt;100000,"Cek lagi","OK")))))))</f>
        <v>-</v>
      </c>
      <c r="AV520" s="25" t="str">
        <f>IF(Pengawas!AV520="","-",IF(Pengawas!AV520&gt;3,"Tidak valid","OK"))</f>
        <v>-</v>
      </c>
      <c r="AW520" s="25" t="str">
        <f>IF(Pengawas!AV520="",IF(Pengawas!AW520="","-","Harap dikosongkan"),IF(Pengawas!AV520=0,IF(Pengawas!AW520="","OK","Harap dikosongkan"),IF(Pengawas!AV520&gt;0,IF(Pengawas!AW520="","Harap diisi",IF(Pengawas!AW520&gt;2015,"Tidak valid","OK")))))</f>
        <v>-</v>
      </c>
      <c r="AX520" s="25" t="str">
        <f>IF(Pengawas!AV520="",IF(Pengawas!AX520="","-","Harap dikosongkan"),IF(Pengawas!AV520=0,IF(Pengawas!AX520="","OK","Harap dikosongkan"),IF(Pengawas!AV520&gt;0,IF(Pengawas!AX520="","Harap diisi",IF(Pengawas!AX520="","-",IF(Pengawas!AX520&gt;1,"Tidak valid","OK"))))))</f>
        <v>-</v>
      </c>
      <c r="AY520" s="25" t="str">
        <f>IF(Pengawas!AY520="","-",IF(Pengawas!AY520&gt;2,"Tidak valid","OK"))</f>
        <v>-</v>
      </c>
      <c r="AZ520" s="25" t="str">
        <f>IF(Pengawas!AY520="",IF(Pengawas!AZ520="","-","Harap dikosongkan"),IF(Pengawas!AY520=0,IF(Pengawas!AZ520="","OK","Harap dikosongkan"),IF(Pengawas!AZ520="","Harap diisi",IF(Pengawas!AZ520&gt;2015,"Cek lagi",IF(Pengawas!AZ520&lt;2000,"Cek lagi","OK")))))</f>
        <v>-</v>
      </c>
      <c r="BA520" s="25" t="str">
        <f>IF(Pengawas!BA520="","-",IF(LEN(Pengawas!BA520)&lt;5,"Cek lagi","OK"))</f>
        <v>-</v>
      </c>
      <c r="BB520" s="25" t="str">
        <f>IF(Pengawas!BB520="","-",IF(LEN(Pengawas!BB520)&lt;4,"Cek lagi","OK"))</f>
        <v>-</v>
      </c>
      <c r="BC520" s="25" t="str">
        <f>IF(Pengawas!BC520="","-",IF(LEN(Pengawas!BC520)&lt;4,"Cek lagi","OK"))</f>
        <v>-</v>
      </c>
      <c r="BD520" s="25" t="str">
        <f>IF(Pengawas!BD520="","-",IF(LEN(Pengawas!BD520)&lt;4,"Cek lagi","OK"))</f>
        <v>-</v>
      </c>
      <c r="BE520" s="25" t="str">
        <f>IF(Pengawas!BE520="","-",IF(LEN(Pengawas!BE520)&lt;4,"Cek lagi","OK"))</f>
        <v>-</v>
      </c>
      <c r="BF520" s="25" t="str">
        <f>IF(Pengawas!BF520="","-",IF(LEN(Pengawas!BF520)&lt;&gt;5,"Tidak valid","OK"))</f>
        <v>-</v>
      </c>
      <c r="BG520" s="25" t="str">
        <f>IF(Pengawas!BG520="","-",IF(LEN(Pengawas!BG520)&lt;9,"Cek lagi",IF(LEN(Pengawas!BG520)&gt;14,"Cek lagi","OK")))</f>
        <v>-</v>
      </c>
    </row>
    <row r="521" spans="1:59" ht="15" customHeight="1" x14ac:dyDescent="0.2">
      <c r="A521" s="25" t="str">
        <f>IF(Pengawas!A521="","-",IF(LEN(Pengawas!A521)&lt;4,"Cek lagi","OK"))</f>
        <v>-</v>
      </c>
      <c r="B521" s="25" t="str">
        <f>IF(Pengawas!B521="","-",IF(LEN(Pengawas!B521)&lt;4,"Cek lagi","OK"))</f>
        <v>-</v>
      </c>
      <c r="C521" s="25" t="str">
        <f>IF(Pengawas!C521="","-",IF(LEN(Pengawas!C521)&lt;&gt;18,"Tidak valid","OK"))</f>
        <v>-</v>
      </c>
      <c r="D521" s="25" t="str">
        <f>IF(Pengawas!D521="","-",IF(LEN(Pengawas!D521)&lt;&gt;16,"Tidak valid","OK"))</f>
        <v>-</v>
      </c>
      <c r="E521" s="25" t="str">
        <f>IF(Pengawas!E521="","-",IF(LEN(Pengawas!E521)&lt;4,"Cek lagi","OK"))</f>
        <v>-</v>
      </c>
      <c r="F521" s="25" t="str">
        <f>IF(Pengawas!F521="","-",IF(LEN(Pengawas!F521)&lt;&gt;16,"Tidak valid","OK"))</f>
        <v>-</v>
      </c>
      <c r="G521" s="25" t="str">
        <f>IF(Pengawas!G521="","-",IF(LEN(Pengawas!G521)&lt;4,"Cek lagi","OK"))</f>
        <v>-</v>
      </c>
      <c r="H521" s="26" t="str">
        <f>IF(Pengawas!H521="","-",IF(VALUE(LEFT(Pengawas!H521,2))&gt;31,"Tanggal tidak valid",IF(VALUE(LEFT(RIGHT(Pengawas!H521,7),2))&gt;12,"Bulan tidak valid",IF(VALUE(RIGHT(Pengawas!H521,4))&gt;1990,"Umur terlalu muda",IF(VALUE(RIGHT(Pengawas!H521,4))&lt;1955,"Umur terlalu tua","OK")))))</f>
        <v>-</v>
      </c>
      <c r="I521" s="25" t="str">
        <f>IF(Pengawas!I521="","-",IF(Pengawas!I521="L","OK",IF(Pengawas!I521="P","OK","Tidak valid")))</f>
        <v>-</v>
      </c>
      <c r="J521" s="25" t="str">
        <f>IF(Pengawas!J521="","-",IF(LEN(Pengawas!J521)&lt;4,"Cek lagi","OK"))</f>
        <v>-</v>
      </c>
      <c r="K521" s="25" t="str">
        <f>IF(Pengawas!K521="","-",IF(Pengawas!K521&gt;5,"Tidak valid",IF(Pengawas!K521&lt;1,"Tidak valid","OK")))</f>
        <v>-</v>
      </c>
      <c r="L521" s="25" t="str">
        <f>IF(Pengawas!L521="","-",IF(VALUE(LEFT(Pengawas!L521,1))&gt;1,"Tidak valid","OK"))</f>
        <v>-</v>
      </c>
      <c r="M521" s="25" t="str">
        <f>IF(Pengawas!M521="","-",IF(VALUE(LEFT(Pengawas!M521,1))&gt;1,"Tidak valid","OK"))</f>
        <v>-</v>
      </c>
      <c r="N521" s="25" t="str">
        <f>IF(Pengawas!N521="","-",IF(VALUE(LEFT(Pengawas!N521,2))&gt;31,"Tanggal tidak valid",IF(VALUE(LEFT(RIGHT(Pengawas!N521,7),2))&gt;12,"Bulan tidak valid",IF(VALUE(RIGHT(Pengawas!N521,4))&gt;2015,"Tahun cek lagi",IF(VALUE(RIGHT(Pengawas!N521,4))&lt;1930,"Tahun cek lagi","OK")))))</f>
        <v>-</v>
      </c>
      <c r="O521" s="26" t="str">
        <f>IF(Pengawas!O521="","-",IF(VALUE(LEFT(Pengawas!O521,2))&gt;31,"Tanggal tidak valid",IF(VALUE(LEFT(RIGHT(Pengawas!O521,7),2))&gt;12,"Bulan tidak valid",IF(VALUE(RIGHT(Pengawas!O521,4))&gt;2015,"Tahun cek lagi",IF(VALUE(RIGHT(Pengawas!O521,4))&lt;1930,"Tahun cek lagi","OK")))))</f>
        <v>-</v>
      </c>
      <c r="P521" s="26" t="str">
        <f>IF(Pengawas!P521="","-",IF(VALUE(LEFT(Pengawas!P521,2))&gt;31,"Tanggal tidak valid",IF(VALUE(LEFT(RIGHT(Pengawas!P521,7),2))&gt;12,"Bulan tidak valid",IF(VALUE(RIGHT(Pengawas!P521,4))&gt;2015,"Tahun cek lagi",IF(VALUE(RIGHT(Pengawas!P521,4))&lt;1930,"Tahun cek lagi","OK")))))</f>
        <v>-</v>
      </c>
      <c r="Q521" s="25" t="str">
        <f>IF(Pengawas!Q521="","-",IF(Pengawas!Q521&gt;3,"Tidak valid",IF(Pengawas!Q521&lt;1,"Tidak valid","OK")))</f>
        <v>-</v>
      </c>
      <c r="R521" s="25" t="str">
        <f>IF(Pengawas!R521="","-",IF(Pengawas!R521&gt;20000000,"Cek lagi",IF(Pengawas!R521&lt;50000,"Cek lagi","OK")))</f>
        <v>-</v>
      </c>
      <c r="S521" s="25" t="str">
        <f>IF(Pengawas!S521="","-",IF(Pengawas!S521&gt;3,"Tidak valid",IF(Pengawas!S521&lt;1,"Tidak valid","OK")))</f>
        <v>-</v>
      </c>
      <c r="T521" s="25" t="str">
        <f>IF(Pengawas!T521="","-",IF(Pengawas!T521&gt;6,"Tidak valid",IF(Pengawas!T521&lt;1,"Tidak valid","OK")))</f>
        <v>-</v>
      </c>
      <c r="U521" s="25" t="str">
        <f>IF(Pengawas!U521="","-",IF(Pengawas!U521&gt;4,"Tidak valid",IF(Pengawas!U521&lt;1,"Tidak valid","OK")))</f>
        <v>-</v>
      </c>
      <c r="V521" s="25" t="str">
        <f>IF(Pengawas!V521="","-",IF(Pengawas!V521&gt;2,"Tidak valid",IF(Pengawas!V521&lt;1,"Tidak valid","OK")))</f>
        <v>-</v>
      </c>
      <c r="W521" s="25" t="str">
        <f>IF(Pengawas!V521="","-",IF(Pengawas!V521=1,IF(Pengawas!W521="","Harap diisi","OK"),IF(Pengawas!V521=2,IF(Pengawas!W521="","Harap diisi","OK"),IF(Pengawas!V522&lt;1,"-",IF(Pengawas!V522&gt;2,"-","OK")))))</f>
        <v>-</v>
      </c>
      <c r="X521" s="25" t="str">
        <f>IF(Pengawas!V521="","-",IF(Pengawas!V521=1,IF(Pengawas!X521="","Harap diisi","OK"),IF(Pengawas!V521=2,IF(Pengawas!X521="","Harap diisi","OK"),IF(Pengawas!V522&lt;1,"-",IF(Pengawas!V522&gt;2,"-","OK")))))</f>
        <v>-</v>
      </c>
      <c r="Y521" s="25" t="str">
        <f>IF(Pengawas!V521="","-",IF(Pengawas!V521=1,IF(Pengawas!Y521="","Harap diisi","OK"),IF(Pengawas!V521=2,IF(Pengawas!Y521="","Harap diisi","OK"),IF(Pengawas!V522&lt;1,"-",IF(Pengawas!V522&gt;2,"-","OK")))))</f>
        <v>-</v>
      </c>
      <c r="Z521" s="25" t="str">
        <f>IF(Pengawas!V521="","-",IF(Pengawas!V521=1,IF(Pengawas!Z521="","Harap diisi","OK"),IF(Pengawas!V521=2,IF(Pengawas!Z521="","Harap diisi","OK"),IF(Pengawas!V522&lt;1,"-",IF(Pengawas!V522&gt;2,"-","OK")))))</f>
        <v>-</v>
      </c>
      <c r="AA521" s="25" t="str">
        <f>IF(Pengawas!V521="","-",IF(Pengawas!V521=1,IF(Pengawas!AA521="","Harap diisi","OK"),IF(Pengawas!V521=2,IF(Pengawas!AA521="","Harap diisi","OK"),IF(Pengawas!V522&lt;1,"-",IF(Pengawas!V522&gt;2,"-","OK")))))</f>
        <v>-</v>
      </c>
      <c r="AB521" s="25" t="str">
        <f>IF(Pengawas!V521="","-",IF(Pengawas!V521=1,IF(Pengawas!AB521="","Harap diisi","OK"),IF(Pengawas!V521=2,IF(Pengawas!AB521="","Harap diisi","OK"),IF(Pengawas!V522&lt;1,"-",IF(Pengawas!V522&gt;2,"-","OK")))))</f>
        <v>-</v>
      </c>
      <c r="AC521" s="25" t="str">
        <f>IF(Pengawas!V521="","-",IF(Pengawas!V521=1,IF(Pengawas!AC521="","Harap diisi","OK"),IF(Pengawas!V521=2,IF(Pengawas!AC521="","Harap diisi","OK"),IF(Pengawas!V522&lt;1,"-",IF(Pengawas!V522&gt;2,"-","OK")))))</f>
        <v>-</v>
      </c>
      <c r="AD521" s="25" t="str">
        <f>IF(Pengawas!V521="","-",IF(Pengawas!V521=1,IF(Pengawas!AD521="","OK","Harap dikosongkan"),IF(Pengawas!V521=2,IF(Pengawas!AD521="","Harap diisi","OK"),IF(Pengawas!V522&lt;1,"-",IF(Pengawas!V522&gt;2,"-","OK")))))</f>
        <v>-</v>
      </c>
      <c r="AE521" s="25" t="str">
        <f>IF(Pengawas!V521="","-",IF(Pengawas!V521=1,IF(Pengawas!AE521="","OK","Harap dikosongkan"),IF(Pengawas!V521=2,IF(Pengawas!AE521="","Harap diisi","OK"),IF(Pengawas!V522&lt;1,"-",IF(Pengawas!V522&gt;2,"-","OK")))))</f>
        <v>-</v>
      </c>
      <c r="AF521" s="25" t="str">
        <f>IF(Pengawas!V521="","-",IF(Pengawas!V521=1,IF(Pengawas!AF521="","OK","Harap dikosongkan"),IF(Pengawas!V521=2,IF(Pengawas!AF521="","Harap diisi","OK"),IF(Pengawas!V522&lt;1,"-",IF(Pengawas!V522&gt;2,"-","OK")))))</f>
        <v>-</v>
      </c>
      <c r="AG521" s="25" t="str">
        <f>IF(Pengawas!V521="","-",IF(Pengawas!V521=1,IF(Pengawas!AG521="","OK","Harap dikosongkan"),IF(Pengawas!V521=2,IF(Pengawas!AG521="","Harap diisi","OK"),IF(Pengawas!V522&lt;1,"-",IF(Pengawas!V522&gt;2,"-","OK")))))</f>
        <v>-</v>
      </c>
      <c r="AH521" s="25" t="str">
        <f>IF(Pengawas!V521="","-",IF(Pengawas!V521=1,IF(Pengawas!AH521="","OK","Harap dikosongkan"),IF(Pengawas!V521=2,IF(Pengawas!AH521="","Harap diisi","OK"),IF(Pengawas!V522&lt;1,"-",IF(Pengawas!V522&gt;2,"-","OK")))))</f>
        <v>-</v>
      </c>
      <c r="AI521" s="25" t="str">
        <f>IF(Pengawas!V521="","-",IF(Pengawas!V521=1,IF(Pengawas!AI521="","OK","Harap dikosongkan"),IF(Pengawas!V521=2,IF(Pengawas!AI521="","Harap diisi","OK"),IF(Pengawas!V522&lt;1,"-",IF(Pengawas!V522&gt;2,"-","OK")))))</f>
        <v>-</v>
      </c>
      <c r="AJ521" s="25" t="str">
        <f>IF(Pengawas!V521="","-",IF(Pengawas!V521=1,IF(Pengawas!AJ521="","OK","Harap dikosongkan"),IF(Pengawas!V521=2,IF(Pengawas!AJ521="","Harap diisi","OK"),IF(Pengawas!V522&lt;1,"-",IF(Pengawas!V522&gt;2,"-","OK")))))</f>
        <v>-</v>
      </c>
      <c r="AK521" s="25" t="str">
        <f>IF(Pengawas!V521="","-",IF(Pengawas!V521=1,IF(Pengawas!AK521="","OK","Harap dikosongkan"),IF(Pengawas!V521=2,IF(Pengawas!AK521="","Harap diisi","OK"),IF(Pengawas!V522&lt;1,"-",IF(Pengawas!V522&gt;2,"-","OK")))))</f>
        <v>-</v>
      </c>
      <c r="AL521" s="25" t="str">
        <f>IF(Pengawas!AL521="","-",IF(Pengawas!AL521&gt;3,"Tidak valid",IF(Pengawas!AL521&lt;1,"Tidak valid","OK")))</f>
        <v>-</v>
      </c>
      <c r="AM521" s="25" t="str">
        <f>IF(Pengawas!AL521="",IF(Pengawas!AM521="","-","Harap dikosongkan"),IF(Pengawas!AL521&lt;&gt;1,IF(Pengawas!AM521="","OK","Harap dikosongkan"),IF(Pengawas!AM521="","Harap diisi",IF(Pengawas!AM521&gt;2015,"Cek lagi",IF(Pengawas!AM521&lt;2005,"Cek lagi","OK")))))</f>
        <v>-</v>
      </c>
      <c r="AN521" s="25" t="str">
        <f>IF(Pengawas!AL521="",IF(Pengawas!AN521="","-","Harap dikosongkan"),IF(Pengawas!AL521&lt;&gt;1,IF(Pengawas!AN521="","OK","Harap dikosongkan"),IF(Pengawas!AN521="","Harap diisi",IF(VALUE(Pengawas!AN521)&gt;33,"Tidak valid",IF(VALUE(Pengawas!AN521)&lt;1,"Tidak valid","OK")))))</f>
        <v>-</v>
      </c>
      <c r="AO521" s="25" t="str">
        <f>IF(Pengawas!AL521="",IF(Pengawas!AO521="","-","Harap dikosongkan"),IF(Pengawas!AL521&lt;&gt;1,IF(Pengawas!AO521="","OK","Harap dikosongkan"),IF(Pengawas!AO521="","Harap diisi",IF(Pengawas!AO521&gt;1,"Tidak valid","OK"))))</f>
        <v>-</v>
      </c>
      <c r="AP521" s="25" t="str">
        <f>IF(Pengawas!AL521&gt;1,"OK",IF(Pengawas!AO521="",IF(Pengawas!AP521="","-","Kolom AO cek lagi"),IF(Pengawas!AO521=0,IF(Pengawas!AP521="","OK","Harap dikosongkan"),IF(Pengawas!AP521="","Harap diisi",IF(LEN(Pengawas!AP521)&lt;12,"Tidak valid",IF(LEN(Pengawas!AP521)&gt;14,"Tidak valid","OK"))))))</f>
        <v>-</v>
      </c>
      <c r="AQ521" s="26" t="str">
        <f>IF(Pengawas!AL521&gt;1,"OK",IF(Pengawas!AO521="",IF(Pengawas!AQ521="","-","Kolom AO cek lagi"),IF(Pengawas!AO521=0,IF(Pengawas!AQ521="","OK","Harap dikosongkan"),IF(Pengawas!AQ521="","Harap diisi",IF(LEN(Pengawas!AQ521)&lt;5,"Cek lagi","OK")))))</f>
        <v>-</v>
      </c>
      <c r="AR521" s="26" t="str">
        <f>IF(Pengawas!AL521&gt;1,"OK",IF(Pengawas!AO521="",IF(Pengawas!AR521="","-","Kolom AT cek lagi"),IF(Pengawas!AO521=0,IF(Pengawas!AR521="","OK","Harap dikosongkan"),IF(Pengawas!AR521="","Harap diisi",IF(VALUE(LEFT(Pengawas!AR521,2))&gt;31,"Tanggal tidak valid",IF(VALUE(LEFT(RIGHT(Pengawas!AR521,7),2))&gt;12,"Bulan tidak valid",IF(VALUE(RIGHT(Pengawas!AR521,4))&gt;2016,"Tahun cek lagi",IF(VALUE(RIGHT(Pengawas!AR521,4))&lt;2005,"Tahun cek lagi","OK"))))))))</f>
        <v>-</v>
      </c>
      <c r="AS521" s="25" t="str">
        <f>IF(Pengawas!AP521="",IF(Pengawas!AS521="","-","Harap dikosongkan"),IF(Pengawas!AP521&lt;&gt;"",IF(Pengawas!AS521="","Harap diisi",IF(Pengawas!AS521&gt;1,"Tidak valid","OK"))))</f>
        <v>-</v>
      </c>
      <c r="AT521" s="25" t="str">
        <f>IF(Pengawas!AS521="",IF(Pengawas!AT521="","-","Harap dikosongkan"),IF(Pengawas!AS521&lt;&gt;1,IF(Pengawas!AT521="","OK","Harap dikosongkan"),IF(Pengawas!AS521="",IF(Pengawas!AT521="","-","Harap dikosongkan"),IF(Pengawas!AS521=0,IF(Pengawas!AT521="","OK","Harap dikosongkan"),IF(Pengawas!AT521="","Harap diisi",IF(Pengawas!AT521&gt;2016,"Cek lagi",IF(Pengawas!AT521&lt;2005,"Cek lagi",IF(Pengawas!AM521&gt;Pengawas!AT521,"Cek lagi dengan Kolom AL","OK"))))))))</f>
        <v>-</v>
      </c>
      <c r="AU521" s="25" t="str">
        <f>IF(Pengawas!AS521="",IF(Pengawas!AU521="","-","Harap dikosongkan"),IF(Pengawas!AS521&lt;&gt;1,IF(Pengawas!AU521="","OK","Harap dikosongkan"),IF(Pengawas!AS521="",IF(Pengawas!AU521="","-","Harap dikosongkan"),IF(Pengawas!AS521=0,IF(Pengawas!AU521="","OK","Harap dikosongkan"),IF(Pengawas!AU521="","Harap diisi",IF(Pengawas!AU521&gt;20000000,"Cek lagi",IF(Pengawas!AU521&lt;100000,"Cek lagi","OK")))))))</f>
        <v>-</v>
      </c>
      <c r="AV521" s="25" t="str">
        <f>IF(Pengawas!AV521="","-",IF(Pengawas!AV521&gt;3,"Tidak valid","OK"))</f>
        <v>-</v>
      </c>
      <c r="AW521" s="25" t="str">
        <f>IF(Pengawas!AV521="",IF(Pengawas!AW521="","-","Harap dikosongkan"),IF(Pengawas!AV521=0,IF(Pengawas!AW521="","OK","Harap dikosongkan"),IF(Pengawas!AV521&gt;0,IF(Pengawas!AW521="","Harap diisi",IF(Pengawas!AW521&gt;2015,"Tidak valid","OK")))))</f>
        <v>-</v>
      </c>
      <c r="AX521" s="25" t="str">
        <f>IF(Pengawas!AV521="",IF(Pengawas!AX521="","-","Harap dikosongkan"),IF(Pengawas!AV521=0,IF(Pengawas!AX521="","OK","Harap dikosongkan"),IF(Pengawas!AV521&gt;0,IF(Pengawas!AX521="","Harap diisi",IF(Pengawas!AX521="","-",IF(Pengawas!AX521&gt;1,"Tidak valid","OK"))))))</f>
        <v>-</v>
      </c>
      <c r="AY521" s="25" t="str">
        <f>IF(Pengawas!AY521="","-",IF(Pengawas!AY521&gt;2,"Tidak valid","OK"))</f>
        <v>-</v>
      </c>
      <c r="AZ521" s="25" t="str">
        <f>IF(Pengawas!AY521="",IF(Pengawas!AZ521="","-","Harap dikosongkan"),IF(Pengawas!AY521=0,IF(Pengawas!AZ521="","OK","Harap dikosongkan"),IF(Pengawas!AZ521="","Harap diisi",IF(Pengawas!AZ521&gt;2015,"Cek lagi",IF(Pengawas!AZ521&lt;2000,"Cek lagi","OK")))))</f>
        <v>-</v>
      </c>
      <c r="BA521" s="25" t="str">
        <f>IF(Pengawas!BA521="","-",IF(LEN(Pengawas!BA521)&lt;5,"Cek lagi","OK"))</f>
        <v>-</v>
      </c>
      <c r="BB521" s="25" t="str">
        <f>IF(Pengawas!BB521="","-",IF(LEN(Pengawas!BB521)&lt;4,"Cek lagi","OK"))</f>
        <v>-</v>
      </c>
      <c r="BC521" s="25" t="str">
        <f>IF(Pengawas!BC521="","-",IF(LEN(Pengawas!BC521)&lt;4,"Cek lagi","OK"))</f>
        <v>-</v>
      </c>
      <c r="BD521" s="25" t="str">
        <f>IF(Pengawas!BD521="","-",IF(LEN(Pengawas!BD521)&lt;4,"Cek lagi","OK"))</f>
        <v>-</v>
      </c>
      <c r="BE521" s="25" t="str">
        <f>IF(Pengawas!BE521="","-",IF(LEN(Pengawas!BE521)&lt;4,"Cek lagi","OK"))</f>
        <v>-</v>
      </c>
      <c r="BF521" s="25" t="str">
        <f>IF(Pengawas!BF521="","-",IF(LEN(Pengawas!BF521)&lt;&gt;5,"Tidak valid","OK"))</f>
        <v>-</v>
      </c>
      <c r="BG521" s="25" t="str">
        <f>IF(Pengawas!BG521="","-",IF(LEN(Pengawas!BG521)&lt;9,"Cek lagi",IF(LEN(Pengawas!BG521)&gt;14,"Cek lagi","OK")))</f>
        <v>-</v>
      </c>
    </row>
    <row r="522" spans="1:59" ht="15" customHeight="1" x14ac:dyDescent="0.2">
      <c r="A522" s="25" t="str">
        <f>IF(Pengawas!A522="","-",IF(LEN(Pengawas!A522)&lt;4,"Cek lagi","OK"))</f>
        <v>-</v>
      </c>
      <c r="B522" s="25" t="str">
        <f>IF(Pengawas!B522="","-",IF(LEN(Pengawas!B522)&lt;4,"Cek lagi","OK"))</f>
        <v>-</v>
      </c>
      <c r="C522" s="25" t="str">
        <f>IF(Pengawas!C522="","-",IF(LEN(Pengawas!C522)&lt;&gt;18,"Tidak valid","OK"))</f>
        <v>-</v>
      </c>
      <c r="D522" s="25" t="str">
        <f>IF(Pengawas!D522="","-",IF(LEN(Pengawas!D522)&lt;&gt;16,"Tidak valid","OK"))</f>
        <v>-</v>
      </c>
      <c r="E522" s="25" t="str">
        <f>IF(Pengawas!E522="","-",IF(LEN(Pengawas!E522)&lt;4,"Cek lagi","OK"))</f>
        <v>-</v>
      </c>
      <c r="F522" s="25" t="str">
        <f>IF(Pengawas!F522="","-",IF(LEN(Pengawas!F522)&lt;&gt;16,"Tidak valid","OK"))</f>
        <v>-</v>
      </c>
      <c r="G522" s="25" t="str">
        <f>IF(Pengawas!G522="","-",IF(LEN(Pengawas!G522)&lt;4,"Cek lagi","OK"))</f>
        <v>-</v>
      </c>
      <c r="H522" s="26" t="str">
        <f>IF(Pengawas!H522="","-",IF(VALUE(LEFT(Pengawas!H522,2))&gt;31,"Tanggal tidak valid",IF(VALUE(LEFT(RIGHT(Pengawas!H522,7),2))&gt;12,"Bulan tidak valid",IF(VALUE(RIGHT(Pengawas!H522,4))&gt;1990,"Umur terlalu muda",IF(VALUE(RIGHT(Pengawas!H522,4))&lt;1955,"Umur terlalu tua","OK")))))</f>
        <v>-</v>
      </c>
      <c r="I522" s="25" t="str">
        <f>IF(Pengawas!I522="","-",IF(Pengawas!I522="L","OK",IF(Pengawas!I522="P","OK","Tidak valid")))</f>
        <v>-</v>
      </c>
      <c r="J522" s="25" t="str">
        <f>IF(Pengawas!J522="","-",IF(LEN(Pengawas!J522)&lt;4,"Cek lagi","OK"))</f>
        <v>-</v>
      </c>
      <c r="K522" s="25" t="str">
        <f>IF(Pengawas!K522="","-",IF(Pengawas!K522&gt;5,"Tidak valid",IF(Pengawas!K522&lt;1,"Tidak valid","OK")))</f>
        <v>-</v>
      </c>
      <c r="L522" s="25" t="str">
        <f>IF(Pengawas!L522="","-",IF(VALUE(LEFT(Pengawas!L522,1))&gt;1,"Tidak valid","OK"))</f>
        <v>-</v>
      </c>
      <c r="M522" s="25" t="str">
        <f>IF(Pengawas!M522="","-",IF(VALUE(LEFT(Pengawas!M522,1))&gt;1,"Tidak valid","OK"))</f>
        <v>-</v>
      </c>
      <c r="N522" s="25" t="str">
        <f>IF(Pengawas!N522="","-",IF(VALUE(LEFT(Pengawas!N522,2))&gt;31,"Tanggal tidak valid",IF(VALUE(LEFT(RIGHT(Pengawas!N522,7),2))&gt;12,"Bulan tidak valid",IF(VALUE(RIGHT(Pengawas!N522,4))&gt;2015,"Tahun cek lagi",IF(VALUE(RIGHT(Pengawas!N522,4))&lt;1930,"Tahun cek lagi","OK")))))</f>
        <v>-</v>
      </c>
      <c r="O522" s="26" t="str">
        <f>IF(Pengawas!O522="","-",IF(VALUE(LEFT(Pengawas!O522,2))&gt;31,"Tanggal tidak valid",IF(VALUE(LEFT(RIGHT(Pengawas!O522,7),2))&gt;12,"Bulan tidak valid",IF(VALUE(RIGHT(Pengawas!O522,4))&gt;2015,"Tahun cek lagi",IF(VALUE(RIGHT(Pengawas!O522,4))&lt;1930,"Tahun cek lagi","OK")))))</f>
        <v>-</v>
      </c>
      <c r="P522" s="26" t="str">
        <f>IF(Pengawas!P522="","-",IF(VALUE(LEFT(Pengawas!P522,2))&gt;31,"Tanggal tidak valid",IF(VALUE(LEFT(RIGHT(Pengawas!P522,7),2))&gt;12,"Bulan tidak valid",IF(VALUE(RIGHT(Pengawas!P522,4))&gt;2015,"Tahun cek lagi",IF(VALUE(RIGHT(Pengawas!P522,4))&lt;1930,"Tahun cek lagi","OK")))))</f>
        <v>-</v>
      </c>
      <c r="Q522" s="25" t="str">
        <f>IF(Pengawas!Q522="","-",IF(Pengawas!Q522&gt;3,"Tidak valid",IF(Pengawas!Q522&lt;1,"Tidak valid","OK")))</f>
        <v>-</v>
      </c>
      <c r="R522" s="25" t="str">
        <f>IF(Pengawas!R522="","-",IF(Pengawas!R522&gt;20000000,"Cek lagi",IF(Pengawas!R522&lt;50000,"Cek lagi","OK")))</f>
        <v>-</v>
      </c>
      <c r="S522" s="25" t="str">
        <f>IF(Pengawas!S522="","-",IF(Pengawas!S522&gt;3,"Tidak valid",IF(Pengawas!S522&lt;1,"Tidak valid","OK")))</f>
        <v>-</v>
      </c>
      <c r="T522" s="25" t="str">
        <f>IF(Pengawas!T522="","-",IF(Pengawas!T522&gt;6,"Tidak valid",IF(Pengawas!T522&lt;1,"Tidak valid","OK")))</f>
        <v>-</v>
      </c>
      <c r="U522" s="25" t="str">
        <f>IF(Pengawas!U522="","-",IF(Pengawas!U522&gt;4,"Tidak valid",IF(Pengawas!U522&lt;1,"Tidak valid","OK")))</f>
        <v>-</v>
      </c>
      <c r="V522" s="25" t="str">
        <f>IF(Pengawas!V522="","-",IF(Pengawas!V522&gt;2,"Tidak valid",IF(Pengawas!V522&lt;1,"Tidak valid","OK")))</f>
        <v>-</v>
      </c>
      <c r="W522" s="25" t="str">
        <f>IF(Pengawas!V522="","-",IF(Pengawas!V522=1,IF(Pengawas!W522="","Harap diisi","OK"),IF(Pengawas!V522=2,IF(Pengawas!W522="","Harap diisi","OK"),IF(Pengawas!V523&lt;1,"-",IF(Pengawas!V523&gt;2,"-","OK")))))</f>
        <v>-</v>
      </c>
      <c r="X522" s="25" t="str">
        <f>IF(Pengawas!V522="","-",IF(Pengawas!V522=1,IF(Pengawas!X522="","Harap diisi","OK"),IF(Pengawas!V522=2,IF(Pengawas!X522="","Harap diisi","OK"),IF(Pengawas!V523&lt;1,"-",IF(Pengawas!V523&gt;2,"-","OK")))))</f>
        <v>-</v>
      </c>
      <c r="Y522" s="25" t="str">
        <f>IF(Pengawas!V522="","-",IF(Pengawas!V522=1,IF(Pengawas!Y522="","Harap diisi","OK"),IF(Pengawas!V522=2,IF(Pengawas!Y522="","Harap diisi","OK"),IF(Pengawas!V523&lt;1,"-",IF(Pengawas!V523&gt;2,"-","OK")))))</f>
        <v>-</v>
      </c>
      <c r="Z522" s="25" t="str">
        <f>IF(Pengawas!V522="","-",IF(Pengawas!V522=1,IF(Pengawas!Z522="","Harap diisi","OK"),IF(Pengawas!V522=2,IF(Pengawas!Z522="","Harap diisi","OK"),IF(Pengawas!V523&lt;1,"-",IF(Pengawas!V523&gt;2,"-","OK")))))</f>
        <v>-</v>
      </c>
      <c r="AA522" s="25" t="str">
        <f>IF(Pengawas!V522="","-",IF(Pengawas!V522=1,IF(Pengawas!AA522="","Harap diisi","OK"),IF(Pengawas!V522=2,IF(Pengawas!AA522="","Harap diisi","OK"),IF(Pengawas!V523&lt;1,"-",IF(Pengawas!V523&gt;2,"-","OK")))))</f>
        <v>-</v>
      </c>
      <c r="AB522" s="25" t="str">
        <f>IF(Pengawas!V522="","-",IF(Pengawas!V522=1,IF(Pengawas!AB522="","Harap diisi","OK"),IF(Pengawas!V522=2,IF(Pengawas!AB522="","Harap diisi","OK"),IF(Pengawas!V523&lt;1,"-",IF(Pengawas!V523&gt;2,"-","OK")))))</f>
        <v>-</v>
      </c>
      <c r="AC522" s="25" t="str">
        <f>IF(Pengawas!V522="","-",IF(Pengawas!V522=1,IF(Pengawas!AC522="","Harap diisi","OK"),IF(Pengawas!V522=2,IF(Pengawas!AC522="","Harap diisi","OK"),IF(Pengawas!V523&lt;1,"-",IF(Pengawas!V523&gt;2,"-","OK")))))</f>
        <v>-</v>
      </c>
      <c r="AD522" s="25" t="str">
        <f>IF(Pengawas!V522="","-",IF(Pengawas!V522=1,IF(Pengawas!AD522="","OK","Harap dikosongkan"),IF(Pengawas!V522=2,IF(Pengawas!AD522="","Harap diisi","OK"),IF(Pengawas!V523&lt;1,"-",IF(Pengawas!V523&gt;2,"-","OK")))))</f>
        <v>-</v>
      </c>
      <c r="AE522" s="25" t="str">
        <f>IF(Pengawas!V522="","-",IF(Pengawas!V522=1,IF(Pengawas!AE522="","OK","Harap dikosongkan"),IF(Pengawas!V522=2,IF(Pengawas!AE522="","Harap diisi","OK"),IF(Pengawas!V523&lt;1,"-",IF(Pengawas!V523&gt;2,"-","OK")))))</f>
        <v>-</v>
      </c>
      <c r="AF522" s="25" t="str">
        <f>IF(Pengawas!V522="","-",IF(Pengawas!V522=1,IF(Pengawas!AF522="","OK","Harap dikosongkan"),IF(Pengawas!V522=2,IF(Pengawas!AF522="","Harap diisi","OK"),IF(Pengawas!V523&lt;1,"-",IF(Pengawas!V523&gt;2,"-","OK")))))</f>
        <v>-</v>
      </c>
      <c r="AG522" s="25" t="str">
        <f>IF(Pengawas!V522="","-",IF(Pengawas!V522=1,IF(Pengawas!AG522="","OK","Harap dikosongkan"),IF(Pengawas!V522=2,IF(Pengawas!AG522="","Harap diisi","OK"),IF(Pengawas!V523&lt;1,"-",IF(Pengawas!V523&gt;2,"-","OK")))))</f>
        <v>-</v>
      </c>
      <c r="AH522" s="25" t="str">
        <f>IF(Pengawas!V522="","-",IF(Pengawas!V522=1,IF(Pengawas!AH522="","OK","Harap dikosongkan"),IF(Pengawas!V522=2,IF(Pengawas!AH522="","Harap diisi","OK"),IF(Pengawas!V523&lt;1,"-",IF(Pengawas!V523&gt;2,"-","OK")))))</f>
        <v>-</v>
      </c>
      <c r="AI522" s="25" t="str">
        <f>IF(Pengawas!V522="","-",IF(Pengawas!V522=1,IF(Pengawas!AI522="","OK","Harap dikosongkan"),IF(Pengawas!V522=2,IF(Pengawas!AI522="","Harap diisi","OK"),IF(Pengawas!V523&lt;1,"-",IF(Pengawas!V523&gt;2,"-","OK")))))</f>
        <v>-</v>
      </c>
      <c r="AJ522" s="25" t="str">
        <f>IF(Pengawas!V522="","-",IF(Pengawas!V522=1,IF(Pengawas!AJ522="","OK","Harap dikosongkan"),IF(Pengawas!V522=2,IF(Pengawas!AJ522="","Harap diisi","OK"),IF(Pengawas!V523&lt;1,"-",IF(Pengawas!V523&gt;2,"-","OK")))))</f>
        <v>-</v>
      </c>
      <c r="AK522" s="25" t="str">
        <f>IF(Pengawas!V522="","-",IF(Pengawas!V522=1,IF(Pengawas!AK522="","OK","Harap dikosongkan"),IF(Pengawas!V522=2,IF(Pengawas!AK522="","Harap diisi","OK"),IF(Pengawas!V523&lt;1,"-",IF(Pengawas!V523&gt;2,"-","OK")))))</f>
        <v>-</v>
      </c>
      <c r="AL522" s="25" t="str">
        <f>IF(Pengawas!AL522="","-",IF(Pengawas!AL522&gt;3,"Tidak valid",IF(Pengawas!AL522&lt;1,"Tidak valid","OK")))</f>
        <v>-</v>
      </c>
      <c r="AM522" s="25" t="str">
        <f>IF(Pengawas!AL522="",IF(Pengawas!AM522="","-","Harap dikosongkan"),IF(Pengawas!AL522&lt;&gt;1,IF(Pengawas!AM522="","OK","Harap dikosongkan"),IF(Pengawas!AM522="","Harap diisi",IF(Pengawas!AM522&gt;2015,"Cek lagi",IF(Pengawas!AM522&lt;2005,"Cek lagi","OK")))))</f>
        <v>-</v>
      </c>
      <c r="AN522" s="25" t="str">
        <f>IF(Pengawas!AL522="",IF(Pengawas!AN522="","-","Harap dikosongkan"),IF(Pengawas!AL522&lt;&gt;1,IF(Pengawas!AN522="","OK","Harap dikosongkan"),IF(Pengawas!AN522="","Harap diisi",IF(VALUE(Pengawas!AN522)&gt;33,"Tidak valid",IF(VALUE(Pengawas!AN522)&lt;1,"Tidak valid","OK")))))</f>
        <v>-</v>
      </c>
      <c r="AO522" s="25" t="str">
        <f>IF(Pengawas!AL522="",IF(Pengawas!AO522="","-","Harap dikosongkan"),IF(Pengawas!AL522&lt;&gt;1,IF(Pengawas!AO522="","OK","Harap dikosongkan"),IF(Pengawas!AO522="","Harap diisi",IF(Pengawas!AO522&gt;1,"Tidak valid","OK"))))</f>
        <v>-</v>
      </c>
      <c r="AP522" s="25" t="str">
        <f>IF(Pengawas!AL522&gt;1,"OK",IF(Pengawas!AO522="",IF(Pengawas!AP522="","-","Kolom AO cek lagi"),IF(Pengawas!AO522=0,IF(Pengawas!AP522="","OK","Harap dikosongkan"),IF(Pengawas!AP522="","Harap diisi",IF(LEN(Pengawas!AP522)&lt;12,"Tidak valid",IF(LEN(Pengawas!AP522)&gt;14,"Tidak valid","OK"))))))</f>
        <v>-</v>
      </c>
      <c r="AQ522" s="26" t="str">
        <f>IF(Pengawas!AL522&gt;1,"OK",IF(Pengawas!AO522="",IF(Pengawas!AQ522="","-","Kolom AO cek lagi"),IF(Pengawas!AO522=0,IF(Pengawas!AQ522="","OK","Harap dikosongkan"),IF(Pengawas!AQ522="","Harap diisi",IF(LEN(Pengawas!AQ522)&lt;5,"Cek lagi","OK")))))</f>
        <v>-</v>
      </c>
      <c r="AR522" s="26" t="str">
        <f>IF(Pengawas!AL522&gt;1,"OK",IF(Pengawas!AO522="",IF(Pengawas!AR522="","-","Kolom AT cek lagi"),IF(Pengawas!AO522=0,IF(Pengawas!AR522="","OK","Harap dikosongkan"),IF(Pengawas!AR522="","Harap diisi",IF(VALUE(LEFT(Pengawas!AR522,2))&gt;31,"Tanggal tidak valid",IF(VALUE(LEFT(RIGHT(Pengawas!AR522,7),2))&gt;12,"Bulan tidak valid",IF(VALUE(RIGHT(Pengawas!AR522,4))&gt;2016,"Tahun cek lagi",IF(VALUE(RIGHT(Pengawas!AR522,4))&lt;2005,"Tahun cek lagi","OK"))))))))</f>
        <v>-</v>
      </c>
      <c r="AS522" s="25" t="str">
        <f>IF(Pengawas!AP522="",IF(Pengawas!AS522="","-","Harap dikosongkan"),IF(Pengawas!AP522&lt;&gt;"",IF(Pengawas!AS522="","Harap diisi",IF(Pengawas!AS522&gt;1,"Tidak valid","OK"))))</f>
        <v>-</v>
      </c>
      <c r="AT522" s="25" t="str">
        <f>IF(Pengawas!AS522="",IF(Pengawas!AT522="","-","Harap dikosongkan"),IF(Pengawas!AS522&lt;&gt;1,IF(Pengawas!AT522="","OK","Harap dikosongkan"),IF(Pengawas!AS522="",IF(Pengawas!AT522="","-","Harap dikosongkan"),IF(Pengawas!AS522=0,IF(Pengawas!AT522="","OK","Harap dikosongkan"),IF(Pengawas!AT522="","Harap diisi",IF(Pengawas!AT522&gt;2016,"Cek lagi",IF(Pengawas!AT522&lt;2005,"Cek lagi",IF(Pengawas!AM522&gt;Pengawas!AT522,"Cek lagi dengan Kolom AL","OK"))))))))</f>
        <v>-</v>
      </c>
      <c r="AU522" s="25" t="str">
        <f>IF(Pengawas!AS522="",IF(Pengawas!AU522="","-","Harap dikosongkan"),IF(Pengawas!AS522&lt;&gt;1,IF(Pengawas!AU522="","OK","Harap dikosongkan"),IF(Pengawas!AS522="",IF(Pengawas!AU522="","-","Harap dikosongkan"),IF(Pengawas!AS522=0,IF(Pengawas!AU522="","OK","Harap dikosongkan"),IF(Pengawas!AU522="","Harap diisi",IF(Pengawas!AU522&gt;20000000,"Cek lagi",IF(Pengawas!AU522&lt;100000,"Cek lagi","OK")))))))</f>
        <v>-</v>
      </c>
      <c r="AV522" s="25" t="str">
        <f>IF(Pengawas!AV522="","-",IF(Pengawas!AV522&gt;3,"Tidak valid","OK"))</f>
        <v>-</v>
      </c>
      <c r="AW522" s="25" t="str">
        <f>IF(Pengawas!AV522="",IF(Pengawas!AW522="","-","Harap dikosongkan"),IF(Pengawas!AV522=0,IF(Pengawas!AW522="","OK","Harap dikosongkan"),IF(Pengawas!AV522&gt;0,IF(Pengawas!AW522="","Harap diisi",IF(Pengawas!AW522&gt;2015,"Tidak valid","OK")))))</f>
        <v>-</v>
      </c>
      <c r="AX522" s="25" t="str">
        <f>IF(Pengawas!AV522="",IF(Pengawas!AX522="","-","Harap dikosongkan"),IF(Pengawas!AV522=0,IF(Pengawas!AX522="","OK","Harap dikosongkan"),IF(Pengawas!AV522&gt;0,IF(Pengawas!AX522="","Harap diisi",IF(Pengawas!AX522="","-",IF(Pengawas!AX522&gt;1,"Tidak valid","OK"))))))</f>
        <v>-</v>
      </c>
      <c r="AY522" s="25" t="str">
        <f>IF(Pengawas!AY522="","-",IF(Pengawas!AY522&gt;2,"Tidak valid","OK"))</f>
        <v>-</v>
      </c>
      <c r="AZ522" s="25" t="str">
        <f>IF(Pengawas!AY522="",IF(Pengawas!AZ522="","-","Harap dikosongkan"),IF(Pengawas!AY522=0,IF(Pengawas!AZ522="","OK","Harap dikosongkan"),IF(Pengawas!AZ522="","Harap diisi",IF(Pengawas!AZ522&gt;2015,"Cek lagi",IF(Pengawas!AZ522&lt;2000,"Cek lagi","OK")))))</f>
        <v>-</v>
      </c>
      <c r="BA522" s="25" t="str">
        <f>IF(Pengawas!BA522="","-",IF(LEN(Pengawas!BA522)&lt;5,"Cek lagi","OK"))</f>
        <v>-</v>
      </c>
      <c r="BB522" s="25" t="str">
        <f>IF(Pengawas!BB522="","-",IF(LEN(Pengawas!BB522)&lt;4,"Cek lagi","OK"))</f>
        <v>-</v>
      </c>
      <c r="BC522" s="25" t="str">
        <f>IF(Pengawas!BC522="","-",IF(LEN(Pengawas!BC522)&lt;4,"Cek lagi","OK"))</f>
        <v>-</v>
      </c>
      <c r="BD522" s="25" t="str">
        <f>IF(Pengawas!BD522="","-",IF(LEN(Pengawas!BD522)&lt;4,"Cek lagi","OK"))</f>
        <v>-</v>
      </c>
      <c r="BE522" s="25" t="str">
        <f>IF(Pengawas!BE522="","-",IF(LEN(Pengawas!BE522)&lt;4,"Cek lagi","OK"))</f>
        <v>-</v>
      </c>
      <c r="BF522" s="25" t="str">
        <f>IF(Pengawas!BF522="","-",IF(LEN(Pengawas!BF522)&lt;&gt;5,"Tidak valid","OK"))</f>
        <v>-</v>
      </c>
      <c r="BG522" s="25" t="str">
        <f>IF(Pengawas!BG522="","-",IF(LEN(Pengawas!BG522)&lt;9,"Cek lagi",IF(LEN(Pengawas!BG522)&gt;14,"Cek lagi","OK")))</f>
        <v>-</v>
      </c>
    </row>
    <row r="523" spans="1:59" ht="15" customHeight="1" x14ac:dyDescent="0.2">
      <c r="A523" s="25" t="str">
        <f>IF(Pengawas!A523="","-",IF(LEN(Pengawas!A523)&lt;4,"Cek lagi","OK"))</f>
        <v>-</v>
      </c>
      <c r="B523" s="25" t="str">
        <f>IF(Pengawas!B523="","-",IF(LEN(Pengawas!B523)&lt;4,"Cek lagi","OK"))</f>
        <v>-</v>
      </c>
      <c r="C523" s="25" t="str">
        <f>IF(Pengawas!C523="","-",IF(LEN(Pengawas!C523)&lt;&gt;18,"Tidak valid","OK"))</f>
        <v>-</v>
      </c>
      <c r="D523" s="25" t="str">
        <f>IF(Pengawas!D523="","-",IF(LEN(Pengawas!D523)&lt;&gt;16,"Tidak valid","OK"))</f>
        <v>-</v>
      </c>
      <c r="E523" s="25" t="str">
        <f>IF(Pengawas!E523="","-",IF(LEN(Pengawas!E523)&lt;4,"Cek lagi","OK"))</f>
        <v>-</v>
      </c>
      <c r="F523" s="25" t="str">
        <f>IF(Pengawas!F523="","-",IF(LEN(Pengawas!F523)&lt;&gt;16,"Tidak valid","OK"))</f>
        <v>-</v>
      </c>
      <c r="G523" s="25" t="str">
        <f>IF(Pengawas!G523="","-",IF(LEN(Pengawas!G523)&lt;4,"Cek lagi","OK"))</f>
        <v>-</v>
      </c>
      <c r="H523" s="26" t="str">
        <f>IF(Pengawas!H523="","-",IF(VALUE(LEFT(Pengawas!H523,2))&gt;31,"Tanggal tidak valid",IF(VALUE(LEFT(RIGHT(Pengawas!H523,7),2))&gt;12,"Bulan tidak valid",IF(VALUE(RIGHT(Pengawas!H523,4))&gt;1990,"Umur terlalu muda",IF(VALUE(RIGHT(Pengawas!H523,4))&lt;1955,"Umur terlalu tua","OK")))))</f>
        <v>-</v>
      </c>
      <c r="I523" s="25" t="str">
        <f>IF(Pengawas!I523="","-",IF(Pengawas!I523="L","OK",IF(Pengawas!I523="P","OK","Tidak valid")))</f>
        <v>-</v>
      </c>
      <c r="J523" s="25" t="str">
        <f>IF(Pengawas!J523="","-",IF(LEN(Pengawas!J523)&lt;4,"Cek lagi","OK"))</f>
        <v>-</v>
      </c>
      <c r="K523" s="25" t="str">
        <f>IF(Pengawas!K523="","-",IF(Pengawas!K523&gt;5,"Tidak valid",IF(Pengawas!K523&lt;1,"Tidak valid","OK")))</f>
        <v>-</v>
      </c>
      <c r="L523" s="25" t="str">
        <f>IF(Pengawas!L523="","-",IF(VALUE(LEFT(Pengawas!L523,1))&gt;1,"Tidak valid","OK"))</f>
        <v>-</v>
      </c>
      <c r="M523" s="25" t="str">
        <f>IF(Pengawas!M523="","-",IF(VALUE(LEFT(Pengawas!M523,1))&gt;1,"Tidak valid","OK"))</f>
        <v>-</v>
      </c>
      <c r="N523" s="25" t="str">
        <f>IF(Pengawas!N523="","-",IF(VALUE(LEFT(Pengawas!N523,2))&gt;31,"Tanggal tidak valid",IF(VALUE(LEFT(RIGHT(Pengawas!N523,7),2))&gt;12,"Bulan tidak valid",IF(VALUE(RIGHT(Pengawas!N523,4))&gt;2015,"Tahun cek lagi",IF(VALUE(RIGHT(Pengawas!N523,4))&lt;1930,"Tahun cek lagi","OK")))))</f>
        <v>-</v>
      </c>
      <c r="O523" s="26" t="str">
        <f>IF(Pengawas!O523="","-",IF(VALUE(LEFT(Pengawas!O523,2))&gt;31,"Tanggal tidak valid",IF(VALUE(LEFT(RIGHT(Pengawas!O523,7),2))&gt;12,"Bulan tidak valid",IF(VALUE(RIGHT(Pengawas!O523,4))&gt;2015,"Tahun cek lagi",IF(VALUE(RIGHT(Pengawas!O523,4))&lt;1930,"Tahun cek lagi","OK")))))</f>
        <v>-</v>
      </c>
      <c r="P523" s="26" t="str">
        <f>IF(Pengawas!P523="","-",IF(VALUE(LEFT(Pengawas!P523,2))&gt;31,"Tanggal tidak valid",IF(VALUE(LEFT(RIGHT(Pengawas!P523,7),2))&gt;12,"Bulan tidak valid",IF(VALUE(RIGHT(Pengawas!P523,4))&gt;2015,"Tahun cek lagi",IF(VALUE(RIGHT(Pengawas!P523,4))&lt;1930,"Tahun cek lagi","OK")))))</f>
        <v>-</v>
      </c>
      <c r="Q523" s="25" t="str">
        <f>IF(Pengawas!Q523="","-",IF(Pengawas!Q523&gt;3,"Tidak valid",IF(Pengawas!Q523&lt;1,"Tidak valid","OK")))</f>
        <v>-</v>
      </c>
      <c r="R523" s="25" t="str">
        <f>IF(Pengawas!R523="","-",IF(Pengawas!R523&gt;20000000,"Cek lagi",IF(Pengawas!R523&lt;50000,"Cek lagi","OK")))</f>
        <v>-</v>
      </c>
      <c r="S523" s="25" t="str">
        <f>IF(Pengawas!S523="","-",IF(Pengawas!S523&gt;3,"Tidak valid",IF(Pengawas!S523&lt;1,"Tidak valid","OK")))</f>
        <v>-</v>
      </c>
      <c r="T523" s="25" t="str">
        <f>IF(Pengawas!T523="","-",IF(Pengawas!T523&gt;6,"Tidak valid",IF(Pengawas!T523&lt;1,"Tidak valid","OK")))</f>
        <v>-</v>
      </c>
      <c r="U523" s="25" t="str">
        <f>IF(Pengawas!U523="","-",IF(Pengawas!U523&gt;4,"Tidak valid",IF(Pengawas!U523&lt;1,"Tidak valid","OK")))</f>
        <v>-</v>
      </c>
      <c r="V523" s="25" t="str">
        <f>IF(Pengawas!V523="","-",IF(Pengawas!V523&gt;2,"Tidak valid",IF(Pengawas!V523&lt;1,"Tidak valid","OK")))</f>
        <v>-</v>
      </c>
      <c r="W523" s="25" t="str">
        <f>IF(Pengawas!V523="","-",IF(Pengawas!V523=1,IF(Pengawas!W523="","Harap diisi","OK"),IF(Pengawas!V523=2,IF(Pengawas!W523="","Harap diisi","OK"),IF(Pengawas!V524&lt;1,"-",IF(Pengawas!V524&gt;2,"-","OK")))))</f>
        <v>-</v>
      </c>
      <c r="X523" s="25" t="str">
        <f>IF(Pengawas!V523="","-",IF(Pengawas!V523=1,IF(Pengawas!X523="","Harap diisi","OK"),IF(Pengawas!V523=2,IF(Pengawas!X523="","Harap diisi","OK"),IF(Pengawas!V524&lt;1,"-",IF(Pengawas!V524&gt;2,"-","OK")))))</f>
        <v>-</v>
      </c>
      <c r="Y523" s="25" t="str">
        <f>IF(Pengawas!V523="","-",IF(Pengawas!V523=1,IF(Pengawas!Y523="","Harap diisi","OK"),IF(Pengawas!V523=2,IF(Pengawas!Y523="","Harap diisi","OK"),IF(Pengawas!V524&lt;1,"-",IF(Pengawas!V524&gt;2,"-","OK")))))</f>
        <v>-</v>
      </c>
      <c r="Z523" s="25" t="str">
        <f>IF(Pengawas!V523="","-",IF(Pengawas!V523=1,IF(Pengawas!Z523="","Harap diisi","OK"),IF(Pengawas!V523=2,IF(Pengawas!Z523="","Harap diisi","OK"),IF(Pengawas!V524&lt;1,"-",IF(Pengawas!V524&gt;2,"-","OK")))))</f>
        <v>-</v>
      </c>
      <c r="AA523" s="25" t="str">
        <f>IF(Pengawas!V523="","-",IF(Pengawas!V523=1,IF(Pengawas!AA523="","Harap diisi","OK"),IF(Pengawas!V523=2,IF(Pengawas!AA523="","Harap diisi","OK"),IF(Pengawas!V524&lt;1,"-",IF(Pengawas!V524&gt;2,"-","OK")))))</f>
        <v>-</v>
      </c>
      <c r="AB523" s="25" t="str">
        <f>IF(Pengawas!V523="","-",IF(Pengawas!V523=1,IF(Pengawas!AB523="","Harap diisi","OK"),IF(Pengawas!V523=2,IF(Pengawas!AB523="","Harap diisi","OK"),IF(Pengawas!V524&lt;1,"-",IF(Pengawas!V524&gt;2,"-","OK")))))</f>
        <v>-</v>
      </c>
      <c r="AC523" s="25" t="str">
        <f>IF(Pengawas!V523="","-",IF(Pengawas!V523=1,IF(Pengawas!AC523="","Harap diisi","OK"),IF(Pengawas!V523=2,IF(Pengawas!AC523="","Harap diisi","OK"),IF(Pengawas!V524&lt;1,"-",IF(Pengawas!V524&gt;2,"-","OK")))))</f>
        <v>-</v>
      </c>
      <c r="AD523" s="25" t="str">
        <f>IF(Pengawas!V523="","-",IF(Pengawas!V523=1,IF(Pengawas!AD523="","OK","Harap dikosongkan"),IF(Pengawas!V523=2,IF(Pengawas!AD523="","Harap diisi","OK"),IF(Pengawas!V524&lt;1,"-",IF(Pengawas!V524&gt;2,"-","OK")))))</f>
        <v>-</v>
      </c>
      <c r="AE523" s="25" t="str">
        <f>IF(Pengawas!V523="","-",IF(Pengawas!V523=1,IF(Pengawas!AE523="","OK","Harap dikosongkan"),IF(Pengawas!V523=2,IF(Pengawas!AE523="","Harap diisi","OK"),IF(Pengawas!V524&lt;1,"-",IF(Pengawas!V524&gt;2,"-","OK")))))</f>
        <v>-</v>
      </c>
      <c r="AF523" s="25" t="str">
        <f>IF(Pengawas!V523="","-",IF(Pengawas!V523=1,IF(Pengawas!AF523="","OK","Harap dikosongkan"),IF(Pengawas!V523=2,IF(Pengawas!AF523="","Harap diisi","OK"),IF(Pengawas!V524&lt;1,"-",IF(Pengawas!V524&gt;2,"-","OK")))))</f>
        <v>-</v>
      </c>
      <c r="AG523" s="25" t="str">
        <f>IF(Pengawas!V523="","-",IF(Pengawas!V523=1,IF(Pengawas!AG523="","OK","Harap dikosongkan"),IF(Pengawas!V523=2,IF(Pengawas!AG523="","Harap diisi","OK"),IF(Pengawas!V524&lt;1,"-",IF(Pengawas!V524&gt;2,"-","OK")))))</f>
        <v>-</v>
      </c>
      <c r="AH523" s="25" t="str">
        <f>IF(Pengawas!V523="","-",IF(Pengawas!V523=1,IF(Pengawas!AH523="","OK","Harap dikosongkan"),IF(Pengawas!V523=2,IF(Pengawas!AH523="","Harap diisi","OK"),IF(Pengawas!V524&lt;1,"-",IF(Pengawas!V524&gt;2,"-","OK")))))</f>
        <v>-</v>
      </c>
      <c r="AI523" s="25" t="str">
        <f>IF(Pengawas!V523="","-",IF(Pengawas!V523=1,IF(Pengawas!AI523="","OK","Harap dikosongkan"),IF(Pengawas!V523=2,IF(Pengawas!AI523="","Harap diisi","OK"),IF(Pengawas!V524&lt;1,"-",IF(Pengawas!V524&gt;2,"-","OK")))))</f>
        <v>-</v>
      </c>
      <c r="AJ523" s="25" t="str">
        <f>IF(Pengawas!V523="","-",IF(Pengawas!V523=1,IF(Pengawas!AJ523="","OK","Harap dikosongkan"),IF(Pengawas!V523=2,IF(Pengawas!AJ523="","Harap diisi","OK"),IF(Pengawas!V524&lt;1,"-",IF(Pengawas!V524&gt;2,"-","OK")))))</f>
        <v>-</v>
      </c>
      <c r="AK523" s="25" t="str">
        <f>IF(Pengawas!V523="","-",IF(Pengawas!V523=1,IF(Pengawas!AK523="","OK","Harap dikosongkan"),IF(Pengawas!V523=2,IF(Pengawas!AK523="","Harap diisi","OK"),IF(Pengawas!V524&lt;1,"-",IF(Pengawas!V524&gt;2,"-","OK")))))</f>
        <v>-</v>
      </c>
      <c r="AL523" s="25" t="str">
        <f>IF(Pengawas!AL523="","-",IF(Pengawas!AL523&gt;3,"Tidak valid",IF(Pengawas!AL523&lt;1,"Tidak valid","OK")))</f>
        <v>-</v>
      </c>
      <c r="AM523" s="25" t="str">
        <f>IF(Pengawas!AL523="",IF(Pengawas!AM523="","-","Harap dikosongkan"),IF(Pengawas!AL523&lt;&gt;1,IF(Pengawas!AM523="","OK","Harap dikosongkan"),IF(Pengawas!AM523="","Harap diisi",IF(Pengawas!AM523&gt;2015,"Cek lagi",IF(Pengawas!AM523&lt;2005,"Cek lagi","OK")))))</f>
        <v>-</v>
      </c>
      <c r="AN523" s="25" t="str">
        <f>IF(Pengawas!AL523="",IF(Pengawas!AN523="","-","Harap dikosongkan"),IF(Pengawas!AL523&lt;&gt;1,IF(Pengawas!AN523="","OK","Harap dikosongkan"),IF(Pengawas!AN523="","Harap diisi",IF(VALUE(Pengawas!AN523)&gt;33,"Tidak valid",IF(VALUE(Pengawas!AN523)&lt;1,"Tidak valid","OK")))))</f>
        <v>-</v>
      </c>
      <c r="AO523" s="25" t="str">
        <f>IF(Pengawas!AL523="",IF(Pengawas!AO523="","-","Harap dikosongkan"),IF(Pengawas!AL523&lt;&gt;1,IF(Pengawas!AO523="","OK","Harap dikosongkan"),IF(Pengawas!AO523="","Harap diisi",IF(Pengawas!AO523&gt;1,"Tidak valid","OK"))))</f>
        <v>-</v>
      </c>
      <c r="AP523" s="25" t="str">
        <f>IF(Pengawas!AL523&gt;1,"OK",IF(Pengawas!AO523="",IF(Pengawas!AP523="","-","Kolom AO cek lagi"),IF(Pengawas!AO523=0,IF(Pengawas!AP523="","OK","Harap dikosongkan"),IF(Pengawas!AP523="","Harap diisi",IF(LEN(Pengawas!AP523)&lt;12,"Tidak valid",IF(LEN(Pengawas!AP523)&gt;14,"Tidak valid","OK"))))))</f>
        <v>-</v>
      </c>
      <c r="AQ523" s="26" t="str">
        <f>IF(Pengawas!AL523&gt;1,"OK",IF(Pengawas!AO523="",IF(Pengawas!AQ523="","-","Kolom AO cek lagi"),IF(Pengawas!AO523=0,IF(Pengawas!AQ523="","OK","Harap dikosongkan"),IF(Pengawas!AQ523="","Harap diisi",IF(LEN(Pengawas!AQ523)&lt;5,"Cek lagi","OK")))))</f>
        <v>-</v>
      </c>
      <c r="AR523" s="26" t="str">
        <f>IF(Pengawas!AL523&gt;1,"OK",IF(Pengawas!AO523="",IF(Pengawas!AR523="","-","Kolom AT cek lagi"),IF(Pengawas!AO523=0,IF(Pengawas!AR523="","OK","Harap dikosongkan"),IF(Pengawas!AR523="","Harap diisi",IF(VALUE(LEFT(Pengawas!AR523,2))&gt;31,"Tanggal tidak valid",IF(VALUE(LEFT(RIGHT(Pengawas!AR523,7),2))&gt;12,"Bulan tidak valid",IF(VALUE(RIGHT(Pengawas!AR523,4))&gt;2016,"Tahun cek lagi",IF(VALUE(RIGHT(Pengawas!AR523,4))&lt;2005,"Tahun cek lagi","OK"))))))))</f>
        <v>-</v>
      </c>
      <c r="AS523" s="25" t="str">
        <f>IF(Pengawas!AP523="",IF(Pengawas!AS523="","-","Harap dikosongkan"),IF(Pengawas!AP523&lt;&gt;"",IF(Pengawas!AS523="","Harap diisi",IF(Pengawas!AS523&gt;1,"Tidak valid","OK"))))</f>
        <v>-</v>
      </c>
      <c r="AT523" s="25" t="str">
        <f>IF(Pengawas!AS523="",IF(Pengawas!AT523="","-","Harap dikosongkan"),IF(Pengawas!AS523&lt;&gt;1,IF(Pengawas!AT523="","OK","Harap dikosongkan"),IF(Pengawas!AS523="",IF(Pengawas!AT523="","-","Harap dikosongkan"),IF(Pengawas!AS523=0,IF(Pengawas!AT523="","OK","Harap dikosongkan"),IF(Pengawas!AT523="","Harap diisi",IF(Pengawas!AT523&gt;2016,"Cek lagi",IF(Pengawas!AT523&lt;2005,"Cek lagi",IF(Pengawas!AM523&gt;Pengawas!AT523,"Cek lagi dengan Kolom AL","OK"))))))))</f>
        <v>-</v>
      </c>
      <c r="AU523" s="25" t="str">
        <f>IF(Pengawas!AS523="",IF(Pengawas!AU523="","-","Harap dikosongkan"),IF(Pengawas!AS523&lt;&gt;1,IF(Pengawas!AU523="","OK","Harap dikosongkan"),IF(Pengawas!AS523="",IF(Pengawas!AU523="","-","Harap dikosongkan"),IF(Pengawas!AS523=0,IF(Pengawas!AU523="","OK","Harap dikosongkan"),IF(Pengawas!AU523="","Harap diisi",IF(Pengawas!AU523&gt;20000000,"Cek lagi",IF(Pengawas!AU523&lt;100000,"Cek lagi","OK")))))))</f>
        <v>-</v>
      </c>
      <c r="AV523" s="25" t="str">
        <f>IF(Pengawas!AV523="","-",IF(Pengawas!AV523&gt;3,"Tidak valid","OK"))</f>
        <v>-</v>
      </c>
      <c r="AW523" s="25" t="str">
        <f>IF(Pengawas!AV523="",IF(Pengawas!AW523="","-","Harap dikosongkan"),IF(Pengawas!AV523=0,IF(Pengawas!AW523="","OK","Harap dikosongkan"),IF(Pengawas!AV523&gt;0,IF(Pengawas!AW523="","Harap diisi",IF(Pengawas!AW523&gt;2015,"Tidak valid","OK")))))</f>
        <v>-</v>
      </c>
      <c r="AX523" s="25" t="str">
        <f>IF(Pengawas!AV523="",IF(Pengawas!AX523="","-","Harap dikosongkan"),IF(Pengawas!AV523=0,IF(Pengawas!AX523="","OK","Harap dikosongkan"),IF(Pengawas!AV523&gt;0,IF(Pengawas!AX523="","Harap diisi",IF(Pengawas!AX523="","-",IF(Pengawas!AX523&gt;1,"Tidak valid","OK"))))))</f>
        <v>-</v>
      </c>
      <c r="AY523" s="25" t="str">
        <f>IF(Pengawas!AY523="","-",IF(Pengawas!AY523&gt;2,"Tidak valid","OK"))</f>
        <v>-</v>
      </c>
      <c r="AZ523" s="25" t="str">
        <f>IF(Pengawas!AY523="",IF(Pengawas!AZ523="","-","Harap dikosongkan"),IF(Pengawas!AY523=0,IF(Pengawas!AZ523="","OK","Harap dikosongkan"),IF(Pengawas!AZ523="","Harap diisi",IF(Pengawas!AZ523&gt;2015,"Cek lagi",IF(Pengawas!AZ523&lt;2000,"Cek lagi","OK")))))</f>
        <v>-</v>
      </c>
      <c r="BA523" s="25" t="str">
        <f>IF(Pengawas!BA523="","-",IF(LEN(Pengawas!BA523)&lt;5,"Cek lagi","OK"))</f>
        <v>-</v>
      </c>
      <c r="BB523" s="25" t="str">
        <f>IF(Pengawas!BB523="","-",IF(LEN(Pengawas!BB523)&lt;4,"Cek lagi","OK"))</f>
        <v>-</v>
      </c>
      <c r="BC523" s="25" t="str">
        <f>IF(Pengawas!BC523="","-",IF(LEN(Pengawas!BC523)&lt;4,"Cek lagi","OK"))</f>
        <v>-</v>
      </c>
      <c r="BD523" s="25" t="str">
        <f>IF(Pengawas!BD523="","-",IF(LEN(Pengawas!BD523)&lt;4,"Cek lagi","OK"))</f>
        <v>-</v>
      </c>
      <c r="BE523" s="25" t="str">
        <f>IF(Pengawas!BE523="","-",IF(LEN(Pengawas!BE523)&lt;4,"Cek lagi","OK"))</f>
        <v>-</v>
      </c>
      <c r="BF523" s="25" t="str">
        <f>IF(Pengawas!BF523="","-",IF(LEN(Pengawas!BF523)&lt;&gt;5,"Tidak valid","OK"))</f>
        <v>-</v>
      </c>
      <c r="BG523" s="25" t="str">
        <f>IF(Pengawas!BG523="","-",IF(LEN(Pengawas!BG523)&lt;9,"Cek lagi",IF(LEN(Pengawas!BG523)&gt;14,"Cek lagi","OK")))</f>
        <v>-</v>
      </c>
    </row>
    <row r="524" spans="1:59" ht="15" customHeight="1" x14ac:dyDescent="0.2">
      <c r="A524" s="25" t="str">
        <f>IF(Pengawas!A524="","-",IF(LEN(Pengawas!A524)&lt;4,"Cek lagi","OK"))</f>
        <v>-</v>
      </c>
      <c r="B524" s="25" t="str">
        <f>IF(Pengawas!B524="","-",IF(LEN(Pengawas!B524)&lt;4,"Cek lagi","OK"))</f>
        <v>-</v>
      </c>
      <c r="C524" s="25" t="str">
        <f>IF(Pengawas!C524="","-",IF(LEN(Pengawas!C524)&lt;&gt;18,"Tidak valid","OK"))</f>
        <v>-</v>
      </c>
      <c r="D524" s="25" t="str">
        <f>IF(Pengawas!D524="","-",IF(LEN(Pengawas!D524)&lt;&gt;16,"Tidak valid","OK"))</f>
        <v>-</v>
      </c>
      <c r="E524" s="25" t="str">
        <f>IF(Pengawas!E524="","-",IF(LEN(Pengawas!E524)&lt;4,"Cek lagi","OK"))</f>
        <v>-</v>
      </c>
      <c r="F524" s="25" t="str">
        <f>IF(Pengawas!F524="","-",IF(LEN(Pengawas!F524)&lt;&gt;16,"Tidak valid","OK"))</f>
        <v>-</v>
      </c>
      <c r="G524" s="25" t="str">
        <f>IF(Pengawas!G524="","-",IF(LEN(Pengawas!G524)&lt;4,"Cek lagi","OK"))</f>
        <v>-</v>
      </c>
      <c r="H524" s="26" t="str">
        <f>IF(Pengawas!H524="","-",IF(VALUE(LEFT(Pengawas!H524,2))&gt;31,"Tanggal tidak valid",IF(VALUE(LEFT(RIGHT(Pengawas!H524,7),2))&gt;12,"Bulan tidak valid",IF(VALUE(RIGHT(Pengawas!H524,4))&gt;1990,"Umur terlalu muda",IF(VALUE(RIGHT(Pengawas!H524,4))&lt;1955,"Umur terlalu tua","OK")))))</f>
        <v>-</v>
      </c>
      <c r="I524" s="25" t="str">
        <f>IF(Pengawas!I524="","-",IF(Pengawas!I524="L","OK",IF(Pengawas!I524="P","OK","Tidak valid")))</f>
        <v>-</v>
      </c>
      <c r="J524" s="25" t="str">
        <f>IF(Pengawas!J524="","-",IF(LEN(Pengawas!J524)&lt;4,"Cek lagi","OK"))</f>
        <v>-</v>
      </c>
      <c r="K524" s="25" t="str">
        <f>IF(Pengawas!K524="","-",IF(Pengawas!K524&gt;5,"Tidak valid",IF(Pengawas!K524&lt;1,"Tidak valid","OK")))</f>
        <v>-</v>
      </c>
      <c r="L524" s="25" t="str">
        <f>IF(Pengawas!L524="","-",IF(VALUE(LEFT(Pengawas!L524,1))&gt;1,"Tidak valid","OK"))</f>
        <v>-</v>
      </c>
      <c r="M524" s="25" t="str">
        <f>IF(Pengawas!M524="","-",IF(VALUE(LEFT(Pengawas!M524,1))&gt;1,"Tidak valid","OK"))</f>
        <v>-</v>
      </c>
      <c r="N524" s="25" t="str">
        <f>IF(Pengawas!N524="","-",IF(VALUE(LEFT(Pengawas!N524,2))&gt;31,"Tanggal tidak valid",IF(VALUE(LEFT(RIGHT(Pengawas!N524,7),2))&gt;12,"Bulan tidak valid",IF(VALUE(RIGHT(Pengawas!N524,4))&gt;2015,"Tahun cek lagi",IF(VALUE(RIGHT(Pengawas!N524,4))&lt;1930,"Tahun cek lagi","OK")))))</f>
        <v>-</v>
      </c>
      <c r="O524" s="26" t="str">
        <f>IF(Pengawas!O524="","-",IF(VALUE(LEFT(Pengawas!O524,2))&gt;31,"Tanggal tidak valid",IF(VALUE(LEFT(RIGHT(Pengawas!O524,7),2))&gt;12,"Bulan tidak valid",IF(VALUE(RIGHT(Pengawas!O524,4))&gt;2015,"Tahun cek lagi",IF(VALUE(RIGHT(Pengawas!O524,4))&lt;1930,"Tahun cek lagi","OK")))))</f>
        <v>-</v>
      </c>
      <c r="P524" s="26" t="str">
        <f>IF(Pengawas!P524="","-",IF(VALUE(LEFT(Pengawas!P524,2))&gt;31,"Tanggal tidak valid",IF(VALUE(LEFT(RIGHT(Pengawas!P524,7),2))&gt;12,"Bulan tidak valid",IF(VALUE(RIGHT(Pengawas!P524,4))&gt;2015,"Tahun cek lagi",IF(VALUE(RIGHT(Pengawas!P524,4))&lt;1930,"Tahun cek lagi","OK")))))</f>
        <v>-</v>
      </c>
      <c r="Q524" s="25" t="str">
        <f>IF(Pengawas!Q524="","-",IF(Pengawas!Q524&gt;3,"Tidak valid",IF(Pengawas!Q524&lt;1,"Tidak valid","OK")))</f>
        <v>-</v>
      </c>
      <c r="R524" s="25" t="str">
        <f>IF(Pengawas!R524="","-",IF(Pengawas!R524&gt;20000000,"Cek lagi",IF(Pengawas!R524&lt;50000,"Cek lagi","OK")))</f>
        <v>-</v>
      </c>
      <c r="S524" s="25" t="str">
        <f>IF(Pengawas!S524="","-",IF(Pengawas!S524&gt;3,"Tidak valid",IF(Pengawas!S524&lt;1,"Tidak valid","OK")))</f>
        <v>-</v>
      </c>
      <c r="T524" s="25" t="str">
        <f>IF(Pengawas!T524="","-",IF(Pengawas!T524&gt;6,"Tidak valid",IF(Pengawas!T524&lt;1,"Tidak valid","OK")))</f>
        <v>-</v>
      </c>
      <c r="U524" s="25" t="str">
        <f>IF(Pengawas!U524="","-",IF(Pengawas!U524&gt;4,"Tidak valid",IF(Pengawas!U524&lt;1,"Tidak valid","OK")))</f>
        <v>-</v>
      </c>
      <c r="V524" s="25" t="str">
        <f>IF(Pengawas!V524="","-",IF(Pengawas!V524&gt;2,"Tidak valid",IF(Pengawas!V524&lt;1,"Tidak valid","OK")))</f>
        <v>-</v>
      </c>
      <c r="W524" s="25" t="str">
        <f>IF(Pengawas!V524="","-",IF(Pengawas!V524=1,IF(Pengawas!W524="","Harap diisi","OK"),IF(Pengawas!V524=2,IF(Pengawas!W524="","Harap diisi","OK"),IF(Pengawas!V525&lt;1,"-",IF(Pengawas!V525&gt;2,"-","OK")))))</f>
        <v>-</v>
      </c>
      <c r="X524" s="25" t="str">
        <f>IF(Pengawas!V524="","-",IF(Pengawas!V524=1,IF(Pengawas!X524="","Harap diisi","OK"),IF(Pengawas!V524=2,IF(Pengawas!X524="","Harap diisi","OK"),IF(Pengawas!V525&lt;1,"-",IF(Pengawas!V525&gt;2,"-","OK")))))</f>
        <v>-</v>
      </c>
      <c r="Y524" s="25" t="str">
        <f>IF(Pengawas!V524="","-",IF(Pengawas!V524=1,IF(Pengawas!Y524="","Harap diisi","OK"),IF(Pengawas!V524=2,IF(Pengawas!Y524="","Harap diisi","OK"),IF(Pengawas!V525&lt;1,"-",IF(Pengawas!V525&gt;2,"-","OK")))))</f>
        <v>-</v>
      </c>
      <c r="Z524" s="25" t="str">
        <f>IF(Pengawas!V524="","-",IF(Pengawas!V524=1,IF(Pengawas!Z524="","Harap diisi","OK"),IF(Pengawas!V524=2,IF(Pengawas!Z524="","Harap diisi","OK"),IF(Pengawas!V525&lt;1,"-",IF(Pengawas!V525&gt;2,"-","OK")))))</f>
        <v>-</v>
      </c>
      <c r="AA524" s="25" t="str">
        <f>IF(Pengawas!V524="","-",IF(Pengawas!V524=1,IF(Pengawas!AA524="","Harap diisi","OK"),IF(Pengawas!V524=2,IF(Pengawas!AA524="","Harap diisi","OK"),IF(Pengawas!V525&lt;1,"-",IF(Pengawas!V525&gt;2,"-","OK")))))</f>
        <v>-</v>
      </c>
      <c r="AB524" s="25" t="str">
        <f>IF(Pengawas!V524="","-",IF(Pengawas!V524=1,IF(Pengawas!AB524="","Harap diisi","OK"),IF(Pengawas!V524=2,IF(Pengawas!AB524="","Harap diisi","OK"),IF(Pengawas!V525&lt;1,"-",IF(Pengawas!V525&gt;2,"-","OK")))))</f>
        <v>-</v>
      </c>
      <c r="AC524" s="25" t="str">
        <f>IF(Pengawas!V524="","-",IF(Pengawas!V524=1,IF(Pengawas!AC524="","Harap diisi","OK"),IF(Pengawas!V524=2,IF(Pengawas!AC524="","Harap diisi","OK"),IF(Pengawas!V525&lt;1,"-",IF(Pengawas!V525&gt;2,"-","OK")))))</f>
        <v>-</v>
      </c>
      <c r="AD524" s="25" t="str">
        <f>IF(Pengawas!V524="","-",IF(Pengawas!V524=1,IF(Pengawas!AD524="","OK","Harap dikosongkan"),IF(Pengawas!V524=2,IF(Pengawas!AD524="","Harap diisi","OK"),IF(Pengawas!V525&lt;1,"-",IF(Pengawas!V525&gt;2,"-","OK")))))</f>
        <v>-</v>
      </c>
      <c r="AE524" s="25" t="str">
        <f>IF(Pengawas!V524="","-",IF(Pengawas!V524=1,IF(Pengawas!AE524="","OK","Harap dikosongkan"),IF(Pengawas!V524=2,IF(Pengawas!AE524="","Harap diisi","OK"),IF(Pengawas!V525&lt;1,"-",IF(Pengawas!V525&gt;2,"-","OK")))))</f>
        <v>-</v>
      </c>
      <c r="AF524" s="25" t="str">
        <f>IF(Pengawas!V524="","-",IF(Pengawas!V524=1,IF(Pengawas!AF524="","OK","Harap dikosongkan"),IF(Pengawas!V524=2,IF(Pengawas!AF524="","Harap diisi","OK"),IF(Pengawas!V525&lt;1,"-",IF(Pengawas!V525&gt;2,"-","OK")))))</f>
        <v>-</v>
      </c>
      <c r="AG524" s="25" t="str">
        <f>IF(Pengawas!V524="","-",IF(Pengawas!V524=1,IF(Pengawas!AG524="","OK","Harap dikosongkan"),IF(Pengawas!V524=2,IF(Pengawas!AG524="","Harap diisi","OK"),IF(Pengawas!V525&lt;1,"-",IF(Pengawas!V525&gt;2,"-","OK")))))</f>
        <v>-</v>
      </c>
      <c r="AH524" s="25" t="str">
        <f>IF(Pengawas!V524="","-",IF(Pengawas!V524=1,IF(Pengawas!AH524="","OK","Harap dikosongkan"),IF(Pengawas!V524=2,IF(Pengawas!AH524="","Harap diisi","OK"),IF(Pengawas!V525&lt;1,"-",IF(Pengawas!V525&gt;2,"-","OK")))))</f>
        <v>-</v>
      </c>
      <c r="AI524" s="25" t="str">
        <f>IF(Pengawas!V524="","-",IF(Pengawas!V524=1,IF(Pengawas!AI524="","OK","Harap dikosongkan"),IF(Pengawas!V524=2,IF(Pengawas!AI524="","Harap diisi","OK"),IF(Pengawas!V525&lt;1,"-",IF(Pengawas!V525&gt;2,"-","OK")))))</f>
        <v>-</v>
      </c>
      <c r="AJ524" s="25" t="str">
        <f>IF(Pengawas!V524="","-",IF(Pengawas!V524=1,IF(Pengawas!AJ524="","OK","Harap dikosongkan"),IF(Pengawas!V524=2,IF(Pengawas!AJ524="","Harap diisi","OK"),IF(Pengawas!V525&lt;1,"-",IF(Pengawas!V525&gt;2,"-","OK")))))</f>
        <v>-</v>
      </c>
      <c r="AK524" s="25" t="str">
        <f>IF(Pengawas!V524="","-",IF(Pengawas!V524=1,IF(Pengawas!AK524="","OK","Harap dikosongkan"),IF(Pengawas!V524=2,IF(Pengawas!AK524="","Harap diisi","OK"),IF(Pengawas!V525&lt;1,"-",IF(Pengawas!V525&gt;2,"-","OK")))))</f>
        <v>-</v>
      </c>
      <c r="AL524" s="25" t="str">
        <f>IF(Pengawas!AL524="","-",IF(Pengawas!AL524&gt;3,"Tidak valid",IF(Pengawas!AL524&lt;1,"Tidak valid","OK")))</f>
        <v>-</v>
      </c>
      <c r="AM524" s="25" t="str">
        <f>IF(Pengawas!AL524="",IF(Pengawas!AM524="","-","Harap dikosongkan"),IF(Pengawas!AL524&lt;&gt;1,IF(Pengawas!AM524="","OK","Harap dikosongkan"),IF(Pengawas!AM524="","Harap diisi",IF(Pengawas!AM524&gt;2015,"Cek lagi",IF(Pengawas!AM524&lt;2005,"Cek lagi","OK")))))</f>
        <v>-</v>
      </c>
      <c r="AN524" s="25" t="str">
        <f>IF(Pengawas!AL524="",IF(Pengawas!AN524="","-","Harap dikosongkan"),IF(Pengawas!AL524&lt;&gt;1,IF(Pengawas!AN524="","OK","Harap dikosongkan"),IF(Pengawas!AN524="","Harap diisi",IF(VALUE(Pengawas!AN524)&gt;33,"Tidak valid",IF(VALUE(Pengawas!AN524)&lt;1,"Tidak valid","OK")))))</f>
        <v>-</v>
      </c>
      <c r="AO524" s="25" t="str">
        <f>IF(Pengawas!AL524="",IF(Pengawas!AO524="","-","Harap dikosongkan"),IF(Pengawas!AL524&lt;&gt;1,IF(Pengawas!AO524="","OK","Harap dikosongkan"),IF(Pengawas!AO524="","Harap diisi",IF(Pengawas!AO524&gt;1,"Tidak valid","OK"))))</f>
        <v>-</v>
      </c>
      <c r="AP524" s="25" t="str">
        <f>IF(Pengawas!AL524&gt;1,"OK",IF(Pengawas!AO524="",IF(Pengawas!AP524="","-","Kolom AO cek lagi"),IF(Pengawas!AO524=0,IF(Pengawas!AP524="","OK","Harap dikosongkan"),IF(Pengawas!AP524="","Harap diisi",IF(LEN(Pengawas!AP524)&lt;12,"Tidak valid",IF(LEN(Pengawas!AP524)&gt;14,"Tidak valid","OK"))))))</f>
        <v>-</v>
      </c>
      <c r="AQ524" s="26" t="str">
        <f>IF(Pengawas!AL524&gt;1,"OK",IF(Pengawas!AO524="",IF(Pengawas!AQ524="","-","Kolom AO cek lagi"),IF(Pengawas!AO524=0,IF(Pengawas!AQ524="","OK","Harap dikosongkan"),IF(Pengawas!AQ524="","Harap diisi",IF(LEN(Pengawas!AQ524)&lt;5,"Cek lagi","OK")))))</f>
        <v>-</v>
      </c>
      <c r="AR524" s="26" t="str">
        <f>IF(Pengawas!AL524&gt;1,"OK",IF(Pengawas!AO524="",IF(Pengawas!AR524="","-","Kolom AT cek lagi"),IF(Pengawas!AO524=0,IF(Pengawas!AR524="","OK","Harap dikosongkan"),IF(Pengawas!AR524="","Harap diisi",IF(VALUE(LEFT(Pengawas!AR524,2))&gt;31,"Tanggal tidak valid",IF(VALUE(LEFT(RIGHT(Pengawas!AR524,7),2))&gt;12,"Bulan tidak valid",IF(VALUE(RIGHT(Pengawas!AR524,4))&gt;2016,"Tahun cek lagi",IF(VALUE(RIGHT(Pengawas!AR524,4))&lt;2005,"Tahun cek lagi","OK"))))))))</f>
        <v>-</v>
      </c>
      <c r="AS524" s="25" t="str">
        <f>IF(Pengawas!AP524="",IF(Pengawas!AS524="","-","Harap dikosongkan"),IF(Pengawas!AP524&lt;&gt;"",IF(Pengawas!AS524="","Harap diisi",IF(Pengawas!AS524&gt;1,"Tidak valid","OK"))))</f>
        <v>-</v>
      </c>
      <c r="AT524" s="25" t="str">
        <f>IF(Pengawas!AS524="",IF(Pengawas!AT524="","-","Harap dikosongkan"),IF(Pengawas!AS524&lt;&gt;1,IF(Pengawas!AT524="","OK","Harap dikosongkan"),IF(Pengawas!AS524="",IF(Pengawas!AT524="","-","Harap dikosongkan"),IF(Pengawas!AS524=0,IF(Pengawas!AT524="","OK","Harap dikosongkan"),IF(Pengawas!AT524="","Harap diisi",IF(Pengawas!AT524&gt;2016,"Cek lagi",IF(Pengawas!AT524&lt;2005,"Cek lagi",IF(Pengawas!AM524&gt;Pengawas!AT524,"Cek lagi dengan Kolom AL","OK"))))))))</f>
        <v>-</v>
      </c>
      <c r="AU524" s="25" t="str">
        <f>IF(Pengawas!AS524="",IF(Pengawas!AU524="","-","Harap dikosongkan"),IF(Pengawas!AS524&lt;&gt;1,IF(Pengawas!AU524="","OK","Harap dikosongkan"),IF(Pengawas!AS524="",IF(Pengawas!AU524="","-","Harap dikosongkan"),IF(Pengawas!AS524=0,IF(Pengawas!AU524="","OK","Harap dikosongkan"),IF(Pengawas!AU524="","Harap diisi",IF(Pengawas!AU524&gt;20000000,"Cek lagi",IF(Pengawas!AU524&lt;100000,"Cek lagi","OK")))))))</f>
        <v>-</v>
      </c>
      <c r="AV524" s="25" t="str">
        <f>IF(Pengawas!AV524="","-",IF(Pengawas!AV524&gt;3,"Tidak valid","OK"))</f>
        <v>-</v>
      </c>
      <c r="AW524" s="25" t="str">
        <f>IF(Pengawas!AV524="",IF(Pengawas!AW524="","-","Harap dikosongkan"),IF(Pengawas!AV524=0,IF(Pengawas!AW524="","OK","Harap dikosongkan"),IF(Pengawas!AV524&gt;0,IF(Pengawas!AW524="","Harap diisi",IF(Pengawas!AW524&gt;2015,"Tidak valid","OK")))))</f>
        <v>-</v>
      </c>
      <c r="AX524" s="25" t="str">
        <f>IF(Pengawas!AV524="",IF(Pengawas!AX524="","-","Harap dikosongkan"),IF(Pengawas!AV524=0,IF(Pengawas!AX524="","OK","Harap dikosongkan"),IF(Pengawas!AV524&gt;0,IF(Pengawas!AX524="","Harap diisi",IF(Pengawas!AX524="","-",IF(Pengawas!AX524&gt;1,"Tidak valid","OK"))))))</f>
        <v>-</v>
      </c>
      <c r="AY524" s="25" t="str">
        <f>IF(Pengawas!AY524="","-",IF(Pengawas!AY524&gt;2,"Tidak valid","OK"))</f>
        <v>-</v>
      </c>
      <c r="AZ524" s="25" t="str">
        <f>IF(Pengawas!AY524="",IF(Pengawas!AZ524="","-","Harap dikosongkan"),IF(Pengawas!AY524=0,IF(Pengawas!AZ524="","OK","Harap dikosongkan"),IF(Pengawas!AZ524="","Harap diisi",IF(Pengawas!AZ524&gt;2015,"Cek lagi",IF(Pengawas!AZ524&lt;2000,"Cek lagi","OK")))))</f>
        <v>-</v>
      </c>
      <c r="BA524" s="25" t="str">
        <f>IF(Pengawas!BA524="","-",IF(LEN(Pengawas!BA524)&lt;5,"Cek lagi","OK"))</f>
        <v>-</v>
      </c>
      <c r="BB524" s="25" t="str">
        <f>IF(Pengawas!BB524="","-",IF(LEN(Pengawas!BB524)&lt;4,"Cek lagi","OK"))</f>
        <v>-</v>
      </c>
      <c r="BC524" s="25" t="str">
        <f>IF(Pengawas!BC524="","-",IF(LEN(Pengawas!BC524)&lt;4,"Cek lagi","OK"))</f>
        <v>-</v>
      </c>
      <c r="BD524" s="25" t="str">
        <f>IF(Pengawas!BD524="","-",IF(LEN(Pengawas!BD524)&lt;4,"Cek lagi","OK"))</f>
        <v>-</v>
      </c>
      <c r="BE524" s="25" t="str">
        <f>IF(Pengawas!BE524="","-",IF(LEN(Pengawas!BE524)&lt;4,"Cek lagi","OK"))</f>
        <v>-</v>
      </c>
      <c r="BF524" s="25" t="str">
        <f>IF(Pengawas!BF524="","-",IF(LEN(Pengawas!BF524)&lt;&gt;5,"Tidak valid","OK"))</f>
        <v>-</v>
      </c>
      <c r="BG524" s="25" t="str">
        <f>IF(Pengawas!BG524="","-",IF(LEN(Pengawas!BG524)&lt;9,"Cek lagi",IF(LEN(Pengawas!BG524)&gt;14,"Cek lagi","OK")))</f>
        <v>-</v>
      </c>
    </row>
    <row r="525" spans="1:59" ht="15" customHeight="1" x14ac:dyDescent="0.2">
      <c r="A525" s="25" t="str">
        <f>IF(Pengawas!A525="","-",IF(LEN(Pengawas!A525)&lt;4,"Cek lagi","OK"))</f>
        <v>-</v>
      </c>
      <c r="B525" s="25" t="str">
        <f>IF(Pengawas!B525="","-",IF(LEN(Pengawas!B525)&lt;4,"Cek lagi","OK"))</f>
        <v>-</v>
      </c>
      <c r="C525" s="25" t="str">
        <f>IF(Pengawas!C525="","-",IF(LEN(Pengawas!C525)&lt;&gt;18,"Tidak valid","OK"))</f>
        <v>-</v>
      </c>
      <c r="D525" s="25" t="str">
        <f>IF(Pengawas!D525="","-",IF(LEN(Pengawas!D525)&lt;&gt;16,"Tidak valid","OK"))</f>
        <v>-</v>
      </c>
      <c r="E525" s="25" t="str">
        <f>IF(Pengawas!E525="","-",IF(LEN(Pengawas!E525)&lt;4,"Cek lagi","OK"))</f>
        <v>-</v>
      </c>
      <c r="F525" s="25" t="str">
        <f>IF(Pengawas!F525="","-",IF(LEN(Pengawas!F525)&lt;&gt;16,"Tidak valid","OK"))</f>
        <v>-</v>
      </c>
      <c r="G525" s="25" t="str">
        <f>IF(Pengawas!G525="","-",IF(LEN(Pengawas!G525)&lt;4,"Cek lagi","OK"))</f>
        <v>-</v>
      </c>
      <c r="H525" s="26" t="str">
        <f>IF(Pengawas!H525="","-",IF(VALUE(LEFT(Pengawas!H525,2))&gt;31,"Tanggal tidak valid",IF(VALUE(LEFT(RIGHT(Pengawas!H525,7),2))&gt;12,"Bulan tidak valid",IF(VALUE(RIGHT(Pengawas!H525,4))&gt;1990,"Umur terlalu muda",IF(VALUE(RIGHT(Pengawas!H525,4))&lt;1955,"Umur terlalu tua","OK")))))</f>
        <v>-</v>
      </c>
      <c r="I525" s="25" t="str">
        <f>IF(Pengawas!I525="","-",IF(Pengawas!I525="L","OK",IF(Pengawas!I525="P","OK","Tidak valid")))</f>
        <v>-</v>
      </c>
      <c r="J525" s="25" t="str">
        <f>IF(Pengawas!J525="","-",IF(LEN(Pengawas!J525)&lt;4,"Cek lagi","OK"))</f>
        <v>-</v>
      </c>
      <c r="K525" s="25" t="str">
        <f>IF(Pengawas!K525="","-",IF(Pengawas!K525&gt;5,"Tidak valid",IF(Pengawas!K525&lt;1,"Tidak valid","OK")))</f>
        <v>-</v>
      </c>
      <c r="L525" s="25" t="str">
        <f>IF(Pengawas!L525="","-",IF(VALUE(LEFT(Pengawas!L525,1))&gt;1,"Tidak valid","OK"))</f>
        <v>-</v>
      </c>
      <c r="M525" s="25" t="str">
        <f>IF(Pengawas!M525="","-",IF(VALUE(LEFT(Pengawas!M525,1))&gt;1,"Tidak valid","OK"))</f>
        <v>-</v>
      </c>
      <c r="N525" s="25" t="str">
        <f>IF(Pengawas!N525="","-",IF(VALUE(LEFT(Pengawas!N525,2))&gt;31,"Tanggal tidak valid",IF(VALUE(LEFT(RIGHT(Pengawas!N525,7),2))&gt;12,"Bulan tidak valid",IF(VALUE(RIGHT(Pengawas!N525,4))&gt;2015,"Tahun cek lagi",IF(VALUE(RIGHT(Pengawas!N525,4))&lt;1930,"Tahun cek lagi","OK")))))</f>
        <v>-</v>
      </c>
      <c r="O525" s="26" t="str">
        <f>IF(Pengawas!O525="","-",IF(VALUE(LEFT(Pengawas!O525,2))&gt;31,"Tanggal tidak valid",IF(VALUE(LEFT(RIGHT(Pengawas!O525,7),2))&gt;12,"Bulan tidak valid",IF(VALUE(RIGHT(Pengawas!O525,4))&gt;2015,"Tahun cek lagi",IF(VALUE(RIGHT(Pengawas!O525,4))&lt;1930,"Tahun cek lagi","OK")))))</f>
        <v>-</v>
      </c>
      <c r="P525" s="26" t="str">
        <f>IF(Pengawas!P525="","-",IF(VALUE(LEFT(Pengawas!P525,2))&gt;31,"Tanggal tidak valid",IF(VALUE(LEFT(RIGHT(Pengawas!P525,7),2))&gt;12,"Bulan tidak valid",IF(VALUE(RIGHT(Pengawas!P525,4))&gt;2015,"Tahun cek lagi",IF(VALUE(RIGHT(Pengawas!P525,4))&lt;1930,"Tahun cek lagi","OK")))))</f>
        <v>-</v>
      </c>
      <c r="Q525" s="25" t="str">
        <f>IF(Pengawas!Q525="","-",IF(Pengawas!Q525&gt;3,"Tidak valid",IF(Pengawas!Q525&lt;1,"Tidak valid","OK")))</f>
        <v>-</v>
      </c>
      <c r="R525" s="25" t="str">
        <f>IF(Pengawas!R525="","-",IF(Pengawas!R525&gt;20000000,"Cek lagi",IF(Pengawas!R525&lt;50000,"Cek lagi","OK")))</f>
        <v>-</v>
      </c>
      <c r="S525" s="25" t="str">
        <f>IF(Pengawas!S525="","-",IF(Pengawas!S525&gt;3,"Tidak valid",IF(Pengawas!S525&lt;1,"Tidak valid","OK")))</f>
        <v>-</v>
      </c>
      <c r="T525" s="25" t="str">
        <f>IF(Pengawas!T525="","-",IF(Pengawas!T525&gt;6,"Tidak valid",IF(Pengawas!T525&lt;1,"Tidak valid","OK")))</f>
        <v>-</v>
      </c>
      <c r="U525" s="25" t="str">
        <f>IF(Pengawas!U525="","-",IF(Pengawas!U525&gt;4,"Tidak valid",IF(Pengawas!U525&lt;1,"Tidak valid","OK")))</f>
        <v>-</v>
      </c>
      <c r="V525" s="25" t="str">
        <f>IF(Pengawas!V525="","-",IF(Pengawas!V525&gt;2,"Tidak valid",IF(Pengawas!V525&lt;1,"Tidak valid","OK")))</f>
        <v>-</v>
      </c>
      <c r="W525" s="25" t="str">
        <f>IF(Pengawas!V525="","-",IF(Pengawas!V525=1,IF(Pengawas!W525="","Harap diisi","OK"),IF(Pengawas!V525=2,IF(Pengawas!W525="","Harap diisi","OK"),IF(Pengawas!V526&lt;1,"-",IF(Pengawas!V526&gt;2,"-","OK")))))</f>
        <v>-</v>
      </c>
      <c r="X525" s="25" t="str">
        <f>IF(Pengawas!V525="","-",IF(Pengawas!V525=1,IF(Pengawas!X525="","Harap diisi","OK"),IF(Pengawas!V525=2,IF(Pengawas!X525="","Harap diisi","OK"),IF(Pengawas!V526&lt;1,"-",IF(Pengawas!V526&gt;2,"-","OK")))))</f>
        <v>-</v>
      </c>
      <c r="Y525" s="25" t="str">
        <f>IF(Pengawas!V525="","-",IF(Pengawas!V525=1,IF(Pengawas!Y525="","Harap diisi","OK"),IF(Pengawas!V525=2,IF(Pengawas!Y525="","Harap diisi","OK"),IF(Pengawas!V526&lt;1,"-",IF(Pengawas!V526&gt;2,"-","OK")))))</f>
        <v>-</v>
      </c>
      <c r="Z525" s="25" t="str">
        <f>IF(Pengawas!V525="","-",IF(Pengawas!V525=1,IF(Pengawas!Z525="","Harap diisi","OK"),IF(Pengawas!V525=2,IF(Pengawas!Z525="","Harap diisi","OK"),IF(Pengawas!V526&lt;1,"-",IF(Pengawas!V526&gt;2,"-","OK")))))</f>
        <v>-</v>
      </c>
      <c r="AA525" s="25" t="str">
        <f>IF(Pengawas!V525="","-",IF(Pengawas!V525=1,IF(Pengawas!AA525="","Harap diisi","OK"),IF(Pengawas!V525=2,IF(Pengawas!AA525="","Harap diisi","OK"),IF(Pengawas!V526&lt;1,"-",IF(Pengawas!V526&gt;2,"-","OK")))))</f>
        <v>-</v>
      </c>
      <c r="AB525" s="25" t="str">
        <f>IF(Pengawas!V525="","-",IF(Pengawas!V525=1,IF(Pengawas!AB525="","Harap diisi","OK"),IF(Pengawas!V525=2,IF(Pengawas!AB525="","Harap diisi","OK"),IF(Pengawas!V526&lt;1,"-",IF(Pengawas!V526&gt;2,"-","OK")))))</f>
        <v>-</v>
      </c>
      <c r="AC525" s="25" t="str">
        <f>IF(Pengawas!V525="","-",IF(Pengawas!V525=1,IF(Pengawas!AC525="","Harap diisi","OK"),IF(Pengawas!V525=2,IF(Pengawas!AC525="","Harap diisi","OK"),IF(Pengawas!V526&lt;1,"-",IF(Pengawas!V526&gt;2,"-","OK")))))</f>
        <v>-</v>
      </c>
      <c r="AD525" s="25" t="str">
        <f>IF(Pengawas!V525="","-",IF(Pengawas!V525=1,IF(Pengawas!AD525="","OK","Harap dikosongkan"),IF(Pengawas!V525=2,IF(Pengawas!AD525="","Harap diisi","OK"),IF(Pengawas!V526&lt;1,"-",IF(Pengawas!V526&gt;2,"-","OK")))))</f>
        <v>-</v>
      </c>
      <c r="AE525" s="25" t="str">
        <f>IF(Pengawas!V525="","-",IF(Pengawas!V525=1,IF(Pengawas!AE525="","OK","Harap dikosongkan"),IF(Pengawas!V525=2,IF(Pengawas!AE525="","Harap diisi","OK"),IF(Pengawas!V526&lt;1,"-",IF(Pengawas!V526&gt;2,"-","OK")))))</f>
        <v>-</v>
      </c>
      <c r="AF525" s="25" t="str">
        <f>IF(Pengawas!V525="","-",IF(Pengawas!V525=1,IF(Pengawas!AF525="","OK","Harap dikosongkan"),IF(Pengawas!V525=2,IF(Pengawas!AF525="","Harap diisi","OK"),IF(Pengawas!V526&lt;1,"-",IF(Pengawas!V526&gt;2,"-","OK")))))</f>
        <v>-</v>
      </c>
      <c r="AG525" s="25" t="str">
        <f>IF(Pengawas!V525="","-",IF(Pengawas!V525=1,IF(Pengawas!AG525="","OK","Harap dikosongkan"),IF(Pengawas!V525=2,IF(Pengawas!AG525="","Harap diisi","OK"),IF(Pengawas!V526&lt;1,"-",IF(Pengawas!V526&gt;2,"-","OK")))))</f>
        <v>-</v>
      </c>
      <c r="AH525" s="25" t="str">
        <f>IF(Pengawas!V525="","-",IF(Pengawas!V525=1,IF(Pengawas!AH525="","OK","Harap dikosongkan"),IF(Pengawas!V525=2,IF(Pengawas!AH525="","Harap diisi","OK"),IF(Pengawas!V526&lt;1,"-",IF(Pengawas!V526&gt;2,"-","OK")))))</f>
        <v>-</v>
      </c>
      <c r="AI525" s="25" t="str">
        <f>IF(Pengawas!V525="","-",IF(Pengawas!V525=1,IF(Pengawas!AI525="","OK","Harap dikosongkan"),IF(Pengawas!V525=2,IF(Pengawas!AI525="","Harap diisi","OK"),IF(Pengawas!V526&lt;1,"-",IF(Pengawas!V526&gt;2,"-","OK")))))</f>
        <v>-</v>
      </c>
      <c r="AJ525" s="25" t="str">
        <f>IF(Pengawas!V525="","-",IF(Pengawas!V525=1,IF(Pengawas!AJ525="","OK","Harap dikosongkan"),IF(Pengawas!V525=2,IF(Pengawas!AJ525="","Harap diisi","OK"),IF(Pengawas!V526&lt;1,"-",IF(Pengawas!V526&gt;2,"-","OK")))))</f>
        <v>-</v>
      </c>
      <c r="AK525" s="25" t="str">
        <f>IF(Pengawas!V525="","-",IF(Pengawas!V525=1,IF(Pengawas!AK525="","OK","Harap dikosongkan"),IF(Pengawas!V525=2,IF(Pengawas!AK525="","Harap diisi","OK"),IF(Pengawas!V526&lt;1,"-",IF(Pengawas!V526&gt;2,"-","OK")))))</f>
        <v>-</v>
      </c>
      <c r="AL525" s="25" t="str">
        <f>IF(Pengawas!AL525="","-",IF(Pengawas!AL525&gt;3,"Tidak valid",IF(Pengawas!AL525&lt;1,"Tidak valid","OK")))</f>
        <v>-</v>
      </c>
      <c r="AM525" s="25" t="str">
        <f>IF(Pengawas!AL525="",IF(Pengawas!AM525="","-","Harap dikosongkan"),IF(Pengawas!AL525&lt;&gt;1,IF(Pengawas!AM525="","OK","Harap dikosongkan"),IF(Pengawas!AM525="","Harap diisi",IF(Pengawas!AM525&gt;2015,"Cek lagi",IF(Pengawas!AM525&lt;2005,"Cek lagi","OK")))))</f>
        <v>-</v>
      </c>
      <c r="AN525" s="25" t="str">
        <f>IF(Pengawas!AL525="",IF(Pengawas!AN525="","-","Harap dikosongkan"),IF(Pengawas!AL525&lt;&gt;1,IF(Pengawas!AN525="","OK","Harap dikosongkan"),IF(Pengawas!AN525="","Harap diisi",IF(VALUE(Pengawas!AN525)&gt;33,"Tidak valid",IF(VALUE(Pengawas!AN525)&lt;1,"Tidak valid","OK")))))</f>
        <v>-</v>
      </c>
      <c r="AO525" s="25" t="str">
        <f>IF(Pengawas!AL525="",IF(Pengawas!AO525="","-","Harap dikosongkan"),IF(Pengawas!AL525&lt;&gt;1,IF(Pengawas!AO525="","OK","Harap dikosongkan"),IF(Pengawas!AO525="","Harap diisi",IF(Pengawas!AO525&gt;1,"Tidak valid","OK"))))</f>
        <v>-</v>
      </c>
      <c r="AP525" s="25" t="str">
        <f>IF(Pengawas!AL525&gt;1,"OK",IF(Pengawas!AO525="",IF(Pengawas!AP525="","-","Kolom AO cek lagi"),IF(Pengawas!AO525=0,IF(Pengawas!AP525="","OK","Harap dikosongkan"),IF(Pengawas!AP525="","Harap diisi",IF(LEN(Pengawas!AP525)&lt;12,"Tidak valid",IF(LEN(Pengawas!AP525)&gt;14,"Tidak valid","OK"))))))</f>
        <v>-</v>
      </c>
      <c r="AQ525" s="26" t="str">
        <f>IF(Pengawas!AL525&gt;1,"OK",IF(Pengawas!AO525="",IF(Pengawas!AQ525="","-","Kolom AO cek lagi"),IF(Pengawas!AO525=0,IF(Pengawas!AQ525="","OK","Harap dikosongkan"),IF(Pengawas!AQ525="","Harap diisi",IF(LEN(Pengawas!AQ525)&lt;5,"Cek lagi","OK")))))</f>
        <v>-</v>
      </c>
      <c r="AR525" s="26" t="str">
        <f>IF(Pengawas!AL525&gt;1,"OK",IF(Pengawas!AO525="",IF(Pengawas!AR525="","-","Kolom AT cek lagi"),IF(Pengawas!AO525=0,IF(Pengawas!AR525="","OK","Harap dikosongkan"),IF(Pengawas!AR525="","Harap diisi",IF(VALUE(LEFT(Pengawas!AR525,2))&gt;31,"Tanggal tidak valid",IF(VALUE(LEFT(RIGHT(Pengawas!AR525,7),2))&gt;12,"Bulan tidak valid",IF(VALUE(RIGHT(Pengawas!AR525,4))&gt;2016,"Tahun cek lagi",IF(VALUE(RIGHT(Pengawas!AR525,4))&lt;2005,"Tahun cek lagi","OK"))))))))</f>
        <v>-</v>
      </c>
      <c r="AS525" s="25" t="str">
        <f>IF(Pengawas!AP525="",IF(Pengawas!AS525="","-","Harap dikosongkan"),IF(Pengawas!AP525&lt;&gt;"",IF(Pengawas!AS525="","Harap diisi",IF(Pengawas!AS525&gt;1,"Tidak valid","OK"))))</f>
        <v>-</v>
      </c>
      <c r="AT525" s="25" t="str">
        <f>IF(Pengawas!AS525="",IF(Pengawas!AT525="","-","Harap dikosongkan"),IF(Pengawas!AS525&lt;&gt;1,IF(Pengawas!AT525="","OK","Harap dikosongkan"),IF(Pengawas!AS525="",IF(Pengawas!AT525="","-","Harap dikosongkan"),IF(Pengawas!AS525=0,IF(Pengawas!AT525="","OK","Harap dikosongkan"),IF(Pengawas!AT525="","Harap diisi",IF(Pengawas!AT525&gt;2016,"Cek lagi",IF(Pengawas!AT525&lt;2005,"Cek lagi",IF(Pengawas!AM525&gt;Pengawas!AT525,"Cek lagi dengan Kolom AL","OK"))))))))</f>
        <v>-</v>
      </c>
      <c r="AU525" s="25" t="str">
        <f>IF(Pengawas!AS525="",IF(Pengawas!AU525="","-","Harap dikosongkan"),IF(Pengawas!AS525&lt;&gt;1,IF(Pengawas!AU525="","OK","Harap dikosongkan"),IF(Pengawas!AS525="",IF(Pengawas!AU525="","-","Harap dikosongkan"),IF(Pengawas!AS525=0,IF(Pengawas!AU525="","OK","Harap dikosongkan"),IF(Pengawas!AU525="","Harap diisi",IF(Pengawas!AU525&gt;20000000,"Cek lagi",IF(Pengawas!AU525&lt;100000,"Cek lagi","OK")))))))</f>
        <v>-</v>
      </c>
      <c r="AV525" s="25" t="str">
        <f>IF(Pengawas!AV525="","-",IF(Pengawas!AV525&gt;3,"Tidak valid","OK"))</f>
        <v>-</v>
      </c>
      <c r="AW525" s="25" t="str">
        <f>IF(Pengawas!AV525="",IF(Pengawas!AW525="","-","Harap dikosongkan"),IF(Pengawas!AV525=0,IF(Pengawas!AW525="","OK","Harap dikosongkan"),IF(Pengawas!AV525&gt;0,IF(Pengawas!AW525="","Harap diisi",IF(Pengawas!AW525&gt;2015,"Tidak valid","OK")))))</f>
        <v>-</v>
      </c>
      <c r="AX525" s="25" t="str">
        <f>IF(Pengawas!AV525="",IF(Pengawas!AX525="","-","Harap dikosongkan"),IF(Pengawas!AV525=0,IF(Pengawas!AX525="","OK","Harap dikosongkan"),IF(Pengawas!AV525&gt;0,IF(Pengawas!AX525="","Harap diisi",IF(Pengawas!AX525="","-",IF(Pengawas!AX525&gt;1,"Tidak valid","OK"))))))</f>
        <v>-</v>
      </c>
      <c r="AY525" s="25" t="str">
        <f>IF(Pengawas!AY525="","-",IF(Pengawas!AY525&gt;2,"Tidak valid","OK"))</f>
        <v>-</v>
      </c>
      <c r="AZ525" s="25" t="str">
        <f>IF(Pengawas!AY525="",IF(Pengawas!AZ525="","-","Harap dikosongkan"),IF(Pengawas!AY525=0,IF(Pengawas!AZ525="","OK","Harap dikosongkan"),IF(Pengawas!AZ525="","Harap diisi",IF(Pengawas!AZ525&gt;2015,"Cek lagi",IF(Pengawas!AZ525&lt;2000,"Cek lagi","OK")))))</f>
        <v>-</v>
      </c>
      <c r="BA525" s="25" t="str">
        <f>IF(Pengawas!BA525="","-",IF(LEN(Pengawas!BA525)&lt;5,"Cek lagi","OK"))</f>
        <v>-</v>
      </c>
      <c r="BB525" s="25" t="str">
        <f>IF(Pengawas!BB525="","-",IF(LEN(Pengawas!BB525)&lt;4,"Cek lagi","OK"))</f>
        <v>-</v>
      </c>
      <c r="BC525" s="25" t="str">
        <f>IF(Pengawas!BC525="","-",IF(LEN(Pengawas!BC525)&lt;4,"Cek lagi","OK"))</f>
        <v>-</v>
      </c>
      <c r="BD525" s="25" t="str">
        <f>IF(Pengawas!BD525="","-",IF(LEN(Pengawas!BD525)&lt;4,"Cek lagi","OK"))</f>
        <v>-</v>
      </c>
      <c r="BE525" s="25" t="str">
        <f>IF(Pengawas!BE525="","-",IF(LEN(Pengawas!BE525)&lt;4,"Cek lagi","OK"))</f>
        <v>-</v>
      </c>
      <c r="BF525" s="25" t="str">
        <f>IF(Pengawas!BF525="","-",IF(LEN(Pengawas!BF525)&lt;&gt;5,"Tidak valid","OK"))</f>
        <v>-</v>
      </c>
      <c r="BG525" s="25" t="str">
        <f>IF(Pengawas!BG525="","-",IF(LEN(Pengawas!BG525)&lt;9,"Cek lagi",IF(LEN(Pengawas!BG525)&gt;14,"Cek lagi","OK")))</f>
        <v>-</v>
      </c>
    </row>
    <row r="526" spans="1:59" ht="15" customHeight="1" x14ac:dyDescent="0.2">
      <c r="A526" s="25" t="str">
        <f>IF(Pengawas!A526="","-",IF(LEN(Pengawas!A526)&lt;4,"Cek lagi","OK"))</f>
        <v>-</v>
      </c>
      <c r="B526" s="25" t="str">
        <f>IF(Pengawas!B526="","-",IF(LEN(Pengawas!B526)&lt;4,"Cek lagi","OK"))</f>
        <v>-</v>
      </c>
      <c r="C526" s="25" t="str">
        <f>IF(Pengawas!C526="","-",IF(LEN(Pengawas!C526)&lt;&gt;18,"Tidak valid","OK"))</f>
        <v>-</v>
      </c>
      <c r="D526" s="25" t="str">
        <f>IF(Pengawas!D526="","-",IF(LEN(Pengawas!D526)&lt;&gt;16,"Tidak valid","OK"))</f>
        <v>-</v>
      </c>
      <c r="E526" s="25" t="str">
        <f>IF(Pengawas!E526="","-",IF(LEN(Pengawas!E526)&lt;4,"Cek lagi","OK"))</f>
        <v>-</v>
      </c>
      <c r="F526" s="25" t="str">
        <f>IF(Pengawas!F526="","-",IF(LEN(Pengawas!F526)&lt;&gt;16,"Tidak valid","OK"))</f>
        <v>-</v>
      </c>
      <c r="G526" s="25" t="str">
        <f>IF(Pengawas!G526="","-",IF(LEN(Pengawas!G526)&lt;4,"Cek lagi","OK"))</f>
        <v>-</v>
      </c>
      <c r="H526" s="26" t="str">
        <f>IF(Pengawas!H526="","-",IF(VALUE(LEFT(Pengawas!H526,2))&gt;31,"Tanggal tidak valid",IF(VALUE(LEFT(RIGHT(Pengawas!H526,7),2))&gt;12,"Bulan tidak valid",IF(VALUE(RIGHT(Pengawas!H526,4))&gt;1990,"Umur terlalu muda",IF(VALUE(RIGHT(Pengawas!H526,4))&lt;1955,"Umur terlalu tua","OK")))))</f>
        <v>-</v>
      </c>
      <c r="I526" s="25" t="str">
        <f>IF(Pengawas!I526="","-",IF(Pengawas!I526="L","OK",IF(Pengawas!I526="P","OK","Tidak valid")))</f>
        <v>-</v>
      </c>
      <c r="J526" s="25" t="str">
        <f>IF(Pengawas!J526="","-",IF(LEN(Pengawas!J526)&lt;4,"Cek lagi","OK"))</f>
        <v>-</v>
      </c>
      <c r="K526" s="25" t="str">
        <f>IF(Pengawas!K526="","-",IF(Pengawas!K526&gt;5,"Tidak valid",IF(Pengawas!K526&lt;1,"Tidak valid","OK")))</f>
        <v>-</v>
      </c>
      <c r="L526" s="25" t="str">
        <f>IF(Pengawas!L526="","-",IF(VALUE(LEFT(Pengawas!L526,1))&gt;1,"Tidak valid","OK"))</f>
        <v>-</v>
      </c>
      <c r="M526" s="25" t="str">
        <f>IF(Pengawas!M526="","-",IF(VALUE(LEFT(Pengawas!M526,1))&gt;1,"Tidak valid","OK"))</f>
        <v>-</v>
      </c>
      <c r="N526" s="25" t="str">
        <f>IF(Pengawas!N526="","-",IF(VALUE(LEFT(Pengawas!N526,2))&gt;31,"Tanggal tidak valid",IF(VALUE(LEFT(RIGHT(Pengawas!N526,7),2))&gt;12,"Bulan tidak valid",IF(VALUE(RIGHT(Pengawas!N526,4))&gt;2015,"Tahun cek lagi",IF(VALUE(RIGHT(Pengawas!N526,4))&lt;1930,"Tahun cek lagi","OK")))))</f>
        <v>-</v>
      </c>
      <c r="O526" s="26" t="str">
        <f>IF(Pengawas!O526="","-",IF(VALUE(LEFT(Pengawas!O526,2))&gt;31,"Tanggal tidak valid",IF(VALUE(LEFT(RIGHT(Pengawas!O526,7),2))&gt;12,"Bulan tidak valid",IF(VALUE(RIGHT(Pengawas!O526,4))&gt;2015,"Tahun cek lagi",IF(VALUE(RIGHT(Pengawas!O526,4))&lt;1930,"Tahun cek lagi","OK")))))</f>
        <v>-</v>
      </c>
      <c r="P526" s="26" t="str">
        <f>IF(Pengawas!P526="","-",IF(VALUE(LEFT(Pengawas!P526,2))&gt;31,"Tanggal tidak valid",IF(VALUE(LEFT(RIGHT(Pengawas!P526,7),2))&gt;12,"Bulan tidak valid",IF(VALUE(RIGHT(Pengawas!P526,4))&gt;2015,"Tahun cek lagi",IF(VALUE(RIGHT(Pengawas!P526,4))&lt;1930,"Tahun cek lagi","OK")))))</f>
        <v>-</v>
      </c>
      <c r="Q526" s="25" t="str">
        <f>IF(Pengawas!Q526="","-",IF(Pengawas!Q526&gt;3,"Tidak valid",IF(Pengawas!Q526&lt;1,"Tidak valid","OK")))</f>
        <v>-</v>
      </c>
      <c r="R526" s="25" t="str">
        <f>IF(Pengawas!R526="","-",IF(Pengawas!R526&gt;20000000,"Cek lagi",IF(Pengawas!R526&lt;50000,"Cek lagi","OK")))</f>
        <v>-</v>
      </c>
      <c r="S526" s="25" t="str">
        <f>IF(Pengawas!S526="","-",IF(Pengawas!S526&gt;3,"Tidak valid",IF(Pengawas!S526&lt;1,"Tidak valid","OK")))</f>
        <v>-</v>
      </c>
      <c r="T526" s="25" t="str">
        <f>IF(Pengawas!T526="","-",IF(Pengawas!T526&gt;6,"Tidak valid",IF(Pengawas!T526&lt;1,"Tidak valid","OK")))</f>
        <v>-</v>
      </c>
      <c r="U526" s="25" t="str">
        <f>IF(Pengawas!U526="","-",IF(Pengawas!U526&gt;4,"Tidak valid",IF(Pengawas!U526&lt;1,"Tidak valid","OK")))</f>
        <v>-</v>
      </c>
      <c r="V526" s="25" t="str">
        <f>IF(Pengawas!V526="","-",IF(Pengawas!V526&gt;2,"Tidak valid",IF(Pengawas!V526&lt;1,"Tidak valid","OK")))</f>
        <v>-</v>
      </c>
      <c r="W526" s="25" t="str">
        <f>IF(Pengawas!V526="","-",IF(Pengawas!V526=1,IF(Pengawas!W526="","Harap diisi","OK"),IF(Pengawas!V526=2,IF(Pengawas!W526="","Harap diisi","OK"),IF(Pengawas!V527&lt;1,"-",IF(Pengawas!V527&gt;2,"-","OK")))))</f>
        <v>-</v>
      </c>
      <c r="X526" s="25" t="str">
        <f>IF(Pengawas!V526="","-",IF(Pengawas!V526=1,IF(Pengawas!X526="","Harap diisi","OK"),IF(Pengawas!V526=2,IF(Pengawas!X526="","Harap diisi","OK"),IF(Pengawas!V527&lt;1,"-",IF(Pengawas!V527&gt;2,"-","OK")))))</f>
        <v>-</v>
      </c>
      <c r="Y526" s="25" t="str">
        <f>IF(Pengawas!V526="","-",IF(Pengawas!V526=1,IF(Pengawas!Y526="","Harap diisi","OK"),IF(Pengawas!V526=2,IF(Pengawas!Y526="","Harap diisi","OK"),IF(Pengawas!V527&lt;1,"-",IF(Pengawas!V527&gt;2,"-","OK")))))</f>
        <v>-</v>
      </c>
      <c r="Z526" s="25" t="str">
        <f>IF(Pengawas!V526="","-",IF(Pengawas!V526=1,IF(Pengawas!Z526="","Harap diisi","OK"),IF(Pengawas!V526=2,IF(Pengawas!Z526="","Harap diisi","OK"),IF(Pengawas!V527&lt;1,"-",IF(Pengawas!V527&gt;2,"-","OK")))))</f>
        <v>-</v>
      </c>
      <c r="AA526" s="25" t="str">
        <f>IF(Pengawas!V526="","-",IF(Pengawas!V526=1,IF(Pengawas!AA526="","Harap diisi","OK"),IF(Pengawas!V526=2,IF(Pengawas!AA526="","Harap diisi","OK"),IF(Pengawas!V527&lt;1,"-",IF(Pengawas!V527&gt;2,"-","OK")))))</f>
        <v>-</v>
      </c>
      <c r="AB526" s="25" t="str">
        <f>IF(Pengawas!V526="","-",IF(Pengawas!V526=1,IF(Pengawas!AB526="","Harap diisi","OK"),IF(Pengawas!V526=2,IF(Pengawas!AB526="","Harap diisi","OK"),IF(Pengawas!V527&lt;1,"-",IF(Pengawas!V527&gt;2,"-","OK")))))</f>
        <v>-</v>
      </c>
      <c r="AC526" s="25" t="str">
        <f>IF(Pengawas!V526="","-",IF(Pengawas!V526=1,IF(Pengawas!AC526="","Harap diisi","OK"),IF(Pengawas!V526=2,IF(Pengawas!AC526="","Harap diisi","OK"),IF(Pengawas!V527&lt;1,"-",IF(Pengawas!V527&gt;2,"-","OK")))))</f>
        <v>-</v>
      </c>
      <c r="AD526" s="25" t="str">
        <f>IF(Pengawas!V526="","-",IF(Pengawas!V526=1,IF(Pengawas!AD526="","OK","Harap dikosongkan"),IF(Pengawas!V526=2,IF(Pengawas!AD526="","Harap diisi","OK"),IF(Pengawas!V527&lt;1,"-",IF(Pengawas!V527&gt;2,"-","OK")))))</f>
        <v>-</v>
      </c>
      <c r="AE526" s="25" t="str">
        <f>IF(Pengawas!V526="","-",IF(Pengawas!V526=1,IF(Pengawas!AE526="","OK","Harap dikosongkan"),IF(Pengawas!V526=2,IF(Pengawas!AE526="","Harap diisi","OK"),IF(Pengawas!V527&lt;1,"-",IF(Pengawas!V527&gt;2,"-","OK")))))</f>
        <v>-</v>
      </c>
      <c r="AF526" s="25" t="str">
        <f>IF(Pengawas!V526="","-",IF(Pengawas!V526=1,IF(Pengawas!AF526="","OK","Harap dikosongkan"),IF(Pengawas!V526=2,IF(Pengawas!AF526="","Harap diisi","OK"),IF(Pengawas!V527&lt;1,"-",IF(Pengawas!V527&gt;2,"-","OK")))))</f>
        <v>-</v>
      </c>
      <c r="AG526" s="25" t="str">
        <f>IF(Pengawas!V526="","-",IF(Pengawas!V526=1,IF(Pengawas!AG526="","OK","Harap dikosongkan"),IF(Pengawas!V526=2,IF(Pengawas!AG526="","Harap diisi","OK"),IF(Pengawas!V527&lt;1,"-",IF(Pengawas!V527&gt;2,"-","OK")))))</f>
        <v>-</v>
      </c>
      <c r="AH526" s="25" t="str">
        <f>IF(Pengawas!V526="","-",IF(Pengawas!V526=1,IF(Pengawas!AH526="","OK","Harap dikosongkan"),IF(Pengawas!V526=2,IF(Pengawas!AH526="","Harap diisi","OK"),IF(Pengawas!V527&lt;1,"-",IF(Pengawas!V527&gt;2,"-","OK")))))</f>
        <v>-</v>
      </c>
      <c r="AI526" s="25" t="str">
        <f>IF(Pengawas!V526="","-",IF(Pengawas!V526=1,IF(Pengawas!AI526="","OK","Harap dikosongkan"),IF(Pengawas!V526=2,IF(Pengawas!AI526="","Harap diisi","OK"),IF(Pengawas!V527&lt;1,"-",IF(Pengawas!V527&gt;2,"-","OK")))))</f>
        <v>-</v>
      </c>
      <c r="AJ526" s="25" t="str">
        <f>IF(Pengawas!V526="","-",IF(Pengawas!V526=1,IF(Pengawas!AJ526="","OK","Harap dikosongkan"),IF(Pengawas!V526=2,IF(Pengawas!AJ526="","Harap diisi","OK"),IF(Pengawas!V527&lt;1,"-",IF(Pengawas!V527&gt;2,"-","OK")))))</f>
        <v>-</v>
      </c>
      <c r="AK526" s="25" t="str">
        <f>IF(Pengawas!V526="","-",IF(Pengawas!V526=1,IF(Pengawas!AK526="","OK","Harap dikosongkan"),IF(Pengawas!V526=2,IF(Pengawas!AK526="","Harap diisi","OK"),IF(Pengawas!V527&lt;1,"-",IF(Pengawas!V527&gt;2,"-","OK")))))</f>
        <v>-</v>
      </c>
      <c r="AL526" s="25" t="str">
        <f>IF(Pengawas!AL526="","-",IF(Pengawas!AL526&gt;3,"Tidak valid",IF(Pengawas!AL526&lt;1,"Tidak valid","OK")))</f>
        <v>-</v>
      </c>
      <c r="AM526" s="25" t="str">
        <f>IF(Pengawas!AL526="",IF(Pengawas!AM526="","-","Harap dikosongkan"),IF(Pengawas!AL526&lt;&gt;1,IF(Pengawas!AM526="","OK","Harap dikosongkan"),IF(Pengawas!AM526="","Harap diisi",IF(Pengawas!AM526&gt;2015,"Cek lagi",IF(Pengawas!AM526&lt;2005,"Cek lagi","OK")))))</f>
        <v>-</v>
      </c>
      <c r="AN526" s="25" t="str">
        <f>IF(Pengawas!AL526="",IF(Pengawas!AN526="","-","Harap dikosongkan"),IF(Pengawas!AL526&lt;&gt;1,IF(Pengawas!AN526="","OK","Harap dikosongkan"),IF(Pengawas!AN526="","Harap diisi",IF(VALUE(Pengawas!AN526)&gt;33,"Tidak valid",IF(VALUE(Pengawas!AN526)&lt;1,"Tidak valid","OK")))))</f>
        <v>-</v>
      </c>
      <c r="AO526" s="25" t="str">
        <f>IF(Pengawas!AL526="",IF(Pengawas!AO526="","-","Harap dikosongkan"),IF(Pengawas!AL526&lt;&gt;1,IF(Pengawas!AO526="","OK","Harap dikosongkan"),IF(Pengawas!AO526="","Harap diisi",IF(Pengawas!AO526&gt;1,"Tidak valid","OK"))))</f>
        <v>-</v>
      </c>
      <c r="AP526" s="25" t="str">
        <f>IF(Pengawas!AL526&gt;1,"OK",IF(Pengawas!AO526="",IF(Pengawas!AP526="","-","Kolom AO cek lagi"),IF(Pengawas!AO526=0,IF(Pengawas!AP526="","OK","Harap dikosongkan"),IF(Pengawas!AP526="","Harap diisi",IF(LEN(Pengawas!AP526)&lt;12,"Tidak valid",IF(LEN(Pengawas!AP526)&gt;14,"Tidak valid","OK"))))))</f>
        <v>-</v>
      </c>
      <c r="AQ526" s="26" t="str">
        <f>IF(Pengawas!AL526&gt;1,"OK",IF(Pengawas!AO526="",IF(Pengawas!AQ526="","-","Kolom AO cek lagi"),IF(Pengawas!AO526=0,IF(Pengawas!AQ526="","OK","Harap dikosongkan"),IF(Pengawas!AQ526="","Harap diisi",IF(LEN(Pengawas!AQ526)&lt;5,"Cek lagi","OK")))))</f>
        <v>-</v>
      </c>
      <c r="AR526" s="26" t="str">
        <f>IF(Pengawas!AL526&gt;1,"OK",IF(Pengawas!AO526="",IF(Pengawas!AR526="","-","Kolom AT cek lagi"),IF(Pengawas!AO526=0,IF(Pengawas!AR526="","OK","Harap dikosongkan"),IF(Pengawas!AR526="","Harap diisi",IF(VALUE(LEFT(Pengawas!AR526,2))&gt;31,"Tanggal tidak valid",IF(VALUE(LEFT(RIGHT(Pengawas!AR526,7),2))&gt;12,"Bulan tidak valid",IF(VALUE(RIGHT(Pengawas!AR526,4))&gt;2016,"Tahun cek lagi",IF(VALUE(RIGHT(Pengawas!AR526,4))&lt;2005,"Tahun cek lagi","OK"))))))))</f>
        <v>-</v>
      </c>
      <c r="AS526" s="25" t="str">
        <f>IF(Pengawas!AP526="",IF(Pengawas!AS526="","-","Harap dikosongkan"),IF(Pengawas!AP526&lt;&gt;"",IF(Pengawas!AS526="","Harap diisi",IF(Pengawas!AS526&gt;1,"Tidak valid","OK"))))</f>
        <v>-</v>
      </c>
      <c r="AT526" s="25" t="str">
        <f>IF(Pengawas!AS526="",IF(Pengawas!AT526="","-","Harap dikosongkan"),IF(Pengawas!AS526&lt;&gt;1,IF(Pengawas!AT526="","OK","Harap dikosongkan"),IF(Pengawas!AS526="",IF(Pengawas!AT526="","-","Harap dikosongkan"),IF(Pengawas!AS526=0,IF(Pengawas!AT526="","OK","Harap dikosongkan"),IF(Pengawas!AT526="","Harap diisi",IF(Pengawas!AT526&gt;2016,"Cek lagi",IF(Pengawas!AT526&lt;2005,"Cek lagi",IF(Pengawas!AM526&gt;Pengawas!AT526,"Cek lagi dengan Kolom AL","OK"))))))))</f>
        <v>-</v>
      </c>
      <c r="AU526" s="25" t="str">
        <f>IF(Pengawas!AS526="",IF(Pengawas!AU526="","-","Harap dikosongkan"),IF(Pengawas!AS526&lt;&gt;1,IF(Pengawas!AU526="","OK","Harap dikosongkan"),IF(Pengawas!AS526="",IF(Pengawas!AU526="","-","Harap dikosongkan"),IF(Pengawas!AS526=0,IF(Pengawas!AU526="","OK","Harap dikosongkan"),IF(Pengawas!AU526="","Harap diisi",IF(Pengawas!AU526&gt;20000000,"Cek lagi",IF(Pengawas!AU526&lt;100000,"Cek lagi","OK")))))))</f>
        <v>-</v>
      </c>
      <c r="AV526" s="25" t="str">
        <f>IF(Pengawas!AV526="","-",IF(Pengawas!AV526&gt;3,"Tidak valid","OK"))</f>
        <v>-</v>
      </c>
      <c r="AW526" s="25" t="str">
        <f>IF(Pengawas!AV526="",IF(Pengawas!AW526="","-","Harap dikosongkan"),IF(Pengawas!AV526=0,IF(Pengawas!AW526="","OK","Harap dikosongkan"),IF(Pengawas!AV526&gt;0,IF(Pengawas!AW526="","Harap diisi",IF(Pengawas!AW526&gt;2015,"Tidak valid","OK")))))</f>
        <v>-</v>
      </c>
      <c r="AX526" s="25" t="str">
        <f>IF(Pengawas!AV526="",IF(Pengawas!AX526="","-","Harap dikosongkan"),IF(Pengawas!AV526=0,IF(Pengawas!AX526="","OK","Harap dikosongkan"),IF(Pengawas!AV526&gt;0,IF(Pengawas!AX526="","Harap diisi",IF(Pengawas!AX526="","-",IF(Pengawas!AX526&gt;1,"Tidak valid","OK"))))))</f>
        <v>-</v>
      </c>
      <c r="AY526" s="25" t="str">
        <f>IF(Pengawas!AY526="","-",IF(Pengawas!AY526&gt;2,"Tidak valid","OK"))</f>
        <v>-</v>
      </c>
      <c r="AZ526" s="25" t="str">
        <f>IF(Pengawas!AY526="",IF(Pengawas!AZ526="","-","Harap dikosongkan"),IF(Pengawas!AY526=0,IF(Pengawas!AZ526="","OK","Harap dikosongkan"),IF(Pengawas!AZ526="","Harap diisi",IF(Pengawas!AZ526&gt;2015,"Cek lagi",IF(Pengawas!AZ526&lt;2000,"Cek lagi","OK")))))</f>
        <v>-</v>
      </c>
      <c r="BA526" s="25" t="str">
        <f>IF(Pengawas!BA526="","-",IF(LEN(Pengawas!BA526)&lt;5,"Cek lagi","OK"))</f>
        <v>-</v>
      </c>
      <c r="BB526" s="25" t="str">
        <f>IF(Pengawas!BB526="","-",IF(LEN(Pengawas!BB526)&lt;4,"Cek lagi","OK"))</f>
        <v>-</v>
      </c>
      <c r="BC526" s="25" t="str">
        <f>IF(Pengawas!BC526="","-",IF(LEN(Pengawas!BC526)&lt;4,"Cek lagi","OK"))</f>
        <v>-</v>
      </c>
      <c r="BD526" s="25" t="str">
        <f>IF(Pengawas!BD526="","-",IF(LEN(Pengawas!BD526)&lt;4,"Cek lagi","OK"))</f>
        <v>-</v>
      </c>
      <c r="BE526" s="25" t="str">
        <f>IF(Pengawas!BE526="","-",IF(LEN(Pengawas!BE526)&lt;4,"Cek lagi","OK"))</f>
        <v>-</v>
      </c>
      <c r="BF526" s="25" t="str">
        <f>IF(Pengawas!BF526="","-",IF(LEN(Pengawas!BF526)&lt;&gt;5,"Tidak valid","OK"))</f>
        <v>-</v>
      </c>
      <c r="BG526" s="25" t="str">
        <f>IF(Pengawas!BG526="","-",IF(LEN(Pengawas!BG526)&lt;9,"Cek lagi",IF(LEN(Pengawas!BG526)&gt;14,"Cek lagi","OK")))</f>
        <v>-</v>
      </c>
    </row>
    <row r="527" spans="1:59" ht="15" customHeight="1" x14ac:dyDescent="0.2">
      <c r="A527" s="25" t="str">
        <f>IF(Pengawas!A527="","-",IF(LEN(Pengawas!A527)&lt;4,"Cek lagi","OK"))</f>
        <v>-</v>
      </c>
      <c r="B527" s="25" t="str">
        <f>IF(Pengawas!B527="","-",IF(LEN(Pengawas!B527)&lt;4,"Cek lagi","OK"))</f>
        <v>-</v>
      </c>
      <c r="C527" s="25" t="str">
        <f>IF(Pengawas!C527="","-",IF(LEN(Pengawas!C527)&lt;&gt;18,"Tidak valid","OK"))</f>
        <v>-</v>
      </c>
      <c r="D527" s="25" t="str">
        <f>IF(Pengawas!D527="","-",IF(LEN(Pengawas!D527)&lt;&gt;16,"Tidak valid","OK"))</f>
        <v>-</v>
      </c>
      <c r="E527" s="25" t="str">
        <f>IF(Pengawas!E527="","-",IF(LEN(Pengawas!E527)&lt;4,"Cek lagi","OK"))</f>
        <v>-</v>
      </c>
      <c r="F527" s="25" t="str">
        <f>IF(Pengawas!F527="","-",IF(LEN(Pengawas!F527)&lt;&gt;16,"Tidak valid","OK"))</f>
        <v>-</v>
      </c>
      <c r="G527" s="25" t="str">
        <f>IF(Pengawas!G527="","-",IF(LEN(Pengawas!G527)&lt;4,"Cek lagi","OK"))</f>
        <v>-</v>
      </c>
      <c r="H527" s="26" t="str">
        <f>IF(Pengawas!H527="","-",IF(VALUE(LEFT(Pengawas!H527,2))&gt;31,"Tanggal tidak valid",IF(VALUE(LEFT(RIGHT(Pengawas!H527,7),2))&gt;12,"Bulan tidak valid",IF(VALUE(RIGHT(Pengawas!H527,4))&gt;1990,"Umur terlalu muda",IF(VALUE(RIGHT(Pengawas!H527,4))&lt;1955,"Umur terlalu tua","OK")))))</f>
        <v>-</v>
      </c>
      <c r="I527" s="25" t="str">
        <f>IF(Pengawas!I527="","-",IF(Pengawas!I527="L","OK",IF(Pengawas!I527="P","OK","Tidak valid")))</f>
        <v>-</v>
      </c>
      <c r="J527" s="25" t="str">
        <f>IF(Pengawas!J527="","-",IF(LEN(Pengawas!J527)&lt;4,"Cek lagi","OK"))</f>
        <v>-</v>
      </c>
      <c r="K527" s="25" t="str">
        <f>IF(Pengawas!K527="","-",IF(Pengawas!K527&gt;5,"Tidak valid",IF(Pengawas!K527&lt;1,"Tidak valid","OK")))</f>
        <v>-</v>
      </c>
      <c r="L527" s="25" t="str">
        <f>IF(Pengawas!L527="","-",IF(VALUE(LEFT(Pengawas!L527,1))&gt;1,"Tidak valid","OK"))</f>
        <v>-</v>
      </c>
      <c r="M527" s="25" t="str">
        <f>IF(Pengawas!M527="","-",IF(VALUE(LEFT(Pengawas!M527,1))&gt;1,"Tidak valid","OK"))</f>
        <v>-</v>
      </c>
      <c r="N527" s="25" t="str">
        <f>IF(Pengawas!N527="","-",IF(VALUE(LEFT(Pengawas!N527,2))&gt;31,"Tanggal tidak valid",IF(VALUE(LEFT(RIGHT(Pengawas!N527,7),2))&gt;12,"Bulan tidak valid",IF(VALUE(RIGHT(Pengawas!N527,4))&gt;2015,"Tahun cek lagi",IF(VALUE(RIGHT(Pengawas!N527,4))&lt;1930,"Tahun cek lagi","OK")))))</f>
        <v>-</v>
      </c>
      <c r="O527" s="26" t="str">
        <f>IF(Pengawas!O527="","-",IF(VALUE(LEFT(Pengawas!O527,2))&gt;31,"Tanggal tidak valid",IF(VALUE(LEFT(RIGHT(Pengawas!O527,7),2))&gt;12,"Bulan tidak valid",IF(VALUE(RIGHT(Pengawas!O527,4))&gt;2015,"Tahun cek lagi",IF(VALUE(RIGHT(Pengawas!O527,4))&lt;1930,"Tahun cek lagi","OK")))))</f>
        <v>-</v>
      </c>
      <c r="P527" s="26" t="str">
        <f>IF(Pengawas!P527="","-",IF(VALUE(LEFT(Pengawas!P527,2))&gt;31,"Tanggal tidak valid",IF(VALUE(LEFT(RIGHT(Pengawas!P527,7),2))&gt;12,"Bulan tidak valid",IF(VALUE(RIGHT(Pengawas!P527,4))&gt;2015,"Tahun cek lagi",IF(VALUE(RIGHT(Pengawas!P527,4))&lt;1930,"Tahun cek lagi","OK")))))</f>
        <v>-</v>
      </c>
      <c r="Q527" s="25" t="str">
        <f>IF(Pengawas!Q527="","-",IF(Pengawas!Q527&gt;3,"Tidak valid",IF(Pengawas!Q527&lt;1,"Tidak valid","OK")))</f>
        <v>-</v>
      </c>
      <c r="R527" s="25" t="str">
        <f>IF(Pengawas!R527="","-",IF(Pengawas!R527&gt;20000000,"Cek lagi",IF(Pengawas!R527&lt;50000,"Cek lagi","OK")))</f>
        <v>-</v>
      </c>
      <c r="S527" s="25" t="str">
        <f>IF(Pengawas!S527="","-",IF(Pengawas!S527&gt;3,"Tidak valid",IF(Pengawas!S527&lt;1,"Tidak valid","OK")))</f>
        <v>-</v>
      </c>
      <c r="T527" s="25" t="str">
        <f>IF(Pengawas!T527="","-",IF(Pengawas!T527&gt;6,"Tidak valid",IF(Pengawas!T527&lt;1,"Tidak valid","OK")))</f>
        <v>-</v>
      </c>
      <c r="U527" s="25" t="str">
        <f>IF(Pengawas!U527="","-",IF(Pengawas!U527&gt;4,"Tidak valid",IF(Pengawas!U527&lt;1,"Tidak valid","OK")))</f>
        <v>-</v>
      </c>
      <c r="V527" s="25" t="str">
        <f>IF(Pengawas!V527="","-",IF(Pengawas!V527&gt;2,"Tidak valid",IF(Pengawas!V527&lt;1,"Tidak valid","OK")))</f>
        <v>-</v>
      </c>
      <c r="W527" s="25" t="str">
        <f>IF(Pengawas!V527="","-",IF(Pengawas!V527=1,IF(Pengawas!W527="","Harap diisi","OK"),IF(Pengawas!V527=2,IF(Pengawas!W527="","Harap diisi","OK"),IF(Pengawas!V528&lt;1,"-",IF(Pengawas!V528&gt;2,"-","OK")))))</f>
        <v>-</v>
      </c>
      <c r="X527" s="25" t="str">
        <f>IF(Pengawas!V527="","-",IF(Pengawas!V527=1,IF(Pengawas!X527="","Harap diisi","OK"),IF(Pengawas!V527=2,IF(Pengawas!X527="","Harap diisi","OK"),IF(Pengawas!V528&lt;1,"-",IF(Pengawas!V528&gt;2,"-","OK")))))</f>
        <v>-</v>
      </c>
      <c r="Y527" s="25" t="str">
        <f>IF(Pengawas!V527="","-",IF(Pengawas!V527=1,IF(Pengawas!Y527="","Harap diisi","OK"),IF(Pengawas!V527=2,IF(Pengawas!Y527="","Harap diisi","OK"),IF(Pengawas!V528&lt;1,"-",IF(Pengawas!V528&gt;2,"-","OK")))))</f>
        <v>-</v>
      </c>
      <c r="Z527" s="25" t="str">
        <f>IF(Pengawas!V527="","-",IF(Pengawas!V527=1,IF(Pengawas!Z527="","Harap diisi","OK"),IF(Pengawas!V527=2,IF(Pengawas!Z527="","Harap diisi","OK"),IF(Pengawas!V528&lt;1,"-",IF(Pengawas!V528&gt;2,"-","OK")))))</f>
        <v>-</v>
      </c>
      <c r="AA527" s="25" t="str">
        <f>IF(Pengawas!V527="","-",IF(Pengawas!V527=1,IF(Pengawas!AA527="","Harap diisi","OK"),IF(Pengawas!V527=2,IF(Pengawas!AA527="","Harap diisi","OK"),IF(Pengawas!V528&lt;1,"-",IF(Pengawas!V528&gt;2,"-","OK")))))</f>
        <v>-</v>
      </c>
      <c r="AB527" s="25" t="str">
        <f>IF(Pengawas!V527="","-",IF(Pengawas!V527=1,IF(Pengawas!AB527="","Harap diisi","OK"),IF(Pengawas!V527=2,IF(Pengawas!AB527="","Harap diisi","OK"),IF(Pengawas!V528&lt;1,"-",IF(Pengawas!V528&gt;2,"-","OK")))))</f>
        <v>-</v>
      </c>
      <c r="AC527" s="25" t="str">
        <f>IF(Pengawas!V527="","-",IF(Pengawas!V527=1,IF(Pengawas!AC527="","Harap diisi","OK"),IF(Pengawas!V527=2,IF(Pengawas!AC527="","Harap diisi","OK"),IF(Pengawas!V528&lt;1,"-",IF(Pengawas!V528&gt;2,"-","OK")))))</f>
        <v>-</v>
      </c>
      <c r="AD527" s="25" t="str">
        <f>IF(Pengawas!V527="","-",IF(Pengawas!V527=1,IF(Pengawas!AD527="","OK","Harap dikosongkan"),IF(Pengawas!V527=2,IF(Pengawas!AD527="","Harap diisi","OK"),IF(Pengawas!V528&lt;1,"-",IF(Pengawas!V528&gt;2,"-","OK")))))</f>
        <v>-</v>
      </c>
      <c r="AE527" s="25" t="str">
        <f>IF(Pengawas!V527="","-",IF(Pengawas!V527=1,IF(Pengawas!AE527="","OK","Harap dikosongkan"),IF(Pengawas!V527=2,IF(Pengawas!AE527="","Harap diisi","OK"),IF(Pengawas!V528&lt;1,"-",IF(Pengawas!V528&gt;2,"-","OK")))))</f>
        <v>-</v>
      </c>
      <c r="AF527" s="25" t="str">
        <f>IF(Pengawas!V527="","-",IF(Pengawas!V527=1,IF(Pengawas!AF527="","OK","Harap dikosongkan"),IF(Pengawas!V527=2,IF(Pengawas!AF527="","Harap diisi","OK"),IF(Pengawas!V528&lt;1,"-",IF(Pengawas!V528&gt;2,"-","OK")))))</f>
        <v>-</v>
      </c>
      <c r="AG527" s="25" t="str">
        <f>IF(Pengawas!V527="","-",IF(Pengawas!V527=1,IF(Pengawas!AG527="","OK","Harap dikosongkan"),IF(Pengawas!V527=2,IF(Pengawas!AG527="","Harap diisi","OK"),IF(Pengawas!V528&lt;1,"-",IF(Pengawas!V528&gt;2,"-","OK")))))</f>
        <v>-</v>
      </c>
      <c r="AH527" s="25" t="str">
        <f>IF(Pengawas!V527="","-",IF(Pengawas!V527=1,IF(Pengawas!AH527="","OK","Harap dikosongkan"),IF(Pengawas!V527=2,IF(Pengawas!AH527="","Harap diisi","OK"),IF(Pengawas!V528&lt;1,"-",IF(Pengawas!V528&gt;2,"-","OK")))))</f>
        <v>-</v>
      </c>
      <c r="AI527" s="25" t="str">
        <f>IF(Pengawas!V527="","-",IF(Pengawas!V527=1,IF(Pengawas!AI527="","OK","Harap dikosongkan"),IF(Pengawas!V527=2,IF(Pengawas!AI527="","Harap diisi","OK"),IF(Pengawas!V528&lt;1,"-",IF(Pengawas!V528&gt;2,"-","OK")))))</f>
        <v>-</v>
      </c>
      <c r="AJ527" s="25" t="str">
        <f>IF(Pengawas!V527="","-",IF(Pengawas!V527=1,IF(Pengawas!AJ527="","OK","Harap dikosongkan"),IF(Pengawas!V527=2,IF(Pengawas!AJ527="","Harap diisi","OK"),IF(Pengawas!V528&lt;1,"-",IF(Pengawas!V528&gt;2,"-","OK")))))</f>
        <v>-</v>
      </c>
      <c r="AK527" s="25" t="str">
        <f>IF(Pengawas!V527="","-",IF(Pengawas!V527=1,IF(Pengawas!AK527="","OK","Harap dikosongkan"),IF(Pengawas!V527=2,IF(Pengawas!AK527="","Harap diisi","OK"),IF(Pengawas!V528&lt;1,"-",IF(Pengawas!V528&gt;2,"-","OK")))))</f>
        <v>-</v>
      </c>
      <c r="AL527" s="25" t="str">
        <f>IF(Pengawas!AL527="","-",IF(Pengawas!AL527&gt;3,"Tidak valid",IF(Pengawas!AL527&lt;1,"Tidak valid","OK")))</f>
        <v>-</v>
      </c>
      <c r="AM527" s="25" t="str">
        <f>IF(Pengawas!AL527="",IF(Pengawas!AM527="","-","Harap dikosongkan"),IF(Pengawas!AL527&lt;&gt;1,IF(Pengawas!AM527="","OK","Harap dikosongkan"),IF(Pengawas!AM527="","Harap diisi",IF(Pengawas!AM527&gt;2015,"Cek lagi",IF(Pengawas!AM527&lt;2005,"Cek lagi","OK")))))</f>
        <v>-</v>
      </c>
      <c r="AN527" s="25" t="str">
        <f>IF(Pengawas!AL527="",IF(Pengawas!AN527="","-","Harap dikosongkan"),IF(Pengawas!AL527&lt;&gt;1,IF(Pengawas!AN527="","OK","Harap dikosongkan"),IF(Pengawas!AN527="","Harap diisi",IF(VALUE(Pengawas!AN527)&gt;33,"Tidak valid",IF(VALUE(Pengawas!AN527)&lt;1,"Tidak valid","OK")))))</f>
        <v>-</v>
      </c>
      <c r="AO527" s="25" t="str">
        <f>IF(Pengawas!AL527="",IF(Pengawas!AO527="","-","Harap dikosongkan"),IF(Pengawas!AL527&lt;&gt;1,IF(Pengawas!AO527="","OK","Harap dikosongkan"),IF(Pengawas!AO527="","Harap diisi",IF(Pengawas!AO527&gt;1,"Tidak valid","OK"))))</f>
        <v>-</v>
      </c>
      <c r="AP527" s="25" t="str">
        <f>IF(Pengawas!AL527&gt;1,"OK",IF(Pengawas!AO527="",IF(Pengawas!AP527="","-","Kolom AO cek lagi"),IF(Pengawas!AO527=0,IF(Pengawas!AP527="","OK","Harap dikosongkan"),IF(Pengawas!AP527="","Harap diisi",IF(LEN(Pengawas!AP527)&lt;12,"Tidak valid",IF(LEN(Pengawas!AP527)&gt;14,"Tidak valid","OK"))))))</f>
        <v>-</v>
      </c>
      <c r="AQ527" s="26" t="str">
        <f>IF(Pengawas!AL527&gt;1,"OK",IF(Pengawas!AO527="",IF(Pengawas!AQ527="","-","Kolom AO cek lagi"),IF(Pengawas!AO527=0,IF(Pengawas!AQ527="","OK","Harap dikosongkan"),IF(Pengawas!AQ527="","Harap diisi",IF(LEN(Pengawas!AQ527)&lt;5,"Cek lagi","OK")))))</f>
        <v>-</v>
      </c>
      <c r="AR527" s="26" t="str">
        <f>IF(Pengawas!AL527&gt;1,"OK",IF(Pengawas!AO527="",IF(Pengawas!AR527="","-","Kolom AT cek lagi"),IF(Pengawas!AO527=0,IF(Pengawas!AR527="","OK","Harap dikosongkan"),IF(Pengawas!AR527="","Harap diisi",IF(VALUE(LEFT(Pengawas!AR527,2))&gt;31,"Tanggal tidak valid",IF(VALUE(LEFT(RIGHT(Pengawas!AR527,7),2))&gt;12,"Bulan tidak valid",IF(VALUE(RIGHT(Pengawas!AR527,4))&gt;2016,"Tahun cek lagi",IF(VALUE(RIGHT(Pengawas!AR527,4))&lt;2005,"Tahun cek lagi","OK"))))))))</f>
        <v>-</v>
      </c>
      <c r="AS527" s="25" t="str">
        <f>IF(Pengawas!AP527="",IF(Pengawas!AS527="","-","Harap dikosongkan"),IF(Pengawas!AP527&lt;&gt;"",IF(Pengawas!AS527="","Harap diisi",IF(Pengawas!AS527&gt;1,"Tidak valid","OK"))))</f>
        <v>-</v>
      </c>
      <c r="AT527" s="25" t="str">
        <f>IF(Pengawas!AS527="",IF(Pengawas!AT527="","-","Harap dikosongkan"),IF(Pengawas!AS527&lt;&gt;1,IF(Pengawas!AT527="","OK","Harap dikosongkan"),IF(Pengawas!AS527="",IF(Pengawas!AT527="","-","Harap dikosongkan"),IF(Pengawas!AS527=0,IF(Pengawas!AT527="","OK","Harap dikosongkan"),IF(Pengawas!AT527="","Harap diisi",IF(Pengawas!AT527&gt;2016,"Cek lagi",IF(Pengawas!AT527&lt;2005,"Cek lagi",IF(Pengawas!AM527&gt;Pengawas!AT527,"Cek lagi dengan Kolom AL","OK"))))))))</f>
        <v>-</v>
      </c>
      <c r="AU527" s="25" t="str">
        <f>IF(Pengawas!AS527="",IF(Pengawas!AU527="","-","Harap dikosongkan"),IF(Pengawas!AS527&lt;&gt;1,IF(Pengawas!AU527="","OK","Harap dikosongkan"),IF(Pengawas!AS527="",IF(Pengawas!AU527="","-","Harap dikosongkan"),IF(Pengawas!AS527=0,IF(Pengawas!AU527="","OK","Harap dikosongkan"),IF(Pengawas!AU527="","Harap diisi",IF(Pengawas!AU527&gt;20000000,"Cek lagi",IF(Pengawas!AU527&lt;100000,"Cek lagi","OK")))))))</f>
        <v>-</v>
      </c>
      <c r="AV527" s="25" t="str">
        <f>IF(Pengawas!AV527="","-",IF(Pengawas!AV527&gt;3,"Tidak valid","OK"))</f>
        <v>-</v>
      </c>
      <c r="AW527" s="25" t="str">
        <f>IF(Pengawas!AV527="",IF(Pengawas!AW527="","-","Harap dikosongkan"),IF(Pengawas!AV527=0,IF(Pengawas!AW527="","OK","Harap dikosongkan"),IF(Pengawas!AV527&gt;0,IF(Pengawas!AW527="","Harap diisi",IF(Pengawas!AW527&gt;2015,"Tidak valid","OK")))))</f>
        <v>-</v>
      </c>
      <c r="AX527" s="25" t="str">
        <f>IF(Pengawas!AV527="",IF(Pengawas!AX527="","-","Harap dikosongkan"),IF(Pengawas!AV527=0,IF(Pengawas!AX527="","OK","Harap dikosongkan"),IF(Pengawas!AV527&gt;0,IF(Pengawas!AX527="","Harap diisi",IF(Pengawas!AX527="","-",IF(Pengawas!AX527&gt;1,"Tidak valid","OK"))))))</f>
        <v>-</v>
      </c>
      <c r="AY527" s="25" t="str">
        <f>IF(Pengawas!AY527="","-",IF(Pengawas!AY527&gt;2,"Tidak valid","OK"))</f>
        <v>-</v>
      </c>
      <c r="AZ527" s="25" t="str">
        <f>IF(Pengawas!AY527="",IF(Pengawas!AZ527="","-","Harap dikosongkan"),IF(Pengawas!AY527=0,IF(Pengawas!AZ527="","OK","Harap dikosongkan"),IF(Pengawas!AZ527="","Harap diisi",IF(Pengawas!AZ527&gt;2015,"Cek lagi",IF(Pengawas!AZ527&lt;2000,"Cek lagi","OK")))))</f>
        <v>-</v>
      </c>
      <c r="BA527" s="25" t="str">
        <f>IF(Pengawas!BA527="","-",IF(LEN(Pengawas!BA527)&lt;5,"Cek lagi","OK"))</f>
        <v>-</v>
      </c>
      <c r="BB527" s="25" t="str">
        <f>IF(Pengawas!BB527="","-",IF(LEN(Pengawas!BB527)&lt;4,"Cek lagi","OK"))</f>
        <v>-</v>
      </c>
      <c r="BC527" s="25" t="str">
        <f>IF(Pengawas!BC527="","-",IF(LEN(Pengawas!BC527)&lt;4,"Cek lagi","OK"))</f>
        <v>-</v>
      </c>
      <c r="BD527" s="25" t="str">
        <f>IF(Pengawas!BD527="","-",IF(LEN(Pengawas!BD527)&lt;4,"Cek lagi","OK"))</f>
        <v>-</v>
      </c>
      <c r="BE527" s="25" t="str">
        <f>IF(Pengawas!BE527="","-",IF(LEN(Pengawas!BE527)&lt;4,"Cek lagi","OK"))</f>
        <v>-</v>
      </c>
      <c r="BF527" s="25" t="str">
        <f>IF(Pengawas!BF527="","-",IF(LEN(Pengawas!BF527)&lt;&gt;5,"Tidak valid","OK"))</f>
        <v>-</v>
      </c>
      <c r="BG527" s="25" t="str">
        <f>IF(Pengawas!BG527="","-",IF(LEN(Pengawas!BG527)&lt;9,"Cek lagi",IF(LEN(Pengawas!BG527)&gt;14,"Cek lagi","OK")))</f>
        <v>-</v>
      </c>
    </row>
    <row r="528" spans="1:59" ht="15" customHeight="1" x14ac:dyDescent="0.2">
      <c r="A528" s="25" t="str">
        <f>IF(Pengawas!A528="","-",IF(LEN(Pengawas!A528)&lt;4,"Cek lagi","OK"))</f>
        <v>-</v>
      </c>
      <c r="B528" s="25" t="str">
        <f>IF(Pengawas!B528="","-",IF(LEN(Pengawas!B528)&lt;4,"Cek lagi","OK"))</f>
        <v>-</v>
      </c>
      <c r="C528" s="25" t="str">
        <f>IF(Pengawas!C528="","-",IF(LEN(Pengawas!C528)&lt;&gt;18,"Tidak valid","OK"))</f>
        <v>-</v>
      </c>
      <c r="D528" s="25" t="str">
        <f>IF(Pengawas!D528="","-",IF(LEN(Pengawas!D528)&lt;&gt;16,"Tidak valid","OK"))</f>
        <v>-</v>
      </c>
      <c r="E528" s="25" t="str">
        <f>IF(Pengawas!E528="","-",IF(LEN(Pengawas!E528)&lt;4,"Cek lagi","OK"))</f>
        <v>-</v>
      </c>
      <c r="F528" s="25" t="str">
        <f>IF(Pengawas!F528="","-",IF(LEN(Pengawas!F528)&lt;&gt;16,"Tidak valid","OK"))</f>
        <v>-</v>
      </c>
      <c r="G528" s="25" t="str">
        <f>IF(Pengawas!G528="","-",IF(LEN(Pengawas!G528)&lt;4,"Cek lagi","OK"))</f>
        <v>-</v>
      </c>
      <c r="H528" s="26" t="str">
        <f>IF(Pengawas!H528="","-",IF(VALUE(LEFT(Pengawas!H528,2))&gt;31,"Tanggal tidak valid",IF(VALUE(LEFT(RIGHT(Pengawas!H528,7),2))&gt;12,"Bulan tidak valid",IF(VALUE(RIGHT(Pengawas!H528,4))&gt;1990,"Umur terlalu muda",IF(VALUE(RIGHT(Pengawas!H528,4))&lt;1955,"Umur terlalu tua","OK")))))</f>
        <v>-</v>
      </c>
      <c r="I528" s="25" t="str">
        <f>IF(Pengawas!I528="","-",IF(Pengawas!I528="L","OK",IF(Pengawas!I528="P","OK","Tidak valid")))</f>
        <v>-</v>
      </c>
      <c r="J528" s="25" t="str">
        <f>IF(Pengawas!J528="","-",IF(LEN(Pengawas!J528)&lt;4,"Cek lagi","OK"))</f>
        <v>-</v>
      </c>
      <c r="K528" s="25" t="str">
        <f>IF(Pengawas!K528="","-",IF(Pengawas!K528&gt;5,"Tidak valid",IF(Pengawas!K528&lt;1,"Tidak valid","OK")))</f>
        <v>-</v>
      </c>
      <c r="L528" s="25" t="str">
        <f>IF(Pengawas!L528="","-",IF(VALUE(LEFT(Pengawas!L528,1))&gt;1,"Tidak valid","OK"))</f>
        <v>-</v>
      </c>
      <c r="M528" s="25" t="str">
        <f>IF(Pengawas!M528="","-",IF(VALUE(LEFT(Pengawas!M528,1))&gt;1,"Tidak valid","OK"))</f>
        <v>-</v>
      </c>
      <c r="N528" s="25" t="str">
        <f>IF(Pengawas!N528="","-",IF(VALUE(LEFT(Pengawas!N528,2))&gt;31,"Tanggal tidak valid",IF(VALUE(LEFT(RIGHT(Pengawas!N528,7),2))&gt;12,"Bulan tidak valid",IF(VALUE(RIGHT(Pengawas!N528,4))&gt;2015,"Tahun cek lagi",IF(VALUE(RIGHT(Pengawas!N528,4))&lt;1930,"Tahun cek lagi","OK")))))</f>
        <v>-</v>
      </c>
      <c r="O528" s="26" t="str">
        <f>IF(Pengawas!O528="","-",IF(VALUE(LEFT(Pengawas!O528,2))&gt;31,"Tanggal tidak valid",IF(VALUE(LEFT(RIGHT(Pengawas!O528,7),2))&gt;12,"Bulan tidak valid",IF(VALUE(RIGHT(Pengawas!O528,4))&gt;2015,"Tahun cek lagi",IF(VALUE(RIGHT(Pengawas!O528,4))&lt;1930,"Tahun cek lagi","OK")))))</f>
        <v>-</v>
      </c>
      <c r="P528" s="26" t="str">
        <f>IF(Pengawas!P528="","-",IF(VALUE(LEFT(Pengawas!P528,2))&gt;31,"Tanggal tidak valid",IF(VALUE(LEFT(RIGHT(Pengawas!P528,7),2))&gt;12,"Bulan tidak valid",IF(VALUE(RIGHT(Pengawas!P528,4))&gt;2015,"Tahun cek lagi",IF(VALUE(RIGHT(Pengawas!P528,4))&lt;1930,"Tahun cek lagi","OK")))))</f>
        <v>-</v>
      </c>
      <c r="Q528" s="25" t="str">
        <f>IF(Pengawas!Q528="","-",IF(Pengawas!Q528&gt;3,"Tidak valid",IF(Pengawas!Q528&lt;1,"Tidak valid","OK")))</f>
        <v>-</v>
      </c>
      <c r="R528" s="25" t="str">
        <f>IF(Pengawas!R528="","-",IF(Pengawas!R528&gt;20000000,"Cek lagi",IF(Pengawas!R528&lt;50000,"Cek lagi","OK")))</f>
        <v>-</v>
      </c>
      <c r="S528" s="25" t="str">
        <f>IF(Pengawas!S528="","-",IF(Pengawas!S528&gt;3,"Tidak valid",IF(Pengawas!S528&lt;1,"Tidak valid","OK")))</f>
        <v>-</v>
      </c>
      <c r="T528" s="25" t="str">
        <f>IF(Pengawas!T528="","-",IF(Pengawas!T528&gt;6,"Tidak valid",IF(Pengawas!T528&lt;1,"Tidak valid","OK")))</f>
        <v>-</v>
      </c>
      <c r="U528" s="25" t="str">
        <f>IF(Pengawas!U528="","-",IF(Pengawas!U528&gt;4,"Tidak valid",IF(Pengawas!U528&lt;1,"Tidak valid","OK")))</f>
        <v>-</v>
      </c>
      <c r="V528" s="25" t="str">
        <f>IF(Pengawas!V528="","-",IF(Pengawas!V528&gt;2,"Tidak valid",IF(Pengawas!V528&lt;1,"Tidak valid","OK")))</f>
        <v>-</v>
      </c>
      <c r="W528" s="25" t="str">
        <f>IF(Pengawas!V528="","-",IF(Pengawas!V528=1,IF(Pengawas!W528="","Harap diisi","OK"),IF(Pengawas!V528=2,IF(Pengawas!W528="","Harap diisi","OK"),IF(Pengawas!V529&lt;1,"-",IF(Pengawas!V529&gt;2,"-","OK")))))</f>
        <v>-</v>
      </c>
      <c r="X528" s="25" t="str">
        <f>IF(Pengawas!V528="","-",IF(Pengawas!V528=1,IF(Pengawas!X528="","Harap diisi","OK"),IF(Pengawas!V528=2,IF(Pengawas!X528="","Harap diisi","OK"),IF(Pengawas!V529&lt;1,"-",IF(Pengawas!V529&gt;2,"-","OK")))))</f>
        <v>-</v>
      </c>
      <c r="Y528" s="25" t="str">
        <f>IF(Pengawas!V528="","-",IF(Pengawas!V528=1,IF(Pengawas!Y528="","Harap diisi","OK"),IF(Pengawas!V528=2,IF(Pengawas!Y528="","Harap diisi","OK"),IF(Pengawas!V529&lt;1,"-",IF(Pengawas!V529&gt;2,"-","OK")))))</f>
        <v>-</v>
      </c>
      <c r="Z528" s="25" t="str">
        <f>IF(Pengawas!V528="","-",IF(Pengawas!V528=1,IF(Pengawas!Z528="","Harap diisi","OK"),IF(Pengawas!V528=2,IF(Pengawas!Z528="","Harap diisi","OK"),IF(Pengawas!V529&lt;1,"-",IF(Pengawas!V529&gt;2,"-","OK")))))</f>
        <v>-</v>
      </c>
      <c r="AA528" s="25" t="str">
        <f>IF(Pengawas!V528="","-",IF(Pengawas!V528=1,IF(Pengawas!AA528="","Harap diisi","OK"),IF(Pengawas!V528=2,IF(Pengawas!AA528="","Harap diisi","OK"),IF(Pengawas!V529&lt;1,"-",IF(Pengawas!V529&gt;2,"-","OK")))))</f>
        <v>-</v>
      </c>
      <c r="AB528" s="25" t="str">
        <f>IF(Pengawas!V528="","-",IF(Pengawas!V528=1,IF(Pengawas!AB528="","Harap diisi","OK"),IF(Pengawas!V528=2,IF(Pengawas!AB528="","Harap diisi","OK"),IF(Pengawas!V529&lt;1,"-",IF(Pengawas!V529&gt;2,"-","OK")))))</f>
        <v>-</v>
      </c>
      <c r="AC528" s="25" t="str">
        <f>IF(Pengawas!V528="","-",IF(Pengawas!V528=1,IF(Pengawas!AC528="","Harap diisi","OK"),IF(Pengawas!V528=2,IF(Pengawas!AC528="","Harap diisi","OK"),IF(Pengawas!V529&lt;1,"-",IF(Pengawas!V529&gt;2,"-","OK")))))</f>
        <v>-</v>
      </c>
      <c r="AD528" s="25" t="str">
        <f>IF(Pengawas!V528="","-",IF(Pengawas!V528=1,IF(Pengawas!AD528="","OK","Harap dikosongkan"),IF(Pengawas!V528=2,IF(Pengawas!AD528="","Harap diisi","OK"),IF(Pengawas!V529&lt;1,"-",IF(Pengawas!V529&gt;2,"-","OK")))))</f>
        <v>-</v>
      </c>
      <c r="AE528" s="25" t="str">
        <f>IF(Pengawas!V528="","-",IF(Pengawas!V528=1,IF(Pengawas!AE528="","OK","Harap dikosongkan"),IF(Pengawas!V528=2,IF(Pengawas!AE528="","Harap diisi","OK"),IF(Pengawas!V529&lt;1,"-",IF(Pengawas!V529&gt;2,"-","OK")))))</f>
        <v>-</v>
      </c>
      <c r="AF528" s="25" t="str">
        <f>IF(Pengawas!V528="","-",IF(Pengawas!V528=1,IF(Pengawas!AF528="","OK","Harap dikosongkan"),IF(Pengawas!V528=2,IF(Pengawas!AF528="","Harap diisi","OK"),IF(Pengawas!V529&lt;1,"-",IF(Pengawas!V529&gt;2,"-","OK")))))</f>
        <v>-</v>
      </c>
      <c r="AG528" s="25" t="str">
        <f>IF(Pengawas!V528="","-",IF(Pengawas!V528=1,IF(Pengawas!AG528="","OK","Harap dikosongkan"),IF(Pengawas!V528=2,IF(Pengawas!AG528="","Harap diisi","OK"),IF(Pengawas!V529&lt;1,"-",IF(Pengawas!V529&gt;2,"-","OK")))))</f>
        <v>-</v>
      </c>
      <c r="AH528" s="25" t="str">
        <f>IF(Pengawas!V528="","-",IF(Pengawas!V528=1,IF(Pengawas!AH528="","OK","Harap dikosongkan"),IF(Pengawas!V528=2,IF(Pengawas!AH528="","Harap diisi","OK"),IF(Pengawas!V529&lt;1,"-",IF(Pengawas!V529&gt;2,"-","OK")))))</f>
        <v>-</v>
      </c>
      <c r="AI528" s="25" t="str">
        <f>IF(Pengawas!V528="","-",IF(Pengawas!V528=1,IF(Pengawas!AI528="","OK","Harap dikosongkan"),IF(Pengawas!V528=2,IF(Pengawas!AI528="","Harap diisi","OK"),IF(Pengawas!V529&lt;1,"-",IF(Pengawas!V529&gt;2,"-","OK")))))</f>
        <v>-</v>
      </c>
      <c r="AJ528" s="25" t="str">
        <f>IF(Pengawas!V528="","-",IF(Pengawas!V528=1,IF(Pengawas!AJ528="","OK","Harap dikosongkan"),IF(Pengawas!V528=2,IF(Pengawas!AJ528="","Harap diisi","OK"),IF(Pengawas!V529&lt;1,"-",IF(Pengawas!V529&gt;2,"-","OK")))))</f>
        <v>-</v>
      </c>
      <c r="AK528" s="25" t="str">
        <f>IF(Pengawas!V528="","-",IF(Pengawas!V528=1,IF(Pengawas!AK528="","OK","Harap dikosongkan"),IF(Pengawas!V528=2,IF(Pengawas!AK528="","Harap diisi","OK"),IF(Pengawas!V529&lt;1,"-",IF(Pengawas!V529&gt;2,"-","OK")))))</f>
        <v>-</v>
      </c>
      <c r="AL528" s="25" t="str">
        <f>IF(Pengawas!AL528="","-",IF(Pengawas!AL528&gt;3,"Tidak valid",IF(Pengawas!AL528&lt;1,"Tidak valid","OK")))</f>
        <v>-</v>
      </c>
      <c r="AM528" s="25" t="str">
        <f>IF(Pengawas!AL528="",IF(Pengawas!AM528="","-","Harap dikosongkan"),IF(Pengawas!AL528&lt;&gt;1,IF(Pengawas!AM528="","OK","Harap dikosongkan"),IF(Pengawas!AM528="","Harap diisi",IF(Pengawas!AM528&gt;2015,"Cek lagi",IF(Pengawas!AM528&lt;2005,"Cek lagi","OK")))))</f>
        <v>-</v>
      </c>
      <c r="AN528" s="25" t="str">
        <f>IF(Pengawas!AL528="",IF(Pengawas!AN528="","-","Harap dikosongkan"),IF(Pengawas!AL528&lt;&gt;1,IF(Pengawas!AN528="","OK","Harap dikosongkan"),IF(Pengawas!AN528="","Harap diisi",IF(VALUE(Pengawas!AN528)&gt;33,"Tidak valid",IF(VALUE(Pengawas!AN528)&lt;1,"Tidak valid","OK")))))</f>
        <v>-</v>
      </c>
      <c r="AO528" s="25" t="str">
        <f>IF(Pengawas!AL528="",IF(Pengawas!AO528="","-","Harap dikosongkan"),IF(Pengawas!AL528&lt;&gt;1,IF(Pengawas!AO528="","OK","Harap dikosongkan"),IF(Pengawas!AO528="","Harap diisi",IF(Pengawas!AO528&gt;1,"Tidak valid","OK"))))</f>
        <v>-</v>
      </c>
      <c r="AP528" s="25" t="str">
        <f>IF(Pengawas!AL528&gt;1,"OK",IF(Pengawas!AO528="",IF(Pengawas!AP528="","-","Kolom AO cek lagi"),IF(Pengawas!AO528=0,IF(Pengawas!AP528="","OK","Harap dikosongkan"),IF(Pengawas!AP528="","Harap diisi",IF(LEN(Pengawas!AP528)&lt;12,"Tidak valid",IF(LEN(Pengawas!AP528)&gt;14,"Tidak valid","OK"))))))</f>
        <v>-</v>
      </c>
      <c r="AQ528" s="26" t="str">
        <f>IF(Pengawas!AL528&gt;1,"OK",IF(Pengawas!AO528="",IF(Pengawas!AQ528="","-","Kolom AO cek lagi"),IF(Pengawas!AO528=0,IF(Pengawas!AQ528="","OK","Harap dikosongkan"),IF(Pengawas!AQ528="","Harap diisi",IF(LEN(Pengawas!AQ528)&lt;5,"Cek lagi","OK")))))</f>
        <v>-</v>
      </c>
      <c r="AR528" s="26" t="str">
        <f>IF(Pengawas!AL528&gt;1,"OK",IF(Pengawas!AO528="",IF(Pengawas!AR528="","-","Kolom AT cek lagi"),IF(Pengawas!AO528=0,IF(Pengawas!AR528="","OK","Harap dikosongkan"),IF(Pengawas!AR528="","Harap diisi",IF(VALUE(LEFT(Pengawas!AR528,2))&gt;31,"Tanggal tidak valid",IF(VALUE(LEFT(RIGHT(Pengawas!AR528,7),2))&gt;12,"Bulan tidak valid",IF(VALUE(RIGHT(Pengawas!AR528,4))&gt;2016,"Tahun cek lagi",IF(VALUE(RIGHT(Pengawas!AR528,4))&lt;2005,"Tahun cek lagi","OK"))))))))</f>
        <v>-</v>
      </c>
      <c r="AS528" s="25" t="str">
        <f>IF(Pengawas!AP528="",IF(Pengawas!AS528="","-","Harap dikosongkan"),IF(Pengawas!AP528&lt;&gt;"",IF(Pengawas!AS528="","Harap diisi",IF(Pengawas!AS528&gt;1,"Tidak valid","OK"))))</f>
        <v>-</v>
      </c>
      <c r="AT528" s="25" t="str">
        <f>IF(Pengawas!AS528="",IF(Pengawas!AT528="","-","Harap dikosongkan"),IF(Pengawas!AS528&lt;&gt;1,IF(Pengawas!AT528="","OK","Harap dikosongkan"),IF(Pengawas!AS528="",IF(Pengawas!AT528="","-","Harap dikosongkan"),IF(Pengawas!AS528=0,IF(Pengawas!AT528="","OK","Harap dikosongkan"),IF(Pengawas!AT528="","Harap diisi",IF(Pengawas!AT528&gt;2016,"Cek lagi",IF(Pengawas!AT528&lt;2005,"Cek lagi",IF(Pengawas!AM528&gt;Pengawas!AT528,"Cek lagi dengan Kolom AL","OK"))))))))</f>
        <v>-</v>
      </c>
      <c r="AU528" s="25" t="str">
        <f>IF(Pengawas!AS528="",IF(Pengawas!AU528="","-","Harap dikosongkan"),IF(Pengawas!AS528&lt;&gt;1,IF(Pengawas!AU528="","OK","Harap dikosongkan"),IF(Pengawas!AS528="",IF(Pengawas!AU528="","-","Harap dikosongkan"),IF(Pengawas!AS528=0,IF(Pengawas!AU528="","OK","Harap dikosongkan"),IF(Pengawas!AU528="","Harap diisi",IF(Pengawas!AU528&gt;20000000,"Cek lagi",IF(Pengawas!AU528&lt;100000,"Cek lagi","OK")))))))</f>
        <v>-</v>
      </c>
      <c r="AV528" s="25" t="str">
        <f>IF(Pengawas!AV528="","-",IF(Pengawas!AV528&gt;3,"Tidak valid","OK"))</f>
        <v>-</v>
      </c>
      <c r="AW528" s="25" t="str">
        <f>IF(Pengawas!AV528="",IF(Pengawas!AW528="","-","Harap dikosongkan"),IF(Pengawas!AV528=0,IF(Pengawas!AW528="","OK","Harap dikosongkan"),IF(Pengawas!AV528&gt;0,IF(Pengawas!AW528="","Harap diisi",IF(Pengawas!AW528&gt;2015,"Tidak valid","OK")))))</f>
        <v>-</v>
      </c>
      <c r="AX528" s="25" t="str">
        <f>IF(Pengawas!AV528="",IF(Pengawas!AX528="","-","Harap dikosongkan"),IF(Pengawas!AV528=0,IF(Pengawas!AX528="","OK","Harap dikosongkan"),IF(Pengawas!AV528&gt;0,IF(Pengawas!AX528="","Harap diisi",IF(Pengawas!AX528="","-",IF(Pengawas!AX528&gt;1,"Tidak valid","OK"))))))</f>
        <v>-</v>
      </c>
      <c r="AY528" s="25" t="str">
        <f>IF(Pengawas!AY528="","-",IF(Pengawas!AY528&gt;2,"Tidak valid","OK"))</f>
        <v>-</v>
      </c>
      <c r="AZ528" s="25" t="str">
        <f>IF(Pengawas!AY528="",IF(Pengawas!AZ528="","-","Harap dikosongkan"),IF(Pengawas!AY528=0,IF(Pengawas!AZ528="","OK","Harap dikosongkan"),IF(Pengawas!AZ528="","Harap diisi",IF(Pengawas!AZ528&gt;2015,"Cek lagi",IF(Pengawas!AZ528&lt;2000,"Cek lagi","OK")))))</f>
        <v>-</v>
      </c>
      <c r="BA528" s="25" t="str">
        <f>IF(Pengawas!BA528="","-",IF(LEN(Pengawas!BA528)&lt;5,"Cek lagi","OK"))</f>
        <v>-</v>
      </c>
      <c r="BB528" s="25" t="str">
        <f>IF(Pengawas!BB528="","-",IF(LEN(Pengawas!BB528)&lt;4,"Cek lagi","OK"))</f>
        <v>-</v>
      </c>
      <c r="BC528" s="25" t="str">
        <f>IF(Pengawas!BC528="","-",IF(LEN(Pengawas!BC528)&lt;4,"Cek lagi","OK"))</f>
        <v>-</v>
      </c>
      <c r="BD528" s="25" t="str">
        <f>IF(Pengawas!BD528="","-",IF(LEN(Pengawas!BD528)&lt;4,"Cek lagi","OK"))</f>
        <v>-</v>
      </c>
      <c r="BE528" s="25" t="str">
        <f>IF(Pengawas!BE528="","-",IF(LEN(Pengawas!BE528)&lt;4,"Cek lagi","OK"))</f>
        <v>-</v>
      </c>
      <c r="BF528" s="25" t="str">
        <f>IF(Pengawas!BF528="","-",IF(LEN(Pengawas!BF528)&lt;&gt;5,"Tidak valid","OK"))</f>
        <v>-</v>
      </c>
      <c r="BG528" s="25" t="str">
        <f>IF(Pengawas!BG528="","-",IF(LEN(Pengawas!BG528)&lt;9,"Cek lagi",IF(LEN(Pengawas!BG528)&gt;14,"Cek lagi","OK")))</f>
        <v>-</v>
      </c>
    </row>
    <row r="529" spans="1:59" ht="15" customHeight="1" x14ac:dyDescent="0.2">
      <c r="A529" s="25" t="str">
        <f>IF(Pengawas!A529="","-",IF(LEN(Pengawas!A529)&lt;4,"Cek lagi","OK"))</f>
        <v>-</v>
      </c>
      <c r="B529" s="25" t="str">
        <f>IF(Pengawas!B529="","-",IF(LEN(Pengawas!B529)&lt;4,"Cek lagi","OK"))</f>
        <v>-</v>
      </c>
      <c r="C529" s="25" t="str">
        <f>IF(Pengawas!C529="","-",IF(LEN(Pengawas!C529)&lt;&gt;18,"Tidak valid","OK"))</f>
        <v>-</v>
      </c>
      <c r="D529" s="25" t="str">
        <f>IF(Pengawas!D529="","-",IF(LEN(Pengawas!D529)&lt;&gt;16,"Tidak valid","OK"))</f>
        <v>-</v>
      </c>
      <c r="E529" s="25" t="str">
        <f>IF(Pengawas!E529="","-",IF(LEN(Pengawas!E529)&lt;4,"Cek lagi","OK"))</f>
        <v>-</v>
      </c>
      <c r="F529" s="25" t="str">
        <f>IF(Pengawas!F529="","-",IF(LEN(Pengawas!F529)&lt;&gt;16,"Tidak valid","OK"))</f>
        <v>-</v>
      </c>
      <c r="G529" s="25" t="str">
        <f>IF(Pengawas!G529="","-",IF(LEN(Pengawas!G529)&lt;4,"Cek lagi","OK"))</f>
        <v>-</v>
      </c>
      <c r="H529" s="26" t="str">
        <f>IF(Pengawas!H529="","-",IF(VALUE(LEFT(Pengawas!H529,2))&gt;31,"Tanggal tidak valid",IF(VALUE(LEFT(RIGHT(Pengawas!H529,7),2))&gt;12,"Bulan tidak valid",IF(VALUE(RIGHT(Pengawas!H529,4))&gt;1990,"Umur terlalu muda",IF(VALUE(RIGHT(Pengawas!H529,4))&lt;1955,"Umur terlalu tua","OK")))))</f>
        <v>-</v>
      </c>
      <c r="I529" s="25" t="str">
        <f>IF(Pengawas!I529="","-",IF(Pengawas!I529="L","OK",IF(Pengawas!I529="P","OK","Tidak valid")))</f>
        <v>-</v>
      </c>
      <c r="J529" s="25" t="str">
        <f>IF(Pengawas!J529="","-",IF(LEN(Pengawas!J529)&lt;4,"Cek lagi","OK"))</f>
        <v>-</v>
      </c>
      <c r="K529" s="25" t="str">
        <f>IF(Pengawas!K529="","-",IF(Pengawas!K529&gt;5,"Tidak valid",IF(Pengawas!K529&lt;1,"Tidak valid","OK")))</f>
        <v>-</v>
      </c>
      <c r="L529" s="25" t="str">
        <f>IF(Pengawas!L529="","-",IF(VALUE(LEFT(Pengawas!L529,1))&gt;1,"Tidak valid","OK"))</f>
        <v>-</v>
      </c>
      <c r="M529" s="25" t="str">
        <f>IF(Pengawas!M529="","-",IF(VALUE(LEFT(Pengawas!M529,1))&gt;1,"Tidak valid","OK"))</f>
        <v>-</v>
      </c>
      <c r="N529" s="25" t="str">
        <f>IF(Pengawas!N529="","-",IF(VALUE(LEFT(Pengawas!N529,2))&gt;31,"Tanggal tidak valid",IF(VALUE(LEFT(RIGHT(Pengawas!N529,7),2))&gt;12,"Bulan tidak valid",IF(VALUE(RIGHT(Pengawas!N529,4))&gt;2015,"Tahun cek lagi",IF(VALUE(RIGHT(Pengawas!N529,4))&lt;1930,"Tahun cek lagi","OK")))))</f>
        <v>-</v>
      </c>
      <c r="O529" s="26" t="str">
        <f>IF(Pengawas!O529="","-",IF(VALUE(LEFT(Pengawas!O529,2))&gt;31,"Tanggal tidak valid",IF(VALUE(LEFT(RIGHT(Pengawas!O529,7),2))&gt;12,"Bulan tidak valid",IF(VALUE(RIGHT(Pengawas!O529,4))&gt;2015,"Tahun cek lagi",IF(VALUE(RIGHT(Pengawas!O529,4))&lt;1930,"Tahun cek lagi","OK")))))</f>
        <v>-</v>
      </c>
      <c r="P529" s="26" t="str">
        <f>IF(Pengawas!P529="","-",IF(VALUE(LEFT(Pengawas!P529,2))&gt;31,"Tanggal tidak valid",IF(VALUE(LEFT(RIGHT(Pengawas!P529,7),2))&gt;12,"Bulan tidak valid",IF(VALUE(RIGHT(Pengawas!P529,4))&gt;2015,"Tahun cek lagi",IF(VALUE(RIGHT(Pengawas!P529,4))&lt;1930,"Tahun cek lagi","OK")))))</f>
        <v>-</v>
      </c>
      <c r="Q529" s="25" t="str">
        <f>IF(Pengawas!Q529="","-",IF(Pengawas!Q529&gt;3,"Tidak valid",IF(Pengawas!Q529&lt;1,"Tidak valid","OK")))</f>
        <v>-</v>
      </c>
      <c r="R529" s="25" t="str">
        <f>IF(Pengawas!R529="","-",IF(Pengawas!R529&gt;20000000,"Cek lagi",IF(Pengawas!R529&lt;50000,"Cek lagi","OK")))</f>
        <v>-</v>
      </c>
      <c r="S529" s="25" t="str">
        <f>IF(Pengawas!S529="","-",IF(Pengawas!S529&gt;3,"Tidak valid",IF(Pengawas!S529&lt;1,"Tidak valid","OK")))</f>
        <v>-</v>
      </c>
      <c r="T529" s="25" t="str">
        <f>IF(Pengawas!T529="","-",IF(Pengawas!T529&gt;6,"Tidak valid",IF(Pengawas!T529&lt;1,"Tidak valid","OK")))</f>
        <v>-</v>
      </c>
      <c r="U529" s="25" t="str">
        <f>IF(Pengawas!U529="","-",IF(Pengawas!U529&gt;4,"Tidak valid",IF(Pengawas!U529&lt;1,"Tidak valid","OK")))</f>
        <v>-</v>
      </c>
      <c r="V529" s="25" t="str">
        <f>IF(Pengawas!V529="","-",IF(Pengawas!V529&gt;2,"Tidak valid",IF(Pengawas!V529&lt;1,"Tidak valid","OK")))</f>
        <v>-</v>
      </c>
      <c r="W529" s="25" t="str">
        <f>IF(Pengawas!V529="","-",IF(Pengawas!V529=1,IF(Pengawas!W529="","Harap diisi","OK"),IF(Pengawas!V529=2,IF(Pengawas!W529="","Harap diisi","OK"),IF(Pengawas!V530&lt;1,"-",IF(Pengawas!V530&gt;2,"-","OK")))))</f>
        <v>-</v>
      </c>
      <c r="X529" s="25" t="str">
        <f>IF(Pengawas!V529="","-",IF(Pengawas!V529=1,IF(Pengawas!X529="","Harap diisi","OK"),IF(Pengawas!V529=2,IF(Pengawas!X529="","Harap diisi","OK"),IF(Pengawas!V530&lt;1,"-",IF(Pengawas!V530&gt;2,"-","OK")))))</f>
        <v>-</v>
      </c>
      <c r="Y529" s="25" t="str">
        <f>IF(Pengawas!V529="","-",IF(Pengawas!V529=1,IF(Pengawas!Y529="","Harap diisi","OK"),IF(Pengawas!V529=2,IF(Pengawas!Y529="","Harap diisi","OK"),IF(Pengawas!V530&lt;1,"-",IF(Pengawas!V530&gt;2,"-","OK")))))</f>
        <v>-</v>
      </c>
      <c r="Z529" s="25" t="str">
        <f>IF(Pengawas!V529="","-",IF(Pengawas!V529=1,IF(Pengawas!Z529="","Harap diisi","OK"),IF(Pengawas!V529=2,IF(Pengawas!Z529="","Harap diisi","OK"),IF(Pengawas!V530&lt;1,"-",IF(Pengawas!V530&gt;2,"-","OK")))))</f>
        <v>-</v>
      </c>
      <c r="AA529" s="25" t="str">
        <f>IF(Pengawas!V529="","-",IF(Pengawas!V529=1,IF(Pengawas!AA529="","Harap diisi","OK"),IF(Pengawas!V529=2,IF(Pengawas!AA529="","Harap diisi","OK"),IF(Pengawas!V530&lt;1,"-",IF(Pengawas!V530&gt;2,"-","OK")))))</f>
        <v>-</v>
      </c>
      <c r="AB529" s="25" t="str">
        <f>IF(Pengawas!V529="","-",IF(Pengawas!V529=1,IF(Pengawas!AB529="","Harap diisi","OK"),IF(Pengawas!V529=2,IF(Pengawas!AB529="","Harap diisi","OK"),IF(Pengawas!V530&lt;1,"-",IF(Pengawas!V530&gt;2,"-","OK")))))</f>
        <v>-</v>
      </c>
      <c r="AC529" s="25" t="str">
        <f>IF(Pengawas!V529="","-",IF(Pengawas!V529=1,IF(Pengawas!AC529="","Harap diisi","OK"),IF(Pengawas!V529=2,IF(Pengawas!AC529="","Harap diisi","OK"),IF(Pengawas!V530&lt;1,"-",IF(Pengawas!V530&gt;2,"-","OK")))))</f>
        <v>-</v>
      </c>
      <c r="AD529" s="25" t="str">
        <f>IF(Pengawas!V529="","-",IF(Pengawas!V529=1,IF(Pengawas!AD529="","OK","Harap dikosongkan"),IF(Pengawas!V529=2,IF(Pengawas!AD529="","Harap diisi","OK"),IF(Pengawas!V530&lt;1,"-",IF(Pengawas!V530&gt;2,"-","OK")))))</f>
        <v>-</v>
      </c>
      <c r="AE529" s="25" t="str">
        <f>IF(Pengawas!V529="","-",IF(Pengawas!V529=1,IF(Pengawas!AE529="","OK","Harap dikosongkan"),IF(Pengawas!V529=2,IF(Pengawas!AE529="","Harap diisi","OK"),IF(Pengawas!V530&lt;1,"-",IF(Pengawas!V530&gt;2,"-","OK")))))</f>
        <v>-</v>
      </c>
      <c r="AF529" s="25" t="str">
        <f>IF(Pengawas!V529="","-",IF(Pengawas!V529=1,IF(Pengawas!AF529="","OK","Harap dikosongkan"),IF(Pengawas!V529=2,IF(Pengawas!AF529="","Harap diisi","OK"),IF(Pengawas!V530&lt;1,"-",IF(Pengawas!V530&gt;2,"-","OK")))))</f>
        <v>-</v>
      </c>
      <c r="AG529" s="25" t="str">
        <f>IF(Pengawas!V529="","-",IF(Pengawas!V529=1,IF(Pengawas!AG529="","OK","Harap dikosongkan"),IF(Pengawas!V529=2,IF(Pengawas!AG529="","Harap diisi","OK"),IF(Pengawas!V530&lt;1,"-",IF(Pengawas!V530&gt;2,"-","OK")))))</f>
        <v>-</v>
      </c>
      <c r="AH529" s="25" t="str">
        <f>IF(Pengawas!V529="","-",IF(Pengawas!V529=1,IF(Pengawas!AH529="","OK","Harap dikosongkan"),IF(Pengawas!V529=2,IF(Pengawas!AH529="","Harap diisi","OK"),IF(Pengawas!V530&lt;1,"-",IF(Pengawas!V530&gt;2,"-","OK")))))</f>
        <v>-</v>
      </c>
      <c r="AI529" s="25" t="str">
        <f>IF(Pengawas!V529="","-",IF(Pengawas!V529=1,IF(Pengawas!AI529="","OK","Harap dikosongkan"),IF(Pengawas!V529=2,IF(Pengawas!AI529="","Harap diisi","OK"),IF(Pengawas!V530&lt;1,"-",IF(Pengawas!V530&gt;2,"-","OK")))))</f>
        <v>-</v>
      </c>
      <c r="AJ529" s="25" t="str">
        <f>IF(Pengawas!V529="","-",IF(Pengawas!V529=1,IF(Pengawas!AJ529="","OK","Harap dikosongkan"),IF(Pengawas!V529=2,IF(Pengawas!AJ529="","Harap diisi","OK"),IF(Pengawas!V530&lt;1,"-",IF(Pengawas!V530&gt;2,"-","OK")))))</f>
        <v>-</v>
      </c>
      <c r="AK529" s="25" t="str">
        <f>IF(Pengawas!V529="","-",IF(Pengawas!V529=1,IF(Pengawas!AK529="","OK","Harap dikosongkan"),IF(Pengawas!V529=2,IF(Pengawas!AK529="","Harap diisi","OK"),IF(Pengawas!V530&lt;1,"-",IF(Pengawas!V530&gt;2,"-","OK")))))</f>
        <v>-</v>
      </c>
      <c r="AL529" s="25" t="str">
        <f>IF(Pengawas!AL529="","-",IF(Pengawas!AL529&gt;3,"Tidak valid",IF(Pengawas!AL529&lt;1,"Tidak valid","OK")))</f>
        <v>-</v>
      </c>
      <c r="AM529" s="25" t="str">
        <f>IF(Pengawas!AL529="",IF(Pengawas!AM529="","-","Harap dikosongkan"),IF(Pengawas!AL529&lt;&gt;1,IF(Pengawas!AM529="","OK","Harap dikosongkan"),IF(Pengawas!AM529="","Harap diisi",IF(Pengawas!AM529&gt;2015,"Cek lagi",IF(Pengawas!AM529&lt;2005,"Cek lagi","OK")))))</f>
        <v>-</v>
      </c>
      <c r="AN529" s="25" t="str">
        <f>IF(Pengawas!AL529="",IF(Pengawas!AN529="","-","Harap dikosongkan"),IF(Pengawas!AL529&lt;&gt;1,IF(Pengawas!AN529="","OK","Harap dikosongkan"),IF(Pengawas!AN529="","Harap diisi",IF(VALUE(Pengawas!AN529)&gt;33,"Tidak valid",IF(VALUE(Pengawas!AN529)&lt;1,"Tidak valid","OK")))))</f>
        <v>-</v>
      </c>
      <c r="AO529" s="25" t="str">
        <f>IF(Pengawas!AL529="",IF(Pengawas!AO529="","-","Harap dikosongkan"),IF(Pengawas!AL529&lt;&gt;1,IF(Pengawas!AO529="","OK","Harap dikosongkan"),IF(Pengawas!AO529="","Harap diisi",IF(Pengawas!AO529&gt;1,"Tidak valid","OK"))))</f>
        <v>-</v>
      </c>
      <c r="AP529" s="25" t="str">
        <f>IF(Pengawas!AL529&gt;1,"OK",IF(Pengawas!AO529="",IF(Pengawas!AP529="","-","Kolom AO cek lagi"),IF(Pengawas!AO529=0,IF(Pengawas!AP529="","OK","Harap dikosongkan"),IF(Pengawas!AP529="","Harap diisi",IF(LEN(Pengawas!AP529)&lt;12,"Tidak valid",IF(LEN(Pengawas!AP529)&gt;14,"Tidak valid","OK"))))))</f>
        <v>-</v>
      </c>
      <c r="AQ529" s="26" t="str">
        <f>IF(Pengawas!AL529&gt;1,"OK",IF(Pengawas!AO529="",IF(Pengawas!AQ529="","-","Kolom AO cek lagi"),IF(Pengawas!AO529=0,IF(Pengawas!AQ529="","OK","Harap dikosongkan"),IF(Pengawas!AQ529="","Harap diisi",IF(LEN(Pengawas!AQ529)&lt;5,"Cek lagi","OK")))))</f>
        <v>-</v>
      </c>
      <c r="AR529" s="26" t="str">
        <f>IF(Pengawas!AL529&gt;1,"OK",IF(Pengawas!AO529="",IF(Pengawas!AR529="","-","Kolom AT cek lagi"),IF(Pengawas!AO529=0,IF(Pengawas!AR529="","OK","Harap dikosongkan"),IF(Pengawas!AR529="","Harap diisi",IF(VALUE(LEFT(Pengawas!AR529,2))&gt;31,"Tanggal tidak valid",IF(VALUE(LEFT(RIGHT(Pengawas!AR529,7),2))&gt;12,"Bulan tidak valid",IF(VALUE(RIGHT(Pengawas!AR529,4))&gt;2016,"Tahun cek lagi",IF(VALUE(RIGHT(Pengawas!AR529,4))&lt;2005,"Tahun cek lagi","OK"))))))))</f>
        <v>-</v>
      </c>
      <c r="AS529" s="25" t="str">
        <f>IF(Pengawas!AP529="",IF(Pengawas!AS529="","-","Harap dikosongkan"),IF(Pengawas!AP529&lt;&gt;"",IF(Pengawas!AS529="","Harap diisi",IF(Pengawas!AS529&gt;1,"Tidak valid","OK"))))</f>
        <v>-</v>
      </c>
      <c r="AT529" s="25" t="str">
        <f>IF(Pengawas!AS529="",IF(Pengawas!AT529="","-","Harap dikosongkan"),IF(Pengawas!AS529&lt;&gt;1,IF(Pengawas!AT529="","OK","Harap dikosongkan"),IF(Pengawas!AS529="",IF(Pengawas!AT529="","-","Harap dikosongkan"),IF(Pengawas!AS529=0,IF(Pengawas!AT529="","OK","Harap dikosongkan"),IF(Pengawas!AT529="","Harap diisi",IF(Pengawas!AT529&gt;2016,"Cek lagi",IF(Pengawas!AT529&lt;2005,"Cek lagi",IF(Pengawas!AM529&gt;Pengawas!AT529,"Cek lagi dengan Kolom AL","OK"))))))))</f>
        <v>-</v>
      </c>
      <c r="AU529" s="25" t="str">
        <f>IF(Pengawas!AS529="",IF(Pengawas!AU529="","-","Harap dikosongkan"),IF(Pengawas!AS529&lt;&gt;1,IF(Pengawas!AU529="","OK","Harap dikosongkan"),IF(Pengawas!AS529="",IF(Pengawas!AU529="","-","Harap dikosongkan"),IF(Pengawas!AS529=0,IF(Pengawas!AU529="","OK","Harap dikosongkan"),IF(Pengawas!AU529="","Harap diisi",IF(Pengawas!AU529&gt;20000000,"Cek lagi",IF(Pengawas!AU529&lt;100000,"Cek lagi","OK")))))))</f>
        <v>-</v>
      </c>
      <c r="AV529" s="25" t="str">
        <f>IF(Pengawas!AV529="","-",IF(Pengawas!AV529&gt;3,"Tidak valid","OK"))</f>
        <v>-</v>
      </c>
      <c r="AW529" s="25" t="str">
        <f>IF(Pengawas!AV529="",IF(Pengawas!AW529="","-","Harap dikosongkan"),IF(Pengawas!AV529=0,IF(Pengawas!AW529="","OK","Harap dikosongkan"),IF(Pengawas!AV529&gt;0,IF(Pengawas!AW529="","Harap diisi",IF(Pengawas!AW529&gt;2015,"Tidak valid","OK")))))</f>
        <v>-</v>
      </c>
      <c r="AX529" s="25" t="str">
        <f>IF(Pengawas!AV529="",IF(Pengawas!AX529="","-","Harap dikosongkan"),IF(Pengawas!AV529=0,IF(Pengawas!AX529="","OK","Harap dikosongkan"),IF(Pengawas!AV529&gt;0,IF(Pengawas!AX529="","Harap diisi",IF(Pengawas!AX529="","-",IF(Pengawas!AX529&gt;1,"Tidak valid","OK"))))))</f>
        <v>-</v>
      </c>
      <c r="AY529" s="25" t="str">
        <f>IF(Pengawas!AY529="","-",IF(Pengawas!AY529&gt;2,"Tidak valid","OK"))</f>
        <v>-</v>
      </c>
      <c r="AZ529" s="25" t="str">
        <f>IF(Pengawas!AY529="",IF(Pengawas!AZ529="","-","Harap dikosongkan"),IF(Pengawas!AY529=0,IF(Pengawas!AZ529="","OK","Harap dikosongkan"),IF(Pengawas!AZ529="","Harap diisi",IF(Pengawas!AZ529&gt;2015,"Cek lagi",IF(Pengawas!AZ529&lt;2000,"Cek lagi","OK")))))</f>
        <v>-</v>
      </c>
      <c r="BA529" s="25" t="str">
        <f>IF(Pengawas!BA529="","-",IF(LEN(Pengawas!BA529)&lt;5,"Cek lagi","OK"))</f>
        <v>-</v>
      </c>
      <c r="BB529" s="25" t="str">
        <f>IF(Pengawas!BB529="","-",IF(LEN(Pengawas!BB529)&lt;4,"Cek lagi","OK"))</f>
        <v>-</v>
      </c>
      <c r="BC529" s="25" t="str">
        <f>IF(Pengawas!BC529="","-",IF(LEN(Pengawas!BC529)&lt;4,"Cek lagi","OK"))</f>
        <v>-</v>
      </c>
      <c r="BD529" s="25" t="str">
        <f>IF(Pengawas!BD529="","-",IF(LEN(Pengawas!BD529)&lt;4,"Cek lagi","OK"))</f>
        <v>-</v>
      </c>
      <c r="BE529" s="25" t="str">
        <f>IF(Pengawas!BE529="","-",IF(LEN(Pengawas!BE529)&lt;4,"Cek lagi","OK"))</f>
        <v>-</v>
      </c>
      <c r="BF529" s="25" t="str">
        <f>IF(Pengawas!BF529="","-",IF(LEN(Pengawas!BF529)&lt;&gt;5,"Tidak valid","OK"))</f>
        <v>-</v>
      </c>
      <c r="BG529" s="25" t="str">
        <f>IF(Pengawas!BG529="","-",IF(LEN(Pengawas!BG529)&lt;9,"Cek lagi",IF(LEN(Pengawas!BG529)&gt;14,"Cek lagi","OK")))</f>
        <v>-</v>
      </c>
    </row>
    <row r="530" spans="1:59" ht="15" customHeight="1" x14ac:dyDescent="0.2">
      <c r="A530" s="25" t="str">
        <f>IF(Pengawas!A530="","-",IF(LEN(Pengawas!A530)&lt;4,"Cek lagi","OK"))</f>
        <v>-</v>
      </c>
      <c r="B530" s="25" t="str">
        <f>IF(Pengawas!B530="","-",IF(LEN(Pengawas!B530)&lt;4,"Cek lagi","OK"))</f>
        <v>-</v>
      </c>
      <c r="C530" s="25" t="str">
        <f>IF(Pengawas!C530="","-",IF(LEN(Pengawas!C530)&lt;&gt;18,"Tidak valid","OK"))</f>
        <v>-</v>
      </c>
      <c r="D530" s="25" t="str">
        <f>IF(Pengawas!D530="","-",IF(LEN(Pengawas!D530)&lt;&gt;16,"Tidak valid","OK"))</f>
        <v>-</v>
      </c>
      <c r="E530" s="25" t="str">
        <f>IF(Pengawas!E530="","-",IF(LEN(Pengawas!E530)&lt;4,"Cek lagi","OK"))</f>
        <v>-</v>
      </c>
      <c r="F530" s="25" t="str">
        <f>IF(Pengawas!F530="","-",IF(LEN(Pengawas!F530)&lt;&gt;16,"Tidak valid","OK"))</f>
        <v>-</v>
      </c>
      <c r="G530" s="25" t="str">
        <f>IF(Pengawas!G530="","-",IF(LEN(Pengawas!G530)&lt;4,"Cek lagi","OK"))</f>
        <v>-</v>
      </c>
      <c r="H530" s="26" t="str">
        <f>IF(Pengawas!H530="","-",IF(VALUE(LEFT(Pengawas!H530,2))&gt;31,"Tanggal tidak valid",IF(VALUE(LEFT(RIGHT(Pengawas!H530,7),2))&gt;12,"Bulan tidak valid",IF(VALUE(RIGHT(Pengawas!H530,4))&gt;1990,"Umur terlalu muda",IF(VALUE(RIGHT(Pengawas!H530,4))&lt;1955,"Umur terlalu tua","OK")))))</f>
        <v>-</v>
      </c>
      <c r="I530" s="25" t="str">
        <f>IF(Pengawas!I530="","-",IF(Pengawas!I530="L","OK",IF(Pengawas!I530="P","OK","Tidak valid")))</f>
        <v>-</v>
      </c>
      <c r="J530" s="25" t="str">
        <f>IF(Pengawas!J530="","-",IF(LEN(Pengawas!J530)&lt;4,"Cek lagi","OK"))</f>
        <v>-</v>
      </c>
      <c r="K530" s="25" t="str">
        <f>IF(Pengawas!K530="","-",IF(Pengawas!K530&gt;5,"Tidak valid",IF(Pengawas!K530&lt;1,"Tidak valid","OK")))</f>
        <v>-</v>
      </c>
      <c r="L530" s="25" t="str">
        <f>IF(Pengawas!L530="","-",IF(VALUE(LEFT(Pengawas!L530,1))&gt;1,"Tidak valid","OK"))</f>
        <v>-</v>
      </c>
      <c r="M530" s="25" t="str">
        <f>IF(Pengawas!M530="","-",IF(VALUE(LEFT(Pengawas!M530,1))&gt;1,"Tidak valid","OK"))</f>
        <v>-</v>
      </c>
      <c r="N530" s="25" t="str">
        <f>IF(Pengawas!N530="","-",IF(VALUE(LEFT(Pengawas!N530,2))&gt;31,"Tanggal tidak valid",IF(VALUE(LEFT(RIGHT(Pengawas!N530,7),2))&gt;12,"Bulan tidak valid",IF(VALUE(RIGHT(Pengawas!N530,4))&gt;2015,"Tahun cek lagi",IF(VALUE(RIGHT(Pengawas!N530,4))&lt;1930,"Tahun cek lagi","OK")))))</f>
        <v>-</v>
      </c>
      <c r="O530" s="26" t="str">
        <f>IF(Pengawas!O530="","-",IF(VALUE(LEFT(Pengawas!O530,2))&gt;31,"Tanggal tidak valid",IF(VALUE(LEFT(RIGHT(Pengawas!O530,7),2))&gt;12,"Bulan tidak valid",IF(VALUE(RIGHT(Pengawas!O530,4))&gt;2015,"Tahun cek lagi",IF(VALUE(RIGHT(Pengawas!O530,4))&lt;1930,"Tahun cek lagi","OK")))))</f>
        <v>-</v>
      </c>
      <c r="P530" s="26" t="str">
        <f>IF(Pengawas!P530="","-",IF(VALUE(LEFT(Pengawas!P530,2))&gt;31,"Tanggal tidak valid",IF(VALUE(LEFT(RIGHT(Pengawas!P530,7),2))&gt;12,"Bulan tidak valid",IF(VALUE(RIGHT(Pengawas!P530,4))&gt;2015,"Tahun cek lagi",IF(VALUE(RIGHT(Pengawas!P530,4))&lt;1930,"Tahun cek lagi","OK")))))</f>
        <v>-</v>
      </c>
      <c r="Q530" s="25" t="str">
        <f>IF(Pengawas!Q530="","-",IF(Pengawas!Q530&gt;3,"Tidak valid",IF(Pengawas!Q530&lt;1,"Tidak valid","OK")))</f>
        <v>-</v>
      </c>
      <c r="R530" s="25" t="str">
        <f>IF(Pengawas!R530="","-",IF(Pengawas!R530&gt;20000000,"Cek lagi",IF(Pengawas!R530&lt;50000,"Cek lagi","OK")))</f>
        <v>-</v>
      </c>
      <c r="S530" s="25" t="str">
        <f>IF(Pengawas!S530="","-",IF(Pengawas!S530&gt;3,"Tidak valid",IF(Pengawas!S530&lt;1,"Tidak valid","OK")))</f>
        <v>-</v>
      </c>
      <c r="T530" s="25" t="str">
        <f>IF(Pengawas!T530="","-",IF(Pengawas!T530&gt;6,"Tidak valid",IF(Pengawas!T530&lt;1,"Tidak valid","OK")))</f>
        <v>-</v>
      </c>
      <c r="U530" s="25" t="str">
        <f>IF(Pengawas!U530="","-",IF(Pengawas!U530&gt;4,"Tidak valid",IF(Pengawas!U530&lt;1,"Tidak valid","OK")))</f>
        <v>-</v>
      </c>
      <c r="V530" s="25" t="str">
        <f>IF(Pengawas!V530="","-",IF(Pengawas!V530&gt;2,"Tidak valid",IF(Pengawas!V530&lt;1,"Tidak valid","OK")))</f>
        <v>-</v>
      </c>
      <c r="W530" s="25" t="str">
        <f>IF(Pengawas!V530="","-",IF(Pengawas!V530=1,IF(Pengawas!W530="","Harap diisi","OK"),IF(Pengawas!V530=2,IF(Pengawas!W530="","Harap diisi","OK"),IF(Pengawas!V531&lt;1,"-",IF(Pengawas!V531&gt;2,"-","OK")))))</f>
        <v>-</v>
      </c>
      <c r="X530" s="25" t="str">
        <f>IF(Pengawas!V530="","-",IF(Pengawas!V530=1,IF(Pengawas!X530="","Harap diisi","OK"),IF(Pengawas!V530=2,IF(Pengawas!X530="","Harap diisi","OK"),IF(Pengawas!V531&lt;1,"-",IF(Pengawas!V531&gt;2,"-","OK")))))</f>
        <v>-</v>
      </c>
      <c r="Y530" s="25" t="str">
        <f>IF(Pengawas!V530="","-",IF(Pengawas!V530=1,IF(Pengawas!Y530="","Harap diisi","OK"),IF(Pengawas!V530=2,IF(Pengawas!Y530="","Harap diisi","OK"),IF(Pengawas!V531&lt;1,"-",IF(Pengawas!V531&gt;2,"-","OK")))))</f>
        <v>-</v>
      </c>
      <c r="Z530" s="25" t="str">
        <f>IF(Pengawas!V530="","-",IF(Pengawas!V530=1,IF(Pengawas!Z530="","Harap diisi","OK"),IF(Pengawas!V530=2,IF(Pengawas!Z530="","Harap diisi","OK"),IF(Pengawas!V531&lt;1,"-",IF(Pengawas!V531&gt;2,"-","OK")))))</f>
        <v>-</v>
      </c>
      <c r="AA530" s="25" t="str">
        <f>IF(Pengawas!V530="","-",IF(Pengawas!V530=1,IF(Pengawas!AA530="","Harap diisi","OK"),IF(Pengawas!V530=2,IF(Pengawas!AA530="","Harap diisi","OK"),IF(Pengawas!V531&lt;1,"-",IF(Pengawas!V531&gt;2,"-","OK")))))</f>
        <v>-</v>
      </c>
      <c r="AB530" s="25" t="str">
        <f>IF(Pengawas!V530="","-",IF(Pengawas!V530=1,IF(Pengawas!AB530="","Harap diisi","OK"),IF(Pengawas!V530=2,IF(Pengawas!AB530="","Harap diisi","OK"),IF(Pengawas!V531&lt;1,"-",IF(Pengawas!V531&gt;2,"-","OK")))))</f>
        <v>-</v>
      </c>
      <c r="AC530" s="25" t="str">
        <f>IF(Pengawas!V530="","-",IF(Pengawas!V530=1,IF(Pengawas!AC530="","Harap diisi","OK"),IF(Pengawas!V530=2,IF(Pengawas!AC530="","Harap diisi","OK"),IF(Pengawas!V531&lt;1,"-",IF(Pengawas!V531&gt;2,"-","OK")))))</f>
        <v>-</v>
      </c>
      <c r="AD530" s="25" t="str">
        <f>IF(Pengawas!V530="","-",IF(Pengawas!V530=1,IF(Pengawas!AD530="","OK","Harap dikosongkan"),IF(Pengawas!V530=2,IF(Pengawas!AD530="","Harap diisi","OK"),IF(Pengawas!V531&lt;1,"-",IF(Pengawas!V531&gt;2,"-","OK")))))</f>
        <v>-</v>
      </c>
      <c r="AE530" s="25" t="str">
        <f>IF(Pengawas!V530="","-",IF(Pengawas!V530=1,IF(Pengawas!AE530="","OK","Harap dikosongkan"),IF(Pengawas!V530=2,IF(Pengawas!AE530="","Harap diisi","OK"),IF(Pengawas!V531&lt;1,"-",IF(Pengawas!V531&gt;2,"-","OK")))))</f>
        <v>-</v>
      </c>
      <c r="AF530" s="25" t="str">
        <f>IF(Pengawas!V530="","-",IF(Pengawas!V530=1,IF(Pengawas!AF530="","OK","Harap dikosongkan"),IF(Pengawas!V530=2,IF(Pengawas!AF530="","Harap diisi","OK"),IF(Pengawas!V531&lt;1,"-",IF(Pengawas!V531&gt;2,"-","OK")))))</f>
        <v>-</v>
      </c>
      <c r="AG530" s="25" t="str">
        <f>IF(Pengawas!V530="","-",IF(Pengawas!V530=1,IF(Pengawas!AG530="","OK","Harap dikosongkan"),IF(Pengawas!V530=2,IF(Pengawas!AG530="","Harap diisi","OK"),IF(Pengawas!V531&lt;1,"-",IF(Pengawas!V531&gt;2,"-","OK")))))</f>
        <v>-</v>
      </c>
      <c r="AH530" s="25" t="str">
        <f>IF(Pengawas!V530="","-",IF(Pengawas!V530=1,IF(Pengawas!AH530="","OK","Harap dikosongkan"),IF(Pengawas!V530=2,IF(Pengawas!AH530="","Harap diisi","OK"),IF(Pengawas!V531&lt;1,"-",IF(Pengawas!V531&gt;2,"-","OK")))))</f>
        <v>-</v>
      </c>
      <c r="AI530" s="25" t="str">
        <f>IF(Pengawas!V530="","-",IF(Pengawas!V530=1,IF(Pengawas!AI530="","OK","Harap dikosongkan"),IF(Pengawas!V530=2,IF(Pengawas!AI530="","Harap diisi","OK"),IF(Pengawas!V531&lt;1,"-",IF(Pengawas!V531&gt;2,"-","OK")))))</f>
        <v>-</v>
      </c>
      <c r="AJ530" s="25" t="str">
        <f>IF(Pengawas!V530="","-",IF(Pengawas!V530=1,IF(Pengawas!AJ530="","OK","Harap dikosongkan"),IF(Pengawas!V530=2,IF(Pengawas!AJ530="","Harap diisi","OK"),IF(Pengawas!V531&lt;1,"-",IF(Pengawas!V531&gt;2,"-","OK")))))</f>
        <v>-</v>
      </c>
      <c r="AK530" s="25" t="str">
        <f>IF(Pengawas!V530="","-",IF(Pengawas!V530=1,IF(Pengawas!AK530="","OK","Harap dikosongkan"),IF(Pengawas!V530=2,IF(Pengawas!AK530="","Harap diisi","OK"),IF(Pengawas!V531&lt;1,"-",IF(Pengawas!V531&gt;2,"-","OK")))))</f>
        <v>-</v>
      </c>
      <c r="AL530" s="25" t="str">
        <f>IF(Pengawas!AL530="","-",IF(Pengawas!AL530&gt;3,"Tidak valid",IF(Pengawas!AL530&lt;1,"Tidak valid","OK")))</f>
        <v>-</v>
      </c>
      <c r="AM530" s="25" t="str">
        <f>IF(Pengawas!AL530="",IF(Pengawas!AM530="","-","Harap dikosongkan"),IF(Pengawas!AL530&lt;&gt;1,IF(Pengawas!AM530="","OK","Harap dikosongkan"),IF(Pengawas!AM530="","Harap diisi",IF(Pengawas!AM530&gt;2015,"Cek lagi",IF(Pengawas!AM530&lt;2005,"Cek lagi","OK")))))</f>
        <v>-</v>
      </c>
      <c r="AN530" s="25" t="str">
        <f>IF(Pengawas!AL530="",IF(Pengawas!AN530="","-","Harap dikosongkan"),IF(Pengawas!AL530&lt;&gt;1,IF(Pengawas!AN530="","OK","Harap dikosongkan"),IF(Pengawas!AN530="","Harap diisi",IF(VALUE(Pengawas!AN530)&gt;33,"Tidak valid",IF(VALUE(Pengawas!AN530)&lt;1,"Tidak valid","OK")))))</f>
        <v>-</v>
      </c>
      <c r="AO530" s="25" t="str">
        <f>IF(Pengawas!AL530="",IF(Pengawas!AO530="","-","Harap dikosongkan"),IF(Pengawas!AL530&lt;&gt;1,IF(Pengawas!AO530="","OK","Harap dikosongkan"),IF(Pengawas!AO530="","Harap diisi",IF(Pengawas!AO530&gt;1,"Tidak valid","OK"))))</f>
        <v>-</v>
      </c>
      <c r="AP530" s="25" t="str">
        <f>IF(Pengawas!AL530&gt;1,"OK",IF(Pengawas!AO530="",IF(Pengawas!AP530="","-","Kolom AO cek lagi"),IF(Pengawas!AO530=0,IF(Pengawas!AP530="","OK","Harap dikosongkan"),IF(Pengawas!AP530="","Harap diisi",IF(LEN(Pengawas!AP530)&lt;12,"Tidak valid",IF(LEN(Pengawas!AP530)&gt;14,"Tidak valid","OK"))))))</f>
        <v>-</v>
      </c>
      <c r="AQ530" s="26" t="str">
        <f>IF(Pengawas!AL530&gt;1,"OK",IF(Pengawas!AO530="",IF(Pengawas!AQ530="","-","Kolom AO cek lagi"),IF(Pengawas!AO530=0,IF(Pengawas!AQ530="","OK","Harap dikosongkan"),IF(Pengawas!AQ530="","Harap diisi",IF(LEN(Pengawas!AQ530)&lt;5,"Cek lagi","OK")))))</f>
        <v>-</v>
      </c>
      <c r="AR530" s="26" t="str">
        <f>IF(Pengawas!AL530&gt;1,"OK",IF(Pengawas!AO530="",IF(Pengawas!AR530="","-","Kolom AT cek lagi"),IF(Pengawas!AO530=0,IF(Pengawas!AR530="","OK","Harap dikosongkan"),IF(Pengawas!AR530="","Harap diisi",IF(VALUE(LEFT(Pengawas!AR530,2))&gt;31,"Tanggal tidak valid",IF(VALUE(LEFT(RIGHT(Pengawas!AR530,7),2))&gt;12,"Bulan tidak valid",IF(VALUE(RIGHT(Pengawas!AR530,4))&gt;2016,"Tahun cek lagi",IF(VALUE(RIGHT(Pengawas!AR530,4))&lt;2005,"Tahun cek lagi","OK"))))))))</f>
        <v>-</v>
      </c>
      <c r="AS530" s="25" t="str">
        <f>IF(Pengawas!AP530="",IF(Pengawas!AS530="","-","Harap dikosongkan"),IF(Pengawas!AP530&lt;&gt;"",IF(Pengawas!AS530="","Harap diisi",IF(Pengawas!AS530&gt;1,"Tidak valid","OK"))))</f>
        <v>-</v>
      </c>
      <c r="AT530" s="25" t="str">
        <f>IF(Pengawas!AS530="",IF(Pengawas!AT530="","-","Harap dikosongkan"),IF(Pengawas!AS530&lt;&gt;1,IF(Pengawas!AT530="","OK","Harap dikosongkan"),IF(Pengawas!AS530="",IF(Pengawas!AT530="","-","Harap dikosongkan"),IF(Pengawas!AS530=0,IF(Pengawas!AT530="","OK","Harap dikosongkan"),IF(Pengawas!AT530="","Harap diisi",IF(Pengawas!AT530&gt;2016,"Cek lagi",IF(Pengawas!AT530&lt;2005,"Cek lagi",IF(Pengawas!AM530&gt;Pengawas!AT530,"Cek lagi dengan Kolom AL","OK"))))))))</f>
        <v>-</v>
      </c>
      <c r="AU530" s="25" t="str">
        <f>IF(Pengawas!AS530="",IF(Pengawas!AU530="","-","Harap dikosongkan"),IF(Pengawas!AS530&lt;&gt;1,IF(Pengawas!AU530="","OK","Harap dikosongkan"),IF(Pengawas!AS530="",IF(Pengawas!AU530="","-","Harap dikosongkan"),IF(Pengawas!AS530=0,IF(Pengawas!AU530="","OK","Harap dikosongkan"),IF(Pengawas!AU530="","Harap diisi",IF(Pengawas!AU530&gt;20000000,"Cek lagi",IF(Pengawas!AU530&lt;100000,"Cek lagi","OK")))))))</f>
        <v>-</v>
      </c>
      <c r="AV530" s="25" t="str">
        <f>IF(Pengawas!AV530="","-",IF(Pengawas!AV530&gt;3,"Tidak valid","OK"))</f>
        <v>-</v>
      </c>
      <c r="AW530" s="25" t="str">
        <f>IF(Pengawas!AV530="",IF(Pengawas!AW530="","-","Harap dikosongkan"),IF(Pengawas!AV530=0,IF(Pengawas!AW530="","OK","Harap dikosongkan"),IF(Pengawas!AV530&gt;0,IF(Pengawas!AW530="","Harap diisi",IF(Pengawas!AW530&gt;2015,"Tidak valid","OK")))))</f>
        <v>-</v>
      </c>
      <c r="AX530" s="25" t="str">
        <f>IF(Pengawas!AV530="",IF(Pengawas!AX530="","-","Harap dikosongkan"),IF(Pengawas!AV530=0,IF(Pengawas!AX530="","OK","Harap dikosongkan"),IF(Pengawas!AV530&gt;0,IF(Pengawas!AX530="","Harap diisi",IF(Pengawas!AX530="","-",IF(Pengawas!AX530&gt;1,"Tidak valid","OK"))))))</f>
        <v>-</v>
      </c>
      <c r="AY530" s="25" t="str">
        <f>IF(Pengawas!AY530="","-",IF(Pengawas!AY530&gt;2,"Tidak valid","OK"))</f>
        <v>-</v>
      </c>
      <c r="AZ530" s="25" t="str">
        <f>IF(Pengawas!AY530="",IF(Pengawas!AZ530="","-","Harap dikosongkan"),IF(Pengawas!AY530=0,IF(Pengawas!AZ530="","OK","Harap dikosongkan"),IF(Pengawas!AZ530="","Harap diisi",IF(Pengawas!AZ530&gt;2015,"Cek lagi",IF(Pengawas!AZ530&lt;2000,"Cek lagi","OK")))))</f>
        <v>-</v>
      </c>
      <c r="BA530" s="25" t="str">
        <f>IF(Pengawas!BA530="","-",IF(LEN(Pengawas!BA530)&lt;5,"Cek lagi","OK"))</f>
        <v>-</v>
      </c>
      <c r="BB530" s="25" t="str">
        <f>IF(Pengawas!BB530="","-",IF(LEN(Pengawas!BB530)&lt;4,"Cek lagi","OK"))</f>
        <v>-</v>
      </c>
      <c r="BC530" s="25" t="str">
        <f>IF(Pengawas!BC530="","-",IF(LEN(Pengawas!BC530)&lt;4,"Cek lagi","OK"))</f>
        <v>-</v>
      </c>
      <c r="BD530" s="25" t="str">
        <f>IF(Pengawas!BD530="","-",IF(LEN(Pengawas!BD530)&lt;4,"Cek lagi","OK"))</f>
        <v>-</v>
      </c>
      <c r="BE530" s="25" t="str">
        <f>IF(Pengawas!BE530="","-",IF(LEN(Pengawas!BE530)&lt;4,"Cek lagi","OK"))</f>
        <v>-</v>
      </c>
      <c r="BF530" s="25" t="str">
        <f>IF(Pengawas!BF530="","-",IF(LEN(Pengawas!BF530)&lt;&gt;5,"Tidak valid","OK"))</f>
        <v>-</v>
      </c>
      <c r="BG530" s="25" t="str">
        <f>IF(Pengawas!BG530="","-",IF(LEN(Pengawas!BG530)&lt;9,"Cek lagi",IF(LEN(Pengawas!BG530)&gt;14,"Cek lagi","OK")))</f>
        <v>-</v>
      </c>
    </row>
    <row r="531" spans="1:59" ht="15" customHeight="1" x14ac:dyDescent="0.2">
      <c r="A531" s="25" t="str">
        <f>IF(Pengawas!A531="","-",IF(LEN(Pengawas!A531)&lt;4,"Cek lagi","OK"))</f>
        <v>-</v>
      </c>
      <c r="B531" s="25" t="str">
        <f>IF(Pengawas!B531="","-",IF(LEN(Pengawas!B531)&lt;4,"Cek lagi","OK"))</f>
        <v>-</v>
      </c>
      <c r="C531" s="25" t="str">
        <f>IF(Pengawas!C531="","-",IF(LEN(Pengawas!C531)&lt;&gt;18,"Tidak valid","OK"))</f>
        <v>-</v>
      </c>
      <c r="D531" s="25" t="str">
        <f>IF(Pengawas!D531="","-",IF(LEN(Pengawas!D531)&lt;&gt;16,"Tidak valid","OK"))</f>
        <v>-</v>
      </c>
      <c r="E531" s="25" t="str">
        <f>IF(Pengawas!E531="","-",IF(LEN(Pengawas!E531)&lt;4,"Cek lagi","OK"))</f>
        <v>-</v>
      </c>
      <c r="F531" s="25" t="str">
        <f>IF(Pengawas!F531="","-",IF(LEN(Pengawas!F531)&lt;&gt;16,"Tidak valid","OK"))</f>
        <v>-</v>
      </c>
      <c r="G531" s="25" t="str">
        <f>IF(Pengawas!G531="","-",IF(LEN(Pengawas!G531)&lt;4,"Cek lagi","OK"))</f>
        <v>-</v>
      </c>
      <c r="H531" s="26" t="str">
        <f>IF(Pengawas!H531="","-",IF(VALUE(LEFT(Pengawas!H531,2))&gt;31,"Tanggal tidak valid",IF(VALUE(LEFT(RIGHT(Pengawas!H531,7),2))&gt;12,"Bulan tidak valid",IF(VALUE(RIGHT(Pengawas!H531,4))&gt;1990,"Umur terlalu muda",IF(VALUE(RIGHT(Pengawas!H531,4))&lt;1955,"Umur terlalu tua","OK")))))</f>
        <v>-</v>
      </c>
      <c r="I531" s="25" t="str">
        <f>IF(Pengawas!I531="","-",IF(Pengawas!I531="L","OK",IF(Pengawas!I531="P","OK","Tidak valid")))</f>
        <v>-</v>
      </c>
      <c r="J531" s="25" t="str">
        <f>IF(Pengawas!J531="","-",IF(LEN(Pengawas!J531)&lt;4,"Cek lagi","OK"))</f>
        <v>-</v>
      </c>
      <c r="K531" s="25" t="str">
        <f>IF(Pengawas!K531="","-",IF(Pengawas!K531&gt;5,"Tidak valid",IF(Pengawas!K531&lt;1,"Tidak valid","OK")))</f>
        <v>-</v>
      </c>
      <c r="L531" s="25" t="str">
        <f>IF(Pengawas!L531="","-",IF(VALUE(LEFT(Pengawas!L531,1))&gt;1,"Tidak valid","OK"))</f>
        <v>-</v>
      </c>
      <c r="M531" s="25" t="str">
        <f>IF(Pengawas!M531="","-",IF(VALUE(LEFT(Pengawas!M531,1))&gt;1,"Tidak valid","OK"))</f>
        <v>-</v>
      </c>
      <c r="N531" s="25" t="str">
        <f>IF(Pengawas!N531="","-",IF(VALUE(LEFT(Pengawas!N531,2))&gt;31,"Tanggal tidak valid",IF(VALUE(LEFT(RIGHT(Pengawas!N531,7),2))&gt;12,"Bulan tidak valid",IF(VALUE(RIGHT(Pengawas!N531,4))&gt;2015,"Tahun cek lagi",IF(VALUE(RIGHT(Pengawas!N531,4))&lt;1930,"Tahun cek lagi","OK")))))</f>
        <v>-</v>
      </c>
      <c r="O531" s="26" t="str">
        <f>IF(Pengawas!O531="","-",IF(VALUE(LEFT(Pengawas!O531,2))&gt;31,"Tanggal tidak valid",IF(VALUE(LEFT(RIGHT(Pengawas!O531,7),2))&gt;12,"Bulan tidak valid",IF(VALUE(RIGHT(Pengawas!O531,4))&gt;2015,"Tahun cek lagi",IF(VALUE(RIGHT(Pengawas!O531,4))&lt;1930,"Tahun cek lagi","OK")))))</f>
        <v>-</v>
      </c>
      <c r="P531" s="26" t="str">
        <f>IF(Pengawas!P531="","-",IF(VALUE(LEFT(Pengawas!P531,2))&gt;31,"Tanggal tidak valid",IF(VALUE(LEFT(RIGHT(Pengawas!P531,7),2))&gt;12,"Bulan tidak valid",IF(VALUE(RIGHT(Pengawas!P531,4))&gt;2015,"Tahun cek lagi",IF(VALUE(RIGHT(Pengawas!P531,4))&lt;1930,"Tahun cek lagi","OK")))))</f>
        <v>-</v>
      </c>
      <c r="Q531" s="25" t="str">
        <f>IF(Pengawas!Q531="","-",IF(Pengawas!Q531&gt;3,"Tidak valid",IF(Pengawas!Q531&lt;1,"Tidak valid","OK")))</f>
        <v>-</v>
      </c>
      <c r="R531" s="25" t="str">
        <f>IF(Pengawas!R531="","-",IF(Pengawas!R531&gt;20000000,"Cek lagi",IF(Pengawas!R531&lt;50000,"Cek lagi","OK")))</f>
        <v>-</v>
      </c>
      <c r="S531" s="25" t="str">
        <f>IF(Pengawas!S531="","-",IF(Pengawas!S531&gt;3,"Tidak valid",IF(Pengawas!S531&lt;1,"Tidak valid","OK")))</f>
        <v>-</v>
      </c>
      <c r="T531" s="25" t="str">
        <f>IF(Pengawas!T531="","-",IF(Pengawas!T531&gt;6,"Tidak valid",IF(Pengawas!T531&lt;1,"Tidak valid","OK")))</f>
        <v>-</v>
      </c>
      <c r="U531" s="25" t="str">
        <f>IF(Pengawas!U531="","-",IF(Pengawas!U531&gt;4,"Tidak valid",IF(Pengawas!U531&lt;1,"Tidak valid","OK")))</f>
        <v>-</v>
      </c>
      <c r="V531" s="25" t="str">
        <f>IF(Pengawas!V531="","-",IF(Pengawas!V531&gt;2,"Tidak valid",IF(Pengawas!V531&lt;1,"Tidak valid","OK")))</f>
        <v>-</v>
      </c>
      <c r="W531" s="25" t="str">
        <f>IF(Pengawas!V531="","-",IF(Pengawas!V531=1,IF(Pengawas!W531="","Harap diisi","OK"),IF(Pengawas!V531=2,IF(Pengawas!W531="","Harap diisi","OK"),IF(Pengawas!V532&lt;1,"-",IF(Pengawas!V532&gt;2,"-","OK")))))</f>
        <v>-</v>
      </c>
      <c r="X531" s="25" t="str">
        <f>IF(Pengawas!V531="","-",IF(Pengawas!V531=1,IF(Pengawas!X531="","Harap diisi","OK"),IF(Pengawas!V531=2,IF(Pengawas!X531="","Harap diisi","OK"),IF(Pengawas!V532&lt;1,"-",IF(Pengawas!V532&gt;2,"-","OK")))))</f>
        <v>-</v>
      </c>
      <c r="Y531" s="25" t="str">
        <f>IF(Pengawas!V531="","-",IF(Pengawas!V531=1,IF(Pengawas!Y531="","Harap diisi","OK"),IF(Pengawas!V531=2,IF(Pengawas!Y531="","Harap diisi","OK"),IF(Pengawas!V532&lt;1,"-",IF(Pengawas!V532&gt;2,"-","OK")))))</f>
        <v>-</v>
      </c>
      <c r="Z531" s="25" t="str">
        <f>IF(Pengawas!V531="","-",IF(Pengawas!V531=1,IF(Pengawas!Z531="","Harap diisi","OK"),IF(Pengawas!V531=2,IF(Pengawas!Z531="","Harap diisi","OK"),IF(Pengawas!V532&lt;1,"-",IF(Pengawas!V532&gt;2,"-","OK")))))</f>
        <v>-</v>
      </c>
      <c r="AA531" s="25" t="str">
        <f>IF(Pengawas!V531="","-",IF(Pengawas!V531=1,IF(Pengawas!AA531="","Harap diisi","OK"),IF(Pengawas!V531=2,IF(Pengawas!AA531="","Harap diisi","OK"),IF(Pengawas!V532&lt;1,"-",IF(Pengawas!V532&gt;2,"-","OK")))))</f>
        <v>-</v>
      </c>
      <c r="AB531" s="25" t="str">
        <f>IF(Pengawas!V531="","-",IF(Pengawas!V531=1,IF(Pengawas!AB531="","Harap diisi","OK"),IF(Pengawas!V531=2,IF(Pengawas!AB531="","Harap diisi","OK"),IF(Pengawas!V532&lt;1,"-",IF(Pengawas!V532&gt;2,"-","OK")))))</f>
        <v>-</v>
      </c>
      <c r="AC531" s="25" t="str">
        <f>IF(Pengawas!V531="","-",IF(Pengawas!V531=1,IF(Pengawas!AC531="","Harap diisi","OK"),IF(Pengawas!V531=2,IF(Pengawas!AC531="","Harap diisi","OK"),IF(Pengawas!V532&lt;1,"-",IF(Pengawas!V532&gt;2,"-","OK")))))</f>
        <v>-</v>
      </c>
      <c r="AD531" s="25" t="str">
        <f>IF(Pengawas!V531="","-",IF(Pengawas!V531=1,IF(Pengawas!AD531="","OK","Harap dikosongkan"),IF(Pengawas!V531=2,IF(Pengawas!AD531="","Harap diisi","OK"),IF(Pengawas!V532&lt;1,"-",IF(Pengawas!V532&gt;2,"-","OK")))))</f>
        <v>-</v>
      </c>
      <c r="AE531" s="25" t="str">
        <f>IF(Pengawas!V531="","-",IF(Pengawas!V531=1,IF(Pengawas!AE531="","OK","Harap dikosongkan"),IF(Pengawas!V531=2,IF(Pengawas!AE531="","Harap diisi","OK"),IF(Pengawas!V532&lt;1,"-",IF(Pengawas!V532&gt;2,"-","OK")))))</f>
        <v>-</v>
      </c>
      <c r="AF531" s="25" t="str">
        <f>IF(Pengawas!V531="","-",IF(Pengawas!V531=1,IF(Pengawas!AF531="","OK","Harap dikosongkan"),IF(Pengawas!V531=2,IF(Pengawas!AF531="","Harap diisi","OK"),IF(Pengawas!V532&lt;1,"-",IF(Pengawas!V532&gt;2,"-","OK")))))</f>
        <v>-</v>
      </c>
      <c r="AG531" s="25" t="str">
        <f>IF(Pengawas!V531="","-",IF(Pengawas!V531=1,IF(Pengawas!AG531="","OK","Harap dikosongkan"),IF(Pengawas!V531=2,IF(Pengawas!AG531="","Harap diisi","OK"),IF(Pengawas!V532&lt;1,"-",IF(Pengawas!V532&gt;2,"-","OK")))))</f>
        <v>-</v>
      </c>
      <c r="AH531" s="25" t="str">
        <f>IF(Pengawas!V531="","-",IF(Pengawas!V531=1,IF(Pengawas!AH531="","OK","Harap dikosongkan"),IF(Pengawas!V531=2,IF(Pengawas!AH531="","Harap diisi","OK"),IF(Pengawas!V532&lt;1,"-",IF(Pengawas!V532&gt;2,"-","OK")))))</f>
        <v>-</v>
      </c>
      <c r="AI531" s="25" t="str">
        <f>IF(Pengawas!V531="","-",IF(Pengawas!V531=1,IF(Pengawas!AI531="","OK","Harap dikosongkan"),IF(Pengawas!V531=2,IF(Pengawas!AI531="","Harap diisi","OK"),IF(Pengawas!V532&lt;1,"-",IF(Pengawas!V532&gt;2,"-","OK")))))</f>
        <v>-</v>
      </c>
      <c r="AJ531" s="25" t="str">
        <f>IF(Pengawas!V531="","-",IF(Pengawas!V531=1,IF(Pengawas!AJ531="","OK","Harap dikosongkan"),IF(Pengawas!V531=2,IF(Pengawas!AJ531="","Harap diisi","OK"),IF(Pengawas!V532&lt;1,"-",IF(Pengawas!V532&gt;2,"-","OK")))))</f>
        <v>-</v>
      </c>
      <c r="AK531" s="25" t="str">
        <f>IF(Pengawas!V531="","-",IF(Pengawas!V531=1,IF(Pengawas!AK531="","OK","Harap dikosongkan"),IF(Pengawas!V531=2,IF(Pengawas!AK531="","Harap diisi","OK"),IF(Pengawas!V532&lt;1,"-",IF(Pengawas!V532&gt;2,"-","OK")))))</f>
        <v>-</v>
      </c>
      <c r="AL531" s="25" t="str">
        <f>IF(Pengawas!AL531="","-",IF(Pengawas!AL531&gt;3,"Tidak valid",IF(Pengawas!AL531&lt;1,"Tidak valid","OK")))</f>
        <v>-</v>
      </c>
      <c r="AM531" s="25" t="str">
        <f>IF(Pengawas!AL531="",IF(Pengawas!AM531="","-","Harap dikosongkan"),IF(Pengawas!AL531&lt;&gt;1,IF(Pengawas!AM531="","OK","Harap dikosongkan"),IF(Pengawas!AM531="","Harap diisi",IF(Pengawas!AM531&gt;2015,"Cek lagi",IF(Pengawas!AM531&lt;2005,"Cek lagi","OK")))))</f>
        <v>-</v>
      </c>
      <c r="AN531" s="25" t="str">
        <f>IF(Pengawas!AL531="",IF(Pengawas!AN531="","-","Harap dikosongkan"),IF(Pengawas!AL531&lt;&gt;1,IF(Pengawas!AN531="","OK","Harap dikosongkan"),IF(Pengawas!AN531="","Harap diisi",IF(VALUE(Pengawas!AN531)&gt;33,"Tidak valid",IF(VALUE(Pengawas!AN531)&lt;1,"Tidak valid","OK")))))</f>
        <v>-</v>
      </c>
      <c r="AO531" s="25" t="str">
        <f>IF(Pengawas!AL531="",IF(Pengawas!AO531="","-","Harap dikosongkan"),IF(Pengawas!AL531&lt;&gt;1,IF(Pengawas!AO531="","OK","Harap dikosongkan"),IF(Pengawas!AO531="","Harap diisi",IF(Pengawas!AO531&gt;1,"Tidak valid","OK"))))</f>
        <v>-</v>
      </c>
      <c r="AP531" s="25" t="str">
        <f>IF(Pengawas!AL531&gt;1,"OK",IF(Pengawas!AO531="",IF(Pengawas!AP531="","-","Kolom AO cek lagi"),IF(Pengawas!AO531=0,IF(Pengawas!AP531="","OK","Harap dikosongkan"),IF(Pengawas!AP531="","Harap diisi",IF(LEN(Pengawas!AP531)&lt;12,"Tidak valid",IF(LEN(Pengawas!AP531)&gt;14,"Tidak valid","OK"))))))</f>
        <v>-</v>
      </c>
      <c r="AQ531" s="26" t="str">
        <f>IF(Pengawas!AL531&gt;1,"OK",IF(Pengawas!AO531="",IF(Pengawas!AQ531="","-","Kolom AO cek lagi"),IF(Pengawas!AO531=0,IF(Pengawas!AQ531="","OK","Harap dikosongkan"),IF(Pengawas!AQ531="","Harap diisi",IF(LEN(Pengawas!AQ531)&lt;5,"Cek lagi","OK")))))</f>
        <v>-</v>
      </c>
      <c r="AR531" s="26" t="str">
        <f>IF(Pengawas!AL531&gt;1,"OK",IF(Pengawas!AO531="",IF(Pengawas!AR531="","-","Kolom AT cek lagi"),IF(Pengawas!AO531=0,IF(Pengawas!AR531="","OK","Harap dikosongkan"),IF(Pengawas!AR531="","Harap diisi",IF(VALUE(LEFT(Pengawas!AR531,2))&gt;31,"Tanggal tidak valid",IF(VALUE(LEFT(RIGHT(Pengawas!AR531,7),2))&gt;12,"Bulan tidak valid",IF(VALUE(RIGHT(Pengawas!AR531,4))&gt;2016,"Tahun cek lagi",IF(VALUE(RIGHT(Pengawas!AR531,4))&lt;2005,"Tahun cek lagi","OK"))))))))</f>
        <v>-</v>
      </c>
      <c r="AS531" s="25" t="str">
        <f>IF(Pengawas!AP531="",IF(Pengawas!AS531="","-","Harap dikosongkan"),IF(Pengawas!AP531&lt;&gt;"",IF(Pengawas!AS531="","Harap diisi",IF(Pengawas!AS531&gt;1,"Tidak valid","OK"))))</f>
        <v>-</v>
      </c>
      <c r="AT531" s="25" t="str">
        <f>IF(Pengawas!AS531="",IF(Pengawas!AT531="","-","Harap dikosongkan"),IF(Pengawas!AS531&lt;&gt;1,IF(Pengawas!AT531="","OK","Harap dikosongkan"),IF(Pengawas!AS531="",IF(Pengawas!AT531="","-","Harap dikosongkan"),IF(Pengawas!AS531=0,IF(Pengawas!AT531="","OK","Harap dikosongkan"),IF(Pengawas!AT531="","Harap diisi",IF(Pengawas!AT531&gt;2016,"Cek lagi",IF(Pengawas!AT531&lt;2005,"Cek lagi",IF(Pengawas!AM531&gt;Pengawas!AT531,"Cek lagi dengan Kolom AL","OK"))))))))</f>
        <v>-</v>
      </c>
      <c r="AU531" s="25" t="str">
        <f>IF(Pengawas!AS531="",IF(Pengawas!AU531="","-","Harap dikosongkan"),IF(Pengawas!AS531&lt;&gt;1,IF(Pengawas!AU531="","OK","Harap dikosongkan"),IF(Pengawas!AS531="",IF(Pengawas!AU531="","-","Harap dikosongkan"),IF(Pengawas!AS531=0,IF(Pengawas!AU531="","OK","Harap dikosongkan"),IF(Pengawas!AU531="","Harap diisi",IF(Pengawas!AU531&gt;20000000,"Cek lagi",IF(Pengawas!AU531&lt;100000,"Cek lagi","OK")))))))</f>
        <v>-</v>
      </c>
      <c r="AV531" s="25" t="str">
        <f>IF(Pengawas!AV531="","-",IF(Pengawas!AV531&gt;3,"Tidak valid","OK"))</f>
        <v>-</v>
      </c>
      <c r="AW531" s="25" t="str">
        <f>IF(Pengawas!AV531="",IF(Pengawas!AW531="","-","Harap dikosongkan"),IF(Pengawas!AV531=0,IF(Pengawas!AW531="","OK","Harap dikosongkan"),IF(Pengawas!AV531&gt;0,IF(Pengawas!AW531="","Harap diisi",IF(Pengawas!AW531&gt;2015,"Tidak valid","OK")))))</f>
        <v>-</v>
      </c>
      <c r="AX531" s="25" t="str">
        <f>IF(Pengawas!AV531="",IF(Pengawas!AX531="","-","Harap dikosongkan"),IF(Pengawas!AV531=0,IF(Pengawas!AX531="","OK","Harap dikosongkan"),IF(Pengawas!AV531&gt;0,IF(Pengawas!AX531="","Harap diisi",IF(Pengawas!AX531="","-",IF(Pengawas!AX531&gt;1,"Tidak valid","OK"))))))</f>
        <v>-</v>
      </c>
      <c r="AY531" s="25" t="str">
        <f>IF(Pengawas!AY531="","-",IF(Pengawas!AY531&gt;2,"Tidak valid","OK"))</f>
        <v>-</v>
      </c>
      <c r="AZ531" s="25" t="str">
        <f>IF(Pengawas!AY531="",IF(Pengawas!AZ531="","-","Harap dikosongkan"),IF(Pengawas!AY531=0,IF(Pengawas!AZ531="","OK","Harap dikosongkan"),IF(Pengawas!AZ531="","Harap diisi",IF(Pengawas!AZ531&gt;2015,"Cek lagi",IF(Pengawas!AZ531&lt;2000,"Cek lagi","OK")))))</f>
        <v>-</v>
      </c>
      <c r="BA531" s="25" t="str">
        <f>IF(Pengawas!BA531="","-",IF(LEN(Pengawas!BA531)&lt;5,"Cek lagi","OK"))</f>
        <v>-</v>
      </c>
      <c r="BB531" s="25" t="str">
        <f>IF(Pengawas!BB531="","-",IF(LEN(Pengawas!BB531)&lt;4,"Cek lagi","OK"))</f>
        <v>-</v>
      </c>
      <c r="BC531" s="25" t="str">
        <f>IF(Pengawas!BC531="","-",IF(LEN(Pengawas!BC531)&lt;4,"Cek lagi","OK"))</f>
        <v>-</v>
      </c>
      <c r="BD531" s="25" t="str">
        <f>IF(Pengawas!BD531="","-",IF(LEN(Pengawas!BD531)&lt;4,"Cek lagi","OK"))</f>
        <v>-</v>
      </c>
      <c r="BE531" s="25" t="str">
        <f>IF(Pengawas!BE531="","-",IF(LEN(Pengawas!BE531)&lt;4,"Cek lagi","OK"))</f>
        <v>-</v>
      </c>
      <c r="BF531" s="25" t="str">
        <f>IF(Pengawas!BF531="","-",IF(LEN(Pengawas!BF531)&lt;&gt;5,"Tidak valid","OK"))</f>
        <v>-</v>
      </c>
      <c r="BG531" s="25" t="str">
        <f>IF(Pengawas!BG531="","-",IF(LEN(Pengawas!BG531)&lt;9,"Cek lagi",IF(LEN(Pengawas!BG531)&gt;14,"Cek lagi","OK")))</f>
        <v>-</v>
      </c>
    </row>
    <row r="532" spans="1:59" ht="15" customHeight="1" x14ac:dyDescent="0.2">
      <c r="A532" s="25" t="str">
        <f>IF(Pengawas!A532="","-",IF(LEN(Pengawas!A532)&lt;4,"Cek lagi","OK"))</f>
        <v>-</v>
      </c>
      <c r="B532" s="25" t="str">
        <f>IF(Pengawas!B532="","-",IF(LEN(Pengawas!B532)&lt;4,"Cek lagi","OK"))</f>
        <v>-</v>
      </c>
      <c r="C532" s="25" t="str">
        <f>IF(Pengawas!C532="","-",IF(LEN(Pengawas!C532)&lt;&gt;18,"Tidak valid","OK"))</f>
        <v>-</v>
      </c>
      <c r="D532" s="25" t="str">
        <f>IF(Pengawas!D532="","-",IF(LEN(Pengawas!D532)&lt;&gt;16,"Tidak valid","OK"))</f>
        <v>-</v>
      </c>
      <c r="E532" s="25" t="str">
        <f>IF(Pengawas!E532="","-",IF(LEN(Pengawas!E532)&lt;4,"Cek lagi","OK"))</f>
        <v>-</v>
      </c>
      <c r="F532" s="25" t="str">
        <f>IF(Pengawas!F532="","-",IF(LEN(Pengawas!F532)&lt;&gt;16,"Tidak valid","OK"))</f>
        <v>-</v>
      </c>
      <c r="G532" s="25" t="str">
        <f>IF(Pengawas!G532="","-",IF(LEN(Pengawas!G532)&lt;4,"Cek lagi","OK"))</f>
        <v>-</v>
      </c>
      <c r="H532" s="26" t="str">
        <f>IF(Pengawas!H532="","-",IF(VALUE(LEFT(Pengawas!H532,2))&gt;31,"Tanggal tidak valid",IF(VALUE(LEFT(RIGHT(Pengawas!H532,7),2))&gt;12,"Bulan tidak valid",IF(VALUE(RIGHT(Pengawas!H532,4))&gt;1990,"Umur terlalu muda",IF(VALUE(RIGHT(Pengawas!H532,4))&lt;1955,"Umur terlalu tua","OK")))))</f>
        <v>-</v>
      </c>
      <c r="I532" s="25" t="str">
        <f>IF(Pengawas!I532="","-",IF(Pengawas!I532="L","OK",IF(Pengawas!I532="P","OK","Tidak valid")))</f>
        <v>-</v>
      </c>
      <c r="J532" s="25" t="str">
        <f>IF(Pengawas!J532="","-",IF(LEN(Pengawas!J532)&lt;4,"Cek lagi","OK"))</f>
        <v>-</v>
      </c>
      <c r="K532" s="25" t="str">
        <f>IF(Pengawas!K532="","-",IF(Pengawas!K532&gt;5,"Tidak valid",IF(Pengawas!K532&lt;1,"Tidak valid","OK")))</f>
        <v>-</v>
      </c>
      <c r="L532" s="25" t="str">
        <f>IF(Pengawas!L532="","-",IF(VALUE(LEFT(Pengawas!L532,1))&gt;1,"Tidak valid","OK"))</f>
        <v>-</v>
      </c>
      <c r="M532" s="25" t="str">
        <f>IF(Pengawas!M532="","-",IF(VALUE(LEFT(Pengawas!M532,1))&gt;1,"Tidak valid","OK"))</f>
        <v>-</v>
      </c>
      <c r="N532" s="25" t="str">
        <f>IF(Pengawas!N532="","-",IF(VALUE(LEFT(Pengawas!N532,2))&gt;31,"Tanggal tidak valid",IF(VALUE(LEFT(RIGHT(Pengawas!N532,7),2))&gt;12,"Bulan tidak valid",IF(VALUE(RIGHT(Pengawas!N532,4))&gt;2015,"Tahun cek lagi",IF(VALUE(RIGHT(Pengawas!N532,4))&lt;1930,"Tahun cek lagi","OK")))))</f>
        <v>-</v>
      </c>
      <c r="O532" s="26" t="str">
        <f>IF(Pengawas!O532="","-",IF(VALUE(LEFT(Pengawas!O532,2))&gt;31,"Tanggal tidak valid",IF(VALUE(LEFT(RIGHT(Pengawas!O532,7),2))&gt;12,"Bulan tidak valid",IF(VALUE(RIGHT(Pengawas!O532,4))&gt;2015,"Tahun cek lagi",IF(VALUE(RIGHT(Pengawas!O532,4))&lt;1930,"Tahun cek lagi","OK")))))</f>
        <v>-</v>
      </c>
      <c r="P532" s="26" t="str">
        <f>IF(Pengawas!P532="","-",IF(VALUE(LEFT(Pengawas!P532,2))&gt;31,"Tanggal tidak valid",IF(VALUE(LEFT(RIGHT(Pengawas!P532,7),2))&gt;12,"Bulan tidak valid",IF(VALUE(RIGHT(Pengawas!P532,4))&gt;2015,"Tahun cek lagi",IF(VALUE(RIGHT(Pengawas!P532,4))&lt;1930,"Tahun cek lagi","OK")))))</f>
        <v>-</v>
      </c>
      <c r="Q532" s="25" t="str">
        <f>IF(Pengawas!Q532="","-",IF(Pengawas!Q532&gt;3,"Tidak valid",IF(Pengawas!Q532&lt;1,"Tidak valid","OK")))</f>
        <v>-</v>
      </c>
      <c r="R532" s="25" t="str">
        <f>IF(Pengawas!R532="","-",IF(Pengawas!R532&gt;20000000,"Cek lagi",IF(Pengawas!R532&lt;50000,"Cek lagi","OK")))</f>
        <v>-</v>
      </c>
      <c r="S532" s="25" t="str">
        <f>IF(Pengawas!S532="","-",IF(Pengawas!S532&gt;3,"Tidak valid",IF(Pengawas!S532&lt;1,"Tidak valid","OK")))</f>
        <v>-</v>
      </c>
      <c r="T532" s="25" t="str">
        <f>IF(Pengawas!T532="","-",IF(Pengawas!T532&gt;6,"Tidak valid",IF(Pengawas!T532&lt;1,"Tidak valid","OK")))</f>
        <v>-</v>
      </c>
      <c r="U532" s="25" t="str">
        <f>IF(Pengawas!U532="","-",IF(Pengawas!U532&gt;4,"Tidak valid",IF(Pengawas!U532&lt;1,"Tidak valid","OK")))</f>
        <v>-</v>
      </c>
      <c r="V532" s="25" t="str">
        <f>IF(Pengawas!V532="","-",IF(Pengawas!V532&gt;2,"Tidak valid",IF(Pengawas!V532&lt;1,"Tidak valid","OK")))</f>
        <v>-</v>
      </c>
      <c r="W532" s="25" t="str">
        <f>IF(Pengawas!V532="","-",IF(Pengawas!V532=1,IF(Pengawas!W532="","Harap diisi","OK"),IF(Pengawas!V532=2,IF(Pengawas!W532="","Harap diisi","OK"),IF(Pengawas!V533&lt;1,"-",IF(Pengawas!V533&gt;2,"-","OK")))))</f>
        <v>-</v>
      </c>
      <c r="X532" s="25" t="str">
        <f>IF(Pengawas!V532="","-",IF(Pengawas!V532=1,IF(Pengawas!X532="","Harap diisi","OK"),IF(Pengawas!V532=2,IF(Pengawas!X532="","Harap diisi","OK"),IF(Pengawas!V533&lt;1,"-",IF(Pengawas!V533&gt;2,"-","OK")))))</f>
        <v>-</v>
      </c>
      <c r="Y532" s="25" t="str">
        <f>IF(Pengawas!V532="","-",IF(Pengawas!V532=1,IF(Pengawas!Y532="","Harap diisi","OK"),IF(Pengawas!V532=2,IF(Pengawas!Y532="","Harap diisi","OK"),IF(Pengawas!V533&lt;1,"-",IF(Pengawas!V533&gt;2,"-","OK")))))</f>
        <v>-</v>
      </c>
      <c r="Z532" s="25" t="str">
        <f>IF(Pengawas!V532="","-",IF(Pengawas!V532=1,IF(Pengawas!Z532="","Harap diisi","OK"),IF(Pengawas!V532=2,IF(Pengawas!Z532="","Harap diisi","OK"),IF(Pengawas!V533&lt;1,"-",IF(Pengawas!V533&gt;2,"-","OK")))))</f>
        <v>-</v>
      </c>
      <c r="AA532" s="25" t="str">
        <f>IF(Pengawas!V532="","-",IF(Pengawas!V532=1,IF(Pengawas!AA532="","Harap diisi","OK"),IF(Pengawas!V532=2,IF(Pengawas!AA532="","Harap diisi","OK"),IF(Pengawas!V533&lt;1,"-",IF(Pengawas!V533&gt;2,"-","OK")))))</f>
        <v>-</v>
      </c>
      <c r="AB532" s="25" t="str">
        <f>IF(Pengawas!V532="","-",IF(Pengawas!V532=1,IF(Pengawas!AB532="","Harap diisi","OK"),IF(Pengawas!V532=2,IF(Pengawas!AB532="","Harap diisi","OK"),IF(Pengawas!V533&lt;1,"-",IF(Pengawas!V533&gt;2,"-","OK")))))</f>
        <v>-</v>
      </c>
      <c r="AC532" s="25" t="str">
        <f>IF(Pengawas!V532="","-",IF(Pengawas!V532=1,IF(Pengawas!AC532="","Harap diisi","OK"),IF(Pengawas!V532=2,IF(Pengawas!AC532="","Harap diisi","OK"),IF(Pengawas!V533&lt;1,"-",IF(Pengawas!V533&gt;2,"-","OK")))))</f>
        <v>-</v>
      </c>
      <c r="AD532" s="25" t="str">
        <f>IF(Pengawas!V532="","-",IF(Pengawas!V532=1,IF(Pengawas!AD532="","OK","Harap dikosongkan"),IF(Pengawas!V532=2,IF(Pengawas!AD532="","Harap diisi","OK"),IF(Pengawas!V533&lt;1,"-",IF(Pengawas!V533&gt;2,"-","OK")))))</f>
        <v>-</v>
      </c>
      <c r="AE532" s="25" t="str">
        <f>IF(Pengawas!V532="","-",IF(Pengawas!V532=1,IF(Pengawas!AE532="","OK","Harap dikosongkan"),IF(Pengawas!V532=2,IF(Pengawas!AE532="","Harap diisi","OK"),IF(Pengawas!V533&lt;1,"-",IF(Pengawas!V533&gt;2,"-","OK")))))</f>
        <v>-</v>
      </c>
      <c r="AF532" s="25" t="str">
        <f>IF(Pengawas!V532="","-",IF(Pengawas!V532=1,IF(Pengawas!AF532="","OK","Harap dikosongkan"),IF(Pengawas!V532=2,IF(Pengawas!AF532="","Harap diisi","OK"),IF(Pengawas!V533&lt;1,"-",IF(Pengawas!V533&gt;2,"-","OK")))))</f>
        <v>-</v>
      </c>
      <c r="AG532" s="25" t="str">
        <f>IF(Pengawas!V532="","-",IF(Pengawas!V532=1,IF(Pengawas!AG532="","OK","Harap dikosongkan"),IF(Pengawas!V532=2,IF(Pengawas!AG532="","Harap diisi","OK"),IF(Pengawas!V533&lt;1,"-",IF(Pengawas!V533&gt;2,"-","OK")))))</f>
        <v>-</v>
      </c>
      <c r="AH532" s="25" t="str">
        <f>IF(Pengawas!V532="","-",IF(Pengawas!V532=1,IF(Pengawas!AH532="","OK","Harap dikosongkan"),IF(Pengawas!V532=2,IF(Pengawas!AH532="","Harap diisi","OK"),IF(Pengawas!V533&lt;1,"-",IF(Pengawas!V533&gt;2,"-","OK")))))</f>
        <v>-</v>
      </c>
      <c r="AI532" s="25" t="str">
        <f>IF(Pengawas!V532="","-",IF(Pengawas!V532=1,IF(Pengawas!AI532="","OK","Harap dikosongkan"),IF(Pengawas!V532=2,IF(Pengawas!AI532="","Harap diisi","OK"),IF(Pengawas!V533&lt;1,"-",IF(Pengawas!V533&gt;2,"-","OK")))))</f>
        <v>-</v>
      </c>
      <c r="AJ532" s="25" t="str">
        <f>IF(Pengawas!V532="","-",IF(Pengawas!V532=1,IF(Pengawas!AJ532="","OK","Harap dikosongkan"),IF(Pengawas!V532=2,IF(Pengawas!AJ532="","Harap diisi","OK"),IF(Pengawas!V533&lt;1,"-",IF(Pengawas!V533&gt;2,"-","OK")))))</f>
        <v>-</v>
      </c>
      <c r="AK532" s="25" t="str">
        <f>IF(Pengawas!V532="","-",IF(Pengawas!V532=1,IF(Pengawas!AK532="","OK","Harap dikosongkan"),IF(Pengawas!V532=2,IF(Pengawas!AK532="","Harap diisi","OK"),IF(Pengawas!V533&lt;1,"-",IF(Pengawas!V533&gt;2,"-","OK")))))</f>
        <v>-</v>
      </c>
      <c r="AL532" s="25" t="str">
        <f>IF(Pengawas!AL532="","-",IF(Pengawas!AL532&gt;3,"Tidak valid",IF(Pengawas!AL532&lt;1,"Tidak valid","OK")))</f>
        <v>-</v>
      </c>
      <c r="AM532" s="25" t="str">
        <f>IF(Pengawas!AL532="",IF(Pengawas!AM532="","-","Harap dikosongkan"),IF(Pengawas!AL532&lt;&gt;1,IF(Pengawas!AM532="","OK","Harap dikosongkan"),IF(Pengawas!AM532="","Harap diisi",IF(Pengawas!AM532&gt;2015,"Cek lagi",IF(Pengawas!AM532&lt;2005,"Cek lagi","OK")))))</f>
        <v>-</v>
      </c>
      <c r="AN532" s="25" t="str">
        <f>IF(Pengawas!AL532="",IF(Pengawas!AN532="","-","Harap dikosongkan"),IF(Pengawas!AL532&lt;&gt;1,IF(Pengawas!AN532="","OK","Harap dikosongkan"),IF(Pengawas!AN532="","Harap diisi",IF(VALUE(Pengawas!AN532)&gt;33,"Tidak valid",IF(VALUE(Pengawas!AN532)&lt;1,"Tidak valid","OK")))))</f>
        <v>-</v>
      </c>
      <c r="AO532" s="25" t="str">
        <f>IF(Pengawas!AL532="",IF(Pengawas!AO532="","-","Harap dikosongkan"),IF(Pengawas!AL532&lt;&gt;1,IF(Pengawas!AO532="","OK","Harap dikosongkan"),IF(Pengawas!AO532="","Harap diisi",IF(Pengawas!AO532&gt;1,"Tidak valid","OK"))))</f>
        <v>-</v>
      </c>
      <c r="AP532" s="25" t="str">
        <f>IF(Pengawas!AL532&gt;1,"OK",IF(Pengawas!AO532="",IF(Pengawas!AP532="","-","Kolom AO cek lagi"),IF(Pengawas!AO532=0,IF(Pengawas!AP532="","OK","Harap dikosongkan"),IF(Pengawas!AP532="","Harap diisi",IF(LEN(Pengawas!AP532)&lt;12,"Tidak valid",IF(LEN(Pengawas!AP532)&gt;14,"Tidak valid","OK"))))))</f>
        <v>-</v>
      </c>
      <c r="AQ532" s="26" t="str">
        <f>IF(Pengawas!AL532&gt;1,"OK",IF(Pengawas!AO532="",IF(Pengawas!AQ532="","-","Kolom AO cek lagi"),IF(Pengawas!AO532=0,IF(Pengawas!AQ532="","OK","Harap dikosongkan"),IF(Pengawas!AQ532="","Harap diisi",IF(LEN(Pengawas!AQ532)&lt;5,"Cek lagi","OK")))))</f>
        <v>-</v>
      </c>
      <c r="AR532" s="26" t="str">
        <f>IF(Pengawas!AL532&gt;1,"OK",IF(Pengawas!AO532="",IF(Pengawas!AR532="","-","Kolom AT cek lagi"),IF(Pengawas!AO532=0,IF(Pengawas!AR532="","OK","Harap dikosongkan"),IF(Pengawas!AR532="","Harap diisi",IF(VALUE(LEFT(Pengawas!AR532,2))&gt;31,"Tanggal tidak valid",IF(VALUE(LEFT(RIGHT(Pengawas!AR532,7),2))&gt;12,"Bulan tidak valid",IF(VALUE(RIGHT(Pengawas!AR532,4))&gt;2016,"Tahun cek lagi",IF(VALUE(RIGHT(Pengawas!AR532,4))&lt;2005,"Tahun cek lagi","OK"))))))))</f>
        <v>-</v>
      </c>
      <c r="AS532" s="25" t="str">
        <f>IF(Pengawas!AP532="",IF(Pengawas!AS532="","-","Harap dikosongkan"),IF(Pengawas!AP532&lt;&gt;"",IF(Pengawas!AS532="","Harap diisi",IF(Pengawas!AS532&gt;1,"Tidak valid","OK"))))</f>
        <v>-</v>
      </c>
      <c r="AT532" s="25" t="str">
        <f>IF(Pengawas!AS532="",IF(Pengawas!AT532="","-","Harap dikosongkan"),IF(Pengawas!AS532&lt;&gt;1,IF(Pengawas!AT532="","OK","Harap dikosongkan"),IF(Pengawas!AS532="",IF(Pengawas!AT532="","-","Harap dikosongkan"),IF(Pengawas!AS532=0,IF(Pengawas!AT532="","OK","Harap dikosongkan"),IF(Pengawas!AT532="","Harap diisi",IF(Pengawas!AT532&gt;2016,"Cek lagi",IF(Pengawas!AT532&lt;2005,"Cek lagi",IF(Pengawas!AM532&gt;Pengawas!AT532,"Cek lagi dengan Kolom AL","OK"))))))))</f>
        <v>-</v>
      </c>
      <c r="AU532" s="25" t="str">
        <f>IF(Pengawas!AS532="",IF(Pengawas!AU532="","-","Harap dikosongkan"),IF(Pengawas!AS532&lt;&gt;1,IF(Pengawas!AU532="","OK","Harap dikosongkan"),IF(Pengawas!AS532="",IF(Pengawas!AU532="","-","Harap dikosongkan"),IF(Pengawas!AS532=0,IF(Pengawas!AU532="","OK","Harap dikosongkan"),IF(Pengawas!AU532="","Harap diisi",IF(Pengawas!AU532&gt;20000000,"Cek lagi",IF(Pengawas!AU532&lt;100000,"Cek lagi","OK")))))))</f>
        <v>-</v>
      </c>
      <c r="AV532" s="25" t="str">
        <f>IF(Pengawas!AV532="","-",IF(Pengawas!AV532&gt;3,"Tidak valid","OK"))</f>
        <v>-</v>
      </c>
      <c r="AW532" s="25" t="str">
        <f>IF(Pengawas!AV532="",IF(Pengawas!AW532="","-","Harap dikosongkan"),IF(Pengawas!AV532=0,IF(Pengawas!AW532="","OK","Harap dikosongkan"),IF(Pengawas!AV532&gt;0,IF(Pengawas!AW532="","Harap diisi",IF(Pengawas!AW532&gt;2015,"Tidak valid","OK")))))</f>
        <v>-</v>
      </c>
      <c r="AX532" s="25" t="str">
        <f>IF(Pengawas!AV532="",IF(Pengawas!AX532="","-","Harap dikosongkan"),IF(Pengawas!AV532=0,IF(Pengawas!AX532="","OK","Harap dikosongkan"),IF(Pengawas!AV532&gt;0,IF(Pengawas!AX532="","Harap diisi",IF(Pengawas!AX532="","-",IF(Pengawas!AX532&gt;1,"Tidak valid","OK"))))))</f>
        <v>-</v>
      </c>
      <c r="AY532" s="25" t="str">
        <f>IF(Pengawas!AY532="","-",IF(Pengawas!AY532&gt;2,"Tidak valid","OK"))</f>
        <v>-</v>
      </c>
      <c r="AZ532" s="25" t="str">
        <f>IF(Pengawas!AY532="",IF(Pengawas!AZ532="","-","Harap dikosongkan"),IF(Pengawas!AY532=0,IF(Pengawas!AZ532="","OK","Harap dikosongkan"),IF(Pengawas!AZ532="","Harap diisi",IF(Pengawas!AZ532&gt;2015,"Cek lagi",IF(Pengawas!AZ532&lt;2000,"Cek lagi","OK")))))</f>
        <v>-</v>
      </c>
      <c r="BA532" s="25" t="str">
        <f>IF(Pengawas!BA532="","-",IF(LEN(Pengawas!BA532)&lt;5,"Cek lagi","OK"))</f>
        <v>-</v>
      </c>
      <c r="BB532" s="25" t="str">
        <f>IF(Pengawas!BB532="","-",IF(LEN(Pengawas!BB532)&lt;4,"Cek lagi","OK"))</f>
        <v>-</v>
      </c>
      <c r="BC532" s="25" t="str">
        <f>IF(Pengawas!BC532="","-",IF(LEN(Pengawas!BC532)&lt;4,"Cek lagi","OK"))</f>
        <v>-</v>
      </c>
      <c r="BD532" s="25" t="str">
        <f>IF(Pengawas!BD532="","-",IF(LEN(Pengawas!BD532)&lt;4,"Cek lagi","OK"))</f>
        <v>-</v>
      </c>
      <c r="BE532" s="25" t="str">
        <f>IF(Pengawas!BE532="","-",IF(LEN(Pengawas!BE532)&lt;4,"Cek lagi","OK"))</f>
        <v>-</v>
      </c>
      <c r="BF532" s="25" t="str">
        <f>IF(Pengawas!BF532="","-",IF(LEN(Pengawas!BF532)&lt;&gt;5,"Tidak valid","OK"))</f>
        <v>-</v>
      </c>
      <c r="BG532" s="25" t="str">
        <f>IF(Pengawas!BG532="","-",IF(LEN(Pengawas!BG532)&lt;9,"Cek lagi",IF(LEN(Pengawas!BG532)&gt;14,"Cek lagi","OK")))</f>
        <v>-</v>
      </c>
    </row>
    <row r="533" spans="1:59" ht="15" customHeight="1" x14ac:dyDescent="0.2">
      <c r="A533" s="25" t="str">
        <f>IF(Pengawas!A533="","-",IF(LEN(Pengawas!A533)&lt;4,"Cek lagi","OK"))</f>
        <v>-</v>
      </c>
      <c r="B533" s="25" t="str">
        <f>IF(Pengawas!B533="","-",IF(LEN(Pengawas!B533)&lt;4,"Cek lagi","OK"))</f>
        <v>-</v>
      </c>
      <c r="C533" s="25" t="str">
        <f>IF(Pengawas!C533="","-",IF(LEN(Pengawas!C533)&lt;&gt;18,"Tidak valid","OK"))</f>
        <v>-</v>
      </c>
      <c r="D533" s="25" t="str">
        <f>IF(Pengawas!D533="","-",IF(LEN(Pengawas!D533)&lt;&gt;16,"Tidak valid","OK"))</f>
        <v>-</v>
      </c>
      <c r="E533" s="25" t="str">
        <f>IF(Pengawas!E533="","-",IF(LEN(Pengawas!E533)&lt;4,"Cek lagi","OK"))</f>
        <v>-</v>
      </c>
      <c r="F533" s="25" t="str">
        <f>IF(Pengawas!F533="","-",IF(LEN(Pengawas!F533)&lt;&gt;16,"Tidak valid","OK"))</f>
        <v>-</v>
      </c>
      <c r="G533" s="25" t="str">
        <f>IF(Pengawas!G533="","-",IF(LEN(Pengawas!G533)&lt;4,"Cek lagi","OK"))</f>
        <v>-</v>
      </c>
      <c r="H533" s="26" t="str">
        <f>IF(Pengawas!H533="","-",IF(VALUE(LEFT(Pengawas!H533,2))&gt;31,"Tanggal tidak valid",IF(VALUE(LEFT(RIGHT(Pengawas!H533,7),2))&gt;12,"Bulan tidak valid",IF(VALUE(RIGHT(Pengawas!H533,4))&gt;1990,"Umur terlalu muda",IF(VALUE(RIGHT(Pengawas!H533,4))&lt;1955,"Umur terlalu tua","OK")))))</f>
        <v>-</v>
      </c>
      <c r="I533" s="25" t="str">
        <f>IF(Pengawas!I533="","-",IF(Pengawas!I533="L","OK",IF(Pengawas!I533="P","OK","Tidak valid")))</f>
        <v>-</v>
      </c>
      <c r="J533" s="25" t="str">
        <f>IF(Pengawas!J533="","-",IF(LEN(Pengawas!J533)&lt;4,"Cek lagi","OK"))</f>
        <v>-</v>
      </c>
      <c r="K533" s="25" t="str">
        <f>IF(Pengawas!K533="","-",IF(Pengawas!K533&gt;5,"Tidak valid",IF(Pengawas!K533&lt;1,"Tidak valid","OK")))</f>
        <v>-</v>
      </c>
      <c r="L533" s="25" t="str">
        <f>IF(Pengawas!L533="","-",IF(VALUE(LEFT(Pengawas!L533,1))&gt;1,"Tidak valid","OK"))</f>
        <v>-</v>
      </c>
      <c r="M533" s="25" t="str">
        <f>IF(Pengawas!M533="","-",IF(VALUE(LEFT(Pengawas!M533,1))&gt;1,"Tidak valid","OK"))</f>
        <v>-</v>
      </c>
      <c r="N533" s="25" t="str">
        <f>IF(Pengawas!N533="","-",IF(VALUE(LEFT(Pengawas!N533,2))&gt;31,"Tanggal tidak valid",IF(VALUE(LEFT(RIGHT(Pengawas!N533,7),2))&gt;12,"Bulan tidak valid",IF(VALUE(RIGHT(Pengawas!N533,4))&gt;2015,"Tahun cek lagi",IF(VALUE(RIGHT(Pengawas!N533,4))&lt;1930,"Tahun cek lagi","OK")))))</f>
        <v>-</v>
      </c>
      <c r="O533" s="26" t="str">
        <f>IF(Pengawas!O533="","-",IF(VALUE(LEFT(Pengawas!O533,2))&gt;31,"Tanggal tidak valid",IF(VALUE(LEFT(RIGHT(Pengawas!O533,7),2))&gt;12,"Bulan tidak valid",IF(VALUE(RIGHT(Pengawas!O533,4))&gt;2015,"Tahun cek lagi",IF(VALUE(RIGHT(Pengawas!O533,4))&lt;1930,"Tahun cek lagi","OK")))))</f>
        <v>-</v>
      </c>
      <c r="P533" s="26" t="str">
        <f>IF(Pengawas!P533="","-",IF(VALUE(LEFT(Pengawas!P533,2))&gt;31,"Tanggal tidak valid",IF(VALUE(LEFT(RIGHT(Pengawas!P533,7),2))&gt;12,"Bulan tidak valid",IF(VALUE(RIGHT(Pengawas!P533,4))&gt;2015,"Tahun cek lagi",IF(VALUE(RIGHT(Pengawas!P533,4))&lt;1930,"Tahun cek lagi","OK")))))</f>
        <v>-</v>
      </c>
      <c r="Q533" s="25" t="str">
        <f>IF(Pengawas!Q533="","-",IF(Pengawas!Q533&gt;3,"Tidak valid",IF(Pengawas!Q533&lt;1,"Tidak valid","OK")))</f>
        <v>-</v>
      </c>
      <c r="R533" s="25" t="str">
        <f>IF(Pengawas!R533="","-",IF(Pengawas!R533&gt;20000000,"Cek lagi",IF(Pengawas!R533&lt;50000,"Cek lagi","OK")))</f>
        <v>-</v>
      </c>
      <c r="S533" s="25" t="str">
        <f>IF(Pengawas!S533="","-",IF(Pengawas!S533&gt;3,"Tidak valid",IF(Pengawas!S533&lt;1,"Tidak valid","OK")))</f>
        <v>-</v>
      </c>
      <c r="T533" s="25" t="str">
        <f>IF(Pengawas!T533="","-",IF(Pengawas!T533&gt;6,"Tidak valid",IF(Pengawas!T533&lt;1,"Tidak valid","OK")))</f>
        <v>-</v>
      </c>
      <c r="U533" s="25" t="str">
        <f>IF(Pengawas!U533="","-",IF(Pengawas!U533&gt;4,"Tidak valid",IF(Pengawas!U533&lt;1,"Tidak valid","OK")))</f>
        <v>-</v>
      </c>
      <c r="V533" s="25" t="str">
        <f>IF(Pengawas!V533="","-",IF(Pengawas!V533&gt;2,"Tidak valid",IF(Pengawas!V533&lt;1,"Tidak valid","OK")))</f>
        <v>-</v>
      </c>
      <c r="W533" s="25" t="str">
        <f>IF(Pengawas!V533="","-",IF(Pengawas!V533=1,IF(Pengawas!W533="","Harap diisi","OK"),IF(Pengawas!V533=2,IF(Pengawas!W533="","Harap diisi","OK"),IF(Pengawas!V534&lt;1,"-",IF(Pengawas!V534&gt;2,"-","OK")))))</f>
        <v>-</v>
      </c>
      <c r="X533" s="25" t="str">
        <f>IF(Pengawas!V533="","-",IF(Pengawas!V533=1,IF(Pengawas!X533="","Harap diisi","OK"),IF(Pengawas!V533=2,IF(Pengawas!X533="","Harap diisi","OK"),IF(Pengawas!V534&lt;1,"-",IF(Pengawas!V534&gt;2,"-","OK")))))</f>
        <v>-</v>
      </c>
      <c r="Y533" s="25" t="str">
        <f>IF(Pengawas!V533="","-",IF(Pengawas!V533=1,IF(Pengawas!Y533="","Harap diisi","OK"),IF(Pengawas!V533=2,IF(Pengawas!Y533="","Harap diisi","OK"),IF(Pengawas!V534&lt;1,"-",IF(Pengawas!V534&gt;2,"-","OK")))))</f>
        <v>-</v>
      </c>
      <c r="Z533" s="25" t="str">
        <f>IF(Pengawas!V533="","-",IF(Pengawas!V533=1,IF(Pengawas!Z533="","Harap diisi","OK"),IF(Pengawas!V533=2,IF(Pengawas!Z533="","Harap diisi","OK"),IF(Pengawas!V534&lt;1,"-",IF(Pengawas!V534&gt;2,"-","OK")))))</f>
        <v>-</v>
      </c>
      <c r="AA533" s="25" t="str">
        <f>IF(Pengawas!V533="","-",IF(Pengawas!V533=1,IF(Pengawas!AA533="","Harap diisi","OK"),IF(Pengawas!V533=2,IF(Pengawas!AA533="","Harap diisi","OK"),IF(Pengawas!V534&lt;1,"-",IF(Pengawas!V534&gt;2,"-","OK")))))</f>
        <v>-</v>
      </c>
      <c r="AB533" s="25" t="str">
        <f>IF(Pengawas!V533="","-",IF(Pengawas!V533=1,IF(Pengawas!AB533="","Harap diisi","OK"),IF(Pengawas!V533=2,IF(Pengawas!AB533="","Harap diisi","OK"),IF(Pengawas!V534&lt;1,"-",IF(Pengawas!V534&gt;2,"-","OK")))))</f>
        <v>-</v>
      </c>
      <c r="AC533" s="25" t="str">
        <f>IF(Pengawas!V533="","-",IF(Pengawas!V533=1,IF(Pengawas!AC533="","Harap diisi","OK"),IF(Pengawas!V533=2,IF(Pengawas!AC533="","Harap diisi","OK"),IF(Pengawas!V534&lt;1,"-",IF(Pengawas!V534&gt;2,"-","OK")))))</f>
        <v>-</v>
      </c>
      <c r="AD533" s="25" t="str">
        <f>IF(Pengawas!V533="","-",IF(Pengawas!V533=1,IF(Pengawas!AD533="","OK","Harap dikosongkan"),IF(Pengawas!V533=2,IF(Pengawas!AD533="","Harap diisi","OK"),IF(Pengawas!V534&lt;1,"-",IF(Pengawas!V534&gt;2,"-","OK")))))</f>
        <v>-</v>
      </c>
      <c r="AE533" s="25" t="str">
        <f>IF(Pengawas!V533="","-",IF(Pengawas!V533=1,IF(Pengawas!AE533="","OK","Harap dikosongkan"),IF(Pengawas!V533=2,IF(Pengawas!AE533="","Harap diisi","OK"),IF(Pengawas!V534&lt;1,"-",IF(Pengawas!V534&gt;2,"-","OK")))))</f>
        <v>-</v>
      </c>
      <c r="AF533" s="25" t="str">
        <f>IF(Pengawas!V533="","-",IF(Pengawas!V533=1,IF(Pengawas!AF533="","OK","Harap dikosongkan"),IF(Pengawas!V533=2,IF(Pengawas!AF533="","Harap diisi","OK"),IF(Pengawas!V534&lt;1,"-",IF(Pengawas!V534&gt;2,"-","OK")))))</f>
        <v>-</v>
      </c>
      <c r="AG533" s="25" t="str">
        <f>IF(Pengawas!V533="","-",IF(Pengawas!V533=1,IF(Pengawas!AG533="","OK","Harap dikosongkan"),IF(Pengawas!V533=2,IF(Pengawas!AG533="","Harap diisi","OK"),IF(Pengawas!V534&lt;1,"-",IF(Pengawas!V534&gt;2,"-","OK")))))</f>
        <v>-</v>
      </c>
      <c r="AH533" s="25" t="str">
        <f>IF(Pengawas!V533="","-",IF(Pengawas!V533=1,IF(Pengawas!AH533="","OK","Harap dikosongkan"),IF(Pengawas!V533=2,IF(Pengawas!AH533="","Harap diisi","OK"),IF(Pengawas!V534&lt;1,"-",IF(Pengawas!V534&gt;2,"-","OK")))))</f>
        <v>-</v>
      </c>
      <c r="AI533" s="25" t="str">
        <f>IF(Pengawas!V533="","-",IF(Pengawas!V533=1,IF(Pengawas!AI533="","OK","Harap dikosongkan"),IF(Pengawas!V533=2,IF(Pengawas!AI533="","Harap diisi","OK"),IF(Pengawas!V534&lt;1,"-",IF(Pengawas!V534&gt;2,"-","OK")))))</f>
        <v>-</v>
      </c>
      <c r="AJ533" s="25" t="str">
        <f>IF(Pengawas!V533="","-",IF(Pengawas!V533=1,IF(Pengawas!AJ533="","OK","Harap dikosongkan"),IF(Pengawas!V533=2,IF(Pengawas!AJ533="","Harap diisi","OK"),IF(Pengawas!V534&lt;1,"-",IF(Pengawas!V534&gt;2,"-","OK")))))</f>
        <v>-</v>
      </c>
      <c r="AK533" s="25" t="str">
        <f>IF(Pengawas!V533="","-",IF(Pengawas!V533=1,IF(Pengawas!AK533="","OK","Harap dikosongkan"),IF(Pengawas!V533=2,IF(Pengawas!AK533="","Harap diisi","OK"),IF(Pengawas!V534&lt;1,"-",IF(Pengawas!V534&gt;2,"-","OK")))))</f>
        <v>-</v>
      </c>
      <c r="AL533" s="25" t="str">
        <f>IF(Pengawas!AL533="","-",IF(Pengawas!AL533&gt;3,"Tidak valid",IF(Pengawas!AL533&lt;1,"Tidak valid","OK")))</f>
        <v>-</v>
      </c>
      <c r="AM533" s="25" t="str">
        <f>IF(Pengawas!AL533="",IF(Pengawas!AM533="","-","Harap dikosongkan"),IF(Pengawas!AL533&lt;&gt;1,IF(Pengawas!AM533="","OK","Harap dikosongkan"),IF(Pengawas!AM533="","Harap diisi",IF(Pengawas!AM533&gt;2015,"Cek lagi",IF(Pengawas!AM533&lt;2005,"Cek lagi","OK")))))</f>
        <v>-</v>
      </c>
      <c r="AN533" s="25" t="str">
        <f>IF(Pengawas!AL533="",IF(Pengawas!AN533="","-","Harap dikosongkan"),IF(Pengawas!AL533&lt;&gt;1,IF(Pengawas!AN533="","OK","Harap dikosongkan"),IF(Pengawas!AN533="","Harap diisi",IF(VALUE(Pengawas!AN533)&gt;33,"Tidak valid",IF(VALUE(Pengawas!AN533)&lt;1,"Tidak valid","OK")))))</f>
        <v>-</v>
      </c>
      <c r="AO533" s="25" t="str">
        <f>IF(Pengawas!AL533="",IF(Pengawas!AO533="","-","Harap dikosongkan"),IF(Pengawas!AL533&lt;&gt;1,IF(Pengawas!AO533="","OK","Harap dikosongkan"),IF(Pengawas!AO533="","Harap diisi",IF(Pengawas!AO533&gt;1,"Tidak valid","OK"))))</f>
        <v>-</v>
      </c>
      <c r="AP533" s="25" t="str">
        <f>IF(Pengawas!AL533&gt;1,"OK",IF(Pengawas!AO533="",IF(Pengawas!AP533="","-","Kolom AO cek lagi"),IF(Pengawas!AO533=0,IF(Pengawas!AP533="","OK","Harap dikosongkan"),IF(Pengawas!AP533="","Harap diisi",IF(LEN(Pengawas!AP533)&lt;12,"Tidak valid",IF(LEN(Pengawas!AP533)&gt;14,"Tidak valid","OK"))))))</f>
        <v>-</v>
      </c>
      <c r="AQ533" s="26" t="str">
        <f>IF(Pengawas!AL533&gt;1,"OK",IF(Pengawas!AO533="",IF(Pengawas!AQ533="","-","Kolom AO cek lagi"),IF(Pengawas!AO533=0,IF(Pengawas!AQ533="","OK","Harap dikosongkan"),IF(Pengawas!AQ533="","Harap diisi",IF(LEN(Pengawas!AQ533)&lt;5,"Cek lagi","OK")))))</f>
        <v>-</v>
      </c>
      <c r="AR533" s="26" t="str">
        <f>IF(Pengawas!AL533&gt;1,"OK",IF(Pengawas!AO533="",IF(Pengawas!AR533="","-","Kolom AT cek lagi"),IF(Pengawas!AO533=0,IF(Pengawas!AR533="","OK","Harap dikosongkan"),IF(Pengawas!AR533="","Harap diisi",IF(VALUE(LEFT(Pengawas!AR533,2))&gt;31,"Tanggal tidak valid",IF(VALUE(LEFT(RIGHT(Pengawas!AR533,7),2))&gt;12,"Bulan tidak valid",IF(VALUE(RIGHT(Pengawas!AR533,4))&gt;2016,"Tahun cek lagi",IF(VALUE(RIGHT(Pengawas!AR533,4))&lt;2005,"Tahun cek lagi","OK"))))))))</f>
        <v>-</v>
      </c>
      <c r="AS533" s="25" t="str">
        <f>IF(Pengawas!AP533="",IF(Pengawas!AS533="","-","Harap dikosongkan"),IF(Pengawas!AP533&lt;&gt;"",IF(Pengawas!AS533="","Harap diisi",IF(Pengawas!AS533&gt;1,"Tidak valid","OK"))))</f>
        <v>-</v>
      </c>
      <c r="AT533" s="25" t="str">
        <f>IF(Pengawas!AS533="",IF(Pengawas!AT533="","-","Harap dikosongkan"),IF(Pengawas!AS533&lt;&gt;1,IF(Pengawas!AT533="","OK","Harap dikosongkan"),IF(Pengawas!AS533="",IF(Pengawas!AT533="","-","Harap dikosongkan"),IF(Pengawas!AS533=0,IF(Pengawas!AT533="","OK","Harap dikosongkan"),IF(Pengawas!AT533="","Harap diisi",IF(Pengawas!AT533&gt;2016,"Cek lagi",IF(Pengawas!AT533&lt;2005,"Cek lagi",IF(Pengawas!AM533&gt;Pengawas!AT533,"Cek lagi dengan Kolom AL","OK"))))))))</f>
        <v>-</v>
      </c>
      <c r="AU533" s="25" t="str">
        <f>IF(Pengawas!AS533="",IF(Pengawas!AU533="","-","Harap dikosongkan"),IF(Pengawas!AS533&lt;&gt;1,IF(Pengawas!AU533="","OK","Harap dikosongkan"),IF(Pengawas!AS533="",IF(Pengawas!AU533="","-","Harap dikosongkan"),IF(Pengawas!AS533=0,IF(Pengawas!AU533="","OK","Harap dikosongkan"),IF(Pengawas!AU533="","Harap diisi",IF(Pengawas!AU533&gt;20000000,"Cek lagi",IF(Pengawas!AU533&lt;100000,"Cek lagi","OK")))))))</f>
        <v>-</v>
      </c>
      <c r="AV533" s="25" t="str">
        <f>IF(Pengawas!AV533="","-",IF(Pengawas!AV533&gt;3,"Tidak valid","OK"))</f>
        <v>-</v>
      </c>
      <c r="AW533" s="25" t="str">
        <f>IF(Pengawas!AV533="",IF(Pengawas!AW533="","-","Harap dikosongkan"),IF(Pengawas!AV533=0,IF(Pengawas!AW533="","OK","Harap dikosongkan"),IF(Pengawas!AV533&gt;0,IF(Pengawas!AW533="","Harap diisi",IF(Pengawas!AW533&gt;2015,"Tidak valid","OK")))))</f>
        <v>-</v>
      </c>
      <c r="AX533" s="25" t="str">
        <f>IF(Pengawas!AV533="",IF(Pengawas!AX533="","-","Harap dikosongkan"),IF(Pengawas!AV533=0,IF(Pengawas!AX533="","OK","Harap dikosongkan"),IF(Pengawas!AV533&gt;0,IF(Pengawas!AX533="","Harap diisi",IF(Pengawas!AX533="","-",IF(Pengawas!AX533&gt;1,"Tidak valid","OK"))))))</f>
        <v>-</v>
      </c>
      <c r="AY533" s="25" t="str">
        <f>IF(Pengawas!AY533="","-",IF(Pengawas!AY533&gt;2,"Tidak valid","OK"))</f>
        <v>-</v>
      </c>
      <c r="AZ533" s="25" t="str">
        <f>IF(Pengawas!AY533="",IF(Pengawas!AZ533="","-","Harap dikosongkan"),IF(Pengawas!AY533=0,IF(Pengawas!AZ533="","OK","Harap dikosongkan"),IF(Pengawas!AZ533="","Harap diisi",IF(Pengawas!AZ533&gt;2015,"Cek lagi",IF(Pengawas!AZ533&lt;2000,"Cek lagi","OK")))))</f>
        <v>-</v>
      </c>
      <c r="BA533" s="25" t="str">
        <f>IF(Pengawas!BA533="","-",IF(LEN(Pengawas!BA533)&lt;5,"Cek lagi","OK"))</f>
        <v>-</v>
      </c>
      <c r="BB533" s="25" t="str">
        <f>IF(Pengawas!BB533="","-",IF(LEN(Pengawas!BB533)&lt;4,"Cek lagi","OK"))</f>
        <v>-</v>
      </c>
      <c r="BC533" s="25" t="str">
        <f>IF(Pengawas!BC533="","-",IF(LEN(Pengawas!BC533)&lt;4,"Cek lagi","OK"))</f>
        <v>-</v>
      </c>
      <c r="BD533" s="25" t="str">
        <f>IF(Pengawas!BD533="","-",IF(LEN(Pengawas!BD533)&lt;4,"Cek lagi","OK"))</f>
        <v>-</v>
      </c>
      <c r="BE533" s="25" t="str">
        <f>IF(Pengawas!BE533="","-",IF(LEN(Pengawas!BE533)&lt;4,"Cek lagi","OK"))</f>
        <v>-</v>
      </c>
      <c r="BF533" s="25" t="str">
        <f>IF(Pengawas!BF533="","-",IF(LEN(Pengawas!BF533)&lt;&gt;5,"Tidak valid","OK"))</f>
        <v>-</v>
      </c>
      <c r="BG533" s="25" t="str">
        <f>IF(Pengawas!BG533="","-",IF(LEN(Pengawas!BG533)&lt;9,"Cek lagi",IF(LEN(Pengawas!BG533)&gt;14,"Cek lagi","OK")))</f>
        <v>-</v>
      </c>
    </row>
    <row r="534" spans="1:59" ht="15" customHeight="1" x14ac:dyDescent="0.2">
      <c r="A534" s="25" t="str">
        <f>IF(Pengawas!A534="","-",IF(LEN(Pengawas!A534)&lt;4,"Cek lagi","OK"))</f>
        <v>-</v>
      </c>
      <c r="B534" s="25" t="str">
        <f>IF(Pengawas!B534="","-",IF(LEN(Pengawas!B534)&lt;4,"Cek lagi","OK"))</f>
        <v>-</v>
      </c>
      <c r="C534" s="25" t="str">
        <f>IF(Pengawas!C534="","-",IF(LEN(Pengawas!C534)&lt;&gt;18,"Tidak valid","OK"))</f>
        <v>-</v>
      </c>
      <c r="D534" s="25" t="str">
        <f>IF(Pengawas!D534="","-",IF(LEN(Pengawas!D534)&lt;&gt;16,"Tidak valid","OK"))</f>
        <v>-</v>
      </c>
      <c r="E534" s="25" t="str">
        <f>IF(Pengawas!E534="","-",IF(LEN(Pengawas!E534)&lt;4,"Cek lagi","OK"))</f>
        <v>-</v>
      </c>
      <c r="F534" s="25" t="str">
        <f>IF(Pengawas!F534="","-",IF(LEN(Pengawas!F534)&lt;&gt;16,"Tidak valid","OK"))</f>
        <v>-</v>
      </c>
      <c r="G534" s="25" t="str">
        <f>IF(Pengawas!G534="","-",IF(LEN(Pengawas!G534)&lt;4,"Cek lagi","OK"))</f>
        <v>-</v>
      </c>
      <c r="H534" s="26" t="str">
        <f>IF(Pengawas!H534="","-",IF(VALUE(LEFT(Pengawas!H534,2))&gt;31,"Tanggal tidak valid",IF(VALUE(LEFT(RIGHT(Pengawas!H534,7),2))&gt;12,"Bulan tidak valid",IF(VALUE(RIGHT(Pengawas!H534,4))&gt;1990,"Umur terlalu muda",IF(VALUE(RIGHT(Pengawas!H534,4))&lt;1955,"Umur terlalu tua","OK")))))</f>
        <v>-</v>
      </c>
      <c r="I534" s="25" t="str">
        <f>IF(Pengawas!I534="","-",IF(Pengawas!I534="L","OK",IF(Pengawas!I534="P","OK","Tidak valid")))</f>
        <v>-</v>
      </c>
      <c r="J534" s="25" t="str">
        <f>IF(Pengawas!J534="","-",IF(LEN(Pengawas!J534)&lt;4,"Cek lagi","OK"))</f>
        <v>-</v>
      </c>
      <c r="K534" s="25" t="str">
        <f>IF(Pengawas!K534="","-",IF(Pengawas!K534&gt;5,"Tidak valid",IF(Pengawas!K534&lt;1,"Tidak valid","OK")))</f>
        <v>-</v>
      </c>
      <c r="L534" s="25" t="str">
        <f>IF(Pengawas!L534="","-",IF(VALUE(LEFT(Pengawas!L534,1))&gt;1,"Tidak valid","OK"))</f>
        <v>-</v>
      </c>
      <c r="M534" s="25" t="str">
        <f>IF(Pengawas!M534="","-",IF(VALUE(LEFT(Pengawas!M534,1))&gt;1,"Tidak valid","OK"))</f>
        <v>-</v>
      </c>
      <c r="N534" s="25" t="str">
        <f>IF(Pengawas!N534="","-",IF(VALUE(LEFT(Pengawas!N534,2))&gt;31,"Tanggal tidak valid",IF(VALUE(LEFT(RIGHT(Pengawas!N534,7),2))&gt;12,"Bulan tidak valid",IF(VALUE(RIGHT(Pengawas!N534,4))&gt;2015,"Tahun cek lagi",IF(VALUE(RIGHT(Pengawas!N534,4))&lt;1930,"Tahun cek lagi","OK")))))</f>
        <v>-</v>
      </c>
      <c r="O534" s="26" t="str">
        <f>IF(Pengawas!O534="","-",IF(VALUE(LEFT(Pengawas!O534,2))&gt;31,"Tanggal tidak valid",IF(VALUE(LEFT(RIGHT(Pengawas!O534,7),2))&gt;12,"Bulan tidak valid",IF(VALUE(RIGHT(Pengawas!O534,4))&gt;2015,"Tahun cek lagi",IF(VALUE(RIGHT(Pengawas!O534,4))&lt;1930,"Tahun cek lagi","OK")))))</f>
        <v>-</v>
      </c>
      <c r="P534" s="26" t="str">
        <f>IF(Pengawas!P534="","-",IF(VALUE(LEFT(Pengawas!P534,2))&gt;31,"Tanggal tidak valid",IF(VALUE(LEFT(RIGHT(Pengawas!P534,7),2))&gt;12,"Bulan tidak valid",IF(VALUE(RIGHT(Pengawas!P534,4))&gt;2015,"Tahun cek lagi",IF(VALUE(RIGHT(Pengawas!P534,4))&lt;1930,"Tahun cek lagi","OK")))))</f>
        <v>-</v>
      </c>
      <c r="Q534" s="25" t="str">
        <f>IF(Pengawas!Q534="","-",IF(Pengawas!Q534&gt;3,"Tidak valid",IF(Pengawas!Q534&lt;1,"Tidak valid","OK")))</f>
        <v>-</v>
      </c>
      <c r="R534" s="25" t="str">
        <f>IF(Pengawas!R534="","-",IF(Pengawas!R534&gt;20000000,"Cek lagi",IF(Pengawas!R534&lt;50000,"Cek lagi","OK")))</f>
        <v>-</v>
      </c>
      <c r="S534" s="25" t="str">
        <f>IF(Pengawas!S534="","-",IF(Pengawas!S534&gt;3,"Tidak valid",IF(Pengawas!S534&lt;1,"Tidak valid","OK")))</f>
        <v>-</v>
      </c>
      <c r="T534" s="25" t="str">
        <f>IF(Pengawas!T534="","-",IF(Pengawas!T534&gt;6,"Tidak valid",IF(Pengawas!T534&lt;1,"Tidak valid","OK")))</f>
        <v>-</v>
      </c>
      <c r="U534" s="25" t="str">
        <f>IF(Pengawas!U534="","-",IF(Pengawas!U534&gt;4,"Tidak valid",IF(Pengawas!U534&lt;1,"Tidak valid","OK")))</f>
        <v>-</v>
      </c>
      <c r="V534" s="25" t="str">
        <f>IF(Pengawas!V534="","-",IF(Pengawas!V534&gt;2,"Tidak valid",IF(Pengawas!V534&lt;1,"Tidak valid","OK")))</f>
        <v>-</v>
      </c>
      <c r="W534" s="25" t="str">
        <f>IF(Pengawas!V534="","-",IF(Pengawas!V534=1,IF(Pengawas!W534="","Harap diisi","OK"),IF(Pengawas!V534=2,IF(Pengawas!W534="","Harap diisi","OK"),IF(Pengawas!V535&lt;1,"-",IF(Pengawas!V535&gt;2,"-","OK")))))</f>
        <v>-</v>
      </c>
      <c r="X534" s="25" t="str">
        <f>IF(Pengawas!V534="","-",IF(Pengawas!V534=1,IF(Pengawas!X534="","Harap diisi","OK"),IF(Pengawas!V534=2,IF(Pengawas!X534="","Harap diisi","OK"),IF(Pengawas!V535&lt;1,"-",IF(Pengawas!V535&gt;2,"-","OK")))))</f>
        <v>-</v>
      </c>
      <c r="Y534" s="25" t="str">
        <f>IF(Pengawas!V534="","-",IF(Pengawas!V534=1,IF(Pengawas!Y534="","Harap diisi","OK"),IF(Pengawas!V534=2,IF(Pengawas!Y534="","Harap diisi","OK"),IF(Pengawas!V535&lt;1,"-",IF(Pengawas!V535&gt;2,"-","OK")))))</f>
        <v>-</v>
      </c>
      <c r="Z534" s="25" t="str">
        <f>IF(Pengawas!V534="","-",IF(Pengawas!V534=1,IF(Pengawas!Z534="","Harap diisi","OK"),IF(Pengawas!V534=2,IF(Pengawas!Z534="","Harap diisi","OK"),IF(Pengawas!V535&lt;1,"-",IF(Pengawas!V535&gt;2,"-","OK")))))</f>
        <v>-</v>
      </c>
      <c r="AA534" s="25" t="str">
        <f>IF(Pengawas!V534="","-",IF(Pengawas!V534=1,IF(Pengawas!AA534="","Harap diisi","OK"),IF(Pengawas!V534=2,IF(Pengawas!AA534="","Harap diisi","OK"),IF(Pengawas!V535&lt;1,"-",IF(Pengawas!V535&gt;2,"-","OK")))))</f>
        <v>-</v>
      </c>
      <c r="AB534" s="25" t="str">
        <f>IF(Pengawas!V534="","-",IF(Pengawas!V534=1,IF(Pengawas!AB534="","Harap diisi","OK"),IF(Pengawas!V534=2,IF(Pengawas!AB534="","Harap diisi","OK"),IF(Pengawas!V535&lt;1,"-",IF(Pengawas!V535&gt;2,"-","OK")))))</f>
        <v>-</v>
      </c>
      <c r="AC534" s="25" t="str">
        <f>IF(Pengawas!V534="","-",IF(Pengawas!V534=1,IF(Pengawas!AC534="","Harap diisi","OK"),IF(Pengawas!V534=2,IF(Pengawas!AC534="","Harap diisi","OK"),IF(Pengawas!V535&lt;1,"-",IF(Pengawas!V535&gt;2,"-","OK")))))</f>
        <v>-</v>
      </c>
      <c r="AD534" s="25" t="str">
        <f>IF(Pengawas!V534="","-",IF(Pengawas!V534=1,IF(Pengawas!AD534="","OK","Harap dikosongkan"),IF(Pengawas!V534=2,IF(Pengawas!AD534="","Harap diisi","OK"),IF(Pengawas!V535&lt;1,"-",IF(Pengawas!V535&gt;2,"-","OK")))))</f>
        <v>-</v>
      </c>
      <c r="AE534" s="25" t="str">
        <f>IF(Pengawas!V534="","-",IF(Pengawas!V534=1,IF(Pengawas!AE534="","OK","Harap dikosongkan"),IF(Pengawas!V534=2,IF(Pengawas!AE534="","Harap diisi","OK"),IF(Pengawas!V535&lt;1,"-",IF(Pengawas!V535&gt;2,"-","OK")))))</f>
        <v>-</v>
      </c>
      <c r="AF534" s="25" t="str">
        <f>IF(Pengawas!V534="","-",IF(Pengawas!V534=1,IF(Pengawas!AF534="","OK","Harap dikosongkan"),IF(Pengawas!V534=2,IF(Pengawas!AF534="","Harap diisi","OK"),IF(Pengawas!V535&lt;1,"-",IF(Pengawas!V535&gt;2,"-","OK")))))</f>
        <v>-</v>
      </c>
      <c r="AG534" s="25" t="str">
        <f>IF(Pengawas!V534="","-",IF(Pengawas!V534=1,IF(Pengawas!AG534="","OK","Harap dikosongkan"),IF(Pengawas!V534=2,IF(Pengawas!AG534="","Harap diisi","OK"),IF(Pengawas!V535&lt;1,"-",IF(Pengawas!V535&gt;2,"-","OK")))))</f>
        <v>-</v>
      </c>
      <c r="AH534" s="25" t="str">
        <f>IF(Pengawas!V534="","-",IF(Pengawas!V534=1,IF(Pengawas!AH534="","OK","Harap dikosongkan"),IF(Pengawas!V534=2,IF(Pengawas!AH534="","Harap diisi","OK"),IF(Pengawas!V535&lt;1,"-",IF(Pengawas!V535&gt;2,"-","OK")))))</f>
        <v>-</v>
      </c>
      <c r="AI534" s="25" t="str">
        <f>IF(Pengawas!V534="","-",IF(Pengawas!V534=1,IF(Pengawas!AI534="","OK","Harap dikosongkan"),IF(Pengawas!V534=2,IF(Pengawas!AI534="","Harap diisi","OK"),IF(Pengawas!V535&lt;1,"-",IF(Pengawas!V535&gt;2,"-","OK")))))</f>
        <v>-</v>
      </c>
      <c r="AJ534" s="25" t="str">
        <f>IF(Pengawas!V534="","-",IF(Pengawas!V534=1,IF(Pengawas!AJ534="","OK","Harap dikosongkan"),IF(Pengawas!V534=2,IF(Pengawas!AJ534="","Harap diisi","OK"),IF(Pengawas!V535&lt;1,"-",IF(Pengawas!V535&gt;2,"-","OK")))))</f>
        <v>-</v>
      </c>
      <c r="AK534" s="25" t="str">
        <f>IF(Pengawas!V534="","-",IF(Pengawas!V534=1,IF(Pengawas!AK534="","OK","Harap dikosongkan"),IF(Pengawas!V534=2,IF(Pengawas!AK534="","Harap diisi","OK"),IF(Pengawas!V535&lt;1,"-",IF(Pengawas!V535&gt;2,"-","OK")))))</f>
        <v>-</v>
      </c>
      <c r="AL534" s="25" t="str">
        <f>IF(Pengawas!AL534="","-",IF(Pengawas!AL534&gt;3,"Tidak valid",IF(Pengawas!AL534&lt;1,"Tidak valid","OK")))</f>
        <v>-</v>
      </c>
      <c r="AM534" s="25" t="str">
        <f>IF(Pengawas!AL534="",IF(Pengawas!AM534="","-","Harap dikosongkan"),IF(Pengawas!AL534&lt;&gt;1,IF(Pengawas!AM534="","OK","Harap dikosongkan"),IF(Pengawas!AM534="","Harap diisi",IF(Pengawas!AM534&gt;2015,"Cek lagi",IF(Pengawas!AM534&lt;2005,"Cek lagi","OK")))))</f>
        <v>-</v>
      </c>
      <c r="AN534" s="25" t="str">
        <f>IF(Pengawas!AL534="",IF(Pengawas!AN534="","-","Harap dikosongkan"),IF(Pengawas!AL534&lt;&gt;1,IF(Pengawas!AN534="","OK","Harap dikosongkan"),IF(Pengawas!AN534="","Harap diisi",IF(VALUE(Pengawas!AN534)&gt;33,"Tidak valid",IF(VALUE(Pengawas!AN534)&lt;1,"Tidak valid","OK")))))</f>
        <v>-</v>
      </c>
      <c r="AO534" s="25" t="str">
        <f>IF(Pengawas!AL534="",IF(Pengawas!AO534="","-","Harap dikosongkan"),IF(Pengawas!AL534&lt;&gt;1,IF(Pengawas!AO534="","OK","Harap dikosongkan"),IF(Pengawas!AO534="","Harap diisi",IF(Pengawas!AO534&gt;1,"Tidak valid","OK"))))</f>
        <v>-</v>
      </c>
      <c r="AP534" s="25" t="str">
        <f>IF(Pengawas!AL534&gt;1,"OK",IF(Pengawas!AO534="",IF(Pengawas!AP534="","-","Kolom AO cek lagi"),IF(Pengawas!AO534=0,IF(Pengawas!AP534="","OK","Harap dikosongkan"),IF(Pengawas!AP534="","Harap diisi",IF(LEN(Pengawas!AP534)&lt;12,"Tidak valid",IF(LEN(Pengawas!AP534)&gt;14,"Tidak valid","OK"))))))</f>
        <v>-</v>
      </c>
      <c r="AQ534" s="26" t="str">
        <f>IF(Pengawas!AL534&gt;1,"OK",IF(Pengawas!AO534="",IF(Pengawas!AQ534="","-","Kolom AO cek lagi"),IF(Pengawas!AO534=0,IF(Pengawas!AQ534="","OK","Harap dikosongkan"),IF(Pengawas!AQ534="","Harap diisi",IF(LEN(Pengawas!AQ534)&lt;5,"Cek lagi","OK")))))</f>
        <v>-</v>
      </c>
      <c r="AR534" s="26" t="str">
        <f>IF(Pengawas!AL534&gt;1,"OK",IF(Pengawas!AO534="",IF(Pengawas!AR534="","-","Kolom AT cek lagi"),IF(Pengawas!AO534=0,IF(Pengawas!AR534="","OK","Harap dikosongkan"),IF(Pengawas!AR534="","Harap diisi",IF(VALUE(LEFT(Pengawas!AR534,2))&gt;31,"Tanggal tidak valid",IF(VALUE(LEFT(RIGHT(Pengawas!AR534,7),2))&gt;12,"Bulan tidak valid",IF(VALUE(RIGHT(Pengawas!AR534,4))&gt;2016,"Tahun cek lagi",IF(VALUE(RIGHT(Pengawas!AR534,4))&lt;2005,"Tahun cek lagi","OK"))))))))</f>
        <v>-</v>
      </c>
      <c r="AS534" s="25" t="str">
        <f>IF(Pengawas!AP534="",IF(Pengawas!AS534="","-","Harap dikosongkan"),IF(Pengawas!AP534&lt;&gt;"",IF(Pengawas!AS534="","Harap diisi",IF(Pengawas!AS534&gt;1,"Tidak valid","OK"))))</f>
        <v>-</v>
      </c>
      <c r="AT534" s="25" t="str">
        <f>IF(Pengawas!AS534="",IF(Pengawas!AT534="","-","Harap dikosongkan"),IF(Pengawas!AS534&lt;&gt;1,IF(Pengawas!AT534="","OK","Harap dikosongkan"),IF(Pengawas!AS534="",IF(Pengawas!AT534="","-","Harap dikosongkan"),IF(Pengawas!AS534=0,IF(Pengawas!AT534="","OK","Harap dikosongkan"),IF(Pengawas!AT534="","Harap diisi",IF(Pengawas!AT534&gt;2016,"Cek lagi",IF(Pengawas!AT534&lt;2005,"Cek lagi",IF(Pengawas!AM534&gt;Pengawas!AT534,"Cek lagi dengan Kolom AL","OK"))))))))</f>
        <v>-</v>
      </c>
      <c r="AU534" s="25" t="str">
        <f>IF(Pengawas!AS534="",IF(Pengawas!AU534="","-","Harap dikosongkan"),IF(Pengawas!AS534&lt;&gt;1,IF(Pengawas!AU534="","OK","Harap dikosongkan"),IF(Pengawas!AS534="",IF(Pengawas!AU534="","-","Harap dikosongkan"),IF(Pengawas!AS534=0,IF(Pengawas!AU534="","OK","Harap dikosongkan"),IF(Pengawas!AU534="","Harap diisi",IF(Pengawas!AU534&gt;20000000,"Cek lagi",IF(Pengawas!AU534&lt;100000,"Cek lagi","OK")))))))</f>
        <v>-</v>
      </c>
      <c r="AV534" s="25" t="str">
        <f>IF(Pengawas!AV534="","-",IF(Pengawas!AV534&gt;3,"Tidak valid","OK"))</f>
        <v>-</v>
      </c>
      <c r="AW534" s="25" t="str">
        <f>IF(Pengawas!AV534="",IF(Pengawas!AW534="","-","Harap dikosongkan"),IF(Pengawas!AV534=0,IF(Pengawas!AW534="","OK","Harap dikosongkan"),IF(Pengawas!AV534&gt;0,IF(Pengawas!AW534="","Harap diisi",IF(Pengawas!AW534&gt;2015,"Tidak valid","OK")))))</f>
        <v>-</v>
      </c>
      <c r="AX534" s="25" t="str">
        <f>IF(Pengawas!AV534="",IF(Pengawas!AX534="","-","Harap dikosongkan"),IF(Pengawas!AV534=0,IF(Pengawas!AX534="","OK","Harap dikosongkan"),IF(Pengawas!AV534&gt;0,IF(Pengawas!AX534="","Harap diisi",IF(Pengawas!AX534="","-",IF(Pengawas!AX534&gt;1,"Tidak valid","OK"))))))</f>
        <v>-</v>
      </c>
      <c r="AY534" s="25" t="str">
        <f>IF(Pengawas!AY534="","-",IF(Pengawas!AY534&gt;2,"Tidak valid","OK"))</f>
        <v>-</v>
      </c>
      <c r="AZ534" s="25" t="str">
        <f>IF(Pengawas!AY534="",IF(Pengawas!AZ534="","-","Harap dikosongkan"),IF(Pengawas!AY534=0,IF(Pengawas!AZ534="","OK","Harap dikosongkan"),IF(Pengawas!AZ534="","Harap diisi",IF(Pengawas!AZ534&gt;2015,"Cek lagi",IF(Pengawas!AZ534&lt;2000,"Cek lagi","OK")))))</f>
        <v>-</v>
      </c>
      <c r="BA534" s="25" t="str">
        <f>IF(Pengawas!BA534="","-",IF(LEN(Pengawas!BA534)&lt;5,"Cek lagi","OK"))</f>
        <v>-</v>
      </c>
      <c r="BB534" s="25" t="str">
        <f>IF(Pengawas!BB534="","-",IF(LEN(Pengawas!BB534)&lt;4,"Cek lagi","OK"))</f>
        <v>-</v>
      </c>
      <c r="BC534" s="25" t="str">
        <f>IF(Pengawas!BC534="","-",IF(LEN(Pengawas!BC534)&lt;4,"Cek lagi","OK"))</f>
        <v>-</v>
      </c>
      <c r="BD534" s="25" t="str">
        <f>IF(Pengawas!BD534="","-",IF(LEN(Pengawas!BD534)&lt;4,"Cek lagi","OK"))</f>
        <v>-</v>
      </c>
      <c r="BE534" s="25" t="str">
        <f>IF(Pengawas!BE534="","-",IF(LEN(Pengawas!BE534)&lt;4,"Cek lagi","OK"))</f>
        <v>-</v>
      </c>
      <c r="BF534" s="25" t="str">
        <f>IF(Pengawas!BF534="","-",IF(LEN(Pengawas!BF534)&lt;&gt;5,"Tidak valid","OK"))</f>
        <v>-</v>
      </c>
      <c r="BG534" s="25" t="str">
        <f>IF(Pengawas!BG534="","-",IF(LEN(Pengawas!BG534)&lt;9,"Cek lagi",IF(LEN(Pengawas!BG534)&gt;14,"Cek lagi","OK")))</f>
        <v>-</v>
      </c>
    </row>
    <row r="535" spans="1:59" ht="15" customHeight="1" x14ac:dyDescent="0.2">
      <c r="A535" s="25" t="str">
        <f>IF(Pengawas!A535="","-",IF(LEN(Pengawas!A535)&lt;4,"Cek lagi","OK"))</f>
        <v>-</v>
      </c>
      <c r="B535" s="25" t="str">
        <f>IF(Pengawas!B535="","-",IF(LEN(Pengawas!B535)&lt;4,"Cek lagi","OK"))</f>
        <v>-</v>
      </c>
      <c r="C535" s="25" t="str">
        <f>IF(Pengawas!C535="","-",IF(LEN(Pengawas!C535)&lt;&gt;18,"Tidak valid","OK"))</f>
        <v>-</v>
      </c>
      <c r="D535" s="25" t="str">
        <f>IF(Pengawas!D535="","-",IF(LEN(Pengawas!D535)&lt;&gt;16,"Tidak valid","OK"))</f>
        <v>-</v>
      </c>
      <c r="E535" s="25" t="str">
        <f>IF(Pengawas!E535="","-",IF(LEN(Pengawas!E535)&lt;4,"Cek lagi","OK"))</f>
        <v>-</v>
      </c>
      <c r="F535" s="25" t="str">
        <f>IF(Pengawas!F535="","-",IF(LEN(Pengawas!F535)&lt;&gt;16,"Tidak valid","OK"))</f>
        <v>-</v>
      </c>
      <c r="G535" s="25" t="str">
        <f>IF(Pengawas!G535="","-",IF(LEN(Pengawas!G535)&lt;4,"Cek lagi","OK"))</f>
        <v>-</v>
      </c>
      <c r="H535" s="26" t="str">
        <f>IF(Pengawas!H535="","-",IF(VALUE(LEFT(Pengawas!H535,2))&gt;31,"Tanggal tidak valid",IF(VALUE(LEFT(RIGHT(Pengawas!H535,7),2))&gt;12,"Bulan tidak valid",IF(VALUE(RIGHT(Pengawas!H535,4))&gt;1990,"Umur terlalu muda",IF(VALUE(RIGHT(Pengawas!H535,4))&lt;1955,"Umur terlalu tua","OK")))))</f>
        <v>-</v>
      </c>
      <c r="I535" s="25" t="str">
        <f>IF(Pengawas!I535="","-",IF(Pengawas!I535="L","OK",IF(Pengawas!I535="P","OK","Tidak valid")))</f>
        <v>-</v>
      </c>
      <c r="J535" s="25" t="str">
        <f>IF(Pengawas!J535="","-",IF(LEN(Pengawas!J535)&lt;4,"Cek lagi","OK"))</f>
        <v>-</v>
      </c>
      <c r="K535" s="25" t="str">
        <f>IF(Pengawas!K535="","-",IF(Pengawas!K535&gt;5,"Tidak valid",IF(Pengawas!K535&lt;1,"Tidak valid","OK")))</f>
        <v>-</v>
      </c>
      <c r="L535" s="25" t="str">
        <f>IF(Pengawas!L535="","-",IF(VALUE(LEFT(Pengawas!L535,1))&gt;1,"Tidak valid","OK"))</f>
        <v>-</v>
      </c>
      <c r="M535" s="25" t="str">
        <f>IF(Pengawas!M535="","-",IF(VALUE(LEFT(Pengawas!M535,1))&gt;1,"Tidak valid","OK"))</f>
        <v>-</v>
      </c>
      <c r="N535" s="25" t="str">
        <f>IF(Pengawas!N535="","-",IF(VALUE(LEFT(Pengawas!N535,2))&gt;31,"Tanggal tidak valid",IF(VALUE(LEFT(RIGHT(Pengawas!N535,7),2))&gt;12,"Bulan tidak valid",IF(VALUE(RIGHT(Pengawas!N535,4))&gt;2015,"Tahun cek lagi",IF(VALUE(RIGHT(Pengawas!N535,4))&lt;1930,"Tahun cek lagi","OK")))))</f>
        <v>-</v>
      </c>
      <c r="O535" s="26" t="str">
        <f>IF(Pengawas!O535="","-",IF(VALUE(LEFT(Pengawas!O535,2))&gt;31,"Tanggal tidak valid",IF(VALUE(LEFT(RIGHT(Pengawas!O535,7),2))&gt;12,"Bulan tidak valid",IF(VALUE(RIGHT(Pengawas!O535,4))&gt;2015,"Tahun cek lagi",IF(VALUE(RIGHT(Pengawas!O535,4))&lt;1930,"Tahun cek lagi","OK")))))</f>
        <v>-</v>
      </c>
      <c r="P535" s="26" t="str">
        <f>IF(Pengawas!P535="","-",IF(VALUE(LEFT(Pengawas!P535,2))&gt;31,"Tanggal tidak valid",IF(VALUE(LEFT(RIGHT(Pengawas!P535,7),2))&gt;12,"Bulan tidak valid",IF(VALUE(RIGHT(Pengawas!P535,4))&gt;2015,"Tahun cek lagi",IF(VALUE(RIGHT(Pengawas!P535,4))&lt;1930,"Tahun cek lagi","OK")))))</f>
        <v>-</v>
      </c>
      <c r="Q535" s="25" t="str">
        <f>IF(Pengawas!Q535="","-",IF(Pengawas!Q535&gt;3,"Tidak valid",IF(Pengawas!Q535&lt;1,"Tidak valid","OK")))</f>
        <v>-</v>
      </c>
      <c r="R535" s="25" t="str">
        <f>IF(Pengawas!R535="","-",IF(Pengawas!R535&gt;20000000,"Cek lagi",IF(Pengawas!R535&lt;50000,"Cek lagi","OK")))</f>
        <v>-</v>
      </c>
      <c r="S535" s="25" t="str">
        <f>IF(Pengawas!S535="","-",IF(Pengawas!S535&gt;3,"Tidak valid",IF(Pengawas!S535&lt;1,"Tidak valid","OK")))</f>
        <v>-</v>
      </c>
      <c r="T535" s="25" t="str">
        <f>IF(Pengawas!T535="","-",IF(Pengawas!T535&gt;6,"Tidak valid",IF(Pengawas!T535&lt;1,"Tidak valid","OK")))</f>
        <v>-</v>
      </c>
      <c r="U535" s="25" t="str">
        <f>IF(Pengawas!U535="","-",IF(Pengawas!U535&gt;4,"Tidak valid",IF(Pengawas!U535&lt;1,"Tidak valid","OK")))</f>
        <v>-</v>
      </c>
      <c r="V535" s="25" t="str">
        <f>IF(Pengawas!V535="","-",IF(Pengawas!V535&gt;2,"Tidak valid",IF(Pengawas!V535&lt;1,"Tidak valid","OK")))</f>
        <v>-</v>
      </c>
      <c r="W535" s="25" t="str">
        <f>IF(Pengawas!V535="","-",IF(Pengawas!V535=1,IF(Pengawas!W535="","Harap diisi","OK"),IF(Pengawas!V535=2,IF(Pengawas!W535="","Harap diisi","OK"),IF(Pengawas!V536&lt;1,"-",IF(Pengawas!V536&gt;2,"-","OK")))))</f>
        <v>-</v>
      </c>
      <c r="X535" s="25" t="str">
        <f>IF(Pengawas!V535="","-",IF(Pengawas!V535=1,IF(Pengawas!X535="","Harap diisi","OK"),IF(Pengawas!V535=2,IF(Pengawas!X535="","Harap diisi","OK"),IF(Pengawas!V536&lt;1,"-",IF(Pengawas!V536&gt;2,"-","OK")))))</f>
        <v>-</v>
      </c>
      <c r="Y535" s="25" t="str">
        <f>IF(Pengawas!V535="","-",IF(Pengawas!V535=1,IF(Pengawas!Y535="","Harap diisi","OK"),IF(Pengawas!V535=2,IF(Pengawas!Y535="","Harap diisi","OK"),IF(Pengawas!V536&lt;1,"-",IF(Pengawas!V536&gt;2,"-","OK")))))</f>
        <v>-</v>
      </c>
      <c r="Z535" s="25" t="str">
        <f>IF(Pengawas!V535="","-",IF(Pengawas!V535=1,IF(Pengawas!Z535="","Harap diisi","OK"),IF(Pengawas!V535=2,IF(Pengawas!Z535="","Harap diisi","OK"),IF(Pengawas!V536&lt;1,"-",IF(Pengawas!V536&gt;2,"-","OK")))))</f>
        <v>-</v>
      </c>
      <c r="AA535" s="25" t="str">
        <f>IF(Pengawas!V535="","-",IF(Pengawas!V535=1,IF(Pengawas!AA535="","Harap diisi","OK"),IF(Pengawas!V535=2,IF(Pengawas!AA535="","Harap diisi","OK"),IF(Pengawas!V536&lt;1,"-",IF(Pengawas!V536&gt;2,"-","OK")))))</f>
        <v>-</v>
      </c>
      <c r="AB535" s="25" t="str">
        <f>IF(Pengawas!V535="","-",IF(Pengawas!V535=1,IF(Pengawas!AB535="","Harap diisi","OK"),IF(Pengawas!V535=2,IF(Pengawas!AB535="","Harap diisi","OK"),IF(Pengawas!V536&lt;1,"-",IF(Pengawas!V536&gt;2,"-","OK")))))</f>
        <v>-</v>
      </c>
      <c r="AC535" s="25" t="str">
        <f>IF(Pengawas!V535="","-",IF(Pengawas!V535=1,IF(Pengawas!AC535="","Harap diisi","OK"),IF(Pengawas!V535=2,IF(Pengawas!AC535="","Harap diisi","OK"),IF(Pengawas!V536&lt;1,"-",IF(Pengawas!V536&gt;2,"-","OK")))))</f>
        <v>-</v>
      </c>
      <c r="AD535" s="25" t="str">
        <f>IF(Pengawas!V535="","-",IF(Pengawas!V535=1,IF(Pengawas!AD535="","OK","Harap dikosongkan"),IF(Pengawas!V535=2,IF(Pengawas!AD535="","Harap diisi","OK"),IF(Pengawas!V536&lt;1,"-",IF(Pengawas!V536&gt;2,"-","OK")))))</f>
        <v>-</v>
      </c>
      <c r="AE535" s="25" t="str">
        <f>IF(Pengawas!V535="","-",IF(Pengawas!V535=1,IF(Pengawas!AE535="","OK","Harap dikosongkan"),IF(Pengawas!V535=2,IF(Pengawas!AE535="","Harap diisi","OK"),IF(Pengawas!V536&lt;1,"-",IF(Pengawas!V536&gt;2,"-","OK")))))</f>
        <v>-</v>
      </c>
      <c r="AF535" s="25" t="str">
        <f>IF(Pengawas!V535="","-",IF(Pengawas!V535=1,IF(Pengawas!AF535="","OK","Harap dikosongkan"),IF(Pengawas!V535=2,IF(Pengawas!AF535="","Harap diisi","OK"),IF(Pengawas!V536&lt;1,"-",IF(Pengawas!V536&gt;2,"-","OK")))))</f>
        <v>-</v>
      </c>
      <c r="AG535" s="25" t="str">
        <f>IF(Pengawas!V535="","-",IF(Pengawas!V535=1,IF(Pengawas!AG535="","OK","Harap dikosongkan"),IF(Pengawas!V535=2,IF(Pengawas!AG535="","Harap diisi","OK"),IF(Pengawas!V536&lt;1,"-",IF(Pengawas!V536&gt;2,"-","OK")))))</f>
        <v>-</v>
      </c>
      <c r="AH535" s="25" t="str">
        <f>IF(Pengawas!V535="","-",IF(Pengawas!V535=1,IF(Pengawas!AH535="","OK","Harap dikosongkan"),IF(Pengawas!V535=2,IF(Pengawas!AH535="","Harap diisi","OK"),IF(Pengawas!V536&lt;1,"-",IF(Pengawas!V536&gt;2,"-","OK")))))</f>
        <v>-</v>
      </c>
      <c r="AI535" s="25" t="str">
        <f>IF(Pengawas!V535="","-",IF(Pengawas!V535=1,IF(Pengawas!AI535="","OK","Harap dikosongkan"),IF(Pengawas!V535=2,IF(Pengawas!AI535="","Harap diisi","OK"),IF(Pengawas!V536&lt;1,"-",IF(Pengawas!V536&gt;2,"-","OK")))))</f>
        <v>-</v>
      </c>
      <c r="AJ535" s="25" t="str">
        <f>IF(Pengawas!V535="","-",IF(Pengawas!V535=1,IF(Pengawas!AJ535="","OK","Harap dikosongkan"),IF(Pengawas!V535=2,IF(Pengawas!AJ535="","Harap diisi","OK"),IF(Pengawas!V536&lt;1,"-",IF(Pengawas!V536&gt;2,"-","OK")))))</f>
        <v>-</v>
      </c>
      <c r="AK535" s="25" t="str">
        <f>IF(Pengawas!V535="","-",IF(Pengawas!V535=1,IF(Pengawas!AK535="","OK","Harap dikosongkan"),IF(Pengawas!V535=2,IF(Pengawas!AK535="","Harap diisi","OK"),IF(Pengawas!V536&lt;1,"-",IF(Pengawas!V536&gt;2,"-","OK")))))</f>
        <v>-</v>
      </c>
      <c r="AL535" s="25" t="str">
        <f>IF(Pengawas!AL535="","-",IF(Pengawas!AL535&gt;3,"Tidak valid",IF(Pengawas!AL535&lt;1,"Tidak valid","OK")))</f>
        <v>-</v>
      </c>
      <c r="AM535" s="25" t="str">
        <f>IF(Pengawas!AL535="",IF(Pengawas!AM535="","-","Harap dikosongkan"),IF(Pengawas!AL535&lt;&gt;1,IF(Pengawas!AM535="","OK","Harap dikosongkan"),IF(Pengawas!AM535="","Harap diisi",IF(Pengawas!AM535&gt;2015,"Cek lagi",IF(Pengawas!AM535&lt;2005,"Cek lagi","OK")))))</f>
        <v>-</v>
      </c>
      <c r="AN535" s="25" t="str">
        <f>IF(Pengawas!AL535="",IF(Pengawas!AN535="","-","Harap dikosongkan"),IF(Pengawas!AL535&lt;&gt;1,IF(Pengawas!AN535="","OK","Harap dikosongkan"),IF(Pengawas!AN535="","Harap diisi",IF(VALUE(Pengawas!AN535)&gt;33,"Tidak valid",IF(VALUE(Pengawas!AN535)&lt;1,"Tidak valid","OK")))))</f>
        <v>-</v>
      </c>
      <c r="AO535" s="25" t="str">
        <f>IF(Pengawas!AL535="",IF(Pengawas!AO535="","-","Harap dikosongkan"),IF(Pengawas!AL535&lt;&gt;1,IF(Pengawas!AO535="","OK","Harap dikosongkan"),IF(Pengawas!AO535="","Harap diisi",IF(Pengawas!AO535&gt;1,"Tidak valid","OK"))))</f>
        <v>-</v>
      </c>
      <c r="AP535" s="25" t="str">
        <f>IF(Pengawas!AL535&gt;1,"OK",IF(Pengawas!AO535="",IF(Pengawas!AP535="","-","Kolom AO cek lagi"),IF(Pengawas!AO535=0,IF(Pengawas!AP535="","OK","Harap dikosongkan"),IF(Pengawas!AP535="","Harap diisi",IF(LEN(Pengawas!AP535)&lt;12,"Tidak valid",IF(LEN(Pengawas!AP535)&gt;14,"Tidak valid","OK"))))))</f>
        <v>-</v>
      </c>
      <c r="AQ535" s="26" t="str">
        <f>IF(Pengawas!AL535&gt;1,"OK",IF(Pengawas!AO535="",IF(Pengawas!AQ535="","-","Kolom AO cek lagi"),IF(Pengawas!AO535=0,IF(Pengawas!AQ535="","OK","Harap dikosongkan"),IF(Pengawas!AQ535="","Harap diisi",IF(LEN(Pengawas!AQ535)&lt;5,"Cek lagi","OK")))))</f>
        <v>-</v>
      </c>
      <c r="AR535" s="26" t="str">
        <f>IF(Pengawas!AL535&gt;1,"OK",IF(Pengawas!AO535="",IF(Pengawas!AR535="","-","Kolom AT cek lagi"),IF(Pengawas!AO535=0,IF(Pengawas!AR535="","OK","Harap dikosongkan"),IF(Pengawas!AR535="","Harap diisi",IF(VALUE(LEFT(Pengawas!AR535,2))&gt;31,"Tanggal tidak valid",IF(VALUE(LEFT(RIGHT(Pengawas!AR535,7),2))&gt;12,"Bulan tidak valid",IF(VALUE(RIGHT(Pengawas!AR535,4))&gt;2016,"Tahun cek lagi",IF(VALUE(RIGHT(Pengawas!AR535,4))&lt;2005,"Tahun cek lagi","OK"))))))))</f>
        <v>-</v>
      </c>
      <c r="AS535" s="25" t="str">
        <f>IF(Pengawas!AP535="",IF(Pengawas!AS535="","-","Harap dikosongkan"),IF(Pengawas!AP535&lt;&gt;"",IF(Pengawas!AS535="","Harap diisi",IF(Pengawas!AS535&gt;1,"Tidak valid","OK"))))</f>
        <v>-</v>
      </c>
      <c r="AT535" s="25" t="str">
        <f>IF(Pengawas!AS535="",IF(Pengawas!AT535="","-","Harap dikosongkan"),IF(Pengawas!AS535&lt;&gt;1,IF(Pengawas!AT535="","OK","Harap dikosongkan"),IF(Pengawas!AS535="",IF(Pengawas!AT535="","-","Harap dikosongkan"),IF(Pengawas!AS535=0,IF(Pengawas!AT535="","OK","Harap dikosongkan"),IF(Pengawas!AT535="","Harap diisi",IF(Pengawas!AT535&gt;2016,"Cek lagi",IF(Pengawas!AT535&lt;2005,"Cek lagi",IF(Pengawas!AM535&gt;Pengawas!AT535,"Cek lagi dengan Kolom AL","OK"))))))))</f>
        <v>-</v>
      </c>
      <c r="AU535" s="25" t="str">
        <f>IF(Pengawas!AS535="",IF(Pengawas!AU535="","-","Harap dikosongkan"),IF(Pengawas!AS535&lt;&gt;1,IF(Pengawas!AU535="","OK","Harap dikosongkan"),IF(Pengawas!AS535="",IF(Pengawas!AU535="","-","Harap dikosongkan"),IF(Pengawas!AS535=0,IF(Pengawas!AU535="","OK","Harap dikosongkan"),IF(Pengawas!AU535="","Harap diisi",IF(Pengawas!AU535&gt;20000000,"Cek lagi",IF(Pengawas!AU535&lt;100000,"Cek lagi","OK")))))))</f>
        <v>-</v>
      </c>
      <c r="AV535" s="25" t="str">
        <f>IF(Pengawas!AV535="","-",IF(Pengawas!AV535&gt;3,"Tidak valid","OK"))</f>
        <v>-</v>
      </c>
      <c r="AW535" s="25" t="str">
        <f>IF(Pengawas!AV535="",IF(Pengawas!AW535="","-","Harap dikosongkan"),IF(Pengawas!AV535=0,IF(Pengawas!AW535="","OK","Harap dikosongkan"),IF(Pengawas!AV535&gt;0,IF(Pengawas!AW535="","Harap diisi",IF(Pengawas!AW535&gt;2015,"Tidak valid","OK")))))</f>
        <v>-</v>
      </c>
      <c r="AX535" s="25" t="str">
        <f>IF(Pengawas!AV535="",IF(Pengawas!AX535="","-","Harap dikosongkan"),IF(Pengawas!AV535=0,IF(Pengawas!AX535="","OK","Harap dikosongkan"),IF(Pengawas!AV535&gt;0,IF(Pengawas!AX535="","Harap diisi",IF(Pengawas!AX535="","-",IF(Pengawas!AX535&gt;1,"Tidak valid","OK"))))))</f>
        <v>-</v>
      </c>
      <c r="AY535" s="25" t="str">
        <f>IF(Pengawas!AY535="","-",IF(Pengawas!AY535&gt;2,"Tidak valid","OK"))</f>
        <v>-</v>
      </c>
      <c r="AZ535" s="25" t="str">
        <f>IF(Pengawas!AY535="",IF(Pengawas!AZ535="","-","Harap dikosongkan"),IF(Pengawas!AY535=0,IF(Pengawas!AZ535="","OK","Harap dikosongkan"),IF(Pengawas!AZ535="","Harap diisi",IF(Pengawas!AZ535&gt;2015,"Cek lagi",IF(Pengawas!AZ535&lt;2000,"Cek lagi","OK")))))</f>
        <v>-</v>
      </c>
      <c r="BA535" s="25" t="str">
        <f>IF(Pengawas!BA535="","-",IF(LEN(Pengawas!BA535)&lt;5,"Cek lagi","OK"))</f>
        <v>-</v>
      </c>
      <c r="BB535" s="25" t="str">
        <f>IF(Pengawas!BB535="","-",IF(LEN(Pengawas!BB535)&lt;4,"Cek lagi","OK"))</f>
        <v>-</v>
      </c>
      <c r="BC535" s="25" t="str">
        <f>IF(Pengawas!BC535="","-",IF(LEN(Pengawas!BC535)&lt;4,"Cek lagi","OK"))</f>
        <v>-</v>
      </c>
      <c r="BD535" s="25" t="str">
        <f>IF(Pengawas!BD535="","-",IF(LEN(Pengawas!BD535)&lt;4,"Cek lagi","OK"))</f>
        <v>-</v>
      </c>
      <c r="BE535" s="25" t="str">
        <f>IF(Pengawas!BE535="","-",IF(LEN(Pengawas!BE535)&lt;4,"Cek lagi","OK"))</f>
        <v>-</v>
      </c>
      <c r="BF535" s="25" t="str">
        <f>IF(Pengawas!BF535="","-",IF(LEN(Pengawas!BF535)&lt;&gt;5,"Tidak valid","OK"))</f>
        <v>-</v>
      </c>
      <c r="BG535" s="25" t="str">
        <f>IF(Pengawas!BG535="","-",IF(LEN(Pengawas!BG535)&lt;9,"Cek lagi",IF(LEN(Pengawas!BG535)&gt;14,"Cek lagi","OK")))</f>
        <v>-</v>
      </c>
    </row>
    <row r="536" spans="1:59" ht="15" customHeight="1" x14ac:dyDescent="0.2">
      <c r="A536" s="25" t="str">
        <f>IF(Pengawas!A536="","-",IF(LEN(Pengawas!A536)&lt;4,"Cek lagi","OK"))</f>
        <v>-</v>
      </c>
      <c r="B536" s="25" t="str">
        <f>IF(Pengawas!B536="","-",IF(LEN(Pengawas!B536)&lt;4,"Cek lagi","OK"))</f>
        <v>-</v>
      </c>
      <c r="C536" s="25" t="str">
        <f>IF(Pengawas!C536="","-",IF(LEN(Pengawas!C536)&lt;&gt;18,"Tidak valid","OK"))</f>
        <v>-</v>
      </c>
      <c r="D536" s="25" t="str">
        <f>IF(Pengawas!D536="","-",IF(LEN(Pengawas!D536)&lt;&gt;16,"Tidak valid","OK"))</f>
        <v>-</v>
      </c>
      <c r="E536" s="25" t="str">
        <f>IF(Pengawas!E536="","-",IF(LEN(Pengawas!E536)&lt;4,"Cek lagi","OK"))</f>
        <v>-</v>
      </c>
      <c r="F536" s="25" t="str">
        <f>IF(Pengawas!F536="","-",IF(LEN(Pengawas!F536)&lt;&gt;16,"Tidak valid","OK"))</f>
        <v>-</v>
      </c>
      <c r="G536" s="25" t="str">
        <f>IF(Pengawas!G536="","-",IF(LEN(Pengawas!G536)&lt;4,"Cek lagi","OK"))</f>
        <v>-</v>
      </c>
      <c r="H536" s="26" t="str">
        <f>IF(Pengawas!H536="","-",IF(VALUE(LEFT(Pengawas!H536,2))&gt;31,"Tanggal tidak valid",IF(VALUE(LEFT(RIGHT(Pengawas!H536,7),2))&gt;12,"Bulan tidak valid",IF(VALUE(RIGHT(Pengawas!H536,4))&gt;1990,"Umur terlalu muda",IF(VALUE(RIGHT(Pengawas!H536,4))&lt;1955,"Umur terlalu tua","OK")))))</f>
        <v>-</v>
      </c>
      <c r="I536" s="25" t="str">
        <f>IF(Pengawas!I536="","-",IF(Pengawas!I536="L","OK",IF(Pengawas!I536="P","OK","Tidak valid")))</f>
        <v>-</v>
      </c>
      <c r="J536" s="25" t="str">
        <f>IF(Pengawas!J536="","-",IF(LEN(Pengawas!J536)&lt;4,"Cek lagi","OK"))</f>
        <v>-</v>
      </c>
      <c r="K536" s="25" t="str">
        <f>IF(Pengawas!K536="","-",IF(Pengawas!K536&gt;5,"Tidak valid",IF(Pengawas!K536&lt;1,"Tidak valid","OK")))</f>
        <v>-</v>
      </c>
      <c r="L536" s="25" t="str">
        <f>IF(Pengawas!L536="","-",IF(VALUE(LEFT(Pengawas!L536,1))&gt;1,"Tidak valid","OK"))</f>
        <v>-</v>
      </c>
      <c r="M536" s="25" t="str">
        <f>IF(Pengawas!M536="","-",IF(VALUE(LEFT(Pengawas!M536,1))&gt;1,"Tidak valid","OK"))</f>
        <v>-</v>
      </c>
      <c r="N536" s="25" t="str">
        <f>IF(Pengawas!N536="","-",IF(VALUE(LEFT(Pengawas!N536,2))&gt;31,"Tanggal tidak valid",IF(VALUE(LEFT(RIGHT(Pengawas!N536,7),2))&gt;12,"Bulan tidak valid",IF(VALUE(RIGHT(Pengawas!N536,4))&gt;2015,"Tahun cek lagi",IF(VALUE(RIGHT(Pengawas!N536,4))&lt;1930,"Tahun cek lagi","OK")))))</f>
        <v>-</v>
      </c>
      <c r="O536" s="26" t="str">
        <f>IF(Pengawas!O536="","-",IF(VALUE(LEFT(Pengawas!O536,2))&gt;31,"Tanggal tidak valid",IF(VALUE(LEFT(RIGHT(Pengawas!O536,7),2))&gt;12,"Bulan tidak valid",IF(VALUE(RIGHT(Pengawas!O536,4))&gt;2015,"Tahun cek lagi",IF(VALUE(RIGHT(Pengawas!O536,4))&lt;1930,"Tahun cek lagi","OK")))))</f>
        <v>-</v>
      </c>
      <c r="P536" s="26" t="str">
        <f>IF(Pengawas!P536="","-",IF(VALUE(LEFT(Pengawas!P536,2))&gt;31,"Tanggal tidak valid",IF(VALUE(LEFT(RIGHT(Pengawas!P536,7),2))&gt;12,"Bulan tidak valid",IF(VALUE(RIGHT(Pengawas!P536,4))&gt;2015,"Tahun cek lagi",IF(VALUE(RIGHT(Pengawas!P536,4))&lt;1930,"Tahun cek lagi","OK")))))</f>
        <v>-</v>
      </c>
      <c r="Q536" s="25" t="str">
        <f>IF(Pengawas!Q536="","-",IF(Pengawas!Q536&gt;3,"Tidak valid",IF(Pengawas!Q536&lt;1,"Tidak valid","OK")))</f>
        <v>-</v>
      </c>
      <c r="R536" s="25" t="str">
        <f>IF(Pengawas!R536="","-",IF(Pengawas!R536&gt;20000000,"Cek lagi",IF(Pengawas!R536&lt;50000,"Cek lagi","OK")))</f>
        <v>-</v>
      </c>
      <c r="S536" s="25" t="str">
        <f>IF(Pengawas!S536="","-",IF(Pengawas!S536&gt;3,"Tidak valid",IF(Pengawas!S536&lt;1,"Tidak valid","OK")))</f>
        <v>-</v>
      </c>
      <c r="T536" s="25" t="str">
        <f>IF(Pengawas!T536="","-",IF(Pengawas!T536&gt;6,"Tidak valid",IF(Pengawas!T536&lt;1,"Tidak valid","OK")))</f>
        <v>-</v>
      </c>
      <c r="U536" s="25" t="str">
        <f>IF(Pengawas!U536="","-",IF(Pengawas!U536&gt;4,"Tidak valid",IF(Pengawas!U536&lt;1,"Tidak valid","OK")))</f>
        <v>-</v>
      </c>
      <c r="V536" s="25" t="str">
        <f>IF(Pengawas!V536="","-",IF(Pengawas!V536&gt;2,"Tidak valid",IF(Pengawas!V536&lt;1,"Tidak valid","OK")))</f>
        <v>-</v>
      </c>
      <c r="W536" s="25" t="str">
        <f>IF(Pengawas!V536="","-",IF(Pengawas!V536=1,IF(Pengawas!W536="","Harap diisi","OK"),IF(Pengawas!V536=2,IF(Pengawas!W536="","Harap diisi","OK"),IF(Pengawas!V537&lt;1,"-",IF(Pengawas!V537&gt;2,"-","OK")))))</f>
        <v>-</v>
      </c>
      <c r="X536" s="25" t="str">
        <f>IF(Pengawas!V536="","-",IF(Pengawas!V536=1,IF(Pengawas!X536="","Harap diisi","OK"),IF(Pengawas!V536=2,IF(Pengawas!X536="","Harap diisi","OK"),IF(Pengawas!V537&lt;1,"-",IF(Pengawas!V537&gt;2,"-","OK")))))</f>
        <v>-</v>
      </c>
      <c r="Y536" s="25" t="str">
        <f>IF(Pengawas!V536="","-",IF(Pengawas!V536=1,IF(Pengawas!Y536="","Harap diisi","OK"),IF(Pengawas!V536=2,IF(Pengawas!Y536="","Harap diisi","OK"),IF(Pengawas!V537&lt;1,"-",IF(Pengawas!V537&gt;2,"-","OK")))))</f>
        <v>-</v>
      </c>
      <c r="Z536" s="25" t="str">
        <f>IF(Pengawas!V536="","-",IF(Pengawas!V536=1,IF(Pengawas!Z536="","Harap diisi","OK"),IF(Pengawas!V536=2,IF(Pengawas!Z536="","Harap diisi","OK"),IF(Pengawas!V537&lt;1,"-",IF(Pengawas!V537&gt;2,"-","OK")))))</f>
        <v>-</v>
      </c>
      <c r="AA536" s="25" t="str">
        <f>IF(Pengawas!V536="","-",IF(Pengawas!V536=1,IF(Pengawas!AA536="","Harap diisi","OK"),IF(Pengawas!V536=2,IF(Pengawas!AA536="","Harap diisi","OK"),IF(Pengawas!V537&lt;1,"-",IF(Pengawas!V537&gt;2,"-","OK")))))</f>
        <v>-</v>
      </c>
      <c r="AB536" s="25" t="str">
        <f>IF(Pengawas!V536="","-",IF(Pengawas!V536=1,IF(Pengawas!AB536="","Harap diisi","OK"),IF(Pengawas!V536=2,IF(Pengawas!AB536="","Harap diisi","OK"),IF(Pengawas!V537&lt;1,"-",IF(Pengawas!V537&gt;2,"-","OK")))))</f>
        <v>-</v>
      </c>
      <c r="AC536" s="25" t="str">
        <f>IF(Pengawas!V536="","-",IF(Pengawas!V536=1,IF(Pengawas!AC536="","Harap diisi","OK"),IF(Pengawas!V536=2,IF(Pengawas!AC536="","Harap diisi","OK"),IF(Pengawas!V537&lt;1,"-",IF(Pengawas!V537&gt;2,"-","OK")))))</f>
        <v>-</v>
      </c>
      <c r="AD536" s="25" t="str">
        <f>IF(Pengawas!V536="","-",IF(Pengawas!V536=1,IF(Pengawas!AD536="","OK","Harap dikosongkan"),IF(Pengawas!V536=2,IF(Pengawas!AD536="","Harap diisi","OK"),IF(Pengawas!V537&lt;1,"-",IF(Pengawas!V537&gt;2,"-","OK")))))</f>
        <v>-</v>
      </c>
      <c r="AE536" s="25" t="str">
        <f>IF(Pengawas!V536="","-",IF(Pengawas!V536=1,IF(Pengawas!AE536="","OK","Harap dikosongkan"),IF(Pengawas!V536=2,IF(Pengawas!AE536="","Harap diisi","OK"),IF(Pengawas!V537&lt;1,"-",IF(Pengawas!V537&gt;2,"-","OK")))))</f>
        <v>-</v>
      </c>
      <c r="AF536" s="25" t="str">
        <f>IF(Pengawas!V536="","-",IF(Pengawas!V536=1,IF(Pengawas!AF536="","OK","Harap dikosongkan"),IF(Pengawas!V536=2,IF(Pengawas!AF536="","Harap diisi","OK"),IF(Pengawas!V537&lt;1,"-",IF(Pengawas!V537&gt;2,"-","OK")))))</f>
        <v>-</v>
      </c>
      <c r="AG536" s="25" t="str">
        <f>IF(Pengawas!V536="","-",IF(Pengawas!V536=1,IF(Pengawas!AG536="","OK","Harap dikosongkan"),IF(Pengawas!V536=2,IF(Pengawas!AG536="","Harap diisi","OK"),IF(Pengawas!V537&lt;1,"-",IF(Pengawas!V537&gt;2,"-","OK")))))</f>
        <v>-</v>
      </c>
      <c r="AH536" s="25" t="str">
        <f>IF(Pengawas!V536="","-",IF(Pengawas!V536=1,IF(Pengawas!AH536="","OK","Harap dikosongkan"),IF(Pengawas!V536=2,IF(Pengawas!AH536="","Harap diisi","OK"),IF(Pengawas!V537&lt;1,"-",IF(Pengawas!V537&gt;2,"-","OK")))))</f>
        <v>-</v>
      </c>
      <c r="AI536" s="25" t="str">
        <f>IF(Pengawas!V536="","-",IF(Pengawas!V536=1,IF(Pengawas!AI536="","OK","Harap dikosongkan"),IF(Pengawas!V536=2,IF(Pengawas!AI536="","Harap diisi","OK"),IF(Pengawas!V537&lt;1,"-",IF(Pengawas!V537&gt;2,"-","OK")))))</f>
        <v>-</v>
      </c>
      <c r="AJ536" s="25" t="str">
        <f>IF(Pengawas!V536="","-",IF(Pengawas!V536=1,IF(Pengawas!AJ536="","OK","Harap dikosongkan"),IF(Pengawas!V536=2,IF(Pengawas!AJ536="","Harap diisi","OK"),IF(Pengawas!V537&lt;1,"-",IF(Pengawas!V537&gt;2,"-","OK")))))</f>
        <v>-</v>
      </c>
      <c r="AK536" s="25" t="str">
        <f>IF(Pengawas!V536="","-",IF(Pengawas!V536=1,IF(Pengawas!AK536="","OK","Harap dikosongkan"),IF(Pengawas!V536=2,IF(Pengawas!AK536="","Harap diisi","OK"),IF(Pengawas!V537&lt;1,"-",IF(Pengawas!V537&gt;2,"-","OK")))))</f>
        <v>-</v>
      </c>
      <c r="AL536" s="25" t="str">
        <f>IF(Pengawas!AL536="","-",IF(Pengawas!AL536&gt;3,"Tidak valid",IF(Pengawas!AL536&lt;1,"Tidak valid","OK")))</f>
        <v>-</v>
      </c>
      <c r="AM536" s="25" t="str">
        <f>IF(Pengawas!AL536="",IF(Pengawas!AM536="","-","Harap dikosongkan"),IF(Pengawas!AL536&lt;&gt;1,IF(Pengawas!AM536="","OK","Harap dikosongkan"),IF(Pengawas!AM536="","Harap diisi",IF(Pengawas!AM536&gt;2015,"Cek lagi",IF(Pengawas!AM536&lt;2005,"Cek lagi","OK")))))</f>
        <v>-</v>
      </c>
      <c r="AN536" s="25" t="str">
        <f>IF(Pengawas!AL536="",IF(Pengawas!AN536="","-","Harap dikosongkan"),IF(Pengawas!AL536&lt;&gt;1,IF(Pengawas!AN536="","OK","Harap dikosongkan"),IF(Pengawas!AN536="","Harap diisi",IF(VALUE(Pengawas!AN536)&gt;33,"Tidak valid",IF(VALUE(Pengawas!AN536)&lt;1,"Tidak valid","OK")))))</f>
        <v>-</v>
      </c>
      <c r="AO536" s="25" t="str">
        <f>IF(Pengawas!AL536="",IF(Pengawas!AO536="","-","Harap dikosongkan"),IF(Pengawas!AL536&lt;&gt;1,IF(Pengawas!AO536="","OK","Harap dikosongkan"),IF(Pengawas!AO536="","Harap diisi",IF(Pengawas!AO536&gt;1,"Tidak valid","OK"))))</f>
        <v>-</v>
      </c>
      <c r="AP536" s="25" t="str">
        <f>IF(Pengawas!AL536&gt;1,"OK",IF(Pengawas!AO536="",IF(Pengawas!AP536="","-","Kolom AO cek lagi"),IF(Pengawas!AO536=0,IF(Pengawas!AP536="","OK","Harap dikosongkan"),IF(Pengawas!AP536="","Harap diisi",IF(LEN(Pengawas!AP536)&lt;12,"Tidak valid",IF(LEN(Pengawas!AP536)&gt;14,"Tidak valid","OK"))))))</f>
        <v>-</v>
      </c>
      <c r="AQ536" s="26" t="str">
        <f>IF(Pengawas!AL536&gt;1,"OK",IF(Pengawas!AO536="",IF(Pengawas!AQ536="","-","Kolom AO cek lagi"),IF(Pengawas!AO536=0,IF(Pengawas!AQ536="","OK","Harap dikosongkan"),IF(Pengawas!AQ536="","Harap diisi",IF(LEN(Pengawas!AQ536)&lt;5,"Cek lagi","OK")))))</f>
        <v>-</v>
      </c>
      <c r="AR536" s="26" t="str">
        <f>IF(Pengawas!AL536&gt;1,"OK",IF(Pengawas!AO536="",IF(Pengawas!AR536="","-","Kolom AT cek lagi"),IF(Pengawas!AO536=0,IF(Pengawas!AR536="","OK","Harap dikosongkan"),IF(Pengawas!AR536="","Harap diisi",IF(VALUE(LEFT(Pengawas!AR536,2))&gt;31,"Tanggal tidak valid",IF(VALUE(LEFT(RIGHT(Pengawas!AR536,7),2))&gt;12,"Bulan tidak valid",IF(VALUE(RIGHT(Pengawas!AR536,4))&gt;2016,"Tahun cek lagi",IF(VALUE(RIGHT(Pengawas!AR536,4))&lt;2005,"Tahun cek lagi","OK"))))))))</f>
        <v>-</v>
      </c>
      <c r="AS536" s="25" t="str">
        <f>IF(Pengawas!AP536="",IF(Pengawas!AS536="","-","Harap dikosongkan"),IF(Pengawas!AP536&lt;&gt;"",IF(Pengawas!AS536="","Harap diisi",IF(Pengawas!AS536&gt;1,"Tidak valid","OK"))))</f>
        <v>-</v>
      </c>
      <c r="AT536" s="25" t="str">
        <f>IF(Pengawas!AS536="",IF(Pengawas!AT536="","-","Harap dikosongkan"),IF(Pengawas!AS536&lt;&gt;1,IF(Pengawas!AT536="","OK","Harap dikosongkan"),IF(Pengawas!AS536="",IF(Pengawas!AT536="","-","Harap dikosongkan"),IF(Pengawas!AS536=0,IF(Pengawas!AT536="","OK","Harap dikosongkan"),IF(Pengawas!AT536="","Harap diisi",IF(Pengawas!AT536&gt;2016,"Cek lagi",IF(Pengawas!AT536&lt;2005,"Cek lagi",IF(Pengawas!AM536&gt;Pengawas!AT536,"Cek lagi dengan Kolom AL","OK"))))))))</f>
        <v>-</v>
      </c>
      <c r="AU536" s="25" t="str">
        <f>IF(Pengawas!AS536="",IF(Pengawas!AU536="","-","Harap dikosongkan"),IF(Pengawas!AS536&lt;&gt;1,IF(Pengawas!AU536="","OK","Harap dikosongkan"),IF(Pengawas!AS536="",IF(Pengawas!AU536="","-","Harap dikosongkan"),IF(Pengawas!AS536=0,IF(Pengawas!AU536="","OK","Harap dikosongkan"),IF(Pengawas!AU536="","Harap diisi",IF(Pengawas!AU536&gt;20000000,"Cek lagi",IF(Pengawas!AU536&lt;100000,"Cek lagi","OK")))))))</f>
        <v>-</v>
      </c>
      <c r="AV536" s="25" t="str">
        <f>IF(Pengawas!AV536="","-",IF(Pengawas!AV536&gt;3,"Tidak valid","OK"))</f>
        <v>-</v>
      </c>
      <c r="AW536" s="25" t="str">
        <f>IF(Pengawas!AV536="",IF(Pengawas!AW536="","-","Harap dikosongkan"),IF(Pengawas!AV536=0,IF(Pengawas!AW536="","OK","Harap dikosongkan"),IF(Pengawas!AV536&gt;0,IF(Pengawas!AW536="","Harap diisi",IF(Pengawas!AW536&gt;2015,"Tidak valid","OK")))))</f>
        <v>-</v>
      </c>
      <c r="AX536" s="25" t="str">
        <f>IF(Pengawas!AV536="",IF(Pengawas!AX536="","-","Harap dikosongkan"),IF(Pengawas!AV536=0,IF(Pengawas!AX536="","OK","Harap dikosongkan"),IF(Pengawas!AV536&gt;0,IF(Pengawas!AX536="","Harap diisi",IF(Pengawas!AX536="","-",IF(Pengawas!AX536&gt;1,"Tidak valid","OK"))))))</f>
        <v>-</v>
      </c>
      <c r="AY536" s="25" t="str">
        <f>IF(Pengawas!AY536="","-",IF(Pengawas!AY536&gt;2,"Tidak valid","OK"))</f>
        <v>-</v>
      </c>
      <c r="AZ536" s="25" t="str">
        <f>IF(Pengawas!AY536="",IF(Pengawas!AZ536="","-","Harap dikosongkan"),IF(Pengawas!AY536=0,IF(Pengawas!AZ536="","OK","Harap dikosongkan"),IF(Pengawas!AZ536="","Harap diisi",IF(Pengawas!AZ536&gt;2015,"Cek lagi",IF(Pengawas!AZ536&lt;2000,"Cek lagi","OK")))))</f>
        <v>-</v>
      </c>
      <c r="BA536" s="25" t="str">
        <f>IF(Pengawas!BA536="","-",IF(LEN(Pengawas!BA536)&lt;5,"Cek lagi","OK"))</f>
        <v>-</v>
      </c>
      <c r="BB536" s="25" t="str">
        <f>IF(Pengawas!BB536="","-",IF(LEN(Pengawas!BB536)&lt;4,"Cek lagi","OK"))</f>
        <v>-</v>
      </c>
      <c r="BC536" s="25" t="str">
        <f>IF(Pengawas!BC536="","-",IF(LEN(Pengawas!BC536)&lt;4,"Cek lagi","OK"))</f>
        <v>-</v>
      </c>
      <c r="BD536" s="25" t="str">
        <f>IF(Pengawas!BD536="","-",IF(LEN(Pengawas!BD536)&lt;4,"Cek lagi","OK"))</f>
        <v>-</v>
      </c>
      <c r="BE536" s="25" t="str">
        <f>IF(Pengawas!BE536="","-",IF(LEN(Pengawas!BE536)&lt;4,"Cek lagi","OK"))</f>
        <v>-</v>
      </c>
      <c r="BF536" s="25" t="str">
        <f>IF(Pengawas!BF536="","-",IF(LEN(Pengawas!BF536)&lt;&gt;5,"Tidak valid","OK"))</f>
        <v>-</v>
      </c>
      <c r="BG536" s="25" t="str">
        <f>IF(Pengawas!BG536="","-",IF(LEN(Pengawas!BG536)&lt;9,"Cek lagi",IF(LEN(Pengawas!BG536)&gt;14,"Cek lagi","OK")))</f>
        <v>-</v>
      </c>
    </row>
    <row r="537" spans="1:59" ht="15" customHeight="1" x14ac:dyDescent="0.2">
      <c r="A537" s="25" t="str">
        <f>IF(Pengawas!A537="","-",IF(LEN(Pengawas!A537)&lt;4,"Cek lagi","OK"))</f>
        <v>-</v>
      </c>
      <c r="B537" s="25" t="str">
        <f>IF(Pengawas!B537="","-",IF(LEN(Pengawas!B537)&lt;4,"Cek lagi","OK"))</f>
        <v>-</v>
      </c>
      <c r="C537" s="25" t="str">
        <f>IF(Pengawas!C537="","-",IF(LEN(Pengawas!C537)&lt;&gt;18,"Tidak valid","OK"))</f>
        <v>-</v>
      </c>
      <c r="D537" s="25" t="str">
        <f>IF(Pengawas!D537="","-",IF(LEN(Pengawas!D537)&lt;&gt;16,"Tidak valid","OK"))</f>
        <v>-</v>
      </c>
      <c r="E537" s="25" t="str">
        <f>IF(Pengawas!E537="","-",IF(LEN(Pengawas!E537)&lt;4,"Cek lagi","OK"))</f>
        <v>-</v>
      </c>
      <c r="F537" s="25" t="str">
        <f>IF(Pengawas!F537="","-",IF(LEN(Pengawas!F537)&lt;&gt;16,"Tidak valid","OK"))</f>
        <v>-</v>
      </c>
      <c r="G537" s="25" t="str">
        <f>IF(Pengawas!G537="","-",IF(LEN(Pengawas!G537)&lt;4,"Cek lagi","OK"))</f>
        <v>-</v>
      </c>
      <c r="H537" s="26" t="str">
        <f>IF(Pengawas!H537="","-",IF(VALUE(LEFT(Pengawas!H537,2))&gt;31,"Tanggal tidak valid",IF(VALUE(LEFT(RIGHT(Pengawas!H537,7),2))&gt;12,"Bulan tidak valid",IF(VALUE(RIGHT(Pengawas!H537,4))&gt;1990,"Umur terlalu muda",IF(VALUE(RIGHT(Pengawas!H537,4))&lt;1955,"Umur terlalu tua","OK")))))</f>
        <v>-</v>
      </c>
      <c r="I537" s="25" t="str">
        <f>IF(Pengawas!I537="","-",IF(Pengawas!I537="L","OK",IF(Pengawas!I537="P","OK","Tidak valid")))</f>
        <v>-</v>
      </c>
      <c r="J537" s="25" t="str">
        <f>IF(Pengawas!J537="","-",IF(LEN(Pengawas!J537)&lt;4,"Cek lagi","OK"))</f>
        <v>-</v>
      </c>
      <c r="K537" s="25" t="str">
        <f>IF(Pengawas!K537="","-",IF(Pengawas!K537&gt;5,"Tidak valid",IF(Pengawas!K537&lt;1,"Tidak valid","OK")))</f>
        <v>-</v>
      </c>
      <c r="L537" s="25" t="str">
        <f>IF(Pengawas!L537="","-",IF(VALUE(LEFT(Pengawas!L537,1))&gt;1,"Tidak valid","OK"))</f>
        <v>-</v>
      </c>
      <c r="M537" s="25" t="str">
        <f>IF(Pengawas!M537="","-",IF(VALUE(LEFT(Pengawas!M537,1))&gt;1,"Tidak valid","OK"))</f>
        <v>-</v>
      </c>
      <c r="N537" s="25" t="str">
        <f>IF(Pengawas!N537="","-",IF(VALUE(LEFT(Pengawas!N537,2))&gt;31,"Tanggal tidak valid",IF(VALUE(LEFT(RIGHT(Pengawas!N537,7),2))&gt;12,"Bulan tidak valid",IF(VALUE(RIGHT(Pengawas!N537,4))&gt;2015,"Tahun cek lagi",IF(VALUE(RIGHT(Pengawas!N537,4))&lt;1930,"Tahun cek lagi","OK")))))</f>
        <v>-</v>
      </c>
      <c r="O537" s="26" t="str">
        <f>IF(Pengawas!O537="","-",IF(VALUE(LEFT(Pengawas!O537,2))&gt;31,"Tanggal tidak valid",IF(VALUE(LEFT(RIGHT(Pengawas!O537,7),2))&gt;12,"Bulan tidak valid",IF(VALUE(RIGHT(Pengawas!O537,4))&gt;2015,"Tahun cek lagi",IF(VALUE(RIGHT(Pengawas!O537,4))&lt;1930,"Tahun cek lagi","OK")))))</f>
        <v>-</v>
      </c>
      <c r="P537" s="26" t="str">
        <f>IF(Pengawas!P537="","-",IF(VALUE(LEFT(Pengawas!P537,2))&gt;31,"Tanggal tidak valid",IF(VALUE(LEFT(RIGHT(Pengawas!P537,7),2))&gt;12,"Bulan tidak valid",IF(VALUE(RIGHT(Pengawas!P537,4))&gt;2015,"Tahun cek lagi",IF(VALUE(RIGHT(Pengawas!P537,4))&lt;1930,"Tahun cek lagi","OK")))))</f>
        <v>-</v>
      </c>
      <c r="Q537" s="25" t="str">
        <f>IF(Pengawas!Q537="","-",IF(Pengawas!Q537&gt;3,"Tidak valid",IF(Pengawas!Q537&lt;1,"Tidak valid","OK")))</f>
        <v>-</v>
      </c>
      <c r="R537" s="25" t="str">
        <f>IF(Pengawas!R537="","-",IF(Pengawas!R537&gt;20000000,"Cek lagi",IF(Pengawas!R537&lt;50000,"Cek lagi","OK")))</f>
        <v>-</v>
      </c>
      <c r="S537" s="25" t="str">
        <f>IF(Pengawas!S537="","-",IF(Pengawas!S537&gt;3,"Tidak valid",IF(Pengawas!S537&lt;1,"Tidak valid","OK")))</f>
        <v>-</v>
      </c>
      <c r="T537" s="25" t="str">
        <f>IF(Pengawas!T537="","-",IF(Pengawas!T537&gt;6,"Tidak valid",IF(Pengawas!T537&lt;1,"Tidak valid","OK")))</f>
        <v>-</v>
      </c>
      <c r="U537" s="25" t="str">
        <f>IF(Pengawas!U537="","-",IF(Pengawas!U537&gt;4,"Tidak valid",IF(Pengawas!U537&lt;1,"Tidak valid","OK")))</f>
        <v>-</v>
      </c>
      <c r="V537" s="25" t="str">
        <f>IF(Pengawas!V537="","-",IF(Pengawas!V537&gt;2,"Tidak valid",IF(Pengawas!V537&lt;1,"Tidak valid","OK")))</f>
        <v>-</v>
      </c>
      <c r="W537" s="25" t="str">
        <f>IF(Pengawas!V537="","-",IF(Pengawas!V537=1,IF(Pengawas!W537="","Harap diisi","OK"),IF(Pengawas!V537=2,IF(Pengawas!W537="","Harap diisi","OK"),IF(Pengawas!V538&lt;1,"-",IF(Pengawas!V538&gt;2,"-","OK")))))</f>
        <v>-</v>
      </c>
      <c r="X537" s="25" t="str">
        <f>IF(Pengawas!V537="","-",IF(Pengawas!V537=1,IF(Pengawas!X537="","Harap diisi","OK"),IF(Pengawas!V537=2,IF(Pengawas!X537="","Harap diisi","OK"),IF(Pengawas!V538&lt;1,"-",IF(Pengawas!V538&gt;2,"-","OK")))))</f>
        <v>-</v>
      </c>
      <c r="Y537" s="25" t="str">
        <f>IF(Pengawas!V537="","-",IF(Pengawas!V537=1,IF(Pengawas!Y537="","Harap diisi","OK"),IF(Pengawas!V537=2,IF(Pengawas!Y537="","Harap diisi","OK"),IF(Pengawas!V538&lt;1,"-",IF(Pengawas!V538&gt;2,"-","OK")))))</f>
        <v>-</v>
      </c>
      <c r="Z537" s="25" t="str">
        <f>IF(Pengawas!V537="","-",IF(Pengawas!V537=1,IF(Pengawas!Z537="","Harap diisi","OK"),IF(Pengawas!V537=2,IF(Pengawas!Z537="","Harap diisi","OK"),IF(Pengawas!V538&lt;1,"-",IF(Pengawas!V538&gt;2,"-","OK")))))</f>
        <v>-</v>
      </c>
      <c r="AA537" s="25" t="str">
        <f>IF(Pengawas!V537="","-",IF(Pengawas!V537=1,IF(Pengawas!AA537="","Harap diisi","OK"),IF(Pengawas!V537=2,IF(Pengawas!AA537="","Harap diisi","OK"),IF(Pengawas!V538&lt;1,"-",IF(Pengawas!V538&gt;2,"-","OK")))))</f>
        <v>-</v>
      </c>
      <c r="AB537" s="25" t="str">
        <f>IF(Pengawas!V537="","-",IF(Pengawas!V537=1,IF(Pengawas!AB537="","Harap diisi","OK"),IF(Pengawas!V537=2,IF(Pengawas!AB537="","Harap diisi","OK"),IF(Pengawas!V538&lt;1,"-",IF(Pengawas!V538&gt;2,"-","OK")))))</f>
        <v>-</v>
      </c>
      <c r="AC537" s="25" t="str">
        <f>IF(Pengawas!V537="","-",IF(Pengawas!V537=1,IF(Pengawas!AC537="","Harap diisi","OK"),IF(Pengawas!V537=2,IF(Pengawas!AC537="","Harap diisi","OK"),IF(Pengawas!V538&lt;1,"-",IF(Pengawas!V538&gt;2,"-","OK")))))</f>
        <v>-</v>
      </c>
      <c r="AD537" s="25" t="str">
        <f>IF(Pengawas!V537="","-",IF(Pengawas!V537=1,IF(Pengawas!AD537="","OK","Harap dikosongkan"),IF(Pengawas!V537=2,IF(Pengawas!AD537="","Harap diisi","OK"),IF(Pengawas!V538&lt;1,"-",IF(Pengawas!V538&gt;2,"-","OK")))))</f>
        <v>-</v>
      </c>
      <c r="AE537" s="25" t="str">
        <f>IF(Pengawas!V537="","-",IF(Pengawas!V537=1,IF(Pengawas!AE537="","OK","Harap dikosongkan"),IF(Pengawas!V537=2,IF(Pengawas!AE537="","Harap diisi","OK"),IF(Pengawas!V538&lt;1,"-",IF(Pengawas!V538&gt;2,"-","OK")))))</f>
        <v>-</v>
      </c>
      <c r="AF537" s="25" t="str">
        <f>IF(Pengawas!V537="","-",IF(Pengawas!V537=1,IF(Pengawas!AF537="","OK","Harap dikosongkan"),IF(Pengawas!V537=2,IF(Pengawas!AF537="","Harap diisi","OK"),IF(Pengawas!V538&lt;1,"-",IF(Pengawas!V538&gt;2,"-","OK")))))</f>
        <v>-</v>
      </c>
      <c r="AG537" s="25" t="str">
        <f>IF(Pengawas!V537="","-",IF(Pengawas!V537=1,IF(Pengawas!AG537="","OK","Harap dikosongkan"),IF(Pengawas!V537=2,IF(Pengawas!AG537="","Harap diisi","OK"),IF(Pengawas!V538&lt;1,"-",IF(Pengawas!V538&gt;2,"-","OK")))))</f>
        <v>-</v>
      </c>
      <c r="AH537" s="25" t="str">
        <f>IF(Pengawas!V537="","-",IF(Pengawas!V537=1,IF(Pengawas!AH537="","OK","Harap dikosongkan"),IF(Pengawas!V537=2,IF(Pengawas!AH537="","Harap diisi","OK"),IF(Pengawas!V538&lt;1,"-",IF(Pengawas!V538&gt;2,"-","OK")))))</f>
        <v>-</v>
      </c>
      <c r="AI537" s="25" t="str">
        <f>IF(Pengawas!V537="","-",IF(Pengawas!V537=1,IF(Pengawas!AI537="","OK","Harap dikosongkan"),IF(Pengawas!V537=2,IF(Pengawas!AI537="","Harap diisi","OK"),IF(Pengawas!V538&lt;1,"-",IF(Pengawas!V538&gt;2,"-","OK")))))</f>
        <v>-</v>
      </c>
      <c r="AJ537" s="25" t="str">
        <f>IF(Pengawas!V537="","-",IF(Pengawas!V537=1,IF(Pengawas!AJ537="","OK","Harap dikosongkan"),IF(Pengawas!V537=2,IF(Pengawas!AJ537="","Harap diisi","OK"),IF(Pengawas!V538&lt;1,"-",IF(Pengawas!V538&gt;2,"-","OK")))))</f>
        <v>-</v>
      </c>
      <c r="AK537" s="25" t="str">
        <f>IF(Pengawas!V537="","-",IF(Pengawas!V537=1,IF(Pengawas!AK537="","OK","Harap dikosongkan"),IF(Pengawas!V537=2,IF(Pengawas!AK537="","Harap diisi","OK"),IF(Pengawas!V538&lt;1,"-",IF(Pengawas!V538&gt;2,"-","OK")))))</f>
        <v>-</v>
      </c>
      <c r="AL537" s="25" t="str">
        <f>IF(Pengawas!AL537="","-",IF(Pengawas!AL537&gt;3,"Tidak valid",IF(Pengawas!AL537&lt;1,"Tidak valid","OK")))</f>
        <v>-</v>
      </c>
      <c r="AM537" s="25" t="str">
        <f>IF(Pengawas!AL537="",IF(Pengawas!AM537="","-","Harap dikosongkan"),IF(Pengawas!AL537&lt;&gt;1,IF(Pengawas!AM537="","OK","Harap dikosongkan"),IF(Pengawas!AM537="","Harap diisi",IF(Pengawas!AM537&gt;2015,"Cek lagi",IF(Pengawas!AM537&lt;2005,"Cek lagi","OK")))))</f>
        <v>-</v>
      </c>
      <c r="AN537" s="25" t="str">
        <f>IF(Pengawas!AL537="",IF(Pengawas!AN537="","-","Harap dikosongkan"),IF(Pengawas!AL537&lt;&gt;1,IF(Pengawas!AN537="","OK","Harap dikosongkan"),IF(Pengawas!AN537="","Harap diisi",IF(VALUE(Pengawas!AN537)&gt;33,"Tidak valid",IF(VALUE(Pengawas!AN537)&lt;1,"Tidak valid","OK")))))</f>
        <v>-</v>
      </c>
      <c r="AO537" s="25" t="str">
        <f>IF(Pengawas!AL537="",IF(Pengawas!AO537="","-","Harap dikosongkan"),IF(Pengawas!AL537&lt;&gt;1,IF(Pengawas!AO537="","OK","Harap dikosongkan"),IF(Pengawas!AO537="","Harap diisi",IF(Pengawas!AO537&gt;1,"Tidak valid","OK"))))</f>
        <v>-</v>
      </c>
      <c r="AP537" s="25" t="str">
        <f>IF(Pengawas!AL537&gt;1,"OK",IF(Pengawas!AO537="",IF(Pengawas!AP537="","-","Kolom AO cek lagi"),IF(Pengawas!AO537=0,IF(Pengawas!AP537="","OK","Harap dikosongkan"),IF(Pengawas!AP537="","Harap diisi",IF(LEN(Pengawas!AP537)&lt;12,"Tidak valid",IF(LEN(Pengawas!AP537)&gt;14,"Tidak valid","OK"))))))</f>
        <v>-</v>
      </c>
      <c r="AQ537" s="26" t="str">
        <f>IF(Pengawas!AL537&gt;1,"OK",IF(Pengawas!AO537="",IF(Pengawas!AQ537="","-","Kolom AO cek lagi"),IF(Pengawas!AO537=0,IF(Pengawas!AQ537="","OK","Harap dikosongkan"),IF(Pengawas!AQ537="","Harap diisi",IF(LEN(Pengawas!AQ537)&lt;5,"Cek lagi","OK")))))</f>
        <v>-</v>
      </c>
      <c r="AR537" s="26" t="str">
        <f>IF(Pengawas!AL537&gt;1,"OK",IF(Pengawas!AO537="",IF(Pengawas!AR537="","-","Kolom AT cek lagi"),IF(Pengawas!AO537=0,IF(Pengawas!AR537="","OK","Harap dikosongkan"),IF(Pengawas!AR537="","Harap diisi",IF(VALUE(LEFT(Pengawas!AR537,2))&gt;31,"Tanggal tidak valid",IF(VALUE(LEFT(RIGHT(Pengawas!AR537,7),2))&gt;12,"Bulan tidak valid",IF(VALUE(RIGHT(Pengawas!AR537,4))&gt;2016,"Tahun cek lagi",IF(VALUE(RIGHT(Pengawas!AR537,4))&lt;2005,"Tahun cek lagi","OK"))))))))</f>
        <v>-</v>
      </c>
      <c r="AS537" s="25" t="str">
        <f>IF(Pengawas!AP537="",IF(Pengawas!AS537="","-","Harap dikosongkan"),IF(Pengawas!AP537&lt;&gt;"",IF(Pengawas!AS537="","Harap diisi",IF(Pengawas!AS537&gt;1,"Tidak valid","OK"))))</f>
        <v>-</v>
      </c>
      <c r="AT537" s="25" t="str">
        <f>IF(Pengawas!AS537="",IF(Pengawas!AT537="","-","Harap dikosongkan"),IF(Pengawas!AS537&lt;&gt;1,IF(Pengawas!AT537="","OK","Harap dikosongkan"),IF(Pengawas!AS537="",IF(Pengawas!AT537="","-","Harap dikosongkan"),IF(Pengawas!AS537=0,IF(Pengawas!AT537="","OK","Harap dikosongkan"),IF(Pengawas!AT537="","Harap diisi",IF(Pengawas!AT537&gt;2016,"Cek lagi",IF(Pengawas!AT537&lt;2005,"Cek lagi",IF(Pengawas!AM537&gt;Pengawas!AT537,"Cek lagi dengan Kolom AL","OK"))))))))</f>
        <v>-</v>
      </c>
      <c r="AU537" s="25" t="str">
        <f>IF(Pengawas!AS537="",IF(Pengawas!AU537="","-","Harap dikosongkan"),IF(Pengawas!AS537&lt;&gt;1,IF(Pengawas!AU537="","OK","Harap dikosongkan"),IF(Pengawas!AS537="",IF(Pengawas!AU537="","-","Harap dikosongkan"),IF(Pengawas!AS537=0,IF(Pengawas!AU537="","OK","Harap dikosongkan"),IF(Pengawas!AU537="","Harap diisi",IF(Pengawas!AU537&gt;20000000,"Cek lagi",IF(Pengawas!AU537&lt;100000,"Cek lagi","OK")))))))</f>
        <v>-</v>
      </c>
      <c r="AV537" s="25" t="str">
        <f>IF(Pengawas!AV537="","-",IF(Pengawas!AV537&gt;3,"Tidak valid","OK"))</f>
        <v>-</v>
      </c>
      <c r="AW537" s="25" t="str">
        <f>IF(Pengawas!AV537="",IF(Pengawas!AW537="","-","Harap dikosongkan"),IF(Pengawas!AV537=0,IF(Pengawas!AW537="","OK","Harap dikosongkan"),IF(Pengawas!AV537&gt;0,IF(Pengawas!AW537="","Harap diisi",IF(Pengawas!AW537&gt;2015,"Tidak valid","OK")))))</f>
        <v>-</v>
      </c>
      <c r="AX537" s="25" t="str">
        <f>IF(Pengawas!AV537="",IF(Pengawas!AX537="","-","Harap dikosongkan"),IF(Pengawas!AV537=0,IF(Pengawas!AX537="","OK","Harap dikosongkan"),IF(Pengawas!AV537&gt;0,IF(Pengawas!AX537="","Harap diisi",IF(Pengawas!AX537="","-",IF(Pengawas!AX537&gt;1,"Tidak valid","OK"))))))</f>
        <v>-</v>
      </c>
      <c r="AY537" s="25" t="str">
        <f>IF(Pengawas!AY537="","-",IF(Pengawas!AY537&gt;2,"Tidak valid","OK"))</f>
        <v>-</v>
      </c>
      <c r="AZ537" s="25" t="str">
        <f>IF(Pengawas!AY537="",IF(Pengawas!AZ537="","-","Harap dikosongkan"),IF(Pengawas!AY537=0,IF(Pengawas!AZ537="","OK","Harap dikosongkan"),IF(Pengawas!AZ537="","Harap diisi",IF(Pengawas!AZ537&gt;2015,"Cek lagi",IF(Pengawas!AZ537&lt;2000,"Cek lagi","OK")))))</f>
        <v>-</v>
      </c>
      <c r="BA537" s="25" t="str">
        <f>IF(Pengawas!BA537="","-",IF(LEN(Pengawas!BA537)&lt;5,"Cek lagi","OK"))</f>
        <v>-</v>
      </c>
      <c r="BB537" s="25" t="str">
        <f>IF(Pengawas!BB537="","-",IF(LEN(Pengawas!BB537)&lt;4,"Cek lagi","OK"))</f>
        <v>-</v>
      </c>
      <c r="BC537" s="25" t="str">
        <f>IF(Pengawas!BC537="","-",IF(LEN(Pengawas!BC537)&lt;4,"Cek lagi","OK"))</f>
        <v>-</v>
      </c>
      <c r="BD537" s="25" t="str">
        <f>IF(Pengawas!BD537="","-",IF(LEN(Pengawas!BD537)&lt;4,"Cek lagi","OK"))</f>
        <v>-</v>
      </c>
      <c r="BE537" s="25" t="str">
        <f>IF(Pengawas!BE537="","-",IF(LEN(Pengawas!BE537)&lt;4,"Cek lagi","OK"))</f>
        <v>-</v>
      </c>
      <c r="BF537" s="25" t="str">
        <f>IF(Pengawas!BF537="","-",IF(LEN(Pengawas!BF537)&lt;&gt;5,"Tidak valid","OK"))</f>
        <v>-</v>
      </c>
      <c r="BG537" s="25" t="str">
        <f>IF(Pengawas!BG537="","-",IF(LEN(Pengawas!BG537)&lt;9,"Cek lagi",IF(LEN(Pengawas!BG537)&gt;14,"Cek lagi","OK")))</f>
        <v>-</v>
      </c>
    </row>
    <row r="538" spans="1:59" ht="15" customHeight="1" x14ac:dyDescent="0.2">
      <c r="A538" s="25" t="str">
        <f>IF(Pengawas!A538="","-",IF(LEN(Pengawas!A538)&lt;4,"Cek lagi","OK"))</f>
        <v>-</v>
      </c>
      <c r="B538" s="25" t="str">
        <f>IF(Pengawas!B538="","-",IF(LEN(Pengawas!B538)&lt;4,"Cek lagi","OK"))</f>
        <v>-</v>
      </c>
      <c r="C538" s="25" t="str">
        <f>IF(Pengawas!C538="","-",IF(LEN(Pengawas!C538)&lt;&gt;18,"Tidak valid","OK"))</f>
        <v>-</v>
      </c>
      <c r="D538" s="25" t="str">
        <f>IF(Pengawas!D538="","-",IF(LEN(Pengawas!D538)&lt;&gt;16,"Tidak valid","OK"))</f>
        <v>-</v>
      </c>
      <c r="E538" s="25" t="str">
        <f>IF(Pengawas!E538="","-",IF(LEN(Pengawas!E538)&lt;4,"Cek lagi","OK"))</f>
        <v>-</v>
      </c>
      <c r="F538" s="25" t="str">
        <f>IF(Pengawas!F538="","-",IF(LEN(Pengawas!F538)&lt;&gt;16,"Tidak valid","OK"))</f>
        <v>-</v>
      </c>
      <c r="G538" s="25" t="str">
        <f>IF(Pengawas!G538="","-",IF(LEN(Pengawas!G538)&lt;4,"Cek lagi","OK"))</f>
        <v>-</v>
      </c>
      <c r="H538" s="26" t="str">
        <f>IF(Pengawas!H538="","-",IF(VALUE(LEFT(Pengawas!H538,2))&gt;31,"Tanggal tidak valid",IF(VALUE(LEFT(RIGHT(Pengawas!H538,7),2))&gt;12,"Bulan tidak valid",IF(VALUE(RIGHT(Pengawas!H538,4))&gt;1990,"Umur terlalu muda",IF(VALUE(RIGHT(Pengawas!H538,4))&lt;1955,"Umur terlalu tua","OK")))))</f>
        <v>-</v>
      </c>
      <c r="I538" s="25" t="str">
        <f>IF(Pengawas!I538="","-",IF(Pengawas!I538="L","OK",IF(Pengawas!I538="P","OK","Tidak valid")))</f>
        <v>-</v>
      </c>
      <c r="J538" s="25" t="str">
        <f>IF(Pengawas!J538="","-",IF(LEN(Pengawas!J538)&lt;4,"Cek lagi","OK"))</f>
        <v>-</v>
      </c>
      <c r="K538" s="25" t="str">
        <f>IF(Pengawas!K538="","-",IF(Pengawas!K538&gt;5,"Tidak valid",IF(Pengawas!K538&lt;1,"Tidak valid","OK")))</f>
        <v>-</v>
      </c>
      <c r="L538" s="25" t="str">
        <f>IF(Pengawas!L538="","-",IF(VALUE(LEFT(Pengawas!L538,1))&gt;1,"Tidak valid","OK"))</f>
        <v>-</v>
      </c>
      <c r="M538" s="25" t="str">
        <f>IF(Pengawas!M538="","-",IF(VALUE(LEFT(Pengawas!M538,1))&gt;1,"Tidak valid","OK"))</f>
        <v>-</v>
      </c>
      <c r="N538" s="25" t="str">
        <f>IF(Pengawas!N538="","-",IF(VALUE(LEFT(Pengawas!N538,2))&gt;31,"Tanggal tidak valid",IF(VALUE(LEFT(RIGHT(Pengawas!N538,7),2))&gt;12,"Bulan tidak valid",IF(VALUE(RIGHT(Pengawas!N538,4))&gt;2015,"Tahun cek lagi",IF(VALUE(RIGHT(Pengawas!N538,4))&lt;1930,"Tahun cek lagi","OK")))))</f>
        <v>-</v>
      </c>
      <c r="O538" s="26" t="str">
        <f>IF(Pengawas!O538="","-",IF(VALUE(LEFT(Pengawas!O538,2))&gt;31,"Tanggal tidak valid",IF(VALUE(LEFT(RIGHT(Pengawas!O538,7),2))&gt;12,"Bulan tidak valid",IF(VALUE(RIGHT(Pengawas!O538,4))&gt;2015,"Tahun cek lagi",IF(VALUE(RIGHT(Pengawas!O538,4))&lt;1930,"Tahun cek lagi","OK")))))</f>
        <v>-</v>
      </c>
      <c r="P538" s="26" t="str">
        <f>IF(Pengawas!P538="","-",IF(VALUE(LEFT(Pengawas!P538,2))&gt;31,"Tanggal tidak valid",IF(VALUE(LEFT(RIGHT(Pengawas!P538,7),2))&gt;12,"Bulan tidak valid",IF(VALUE(RIGHT(Pengawas!P538,4))&gt;2015,"Tahun cek lagi",IF(VALUE(RIGHT(Pengawas!P538,4))&lt;1930,"Tahun cek lagi","OK")))))</f>
        <v>-</v>
      </c>
      <c r="Q538" s="25" t="str">
        <f>IF(Pengawas!Q538="","-",IF(Pengawas!Q538&gt;3,"Tidak valid",IF(Pengawas!Q538&lt;1,"Tidak valid","OK")))</f>
        <v>-</v>
      </c>
      <c r="R538" s="25" t="str">
        <f>IF(Pengawas!R538="","-",IF(Pengawas!R538&gt;20000000,"Cek lagi",IF(Pengawas!R538&lt;50000,"Cek lagi","OK")))</f>
        <v>-</v>
      </c>
      <c r="S538" s="25" t="str">
        <f>IF(Pengawas!S538="","-",IF(Pengawas!S538&gt;3,"Tidak valid",IF(Pengawas!S538&lt;1,"Tidak valid","OK")))</f>
        <v>-</v>
      </c>
      <c r="T538" s="25" t="str">
        <f>IF(Pengawas!T538="","-",IF(Pengawas!T538&gt;6,"Tidak valid",IF(Pengawas!T538&lt;1,"Tidak valid","OK")))</f>
        <v>-</v>
      </c>
      <c r="U538" s="25" t="str">
        <f>IF(Pengawas!U538="","-",IF(Pengawas!U538&gt;4,"Tidak valid",IF(Pengawas!U538&lt;1,"Tidak valid","OK")))</f>
        <v>-</v>
      </c>
      <c r="V538" s="25" t="str">
        <f>IF(Pengawas!V538="","-",IF(Pengawas!V538&gt;2,"Tidak valid",IF(Pengawas!V538&lt;1,"Tidak valid","OK")))</f>
        <v>-</v>
      </c>
      <c r="W538" s="25" t="str">
        <f>IF(Pengawas!V538="","-",IF(Pengawas!V538=1,IF(Pengawas!W538="","Harap diisi","OK"),IF(Pengawas!V538=2,IF(Pengawas!W538="","Harap diisi","OK"),IF(Pengawas!V539&lt;1,"-",IF(Pengawas!V539&gt;2,"-","OK")))))</f>
        <v>-</v>
      </c>
      <c r="X538" s="25" t="str">
        <f>IF(Pengawas!V538="","-",IF(Pengawas!V538=1,IF(Pengawas!X538="","Harap diisi","OK"),IF(Pengawas!V538=2,IF(Pengawas!X538="","Harap diisi","OK"),IF(Pengawas!V539&lt;1,"-",IF(Pengawas!V539&gt;2,"-","OK")))))</f>
        <v>-</v>
      </c>
      <c r="Y538" s="25" t="str">
        <f>IF(Pengawas!V538="","-",IF(Pengawas!V538=1,IF(Pengawas!Y538="","Harap diisi","OK"),IF(Pengawas!V538=2,IF(Pengawas!Y538="","Harap diisi","OK"),IF(Pengawas!V539&lt;1,"-",IF(Pengawas!V539&gt;2,"-","OK")))))</f>
        <v>-</v>
      </c>
      <c r="Z538" s="25" t="str">
        <f>IF(Pengawas!V538="","-",IF(Pengawas!V538=1,IF(Pengawas!Z538="","Harap diisi","OK"),IF(Pengawas!V538=2,IF(Pengawas!Z538="","Harap diisi","OK"),IF(Pengawas!V539&lt;1,"-",IF(Pengawas!V539&gt;2,"-","OK")))))</f>
        <v>-</v>
      </c>
      <c r="AA538" s="25" t="str">
        <f>IF(Pengawas!V538="","-",IF(Pengawas!V538=1,IF(Pengawas!AA538="","Harap diisi","OK"),IF(Pengawas!V538=2,IF(Pengawas!AA538="","Harap diisi","OK"),IF(Pengawas!V539&lt;1,"-",IF(Pengawas!V539&gt;2,"-","OK")))))</f>
        <v>-</v>
      </c>
      <c r="AB538" s="25" t="str">
        <f>IF(Pengawas!V538="","-",IF(Pengawas!V538=1,IF(Pengawas!AB538="","Harap diisi","OK"),IF(Pengawas!V538=2,IF(Pengawas!AB538="","Harap diisi","OK"),IF(Pengawas!V539&lt;1,"-",IF(Pengawas!V539&gt;2,"-","OK")))))</f>
        <v>-</v>
      </c>
      <c r="AC538" s="25" t="str">
        <f>IF(Pengawas!V538="","-",IF(Pengawas!V538=1,IF(Pengawas!AC538="","Harap diisi","OK"),IF(Pengawas!V538=2,IF(Pengawas!AC538="","Harap diisi","OK"),IF(Pengawas!V539&lt;1,"-",IF(Pengawas!V539&gt;2,"-","OK")))))</f>
        <v>-</v>
      </c>
      <c r="AD538" s="25" t="str">
        <f>IF(Pengawas!V538="","-",IF(Pengawas!V538=1,IF(Pengawas!AD538="","OK","Harap dikosongkan"),IF(Pengawas!V538=2,IF(Pengawas!AD538="","Harap diisi","OK"),IF(Pengawas!V539&lt;1,"-",IF(Pengawas!V539&gt;2,"-","OK")))))</f>
        <v>-</v>
      </c>
      <c r="AE538" s="25" t="str">
        <f>IF(Pengawas!V538="","-",IF(Pengawas!V538=1,IF(Pengawas!AE538="","OK","Harap dikosongkan"),IF(Pengawas!V538=2,IF(Pengawas!AE538="","Harap diisi","OK"),IF(Pengawas!V539&lt;1,"-",IF(Pengawas!V539&gt;2,"-","OK")))))</f>
        <v>-</v>
      </c>
      <c r="AF538" s="25" t="str">
        <f>IF(Pengawas!V538="","-",IF(Pengawas!V538=1,IF(Pengawas!AF538="","OK","Harap dikosongkan"),IF(Pengawas!V538=2,IF(Pengawas!AF538="","Harap diisi","OK"),IF(Pengawas!V539&lt;1,"-",IF(Pengawas!V539&gt;2,"-","OK")))))</f>
        <v>-</v>
      </c>
      <c r="AG538" s="25" t="str">
        <f>IF(Pengawas!V538="","-",IF(Pengawas!V538=1,IF(Pengawas!AG538="","OK","Harap dikosongkan"),IF(Pengawas!V538=2,IF(Pengawas!AG538="","Harap diisi","OK"),IF(Pengawas!V539&lt;1,"-",IF(Pengawas!V539&gt;2,"-","OK")))))</f>
        <v>-</v>
      </c>
      <c r="AH538" s="25" t="str">
        <f>IF(Pengawas!V538="","-",IF(Pengawas!V538=1,IF(Pengawas!AH538="","OK","Harap dikosongkan"),IF(Pengawas!V538=2,IF(Pengawas!AH538="","Harap diisi","OK"),IF(Pengawas!V539&lt;1,"-",IF(Pengawas!V539&gt;2,"-","OK")))))</f>
        <v>-</v>
      </c>
      <c r="AI538" s="25" t="str">
        <f>IF(Pengawas!V538="","-",IF(Pengawas!V538=1,IF(Pengawas!AI538="","OK","Harap dikosongkan"),IF(Pengawas!V538=2,IF(Pengawas!AI538="","Harap diisi","OK"),IF(Pengawas!V539&lt;1,"-",IF(Pengawas!V539&gt;2,"-","OK")))))</f>
        <v>-</v>
      </c>
      <c r="AJ538" s="25" t="str">
        <f>IF(Pengawas!V538="","-",IF(Pengawas!V538=1,IF(Pengawas!AJ538="","OK","Harap dikosongkan"),IF(Pengawas!V538=2,IF(Pengawas!AJ538="","Harap diisi","OK"),IF(Pengawas!V539&lt;1,"-",IF(Pengawas!V539&gt;2,"-","OK")))))</f>
        <v>-</v>
      </c>
      <c r="AK538" s="25" t="str">
        <f>IF(Pengawas!V538="","-",IF(Pengawas!V538=1,IF(Pengawas!AK538="","OK","Harap dikosongkan"),IF(Pengawas!V538=2,IF(Pengawas!AK538="","Harap diisi","OK"),IF(Pengawas!V539&lt;1,"-",IF(Pengawas!V539&gt;2,"-","OK")))))</f>
        <v>-</v>
      </c>
      <c r="AL538" s="25" t="str">
        <f>IF(Pengawas!AL538="","-",IF(Pengawas!AL538&gt;3,"Tidak valid",IF(Pengawas!AL538&lt;1,"Tidak valid","OK")))</f>
        <v>-</v>
      </c>
      <c r="AM538" s="25" t="str">
        <f>IF(Pengawas!AL538="",IF(Pengawas!AM538="","-","Harap dikosongkan"),IF(Pengawas!AL538&lt;&gt;1,IF(Pengawas!AM538="","OK","Harap dikosongkan"),IF(Pengawas!AM538="","Harap diisi",IF(Pengawas!AM538&gt;2015,"Cek lagi",IF(Pengawas!AM538&lt;2005,"Cek lagi","OK")))))</f>
        <v>-</v>
      </c>
      <c r="AN538" s="25" t="str">
        <f>IF(Pengawas!AL538="",IF(Pengawas!AN538="","-","Harap dikosongkan"),IF(Pengawas!AL538&lt;&gt;1,IF(Pengawas!AN538="","OK","Harap dikosongkan"),IF(Pengawas!AN538="","Harap diisi",IF(VALUE(Pengawas!AN538)&gt;33,"Tidak valid",IF(VALUE(Pengawas!AN538)&lt;1,"Tidak valid","OK")))))</f>
        <v>-</v>
      </c>
      <c r="AO538" s="25" t="str">
        <f>IF(Pengawas!AL538="",IF(Pengawas!AO538="","-","Harap dikosongkan"),IF(Pengawas!AL538&lt;&gt;1,IF(Pengawas!AO538="","OK","Harap dikosongkan"),IF(Pengawas!AO538="","Harap diisi",IF(Pengawas!AO538&gt;1,"Tidak valid","OK"))))</f>
        <v>-</v>
      </c>
      <c r="AP538" s="25" t="str">
        <f>IF(Pengawas!AL538&gt;1,"OK",IF(Pengawas!AO538="",IF(Pengawas!AP538="","-","Kolom AO cek lagi"),IF(Pengawas!AO538=0,IF(Pengawas!AP538="","OK","Harap dikosongkan"),IF(Pengawas!AP538="","Harap diisi",IF(LEN(Pengawas!AP538)&lt;12,"Tidak valid",IF(LEN(Pengawas!AP538)&gt;14,"Tidak valid","OK"))))))</f>
        <v>-</v>
      </c>
      <c r="AQ538" s="26" t="str">
        <f>IF(Pengawas!AL538&gt;1,"OK",IF(Pengawas!AO538="",IF(Pengawas!AQ538="","-","Kolom AO cek lagi"),IF(Pengawas!AO538=0,IF(Pengawas!AQ538="","OK","Harap dikosongkan"),IF(Pengawas!AQ538="","Harap diisi",IF(LEN(Pengawas!AQ538)&lt;5,"Cek lagi","OK")))))</f>
        <v>-</v>
      </c>
      <c r="AR538" s="26" t="str">
        <f>IF(Pengawas!AL538&gt;1,"OK",IF(Pengawas!AO538="",IF(Pengawas!AR538="","-","Kolom AT cek lagi"),IF(Pengawas!AO538=0,IF(Pengawas!AR538="","OK","Harap dikosongkan"),IF(Pengawas!AR538="","Harap diisi",IF(VALUE(LEFT(Pengawas!AR538,2))&gt;31,"Tanggal tidak valid",IF(VALUE(LEFT(RIGHT(Pengawas!AR538,7),2))&gt;12,"Bulan tidak valid",IF(VALUE(RIGHT(Pengawas!AR538,4))&gt;2016,"Tahun cek lagi",IF(VALUE(RIGHT(Pengawas!AR538,4))&lt;2005,"Tahun cek lagi","OK"))))))))</f>
        <v>-</v>
      </c>
      <c r="AS538" s="25" t="str">
        <f>IF(Pengawas!AP538="",IF(Pengawas!AS538="","-","Harap dikosongkan"),IF(Pengawas!AP538&lt;&gt;"",IF(Pengawas!AS538="","Harap diisi",IF(Pengawas!AS538&gt;1,"Tidak valid","OK"))))</f>
        <v>-</v>
      </c>
      <c r="AT538" s="25" t="str">
        <f>IF(Pengawas!AS538="",IF(Pengawas!AT538="","-","Harap dikosongkan"),IF(Pengawas!AS538&lt;&gt;1,IF(Pengawas!AT538="","OK","Harap dikosongkan"),IF(Pengawas!AS538="",IF(Pengawas!AT538="","-","Harap dikosongkan"),IF(Pengawas!AS538=0,IF(Pengawas!AT538="","OK","Harap dikosongkan"),IF(Pengawas!AT538="","Harap diisi",IF(Pengawas!AT538&gt;2016,"Cek lagi",IF(Pengawas!AT538&lt;2005,"Cek lagi",IF(Pengawas!AM538&gt;Pengawas!AT538,"Cek lagi dengan Kolom AL","OK"))))))))</f>
        <v>-</v>
      </c>
      <c r="AU538" s="25" t="str">
        <f>IF(Pengawas!AS538="",IF(Pengawas!AU538="","-","Harap dikosongkan"),IF(Pengawas!AS538&lt;&gt;1,IF(Pengawas!AU538="","OK","Harap dikosongkan"),IF(Pengawas!AS538="",IF(Pengawas!AU538="","-","Harap dikosongkan"),IF(Pengawas!AS538=0,IF(Pengawas!AU538="","OK","Harap dikosongkan"),IF(Pengawas!AU538="","Harap diisi",IF(Pengawas!AU538&gt;20000000,"Cek lagi",IF(Pengawas!AU538&lt;100000,"Cek lagi","OK")))))))</f>
        <v>-</v>
      </c>
      <c r="AV538" s="25" t="str">
        <f>IF(Pengawas!AV538="","-",IF(Pengawas!AV538&gt;3,"Tidak valid","OK"))</f>
        <v>-</v>
      </c>
      <c r="AW538" s="25" t="str">
        <f>IF(Pengawas!AV538="",IF(Pengawas!AW538="","-","Harap dikosongkan"),IF(Pengawas!AV538=0,IF(Pengawas!AW538="","OK","Harap dikosongkan"),IF(Pengawas!AV538&gt;0,IF(Pengawas!AW538="","Harap diisi",IF(Pengawas!AW538&gt;2015,"Tidak valid","OK")))))</f>
        <v>-</v>
      </c>
      <c r="AX538" s="25" t="str">
        <f>IF(Pengawas!AV538="",IF(Pengawas!AX538="","-","Harap dikosongkan"),IF(Pengawas!AV538=0,IF(Pengawas!AX538="","OK","Harap dikosongkan"),IF(Pengawas!AV538&gt;0,IF(Pengawas!AX538="","Harap diisi",IF(Pengawas!AX538="","-",IF(Pengawas!AX538&gt;1,"Tidak valid","OK"))))))</f>
        <v>-</v>
      </c>
      <c r="AY538" s="25" t="str">
        <f>IF(Pengawas!AY538="","-",IF(Pengawas!AY538&gt;2,"Tidak valid","OK"))</f>
        <v>-</v>
      </c>
      <c r="AZ538" s="25" t="str">
        <f>IF(Pengawas!AY538="",IF(Pengawas!AZ538="","-","Harap dikosongkan"),IF(Pengawas!AY538=0,IF(Pengawas!AZ538="","OK","Harap dikosongkan"),IF(Pengawas!AZ538="","Harap diisi",IF(Pengawas!AZ538&gt;2015,"Cek lagi",IF(Pengawas!AZ538&lt;2000,"Cek lagi","OK")))))</f>
        <v>-</v>
      </c>
      <c r="BA538" s="25" t="str">
        <f>IF(Pengawas!BA538="","-",IF(LEN(Pengawas!BA538)&lt;5,"Cek lagi","OK"))</f>
        <v>-</v>
      </c>
      <c r="BB538" s="25" t="str">
        <f>IF(Pengawas!BB538="","-",IF(LEN(Pengawas!BB538)&lt;4,"Cek lagi","OK"))</f>
        <v>-</v>
      </c>
      <c r="BC538" s="25" t="str">
        <f>IF(Pengawas!BC538="","-",IF(LEN(Pengawas!BC538)&lt;4,"Cek lagi","OK"))</f>
        <v>-</v>
      </c>
      <c r="BD538" s="25" t="str">
        <f>IF(Pengawas!BD538="","-",IF(LEN(Pengawas!BD538)&lt;4,"Cek lagi","OK"))</f>
        <v>-</v>
      </c>
      <c r="BE538" s="25" t="str">
        <f>IF(Pengawas!BE538="","-",IF(LEN(Pengawas!BE538)&lt;4,"Cek lagi","OK"))</f>
        <v>-</v>
      </c>
      <c r="BF538" s="25" t="str">
        <f>IF(Pengawas!BF538="","-",IF(LEN(Pengawas!BF538)&lt;&gt;5,"Tidak valid","OK"))</f>
        <v>-</v>
      </c>
      <c r="BG538" s="25" t="str">
        <f>IF(Pengawas!BG538="","-",IF(LEN(Pengawas!BG538)&lt;9,"Cek lagi",IF(LEN(Pengawas!BG538)&gt;14,"Cek lagi","OK")))</f>
        <v>-</v>
      </c>
    </row>
    <row r="539" spans="1:59" ht="15" customHeight="1" x14ac:dyDescent="0.2">
      <c r="A539" s="25" t="str">
        <f>IF(Pengawas!A539="","-",IF(LEN(Pengawas!A539)&lt;4,"Cek lagi","OK"))</f>
        <v>-</v>
      </c>
      <c r="B539" s="25" t="str">
        <f>IF(Pengawas!B539="","-",IF(LEN(Pengawas!B539)&lt;4,"Cek lagi","OK"))</f>
        <v>-</v>
      </c>
      <c r="C539" s="25" t="str">
        <f>IF(Pengawas!C539="","-",IF(LEN(Pengawas!C539)&lt;&gt;18,"Tidak valid","OK"))</f>
        <v>-</v>
      </c>
      <c r="D539" s="25" t="str">
        <f>IF(Pengawas!D539="","-",IF(LEN(Pengawas!D539)&lt;&gt;16,"Tidak valid","OK"))</f>
        <v>-</v>
      </c>
      <c r="E539" s="25" t="str">
        <f>IF(Pengawas!E539="","-",IF(LEN(Pengawas!E539)&lt;4,"Cek lagi","OK"))</f>
        <v>-</v>
      </c>
      <c r="F539" s="25" t="str">
        <f>IF(Pengawas!F539="","-",IF(LEN(Pengawas!F539)&lt;&gt;16,"Tidak valid","OK"))</f>
        <v>-</v>
      </c>
      <c r="G539" s="25" t="str">
        <f>IF(Pengawas!G539="","-",IF(LEN(Pengawas!G539)&lt;4,"Cek lagi","OK"))</f>
        <v>-</v>
      </c>
      <c r="H539" s="26" t="str">
        <f>IF(Pengawas!H539="","-",IF(VALUE(LEFT(Pengawas!H539,2))&gt;31,"Tanggal tidak valid",IF(VALUE(LEFT(RIGHT(Pengawas!H539,7),2))&gt;12,"Bulan tidak valid",IF(VALUE(RIGHT(Pengawas!H539,4))&gt;1990,"Umur terlalu muda",IF(VALUE(RIGHT(Pengawas!H539,4))&lt;1955,"Umur terlalu tua","OK")))))</f>
        <v>-</v>
      </c>
      <c r="I539" s="25" t="str">
        <f>IF(Pengawas!I539="","-",IF(Pengawas!I539="L","OK",IF(Pengawas!I539="P","OK","Tidak valid")))</f>
        <v>-</v>
      </c>
      <c r="J539" s="25" t="str">
        <f>IF(Pengawas!J539="","-",IF(LEN(Pengawas!J539)&lt;4,"Cek lagi","OK"))</f>
        <v>-</v>
      </c>
      <c r="K539" s="25" t="str">
        <f>IF(Pengawas!K539="","-",IF(Pengawas!K539&gt;5,"Tidak valid",IF(Pengawas!K539&lt;1,"Tidak valid","OK")))</f>
        <v>-</v>
      </c>
      <c r="L539" s="25" t="str">
        <f>IF(Pengawas!L539="","-",IF(VALUE(LEFT(Pengawas!L539,1))&gt;1,"Tidak valid","OK"))</f>
        <v>-</v>
      </c>
      <c r="M539" s="25" t="str">
        <f>IF(Pengawas!M539="","-",IF(VALUE(LEFT(Pengawas!M539,1))&gt;1,"Tidak valid","OK"))</f>
        <v>-</v>
      </c>
      <c r="N539" s="25" t="str">
        <f>IF(Pengawas!N539="","-",IF(VALUE(LEFT(Pengawas!N539,2))&gt;31,"Tanggal tidak valid",IF(VALUE(LEFT(RIGHT(Pengawas!N539,7),2))&gt;12,"Bulan tidak valid",IF(VALUE(RIGHT(Pengawas!N539,4))&gt;2015,"Tahun cek lagi",IF(VALUE(RIGHT(Pengawas!N539,4))&lt;1930,"Tahun cek lagi","OK")))))</f>
        <v>-</v>
      </c>
      <c r="O539" s="26" t="str">
        <f>IF(Pengawas!O539="","-",IF(VALUE(LEFT(Pengawas!O539,2))&gt;31,"Tanggal tidak valid",IF(VALUE(LEFT(RIGHT(Pengawas!O539,7),2))&gt;12,"Bulan tidak valid",IF(VALUE(RIGHT(Pengawas!O539,4))&gt;2015,"Tahun cek lagi",IF(VALUE(RIGHT(Pengawas!O539,4))&lt;1930,"Tahun cek lagi","OK")))))</f>
        <v>-</v>
      </c>
      <c r="P539" s="26" t="str">
        <f>IF(Pengawas!P539="","-",IF(VALUE(LEFT(Pengawas!P539,2))&gt;31,"Tanggal tidak valid",IF(VALUE(LEFT(RIGHT(Pengawas!P539,7),2))&gt;12,"Bulan tidak valid",IF(VALUE(RIGHT(Pengawas!P539,4))&gt;2015,"Tahun cek lagi",IF(VALUE(RIGHT(Pengawas!P539,4))&lt;1930,"Tahun cek lagi","OK")))))</f>
        <v>-</v>
      </c>
      <c r="Q539" s="25" t="str">
        <f>IF(Pengawas!Q539="","-",IF(Pengawas!Q539&gt;3,"Tidak valid",IF(Pengawas!Q539&lt;1,"Tidak valid","OK")))</f>
        <v>-</v>
      </c>
      <c r="R539" s="25" t="str">
        <f>IF(Pengawas!R539="","-",IF(Pengawas!R539&gt;20000000,"Cek lagi",IF(Pengawas!R539&lt;50000,"Cek lagi","OK")))</f>
        <v>-</v>
      </c>
      <c r="S539" s="25" t="str">
        <f>IF(Pengawas!S539="","-",IF(Pengawas!S539&gt;3,"Tidak valid",IF(Pengawas!S539&lt;1,"Tidak valid","OK")))</f>
        <v>-</v>
      </c>
      <c r="T539" s="25" t="str">
        <f>IF(Pengawas!T539="","-",IF(Pengawas!T539&gt;6,"Tidak valid",IF(Pengawas!T539&lt;1,"Tidak valid","OK")))</f>
        <v>-</v>
      </c>
      <c r="U539" s="25" t="str">
        <f>IF(Pengawas!U539="","-",IF(Pengawas!U539&gt;4,"Tidak valid",IF(Pengawas!U539&lt;1,"Tidak valid","OK")))</f>
        <v>-</v>
      </c>
      <c r="V539" s="25" t="str">
        <f>IF(Pengawas!V539="","-",IF(Pengawas!V539&gt;2,"Tidak valid",IF(Pengawas!V539&lt;1,"Tidak valid","OK")))</f>
        <v>-</v>
      </c>
      <c r="W539" s="25" t="str">
        <f>IF(Pengawas!V539="","-",IF(Pengawas!V539=1,IF(Pengawas!W539="","Harap diisi","OK"),IF(Pengawas!V539=2,IF(Pengawas!W539="","Harap diisi","OK"),IF(Pengawas!V540&lt;1,"-",IF(Pengawas!V540&gt;2,"-","OK")))))</f>
        <v>-</v>
      </c>
      <c r="X539" s="25" t="str">
        <f>IF(Pengawas!V539="","-",IF(Pengawas!V539=1,IF(Pengawas!X539="","Harap diisi","OK"),IF(Pengawas!V539=2,IF(Pengawas!X539="","Harap diisi","OK"),IF(Pengawas!V540&lt;1,"-",IF(Pengawas!V540&gt;2,"-","OK")))))</f>
        <v>-</v>
      </c>
      <c r="Y539" s="25" t="str">
        <f>IF(Pengawas!V539="","-",IF(Pengawas!V539=1,IF(Pengawas!Y539="","Harap diisi","OK"),IF(Pengawas!V539=2,IF(Pengawas!Y539="","Harap diisi","OK"),IF(Pengawas!V540&lt;1,"-",IF(Pengawas!V540&gt;2,"-","OK")))))</f>
        <v>-</v>
      </c>
      <c r="Z539" s="25" t="str">
        <f>IF(Pengawas!V539="","-",IF(Pengawas!V539=1,IF(Pengawas!Z539="","Harap diisi","OK"),IF(Pengawas!V539=2,IF(Pengawas!Z539="","Harap diisi","OK"),IF(Pengawas!V540&lt;1,"-",IF(Pengawas!V540&gt;2,"-","OK")))))</f>
        <v>-</v>
      </c>
      <c r="AA539" s="25" t="str">
        <f>IF(Pengawas!V539="","-",IF(Pengawas!V539=1,IF(Pengawas!AA539="","Harap diisi","OK"),IF(Pengawas!V539=2,IF(Pengawas!AA539="","Harap diisi","OK"),IF(Pengawas!V540&lt;1,"-",IF(Pengawas!V540&gt;2,"-","OK")))))</f>
        <v>-</v>
      </c>
      <c r="AB539" s="25" t="str">
        <f>IF(Pengawas!V539="","-",IF(Pengawas!V539=1,IF(Pengawas!AB539="","Harap diisi","OK"),IF(Pengawas!V539=2,IF(Pengawas!AB539="","Harap diisi","OK"),IF(Pengawas!V540&lt;1,"-",IF(Pengawas!V540&gt;2,"-","OK")))))</f>
        <v>-</v>
      </c>
      <c r="AC539" s="25" t="str">
        <f>IF(Pengawas!V539="","-",IF(Pengawas!V539=1,IF(Pengawas!AC539="","Harap diisi","OK"),IF(Pengawas!V539=2,IF(Pengawas!AC539="","Harap diisi","OK"),IF(Pengawas!V540&lt;1,"-",IF(Pengawas!V540&gt;2,"-","OK")))))</f>
        <v>-</v>
      </c>
      <c r="AD539" s="25" t="str">
        <f>IF(Pengawas!V539="","-",IF(Pengawas!V539=1,IF(Pengawas!AD539="","OK","Harap dikosongkan"),IF(Pengawas!V539=2,IF(Pengawas!AD539="","Harap diisi","OK"),IF(Pengawas!V540&lt;1,"-",IF(Pengawas!V540&gt;2,"-","OK")))))</f>
        <v>-</v>
      </c>
      <c r="AE539" s="25" t="str">
        <f>IF(Pengawas!V539="","-",IF(Pengawas!V539=1,IF(Pengawas!AE539="","OK","Harap dikosongkan"),IF(Pengawas!V539=2,IF(Pengawas!AE539="","Harap diisi","OK"),IF(Pengawas!V540&lt;1,"-",IF(Pengawas!V540&gt;2,"-","OK")))))</f>
        <v>-</v>
      </c>
      <c r="AF539" s="25" t="str">
        <f>IF(Pengawas!V539="","-",IF(Pengawas!V539=1,IF(Pengawas!AF539="","OK","Harap dikosongkan"),IF(Pengawas!V539=2,IF(Pengawas!AF539="","Harap diisi","OK"),IF(Pengawas!V540&lt;1,"-",IF(Pengawas!V540&gt;2,"-","OK")))))</f>
        <v>-</v>
      </c>
      <c r="AG539" s="25" t="str">
        <f>IF(Pengawas!V539="","-",IF(Pengawas!V539=1,IF(Pengawas!AG539="","OK","Harap dikosongkan"),IF(Pengawas!V539=2,IF(Pengawas!AG539="","Harap diisi","OK"),IF(Pengawas!V540&lt;1,"-",IF(Pengawas!V540&gt;2,"-","OK")))))</f>
        <v>-</v>
      </c>
      <c r="AH539" s="25" t="str">
        <f>IF(Pengawas!V539="","-",IF(Pengawas!V539=1,IF(Pengawas!AH539="","OK","Harap dikosongkan"),IF(Pengawas!V539=2,IF(Pengawas!AH539="","Harap diisi","OK"),IF(Pengawas!V540&lt;1,"-",IF(Pengawas!V540&gt;2,"-","OK")))))</f>
        <v>-</v>
      </c>
      <c r="AI539" s="25" t="str">
        <f>IF(Pengawas!V539="","-",IF(Pengawas!V539=1,IF(Pengawas!AI539="","OK","Harap dikosongkan"),IF(Pengawas!V539=2,IF(Pengawas!AI539="","Harap diisi","OK"),IF(Pengawas!V540&lt;1,"-",IF(Pengawas!V540&gt;2,"-","OK")))))</f>
        <v>-</v>
      </c>
      <c r="AJ539" s="25" t="str">
        <f>IF(Pengawas!V539="","-",IF(Pengawas!V539=1,IF(Pengawas!AJ539="","OK","Harap dikosongkan"),IF(Pengawas!V539=2,IF(Pengawas!AJ539="","Harap diisi","OK"),IF(Pengawas!V540&lt;1,"-",IF(Pengawas!V540&gt;2,"-","OK")))))</f>
        <v>-</v>
      </c>
      <c r="AK539" s="25" t="str">
        <f>IF(Pengawas!V539="","-",IF(Pengawas!V539=1,IF(Pengawas!AK539="","OK","Harap dikosongkan"),IF(Pengawas!V539=2,IF(Pengawas!AK539="","Harap diisi","OK"),IF(Pengawas!V540&lt;1,"-",IF(Pengawas!V540&gt;2,"-","OK")))))</f>
        <v>-</v>
      </c>
      <c r="AL539" s="25" t="str">
        <f>IF(Pengawas!AL539="","-",IF(Pengawas!AL539&gt;3,"Tidak valid",IF(Pengawas!AL539&lt;1,"Tidak valid","OK")))</f>
        <v>-</v>
      </c>
      <c r="AM539" s="25" t="str">
        <f>IF(Pengawas!AL539="",IF(Pengawas!AM539="","-","Harap dikosongkan"),IF(Pengawas!AL539&lt;&gt;1,IF(Pengawas!AM539="","OK","Harap dikosongkan"),IF(Pengawas!AM539="","Harap diisi",IF(Pengawas!AM539&gt;2015,"Cek lagi",IF(Pengawas!AM539&lt;2005,"Cek lagi","OK")))))</f>
        <v>-</v>
      </c>
      <c r="AN539" s="25" t="str">
        <f>IF(Pengawas!AL539="",IF(Pengawas!AN539="","-","Harap dikosongkan"),IF(Pengawas!AL539&lt;&gt;1,IF(Pengawas!AN539="","OK","Harap dikosongkan"),IF(Pengawas!AN539="","Harap diisi",IF(VALUE(Pengawas!AN539)&gt;33,"Tidak valid",IF(VALUE(Pengawas!AN539)&lt;1,"Tidak valid","OK")))))</f>
        <v>-</v>
      </c>
      <c r="AO539" s="25" t="str">
        <f>IF(Pengawas!AL539="",IF(Pengawas!AO539="","-","Harap dikosongkan"),IF(Pengawas!AL539&lt;&gt;1,IF(Pengawas!AO539="","OK","Harap dikosongkan"),IF(Pengawas!AO539="","Harap diisi",IF(Pengawas!AO539&gt;1,"Tidak valid","OK"))))</f>
        <v>-</v>
      </c>
      <c r="AP539" s="25" t="str">
        <f>IF(Pengawas!AL539&gt;1,"OK",IF(Pengawas!AO539="",IF(Pengawas!AP539="","-","Kolom AO cek lagi"),IF(Pengawas!AO539=0,IF(Pengawas!AP539="","OK","Harap dikosongkan"),IF(Pengawas!AP539="","Harap diisi",IF(LEN(Pengawas!AP539)&lt;12,"Tidak valid",IF(LEN(Pengawas!AP539)&gt;14,"Tidak valid","OK"))))))</f>
        <v>-</v>
      </c>
      <c r="AQ539" s="26" t="str">
        <f>IF(Pengawas!AL539&gt;1,"OK",IF(Pengawas!AO539="",IF(Pengawas!AQ539="","-","Kolom AO cek lagi"),IF(Pengawas!AO539=0,IF(Pengawas!AQ539="","OK","Harap dikosongkan"),IF(Pengawas!AQ539="","Harap diisi",IF(LEN(Pengawas!AQ539)&lt;5,"Cek lagi","OK")))))</f>
        <v>-</v>
      </c>
      <c r="AR539" s="26" t="str">
        <f>IF(Pengawas!AL539&gt;1,"OK",IF(Pengawas!AO539="",IF(Pengawas!AR539="","-","Kolom AT cek lagi"),IF(Pengawas!AO539=0,IF(Pengawas!AR539="","OK","Harap dikosongkan"),IF(Pengawas!AR539="","Harap diisi",IF(VALUE(LEFT(Pengawas!AR539,2))&gt;31,"Tanggal tidak valid",IF(VALUE(LEFT(RIGHT(Pengawas!AR539,7),2))&gt;12,"Bulan tidak valid",IF(VALUE(RIGHT(Pengawas!AR539,4))&gt;2016,"Tahun cek lagi",IF(VALUE(RIGHT(Pengawas!AR539,4))&lt;2005,"Tahun cek lagi","OK"))))))))</f>
        <v>-</v>
      </c>
      <c r="AS539" s="25" t="str">
        <f>IF(Pengawas!AP539="",IF(Pengawas!AS539="","-","Harap dikosongkan"),IF(Pengawas!AP539&lt;&gt;"",IF(Pengawas!AS539="","Harap diisi",IF(Pengawas!AS539&gt;1,"Tidak valid","OK"))))</f>
        <v>-</v>
      </c>
      <c r="AT539" s="25" t="str">
        <f>IF(Pengawas!AS539="",IF(Pengawas!AT539="","-","Harap dikosongkan"),IF(Pengawas!AS539&lt;&gt;1,IF(Pengawas!AT539="","OK","Harap dikosongkan"),IF(Pengawas!AS539="",IF(Pengawas!AT539="","-","Harap dikosongkan"),IF(Pengawas!AS539=0,IF(Pengawas!AT539="","OK","Harap dikosongkan"),IF(Pengawas!AT539="","Harap diisi",IF(Pengawas!AT539&gt;2016,"Cek lagi",IF(Pengawas!AT539&lt;2005,"Cek lagi",IF(Pengawas!AM539&gt;Pengawas!AT539,"Cek lagi dengan Kolom AL","OK"))))))))</f>
        <v>-</v>
      </c>
      <c r="AU539" s="25" t="str">
        <f>IF(Pengawas!AS539="",IF(Pengawas!AU539="","-","Harap dikosongkan"),IF(Pengawas!AS539&lt;&gt;1,IF(Pengawas!AU539="","OK","Harap dikosongkan"),IF(Pengawas!AS539="",IF(Pengawas!AU539="","-","Harap dikosongkan"),IF(Pengawas!AS539=0,IF(Pengawas!AU539="","OK","Harap dikosongkan"),IF(Pengawas!AU539="","Harap diisi",IF(Pengawas!AU539&gt;20000000,"Cek lagi",IF(Pengawas!AU539&lt;100000,"Cek lagi","OK")))))))</f>
        <v>-</v>
      </c>
      <c r="AV539" s="25" t="str">
        <f>IF(Pengawas!AV539="","-",IF(Pengawas!AV539&gt;3,"Tidak valid","OK"))</f>
        <v>-</v>
      </c>
      <c r="AW539" s="25" t="str">
        <f>IF(Pengawas!AV539="",IF(Pengawas!AW539="","-","Harap dikosongkan"),IF(Pengawas!AV539=0,IF(Pengawas!AW539="","OK","Harap dikosongkan"),IF(Pengawas!AV539&gt;0,IF(Pengawas!AW539="","Harap diisi",IF(Pengawas!AW539&gt;2015,"Tidak valid","OK")))))</f>
        <v>-</v>
      </c>
      <c r="AX539" s="25" t="str">
        <f>IF(Pengawas!AV539="",IF(Pengawas!AX539="","-","Harap dikosongkan"),IF(Pengawas!AV539=0,IF(Pengawas!AX539="","OK","Harap dikosongkan"),IF(Pengawas!AV539&gt;0,IF(Pengawas!AX539="","Harap diisi",IF(Pengawas!AX539="","-",IF(Pengawas!AX539&gt;1,"Tidak valid","OK"))))))</f>
        <v>-</v>
      </c>
      <c r="AY539" s="25" t="str">
        <f>IF(Pengawas!AY539="","-",IF(Pengawas!AY539&gt;2,"Tidak valid","OK"))</f>
        <v>-</v>
      </c>
      <c r="AZ539" s="25" t="str">
        <f>IF(Pengawas!AY539="",IF(Pengawas!AZ539="","-","Harap dikosongkan"),IF(Pengawas!AY539=0,IF(Pengawas!AZ539="","OK","Harap dikosongkan"),IF(Pengawas!AZ539="","Harap diisi",IF(Pengawas!AZ539&gt;2015,"Cek lagi",IF(Pengawas!AZ539&lt;2000,"Cek lagi","OK")))))</f>
        <v>-</v>
      </c>
      <c r="BA539" s="25" t="str">
        <f>IF(Pengawas!BA539="","-",IF(LEN(Pengawas!BA539)&lt;5,"Cek lagi","OK"))</f>
        <v>-</v>
      </c>
      <c r="BB539" s="25" t="str">
        <f>IF(Pengawas!BB539="","-",IF(LEN(Pengawas!BB539)&lt;4,"Cek lagi","OK"))</f>
        <v>-</v>
      </c>
      <c r="BC539" s="25" t="str">
        <f>IF(Pengawas!BC539="","-",IF(LEN(Pengawas!BC539)&lt;4,"Cek lagi","OK"))</f>
        <v>-</v>
      </c>
      <c r="BD539" s="25" t="str">
        <f>IF(Pengawas!BD539="","-",IF(LEN(Pengawas!BD539)&lt;4,"Cek lagi","OK"))</f>
        <v>-</v>
      </c>
      <c r="BE539" s="25" t="str">
        <f>IF(Pengawas!BE539="","-",IF(LEN(Pengawas!BE539)&lt;4,"Cek lagi","OK"))</f>
        <v>-</v>
      </c>
      <c r="BF539" s="25" t="str">
        <f>IF(Pengawas!BF539="","-",IF(LEN(Pengawas!BF539)&lt;&gt;5,"Tidak valid","OK"))</f>
        <v>-</v>
      </c>
      <c r="BG539" s="25" t="str">
        <f>IF(Pengawas!BG539="","-",IF(LEN(Pengawas!BG539)&lt;9,"Cek lagi",IF(LEN(Pengawas!BG539)&gt;14,"Cek lagi","OK")))</f>
        <v>-</v>
      </c>
    </row>
    <row r="540" spans="1:59" ht="15" customHeight="1" x14ac:dyDescent="0.2">
      <c r="A540" s="25" t="str">
        <f>IF(Pengawas!A540="","-",IF(LEN(Pengawas!A540)&lt;4,"Cek lagi","OK"))</f>
        <v>-</v>
      </c>
      <c r="B540" s="25" t="str">
        <f>IF(Pengawas!B540="","-",IF(LEN(Pengawas!B540)&lt;4,"Cek lagi","OK"))</f>
        <v>-</v>
      </c>
      <c r="C540" s="25" t="str">
        <f>IF(Pengawas!C540="","-",IF(LEN(Pengawas!C540)&lt;&gt;18,"Tidak valid","OK"))</f>
        <v>-</v>
      </c>
      <c r="D540" s="25" t="str">
        <f>IF(Pengawas!D540="","-",IF(LEN(Pengawas!D540)&lt;&gt;16,"Tidak valid","OK"))</f>
        <v>-</v>
      </c>
      <c r="E540" s="25" t="str">
        <f>IF(Pengawas!E540="","-",IF(LEN(Pengawas!E540)&lt;4,"Cek lagi","OK"))</f>
        <v>-</v>
      </c>
      <c r="F540" s="25" t="str">
        <f>IF(Pengawas!F540="","-",IF(LEN(Pengawas!F540)&lt;&gt;16,"Tidak valid","OK"))</f>
        <v>-</v>
      </c>
      <c r="G540" s="25" t="str">
        <f>IF(Pengawas!G540="","-",IF(LEN(Pengawas!G540)&lt;4,"Cek lagi","OK"))</f>
        <v>-</v>
      </c>
      <c r="H540" s="26" t="str">
        <f>IF(Pengawas!H540="","-",IF(VALUE(LEFT(Pengawas!H540,2))&gt;31,"Tanggal tidak valid",IF(VALUE(LEFT(RIGHT(Pengawas!H540,7),2))&gt;12,"Bulan tidak valid",IF(VALUE(RIGHT(Pengawas!H540,4))&gt;1990,"Umur terlalu muda",IF(VALUE(RIGHT(Pengawas!H540,4))&lt;1955,"Umur terlalu tua","OK")))))</f>
        <v>-</v>
      </c>
      <c r="I540" s="25" t="str">
        <f>IF(Pengawas!I540="","-",IF(Pengawas!I540="L","OK",IF(Pengawas!I540="P","OK","Tidak valid")))</f>
        <v>-</v>
      </c>
      <c r="J540" s="25" t="str">
        <f>IF(Pengawas!J540="","-",IF(LEN(Pengawas!J540)&lt;4,"Cek lagi","OK"))</f>
        <v>-</v>
      </c>
      <c r="K540" s="25" t="str">
        <f>IF(Pengawas!K540="","-",IF(Pengawas!K540&gt;5,"Tidak valid",IF(Pengawas!K540&lt;1,"Tidak valid","OK")))</f>
        <v>-</v>
      </c>
      <c r="L540" s="25" t="str">
        <f>IF(Pengawas!L540="","-",IF(VALUE(LEFT(Pengawas!L540,1))&gt;1,"Tidak valid","OK"))</f>
        <v>-</v>
      </c>
      <c r="M540" s="25" t="str">
        <f>IF(Pengawas!M540="","-",IF(VALUE(LEFT(Pengawas!M540,1))&gt;1,"Tidak valid","OK"))</f>
        <v>-</v>
      </c>
      <c r="N540" s="25" t="str">
        <f>IF(Pengawas!N540="","-",IF(VALUE(LEFT(Pengawas!N540,2))&gt;31,"Tanggal tidak valid",IF(VALUE(LEFT(RIGHT(Pengawas!N540,7),2))&gt;12,"Bulan tidak valid",IF(VALUE(RIGHT(Pengawas!N540,4))&gt;2015,"Tahun cek lagi",IF(VALUE(RIGHT(Pengawas!N540,4))&lt;1930,"Tahun cek lagi","OK")))))</f>
        <v>-</v>
      </c>
      <c r="O540" s="26" t="str">
        <f>IF(Pengawas!O540="","-",IF(VALUE(LEFT(Pengawas!O540,2))&gt;31,"Tanggal tidak valid",IF(VALUE(LEFT(RIGHT(Pengawas!O540,7),2))&gt;12,"Bulan tidak valid",IF(VALUE(RIGHT(Pengawas!O540,4))&gt;2015,"Tahun cek lagi",IF(VALUE(RIGHT(Pengawas!O540,4))&lt;1930,"Tahun cek lagi","OK")))))</f>
        <v>-</v>
      </c>
      <c r="P540" s="26" t="str">
        <f>IF(Pengawas!P540="","-",IF(VALUE(LEFT(Pengawas!P540,2))&gt;31,"Tanggal tidak valid",IF(VALUE(LEFT(RIGHT(Pengawas!P540,7),2))&gt;12,"Bulan tidak valid",IF(VALUE(RIGHT(Pengawas!P540,4))&gt;2015,"Tahun cek lagi",IF(VALUE(RIGHT(Pengawas!P540,4))&lt;1930,"Tahun cek lagi","OK")))))</f>
        <v>-</v>
      </c>
      <c r="Q540" s="25" t="str">
        <f>IF(Pengawas!Q540="","-",IF(Pengawas!Q540&gt;3,"Tidak valid",IF(Pengawas!Q540&lt;1,"Tidak valid","OK")))</f>
        <v>-</v>
      </c>
      <c r="R540" s="25" t="str">
        <f>IF(Pengawas!R540="","-",IF(Pengawas!R540&gt;20000000,"Cek lagi",IF(Pengawas!R540&lt;50000,"Cek lagi","OK")))</f>
        <v>-</v>
      </c>
      <c r="S540" s="25" t="str">
        <f>IF(Pengawas!S540="","-",IF(Pengawas!S540&gt;3,"Tidak valid",IF(Pengawas!S540&lt;1,"Tidak valid","OK")))</f>
        <v>-</v>
      </c>
      <c r="T540" s="25" t="str">
        <f>IF(Pengawas!T540="","-",IF(Pengawas!T540&gt;6,"Tidak valid",IF(Pengawas!T540&lt;1,"Tidak valid","OK")))</f>
        <v>-</v>
      </c>
      <c r="U540" s="25" t="str">
        <f>IF(Pengawas!U540="","-",IF(Pengawas!U540&gt;4,"Tidak valid",IF(Pengawas!U540&lt;1,"Tidak valid","OK")))</f>
        <v>-</v>
      </c>
      <c r="V540" s="25" t="str">
        <f>IF(Pengawas!V540="","-",IF(Pengawas!V540&gt;2,"Tidak valid",IF(Pengawas!V540&lt;1,"Tidak valid","OK")))</f>
        <v>-</v>
      </c>
      <c r="W540" s="25" t="str">
        <f>IF(Pengawas!V540="","-",IF(Pengawas!V540=1,IF(Pengawas!W540="","Harap diisi","OK"),IF(Pengawas!V540=2,IF(Pengawas!W540="","Harap diisi","OK"),IF(Pengawas!V541&lt;1,"-",IF(Pengawas!V541&gt;2,"-","OK")))))</f>
        <v>-</v>
      </c>
      <c r="X540" s="25" t="str">
        <f>IF(Pengawas!V540="","-",IF(Pengawas!V540=1,IF(Pengawas!X540="","Harap diisi","OK"),IF(Pengawas!V540=2,IF(Pengawas!X540="","Harap diisi","OK"),IF(Pengawas!V541&lt;1,"-",IF(Pengawas!V541&gt;2,"-","OK")))))</f>
        <v>-</v>
      </c>
      <c r="Y540" s="25" t="str">
        <f>IF(Pengawas!V540="","-",IF(Pengawas!V540=1,IF(Pengawas!Y540="","Harap diisi","OK"),IF(Pengawas!V540=2,IF(Pengawas!Y540="","Harap diisi","OK"),IF(Pengawas!V541&lt;1,"-",IF(Pengawas!V541&gt;2,"-","OK")))))</f>
        <v>-</v>
      </c>
      <c r="Z540" s="25" t="str">
        <f>IF(Pengawas!V540="","-",IF(Pengawas!V540=1,IF(Pengawas!Z540="","Harap diisi","OK"),IF(Pengawas!V540=2,IF(Pengawas!Z540="","Harap diisi","OK"),IF(Pengawas!V541&lt;1,"-",IF(Pengawas!V541&gt;2,"-","OK")))))</f>
        <v>-</v>
      </c>
      <c r="AA540" s="25" t="str">
        <f>IF(Pengawas!V540="","-",IF(Pengawas!V540=1,IF(Pengawas!AA540="","Harap diisi","OK"),IF(Pengawas!V540=2,IF(Pengawas!AA540="","Harap diisi","OK"),IF(Pengawas!V541&lt;1,"-",IF(Pengawas!V541&gt;2,"-","OK")))))</f>
        <v>-</v>
      </c>
      <c r="AB540" s="25" t="str">
        <f>IF(Pengawas!V540="","-",IF(Pengawas!V540=1,IF(Pengawas!AB540="","Harap diisi","OK"),IF(Pengawas!V540=2,IF(Pengawas!AB540="","Harap diisi","OK"),IF(Pengawas!V541&lt;1,"-",IF(Pengawas!V541&gt;2,"-","OK")))))</f>
        <v>-</v>
      </c>
      <c r="AC540" s="25" t="str">
        <f>IF(Pengawas!V540="","-",IF(Pengawas!V540=1,IF(Pengawas!AC540="","Harap diisi","OK"),IF(Pengawas!V540=2,IF(Pengawas!AC540="","Harap diisi","OK"),IF(Pengawas!V541&lt;1,"-",IF(Pengawas!V541&gt;2,"-","OK")))))</f>
        <v>-</v>
      </c>
      <c r="AD540" s="25" t="str">
        <f>IF(Pengawas!V540="","-",IF(Pengawas!V540=1,IF(Pengawas!AD540="","OK","Harap dikosongkan"),IF(Pengawas!V540=2,IF(Pengawas!AD540="","Harap diisi","OK"),IF(Pengawas!V541&lt;1,"-",IF(Pengawas!V541&gt;2,"-","OK")))))</f>
        <v>-</v>
      </c>
      <c r="AE540" s="25" t="str">
        <f>IF(Pengawas!V540="","-",IF(Pengawas!V540=1,IF(Pengawas!AE540="","OK","Harap dikosongkan"),IF(Pengawas!V540=2,IF(Pengawas!AE540="","Harap diisi","OK"),IF(Pengawas!V541&lt;1,"-",IF(Pengawas!V541&gt;2,"-","OK")))))</f>
        <v>-</v>
      </c>
      <c r="AF540" s="25" t="str">
        <f>IF(Pengawas!V540="","-",IF(Pengawas!V540=1,IF(Pengawas!AF540="","OK","Harap dikosongkan"),IF(Pengawas!V540=2,IF(Pengawas!AF540="","Harap diisi","OK"),IF(Pengawas!V541&lt;1,"-",IF(Pengawas!V541&gt;2,"-","OK")))))</f>
        <v>-</v>
      </c>
      <c r="AG540" s="25" t="str">
        <f>IF(Pengawas!V540="","-",IF(Pengawas!V540=1,IF(Pengawas!AG540="","OK","Harap dikosongkan"),IF(Pengawas!V540=2,IF(Pengawas!AG540="","Harap diisi","OK"),IF(Pengawas!V541&lt;1,"-",IF(Pengawas!V541&gt;2,"-","OK")))))</f>
        <v>-</v>
      </c>
      <c r="AH540" s="25" t="str">
        <f>IF(Pengawas!V540="","-",IF(Pengawas!V540=1,IF(Pengawas!AH540="","OK","Harap dikosongkan"),IF(Pengawas!V540=2,IF(Pengawas!AH540="","Harap diisi","OK"),IF(Pengawas!V541&lt;1,"-",IF(Pengawas!V541&gt;2,"-","OK")))))</f>
        <v>-</v>
      </c>
      <c r="AI540" s="25" t="str">
        <f>IF(Pengawas!V540="","-",IF(Pengawas!V540=1,IF(Pengawas!AI540="","OK","Harap dikosongkan"),IF(Pengawas!V540=2,IF(Pengawas!AI540="","Harap diisi","OK"),IF(Pengawas!V541&lt;1,"-",IF(Pengawas!V541&gt;2,"-","OK")))))</f>
        <v>-</v>
      </c>
      <c r="AJ540" s="25" t="str">
        <f>IF(Pengawas!V540="","-",IF(Pengawas!V540=1,IF(Pengawas!AJ540="","OK","Harap dikosongkan"),IF(Pengawas!V540=2,IF(Pengawas!AJ540="","Harap diisi","OK"),IF(Pengawas!V541&lt;1,"-",IF(Pengawas!V541&gt;2,"-","OK")))))</f>
        <v>-</v>
      </c>
      <c r="AK540" s="25" t="str">
        <f>IF(Pengawas!V540="","-",IF(Pengawas!V540=1,IF(Pengawas!AK540="","OK","Harap dikosongkan"),IF(Pengawas!V540=2,IF(Pengawas!AK540="","Harap diisi","OK"),IF(Pengawas!V541&lt;1,"-",IF(Pengawas!V541&gt;2,"-","OK")))))</f>
        <v>-</v>
      </c>
      <c r="AL540" s="25" t="str">
        <f>IF(Pengawas!AL540="","-",IF(Pengawas!AL540&gt;3,"Tidak valid",IF(Pengawas!AL540&lt;1,"Tidak valid","OK")))</f>
        <v>-</v>
      </c>
      <c r="AM540" s="25" t="str">
        <f>IF(Pengawas!AL540="",IF(Pengawas!AM540="","-","Harap dikosongkan"),IF(Pengawas!AL540&lt;&gt;1,IF(Pengawas!AM540="","OK","Harap dikosongkan"),IF(Pengawas!AM540="","Harap diisi",IF(Pengawas!AM540&gt;2015,"Cek lagi",IF(Pengawas!AM540&lt;2005,"Cek lagi","OK")))))</f>
        <v>-</v>
      </c>
      <c r="AN540" s="25" t="str">
        <f>IF(Pengawas!AL540="",IF(Pengawas!AN540="","-","Harap dikosongkan"),IF(Pengawas!AL540&lt;&gt;1,IF(Pengawas!AN540="","OK","Harap dikosongkan"),IF(Pengawas!AN540="","Harap diisi",IF(VALUE(Pengawas!AN540)&gt;33,"Tidak valid",IF(VALUE(Pengawas!AN540)&lt;1,"Tidak valid","OK")))))</f>
        <v>-</v>
      </c>
      <c r="AO540" s="25" t="str">
        <f>IF(Pengawas!AL540="",IF(Pengawas!AO540="","-","Harap dikosongkan"),IF(Pengawas!AL540&lt;&gt;1,IF(Pengawas!AO540="","OK","Harap dikosongkan"),IF(Pengawas!AO540="","Harap diisi",IF(Pengawas!AO540&gt;1,"Tidak valid","OK"))))</f>
        <v>-</v>
      </c>
      <c r="AP540" s="25" t="str">
        <f>IF(Pengawas!AL540&gt;1,"OK",IF(Pengawas!AO540="",IF(Pengawas!AP540="","-","Kolom AO cek lagi"),IF(Pengawas!AO540=0,IF(Pengawas!AP540="","OK","Harap dikosongkan"),IF(Pengawas!AP540="","Harap diisi",IF(LEN(Pengawas!AP540)&lt;12,"Tidak valid",IF(LEN(Pengawas!AP540)&gt;14,"Tidak valid","OK"))))))</f>
        <v>-</v>
      </c>
      <c r="AQ540" s="26" t="str">
        <f>IF(Pengawas!AL540&gt;1,"OK",IF(Pengawas!AO540="",IF(Pengawas!AQ540="","-","Kolom AO cek lagi"),IF(Pengawas!AO540=0,IF(Pengawas!AQ540="","OK","Harap dikosongkan"),IF(Pengawas!AQ540="","Harap diisi",IF(LEN(Pengawas!AQ540)&lt;5,"Cek lagi","OK")))))</f>
        <v>-</v>
      </c>
      <c r="AR540" s="26" t="str">
        <f>IF(Pengawas!AL540&gt;1,"OK",IF(Pengawas!AO540="",IF(Pengawas!AR540="","-","Kolom AT cek lagi"),IF(Pengawas!AO540=0,IF(Pengawas!AR540="","OK","Harap dikosongkan"),IF(Pengawas!AR540="","Harap diisi",IF(VALUE(LEFT(Pengawas!AR540,2))&gt;31,"Tanggal tidak valid",IF(VALUE(LEFT(RIGHT(Pengawas!AR540,7),2))&gt;12,"Bulan tidak valid",IF(VALUE(RIGHT(Pengawas!AR540,4))&gt;2016,"Tahun cek lagi",IF(VALUE(RIGHT(Pengawas!AR540,4))&lt;2005,"Tahun cek lagi","OK"))))))))</f>
        <v>-</v>
      </c>
      <c r="AS540" s="25" t="str">
        <f>IF(Pengawas!AP540="",IF(Pengawas!AS540="","-","Harap dikosongkan"),IF(Pengawas!AP540&lt;&gt;"",IF(Pengawas!AS540="","Harap diisi",IF(Pengawas!AS540&gt;1,"Tidak valid","OK"))))</f>
        <v>-</v>
      </c>
      <c r="AT540" s="25" t="str">
        <f>IF(Pengawas!AS540="",IF(Pengawas!AT540="","-","Harap dikosongkan"),IF(Pengawas!AS540&lt;&gt;1,IF(Pengawas!AT540="","OK","Harap dikosongkan"),IF(Pengawas!AS540="",IF(Pengawas!AT540="","-","Harap dikosongkan"),IF(Pengawas!AS540=0,IF(Pengawas!AT540="","OK","Harap dikosongkan"),IF(Pengawas!AT540="","Harap diisi",IF(Pengawas!AT540&gt;2016,"Cek lagi",IF(Pengawas!AT540&lt;2005,"Cek lagi",IF(Pengawas!AM540&gt;Pengawas!AT540,"Cek lagi dengan Kolom AL","OK"))))))))</f>
        <v>-</v>
      </c>
      <c r="AU540" s="25" t="str">
        <f>IF(Pengawas!AS540="",IF(Pengawas!AU540="","-","Harap dikosongkan"),IF(Pengawas!AS540&lt;&gt;1,IF(Pengawas!AU540="","OK","Harap dikosongkan"),IF(Pengawas!AS540="",IF(Pengawas!AU540="","-","Harap dikosongkan"),IF(Pengawas!AS540=0,IF(Pengawas!AU540="","OK","Harap dikosongkan"),IF(Pengawas!AU540="","Harap diisi",IF(Pengawas!AU540&gt;20000000,"Cek lagi",IF(Pengawas!AU540&lt;100000,"Cek lagi","OK")))))))</f>
        <v>-</v>
      </c>
      <c r="AV540" s="25" t="str">
        <f>IF(Pengawas!AV540="","-",IF(Pengawas!AV540&gt;3,"Tidak valid","OK"))</f>
        <v>-</v>
      </c>
      <c r="AW540" s="25" t="str">
        <f>IF(Pengawas!AV540="",IF(Pengawas!AW540="","-","Harap dikosongkan"),IF(Pengawas!AV540=0,IF(Pengawas!AW540="","OK","Harap dikosongkan"),IF(Pengawas!AV540&gt;0,IF(Pengawas!AW540="","Harap diisi",IF(Pengawas!AW540&gt;2015,"Tidak valid","OK")))))</f>
        <v>-</v>
      </c>
      <c r="AX540" s="25" t="str">
        <f>IF(Pengawas!AV540="",IF(Pengawas!AX540="","-","Harap dikosongkan"),IF(Pengawas!AV540=0,IF(Pengawas!AX540="","OK","Harap dikosongkan"),IF(Pengawas!AV540&gt;0,IF(Pengawas!AX540="","Harap diisi",IF(Pengawas!AX540="","-",IF(Pengawas!AX540&gt;1,"Tidak valid","OK"))))))</f>
        <v>-</v>
      </c>
      <c r="AY540" s="25" t="str">
        <f>IF(Pengawas!AY540="","-",IF(Pengawas!AY540&gt;2,"Tidak valid","OK"))</f>
        <v>-</v>
      </c>
      <c r="AZ540" s="25" t="str">
        <f>IF(Pengawas!AY540="",IF(Pengawas!AZ540="","-","Harap dikosongkan"),IF(Pengawas!AY540=0,IF(Pengawas!AZ540="","OK","Harap dikosongkan"),IF(Pengawas!AZ540="","Harap diisi",IF(Pengawas!AZ540&gt;2015,"Cek lagi",IF(Pengawas!AZ540&lt;2000,"Cek lagi","OK")))))</f>
        <v>-</v>
      </c>
      <c r="BA540" s="25" t="str">
        <f>IF(Pengawas!BA540="","-",IF(LEN(Pengawas!BA540)&lt;5,"Cek lagi","OK"))</f>
        <v>-</v>
      </c>
      <c r="BB540" s="25" t="str">
        <f>IF(Pengawas!BB540="","-",IF(LEN(Pengawas!BB540)&lt;4,"Cek lagi","OK"))</f>
        <v>-</v>
      </c>
      <c r="BC540" s="25" t="str">
        <f>IF(Pengawas!BC540="","-",IF(LEN(Pengawas!BC540)&lt;4,"Cek lagi","OK"))</f>
        <v>-</v>
      </c>
      <c r="BD540" s="25" t="str">
        <f>IF(Pengawas!BD540="","-",IF(LEN(Pengawas!BD540)&lt;4,"Cek lagi","OK"))</f>
        <v>-</v>
      </c>
      <c r="BE540" s="25" t="str">
        <f>IF(Pengawas!BE540="","-",IF(LEN(Pengawas!BE540)&lt;4,"Cek lagi","OK"))</f>
        <v>-</v>
      </c>
      <c r="BF540" s="25" t="str">
        <f>IF(Pengawas!BF540="","-",IF(LEN(Pengawas!BF540)&lt;&gt;5,"Tidak valid","OK"))</f>
        <v>-</v>
      </c>
      <c r="BG540" s="25" t="str">
        <f>IF(Pengawas!BG540="","-",IF(LEN(Pengawas!BG540)&lt;9,"Cek lagi",IF(LEN(Pengawas!BG540)&gt;14,"Cek lagi","OK")))</f>
        <v>-</v>
      </c>
    </row>
    <row r="541" spans="1:59" ht="15" customHeight="1" x14ac:dyDescent="0.2">
      <c r="A541" s="25" t="str">
        <f>IF(Pengawas!A541="","-",IF(LEN(Pengawas!A541)&lt;4,"Cek lagi","OK"))</f>
        <v>-</v>
      </c>
      <c r="B541" s="25" t="str">
        <f>IF(Pengawas!B541="","-",IF(LEN(Pengawas!B541)&lt;4,"Cek lagi","OK"))</f>
        <v>-</v>
      </c>
      <c r="C541" s="25" t="str">
        <f>IF(Pengawas!C541="","-",IF(LEN(Pengawas!C541)&lt;&gt;18,"Tidak valid","OK"))</f>
        <v>-</v>
      </c>
      <c r="D541" s="25" t="str">
        <f>IF(Pengawas!D541="","-",IF(LEN(Pengawas!D541)&lt;&gt;16,"Tidak valid","OK"))</f>
        <v>-</v>
      </c>
      <c r="E541" s="25" t="str">
        <f>IF(Pengawas!E541="","-",IF(LEN(Pengawas!E541)&lt;4,"Cek lagi","OK"))</f>
        <v>-</v>
      </c>
      <c r="F541" s="25" t="str">
        <f>IF(Pengawas!F541="","-",IF(LEN(Pengawas!F541)&lt;&gt;16,"Tidak valid","OK"))</f>
        <v>-</v>
      </c>
      <c r="G541" s="25" t="str">
        <f>IF(Pengawas!G541="","-",IF(LEN(Pengawas!G541)&lt;4,"Cek lagi","OK"))</f>
        <v>-</v>
      </c>
      <c r="H541" s="26" t="str">
        <f>IF(Pengawas!H541="","-",IF(VALUE(LEFT(Pengawas!H541,2))&gt;31,"Tanggal tidak valid",IF(VALUE(LEFT(RIGHT(Pengawas!H541,7),2))&gt;12,"Bulan tidak valid",IF(VALUE(RIGHT(Pengawas!H541,4))&gt;1990,"Umur terlalu muda",IF(VALUE(RIGHT(Pengawas!H541,4))&lt;1955,"Umur terlalu tua","OK")))))</f>
        <v>-</v>
      </c>
      <c r="I541" s="25" t="str">
        <f>IF(Pengawas!I541="","-",IF(Pengawas!I541="L","OK",IF(Pengawas!I541="P","OK","Tidak valid")))</f>
        <v>-</v>
      </c>
      <c r="J541" s="25" t="str">
        <f>IF(Pengawas!J541="","-",IF(LEN(Pengawas!J541)&lt;4,"Cek lagi","OK"))</f>
        <v>-</v>
      </c>
      <c r="K541" s="25" t="str">
        <f>IF(Pengawas!K541="","-",IF(Pengawas!K541&gt;5,"Tidak valid",IF(Pengawas!K541&lt;1,"Tidak valid","OK")))</f>
        <v>-</v>
      </c>
      <c r="L541" s="25" t="str">
        <f>IF(Pengawas!L541="","-",IF(VALUE(LEFT(Pengawas!L541,1))&gt;1,"Tidak valid","OK"))</f>
        <v>-</v>
      </c>
      <c r="M541" s="25" t="str">
        <f>IF(Pengawas!M541="","-",IF(VALUE(LEFT(Pengawas!M541,1))&gt;1,"Tidak valid","OK"))</f>
        <v>-</v>
      </c>
      <c r="N541" s="25" t="str">
        <f>IF(Pengawas!N541="","-",IF(VALUE(LEFT(Pengawas!N541,2))&gt;31,"Tanggal tidak valid",IF(VALUE(LEFT(RIGHT(Pengawas!N541,7),2))&gt;12,"Bulan tidak valid",IF(VALUE(RIGHT(Pengawas!N541,4))&gt;2015,"Tahun cek lagi",IF(VALUE(RIGHT(Pengawas!N541,4))&lt;1930,"Tahun cek lagi","OK")))))</f>
        <v>-</v>
      </c>
      <c r="O541" s="26" t="str">
        <f>IF(Pengawas!O541="","-",IF(VALUE(LEFT(Pengawas!O541,2))&gt;31,"Tanggal tidak valid",IF(VALUE(LEFT(RIGHT(Pengawas!O541,7),2))&gt;12,"Bulan tidak valid",IF(VALUE(RIGHT(Pengawas!O541,4))&gt;2015,"Tahun cek lagi",IF(VALUE(RIGHT(Pengawas!O541,4))&lt;1930,"Tahun cek lagi","OK")))))</f>
        <v>-</v>
      </c>
      <c r="P541" s="26" t="str">
        <f>IF(Pengawas!P541="","-",IF(VALUE(LEFT(Pengawas!P541,2))&gt;31,"Tanggal tidak valid",IF(VALUE(LEFT(RIGHT(Pengawas!P541,7),2))&gt;12,"Bulan tidak valid",IF(VALUE(RIGHT(Pengawas!P541,4))&gt;2015,"Tahun cek lagi",IF(VALUE(RIGHT(Pengawas!P541,4))&lt;1930,"Tahun cek lagi","OK")))))</f>
        <v>-</v>
      </c>
      <c r="Q541" s="25" t="str">
        <f>IF(Pengawas!Q541="","-",IF(Pengawas!Q541&gt;3,"Tidak valid",IF(Pengawas!Q541&lt;1,"Tidak valid","OK")))</f>
        <v>-</v>
      </c>
      <c r="R541" s="25" t="str">
        <f>IF(Pengawas!R541="","-",IF(Pengawas!R541&gt;20000000,"Cek lagi",IF(Pengawas!R541&lt;50000,"Cek lagi","OK")))</f>
        <v>-</v>
      </c>
      <c r="S541" s="25" t="str">
        <f>IF(Pengawas!S541="","-",IF(Pengawas!S541&gt;3,"Tidak valid",IF(Pengawas!S541&lt;1,"Tidak valid","OK")))</f>
        <v>-</v>
      </c>
      <c r="T541" s="25" t="str">
        <f>IF(Pengawas!T541="","-",IF(Pengawas!T541&gt;6,"Tidak valid",IF(Pengawas!T541&lt;1,"Tidak valid","OK")))</f>
        <v>-</v>
      </c>
      <c r="U541" s="25" t="str">
        <f>IF(Pengawas!U541="","-",IF(Pengawas!U541&gt;4,"Tidak valid",IF(Pengawas!U541&lt;1,"Tidak valid","OK")))</f>
        <v>-</v>
      </c>
      <c r="V541" s="25" t="str">
        <f>IF(Pengawas!V541="","-",IF(Pengawas!V541&gt;2,"Tidak valid",IF(Pengawas!V541&lt;1,"Tidak valid","OK")))</f>
        <v>-</v>
      </c>
      <c r="W541" s="25" t="str">
        <f>IF(Pengawas!V541="","-",IF(Pengawas!V541=1,IF(Pengawas!W541="","Harap diisi","OK"),IF(Pengawas!V541=2,IF(Pengawas!W541="","Harap diisi","OK"),IF(Pengawas!V542&lt;1,"-",IF(Pengawas!V542&gt;2,"-","OK")))))</f>
        <v>-</v>
      </c>
      <c r="X541" s="25" t="str">
        <f>IF(Pengawas!V541="","-",IF(Pengawas!V541=1,IF(Pengawas!X541="","Harap diisi","OK"),IF(Pengawas!V541=2,IF(Pengawas!X541="","Harap diisi","OK"),IF(Pengawas!V542&lt;1,"-",IF(Pengawas!V542&gt;2,"-","OK")))))</f>
        <v>-</v>
      </c>
      <c r="Y541" s="25" t="str">
        <f>IF(Pengawas!V541="","-",IF(Pengawas!V541=1,IF(Pengawas!Y541="","Harap diisi","OK"),IF(Pengawas!V541=2,IF(Pengawas!Y541="","Harap diisi","OK"),IF(Pengawas!V542&lt;1,"-",IF(Pengawas!V542&gt;2,"-","OK")))))</f>
        <v>-</v>
      </c>
      <c r="Z541" s="25" t="str">
        <f>IF(Pengawas!V541="","-",IF(Pengawas!V541=1,IF(Pengawas!Z541="","Harap diisi","OK"),IF(Pengawas!V541=2,IF(Pengawas!Z541="","Harap diisi","OK"),IF(Pengawas!V542&lt;1,"-",IF(Pengawas!V542&gt;2,"-","OK")))))</f>
        <v>-</v>
      </c>
      <c r="AA541" s="25" t="str">
        <f>IF(Pengawas!V541="","-",IF(Pengawas!V541=1,IF(Pengawas!AA541="","Harap diisi","OK"),IF(Pengawas!V541=2,IF(Pengawas!AA541="","Harap diisi","OK"),IF(Pengawas!V542&lt;1,"-",IF(Pengawas!V542&gt;2,"-","OK")))))</f>
        <v>-</v>
      </c>
      <c r="AB541" s="25" t="str">
        <f>IF(Pengawas!V541="","-",IF(Pengawas!V541=1,IF(Pengawas!AB541="","Harap diisi","OK"),IF(Pengawas!V541=2,IF(Pengawas!AB541="","Harap diisi","OK"),IF(Pengawas!V542&lt;1,"-",IF(Pengawas!V542&gt;2,"-","OK")))))</f>
        <v>-</v>
      </c>
      <c r="AC541" s="25" t="str">
        <f>IF(Pengawas!V541="","-",IF(Pengawas!V541=1,IF(Pengawas!AC541="","Harap diisi","OK"),IF(Pengawas!V541=2,IF(Pengawas!AC541="","Harap diisi","OK"),IF(Pengawas!V542&lt;1,"-",IF(Pengawas!V542&gt;2,"-","OK")))))</f>
        <v>-</v>
      </c>
      <c r="AD541" s="25" t="str">
        <f>IF(Pengawas!V541="","-",IF(Pengawas!V541=1,IF(Pengawas!AD541="","OK","Harap dikosongkan"),IF(Pengawas!V541=2,IF(Pengawas!AD541="","Harap diisi","OK"),IF(Pengawas!V542&lt;1,"-",IF(Pengawas!V542&gt;2,"-","OK")))))</f>
        <v>-</v>
      </c>
      <c r="AE541" s="25" t="str">
        <f>IF(Pengawas!V541="","-",IF(Pengawas!V541=1,IF(Pengawas!AE541="","OK","Harap dikosongkan"),IF(Pengawas!V541=2,IF(Pengawas!AE541="","Harap diisi","OK"),IF(Pengawas!V542&lt;1,"-",IF(Pengawas!V542&gt;2,"-","OK")))))</f>
        <v>-</v>
      </c>
      <c r="AF541" s="25" t="str">
        <f>IF(Pengawas!V541="","-",IF(Pengawas!V541=1,IF(Pengawas!AF541="","OK","Harap dikosongkan"),IF(Pengawas!V541=2,IF(Pengawas!AF541="","Harap diisi","OK"),IF(Pengawas!V542&lt;1,"-",IF(Pengawas!V542&gt;2,"-","OK")))))</f>
        <v>-</v>
      </c>
      <c r="AG541" s="25" t="str">
        <f>IF(Pengawas!V541="","-",IF(Pengawas!V541=1,IF(Pengawas!AG541="","OK","Harap dikosongkan"),IF(Pengawas!V541=2,IF(Pengawas!AG541="","Harap diisi","OK"),IF(Pengawas!V542&lt;1,"-",IF(Pengawas!V542&gt;2,"-","OK")))))</f>
        <v>-</v>
      </c>
      <c r="AH541" s="25" t="str">
        <f>IF(Pengawas!V541="","-",IF(Pengawas!V541=1,IF(Pengawas!AH541="","OK","Harap dikosongkan"),IF(Pengawas!V541=2,IF(Pengawas!AH541="","Harap diisi","OK"),IF(Pengawas!V542&lt;1,"-",IF(Pengawas!V542&gt;2,"-","OK")))))</f>
        <v>-</v>
      </c>
      <c r="AI541" s="25" t="str">
        <f>IF(Pengawas!V541="","-",IF(Pengawas!V541=1,IF(Pengawas!AI541="","OK","Harap dikosongkan"),IF(Pengawas!V541=2,IF(Pengawas!AI541="","Harap diisi","OK"),IF(Pengawas!V542&lt;1,"-",IF(Pengawas!V542&gt;2,"-","OK")))))</f>
        <v>-</v>
      </c>
      <c r="AJ541" s="25" t="str">
        <f>IF(Pengawas!V541="","-",IF(Pengawas!V541=1,IF(Pengawas!AJ541="","OK","Harap dikosongkan"),IF(Pengawas!V541=2,IF(Pengawas!AJ541="","Harap diisi","OK"),IF(Pengawas!V542&lt;1,"-",IF(Pengawas!V542&gt;2,"-","OK")))))</f>
        <v>-</v>
      </c>
      <c r="AK541" s="25" t="str">
        <f>IF(Pengawas!V541="","-",IF(Pengawas!V541=1,IF(Pengawas!AK541="","OK","Harap dikosongkan"),IF(Pengawas!V541=2,IF(Pengawas!AK541="","Harap diisi","OK"),IF(Pengawas!V542&lt;1,"-",IF(Pengawas!V542&gt;2,"-","OK")))))</f>
        <v>-</v>
      </c>
      <c r="AL541" s="25" t="str">
        <f>IF(Pengawas!AL541="","-",IF(Pengawas!AL541&gt;3,"Tidak valid",IF(Pengawas!AL541&lt;1,"Tidak valid","OK")))</f>
        <v>-</v>
      </c>
      <c r="AM541" s="25" t="str">
        <f>IF(Pengawas!AL541="",IF(Pengawas!AM541="","-","Harap dikosongkan"),IF(Pengawas!AL541&lt;&gt;1,IF(Pengawas!AM541="","OK","Harap dikosongkan"),IF(Pengawas!AM541="","Harap diisi",IF(Pengawas!AM541&gt;2015,"Cek lagi",IF(Pengawas!AM541&lt;2005,"Cek lagi","OK")))))</f>
        <v>-</v>
      </c>
      <c r="AN541" s="25" t="str">
        <f>IF(Pengawas!AL541="",IF(Pengawas!AN541="","-","Harap dikosongkan"),IF(Pengawas!AL541&lt;&gt;1,IF(Pengawas!AN541="","OK","Harap dikosongkan"),IF(Pengawas!AN541="","Harap diisi",IF(VALUE(Pengawas!AN541)&gt;33,"Tidak valid",IF(VALUE(Pengawas!AN541)&lt;1,"Tidak valid","OK")))))</f>
        <v>-</v>
      </c>
      <c r="AO541" s="25" t="str">
        <f>IF(Pengawas!AL541="",IF(Pengawas!AO541="","-","Harap dikosongkan"),IF(Pengawas!AL541&lt;&gt;1,IF(Pengawas!AO541="","OK","Harap dikosongkan"),IF(Pengawas!AO541="","Harap diisi",IF(Pengawas!AO541&gt;1,"Tidak valid","OK"))))</f>
        <v>-</v>
      </c>
      <c r="AP541" s="25" t="str">
        <f>IF(Pengawas!AL541&gt;1,"OK",IF(Pengawas!AO541="",IF(Pengawas!AP541="","-","Kolom AO cek lagi"),IF(Pengawas!AO541=0,IF(Pengawas!AP541="","OK","Harap dikosongkan"),IF(Pengawas!AP541="","Harap diisi",IF(LEN(Pengawas!AP541)&lt;12,"Tidak valid",IF(LEN(Pengawas!AP541)&gt;14,"Tidak valid","OK"))))))</f>
        <v>-</v>
      </c>
      <c r="AQ541" s="26" t="str">
        <f>IF(Pengawas!AL541&gt;1,"OK",IF(Pengawas!AO541="",IF(Pengawas!AQ541="","-","Kolom AO cek lagi"),IF(Pengawas!AO541=0,IF(Pengawas!AQ541="","OK","Harap dikosongkan"),IF(Pengawas!AQ541="","Harap diisi",IF(LEN(Pengawas!AQ541)&lt;5,"Cek lagi","OK")))))</f>
        <v>-</v>
      </c>
      <c r="AR541" s="26" t="str">
        <f>IF(Pengawas!AL541&gt;1,"OK",IF(Pengawas!AO541="",IF(Pengawas!AR541="","-","Kolom AT cek lagi"),IF(Pengawas!AO541=0,IF(Pengawas!AR541="","OK","Harap dikosongkan"),IF(Pengawas!AR541="","Harap diisi",IF(VALUE(LEFT(Pengawas!AR541,2))&gt;31,"Tanggal tidak valid",IF(VALUE(LEFT(RIGHT(Pengawas!AR541,7),2))&gt;12,"Bulan tidak valid",IF(VALUE(RIGHT(Pengawas!AR541,4))&gt;2016,"Tahun cek lagi",IF(VALUE(RIGHT(Pengawas!AR541,4))&lt;2005,"Tahun cek lagi","OK"))))))))</f>
        <v>-</v>
      </c>
      <c r="AS541" s="25" t="str">
        <f>IF(Pengawas!AP541="",IF(Pengawas!AS541="","-","Harap dikosongkan"),IF(Pengawas!AP541&lt;&gt;"",IF(Pengawas!AS541="","Harap diisi",IF(Pengawas!AS541&gt;1,"Tidak valid","OK"))))</f>
        <v>-</v>
      </c>
      <c r="AT541" s="25" t="str">
        <f>IF(Pengawas!AS541="",IF(Pengawas!AT541="","-","Harap dikosongkan"),IF(Pengawas!AS541&lt;&gt;1,IF(Pengawas!AT541="","OK","Harap dikosongkan"),IF(Pengawas!AS541="",IF(Pengawas!AT541="","-","Harap dikosongkan"),IF(Pengawas!AS541=0,IF(Pengawas!AT541="","OK","Harap dikosongkan"),IF(Pengawas!AT541="","Harap diisi",IF(Pengawas!AT541&gt;2016,"Cek lagi",IF(Pengawas!AT541&lt;2005,"Cek lagi",IF(Pengawas!AM541&gt;Pengawas!AT541,"Cek lagi dengan Kolom AL","OK"))))))))</f>
        <v>-</v>
      </c>
      <c r="AU541" s="25" t="str">
        <f>IF(Pengawas!AS541="",IF(Pengawas!AU541="","-","Harap dikosongkan"),IF(Pengawas!AS541&lt;&gt;1,IF(Pengawas!AU541="","OK","Harap dikosongkan"),IF(Pengawas!AS541="",IF(Pengawas!AU541="","-","Harap dikosongkan"),IF(Pengawas!AS541=0,IF(Pengawas!AU541="","OK","Harap dikosongkan"),IF(Pengawas!AU541="","Harap diisi",IF(Pengawas!AU541&gt;20000000,"Cek lagi",IF(Pengawas!AU541&lt;100000,"Cek lagi","OK")))))))</f>
        <v>-</v>
      </c>
      <c r="AV541" s="25" t="str">
        <f>IF(Pengawas!AV541="","-",IF(Pengawas!AV541&gt;3,"Tidak valid","OK"))</f>
        <v>-</v>
      </c>
      <c r="AW541" s="25" t="str">
        <f>IF(Pengawas!AV541="",IF(Pengawas!AW541="","-","Harap dikosongkan"),IF(Pengawas!AV541=0,IF(Pengawas!AW541="","OK","Harap dikosongkan"),IF(Pengawas!AV541&gt;0,IF(Pengawas!AW541="","Harap diisi",IF(Pengawas!AW541&gt;2015,"Tidak valid","OK")))))</f>
        <v>-</v>
      </c>
      <c r="AX541" s="25" t="str">
        <f>IF(Pengawas!AV541="",IF(Pengawas!AX541="","-","Harap dikosongkan"),IF(Pengawas!AV541=0,IF(Pengawas!AX541="","OK","Harap dikosongkan"),IF(Pengawas!AV541&gt;0,IF(Pengawas!AX541="","Harap diisi",IF(Pengawas!AX541="","-",IF(Pengawas!AX541&gt;1,"Tidak valid","OK"))))))</f>
        <v>-</v>
      </c>
      <c r="AY541" s="25" t="str">
        <f>IF(Pengawas!AY541="","-",IF(Pengawas!AY541&gt;2,"Tidak valid","OK"))</f>
        <v>-</v>
      </c>
      <c r="AZ541" s="25" t="str">
        <f>IF(Pengawas!AY541="",IF(Pengawas!AZ541="","-","Harap dikosongkan"),IF(Pengawas!AY541=0,IF(Pengawas!AZ541="","OK","Harap dikosongkan"),IF(Pengawas!AZ541="","Harap diisi",IF(Pengawas!AZ541&gt;2015,"Cek lagi",IF(Pengawas!AZ541&lt;2000,"Cek lagi","OK")))))</f>
        <v>-</v>
      </c>
      <c r="BA541" s="25" t="str">
        <f>IF(Pengawas!BA541="","-",IF(LEN(Pengawas!BA541)&lt;5,"Cek lagi","OK"))</f>
        <v>-</v>
      </c>
      <c r="BB541" s="25" t="str">
        <f>IF(Pengawas!BB541="","-",IF(LEN(Pengawas!BB541)&lt;4,"Cek lagi","OK"))</f>
        <v>-</v>
      </c>
      <c r="BC541" s="25" t="str">
        <f>IF(Pengawas!BC541="","-",IF(LEN(Pengawas!BC541)&lt;4,"Cek lagi","OK"))</f>
        <v>-</v>
      </c>
      <c r="BD541" s="25" t="str">
        <f>IF(Pengawas!BD541="","-",IF(LEN(Pengawas!BD541)&lt;4,"Cek lagi","OK"))</f>
        <v>-</v>
      </c>
      <c r="BE541" s="25" t="str">
        <f>IF(Pengawas!BE541="","-",IF(LEN(Pengawas!BE541)&lt;4,"Cek lagi","OK"))</f>
        <v>-</v>
      </c>
      <c r="BF541" s="25" t="str">
        <f>IF(Pengawas!BF541="","-",IF(LEN(Pengawas!BF541)&lt;&gt;5,"Tidak valid","OK"))</f>
        <v>-</v>
      </c>
      <c r="BG541" s="25" t="str">
        <f>IF(Pengawas!BG541="","-",IF(LEN(Pengawas!BG541)&lt;9,"Cek lagi",IF(LEN(Pengawas!BG541)&gt;14,"Cek lagi","OK")))</f>
        <v>-</v>
      </c>
    </row>
    <row r="542" spans="1:59" ht="15" customHeight="1" x14ac:dyDescent="0.2">
      <c r="A542" s="25" t="str">
        <f>IF(Pengawas!A542="","-",IF(LEN(Pengawas!A542)&lt;4,"Cek lagi","OK"))</f>
        <v>-</v>
      </c>
      <c r="B542" s="25" t="str">
        <f>IF(Pengawas!B542="","-",IF(LEN(Pengawas!B542)&lt;4,"Cek lagi","OK"))</f>
        <v>-</v>
      </c>
      <c r="C542" s="25" t="str">
        <f>IF(Pengawas!C542="","-",IF(LEN(Pengawas!C542)&lt;&gt;18,"Tidak valid","OK"))</f>
        <v>-</v>
      </c>
      <c r="D542" s="25" t="str">
        <f>IF(Pengawas!D542="","-",IF(LEN(Pengawas!D542)&lt;&gt;16,"Tidak valid","OK"))</f>
        <v>-</v>
      </c>
      <c r="E542" s="25" t="str">
        <f>IF(Pengawas!E542="","-",IF(LEN(Pengawas!E542)&lt;4,"Cek lagi","OK"))</f>
        <v>-</v>
      </c>
      <c r="F542" s="25" t="str">
        <f>IF(Pengawas!F542="","-",IF(LEN(Pengawas!F542)&lt;&gt;16,"Tidak valid","OK"))</f>
        <v>-</v>
      </c>
      <c r="G542" s="25" t="str">
        <f>IF(Pengawas!G542="","-",IF(LEN(Pengawas!G542)&lt;4,"Cek lagi","OK"))</f>
        <v>-</v>
      </c>
      <c r="H542" s="26" t="str">
        <f>IF(Pengawas!H542="","-",IF(VALUE(LEFT(Pengawas!H542,2))&gt;31,"Tanggal tidak valid",IF(VALUE(LEFT(RIGHT(Pengawas!H542,7),2))&gt;12,"Bulan tidak valid",IF(VALUE(RIGHT(Pengawas!H542,4))&gt;1990,"Umur terlalu muda",IF(VALUE(RIGHT(Pengawas!H542,4))&lt;1955,"Umur terlalu tua","OK")))))</f>
        <v>-</v>
      </c>
      <c r="I542" s="25" t="str">
        <f>IF(Pengawas!I542="","-",IF(Pengawas!I542="L","OK",IF(Pengawas!I542="P","OK","Tidak valid")))</f>
        <v>-</v>
      </c>
      <c r="J542" s="25" t="str">
        <f>IF(Pengawas!J542="","-",IF(LEN(Pengawas!J542)&lt;4,"Cek lagi","OK"))</f>
        <v>-</v>
      </c>
      <c r="K542" s="25" t="str">
        <f>IF(Pengawas!K542="","-",IF(Pengawas!K542&gt;5,"Tidak valid",IF(Pengawas!K542&lt;1,"Tidak valid","OK")))</f>
        <v>-</v>
      </c>
      <c r="L542" s="25" t="str">
        <f>IF(Pengawas!L542="","-",IF(VALUE(LEFT(Pengawas!L542,1))&gt;1,"Tidak valid","OK"))</f>
        <v>-</v>
      </c>
      <c r="M542" s="25" t="str">
        <f>IF(Pengawas!M542="","-",IF(VALUE(LEFT(Pengawas!M542,1))&gt;1,"Tidak valid","OK"))</f>
        <v>-</v>
      </c>
      <c r="N542" s="25" t="str">
        <f>IF(Pengawas!N542="","-",IF(VALUE(LEFT(Pengawas!N542,2))&gt;31,"Tanggal tidak valid",IF(VALUE(LEFT(RIGHT(Pengawas!N542,7),2))&gt;12,"Bulan tidak valid",IF(VALUE(RIGHT(Pengawas!N542,4))&gt;2015,"Tahun cek lagi",IF(VALUE(RIGHT(Pengawas!N542,4))&lt;1930,"Tahun cek lagi","OK")))))</f>
        <v>-</v>
      </c>
      <c r="O542" s="26" t="str">
        <f>IF(Pengawas!O542="","-",IF(VALUE(LEFT(Pengawas!O542,2))&gt;31,"Tanggal tidak valid",IF(VALUE(LEFT(RIGHT(Pengawas!O542,7),2))&gt;12,"Bulan tidak valid",IF(VALUE(RIGHT(Pengawas!O542,4))&gt;2015,"Tahun cek lagi",IF(VALUE(RIGHT(Pengawas!O542,4))&lt;1930,"Tahun cek lagi","OK")))))</f>
        <v>-</v>
      </c>
      <c r="P542" s="26" t="str">
        <f>IF(Pengawas!P542="","-",IF(VALUE(LEFT(Pengawas!P542,2))&gt;31,"Tanggal tidak valid",IF(VALUE(LEFT(RIGHT(Pengawas!P542,7),2))&gt;12,"Bulan tidak valid",IF(VALUE(RIGHT(Pengawas!P542,4))&gt;2015,"Tahun cek lagi",IF(VALUE(RIGHT(Pengawas!P542,4))&lt;1930,"Tahun cek lagi","OK")))))</f>
        <v>-</v>
      </c>
      <c r="Q542" s="25" t="str">
        <f>IF(Pengawas!Q542="","-",IF(Pengawas!Q542&gt;3,"Tidak valid",IF(Pengawas!Q542&lt;1,"Tidak valid","OK")))</f>
        <v>-</v>
      </c>
      <c r="R542" s="25" t="str">
        <f>IF(Pengawas!R542="","-",IF(Pengawas!R542&gt;20000000,"Cek lagi",IF(Pengawas!R542&lt;50000,"Cek lagi","OK")))</f>
        <v>-</v>
      </c>
      <c r="S542" s="25" t="str">
        <f>IF(Pengawas!S542="","-",IF(Pengawas!S542&gt;3,"Tidak valid",IF(Pengawas!S542&lt;1,"Tidak valid","OK")))</f>
        <v>-</v>
      </c>
      <c r="T542" s="25" t="str">
        <f>IF(Pengawas!T542="","-",IF(Pengawas!T542&gt;6,"Tidak valid",IF(Pengawas!T542&lt;1,"Tidak valid","OK")))</f>
        <v>-</v>
      </c>
      <c r="U542" s="25" t="str">
        <f>IF(Pengawas!U542="","-",IF(Pengawas!U542&gt;4,"Tidak valid",IF(Pengawas!U542&lt;1,"Tidak valid","OK")))</f>
        <v>-</v>
      </c>
      <c r="V542" s="25" t="str">
        <f>IF(Pengawas!V542="","-",IF(Pengawas!V542&gt;2,"Tidak valid",IF(Pengawas!V542&lt;1,"Tidak valid","OK")))</f>
        <v>-</v>
      </c>
      <c r="W542" s="25" t="str">
        <f>IF(Pengawas!V542="","-",IF(Pengawas!V542=1,IF(Pengawas!W542="","Harap diisi","OK"),IF(Pengawas!V542=2,IF(Pengawas!W542="","Harap diisi","OK"),IF(Pengawas!V543&lt;1,"-",IF(Pengawas!V543&gt;2,"-","OK")))))</f>
        <v>-</v>
      </c>
      <c r="X542" s="25" t="str">
        <f>IF(Pengawas!V542="","-",IF(Pengawas!V542=1,IF(Pengawas!X542="","Harap diisi","OK"),IF(Pengawas!V542=2,IF(Pengawas!X542="","Harap diisi","OK"),IF(Pengawas!V543&lt;1,"-",IF(Pengawas!V543&gt;2,"-","OK")))))</f>
        <v>-</v>
      </c>
      <c r="Y542" s="25" t="str">
        <f>IF(Pengawas!V542="","-",IF(Pengawas!V542=1,IF(Pengawas!Y542="","Harap diisi","OK"),IF(Pengawas!V542=2,IF(Pengawas!Y542="","Harap diisi","OK"),IF(Pengawas!V543&lt;1,"-",IF(Pengawas!V543&gt;2,"-","OK")))))</f>
        <v>-</v>
      </c>
      <c r="Z542" s="25" t="str">
        <f>IF(Pengawas!V542="","-",IF(Pengawas!V542=1,IF(Pengawas!Z542="","Harap diisi","OK"),IF(Pengawas!V542=2,IF(Pengawas!Z542="","Harap diisi","OK"),IF(Pengawas!V543&lt;1,"-",IF(Pengawas!V543&gt;2,"-","OK")))))</f>
        <v>-</v>
      </c>
      <c r="AA542" s="25" t="str">
        <f>IF(Pengawas!V542="","-",IF(Pengawas!V542=1,IF(Pengawas!AA542="","Harap diisi","OK"),IF(Pengawas!V542=2,IF(Pengawas!AA542="","Harap diisi","OK"),IF(Pengawas!V543&lt;1,"-",IF(Pengawas!V543&gt;2,"-","OK")))))</f>
        <v>-</v>
      </c>
      <c r="AB542" s="25" t="str">
        <f>IF(Pengawas!V542="","-",IF(Pengawas!V542=1,IF(Pengawas!AB542="","Harap diisi","OK"),IF(Pengawas!V542=2,IF(Pengawas!AB542="","Harap diisi","OK"),IF(Pengawas!V543&lt;1,"-",IF(Pengawas!V543&gt;2,"-","OK")))))</f>
        <v>-</v>
      </c>
      <c r="AC542" s="25" t="str">
        <f>IF(Pengawas!V542="","-",IF(Pengawas!V542=1,IF(Pengawas!AC542="","Harap diisi","OK"),IF(Pengawas!V542=2,IF(Pengawas!AC542="","Harap diisi","OK"),IF(Pengawas!V543&lt;1,"-",IF(Pengawas!V543&gt;2,"-","OK")))))</f>
        <v>-</v>
      </c>
      <c r="AD542" s="25" t="str">
        <f>IF(Pengawas!V542="","-",IF(Pengawas!V542=1,IF(Pengawas!AD542="","OK","Harap dikosongkan"),IF(Pengawas!V542=2,IF(Pengawas!AD542="","Harap diisi","OK"),IF(Pengawas!V543&lt;1,"-",IF(Pengawas!V543&gt;2,"-","OK")))))</f>
        <v>-</v>
      </c>
      <c r="AE542" s="25" t="str">
        <f>IF(Pengawas!V542="","-",IF(Pengawas!V542=1,IF(Pengawas!AE542="","OK","Harap dikosongkan"),IF(Pengawas!V542=2,IF(Pengawas!AE542="","Harap diisi","OK"),IF(Pengawas!V543&lt;1,"-",IF(Pengawas!V543&gt;2,"-","OK")))))</f>
        <v>-</v>
      </c>
      <c r="AF542" s="25" t="str">
        <f>IF(Pengawas!V542="","-",IF(Pengawas!V542=1,IF(Pengawas!AF542="","OK","Harap dikosongkan"),IF(Pengawas!V542=2,IF(Pengawas!AF542="","Harap diisi","OK"),IF(Pengawas!V543&lt;1,"-",IF(Pengawas!V543&gt;2,"-","OK")))))</f>
        <v>-</v>
      </c>
      <c r="AG542" s="25" t="str">
        <f>IF(Pengawas!V542="","-",IF(Pengawas!V542=1,IF(Pengawas!AG542="","OK","Harap dikosongkan"),IF(Pengawas!V542=2,IF(Pengawas!AG542="","Harap diisi","OK"),IF(Pengawas!V543&lt;1,"-",IF(Pengawas!V543&gt;2,"-","OK")))))</f>
        <v>-</v>
      </c>
      <c r="AH542" s="25" t="str">
        <f>IF(Pengawas!V542="","-",IF(Pengawas!V542=1,IF(Pengawas!AH542="","OK","Harap dikosongkan"),IF(Pengawas!V542=2,IF(Pengawas!AH542="","Harap diisi","OK"),IF(Pengawas!V543&lt;1,"-",IF(Pengawas!V543&gt;2,"-","OK")))))</f>
        <v>-</v>
      </c>
      <c r="AI542" s="25" t="str">
        <f>IF(Pengawas!V542="","-",IF(Pengawas!V542=1,IF(Pengawas!AI542="","OK","Harap dikosongkan"),IF(Pengawas!V542=2,IF(Pengawas!AI542="","Harap diisi","OK"),IF(Pengawas!V543&lt;1,"-",IF(Pengawas!V543&gt;2,"-","OK")))))</f>
        <v>-</v>
      </c>
      <c r="AJ542" s="25" t="str">
        <f>IF(Pengawas!V542="","-",IF(Pengawas!V542=1,IF(Pengawas!AJ542="","OK","Harap dikosongkan"),IF(Pengawas!V542=2,IF(Pengawas!AJ542="","Harap diisi","OK"),IF(Pengawas!V543&lt;1,"-",IF(Pengawas!V543&gt;2,"-","OK")))))</f>
        <v>-</v>
      </c>
      <c r="AK542" s="25" t="str">
        <f>IF(Pengawas!V542="","-",IF(Pengawas!V542=1,IF(Pengawas!AK542="","OK","Harap dikosongkan"),IF(Pengawas!V542=2,IF(Pengawas!AK542="","Harap diisi","OK"),IF(Pengawas!V543&lt;1,"-",IF(Pengawas!V543&gt;2,"-","OK")))))</f>
        <v>-</v>
      </c>
      <c r="AL542" s="25" t="str">
        <f>IF(Pengawas!AL542="","-",IF(Pengawas!AL542&gt;3,"Tidak valid",IF(Pengawas!AL542&lt;1,"Tidak valid","OK")))</f>
        <v>-</v>
      </c>
      <c r="AM542" s="25" t="str">
        <f>IF(Pengawas!AL542="",IF(Pengawas!AM542="","-","Harap dikosongkan"),IF(Pengawas!AL542&lt;&gt;1,IF(Pengawas!AM542="","OK","Harap dikosongkan"),IF(Pengawas!AM542="","Harap diisi",IF(Pengawas!AM542&gt;2015,"Cek lagi",IF(Pengawas!AM542&lt;2005,"Cek lagi","OK")))))</f>
        <v>-</v>
      </c>
      <c r="AN542" s="25" t="str">
        <f>IF(Pengawas!AL542="",IF(Pengawas!AN542="","-","Harap dikosongkan"),IF(Pengawas!AL542&lt;&gt;1,IF(Pengawas!AN542="","OK","Harap dikosongkan"),IF(Pengawas!AN542="","Harap diisi",IF(VALUE(Pengawas!AN542)&gt;33,"Tidak valid",IF(VALUE(Pengawas!AN542)&lt;1,"Tidak valid","OK")))))</f>
        <v>-</v>
      </c>
      <c r="AO542" s="25" t="str">
        <f>IF(Pengawas!AL542="",IF(Pengawas!AO542="","-","Harap dikosongkan"),IF(Pengawas!AL542&lt;&gt;1,IF(Pengawas!AO542="","OK","Harap dikosongkan"),IF(Pengawas!AO542="","Harap diisi",IF(Pengawas!AO542&gt;1,"Tidak valid","OK"))))</f>
        <v>-</v>
      </c>
      <c r="AP542" s="25" t="str">
        <f>IF(Pengawas!AL542&gt;1,"OK",IF(Pengawas!AO542="",IF(Pengawas!AP542="","-","Kolom AO cek lagi"),IF(Pengawas!AO542=0,IF(Pengawas!AP542="","OK","Harap dikosongkan"),IF(Pengawas!AP542="","Harap diisi",IF(LEN(Pengawas!AP542)&lt;12,"Tidak valid",IF(LEN(Pengawas!AP542)&gt;14,"Tidak valid","OK"))))))</f>
        <v>-</v>
      </c>
      <c r="AQ542" s="26" t="str">
        <f>IF(Pengawas!AL542&gt;1,"OK",IF(Pengawas!AO542="",IF(Pengawas!AQ542="","-","Kolom AO cek lagi"),IF(Pengawas!AO542=0,IF(Pengawas!AQ542="","OK","Harap dikosongkan"),IF(Pengawas!AQ542="","Harap diisi",IF(LEN(Pengawas!AQ542)&lt;5,"Cek lagi","OK")))))</f>
        <v>-</v>
      </c>
      <c r="AR542" s="26" t="str">
        <f>IF(Pengawas!AL542&gt;1,"OK",IF(Pengawas!AO542="",IF(Pengawas!AR542="","-","Kolom AT cek lagi"),IF(Pengawas!AO542=0,IF(Pengawas!AR542="","OK","Harap dikosongkan"),IF(Pengawas!AR542="","Harap diisi",IF(VALUE(LEFT(Pengawas!AR542,2))&gt;31,"Tanggal tidak valid",IF(VALUE(LEFT(RIGHT(Pengawas!AR542,7),2))&gt;12,"Bulan tidak valid",IF(VALUE(RIGHT(Pengawas!AR542,4))&gt;2016,"Tahun cek lagi",IF(VALUE(RIGHT(Pengawas!AR542,4))&lt;2005,"Tahun cek lagi","OK"))))))))</f>
        <v>-</v>
      </c>
      <c r="AS542" s="25" t="str">
        <f>IF(Pengawas!AP542="",IF(Pengawas!AS542="","-","Harap dikosongkan"),IF(Pengawas!AP542&lt;&gt;"",IF(Pengawas!AS542="","Harap diisi",IF(Pengawas!AS542&gt;1,"Tidak valid","OK"))))</f>
        <v>-</v>
      </c>
      <c r="AT542" s="25" t="str">
        <f>IF(Pengawas!AS542="",IF(Pengawas!AT542="","-","Harap dikosongkan"),IF(Pengawas!AS542&lt;&gt;1,IF(Pengawas!AT542="","OK","Harap dikosongkan"),IF(Pengawas!AS542="",IF(Pengawas!AT542="","-","Harap dikosongkan"),IF(Pengawas!AS542=0,IF(Pengawas!AT542="","OK","Harap dikosongkan"),IF(Pengawas!AT542="","Harap diisi",IF(Pengawas!AT542&gt;2016,"Cek lagi",IF(Pengawas!AT542&lt;2005,"Cek lagi",IF(Pengawas!AM542&gt;Pengawas!AT542,"Cek lagi dengan Kolom AL","OK"))))))))</f>
        <v>-</v>
      </c>
      <c r="AU542" s="25" t="str">
        <f>IF(Pengawas!AS542="",IF(Pengawas!AU542="","-","Harap dikosongkan"),IF(Pengawas!AS542&lt;&gt;1,IF(Pengawas!AU542="","OK","Harap dikosongkan"),IF(Pengawas!AS542="",IF(Pengawas!AU542="","-","Harap dikosongkan"),IF(Pengawas!AS542=0,IF(Pengawas!AU542="","OK","Harap dikosongkan"),IF(Pengawas!AU542="","Harap diisi",IF(Pengawas!AU542&gt;20000000,"Cek lagi",IF(Pengawas!AU542&lt;100000,"Cek lagi","OK")))))))</f>
        <v>-</v>
      </c>
      <c r="AV542" s="25" t="str">
        <f>IF(Pengawas!AV542="","-",IF(Pengawas!AV542&gt;3,"Tidak valid","OK"))</f>
        <v>-</v>
      </c>
      <c r="AW542" s="25" t="str">
        <f>IF(Pengawas!AV542="",IF(Pengawas!AW542="","-","Harap dikosongkan"),IF(Pengawas!AV542=0,IF(Pengawas!AW542="","OK","Harap dikosongkan"),IF(Pengawas!AV542&gt;0,IF(Pengawas!AW542="","Harap diisi",IF(Pengawas!AW542&gt;2015,"Tidak valid","OK")))))</f>
        <v>-</v>
      </c>
      <c r="AX542" s="25" t="str">
        <f>IF(Pengawas!AV542="",IF(Pengawas!AX542="","-","Harap dikosongkan"),IF(Pengawas!AV542=0,IF(Pengawas!AX542="","OK","Harap dikosongkan"),IF(Pengawas!AV542&gt;0,IF(Pengawas!AX542="","Harap diisi",IF(Pengawas!AX542="","-",IF(Pengawas!AX542&gt;1,"Tidak valid","OK"))))))</f>
        <v>-</v>
      </c>
      <c r="AY542" s="25" t="str">
        <f>IF(Pengawas!AY542="","-",IF(Pengawas!AY542&gt;2,"Tidak valid","OK"))</f>
        <v>-</v>
      </c>
      <c r="AZ542" s="25" t="str">
        <f>IF(Pengawas!AY542="",IF(Pengawas!AZ542="","-","Harap dikosongkan"),IF(Pengawas!AY542=0,IF(Pengawas!AZ542="","OK","Harap dikosongkan"),IF(Pengawas!AZ542="","Harap diisi",IF(Pengawas!AZ542&gt;2015,"Cek lagi",IF(Pengawas!AZ542&lt;2000,"Cek lagi","OK")))))</f>
        <v>-</v>
      </c>
      <c r="BA542" s="25" t="str">
        <f>IF(Pengawas!BA542="","-",IF(LEN(Pengawas!BA542)&lt;5,"Cek lagi","OK"))</f>
        <v>-</v>
      </c>
      <c r="BB542" s="25" t="str">
        <f>IF(Pengawas!BB542="","-",IF(LEN(Pengawas!BB542)&lt;4,"Cek lagi","OK"))</f>
        <v>-</v>
      </c>
      <c r="BC542" s="25" t="str">
        <f>IF(Pengawas!BC542="","-",IF(LEN(Pengawas!BC542)&lt;4,"Cek lagi","OK"))</f>
        <v>-</v>
      </c>
      <c r="BD542" s="25" t="str">
        <f>IF(Pengawas!BD542="","-",IF(LEN(Pengawas!BD542)&lt;4,"Cek lagi","OK"))</f>
        <v>-</v>
      </c>
      <c r="BE542" s="25" t="str">
        <f>IF(Pengawas!BE542="","-",IF(LEN(Pengawas!BE542)&lt;4,"Cek lagi","OK"))</f>
        <v>-</v>
      </c>
      <c r="BF542" s="25" t="str">
        <f>IF(Pengawas!BF542="","-",IF(LEN(Pengawas!BF542)&lt;&gt;5,"Tidak valid","OK"))</f>
        <v>-</v>
      </c>
      <c r="BG542" s="25" t="str">
        <f>IF(Pengawas!BG542="","-",IF(LEN(Pengawas!BG542)&lt;9,"Cek lagi",IF(LEN(Pengawas!BG542)&gt;14,"Cek lagi","OK")))</f>
        <v>-</v>
      </c>
    </row>
    <row r="543" spans="1:59" ht="15" customHeight="1" x14ac:dyDescent="0.2">
      <c r="A543" s="25" t="str">
        <f>IF(Pengawas!A543="","-",IF(LEN(Pengawas!A543)&lt;4,"Cek lagi","OK"))</f>
        <v>-</v>
      </c>
      <c r="B543" s="25" t="str">
        <f>IF(Pengawas!B543="","-",IF(LEN(Pengawas!B543)&lt;4,"Cek lagi","OK"))</f>
        <v>-</v>
      </c>
      <c r="C543" s="25" t="str">
        <f>IF(Pengawas!C543="","-",IF(LEN(Pengawas!C543)&lt;&gt;18,"Tidak valid","OK"))</f>
        <v>-</v>
      </c>
      <c r="D543" s="25" t="str">
        <f>IF(Pengawas!D543="","-",IF(LEN(Pengawas!D543)&lt;&gt;16,"Tidak valid","OK"))</f>
        <v>-</v>
      </c>
      <c r="E543" s="25" t="str">
        <f>IF(Pengawas!E543="","-",IF(LEN(Pengawas!E543)&lt;4,"Cek lagi","OK"))</f>
        <v>-</v>
      </c>
      <c r="F543" s="25" t="str">
        <f>IF(Pengawas!F543="","-",IF(LEN(Pengawas!F543)&lt;&gt;16,"Tidak valid","OK"))</f>
        <v>-</v>
      </c>
      <c r="G543" s="25" t="str">
        <f>IF(Pengawas!G543="","-",IF(LEN(Pengawas!G543)&lt;4,"Cek lagi","OK"))</f>
        <v>-</v>
      </c>
      <c r="H543" s="26" t="str">
        <f>IF(Pengawas!H543="","-",IF(VALUE(LEFT(Pengawas!H543,2))&gt;31,"Tanggal tidak valid",IF(VALUE(LEFT(RIGHT(Pengawas!H543,7),2))&gt;12,"Bulan tidak valid",IF(VALUE(RIGHT(Pengawas!H543,4))&gt;1990,"Umur terlalu muda",IF(VALUE(RIGHT(Pengawas!H543,4))&lt;1955,"Umur terlalu tua","OK")))))</f>
        <v>-</v>
      </c>
      <c r="I543" s="25" t="str">
        <f>IF(Pengawas!I543="","-",IF(Pengawas!I543="L","OK",IF(Pengawas!I543="P","OK","Tidak valid")))</f>
        <v>-</v>
      </c>
      <c r="J543" s="25" t="str">
        <f>IF(Pengawas!J543="","-",IF(LEN(Pengawas!J543)&lt;4,"Cek lagi","OK"))</f>
        <v>-</v>
      </c>
      <c r="K543" s="25" t="str">
        <f>IF(Pengawas!K543="","-",IF(Pengawas!K543&gt;5,"Tidak valid",IF(Pengawas!K543&lt;1,"Tidak valid","OK")))</f>
        <v>-</v>
      </c>
      <c r="L543" s="25" t="str">
        <f>IF(Pengawas!L543="","-",IF(VALUE(LEFT(Pengawas!L543,1))&gt;1,"Tidak valid","OK"))</f>
        <v>-</v>
      </c>
      <c r="M543" s="25" t="str">
        <f>IF(Pengawas!M543="","-",IF(VALUE(LEFT(Pengawas!M543,1))&gt;1,"Tidak valid","OK"))</f>
        <v>-</v>
      </c>
      <c r="N543" s="25" t="str">
        <f>IF(Pengawas!N543="","-",IF(VALUE(LEFT(Pengawas!N543,2))&gt;31,"Tanggal tidak valid",IF(VALUE(LEFT(RIGHT(Pengawas!N543,7),2))&gt;12,"Bulan tidak valid",IF(VALUE(RIGHT(Pengawas!N543,4))&gt;2015,"Tahun cek lagi",IF(VALUE(RIGHT(Pengawas!N543,4))&lt;1930,"Tahun cek lagi","OK")))))</f>
        <v>-</v>
      </c>
      <c r="O543" s="26" t="str">
        <f>IF(Pengawas!O543="","-",IF(VALUE(LEFT(Pengawas!O543,2))&gt;31,"Tanggal tidak valid",IF(VALUE(LEFT(RIGHT(Pengawas!O543,7),2))&gt;12,"Bulan tidak valid",IF(VALUE(RIGHT(Pengawas!O543,4))&gt;2015,"Tahun cek lagi",IF(VALUE(RIGHT(Pengawas!O543,4))&lt;1930,"Tahun cek lagi","OK")))))</f>
        <v>-</v>
      </c>
      <c r="P543" s="26" t="str">
        <f>IF(Pengawas!P543="","-",IF(VALUE(LEFT(Pengawas!P543,2))&gt;31,"Tanggal tidak valid",IF(VALUE(LEFT(RIGHT(Pengawas!P543,7),2))&gt;12,"Bulan tidak valid",IF(VALUE(RIGHT(Pengawas!P543,4))&gt;2015,"Tahun cek lagi",IF(VALUE(RIGHT(Pengawas!P543,4))&lt;1930,"Tahun cek lagi","OK")))))</f>
        <v>-</v>
      </c>
      <c r="Q543" s="25" t="str">
        <f>IF(Pengawas!Q543="","-",IF(Pengawas!Q543&gt;3,"Tidak valid",IF(Pengawas!Q543&lt;1,"Tidak valid","OK")))</f>
        <v>-</v>
      </c>
      <c r="R543" s="25" t="str">
        <f>IF(Pengawas!R543="","-",IF(Pengawas!R543&gt;20000000,"Cek lagi",IF(Pengawas!R543&lt;50000,"Cek lagi","OK")))</f>
        <v>-</v>
      </c>
      <c r="S543" s="25" t="str">
        <f>IF(Pengawas!S543="","-",IF(Pengawas!S543&gt;3,"Tidak valid",IF(Pengawas!S543&lt;1,"Tidak valid","OK")))</f>
        <v>-</v>
      </c>
      <c r="T543" s="25" t="str">
        <f>IF(Pengawas!T543="","-",IF(Pengawas!T543&gt;6,"Tidak valid",IF(Pengawas!T543&lt;1,"Tidak valid","OK")))</f>
        <v>-</v>
      </c>
      <c r="U543" s="25" t="str">
        <f>IF(Pengawas!U543="","-",IF(Pengawas!U543&gt;4,"Tidak valid",IF(Pengawas!U543&lt;1,"Tidak valid","OK")))</f>
        <v>-</v>
      </c>
      <c r="V543" s="25" t="str">
        <f>IF(Pengawas!V543="","-",IF(Pengawas!V543&gt;2,"Tidak valid",IF(Pengawas!V543&lt;1,"Tidak valid","OK")))</f>
        <v>-</v>
      </c>
      <c r="W543" s="25" t="str">
        <f>IF(Pengawas!V543="","-",IF(Pengawas!V543=1,IF(Pengawas!W543="","Harap diisi","OK"),IF(Pengawas!V543=2,IF(Pengawas!W543="","Harap diisi","OK"),IF(Pengawas!V544&lt;1,"-",IF(Pengawas!V544&gt;2,"-","OK")))))</f>
        <v>-</v>
      </c>
      <c r="X543" s="25" t="str">
        <f>IF(Pengawas!V543="","-",IF(Pengawas!V543=1,IF(Pengawas!X543="","Harap diisi","OK"),IF(Pengawas!V543=2,IF(Pengawas!X543="","Harap diisi","OK"),IF(Pengawas!V544&lt;1,"-",IF(Pengawas!V544&gt;2,"-","OK")))))</f>
        <v>-</v>
      </c>
      <c r="Y543" s="25" t="str">
        <f>IF(Pengawas!V543="","-",IF(Pengawas!V543=1,IF(Pengawas!Y543="","Harap diisi","OK"),IF(Pengawas!V543=2,IF(Pengawas!Y543="","Harap diisi","OK"),IF(Pengawas!V544&lt;1,"-",IF(Pengawas!V544&gt;2,"-","OK")))))</f>
        <v>-</v>
      </c>
      <c r="Z543" s="25" t="str">
        <f>IF(Pengawas!V543="","-",IF(Pengawas!V543=1,IF(Pengawas!Z543="","Harap diisi","OK"),IF(Pengawas!V543=2,IF(Pengawas!Z543="","Harap diisi","OK"),IF(Pengawas!V544&lt;1,"-",IF(Pengawas!V544&gt;2,"-","OK")))))</f>
        <v>-</v>
      </c>
      <c r="AA543" s="25" t="str">
        <f>IF(Pengawas!V543="","-",IF(Pengawas!V543=1,IF(Pengawas!AA543="","Harap diisi","OK"),IF(Pengawas!V543=2,IF(Pengawas!AA543="","Harap diisi","OK"),IF(Pengawas!V544&lt;1,"-",IF(Pengawas!V544&gt;2,"-","OK")))))</f>
        <v>-</v>
      </c>
      <c r="AB543" s="25" t="str">
        <f>IF(Pengawas!V543="","-",IF(Pengawas!V543=1,IF(Pengawas!AB543="","Harap diisi","OK"),IF(Pengawas!V543=2,IF(Pengawas!AB543="","Harap diisi","OK"),IF(Pengawas!V544&lt;1,"-",IF(Pengawas!V544&gt;2,"-","OK")))))</f>
        <v>-</v>
      </c>
      <c r="AC543" s="25" t="str">
        <f>IF(Pengawas!V543="","-",IF(Pengawas!V543=1,IF(Pengawas!AC543="","Harap diisi","OK"),IF(Pengawas!V543=2,IF(Pengawas!AC543="","Harap diisi","OK"),IF(Pengawas!V544&lt;1,"-",IF(Pengawas!V544&gt;2,"-","OK")))))</f>
        <v>-</v>
      </c>
      <c r="AD543" s="25" t="str">
        <f>IF(Pengawas!V543="","-",IF(Pengawas!V543=1,IF(Pengawas!AD543="","OK","Harap dikosongkan"),IF(Pengawas!V543=2,IF(Pengawas!AD543="","Harap diisi","OK"),IF(Pengawas!V544&lt;1,"-",IF(Pengawas!V544&gt;2,"-","OK")))))</f>
        <v>-</v>
      </c>
      <c r="AE543" s="25" t="str">
        <f>IF(Pengawas!V543="","-",IF(Pengawas!V543=1,IF(Pengawas!AE543="","OK","Harap dikosongkan"),IF(Pengawas!V543=2,IF(Pengawas!AE543="","Harap diisi","OK"),IF(Pengawas!V544&lt;1,"-",IF(Pengawas!V544&gt;2,"-","OK")))))</f>
        <v>-</v>
      </c>
      <c r="AF543" s="25" t="str">
        <f>IF(Pengawas!V543="","-",IF(Pengawas!V543=1,IF(Pengawas!AF543="","OK","Harap dikosongkan"),IF(Pengawas!V543=2,IF(Pengawas!AF543="","Harap diisi","OK"),IF(Pengawas!V544&lt;1,"-",IF(Pengawas!V544&gt;2,"-","OK")))))</f>
        <v>-</v>
      </c>
      <c r="AG543" s="25" t="str">
        <f>IF(Pengawas!V543="","-",IF(Pengawas!V543=1,IF(Pengawas!AG543="","OK","Harap dikosongkan"),IF(Pengawas!V543=2,IF(Pengawas!AG543="","Harap diisi","OK"),IF(Pengawas!V544&lt;1,"-",IF(Pengawas!V544&gt;2,"-","OK")))))</f>
        <v>-</v>
      </c>
      <c r="AH543" s="25" t="str">
        <f>IF(Pengawas!V543="","-",IF(Pengawas!V543=1,IF(Pengawas!AH543="","OK","Harap dikosongkan"),IF(Pengawas!V543=2,IF(Pengawas!AH543="","Harap diisi","OK"),IF(Pengawas!V544&lt;1,"-",IF(Pengawas!V544&gt;2,"-","OK")))))</f>
        <v>-</v>
      </c>
      <c r="AI543" s="25" t="str">
        <f>IF(Pengawas!V543="","-",IF(Pengawas!V543=1,IF(Pengawas!AI543="","OK","Harap dikosongkan"),IF(Pengawas!V543=2,IF(Pengawas!AI543="","Harap diisi","OK"),IF(Pengawas!V544&lt;1,"-",IF(Pengawas!V544&gt;2,"-","OK")))))</f>
        <v>-</v>
      </c>
      <c r="AJ543" s="25" t="str">
        <f>IF(Pengawas!V543="","-",IF(Pengawas!V543=1,IF(Pengawas!AJ543="","OK","Harap dikosongkan"),IF(Pengawas!V543=2,IF(Pengawas!AJ543="","Harap diisi","OK"),IF(Pengawas!V544&lt;1,"-",IF(Pengawas!V544&gt;2,"-","OK")))))</f>
        <v>-</v>
      </c>
      <c r="AK543" s="25" t="str">
        <f>IF(Pengawas!V543="","-",IF(Pengawas!V543=1,IF(Pengawas!AK543="","OK","Harap dikosongkan"),IF(Pengawas!V543=2,IF(Pengawas!AK543="","Harap diisi","OK"),IF(Pengawas!V544&lt;1,"-",IF(Pengawas!V544&gt;2,"-","OK")))))</f>
        <v>-</v>
      </c>
      <c r="AL543" s="25" t="str">
        <f>IF(Pengawas!AL543="","-",IF(Pengawas!AL543&gt;3,"Tidak valid",IF(Pengawas!AL543&lt;1,"Tidak valid","OK")))</f>
        <v>-</v>
      </c>
      <c r="AM543" s="25" t="str">
        <f>IF(Pengawas!AL543="",IF(Pengawas!AM543="","-","Harap dikosongkan"),IF(Pengawas!AL543&lt;&gt;1,IF(Pengawas!AM543="","OK","Harap dikosongkan"),IF(Pengawas!AM543="","Harap diisi",IF(Pengawas!AM543&gt;2015,"Cek lagi",IF(Pengawas!AM543&lt;2005,"Cek lagi","OK")))))</f>
        <v>-</v>
      </c>
      <c r="AN543" s="25" t="str">
        <f>IF(Pengawas!AL543="",IF(Pengawas!AN543="","-","Harap dikosongkan"),IF(Pengawas!AL543&lt;&gt;1,IF(Pengawas!AN543="","OK","Harap dikosongkan"),IF(Pengawas!AN543="","Harap diisi",IF(VALUE(Pengawas!AN543)&gt;33,"Tidak valid",IF(VALUE(Pengawas!AN543)&lt;1,"Tidak valid","OK")))))</f>
        <v>-</v>
      </c>
      <c r="AO543" s="25" t="str">
        <f>IF(Pengawas!AL543="",IF(Pengawas!AO543="","-","Harap dikosongkan"),IF(Pengawas!AL543&lt;&gt;1,IF(Pengawas!AO543="","OK","Harap dikosongkan"),IF(Pengawas!AO543="","Harap diisi",IF(Pengawas!AO543&gt;1,"Tidak valid","OK"))))</f>
        <v>-</v>
      </c>
      <c r="AP543" s="25" t="str">
        <f>IF(Pengawas!AL543&gt;1,"OK",IF(Pengawas!AO543="",IF(Pengawas!AP543="","-","Kolom AO cek lagi"),IF(Pengawas!AO543=0,IF(Pengawas!AP543="","OK","Harap dikosongkan"),IF(Pengawas!AP543="","Harap diisi",IF(LEN(Pengawas!AP543)&lt;12,"Tidak valid",IF(LEN(Pengawas!AP543)&gt;14,"Tidak valid","OK"))))))</f>
        <v>-</v>
      </c>
      <c r="AQ543" s="26" t="str">
        <f>IF(Pengawas!AL543&gt;1,"OK",IF(Pengawas!AO543="",IF(Pengawas!AQ543="","-","Kolom AO cek lagi"),IF(Pengawas!AO543=0,IF(Pengawas!AQ543="","OK","Harap dikosongkan"),IF(Pengawas!AQ543="","Harap diisi",IF(LEN(Pengawas!AQ543)&lt;5,"Cek lagi","OK")))))</f>
        <v>-</v>
      </c>
      <c r="AR543" s="26" t="str">
        <f>IF(Pengawas!AL543&gt;1,"OK",IF(Pengawas!AO543="",IF(Pengawas!AR543="","-","Kolom AT cek lagi"),IF(Pengawas!AO543=0,IF(Pengawas!AR543="","OK","Harap dikosongkan"),IF(Pengawas!AR543="","Harap diisi",IF(VALUE(LEFT(Pengawas!AR543,2))&gt;31,"Tanggal tidak valid",IF(VALUE(LEFT(RIGHT(Pengawas!AR543,7),2))&gt;12,"Bulan tidak valid",IF(VALUE(RIGHT(Pengawas!AR543,4))&gt;2016,"Tahun cek lagi",IF(VALUE(RIGHT(Pengawas!AR543,4))&lt;2005,"Tahun cek lagi","OK"))))))))</f>
        <v>-</v>
      </c>
      <c r="AS543" s="25" t="str">
        <f>IF(Pengawas!AP543="",IF(Pengawas!AS543="","-","Harap dikosongkan"),IF(Pengawas!AP543&lt;&gt;"",IF(Pengawas!AS543="","Harap diisi",IF(Pengawas!AS543&gt;1,"Tidak valid","OK"))))</f>
        <v>-</v>
      </c>
      <c r="AT543" s="25" t="str">
        <f>IF(Pengawas!AS543="",IF(Pengawas!AT543="","-","Harap dikosongkan"),IF(Pengawas!AS543&lt;&gt;1,IF(Pengawas!AT543="","OK","Harap dikosongkan"),IF(Pengawas!AS543="",IF(Pengawas!AT543="","-","Harap dikosongkan"),IF(Pengawas!AS543=0,IF(Pengawas!AT543="","OK","Harap dikosongkan"),IF(Pengawas!AT543="","Harap diisi",IF(Pengawas!AT543&gt;2016,"Cek lagi",IF(Pengawas!AT543&lt;2005,"Cek lagi",IF(Pengawas!AM543&gt;Pengawas!AT543,"Cek lagi dengan Kolom AL","OK"))))))))</f>
        <v>-</v>
      </c>
      <c r="AU543" s="25" t="str">
        <f>IF(Pengawas!AS543="",IF(Pengawas!AU543="","-","Harap dikosongkan"),IF(Pengawas!AS543&lt;&gt;1,IF(Pengawas!AU543="","OK","Harap dikosongkan"),IF(Pengawas!AS543="",IF(Pengawas!AU543="","-","Harap dikosongkan"),IF(Pengawas!AS543=0,IF(Pengawas!AU543="","OK","Harap dikosongkan"),IF(Pengawas!AU543="","Harap diisi",IF(Pengawas!AU543&gt;20000000,"Cek lagi",IF(Pengawas!AU543&lt;100000,"Cek lagi","OK")))))))</f>
        <v>-</v>
      </c>
      <c r="AV543" s="25" t="str">
        <f>IF(Pengawas!AV543="","-",IF(Pengawas!AV543&gt;3,"Tidak valid","OK"))</f>
        <v>-</v>
      </c>
      <c r="AW543" s="25" t="str">
        <f>IF(Pengawas!AV543="",IF(Pengawas!AW543="","-","Harap dikosongkan"),IF(Pengawas!AV543=0,IF(Pengawas!AW543="","OK","Harap dikosongkan"),IF(Pengawas!AV543&gt;0,IF(Pengawas!AW543="","Harap diisi",IF(Pengawas!AW543&gt;2015,"Tidak valid","OK")))))</f>
        <v>-</v>
      </c>
      <c r="AX543" s="25" t="str">
        <f>IF(Pengawas!AV543="",IF(Pengawas!AX543="","-","Harap dikosongkan"),IF(Pengawas!AV543=0,IF(Pengawas!AX543="","OK","Harap dikosongkan"),IF(Pengawas!AV543&gt;0,IF(Pengawas!AX543="","Harap diisi",IF(Pengawas!AX543="","-",IF(Pengawas!AX543&gt;1,"Tidak valid","OK"))))))</f>
        <v>-</v>
      </c>
      <c r="AY543" s="25" t="str">
        <f>IF(Pengawas!AY543="","-",IF(Pengawas!AY543&gt;2,"Tidak valid","OK"))</f>
        <v>-</v>
      </c>
      <c r="AZ543" s="25" t="str">
        <f>IF(Pengawas!AY543="",IF(Pengawas!AZ543="","-","Harap dikosongkan"),IF(Pengawas!AY543=0,IF(Pengawas!AZ543="","OK","Harap dikosongkan"),IF(Pengawas!AZ543="","Harap diisi",IF(Pengawas!AZ543&gt;2015,"Cek lagi",IF(Pengawas!AZ543&lt;2000,"Cek lagi","OK")))))</f>
        <v>-</v>
      </c>
      <c r="BA543" s="25" t="str">
        <f>IF(Pengawas!BA543="","-",IF(LEN(Pengawas!BA543)&lt;5,"Cek lagi","OK"))</f>
        <v>-</v>
      </c>
      <c r="BB543" s="25" t="str">
        <f>IF(Pengawas!BB543="","-",IF(LEN(Pengawas!BB543)&lt;4,"Cek lagi","OK"))</f>
        <v>-</v>
      </c>
      <c r="BC543" s="25" t="str">
        <f>IF(Pengawas!BC543="","-",IF(LEN(Pengawas!BC543)&lt;4,"Cek lagi","OK"))</f>
        <v>-</v>
      </c>
      <c r="BD543" s="25" t="str">
        <f>IF(Pengawas!BD543="","-",IF(LEN(Pengawas!BD543)&lt;4,"Cek lagi","OK"))</f>
        <v>-</v>
      </c>
      <c r="BE543" s="25" t="str">
        <f>IF(Pengawas!BE543="","-",IF(LEN(Pengawas!BE543)&lt;4,"Cek lagi","OK"))</f>
        <v>-</v>
      </c>
      <c r="BF543" s="25" t="str">
        <f>IF(Pengawas!BF543="","-",IF(LEN(Pengawas!BF543)&lt;&gt;5,"Tidak valid","OK"))</f>
        <v>-</v>
      </c>
      <c r="BG543" s="25" t="str">
        <f>IF(Pengawas!BG543="","-",IF(LEN(Pengawas!BG543)&lt;9,"Cek lagi",IF(LEN(Pengawas!BG543)&gt;14,"Cek lagi","OK")))</f>
        <v>-</v>
      </c>
    </row>
    <row r="544" spans="1:59" ht="15" customHeight="1" x14ac:dyDescent="0.2">
      <c r="A544" s="25" t="str">
        <f>IF(Pengawas!A544="","-",IF(LEN(Pengawas!A544)&lt;4,"Cek lagi","OK"))</f>
        <v>-</v>
      </c>
      <c r="B544" s="25" t="str">
        <f>IF(Pengawas!B544="","-",IF(LEN(Pengawas!B544)&lt;4,"Cek lagi","OK"))</f>
        <v>-</v>
      </c>
      <c r="C544" s="25" t="str">
        <f>IF(Pengawas!C544="","-",IF(LEN(Pengawas!C544)&lt;&gt;18,"Tidak valid","OK"))</f>
        <v>-</v>
      </c>
      <c r="D544" s="25" t="str">
        <f>IF(Pengawas!D544="","-",IF(LEN(Pengawas!D544)&lt;&gt;16,"Tidak valid","OK"))</f>
        <v>-</v>
      </c>
      <c r="E544" s="25" t="str">
        <f>IF(Pengawas!E544="","-",IF(LEN(Pengawas!E544)&lt;4,"Cek lagi","OK"))</f>
        <v>-</v>
      </c>
      <c r="F544" s="25" t="str">
        <f>IF(Pengawas!F544="","-",IF(LEN(Pengawas!F544)&lt;&gt;16,"Tidak valid","OK"))</f>
        <v>-</v>
      </c>
      <c r="G544" s="25" t="str">
        <f>IF(Pengawas!G544="","-",IF(LEN(Pengawas!G544)&lt;4,"Cek lagi","OK"))</f>
        <v>-</v>
      </c>
      <c r="H544" s="26" t="str">
        <f>IF(Pengawas!H544="","-",IF(VALUE(LEFT(Pengawas!H544,2))&gt;31,"Tanggal tidak valid",IF(VALUE(LEFT(RIGHT(Pengawas!H544,7),2))&gt;12,"Bulan tidak valid",IF(VALUE(RIGHT(Pengawas!H544,4))&gt;1990,"Umur terlalu muda",IF(VALUE(RIGHT(Pengawas!H544,4))&lt;1955,"Umur terlalu tua","OK")))))</f>
        <v>-</v>
      </c>
      <c r="I544" s="25" t="str">
        <f>IF(Pengawas!I544="","-",IF(Pengawas!I544="L","OK",IF(Pengawas!I544="P","OK","Tidak valid")))</f>
        <v>-</v>
      </c>
      <c r="J544" s="25" t="str">
        <f>IF(Pengawas!J544="","-",IF(LEN(Pengawas!J544)&lt;4,"Cek lagi","OK"))</f>
        <v>-</v>
      </c>
      <c r="K544" s="25" t="str">
        <f>IF(Pengawas!K544="","-",IF(Pengawas!K544&gt;5,"Tidak valid",IF(Pengawas!K544&lt;1,"Tidak valid","OK")))</f>
        <v>-</v>
      </c>
      <c r="L544" s="25" t="str">
        <f>IF(Pengawas!L544="","-",IF(VALUE(LEFT(Pengawas!L544,1))&gt;1,"Tidak valid","OK"))</f>
        <v>-</v>
      </c>
      <c r="M544" s="25" t="str">
        <f>IF(Pengawas!M544="","-",IF(VALUE(LEFT(Pengawas!M544,1))&gt;1,"Tidak valid","OK"))</f>
        <v>-</v>
      </c>
      <c r="N544" s="25" t="str">
        <f>IF(Pengawas!N544="","-",IF(VALUE(LEFT(Pengawas!N544,2))&gt;31,"Tanggal tidak valid",IF(VALUE(LEFT(RIGHT(Pengawas!N544,7),2))&gt;12,"Bulan tidak valid",IF(VALUE(RIGHT(Pengawas!N544,4))&gt;2015,"Tahun cek lagi",IF(VALUE(RIGHT(Pengawas!N544,4))&lt;1930,"Tahun cek lagi","OK")))))</f>
        <v>-</v>
      </c>
      <c r="O544" s="26" t="str">
        <f>IF(Pengawas!O544="","-",IF(VALUE(LEFT(Pengawas!O544,2))&gt;31,"Tanggal tidak valid",IF(VALUE(LEFT(RIGHT(Pengawas!O544,7),2))&gt;12,"Bulan tidak valid",IF(VALUE(RIGHT(Pengawas!O544,4))&gt;2015,"Tahun cek lagi",IF(VALUE(RIGHT(Pengawas!O544,4))&lt;1930,"Tahun cek lagi","OK")))))</f>
        <v>-</v>
      </c>
      <c r="P544" s="26" t="str">
        <f>IF(Pengawas!P544="","-",IF(VALUE(LEFT(Pengawas!P544,2))&gt;31,"Tanggal tidak valid",IF(VALUE(LEFT(RIGHT(Pengawas!P544,7),2))&gt;12,"Bulan tidak valid",IF(VALUE(RIGHT(Pengawas!P544,4))&gt;2015,"Tahun cek lagi",IF(VALUE(RIGHT(Pengawas!P544,4))&lt;1930,"Tahun cek lagi","OK")))))</f>
        <v>-</v>
      </c>
      <c r="Q544" s="25" t="str">
        <f>IF(Pengawas!Q544="","-",IF(Pengawas!Q544&gt;3,"Tidak valid",IF(Pengawas!Q544&lt;1,"Tidak valid","OK")))</f>
        <v>-</v>
      </c>
      <c r="R544" s="25" t="str">
        <f>IF(Pengawas!R544="","-",IF(Pengawas!R544&gt;20000000,"Cek lagi",IF(Pengawas!R544&lt;50000,"Cek lagi","OK")))</f>
        <v>-</v>
      </c>
      <c r="S544" s="25" t="str">
        <f>IF(Pengawas!S544="","-",IF(Pengawas!S544&gt;3,"Tidak valid",IF(Pengawas!S544&lt;1,"Tidak valid","OK")))</f>
        <v>-</v>
      </c>
      <c r="T544" s="25" t="str">
        <f>IF(Pengawas!T544="","-",IF(Pengawas!T544&gt;6,"Tidak valid",IF(Pengawas!T544&lt;1,"Tidak valid","OK")))</f>
        <v>-</v>
      </c>
      <c r="U544" s="25" t="str">
        <f>IF(Pengawas!U544="","-",IF(Pengawas!U544&gt;4,"Tidak valid",IF(Pengawas!U544&lt;1,"Tidak valid","OK")))</f>
        <v>-</v>
      </c>
      <c r="V544" s="25" t="str">
        <f>IF(Pengawas!V544="","-",IF(Pengawas!V544&gt;2,"Tidak valid",IF(Pengawas!V544&lt;1,"Tidak valid","OK")))</f>
        <v>-</v>
      </c>
      <c r="W544" s="25" t="str">
        <f>IF(Pengawas!V544="","-",IF(Pengawas!V544=1,IF(Pengawas!W544="","Harap diisi","OK"),IF(Pengawas!V544=2,IF(Pengawas!W544="","Harap diisi","OK"),IF(Pengawas!V545&lt;1,"-",IF(Pengawas!V545&gt;2,"-","OK")))))</f>
        <v>-</v>
      </c>
      <c r="X544" s="25" t="str">
        <f>IF(Pengawas!V544="","-",IF(Pengawas!V544=1,IF(Pengawas!X544="","Harap diisi","OK"),IF(Pengawas!V544=2,IF(Pengawas!X544="","Harap diisi","OK"),IF(Pengawas!V545&lt;1,"-",IF(Pengawas!V545&gt;2,"-","OK")))))</f>
        <v>-</v>
      </c>
      <c r="Y544" s="25" t="str">
        <f>IF(Pengawas!V544="","-",IF(Pengawas!V544=1,IF(Pengawas!Y544="","Harap diisi","OK"),IF(Pengawas!V544=2,IF(Pengawas!Y544="","Harap diisi","OK"),IF(Pengawas!V545&lt;1,"-",IF(Pengawas!V545&gt;2,"-","OK")))))</f>
        <v>-</v>
      </c>
      <c r="Z544" s="25" t="str">
        <f>IF(Pengawas!V544="","-",IF(Pengawas!V544=1,IF(Pengawas!Z544="","Harap diisi","OK"),IF(Pengawas!V544=2,IF(Pengawas!Z544="","Harap diisi","OK"),IF(Pengawas!V545&lt;1,"-",IF(Pengawas!V545&gt;2,"-","OK")))))</f>
        <v>-</v>
      </c>
      <c r="AA544" s="25" t="str">
        <f>IF(Pengawas!V544="","-",IF(Pengawas!V544=1,IF(Pengawas!AA544="","Harap diisi","OK"),IF(Pengawas!V544=2,IF(Pengawas!AA544="","Harap diisi","OK"),IF(Pengawas!V545&lt;1,"-",IF(Pengawas!V545&gt;2,"-","OK")))))</f>
        <v>-</v>
      </c>
      <c r="AB544" s="25" t="str">
        <f>IF(Pengawas!V544="","-",IF(Pengawas!V544=1,IF(Pengawas!AB544="","Harap diisi","OK"),IF(Pengawas!V544=2,IF(Pengawas!AB544="","Harap diisi","OK"),IF(Pengawas!V545&lt;1,"-",IF(Pengawas!V545&gt;2,"-","OK")))))</f>
        <v>-</v>
      </c>
      <c r="AC544" s="25" t="str">
        <f>IF(Pengawas!V544="","-",IF(Pengawas!V544=1,IF(Pengawas!AC544="","Harap diisi","OK"),IF(Pengawas!V544=2,IF(Pengawas!AC544="","Harap diisi","OK"),IF(Pengawas!V545&lt;1,"-",IF(Pengawas!V545&gt;2,"-","OK")))))</f>
        <v>-</v>
      </c>
      <c r="AD544" s="25" t="str">
        <f>IF(Pengawas!V544="","-",IF(Pengawas!V544=1,IF(Pengawas!AD544="","OK","Harap dikosongkan"),IF(Pengawas!V544=2,IF(Pengawas!AD544="","Harap diisi","OK"),IF(Pengawas!V545&lt;1,"-",IF(Pengawas!V545&gt;2,"-","OK")))))</f>
        <v>-</v>
      </c>
      <c r="AE544" s="25" t="str">
        <f>IF(Pengawas!V544="","-",IF(Pengawas!V544=1,IF(Pengawas!AE544="","OK","Harap dikosongkan"),IF(Pengawas!V544=2,IF(Pengawas!AE544="","Harap diisi","OK"),IF(Pengawas!V545&lt;1,"-",IF(Pengawas!V545&gt;2,"-","OK")))))</f>
        <v>-</v>
      </c>
      <c r="AF544" s="25" t="str">
        <f>IF(Pengawas!V544="","-",IF(Pengawas!V544=1,IF(Pengawas!AF544="","OK","Harap dikosongkan"),IF(Pengawas!V544=2,IF(Pengawas!AF544="","Harap diisi","OK"),IF(Pengawas!V545&lt;1,"-",IF(Pengawas!V545&gt;2,"-","OK")))))</f>
        <v>-</v>
      </c>
      <c r="AG544" s="25" t="str">
        <f>IF(Pengawas!V544="","-",IF(Pengawas!V544=1,IF(Pengawas!AG544="","OK","Harap dikosongkan"),IF(Pengawas!V544=2,IF(Pengawas!AG544="","Harap diisi","OK"),IF(Pengawas!V545&lt;1,"-",IF(Pengawas!V545&gt;2,"-","OK")))))</f>
        <v>-</v>
      </c>
      <c r="AH544" s="25" t="str">
        <f>IF(Pengawas!V544="","-",IF(Pengawas!V544=1,IF(Pengawas!AH544="","OK","Harap dikosongkan"),IF(Pengawas!V544=2,IF(Pengawas!AH544="","Harap diisi","OK"),IF(Pengawas!V545&lt;1,"-",IF(Pengawas!V545&gt;2,"-","OK")))))</f>
        <v>-</v>
      </c>
      <c r="AI544" s="25" t="str">
        <f>IF(Pengawas!V544="","-",IF(Pengawas!V544=1,IF(Pengawas!AI544="","OK","Harap dikosongkan"),IF(Pengawas!V544=2,IF(Pengawas!AI544="","Harap diisi","OK"),IF(Pengawas!V545&lt;1,"-",IF(Pengawas!V545&gt;2,"-","OK")))))</f>
        <v>-</v>
      </c>
      <c r="AJ544" s="25" t="str">
        <f>IF(Pengawas!V544="","-",IF(Pengawas!V544=1,IF(Pengawas!AJ544="","OK","Harap dikosongkan"),IF(Pengawas!V544=2,IF(Pengawas!AJ544="","Harap diisi","OK"),IF(Pengawas!V545&lt;1,"-",IF(Pengawas!V545&gt;2,"-","OK")))))</f>
        <v>-</v>
      </c>
      <c r="AK544" s="25" t="str">
        <f>IF(Pengawas!V544="","-",IF(Pengawas!V544=1,IF(Pengawas!AK544="","OK","Harap dikosongkan"),IF(Pengawas!V544=2,IF(Pengawas!AK544="","Harap diisi","OK"),IF(Pengawas!V545&lt;1,"-",IF(Pengawas!V545&gt;2,"-","OK")))))</f>
        <v>-</v>
      </c>
      <c r="AL544" s="25" t="str">
        <f>IF(Pengawas!AL544="","-",IF(Pengawas!AL544&gt;3,"Tidak valid",IF(Pengawas!AL544&lt;1,"Tidak valid","OK")))</f>
        <v>-</v>
      </c>
      <c r="AM544" s="25" t="str">
        <f>IF(Pengawas!AL544="",IF(Pengawas!AM544="","-","Harap dikosongkan"),IF(Pengawas!AL544&lt;&gt;1,IF(Pengawas!AM544="","OK","Harap dikosongkan"),IF(Pengawas!AM544="","Harap diisi",IF(Pengawas!AM544&gt;2015,"Cek lagi",IF(Pengawas!AM544&lt;2005,"Cek lagi","OK")))))</f>
        <v>-</v>
      </c>
      <c r="AN544" s="25" t="str">
        <f>IF(Pengawas!AL544="",IF(Pengawas!AN544="","-","Harap dikosongkan"),IF(Pengawas!AL544&lt;&gt;1,IF(Pengawas!AN544="","OK","Harap dikosongkan"),IF(Pengawas!AN544="","Harap diisi",IF(VALUE(Pengawas!AN544)&gt;33,"Tidak valid",IF(VALUE(Pengawas!AN544)&lt;1,"Tidak valid","OK")))))</f>
        <v>-</v>
      </c>
      <c r="AO544" s="25" t="str">
        <f>IF(Pengawas!AL544="",IF(Pengawas!AO544="","-","Harap dikosongkan"),IF(Pengawas!AL544&lt;&gt;1,IF(Pengawas!AO544="","OK","Harap dikosongkan"),IF(Pengawas!AO544="","Harap diisi",IF(Pengawas!AO544&gt;1,"Tidak valid","OK"))))</f>
        <v>-</v>
      </c>
      <c r="AP544" s="25" t="str">
        <f>IF(Pengawas!AL544&gt;1,"OK",IF(Pengawas!AO544="",IF(Pengawas!AP544="","-","Kolom AO cek lagi"),IF(Pengawas!AO544=0,IF(Pengawas!AP544="","OK","Harap dikosongkan"),IF(Pengawas!AP544="","Harap diisi",IF(LEN(Pengawas!AP544)&lt;12,"Tidak valid",IF(LEN(Pengawas!AP544)&gt;14,"Tidak valid","OK"))))))</f>
        <v>-</v>
      </c>
      <c r="AQ544" s="26" t="str">
        <f>IF(Pengawas!AL544&gt;1,"OK",IF(Pengawas!AO544="",IF(Pengawas!AQ544="","-","Kolom AO cek lagi"),IF(Pengawas!AO544=0,IF(Pengawas!AQ544="","OK","Harap dikosongkan"),IF(Pengawas!AQ544="","Harap diisi",IF(LEN(Pengawas!AQ544)&lt;5,"Cek lagi","OK")))))</f>
        <v>-</v>
      </c>
      <c r="AR544" s="26" t="str">
        <f>IF(Pengawas!AL544&gt;1,"OK",IF(Pengawas!AO544="",IF(Pengawas!AR544="","-","Kolom AT cek lagi"),IF(Pengawas!AO544=0,IF(Pengawas!AR544="","OK","Harap dikosongkan"),IF(Pengawas!AR544="","Harap diisi",IF(VALUE(LEFT(Pengawas!AR544,2))&gt;31,"Tanggal tidak valid",IF(VALUE(LEFT(RIGHT(Pengawas!AR544,7),2))&gt;12,"Bulan tidak valid",IF(VALUE(RIGHT(Pengawas!AR544,4))&gt;2016,"Tahun cek lagi",IF(VALUE(RIGHT(Pengawas!AR544,4))&lt;2005,"Tahun cek lagi","OK"))))))))</f>
        <v>-</v>
      </c>
      <c r="AS544" s="25" t="str">
        <f>IF(Pengawas!AP544="",IF(Pengawas!AS544="","-","Harap dikosongkan"),IF(Pengawas!AP544&lt;&gt;"",IF(Pengawas!AS544="","Harap diisi",IF(Pengawas!AS544&gt;1,"Tidak valid","OK"))))</f>
        <v>-</v>
      </c>
      <c r="AT544" s="25" t="str">
        <f>IF(Pengawas!AS544="",IF(Pengawas!AT544="","-","Harap dikosongkan"),IF(Pengawas!AS544&lt;&gt;1,IF(Pengawas!AT544="","OK","Harap dikosongkan"),IF(Pengawas!AS544="",IF(Pengawas!AT544="","-","Harap dikosongkan"),IF(Pengawas!AS544=0,IF(Pengawas!AT544="","OK","Harap dikosongkan"),IF(Pengawas!AT544="","Harap diisi",IF(Pengawas!AT544&gt;2016,"Cek lagi",IF(Pengawas!AT544&lt;2005,"Cek lagi",IF(Pengawas!AM544&gt;Pengawas!AT544,"Cek lagi dengan Kolom AL","OK"))))))))</f>
        <v>-</v>
      </c>
      <c r="AU544" s="25" t="str">
        <f>IF(Pengawas!AS544="",IF(Pengawas!AU544="","-","Harap dikosongkan"),IF(Pengawas!AS544&lt;&gt;1,IF(Pengawas!AU544="","OK","Harap dikosongkan"),IF(Pengawas!AS544="",IF(Pengawas!AU544="","-","Harap dikosongkan"),IF(Pengawas!AS544=0,IF(Pengawas!AU544="","OK","Harap dikosongkan"),IF(Pengawas!AU544="","Harap diisi",IF(Pengawas!AU544&gt;20000000,"Cek lagi",IF(Pengawas!AU544&lt;100000,"Cek lagi","OK")))))))</f>
        <v>-</v>
      </c>
      <c r="AV544" s="25" t="str">
        <f>IF(Pengawas!AV544="","-",IF(Pengawas!AV544&gt;3,"Tidak valid","OK"))</f>
        <v>-</v>
      </c>
      <c r="AW544" s="25" t="str">
        <f>IF(Pengawas!AV544="",IF(Pengawas!AW544="","-","Harap dikosongkan"),IF(Pengawas!AV544=0,IF(Pengawas!AW544="","OK","Harap dikosongkan"),IF(Pengawas!AV544&gt;0,IF(Pengawas!AW544="","Harap diisi",IF(Pengawas!AW544&gt;2015,"Tidak valid","OK")))))</f>
        <v>-</v>
      </c>
      <c r="AX544" s="25" t="str">
        <f>IF(Pengawas!AV544="",IF(Pengawas!AX544="","-","Harap dikosongkan"),IF(Pengawas!AV544=0,IF(Pengawas!AX544="","OK","Harap dikosongkan"),IF(Pengawas!AV544&gt;0,IF(Pengawas!AX544="","Harap diisi",IF(Pengawas!AX544="","-",IF(Pengawas!AX544&gt;1,"Tidak valid","OK"))))))</f>
        <v>-</v>
      </c>
      <c r="AY544" s="25" t="str">
        <f>IF(Pengawas!AY544="","-",IF(Pengawas!AY544&gt;2,"Tidak valid","OK"))</f>
        <v>-</v>
      </c>
      <c r="AZ544" s="25" t="str">
        <f>IF(Pengawas!AY544="",IF(Pengawas!AZ544="","-","Harap dikosongkan"),IF(Pengawas!AY544=0,IF(Pengawas!AZ544="","OK","Harap dikosongkan"),IF(Pengawas!AZ544="","Harap diisi",IF(Pengawas!AZ544&gt;2015,"Cek lagi",IF(Pengawas!AZ544&lt;2000,"Cek lagi","OK")))))</f>
        <v>-</v>
      </c>
      <c r="BA544" s="25" t="str">
        <f>IF(Pengawas!BA544="","-",IF(LEN(Pengawas!BA544)&lt;5,"Cek lagi","OK"))</f>
        <v>-</v>
      </c>
      <c r="BB544" s="25" t="str">
        <f>IF(Pengawas!BB544="","-",IF(LEN(Pengawas!BB544)&lt;4,"Cek lagi","OK"))</f>
        <v>-</v>
      </c>
      <c r="BC544" s="25" t="str">
        <f>IF(Pengawas!BC544="","-",IF(LEN(Pengawas!BC544)&lt;4,"Cek lagi","OK"))</f>
        <v>-</v>
      </c>
      <c r="BD544" s="25" t="str">
        <f>IF(Pengawas!BD544="","-",IF(LEN(Pengawas!BD544)&lt;4,"Cek lagi","OK"))</f>
        <v>-</v>
      </c>
      <c r="BE544" s="25" t="str">
        <f>IF(Pengawas!BE544="","-",IF(LEN(Pengawas!BE544)&lt;4,"Cek lagi","OK"))</f>
        <v>-</v>
      </c>
      <c r="BF544" s="25" t="str">
        <f>IF(Pengawas!BF544="","-",IF(LEN(Pengawas!BF544)&lt;&gt;5,"Tidak valid","OK"))</f>
        <v>-</v>
      </c>
      <c r="BG544" s="25" t="str">
        <f>IF(Pengawas!BG544="","-",IF(LEN(Pengawas!BG544)&lt;9,"Cek lagi",IF(LEN(Pengawas!BG544)&gt;14,"Cek lagi","OK")))</f>
        <v>-</v>
      </c>
    </row>
    <row r="545" spans="1:59" ht="15" customHeight="1" x14ac:dyDescent="0.2">
      <c r="A545" s="25" t="str">
        <f>IF(Pengawas!A545="","-",IF(LEN(Pengawas!A545)&lt;4,"Cek lagi","OK"))</f>
        <v>-</v>
      </c>
      <c r="B545" s="25" t="str">
        <f>IF(Pengawas!B545="","-",IF(LEN(Pengawas!B545)&lt;4,"Cek lagi","OK"))</f>
        <v>-</v>
      </c>
      <c r="C545" s="25" t="str">
        <f>IF(Pengawas!C545="","-",IF(LEN(Pengawas!C545)&lt;&gt;18,"Tidak valid","OK"))</f>
        <v>-</v>
      </c>
      <c r="D545" s="25" t="str">
        <f>IF(Pengawas!D545="","-",IF(LEN(Pengawas!D545)&lt;&gt;16,"Tidak valid","OK"))</f>
        <v>-</v>
      </c>
      <c r="E545" s="25" t="str">
        <f>IF(Pengawas!E545="","-",IF(LEN(Pengawas!E545)&lt;4,"Cek lagi","OK"))</f>
        <v>-</v>
      </c>
      <c r="F545" s="25" t="str">
        <f>IF(Pengawas!F545="","-",IF(LEN(Pengawas!F545)&lt;&gt;16,"Tidak valid","OK"))</f>
        <v>-</v>
      </c>
      <c r="G545" s="25" t="str">
        <f>IF(Pengawas!G545="","-",IF(LEN(Pengawas!G545)&lt;4,"Cek lagi","OK"))</f>
        <v>-</v>
      </c>
      <c r="H545" s="26" t="str">
        <f>IF(Pengawas!H545="","-",IF(VALUE(LEFT(Pengawas!H545,2))&gt;31,"Tanggal tidak valid",IF(VALUE(LEFT(RIGHT(Pengawas!H545,7),2))&gt;12,"Bulan tidak valid",IF(VALUE(RIGHT(Pengawas!H545,4))&gt;1990,"Umur terlalu muda",IF(VALUE(RIGHT(Pengawas!H545,4))&lt;1955,"Umur terlalu tua","OK")))))</f>
        <v>-</v>
      </c>
      <c r="I545" s="25" t="str">
        <f>IF(Pengawas!I545="","-",IF(Pengawas!I545="L","OK",IF(Pengawas!I545="P","OK","Tidak valid")))</f>
        <v>-</v>
      </c>
      <c r="J545" s="25" t="str">
        <f>IF(Pengawas!J545="","-",IF(LEN(Pengawas!J545)&lt;4,"Cek lagi","OK"))</f>
        <v>-</v>
      </c>
      <c r="K545" s="25" t="str">
        <f>IF(Pengawas!K545="","-",IF(Pengawas!K545&gt;5,"Tidak valid",IF(Pengawas!K545&lt;1,"Tidak valid","OK")))</f>
        <v>-</v>
      </c>
      <c r="L545" s="25" t="str">
        <f>IF(Pengawas!L545="","-",IF(VALUE(LEFT(Pengawas!L545,1))&gt;1,"Tidak valid","OK"))</f>
        <v>-</v>
      </c>
      <c r="M545" s="25" t="str">
        <f>IF(Pengawas!M545="","-",IF(VALUE(LEFT(Pengawas!M545,1))&gt;1,"Tidak valid","OK"))</f>
        <v>-</v>
      </c>
      <c r="N545" s="25" t="str">
        <f>IF(Pengawas!N545="","-",IF(VALUE(LEFT(Pengawas!N545,2))&gt;31,"Tanggal tidak valid",IF(VALUE(LEFT(RIGHT(Pengawas!N545,7),2))&gt;12,"Bulan tidak valid",IF(VALUE(RIGHT(Pengawas!N545,4))&gt;2015,"Tahun cek lagi",IF(VALUE(RIGHT(Pengawas!N545,4))&lt;1930,"Tahun cek lagi","OK")))))</f>
        <v>-</v>
      </c>
      <c r="O545" s="26" t="str">
        <f>IF(Pengawas!O545="","-",IF(VALUE(LEFT(Pengawas!O545,2))&gt;31,"Tanggal tidak valid",IF(VALUE(LEFT(RIGHT(Pengawas!O545,7),2))&gt;12,"Bulan tidak valid",IF(VALUE(RIGHT(Pengawas!O545,4))&gt;2015,"Tahun cek lagi",IF(VALUE(RIGHT(Pengawas!O545,4))&lt;1930,"Tahun cek lagi","OK")))))</f>
        <v>-</v>
      </c>
      <c r="P545" s="26" t="str">
        <f>IF(Pengawas!P545="","-",IF(VALUE(LEFT(Pengawas!P545,2))&gt;31,"Tanggal tidak valid",IF(VALUE(LEFT(RIGHT(Pengawas!P545,7),2))&gt;12,"Bulan tidak valid",IF(VALUE(RIGHT(Pengawas!P545,4))&gt;2015,"Tahun cek lagi",IF(VALUE(RIGHT(Pengawas!P545,4))&lt;1930,"Tahun cek lagi","OK")))))</f>
        <v>-</v>
      </c>
      <c r="Q545" s="25" t="str">
        <f>IF(Pengawas!Q545="","-",IF(Pengawas!Q545&gt;3,"Tidak valid",IF(Pengawas!Q545&lt;1,"Tidak valid","OK")))</f>
        <v>-</v>
      </c>
      <c r="R545" s="25" t="str">
        <f>IF(Pengawas!R545="","-",IF(Pengawas!R545&gt;20000000,"Cek lagi",IF(Pengawas!R545&lt;50000,"Cek lagi","OK")))</f>
        <v>-</v>
      </c>
      <c r="S545" s="25" t="str">
        <f>IF(Pengawas!S545="","-",IF(Pengawas!S545&gt;3,"Tidak valid",IF(Pengawas!S545&lt;1,"Tidak valid","OK")))</f>
        <v>-</v>
      </c>
      <c r="T545" s="25" t="str">
        <f>IF(Pengawas!T545="","-",IF(Pengawas!T545&gt;6,"Tidak valid",IF(Pengawas!T545&lt;1,"Tidak valid","OK")))</f>
        <v>-</v>
      </c>
      <c r="U545" s="25" t="str">
        <f>IF(Pengawas!U545="","-",IF(Pengawas!U545&gt;4,"Tidak valid",IF(Pengawas!U545&lt;1,"Tidak valid","OK")))</f>
        <v>-</v>
      </c>
      <c r="V545" s="25" t="str">
        <f>IF(Pengawas!V545="","-",IF(Pengawas!V545&gt;2,"Tidak valid",IF(Pengawas!V545&lt;1,"Tidak valid","OK")))</f>
        <v>-</v>
      </c>
      <c r="W545" s="25" t="str">
        <f>IF(Pengawas!V545="","-",IF(Pengawas!V545=1,IF(Pengawas!W545="","Harap diisi","OK"),IF(Pengawas!V545=2,IF(Pengawas!W545="","Harap diisi","OK"),IF(Pengawas!V546&lt;1,"-",IF(Pengawas!V546&gt;2,"-","OK")))))</f>
        <v>-</v>
      </c>
      <c r="X545" s="25" t="str">
        <f>IF(Pengawas!V545="","-",IF(Pengawas!V545=1,IF(Pengawas!X545="","Harap diisi","OK"),IF(Pengawas!V545=2,IF(Pengawas!X545="","Harap diisi","OK"),IF(Pengawas!V546&lt;1,"-",IF(Pengawas!V546&gt;2,"-","OK")))))</f>
        <v>-</v>
      </c>
      <c r="Y545" s="25" t="str">
        <f>IF(Pengawas!V545="","-",IF(Pengawas!V545=1,IF(Pengawas!Y545="","Harap diisi","OK"),IF(Pengawas!V545=2,IF(Pengawas!Y545="","Harap diisi","OK"),IF(Pengawas!V546&lt;1,"-",IF(Pengawas!V546&gt;2,"-","OK")))))</f>
        <v>-</v>
      </c>
      <c r="Z545" s="25" t="str">
        <f>IF(Pengawas!V545="","-",IF(Pengawas!V545=1,IF(Pengawas!Z545="","Harap diisi","OK"),IF(Pengawas!V545=2,IF(Pengawas!Z545="","Harap diisi","OK"),IF(Pengawas!V546&lt;1,"-",IF(Pengawas!V546&gt;2,"-","OK")))))</f>
        <v>-</v>
      </c>
      <c r="AA545" s="25" t="str">
        <f>IF(Pengawas!V545="","-",IF(Pengawas!V545=1,IF(Pengawas!AA545="","Harap diisi","OK"),IF(Pengawas!V545=2,IF(Pengawas!AA545="","Harap diisi","OK"),IF(Pengawas!V546&lt;1,"-",IF(Pengawas!V546&gt;2,"-","OK")))))</f>
        <v>-</v>
      </c>
      <c r="AB545" s="25" t="str">
        <f>IF(Pengawas!V545="","-",IF(Pengawas!V545=1,IF(Pengawas!AB545="","Harap diisi","OK"),IF(Pengawas!V545=2,IF(Pengawas!AB545="","Harap diisi","OK"),IF(Pengawas!V546&lt;1,"-",IF(Pengawas!V546&gt;2,"-","OK")))))</f>
        <v>-</v>
      </c>
      <c r="AC545" s="25" t="str">
        <f>IF(Pengawas!V545="","-",IF(Pengawas!V545=1,IF(Pengawas!AC545="","Harap diisi","OK"),IF(Pengawas!V545=2,IF(Pengawas!AC545="","Harap diisi","OK"),IF(Pengawas!V546&lt;1,"-",IF(Pengawas!V546&gt;2,"-","OK")))))</f>
        <v>-</v>
      </c>
      <c r="AD545" s="25" t="str">
        <f>IF(Pengawas!V545="","-",IF(Pengawas!V545=1,IF(Pengawas!AD545="","OK","Harap dikosongkan"),IF(Pengawas!V545=2,IF(Pengawas!AD545="","Harap diisi","OK"),IF(Pengawas!V546&lt;1,"-",IF(Pengawas!V546&gt;2,"-","OK")))))</f>
        <v>-</v>
      </c>
      <c r="AE545" s="25" t="str">
        <f>IF(Pengawas!V545="","-",IF(Pengawas!V545=1,IF(Pengawas!AE545="","OK","Harap dikosongkan"),IF(Pengawas!V545=2,IF(Pengawas!AE545="","Harap diisi","OK"),IF(Pengawas!V546&lt;1,"-",IF(Pengawas!V546&gt;2,"-","OK")))))</f>
        <v>-</v>
      </c>
      <c r="AF545" s="25" t="str">
        <f>IF(Pengawas!V545="","-",IF(Pengawas!V545=1,IF(Pengawas!AF545="","OK","Harap dikosongkan"),IF(Pengawas!V545=2,IF(Pengawas!AF545="","Harap diisi","OK"),IF(Pengawas!V546&lt;1,"-",IF(Pengawas!V546&gt;2,"-","OK")))))</f>
        <v>-</v>
      </c>
      <c r="AG545" s="25" t="str">
        <f>IF(Pengawas!V545="","-",IF(Pengawas!V545=1,IF(Pengawas!AG545="","OK","Harap dikosongkan"),IF(Pengawas!V545=2,IF(Pengawas!AG545="","Harap diisi","OK"),IF(Pengawas!V546&lt;1,"-",IF(Pengawas!V546&gt;2,"-","OK")))))</f>
        <v>-</v>
      </c>
      <c r="AH545" s="25" t="str">
        <f>IF(Pengawas!V545="","-",IF(Pengawas!V545=1,IF(Pengawas!AH545="","OK","Harap dikosongkan"),IF(Pengawas!V545=2,IF(Pengawas!AH545="","Harap diisi","OK"),IF(Pengawas!V546&lt;1,"-",IF(Pengawas!V546&gt;2,"-","OK")))))</f>
        <v>-</v>
      </c>
      <c r="AI545" s="25" t="str">
        <f>IF(Pengawas!V545="","-",IF(Pengawas!V545=1,IF(Pengawas!AI545="","OK","Harap dikosongkan"),IF(Pengawas!V545=2,IF(Pengawas!AI545="","Harap diisi","OK"),IF(Pengawas!V546&lt;1,"-",IF(Pengawas!V546&gt;2,"-","OK")))))</f>
        <v>-</v>
      </c>
      <c r="AJ545" s="25" t="str">
        <f>IF(Pengawas!V545="","-",IF(Pengawas!V545=1,IF(Pengawas!AJ545="","OK","Harap dikosongkan"),IF(Pengawas!V545=2,IF(Pengawas!AJ545="","Harap diisi","OK"),IF(Pengawas!V546&lt;1,"-",IF(Pengawas!V546&gt;2,"-","OK")))))</f>
        <v>-</v>
      </c>
      <c r="AK545" s="25" t="str">
        <f>IF(Pengawas!V545="","-",IF(Pengawas!V545=1,IF(Pengawas!AK545="","OK","Harap dikosongkan"),IF(Pengawas!V545=2,IF(Pengawas!AK545="","Harap diisi","OK"),IF(Pengawas!V546&lt;1,"-",IF(Pengawas!V546&gt;2,"-","OK")))))</f>
        <v>-</v>
      </c>
      <c r="AL545" s="25" t="str">
        <f>IF(Pengawas!AL545="","-",IF(Pengawas!AL545&gt;3,"Tidak valid",IF(Pengawas!AL545&lt;1,"Tidak valid","OK")))</f>
        <v>-</v>
      </c>
      <c r="AM545" s="25" t="str">
        <f>IF(Pengawas!AL545="",IF(Pengawas!AM545="","-","Harap dikosongkan"),IF(Pengawas!AL545&lt;&gt;1,IF(Pengawas!AM545="","OK","Harap dikosongkan"),IF(Pengawas!AM545="","Harap diisi",IF(Pengawas!AM545&gt;2015,"Cek lagi",IF(Pengawas!AM545&lt;2005,"Cek lagi","OK")))))</f>
        <v>-</v>
      </c>
      <c r="AN545" s="25" t="str">
        <f>IF(Pengawas!AL545="",IF(Pengawas!AN545="","-","Harap dikosongkan"),IF(Pengawas!AL545&lt;&gt;1,IF(Pengawas!AN545="","OK","Harap dikosongkan"),IF(Pengawas!AN545="","Harap diisi",IF(VALUE(Pengawas!AN545)&gt;33,"Tidak valid",IF(VALUE(Pengawas!AN545)&lt;1,"Tidak valid","OK")))))</f>
        <v>-</v>
      </c>
      <c r="AO545" s="25" t="str">
        <f>IF(Pengawas!AL545="",IF(Pengawas!AO545="","-","Harap dikosongkan"),IF(Pengawas!AL545&lt;&gt;1,IF(Pengawas!AO545="","OK","Harap dikosongkan"),IF(Pengawas!AO545="","Harap diisi",IF(Pengawas!AO545&gt;1,"Tidak valid","OK"))))</f>
        <v>-</v>
      </c>
      <c r="AP545" s="25" t="str">
        <f>IF(Pengawas!AL545&gt;1,"OK",IF(Pengawas!AO545="",IF(Pengawas!AP545="","-","Kolom AO cek lagi"),IF(Pengawas!AO545=0,IF(Pengawas!AP545="","OK","Harap dikosongkan"),IF(Pengawas!AP545="","Harap diisi",IF(LEN(Pengawas!AP545)&lt;12,"Tidak valid",IF(LEN(Pengawas!AP545)&gt;14,"Tidak valid","OK"))))))</f>
        <v>-</v>
      </c>
      <c r="AQ545" s="26" t="str">
        <f>IF(Pengawas!AL545&gt;1,"OK",IF(Pengawas!AO545="",IF(Pengawas!AQ545="","-","Kolom AO cek lagi"),IF(Pengawas!AO545=0,IF(Pengawas!AQ545="","OK","Harap dikosongkan"),IF(Pengawas!AQ545="","Harap diisi",IF(LEN(Pengawas!AQ545)&lt;5,"Cek lagi","OK")))))</f>
        <v>-</v>
      </c>
      <c r="AR545" s="26" t="str">
        <f>IF(Pengawas!AL545&gt;1,"OK",IF(Pengawas!AO545="",IF(Pengawas!AR545="","-","Kolom AT cek lagi"),IF(Pengawas!AO545=0,IF(Pengawas!AR545="","OK","Harap dikosongkan"),IF(Pengawas!AR545="","Harap diisi",IF(VALUE(LEFT(Pengawas!AR545,2))&gt;31,"Tanggal tidak valid",IF(VALUE(LEFT(RIGHT(Pengawas!AR545,7),2))&gt;12,"Bulan tidak valid",IF(VALUE(RIGHT(Pengawas!AR545,4))&gt;2016,"Tahun cek lagi",IF(VALUE(RIGHT(Pengawas!AR545,4))&lt;2005,"Tahun cek lagi","OK"))))))))</f>
        <v>-</v>
      </c>
      <c r="AS545" s="25" t="str">
        <f>IF(Pengawas!AP545="",IF(Pengawas!AS545="","-","Harap dikosongkan"),IF(Pengawas!AP545&lt;&gt;"",IF(Pengawas!AS545="","Harap diisi",IF(Pengawas!AS545&gt;1,"Tidak valid","OK"))))</f>
        <v>-</v>
      </c>
      <c r="AT545" s="25" t="str">
        <f>IF(Pengawas!AS545="",IF(Pengawas!AT545="","-","Harap dikosongkan"),IF(Pengawas!AS545&lt;&gt;1,IF(Pengawas!AT545="","OK","Harap dikosongkan"),IF(Pengawas!AS545="",IF(Pengawas!AT545="","-","Harap dikosongkan"),IF(Pengawas!AS545=0,IF(Pengawas!AT545="","OK","Harap dikosongkan"),IF(Pengawas!AT545="","Harap diisi",IF(Pengawas!AT545&gt;2016,"Cek lagi",IF(Pengawas!AT545&lt;2005,"Cek lagi",IF(Pengawas!AM545&gt;Pengawas!AT545,"Cek lagi dengan Kolom AL","OK"))))))))</f>
        <v>-</v>
      </c>
      <c r="AU545" s="25" t="str">
        <f>IF(Pengawas!AS545="",IF(Pengawas!AU545="","-","Harap dikosongkan"),IF(Pengawas!AS545&lt;&gt;1,IF(Pengawas!AU545="","OK","Harap dikosongkan"),IF(Pengawas!AS545="",IF(Pengawas!AU545="","-","Harap dikosongkan"),IF(Pengawas!AS545=0,IF(Pengawas!AU545="","OK","Harap dikosongkan"),IF(Pengawas!AU545="","Harap diisi",IF(Pengawas!AU545&gt;20000000,"Cek lagi",IF(Pengawas!AU545&lt;100000,"Cek lagi","OK")))))))</f>
        <v>-</v>
      </c>
      <c r="AV545" s="25" t="str">
        <f>IF(Pengawas!AV545="","-",IF(Pengawas!AV545&gt;3,"Tidak valid","OK"))</f>
        <v>-</v>
      </c>
      <c r="AW545" s="25" t="str">
        <f>IF(Pengawas!AV545="",IF(Pengawas!AW545="","-","Harap dikosongkan"),IF(Pengawas!AV545=0,IF(Pengawas!AW545="","OK","Harap dikosongkan"),IF(Pengawas!AV545&gt;0,IF(Pengawas!AW545="","Harap diisi",IF(Pengawas!AW545&gt;2015,"Tidak valid","OK")))))</f>
        <v>-</v>
      </c>
      <c r="AX545" s="25" t="str">
        <f>IF(Pengawas!AV545="",IF(Pengawas!AX545="","-","Harap dikosongkan"),IF(Pengawas!AV545=0,IF(Pengawas!AX545="","OK","Harap dikosongkan"),IF(Pengawas!AV545&gt;0,IF(Pengawas!AX545="","Harap diisi",IF(Pengawas!AX545="","-",IF(Pengawas!AX545&gt;1,"Tidak valid","OK"))))))</f>
        <v>-</v>
      </c>
      <c r="AY545" s="25" t="str">
        <f>IF(Pengawas!AY545="","-",IF(Pengawas!AY545&gt;2,"Tidak valid","OK"))</f>
        <v>-</v>
      </c>
      <c r="AZ545" s="25" t="str">
        <f>IF(Pengawas!AY545="",IF(Pengawas!AZ545="","-","Harap dikosongkan"),IF(Pengawas!AY545=0,IF(Pengawas!AZ545="","OK","Harap dikosongkan"),IF(Pengawas!AZ545="","Harap diisi",IF(Pengawas!AZ545&gt;2015,"Cek lagi",IF(Pengawas!AZ545&lt;2000,"Cek lagi","OK")))))</f>
        <v>-</v>
      </c>
      <c r="BA545" s="25" t="str">
        <f>IF(Pengawas!BA545="","-",IF(LEN(Pengawas!BA545)&lt;5,"Cek lagi","OK"))</f>
        <v>-</v>
      </c>
      <c r="BB545" s="25" t="str">
        <f>IF(Pengawas!BB545="","-",IF(LEN(Pengawas!BB545)&lt;4,"Cek lagi","OK"))</f>
        <v>-</v>
      </c>
      <c r="BC545" s="25" t="str">
        <f>IF(Pengawas!BC545="","-",IF(LEN(Pengawas!BC545)&lt;4,"Cek lagi","OK"))</f>
        <v>-</v>
      </c>
      <c r="BD545" s="25" t="str">
        <f>IF(Pengawas!BD545="","-",IF(LEN(Pengawas!BD545)&lt;4,"Cek lagi","OK"))</f>
        <v>-</v>
      </c>
      <c r="BE545" s="25" t="str">
        <f>IF(Pengawas!BE545="","-",IF(LEN(Pengawas!BE545)&lt;4,"Cek lagi","OK"))</f>
        <v>-</v>
      </c>
      <c r="BF545" s="25" t="str">
        <f>IF(Pengawas!BF545="","-",IF(LEN(Pengawas!BF545)&lt;&gt;5,"Tidak valid","OK"))</f>
        <v>-</v>
      </c>
      <c r="BG545" s="25" t="str">
        <f>IF(Pengawas!BG545="","-",IF(LEN(Pengawas!BG545)&lt;9,"Cek lagi",IF(LEN(Pengawas!BG545)&gt;14,"Cek lagi","OK")))</f>
        <v>-</v>
      </c>
    </row>
    <row r="546" spans="1:59" ht="15" customHeight="1" x14ac:dyDescent="0.2">
      <c r="A546" s="25" t="str">
        <f>IF(Pengawas!A546="","-",IF(LEN(Pengawas!A546)&lt;4,"Cek lagi","OK"))</f>
        <v>-</v>
      </c>
      <c r="B546" s="25" t="str">
        <f>IF(Pengawas!B546="","-",IF(LEN(Pengawas!B546)&lt;4,"Cek lagi","OK"))</f>
        <v>-</v>
      </c>
      <c r="C546" s="25" t="str">
        <f>IF(Pengawas!C546="","-",IF(LEN(Pengawas!C546)&lt;&gt;18,"Tidak valid","OK"))</f>
        <v>-</v>
      </c>
      <c r="D546" s="25" t="str">
        <f>IF(Pengawas!D546="","-",IF(LEN(Pengawas!D546)&lt;&gt;16,"Tidak valid","OK"))</f>
        <v>-</v>
      </c>
      <c r="E546" s="25" t="str">
        <f>IF(Pengawas!E546="","-",IF(LEN(Pengawas!E546)&lt;4,"Cek lagi","OK"))</f>
        <v>-</v>
      </c>
      <c r="F546" s="25" t="str">
        <f>IF(Pengawas!F546="","-",IF(LEN(Pengawas!F546)&lt;&gt;16,"Tidak valid","OK"))</f>
        <v>-</v>
      </c>
      <c r="G546" s="25" t="str">
        <f>IF(Pengawas!G546="","-",IF(LEN(Pengawas!G546)&lt;4,"Cek lagi","OK"))</f>
        <v>-</v>
      </c>
      <c r="H546" s="26" t="str">
        <f>IF(Pengawas!H546="","-",IF(VALUE(LEFT(Pengawas!H546,2))&gt;31,"Tanggal tidak valid",IF(VALUE(LEFT(RIGHT(Pengawas!H546,7),2))&gt;12,"Bulan tidak valid",IF(VALUE(RIGHT(Pengawas!H546,4))&gt;1990,"Umur terlalu muda",IF(VALUE(RIGHT(Pengawas!H546,4))&lt;1955,"Umur terlalu tua","OK")))))</f>
        <v>-</v>
      </c>
      <c r="I546" s="25" t="str">
        <f>IF(Pengawas!I546="","-",IF(Pengawas!I546="L","OK",IF(Pengawas!I546="P","OK","Tidak valid")))</f>
        <v>-</v>
      </c>
      <c r="J546" s="25" t="str">
        <f>IF(Pengawas!J546="","-",IF(LEN(Pengawas!J546)&lt;4,"Cek lagi","OK"))</f>
        <v>-</v>
      </c>
      <c r="K546" s="25" t="str">
        <f>IF(Pengawas!K546="","-",IF(Pengawas!K546&gt;5,"Tidak valid",IF(Pengawas!K546&lt;1,"Tidak valid","OK")))</f>
        <v>-</v>
      </c>
      <c r="L546" s="25" t="str">
        <f>IF(Pengawas!L546="","-",IF(VALUE(LEFT(Pengawas!L546,1))&gt;1,"Tidak valid","OK"))</f>
        <v>-</v>
      </c>
      <c r="M546" s="25" t="str">
        <f>IF(Pengawas!M546="","-",IF(VALUE(LEFT(Pengawas!M546,1))&gt;1,"Tidak valid","OK"))</f>
        <v>-</v>
      </c>
      <c r="N546" s="25" t="str">
        <f>IF(Pengawas!N546="","-",IF(VALUE(LEFT(Pengawas!N546,2))&gt;31,"Tanggal tidak valid",IF(VALUE(LEFT(RIGHT(Pengawas!N546,7),2))&gt;12,"Bulan tidak valid",IF(VALUE(RIGHT(Pengawas!N546,4))&gt;2015,"Tahun cek lagi",IF(VALUE(RIGHT(Pengawas!N546,4))&lt;1930,"Tahun cek lagi","OK")))))</f>
        <v>-</v>
      </c>
      <c r="O546" s="26" t="str">
        <f>IF(Pengawas!O546="","-",IF(VALUE(LEFT(Pengawas!O546,2))&gt;31,"Tanggal tidak valid",IF(VALUE(LEFT(RIGHT(Pengawas!O546,7),2))&gt;12,"Bulan tidak valid",IF(VALUE(RIGHT(Pengawas!O546,4))&gt;2015,"Tahun cek lagi",IF(VALUE(RIGHT(Pengawas!O546,4))&lt;1930,"Tahun cek lagi","OK")))))</f>
        <v>-</v>
      </c>
      <c r="P546" s="26" t="str">
        <f>IF(Pengawas!P546="","-",IF(VALUE(LEFT(Pengawas!P546,2))&gt;31,"Tanggal tidak valid",IF(VALUE(LEFT(RIGHT(Pengawas!P546,7),2))&gt;12,"Bulan tidak valid",IF(VALUE(RIGHT(Pengawas!P546,4))&gt;2015,"Tahun cek lagi",IF(VALUE(RIGHT(Pengawas!P546,4))&lt;1930,"Tahun cek lagi","OK")))))</f>
        <v>-</v>
      </c>
      <c r="Q546" s="25" t="str">
        <f>IF(Pengawas!Q546="","-",IF(Pengawas!Q546&gt;3,"Tidak valid",IF(Pengawas!Q546&lt;1,"Tidak valid","OK")))</f>
        <v>-</v>
      </c>
      <c r="R546" s="25" t="str">
        <f>IF(Pengawas!R546="","-",IF(Pengawas!R546&gt;20000000,"Cek lagi",IF(Pengawas!R546&lt;50000,"Cek lagi","OK")))</f>
        <v>-</v>
      </c>
      <c r="S546" s="25" t="str">
        <f>IF(Pengawas!S546="","-",IF(Pengawas!S546&gt;3,"Tidak valid",IF(Pengawas!S546&lt;1,"Tidak valid","OK")))</f>
        <v>-</v>
      </c>
      <c r="T546" s="25" t="str">
        <f>IF(Pengawas!T546="","-",IF(Pengawas!T546&gt;6,"Tidak valid",IF(Pengawas!T546&lt;1,"Tidak valid","OK")))</f>
        <v>-</v>
      </c>
      <c r="U546" s="25" t="str">
        <f>IF(Pengawas!U546="","-",IF(Pengawas!U546&gt;4,"Tidak valid",IF(Pengawas!U546&lt;1,"Tidak valid","OK")))</f>
        <v>-</v>
      </c>
      <c r="V546" s="25" t="str">
        <f>IF(Pengawas!V546="","-",IF(Pengawas!V546&gt;2,"Tidak valid",IF(Pengawas!V546&lt;1,"Tidak valid","OK")))</f>
        <v>-</v>
      </c>
      <c r="W546" s="25" t="str">
        <f>IF(Pengawas!V546="","-",IF(Pengawas!V546=1,IF(Pengawas!W546="","Harap diisi","OK"),IF(Pengawas!V546=2,IF(Pengawas!W546="","Harap diisi","OK"),IF(Pengawas!V547&lt;1,"-",IF(Pengawas!V547&gt;2,"-","OK")))))</f>
        <v>-</v>
      </c>
      <c r="X546" s="25" t="str">
        <f>IF(Pengawas!V546="","-",IF(Pengawas!V546=1,IF(Pengawas!X546="","Harap diisi","OK"),IF(Pengawas!V546=2,IF(Pengawas!X546="","Harap diisi","OK"),IF(Pengawas!V547&lt;1,"-",IF(Pengawas!V547&gt;2,"-","OK")))))</f>
        <v>-</v>
      </c>
      <c r="Y546" s="25" t="str">
        <f>IF(Pengawas!V546="","-",IF(Pengawas!V546=1,IF(Pengawas!Y546="","Harap diisi","OK"),IF(Pengawas!V546=2,IF(Pengawas!Y546="","Harap diisi","OK"),IF(Pengawas!V547&lt;1,"-",IF(Pengawas!V547&gt;2,"-","OK")))))</f>
        <v>-</v>
      </c>
      <c r="Z546" s="25" t="str">
        <f>IF(Pengawas!V546="","-",IF(Pengawas!V546=1,IF(Pengawas!Z546="","Harap diisi","OK"),IF(Pengawas!V546=2,IF(Pengawas!Z546="","Harap diisi","OK"),IF(Pengawas!V547&lt;1,"-",IF(Pengawas!V547&gt;2,"-","OK")))))</f>
        <v>-</v>
      </c>
      <c r="AA546" s="25" t="str">
        <f>IF(Pengawas!V546="","-",IF(Pengawas!V546=1,IF(Pengawas!AA546="","Harap diisi","OK"),IF(Pengawas!V546=2,IF(Pengawas!AA546="","Harap diisi","OK"),IF(Pengawas!V547&lt;1,"-",IF(Pengawas!V547&gt;2,"-","OK")))))</f>
        <v>-</v>
      </c>
      <c r="AB546" s="25" t="str">
        <f>IF(Pengawas!V546="","-",IF(Pengawas!V546=1,IF(Pengawas!AB546="","Harap diisi","OK"),IF(Pengawas!V546=2,IF(Pengawas!AB546="","Harap diisi","OK"),IF(Pengawas!V547&lt;1,"-",IF(Pengawas!V547&gt;2,"-","OK")))))</f>
        <v>-</v>
      </c>
      <c r="AC546" s="25" t="str">
        <f>IF(Pengawas!V546="","-",IF(Pengawas!V546=1,IF(Pengawas!AC546="","Harap diisi","OK"),IF(Pengawas!V546=2,IF(Pengawas!AC546="","Harap diisi","OK"),IF(Pengawas!V547&lt;1,"-",IF(Pengawas!V547&gt;2,"-","OK")))))</f>
        <v>-</v>
      </c>
      <c r="AD546" s="25" t="str">
        <f>IF(Pengawas!V546="","-",IF(Pengawas!V546=1,IF(Pengawas!AD546="","OK","Harap dikosongkan"),IF(Pengawas!V546=2,IF(Pengawas!AD546="","Harap diisi","OK"),IF(Pengawas!V547&lt;1,"-",IF(Pengawas!V547&gt;2,"-","OK")))))</f>
        <v>-</v>
      </c>
      <c r="AE546" s="25" t="str">
        <f>IF(Pengawas!V546="","-",IF(Pengawas!V546=1,IF(Pengawas!AE546="","OK","Harap dikosongkan"),IF(Pengawas!V546=2,IF(Pengawas!AE546="","Harap diisi","OK"),IF(Pengawas!V547&lt;1,"-",IF(Pengawas!V547&gt;2,"-","OK")))))</f>
        <v>-</v>
      </c>
      <c r="AF546" s="25" t="str">
        <f>IF(Pengawas!V546="","-",IF(Pengawas!V546=1,IF(Pengawas!AF546="","OK","Harap dikosongkan"),IF(Pengawas!V546=2,IF(Pengawas!AF546="","Harap diisi","OK"),IF(Pengawas!V547&lt;1,"-",IF(Pengawas!V547&gt;2,"-","OK")))))</f>
        <v>-</v>
      </c>
      <c r="AG546" s="25" t="str">
        <f>IF(Pengawas!V546="","-",IF(Pengawas!V546=1,IF(Pengawas!AG546="","OK","Harap dikosongkan"),IF(Pengawas!V546=2,IF(Pengawas!AG546="","Harap diisi","OK"),IF(Pengawas!V547&lt;1,"-",IF(Pengawas!V547&gt;2,"-","OK")))))</f>
        <v>-</v>
      </c>
      <c r="AH546" s="25" t="str">
        <f>IF(Pengawas!V546="","-",IF(Pengawas!V546=1,IF(Pengawas!AH546="","OK","Harap dikosongkan"),IF(Pengawas!V546=2,IF(Pengawas!AH546="","Harap diisi","OK"),IF(Pengawas!V547&lt;1,"-",IF(Pengawas!V547&gt;2,"-","OK")))))</f>
        <v>-</v>
      </c>
      <c r="AI546" s="25" t="str">
        <f>IF(Pengawas!V546="","-",IF(Pengawas!V546=1,IF(Pengawas!AI546="","OK","Harap dikosongkan"),IF(Pengawas!V546=2,IF(Pengawas!AI546="","Harap diisi","OK"),IF(Pengawas!V547&lt;1,"-",IF(Pengawas!V547&gt;2,"-","OK")))))</f>
        <v>-</v>
      </c>
      <c r="AJ546" s="25" t="str">
        <f>IF(Pengawas!V546="","-",IF(Pengawas!V546=1,IF(Pengawas!AJ546="","OK","Harap dikosongkan"),IF(Pengawas!V546=2,IF(Pengawas!AJ546="","Harap diisi","OK"),IF(Pengawas!V547&lt;1,"-",IF(Pengawas!V547&gt;2,"-","OK")))))</f>
        <v>-</v>
      </c>
      <c r="AK546" s="25" t="str">
        <f>IF(Pengawas!V546="","-",IF(Pengawas!V546=1,IF(Pengawas!AK546="","OK","Harap dikosongkan"),IF(Pengawas!V546=2,IF(Pengawas!AK546="","Harap diisi","OK"),IF(Pengawas!V547&lt;1,"-",IF(Pengawas!V547&gt;2,"-","OK")))))</f>
        <v>-</v>
      </c>
      <c r="AL546" s="25" t="str">
        <f>IF(Pengawas!AL546="","-",IF(Pengawas!AL546&gt;3,"Tidak valid",IF(Pengawas!AL546&lt;1,"Tidak valid","OK")))</f>
        <v>-</v>
      </c>
      <c r="AM546" s="25" t="str">
        <f>IF(Pengawas!AL546="",IF(Pengawas!AM546="","-","Harap dikosongkan"),IF(Pengawas!AL546&lt;&gt;1,IF(Pengawas!AM546="","OK","Harap dikosongkan"),IF(Pengawas!AM546="","Harap diisi",IF(Pengawas!AM546&gt;2015,"Cek lagi",IF(Pengawas!AM546&lt;2005,"Cek lagi","OK")))))</f>
        <v>-</v>
      </c>
      <c r="AN546" s="25" t="str">
        <f>IF(Pengawas!AL546="",IF(Pengawas!AN546="","-","Harap dikosongkan"),IF(Pengawas!AL546&lt;&gt;1,IF(Pengawas!AN546="","OK","Harap dikosongkan"),IF(Pengawas!AN546="","Harap diisi",IF(VALUE(Pengawas!AN546)&gt;33,"Tidak valid",IF(VALUE(Pengawas!AN546)&lt;1,"Tidak valid","OK")))))</f>
        <v>-</v>
      </c>
      <c r="AO546" s="25" t="str">
        <f>IF(Pengawas!AL546="",IF(Pengawas!AO546="","-","Harap dikosongkan"),IF(Pengawas!AL546&lt;&gt;1,IF(Pengawas!AO546="","OK","Harap dikosongkan"),IF(Pengawas!AO546="","Harap diisi",IF(Pengawas!AO546&gt;1,"Tidak valid","OK"))))</f>
        <v>-</v>
      </c>
      <c r="AP546" s="25" t="str">
        <f>IF(Pengawas!AL546&gt;1,"OK",IF(Pengawas!AO546="",IF(Pengawas!AP546="","-","Kolom AO cek lagi"),IF(Pengawas!AO546=0,IF(Pengawas!AP546="","OK","Harap dikosongkan"),IF(Pengawas!AP546="","Harap diisi",IF(LEN(Pengawas!AP546)&lt;12,"Tidak valid",IF(LEN(Pengawas!AP546)&gt;14,"Tidak valid","OK"))))))</f>
        <v>-</v>
      </c>
      <c r="AQ546" s="26" t="str">
        <f>IF(Pengawas!AL546&gt;1,"OK",IF(Pengawas!AO546="",IF(Pengawas!AQ546="","-","Kolom AO cek lagi"),IF(Pengawas!AO546=0,IF(Pengawas!AQ546="","OK","Harap dikosongkan"),IF(Pengawas!AQ546="","Harap diisi",IF(LEN(Pengawas!AQ546)&lt;5,"Cek lagi","OK")))))</f>
        <v>-</v>
      </c>
      <c r="AR546" s="26" t="str">
        <f>IF(Pengawas!AL546&gt;1,"OK",IF(Pengawas!AO546="",IF(Pengawas!AR546="","-","Kolom AT cek lagi"),IF(Pengawas!AO546=0,IF(Pengawas!AR546="","OK","Harap dikosongkan"),IF(Pengawas!AR546="","Harap diisi",IF(VALUE(LEFT(Pengawas!AR546,2))&gt;31,"Tanggal tidak valid",IF(VALUE(LEFT(RIGHT(Pengawas!AR546,7),2))&gt;12,"Bulan tidak valid",IF(VALUE(RIGHT(Pengawas!AR546,4))&gt;2016,"Tahun cek lagi",IF(VALUE(RIGHT(Pengawas!AR546,4))&lt;2005,"Tahun cek lagi","OK"))))))))</f>
        <v>-</v>
      </c>
      <c r="AS546" s="25" t="str">
        <f>IF(Pengawas!AP546="",IF(Pengawas!AS546="","-","Harap dikosongkan"),IF(Pengawas!AP546&lt;&gt;"",IF(Pengawas!AS546="","Harap diisi",IF(Pengawas!AS546&gt;1,"Tidak valid","OK"))))</f>
        <v>-</v>
      </c>
      <c r="AT546" s="25" t="str">
        <f>IF(Pengawas!AS546="",IF(Pengawas!AT546="","-","Harap dikosongkan"),IF(Pengawas!AS546&lt;&gt;1,IF(Pengawas!AT546="","OK","Harap dikosongkan"),IF(Pengawas!AS546="",IF(Pengawas!AT546="","-","Harap dikosongkan"),IF(Pengawas!AS546=0,IF(Pengawas!AT546="","OK","Harap dikosongkan"),IF(Pengawas!AT546="","Harap diisi",IF(Pengawas!AT546&gt;2016,"Cek lagi",IF(Pengawas!AT546&lt;2005,"Cek lagi",IF(Pengawas!AM546&gt;Pengawas!AT546,"Cek lagi dengan Kolom AL","OK"))))))))</f>
        <v>-</v>
      </c>
      <c r="AU546" s="25" t="str">
        <f>IF(Pengawas!AS546="",IF(Pengawas!AU546="","-","Harap dikosongkan"),IF(Pengawas!AS546&lt;&gt;1,IF(Pengawas!AU546="","OK","Harap dikosongkan"),IF(Pengawas!AS546="",IF(Pengawas!AU546="","-","Harap dikosongkan"),IF(Pengawas!AS546=0,IF(Pengawas!AU546="","OK","Harap dikosongkan"),IF(Pengawas!AU546="","Harap diisi",IF(Pengawas!AU546&gt;20000000,"Cek lagi",IF(Pengawas!AU546&lt;100000,"Cek lagi","OK")))))))</f>
        <v>-</v>
      </c>
      <c r="AV546" s="25" t="str">
        <f>IF(Pengawas!AV546="","-",IF(Pengawas!AV546&gt;3,"Tidak valid","OK"))</f>
        <v>-</v>
      </c>
      <c r="AW546" s="25" t="str">
        <f>IF(Pengawas!AV546="",IF(Pengawas!AW546="","-","Harap dikosongkan"),IF(Pengawas!AV546=0,IF(Pengawas!AW546="","OK","Harap dikosongkan"),IF(Pengawas!AV546&gt;0,IF(Pengawas!AW546="","Harap diisi",IF(Pengawas!AW546&gt;2015,"Tidak valid","OK")))))</f>
        <v>-</v>
      </c>
      <c r="AX546" s="25" t="str">
        <f>IF(Pengawas!AV546="",IF(Pengawas!AX546="","-","Harap dikosongkan"),IF(Pengawas!AV546=0,IF(Pengawas!AX546="","OK","Harap dikosongkan"),IF(Pengawas!AV546&gt;0,IF(Pengawas!AX546="","Harap diisi",IF(Pengawas!AX546="","-",IF(Pengawas!AX546&gt;1,"Tidak valid","OK"))))))</f>
        <v>-</v>
      </c>
      <c r="AY546" s="25" t="str">
        <f>IF(Pengawas!AY546="","-",IF(Pengawas!AY546&gt;2,"Tidak valid","OK"))</f>
        <v>-</v>
      </c>
      <c r="AZ546" s="25" t="str">
        <f>IF(Pengawas!AY546="",IF(Pengawas!AZ546="","-","Harap dikosongkan"),IF(Pengawas!AY546=0,IF(Pengawas!AZ546="","OK","Harap dikosongkan"),IF(Pengawas!AZ546="","Harap diisi",IF(Pengawas!AZ546&gt;2015,"Cek lagi",IF(Pengawas!AZ546&lt;2000,"Cek lagi","OK")))))</f>
        <v>-</v>
      </c>
      <c r="BA546" s="25" t="str">
        <f>IF(Pengawas!BA546="","-",IF(LEN(Pengawas!BA546)&lt;5,"Cek lagi","OK"))</f>
        <v>-</v>
      </c>
      <c r="BB546" s="25" t="str">
        <f>IF(Pengawas!BB546="","-",IF(LEN(Pengawas!BB546)&lt;4,"Cek lagi","OK"))</f>
        <v>-</v>
      </c>
      <c r="BC546" s="25" t="str">
        <f>IF(Pengawas!BC546="","-",IF(LEN(Pengawas!BC546)&lt;4,"Cek lagi","OK"))</f>
        <v>-</v>
      </c>
      <c r="BD546" s="25" t="str">
        <f>IF(Pengawas!BD546="","-",IF(LEN(Pengawas!BD546)&lt;4,"Cek lagi","OK"))</f>
        <v>-</v>
      </c>
      <c r="BE546" s="25" t="str">
        <f>IF(Pengawas!BE546="","-",IF(LEN(Pengawas!BE546)&lt;4,"Cek lagi","OK"))</f>
        <v>-</v>
      </c>
      <c r="BF546" s="25" t="str">
        <f>IF(Pengawas!BF546="","-",IF(LEN(Pengawas!BF546)&lt;&gt;5,"Tidak valid","OK"))</f>
        <v>-</v>
      </c>
      <c r="BG546" s="25" t="str">
        <f>IF(Pengawas!BG546="","-",IF(LEN(Pengawas!BG546)&lt;9,"Cek lagi",IF(LEN(Pengawas!BG546)&gt;14,"Cek lagi","OK")))</f>
        <v>-</v>
      </c>
    </row>
    <row r="547" spans="1:59" ht="15" customHeight="1" x14ac:dyDescent="0.2">
      <c r="A547" s="25" t="str">
        <f>IF(Pengawas!A547="","-",IF(LEN(Pengawas!A547)&lt;4,"Cek lagi","OK"))</f>
        <v>-</v>
      </c>
      <c r="B547" s="25" t="str">
        <f>IF(Pengawas!B547="","-",IF(LEN(Pengawas!B547)&lt;4,"Cek lagi","OK"))</f>
        <v>-</v>
      </c>
      <c r="C547" s="25" t="str">
        <f>IF(Pengawas!C547="","-",IF(LEN(Pengawas!C547)&lt;&gt;18,"Tidak valid","OK"))</f>
        <v>-</v>
      </c>
      <c r="D547" s="25" t="str">
        <f>IF(Pengawas!D547="","-",IF(LEN(Pengawas!D547)&lt;&gt;16,"Tidak valid","OK"))</f>
        <v>-</v>
      </c>
      <c r="E547" s="25" t="str">
        <f>IF(Pengawas!E547="","-",IF(LEN(Pengawas!E547)&lt;4,"Cek lagi","OK"))</f>
        <v>-</v>
      </c>
      <c r="F547" s="25" t="str">
        <f>IF(Pengawas!F547="","-",IF(LEN(Pengawas!F547)&lt;&gt;16,"Tidak valid","OK"))</f>
        <v>-</v>
      </c>
      <c r="G547" s="25" t="str">
        <f>IF(Pengawas!G547="","-",IF(LEN(Pengawas!G547)&lt;4,"Cek lagi","OK"))</f>
        <v>-</v>
      </c>
      <c r="H547" s="26" t="str">
        <f>IF(Pengawas!H547="","-",IF(VALUE(LEFT(Pengawas!H547,2))&gt;31,"Tanggal tidak valid",IF(VALUE(LEFT(RIGHT(Pengawas!H547,7),2))&gt;12,"Bulan tidak valid",IF(VALUE(RIGHT(Pengawas!H547,4))&gt;1990,"Umur terlalu muda",IF(VALUE(RIGHT(Pengawas!H547,4))&lt;1955,"Umur terlalu tua","OK")))))</f>
        <v>-</v>
      </c>
      <c r="I547" s="25" t="str">
        <f>IF(Pengawas!I547="","-",IF(Pengawas!I547="L","OK",IF(Pengawas!I547="P","OK","Tidak valid")))</f>
        <v>-</v>
      </c>
      <c r="J547" s="25" t="str">
        <f>IF(Pengawas!J547="","-",IF(LEN(Pengawas!J547)&lt;4,"Cek lagi","OK"))</f>
        <v>-</v>
      </c>
      <c r="K547" s="25" t="str">
        <f>IF(Pengawas!K547="","-",IF(Pengawas!K547&gt;5,"Tidak valid",IF(Pengawas!K547&lt;1,"Tidak valid","OK")))</f>
        <v>-</v>
      </c>
      <c r="L547" s="25" t="str">
        <f>IF(Pengawas!L547="","-",IF(VALUE(LEFT(Pengawas!L547,1))&gt;1,"Tidak valid","OK"))</f>
        <v>-</v>
      </c>
      <c r="M547" s="25" t="str">
        <f>IF(Pengawas!M547="","-",IF(VALUE(LEFT(Pengawas!M547,1))&gt;1,"Tidak valid","OK"))</f>
        <v>-</v>
      </c>
      <c r="N547" s="25" t="str">
        <f>IF(Pengawas!N547="","-",IF(VALUE(LEFT(Pengawas!N547,2))&gt;31,"Tanggal tidak valid",IF(VALUE(LEFT(RIGHT(Pengawas!N547,7),2))&gt;12,"Bulan tidak valid",IF(VALUE(RIGHT(Pengawas!N547,4))&gt;2015,"Tahun cek lagi",IF(VALUE(RIGHT(Pengawas!N547,4))&lt;1930,"Tahun cek lagi","OK")))))</f>
        <v>-</v>
      </c>
      <c r="O547" s="26" t="str">
        <f>IF(Pengawas!O547="","-",IF(VALUE(LEFT(Pengawas!O547,2))&gt;31,"Tanggal tidak valid",IF(VALUE(LEFT(RIGHT(Pengawas!O547,7),2))&gt;12,"Bulan tidak valid",IF(VALUE(RIGHT(Pengawas!O547,4))&gt;2015,"Tahun cek lagi",IF(VALUE(RIGHT(Pengawas!O547,4))&lt;1930,"Tahun cek lagi","OK")))))</f>
        <v>-</v>
      </c>
      <c r="P547" s="26" t="str">
        <f>IF(Pengawas!P547="","-",IF(VALUE(LEFT(Pengawas!P547,2))&gt;31,"Tanggal tidak valid",IF(VALUE(LEFT(RIGHT(Pengawas!P547,7),2))&gt;12,"Bulan tidak valid",IF(VALUE(RIGHT(Pengawas!P547,4))&gt;2015,"Tahun cek lagi",IF(VALUE(RIGHT(Pengawas!P547,4))&lt;1930,"Tahun cek lagi","OK")))))</f>
        <v>-</v>
      </c>
      <c r="Q547" s="25" t="str">
        <f>IF(Pengawas!Q547="","-",IF(Pengawas!Q547&gt;3,"Tidak valid",IF(Pengawas!Q547&lt;1,"Tidak valid","OK")))</f>
        <v>-</v>
      </c>
      <c r="R547" s="25" t="str">
        <f>IF(Pengawas!R547="","-",IF(Pengawas!R547&gt;20000000,"Cek lagi",IF(Pengawas!R547&lt;50000,"Cek lagi","OK")))</f>
        <v>-</v>
      </c>
      <c r="S547" s="25" t="str">
        <f>IF(Pengawas!S547="","-",IF(Pengawas!S547&gt;3,"Tidak valid",IF(Pengawas!S547&lt;1,"Tidak valid","OK")))</f>
        <v>-</v>
      </c>
      <c r="T547" s="25" t="str">
        <f>IF(Pengawas!T547="","-",IF(Pengawas!T547&gt;6,"Tidak valid",IF(Pengawas!T547&lt;1,"Tidak valid","OK")))</f>
        <v>-</v>
      </c>
      <c r="U547" s="25" t="str">
        <f>IF(Pengawas!U547="","-",IF(Pengawas!U547&gt;4,"Tidak valid",IF(Pengawas!U547&lt;1,"Tidak valid","OK")))</f>
        <v>-</v>
      </c>
      <c r="V547" s="25" t="str">
        <f>IF(Pengawas!V547="","-",IF(Pengawas!V547&gt;2,"Tidak valid",IF(Pengawas!V547&lt;1,"Tidak valid","OK")))</f>
        <v>-</v>
      </c>
      <c r="W547" s="25" t="str">
        <f>IF(Pengawas!V547="","-",IF(Pengawas!V547=1,IF(Pengawas!W547="","Harap diisi","OK"),IF(Pengawas!V547=2,IF(Pengawas!W547="","Harap diisi","OK"),IF(Pengawas!V548&lt;1,"-",IF(Pengawas!V548&gt;2,"-","OK")))))</f>
        <v>-</v>
      </c>
      <c r="X547" s="25" t="str">
        <f>IF(Pengawas!V547="","-",IF(Pengawas!V547=1,IF(Pengawas!X547="","Harap diisi","OK"),IF(Pengawas!V547=2,IF(Pengawas!X547="","Harap diisi","OK"),IF(Pengawas!V548&lt;1,"-",IF(Pengawas!V548&gt;2,"-","OK")))))</f>
        <v>-</v>
      </c>
      <c r="Y547" s="25" t="str">
        <f>IF(Pengawas!V547="","-",IF(Pengawas!V547=1,IF(Pengawas!Y547="","Harap diisi","OK"),IF(Pengawas!V547=2,IF(Pengawas!Y547="","Harap diisi","OK"),IF(Pengawas!V548&lt;1,"-",IF(Pengawas!V548&gt;2,"-","OK")))))</f>
        <v>-</v>
      </c>
      <c r="Z547" s="25" t="str">
        <f>IF(Pengawas!V547="","-",IF(Pengawas!V547=1,IF(Pengawas!Z547="","Harap diisi","OK"),IF(Pengawas!V547=2,IF(Pengawas!Z547="","Harap diisi","OK"),IF(Pengawas!V548&lt;1,"-",IF(Pengawas!V548&gt;2,"-","OK")))))</f>
        <v>-</v>
      </c>
      <c r="AA547" s="25" t="str">
        <f>IF(Pengawas!V547="","-",IF(Pengawas!V547=1,IF(Pengawas!AA547="","Harap diisi","OK"),IF(Pengawas!V547=2,IF(Pengawas!AA547="","Harap diisi","OK"),IF(Pengawas!V548&lt;1,"-",IF(Pengawas!V548&gt;2,"-","OK")))))</f>
        <v>-</v>
      </c>
      <c r="AB547" s="25" t="str">
        <f>IF(Pengawas!V547="","-",IF(Pengawas!V547=1,IF(Pengawas!AB547="","Harap diisi","OK"),IF(Pengawas!V547=2,IF(Pengawas!AB547="","Harap diisi","OK"),IF(Pengawas!V548&lt;1,"-",IF(Pengawas!V548&gt;2,"-","OK")))))</f>
        <v>-</v>
      </c>
      <c r="AC547" s="25" t="str">
        <f>IF(Pengawas!V547="","-",IF(Pengawas!V547=1,IF(Pengawas!AC547="","Harap diisi","OK"),IF(Pengawas!V547=2,IF(Pengawas!AC547="","Harap diisi","OK"),IF(Pengawas!V548&lt;1,"-",IF(Pengawas!V548&gt;2,"-","OK")))))</f>
        <v>-</v>
      </c>
      <c r="AD547" s="25" t="str">
        <f>IF(Pengawas!V547="","-",IF(Pengawas!V547=1,IF(Pengawas!AD547="","OK","Harap dikosongkan"),IF(Pengawas!V547=2,IF(Pengawas!AD547="","Harap diisi","OK"),IF(Pengawas!V548&lt;1,"-",IF(Pengawas!V548&gt;2,"-","OK")))))</f>
        <v>-</v>
      </c>
      <c r="AE547" s="25" t="str">
        <f>IF(Pengawas!V547="","-",IF(Pengawas!V547=1,IF(Pengawas!AE547="","OK","Harap dikosongkan"),IF(Pengawas!V547=2,IF(Pengawas!AE547="","Harap diisi","OK"),IF(Pengawas!V548&lt;1,"-",IF(Pengawas!V548&gt;2,"-","OK")))))</f>
        <v>-</v>
      </c>
      <c r="AF547" s="25" t="str">
        <f>IF(Pengawas!V547="","-",IF(Pengawas!V547=1,IF(Pengawas!AF547="","OK","Harap dikosongkan"),IF(Pengawas!V547=2,IF(Pengawas!AF547="","Harap diisi","OK"),IF(Pengawas!V548&lt;1,"-",IF(Pengawas!V548&gt;2,"-","OK")))))</f>
        <v>-</v>
      </c>
      <c r="AG547" s="25" t="str">
        <f>IF(Pengawas!V547="","-",IF(Pengawas!V547=1,IF(Pengawas!AG547="","OK","Harap dikosongkan"),IF(Pengawas!V547=2,IF(Pengawas!AG547="","Harap diisi","OK"),IF(Pengawas!V548&lt;1,"-",IF(Pengawas!V548&gt;2,"-","OK")))))</f>
        <v>-</v>
      </c>
      <c r="AH547" s="25" t="str">
        <f>IF(Pengawas!V547="","-",IF(Pengawas!V547=1,IF(Pengawas!AH547="","OK","Harap dikosongkan"),IF(Pengawas!V547=2,IF(Pengawas!AH547="","Harap diisi","OK"),IF(Pengawas!V548&lt;1,"-",IF(Pengawas!V548&gt;2,"-","OK")))))</f>
        <v>-</v>
      </c>
      <c r="AI547" s="25" t="str">
        <f>IF(Pengawas!V547="","-",IF(Pengawas!V547=1,IF(Pengawas!AI547="","OK","Harap dikosongkan"),IF(Pengawas!V547=2,IF(Pengawas!AI547="","Harap diisi","OK"),IF(Pengawas!V548&lt;1,"-",IF(Pengawas!V548&gt;2,"-","OK")))))</f>
        <v>-</v>
      </c>
      <c r="AJ547" s="25" t="str">
        <f>IF(Pengawas!V547="","-",IF(Pengawas!V547=1,IF(Pengawas!AJ547="","OK","Harap dikosongkan"),IF(Pengawas!V547=2,IF(Pengawas!AJ547="","Harap diisi","OK"),IF(Pengawas!V548&lt;1,"-",IF(Pengawas!V548&gt;2,"-","OK")))))</f>
        <v>-</v>
      </c>
      <c r="AK547" s="25" t="str">
        <f>IF(Pengawas!V547="","-",IF(Pengawas!V547=1,IF(Pengawas!AK547="","OK","Harap dikosongkan"),IF(Pengawas!V547=2,IF(Pengawas!AK547="","Harap diisi","OK"),IF(Pengawas!V548&lt;1,"-",IF(Pengawas!V548&gt;2,"-","OK")))))</f>
        <v>-</v>
      </c>
      <c r="AL547" s="25" t="str">
        <f>IF(Pengawas!AL547="","-",IF(Pengawas!AL547&gt;3,"Tidak valid",IF(Pengawas!AL547&lt;1,"Tidak valid","OK")))</f>
        <v>-</v>
      </c>
      <c r="AM547" s="25" t="str">
        <f>IF(Pengawas!AL547="",IF(Pengawas!AM547="","-","Harap dikosongkan"),IF(Pengawas!AL547&lt;&gt;1,IF(Pengawas!AM547="","OK","Harap dikosongkan"),IF(Pengawas!AM547="","Harap diisi",IF(Pengawas!AM547&gt;2015,"Cek lagi",IF(Pengawas!AM547&lt;2005,"Cek lagi","OK")))))</f>
        <v>-</v>
      </c>
      <c r="AN547" s="25" t="str">
        <f>IF(Pengawas!AL547="",IF(Pengawas!AN547="","-","Harap dikosongkan"),IF(Pengawas!AL547&lt;&gt;1,IF(Pengawas!AN547="","OK","Harap dikosongkan"),IF(Pengawas!AN547="","Harap diisi",IF(VALUE(Pengawas!AN547)&gt;33,"Tidak valid",IF(VALUE(Pengawas!AN547)&lt;1,"Tidak valid","OK")))))</f>
        <v>-</v>
      </c>
      <c r="AO547" s="25" t="str">
        <f>IF(Pengawas!AL547="",IF(Pengawas!AO547="","-","Harap dikosongkan"),IF(Pengawas!AL547&lt;&gt;1,IF(Pengawas!AO547="","OK","Harap dikosongkan"),IF(Pengawas!AO547="","Harap diisi",IF(Pengawas!AO547&gt;1,"Tidak valid","OK"))))</f>
        <v>-</v>
      </c>
      <c r="AP547" s="25" t="str">
        <f>IF(Pengawas!AL547&gt;1,"OK",IF(Pengawas!AO547="",IF(Pengawas!AP547="","-","Kolom AO cek lagi"),IF(Pengawas!AO547=0,IF(Pengawas!AP547="","OK","Harap dikosongkan"),IF(Pengawas!AP547="","Harap diisi",IF(LEN(Pengawas!AP547)&lt;12,"Tidak valid",IF(LEN(Pengawas!AP547)&gt;14,"Tidak valid","OK"))))))</f>
        <v>-</v>
      </c>
      <c r="AQ547" s="26" t="str">
        <f>IF(Pengawas!AL547&gt;1,"OK",IF(Pengawas!AO547="",IF(Pengawas!AQ547="","-","Kolom AO cek lagi"),IF(Pengawas!AO547=0,IF(Pengawas!AQ547="","OK","Harap dikosongkan"),IF(Pengawas!AQ547="","Harap diisi",IF(LEN(Pengawas!AQ547)&lt;5,"Cek lagi","OK")))))</f>
        <v>-</v>
      </c>
      <c r="AR547" s="26" t="str">
        <f>IF(Pengawas!AL547&gt;1,"OK",IF(Pengawas!AO547="",IF(Pengawas!AR547="","-","Kolom AT cek lagi"),IF(Pengawas!AO547=0,IF(Pengawas!AR547="","OK","Harap dikosongkan"),IF(Pengawas!AR547="","Harap diisi",IF(VALUE(LEFT(Pengawas!AR547,2))&gt;31,"Tanggal tidak valid",IF(VALUE(LEFT(RIGHT(Pengawas!AR547,7),2))&gt;12,"Bulan tidak valid",IF(VALUE(RIGHT(Pengawas!AR547,4))&gt;2016,"Tahun cek lagi",IF(VALUE(RIGHT(Pengawas!AR547,4))&lt;2005,"Tahun cek lagi","OK"))))))))</f>
        <v>-</v>
      </c>
      <c r="AS547" s="25" t="str">
        <f>IF(Pengawas!AP547="",IF(Pengawas!AS547="","-","Harap dikosongkan"),IF(Pengawas!AP547&lt;&gt;"",IF(Pengawas!AS547="","Harap diisi",IF(Pengawas!AS547&gt;1,"Tidak valid","OK"))))</f>
        <v>-</v>
      </c>
      <c r="AT547" s="25" t="str">
        <f>IF(Pengawas!AS547="",IF(Pengawas!AT547="","-","Harap dikosongkan"),IF(Pengawas!AS547&lt;&gt;1,IF(Pengawas!AT547="","OK","Harap dikosongkan"),IF(Pengawas!AS547="",IF(Pengawas!AT547="","-","Harap dikosongkan"),IF(Pengawas!AS547=0,IF(Pengawas!AT547="","OK","Harap dikosongkan"),IF(Pengawas!AT547="","Harap diisi",IF(Pengawas!AT547&gt;2016,"Cek lagi",IF(Pengawas!AT547&lt;2005,"Cek lagi",IF(Pengawas!AM547&gt;Pengawas!AT547,"Cek lagi dengan Kolom AL","OK"))))))))</f>
        <v>-</v>
      </c>
      <c r="AU547" s="25" t="str">
        <f>IF(Pengawas!AS547="",IF(Pengawas!AU547="","-","Harap dikosongkan"),IF(Pengawas!AS547&lt;&gt;1,IF(Pengawas!AU547="","OK","Harap dikosongkan"),IF(Pengawas!AS547="",IF(Pengawas!AU547="","-","Harap dikosongkan"),IF(Pengawas!AS547=0,IF(Pengawas!AU547="","OK","Harap dikosongkan"),IF(Pengawas!AU547="","Harap diisi",IF(Pengawas!AU547&gt;20000000,"Cek lagi",IF(Pengawas!AU547&lt;100000,"Cek lagi","OK")))))))</f>
        <v>-</v>
      </c>
      <c r="AV547" s="25" t="str">
        <f>IF(Pengawas!AV547="","-",IF(Pengawas!AV547&gt;3,"Tidak valid","OK"))</f>
        <v>-</v>
      </c>
      <c r="AW547" s="25" t="str">
        <f>IF(Pengawas!AV547="",IF(Pengawas!AW547="","-","Harap dikosongkan"),IF(Pengawas!AV547=0,IF(Pengawas!AW547="","OK","Harap dikosongkan"),IF(Pengawas!AV547&gt;0,IF(Pengawas!AW547="","Harap diisi",IF(Pengawas!AW547&gt;2015,"Tidak valid","OK")))))</f>
        <v>-</v>
      </c>
      <c r="AX547" s="25" t="str">
        <f>IF(Pengawas!AV547="",IF(Pengawas!AX547="","-","Harap dikosongkan"),IF(Pengawas!AV547=0,IF(Pengawas!AX547="","OK","Harap dikosongkan"),IF(Pengawas!AV547&gt;0,IF(Pengawas!AX547="","Harap diisi",IF(Pengawas!AX547="","-",IF(Pengawas!AX547&gt;1,"Tidak valid","OK"))))))</f>
        <v>-</v>
      </c>
      <c r="AY547" s="25" t="str">
        <f>IF(Pengawas!AY547="","-",IF(Pengawas!AY547&gt;2,"Tidak valid","OK"))</f>
        <v>-</v>
      </c>
      <c r="AZ547" s="25" t="str">
        <f>IF(Pengawas!AY547="",IF(Pengawas!AZ547="","-","Harap dikosongkan"),IF(Pengawas!AY547=0,IF(Pengawas!AZ547="","OK","Harap dikosongkan"),IF(Pengawas!AZ547="","Harap diisi",IF(Pengawas!AZ547&gt;2015,"Cek lagi",IF(Pengawas!AZ547&lt;2000,"Cek lagi","OK")))))</f>
        <v>-</v>
      </c>
      <c r="BA547" s="25" t="str">
        <f>IF(Pengawas!BA547="","-",IF(LEN(Pengawas!BA547)&lt;5,"Cek lagi","OK"))</f>
        <v>-</v>
      </c>
      <c r="BB547" s="25" t="str">
        <f>IF(Pengawas!BB547="","-",IF(LEN(Pengawas!BB547)&lt;4,"Cek lagi","OK"))</f>
        <v>-</v>
      </c>
      <c r="BC547" s="25" t="str">
        <f>IF(Pengawas!BC547="","-",IF(LEN(Pengawas!BC547)&lt;4,"Cek lagi","OK"))</f>
        <v>-</v>
      </c>
      <c r="BD547" s="25" t="str">
        <f>IF(Pengawas!BD547="","-",IF(LEN(Pengawas!BD547)&lt;4,"Cek lagi","OK"))</f>
        <v>-</v>
      </c>
      <c r="BE547" s="25" t="str">
        <f>IF(Pengawas!BE547="","-",IF(LEN(Pengawas!BE547)&lt;4,"Cek lagi","OK"))</f>
        <v>-</v>
      </c>
      <c r="BF547" s="25" t="str">
        <f>IF(Pengawas!BF547="","-",IF(LEN(Pengawas!BF547)&lt;&gt;5,"Tidak valid","OK"))</f>
        <v>-</v>
      </c>
      <c r="BG547" s="25" t="str">
        <f>IF(Pengawas!BG547="","-",IF(LEN(Pengawas!BG547)&lt;9,"Cek lagi",IF(LEN(Pengawas!BG547)&gt;14,"Cek lagi","OK")))</f>
        <v>-</v>
      </c>
    </row>
    <row r="548" spans="1:59" ht="15" customHeight="1" x14ac:dyDescent="0.2">
      <c r="A548" s="25" t="str">
        <f>IF(Pengawas!A548="","-",IF(LEN(Pengawas!A548)&lt;4,"Cek lagi","OK"))</f>
        <v>-</v>
      </c>
      <c r="B548" s="25" t="str">
        <f>IF(Pengawas!B548="","-",IF(LEN(Pengawas!B548)&lt;4,"Cek lagi","OK"))</f>
        <v>-</v>
      </c>
      <c r="C548" s="25" t="str">
        <f>IF(Pengawas!C548="","-",IF(LEN(Pengawas!C548)&lt;&gt;18,"Tidak valid","OK"))</f>
        <v>-</v>
      </c>
      <c r="D548" s="25" t="str">
        <f>IF(Pengawas!D548="","-",IF(LEN(Pengawas!D548)&lt;&gt;16,"Tidak valid","OK"))</f>
        <v>-</v>
      </c>
      <c r="E548" s="25" t="str">
        <f>IF(Pengawas!E548="","-",IF(LEN(Pengawas!E548)&lt;4,"Cek lagi","OK"))</f>
        <v>-</v>
      </c>
      <c r="F548" s="25" t="str">
        <f>IF(Pengawas!F548="","-",IF(LEN(Pengawas!F548)&lt;&gt;16,"Tidak valid","OK"))</f>
        <v>-</v>
      </c>
      <c r="G548" s="25" t="str">
        <f>IF(Pengawas!G548="","-",IF(LEN(Pengawas!G548)&lt;4,"Cek lagi","OK"))</f>
        <v>-</v>
      </c>
      <c r="H548" s="26" t="str">
        <f>IF(Pengawas!H548="","-",IF(VALUE(LEFT(Pengawas!H548,2))&gt;31,"Tanggal tidak valid",IF(VALUE(LEFT(RIGHT(Pengawas!H548,7),2))&gt;12,"Bulan tidak valid",IF(VALUE(RIGHT(Pengawas!H548,4))&gt;1990,"Umur terlalu muda",IF(VALUE(RIGHT(Pengawas!H548,4))&lt;1955,"Umur terlalu tua","OK")))))</f>
        <v>-</v>
      </c>
      <c r="I548" s="25" t="str">
        <f>IF(Pengawas!I548="","-",IF(Pengawas!I548="L","OK",IF(Pengawas!I548="P","OK","Tidak valid")))</f>
        <v>-</v>
      </c>
      <c r="J548" s="25" t="str">
        <f>IF(Pengawas!J548="","-",IF(LEN(Pengawas!J548)&lt;4,"Cek lagi","OK"))</f>
        <v>-</v>
      </c>
      <c r="K548" s="25" t="str">
        <f>IF(Pengawas!K548="","-",IF(Pengawas!K548&gt;5,"Tidak valid",IF(Pengawas!K548&lt;1,"Tidak valid","OK")))</f>
        <v>-</v>
      </c>
      <c r="L548" s="25" t="str">
        <f>IF(Pengawas!L548="","-",IF(VALUE(LEFT(Pengawas!L548,1))&gt;1,"Tidak valid","OK"))</f>
        <v>-</v>
      </c>
      <c r="M548" s="25" t="str">
        <f>IF(Pengawas!M548="","-",IF(VALUE(LEFT(Pengawas!M548,1))&gt;1,"Tidak valid","OK"))</f>
        <v>-</v>
      </c>
      <c r="N548" s="25" t="str">
        <f>IF(Pengawas!N548="","-",IF(VALUE(LEFT(Pengawas!N548,2))&gt;31,"Tanggal tidak valid",IF(VALUE(LEFT(RIGHT(Pengawas!N548,7),2))&gt;12,"Bulan tidak valid",IF(VALUE(RIGHT(Pengawas!N548,4))&gt;2015,"Tahun cek lagi",IF(VALUE(RIGHT(Pengawas!N548,4))&lt;1930,"Tahun cek lagi","OK")))))</f>
        <v>-</v>
      </c>
      <c r="O548" s="26" t="str">
        <f>IF(Pengawas!O548="","-",IF(VALUE(LEFT(Pengawas!O548,2))&gt;31,"Tanggal tidak valid",IF(VALUE(LEFT(RIGHT(Pengawas!O548,7),2))&gt;12,"Bulan tidak valid",IF(VALUE(RIGHT(Pengawas!O548,4))&gt;2015,"Tahun cek lagi",IF(VALUE(RIGHT(Pengawas!O548,4))&lt;1930,"Tahun cek lagi","OK")))))</f>
        <v>-</v>
      </c>
      <c r="P548" s="26" t="str">
        <f>IF(Pengawas!P548="","-",IF(VALUE(LEFT(Pengawas!P548,2))&gt;31,"Tanggal tidak valid",IF(VALUE(LEFT(RIGHT(Pengawas!P548,7),2))&gt;12,"Bulan tidak valid",IF(VALUE(RIGHT(Pengawas!P548,4))&gt;2015,"Tahun cek lagi",IF(VALUE(RIGHT(Pengawas!P548,4))&lt;1930,"Tahun cek lagi","OK")))))</f>
        <v>-</v>
      </c>
      <c r="Q548" s="25" t="str">
        <f>IF(Pengawas!Q548="","-",IF(Pengawas!Q548&gt;3,"Tidak valid",IF(Pengawas!Q548&lt;1,"Tidak valid","OK")))</f>
        <v>-</v>
      </c>
      <c r="R548" s="25" t="str">
        <f>IF(Pengawas!R548="","-",IF(Pengawas!R548&gt;20000000,"Cek lagi",IF(Pengawas!R548&lt;50000,"Cek lagi","OK")))</f>
        <v>-</v>
      </c>
      <c r="S548" s="25" t="str">
        <f>IF(Pengawas!S548="","-",IF(Pengawas!S548&gt;3,"Tidak valid",IF(Pengawas!S548&lt;1,"Tidak valid","OK")))</f>
        <v>-</v>
      </c>
      <c r="T548" s="25" t="str">
        <f>IF(Pengawas!T548="","-",IF(Pengawas!T548&gt;6,"Tidak valid",IF(Pengawas!T548&lt;1,"Tidak valid","OK")))</f>
        <v>-</v>
      </c>
      <c r="U548" s="25" t="str">
        <f>IF(Pengawas!U548="","-",IF(Pengawas!U548&gt;4,"Tidak valid",IF(Pengawas!U548&lt;1,"Tidak valid","OK")))</f>
        <v>-</v>
      </c>
      <c r="V548" s="25" t="str">
        <f>IF(Pengawas!V548="","-",IF(Pengawas!V548&gt;2,"Tidak valid",IF(Pengawas!V548&lt;1,"Tidak valid","OK")))</f>
        <v>-</v>
      </c>
      <c r="W548" s="25" t="str">
        <f>IF(Pengawas!V548="","-",IF(Pengawas!V548=1,IF(Pengawas!W548="","Harap diisi","OK"),IF(Pengawas!V548=2,IF(Pengawas!W548="","Harap diisi","OK"),IF(Pengawas!V549&lt;1,"-",IF(Pengawas!V549&gt;2,"-","OK")))))</f>
        <v>-</v>
      </c>
      <c r="X548" s="25" t="str">
        <f>IF(Pengawas!V548="","-",IF(Pengawas!V548=1,IF(Pengawas!X548="","Harap diisi","OK"),IF(Pengawas!V548=2,IF(Pengawas!X548="","Harap diisi","OK"),IF(Pengawas!V549&lt;1,"-",IF(Pengawas!V549&gt;2,"-","OK")))))</f>
        <v>-</v>
      </c>
      <c r="Y548" s="25" t="str">
        <f>IF(Pengawas!V548="","-",IF(Pengawas!V548=1,IF(Pengawas!Y548="","Harap diisi","OK"),IF(Pengawas!V548=2,IF(Pengawas!Y548="","Harap diisi","OK"),IF(Pengawas!V549&lt;1,"-",IF(Pengawas!V549&gt;2,"-","OK")))))</f>
        <v>-</v>
      </c>
      <c r="Z548" s="25" t="str">
        <f>IF(Pengawas!V548="","-",IF(Pengawas!V548=1,IF(Pengawas!Z548="","Harap diisi","OK"),IF(Pengawas!V548=2,IF(Pengawas!Z548="","Harap diisi","OK"),IF(Pengawas!V549&lt;1,"-",IF(Pengawas!V549&gt;2,"-","OK")))))</f>
        <v>-</v>
      </c>
      <c r="AA548" s="25" t="str">
        <f>IF(Pengawas!V548="","-",IF(Pengawas!V548=1,IF(Pengawas!AA548="","Harap diisi","OK"),IF(Pengawas!V548=2,IF(Pengawas!AA548="","Harap diisi","OK"),IF(Pengawas!V549&lt;1,"-",IF(Pengawas!V549&gt;2,"-","OK")))))</f>
        <v>-</v>
      </c>
      <c r="AB548" s="25" t="str">
        <f>IF(Pengawas!V548="","-",IF(Pengawas!V548=1,IF(Pengawas!AB548="","Harap diisi","OK"),IF(Pengawas!V548=2,IF(Pengawas!AB548="","Harap diisi","OK"),IF(Pengawas!V549&lt;1,"-",IF(Pengawas!V549&gt;2,"-","OK")))))</f>
        <v>-</v>
      </c>
      <c r="AC548" s="25" t="str">
        <f>IF(Pengawas!V548="","-",IF(Pengawas!V548=1,IF(Pengawas!AC548="","Harap diisi","OK"),IF(Pengawas!V548=2,IF(Pengawas!AC548="","Harap diisi","OK"),IF(Pengawas!V549&lt;1,"-",IF(Pengawas!V549&gt;2,"-","OK")))))</f>
        <v>-</v>
      </c>
      <c r="AD548" s="25" t="str">
        <f>IF(Pengawas!V548="","-",IF(Pengawas!V548=1,IF(Pengawas!AD548="","OK","Harap dikosongkan"),IF(Pengawas!V548=2,IF(Pengawas!AD548="","Harap diisi","OK"),IF(Pengawas!V549&lt;1,"-",IF(Pengawas!V549&gt;2,"-","OK")))))</f>
        <v>-</v>
      </c>
      <c r="AE548" s="25" t="str">
        <f>IF(Pengawas!V548="","-",IF(Pengawas!V548=1,IF(Pengawas!AE548="","OK","Harap dikosongkan"),IF(Pengawas!V548=2,IF(Pengawas!AE548="","Harap diisi","OK"),IF(Pengawas!V549&lt;1,"-",IF(Pengawas!V549&gt;2,"-","OK")))))</f>
        <v>-</v>
      </c>
      <c r="AF548" s="25" t="str">
        <f>IF(Pengawas!V548="","-",IF(Pengawas!V548=1,IF(Pengawas!AF548="","OK","Harap dikosongkan"),IF(Pengawas!V548=2,IF(Pengawas!AF548="","Harap diisi","OK"),IF(Pengawas!V549&lt;1,"-",IF(Pengawas!V549&gt;2,"-","OK")))))</f>
        <v>-</v>
      </c>
      <c r="AG548" s="25" t="str">
        <f>IF(Pengawas!V548="","-",IF(Pengawas!V548=1,IF(Pengawas!AG548="","OK","Harap dikosongkan"),IF(Pengawas!V548=2,IF(Pengawas!AG548="","Harap diisi","OK"),IF(Pengawas!V549&lt;1,"-",IF(Pengawas!V549&gt;2,"-","OK")))))</f>
        <v>-</v>
      </c>
      <c r="AH548" s="25" t="str">
        <f>IF(Pengawas!V548="","-",IF(Pengawas!V548=1,IF(Pengawas!AH548="","OK","Harap dikosongkan"),IF(Pengawas!V548=2,IF(Pengawas!AH548="","Harap diisi","OK"),IF(Pengawas!V549&lt;1,"-",IF(Pengawas!V549&gt;2,"-","OK")))))</f>
        <v>-</v>
      </c>
      <c r="AI548" s="25" t="str">
        <f>IF(Pengawas!V548="","-",IF(Pengawas!V548=1,IF(Pengawas!AI548="","OK","Harap dikosongkan"),IF(Pengawas!V548=2,IF(Pengawas!AI548="","Harap diisi","OK"),IF(Pengawas!V549&lt;1,"-",IF(Pengawas!V549&gt;2,"-","OK")))))</f>
        <v>-</v>
      </c>
      <c r="AJ548" s="25" t="str">
        <f>IF(Pengawas!V548="","-",IF(Pengawas!V548=1,IF(Pengawas!AJ548="","OK","Harap dikosongkan"),IF(Pengawas!V548=2,IF(Pengawas!AJ548="","Harap diisi","OK"),IF(Pengawas!V549&lt;1,"-",IF(Pengawas!V549&gt;2,"-","OK")))))</f>
        <v>-</v>
      </c>
      <c r="AK548" s="25" t="str">
        <f>IF(Pengawas!V548="","-",IF(Pengawas!V548=1,IF(Pengawas!AK548="","OK","Harap dikosongkan"),IF(Pengawas!V548=2,IF(Pengawas!AK548="","Harap diisi","OK"),IF(Pengawas!V549&lt;1,"-",IF(Pengawas!V549&gt;2,"-","OK")))))</f>
        <v>-</v>
      </c>
      <c r="AL548" s="25" t="str">
        <f>IF(Pengawas!AL548="","-",IF(Pengawas!AL548&gt;3,"Tidak valid",IF(Pengawas!AL548&lt;1,"Tidak valid","OK")))</f>
        <v>-</v>
      </c>
      <c r="AM548" s="25" t="str">
        <f>IF(Pengawas!AL548="",IF(Pengawas!AM548="","-","Harap dikosongkan"),IF(Pengawas!AL548&lt;&gt;1,IF(Pengawas!AM548="","OK","Harap dikosongkan"),IF(Pengawas!AM548="","Harap diisi",IF(Pengawas!AM548&gt;2015,"Cek lagi",IF(Pengawas!AM548&lt;2005,"Cek lagi","OK")))))</f>
        <v>-</v>
      </c>
      <c r="AN548" s="25" t="str">
        <f>IF(Pengawas!AL548="",IF(Pengawas!AN548="","-","Harap dikosongkan"),IF(Pengawas!AL548&lt;&gt;1,IF(Pengawas!AN548="","OK","Harap dikosongkan"),IF(Pengawas!AN548="","Harap diisi",IF(VALUE(Pengawas!AN548)&gt;33,"Tidak valid",IF(VALUE(Pengawas!AN548)&lt;1,"Tidak valid","OK")))))</f>
        <v>-</v>
      </c>
      <c r="AO548" s="25" t="str">
        <f>IF(Pengawas!AL548="",IF(Pengawas!AO548="","-","Harap dikosongkan"),IF(Pengawas!AL548&lt;&gt;1,IF(Pengawas!AO548="","OK","Harap dikosongkan"),IF(Pengawas!AO548="","Harap diisi",IF(Pengawas!AO548&gt;1,"Tidak valid","OK"))))</f>
        <v>-</v>
      </c>
      <c r="AP548" s="25" t="str">
        <f>IF(Pengawas!AL548&gt;1,"OK",IF(Pengawas!AO548="",IF(Pengawas!AP548="","-","Kolom AO cek lagi"),IF(Pengawas!AO548=0,IF(Pengawas!AP548="","OK","Harap dikosongkan"),IF(Pengawas!AP548="","Harap diisi",IF(LEN(Pengawas!AP548)&lt;12,"Tidak valid",IF(LEN(Pengawas!AP548)&gt;14,"Tidak valid","OK"))))))</f>
        <v>-</v>
      </c>
      <c r="AQ548" s="26" t="str">
        <f>IF(Pengawas!AL548&gt;1,"OK",IF(Pengawas!AO548="",IF(Pengawas!AQ548="","-","Kolom AO cek lagi"),IF(Pengawas!AO548=0,IF(Pengawas!AQ548="","OK","Harap dikosongkan"),IF(Pengawas!AQ548="","Harap diisi",IF(LEN(Pengawas!AQ548)&lt;5,"Cek lagi","OK")))))</f>
        <v>-</v>
      </c>
      <c r="AR548" s="26" t="str">
        <f>IF(Pengawas!AL548&gt;1,"OK",IF(Pengawas!AO548="",IF(Pengawas!AR548="","-","Kolom AT cek lagi"),IF(Pengawas!AO548=0,IF(Pengawas!AR548="","OK","Harap dikosongkan"),IF(Pengawas!AR548="","Harap diisi",IF(VALUE(LEFT(Pengawas!AR548,2))&gt;31,"Tanggal tidak valid",IF(VALUE(LEFT(RIGHT(Pengawas!AR548,7),2))&gt;12,"Bulan tidak valid",IF(VALUE(RIGHT(Pengawas!AR548,4))&gt;2016,"Tahun cek lagi",IF(VALUE(RIGHT(Pengawas!AR548,4))&lt;2005,"Tahun cek lagi","OK"))))))))</f>
        <v>-</v>
      </c>
      <c r="AS548" s="25" t="str">
        <f>IF(Pengawas!AP548="",IF(Pengawas!AS548="","-","Harap dikosongkan"),IF(Pengawas!AP548&lt;&gt;"",IF(Pengawas!AS548="","Harap diisi",IF(Pengawas!AS548&gt;1,"Tidak valid","OK"))))</f>
        <v>-</v>
      </c>
      <c r="AT548" s="25" t="str">
        <f>IF(Pengawas!AS548="",IF(Pengawas!AT548="","-","Harap dikosongkan"),IF(Pengawas!AS548&lt;&gt;1,IF(Pengawas!AT548="","OK","Harap dikosongkan"),IF(Pengawas!AS548="",IF(Pengawas!AT548="","-","Harap dikosongkan"),IF(Pengawas!AS548=0,IF(Pengawas!AT548="","OK","Harap dikosongkan"),IF(Pengawas!AT548="","Harap diisi",IF(Pengawas!AT548&gt;2016,"Cek lagi",IF(Pengawas!AT548&lt;2005,"Cek lagi",IF(Pengawas!AM548&gt;Pengawas!AT548,"Cek lagi dengan Kolom AL","OK"))))))))</f>
        <v>-</v>
      </c>
      <c r="AU548" s="25" t="str">
        <f>IF(Pengawas!AS548="",IF(Pengawas!AU548="","-","Harap dikosongkan"),IF(Pengawas!AS548&lt;&gt;1,IF(Pengawas!AU548="","OK","Harap dikosongkan"),IF(Pengawas!AS548="",IF(Pengawas!AU548="","-","Harap dikosongkan"),IF(Pengawas!AS548=0,IF(Pengawas!AU548="","OK","Harap dikosongkan"),IF(Pengawas!AU548="","Harap diisi",IF(Pengawas!AU548&gt;20000000,"Cek lagi",IF(Pengawas!AU548&lt;100000,"Cek lagi","OK")))))))</f>
        <v>-</v>
      </c>
      <c r="AV548" s="25" t="str">
        <f>IF(Pengawas!AV548="","-",IF(Pengawas!AV548&gt;3,"Tidak valid","OK"))</f>
        <v>-</v>
      </c>
      <c r="AW548" s="25" t="str">
        <f>IF(Pengawas!AV548="",IF(Pengawas!AW548="","-","Harap dikosongkan"),IF(Pengawas!AV548=0,IF(Pengawas!AW548="","OK","Harap dikosongkan"),IF(Pengawas!AV548&gt;0,IF(Pengawas!AW548="","Harap diisi",IF(Pengawas!AW548&gt;2015,"Tidak valid","OK")))))</f>
        <v>-</v>
      </c>
      <c r="AX548" s="25" t="str">
        <f>IF(Pengawas!AV548="",IF(Pengawas!AX548="","-","Harap dikosongkan"),IF(Pengawas!AV548=0,IF(Pengawas!AX548="","OK","Harap dikosongkan"),IF(Pengawas!AV548&gt;0,IF(Pengawas!AX548="","Harap diisi",IF(Pengawas!AX548="","-",IF(Pengawas!AX548&gt;1,"Tidak valid","OK"))))))</f>
        <v>-</v>
      </c>
      <c r="AY548" s="25" t="str">
        <f>IF(Pengawas!AY548="","-",IF(Pengawas!AY548&gt;2,"Tidak valid","OK"))</f>
        <v>-</v>
      </c>
      <c r="AZ548" s="25" t="str">
        <f>IF(Pengawas!AY548="",IF(Pengawas!AZ548="","-","Harap dikosongkan"),IF(Pengawas!AY548=0,IF(Pengawas!AZ548="","OK","Harap dikosongkan"),IF(Pengawas!AZ548="","Harap diisi",IF(Pengawas!AZ548&gt;2015,"Cek lagi",IF(Pengawas!AZ548&lt;2000,"Cek lagi","OK")))))</f>
        <v>-</v>
      </c>
      <c r="BA548" s="25" t="str">
        <f>IF(Pengawas!BA548="","-",IF(LEN(Pengawas!BA548)&lt;5,"Cek lagi","OK"))</f>
        <v>-</v>
      </c>
      <c r="BB548" s="25" t="str">
        <f>IF(Pengawas!BB548="","-",IF(LEN(Pengawas!BB548)&lt;4,"Cek lagi","OK"))</f>
        <v>-</v>
      </c>
      <c r="BC548" s="25" t="str">
        <f>IF(Pengawas!BC548="","-",IF(LEN(Pengawas!BC548)&lt;4,"Cek lagi","OK"))</f>
        <v>-</v>
      </c>
      <c r="BD548" s="25" t="str">
        <f>IF(Pengawas!BD548="","-",IF(LEN(Pengawas!BD548)&lt;4,"Cek lagi","OK"))</f>
        <v>-</v>
      </c>
      <c r="BE548" s="25" t="str">
        <f>IF(Pengawas!BE548="","-",IF(LEN(Pengawas!BE548)&lt;4,"Cek lagi","OK"))</f>
        <v>-</v>
      </c>
      <c r="BF548" s="25" t="str">
        <f>IF(Pengawas!BF548="","-",IF(LEN(Pengawas!BF548)&lt;&gt;5,"Tidak valid","OK"))</f>
        <v>-</v>
      </c>
      <c r="BG548" s="25" t="str">
        <f>IF(Pengawas!BG548="","-",IF(LEN(Pengawas!BG548)&lt;9,"Cek lagi",IF(LEN(Pengawas!BG548)&gt;14,"Cek lagi","OK")))</f>
        <v>-</v>
      </c>
    </row>
    <row r="549" spans="1:59" ht="15" customHeight="1" x14ac:dyDescent="0.2">
      <c r="A549" s="25" t="str">
        <f>IF(Pengawas!A549="","-",IF(LEN(Pengawas!A549)&lt;4,"Cek lagi","OK"))</f>
        <v>-</v>
      </c>
      <c r="B549" s="25" t="str">
        <f>IF(Pengawas!B549="","-",IF(LEN(Pengawas!B549)&lt;4,"Cek lagi","OK"))</f>
        <v>-</v>
      </c>
      <c r="C549" s="25" t="str">
        <f>IF(Pengawas!C549="","-",IF(LEN(Pengawas!C549)&lt;&gt;18,"Tidak valid","OK"))</f>
        <v>-</v>
      </c>
      <c r="D549" s="25" t="str">
        <f>IF(Pengawas!D549="","-",IF(LEN(Pengawas!D549)&lt;&gt;16,"Tidak valid","OK"))</f>
        <v>-</v>
      </c>
      <c r="E549" s="25" t="str">
        <f>IF(Pengawas!E549="","-",IF(LEN(Pengawas!E549)&lt;4,"Cek lagi","OK"))</f>
        <v>-</v>
      </c>
      <c r="F549" s="25" t="str">
        <f>IF(Pengawas!F549="","-",IF(LEN(Pengawas!F549)&lt;&gt;16,"Tidak valid","OK"))</f>
        <v>-</v>
      </c>
      <c r="G549" s="25" t="str">
        <f>IF(Pengawas!G549="","-",IF(LEN(Pengawas!G549)&lt;4,"Cek lagi","OK"))</f>
        <v>-</v>
      </c>
      <c r="H549" s="26" t="str">
        <f>IF(Pengawas!H549="","-",IF(VALUE(LEFT(Pengawas!H549,2))&gt;31,"Tanggal tidak valid",IF(VALUE(LEFT(RIGHT(Pengawas!H549,7),2))&gt;12,"Bulan tidak valid",IF(VALUE(RIGHT(Pengawas!H549,4))&gt;1990,"Umur terlalu muda",IF(VALUE(RIGHT(Pengawas!H549,4))&lt;1955,"Umur terlalu tua","OK")))))</f>
        <v>-</v>
      </c>
      <c r="I549" s="25" t="str">
        <f>IF(Pengawas!I549="","-",IF(Pengawas!I549="L","OK",IF(Pengawas!I549="P","OK","Tidak valid")))</f>
        <v>-</v>
      </c>
      <c r="J549" s="25" t="str">
        <f>IF(Pengawas!J549="","-",IF(LEN(Pengawas!J549)&lt;4,"Cek lagi","OK"))</f>
        <v>-</v>
      </c>
      <c r="K549" s="25" t="str">
        <f>IF(Pengawas!K549="","-",IF(Pengawas!K549&gt;5,"Tidak valid",IF(Pengawas!K549&lt;1,"Tidak valid","OK")))</f>
        <v>-</v>
      </c>
      <c r="L549" s="25" t="str">
        <f>IF(Pengawas!L549="","-",IF(VALUE(LEFT(Pengawas!L549,1))&gt;1,"Tidak valid","OK"))</f>
        <v>-</v>
      </c>
      <c r="M549" s="25" t="str">
        <f>IF(Pengawas!M549="","-",IF(VALUE(LEFT(Pengawas!M549,1))&gt;1,"Tidak valid","OK"))</f>
        <v>-</v>
      </c>
      <c r="N549" s="25" t="str">
        <f>IF(Pengawas!N549="","-",IF(VALUE(LEFT(Pengawas!N549,2))&gt;31,"Tanggal tidak valid",IF(VALUE(LEFT(RIGHT(Pengawas!N549,7),2))&gt;12,"Bulan tidak valid",IF(VALUE(RIGHT(Pengawas!N549,4))&gt;2015,"Tahun cek lagi",IF(VALUE(RIGHT(Pengawas!N549,4))&lt;1930,"Tahun cek lagi","OK")))))</f>
        <v>-</v>
      </c>
      <c r="O549" s="26" t="str">
        <f>IF(Pengawas!O549="","-",IF(VALUE(LEFT(Pengawas!O549,2))&gt;31,"Tanggal tidak valid",IF(VALUE(LEFT(RIGHT(Pengawas!O549,7),2))&gt;12,"Bulan tidak valid",IF(VALUE(RIGHT(Pengawas!O549,4))&gt;2015,"Tahun cek lagi",IF(VALUE(RIGHT(Pengawas!O549,4))&lt;1930,"Tahun cek lagi","OK")))))</f>
        <v>-</v>
      </c>
      <c r="P549" s="26" t="str">
        <f>IF(Pengawas!P549="","-",IF(VALUE(LEFT(Pengawas!P549,2))&gt;31,"Tanggal tidak valid",IF(VALUE(LEFT(RIGHT(Pengawas!P549,7),2))&gt;12,"Bulan tidak valid",IF(VALUE(RIGHT(Pengawas!P549,4))&gt;2015,"Tahun cek lagi",IF(VALUE(RIGHT(Pengawas!P549,4))&lt;1930,"Tahun cek lagi","OK")))))</f>
        <v>-</v>
      </c>
      <c r="Q549" s="25" t="str">
        <f>IF(Pengawas!Q549="","-",IF(Pengawas!Q549&gt;3,"Tidak valid",IF(Pengawas!Q549&lt;1,"Tidak valid","OK")))</f>
        <v>-</v>
      </c>
      <c r="R549" s="25" t="str">
        <f>IF(Pengawas!R549="","-",IF(Pengawas!R549&gt;20000000,"Cek lagi",IF(Pengawas!R549&lt;50000,"Cek lagi","OK")))</f>
        <v>-</v>
      </c>
      <c r="S549" s="25" t="str">
        <f>IF(Pengawas!S549="","-",IF(Pengawas!S549&gt;3,"Tidak valid",IF(Pengawas!S549&lt;1,"Tidak valid","OK")))</f>
        <v>-</v>
      </c>
      <c r="T549" s="25" t="str">
        <f>IF(Pengawas!T549="","-",IF(Pengawas!T549&gt;6,"Tidak valid",IF(Pengawas!T549&lt;1,"Tidak valid","OK")))</f>
        <v>-</v>
      </c>
      <c r="U549" s="25" t="str">
        <f>IF(Pengawas!U549="","-",IF(Pengawas!U549&gt;4,"Tidak valid",IF(Pengawas!U549&lt;1,"Tidak valid","OK")))</f>
        <v>-</v>
      </c>
      <c r="V549" s="25" t="str">
        <f>IF(Pengawas!V549="","-",IF(Pengawas!V549&gt;2,"Tidak valid",IF(Pengawas!V549&lt;1,"Tidak valid","OK")))</f>
        <v>-</v>
      </c>
      <c r="W549" s="25" t="str">
        <f>IF(Pengawas!V549="","-",IF(Pengawas!V549=1,IF(Pengawas!W549="","Harap diisi","OK"),IF(Pengawas!V549=2,IF(Pengawas!W549="","Harap diisi","OK"),IF(Pengawas!V550&lt;1,"-",IF(Pengawas!V550&gt;2,"-","OK")))))</f>
        <v>-</v>
      </c>
      <c r="X549" s="25" t="str">
        <f>IF(Pengawas!V549="","-",IF(Pengawas!V549=1,IF(Pengawas!X549="","Harap diisi","OK"),IF(Pengawas!V549=2,IF(Pengawas!X549="","Harap diisi","OK"),IF(Pengawas!V550&lt;1,"-",IF(Pengawas!V550&gt;2,"-","OK")))))</f>
        <v>-</v>
      </c>
      <c r="Y549" s="25" t="str">
        <f>IF(Pengawas!V549="","-",IF(Pengawas!V549=1,IF(Pengawas!Y549="","Harap diisi","OK"),IF(Pengawas!V549=2,IF(Pengawas!Y549="","Harap diisi","OK"),IF(Pengawas!V550&lt;1,"-",IF(Pengawas!V550&gt;2,"-","OK")))))</f>
        <v>-</v>
      </c>
      <c r="Z549" s="25" t="str">
        <f>IF(Pengawas!V549="","-",IF(Pengawas!V549=1,IF(Pengawas!Z549="","Harap diisi","OK"),IF(Pengawas!V549=2,IF(Pengawas!Z549="","Harap diisi","OK"),IF(Pengawas!V550&lt;1,"-",IF(Pengawas!V550&gt;2,"-","OK")))))</f>
        <v>-</v>
      </c>
      <c r="AA549" s="25" t="str">
        <f>IF(Pengawas!V549="","-",IF(Pengawas!V549=1,IF(Pengawas!AA549="","Harap diisi","OK"),IF(Pengawas!V549=2,IF(Pengawas!AA549="","Harap diisi","OK"),IF(Pengawas!V550&lt;1,"-",IF(Pengawas!V550&gt;2,"-","OK")))))</f>
        <v>-</v>
      </c>
      <c r="AB549" s="25" t="str">
        <f>IF(Pengawas!V549="","-",IF(Pengawas!V549=1,IF(Pengawas!AB549="","Harap diisi","OK"),IF(Pengawas!V549=2,IF(Pengawas!AB549="","Harap diisi","OK"),IF(Pengawas!V550&lt;1,"-",IF(Pengawas!V550&gt;2,"-","OK")))))</f>
        <v>-</v>
      </c>
      <c r="AC549" s="25" t="str">
        <f>IF(Pengawas!V549="","-",IF(Pengawas!V549=1,IF(Pengawas!AC549="","Harap diisi","OK"),IF(Pengawas!V549=2,IF(Pengawas!AC549="","Harap diisi","OK"),IF(Pengawas!V550&lt;1,"-",IF(Pengawas!V550&gt;2,"-","OK")))))</f>
        <v>-</v>
      </c>
      <c r="AD549" s="25" t="str">
        <f>IF(Pengawas!V549="","-",IF(Pengawas!V549=1,IF(Pengawas!AD549="","OK","Harap dikosongkan"),IF(Pengawas!V549=2,IF(Pengawas!AD549="","Harap diisi","OK"),IF(Pengawas!V550&lt;1,"-",IF(Pengawas!V550&gt;2,"-","OK")))))</f>
        <v>-</v>
      </c>
      <c r="AE549" s="25" t="str">
        <f>IF(Pengawas!V549="","-",IF(Pengawas!V549=1,IF(Pengawas!AE549="","OK","Harap dikosongkan"),IF(Pengawas!V549=2,IF(Pengawas!AE549="","Harap diisi","OK"),IF(Pengawas!V550&lt;1,"-",IF(Pengawas!V550&gt;2,"-","OK")))))</f>
        <v>-</v>
      </c>
      <c r="AF549" s="25" t="str">
        <f>IF(Pengawas!V549="","-",IF(Pengawas!V549=1,IF(Pengawas!AF549="","OK","Harap dikosongkan"),IF(Pengawas!V549=2,IF(Pengawas!AF549="","Harap diisi","OK"),IF(Pengawas!V550&lt;1,"-",IF(Pengawas!V550&gt;2,"-","OK")))))</f>
        <v>-</v>
      </c>
      <c r="AG549" s="25" t="str">
        <f>IF(Pengawas!V549="","-",IF(Pengawas!V549=1,IF(Pengawas!AG549="","OK","Harap dikosongkan"),IF(Pengawas!V549=2,IF(Pengawas!AG549="","Harap diisi","OK"),IF(Pengawas!V550&lt;1,"-",IF(Pengawas!V550&gt;2,"-","OK")))))</f>
        <v>-</v>
      </c>
      <c r="AH549" s="25" t="str">
        <f>IF(Pengawas!V549="","-",IF(Pengawas!V549=1,IF(Pengawas!AH549="","OK","Harap dikosongkan"),IF(Pengawas!V549=2,IF(Pengawas!AH549="","Harap diisi","OK"),IF(Pengawas!V550&lt;1,"-",IF(Pengawas!V550&gt;2,"-","OK")))))</f>
        <v>-</v>
      </c>
      <c r="AI549" s="25" t="str">
        <f>IF(Pengawas!V549="","-",IF(Pengawas!V549=1,IF(Pengawas!AI549="","OK","Harap dikosongkan"),IF(Pengawas!V549=2,IF(Pengawas!AI549="","Harap diisi","OK"),IF(Pengawas!V550&lt;1,"-",IF(Pengawas!V550&gt;2,"-","OK")))))</f>
        <v>-</v>
      </c>
      <c r="AJ549" s="25" t="str">
        <f>IF(Pengawas!V549="","-",IF(Pengawas!V549=1,IF(Pengawas!AJ549="","OK","Harap dikosongkan"),IF(Pengawas!V549=2,IF(Pengawas!AJ549="","Harap diisi","OK"),IF(Pengawas!V550&lt;1,"-",IF(Pengawas!V550&gt;2,"-","OK")))))</f>
        <v>-</v>
      </c>
      <c r="AK549" s="25" t="str">
        <f>IF(Pengawas!V549="","-",IF(Pengawas!V549=1,IF(Pengawas!AK549="","OK","Harap dikosongkan"),IF(Pengawas!V549=2,IF(Pengawas!AK549="","Harap diisi","OK"),IF(Pengawas!V550&lt;1,"-",IF(Pengawas!V550&gt;2,"-","OK")))))</f>
        <v>-</v>
      </c>
      <c r="AL549" s="25" t="str">
        <f>IF(Pengawas!AL549="","-",IF(Pengawas!AL549&gt;3,"Tidak valid",IF(Pengawas!AL549&lt;1,"Tidak valid","OK")))</f>
        <v>-</v>
      </c>
      <c r="AM549" s="25" t="str">
        <f>IF(Pengawas!AL549="",IF(Pengawas!AM549="","-","Harap dikosongkan"),IF(Pengawas!AL549&lt;&gt;1,IF(Pengawas!AM549="","OK","Harap dikosongkan"),IF(Pengawas!AM549="","Harap diisi",IF(Pengawas!AM549&gt;2015,"Cek lagi",IF(Pengawas!AM549&lt;2005,"Cek lagi","OK")))))</f>
        <v>-</v>
      </c>
      <c r="AN549" s="25" t="str">
        <f>IF(Pengawas!AL549="",IF(Pengawas!AN549="","-","Harap dikosongkan"),IF(Pengawas!AL549&lt;&gt;1,IF(Pengawas!AN549="","OK","Harap dikosongkan"),IF(Pengawas!AN549="","Harap diisi",IF(VALUE(Pengawas!AN549)&gt;33,"Tidak valid",IF(VALUE(Pengawas!AN549)&lt;1,"Tidak valid","OK")))))</f>
        <v>-</v>
      </c>
      <c r="AO549" s="25" t="str">
        <f>IF(Pengawas!AL549="",IF(Pengawas!AO549="","-","Harap dikosongkan"),IF(Pengawas!AL549&lt;&gt;1,IF(Pengawas!AO549="","OK","Harap dikosongkan"),IF(Pengawas!AO549="","Harap diisi",IF(Pengawas!AO549&gt;1,"Tidak valid","OK"))))</f>
        <v>-</v>
      </c>
      <c r="AP549" s="25" t="str">
        <f>IF(Pengawas!AL549&gt;1,"OK",IF(Pengawas!AO549="",IF(Pengawas!AP549="","-","Kolom AO cek lagi"),IF(Pengawas!AO549=0,IF(Pengawas!AP549="","OK","Harap dikosongkan"),IF(Pengawas!AP549="","Harap diisi",IF(LEN(Pengawas!AP549)&lt;12,"Tidak valid",IF(LEN(Pengawas!AP549)&gt;14,"Tidak valid","OK"))))))</f>
        <v>-</v>
      </c>
      <c r="AQ549" s="26" t="str">
        <f>IF(Pengawas!AL549&gt;1,"OK",IF(Pengawas!AO549="",IF(Pengawas!AQ549="","-","Kolom AO cek lagi"),IF(Pengawas!AO549=0,IF(Pengawas!AQ549="","OK","Harap dikosongkan"),IF(Pengawas!AQ549="","Harap diisi",IF(LEN(Pengawas!AQ549)&lt;5,"Cek lagi","OK")))))</f>
        <v>-</v>
      </c>
      <c r="AR549" s="26" t="str">
        <f>IF(Pengawas!AL549&gt;1,"OK",IF(Pengawas!AO549="",IF(Pengawas!AR549="","-","Kolom AT cek lagi"),IF(Pengawas!AO549=0,IF(Pengawas!AR549="","OK","Harap dikosongkan"),IF(Pengawas!AR549="","Harap diisi",IF(VALUE(LEFT(Pengawas!AR549,2))&gt;31,"Tanggal tidak valid",IF(VALUE(LEFT(RIGHT(Pengawas!AR549,7),2))&gt;12,"Bulan tidak valid",IF(VALUE(RIGHT(Pengawas!AR549,4))&gt;2016,"Tahun cek lagi",IF(VALUE(RIGHT(Pengawas!AR549,4))&lt;2005,"Tahun cek lagi","OK"))))))))</f>
        <v>-</v>
      </c>
      <c r="AS549" s="25" t="str">
        <f>IF(Pengawas!AP549="",IF(Pengawas!AS549="","-","Harap dikosongkan"),IF(Pengawas!AP549&lt;&gt;"",IF(Pengawas!AS549="","Harap diisi",IF(Pengawas!AS549&gt;1,"Tidak valid","OK"))))</f>
        <v>-</v>
      </c>
      <c r="AT549" s="25" t="str">
        <f>IF(Pengawas!AS549="",IF(Pengawas!AT549="","-","Harap dikosongkan"),IF(Pengawas!AS549&lt;&gt;1,IF(Pengawas!AT549="","OK","Harap dikosongkan"),IF(Pengawas!AS549="",IF(Pengawas!AT549="","-","Harap dikosongkan"),IF(Pengawas!AS549=0,IF(Pengawas!AT549="","OK","Harap dikosongkan"),IF(Pengawas!AT549="","Harap diisi",IF(Pengawas!AT549&gt;2016,"Cek lagi",IF(Pengawas!AT549&lt;2005,"Cek lagi",IF(Pengawas!AM549&gt;Pengawas!AT549,"Cek lagi dengan Kolom AL","OK"))))))))</f>
        <v>-</v>
      </c>
      <c r="AU549" s="25" t="str">
        <f>IF(Pengawas!AS549="",IF(Pengawas!AU549="","-","Harap dikosongkan"),IF(Pengawas!AS549&lt;&gt;1,IF(Pengawas!AU549="","OK","Harap dikosongkan"),IF(Pengawas!AS549="",IF(Pengawas!AU549="","-","Harap dikosongkan"),IF(Pengawas!AS549=0,IF(Pengawas!AU549="","OK","Harap dikosongkan"),IF(Pengawas!AU549="","Harap diisi",IF(Pengawas!AU549&gt;20000000,"Cek lagi",IF(Pengawas!AU549&lt;100000,"Cek lagi","OK")))))))</f>
        <v>-</v>
      </c>
      <c r="AV549" s="25" t="str">
        <f>IF(Pengawas!AV549="","-",IF(Pengawas!AV549&gt;3,"Tidak valid","OK"))</f>
        <v>-</v>
      </c>
      <c r="AW549" s="25" t="str">
        <f>IF(Pengawas!AV549="",IF(Pengawas!AW549="","-","Harap dikosongkan"),IF(Pengawas!AV549=0,IF(Pengawas!AW549="","OK","Harap dikosongkan"),IF(Pengawas!AV549&gt;0,IF(Pengawas!AW549="","Harap diisi",IF(Pengawas!AW549&gt;2015,"Tidak valid","OK")))))</f>
        <v>-</v>
      </c>
      <c r="AX549" s="25" t="str">
        <f>IF(Pengawas!AV549="",IF(Pengawas!AX549="","-","Harap dikosongkan"),IF(Pengawas!AV549=0,IF(Pengawas!AX549="","OK","Harap dikosongkan"),IF(Pengawas!AV549&gt;0,IF(Pengawas!AX549="","Harap diisi",IF(Pengawas!AX549="","-",IF(Pengawas!AX549&gt;1,"Tidak valid","OK"))))))</f>
        <v>-</v>
      </c>
      <c r="AY549" s="25" t="str">
        <f>IF(Pengawas!AY549="","-",IF(Pengawas!AY549&gt;2,"Tidak valid","OK"))</f>
        <v>-</v>
      </c>
      <c r="AZ549" s="25" t="str">
        <f>IF(Pengawas!AY549="",IF(Pengawas!AZ549="","-","Harap dikosongkan"),IF(Pengawas!AY549=0,IF(Pengawas!AZ549="","OK","Harap dikosongkan"),IF(Pengawas!AZ549="","Harap diisi",IF(Pengawas!AZ549&gt;2015,"Cek lagi",IF(Pengawas!AZ549&lt;2000,"Cek lagi","OK")))))</f>
        <v>-</v>
      </c>
      <c r="BA549" s="25" t="str">
        <f>IF(Pengawas!BA549="","-",IF(LEN(Pengawas!BA549)&lt;5,"Cek lagi","OK"))</f>
        <v>-</v>
      </c>
      <c r="BB549" s="25" t="str">
        <f>IF(Pengawas!BB549="","-",IF(LEN(Pengawas!BB549)&lt;4,"Cek lagi","OK"))</f>
        <v>-</v>
      </c>
      <c r="BC549" s="25" t="str">
        <f>IF(Pengawas!BC549="","-",IF(LEN(Pengawas!BC549)&lt;4,"Cek lagi","OK"))</f>
        <v>-</v>
      </c>
      <c r="BD549" s="25" t="str">
        <f>IF(Pengawas!BD549="","-",IF(LEN(Pengawas!BD549)&lt;4,"Cek lagi","OK"))</f>
        <v>-</v>
      </c>
      <c r="BE549" s="25" t="str">
        <f>IF(Pengawas!BE549="","-",IF(LEN(Pengawas!BE549)&lt;4,"Cek lagi","OK"))</f>
        <v>-</v>
      </c>
      <c r="BF549" s="25" t="str">
        <f>IF(Pengawas!BF549="","-",IF(LEN(Pengawas!BF549)&lt;&gt;5,"Tidak valid","OK"))</f>
        <v>-</v>
      </c>
      <c r="BG549" s="25" t="str">
        <f>IF(Pengawas!BG549="","-",IF(LEN(Pengawas!BG549)&lt;9,"Cek lagi",IF(LEN(Pengawas!BG549)&gt;14,"Cek lagi","OK")))</f>
        <v>-</v>
      </c>
    </row>
    <row r="550" spans="1:59" ht="15" customHeight="1" x14ac:dyDescent="0.2">
      <c r="A550" s="25" t="str">
        <f>IF(Pengawas!A550="","-",IF(LEN(Pengawas!A550)&lt;4,"Cek lagi","OK"))</f>
        <v>-</v>
      </c>
      <c r="B550" s="25" t="str">
        <f>IF(Pengawas!B550="","-",IF(LEN(Pengawas!B550)&lt;4,"Cek lagi","OK"))</f>
        <v>-</v>
      </c>
      <c r="C550" s="25" t="str">
        <f>IF(Pengawas!C550="","-",IF(LEN(Pengawas!C550)&lt;&gt;18,"Tidak valid","OK"))</f>
        <v>-</v>
      </c>
      <c r="D550" s="25" t="str">
        <f>IF(Pengawas!D550="","-",IF(LEN(Pengawas!D550)&lt;&gt;16,"Tidak valid","OK"))</f>
        <v>-</v>
      </c>
      <c r="E550" s="25" t="str">
        <f>IF(Pengawas!E550="","-",IF(LEN(Pengawas!E550)&lt;4,"Cek lagi","OK"))</f>
        <v>-</v>
      </c>
      <c r="F550" s="25" t="str">
        <f>IF(Pengawas!F550="","-",IF(LEN(Pengawas!F550)&lt;&gt;16,"Tidak valid","OK"))</f>
        <v>-</v>
      </c>
      <c r="G550" s="25" t="str">
        <f>IF(Pengawas!G550="","-",IF(LEN(Pengawas!G550)&lt;4,"Cek lagi","OK"))</f>
        <v>-</v>
      </c>
      <c r="H550" s="26" t="str">
        <f>IF(Pengawas!H550="","-",IF(VALUE(LEFT(Pengawas!H550,2))&gt;31,"Tanggal tidak valid",IF(VALUE(LEFT(RIGHT(Pengawas!H550,7),2))&gt;12,"Bulan tidak valid",IF(VALUE(RIGHT(Pengawas!H550,4))&gt;1990,"Umur terlalu muda",IF(VALUE(RIGHT(Pengawas!H550,4))&lt;1955,"Umur terlalu tua","OK")))))</f>
        <v>-</v>
      </c>
      <c r="I550" s="25" t="str">
        <f>IF(Pengawas!I550="","-",IF(Pengawas!I550="L","OK",IF(Pengawas!I550="P","OK","Tidak valid")))</f>
        <v>-</v>
      </c>
      <c r="J550" s="25" t="str">
        <f>IF(Pengawas!J550="","-",IF(LEN(Pengawas!J550)&lt;4,"Cek lagi","OK"))</f>
        <v>-</v>
      </c>
      <c r="K550" s="25" t="str">
        <f>IF(Pengawas!K550="","-",IF(Pengawas!K550&gt;5,"Tidak valid",IF(Pengawas!K550&lt;1,"Tidak valid","OK")))</f>
        <v>-</v>
      </c>
      <c r="L550" s="25" t="str">
        <f>IF(Pengawas!L550="","-",IF(VALUE(LEFT(Pengawas!L550,1))&gt;1,"Tidak valid","OK"))</f>
        <v>-</v>
      </c>
      <c r="M550" s="25" t="str">
        <f>IF(Pengawas!M550="","-",IF(VALUE(LEFT(Pengawas!M550,1))&gt;1,"Tidak valid","OK"))</f>
        <v>-</v>
      </c>
      <c r="N550" s="25" t="str">
        <f>IF(Pengawas!N550="","-",IF(VALUE(LEFT(Pengawas!N550,2))&gt;31,"Tanggal tidak valid",IF(VALUE(LEFT(RIGHT(Pengawas!N550,7),2))&gt;12,"Bulan tidak valid",IF(VALUE(RIGHT(Pengawas!N550,4))&gt;2015,"Tahun cek lagi",IF(VALUE(RIGHT(Pengawas!N550,4))&lt;1930,"Tahun cek lagi","OK")))))</f>
        <v>-</v>
      </c>
      <c r="O550" s="26" t="str">
        <f>IF(Pengawas!O550="","-",IF(VALUE(LEFT(Pengawas!O550,2))&gt;31,"Tanggal tidak valid",IF(VALUE(LEFT(RIGHT(Pengawas!O550,7),2))&gt;12,"Bulan tidak valid",IF(VALUE(RIGHT(Pengawas!O550,4))&gt;2015,"Tahun cek lagi",IF(VALUE(RIGHT(Pengawas!O550,4))&lt;1930,"Tahun cek lagi","OK")))))</f>
        <v>-</v>
      </c>
      <c r="P550" s="26" t="str">
        <f>IF(Pengawas!P550="","-",IF(VALUE(LEFT(Pengawas!P550,2))&gt;31,"Tanggal tidak valid",IF(VALUE(LEFT(RIGHT(Pengawas!P550,7),2))&gt;12,"Bulan tidak valid",IF(VALUE(RIGHT(Pengawas!P550,4))&gt;2015,"Tahun cek lagi",IF(VALUE(RIGHT(Pengawas!P550,4))&lt;1930,"Tahun cek lagi","OK")))))</f>
        <v>-</v>
      </c>
      <c r="Q550" s="25" t="str">
        <f>IF(Pengawas!Q550="","-",IF(Pengawas!Q550&gt;3,"Tidak valid",IF(Pengawas!Q550&lt;1,"Tidak valid","OK")))</f>
        <v>-</v>
      </c>
      <c r="R550" s="25" t="str">
        <f>IF(Pengawas!R550="","-",IF(Pengawas!R550&gt;20000000,"Cek lagi",IF(Pengawas!R550&lt;50000,"Cek lagi","OK")))</f>
        <v>-</v>
      </c>
      <c r="S550" s="25" t="str">
        <f>IF(Pengawas!S550="","-",IF(Pengawas!S550&gt;3,"Tidak valid",IF(Pengawas!S550&lt;1,"Tidak valid","OK")))</f>
        <v>-</v>
      </c>
      <c r="T550" s="25" t="str">
        <f>IF(Pengawas!T550="","-",IF(Pengawas!T550&gt;6,"Tidak valid",IF(Pengawas!T550&lt;1,"Tidak valid","OK")))</f>
        <v>-</v>
      </c>
      <c r="U550" s="25" t="str">
        <f>IF(Pengawas!U550="","-",IF(Pengawas!U550&gt;4,"Tidak valid",IF(Pengawas!U550&lt;1,"Tidak valid","OK")))</f>
        <v>-</v>
      </c>
      <c r="V550" s="25" t="str">
        <f>IF(Pengawas!V550="","-",IF(Pengawas!V550&gt;2,"Tidak valid",IF(Pengawas!V550&lt;1,"Tidak valid","OK")))</f>
        <v>-</v>
      </c>
      <c r="W550" s="25" t="str">
        <f>IF(Pengawas!V550="","-",IF(Pengawas!V550=1,IF(Pengawas!W550="","Harap diisi","OK"),IF(Pengawas!V550=2,IF(Pengawas!W550="","Harap diisi","OK"),IF(Pengawas!V551&lt;1,"-",IF(Pengawas!V551&gt;2,"-","OK")))))</f>
        <v>-</v>
      </c>
      <c r="X550" s="25" t="str">
        <f>IF(Pengawas!V550="","-",IF(Pengawas!V550=1,IF(Pengawas!X550="","Harap diisi","OK"),IF(Pengawas!V550=2,IF(Pengawas!X550="","Harap diisi","OK"),IF(Pengawas!V551&lt;1,"-",IF(Pengawas!V551&gt;2,"-","OK")))))</f>
        <v>-</v>
      </c>
      <c r="Y550" s="25" t="str">
        <f>IF(Pengawas!V550="","-",IF(Pengawas!V550=1,IF(Pengawas!Y550="","Harap diisi","OK"),IF(Pengawas!V550=2,IF(Pengawas!Y550="","Harap diisi","OK"),IF(Pengawas!V551&lt;1,"-",IF(Pengawas!V551&gt;2,"-","OK")))))</f>
        <v>-</v>
      </c>
      <c r="Z550" s="25" t="str">
        <f>IF(Pengawas!V550="","-",IF(Pengawas!V550=1,IF(Pengawas!Z550="","Harap diisi","OK"),IF(Pengawas!V550=2,IF(Pengawas!Z550="","Harap diisi","OK"),IF(Pengawas!V551&lt;1,"-",IF(Pengawas!V551&gt;2,"-","OK")))))</f>
        <v>-</v>
      </c>
      <c r="AA550" s="25" t="str">
        <f>IF(Pengawas!V550="","-",IF(Pengawas!V550=1,IF(Pengawas!AA550="","Harap diisi","OK"),IF(Pengawas!V550=2,IF(Pengawas!AA550="","Harap diisi","OK"),IF(Pengawas!V551&lt;1,"-",IF(Pengawas!V551&gt;2,"-","OK")))))</f>
        <v>-</v>
      </c>
      <c r="AB550" s="25" t="str">
        <f>IF(Pengawas!V550="","-",IF(Pengawas!V550=1,IF(Pengawas!AB550="","Harap diisi","OK"),IF(Pengawas!V550=2,IF(Pengawas!AB550="","Harap diisi","OK"),IF(Pengawas!V551&lt;1,"-",IF(Pengawas!V551&gt;2,"-","OK")))))</f>
        <v>-</v>
      </c>
      <c r="AC550" s="25" t="str">
        <f>IF(Pengawas!V550="","-",IF(Pengawas!V550=1,IF(Pengawas!AC550="","Harap diisi","OK"),IF(Pengawas!V550=2,IF(Pengawas!AC550="","Harap diisi","OK"),IF(Pengawas!V551&lt;1,"-",IF(Pengawas!V551&gt;2,"-","OK")))))</f>
        <v>-</v>
      </c>
      <c r="AD550" s="25" t="str">
        <f>IF(Pengawas!V550="","-",IF(Pengawas!V550=1,IF(Pengawas!AD550="","OK","Harap dikosongkan"),IF(Pengawas!V550=2,IF(Pengawas!AD550="","Harap diisi","OK"),IF(Pengawas!V551&lt;1,"-",IF(Pengawas!V551&gt;2,"-","OK")))))</f>
        <v>-</v>
      </c>
      <c r="AE550" s="25" t="str">
        <f>IF(Pengawas!V550="","-",IF(Pengawas!V550=1,IF(Pengawas!AE550="","OK","Harap dikosongkan"),IF(Pengawas!V550=2,IF(Pengawas!AE550="","Harap diisi","OK"),IF(Pengawas!V551&lt;1,"-",IF(Pengawas!V551&gt;2,"-","OK")))))</f>
        <v>-</v>
      </c>
      <c r="AF550" s="25" t="str">
        <f>IF(Pengawas!V550="","-",IF(Pengawas!V550=1,IF(Pengawas!AF550="","OK","Harap dikosongkan"),IF(Pengawas!V550=2,IF(Pengawas!AF550="","Harap diisi","OK"),IF(Pengawas!V551&lt;1,"-",IF(Pengawas!V551&gt;2,"-","OK")))))</f>
        <v>-</v>
      </c>
      <c r="AG550" s="25" t="str">
        <f>IF(Pengawas!V550="","-",IF(Pengawas!V550=1,IF(Pengawas!AG550="","OK","Harap dikosongkan"),IF(Pengawas!V550=2,IF(Pengawas!AG550="","Harap diisi","OK"),IF(Pengawas!V551&lt;1,"-",IF(Pengawas!V551&gt;2,"-","OK")))))</f>
        <v>-</v>
      </c>
      <c r="AH550" s="25" t="str">
        <f>IF(Pengawas!V550="","-",IF(Pengawas!V550=1,IF(Pengawas!AH550="","OK","Harap dikosongkan"),IF(Pengawas!V550=2,IF(Pengawas!AH550="","Harap diisi","OK"),IF(Pengawas!V551&lt;1,"-",IF(Pengawas!V551&gt;2,"-","OK")))))</f>
        <v>-</v>
      </c>
      <c r="AI550" s="25" t="str">
        <f>IF(Pengawas!V550="","-",IF(Pengawas!V550=1,IF(Pengawas!AI550="","OK","Harap dikosongkan"),IF(Pengawas!V550=2,IF(Pengawas!AI550="","Harap diisi","OK"),IF(Pengawas!V551&lt;1,"-",IF(Pengawas!V551&gt;2,"-","OK")))))</f>
        <v>-</v>
      </c>
      <c r="AJ550" s="25" t="str">
        <f>IF(Pengawas!V550="","-",IF(Pengawas!V550=1,IF(Pengawas!AJ550="","OK","Harap dikosongkan"),IF(Pengawas!V550=2,IF(Pengawas!AJ550="","Harap diisi","OK"),IF(Pengawas!V551&lt;1,"-",IF(Pengawas!V551&gt;2,"-","OK")))))</f>
        <v>-</v>
      </c>
      <c r="AK550" s="25" t="str">
        <f>IF(Pengawas!V550="","-",IF(Pengawas!V550=1,IF(Pengawas!AK550="","OK","Harap dikosongkan"),IF(Pengawas!V550=2,IF(Pengawas!AK550="","Harap diisi","OK"),IF(Pengawas!V551&lt;1,"-",IF(Pengawas!V551&gt;2,"-","OK")))))</f>
        <v>-</v>
      </c>
      <c r="AL550" s="25" t="str">
        <f>IF(Pengawas!AL550="","-",IF(Pengawas!AL550&gt;3,"Tidak valid",IF(Pengawas!AL550&lt;1,"Tidak valid","OK")))</f>
        <v>-</v>
      </c>
      <c r="AM550" s="25" t="str">
        <f>IF(Pengawas!AL550="",IF(Pengawas!AM550="","-","Harap dikosongkan"),IF(Pengawas!AL550&lt;&gt;1,IF(Pengawas!AM550="","OK","Harap dikosongkan"),IF(Pengawas!AM550="","Harap diisi",IF(Pengawas!AM550&gt;2015,"Cek lagi",IF(Pengawas!AM550&lt;2005,"Cek lagi","OK")))))</f>
        <v>-</v>
      </c>
      <c r="AN550" s="25" t="str">
        <f>IF(Pengawas!AL550="",IF(Pengawas!AN550="","-","Harap dikosongkan"),IF(Pengawas!AL550&lt;&gt;1,IF(Pengawas!AN550="","OK","Harap dikosongkan"),IF(Pengawas!AN550="","Harap diisi",IF(VALUE(Pengawas!AN550)&gt;33,"Tidak valid",IF(VALUE(Pengawas!AN550)&lt;1,"Tidak valid","OK")))))</f>
        <v>-</v>
      </c>
      <c r="AO550" s="25" t="str">
        <f>IF(Pengawas!AL550="",IF(Pengawas!AO550="","-","Harap dikosongkan"),IF(Pengawas!AL550&lt;&gt;1,IF(Pengawas!AO550="","OK","Harap dikosongkan"),IF(Pengawas!AO550="","Harap diisi",IF(Pengawas!AO550&gt;1,"Tidak valid","OK"))))</f>
        <v>-</v>
      </c>
      <c r="AP550" s="25" t="str">
        <f>IF(Pengawas!AL550&gt;1,"OK",IF(Pengawas!AO550="",IF(Pengawas!AP550="","-","Kolom AO cek lagi"),IF(Pengawas!AO550=0,IF(Pengawas!AP550="","OK","Harap dikosongkan"),IF(Pengawas!AP550="","Harap diisi",IF(LEN(Pengawas!AP550)&lt;12,"Tidak valid",IF(LEN(Pengawas!AP550)&gt;14,"Tidak valid","OK"))))))</f>
        <v>-</v>
      </c>
      <c r="AQ550" s="26" t="str">
        <f>IF(Pengawas!AL550&gt;1,"OK",IF(Pengawas!AO550="",IF(Pengawas!AQ550="","-","Kolom AO cek lagi"),IF(Pengawas!AO550=0,IF(Pengawas!AQ550="","OK","Harap dikosongkan"),IF(Pengawas!AQ550="","Harap diisi",IF(LEN(Pengawas!AQ550)&lt;5,"Cek lagi","OK")))))</f>
        <v>-</v>
      </c>
      <c r="AR550" s="26" t="str">
        <f>IF(Pengawas!AL550&gt;1,"OK",IF(Pengawas!AO550="",IF(Pengawas!AR550="","-","Kolom AT cek lagi"),IF(Pengawas!AO550=0,IF(Pengawas!AR550="","OK","Harap dikosongkan"),IF(Pengawas!AR550="","Harap diisi",IF(VALUE(LEFT(Pengawas!AR550,2))&gt;31,"Tanggal tidak valid",IF(VALUE(LEFT(RIGHT(Pengawas!AR550,7),2))&gt;12,"Bulan tidak valid",IF(VALUE(RIGHT(Pengawas!AR550,4))&gt;2016,"Tahun cek lagi",IF(VALUE(RIGHT(Pengawas!AR550,4))&lt;2005,"Tahun cek lagi","OK"))))))))</f>
        <v>-</v>
      </c>
      <c r="AS550" s="25" t="str">
        <f>IF(Pengawas!AP550="",IF(Pengawas!AS550="","-","Harap dikosongkan"),IF(Pengawas!AP550&lt;&gt;"",IF(Pengawas!AS550="","Harap diisi",IF(Pengawas!AS550&gt;1,"Tidak valid","OK"))))</f>
        <v>-</v>
      </c>
      <c r="AT550" s="25" t="str">
        <f>IF(Pengawas!AS550="",IF(Pengawas!AT550="","-","Harap dikosongkan"),IF(Pengawas!AS550&lt;&gt;1,IF(Pengawas!AT550="","OK","Harap dikosongkan"),IF(Pengawas!AS550="",IF(Pengawas!AT550="","-","Harap dikosongkan"),IF(Pengawas!AS550=0,IF(Pengawas!AT550="","OK","Harap dikosongkan"),IF(Pengawas!AT550="","Harap diisi",IF(Pengawas!AT550&gt;2016,"Cek lagi",IF(Pengawas!AT550&lt;2005,"Cek lagi",IF(Pengawas!AM550&gt;Pengawas!AT550,"Cek lagi dengan Kolom AL","OK"))))))))</f>
        <v>-</v>
      </c>
      <c r="AU550" s="25" t="str">
        <f>IF(Pengawas!AS550="",IF(Pengawas!AU550="","-","Harap dikosongkan"),IF(Pengawas!AS550&lt;&gt;1,IF(Pengawas!AU550="","OK","Harap dikosongkan"),IF(Pengawas!AS550="",IF(Pengawas!AU550="","-","Harap dikosongkan"),IF(Pengawas!AS550=0,IF(Pengawas!AU550="","OK","Harap dikosongkan"),IF(Pengawas!AU550="","Harap diisi",IF(Pengawas!AU550&gt;20000000,"Cek lagi",IF(Pengawas!AU550&lt;100000,"Cek lagi","OK")))))))</f>
        <v>-</v>
      </c>
      <c r="AV550" s="25" t="str">
        <f>IF(Pengawas!AV550="","-",IF(Pengawas!AV550&gt;3,"Tidak valid","OK"))</f>
        <v>-</v>
      </c>
      <c r="AW550" s="25" t="str">
        <f>IF(Pengawas!AV550="",IF(Pengawas!AW550="","-","Harap dikosongkan"),IF(Pengawas!AV550=0,IF(Pengawas!AW550="","OK","Harap dikosongkan"),IF(Pengawas!AV550&gt;0,IF(Pengawas!AW550="","Harap diisi",IF(Pengawas!AW550&gt;2015,"Tidak valid","OK")))))</f>
        <v>-</v>
      </c>
      <c r="AX550" s="25" t="str">
        <f>IF(Pengawas!AV550="",IF(Pengawas!AX550="","-","Harap dikosongkan"),IF(Pengawas!AV550=0,IF(Pengawas!AX550="","OK","Harap dikosongkan"),IF(Pengawas!AV550&gt;0,IF(Pengawas!AX550="","Harap diisi",IF(Pengawas!AX550="","-",IF(Pengawas!AX550&gt;1,"Tidak valid","OK"))))))</f>
        <v>-</v>
      </c>
      <c r="AY550" s="25" t="str">
        <f>IF(Pengawas!AY550="","-",IF(Pengawas!AY550&gt;2,"Tidak valid","OK"))</f>
        <v>-</v>
      </c>
      <c r="AZ550" s="25" t="str">
        <f>IF(Pengawas!AY550="",IF(Pengawas!AZ550="","-","Harap dikosongkan"),IF(Pengawas!AY550=0,IF(Pengawas!AZ550="","OK","Harap dikosongkan"),IF(Pengawas!AZ550="","Harap diisi",IF(Pengawas!AZ550&gt;2015,"Cek lagi",IF(Pengawas!AZ550&lt;2000,"Cek lagi","OK")))))</f>
        <v>-</v>
      </c>
      <c r="BA550" s="25" t="str">
        <f>IF(Pengawas!BA550="","-",IF(LEN(Pengawas!BA550)&lt;5,"Cek lagi","OK"))</f>
        <v>-</v>
      </c>
      <c r="BB550" s="25" t="str">
        <f>IF(Pengawas!BB550="","-",IF(LEN(Pengawas!BB550)&lt;4,"Cek lagi","OK"))</f>
        <v>-</v>
      </c>
      <c r="BC550" s="25" t="str">
        <f>IF(Pengawas!BC550="","-",IF(LEN(Pengawas!BC550)&lt;4,"Cek lagi","OK"))</f>
        <v>-</v>
      </c>
      <c r="BD550" s="25" t="str">
        <f>IF(Pengawas!BD550="","-",IF(LEN(Pengawas!BD550)&lt;4,"Cek lagi","OK"))</f>
        <v>-</v>
      </c>
      <c r="BE550" s="25" t="str">
        <f>IF(Pengawas!BE550="","-",IF(LEN(Pengawas!BE550)&lt;4,"Cek lagi","OK"))</f>
        <v>-</v>
      </c>
      <c r="BF550" s="25" t="str">
        <f>IF(Pengawas!BF550="","-",IF(LEN(Pengawas!BF550)&lt;&gt;5,"Tidak valid","OK"))</f>
        <v>-</v>
      </c>
      <c r="BG550" s="25" t="str">
        <f>IF(Pengawas!BG550="","-",IF(LEN(Pengawas!BG550)&lt;9,"Cek lagi",IF(LEN(Pengawas!BG550)&gt;14,"Cek lagi","OK")))</f>
        <v>-</v>
      </c>
    </row>
    <row r="551" spans="1:59" ht="15" customHeight="1" x14ac:dyDescent="0.2">
      <c r="A551" s="25" t="str">
        <f>IF(Pengawas!A551="","-",IF(LEN(Pengawas!A551)&lt;4,"Cek lagi","OK"))</f>
        <v>-</v>
      </c>
      <c r="B551" s="25" t="str">
        <f>IF(Pengawas!B551="","-",IF(LEN(Pengawas!B551)&lt;4,"Cek lagi","OK"))</f>
        <v>-</v>
      </c>
      <c r="C551" s="25" t="str">
        <f>IF(Pengawas!C551="","-",IF(LEN(Pengawas!C551)&lt;&gt;18,"Tidak valid","OK"))</f>
        <v>-</v>
      </c>
      <c r="D551" s="25" t="str">
        <f>IF(Pengawas!D551="","-",IF(LEN(Pengawas!D551)&lt;&gt;16,"Tidak valid","OK"))</f>
        <v>-</v>
      </c>
      <c r="E551" s="25" t="str">
        <f>IF(Pengawas!E551="","-",IF(LEN(Pengawas!E551)&lt;4,"Cek lagi","OK"))</f>
        <v>-</v>
      </c>
      <c r="F551" s="25" t="str">
        <f>IF(Pengawas!F551="","-",IF(LEN(Pengawas!F551)&lt;&gt;16,"Tidak valid","OK"))</f>
        <v>-</v>
      </c>
      <c r="G551" s="25" t="str">
        <f>IF(Pengawas!G551="","-",IF(LEN(Pengawas!G551)&lt;4,"Cek lagi","OK"))</f>
        <v>-</v>
      </c>
      <c r="H551" s="26" t="str">
        <f>IF(Pengawas!H551="","-",IF(VALUE(LEFT(Pengawas!H551,2))&gt;31,"Tanggal tidak valid",IF(VALUE(LEFT(RIGHT(Pengawas!H551,7),2))&gt;12,"Bulan tidak valid",IF(VALUE(RIGHT(Pengawas!H551,4))&gt;1990,"Umur terlalu muda",IF(VALUE(RIGHT(Pengawas!H551,4))&lt;1955,"Umur terlalu tua","OK")))))</f>
        <v>-</v>
      </c>
      <c r="I551" s="25" t="str">
        <f>IF(Pengawas!I551="","-",IF(Pengawas!I551="L","OK",IF(Pengawas!I551="P","OK","Tidak valid")))</f>
        <v>-</v>
      </c>
      <c r="J551" s="25" t="str">
        <f>IF(Pengawas!J551="","-",IF(LEN(Pengawas!J551)&lt;4,"Cek lagi","OK"))</f>
        <v>-</v>
      </c>
      <c r="K551" s="25" t="str">
        <f>IF(Pengawas!K551="","-",IF(Pengawas!K551&gt;5,"Tidak valid",IF(Pengawas!K551&lt;1,"Tidak valid","OK")))</f>
        <v>-</v>
      </c>
      <c r="L551" s="25" t="str">
        <f>IF(Pengawas!L551="","-",IF(VALUE(LEFT(Pengawas!L551,1))&gt;1,"Tidak valid","OK"))</f>
        <v>-</v>
      </c>
      <c r="M551" s="25" t="str">
        <f>IF(Pengawas!M551="","-",IF(VALUE(LEFT(Pengawas!M551,1))&gt;1,"Tidak valid","OK"))</f>
        <v>-</v>
      </c>
      <c r="N551" s="25" t="str">
        <f>IF(Pengawas!N551="","-",IF(VALUE(LEFT(Pengawas!N551,2))&gt;31,"Tanggal tidak valid",IF(VALUE(LEFT(RIGHT(Pengawas!N551,7),2))&gt;12,"Bulan tidak valid",IF(VALUE(RIGHT(Pengawas!N551,4))&gt;2015,"Tahun cek lagi",IF(VALUE(RIGHT(Pengawas!N551,4))&lt;1930,"Tahun cek lagi","OK")))))</f>
        <v>-</v>
      </c>
      <c r="O551" s="26" t="str">
        <f>IF(Pengawas!O551="","-",IF(VALUE(LEFT(Pengawas!O551,2))&gt;31,"Tanggal tidak valid",IF(VALUE(LEFT(RIGHT(Pengawas!O551,7),2))&gt;12,"Bulan tidak valid",IF(VALUE(RIGHT(Pengawas!O551,4))&gt;2015,"Tahun cek lagi",IF(VALUE(RIGHT(Pengawas!O551,4))&lt;1930,"Tahun cek lagi","OK")))))</f>
        <v>-</v>
      </c>
      <c r="P551" s="26" t="str">
        <f>IF(Pengawas!P551="","-",IF(VALUE(LEFT(Pengawas!P551,2))&gt;31,"Tanggal tidak valid",IF(VALUE(LEFT(RIGHT(Pengawas!P551,7),2))&gt;12,"Bulan tidak valid",IF(VALUE(RIGHT(Pengawas!P551,4))&gt;2015,"Tahun cek lagi",IF(VALUE(RIGHT(Pengawas!P551,4))&lt;1930,"Tahun cek lagi","OK")))))</f>
        <v>-</v>
      </c>
      <c r="Q551" s="25" t="str">
        <f>IF(Pengawas!Q551="","-",IF(Pengawas!Q551&gt;3,"Tidak valid",IF(Pengawas!Q551&lt;1,"Tidak valid","OK")))</f>
        <v>-</v>
      </c>
      <c r="R551" s="25" t="str">
        <f>IF(Pengawas!R551="","-",IF(Pengawas!R551&gt;20000000,"Cek lagi",IF(Pengawas!R551&lt;50000,"Cek lagi","OK")))</f>
        <v>-</v>
      </c>
      <c r="S551" s="25" t="str">
        <f>IF(Pengawas!S551="","-",IF(Pengawas!S551&gt;3,"Tidak valid",IF(Pengawas!S551&lt;1,"Tidak valid","OK")))</f>
        <v>-</v>
      </c>
      <c r="T551" s="25" t="str">
        <f>IF(Pengawas!T551="","-",IF(Pengawas!T551&gt;6,"Tidak valid",IF(Pengawas!T551&lt;1,"Tidak valid","OK")))</f>
        <v>-</v>
      </c>
      <c r="U551" s="25" t="str">
        <f>IF(Pengawas!U551="","-",IF(Pengawas!U551&gt;4,"Tidak valid",IF(Pengawas!U551&lt;1,"Tidak valid","OK")))</f>
        <v>-</v>
      </c>
      <c r="V551" s="25" t="str">
        <f>IF(Pengawas!V551="","-",IF(Pengawas!V551&gt;2,"Tidak valid",IF(Pengawas!V551&lt;1,"Tidak valid","OK")))</f>
        <v>-</v>
      </c>
      <c r="W551" s="25" t="str">
        <f>IF(Pengawas!V551="","-",IF(Pengawas!V551=1,IF(Pengawas!W551="","Harap diisi","OK"),IF(Pengawas!V551=2,IF(Pengawas!W551="","Harap diisi","OK"),IF(Pengawas!V552&lt;1,"-",IF(Pengawas!V552&gt;2,"-","OK")))))</f>
        <v>-</v>
      </c>
      <c r="X551" s="25" t="str">
        <f>IF(Pengawas!V551="","-",IF(Pengawas!V551=1,IF(Pengawas!X551="","Harap diisi","OK"),IF(Pengawas!V551=2,IF(Pengawas!X551="","Harap diisi","OK"),IF(Pengawas!V552&lt;1,"-",IF(Pengawas!V552&gt;2,"-","OK")))))</f>
        <v>-</v>
      </c>
      <c r="Y551" s="25" t="str">
        <f>IF(Pengawas!V551="","-",IF(Pengawas!V551=1,IF(Pengawas!Y551="","Harap diisi","OK"),IF(Pengawas!V551=2,IF(Pengawas!Y551="","Harap diisi","OK"),IF(Pengawas!V552&lt;1,"-",IF(Pengawas!V552&gt;2,"-","OK")))))</f>
        <v>-</v>
      </c>
      <c r="Z551" s="25" t="str">
        <f>IF(Pengawas!V551="","-",IF(Pengawas!V551=1,IF(Pengawas!Z551="","Harap diisi","OK"),IF(Pengawas!V551=2,IF(Pengawas!Z551="","Harap diisi","OK"),IF(Pengawas!V552&lt;1,"-",IF(Pengawas!V552&gt;2,"-","OK")))))</f>
        <v>-</v>
      </c>
      <c r="AA551" s="25" t="str">
        <f>IF(Pengawas!V551="","-",IF(Pengawas!V551=1,IF(Pengawas!AA551="","Harap diisi","OK"),IF(Pengawas!V551=2,IF(Pengawas!AA551="","Harap diisi","OK"),IF(Pengawas!V552&lt;1,"-",IF(Pengawas!V552&gt;2,"-","OK")))))</f>
        <v>-</v>
      </c>
      <c r="AB551" s="25" t="str">
        <f>IF(Pengawas!V551="","-",IF(Pengawas!V551=1,IF(Pengawas!AB551="","Harap diisi","OK"),IF(Pengawas!V551=2,IF(Pengawas!AB551="","Harap diisi","OK"),IF(Pengawas!V552&lt;1,"-",IF(Pengawas!V552&gt;2,"-","OK")))))</f>
        <v>-</v>
      </c>
      <c r="AC551" s="25" t="str">
        <f>IF(Pengawas!V551="","-",IF(Pengawas!V551=1,IF(Pengawas!AC551="","Harap diisi","OK"),IF(Pengawas!V551=2,IF(Pengawas!AC551="","Harap diisi","OK"),IF(Pengawas!V552&lt;1,"-",IF(Pengawas!V552&gt;2,"-","OK")))))</f>
        <v>-</v>
      </c>
      <c r="AD551" s="25" t="str">
        <f>IF(Pengawas!V551="","-",IF(Pengawas!V551=1,IF(Pengawas!AD551="","OK","Harap dikosongkan"),IF(Pengawas!V551=2,IF(Pengawas!AD551="","Harap diisi","OK"),IF(Pengawas!V552&lt;1,"-",IF(Pengawas!V552&gt;2,"-","OK")))))</f>
        <v>-</v>
      </c>
      <c r="AE551" s="25" t="str">
        <f>IF(Pengawas!V551="","-",IF(Pengawas!V551=1,IF(Pengawas!AE551="","OK","Harap dikosongkan"),IF(Pengawas!V551=2,IF(Pengawas!AE551="","Harap diisi","OK"),IF(Pengawas!V552&lt;1,"-",IF(Pengawas!V552&gt;2,"-","OK")))))</f>
        <v>-</v>
      </c>
      <c r="AF551" s="25" t="str">
        <f>IF(Pengawas!V551="","-",IF(Pengawas!V551=1,IF(Pengawas!AF551="","OK","Harap dikosongkan"),IF(Pengawas!V551=2,IF(Pengawas!AF551="","Harap diisi","OK"),IF(Pengawas!V552&lt;1,"-",IF(Pengawas!V552&gt;2,"-","OK")))))</f>
        <v>-</v>
      </c>
      <c r="AG551" s="25" t="str">
        <f>IF(Pengawas!V551="","-",IF(Pengawas!V551=1,IF(Pengawas!AG551="","OK","Harap dikosongkan"),IF(Pengawas!V551=2,IF(Pengawas!AG551="","Harap diisi","OK"),IF(Pengawas!V552&lt;1,"-",IF(Pengawas!V552&gt;2,"-","OK")))))</f>
        <v>-</v>
      </c>
      <c r="AH551" s="25" t="str">
        <f>IF(Pengawas!V551="","-",IF(Pengawas!V551=1,IF(Pengawas!AH551="","OK","Harap dikosongkan"),IF(Pengawas!V551=2,IF(Pengawas!AH551="","Harap diisi","OK"),IF(Pengawas!V552&lt;1,"-",IF(Pengawas!V552&gt;2,"-","OK")))))</f>
        <v>-</v>
      </c>
      <c r="AI551" s="25" t="str">
        <f>IF(Pengawas!V551="","-",IF(Pengawas!V551=1,IF(Pengawas!AI551="","OK","Harap dikosongkan"),IF(Pengawas!V551=2,IF(Pengawas!AI551="","Harap diisi","OK"),IF(Pengawas!V552&lt;1,"-",IF(Pengawas!V552&gt;2,"-","OK")))))</f>
        <v>-</v>
      </c>
      <c r="AJ551" s="25" t="str">
        <f>IF(Pengawas!V551="","-",IF(Pengawas!V551=1,IF(Pengawas!AJ551="","OK","Harap dikosongkan"),IF(Pengawas!V551=2,IF(Pengawas!AJ551="","Harap diisi","OK"),IF(Pengawas!V552&lt;1,"-",IF(Pengawas!V552&gt;2,"-","OK")))))</f>
        <v>-</v>
      </c>
      <c r="AK551" s="25" t="str">
        <f>IF(Pengawas!V551="","-",IF(Pengawas!V551=1,IF(Pengawas!AK551="","OK","Harap dikosongkan"),IF(Pengawas!V551=2,IF(Pengawas!AK551="","Harap diisi","OK"),IF(Pengawas!V552&lt;1,"-",IF(Pengawas!V552&gt;2,"-","OK")))))</f>
        <v>-</v>
      </c>
      <c r="AL551" s="25" t="str">
        <f>IF(Pengawas!AL551="","-",IF(Pengawas!AL551&gt;3,"Tidak valid",IF(Pengawas!AL551&lt;1,"Tidak valid","OK")))</f>
        <v>-</v>
      </c>
      <c r="AM551" s="25" t="str">
        <f>IF(Pengawas!AL551="",IF(Pengawas!AM551="","-","Harap dikosongkan"),IF(Pengawas!AL551&lt;&gt;1,IF(Pengawas!AM551="","OK","Harap dikosongkan"),IF(Pengawas!AM551="","Harap diisi",IF(Pengawas!AM551&gt;2015,"Cek lagi",IF(Pengawas!AM551&lt;2005,"Cek lagi","OK")))))</f>
        <v>-</v>
      </c>
      <c r="AN551" s="25" t="str">
        <f>IF(Pengawas!AL551="",IF(Pengawas!AN551="","-","Harap dikosongkan"),IF(Pengawas!AL551&lt;&gt;1,IF(Pengawas!AN551="","OK","Harap dikosongkan"),IF(Pengawas!AN551="","Harap diisi",IF(VALUE(Pengawas!AN551)&gt;33,"Tidak valid",IF(VALUE(Pengawas!AN551)&lt;1,"Tidak valid","OK")))))</f>
        <v>-</v>
      </c>
      <c r="AO551" s="25" t="str">
        <f>IF(Pengawas!AL551="",IF(Pengawas!AO551="","-","Harap dikosongkan"),IF(Pengawas!AL551&lt;&gt;1,IF(Pengawas!AO551="","OK","Harap dikosongkan"),IF(Pengawas!AO551="","Harap diisi",IF(Pengawas!AO551&gt;1,"Tidak valid","OK"))))</f>
        <v>-</v>
      </c>
      <c r="AP551" s="25" t="str">
        <f>IF(Pengawas!AL551&gt;1,"OK",IF(Pengawas!AO551="",IF(Pengawas!AP551="","-","Kolom AO cek lagi"),IF(Pengawas!AO551=0,IF(Pengawas!AP551="","OK","Harap dikosongkan"),IF(Pengawas!AP551="","Harap diisi",IF(LEN(Pengawas!AP551)&lt;12,"Tidak valid",IF(LEN(Pengawas!AP551)&gt;14,"Tidak valid","OK"))))))</f>
        <v>-</v>
      </c>
      <c r="AQ551" s="26" t="str">
        <f>IF(Pengawas!AL551&gt;1,"OK",IF(Pengawas!AO551="",IF(Pengawas!AQ551="","-","Kolom AO cek lagi"),IF(Pengawas!AO551=0,IF(Pengawas!AQ551="","OK","Harap dikosongkan"),IF(Pengawas!AQ551="","Harap diisi",IF(LEN(Pengawas!AQ551)&lt;5,"Cek lagi","OK")))))</f>
        <v>-</v>
      </c>
      <c r="AR551" s="26" t="str">
        <f>IF(Pengawas!AL551&gt;1,"OK",IF(Pengawas!AO551="",IF(Pengawas!AR551="","-","Kolom AT cek lagi"),IF(Pengawas!AO551=0,IF(Pengawas!AR551="","OK","Harap dikosongkan"),IF(Pengawas!AR551="","Harap diisi",IF(VALUE(LEFT(Pengawas!AR551,2))&gt;31,"Tanggal tidak valid",IF(VALUE(LEFT(RIGHT(Pengawas!AR551,7),2))&gt;12,"Bulan tidak valid",IF(VALUE(RIGHT(Pengawas!AR551,4))&gt;2016,"Tahun cek lagi",IF(VALUE(RIGHT(Pengawas!AR551,4))&lt;2005,"Tahun cek lagi","OK"))))))))</f>
        <v>-</v>
      </c>
      <c r="AS551" s="25" t="str">
        <f>IF(Pengawas!AP551="",IF(Pengawas!AS551="","-","Harap dikosongkan"),IF(Pengawas!AP551&lt;&gt;"",IF(Pengawas!AS551="","Harap diisi",IF(Pengawas!AS551&gt;1,"Tidak valid","OK"))))</f>
        <v>-</v>
      </c>
      <c r="AT551" s="25" t="str">
        <f>IF(Pengawas!AS551="",IF(Pengawas!AT551="","-","Harap dikosongkan"),IF(Pengawas!AS551&lt;&gt;1,IF(Pengawas!AT551="","OK","Harap dikosongkan"),IF(Pengawas!AS551="",IF(Pengawas!AT551="","-","Harap dikosongkan"),IF(Pengawas!AS551=0,IF(Pengawas!AT551="","OK","Harap dikosongkan"),IF(Pengawas!AT551="","Harap diisi",IF(Pengawas!AT551&gt;2016,"Cek lagi",IF(Pengawas!AT551&lt;2005,"Cek lagi",IF(Pengawas!AM551&gt;Pengawas!AT551,"Cek lagi dengan Kolom AL","OK"))))))))</f>
        <v>-</v>
      </c>
      <c r="AU551" s="25" t="str">
        <f>IF(Pengawas!AS551="",IF(Pengawas!AU551="","-","Harap dikosongkan"),IF(Pengawas!AS551&lt;&gt;1,IF(Pengawas!AU551="","OK","Harap dikosongkan"),IF(Pengawas!AS551="",IF(Pengawas!AU551="","-","Harap dikosongkan"),IF(Pengawas!AS551=0,IF(Pengawas!AU551="","OK","Harap dikosongkan"),IF(Pengawas!AU551="","Harap diisi",IF(Pengawas!AU551&gt;20000000,"Cek lagi",IF(Pengawas!AU551&lt;100000,"Cek lagi","OK")))))))</f>
        <v>-</v>
      </c>
      <c r="AV551" s="25" t="str">
        <f>IF(Pengawas!AV551="","-",IF(Pengawas!AV551&gt;3,"Tidak valid","OK"))</f>
        <v>-</v>
      </c>
      <c r="AW551" s="25" t="str">
        <f>IF(Pengawas!AV551="",IF(Pengawas!AW551="","-","Harap dikosongkan"),IF(Pengawas!AV551=0,IF(Pengawas!AW551="","OK","Harap dikosongkan"),IF(Pengawas!AV551&gt;0,IF(Pengawas!AW551="","Harap diisi",IF(Pengawas!AW551&gt;2015,"Tidak valid","OK")))))</f>
        <v>-</v>
      </c>
      <c r="AX551" s="25" t="str">
        <f>IF(Pengawas!AV551="",IF(Pengawas!AX551="","-","Harap dikosongkan"),IF(Pengawas!AV551=0,IF(Pengawas!AX551="","OK","Harap dikosongkan"),IF(Pengawas!AV551&gt;0,IF(Pengawas!AX551="","Harap diisi",IF(Pengawas!AX551="","-",IF(Pengawas!AX551&gt;1,"Tidak valid","OK"))))))</f>
        <v>-</v>
      </c>
      <c r="AY551" s="25" t="str">
        <f>IF(Pengawas!AY551="","-",IF(Pengawas!AY551&gt;2,"Tidak valid","OK"))</f>
        <v>-</v>
      </c>
      <c r="AZ551" s="25" t="str">
        <f>IF(Pengawas!AY551="",IF(Pengawas!AZ551="","-","Harap dikosongkan"),IF(Pengawas!AY551=0,IF(Pengawas!AZ551="","OK","Harap dikosongkan"),IF(Pengawas!AZ551="","Harap diisi",IF(Pengawas!AZ551&gt;2015,"Cek lagi",IF(Pengawas!AZ551&lt;2000,"Cek lagi","OK")))))</f>
        <v>-</v>
      </c>
      <c r="BA551" s="25" t="str">
        <f>IF(Pengawas!BA551="","-",IF(LEN(Pengawas!BA551)&lt;5,"Cek lagi","OK"))</f>
        <v>-</v>
      </c>
      <c r="BB551" s="25" t="str">
        <f>IF(Pengawas!BB551="","-",IF(LEN(Pengawas!BB551)&lt;4,"Cek lagi","OK"))</f>
        <v>-</v>
      </c>
      <c r="BC551" s="25" t="str">
        <f>IF(Pengawas!BC551="","-",IF(LEN(Pengawas!BC551)&lt;4,"Cek lagi","OK"))</f>
        <v>-</v>
      </c>
      <c r="BD551" s="25" t="str">
        <f>IF(Pengawas!BD551="","-",IF(LEN(Pengawas!BD551)&lt;4,"Cek lagi","OK"))</f>
        <v>-</v>
      </c>
      <c r="BE551" s="25" t="str">
        <f>IF(Pengawas!BE551="","-",IF(LEN(Pengawas!BE551)&lt;4,"Cek lagi","OK"))</f>
        <v>-</v>
      </c>
      <c r="BF551" s="25" t="str">
        <f>IF(Pengawas!BF551="","-",IF(LEN(Pengawas!BF551)&lt;&gt;5,"Tidak valid","OK"))</f>
        <v>-</v>
      </c>
      <c r="BG551" s="25" t="str">
        <f>IF(Pengawas!BG551="","-",IF(LEN(Pengawas!BG551)&lt;9,"Cek lagi",IF(LEN(Pengawas!BG551)&gt;14,"Cek lagi","OK")))</f>
        <v>-</v>
      </c>
    </row>
    <row r="552" spans="1:59" ht="15" customHeight="1" x14ac:dyDescent="0.2">
      <c r="A552" s="25" t="str">
        <f>IF(Pengawas!A552="","-",IF(LEN(Pengawas!A552)&lt;4,"Cek lagi","OK"))</f>
        <v>-</v>
      </c>
      <c r="B552" s="25" t="str">
        <f>IF(Pengawas!B552="","-",IF(LEN(Pengawas!B552)&lt;4,"Cek lagi","OK"))</f>
        <v>-</v>
      </c>
      <c r="C552" s="25" t="str">
        <f>IF(Pengawas!C552="","-",IF(LEN(Pengawas!C552)&lt;&gt;18,"Tidak valid","OK"))</f>
        <v>-</v>
      </c>
      <c r="D552" s="25" t="str">
        <f>IF(Pengawas!D552="","-",IF(LEN(Pengawas!D552)&lt;&gt;16,"Tidak valid","OK"))</f>
        <v>-</v>
      </c>
      <c r="E552" s="25" t="str">
        <f>IF(Pengawas!E552="","-",IF(LEN(Pengawas!E552)&lt;4,"Cek lagi","OK"))</f>
        <v>-</v>
      </c>
      <c r="F552" s="25" t="str">
        <f>IF(Pengawas!F552="","-",IF(LEN(Pengawas!F552)&lt;&gt;16,"Tidak valid","OK"))</f>
        <v>-</v>
      </c>
      <c r="G552" s="25" t="str">
        <f>IF(Pengawas!G552="","-",IF(LEN(Pengawas!G552)&lt;4,"Cek lagi","OK"))</f>
        <v>-</v>
      </c>
      <c r="H552" s="26" t="str">
        <f>IF(Pengawas!H552="","-",IF(VALUE(LEFT(Pengawas!H552,2))&gt;31,"Tanggal tidak valid",IF(VALUE(LEFT(RIGHT(Pengawas!H552,7),2))&gt;12,"Bulan tidak valid",IF(VALUE(RIGHT(Pengawas!H552,4))&gt;1990,"Umur terlalu muda",IF(VALUE(RIGHT(Pengawas!H552,4))&lt;1955,"Umur terlalu tua","OK")))))</f>
        <v>-</v>
      </c>
      <c r="I552" s="25" t="str">
        <f>IF(Pengawas!I552="","-",IF(Pengawas!I552="L","OK",IF(Pengawas!I552="P","OK","Tidak valid")))</f>
        <v>-</v>
      </c>
      <c r="J552" s="25" t="str">
        <f>IF(Pengawas!J552="","-",IF(LEN(Pengawas!J552)&lt;4,"Cek lagi","OK"))</f>
        <v>-</v>
      </c>
      <c r="K552" s="25" t="str">
        <f>IF(Pengawas!K552="","-",IF(Pengawas!K552&gt;5,"Tidak valid",IF(Pengawas!K552&lt;1,"Tidak valid","OK")))</f>
        <v>-</v>
      </c>
      <c r="L552" s="25" t="str">
        <f>IF(Pengawas!L552="","-",IF(VALUE(LEFT(Pengawas!L552,1))&gt;1,"Tidak valid","OK"))</f>
        <v>-</v>
      </c>
      <c r="M552" s="25" t="str">
        <f>IF(Pengawas!M552="","-",IF(VALUE(LEFT(Pengawas!M552,1))&gt;1,"Tidak valid","OK"))</f>
        <v>-</v>
      </c>
      <c r="N552" s="25" t="str">
        <f>IF(Pengawas!N552="","-",IF(VALUE(LEFT(Pengawas!N552,2))&gt;31,"Tanggal tidak valid",IF(VALUE(LEFT(RIGHT(Pengawas!N552,7),2))&gt;12,"Bulan tidak valid",IF(VALUE(RIGHT(Pengawas!N552,4))&gt;2015,"Tahun cek lagi",IF(VALUE(RIGHT(Pengawas!N552,4))&lt;1930,"Tahun cek lagi","OK")))))</f>
        <v>-</v>
      </c>
      <c r="O552" s="26" t="str">
        <f>IF(Pengawas!O552="","-",IF(VALUE(LEFT(Pengawas!O552,2))&gt;31,"Tanggal tidak valid",IF(VALUE(LEFT(RIGHT(Pengawas!O552,7),2))&gt;12,"Bulan tidak valid",IF(VALUE(RIGHT(Pengawas!O552,4))&gt;2015,"Tahun cek lagi",IF(VALUE(RIGHT(Pengawas!O552,4))&lt;1930,"Tahun cek lagi","OK")))))</f>
        <v>-</v>
      </c>
      <c r="P552" s="26" t="str">
        <f>IF(Pengawas!P552="","-",IF(VALUE(LEFT(Pengawas!P552,2))&gt;31,"Tanggal tidak valid",IF(VALUE(LEFT(RIGHT(Pengawas!P552,7),2))&gt;12,"Bulan tidak valid",IF(VALUE(RIGHT(Pengawas!P552,4))&gt;2015,"Tahun cek lagi",IF(VALUE(RIGHT(Pengawas!P552,4))&lt;1930,"Tahun cek lagi","OK")))))</f>
        <v>-</v>
      </c>
      <c r="Q552" s="25" t="str">
        <f>IF(Pengawas!Q552="","-",IF(Pengawas!Q552&gt;3,"Tidak valid",IF(Pengawas!Q552&lt;1,"Tidak valid","OK")))</f>
        <v>-</v>
      </c>
      <c r="R552" s="25" t="str">
        <f>IF(Pengawas!R552="","-",IF(Pengawas!R552&gt;20000000,"Cek lagi",IF(Pengawas!R552&lt;50000,"Cek lagi","OK")))</f>
        <v>-</v>
      </c>
      <c r="S552" s="25" t="str">
        <f>IF(Pengawas!S552="","-",IF(Pengawas!S552&gt;3,"Tidak valid",IF(Pengawas!S552&lt;1,"Tidak valid","OK")))</f>
        <v>-</v>
      </c>
      <c r="T552" s="25" t="str">
        <f>IF(Pengawas!T552="","-",IF(Pengawas!T552&gt;6,"Tidak valid",IF(Pengawas!T552&lt;1,"Tidak valid","OK")))</f>
        <v>-</v>
      </c>
      <c r="U552" s="25" t="str">
        <f>IF(Pengawas!U552="","-",IF(Pengawas!U552&gt;4,"Tidak valid",IF(Pengawas!U552&lt;1,"Tidak valid","OK")))</f>
        <v>-</v>
      </c>
      <c r="V552" s="25" t="str">
        <f>IF(Pengawas!V552="","-",IF(Pengawas!V552&gt;2,"Tidak valid",IF(Pengawas!V552&lt;1,"Tidak valid","OK")))</f>
        <v>-</v>
      </c>
      <c r="W552" s="25" t="str">
        <f>IF(Pengawas!V552="","-",IF(Pengawas!V552=1,IF(Pengawas!W552="","Harap diisi","OK"),IF(Pengawas!V552=2,IF(Pengawas!W552="","Harap diisi","OK"),IF(Pengawas!V553&lt;1,"-",IF(Pengawas!V553&gt;2,"-","OK")))))</f>
        <v>-</v>
      </c>
      <c r="X552" s="25" t="str">
        <f>IF(Pengawas!V552="","-",IF(Pengawas!V552=1,IF(Pengawas!X552="","Harap diisi","OK"),IF(Pengawas!V552=2,IF(Pengawas!X552="","Harap diisi","OK"),IF(Pengawas!V553&lt;1,"-",IF(Pengawas!V553&gt;2,"-","OK")))))</f>
        <v>-</v>
      </c>
      <c r="Y552" s="25" t="str">
        <f>IF(Pengawas!V552="","-",IF(Pengawas!V552=1,IF(Pengawas!Y552="","Harap diisi","OK"),IF(Pengawas!V552=2,IF(Pengawas!Y552="","Harap diisi","OK"),IF(Pengawas!V553&lt;1,"-",IF(Pengawas!V553&gt;2,"-","OK")))))</f>
        <v>-</v>
      </c>
      <c r="Z552" s="25" t="str">
        <f>IF(Pengawas!V552="","-",IF(Pengawas!V552=1,IF(Pengawas!Z552="","Harap diisi","OK"),IF(Pengawas!V552=2,IF(Pengawas!Z552="","Harap diisi","OK"),IF(Pengawas!V553&lt;1,"-",IF(Pengawas!V553&gt;2,"-","OK")))))</f>
        <v>-</v>
      </c>
      <c r="AA552" s="25" t="str">
        <f>IF(Pengawas!V552="","-",IF(Pengawas!V552=1,IF(Pengawas!AA552="","Harap diisi","OK"),IF(Pengawas!V552=2,IF(Pengawas!AA552="","Harap diisi","OK"),IF(Pengawas!V553&lt;1,"-",IF(Pengawas!V553&gt;2,"-","OK")))))</f>
        <v>-</v>
      </c>
      <c r="AB552" s="25" t="str">
        <f>IF(Pengawas!V552="","-",IF(Pengawas!V552=1,IF(Pengawas!AB552="","Harap diisi","OK"),IF(Pengawas!V552=2,IF(Pengawas!AB552="","Harap diisi","OK"),IF(Pengawas!V553&lt;1,"-",IF(Pengawas!V553&gt;2,"-","OK")))))</f>
        <v>-</v>
      </c>
      <c r="AC552" s="25" t="str">
        <f>IF(Pengawas!V552="","-",IF(Pengawas!V552=1,IF(Pengawas!AC552="","Harap diisi","OK"),IF(Pengawas!V552=2,IF(Pengawas!AC552="","Harap diisi","OK"),IF(Pengawas!V553&lt;1,"-",IF(Pengawas!V553&gt;2,"-","OK")))))</f>
        <v>-</v>
      </c>
      <c r="AD552" s="25" t="str">
        <f>IF(Pengawas!V552="","-",IF(Pengawas!V552=1,IF(Pengawas!AD552="","OK","Harap dikosongkan"),IF(Pengawas!V552=2,IF(Pengawas!AD552="","Harap diisi","OK"),IF(Pengawas!V553&lt;1,"-",IF(Pengawas!V553&gt;2,"-","OK")))))</f>
        <v>-</v>
      </c>
      <c r="AE552" s="25" t="str">
        <f>IF(Pengawas!V552="","-",IF(Pengawas!V552=1,IF(Pengawas!AE552="","OK","Harap dikosongkan"),IF(Pengawas!V552=2,IF(Pengawas!AE552="","Harap diisi","OK"),IF(Pengawas!V553&lt;1,"-",IF(Pengawas!V553&gt;2,"-","OK")))))</f>
        <v>-</v>
      </c>
      <c r="AF552" s="25" t="str">
        <f>IF(Pengawas!V552="","-",IF(Pengawas!V552=1,IF(Pengawas!AF552="","OK","Harap dikosongkan"),IF(Pengawas!V552=2,IF(Pengawas!AF552="","Harap diisi","OK"),IF(Pengawas!V553&lt;1,"-",IF(Pengawas!V553&gt;2,"-","OK")))))</f>
        <v>-</v>
      </c>
      <c r="AG552" s="25" t="str">
        <f>IF(Pengawas!V552="","-",IF(Pengawas!V552=1,IF(Pengawas!AG552="","OK","Harap dikosongkan"),IF(Pengawas!V552=2,IF(Pengawas!AG552="","Harap diisi","OK"),IF(Pengawas!V553&lt;1,"-",IF(Pengawas!V553&gt;2,"-","OK")))))</f>
        <v>-</v>
      </c>
      <c r="AH552" s="25" t="str">
        <f>IF(Pengawas!V552="","-",IF(Pengawas!V552=1,IF(Pengawas!AH552="","OK","Harap dikosongkan"),IF(Pengawas!V552=2,IF(Pengawas!AH552="","Harap diisi","OK"),IF(Pengawas!V553&lt;1,"-",IF(Pengawas!V553&gt;2,"-","OK")))))</f>
        <v>-</v>
      </c>
      <c r="AI552" s="25" t="str">
        <f>IF(Pengawas!V552="","-",IF(Pengawas!V552=1,IF(Pengawas!AI552="","OK","Harap dikosongkan"),IF(Pengawas!V552=2,IF(Pengawas!AI552="","Harap diisi","OK"),IF(Pengawas!V553&lt;1,"-",IF(Pengawas!V553&gt;2,"-","OK")))))</f>
        <v>-</v>
      </c>
      <c r="AJ552" s="25" t="str">
        <f>IF(Pengawas!V552="","-",IF(Pengawas!V552=1,IF(Pengawas!AJ552="","OK","Harap dikosongkan"),IF(Pengawas!V552=2,IF(Pengawas!AJ552="","Harap diisi","OK"),IF(Pengawas!V553&lt;1,"-",IF(Pengawas!V553&gt;2,"-","OK")))))</f>
        <v>-</v>
      </c>
      <c r="AK552" s="25" t="str">
        <f>IF(Pengawas!V552="","-",IF(Pengawas!V552=1,IF(Pengawas!AK552="","OK","Harap dikosongkan"),IF(Pengawas!V552=2,IF(Pengawas!AK552="","Harap diisi","OK"),IF(Pengawas!V553&lt;1,"-",IF(Pengawas!V553&gt;2,"-","OK")))))</f>
        <v>-</v>
      </c>
      <c r="AL552" s="25" t="str">
        <f>IF(Pengawas!AL552="","-",IF(Pengawas!AL552&gt;3,"Tidak valid",IF(Pengawas!AL552&lt;1,"Tidak valid","OK")))</f>
        <v>-</v>
      </c>
      <c r="AM552" s="25" t="str">
        <f>IF(Pengawas!AL552="",IF(Pengawas!AM552="","-","Harap dikosongkan"),IF(Pengawas!AL552&lt;&gt;1,IF(Pengawas!AM552="","OK","Harap dikosongkan"),IF(Pengawas!AM552="","Harap diisi",IF(Pengawas!AM552&gt;2015,"Cek lagi",IF(Pengawas!AM552&lt;2005,"Cek lagi","OK")))))</f>
        <v>-</v>
      </c>
      <c r="AN552" s="25" t="str">
        <f>IF(Pengawas!AL552="",IF(Pengawas!AN552="","-","Harap dikosongkan"),IF(Pengawas!AL552&lt;&gt;1,IF(Pengawas!AN552="","OK","Harap dikosongkan"),IF(Pengawas!AN552="","Harap diisi",IF(VALUE(Pengawas!AN552)&gt;33,"Tidak valid",IF(VALUE(Pengawas!AN552)&lt;1,"Tidak valid","OK")))))</f>
        <v>-</v>
      </c>
      <c r="AO552" s="25" t="str">
        <f>IF(Pengawas!AL552="",IF(Pengawas!AO552="","-","Harap dikosongkan"),IF(Pengawas!AL552&lt;&gt;1,IF(Pengawas!AO552="","OK","Harap dikosongkan"),IF(Pengawas!AO552="","Harap diisi",IF(Pengawas!AO552&gt;1,"Tidak valid","OK"))))</f>
        <v>-</v>
      </c>
      <c r="AP552" s="25" t="str">
        <f>IF(Pengawas!AL552&gt;1,"OK",IF(Pengawas!AO552="",IF(Pengawas!AP552="","-","Kolom AO cek lagi"),IF(Pengawas!AO552=0,IF(Pengawas!AP552="","OK","Harap dikosongkan"),IF(Pengawas!AP552="","Harap diisi",IF(LEN(Pengawas!AP552)&lt;12,"Tidak valid",IF(LEN(Pengawas!AP552)&gt;14,"Tidak valid","OK"))))))</f>
        <v>-</v>
      </c>
      <c r="AQ552" s="26" t="str">
        <f>IF(Pengawas!AL552&gt;1,"OK",IF(Pengawas!AO552="",IF(Pengawas!AQ552="","-","Kolom AO cek lagi"),IF(Pengawas!AO552=0,IF(Pengawas!AQ552="","OK","Harap dikosongkan"),IF(Pengawas!AQ552="","Harap diisi",IF(LEN(Pengawas!AQ552)&lt;5,"Cek lagi","OK")))))</f>
        <v>-</v>
      </c>
      <c r="AR552" s="26" t="str">
        <f>IF(Pengawas!AL552&gt;1,"OK",IF(Pengawas!AO552="",IF(Pengawas!AR552="","-","Kolom AT cek lagi"),IF(Pengawas!AO552=0,IF(Pengawas!AR552="","OK","Harap dikosongkan"),IF(Pengawas!AR552="","Harap diisi",IF(VALUE(LEFT(Pengawas!AR552,2))&gt;31,"Tanggal tidak valid",IF(VALUE(LEFT(RIGHT(Pengawas!AR552,7),2))&gt;12,"Bulan tidak valid",IF(VALUE(RIGHT(Pengawas!AR552,4))&gt;2016,"Tahun cek lagi",IF(VALUE(RIGHT(Pengawas!AR552,4))&lt;2005,"Tahun cek lagi","OK"))))))))</f>
        <v>-</v>
      </c>
      <c r="AS552" s="25" t="str">
        <f>IF(Pengawas!AP552="",IF(Pengawas!AS552="","-","Harap dikosongkan"),IF(Pengawas!AP552&lt;&gt;"",IF(Pengawas!AS552="","Harap diisi",IF(Pengawas!AS552&gt;1,"Tidak valid","OK"))))</f>
        <v>-</v>
      </c>
      <c r="AT552" s="25" t="str">
        <f>IF(Pengawas!AS552="",IF(Pengawas!AT552="","-","Harap dikosongkan"),IF(Pengawas!AS552&lt;&gt;1,IF(Pengawas!AT552="","OK","Harap dikosongkan"),IF(Pengawas!AS552="",IF(Pengawas!AT552="","-","Harap dikosongkan"),IF(Pengawas!AS552=0,IF(Pengawas!AT552="","OK","Harap dikosongkan"),IF(Pengawas!AT552="","Harap diisi",IF(Pengawas!AT552&gt;2016,"Cek lagi",IF(Pengawas!AT552&lt;2005,"Cek lagi",IF(Pengawas!AM552&gt;Pengawas!AT552,"Cek lagi dengan Kolom AL","OK"))))))))</f>
        <v>-</v>
      </c>
      <c r="AU552" s="25" t="str">
        <f>IF(Pengawas!AS552="",IF(Pengawas!AU552="","-","Harap dikosongkan"),IF(Pengawas!AS552&lt;&gt;1,IF(Pengawas!AU552="","OK","Harap dikosongkan"),IF(Pengawas!AS552="",IF(Pengawas!AU552="","-","Harap dikosongkan"),IF(Pengawas!AS552=0,IF(Pengawas!AU552="","OK","Harap dikosongkan"),IF(Pengawas!AU552="","Harap diisi",IF(Pengawas!AU552&gt;20000000,"Cek lagi",IF(Pengawas!AU552&lt;100000,"Cek lagi","OK")))))))</f>
        <v>-</v>
      </c>
      <c r="AV552" s="25" t="str">
        <f>IF(Pengawas!AV552="","-",IF(Pengawas!AV552&gt;3,"Tidak valid","OK"))</f>
        <v>-</v>
      </c>
      <c r="AW552" s="25" t="str">
        <f>IF(Pengawas!AV552="",IF(Pengawas!AW552="","-","Harap dikosongkan"),IF(Pengawas!AV552=0,IF(Pengawas!AW552="","OK","Harap dikosongkan"),IF(Pengawas!AV552&gt;0,IF(Pengawas!AW552="","Harap diisi",IF(Pengawas!AW552&gt;2015,"Tidak valid","OK")))))</f>
        <v>-</v>
      </c>
      <c r="AX552" s="25" t="str">
        <f>IF(Pengawas!AV552="",IF(Pengawas!AX552="","-","Harap dikosongkan"),IF(Pengawas!AV552=0,IF(Pengawas!AX552="","OK","Harap dikosongkan"),IF(Pengawas!AV552&gt;0,IF(Pengawas!AX552="","Harap diisi",IF(Pengawas!AX552="","-",IF(Pengawas!AX552&gt;1,"Tidak valid","OK"))))))</f>
        <v>-</v>
      </c>
      <c r="AY552" s="25" t="str">
        <f>IF(Pengawas!AY552="","-",IF(Pengawas!AY552&gt;2,"Tidak valid","OK"))</f>
        <v>-</v>
      </c>
      <c r="AZ552" s="25" t="str">
        <f>IF(Pengawas!AY552="",IF(Pengawas!AZ552="","-","Harap dikosongkan"),IF(Pengawas!AY552=0,IF(Pengawas!AZ552="","OK","Harap dikosongkan"),IF(Pengawas!AZ552="","Harap diisi",IF(Pengawas!AZ552&gt;2015,"Cek lagi",IF(Pengawas!AZ552&lt;2000,"Cek lagi","OK")))))</f>
        <v>-</v>
      </c>
      <c r="BA552" s="25" t="str">
        <f>IF(Pengawas!BA552="","-",IF(LEN(Pengawas!BA552)&lt;5,"Cek lagi","OK"))</f>
        <v>-</v>
      </c>
      <c r="BB552" s="25" t="str">
        <f>IF(Pengawas!BB552="","-",IF(LEN(Pengawas!BB552)&lt;4,"Cek lagi","OK"))</f>
        <v>-</v>
      </c>
      <c r="BC552" s="25" t="str">
        <f>IF(Pengawas!BC552="","-",IF(LEN(Pengawas!BC552)&lt;4,"Cek lagi","OK"))</f>
        <v>-</v>
      </c>
      <c r="BD552" s="25" t="str">
        <f>IF(Pengawas!BD552="","-",IF(LEN(Pengawas!BD552)&lt;4,"Cek lagi","OK"))</f>
        <v>-</v>
      </c>
      <c r="BE552" s="25" t="str">
        <f>IF(Pengawas!BE552="","-",IF(LEN(Pengawas!BE552)&lt;4,"Cek lagi","OK"))</f>
        <v>-</v>
      </c>
      <c r="BF552" s="25" t="str">
        <f>IF(Pengawas!BF552="","-",IF(LEN(Pengawas!BF552)&lt;&gt;5,"Tidak valid","OK"))</f>
        <v>-</v>
      </c>
      <c r="BG552" s="25" t="str">
        <f>IF(Pengawas!BG552="","-",IF(LEN(Pengawas!BG552)&lt;9,"Cek lagi",IF(LEN(Pengawas!BG552)&gt;14,"Cek lagi","OK")))</f>
        <v>-</v>
      </c>
    </row>
    <row r="553" spans="1:59" ht="15" customHeight="1" x14ac:dyDescent="0.2">
      <c r="A553" s="25" t="str">
        <f>IF(Pengawas!A553="","-",IF(LEN(Pengawas!A553)&lt;4,"Cek lagi","OK"))</f>
        <v>-</v>
      </c>
      <c r="B553" s="25" t="str">
        <f>IF(Pengawas!B553="","-",IF(LEN(Pengawas!B553)&lt;4,"Cek lagi","OK"))</f>
        <v>-</v>
      </c>
      <c r="C553" s="25" t="str">
        <f>IF(Pengawas!C553="","-",IF(LEN(Pengawas!C553)&lt;&gt;18,"Tidak valid","OK"))</f>
        <v>-</v>
      </c>
      <c r="D553" s="25" t="str">
        <f>IF(Pengawas!D553="","-",IF(LEN(Pengawas!D553)&lt;&gt;16,"Tidak valid","OK"))</f>
        <v>-</v>
      </c>
      <c r="E553" s="25" t="str">
        <f>IF(Pengawas!E553="","-",IF(LEN(Pengawas!E553)&lt;4,"Cek lagi","OK"))</f>
        <v>-</v>
      </c>
      <c r="F553" s="25" t="str">
        <f>IF(Pengawas!F553="","-",IF(LEN(Pengawas!F553)&lt;&gt;16,"Tidak valid","OK"))</f>
        <v>-</v>
      </c>
      <c r="G553" s="25" t="str">
        <f>IF(Pengawas!G553="","-",IF(LEN(Pengawas!G553)&lt;4,"Cek lagi","OK"))</f>
        <v>-</v>
      </c>
      <c r="H553" s="26" t="str">
        <f>IF(Pengawas!H553="","-",IF(VALUE(LEFT(Pengawas!H553,2))&gt;31,"Tanggal tidak valid",IF(VALUE(LEFT(RIGHT(Pengawas!H553,7),2))&gt;12,"Bulan tidak valid",IF(VALUE(RIGHT(Pengawas!H553,4))&gt;1990,"Umur terlalu muda",IF(VALUE(RIGHT(Pengawas!H553,4))&lt;1955,"Umur terlalu tua","OK")))))</f>
        <v>-</v>
      </c>
      <c r="I553" s="25" t="str">
        <f>IF(Pengawas!I553="","-",IF(Pengawas!I553="L","OK",IF(Pengawas!I553="P","OK","Tidak valid")))</f>
        <v>-</v>
      </c>
      <c r="J553" s="25" t="str">
        <f>IF(Pengawas!J553="","-",IF(LEN(Pengawas!J553)&lt;4,"Cek lagi","OK"))</f>
        <v>-</v>
      </c>
      <c r="K553" s="25" t="str">
        <f>IF(Pengawas!K553="","-",IF(Pengawas!K553&gt;5,"Tidak valid",IF(Pengawas!K553&lt;1,"Tidak valid","OK")))</f>
        <v>-</v>
      </c>
      <c r="L553" s="25" t="str">
        <f>IF(Pengawas!L553="","-",IF(VALUE(LEFT(Pengawas!L553,1))&gt;1,"Tidak valid","OK"))</f>
        <v>-</v>
      </c>
      <c r="M553" s="25" t="str">
        <f>IF(Pengawas!M553="","-",IF(VALUE(LEFT(Pengawas!M553,1))&gt;1,"Tidak valid","OK"))</f>
        <v>-</v>
      </c>
      <c r="N553" s="25" t="str">
        <f>IF(Pengawas!N553="","-",IF(VALUE(LEFT(Pengawas!N553,2))&gt;31,"Tanggal tidak valid",IF(VALUE(LEFT(RIGHT(Pengawas!N553,7),2))&gt;12,"Bulan tidak valid",IF(VALUE(RIGHT(Pengawas!N553,4))&gt;2015,"Tahun cek lagi",IF(VALUE(RIGHT(Pengawas!N553,4))&lt;1930,"Tahun cek lagi","OK")))))</f>
        <v>-</v>
      </c>
      <c r="O553" s="26" t="str">
        <f>IF(Pengawas!O553="","-",IF(VALUE(LEFT(Pengawas!O553,2))&gt;31,"Tanggal tidak valid",IF(VALUE(LEFT(RIGHT(Pengawas!O553,7),2))&gt;12,"Bulan tidak valid",IF(VALUE(RIGHT(Pengawas!O553,4))&gt;2015,"Tahun cek lagi",IF(VALUE(RIGHT(Pengawas!O553,4))&lt;1930,"Tahun cek lagi","OK")))))</f>
        <v>-</v>
      </c>
      <c r="P553" s="26" t="str">
        <f>IF(Pengawas!P553="","-",IF(VALUE(LEFT(Pengawas!P553,2))&gt;31,"Tanggal tidak valid",IF(VALUE(LEFT(RIGHT(Pengawas!P553,7),2))&gt;12,"Bulan tidak valid",IF(VALUE(RIGHT(Pengawas!P553,4))&gt;2015,"Tahun cek lagi",IF(VALUE(RIGHT(Pengawas!P553,4))&lt;1930,"Tahun cek lagi","OK")))))</f>
        <v>-</v>
      </c>
      <c r="Q553" s="25" t="str">
        <f>IF(Pengawas!Q553="","-",IF(Pengawas!Q553&gt;3,"Tidak valid",IF(Pengawas!Q553&lt;1,"Tidak valid","OK")))</f>
        <v>-</v>
      </c>
      <c r="R553" s="25" t="str">
        <f>IF(Pengawas!R553="","-",IF(Pengawas!R553&gt;20000000,"Cek lagi",IF(Pengawas!R553&lt;50000,"Cek lagi","OK")))</f>
        <v>-</v>
      </c>
      <c r="S553" s="25" t="str">
        <f>IF(Pengawas!S553="","-",IF(Pengawas!S553&gt;3,"Tidak valid",IF(Pengawas!S553&lt;1,"Tidak valid","OK")))</f>
        <v>-</v>
      </c>
      <c r="T553" s="25" t="str">
        <f>IF(Pengawas!T553="","-",IF(Pengawas!T553&gt;6,"Tidak valid",IF(Pengawas!T553&lt;1,"Tidak valid","OK")))</f>
        <v>-</v>
      </c>
      <c r="U553" s="25" t="str">
        <f>IF(Pengawas!U553="","-",IF(Pengawas!U553&gt;4,"Tidak valid",IF(Pengawas!U553&lt;1,"Tidak valid","OK")))</f>
        <v>-</v>
      </c>
      <c r="V553" s="25" t="str">
        <f>IF(Pengawas!V553="","-",IF(Pengawas!V553&gt;2,"Tidak valid",IF(Pengawas!V553&lt;1,"Tidak valid","OK")))</f>
        <v>-</v>
      </c>
      <c r="W553" s="25" t="str">
        <f>IF(Pengawas!V553="","-",IF(Pengawas!V553=1,IF(Pengawas!W553="","Harap diisi","OK"),IF(Pengawas!V553=2,IF(Pengawas!W553="","Harap diisi","OK"),IF(Pengawas!V554&lt;1,"-",IF(Pengawas!V554&gt;2,"-","OK")))))</f>
        <v>-</v>
      </c>
      <c r="X553" s="25" t="str">
        <f>IF(Pengawas!V553="","-",IF(Pengawas!V553=1,IF(Pengawas!X553="","Harap diisi","OK"),IF(Pengawas!V553=2,IF(Pengawas!X553="","Harap diisi","OK"),IF(Pengawas!V554&lt;1,"-",IF(Pengawas!V554&gt;2,"-","OK")))))</f>
        <v>-</v>
      </c>
      <c r="Y553" s="25" t="str">
        <f>IF(Pengawas!V553="","-",IF(Pengawas!V553=1,IF(Pengawas!Y553="","Harap diisi","OK"),IF(Pengawas!V553=2,IF(Pengawas!Y553="","Harap diisi","OK"),IF(Pengawas!V554&lt;1,"-",IF(Pengawas!V554&gt;2,"-","OK")))))</f>
        <v>-</v>
      </c>
      <c r="Z553" s="25" t="str">
        <f>IF(Pengawas!V553="","-",IF(Pengawas!V553=1,IF(Pengawas!Z553="","Harap diisi","OK"),IF(Pengawas!V553=2,IF(Pengawas!Z553="","Harap diisi","OK"),IF(Pengawas!V554&lt;1,"-",IF(Pengawas!V554&gt;2,"-","OK")))))</f>
        <v>-</v>
      </c>
      <c r="AA553" s="25" t="str">
        <f>IF(Pengawas!V553="","-",IF(Pengawas!V553=1,IF(Pengawas!AA553="","Harap diisi","OK"),IF(Pengawas!V553=2,IF(Pengawas!AA553="","Harap diisi","OK"),IF(Pengawas!V554&lt;1,"-",IF(Pengawas!V554&gt;2,"-","OK")))))</f>
        <v>-</v>
      </c>
      <c r="AB553" s="25" t="str">
        <f>IF(Pengawas!V553="","-",IF(Pengawas!V553=1,IF(Pengawas!AB553="","Harap diisi","OK"),IF(Pengawas!V553=2,IF(Pengawas!AB553="","Harap diisi","OK"),IF(Pengawas!V554&lt;1,"-",IF(Pengawas!V554&gt;2,"-","OK")))))</f>
        <v>-</v>
      </c>
      <c r="AC553" s="25" t="str">
        <f>IF(Pengawas!V553="","-",IF(Pengawas!V553=1,IF(Pengawas!AC553="","Harap diisi","OK"),IF(Pengawas!V553=2,IF(Pengawas!AC553="","Harap diisi","OK"),IF(Pengawas!V554&lt;1,"-",IF(Pengawas!V554&gt;2,"-","OK")))))</f>
        <v>-</v>
      </c>
      <c r="AD553" s="25" t="str">
        <f>IF(Pengawas!V553="","-",IF(Pengawas!V553=1,IF(Pengawas!AD553="","OK","Harap dikosongkan"),IF(Pengawas!V553=2,IF(Pengawas!AD553="","Harap diisi","OK"),IF(Pengawas!V554&lt;1,"-",IF(Pengawas!V554&gt;2,"-","OK")))))</f>
        <v>-</v>
      </c>
      <c r="AE553" s="25" t="str">
        <f>IF(Pengawas!V553="","-",IF(Pengawas!V553=1,IF(Pengawas!AE553="","OK","Harap dikosongkan"),IF(Pengawas!V553=2,IF(Pengawas!AE553="","Harap diisi","OK"),IF(Pengawas!V554&lt;1,"-",IF(Pengawas!V554&gt;2,"-","OK")))))</f>
        <v>-</v>
      </c>
      <c r="AF553" s="25" t="str">
        <f>IF(Pengawas!V553="","-",IF(Pengawas!V553=1,IF(Pengawas!AF553="","OK","Harap dikosongkan"),IF(Pengawas!V553=2,IF(Pengawas!AF553="","Harap diisi","OK"),IF(Pengawas!V554&lt;1,"-",IF(Pengawas!V554&gt;2,"-","OK")))))</f>
        <v>-</v>
      </c>
      <c r="AG553" s="25" t="str">
        <f>IF(Pengawas!V553="","-",IF(Pengawas!V553=1,IF(Pengawas!AG553="","OK","Harap dikosongkan"),IF(Pengawas!V553=2,IF(Pengawas!AG553="","Harap diisi","OK"),IF(Pengawas!V554&lt;1,"-",IF(Pengawas!V554&gt;2,"-","OK")))))</f>
        <v>-</v>
      </c>
      <c r="AH553" s="25" t="str">
        <f>IF(Pengawas!V553="","-",IF(Pengawas!V553=1,IF(Pengawas!AH553="","OK","Harap dikosongkan"),IF(Pengawas!V553=2,IF(Pengawas!AH553="","Harap diisi","OK"),IF(Pengawas!V554&lt;1,"-",IF(Pengawas!V554&gt;2,"-","OK")))))</f>
        <v>-</v>
      </c>
      <c r="AI553" s="25" t="str">
        <f>IF(Pengawas!V553="","-",IF(Pengawas!V553=1,IF(Pengawas!AI553="","OK","Harap dikosongkan"),IF(Pengawas!V553=2,IF(Pengawas!AI553="","Harap diisi","OK"),IF(Pengawas!V554&lt;1,"-",IF(Pengawas!V554&gt;2,"-","OK")))))</f>
        <v>-</v>
      </c>
      <c r="AJ553" s="25" t="str">
        <f>IF(Pengawas!V553="","-",IF(Pengawas!V553=1,IF(Pengawas!AJ553="","OK","Harap dikosongkan"),IF(Pengawas!V553=2,IF(Pengawas!AJ553="","Harap diisi","OK"),IF(Pengawas!V554&lt;1,"-",IF(Pengawas!V554&gt;2,"-","OK")))))</f>
        <v>-</v>
      </c>
      <c r="AK553" s="25" t="str">
        <f>IF(Pengawas!V553="","-",IF(Pengawas!V553=1,IF(Pengawas!AK553="","OK","Harap dikosongkan"),IF(Pengawas!V553=2,IF(Pengawas!AK553="","Harap diisi","OK"),IF(Pengawas!V554&lt;1,"-",IF(Pengawas!V554&gt;2,"-","OK")))))</f>
        <v>-</v>
      </c>
      <c r="AL553" s="25" t="str">
        <f>IF(Pengawas!AL553="","-",IF(Pengawas!AL553&gt;3,"Tidak valid",IF(Pengawas!AL553&lt;1,"Tidak valid","OK")))</f>
        <v>-</v>
      </c>
      <c r="AM553" s="25" t="str">
        <f>IF(Pengawas!AL553="",IF(Pengawas!AM553="","-","Harap dikosongkan"),IF(Pengawas!AL553&lt;&gt;1,IF(Pengawas!AM553="","OK","Harap dikosongkan"),IF(Pengawas!AM553="","Harap diisi",IF(Pengawas!AM553&gt;2015,"Cek lagi",IF(Pengawas!AM553&lt;2005,"Cek lagi","OK")))))</f>
        <v>-</v>
      </c>
      <c r="AN553" s="25" t="str">
        <f>IF(Pengawas!AL553="",IF(Pengawas!AN553="","-","Harap dikosongkan"),IF(Pengawas!AL553&lt;&gt;1,IF(Pengawas!AN553="","OK","Harap dikosongkan"),IF(Pengawas!AN553="","Harap diisi",IF(VALUE(Pengawas!AN553)&gt;33,"Tidak valid",IF(VALUE(Pengawas!AN553)&lt;1,"Tidak valid","OK")))))</f>
        <v>-</v>
      </c>
      <c r="AO553" s="25" t="str">
        <f>IF(Pengawas!AL553="",IF(Pengawas!AO553="","-","Harap dikosongkan"),IF(Pengawas!AL553&lt;&gt;1,IF(Pengawas!AO553="","OK","Harap dikosongkan"),IF(Pengawas!AO553="","Harap diisi",IF(Pengawas!AO553&gt;1,"Tidak valid","OK"))))</f>
        <v>-</v>
      </c>
      <c r="AP553" s="25" t="str">
        <f>IF(Pengawas!AL553&gt;1,"OK",IF(Pengawas!AO553="",IF(Pengawas!AP553="","-","Kolom AO cek lagi"),IF(Pengawas!AO553=0,IF(Pengawas!AP553="","OK","Harap dikosongkan"),IF(Pengawas!AP553="","Harap diisi",IF(LEN(Pengawas!AP553)&lt;12,"Tidak valid",IF(LEN(Pengawas!AP553)&gt;14,"Tidak valid","OK"))))))</f>
        <v>-</v>
      </c>
      <c r="AQ553" s="26" t="str">
        <f>IF(Pengawas!AL553&gt;1,"OK",IF(Pengawas!AO553="",IF(Pengawas!AQ553="","-","Kolom AO cek lagi"),IF(Pengawas!AO553=0,IF(Pengawas!AQ553="","OK","Harap dikosongkan"),IF(Pengawas!AQ553="","Harap diisi",IF(LEN(Pengawas!AQ553)&lt;5,"Cek lagi","OK")))))</f>
        <v>-</v>
      </c>
      <c r="AR553" s="26" t="str">
        <f>IF(Pengawas!AL553&gt;1,"OK",IF(Pengawas!AO553="",IF(Pengawas!AR553="","-","Kolom AT cek lagi"),IF(Pengawas!AO553=0,IF(Pengawas!AR553="","OK","Harap dikosongkan"),IF(Pengawas!AR553="","Harap diisi",IF(VALUE(LEFT(Pengawas!AR553,2))&gt;31,"Tanggal tidak valid",IF(VALUE(LEFT(RIGHT(Pengawas!AR553,7),2))&gt;12,"Bulan tidak valid",IF(VALUE(RIGHT(Pengawas!AR553,4))&gt;2016,"Tahun cek lagi",IF(VALUE(RIGHT(Pengawas!AR553,4))&lt;2005,"Tahun cek lagi","OK"))))))))</f>
        <v>-</v>
      </c>
      <c r="AS553" s="25" t="str">
        <f>IF(Pengawas!AP553="",IF(Pengawas!AS553="","-","Harap dikosongkan"),IF(Pengawas!AP553&lt;&gt;"",IF(Pengawas!AS553="","Harap diisi",IF(Pengawas!AS553&gt;1,"Tidak valid","OK"))))</f>
        <v>-</v>
      </c>
      <c r="AT553" s="25" t="str">
        <f>IF(Pengawas!AS553="",IF(Pengawas!AT553="","-","Harap dikosongkan"),IF(Pengawas!AS553&lt;&gt;1,IF(Pengawas!AT553="","OK","Harap dikosongkan"),IF(Pengawas!AS553="",IF(Pengawas!AT553="","-","Harap dikosongkan"),IF(Pengawas!AS553=0,IF(Pengawas!AT553="","OK","Harap dikosongkan"),IF(Pengawas!AT553="","Harap diisi",IF(Pengawas!AT553&gt;2016,"Cek lagi",IF(Pengawas!AT553&lt;2005,"Cek lagi",IF(Pengawas!AM553&gt;Pengawas!AT553,"Cek lagi dengan Kolom AL","OK"))))))))</f>
        <v>-</v>
      </c>
      <c r="AU553" s="25" t="str">
        <f>IF(Pengawas!AS553="",IF(Pengawas!AU553="","-","Harap dikosongkan"),IF(Pengawas!AS553&lt;&gt;1,IF(Pengawas!AU553="","OK","Harap dikosongkan"),IF(Pengawas!AS553="",IF(Pengawas!AU553="","-","Harap dikosongkan"),IF(Pengawas!AS553=0,IF(Pengawas!AU553="","OK","Harap dikosongkan"),IF(Pengawas!AU553="","Harap diisi",IF(Pengawas!AU553&gt;20000000,"Cek lagi",IF(Pengawas!AU553&lt;100000,"Cek lagi","OK")))))))</f>
        <v>-</v>
      </c>
      <c r="AV553" s="25" t="str">
        <f>IF(Pengawas!AV553="","-",IF(Pengawas!AV553&gt;3,"Tidak valid","OK"))</f>
        <v>-</v>
      </c>
      <c r="AW553" s="25" t="str">
        <f>IF(Pengawas!AV553="",IF(Pengawas!AW553="","-","Harap dikosongkan"),IF(Pengawas!AV553=0,IF(Pengawas!AW553="","OK","Harap dikosongkan"),IF(Pengawas!AV553&gt;0,IF(Pengawas!AW553="","Harap diisi",IF(Pengawas!AW553&gt;2015,"Tidak valid","OK")))))</f>
        <v>-</v>
      </c>
      <c r="AX553" s="25" t="str">
        <f>IF(Pengawas!AV553="",IF(Pengawas!AX553="","-","Harap dikosongkan"),IF(Pengawas!AV553=0,IF(Pengawas!AX553="","OK","Harap dikosongkan"),IF(Pengawas!AV553&gt;0,IF(Pengawas!AX553="","Harap diisi",IF(Pengawas!AX553="","-",IF(Pengawas!AX553&gt;1,"Tidak valid","OK"))))))</f>
        <v>-</v>
      </c>
      <c r="AY553" s="25" t="str">
        <f>IF(Pengawas!AY553="","-",IF(Pengawas!AY553&gt;2,"Tidak valid","OK"))</f>
        <v>-</v>
      </c>
      <c r="AZ553" s="25" t="str">
        <f>IF(Pengawas!AY553="",IF(Pengawas!AZ553="","-","Harap dikosongkan"),IF(Pengawas!AY553=0,IF(Pengawas!AZ553="","OK","Harap dikosongkan"),IF(Pengawas!AZ553="","Harap diisi",IF(Pengawas!AZ553&gt;2015,"Cek lagi",IF(Pengawas!AZ553&lt;2000,"Cek lagi","OK")))))</f>
        <v>-</v>
      </c>
      <c r="BA553" s="25" t="str">
        <f>IF(Pengawas!BA553="","-",IF(LEN(Pengawas!BA553)&lt;5,"Cek lagi","OK"))</f>
        <v>-</v>
      </c>
      <c r="BB553" s="25" t="str">
        <f>IF(Pengawas!BB553="","-",IF(LEN(Pengawas!BB553)&lt;4,"Cek lagi","OK"))</f>
        <v>-</v>
      </c>
      <c r="BC553" s="25" t="str">
        <f>IF(Pengawas!BC553="","-",IF(LEN(Pengawas!BC553)&lt;4,"Cek lagi","OK"))</f>
        <v>-</v>
      </c>
      <c r="BD553" s="25" t="str">
        <f>IF(Pengawas!BD553="","-",IF(LEN(Pengawas!BD553)&lt;4,"Cek lagi","OK"))</f>
        <v>-</v>
      </c>
      <c r="BE553" s="25" t="str">
        <f>IF(Pengawas!BE553="","-",IF(LEN(Pengawas!BE553)&lt;4,"Cek lagi","OK"))</f>
        <v>-</v>
      </c>
      <c r="BF553" s="25" t="str">
        <f>IF(Pengawas!BF553="","-",IF(LEN(Pengawas!BF553)&lt;&gt;5,"Tidak valid","OK"))</f>
        <v>-</v>
      </c>
      <c r="BG553" s="25" t="str">
        <f>IF(Pengawas!BG553="","-",IF(LEN(Pengawas!BG553)&lt;9,"Cek lagi",IF(LEN(Pengawas!BG553)&gt;14,"Cek lagi","OK")))</f>
        <v>-</v>
      </c>
    </row>
    <row r="554" spans="1:59" ht="15" customHeight="1" x14ac:dyDescent="0.2">
      <c r="A554" s="25" t="str">
        <f>IF(Pengawas!A554="","-",IF(LEN(Pengawas!A554)&lt;4,"Cek lagi","OK"))</f>
        <v>-</v>
      </c>
      <c r="B554" s="25" t="str">
        <f>IF(Pengawas!B554="","-",IF(LEN(Pengawas!B554)&lt;4,"Cek lagi","OK"))</f>
        <v>-</v>
      </c>
      <c r="C554" s="25" t="str">
        <f>IF(Pengawas!C554="","-",IF(LEN(Pengawas!C554)&lt;&gt;18,"Tidak valid","OK"))</f>
        <v>-</v>
      </c>
      <c r="D554" s="25" t="str">
        <f>IF(Pengawas!D554="","-",IF(LEN(Pengawas!D554)&lt;&gt;16,"Tidak valid","OK"))</f>
        <v>-</v>
      </c>
      <c r="E554" s="25" t="str">
        <f>IF(Pengawas!E554="","-",IF(LEN(Pengawas!E554)&lt;4,"Cek lagi","OK"))</f>
        <v>-</v>
      </c>
      <c r="F554" s="25" t="str">
        <f>IF(Pengawas!F554="","-",IF(LEN(Pengawas!F554)&lt;&gt;16,"Tidak valid","OK"))</f>
        <v>-</v>
      </c>
      <c r="G554" s="25" t="str">
        <f>IF(Pengawas!G554="","-",IF(LEN(Pengawas!G554)&lt;4,"Cek lagi","OK"))</f>
        <v>-</v>
      </c>
      <c r="H554" s="26" t="str">
        <f>IF(Pengawas!H554="","-",IF(VALUE(LEFT(Pengawas!H554,2))&gt;31,"Tanggal tidak valid",IF(VALUE(LEFT(RIGHT(Pengawas!H554,7),2))&gt;12,"Bulan tidak valid",IF(VALUE(RIGHT(Pengawas!H554,4))&gt;1990,"Umur terlalu muda",IF(VALUE(RIGHT(Pengawas!H554,4))&lt;1955,"Umur terlalu tua","OK")))))</f>
        <v>-</v>
      </c>
      <c r="I554" s="25" t="str">
        <f>IF(Pengawas!I554="","-",IF(Pengawas!I554="L","OK",IF(Pengawas!I554="P","OK","Tidak valid")))</f>
        <v>-</v>
      </c>
      <c r="J554" s="25" t="str">
        <f>IF(Pengawas!J554="","-",IF(LEN(Pengawas!J554)&lt;4,"Cek lagi","OK"))</f>
        <v>-</v>
      </c>
      <c r="K554" s="25" t="str">
        <f>IF(Pengawas!K554="","-",IF(Pengawas!K554&gt;5,"Tidak valid",IF(Pengawas!K554&lt;1,"Tidak valid","OK")))</f>
        <v>-</v>
      </c>
      <c r="L554" s="25" t="str">
        <f>IF(Pengawas!L554="","-",IF(VALUE(LEFT(Pengawas!L554,1))&gt;1,"Tidak valid","OK"))</f>
        <v>-</v>
      </c>
      <c r="M554" s="25" t="str">
        <f>IF(Pengawas!M554="","-",IF(VALUE(LEFT(Pengawas!M554,1))&gt;1,"Tidak valid","OK"))</f>
        <v>-</v>
      </c>
      <c r="N554" s="25" t="str">
        <f>IF(Pengawas!N554="","-",IF(VALUE(LEFT(Pengawas!N554,2))&gt;31,"Tanggal tidak valid",IF(VALUE(LEFT(RIGHT(Pengawas!N554,7),2))&gt;12,"Bulan tidak valid",IF(VALUE(RIGHT(Pengawas!N554,4))&gt;2015,"Tahun cek lagi",IF(VALUE(RIGHT(Pengawas!N554,4))&lt;1930,"Tahun cek lagi","OK")))))</f>
        <v>-</v>
      </c>
      <c r="O554" s="26" t="str">
        <f>IF(Pengawas!O554="","-",IF(VALUE(LEFT(Pengawas!O554,2))&gt;31,"Tanggal tidak valid",IF(VALUE(LEFT(RIGHT(Pengawas!O554,7),2))&gt;12,"Bulan tidak valid",IF(VALUE(RIGHT(Pengawas!O554,4))&gt;2015,"Tahun cek lagi",IF(VALUE(RIGHT(Pengawas!O554,4))&lt;1930,"Tahun cek lagi","OK")))))</f>
        <v>-</v>
      </c>
      <c r="P554" s="26" t="str">
        <f>IF(Pengawas!P554="","-",IF(VALUE(LEFT(Pengawas!P554,2))&gt;31,"Tanggal tidak valid",IF(VALUE(LEFT(RIGHT(Pengawas!P554,7),2))&gt;12,"Bulan tidak valid",IF(VALUE(RIGHT(Pengawas!P554,4))&gt;2015,"Tahun cek lagi",IF(VALUE(RIGHT(Pengawas!P554,4))&lt;1930,"Tahun cek lagi","OK")))))</f>
        <v>-</v>
      </c>
      <c r="Q554" s="25" t="str">
        <f>IF(Pengawas!Q554="","-",IF(Pengawas!Q554&gt;3,"Tidak valid",IF(Pengawas!Q554&lt;1,"Tidak valid","OK")))</f>
        <v>-</v>
      </c>
      <c r="R554" s="25" t="str">
        <f>IF(Pengawas!R554="","-",IF(Pengawas!R554&gt;20000000,"Cek lagi",IF(Pengawas!R554&lt;50000,"Cek lagi","OK")))</f>
        <v>-</v>
      </c>
      <c r="S554" s="25" t="str">
        <f>IF(Pengawas!S554="","-",IF(Pengawas!S554&gt;3,"Tidak valid",IF(Pengawas!S554&lt;1,"Tidak valid","OK")))</f>
        <v>-</v>
      </c>
      <c r="T554" s="25" t="str">
        <f>IF(Pengawas!T554="","-",IF(Pengawas!T554&gt;6,"Tidak valid",IF(Pengawas!T554&lt;1,"Tidak valid","OK")))</f>
        <v>-</v>
      </c>
      <c r="U554" s="25" t="str">
        <f>IF(Pengawas!U554="","-",IF(Pengawas!U554&gt;4,"Tidak valid",IF(Pengawas!U554&lt;1,"Tidak valid","OK")))</f>
        <v>-</v>
      </c>
      <c r="V554" s="25" t="str">
        <f>IF(Pengawas!V554="","-",IF(Pengawas!V554&gt;2,"Tidak valid",IF(Pengawas!V554&lt;1,"Tidak valid","OK")))</f>
        <v>-</v>
      </c>
      <c r="W554" s="25" t="str">
        <f>IF(Pengawas!V554="","-",IF(Pengawas!V554=1,IF(Pengawas!W554="","Harap diisi","OK"),IF(Pengawas!V554=2,IF(Pengawas!W554="","Harap diisi","OK"),IF(Pengawas!V555&lt;1,"-",IF(Pengawas!V555&gt;2,"-","OK")))))</f>
        <v>-</v>
      </c>
      <c r="X554" s="25" t="str">
        <f>IF(Pengawas!V554="","-",IF(Pengawas!V554=1,IF(Pengawas!X554="","Harap diisi","OK"),IF(Pengawas!V554=2,IF(Pengawas!X554="","Harap diisi","OK"),IF(Pengawas!V555&lt;1,"-",IF(Pengawas!V555&gt;2,"-","OK")))))</f>
        <v>-</v>
      </c>
      <c r="Y554" s="25" t="str">
        <f>IF(Pengawas!V554="","-",IF(Pengawas!V554=1,IF(Pengawas!Y554="","Harap diisi","OK"),IF(Pengawas!V554=2,IF(Pengawas!Y554="","Harap diisi","OK"),IF(Pengawas!V555&lt;1,"-",IF(Pengawas!V555&gt;2,"-","OK")))))</f>
        <v>-</v>
      </c>
      <c r="Z554" s="25" t="str">
        <f>IF(Pengawas!V554="","-",IF(Pengawas!V554=1,IF(Pengawas!Z554="","Harap diisi","OK"),IF(Pengawas!V554=2,IF(Pengawas!Z554="","Harap diisi","OK"),IF(Pengawas!V555&lt;1,"-",IF(Pengawas!V555&gt;2,"-","OK")))))</f>
        <v>-</v>
      </c>
      <c r="AA554" s="25" t="str">
        <f>IF(Pengawas!V554="","-",IF(Pengawas!V554=1,IF(Pengawas!AA554="","Harap diisi","OK"),IF(Pengawas!V554=2,IF(Pengawas!AA554="","Harap diisi","OK"),IF(Pengawas!V555&lt;1,"-",IF(Pengawas!V555&gt;2,"-","OK")))))</f>
        <v>-</v>
      </c>
      <c r="AB554" s="25" t="str">
        <f>IF(Pengawas!V554="","-",IF(Pengawas!V554=1,IF(Pengawas!AB554="","Harap diisi","OK"),IF(Pengawas!V554=2,IF(Pengawas!AB554="","Harap diisi","OK"),IF(Pengawas!V555&lt;1,"-",IF(Pengawas!V555&gt;2,"-","OK")))))</f>
        <v>-</v>
      </c>
      <c r="AC554" s="25" t="str">
        <f>IF(Pengawas!V554="","-",IF(Pengawas!V554=1,IF(Pengawas!AC554="","Harap diisi","OK"),IF(Pengawas!V554=2,IF(Pengawas!AC554="","Harap diisi","OK"),IF(Pengawas!V555&lt;1,"-",IF(Pengawas!V555&gt;2,"-","OK")))))</f>
        <v>-</v>
      </c>
      <c r="AD554" s="25" t="str">
        <f>IF(Pengawas!V554="","-",IF(Pengawas!V554=1,IF(Pengawas!AD554="","OK","Harap dikosongkan"),IF(Pengawas!V554=2,IF(Pengawas!AD554="","Harap diisi","OK"),IF(Pengawas!V555&lt;1,"-",IF(Pengawas!V555&gt;2,"-","OK")))))</f>
        <v>-</v>
      </c>
      <c r="AE554" s="25" t="str">
        <f>IF(Pengawas!V554="","-",IF(Pengawas!V554=1,IF(Pengawas!AE554="","OK","Harap dikosongkan"),IF(Pengawas!V554=2,IF(Pengawas!AE554="","Harap diisi","OK"),IF(Pengawas!V555&lt;1,"-",IF(Pengawas!V555&gt;2,"-","OK")))))</f>
        <v>-</v>
      </c>
      <c r="AF554" s="25" t="str">
        <f>IF(Pengawas!V554="","-",IF(Pengawas!V554=1,IF(Pengawas!AF554="","OK","Harap dikosongkan"),IF(Pengawas!V554=2,IF(Pengawas!AF554="","Harap diisi","OK"),IF(Pengawas!V555&lt;1,"-",IF(Pengawas!V555&gt;2,"-","OK")))))</f>
        <v>-</v>
      </c>
      <c r="AG554" s="25" t="str">
        <f>IF(Pengawas!V554="","-",IF(Pengawas!V554=1,IF(Pengawas!AG554="","OK","Harap dikosongkan"),IF(Pengawas!V554=2,IF(Pengawas!AG554="","Harap diisi","OK"),IF(Pengawas!V555&lt;1,"-",IF(Pengawas!V555&gt;2,"-","OK")))))</f>
        <v>-</v>
      </c>
      <c r="AH554" s="25" t="str">
        <f>IF(Pengawas!V554="","-",IF(Pengawas!V554=1,IF(Pengawas!AH554="","OK","Harap dikosongkan"),IF(Pengawas!V554=2,IF(Pengawas!AH554="","Harap diisi","OK"),IF(Pengawas!V555&lt;1,"-",IF(Pengawas!V555&gt;2,"-","OK")))))</f>
        <v>-</v>
      </c>
      <c r="AI554" s="25" t="str">
        <f>IF(Pengawas!V554="","-",IF(Pengawas!V554=1,IF(Pengawas!AI554="","OK","Harap dikosongkan"),IF(Pengawas!V554=2,IF(Pengawas!AI554="","Harap diisi","OK"),IF(Pengawas!V555&lt;1,"-",IF(Pengawas!V555&gt;2,"-","OK")))))</f>
        <v>-</v>
      </c>
      <c r="AJ554" s="25" t="str">
        <f>IF(Pengawas!V554="","-",IF(Pengawas!V554=1,IF(Pengawas!AJ554="","OK","Harap dikosongkan"),IF(Pengawas!V554=2,IF(Pengawas!AJ554="","Harap diisi","OK"),IF(Pengawas!V555&lt;1,"-",IF(Pengawas!V555&gt;2,"-","OK")))))</f>
        <v>-</v>
      </c>
      <c r="AK554" s="25" t="str">
        <f>IF(Pengawas!V554="","-",IF(Pengawas!V554=1,IF(Pengawas!AK554="","OK","Harap dikosongkan"),IF(Pengawas!V554=2,IF(Pengawas!AK554="","Harap diisi","OK"),IF(Pengawas!V555&lt;1,"-",IF(Pengawas!V555&gt;2,"-","OK")))))</f>
        <v>-</v>
      </c>
      <c r="AL554" s="25" t="str">
        <f>IF(Pengawas!AL554="","-",IF(Pengawas!AL554&gt;3,"Tidak valid",IF(Pengawas!AL554&lt;1,"Tidak valid","OK")))</f>
        <v>-</v>
      </c>
      <c r="AM554" s="25" t="str">
        <f>IF(Pengawas!AL554="",IF(Pengawas!AM554="","-","Harap dikosongkan"),IF(Pengawas!AL554&lt;&gt;1,IF(Pengawas!AM554="","OK","Harap dikosongkan"),IF(Pengawas!AM554="","Harap diisi",IF(Pengawas!AM554&gt;2015,"Cek lagi",IF(Pengawas!AM554&lt;2005,"Cek lagi","OK")))))</f>
        <v>-</v>
      </c>
      <c r="AN554" s="25" t="str">
        <f>IF(Pengawas!AL554="",IF(Pengawas!AN554="","-","Harap dikosongkan"),IF(Pengawas!AL554&lt;&gt;1,IF(Pengawas!AN554="","OK","Harap dikosongkan"),IF(Pengawas!AN554="","Harap diisi",IF(VALUE(Pengawas!AN554)&gt;33,"Tidak valid",IF(VALUE(Pengawas!AN554)&lt;1,"Tidak valid","OK")))))</f>
        <v>-</v>
      </c>
      <c r="AO554" s="25" t="str">
        <f>IF(Pengawas!AL554="",IF(Pengawas!AO554="","-","Harap dikosongkan"),IF(Pengawas!AL554&lt;&gt;1,IF(Pengawas!AO554="","OK","Harap dikosongkan"),IF(Pengawas!AO554="","Harap diisi",IF(Pengawas!AO554&gt;1,"Tidak valid","OK"))))</f>
        <v>-</v>
      </c>
      <c r="AP554" s="25" t="str">
        <f>IF(Pengawas!AL554&gt;1,"OK",IF(Pengawas!AO554="",IF(Pengawas!AP554="","-","Kolom AO cek lagi"),IF(Pengawas!AO554=0,IF(Pengawas!AP554="","OK","Harap dikosongkan"),IF(Pengawas!AP554="","Harap diisi",IF(LEN(Pengawas!AP554)&lt;12,"Tidak valid",IF(LEN(Pengawas!AP554)&gt;14,"Tidak valid","OK"))))))</f>
        <v>-</v>
      </c>
      <c r="AQ554" s="26" t="str">
        <f>IF(Pengawas!AL554&gt;1,"OK",IF(Pengawas!AO554="",IF(Pengawas!AQ554="","-","Kolom AO cek lagi"),IF(Pengawas!AO554=0,IF(Pengawas!AQ554="","OK","Harap dikosongkan"),IF(Pengawas!AQ554="","Harap diisi",IF(LEN(Pengawas!AQ554)&lt;5,"Cek lagi","OK")))))</f>
        <v>-</v>
      </c>
      <c r="AR554" s="26" t="str">
        <f>IF(Pengawas!AL554&gt;1,"OK",IF(Pengawas!AO554="",IF(Pengawas!AR554="","-","Kolom AT cek lagi"),IF(Pengawas!AO554=0,IF(Pengawas!AR554="","OK","Harap dikosongkan"),IF(Pengawas!AR554="","Harap diisi",IF(VALUE(LEFT(Pengawas!AR554,2))&gt;31,"Tanggal tidak valid",IF(VALUE(LEFT(RIGHT(Pengawas!AR554,7),2))&gt;12,"Bulan tidak valid",IF(VALUE(RIGHT(Pengawas!AR554,4))&gt;2016,"Tahun cek lagi",IF(VALUE(RIGHT(Pengawas!AR554,4))&lt;2005,"Tahun cek lagi","OK"))))))))</f>
        <v>-</v>
      </c>
      <c r="AS554" s="25" t="str">
        <f>IF(Pengawas!AP554="",IF(Pengawas!AS554="","-","Harap dikosongkan"),IF(Pengawas!AP554&lt;&gt;"",IF(Pengawas!AS554="","Harap diisi",IF(Pengawas!AS554&gt;1,"Tidak valid","OK"))))</f>
        <v>-</v>
      </c>
      <c r="AT554" s="25" t="str">
        <f>IF(Pengawas!AS554="",IF(Pengawas!AT554="","-","Harap dikosongkan"),IF(Pengawas!AS554&lt;&gt;1,IF(Pengawas!AT554="","OK","Harap dikosongkan"),IF(Pengawas!AS554="",IF(Pengawas!AT554="","-","Harap dikosongkan"),IF(Pengawas!AS554=0,IF(Pengawas!AT554="","OK","Harap dikosongkan"),IF(Pengawas!AT554="","Harap diisi",IF(Pengawas!AT554&gt;2016,"Cek lagi",IF(Pengawas!AT554&lt;2005,"Cek lagi",IF(Pengawas!AM554&gt;Pengawas!AT554,"Cek lagi dengan Kolom AL","OK"))))))))</f>
        <v>-</v>
      </c>
      <c r="AU554" s="25" t="str">
        <f>IF(Pengawas!AS554="",IF(Pengawas!AU554="","-","Harap dikosongkan"),IF(Pengawas!AS554&lt;&gt;1,IF(Pengawas!AU554="","OK","Harap dikosongkan"),IF(Pengawas!AS554="",IF(Pengawas!AU554="","-","Harap dikosongkan"),IF(Pengawas!AS554=0,IF(Pengawas!AU554="","OK","Harap dikosongkan"),IF(Pengawas!AU554="","Harap diisi",IF(Pengawas!AU554&gt;20000000,"Cek lagi",IF(Pengawas!AU554&lt;100000,"Cek lagi","OK")))))))</f>
        <v>-</v>
      </c>
      <c r="AV554" s="25" t="str">
        <f>IF(Pengawas!AV554="","-",IF(Pengawas!AV554&gt;3,"Tidak valid","OK"))</f>
        <v>-</v>
      </c>
      <c r="AW554" s="25" t="str">
        <f>IF(Pengawas!AV554="",IF(Pengawas!AW554="","-","Harap dikosongkan"),IF(Pengawas!AV554=0,IF(Pengawas!AW554="","OK","Harap dikosongkan"),IF(Pengawas!AV554&gt;0,IF(Pengawas!AW554="","Harap diisi",IF(Pengawas!AW554&gt;2015,"Tidak valid","OK")))))</f>
        <v>-</v>
      </c>
      <c r="AX554" s="25" t="str">
        <f>IF(Pengawas!AV554="",IF(Pengawas!AX554="","-","Harap dikosongkan"),IF(Pengawas!AV554=0,IF(Pengawas!AX554="","OK","Harap dikosongkan"),IF(Pengawas!AV554&gt;0,IF(Pengawas!AX554="","Harap diisi",IF(Pengawas!AX554="","-",IF(Pengawas!AX554&gt;1,"Tidak valid","OK"))))))</f>
        <v>-</v>
      </c>
      <c r="AY554" s="25" t="str">
        <f>IF(Pengawas!AY554="","-",IF(Pengawas!AY554&gt;2,"Tidak valid","OK"))</f>
        <v>-</v>
      </c>
      <c r="AZ554" s="25" t="str">
        <f>IF(Pengawas!AY554="",IF(Pengawas!AZ554="","-","Harap dikosongkan"),IF(Pengawas!AY554=0,IF(Pengawas!AZ554="","OK","Harap dikosongkan"),IF(Pengawas!AZ554="","Harap diisi",IF(Pengawas!AZ554&gt;2015,"Cek lagi",IF(Pengawas!AZ554&lt;2000,"Cek lagi","OK")))))</f>
        <v>-</v>
      </c>
      <c r="BA554" s="25" t="str">
        <f>IF(Pengawas!BA554="","-",IF(LEN(Pengawas!BA554)&lt;5,"Cek lagi","OK"))</f>
        <v>-</v>
      </c>
      <c r="BB554" s="25" t="str">
        <f>IF(Pengawas!BB554="","-",IF(LEN(Pengawas!BB554)&lt;4,"Cek lagi","OK"))</f>
        <v>-</v>
      </c>
      <c r="BC554" s="25" t="str">
        <f>IF(Pengawas!BC554="","-",IF(LEN(Pengawas!BC554)&lt;4,"Cek lagi","OK"))</f>
        <v>-</v>
      </c>
      <c r="BD554" s="25" t="str">
        <f>IF(Pengawas!BD554="","-",IF(LEN(Pengawas!BD554)&lt;4,"Cek lagi","OK"))</f>
        <v>-</v>
      </c>
      <c r="BE554" s="25" t="str">
        <f>IF(Pengawas!BE554="","-",IF(LEN(Pengawas!BE554)&lt;4,"Cek lagi","OK"))</f>
        <v>-</v>
      </c>
      <c r="BF554" s="25" t="str">
        <f>IF(Pengawas!BF554="","-",IF(LEN(Pengawas!BF554)&lt;&gt;5,"Tidak valid","OK"))</f>
        <v>-</v>
      </c>
      <c r="BG554" s="25" t="str">
        <f>IF(Pengawas!BG554="","-",IF(LEN(Pengawas!BG554)&lt;9,"Cek lagi",IF(LEN(Pengawas!BG554)&gt;14,"Cek lagi","OK")))</f>
        <v>-</v>
      </c>
    </row>
    <row r="555" spans="1:59" ht="15" customHeight="1" x14ac:dyDescent="0.2">
      <c r="A555" s="25" t="str">
        <f>IF(Pengawas!A555="","-",IF(LEN(Pengawas!A555)&lt;4,"Cek lagi","OK"))</f>
        <v>-</v>
      </c>
      <c r="B555" s="25" t="str">
        <f>IF(Pengawas!B555="","-",IF(LEN(Pengawas!B555)&lt;4,"Cek lagi","OK"))</f>
        <v>-</v>
      </c>
      <c r="C555" s="25" t="str">
        <f>IF(Pengawas!C555="","-",IF(LEN(Pengawas!C555)&lt;&gt;18,"Tidak valid","OK"))</f>
        <v>-</v>
      </c>
      <c r="D555" s="25" t="str">
        <f>IF(Pengawas!D555="","-",IF(LEN(Pengawas!D555)&lt;&gt;16,"Tidak valid","OK"))</f>
        <v>-</v>
      </c>
      <c r="E555" s="25" t="str">
        <f>IF(Pengawas!E555="","-",IF(LEN(Pengawas!E555)&lt;4,"Cek lagi","OK"))</f>
        <v>-</v>
      </c>
      <c r="F555" s="25" t="str">
        <f>IF(Pengawas!F555="","-",IF(LEN(Pengawas!F555)&lt;&gt;16,"Tidak valid","OK"))</f>
        <v>-</v>
      </c>
      <c r="G555" s="25" t="str">
        <f>IF(Pengawas!G555="","-",IF(LEN(Pengawas!G555)&lt;4,"Cek lagi","OK"))</f>
        <v>-</v>
      </c>
      <c r="H555" s="26" t="str">
        <f>IF(Pengawas!H555="","-",IF(VALUE(LEFT(Pengawas!H555,2))&gt;31,"Tanggal tidak valid",IF(VALUE(LEFT(RIGHT(Pengawas!H555,7),2))&gt;12,"Bulan tidak valid",IF(VALUE(RIGHT(Pengawas!H555,4))&gt;1990,"Umur terlalu muda",IF(VALUE(RIGHT(Pengawas!H555,4))&lt;1955,"Umur terlalu tua","OK")))))</f>
        <v>-</v>
      </c>
      <c r="I555" s="25" t="str">
        <f>IF(Pengawas!I555="","-",IF(Pengawas!I555="L","OK",IF(Pengawas!I555="P","OK","Tidak valid")))</f>
        <v>-</v>
      </c>
      <c r="J555" s="25" t="str">
        <f>IF(Pengawas!J555="","-",IF(LEN(Pengawas!J555)&lt;4,"Cek lagi","OK"))</f>
        <v>-</v>
      </c>
      <c r="K555" s="25" t="str">
        <f>IF(Pengawas!K555="","-",IF(Pengawas!K555&gt;5,"Tidak valid",IF(Pengawas!K555&lt;1,"Tidak valid","OK")))</f>
        <v>-</v>
      </c>
      <c r="L555" s="25" t="str">
        <f>IF(Pengawas!L555="","-",IF(VALUE(LEFT(Pengawas!L555,1))&gt;1,"Tidak valid","OK"))</f>
        <v>-</v>
      </c>
      <c r="M555" s="25" t="str">
        <f>IF(Pengawas!M555="","-",IF(VALUE(LEFT(Pengawas!M555,1))&gt;1,"Tidak valid","OK"))</f>
        <v>-</v>
      </c>
      <c r="N555" s="25" t="str">
        <f>IF(Pengawas!N555="","-",IF(VALUE(LEFT(Pengawas!N555,2))&gt;31,"Tanggal tidak valid",IF(VALUE(LEFT(RIGHT(Pengawas!N555,7),2))&gt;12,"Bulan tidak valid",IF(VALUE(RIGHT(Pengawas!N555,4))&gt;2015,"Tahun cek lagi",IF(VALUE(RIGHT(Pengawas!N555,4))&lt;1930,"Tahun cek lagi","OK")))))</f>
        <v>-</v>
      </c>
      <c r="O555" s="26" t="str">
        <f>IF(Pengawas!O555="","-",IF(VALUE(LEFT(Pengawas!O555,2))&gt;31,"Tanggal tidak valid",IF(VALUE(LEFT(RIGHT(Pengawas!O555,7),2))&gt;12,"Bulan tidak valid",IF(VALUE(RIGHT(Pengawas!O555,4))&gt;2015,"Tahun cek lagi",IF(VALUE(RIGHT(Pengawas!O555,4))&lt;1930,"Tahun cek lagi","OK")))))</f>
        <v>-</v>
      </c>
      <c r="P555" s="26" t="str">
        <f>IF(Pengawas!P555="","-",IF(VALUE(LEFT(Pengawas!P555,2))&gt;31,"Tanggal tidak valid",IF(VALUE(LEFT(RIGHT(Pengawas!P555,7),2))&gt;12,"Bulan tidak valid",IF(VALUE(RIGHT(Pengawas!P555,4))&gt;2015,"Tahun cek lagi",IF(VALUE(RIGHT(Pengawas!P555,4))&lt;1930,"Tahun cek lagi","OK")))))</f>
        <v>-</v>
      </c>
      <c r="Q555" s="25" t="str">
        <f>IF(Pengawas!Q555="","-",IF(Pengawas!Q555&gt;3,"Tidak valid",IF(Pengawas!Q555&lt;1,"Tidak valid","OK")))</f>
        <v>-</v>
      </c>
      <c r="R555" s="25" t="str">
        <f>IF(Pengawas!R555="","-",IF(Pengawas!R555&gt;20000000,"Cek lagi",IF(Pengawas!R555&lt;50000,"Cek lagi","OK")))</f>
        <v>-</v>
      </c>
      <c r="S555" s="25" t="str">
        <f>IF(Pengawas!S555="","-",IF(Pengawas!S555&gt;3,"Tidak valid",IF(Pengawas!S555&lt;1,"Tidak valid","OK")))</f>
        <v>-</v>
      </c>
      <c r="T555" s="25" t="str">
        <f>IF(Pengawas!T555="","-",IF(Pengawas!T555&gt;6,"Tidak valid",IF(Pengawas!T555&lt;1,"Tidak valid","OK")))</f>
        <v>-</v>
      </c>
      <c r="U555" s="25" t="str">
        <f>IF(Pengawas!U555="","-",IF(Pengawas!U555&gt;4,"Tidak valid",IF(Pengawas!U555&lt;1,"Tidak valid","OK")))</f>
        <v>-</v>
      </c>
      <c r="V555" s="25" t="str">
        <f>IF(Pengawas!V555="","-",IF(Pengawas!V555&gt;2,"Tidak valid",IF(Pengawas!V555&lt;1,"Tidak valid","OK")))</f>
        <v>-</v>
      </c>
      <c r="W555" s="25" t="str">
        <f>IF(Pengawas!V555="","-",IF(Pengawas!V555=1,IF(Pengawas!W555="","Harap diisi","OK"),IF(Pengawas!V555=2,IF(Pengawas!W555="","Harap diisi","OK"),IF(Pengawas!V556&lt;1,"-",IF(Pengawas!V556&gt;2,"-","OK")))))</f>
        <v>-</v>
      </c>
      <c r="X555" s="25" t="str">
        <f>IF(Pengawas!V555="","-",IF(Pengawas!V555=1,IF(Pengawas!X555="","Harap diisi","OK"),IF(Pengawas!V555=2,IF(Pengawas!X555="","Harap diisi","OK"),IF(Pengawas!V556&lt;1,"-",IF(Pengawas!V556&gt;2,"-","OK")))))</f>
        <v>-</v>
      </c>
      <c r="Y555" s="25" t="str">
        <f>IF(Pengawas!V555="","-",IF(Pengawas!V555=1,IF(Pengawas!Y555="","Harap diisi","OK"),IF(Pengawas!V555=2,IF(Pengawas!Y555="","Harap diisi","OK"),IF(Pengawas!V556&lt;1,"-",IF(Pengawas!V556&gt;2,"-","OK")))))</f>
        <v>-</v>
      </c>
      <c r="Z555" s="25" t="str">
        <f>IF(Pengawas!V555="","-",IF(Pengawas!V555=1,IF(Pengawas!Z555="","Harap diisi","OK"),IF(Pengawas!V555=2,IF(Pengawas!Z555="","Harap diisi","OK"),IF(Pengawas!V556&lt;1,"-",IF(Pengawas!V556&gt;2,"-","OK")))))</f>
        <v>-</v>
      </c>
      <c r="AA555" s="25" t="str">
        <f>IF(Pengawas!V555="","-",IF(Pengawas!V555=1,IF(Pengawas!AA555="","Harap diisi","OK"),IF(Pengawas!V555=2,IF(Pengawas!AA555="","Harap diisi","OK"),IF(Pengawas!V556&lt;1,"-",IF(Pengawas!V556&gt;2,"-","OK")))))</f>
        <v>-</v>
      </c>
      <c r="AB555" s="25" t="str">
        <f>IF(Pengawas!V555="","-",IF(Pengawas!V555=1,IF(Pengawas!AB555="","Harap diisi","OK"),IF(Pengawas!V555=2,IF(Pengawas!AB555="","Harap diisi","OK"),IF(Pengawas!V556&lt;1,"-",IF(Pengawas!V556&gt;2,"-","OK")))))</f>
        <v>-</v>
      </c>
      <c r="AC555" s="25" t="str">
        <f>IF(Pengawas!V555="","-",IF(Pengawas!V555=1,IF(Pengawas!AC555="","Harap diisi","OK"),IF(Pengawas!V555=2,IF(Pengawas!AC555="","Harap diisi","OK"),IF(Pengawas!V556&lt;1,"-",IF(Pengawas!V556&gt;2,"-","OK")))))</f>
        <v>-</v>
      </c>
      <c r="AD555" s="25" t="str">
        <f>IF(Pengawas!V555="","-",IF(Pengawas!V555=1,IF(Pengawas!AD555="","OK","Harap dikosongkan"),IF(Pengawas!V555=2,IF(Pengawas!AD555="","Harap diisi","OK"),IF(Pengawas!V556&lt;1,"-",IF(Pengawas!V556&gt;2,"-","OK")))))</f>
        <v>-</v>
      </c>
      <c r="AE555" s="25" t="str">
        <f>IF(Pengawas!V555="","-",IF(Pengawas!V555=1,IF(Pengawas!AE555="","OK","Harap dikosongkan"),IF(Pengawas!V555=2,IF(Pengawas!AE555="","Harap diisi","OK"),IF(Pengawas!V556&lt;1,"-",IF(Pengawas!V556&gt;2,"-","OK")))))</f>
        <v>-</v>
      </c>
      <c r="AF555" s="25" t="str">
        <f>IF(Pengawas!V555="","-",IF(Pengawas!V555=1,IF(Pengawas!AF555="","OK","Harap dikosongkan"),IF(Pengawas!V555=2,IF(Pengawas!AF555="","Harap diisi","OK"),IF(Pengawas!V556&lt;1,"-",IF(Pengawas!V556&gt;2,"-","OK")))))</f>
        <v>-</v>
      </c>
      <c r="AG555" s="25" t="str">
        <f>IF(Pengawas!V555="","-",IF(Pengawas!V555=1,IF(Pengawas!AG555="","OK","Harap dikosongkan"),IF(Pengawas!V555=2,IF(Pengawas!AG555="","Harap diisi","OK"),IF(Pengawas!V556&lt;1,"-",IF(Pengawas!V556&gt;2,"-","OK")))))</f>
        <v>-</v>
      </c>
      <c r="AH555" s="25" t="str">
        <f>IF(Pengawas!V555="","-",IF(Pengawas!V555=1,IF(Pengawas!AH555="","OK","Harap dikosongkan"),IF(Pengawas!V555=2,IF(Pengawas!AH555="","Harap diisi","OK"),IF(Pengawas!V556&lt;1,"-",IF(Pengawas!V556&gt;2,"-","OK")))))</f>
        <v>-</v>
      </c>
      <c r="AI555" s="25" t="str">
        <f>IF(Pengawas!V555="","-",IF(Pengawas!V555=1,IF(Pengawas!AI555="","OK","Harap dikosongkan"),IF(Pengawas!V555=2,IF(Pengawas!AI555="","Harap diisi","OK"),IF(Pengawas!V556&lt;1,"-",IF(Pengawas!V556&gt;2,"-","OK")))))</f>
        <v>-</v>
      </c>
      <c r="AJ555" s="25" t="str">
        <f>IF(Pengawas!V555="","-",IF(Pengawas!V555=1,IF(Pengawas!AJ555="","OK","Harap dikosongkan"),IF(Pengawas!V555=2,IF(Pengawas!AJ555="","Harap diisi","OK"),IF(Pengawas!V556&lt;1,"-",IF(Pengawas!V556&gt;2,"-","OK")))))</f>
        <v>-</v>
      </c>
      <c r="AK555" s="25" t="str">
        <f>IF(Pengawas!V555="","-",IF(Pengawas!V555=1,IF(Pengawas!AK555="","OK","Harap dikosongkan"),IF(Pengawas!V555=2,IF(Pengawas!AK555="","Harap diisi","OK"),IF(Pengawas!V556&lt;1,"-",IF(Pengawas!V556&gt;2,"-","OK")))))</f>
        <v>-</v>
      </c>
      <c r="AL555" s="25" t="str">
        <f>IF(Pengawas!AL555="","-",IF(Pengawas!AL555&gt;3,"Tidak valid",IF(Pengawas!AL555&lt;1,"Tidak valid","OK")))</f>
        <v>-</v>
      </c>
      <c r="AM555" s="25" t="str">
        <f>IF(Pengawas!AL555="",IF(Pengawas!AM555="","-","Harap dikosongkan"),IF(Pengawas!AL555&lt;&gt;1,IF(Pengawas!AM555="","OK","Harap dikosongkan"),IF(Pengawas!AM555="","Harap diisi",IF(Pengawas!AM555&gt;2015,"Cek lagi",IF(Pengawas!AM555&lt;2005,"Cek lagi","OK")))))</f>
        <v>-</v>
      </c>
      <c r="AN555" s="25" t="str">
        <f>IF(Pengawas!AL555="",IF(Pengawas!AN555="","-","Harap dikosongkan"),IF(Pengawas!AL555&lt;&gt;1,IF(Pengawas!AN555="","OK","Harap dikosongkan"),IF(Pengawas!AN555="","Harap diisi",IF(VALUE(Pengawas!AN555)&gt;33,"Tidak valid",IF(VALUE(Pengawas!AN555)&lt;1,"Tidak valid","OK")))))</f>
        <v>-</v>
      </c>
      <c r="AO555" s="25" t="str">
        <f>IF(Pengawas!AL555="",IF(Pengawas!AO555="","-","Harap dikosongkan"),IF(Pengawas!AL555&lt;&gt;1,IF(Pengawas!AO555="","OK","Harap dikosongkan"),IF(Pengawas!AO555="","Harap diisi",IF(Pengawas!AO555&gt;1,"Tidak valid","OK"))))</f>
        <v>-</v>
      </c>
      <c r="AP555" s="25" t="str">
        <f>IF(Pengawas!AL555&gt;1,"OK",IF(Pengawas!AO555="",IF(Pengawas!AP555="","-","Kolom AO cek lagi"),IF(Pengawas!AO555=0,IF(Pengawas!AP555="","OK","Harap dikosongkan"),IF(Pengawas!AP555="","Harap diisi",IF(LEN(Pengawas!AP555)&lt;12,"Tidak valid",IF(LEN(Pengawas!AP555)&gt;14,"Tidak valid","OK"))))))</f>
        <v>-</v>
      </c>
      <c r="AQ555" s="26" t="str">
        <f>IF(Pengawas!AL555&gt;1,"OK",IF(Pengawas!AO555="",IF(Pengawas!AQ555="","-","Kolom AO cek lagi"),IF(Pengawas!AO555=0,IF(Pengawas!AQ555="","OK","Harap dikosongkan"),IF(Pengawas!AQ555="","Harap diisi",IF(LEN(Pengawas!AQ555)&lt;5,"Cek lagi","OK")))))</f>
        <v>-</v>
      </c>
      <c r="AR555" s="26" t="str">
        <f>IF(Pengawas!AL555&gt;1,"OK",IF(Pengawas!AO555="",IF(Pengawas!AR555="","-","Kolom AT cek lagi"),IF(Pengawas!AO555=0,IF(Pengawas!AR555="","OK","Harap dikosongkan"),IF(Pengawas!AR555="","Harap diisi",IF(VALUE(LEFT(Pengawas!AR555,2))&gt;31,"Tanggal tidak valid",IF(VALUE(LEFT(RIGHT(Pengawas!AR555,7),2))&gt;12,"Bulan tidak valid",IF(VALUE(RIGHT(Pengawas!AR555,4))&gt;2016,"Tahun cek lagi",IF(VALUE(RIGHT(Pengawas!AR555,4))&lt;2005,"Tahun cek lagi","OK"))))))))</f>
        <v>-</v>
      </c>
      <c r="AS555" s="25" t="str">
        <f>IF(Pengawas!AP555="",IF(Pengawas!AS555="","-","Harap dikosongkan"),IF(Pengawas!AP555&lt;&gt;"",IF(Pengawas!AS555="","Harap diisi",IF(Pengawas!AS555&gt;1,"Tidak valid","OK"))))</f>
        <v>-</v>
      </c>
      <c r="AT555" s="25" t="str">
        <f>IF(Pengawas!AS555="",IF(Pengawas!AT555="","-","Harap dikosongkan"),IF(Pengawas!AS555&lt;&gt;1,IF(Pengawas!AT555="","OK","Harap dikosongkan"),IF(Pengawas!AS555="",IF(Pengawas!AT555="","-","Harap dikosongkan"),IF(Pengawas!AS555=0,IF(Pengawas!AT555="","OK","Harap dikosongkan"),IF(Pengawas!AT555="","Harap diisi",IF(Pengawas!AT555&gt;2016,"Cek lagi",IF(Pengawas!AT555&lt;2005,"Cek lagi",IF(Pengawas!AM555&gt;Pengawas!AT555,"Cek lagi dengan Kolom AL","OK"))))))))</f>
        <v>-</v>
      </c>
      <c r="AU555" s="25" t="str">
        <f>IF(Pengawas!AS555="",IF(Pengawas!AU555="","-","Harap dikosongkan"),IF(Pengawas!AS555&lt;&gt;1,IF(Pengawas!AU555="","OK","Harap dikosongkan"),IF(Pengawas!AS555="",IF(Pengawas!AU555="","-","Harap dikosongkan"),IF(Pengawas!AS555=0,IF(Pengawas!AU555="","OK","Harap dikosongkan"),IF(Pengawas!AU555="","Harap diisi",IF(Pengawas!AU555&gt;20000000,"Cek lagi",IF(Pengawas!AU555&lt;100000,"Cek lagi","OK")))))))</f>
        <v>-</v>
      </c>
      <c r="AV555" s="25" t="str">
        <f>IF(Pengawas!AV555="","-",IF(Pengawas!AV555&gt;3,"Tidak valid","OK"))</f>
        <v>-</v>
      </c>
      <c r="AW555" s="25" t="str">
        <f>IF(Pengawas!AV555="",IF(Pengawas!AW555="","-","Harap dikosongkan"),IF(Pengawas!AV555=0,IF(Pengawas!AW555="","OK","Harap dikosongkan"),IF(Pengawas!AV555&gt;0,IF(Pengawas!AW555="","Harap diisi",IF(Pengawas!AW555&gt;2015,"Tidak valid","OK")))))</f>
        <v>-</v>
      </c>
      <c r="AX555" s="25" t="str">
        <f>IF(Pengawas!AV555="",IF(Pengawas!AX555="","-","Harap dikosongkan"),IF(Pengawas!AV555=0,IF(Pengawas!AX555="","OK","Harap dikosongkan"),IF(Pengawas!AV555&gt;0,IF(Pengawas!AX555="","Harap diisi",IF(Pengawas!AX555="","-",IF(Pengawas!AX555&gt;1,"Tidak valid","OK"))))))</f>
        <v>-</v>
      </c>
      <c r="AY555" s="25" t="str">
        <f>IF(Pengawas!AY555="","-",IF(Pengawas!AY555&gt;2,"Tidak valid","OK"))</f>
        <v>-</v>
      </c>
      <c r="AZ555" s="25" t="str">
        <f>IF(Pengawas!AY555="",IF(Pengawas!AZ555="","-","Harap dikosongkan"),IF(Pengawas!AY555=0,IF(Pengawas!AZ555="","OK","Harap dikosongkan"),IF(Pengawas!AZ555="","Harap diisi",IF(Pengawas!AZ555&gt;2015,"Cek lagi",IF(Pengawas!AZ555&lt;2000,"Cek lagi","OK")))))</f>
        <v>-</v>
      </c>
      <c r="BA555" s="25" t="str">
        <f>IF(Pengawas!BA555="","-",IF(LEN(Pengawas!BA555)&lt;5,"Cek lagi","OK"))</f>
        <v>-</v>
      </c>
      <c r="BB555" s="25" t="str">
        <f>IF(Pengawas!BB555="","-",IF(LEN(Pengawas!BB555)&lt;4,"Cek lagi","OK"))</f>
        <v>-</v>
      </c>
      <c r="BC555" s="25" t="str">
        <f>IF(Pengawas!BC555="","-",IF(LEN(Pengawas!BC555)&lt;4,"Cek lagi","OK"))</f>
        <v>-</v>
      </c>
      <c r="BD555" s="25" t="str">
        <f>IF(Pengawas!BD555="","-",IF(LEN(Pengawas!BD555)&lt;4,"Cek lagi","OK"))</f>
        <v>-</v>
      </c>
      <c r="BE555" s="25" t="str">
        <f>IF(Pengawas!BE555="","-",IF(LEN(Pengawas!BE555)&lt;4,"Cek lagi","OK"))</f>
        <v>-</v>
      </c>
      <c r="BF555" s="25" t="str">
        <f>IF(Pengawas!BF555="","-",IF(LEN(Pengawas!BF555)&lt;&gt;5,"Tidak valid","OK"))</f>
        <v>-</v>
      </c>
      <c r="BG555" s="25" t="str">
        <f>IF(Pengawas!BG555="","-",IF(LEN(Pengawas!BG555)&lt;9,"Cek lagi",IF(LEN(Pengawas!BG555)&gt;14,"Cek lagi","OK")))</f>
        <v>-</v>
      </c>
    </row>
    <row r="556" spans="1:59" ht="15" customHeight="1" x14ac:dyDescent="0.2">
      <c r="A556" s="25" t="str">
        <f>IF(Pengawas!A556="","-",IF(LEN(Pengawas!A556)&lt;4,"Cek lagi","OK"))</f>
        <v>-</v>
      </c>
      <c r="B556" s="25" t="str">
        <f>IF(Pengawas!B556="","-",IF(LEN(Pengawas!B556)&lt;4,"Cek lagi","OK"))</f>
        <v>-</v>
      </c>
      <c r="C556" s="25" t="str">
        <f>IF(Pengawas!C556="","-",IF(LEN(Pengawas!C556)&lt;&gt;18,"Tidak valid","OK"))</f>
        <v>-</v>
      </c>
      <c r="D556" s="25" t="str">
        <f>IF(Pengawas!D556="","-",IF(LEN(Pengawas!D556)&lt;&gt;16,"Tidak valid","OK"))</f>
        <v>-</v>
      </c>
      <c r="E556" s="25" t="str">
        <f>IF(Pengawas!E556="","-",IF(LEN(Pengawas!E556)&lt;4,"Cek lagi","OK"))</f>
        <v>-</v>
      </c>
      <c r="F556" s="25" t="str">
        <f>IF(Pengawas!F556="","-",IF(LEN(Pengawas!F556)&lt;&gt;16,"Tidak valid","OK"))</f>
        <v>-</v>
      </c>
      <c r="G556" s="25" t="str">
        <f>IF(Pengawas!G556="","-",IF(LEN(Pengawas!G556)&lt;4,"Cek lagi","OK"))</f>
        <v>-</v>
      </c>
      <c r="H556" s="26" t="str">
        <f>IF(Pengawas!H556="","-",IF(VALUE(LEFT(Pengawas!H556,2))&gt;31,"Tanggal tidak valid",IF(VALUE(LEFT(RIGHT(Pengawas!H556,7),2))&gt;12,"Bulan tidak valid",IF(VALUE(RIGHT(Pengawas!H556,4))&gt;1990,"Umur terlalu muda",IF(VALUE(RIGHT(Pengawas!H556,4))&lt;1955,"Umur terlalu tua","OK")))))</f>
        <v>-</v>
      </c>
      <c r="I556" s="25" t="str">
        <f>IF(Pengawas!I556="","-",IF(Pengawas!I556="L","OK",IF(Pengawas!I556="P","OK","Tidak valid")))</f>
        <v>-</v>
      </c>
      <c r="J556" s="25" t="str">
        <f>IF(Pengawas!J556="","-",IF(LEN(Pengawas!J556)&lt;4,"Cek lagi","OK"))</f>
        <v>-</v>
      </c>
      <c r="K556" s="25" t="str">
        <f>IF(Pengawas!K556="","-",IF(Pengawas!K556&gt;5,"Tidak valid",IF(Pengawas!K556&lt;1,"Tidak valid","OK")))</f>
        <v>-</v>
      </c>
      <c r="L556" s="25" t="str">
        <f>IF(Pengawas!L556="","-",IF(VALUE(LEFT(Pengawas!L556,1))&gt;1,"Tidak valid","OK"))</f>
        <v>-</v>
      </c>
      <c r="M556" s="25" t="str">
        <f>IF(Pengawas!M556="","-",IF(VALUE(LEFT(Pengawas!M556,1))&gt;1,"Tidak valid","OK"))</f>
        <v>-</v>
      </c>
      <c r="N556" s="25" t="str">
        <f>IF(Pengawas!N556="","-",IF(VALUE(LEFT(Pengawas!N556,2))&gt;31,"Tanggal tidak valid",IF(VALUE(LEFT(RIGHT(Pengawas!N556,7),2))&gt;12,"Bulan tidak valid",IF(VALUE(RIGHT(Pengawas!N556,4))&gt;2015,"Tahun cek lagi",IF(VALUE(RIGHT(Pengawas!N556,4))&lt;1930,"Tahun cek lagi","OK")))))</f>
        <v>-</v>
      </c>
      <c r="O556" s="26" t="str">
        <f>IF(Pengawas!O556="","-",IF(VALUE(LEFT(Pengawas!O556,2))&gt;31,"Tanggal tidak valid",IF(VALUE(LEFT(RIGHT(Pengawas!O556,7),2))&gt;12,"Bulan tidak valid",IF(VALUE(RIGHT(Pengawas!O556,4))&gt;2015,"Tahun cek lagi",IF(VALUE(RIGHT(Pengawas!O556,4))&lt;1930,"Tahun cek lagi","OK")))))</f>
        <v>-</v>
      </c>
      <c r="P556" s="26" t="str">
        <f>IF(Pengawas!P556="","-",IF(VALUE(LEFT(Pengawas!P556,2))&gt;31,"Tanggal tidak valid",IF(VALUE(LEFT(RIGHT(Pengawas!P556,7),2))&gt;12,"Bulan tidak valid",IF(VALUE(RIGHT(Pengawas!P556,4))&gt;2015,"Tahun cek lagi",IF(VALUE(RIGHT(Pengawas!P556,4))&lt;1930,"Tahun cek lagi","OK")))))</f>
        <v>-</v>
      </c>
      <c r="Q556" s="25" t="str">
        <f>IF(Pengawas!Q556="","-",IF(Pengawas!Q556&gt;3,"Tidak valid",IF(Pengawas!Q556&lt;1,"Tidak valid","OK")))</f>
        <v>-</v>
      </c>
      <c r="R556" s="25" t="str">
        <f>IF(Pengawas!R556="","-",IF(Pengawas!R556&gt;20000000,"Cek lagi",IF(Pengawas!R556&lt;50000,"Cek lagi","OK")))</f>
        <v>-</v>
      </c>
      <c r="S556" s="25" t="str">
        <f>IF(Pengawas!S556="","-",IF(Pengawas!S556&gt;3,"Tidak valid",IF(Pengawas!S556&lt;1,"Tidak valid","OK")))</f>
        <v>-</v>
      </c>
      <c r="T556" s="25" t="str">
        <f>IF(Pengawas!T556="","-",IF(Pengawas!T556&gt;6,"Tidak valid",IF(Pengawas!T556&lt;1,"Tidak valid","OK")))</f>
        <v>-</v>
      </c>
      <c r="U556" s="25" t="str">
        <f>IF(Pengawas!U556="","-",IF(Pengawas!U556&gt;4,"Tidak valid",IF(Pengawas!U556&lt;1,"Tidak valid","OK")))</f>
        <v>-</v>
      </c>
      <c r="V556" s="25" t="str">
        <f>IF(Pengawas!V556="","-",IF(Pengawas!V556&gt;2,"Tidak valid",IF(Pengawas!V556&lt;1,"Tidak valid","OK")))</f>
        <v>-</v>
      </c>
      <c r="W556" s="25" t="str">
        <f>IF(Pengawas!V556="","-",IF(Pengawas!V556=1,IF(Pengawas!W556="","Harap diisi","OK"),IF(Pengawas!V556=2,IF(Pengawas!W556="","Harap diisi","OK"),IF(Pengawas!V557&lt;1,"-",IF(Pengawas!V557&gt;2,"-","OK")))))</f>
        <v>-</v>
      </c>
      <c r="X556" s="25" t="str">
        <f>IF(Pengawas!V556="","-",IF(Pengawas!V556=1,IF(Pengawas!X556="","Harap diisi","OK"),IF(Pengawas!V556=2,IF(Pengawas!X556="","Harap diisi","OK"),IF(Pengawas!V557&lt;1,"-",IF(Pengawas!V557&gt;2,"-","OK")))))</f>
        <v>-</v>
      </c>
      <c r="Y556" s="25" t="str">
        <f>IF(Pengawas!V556="","-",IF(Pengawas!V556=1,IF(Pengawas!Y556="","Harap diisi","OK"),IF(Pengawas!V556=2,IF(Pengawas!Y556="","Harap diisi","OK"),IF(Pengawas!V557&lt;1,"-",IF(Pengawas!V557&gt;2,"-","OK")))))</f>
        <v>-</v>
      </c>
      <c r="Z556" s="25" t="str">
        <f>IF(Pengawas!V556="","-",IF(Pengawas!V556=1,IF(Pengawas!Z556="","Harap diisi","OK"),IF(Pengawas!V556=2,IF(Pengawas!Z556="","Harap diisi","OK"),IF(Pengawas!V557&lt;1,"-",IF(Pengawas!V557&gt;2,"-","OK")))))</f>
        <v>-</v>
      </c>
      <c r="AA556" s="25" t="str">
        <f>IF(Pengawas!V556="","-",IF(Pengawas!V556=1,IF(Pengawas!AA556="","Harap diisi","OK"),IF(Pengawas!V556=2,IF(Pengawas!AA556="","Harap diisi","OK"),IF(Pengawas!V557&lt;1,"-",IF(Pengawas!V557&gt;2,"-","OK")))))</f>
        <v>-</v>
      </c>
      <c r="AB556" s="25" t="str">
        <f>IF(Pengawas!V556="","-",IF(Pengawas!V556=1,IF(Pengawas!AB556="","Harap diisi","OK"),IF(Pengawas!V556=2,IF(Pengawas!AB556="","Harap diisi","OK"),IF(Pengawas!V557&lt;1,"-",IF(Pengawas!V557&gt;2,"-","OK")))))</f>
        <v>-</v>
      </c>
      <c r="AC556" s="25" t="str">
        <f>IF(Pengawas!V556="","-",IF(Pengawas!V556=1,IF(Pengawas!AC556="","Harap diisi","OK"),IF(Pengawas!V556=2,IF(Pengawas!AC556="","Harap diisi","OK"),IF(Pengawas!V557&lt;1,"-",IF(Pengawas!V557&gt;2,"-","OK")))))</f>
        <v>-</v>
      </c>
      <c r="AD556" s="25" t="str">
        <f>IF(Pengawas!V556="","-",IF(Pengawas!V556=1,IF(Pengawas!AD556="","OK","Harap dikosongkan"),IF(Pengawas!V556=2,IF(Pengawas!AD556="","Harap diisi","OK"),IF(Pengawas!V557&lt;1,"-",IF(Pengawas!V557&gt;2,"-","OK")))))</f>
        <v>-</v>
      </c>
      <c r="AE556" s="25" t="str">
        <f>IF(Pengawas!V556="","-",IF(Pengawas!V556=1,IF(Pengawas!AE556="","OK","Harap dikosongkan"),IF(Pengawas!V556=2,IF(Pengawas!AE556="","Harap diisi","OK"),IF(Pengawas!V557&lt;1,"-",IF(Pengawas!V557&gt;2,"-","OK")))))</f>
        <v>-</v>
      </c>
      <c r="AF556" s="25" t="str">
        <f>IF(Pengawas!V556="","-",IF(Pengawas!V556=1,IF(Pengawas!AF556="","OK","Harap dikosongkan"),IF(Pengawas!V556=2,IF(Pengawas!AF556="","Harap diisi","OK"),IF(Pengawas!V557&lt;1,"-",IF(Pengawas!V557&gt;2,"-","OK")))))</f>
        <v>-</v>
      </c>
      <c r="AG556" s="25" t="str">
        <f>IF(Pengawas!V556="","-",IF(Pengawas!V556=1,IF(Pengawas!AG556="","OK","Harap dikosongkan"),IF(Pengawas!V556=2,IF(Pengawas!AG556="","Harap diisi","OK"),IF(Pengawas!V557&lt;1,"-",IF(Pengawas!V557&gt;2,"-","OK")))))</f>
        <v>-</v>
      </c>
      <c r="AH556" s="25" t="str">
        <f>IF(Pengawas!V556="","-",IF(Pengawas!V556=1,IF(Pengawas!AH556="","OK","Harap dikosongkan"),IF(Pengawas!V556=2,IF(Pengawas!AH556="","Harap diisi","OK"),IF(Pengawas!V557&lt;1,"-",IF(Pengawas!V557&gt;2,"-","OK")))))</f>
        <v>-</v>
      </c>
      <c r="AI556" s="25" t="str">
        <f>IF(Pengawas!V556="","-",IF(Pengawas!V556=1,IF(Pengawas!AI556="","OK","Harap dikosongkan"),IF(Pengawas!V556=2,IF(Pengawas!AI556="","Harap diisi","OK"),IF(Pengawas!V557&lt;1,"-",IF(Pengawas!V557&gt;2,"-","OK")))))</f>
        <v>-</v>
      </c>
      <c r="AJ556" s="25" t="str">
        <f>IF(Pengawas!V556="","-",IF(Pengawas!V556=1,IF(Pengawas!AJ556="","OK","Harap dikosongkan"),IF(Pengawas!V556=2,IF(Pengawas!AJ556="","Harap diisi","OK"),IF(Pengawas!V557&lt;1,"-",IF(Pengawas!V557&gt;2,"-","OK")))))</f>
        <v>-</v>
      </c>
      <c r="AK556" s="25" t="str">
        <f>IF(Pengawas!V556="","-",IF(Pengawas!V556=1,IF(Pengawas!AK556="","OK","Harap dikosongkan"),IF(Pengawas!V556=2,IF(Pengawas!AK556="","Harap diisi","OK"),IF(Pengawas!V557&lt;1,"-",IF(Pengawas!V557&gt;2,"-","OK")))))</f>
        <v>-</v>
      </c>
      <c r="AL556" s="25" t="str">
        <f>IF(Pengawas!AL556="","-",IF(Pengawas!AL556&gt;3,"Tidak valid",IF(Pengawas!AL556&lt;1,"Tidak valid","OK")))</f>
        <v>-</v>
      </c>
      <c r="AM556" s="25" t="str">
        <f>IF(Pengawas!AL556="",IF(Pengawas!AM556="","-","Harap dikosongkan"),IF(Pengawas!AL556&lt;&gt;1,IF(Pengawas!AM556="","OK","Harap dikosongkan"),IF(Pengawas!AM556="","Harap diisi",IF(Pengawas!AM556&gt;2015,"Cek lagi",IF(Pengawas!AM556&lt;2005,"Cek lagi","OK")))))</f>
        <v>-</v>
      </c>
      <c r="AN556" s="25" t="str">
        <f>IF(Pengawas!AL556="",IF(Pengawas!AN556="","-","Harap dikosongkan"),IF(Pengawas!AL556&lt;&gt;1,IF(Pengawas!AN556="","OK","Harap dikosongkan"),IF(Pengawas!AN556="","Harap diisi",IF(VALUE(Pengawas!AN556)&gt;33,"Tidak valid",IF(VALUE(Pengawas!AN556)&lt;1,"Tidak valid","OK")))))</f>
        <v>-</v>
      </c>
      <c r="AO556" s="25" t="str">
        <f>IF(Pengawas!AL556="",IF(Pengawas!AO556="","-","Harap dikosongkan"),IF(Pengawas!AL556&lt;&gt;1,IF(Pengawas!AO556="","OK","Harap dikosongkan"),IF(Pengawas!AO556="","Harap diisi",IF(Pengawas!AO556&gt;1,"Tidak valid","OK"))))</f>
        <v>-</v>
      </c>
      <c r="AP556" s="25" t="str">
        <f>IF(Pengawas!AL556&gt;1,"OK",IF(Pengawas!AO556="",IF(Pengawas!AP556="","-","Kolom AO cek lagi"),IF(Pengawas!AO556=0,IF(Pengawas!AP556="","OK","Harap dikosongkan"),IF(Pengawas!AP556="","Harap diisi",IF(LEN(Pengawas!AP556)&lt;12,"Tidak valid",IF(LEN(Pengawas!AP556)&gt;14,"Tidak valid","OK"))))))</f>
        <v>-</v>
      </c>
      <c r="AQ556" s="26" t="str">
        <f>IF(Pengawas!AL556&gt;1,"OK",IF(Pengawas!AO556="",IF(Pengawas!AQ556="","-","Kolom AO cek lagi"),IF(Pengawas!AO556=0,IF(Pengawas!AQ556="","OK","Harap dikosongkan"),IF(Pengawas!AQ556="","Harap diisi",IF(LEN(Pengawas!AQ556)&lt;5,"Cek lagi","OK")))))</f>
        <v>-</v>
      </c>
      <c r="AR556" s="26" t="str">
        <f>IF(Pengawas!AL556&gt;1,"OK",IF(Pengawas!AO556="",IF(Pengawas!AR556="","-","Kolom AT cek lagi"),IF(Pengawas!AO556=0,IF(Pengawas!AR556="","OK","Harap dikosongkan"),IF(Pengawas!AR556="","Harap diisi",IF(VALUE(LEFT(Pengawas!AR556,2))&gt;31,"Tanggal tidak valid",IF(VALUE(LEFT(RIGHT(Pengawas!AR556,7),2))&gt;12,"Bulan tidak valid",IF(VALUE(RIGHT(Pengawas!AR556,4))&gt;2016,"Tahun cek lagi",IF(VALUE(RIGHT(Pengawas!AR556,4))&lt;2005,"Tahun cek lagi","OK"))))))))</f>
        <v>-</v>
      </c>
      <c r="AS556" s="25" t="str">
        <f>IF(Pengawas!AP556="",IF(Pengawas!AS556="","-","Harap dikosongkan"),IF(Pengawas!AP556&lt;&gt;"",IF(Pengawas!AS556="","Harap diisi",IF(Pengawas!AS556&gt;1,"Tidak valid","OK"))))</f>
        <v>-</v>
      </c>
      <c r="AT556" s="25" t="str">
        <f>IF(Pengawas!AS556="",IF(Pengawas!AT556="","-","Harap dikosongkan"),IF(Pengawas!AS556&lt;&gt;1,IF(Pengawas!AT556="","OK","Harap dikosongkan"),IF(Pengawas!AS556="",IF(Pengawas!AT556="","-","Harap dikosongkan"),IF(Pengawas!AS556=0,IF(Pengawas!AT556="","OK","Harap dikosongkan"),IF(Pengawas!AT556="","Harap diisi",IF(Pengawas!AT556&gt;2016,"Cek lagi",IF(Pengawas!AT556&lt;2005,"Cek lagi",IF(Pengawas!AM556&gt;Pengawas!AT556,"Cek lagi dengan Kolom AL","OK"))))))))</f>
        <v>-</v>
      </c>
      <c r="AU556" s="25" t="str">
        <f>IF(Pengawas!AS556="",IF(Pengawas!AU556="","-","Harap dikosongkan"),IF(Pengawas!AS556&lt;&gt;1,IF(Pengawas!AU556="","OK","Harap dikosongkan"),IF(Pengawas!AS556="",IF(Pengawas!AU556="","-","Harap dikosongkan"),IF(Pengawas!AS556=0,IF(Pengawas!AU556="","OK","Harap dikosongkan"),IF(Pengawas!AU556="","Harap diisi",IF(Pengawas!AU556&gt;20000000,"Cek lagi",IF(Pengawas!AU556&lt;100000,"Cek lagi","OK")))))))</f>
        <v>-</v>
      </c>
      <c r="AV556" s="25" t="str">
        <f>IF(Pengawas!AV556="","-",IF(Pengawas!AV556&gt;3,"Tidak valid","OK"))</f>
        <v>-</v>
      </c>
      <c r="AW556" s="25" t="str">
        <f>IF(Pengawas!AV556="",IF(Pengawas!AW556="","-","Harap dikosongkan"),IF(Pengawas!AV556=0,IF(Pengawas!AW556="","OK","Harap dikosongkan"),IF(Pengawas!AV556&gt;0,IF(Pengawas!AW556="","Harap diisi",IF(Pengawas!AW556&gt;2015,"Tidak valid","OK")))))</f>
        <v>-</v>
      </c>
      <c r="AX556" s="25" t="str">
        <f>IF(Pengawas!AV556="",IF(Pengawas!AX556="","-","Harap dikosongkan"),IF(Pengawas!AV556=0,IF(Pengawas!AX556="","OK","Harap dikosongkan"),IF(Pengawas!AV556&gt;0,IF(Pengawas!AX556="","Harap diisi",IF(Pengawas!AX556="","-",IF(Pengawas!AX556&gt;1,"Tidak valid","OK"))))))</f>
        <v>-</v>
      </c>
      <c r="AY556" s="25" t="str">
        <f>IF(Pengawas!AY556="","-",IF(Pengawas!AY556&gt;2,"Tidak valid","OK"))</f>
        <v>-</v>
      </c>
      <c r="AZ556" s="25" t="str">
        <f>IF(Pengawas!AY556="",IF(Pengawas!AZ556="","-","Harap dikosongkan"),IF(Pengawas!AY556=0,IF(Pengawas!AZ556="","OK","Harap dikosongkan"),IF(Pengawas!AZ556="","Harap diisi",IF(Pengawas!AZ556&gt;2015,"Cek lagi",IF(Pengawas!AZ556&lt;2000,"Cek lagi","OK")))))</f>
        <v>-</v>
      </c>
      <c r="BA556" s="25" t="str">
        <f>IF(Pengawas!BA556="","-",IF(LEN(Pengawas!BA556)&lt;5,"Cek lagi","OK"))</f>
        <v>-</v>
      </c>
      <c r="BB556" s="25" t="str">
        <f>IF(Pengawas!BB556="","-",IF(LEN(Pengawas!BB556)&lt;4,"Cek lagi","OK"))</f>
        <v>-</v>
      </c>
      <c r="BC556" s="25" t="str">
        <f>IF(Pengawas!BC556="","-",IF(LEN(Pengawas!BC556)&lt;4,"Cek lagi","OK"))</f>
        <v>-</v>
      </c>
      <c r="BD556" s="25" t="str">
        <f>IF(Pengawas!BD556="","-",IF(LEN(Pengawas!BD556)&lt;4,"Cek lagi","OK"))</f>
        <v>-</v>
      </c>
      <c r="BE556" s="25" t="str">
        <f>IF(Pengawas!BE556="","-",IF(LEN(Pengawas!BE556)&lt;4,"Cek lagi","OK"))</f>
        <v>-</v>
      </c>
      <c r="BF556" s="25" t="str">
        <f>IF(Pengawas!BF556="","-",IF(LEN(Pengawas!BF556)&lt;&gt;5,"Tidak valid","OK"))</f>
        <v>-</v>
      </c>
      <c r="BG556" s="25" t="str">
        <f>IF(Pengawas!BG556="","-",IF(LEN(Pengawas!BG556)&lt;9,"Cek lagi",IF(LEN(Pengawas!BG556)&gt;14,"Cek lagi","OK")))</f>
        <v>-</v>
      </c>
    </row>
    <row r="557" spans="1:59" ht="15" customHeight="1" x14ac:dyDescent="0.2">
      <c r="A557" s="25" t="str">
        <f>IF(Pengawas!A557="","-",IF(LEN(Pengawas!A557)&lt;4,"Cek lagi","OK"))</f>
        <v>-</v>
      </c>
      <c r="B557" s="25" t="str">
        <f>IF(Pengawas!B557="","-",IF(LEN(Pengawas!B557)&lt;4,"Cek lagi","OK"))</f>
        <v>-</v>
      </c>
      <c r="C557" s="25" t="str">
        <f>IF(Pengawas!C557="","-",IF(LEN(Pengawas!C557)&lt;&gt;18,"Tidak valid","OK"))</f>
        <v>-</v>
      </c>
      <c r="D557" s="25" t="str">
        <f>IF(Pengawas!D557="","-",IF(LEN(Pengawas!D557)&lt;&gt;16,"Tidak valid","OK"))</f>
        <v>-</v>
      </c>
      <c r="E557" s="25" t="str">
        <f>IF(Pengawas!E557="","-",IF(LEN(Pengawas!E557)&lt;4,"Cek lagi","OK"))</f>
        <v>-</v>
      </c>
      <c r="F557" s="25" t="str">
        <f>IF(Pengawas!F557="","-",IF(LEN(Pengawas!F557)&lt;&gt;16,"Tidak valid","OK"))</f>
        <v>-</v>
      </c>
      <c r="G557" s="25" t="str">
        <f>IF(Pengawas!G557="","-",IF(LEN(Pengawas!G557)&lt;4,"Cek lagi","OK"))</f>
        <v>-</v>
      </c>
      <c r="H557" s="26" t="str">
        <f>IF(Pengawas!H557="","-",IF(VALUE(LEFT(Pengawas!H557,2))&gt;31,"Tanggal tidak valid",IF(VALUE(LEFT(RIGHT(Pengawas!H557,7),2))&gt;12,"Bulan tidak valid",IF(VALUE(RIGHT(Pengawas!H557,4))&gt;1990,"Umur terlalu muda",IF(VALUE(RIGHT(Pengawas!H557,4))&lt;1955,"Umur terlalu tua","OK")))))</f>
        <v>-</v>
      </c>
      <c r="I557" s="25" t="str">
        <f>IF(Pengawas!I557="","-",IF(Pengawas!I557="L","OK",IF(Pengawas!I557="P","OK","Tidak valid")))</f>
        <v>-</v>
      </c>
      <c r="J557" s="25" t="str">
        <f>IF(Pengawas!J557="","-",IF(LEN(Pengawas!J557)&lt;4,"Cek lagi","OK"))</f>
        <v>-</v>
      </c>
      <c r="K557" s="25" t="str">
        <f>IF(Pengawas!K557="","-",IF(Pengawas!K557&gt;5,"Tidak valid",IF(Pengawas!K557&lt;1,"Tidak valid","OK")))</f>
        <v>-</v>
      </c>
      <c r="L557" s="25" t="str">
        <f>IF(Pengawas!L557="","-",IF(VALUE(LEFT(Pengawas!L557,1))&gt;1,"Tidak valid","OK"))</f>
        <v>-</v>
      </c>
      <c r="M557" s="25" t="str">
        <f>IF(Pengawas!M557="","-",IF(VALUE(LEFT(Pengawas!M557,1))&gt;1,"Tidak valid","OK"))</f>
        <v>-</v>
      </c>
      <c r="N557" s="25" t="str">
        <f>IF(Pengawas!N557="","-",IF(VALUE(LEFT(Pengawas!N557,2))&gt;31,"Tanggal tidak valid",IF(VALUE(LEFT(RIGHT(Pengawas!N557,7),2))&gt;12,"Bulan tidak valid",IF(VALUE(RIGHT(Pengawas!N557,4))&gt;2015,"Tahun cek lagi",IF(VALUE(RIGHT(Pengawas!N557,4))&lt;1930,"Tahun cek lagi","OK")))))</f>
        <v>-</v>
      </c>
      <c r="O557" s="26" t="str">
        <f>IF(Pengawas!O557="","-",IF(VALUE(LEFT(Pengawas!O557,2))&gt;31,"Tanggal tidak valid",IF(VALUE(LEFT(RIGHT(Pengawas!O557,7),2))&gt;12,"Bulan tidak valid",IF(VALUE(RIGHT(Pengawas!O557,4))&gt;2015,"Tahun cek lagi",IF(VALUE(RIGHT(Pengawas!O557,4))&lt;1930,"Tahun cek lagi","OK")))))</f>
        <v>-</v>
      </c>
      <c r="P557" s="26" t="str">
        <f>IF(Pengawas!P557="","-",IF(VALUE(LEFT(Pengawas!P557,2))&gt;31,"Tanggal tidak valid",IF(VALUE(LEFT(RIGHT(Pengawas!P557,7),2))&gt;12,"Bulan tidak valid",IF(VALUE(RIGHT(Pengawas!P557,4))&gt;2015,"Tahun cek lagi",IF(VALUE(RIGHT(Pengawas!P557,4))&lt;1930,"Tahun cek lagi","OK")))))</f>
        <v>-</v>
      </c>
      <c r="Q557" s="25" t="str">
        <f>IF(Pengawas!Q557="","-",IF(Pengawas!Q557&gt;3,"Tidak valid",IF(Pengawas!Q557&lt;1,"Tidak valid","OK")))</f>
        <v>-</v>
      </c>
      <c r="R557" s="25" t="str">
        <f>IF(Pengawas!R557="","-",IF(Pengawas!R557&gt;20000000,"Cek lagi",IF(Pengawas!R557&lt;50000,"Cek lagi","OK")))</f>
        <v>-</v>
      </c>
      <c r="S557" s="25" t="str">
        <f>IF(Pengawas!S557="","-",IF(Pengawas!S557&gt;3,"Tidak valid",IF(Pengawas!S557&lt;1,"Tidak valid","OK")))</f>
        <v>-</v>
      </c>
      <c r="T557" s="25" t="str">
        <f>IF(Pengawas!T557="","-",IF(Pengawas!T557&gt;6,"Tidak valid",IF(Pengawas!T557&lt;1,"Tidak valid","OK")))</f>
        <v>-</v>
      </c>
      <c r="U557" s="25" t="str">
        <f>IF(Pengawas!U557="","-",IF(Pengawas!U557&gt;4,"Tidak valid",IF(Pengawas!U557&lt;1,"Tidak valid","OK")))</f>
        <v>-</v>
      </c>
      <c r="V557" s="25" t="str">
        <f>IF(Pengawas!V557="","-",IF(Pengawas!V557&gt;2,"Tidak valid",IF(Pengawas!V557&lt;1,"Tidak valid","OK")))</f>
        <v>-</v>
      </c>
      <c r="W557" s="25" t="str">
        <f>IF(Pengawas!V557="","-",IF(Pengawas!V557=1,IF(Pengawas!W557="","Harap diisi","OK"),IF(Pengawas!V557=2,IF(Pengawas!W557="","Harap diisi","OK"),IF(Pengawas!V558&lt;1,"-",IF(Pengawas!V558&gt;2,"-","OK")))))</f>
        <v>-</v>
      </c>
      <c r="X557" s="25" t="str">
        <f>IF(Pengawas!V557="","-",IF(Pengawas!V557=1,IF(Pengawas!X557="","Harap diisi","OK"),IF(Pengawas!V557=2,IF(Pengawas!X557="","Harap diisi","OK"),IF(Pengawas!V558&lt;1,"-",IF(Pengawas!V558&gt;2,"-","OK")))))</f>
        <v>-</v>
      </c>
      <c r="Y557" s="25" t="str">
        <f>IF(Pengawas!V557="","-",IF(Pengawas!V557=1,IF(Pengawas!Y557="","Harap diisi","OK"),IF(Pengawas!V557=2,IF(Pengawas!Y557="","Harap diisi","OK"),IF(Pengawas!V558&lt;1,"-",IF(Pengawas!V558&gt;2,"-","OK")))))</f>
        <v>-</v>
      </c>
      <c r="Z557" s="25" t="str">
        <f>IF(Pengawas!V557="","-",IF(Pengawas!V557=1,IF(Pengawas!Z557="","Harap diisi","OK"),IF(Pengawas!V557=2,IF(Pengawas!Z557="","Harap diisi","OK"),IF(Pengawas!V558&lt;1,"-",IF(Pengawas!V558&gt;2,"-","OK")))))</f>
        <v>-</v>
      </c>
      <c r="AA557" s="25" t="str">
        <f>IF(Pengawas!V557="","-",IF(Pengawas!V557=1,IF(Pengawas!AA557="","Harap diisi","OK"),IF(Pengawas!V557=2,IF(Pengawas!AA557="","Harap diisi","OK"),IF(Pengawas!V558&lt;1,"-",IF(Pengawas!V558&gt;2,"-","OK")))))</f>
        <v>-</v>
      </c>
      <c r="AB557" s="25" t="str">
        <f>IF(Pengawas!V557="","-",IF(Pengawas!V557=1,IF(Pengawas!AB557="","Harap diisi","OK"),IF(Pengawas!V557=2,IF(Pengawas!AB557="","Harap diisi","OK"),IF(Pengawas!V558&lt;1,"-",IF(Pengawas!V558&gt;2,"-","OK")))))</f>
        <v>-</v>
      </c>
      <c r="AC557" s="25" t="str">
        <f>IF(Pengawas!V557="","-",IF(Pengawas!V557=1,IF(Pengawas!AC557="","Harap diisi","OK"),IF(Pengawas!V557=2,IF(Pengawas!AC557="","Harap diisi","OK"),IF(Pengawas!V558&lt;1,"-",IF(Pengawas!V558&gt;2,"-","OK")))))</f>
        <v>-</v>
      </c>
      <c r="AD557" s="25" t="str">
        <f>IF(Pengawas!V557="","-",IF(Pengawas!V557=1,IF(Pengawas!AD557="","OK","Harap dikosongkan"),IF(Pengawas!V557=2,IF(Pengawas!AD557="","Harap diisi","OK"),IF(Pengawas!V558&lt;1,"-",IF(Pengawas!V558&gt;2,"-","OK")))))</f>
        <v>-</v>
      </c>
      <c r="AE557" s="25" t="str">
        <f>IF(Pengawas!V557="","-",IF(Pengawas!V557=1,IF(Pengawas!AE557="","OK","Harap dikosongkan"),IF(Pengawas!V557=2,IF(Pengawas!AE557="","Harap diisi","OK"),IF(Pengawas!V558&lt;1,"-",IF(Pengawas!V558&gt;2,"-","OK")))))</f>
        <v>-</v>
      </c>
      <c r="AF557" s="25" t="str">
        <f>IF(Pengawas!V557="","-",IF(Pengawas!V557=1,IF(Pengawas!AF557="","OK","Harap dikosongkan"),IF(Pengawas!V557=2,IF(Pengawas!AF557="","Harap diisi","OK"),IF(Pengawas!V558&lt;1,"-",IF(Pengawas!V558&gt;2,"-","OK")))))</f>
        <v>-</v>
      </c>
      <c r="AG557" s="25" t="str">
        <f>IF(Pengawas!V557="","-",IF(Pengawas!V557=1,IF(Pengawas!AG557="","OK","Harap dikosongkan"),IF(Pengawas!V557=2,IF(Pengawas!AG557="","Harap diisi","OK"),IF(Pengawas!V558&lt;1,"-",IF(Pengawas!V558&gt;2,"-","OK")))))</f>
        <v>-</v>
      </c>
      <c r="AH557" s="25" t="str">
        <f>IF(Pengawas!V557="","-",IF(Pengawas!V557=1,IF(Pengawas!AH557="","OK","Harap dikosongkan"),IF(Pengawas!V557=2,IF(Pengawas!AH557="","Harap diisi","OK"),IF(Pengawas!V558&lt;1,"-",IF(Pengawas!V558&gt;2,"-","OK")))))</f>
        <v>-</v>
      </c>
      <c r="AI557" s="25" t="str">
        <f>IF(Pengawas!V557="","-",IF(Pengawas!V557=1,IF(Pengawas!AI557="","OK","Harap dikosongkan"),IF(Pengawas!V557=2,IF(Pengawas!AI557="","Harap diisi","OK"),IF(Pengawas!V558&lt;1,"-",IF(Pengawas!V558&gt;2,"-","OK")))))</f>
        <v>-</v>
      </c>
      <c r="AJ557" s="25" t="str">
        <f>IF(Pengawas!V557="","-",IF(Pengawas!V557=1,IF(Pengawas!AJ557="","OK","Harap dikosongkan"),IF(Pengawas!V557=2,IF(Pengawas!AJ557="","Harap diisi","OK"),IF(Pengawas!V558&lt;1,"-",IF(Pengawas!V558&gt;2,"-","OK")))))</f>
        <v>-</v>
      </c>
      <c r="AK557" s="25" t="str">
        <f>IF(Pengawas!V557="","-",IF(Pengawas!V557=1,IF(Pengawas!AK557="","OK","Harap dikosongkan"),IF(Pengawas!V557=2,IF(Pengawas!AK557="","Harap diisi","OK"),IF(Pengawas!V558&lt;1,"-",IF(Pengawas!V558&gt;2,"-","OK")))))</f>
        <v>-</v>
      </c>
      <c r="AL557" s="25" t="str">
        <f>IF(Pengawas!AL557="","-",IF(Pengawas!AL557&gt;3,"Tidak valid",IF(Pengawas!AL557&lt;1,"Tidak valid","OK")))</f>
        <v>-</v>
      </c>
      <c r="AM557" s="25" t="str">
        <f>IF(Pengawas!AL557="",IF(Pengawas!AM557="","-","Harap dikosongkan"),IF(Pengawas!AL557&lt;&gt;1,IF(Pengawas!AM557="","OK","Harap dikosongkan"),IF(Pengawas!AM557="","Harap diisi",IF(Pengawas!AM557&gt;2015,"Cek lagi",IF(Pengawas!AM557&lt;2005,"Cek lagi","OK")))))</f>
        <v>-</v>
      </c>
      <c r="AN557" s="25" t="str">
        <f>IF(Pengawas!AL557="",IF(Pengawas!AN557="","-","Harap dikosongkan"),IF(Pengawas!AL557&lt;&gt;1,IF(Pengawas!AN557="","OK","Harap dikosongkan"),IF(Pengawas!AN557="","Harap diisi",IF(VALUE(Pengawas!AN557)&gt;33,"Tidak valid",IF(VALUE(Pengawas!AN557)&lt;1,"Tidak valid","OK")))))</f>
        <v>-</v>
      </c>
      <c r="AO557" s="25" t="str">
        <f>IF(Pengawas!AL557="",IF(Pengawas!AO557="","-","Harap dikosongkan"),IF(Pengawas!AL557&lt;&gt;1,IF(Pengawas!AO557="","OK","Harap dikosongkan"),IF(Pengawas!AO557="","Harap diisi",IF(Pengawas!AO557&gt;1,"Tidak valid","OK"))))</f>
        <v>-</v>
      </c>
      <c r="AP557" s="25" t="str">
        <f>IF(Pengawas!AL557&gt;1,"OK",IF(Pengawas!AO557="",IF(Pengawas!AP557="","-","Kolom AO cek lagi"),IF(Pengawas!AO557=0,IF(Pengawas!AP557="","OK","Harap dikosongkan"),IF(Pengawas!AP557="","Harap diisi",IF(LEN(Pengawas!AP557)&lt;12,"Tidak valid",IF(LEN(Pengawas!AP557)&gt;14,"Tidak valid","OK"))))))</f>
        <v>-</v>
      </c>
      <c r="AQ557" s="26" t="str">
        <f>IF(Pengawas!AL557&gt;1,"OK",IF(Pengawas!AO557="",IF(Pengawas!AQ557="","-","Kolom AO cek lagi"),IF(Pengawas!AO557=0,IF(Pengawas!AQ557="","OK","Harap dikosongkan"),IF(Pengawas!AQ557="","Harap diisi",IF(LEN(Pengawas!AQ557)&lt;5,"Cek lagi","OK")))))</f>
        <v>-</v>
      </c>
      <c r="AR557" s="26" t="str">
        <f>IF(Pengawas!AL557&gt;1,"OK",IF(Pengawas!AO557="",IF(Pengawas!AR557="","-","Kolom AT cek lagi"),IF(Pengawas!AO557=0,IF(Pengawas!AR557="","OK","Harap dikosongkan"),IF(Pengawas!AR557="","Harap diisi",IF(VALUE(LEFT(Pengawas!AR557,2))&gt;31,"Tanggal tidak valid",IF(VALUE(LEFT(RIGHT(Pengawas!AR557,7),2))&gt;12,"Bulan tidak valid",IF(VALUE(RIGHT(Pengawas!AR557,4))&gt;2016,"Tahun cek lagi",IF(VALUE(RIGHT(Pengawas!AR557,4))&lt;2005,"Tahun cek lagi","OK"))))))))</f>
        <v>-</v>
      </c>
      <c r="AS557" s="25" t="str">
        <f>IF(Pengawas!AP557="",IF(Pengawas!AS557="","-","Harap dikosongkan"),IF(Pengawas!AP557&lt;&gt;"",IF(Pengawas!AS557="","Harap diisi",IF(Pengawas!AS557&gt;1,"Tidak valid","OK"))))</f>
        <v>-</v>
      </c>
      <c r="AT557" s="25" t="str">
        <f>IF(Pengawas!AS557="",IF(Pengawas!AT557="","-","Harap dikosongkan"),IF(Pengawas!AS557&lt;&gt;1,IF(Pengawas!AT557="","OK","Harap dikosongkan"),IF(Pengawas!AS557="",IF(Pengawas!AT557="","-","Harap dikosongkan"),IF(Pengawas!AS557=0,IF(Pengawas!AT557="","OK","Harap dikosongkan"),IF(Pengawas!AT557="","Harap diisi",IF(Pengawas!AT557&gt;2016,"Cek lagi",IF(Pengawas!AT557&lt;2005,"Cek lagi",IF(Pengawas!AM557&gt;Pengawas!AT557,"Cek lagi dengan Kolom AL","OK"))))))))</f>
        <v>-</v>
      </c>
      <c r="AU557" s="25" t="str">
        <f>IF(Pengawas!AS557="",IF(Pengawas!AU557="","-","Harap dikosongkan"),IF(Pengawas!AS557&lt;&gt;1,IF(Pengawas!AU557="","OK","Harap dikosongkan"),IF(Pengawas!AS557="",IF(Pengawas!AU557="","-","Harap dikosongkan"),IF(Pengawas!AS557=0,IF(Pengawas!AU557="","OK","Harap dikosongkan"),IF(Pengawas!AU557="","Harap diisi",IF(Pengawas!AU557&gt;20000000,"Cek lagi",IF(Pengawas!AU557&lt;100000,"Cek lagi","OK")))))))</f>
        <v>-</v>
      </c>
      <c r="AV557" s="25" t="str">
        <f>IF(Pengawas!AV557="","-",IF(Pengawas!AV557&gt;3,"Tidak valid","OK"))</f>
        <v>-</v>
      </c>
      <c r="AW557" s="25" t="str">
        <f>IF(Pengawas!AV557="",IF(Pengawas!AW557="","-","Harap dikosongkan"),IF(Pengawas!AV557=0,IF(Pengawas!AW557="","OK","Harap dikosongkan"),IF(Pengawas!AV557&gt;0,IF(Pengawas!AW557="","Harap diisi",IF(Pengawas!AW557&gt;2015,"Tidak valid","OK")))))</f>
        <v>-</v>
      </c>
      <c r="AX557" s="25" t="str">
        <f>IF(Pengawas!AV557="",IF(Pengawas!AX557="","-","Harap dikosongkan"),IF(Pengawas!AV557=0,IF(Pengawas!AX557="","OK","Harap dikosongkan"),IF(Pengawas!AV557&gt;0,IF(Pengawas!AX557="","Harap diisi",IF(Pengawas!AX557="","-",IF(Pengawas!AX557&gt;1,"Tidak valid","OK"))))))</f>
        <v>-</v>
      </c>
      <c r="AY557" s="25" t="str">
        <f>IF(Pengawas!AY557="","-",IF(Pengawas!AY557&gt;2,"Tidak valid","OK"))</f>
        <v>-</v>
      </c>
      <c r="AZ557" s="25" t="str">
        <f>IF(Pengawas!AY557="",IF(Pengawas!AZ557="","-","Harap dikosongkan"),IF(Pengawas!AY557=0,IF(Pengawas!AZ557="","OK","Harap dikosongkan"),IF(Pengawas!AZ557="","Harap diisi",IF(Pengawas!AZ557&gt;2015,"Cek lagi",IF(Pengawas!AZ557&lt;2000,"Cek lagi","OK")))))</f>
        <v>-</v>
      </c>
      <c r="BA557" s="25" t="str">
        <f>IF(Pengawas!BA557="","-",IF(LEN(Pengawas!BA557)&lt;5,"Cek lagi","OK"))</f>
        <v>-</v>
      </c>
      <c r="BB557" s="25" t="str">
        <f>IF(Pengawas!BB557="","-",IF(LEN(Pengawas!BB557)&lt;4,"Cek lagi","OK"))</f>
        <v>-</v>
      </c>
      <c r="BC557" s="25" t="str">
        <f>IF(Pengawas!BC557="","-",IF(LEN(Pengawas!BC557)&lt;4,"Cek lagi","OK"))</f>
        <v>-</v>
      </c>
      <c r="BD557" s="25" t="str">
        <f>IF(Pengawas!BD557="","-",IF(LEN(Pengawas!BD557)&lt;4,"Cek lagi","OK"))</f>
        <v>-</v>
      </c>
      <c r="BE557" s="25" t="str">
        <f>IF(Pengawas!BE557="","-",IF(LEN(Pengawas!BE557)&lt;4,"Cek lagi","OK"))</f>
        <v>-</v>
      </c>
      <c r="BF557" s="25" t="str">
        <f>IF(Pengawas!BF557="","-",IF(LEN(Pengawas!BF557)&lt;&gt;5,"Tidak valid","OK"))</f>
        <v>-</v>
      </c>
      <c r="BG557" s="25" t="str">
        <f>IF(Pengawas!BG557="","-",IF(LEN(Pengawas!BG557)&lt;9,"Cek lagi",IF(LEN(Pengawas!BG557)&gt;14,"Cek lagi","OK")))</f>
        <v>-</v>
      </c>
    </row>
    <row r="558" spans="1:59" ht="15" customHeight="1" x14ac:dyDescent="0.2">
      <c r="A558" s="25" t="str">
        <f>IF(Pengawas!A558="","-",IF(LEN(Pengawas!A558)&lt;4,"Cek lagi","OK"))</f>
        <v>-</v>
      </c>
      <c r="B558" s="25" t="str">
        <f>IF(Pengawas!B558="","-",IF(LEN(Pengawas!B558)&lt;4,"Cek lagi","OK"))</f>
        <v>-</v>
      </c>
      <c r="C558" s="25" t="str">
        <f>IF(Pengawas!C558="","-",IF(LEN(Pengawas!C558)&lt;&gt;18,"Tidak valid","OK"))</f>
        <v>-</v>
      </c>
      <c r="D558" s="25" t="str">
        <f>IF(Pengawas!D558="","-",IF(LEN(Pengawas!D558)&lt;&gt;16,"Tidak valid","OK"))</f>
        <v>-</v>
      </c>
      <c r="E558" s="25" t="str">
        <f>IF(Pengawas!E558="","-",IF(LEN(Pengawas!E558)&lt;4,"Cek lagi","OK"))</f>
        <v>-</v>
      </c>
      <c r="F558" s="25" t="str">
        <f>IF(Pengawas!F558="","-",IF(LEN(Pengawas!F558)&lt;&gt;16,"Tidak valid","OK"))</f>
        <v>-</v>
      </c>
      <c r="G558" s="25" t="str">
        <f>IF(Pengawas!G558="","-",IF(LEN(Pengawas!G558)&lt;4,"Cek lagi","OK"))</f>
        <v>-</v>
      </c>
      <c r="H558" s="26" t="str">
        <f>IF(Pengawas!H558="","-",IF(VALUE(LEFT(Pengawas!H558,2))&gt;31,"Tanggal tidak valid",IF(VALUE(LEFT(RIGHT(Pengawas!H558,7),2))&gt;12,"Bulan tidak valid",IF(VALUE(RIGHT(Pengawas!H558,4))&gt;1990,"Umur terlalu muda",IF(VALUE(RIGHT(Pengawas!H558,4))&lt;1955,"Umur terlalu tua","OK")))))</f>
        <v>-</v>
      </c>
      <c r="I558" s="25" t="str">
        <f>IF(Pengawas!I558="","-",IF(Pengawas!I558="L","OK",IF(Pengawas!I558="P","OK","Tidak valid")))</f>
        <v>-</v>
      </c>
      <c r="J558" s="25" t="str">
        <f>IF(Pengawas!J558="","-",IF(LEN(Pengawas!J558)&lt;4,"Cek lagi","OK"))</f>
        <v>-</v>
      </c>
      <c r="K558" s="25" t="str">
        <f>IF(Pengawas!K558="","-",IF(Pengawas!K558&gt;5,"Tidak valid",IF(Pengawas!K558&lt;1,"Tidak valid","OK")))</f>
        <v>-</v>
      </c>
      <c r="L558" s="25" t="str">
        <f>IF(Pengawas!L558="","-",IF(VALUE(LEFT(Pengawas!L558,1))&gt;1,"Tidak valid","OK"))</f>
        <v>-</v>
      </c>
      <c r="M558" s="25" t="str">
        <f>IF(Pengawas!M558="","-",IF(VALUE(LEFT(Pengawas!M558,1))&gt;1,"Tidak valid","OK"))</f>
        <v>-</v>
      </c>
      <c r="N558" s="25" t="str">
        <f>IF(Pengawas!N558="","-",IF(VALUE(LEFT(Pengawas!N558,2))&gt;31,"Tanggal tidak valid",IF(VALUE(LEFT(RIGHT(Pengawas!N558,7),2))&gt;12,"Bulan tidak valid",IF(VALUE(RIGHT(Pengawas!N558,4))&gt;2015,"Tahun cek lagi",IF(VALUE(RIGHT(Pengawas!N558,4))&lt;1930,"Tahun cek lagi","OK")))))</f>
        <v>-</v>
      </c>
      <c r="O558" s="26" t="str">
        <f>IF(Pengawas!O558="","-",IF(VALUE(LEFT(Pengawas!O558,2))&gt;31,"Tanggal tidak valid",IF(VALUE(LEFT(RIGHT(Pengawas!O558,7),2))&gt;12,"Bulan tidak valid",IF(VALUE(RIGHT(Pengawas!O558,4))&gt;2015,"Tahun cek lagi",IF(VALUE(RIGHT(Pengawas!O558,4))&lt;1930,"Tahun cek lagi","OK")))))</f>
        <v>-</v>
      </c>
      <c r="P558" s="26" t="str">
        <f>IF(Pengawas!P558="","-",IF(VALUE(LEFT(Pengawas!P558,2))&gt;31,"Tanggal tidak valid",IF(VALUE(LEFT(RIGHT(Pengawas!P558,7),2))&gt;12,"Bulan tidak valid",IF(VALUE(RIGHT(Pengawas!P558,4))&gt;2015,"Tahun cek lagi",IF(VALUE(RIGHT(Pengawas!P558,4))&lt;1930,"Tahun cek lagi","OK")))))</f>
        <v>-</v>
      </c>
      <c r="Q558" s="25" t="str">
        <f>IF(Pengawas!Q558="","-",IF(Pengawas!Q558&gt;3,"Tidak valid",IF(Pengawas!Q558&lt;1,"Tidak valid","OK")))</f>
        <v>-</v>
      </c>
      <c r="R558" s="25" t="str">
        <f>IF(Pengawas!R558="","-",IF(Pengawas!R558&gt;20000000,"Cek lagi",IF(Pengawas!R558&lt;50000,"Cek lagi","OK")))</f>
        <v>-</v>
      </c>
      <c r="S558" s="25" t="str">
        <f>IF(Pengawas!S558="","-",IF(Pengawas!S558&gt;3,"Tidak valid",IF(Pengawas!S558&lt;1,"Tidak valid","OK")))</f>
        <v>-</v>
      </c>
      <c r="T558" s="25" t="str">
        <f>IF(Pengawas!T558="","-",IF(Pengawas!T558&gt;6,"Tidak valid",IF(Pengawas!T558&lt;1,"Tidak valid","OK")))</f>
        <v>-</v>
      </c>
      <c r="U558" s="25" t="str">
        <f>IF(Pengawas!U558="","-",IF(Pengawas!U558&gt;4,"Tidak valid",IF(Pengawas!U558&lt;1,"Tidak valid","OK")))</f>
        <v>-</v>
      </c>
      <c r="V558" s="25" t="str">
        <f>IF(Pengawas!V558="","-",IF(Pengawas!V558&gt;2,"Tidak valid",IF(Pengawas!V558&lt;1,"Tidak valid","OK")))</f>
        <v>-</v>
      </c>
      <c r="W558" s="25" t="str">
        <f>IF(Pengawas!V558="","-",IF(Pengawas!V558=1,IF(Pengawas!W558="","Harap diisi","OK"),IF(Pengawas!V558=2,IF(Pengawas!W558="","Harap diisi","OK"),IF(Pengawas!V559&lt;1,"-",IF(Pengawas!V559&gt;2,"-","OK")))))</f>
        <v>-</v>
      </c>
      <c r="X558" s="25" t="str">
        <f>IF(Pengawas!V558="","-",IF(Pengawas!V558=1,IF(Pengawas!X558="","Harap diisi","OK"),IF(Pengawas!V558=2,IF(Pengawas!X558="","Harap diisi","OK"),IF(Pengawas!V559&lt;1,"-",IF(Pengawas!V559&gt;2,"-","OK")))))</f>
        <v>-</v>
      </c>
      <c r="Y558" s="25" t="str">
        <f>IF(Pengawas!V558="","-",IF(Pengawas!V558=1,IF(Pengawas!Y558="","Harap diisi","OK"),IF(Pengawas!V558=2,IF(Pengawas!Y558="","Harap diisi","OK"),IF(Pengawas!V559&lt;1,"-",IF(Pengawas!V559&gt;2,"-","OK")))))</f>
        <v>-</v>
      </c>
      <c r="Z558" s="25" t="str">
        <f>IF(Pengawas!V558="","-",IF(Pengawas!V558=1,IF(Pengawas!Z558="","Harap diisi","OK"),IF(Pengawas!V558=2,IF(Pengawas!Z558="","Harap diisi","OK"),IF(Pengawas!V559&lt;1,"-",IF(Pengawas!V559&gt;2,"-","OK")))))</f>
        <v>-</v>
      </c>
      <c r="AA558" s="25" t="str">
        <f>IF(Pengawas!V558="","-",IF(Pengawas!V558=1,IF(Pengawas!AA558="","Harap diisi","OK"),IF(Pengawas!V558=2,IF(Pengawas!AA558="","Harap diisi","OK"),IF(Pengawas!V559&lt;1,"-",IF(Pengawas!V559&gt;2,"-","OK")))))</f>
        <v>-</v>
      </c>
      <c r="AB558" s="25" t="str">
        <f>IF(Pengawas!V558="","-",IF(Pengawas!V558=1,IF(Pengawas!AB558="","Harap diisi","OK"),IF(Pengawas!V558=2,IF(Pengawas!AB558="","Harap diisi","OK"),IF(Pengawas!V559&lt;1,"-",IF(Pengawas!V559&gt;2,"-","OK")))))</f>
        <v>-</v>
      </c>
      <c r="AC558" s="25" t="str">
        <f>IF(Pengawas!V558="","-",IF(Pengawas!V558=1,IF(Pengawas!AC558="","Harap diisi","OK"),IF(Pengawas!V558=2,IF(Pengawas!AC558="","Harap diisi","OK"),IF(Pengawas!V559&lt;1,"-",IF(Pengawas!V559&gt;2,"-","OK")))))</f>
        <v>-</v>
      </c>
      <c r="AD558" s="25" t="str">
        <f>IF(Pengawas!V558="","-",IF(Pengawas!V558=1,IF(Pengawas!AD558="","OK","Harap dikosongkan"),IF(Pengawas!V558=2,IF(Pengawas!AD558="","Harap diisi","OK"),IF(Pengawas!V559&lt;1,"-",IF(Pengawas!V559&gt;2,"-","OK")))))</f>
        <v>-</v>
      </c>
      <c r="AE558" s="25" t="str">
        <f>IF(Pengawas!V558="","-",IF(Pengawas!V558=1,IF(Pengawas!AE558="","OK","Harap dikosongkan"),IF(Pengawas!V558=2,IF(Pengawas!AE558="","Harap diisi","OK"),IF(Pengawas!V559&lt;1,"-",IF(Pengawas!V559&gt;2,"-","OK")))))</f>
        <v>-</v>
      </c>
      <c r="AF558" s="25" t="str">
        <f>IF(Pengawas!V558="","-",IF(Pengawas!V558=1,IF(Pengawas!AF558="","OK","Harap dikosongkan"),IF(Pengawas!V558=2,IF(Pengawas!AF558="","Harap diisi","OK"),IF(Pengawas!V559&lt;1,"-",IF(Pengawas!V559&gt;2,"-","OK")))))</f>
        <v>-</v>
      </c>
      <c r="AG558" s="25" t="str">
        <f>IF(Pengawas!V558="","-",IF(Pengawas!V558=1,IF(Pengawas!AG558="","OK","Harap dikosongkan"),IF(Pengawas!V558=2,IF(Pengawas!AG558="","Harap diisi","OK"),IF(Pengawas!V559&lt;1,"-",IF(Pengawas!V559&gt;2,"-","OK")))))</f>
        <v>-</v>
      </c>
      <c r="AH558" s="25" t="str">
        <f>IF(Pengawas!V558="","-",IF(Pengawas!V558=1,IF(Pengawas!AH558="","OK","Harap dikosongkan"),IF(Pengawas!V558=2,IF(Pengawas!AH558="","Harap diisi","OK"),IF(Pengawas!V559&lt;1,"-",IF(Pengawas!V559&gt;2,"-","OK")))))</f>
        <v>-</v>
      </c>
      <c r="AI558" s="25" t="str">
        <f>IF(Pengawas!V558="","-",IF(Pengawas!V558=1,IF(Pengawas!AI558="","OK","Harap dikosongkan"),IF(Pengawas!V558=2,IF(Pengawas!AI558="","Harap diisi","OK"),IF(Pengawas!V559&lt;1,"-",IF(Pengawas!V559&gt;2,"-","OK")))))</f>
        <v>-</v>
      </c>
      <c r="AJ558" s="25" t="str">
        <f>IF(Pengawas!V558="","-",IF(Pengawas!V558=1,IF(Pengawas!AJ558="","OK","Harap dikosongkan"),IF(Pengawas!V558=2,IF(Pengawas!AJ558="","Harap diisi","OK"),IF(Pengawas!V559&lt;1,"-",IF(Pengawas!V559&gt;2,"-","OK")))))</f>
        <v>-</v>
      </c>
      <c r="AK558" s="25" t="str">
        <f>IF(Pengawas!V558="","-",IF(Pengawas!V558=1,IF(Pengawas!AK558="","OK","Harap dikosongkan"),IF(Pengawas!V558=2,IF(Pengawas!AK558="","Harap diisi","OK"),IF(Pengawas!V559&lt;1,"-",IF(Pengawas!V559&gt;2,"-","OK")))))</f>
        <v>-</v>
      </c>
      <c r="AL558" s="25" t="str">
        <f>IF(Pengawas!AL558="","-",IF(Pengawas!AL558&gt;3,"Tidak valid",IF(Pengawas!AL558&lt;1,"Tidak valid","OK")))</f>
        <v>-</v>
      </c>
      <c r="AM558" s="25" t="str">
        <f>IF(Pengawas!AL558="",IF(Pengawas!AM558="","-","Harap dikosongkan"),IF(Pengawas!AL558&lt;&gt;1,IF(Pengawas!AM558="","OK","Harap dikosongkan"),IF(Pengawas!AM558="","Harap diisi",IF(Pengawas!AM558&gt;2015,"Cek lagi",IF(Pengawas!AM558&lt;2005,"Cek lagi","OK")))))</f>
        <v>-</v>
      </c>
      <c r="AN558" s="25" t="str">
        <f>IF(Pengawas!AL558="",IF(Pengawas!AN558="","-","Harap dikosongkan"),IF(Pengawas!AL558&lt;&gt;1,IF(Pengawas!AN558="","OK","Harap dikosongkan"),IF(Pengawas!AN558="","Harap diisi",IF(VALUE(Pengawas!AN558)&gt;33,"Tidak valid",IF(VALUE(Pengawas!AN558)&lt;1,"Tidak valid","OK")))))</f>
        <v>-</v>
      </c>
      <c r="AO558" s="25" t="str">
        <f>IF(Pengawas!AL558="",IF(Pengawas!AO558="","-","Harap dikosongkan"),IF(Pengawas!AL558&lt;&gt;1,IF(Pengawas!AO558="","OK","Harap dikosongkan"),IF(Pengawas!AO558="","Harap diisi",IF(Pengawas!AO558&gt;1,"Tidak valid","OK"))))</f>
        <v>-</v>
      </c>
      <c r="AP558" s="25" t="str">
        <f>IF(Pengawas!AL558&gt;1,"OK",IF(Pengawas!AO558="",IF(Pengawas!AP558="","-","Kolom AO cek lagi"),IF(Pengawas!AO558=0,IF(Pengawas!AP558="","OK","Harap dikosongkan"),IF(Pengawas!AP558="","Harap diisi",IF(LEN(Pengawas!AP558)&lt;12,"Tidak valid",IF(LEN(Pengawas!AP558)&gt;14,"Tidak valid","OK"))))))</f>
        <v>-</v>
      </c>
      <c r="AQ558" s="26" t="str">
        <f>IF(Pengawas!AL558&gt;1,"OK",IF(Pengawas!AO558="",IF(Pengawas!AQ558="","-","Kolom AO cek lagi"),IF(Pengawas!AO558=0,IF(Pengawas!AQ558="","OK","Harap dikosongkan"),IF(Pengawas!AQ558="","Harap diisi",IF(LEN(Pengawas!AQ558)&lt;5,"Cek lagi","OK")))))</f>
        <v>-</v>
      </c>
      <c r="AR558" s="26" t="str">
        <f>IF(Pengawas!AL558&gt;1,"OK",IF(Pengawas!AO558="",IF(Pengawas!AR558="","-","Kolom AT cek lagi"),IF(Pengawas!AO558=0,IF(Pengawas!AR558="","OK","Harap dikosongkan"),IF(Pengawas!AR558="","Harap diisi",IF(VALUE(LEFT(Pengawas!AR558,2))&gt;31,"Tanggal tidak valid",IF(VALUE(LEFT(RIGHT(Pengawas!AR558,7),2))&gt;12,"Bulan tidak valid",IF(VALUE(RIGHT(Pengawas!AR558,4))&gt;2016,"Tahun cek lagi",IF(VALUE(RIGHT(Pengawas!AR558,4))&lt;2005,"Tahun cek lagi","OK"))))))))</f>
        <v>-</v>
      </c>
      <c r="AS558" s="25" t="str">
        <f>IF(Pengawas!AP558="",IF(Pengawas!AS558="","-","Harap dikosongkan"),IF(Pengawas!AP558&lt;&gt;"",IF(Pengawas!AS558="","Harap diisi",IF(Pengawas!AS558&gt;1,"Tidak valid","OK"))))</f>
        <v>-</v>
      </c>
      <c r="AT558" s="25" t="str">
        <f>IF(Pengawas!AS558="",IF(Pengawas!AT558="","-","Harap dikosongkan"),IF(Pengawas!AS558&lt;&gt;1,IF(Pengawas!AT558="","OK","Harap dikosongkan"),IF(Pengawas!AS558="",IF(Pengawas!AT558="","-","Harap dikosongkan"),IF(Pengawas!AS558=0,IF(Pengawas!AT558="","OK","Harap dikosongkan"),IF(Pengawas!AT558="","Harap diisi",IF(Pengawas!AT558&gt;2016,"Cek lagi",IF(Pengawas!AT558&lt;2005,"Cek lagi",IF(Pengawas!AM558&gt;Pengawas!AT558,"Cek lagi dengan Kolom AL","OK"))))))))</f>
        <v>-</v>
      </c>
      <c r="AU558" s="25" t="str">
        <f>IF(Pengawas!AS558="",IF(Pengawas!AU558="","-","Harap dikosongkan"),IF(Pengawas!AS558&lt;&gt;1,IF(Pengawas!AU558="","OK","Harap dikosongkan"),IF(Pengawas!AS558="",IF(Pengawas!AU558="","-","Harap dikosongkan"),IF(Pengawas!AS558=0,IF(Pengawas!AU558="","OK","Harap dikosongkan"),IF(Pengawas!AU558="","Harap diisi",IF(Pengawas!AU558&gt;20000000,"Cek lagi",IF(Pengawas!AU558&lt;100000,"Cek lagi","OK")))))))</f>
        <v>-</v>
      </c>
      <c r="AV558" s="25" t="str">
        <f>IF(Pengawas!AV558="","-",IF(Pengawas!AV558&gt;3,"Tidak valid","OK"))</f>
        <v>-</v>
      </c>
      <c r="AW558" s="25" t="str">
        <f>IF(Pengawas!AV558="",IF(Pengawas!AW558="","-","Harap dikosongkan"),IF(Pengawas!AV558=0,IF(Pengawas!AW558="","OK","Harap dikosongkan"),IF(Pengawas!AV558&gt;0,IF(Pengawas!AW558="","Harap diisi",IF(Pengawas!AW558&gt;2015,"Tidak valid","OK")))))</f>
        <v>-</v>
      </c>
      <c r="AX558" s="25" t="str">
        <f>IF(Pengawas!AV558="",IF(Pengawas!AX558="","-","Harap dikosongkan"),IF(Pengawas!AV558=0,IF(Pengawas!AX558="","OK","Harap dikosongkan"),IF(Pengawas!AV558&gt;0,IF(Pengawas!AX558="","Harap diisi",IF(Pengawas!AX558="","-",IF(Pengawas!AX558&gt;1,"Tidak valid","OK"))))))</f>
        <v>-</v>
      </c>
      <c r="AY558" s="25" t="str">
        <f>IF(Pengawas!AY558="","-",IF(Pengawas!AY558&gt;2,"Tidak valid","OK"))</f>
        <v>-</v>
      </c>
      <c r="AZ558" s="25" t="str">
        <f>IF(Pengawas!AY558="",IF(Pengawas!AZ558="","-","Harap dikosongkan"),IF(Pengawas!AY558=0,IF(Pengawas!AZ558="","OK","Harap dikosongkan"),IF(Pengawas!AZ558="","Harap diisi",IF(Pengawas!AZ558&gt;2015,"Cek lagi",IF(Pengawas!AZ558&lt;2000,"Cek lagi","OK")))))</f>
        <v>-</v>
      </c>
      <c r="BA558" s="25" t="str">
        <f>IF(Pengawas!BA558="","-",IF(LEN(Pengawas!BA558)&lt;5,"Cek lagi","OK"))</f>
        <v>-</v>
      </c>
      <c r="BB558" s="25" t="str">
        <f>IF(Pengawas!BB558="","-",IF(LEN(Pengawas!BB558)&lt;4,"Cek lagi","OK"))</f>
        <v>-</v>
      </c>
      <c r="BC558" s="25" t="str">
        <f>IF(Pengawas!BC558="","-",IF(LEN(Pengawas!BC558)&lt;4,"Cek lagi","OK"))</f>
        <v>-</v>
      </c>
      <c r="BD558" s="25" t="str">
        <f>IF(Pengawas!BD558="","-",IF(LEN(Pengawas!BD558)&lt;4,"Cek lagi","OK"))</f>
        <v>-</v>
      </c>
      <c r="BE558" s="25" t="str">
        <f>IF(Pengawas!BE558="","-",IF(LEN(Pengawas!BE558)&lt;4,"Cek lagi","OK"))</f>
        <v>-</v>
      </c>
      <c r="BF558" s="25" t="str">
        <f>IF(Pengawas!BF558="","-",IF(LEN(Pengawas!BF558)&lt;&gt;5,"Tidak valid","OK"))</f>
        <v>-</v>
      </c>
      <c r="BG558" s="25" t="str">
        <f>IF(Pengawas!BG558="","-",IF(LEN(Pengawas!BG558)&lt;9,"Cek lagi",IF(LEN(Pengawas!BG558)&gt;14,"Cek lagi","OK")))</f>
        <v>-</v>
      </c>
    </row>
    <row r="559" spans="1:59" ht="15" customHeight="1" x14ac:dyDescent="0.2">
      <c r="A559" s="25" t="str">
        <f>IF(Pengawas!A559="","-",IF(LEN(Pengawas!A559)&lt;4,"Cek lagi","OK"))</f>
        <v>-</v>
      </c>
      <c r="B559" s="25" t="str">
        <f>IF(Pengawas!B559="","-",IF(LEN(Pengawas!B559)&lt;4,"Cek lagi","OK"))</f>
        <v>-</v>
      </c>
      <c r="C559" s="25" t="str">
        <f>IF(Pengawas!C559="","-",IF(LEN(Pengawas!C559)&lt;&gt;18,"Tidak valid","OK"))</f>
        <v>-</v>
      </c>
      <c r="D559" s="25" t="str">
        <f>IF(Pengawas!D559="","-",IF(LEN(Pengawas!D559)&lt;&gt;16,"Tidak valid","OK"))</f>
        <v>-</v>
      </c>
      <c r="E559" s="25" t="str">
        <f>IF(Pengawas!E559="","-",IF(LEN(Pengawas!E559)&lt;4,"Cek lagi","OK"))</f>
        <v>-</v>
      </c>
      <c r="F559" s="25" t="str">
        <f>IF(Pengawas!F559="","-",IF(LEN(Pengawas!F559)&lt;&gt;16,"Tidak valid","OK"))</f>
        <v>-</v>
      </c>
      <c r="G559" s="25" t="str">
        <f>IF(Pengawas!G559="","-",IF(LEN(Pengawas!G559)&lt;4,"Cek lagi","OK"))</f>
        <v>-</v>
      </c>
      <c r="H559" s="26" t="str">
        <f>IF(Pengawas!H559="","-",IF(VALUE(LEFT(Pengawas!H559,2))&gt;31,"Tanggal tidak valid",IF(VALUE(LEFT(RIGHT(Pengawas!H559,7),2))&gt;12,"Bulan tidak valid",IF(VALUE(RIGHT(Pengawas!H559,4))&gt;1990,"Umur terlalu muda",IF(VALUE(RIGHT(Pengawas!H559,4))&lt;1955,"Umur terlalu tua","OK")))))</f>
        <v>-</v>
      </c>
      <c r="I559" s="25" t="str">
        <f>IF(Pengawas!I559="","-",IF(Pengawas!I559="L","OK",IF(Pengawas!I559="P","OK","Tidak valid")))</f>
        <v>-</v>
      </c>
      <c r="J559" s="25" t="str">
        <f>IF(Pengawas!J559="","-",IF(LEN(Pengawas!J559)&lt;4,"Cek lagi","OK"))</f>
        <v>-</v>
      </c>
      <c r="K559" s="25" t="str">
        <f>IF(Pengawas!K559="","-",IF(Pengawas!K559&gt;5,"Tidak valid",IF(Pengawas!K559&lt;1,"Tidak valid","OK")))</f>
        <v>-</v>
      </c>
      <c r="L559" s="25" t="str">
        <f>IF(Pengawas!L559="","-",IF(VALUE(LEFT(Pengawas!L559,1))&gt;1,"Tidak valid","OK"))</f>
        <v>-</v>
      </c>
      <c r="M559" s="25" t="str">
        <f>IF(Pengawas!M559="","-",IF(VALUE(LEFT(Pengawas!M559,1))&gt;1,"Tidak valid","OK"))</f>
        <v>-</v>
      </c>
      <c r="N559" s="25" t="str">
        <f>IF(Pengawas!N559="","-",IF(VALUE(LEFT(Pengawas!N559,2))&gt;31,"Tanggal tidak valid",IF(VALUE(LEFT(RIGHT(Pengawas!N559,7),2))&gt;12,"Bulan tidak valid",IF(VALUE(RIGHT(Pengawas!N559,4))&gt;2015,"Tahun cek lagi",IF(VALUE(RIGHT(Pengawas!N559,4))&lt;1930,"Tahun cek lagi","OK")))))</f>
        <v>-</v>
      </c>
      <c r="O559" s="26" t="str">
        <f>IF(Pengawas!O559="","-",IF(VALUE(LEFT(Pengawas!O559,2))&gt;31,"Tanggal tidak valid",IF(VALUE(LEFT(RIGHT(Pengawas!O559,7),2))&gt;12,"Bulan tidak valid",IF(VALUE(RIGHT(Pengawas!O559,4))&gt;2015,"Tahun cek lagi",IF(VALUE(RIGHT(Pengawas!O559,4))&lt;1930,"Tahun cek lagi","OK")))))</f>
        <v>-</v>
      </c>
      <c r="P559" s="26" t="str">
        <f>IF(Pengawas!P559="","-",IF(VALUE(LEFT(Pengawas!P559,2))&gt;31,"Tanggal tidak valid",IF(VALUE(LEFT(RIGHT(Pengawas!P559,7),2))&gt;12,"Bulan tidak valid",IF(VALUE(RIGHT(Pengawas!P559,4))&gt;2015,"Tahun cek lagi",IF(VALUE(RIGHT(Pengawas!P559,4))&lt;1930,"Tahun cek lagi","OK")))))</f>
        <v>-</v>
      </c>
      <c r="Q559" s="25" t="str">
        <f>IF(Pengawas!Q559="","-",IF(Pengawas!Q559&gt;3,"Tidak valid",IF(Pengawas!Q559&lt;1,"Tidak valid","OK")))</f>
        <v>-</v>
      </c>
      <c r="R559" s="25" t="str">
        <f>IF(Pengawas!R559="","-",IF(Pengawas!R559&gt;20000000,"Cek lagi",IF(Pengawas!R559&lt;50000,"Cek lagi","OK")))</f>
        <v>-</v>
      </c>
      <c r="S559" s="25" t="str">
        <f>IF(Pengawas!S559="","-",IF(Pengawas!S559&gt;3,"Tidak valid",IF(Pengawas!S559&lt;1,"Tidak valid","OK")))</f>
        <v>-</v>
      </c>
      <c r="T559" s="25" t="str">
        <f>IF(Pengawas!T559="","-",IF(Pengawas!T559&gt;6,"Tidak valid",IF(Pengawas!T559&lt;1,"Tidak valid","OK")))</f>
        <v>-</v>
      </c>
      <c r="U559" s="25" t="str">
        <f>IF(Pengawas!U559="","-",IF(Pengawas!U559&gt;4,"Tidak valid",IF(Pengawas!U559&lt;1,"Tidak valid","OK")))</f>
        <v>-</v>
      </c>
      <c r="V559" s="25" t="str">
        <f>IF(Pengawas!V559="","-",IF(Pengawas!V559&gt;2,"Tidak valid",IF(Pengawas!V559&lt;1,"Tidak valid","OK")))</f>
        <v>-</v>
      </c>
      <c r="W559" s="25" t="str">
        <f>IF(Pengawas!V559="","-",IF(Pengawas!V559=1,IF(Pengawas!W559="","Harap diisi","OK"),IF(Pengawas!V559=2,IF(Pengawas!W559="","Harap diisi","OK"),IF(Pengawas!V560&lt;1,"-",IF(Pengawas!V560&gt;2,"-","OK")))))</f>
        <v>-</v>
      </c>
      <c r="X559" s="25" t="str">
        <f>IF(Pengawas!V559="","-",IF(Pengawas!V559=1,IF(Pengawas!X559="","Harap diisi","OK"),IF(Pengawas!V559=2,IF(Pengawas!X559="","Harap diisi","OK"),IF(Pengawas!V560&lt;1,"-",IF(Pengawas!V560&gt;2,"-","OK")))))</f>
        <v>-</v>
      </c>
      <c r="Y559" s="25" t="str">
        <f>IF(Pengawas!V559="","-",IF(Pengawas!V559=1,IF(Pengawas!Y559="","Harap diisi","OK"),IF(Pengawas!V559=2,IF(Pengawas!Y559="","Harap diisi","OK"),IF(Pengawas!V560&lt;1,"-",IF(Pengawas!V560&gt;2,"-","OK")))))</f>
        <v>-</v>
      </c>
      <c r="Z559" s="25" t="str">
        <f>IF(Pengawas!V559="","-",IF(Pengawas!V559=1,IF(Pengawas!Z559="","Harap diisi","OK"),IF(Pengawas!V559=2,IF(Pengawas!Z559="","Harap diisi","OK"),IF(Pengawas!V560&lt;1,"-",IF(Pengawas!V560&gt;2,"-","OK")))))</f>
        <v>-</v>
      </c>
      <c r="AA559" s="25" t="str">
        <f>IF(Pengawas!V559="","-",IF(Pengawas!V559=1,IF(Pengawas!AA559="","Harap diisi","OK"),IF(Pengawas!V559=2,IF(Pengawas!AA559="","Harap diisi","OK"),IF(Pengawas!V560&lt;1,"-",IF(Pengawas!V560&gt;2,"-","OK")))))</f>
        <v>-</v>
      </c>
      <c r="AB559" s="25" t="str">
        <f>IF(Pengawas!V559="","-",IF(Pengawas!V559=1,IF(Pengawas!AB559="","Harap diisi","OK"),IF(Pengawas!V559=2,IF(Pengawas!AB559="","Harap diisi","OK"),IF(Pengawas!V560&lt;1,"-",IF(Pengawas!V560&gt;2,"-","OK")))))</f>
        <v>-</v>
      </c>
      <c r="AC559" s="25" t="str">
        <f>IF(Pengawas!V559="","-",IF(Pengawas!V559=1,IF(Pengawas!AC559="","Harap diisi","OK"),IF(Pengawas!V559=2,IF(Pengawas!AC559="","Harap diisi","OK"),IF(Pengawas!V560&lt;1,"-",IF(Pengawas!V560&gt;2,"-","OK")))))</f>
        <v>-</v>
      </c>
      <c r="AD559" s="25" t="str">
        <f>IF(Pengawas!V559="","-",IF(Pengawas!V559=1,IF(Pengawas!AD559="","OK","Harap dikosongkan"),IF(Pengawas!V559=2,IF(Pengawas!AD559="","Harap diisi","OK"),IF(Pengawas!V560&lt;1,"-",IF(Pengawas!V560&gt;2,"-","OK")))))</f>
        <v>-</v>
      </c>
      <c r="AE559" s="25" t="str">
        <f>IF(Pengawas!V559="","-",IF(Pengawas!V559=1,IF(Pengawas!AE559="","OK","Harap dikosongkan"),IF(Pengawas!V559=2,IF(Pengawas!AE559="","Harap diisi","OK"),IF(Pengawas!V560&lt;1,"-",IF(Pengawas!V560&gt;2,"-","OK")))))</f>
        <v>-</v>
      </c>
      <c r="AF559" s="25" t="str">
        <f>IF(Pengawas!V559="","-",IF(Pengawas!V559=1,IF(Pengawas!AF559="","OK","Harap dikosongkan"),IF(Pengawas!V559=2,IF(Pengawas!AF559="","Harap diisi","OK"),IF(Pengawas!V560&lt;1,"-",IF(Pengawas!V560&gt;2,"-","OK")))))</f>
        <v>-</v>
      </c>
      <c r="AG559" s="25" t="str">
        <f>IF(Pengawas!V559="","-",IF(Pengawas!V559=1,IF(Pengawas!AG559="","OK","Harap dikosongkan"),IF(Pengawas!V559=2,IF(Pengawas!AG559="","Harap diisi","OK"),IF(Pengawas!V560&lt;1,"-",IF(Pengawas!V560&gt;2,"-","OK")))))</f>
        <v>-</v>
      </c>
      <c r="AH559" s="25" t="str">
        <f>IF(Pengawas!V559="","-",IF(Pengawas!V559=1,IF(Pengawas!AH559="","OK","Harap dikosongkan"),IF(Pengawas!V559=2,IF(Pengawas!AH559="","Harap diisi","OK"),IF(Pengawas!V560&lt;1,"-",IF(Pengawas!V560&gt;2,"-","OK")))))</f>
        <v>-</v>
      </c>
      <c r="AI559" s="25" t="str">
        <f>IF(Pengawas!V559="","-",IF(Pengawas!V559=1,IF(Pengawas!AI559="","OK","Harap dikosongkan"),IF(Pengawas!V559=2,IF(Pengawas!AI559="","Harap diisi","OK"),IF(Pengawas!V560&lt;1,"-",IF(Pengawas!V560&gt;2,"-","OK")))))</f>
        <v>-</v>
      </c>
      <c r="AJ559" s="25" t="str">
        <f>IF(Pengawas!V559="","-",IF(Pengawas!V559=1,IF(Pengawas!AJ559="","OK","Harap dikosongkan"),IF(Pengawas!V559=2,IF(Pengawas!AJ559="","Harap diisi","OK"),IF(Pengawas!V560&lt;1,"-",IF(Pengawas!V560&gt;2,"-","OK")))))</f>
        <v>-</v>
      </c>
      <c r="AK559" s="25" t="str">
        <f>IF(Pengawas!V559="","-",IF(Pengawas!V559=1,IF(Pengawas!AK559="","OK","Harap dikosongkan"),IF(Pengawas!V559=2,IF(Pengawas!AK559="","Harap diisi","OK"),IF(Pengawas!V560&lt;1,"-",IF(Pengawas!V560&gt;2,"-","OK")))))</f>
        <v>-</v>
      </c>
      <c r="AL559" s="25" t="str">
        <f>IF(Pengawas!AL559="","-",IF(Pengawas!AL559&gt;3,"Tidak valid",IF(Pengawas!AL559&lt;1,"Tidak valid","OK")))</f>
        <v>-</v>
      </c>
      <c r="AM559" s="25" t="str">
        <f>IF(Pengawas!AL559="",IF(Pengawas!AM559="","-","Harap dikosongkan"),IF(Pengawas!AL559&lt;&gt;1,IF(Pengawas!AM559="","OK","Harap dikosongkan"),IF(Pengawas!AM559="","Harap diisi",IF(Pengawas!AM559&gt;2015,"Cek lagi",IF(Pengawas!AM559&lt;2005,"Cek lagi","OK")))))</f>
        <v>-</v>
      </c>
      <c r="AN559" s="25" t="str">
        <f>IF(Pengawas!AL559="",IF(Pengawas!AN559="","-","Harap dikosongkan"),IF(Pengawas!AL559&lt;&gt;1,IF(Pengawas!AN559="","OK","Harap dikosongkan"),IF(Pengawas!AN559="","Harap diisi",IF(VALUE(Pengawas!AN559)&gt;33,"Tidak valid",IF(VALUE(Pengawas!AN559)&lt;1,"Tidak valid","OK")))))</f>
        <v>-</v>
      </c>
      <c r="AO559" s="25" t="str">
        <f>IF(Pengawas!AL559="",IF(Pengawas!AO559="","-","Harap dikosongkan"),IF(Pengawas!AL559&lt;&gt;1,IF(Pengawas!AO559="","OK","Harap dikosongkan"),IF(Pengawas!AO559="","Harap diisi",IF(Pengawas!AO559&gt;1,"Tidak valid","OK"))))</f>
        <v>-</v>
      </c>
      <c r="AP559" s="25" t="str">
        <f>IF(Pengawas!AL559&gt;1,"OK",IF(Pengawas!AO559="",IF(Pengawas!AP559="","-","Kolom AO cek lagi"),IF(Pengawas!AO559=0,IF(Pengawas!AP559="","OK","Harap dikosongkan"),IF(Pengawas!AP559="","Harap diisi",IF(LEN(Pengawas!AP559)&lt;12,"Tidak valid",IF(LEN(Pengawas!AP559)&gt;14,"Tidak valid","OK"))))))</f>
        <v>-</v>
      </c>
      <c r="AQ559" s="26" t="str">
        <f>IF(Pengawas!AL559&gt;1,"OK",IF(Pengawas!AO559="",IF(Pengawas!AQ559="","-","Kolom AO cek lagi"),IF(Pengawas!AO559=0,IF(Pengawas!AQ559="","OK","Harap dikosongkan"),IF(Pengawas!AQ559="","Harap diisi",IF(LEN(Pengawas!AQ559)&lt;5,"Cek lagi","OK")))))</f>
        <v>-</v>
      </c>
      <c r="AR559" s="26" t="str">
        <f>IF(Pengawas!AL559&gt;1,"OK",IF(Pengawas!AO559="",IF(Pengawas!AR559="","-","Kolom AT cek lagi"),IF(Pengawas!AO559=0,IF(Pengawas!AR559="","OK","Harap dikosongkan"),IF(Pengawas!AR559="","Harap diisi",IF(VALUE(LEFT(Pengawas!AR559,2))&gt;31,"Tanggal tidak valid",IF(VALUE(LEFT(RIGHT(Pengawas!AR559,7),2))&gt;12,"Bulan tidak valid",IF(VALUE(RIGHT(Pengawas!AR559,4))&gt;2016,"Tahun cek lagi",IF(VALUE(RIGHT(Pengawas!AR559,4))&lt;2005,"Tahun cek lagi","OK"))))))))</f>
        <v>-</v>
      </c>
      <c r="AS559" s="25" t="str">
        <f>IF(Pengawas!AP559="",IF(Pengawas!AS559="","-","Harap dikosongkan"),IF(Pengawas!AP559&lt;&gt;"",IF(Pengawas!AS559="","Harap diisi",IF(Pengawas!AS559&gt;1,"Tidak valid","OK"))))</f>
        <v>-</v>
      </c>
      <c r="AT559" s="25" t="str">
        <f>IF(Pengawas!AS559="",IF(Pengawas!AT559="","-","Harap dikosongkan"),IF(Pengawas!AS559&lt;&gt;1,IF(Pengawas!AT559="","OK","Harap dikosongkan"),IF(Pengawas!AS559="",IF(Pengawas!AT559="","-","Harap dikosongkan"),IF(Pengawas!AS559=0,IF(Pengawas!AT559="","OK","Harap dikosongkan"),IF(Pengawas!AT559="","Harap diisi",IF(Pengawas!AT559&gt;2016,"Cek lagi",IF(Pengawas!AT559&lt;2005,"Cek lagi",IF(Pengawas!AM559&gt;Pengawas!AT559,"Cek lagi dengan Kolom AL","OK"))))))))</f>
        <v>-</v>
      </c>
      <c r="AU559" s="25" t="str">
        <f>IF(Pengawas!AS559="",IF(Pengawas!AU559="","-","Harap dikosongkan"),IF(Pengawas!AS559&lt;&gt;1,IF(Pengawas!AU559="","OK","Harap dikosongkan"),IF(Pengawas!AS559="",IF(Pengawas!AU559="","-","Harap dikosongkan"),IF(Pengawas!AS559=0,IF(Pengawas!AU559="","OK","Harap dikosongkan"),IF(Pengawas!AU559="","Harap diisi",IF(Pengawas!AU559&gt;20000000,"Cek lagi",IF(Pengawas!AU559&lt;100000,"Cek lagi","OK")))))))</f>
        <v>-</v>
      </c>
      <c r="AV559" s="25" t="str">
        <f>IF(Pengawas!AV559="","-",IF(Pengawas!AV559&gt;3,"Tidak valid","OK"))</f>
        <v>-</v>
      </c>
      <c r="AW559" s="25" t="str">
        <f>IF(Pengawas!AV559="",IF(Pengawas!AW559="","-","Harap dikosongkan"),IF(Pengawas!AV559=0,IF(Pengawas!AW559="","OK","Harap dikosongkan"),IF(Pengawas!AV559&gt;0,IF(Pengawas!AW559="","Harap diisi",IF(Pengawas!AW559&gt;2015,"Tidak valid","OK")))))</f>
        <v>-</v>
      </c>
      <c r="AX559" s="25" t="str">
        <f>IF(Pengawas!AV559="",IF(Pengawas!AX559="","-","Harap dikosongkan"),IF(Pengawas!AV559=0,IF(Pengawas!AX559="","OK","Harap dikosongkan"),IF(Pengawas!AV559&gt;0,IF(Pengawas!AX559="","Harap diisi",IF(Pengawas!AX559="","-",IF(Pengawas!AX559&gt;1,"Tidak valid","OK"))))))</f>
        <v>-</v>
      </c>
      <c r="AY559" s="25" t="str">
        <f>IF(Pengawas!AY559="","-",IF(Pengawas!AY559&gt;2,"Tidak valid","OK"))</f>
        <v>-</v>
      </c>
      <c r="AZ559" s="25" t="str">
        <f>IF(Pengawas!AY559="",IF(Pengawas!AZ559="","-","Harap dikosongkan"),IF(Pengawas!AY559=0,IF(Pengawas!AZ559="","OK","Harap dikosongkan"),IF(Pengawas!AZ559="","Harap diisi",IF(Pengawas!AZ559&gt;2015,"Cek lagi",IF(Pengawas!AZ559&lt;2000,"Cek lagi","OK")))))</f>
        <v>-</v>
      </c>
      <c r="BA559" s="25" t="str">
        <f>IF(Pengawas!BA559="","-",IF(LEN(Pengawas!BA559)&lt;5,"Cek lagi","OK"))</f>
        <v>-</v>
      </c>
      <c r="BB559" s="25" t="str">
        <f>IF(Pengawas!BB559="","-",IF(LEN(Pengawas!BB559)&lt;4,"Cek lagi","OK"))</f>
        <v>-</v>
      </c>
      <c r="BC559" s="25" t="str">
        <f>IF(Pengawas!BC559="","-",IF(LEN(Pengawas!BC559)&lt;4,"Cek lagi","OK"))</f>
        <v>-</v>
      </c>
      <c r="BD559" s="25" t="str">
        <f>IF(Pengawas!BD559="","-",IF(LEN(Pengawas!BD559)&lt;4,"Cek lagi","OK"))</f>
        <v>-</v>
      </c>
      <c r="BE559" s="25" t="str">
        <f>IF(Pengawas!BE559="","-",IF(LEN(Pengawas!BE559)&lt;4,"Cek lagi","OK"))</f>
        <v>-</v>
      </c>
      <c r="BF559" s="25" t="str">
        <f>IF(Pengawas!BF559="","-",IF(LEN(Pengawas!BF559)&lt;&gt;5,"Tidak valid","OK"))</f>
        <v>-</v>
      </c>
      <c r="BG559" s="25" t="str">
        <f>IF(Pengawas!BG559="","-",IF(LEN(Pengawas!BG559)&lt;9,"Cek lagi",IF(LEN(Pengawas!BG559)&gt;14,"Cek lagi","OK")))</f>
        <v>-</v>
      </c>
    </row>
    <row r="560" spans="1:59" ht="15" customHeight="1" x14ac:dyDescent="0.2">
      <c r="A560" s="25" t="str">
        <f>IF(Pengawas!A560="","-",IF(LEN(Pengawas!A560)&lt;4,"Cek lagi","OK"))</f>
        <v>-</v>
      </c>
      <c r="B560" s="25" t="str">
        <f>IF(Pengawas!B560="","-",IF(LEN(Pengawas!B560)&lt;4,"Cek lagi","OK"))</f>
        <v>-</v>
      </c>
      <c r="C560" s="25" t="str">
        <f>IF(Pengawas!C560="","-",IF(LEN(Pengawas!C560)&lt;&gt;18,"Tidak valid","OK"))</f>
        <v>-</v>
      </c>
      <c r="D560" s="25" t="str">
        <f>IF(Pengawas!D560="","-",IF(LEN(Pengawas!D560)&lt;&gt;16,"Tidak valid","OK"))</f>
        <v>-</v>
      </c>
      <c r="E560" s="25" t="str">
        <f>IF(Pengawas!E560="","-",IF(LEN(Pengawas!E560)&lt;4,"Cek lagi","OK"))</f>
        <v>-</v>
      </c>
      <c r="F560" s="25" t="str">
        <f>IF(Pengawas!F560="","-",IF(LEN(Pengawas!F560)&lt;&gt;16,"Tidak valid","OK"))</f>
        <v>-</v>
      </c>
      <c r="G560" s="25" t="str">
        <f>IF(Pengawas!G560="","-",IF(LEN(Pengawas!G560)&lt;4,"Cek lagi","OK"))</f>
        <v>-</v>
      </c>
      <c r="H560" s="26" t="str">
        <f>IF(Pengawas!H560="","-",IF(VALUE(LEFT(Pengawas!H560,2))&gt;31,"Tanggal tidak valid",IF(VALUE(LEFT(RIGHT(Pengawas!H560,7),2))&gt;12,"Bulan tidak valid",IF(VALUE(RIGHT(Pengawas!H560,4))&gt;1990,"Umur terlalu muda",IF(VALUE(RIGHT(Pengawas!H560,4))&lt;1955,"Umur terlalu tua","OK")))))</f>
        <v>-</v>
      </c>
      <c r="I560" s="25" t="str">
        <f>IF(Pengawas!I560="","-",IF(Pengawas!I560="L","OK",IF(Pengawas!I560="P","OK","Tidak valid")))</f>
        <v>-</v>
      </c>
      <c r="J560" s="25" t="str">
        <f>IF(Pengawas!J560="","-",IF(LEN(Pengawas!J560)&lt;4,"Cek lagi","OK"))</f>
        <v>-</v>
      </c>
      <c r="K560" s="25" t="str">
        <f>IF(Pengawas!K560="","-",IF(Pengawas!K560&gt;5,"Tidak valid",IF(Pengawas!K560&lt;1,"Tidak valid","OK")))</f>
        <v>-</v>
      </c>
      <c r="L560" s="25" t="str">
        <f>IF(Pengawas!L560="","-",IF(VALUE(LEFT(Pengawas!L560,1))&gt;1,"Tidak valid","OK"))</f>
        <v>-</v>
      </c>
      <c r="M560" s="25" t="str">
        <f>IF(Pengawas!M560="","-",IF(VALUE(LEFT(Pengawas!M560,1))&gt;1,"Tidak valid","OK"))</f>
        <v>-</v>
      </c>
      <c r="N560" s="25" t="str">
        <f>IF(Pengawas!N560="","-",IF(VALUE(LEFT(Pengawas!N560,2))&gt;31,"Tanggal tidak valid",IF(VALUE(LEFT(RIGHT(Pengawas!N560,7),2))&gt;12,"Bulan tidak valid",IF(VALUE(RIGHT(Pengawas!N560,4))&gt;2015,"Tahun cek lagi",IF(VALUE(RIGHT(Pengawas!N560,4))&lt;1930,"Tahun cek lagi","OK")))))</f>
        <v>-</v>
      </c>
      <c r="O560" s="26" t="str">
        <f>IF(Pengawas!O560="","-",IF(VALUE(LEFT(Pengawas!O560,2))&gt;31,"Tanggal tidak valid",IF(VALUE(LEFT(RIGHT(Pengawas!O560,7),2))&gt;12,"Bulan tidak valid",IF(VALUE(RIGHT(Pengawas!O560,4))&gt;2015,"Tahun cek lagi",IF(VALUE(RIGHT(Pengawas!O560,4))&lt;1930,"Tahun cek lagi","OK")))))</f>
        <v>-</v>
      </c>
      <c r="P560" s="26" t="str">
        <f>IF(Pengawas!P560="","-",IF(VALUE(LEFT(Pengawas!P560,2))&gt;31,"Tanggal tidak valid",IF(VALUE(LEFT(RIGHT(Pengawas!P560,7),2))&gt;12,"Bulan tidak valid",IF(VALUE(RIGHT(Pengawas!P560,4))&gt;2015,"Tahun cek lagi",IF(VALUE(RIGHT(Pengawas!P560,4))&lt;1930,"Tahun cek lagi","OK")))))</f>
        <v>-</v>
      </c>
      <c r="Q560" s="25" t="str">
        <f>IF(Pengawas!Q560="","-",IF(Pengawas!Q560&gt;3,"Tidak valid",IF(Pengawas!Q560&lt;1,"Tidak valid","OK")))</f>
        <v>-</v>
      </c>
      <c r="R560" s="25" t="str">
        <f>IF(Pengawas!R560="","-",IF(Pengawas!R560&gt;20000000,"Cek lagi",IF(Pengawas!R560&lt;50000,"Cek lagi","OK")))</f>
        <v>-</v>
      </c>
      <c r="S560" s="25" t="str">
        <f>IF(Pengawas!S560="","-",IF(Pengawas!S560&gt;3,"Tidak valid",IF(Pengawas!S560&lt;1,"Tidak valid","OK")))</f>
        <v>-</v>
      </c>
      <c r="T560" s="25" t="str">
        <f>IF(Pengawas!T560="","-",IF(Pengawas!T560&gt;6,"Tidak valid",IF(Pengawas!T560&lt;1,"Tidak valid","OK")))</f>
        <v>-</v>
      </c>
      <c r="U560" s="25" t="str">
        <f>IF(Pengawas!U560="","-",IF(Pengawas!U560&gt;4,"Tidak valid",IF(Pengawas!U560&lt;1,"Tidak valid","OK")))</f>
        <v>-</v>
      </c>
      <c r="V560" s="25" t="str">
        <f>IF(Pengawas!V560="","-",IF(Pengawas!V560&gt;2,"Tidak valid",IF(Pengawas!V560&lt;1,"Tidak valid","OK")))</f>
        <v>-</v>
      </c>
      <c r="W560" s="25" t="str">
        <f>IF(Pengawas!V560="","-",IF(Pengawas!V560=1,IF(Pengawas!W560="","Harap diisi","OK"),IF(Pengawas!V560=2,IF(Pengawas!W560="","Harap diisi","OK"),IF(Pengawas!V561&lt;1,"-",IF(Pengawas!V561&gt;2,"-","OK")))))</f>
        <v>-</v>
      </c>
      <c r="X560" s="25" t="str">
        <f>IF(Pengawas!V560="","-",IF(Pengawas!V560=1,IF(Pengawas!X560="","Harap diisi","OK"),IF(Pengawas!V560=2,IF(Pengawas!X560="","Harap diisi","OK"),IF(Pengawas!V561&lt;1,"-",IF(Pengawas!V561&gt;2,"-","OK")))))</f>
        <v>-</v>
      </c>
      <c r="Y560" s="25" t="str">
        <f>IF(Pengawas!V560="","-",IF(Pengawas!V560=1,IF(Pengawas!Y560="","Harap diisi","OK"),IF(Pengawas!V560=2,IF(Pengawas!Y560="","Harap diisi","OK"),IF(Pengawas!V561&lt;1,"-",IF(Pengawas!V561&gt;2,"-","OK")))))</f>
        <v>-</v>
      </c>
      <c r="Z560" s="25" t="str">
        <f>IF(Pengawas!V560="","-",IF(Pengawas!V560=1,IF(Pengawas!Z560="","Harap diisi","OK"),IF(Pengawas!V560=2,IF(Pengawas!Z560="","Harap diisi","OK"),IF(Pengawas!V561&lt;1,"-",IF(Pengawas!V561&gt;2,"-","OK")))))</f>
        <v>-</v>
      </c>
      <c r="AA560" s="25" t="str">
        <f>IF(Pengawas!V560="","-",IF(Pengawas!V560=1,IF(Pengawas!AA560="","Harap diisi","OK"),IF(Pengawas!V560=2,IF(Pengawas!AA560="","Harap diisi","OK"),IF(Pengawas!V561&lt;1,"-",IF(Pengawas!V561&gt;2,"-","OK")))))</f>
        <v>-</v>
      </c>
      <c r="AB560" s="25" t="str">
        <f>IF(Pengawas!V560="","-",IF(Pengawas!V560=1,IF(Pengawas!AB560="","Harap diisi","OK"),IF(Pengawas!V560=2,IF(Pengawas!AB560="","Harap diisi","OK"),IF(Pengawas!V561&lt;1,"-",IF(Pengawas!V561&gt;2,"-","OK")))))</f>
        <v>-</v>
      </c>
      <c r="AC560" s="25" t="str">
        <f>IF(Pengawas!V560="","-",IF(Pengawas!V560=1,IF(Pengawas!AC560="","Harap diisi","OK"),IF(Pengawas!V560=2,IF(Pengawas!AC560="","Harap diisi","OK"),IF(Pengawas!V561&lt;1,"-",IF(Pengawas!V561&gt;2,"-","OK")))))</f>
        <v>-</v>
      </c>
      <c r="AD560" s="25" t="str">
        <f>IF(Pengawas!V560="","-",IF(Pengawas!V560=1,IF(Pengawas!AD560="","OK","Harap dikosongkan"),IF(Pengawas!V560=2,IF(Pengawas!AD560="","Harap diisi","OK"),IF(Pengawas!V561&lt;1,"-",IF(Pengawas!V561&gt;2,"-","OK")))))</f>
        <v>-</v>
      </c>
      <c r="AE560" s="25" t="str">
        <f>IF(Pengawas!V560="","-",IF(Pengawas!V560=1,IF(Pengawas!AE560="","OK","Harap dikosongkan"),IF(Pengawas!V560=2,IF(Pengawas!AE560="","Harap diisi","OK"),IF(Pengawas!V561&lt;1,"-",IF(Pengawas!V561&gt;2,"-","OK")))))</f>
        <v>-</v>
      </c>
      <c r="AF560" s="25" t="str">
        <f>IF(Pengawas!V560="","-",IF(Pengawas!V560=1,IF(Pengawas!AF560="","OK","Harap dikosongkan"),IF(Pengawas!V560=2,IF(Pengawas!AF560="","Harap diisi","OK"),IF(Pengawas!V561&lt;1,"-",IF(Pengawas!V561&gt;2,"-","OK")))))</f>
        <v>-</v>
      </c>
      <c r="AG560" s="25" t="str">
        <f>IF(Pengawas!V560="","-",IF(Pengawas!V560=1,IF(Pengawas!AG560="","OK","Harap dikosongkan"),IF(Pengawas!V560=2,IF(Pengawas!AG560="","Harap diisi","OK"),IF(Pengawas!V561&lt;1,"-",IF(Pengawas!V561&gt;2,"-","OK")))))</f>
        <v>-</v>
      </c>
      <c r="AH560" s="25" t="str">
        <f>IF(Pengawas!V560="","-",IF(Pengawas!V560=1,IF(Pengawas!AH560="","OK","Harap dikosongkan"),IF(Pengawas!V560=2,IF(Pengawas!AH560="","Harap diisi","OK"),IF(Pengawas!V561&lt;1,"-",IF(Pengawas!V561&gt;2,"-","OK")))))</f>
        <v>-</v>
      </c>
      <c r="AI560" s="25" t="str">
        <f>IF(Pengawas!V560="","-",IF(Pengawas!V560=1,IF(Pengawas!AI560="","OK","Harap dikosongkan"),IF(Pengawas!V560=2,IF(Pengawas!AI560="","Harap diisi","OK"),IF(Pengawas!V561&lt;1,"-",IF(Pengawas!V561&gt;2,"-","OK")))))</f>
        <v>-</v>
      </c>
      <c r="AJ560" s="25" t="str">
        <f>IF(Pengawas!V560="","-",IF(Pengawas!V560=1,IF(Pengawas!AJ560="","OK","Harap dikosongkan"),IF(Pengawas!V560=2,IF(Pengawas!AJ560="","Harap diisi","OK"),IF(Pengawas!V561&lt;1,"-",IF(Pengawas!V561&gt;2,"-","OK")))))</f>
        <v>-</v>
      </c>
      <c r="AK560" s="25" t="str">
        <f>IF(Pengawas!V560="","-",IF(Pengawas!V560=1,IF(Pengawas!AK560="","OK","Harap dikosongkan"),IF(Pengawas!V560=2,IF(Pengawas!AK560="","Harap diisi","OK"),IF(Pengawas!V561&lt;1,"-",IF(Pengawas!V561&gt;2,"-","OK")))))</f>
        <v>-</v>
      </c>
      <c r="AL560" s="25" t="str">
        <f>IF(Pengawas!AL560="","-",IF(Pengawas!AL560&gt;3,"Tidak valid",IF(Pengawas!AL560&lt;1,"Tidak valid","OK")))</f>
        <v>-</v>
      </c>
      <c r="AM560" s="25" t="str">
        <f>IF(Pengawas!AL560="",IF(Pengawas!AM560="","-","Harap dikosongkan"),IF(Pengawas!AL560&lt;&gt;1,IF(Pengawas!AM560="","OK","Harap dikosongkan"),IF(Pengawas!AM560="","Harap diisi",IF(Pengawas!AM560&gt;2015,"Cek lagi",IF(Pengawas!AM560&lt;2005,"Cek lagi","OK")))))</f>
        <v>-</v>
      </c>
      <c r="AN560" s="25" t="str">
        <f>IF(Pengawas!AL560="",IF(Pengawas!AN560="","-","Harap dikosongkan"),IF(Pengawas!AL560&lt;&gt;1,IF(Pengawas!AN560="","OK","Harap dikosongkan"),IF(Pengawas!AN560="","Harap diisi",IF(VALUE(Pengawas!AN560)&gt;33,"Tidak valid",IF(VALUE(Pengawas!AN560)&lt;1,"Tidak valid","OK")))))</f>
        <v>-</v>
      </c>
      <c r="AO560" s="25" t="str">
        <f>IF(Pengawas!AL560="",IF(Pengawas!AO560="","-","Harap dikosongkan"),IF(Pengawas!AL560&lt;&gt;1,IF(Pengawas!AO560="","OK","Harap dikosongkan"),IF(Pengawas!AO560="","Harap diisi",IF(Pengawas!AO560&gt;1,"Tidak valid","OK"))))</f>
        <v>-</v>
      </c>
      <c r="AP560" s="25" t="str">
        <f>IF(Pengawas!AL560&gt;1,"OK",IF(Pengawas!AO560="",IF(Pengawas!AP560="","-","Kolom AO cek lagi"),IF(Pengawas!AO560=0,IF(Pengawas!AP560="","OK","Harap dikosongkan"),IF(Pengawas!AP560="","Harap diisi",IF(LEN(Pengawas!AP560)&lt;12,"Tidak valid",IF(LEN(Pengawas!AP560)&gt;14,"Tidak valid","OK"))))))</f>
        <v>-</v>
      </c>
      <c r="AQ560" s="26" t="str">
        <f>IF(Pengawas!AL560&gt;1,"OK",IF(Pengawas!AO560="",IF(Pengawas!AQ560="","-","Kolom AO cek lagi"),IF(Pengawas!AO560=0,IF(Pengawas!AQ560="","OK","Harap dikosongkan"),IF(Pengawas!AQ560="","Harap diisi",IF(LEN(Pengawas!AQ560)&lt;5,"Cek lagi","OK")))))</f>
        <v>-</v>
      </c>
      <c r="AR560" s="26" t="str">
        <f>IF(Pengawas!AL560&gt;1,"OK",IF(Pengawas!AO560="",IF(Pengawas!AR560="","-","Kolom AT cek lagi"),IF(Pengawas!AO560=0,IF(Pengawas!AR560="","OK","Harap dikosongkan"),IF(Pengawas!AR560="","Harap diisi",IF(VALUE(LEFT(Pengawas!AR560,2))&gt;31,"Tanggal tidak valid",IF(VALUE(LEFT(RIGHT(Pengawas!AR560,7),2))&gt;12,"Bulan tidak valid",IF(VALUE(RIGHT(Pengawas!AR560,4))&gt;2016,"Tahun cek lagi",IF(VALUE(RIGHT(Pengawas!AR560,4))&lt;2005,"Tahun cek lagi","OK"))))))))</f>
        <v>-</v>
      </c>
      <c r="AS560" s="25" t="str">
        <f>IF(Pengawas!AP560="",IF(Pengawas!AS560="","-","Harap dikosongkan"),IF(Pengawas!AP560&lt;&gt;"",IF(Pengawas!AS560="","Harap diisi",IF(Pengawas!AS560&gt;1,"Tidak valid","OK"))))</f>
        <v>-</v>
      </c>
      <c r="AT560" s="25" t="str">
        <f>IF(Pengawas!AS560="",IF(Pengawas!AT560="","-","Harap dikosongkan"),IF(Pengawas!AS560&lt;&gt;1,IF(Pengawas!AT560="","OK","Harap dikosongkan"),IF(Pengawas!AS560="",IF(Pengawas!AT560="","-","Harap dikosongkan"),IF(Pengawas!AS560=0,IF(Pengawas!AT560="","OK","Harap dikosongkan"),IF(Pengawas!AT560="","Harap diisi",IF(Pengawas!AT560&gt;2016,"Cek lagi",IF(Pengawas!AT560&lt;2005,"Cek lagi",IF(Pengawas!AM560&gt;Pengawas!AT560,"Cek lagi dengan Kolom AL","OK"))))))))</f>
        <v>-</v>
      </c>
      <c r="AU560" s="25" t="str">
        <f>IF(Pengawas!AS560="",IF(Pengawas!AU560="","-","Harap dikosongkan"),IF(Pengawas!AS560&lt;&gt;1,IF(Pengawas!AU560="","OK","Harap dikosongkan"),IF(Pengawas!AS560="",IF(Pengawas!AU560="","-","Harap dikosongkan"),IF(Pengawas!AS560=0,IF(Pengawas!AU560="","OK","Harap dikosongkan"),IF(Pengawas!AU560="","Harap diisi",IF(Pengawas!AU560&gt;20000000,"Cek lagi",IF(Pengawas!AU560&lt;100000,"Cek lagi","OK")))))))</f>
        <v>-</v>
      </c>
      <c r="AV560" s="25" t="str">
        <f>IF(Pengawas!AV560="","-",IF(Pengawas!AV560&gt;3,"Tidak valid","OK"))</f>
        <v>-</v>
      </c>
      <c r="AW560" s="25" t="str">
        <f>IF(Pengawas!AV560="",IF(Pengawas!AW560="","-","Harap dikosongkan"),IF(Pengawas!AV560=0,IF(Pengawas!AW560="","OK","Harap dikosongkan"),IF(Pengawas!AV560&gt;0,IF(Pengawas!AW560="","Harap diisi",IF(Pengawas!AW560&gt;2015,"Tidak valid","OK")))))</f>
        <v>-</v>
      </c>
      <c r="AX560" s="25" t="str">
        <f>IF(Pengawas!AV560="",IF(Pengawas!AX560="","-","Harap dikosongkan"),IF(Pengawas!AV560=0,IF(Pengawas!AX560="","OK","Harap dikosongkan"),IF(Pengawas!AV560&gt;0,IF(Pengawas!AX560="","Harap diisi",IF(Pengawas!AX560="","-",IF(Pengawas!AX560&gt;1,"Tidak valid","OK"))))))</f>
        <v>-</v>
      </c>
      <c r="AY560" s="25" t="str">
        <f>IF(Pengawas!AY560="","-",IF(Pengawas!AY560&gt;2,"Tidak valid","OK"))</f>
        <v>-</v>
      </c>
      <c r="AZ560" s="25" t="str">
        <f>IF(Pengawas!AY560="",IF(Pengawas!AZ560="","-","Harap dikosongkan"),IF(Pengawas!AY560=0,IF(Pengawas!AZ560="","OK","Harap dikosongkan"),IF(Pengawas!AZ560="","Harap diisi",IF(Pengawas!AZ560&gt;2015,"Cek lagi",IF(Pengawas!AZ560&lt;2000,"Cek lagi","OK")))))</f>
        <v>-</v>
      </c>
      <c r="BA560" s="25" t="str">
        <f>IF(Pengawas!BA560="","-",IF(LEN(Pengawas!BA560)&lt;5,"Cek lagi","OK"))</f>
        <v>-</v>
      </c>
      <c r="BB560" s="25" t="str">
        <f>IF(Pengawas!BB560="","-",IF(LEN(Pengawas!BB560)&lt;4,"Cek lagi","OK"))</f>
        <v>-</v>
      </c>
      <c r="BC560" s="25" t="str">
        <f>IF(Pengawas!BC560="","-",IF(LEN(Pengawas!BC560)&lt;4,"Cek lagi","OK"))</f>
        <v>-</v>
      </c>
      <c r="BD560" s="25" t="str">
        <f>IF(Pengawas!BD560="","-",IF(LEN(Pengawas!BD560)&lt;4,"Cek lagi","OK"))</f>
        <v>-</v>
      </c>
      <c r="BE560" s="25" t="str">
        <f>IF(Pengawas!BE560="","-",IF(LEN(Pengawas!BE560)&lt;4,"Cek lagi","OK"))</f>
        <v>-</v>
      </c>
      <c r="BF560" s="25" t="str">
        <f>IF(Pengawas!BF560="","-",IF(LEN(Pengawas!BF560)&lt;&gt;5,"Tidak valid","OK"))</f>
        <v>-</v>
      </c>
      <c r="BG560" s="25" t="str">
        <f>IF(Pengawas!BG560="","-",IF(LEN(Pengawas!BG560)&lt;9,"Cek lagi",IF(LEN(Pengawas!BG560)&gt;14,"Cek lagi","OK")))</f>
        <v>-</v>
      </c>
    </row>
    <row r="561" spans="1:59" ht="15" customHeight="1" x14ac:dyDescent="0.2">
      <c r="A561" s="25" t="str">
        <f>IF(Pengawas!A561="","-",IF(LEN(Pengawas!A561)&lt;4,"Cek lagi","OK"))</f>
        <v>-</v>
      </c>
      <c r="B561" s="25" t="str">
        <f>IF(Pengawas!B561="","-",IF(LEN(Pengawas!B561)&lt;4,"Cek lagi","OK"))</f>
        <v>-</v>
      </c>
      <c r="C561" s="25" t="str">
        <f>IF(Pengawas!C561="","-",IF(LEN(Pengawas!C561)&lt;&gt;18,"Tidak valid","OK"))</f>
        <v>-</v>
      </c>
      <c r="D561" s="25" t="str">
        <f>IF(Pengawas!D561="","-",IF(LEN(Pengawas!D561)&lt;&gt;16,"Tidak valid","OK"))</f>
        <v>-</v>
      </c>
      <c r="E561" s="25" t="str">
        <f>IF(Pengawas!E561="","-",IF(LEN(Pengawas!E561)&lt;4,"Cek lagi","OK"))</f>
        <v>-</v>
      </c>
      <c r="F561" s="25" t="str">
        <f>IF(Pengawas!F561="","-",IF(LEN(Pengawas!F561)&lt;&gt;16,"Tidak valid","OK"))</f>
        <v>-</v>
      </c>
      <c r="G561" s="25" t="str">
        <f>IF(Pengawas!G561="","-",IF(LEN(Pengawas!G561)&lt;4,"Cek lagi","OK"))</f>
        <v>-</v>
      </c>
      <c r="H561" s="26" t="str">
        <f>IF(Pengawas!H561="","-",IF(VALUE(LEFT(Pengawas!H561,2))&gt;31,"Tanggal tidak valid",IF(VALUE(LEFT(RIGHT(Pengawas!H561,7),2))&gt;12,"Bulan tidak valid",IF(VALUE(RIGHT(Pengawas!H561,4))&gt;1990,"Umur terlalu muda",IF(VALUE(RIGHT(Pengawas!H561,4))&lt;1955,"Umur terlalu tua","OK")))))</f>
        <v>-</v>
      </c>
      <c r="I561" s="25" t="str">
        <f>IF(Pengawas!I561="","-",IF(Pengawas!I561="L","OK",IF(Pengawas!I561="P","OK","Tidak valid")))</f>
        <v>-</v>
      </c>
      <c r="J561" s="25" t="str">
        <f>IF(Pengawas!J561="","-",IF(LEN(Pengawas!J561)&lt;4,"Cek lagi","OK"))</f>
        <v>-</v>
      </c>
      <c r="K561" s="25" t="str">
        <f>IF(Pengawas!K561="","-",IF(Pengawas!K561&gt;5,"Tidak valid",IF(Pengawas!K561&lt;1,"Tidak valid","OK")))</f>
        <v>-</v>
      </c>
      <c r="L561" s="25" t="str">
        <f>IF(Pengawas!L561="","-",IF(VALUE(LEFT(Pengawas!L561,1))&gt;1,"Tidak valid","OK"))</f>
        <v>-</v>
      </c>
      <c r="M561" s="25" t="str">
        <f>IF(Pengawas!M561="","-",IF(VALUE(LEFT(Pengawas!M561,1))&gt;1,"Tidak valid","OK"))</f>
        <v>-</v>
      </c>
      <c r="N561" s="25" t="str">
        <f>IF(Pengawas!N561="","-",IF(VALUE(LEFT(Pengawas!N561,2))&gt;31,"Tanggal tidak valid",IF(VALUE(LEFT(RIGHT(Pengawas!N561,7),2))&gt;12,"Bulan tidak valid",IF(VALUE(RIGHT(Pengawas!N561,4))&gt;2015,"Tahun cek lagi",IF(VALUE(RIGHT(Pengawas!N561,4))&lt;1930,"Tahun cek lagi","OK")))))</f>
        <v>-</v>
      </c>
      <c r="O561" s="26" t="str">
        <f>IF(Pengawas!O561="","-",IF(VALUE(LEFT(Pengawas!O561,2))&gt;31,"Tanggal tidak valid",IF(VALUE(LEFT(RIGHT(Pengawas!O561,7),2))&gt;12,"Bulan tidak valid",IF(VALUE(RIGHT(Pengawas!O561,4))&gt;2015,"Tahun cek lagi",IF(VALUE(RIGHT(Pengawas!O561,4))&lt;1930,"Tahun cek lagi","OK")))))</f>
        <v>-</v>
      </c>
      <c r="P561" s="26" t="str">
        <f>IF(Pengawas!P561="","-",IF(VALUE(LEFT(Pengawas!P561,2))&gt;31,"Tanggal tidak valid",IF(VALUE(LEFT(RIGHT(Pengawas!P561,7),2))&gt;12,"Bulan tidak valid",IF(VALUE(RIGHT(Pengawas!P561,4))&gt;2015,"Tahun cek lagi",IF(VALUE(RIGHT(Pengawas!P561,4))&lt;1930,"Tahun cek lagi","OK")))))</f>
        <v>-</v>
      </c>
      <c r="Q561" s="25" t="str">
        <f>IF(Pengawas!Q561="","-",IF(Pengawas!Q561&gt;3,"Tidak valid",IF(Pengawas!Q561&lt;1,"Tidak valid","OK")))</f>
        <v>-</v>
      </c>
      <c r="R561" s="25" t="str">
        <f>IF(Pengawas!R561="","-",IF(Pengawas!R561&gt;20000000,"Cek lagi",IF(Pengawas!R561&lt;50000,"Cek lagi","OK")))</f>
        <v>-</v>
      </c>
      <c r="S561" s="25" t="str">
        <f>IF(Pengawas!S561="","-",IF(Pengawas!S561&gt;3,"Tidak valid",IF(Pengawas!S561&lt;1,"Tidak valid","OK")))</f>
        <v>-</v>
      </c>
      <c r="T561" s="25" t="str">
        <f>IF(Pengawas!T561="","-",IF(Pengawas!T561&gt;6,"Tidak valid",IF(Pengawas!T561&lt;1,"Tidak valid","OK")))</f>
        <v>-</v>
      </c>
      <c r="U561" s="25" t="str">
        <f>IF(Pengawas!U561="","-",IF(Pengawas!U561&gt;4,"Tidak valid",IF(Pengawas!U561&lt;1,"Tidak valid","OK")))</f>
        <v>-</v>
      </c>
      <c r="V561" s="25" t="str">
        <f>IF(Pengawas!V561="","-",IF(Pengawas!V561&gt;2,"Tidak valid",IF(Pengawas!V561&lt;1,"Tidak valid","OK")))</f>
        <v>-</v>
      </c>
      <c r="W561" s="25" t="str">
        <f>IF(Pengawas!V561="","-",IF(Pengawas!V561=1,IF(Pengawas!W561="","Harap diisi","OK"),IF(Pengawas!V561=2,IF(Pengawas!W561="","Harap diisi","OK"),IF(Pengawas!V562&lt;1,"-",IF(Pengawas!V562&gt;2,"-","OK")))))</f>
        <v>-</v>
      </c>
      <c r="X561" s="25" t="str">
        <f>IF(Pengawas!V561="","-",IF(Pengawas!V561=1,IF(Pengawas!X561="","Harap diisi","OK"),IF(Pengawas!V561=2,IF(Pengawas!X561="","Harap diisi","OK"),IF(Pengawas!V562&lt;1,"-",IF(Pengawas!V562&gt;2,"-","OK")))))</f>
        <v>-</v>
      </c>
      <c r="Y561" s="25" t="str">
        <f>IF(Pengawas!V561="","-",IF(Pengawas!V561=1,IF(Pengawas!Y561="","Harap diisi","OK"),IF(Pengawas!V561=2,IF(Pengawas!Y561="","Harap diisi","OK"),IF(Pengawas!V562&lt;1,"-",IF(Pengawas!V562&gt;2,"-","OK")))))</f>
        <v>-</v>
      </c>
      <c r="Z561" s="25" t="str">
        <f>IF(Pengawas!V561="","-",IF(Pengawas!V561=1,IF(Pengawas!Z561="","Harap diisi","OK"),IF(Pengawas!V561=2,IF(Pengawas!Z561="","Harap diisi","OK"),IF(Pengawas!V562&lt;1,"-",IF(Pengawas!V562&gt;2,"-","OK")))))</f>
        <v>-</v>
      </c>
      <c r="AA561" s="25" t="str">
        <f>IF(Pengawas!V561="","-",IF(Pengawas!V561=1,IF(Pengawas!AA561="","Harap diisi","OK"),IF(Pengawas!V561=2,IF(Pengawas!AA561="","Harap diisi","OK"),IF(Pengawas!V562&lt;1,"-",IF(Pengawas!V562&gt;2,"-","OK")))))</f>
        <v>-</v>
      </c>
      <c r="AB561" s="25" t="str">
        <f>IF(Pengawas!V561="","-",IF(Pengawas!V561=1,IF(Pengawas!AB561="","Harap diisi","OK"),IF(Pengawas!V561=2,IF(Pengawas!AB561="","Harap diisi","OK"),IF(Pengawas!V562&lt;1,"-",IF(Pengawas!V562&gt;2,"-","OK")))))</f>
        <v>-</v>
      </c>
      <c r="AC561" s="25" t="str">
        <f>IF(Pengawas!V561="","-",IF(Pengawas!V561=1,IF(Pengawas!AC561="","Harap diisi","OK"),IF(Pengawas!V561=2,IF(Pengawas!AC561="","Harap diisi","OK"),IF(Pengawas!V562&lt;1,"-",IF(Pengawas!V562&gt;2,"-","OK")))))</f>
        <v>-</v>
      </c>
      <c r="AD561" s="25" t="str">
        <f>IF(Pengawas!V561="","-",IF(Pengawas!V561=1,IF(Pengawas!AD561="","OK","Harap dikosongkan"),IF(Pengawas!V561=2,IF(Pengawas!AD561="","Harap diisi","OK"),IF(Pengawas!V562&lt;1,"-",IF(Pengawas!V562&gt;2,"-","OK")))))</f>
        <v>-</v>
      </c>
      <c r="AE561" s="25" t="str">
        <f>IF(Pengawas!V561="","-",IF(Pengawas!V561=1,IF(Pengawas!AE561="","OK","Harap dikosongkan"),IF(Pengawas!V561=2,IF(Pengawas!AE561="","Harap diisi","OK"),IF(Pengawas!V562&lt;1,"-",IF(Pengawas!V562&gt;2,"-","OK")))))</f>
        <v>-</v>
      </c>
      <c r="AF561" s="25" t="str">
        <f>IF(Pengawas!V561="","-",IF(Pengawas!V561=1,IF(Pengawas!AF561="","OK","Harap dikosongkan"),IF(Pengawas!V561=2,IF(Pengawas!AF561="","Harap diisi","OK"),IF(Pengawas!V562&lt;1,"-",IF(Pengawas!V562&gt;2,"-","OK")))))</f>
        <v>-</v>
      </c>
      <c r="AG561" s="25" t="str">
        <f>IF(Pengawas!V561="","-",IF(Pengawas!V561=1,IF(Pengawas!AG561="","OK","Harap dikosongkan"),IF(Pengawas!V561=2,IF(Pengawas!AG561="","Harap diisi","OK"),IF(Pengawas!V562&lt;1,"-",IF(Pengawas!V562&gt;2,"-","OK")))))</f>
        <v>-</v>
      </c>
      <c r="AH561" s="25" t="str">
        <f>IF(Pengawas!V561="","-",IF(Pengawas!V561=1,IF(Pengawas!AH561="","OK","Harap dikosongkan"),IF(Pengawas!V561=2,IF(Pengawas!AH561="","Harap diisi","OK"),IF(Pengawas!V562&lt;1,"-",IF(Pengawas!V562&gt;2,"-","OK")))))</f>
        <v>-</v>
      </c>
      <c r="AI561" s="25" t="str">
        <f>IF(Pengawas!V561="","-",IF(Pengawas!V561=1,IF(Pengawas!AI561="","OK","Harap dikosongkan"),IF(Pengawas!V561=2,IF(Pengawas!AI561="","Harap diisi","OK"),IF(Pengawas!V562&lt;1,"-",IF(Pengawas!V562&gt;2,"-","OK")))))</f>
        <v>-</v>
      </c>
      <c r="AJ561" s="25" t="str">
        <f>IF(Pengawas!V561="","-",IF(Pengawas!V561=1,IF(Pengawas!AJ561="","OK","Harap dikosongkan"),IF(Pengawas!V561=2,IF(Pengawas!AJ561="","Harap diisi","OK"),IF(Pengawas!V562&lt;1,"-",IF(Pengawas!V562&gt;2,"-","OK")))))</f>
        <v>-</v>
      </c>
      <c r="AK561" s="25" t="str">
        <f>IF(Pengawas!V561="","-",IF(Pengawas!V561=1,IF(Pengawas!AK561="","OK","Harap dikosongkan"),IF(Pengawas!V561=2,IF(Pengawas!AK561="","Harap diisi","OK"),IF(Pengawas!V562&lt;1,"-",IF(Pengawas!V562&gt;2,"-","OK")))))</f>
        <v>-</v>
      </c>
      <c r="AL561" s="25" t="str">
        <f>IF(Pengawas!AL561="","-",IF(Pengawas!AL561&gt;3,"Tidak valid",IF(Pengawas!AL561&lt;1,"Tidak valid","OK")))</f>
        <v>-</v>
      </c>
      <c r="AM561" s="25" t="str">
        <f>IF(Pengawas!AL561="",IF(Pengawas!AM561="","-","Harap dikosongkan"),IF(Pengawas!AL561&lt;&gt;1,IF(Pengawas!AM561="","OK","Harap dikosongkan"),IF(Pengawas!AM561="","Harap diisi",IF(Pengawas!AM561&gt;2015,"Cek lagi",IF(Pengawas!AM561&lt;2005,"Cek lagi","OK")))))</f>
        <v>-</v>
      </c>
      <c r="AN561" s="25" t="str">
        <f>IF(Pengawas!AL561="",IF(Pengawas!AN561="","-","Harap dikosongkan"),IF(Pengawas!AL561&lt;&gt;1,IF(Pengawas!AN561="","OK","Harap dikosongkan"),IF(Pengawas!AN561="","Harap diisi",IF(VALUE(Pengawas!AN561)&gt;33,"Tidak valid",IF(VALUE(Pengawas!AN561)&lt;1,"Tidak valid","OK")))))</f>
        <v>-</v>
      </c>
      <c r="AO561" s="25" t="str">
        <f>IF(Pengawas!AL561="",IF(Pengawas!AO561="","-","Harap dikosongkan"),IF(Pengawas!AL561&lt;&gt;1,IF(Pengawas!AO561="","OK","Harap dikosongkan"),IF(Pengawas!AO561="","Harap diisi",IF(Pengawas!AO561&gt;1,"Tidak valid","OK"))))</f>
        <v>-</v>
      </c>
      <c r="AP561" s="25" t="str">
        <f>IF(Pengawas!AL561&gt;1,"OK",IF(Pengawas!AO561="",IF(Pengawas!AP561="","-","Kolom AO cek lagi"),IF(Pengawas!AO561=0,IF(Pengawas!AP561="","OK","Harap dikosongkan"),IF(Pengawas!AP561="","Harap diisi",IF(LEN(Pengawas!AP561)&lt;12,"Tidak valid",IF(LEN(Pengawas!AP561)&gt;14,"Tidak valid","OK"))))))</f>
        <v>-</v>
      </c>
      <c r="AQ561" s="26" t="str">
        <f>IF(Pengawas!AL561&gt;1,"OK",IF(Pengawas!AO561="",IF(Pengawas!AQ561="","-","Kolom AO cek lagi"),IF(Pengawas!AO561=0,IF(Pengawas!AQ561="","OK","Harap dikosongkan"),IF(Pengawas!AQ561="","Harap diisi",IF(LEN(Pengawas!AQ561)&lt;5,"Cek lagi","OK")))))</f>
        <v>-</v>
      </c>
      <c r="AR561" s="26" t="str">
        <f>IF(Pengawas!AL561&gt;1,"OK",IF(Pengawas!AO561="",IF(Pengawas!AR561="","-","Kolom AT cek lagi"),IF(Pengawas!AO561=0,IF(Pengawas!AR561="","OK","Harap dikosongkan"),IF(Pengawas!AR561="","Harap diisi",IF(VALUE(LEFT(Pengawas!AR561,2))&gt;31,"Tanggal tidak valid",IF(VALUE(LEFT(RIGHT(Pengawas!AR561,7),2))&gt;12,"Bulan tidak valid",IF(VALUE(RIGHT(Pengawas!AR561,4))&gt;2016,"Tahun cek lagi",IF(VALUE(RIGHT(Pengawas!AR561,4))&lt;2005,"Tahun cek lagi","OK"))))))))</f>
        <v>-</v>
      </c>
      <c r="AS561" s="25" t="str">
        <f>IF(Pengawas!AP561="",IF(Pengawas!AS561="","-","Harap dikosongkan"),IF(Pengawas!AP561&lt;&gt;"",IF(Pengawas!AS561="","Harap diisi",IF(Pengawas!AS561&gt;1,"Tidak valid","OK"))))</f>
        <v>-</v>
      </c>
      <c r="AT561" s="25" t="str">
        <f>IF(Pengawas!AS561="",IF(Pengawas!AT561="","-","Harap dikosongkan"),IF(Pengawas!AS561&lt;&gt;1,IF(Pengawas!AT561="","OK","Harap dikosongkan"),IF(Pengawas!AS561="",IF(Pengawas!AT561="","-","Harap dikosongkan"),IF(Pengawas!AS561=0,IF(Pengawas!AT561="","OK","Harap dikosongkan"),IF(Pengawas!AT561="","Harap diisi",IF(Pengawas!AT561&gt;2016,"Cek lagi",IF(Pengawas!AT561&lt;2005,"Cek lagi",IF(Pengawas!AM561&gt;Pengawas!AT561,"Cek lagi dengan Kolom AL","OK"))))))))</f>
        <v>-</v>
      </c>
      <c r="AU561" s="25" t="str">
        <f>IF(Pengawas!AS561="",IF(Pengawas!AU561="","-","Harap dikosongkan"),IF(Pengawas!AS561&lt;&gt;1,IF(Pengawas!AU561="","OK","Harap dikosongkan"),IF(Pengawas!AS561="",IF(Pengawas!AU561="","-","Harap dikosongkan"),IF(Pengawas!AS561=0,IF(Pengawas!AU561="","OK","Harap dikosongkan"),IF(Pengawas!AU561="","Harap diisi",IF(Pengawas!AU561&gt;20000000,"Cek lagi",IF(Pengawas!AU561&lt;100000,"Cek lagi","OK")))))))</f>
        <v>-</v>
      </c>
      <c r="AV561" s="25" t="str">
        <f>IF(Pengawas!AV561="","-",IF(Pengawas!AV561&gt;3,"Tidak valid","OK"))</f>
        <v>-</v>
      </c>
      <c r="AW561" s="25" t="str">
        <f>IF(Pengawas!AV561="",IF(Pengawas!AW561="","-","Harap dikosongkan"),IF(Pengawas!AV561=0,IF(Pengawas!AW561="","OK","Harap dikosongkan"),IF(Pengawas!AV561&gt;0,IF(Pengawas!AW561="","Harap diisi",IF(Pengawas!AW561&gt;2015,"Tidak valid","OK")))))</f>
        <v>-</v>
      </c>
      <c r="AX561" s="25" t="str">
        <f>IF(Pengawas!AV561="",IF(Pengawas!AX561="","-","Harap dikosongkan"),IF(Pengawas!AV561=0,IF(Pengawas!AX561="","OK","Harap dikosongkan"),IF(Pengawas!AV561&gt;0,IF(Pengawas!AX561="","Harap diisi",IF(Pengawas!AX561="","-",IF(Pengawas!AX561&gt;1,"Tidak valid","OK"))))))</f>
        <v>-</v>
      </c>
      <c r="AY561" s="25" t="str">
        <f>IF(Pengawas!AY561="","-",IF(Pengawas!AY561&gt;2,"Tidak valid","OK"))</f>
        <v>-</v>
      </c>
      <c r="AZ561" s="25" t="str">
        <f>IF(Pengawas!AY561="",IF(Pengawas!AZ561="","-","Harap dikosongkan"),IF(Pengawas!AY561=0,IF(Pengawas!AZ561="","OK","Harap dikosongkan"),IF(Pengawas!AZ561="","Harap diisi",IF(Pengawas!AZ561&gt;2015,"Cek lagi",IF(Pengawas!AZ561&lt;2000,"Cek lagi","OK")))))</f>
        <v>-</v>
      </c>
      <c r="BA561" s="25" t="str">
        <f>IF(Pengawas!BA561="","-",IF(LEN(Pengawas!BA561)&lt;5,"Cek lagi","OK"))</f>
        <v>-</v>
      </c>
      <c r="BB561" s="25" t="str">
        <f>IF(Pengawas!BB561="","-",IF(LEN(Pengawas!BB561)&lt;4,"Cek lagi","OK"))</f>
        <v>-</v>
      </c>
      <c r="BC561" s="25" t="str">
        <f>IF(Pengawas!BC561="","-",IF(LEN(Pengawas!BC561)&lt;4,"Cek lagi","OK"))</f>
        <v>-</v>
      </c>
      <c r="BD561" s="25" t="str">
        <f>IF(Pengawas!BD561="","-",IF(LEN(Pengawas!BD561)&lt;4,"Cek lagi","OK"))</f>
        <v>-</v>
      </c>
      <c r="BE561" s="25" t="str">
        <f>IF(Pengawas!BE561="","-",IF(LEN(Pengawas!BE561)&lt;4,"Cek lagi","OK"))</f>
        <v>-</v>
      </c>
      <c r="BF561" s="25" t="str">
        <f>IF(Pengawas!BF561="","-",IF(LEN(Pengawas!BF561)&lt;&gt;5,"Tidak valid","OK"))</f>
        <v>-</v>
      </c>
      <c r="BG561" s="25" t="str">
        <f>IF(Pengawas!BG561="","-",IF(LEN(Pengawas!BG561)&lt;9,"Cek lagi",IF(LEN(Pengawas!BG561)&gt;14,"Cek lagi","OK")))</f>
        <v>-</v>
      </c>
    </row>
    <row r="562" spans="1:59" ht="15" customHeight="1" x14ac:dyDescent="0.2">
      <c r="A562" s="25" t="str">
        <f>IF(Pengawas!A562="","-",IF(LEN(Pengawas!A562)&lt;4,"Cek lagi","OK"))</f>
        <v>-</v>
      </c>
      <c r="B562" s="25" t="str">
        <f>IF(Pengawas!B562="","-",IF(LEN(Pengawas!B562)&lt;4,"Cek lagi","OK"))</f>
        <v>-</v>
      </c>
      <c r="C562" s="25" t="str">
        <f>IF(Pengawas!C562="","-",IF(LEN(Pengawas!C562)&lt;&gt;18,"Tidak valid","OK"))</f>
        <v>-</v>
      </c>
      <c r="D562" s="25" t="str">
        <f>IF(Pengawas!D562="","-",IF(LEN(Pengawas!D562)&lt;&gt;16,"Tidak valid","OK"))</f>
        <v>-</v>
      </c>
      <c r="E562" s="25" t="str">
        <f>IF(Pengawas!E562="","-",IF(LEN(Pengawas!E562)&lt;4,"Cek lagi","OK"))</f>
        <v>-</v>
      </c>
      <c r="F562" s="25" t="str">
        <f>IF(Pengawas!F562="","-",IF(LEN(Pengawas!F562)&lt;&gt;16,"Tidak valid","OK"))</f>
        <v>-</v>
      </c>
      <c r="G562" s="25" t="str">
        <f>IF(Pengawas!G562="","-",IF(LEN(Pengawas!G562)&lt;4,"Cek lagi","OK"))</f>
        <v>-</v>
      </c>
      <c r="H562" s="26" t="str">
        <f>IF(Pengawas!H562="","-",IF(VALUE(LEFT(Pengawas!H562,2))&gt;31,"Tanggal tidak valid",IF(VALUE(LEFT(RIGHT(Pengawas!H562,7),2))&gt;12,"Bulan tidak valid",IF(VALUE(RIGHT(Pengawas!H562,4))&gt;1990,"Umur terlalu muda",IF(VALUE(RIGHT(Pengawas!H562,4))&lt;1955,"Umur terlalu tua","OK")))))</f>
        <v>-</v>
      </c>
      <c r="I562" s="25" t="str">
        <f>IF(Pengawas!I562="","-",IF(Pengawas!I562="L","OK",IF(Pengawas!I562="P","OK","Tidak valid")))</f>
        <v>-</v>
      </c>
      <c r="J562" s="25" t="str">
        <f>IF(Pengawas!J562="","-",IF(LEN(Pengawas!J562)&lt;4,"Cek lagi","OK"))</f>
        <v>-</v>
      </c>
      <c r="K562" s="25" t="str">
        <f>IF(Pengawas!K562="","-",IF(Pengawas!K562&gt;5,"Tidak valid",IF(Pengawas!K562&lt;1,"Tidak valid","OK")))</f>
        <v>-</v>
      </c>
      <c r="L562" s="25" t="str">
        <f>IF(Pengawas!L562="","-",IF(VALUE(LEFT(Pengawas!L562,1))&gt;1,"Tidak valid","OK"))</f>
        <v>-</v>
      </c>
      <c r="M562" s="25" t="str">
        <f>IF(Pengawas!M562="","-",IF(VALUE(LEFT(Pengawas!M562,1))&gt;1,"Tidak valid","OK"))</f>
        <v>-</v>
      </c>
      <c r="N562" s="25" t="str">
        <f>IF(Pengawas!N562="","-",IF(VALUE(LEFT(Pengawas!N562,2))&gt;31,"Tanggal tidak valid",IF(VALUE(LEFT(RIGHT(Pengawas!N562,7),2))&gt;12,"Bulan tidak valid",IF(VALUE(RIGHT(Pengawas!N562,4))&gt;2015,"Tahun cek lagi",IF(VALUE(RIGHT(Pengawas!N562,4))&lt;1930,"Tahun cek lagi","OK")))))</f>
        <v>-</v>
      </c>
      <c r="O562" s="26" t="str">
        <f>IF(Pengawas!O562="","-",IF(VALUE(LEFT(Pengawas!O562,2))&gt;31,"Tanggal tidak valid",IF(VALUE(LEFT(RIGHT(Pengawas!O562,7),2))&gt;12,"Bulan tidak valid",IF(VALUE(RIGHT(Pengawas!O562,4))&gt;2015,"Tahun cek lagi",IF(VALUE(RIGHT(Pengawas!O562,4))&lt;1930,"Tahun cek lagi","OK")))))</f>
        <v>-</v>
      </c>
      <c r="P562" s="26" t="str">
        <f>IF(Pengawas!P562="","-",IF(VALUE(LEFT(Pengawas!P562,2))&gt;31,"Tanggal tidak valid",IF(VALUE(LEFT(RIGHT(Pengawas!P562,7),2))&gt;12,"Bulan tidak valid",IF(VALUE(RIGHT(Pengawas!P562,4))&gt;2015,"Tahun cek lagi",IF(VALUE(RIGHT(Pengawas!P562,4))&lt;1930,"Tahun cek lagi","OK")))))</f>
        <v>-</v>
      </c>
      <c r="Q562" s="25" t="str">
        <f>IF(Pengawas!Q562="","-",IF(Pengawas!Q562&gt;3,"Tidak valid",IF(Pengawas!Q562&lt;1,"Tidak valid","OK")))</f>
        <v>-</v>
      </c>
      <c r="R562" s="25" t="str">
        <f>IF(Pengawas!R562="","-",IF(Pengawas!R562&gt;20000000,"Cek lagi",IF(Pengawas!R562&lt;50000,"Cek lagi","OK")))</f>
        <v>-</v>
      </c>
      <c r="S562" s="25" t="str">
        <f>IF(Pengawas!S562="","-",IF(Pengawas!S562&gt;3,"Tidak valid",IF(Pengawas!S562&lt;1,"Tidak valid","OK")))</f>
        <v>-</v>
      </c>
      <c r="T562" s="25" t="str">
        <f>IF(Pengawas!T562="","-",IF(Pengawas!T562&gt;6,"Tidak valid",IF(Pengawas!T562&lt;1,"Tidak valid","OK")))</f>
        <v>-</v>
      </c>
      <c r="U562" s="25" t="str">
        <f>IF(Pengawas!U562="","-",IF(Pengawas!U562&gt;4,"Tidak valid",IF(Pengawas!U562&lt;1,"Tidak valid","OK")))</f>
        <v>-</v>
      </c>
      <c r="V562" s="25" t="str">
        <f>IF(Pengawas!V562="","-",IF(Pengawas!V562&gt;2,"Tidak valid",IF(Pengawas!V562&lt;1,"Tidak valid","OK")))</f>
        <v>-</v>
      </c>
      <c r="W562" s="25" t="str">
        <f>IF(Pengawas!V562="","-",IF(Pengawas!V562=1,IF(Pengawas!W562="","Harap diisi","OK"),IF(Pengawas!V562=2,IF(Pengawas!W562="","Harap diisi","OK"),IF(Pengawas!V563&lt;1,"-",IF(Pengawas!V563&gt;2,"-","OK")))))</f>
        <v>-</v>
      </c>
      <c r="X562" s="25" t="str">
        <f>IF(Pengawas!V562="","-",IF(Pengawas!V562=1,IF(Pengawas!X562="","Harap diisi","OK"),IF(Pengawas!V562=2,IF(Pengawas!X562="","Harap diisi","OK"),IF(Pengawas!V563&lt;1,"-",IF(Pengawas!V563&gt;2,"-","OK")))))</f>
        <v>-</v>
      </c>
      <c r="Y562" s="25" t="str">
        <f>IF(Pengawas!V562="","-",IF(Pengawas!V562=1,IF(Pengawas!Y562="","Harap diisi","OK"),IF(Pengawas!V562=2,IF(Pengawas!Y562="","Harap diisi","OK"),IF(Pengawas!V563&lt;1,"-",IF(Pengawas!V563&gt;2,"-","OK")))))</f>
        <v>-</v>
      </c>
      <c r="Z562" s="25" t="str">
        <f>IF(Pengawas!V562="","-",IF(Pengawas!V562=1,IF(Pengawas!Z562="","Harap diisi","OK"),IF(Pengawas!V562=2,IF(Pengawas!Z562="","Harap diisi","OK"),IF(Pengawas!V563&lt;1,"-",IF(Pengawas!V563&gt;2,"-","OK")))))</f>
        <v>-</v>
      </c>
      <c r="AA562" s="25" t="str">
        <f>IF(Pengawas!V562="","-",IF(Pengawas!V562=1,IF(Pengawas!AA562="","Harap diisi","OK"),IF(Pengawas!V562=2,IF(Pengawas!AA562="","Harap diisi","OK"),IF(Pengawas!V563&lt;1,"-",IF(Pengawas!V563&gt;2,"-","OK")))))</f>
        <v>-</v>
      </c>
      <c r="AB562" s="25" t="str">
        <f>IF(Pengawas!V562="","-",IF(Pengawas!V562=1,IF(Pengawas!AB562="","Harap diisi","OK"),IF(Pengawas!V562=2,IF(Pengawas!AB562="","Harap diisi","OK"),IF(Pengawas!V563&lt;1,"-",IF(Pengawas!V563&gt;2,"-","OK")))))</f>
        <v>-</v>
      </c>
      <c r="AC562" s="25" t="str">
        <f>IF(Pengawas!V562="","-",IF(Pengawas!V562=1,IF(Pengawas!AC562="","Harap diisi","OK"),IF(Pengawas!V562=2,IF(Pengawas!AC562="","Harap diisi","OK"),IF(Pengawas!V563&lt;1,"-",IF(Pengawas!V563&gt;2,"-","OK")))))</f>
        <v>-</v>
      </c>
      <c r="AD562" s="25" t="str">
        <f>IF(Pengawas!V562="","-",IF(Pengawas!V562=1,IF(Pengawas!AD562="","OK","Harap dikosongkan"),IF(Pengawas!V562=2,IF(Pengawas!AD562="","Harap diisi","OK"),IF(Pengawas!V563&lt;1,"-",IF(Pengawas!V563&gt;2,"-","OK")))))</f>
        <v>-</v>
      </c>
      <c r="AE562" s="25" t="str">
        <f>IF(Pengawas!V562="","-",IF(Pengawas!V562=1,IF(Pengawas!AE562="","OK","Harap dikosongkan"),IF(Pengawas!V562=2,IF(Pengawas!AE562="","Harap diisi","OK"),IF(Pengawas!V563&lt;1,"-",IF(Pengawas!V563&gt;2,"-","OK")))))</f>
        <v>-</v>
      </c>
      <c r="AF562" s="25" t="str">
        <f>IF(Pengawas!V562="","-",IF(Pengawas!V562=1,IF(Pengawas!AF562="","OK","Harap dikosongkan"),IF(Pengawas!V562=2,IF(Pengawas!AF562="","Harap diisi","OK"),IF(Pengawas!V563&lt;1,"-",IF(Pengawas!V563&gt;2,"-","OK")))))</f>
        <v>-</v>
      </c>
      <c r="AG562" s="25" t="str">
        <f>IF(Pengawas!V562="","-",IF(Pengawas!V562=1,IF(Pengawas!AG562="","OK","Harap dikosongkan"),IF(Pengawas!V562=2,IF(Pengawas!AG562="","Harap diisi","OK"),IF(Pengawas!V563&lt;1,"-",IF(Pengawas!V563&gt;2,"-","OK")))))</f>
        <v>-</v>
      </c>
      <c r="AH562" s="25" t="str">
        <f>IF(Pengawas!V562="","-",IF(Pengawas!V562=1,IF(Pengawas!AH562="","OK","Harap dikosongkan"),IF(Pengawas!V562=2,IF(Pengawas!AH562="","Harap diisi","OK"),IF(Pengawas!V563&lt;1,"-",IF(Pengawas!V563&gt;2,"-","OK")))))</f>
        <v>-</v>
      </c>
      <c r="AI562" s="25" t="str">
        <f>IF(Pengawas!V562="","-",IF(Pengawas!V562=1,IF(Pengawas!AI562="","OK","Harap dikosongkan"),IF(Pengawas!V562=2,IF(Pengawas!AI562="","Harap diisi","OK"),IF(Pengawas!V563&lt;1,"-",IF(Pengawas!V563&gt;2,"-","OK")))))</f>
        <v>-</v>
      </c>
      <c r="AJ562" s="25" t="str">
        <f>IF(Pengawas!V562="","-",IF(Pengawas!V562=1,IF(Pengawas!AJ562="","OK","Harap dikosongkan"),IF(Pengawas!V562=2,IF(Pengawas!AJ562="","Harap diisi","OK"),IF(Pengawas!V563&lt;1,"-",IF(Pengawas!V563&gt;2,"-","OK")))))</f>
        <v>-</v>
      </c>
      <c r="AK562" s="25" t="str">
        <f>IF(Pengawas!V562="","-",IF(Pengawas!V562=1,IF(Pengawas!AK562="","OK","Harap dikosongkan"),IF(Pengawas!V562=2,IF(Pengawas!AK562="","Harap diisi","OK"),IF(Pengawas!V563&lt;1,"-",IF(Pengawas!V563&gt;2,"-","OK")))))</f>
        <v>-</v>
      </c>
      <c r="AL562" s="25" t="str">
        <f>IF(Pengawas!AL562="","-",IF(Pengawas!AL562&gt;3,"Tidak valid",IF(Pengawas!AL562&lt;1,"Tidak valid","OK")))</f>
        <v>-</v>
      </c>
      <c r="AM562" s="25" t="str">
        <f>IF(Pengawas!AL562="",IF(Pengawas!AM562="","-","Harap dikosongkan"),IF(Pengawas!AL562&lt;&gt;1,IF(Pengawas!AM562="","OK","Harap dikosongkan"),IF(Pengawas!AM562="","Harap diisi",IF(Pengawas!AM562&gt;2015,"Cek lagi",IF(Pengawas!AM562&lt;2005,"Cek lagi","OK")))))</f>
        <v>-</v>
      </c>
      <c r="AN562" s="25" t="str">
        <f>IF(Pengawas!AL562="",IF(Pengawas!AN562="","-","Harap dikosongkan"),IF(Pengawas!AL562&lt;&gt;1,IF(Pengawas!AN562="","OK","Harap dikosongkan"),IF(Pengawas!AN562="","Harap diisi",IF(VALUE(Pengawas!AN562)&gt;33,"Tidak valid",IF(VALUE(Pengawas!AN562)&lt;1,"Tidak valid","OK")))))</f>
        <v>-</v>
      </c>
      <c r="AO562" s="25" t="str">
        <f>IF(Pengawas!AL562="",IF(Pengawas!AO562="","-","Harap dikosongkan"),IF(Pengawas!AL562&lt;&gt;1,IF(Pengawas!AO562="","OK","Harap dikosongkan"),IF(Pengawas!AO562="","Harap diisi",IF(Pengawas!AO562&gt;1,"Tidak valid","OK"))))</f>
        <v>-</v>
      </c>
      <c r="AP562" s="25" t="str">
        <f>IF(Pengawas!AL562&gt;1,"OK",IF(Pengawas!AO562="",IF(Pengawas!AP562="","-","Kolom AO cek lagi"),IF(Pengawas!AO562=0,IF(Pengawas!AP562="","OK","Harap dikosongkan"),IF(Pengawas!AP562="","Harap diisi",IF(LEN(Pengawas!AP562)&lt;12,"Tidak valid",IF(LEN(Pengawas!AP562)&gt;14,"Tidak valid","OK"))))))</f>
        <v>-</v>
      </c>
      <c r="AQ562" s="26" t="str">
        <f>IF(Pengawas!AL562&gt;1,"OK",IF(Pengawas!AO562="",IF(Pengawas!AQ562="","-","Kolom AO cek lagi"),IF(Pengawas!AO562=0,IF(Pengawas!AQ562="","OK","Harap dikosongkan"),IF(Pengawas!AQ562="","Harap diisi",IF(LEN(Pengawas!AQ562)&lt;5,"Cek lagi","OK")))))</f>
        <v>-</v>
      </c>
      <c r="AR562" s="26" t="str">
        <f>IF(Pengawas!AL562&gt;1,"OK",IF(Pengawas!AO562="",IF(Pengawas!AR562="","-","Kolom AT cek lagi"),IF(Pengawas!AO562=0,IF(Pengawas!AR562="","OK","Harap dikosongkan"),IF(Pengawas!AR562="","Harap diisi",IF(VALUE(LEFT(Pengawas!AR562,2))&gt;31,"Tanggal tidak valid",IF(VALUE(LEFT(RIGHT(Pengawas!AR562,7),2))&gt;12,"Bulan tidak valid",IF(VALUE(RIGHT(Pengawas!AR562,4))&gt;2016,"Tahun cek lagi",IF(VALUE(RIGHT(Pengawas!AR562,4))&lt;2005,"Tahun cek lagi","OK"))))))))</f>
        <v>-</v>
      </c>
      <c r="AS562" s="25" t="str">
        <f>IF(Pengawas!AP562="",IF(Pengawas!AS562="","-","Harap dikosongkan"),IF(Pengawas!AP562&lt;&gt;"",IF(Pengawas!AS562="","Harap diisi",IF(Pengawas!AS562&gt;1,"Tidak valid","OK"))))</f>
        <v>-</v>
      </c>
      <c r="AT562" s="25" t="str">
        <f>IF(Pengawas!AS562="",IF(Pengawas!AT562="","-","Harap dikosongkan"),IF(Pengawas!AS562&lt;&gt;1,IF(Pengawas!AT562="","OK","Harap dikosongkan"),IF(Pengawas!AS562="",IF(Pengawas!AT562="","-","Harap dikosongkan"),IF(Pengawas!AS562=0,IF(Pengawas!AT562="","OK","Harap dikosongkan"),IF(Pengawas!AT562="","Harap diisi",IF(Pengawas!AT562&gt;2016,"Cek lagi",IF(Pengawas!AT562&lt;2005,"Cek lagi",IF(Pengawas!AM562&gt;Pengawas!AT562,"Cek lagi dengan Kolom AL","OK"))))))))</f>
        <v>-</v>
      </c>
      <c r="AU562" s="25" t="str">
        <f>IF(Pengawas!AS562="",IF(Pengawas!AU562="","-","Harap dikosongkan"),IF(Pengawas!AS562&lt;&gt;1,IF(Pengawas!AU562="","OK","Harap dikosongkan"),IF(Pengawas!AS562="",IF(Pengawas!AU562="","-","Harap dikosongkan"),IF(Pengawas!AS562=0,IF(Pengawas!AU562="","OK","Harap dikosongkan"),IF(Pengawas!AU562="","Harap diisi",IF(Pengawas!AU562&gt;20000000,"Cek lagi",IF(Pengawas!AU562&lt;100000,"Cek lagi","OK")))))))</f>
        <v>-</v>
      </c>
      <c r="AV562" s="25" t="str">
        <f>IF(Pengawas!AV562="","-",IF(Pengawas!AV562&gt;3,"Tidak valid","OK"))</f>
        <v>-</v>
      </c>
      <c r="AW562" s="25" t="str">
        <f>IF(Pengawas!AV562="",IF(Pengawas!AW562="","-","Harap dikosongkan"),IF(Pengawas!AV562=0,IF(Pengawas!AW562="","OK","Harap dikosongkan"),IF(Pengawas!AV562&gt;0,IF(Pengawas!AW562="","Harap diisi",IF(Pengawas!AW562&gt;2015,"Tidak valid","OK")))))</f>
        <v>-</v>
      </c>
      <c r="AX562" s="25" t="str">
        <f>IF(Pengawas!AV562="",IF(Pengawas!AX562="","-","Harap dikosongkan"),IF(Pengawas!AV562=0,IF(Pengawas!AX562="","OK","Harap dikosongkan"),IF(Pengawas!AV562&gt;0,IF(Pengawas!AX562="","Harap diisi",IF(Pengawas!AX562="","-",IF(Pengawas!AX562&gt;1,"Tidak valid","OK"))))))</f>
        <v>-</v>
      </c>
      <c r="AY562" s="25" t="str">
        <f>IF(Pengawas!AY562="","-",IF(Pengawas!AY562&gt;2,"Tidak valid","OK"))</f>
        <v>-</v>
      </c>
      <c r="AZ562" s="25" t="str">
        <f>IF(Pengawas!AY562="",IF(Pengawas!AZ562="","-","Harap dikosongkan"),IF(Pengawas!AY562=0,IF(Pengawas!AZ562="","OK","Harap dikosongkan"),IF(Pengawas!AZ562="","Harap diisi",IF(Pengawas!AZ562&gt;2015,"Cek lagi",IF(Pengawas!AZ562&lt;2000,"Cek lagi","OK")))))</f>
        <v>-</v>
      </c>
      <c r="BA562" s="25" t="str">
        <f>IF(Pengawas!BA562="","-",IF(LEN(Pengawas!BA562)&lt;5,"Cek lagi","OK"))</f>
        <v>-</v>
      </c>
      <c r="BB562" s="25" t="str">
        <f>IF(Pengawas!BB562="","-",IF(LEN(Pengawas!BB562)&lt;4,"Cek lagi","OK"))</f>
        <v>-</v>
      </c>
      <c r="BC562" s="25" t="str">
        <f>IF(Pengawas!BC562="","-",IF(LEN(Pengawas!BC562)&lt;4,"Cek lagi","OK"))</f>
        <v>-</v>
      </c>
      <c r="BD562" s="25" t="str">
        <f>IF(Pengawas!BD562="","-",IF(LEN(Pengawas!BD562)&lt;4,"Cek lagi","OK"))</f>
        <v>-</v>
      </c>
      <c r="BE562" s="25" t="str">
        <f>IF(Pengawas!BE562="","-",IF(LEN(Pengawas!BE562)&lt;4,"Cek lagi","OK"))</f>
        <v>-</v>
      </c>
      <c r="BF562" s="25" t="str">
        <f>IF(Pengawas!BF562="","-",IF(LEN(Pengawas!BF562)&lt;&gt;5,"Tidak valid","OK"))</f>
        <v>-</v>
      </c>
      <c r="BG562" s="25" t="str">
        <f>IF(Pengawas!BG562="","-",IF(LEN(Pengawas!BG562)&lt;9,"Cek lagi",IF(LEN(Pengawas!BG562)&gt;14,"Cek lagi","OK")))</f>
        <v>-</v>
      </c>
    </row>
    <row r="563" spans="1:59" ht="15" customHeight="1" x14ac:dyDescent="0.2">
      <c r="A563" s="25" t="str">
        <f>IF(Pengawas!A563="","-",IF(LEN(Pengawas!A563)&lt;4,"Cek lagi","OK"))</f>
        <v>-</v>
      </c>
      <c r="B563" s="25" t="str">
        <f>IF(Pengawas!B563="","-",IF(LEN(Pengawas!B563)&lt;4,"Cek lagi","OK"))</f>
        <v>-</v>
      </c>
      <c r="C563" s="25" t="str">
        <f>IF(Pengawas!C563="","-",IF(LEN(Pengawas!C563)&lt;&gt;18,"Tidak valid","OK"))</f>
        <v>-</v>
      </c>
      <c r="D563" s="25" t="str">
        <f>IF(Pengawas!D563="","-",IF(LEN(Pengawas!D563)&lt;&gt;16,"Tidak valid","OK"))</f>
        <v>-</v>
      </c>
      <c r="E563" s="25" t="str">
        <f>IF(Pengawas!E563="","-",IF(LEN(Pengawas!E563)&lt;4,"Cek lagi","OK"))</f>
        <v>-</v>
      </c>
      <c r="F563" s="25" t="str">
        <f>IF(Pengawas!F563="","-",IF(LEN(Pengawas!F563)&lt;&gt;16,"Tidak valid","OK"))</f>
        <v>-</v>
      </c>
      <c r="G563" s="25" t="str">
        <f>IF(Pengawas!G563="","-",IF(LEN(Pengawas!G563)&lt;4,"Cek lagi","OK"))</f>
        <v>-</v>
      </c>
      <c r="H563" s="26" t="str">
        <f>IF(Pengawas!H563="","-",IF(VALUE(LEFT(Pengawas!H563,2))&gt;31,"Tanggal tidak valid",IF(VALUE(LEFT(RIGHT(Pengawas!H563,7),2))&gt;12,"Bulan tidak valid",IF(VALUE(RIGHT(Pengawas!H563,4))&gt;1990,"Umur terlalu muda",IF(VALUE(RIGHT(Pengawas!H563,4))&lt;1955,"Umur terlalu tua","OK")))))</f>
        <v>-</v>
      </c>
      <c r="I563" s="25" t="str">
        <f>IF(Pengawas!I563="","-",IF(Pengawas!I563="L","OK",IF(Pengawas!I563="P","OK","Tidak valid")))</f>
        <v>-</v>
      </c>
      <c r="J563" s="25" t="str">
        <f>IF(Pengawas!J563="","-",IF(LEN(Pengawas!J563)&lt;4,"Cek lagi","OK"))</f>
        <v>-</v>
      </c>
      <c r="K563" s="25" t="str">
        <f>IF(Pengawas!K563="","-",IF(Pengawas!K563&gt;5,"Tidak valid",IF(Pengawas!K563&lt;1,"Tidak valid","OK")))</f>
        <v>-</v>
      </c>
      <c r="L563" s="25" t="str">
        <f>IF(Pengawas!L563="","-",IF(VALUE(LEFT(Pengawas!L563,1))&gt;1,"Tidak valid","OK"))</f>
        <v>-</v>
      </c>
      <c r="M563" s="25" t="str">
        <f>IF(Pengawas!M563="","-",IF(VALUE(LEFT(Pengawas!M563,1))&gt;1,"Tidak valid","OK"))</f>
        <v>-</v>
      </c>
      <c r="N563" s="25" t="str">
        <f>IF(Pengawas!N563="","-",IF(VALUE(LEFT(Pengawas!N563,2))&gt;31,"Tanggal tidak valid",IF(VALUE(LEFT(RIGHT(Pengawas!N563,7),2))&gt;12,"Bulan tidak valid",IF(VALUE(RIGHT(Pengawas!N563,4))&gt;2015,"Tahun cek lagi",IF(VALUE(RIGHT(Pengawas!N563,4))&lt;1930,"Tahun cek lagi","OK")))))</f>
        <v>-</v>
      </c>
      <c r="O563" s="26" t="str">
        <f>IF(Pengawas!O563="","-",IF(VALUE(LEFT(Pengawas!O563,2))&gt;31,"Tanggal tidak valid",IF(VALUE(LEFT(RIGHT(Pengawas!O563,7),2))&gt;12,"Bulan tidak valid",IF(VALUE(RIGHT(Pengawas!O563,4))&gt;2015,"Tahun cek lagi",IF(VALUE(RIGHT(Pengawas!O563,4))&lt;1930,"Tahun cek lagi","OK")))))</f>
        <v>-</v>
      </c>
      <c r="P563" s="26" t="str">
        <f>IF(Pengawas!P563="","-",IF(VALUE(LEFT(Pengawas!P563,2))&gt;31,"Tanggal tidak valid",IF(VALUE(LEFT(RIGHT(Pengawas!P563,7),2))&gt;12,"Bulan tidak valid",IF(VALUE(RIGHT(Pengawas!P563,4))&gt;2015,"Tahun cek lagi",IF(VALUE(RIGHT(Pengawas!P563,4))&lt;1930,"Tahun cek lagi","OK")))))</f>
        <v>-</v>
      </c>
      <c r="Q563" s="25" t="str">
        <f>IF(Pengawas!Q563="","-",IF(Pengawas!Q563&gt;3,"Tidak valid",IF(Pengawas!Q563&lt;1,"Tidak valid","OK")))</f>
        <v>-</v>
      </c>
      <c r="R563" s="25" t="str">
        <f>IF(Pengawas!R563="","-",IF(Pengawas!R563&gt;20000000,"Cek lagi",IF(Pengawas!R563&lt;50000,"Cek lagi","OK")))</f>
        <v>-</v>
      </c>
      <c r="S563" s="25" t="str">
        <f>IF(Pengawas!S563="","-",IF(Pengawas!S563&gt;3,"Tidak valid",IF(Pengawas!S563&lt;1,"Tidak valid","OK")))</f>
        <v>-</v>
      </c>
      <c r="T563" s="25" t="str">
        <f>IF(Pengawas!T563="","-",IF(Pengawas!T563&gt;6,"Tidak valid",IF(Pengawas!T563&lt;1,"Tidak valid","OK")))</f>
        <v>-</v>
      </c>
      <c r="U563" s="25" t="str">
        <f>IF(Pengawas!U563="","-",IF(Pengawas!U563&gt;4,"Tidak valid",IF(Pengawas!U563&lt;1,"Tidak valid","OK")))</f>
        <v>-</v>
      </c>
      <c r="V563" s="25" t="str">
        <f>IF(Pengawas!V563="","-",IF(Pengawas!V563&gt;2,"Tidak valid",IF(Pengawas!V563&lt;1,"Tidak valid","OK")))</f>
        <v>-</v>
      </c>
      <c r="W563" s="25" t="str">
        <f>IF(Pengawas!V563="","-",IF(Pengawas!V563=1,IF(Pengawas!W563="","Harap diisi","OK"),IF(Pengawas!V563=2,IF(Pengawas!W563="","Harap diisi","OK"),IF(Pengawas!V564&lt;1,"-",IF(Pengawas!V564&gt;2,"-","OK")))))</f>
        <v>-</v>
      </c>
      <c r="X563" s="25" t="str">
        <f>IF(Pengawas!V563="","-",IF(Pengawas!V563=1,IF(Pengawas!X563="","Harap diisi","OK"),IF(Pengawas!V563=2,IF(Pengawas!X563="","Harap diisi","OK"),IF(Pengawas!V564&lt;1,"-",IF(Pengawas!V564&gt;2,"-","OK")))))</f>
        <v>-</v>
      </c>
      <c r="Y563" s="25" t="str">
        <f>IF(Pengawas!V563="","-",IF(Pengawas!V563=1,IF(Pengawas!Y563="","Harap diisi","OK"),IF(Pengawas!V563=2,IF(Pengawas!Y563="","Harap diisi","OK"),IF(Pengawas!V564&lt;1,"-",IF(Pengawas!V564&gt;2,"-","OK")))))</f>
        <v>-</v>
      </c>
      <c r="Z563" s="25" t="str">
        <f>IF(Pengawas!V563="","-",IF(Pengawas!V563=1,IF(Pengawas!Z563="","Harap diisi","OK"),IF(Pengawas!V563=2,IF(Pengawas!Z563="","Harap diisi","OK"),IF(Pengawas!V564&lt;1,"-",IF(Pengawas!V564&gt;2,"-","OK")))))</f>
        <v>-</v>
      </c>
      <c r="AA563" s="25" t="str">
        <f>IF(Pengawas!V563="","-",IF(Pengawas!V563=1,IF(Pengawas!AA563="","Harap diisi","OK"),IF(Pengawas!V563=2,IF(Pengawas!AA563="","Harap diisi","OK"),IF(Pengawas!V564&lt;1,"-",IF(Pengawas!V564&gt;2,"-","OK")))))</f>
        <v>-</v>
      </c>
      <c r="AB563" s="25" t="str">
        <f>IF(Pengawas!V563="","-",IF(Pengawas!V563=1,IF(Pengawas!AB563="","Harap diisi","OK"),IF(Pengawas!V563=2,IF(Pengawas!AB563="","Harap diisi","OK"),IF(Pengawas!V564&lt;1,"-",IF(Pengawas!V564&gt;2,"-","OK")))))</f>
        <v>-</v>
      </c>
      <c r="AC563" s="25" t="str">
        <f>IF(Pengawas!V563="","-",IF(Pengawas!V563=1,IF(Pengawas!AC563="","Harap diisi","OK"),IF(Pengawas!V563=2,IF(Pengawas!AC563="","Harap diisi","OK"),IF(Pengawas!V564&lt;1,"-",IF(Pengawas!V564&gt;2,"-","OK")))))</f>
        <v>-</v>
      </c>
      <c r="AD563" s="25" t="str">
        <f>IF(Pengawas!V563="","-",IF(Pengawas!V563=1,IF(Pengawas!AD563="","OK","Harap dikosongkan"),IF(Pengawas!V563=2,IF(Pengawas!AD563="","Harap diisi","OK"),IF(Pengawas!V564&lt;1,"-",IF(Pengawas!V564&gt;2,"-","OK")))))</f>
        <v>-</v>
      </c>
      <c r="AE563" s="25" t="str">
        <f>IF(Pengawas!V563="","-",IF(Pengawas!V563=1,IF(Pengawas!AE563="","OK","Harap dikosongkan"),IF(Pengawas!V563=2,IF(Pengawas!AE563="","Harap diisi","OK"),IF(Pengawas!V564&lt;1,"-",IF(Pengawas!V564&gt;2,"-","OK")))))</f>
        <v>-</v>
      </c>
      <c r="AF563" s="25" t="str">
        <f>IF(Pengawas!V563="","-",IF(Pengawas!V563=1,IF(Pengawas!AF563="","OK","Harap dikosongkan"),IF(Pengawas!V563=2,IF(Pengawas!AF563="","Harap diisi","OK"),IF(Pengawas!V564&lt;1,"-",IF(Pengawas!V564&gt;2,"-","OK")))))</f>
        <v>-</v>
      </c>
      <c r="AG563" s="25" t="str">
        <f>IF(Pengawas!V563="","-",IF(Pengawas!V563=1,IF(Pengawas!AG563="","OK","Harap dikosongkan"),IF(Pengawas!V563=2,IF(Pengawas!AG563="","Harap diisi","OK"),IF(Pengawas!V564&lt;1,"-",IF(Pengawas!V564&gt;2,"-","OK")))))</f>
        <v>-</v>
      </c>
      <c r="AH563" s="25" t="str">
        <f>IF(Pengawas!V563="","-",IF(Pengawas!V563=1,IF(Pengawas!AH563="","OK","Harap dikosongkan"),IF(Pengawas!V563=2,IF(Pengawas!AH563="","Harap diisi","OK"),IF(Pengawas!V564&lt;1,"-",IF(Pengawas!V564&gt;2,"-","OK")))))</f>
        <v>-</v>
      </c>
      <c r="AI563" s="25" t="str">
        <f>IF(Pengawas!V563="","-",IF(Pengawas!V563=1,IF(Pengawas!AI563="","OK","Harap dikosongkan"),IF(Pengawas!V563=2,IF(Pengawas!AI563="","Harap diisi","OK"),IF(Pengawas!V564&lt;1,"-",IF(Pengawas!V564&gt;2,"-","OK")))))</f>
        <v>-</v>
      </c>
      <c r="AJ563" s="25" t="str">
        <f>IF(Pengawas!V563="","-",IF(Pengawas!V563=1,IF(Pengawas!AJ563="","OK","Harap dikosongkan"),IF(Pengawas!V563=2,IF(Pengawas!AJ563="","Harap diisi","OK"),IF(Pengawas!V564&lt;1,"-",IF(Pengawas!V564&gt;2,"-","OK")))))</f>
        <v>-</v>
      </c>
      <c r="AK563" s="25" t="str">
        <f>IF(Pengawas!V563="","-",IF(Pengawas!V563=1,IF(Pengawas!AK563="","OK","Harap dikosongkan"),IF(Pengawas!V563=2,IF(Pengawas!AK563="","Harap diisi","OK"),IF(Pengawas!V564&lt;1,"-",IF(Pengawas!V564&gt;2,"-","OK")))))</f>
        <v>-</v>
      </c>
      <c r="AL563" s="25" t="str">
        <f>IF(Pengawas!AL563="","-",IF(Pengawas!AL563&gt;3,"Tidak valid",IF(Pengawas!AL563&lt;1,"Tidak valid","OK")))</f>
        <v>-</v>
      </c>
      <c r="AM563" s="25" t="str">
        <f>IF(Pengawas!AL563="",IF(Pengawas!AM563="","-","Harap dikosongkan"),IF(Pengawas!AL563&lt;&gt;1,IF(Pengawas!AM563="","OK","Harap dikosongkan"),IF(Pengawas!AM563="","Harap diisi",IF(Pengawas!AM563&gt;2015,"Cek lagi",IF(Pengawas!AM563&lt;2005,"Cek lagi","OK")))))</f>
        <v>-</v>
      </c>
      <c r="AN563" s="25" t="str">
        <f>IF(Pengawas!AL563="",IF(Pengawas!AN563="","-","Harap dikosongkan"),IF(Pengawas!AL563&lt;&gt;1,IF(Pengawas!AN563="","OK","Harap dikosongkan"),IF(Pengawas!AN563="","Harap diisi",IF(VALUE(Pengawas!AN563)&gt;33,"Tidak valid",IF(VALUE(Pengawas!AN563)&lt;1,"Tidak valid","OK")))))</f>
        <v>-</v>
      </c>
      <c r="AO563" s="25" t="str">
        <f>IF(Pengawas!AL563="",IF(Pengawas!AO563="","-","Harap dikosongkan"),IF(Pengawas!AL563&lt;&gt;1,IF(Pengawas!AO563="","OK","Harap dikosongkan"),IF(Pengawas!AO563="","Harap diisi",IF(Pengawas!AO563&gt;1,"Tidak valid","OK"))))</f>
        <v>-</v>
      </c>
      <c r="AP563" s="25" t="str">
        <f>IF(Pengawas!AL563&gt;1,"OK",IF(Pengawas!AO563="",IF(Pengawas!AP563="","-","Kolom AO cek lagi"),IF(Pengawas!AO563=0,IF(Pengawas!AP563="","OK","Harap dikosongkan"),IF(Pengawas!AP563="","Harap diisi",IF(LEN(Pengawas!AP563)&lt;12,"Tidak valid",IF(LEN(Pengawas!AP563)&gt;14,"Tidak valid","OK"))))))</f>
        <v>-</v>
      </c>
      <c r="AQ563" s="26" t="str">
        <f>IF(Pengawas!AL563&gt;1,"OK",IF(Pengawas!AO563="",IF(Pengawas!AQ563="","-","Kolom AO cek lagi"),IF(Pengawas!AO563=0,IF(Pengawas!AQ563="","OK","Harap dikosongkan"),IF(Pengawas!AQ563="","Harap diisi",IF(LEN(Pengawas!AQ563)&lt;5,"Cek lagi","OK")))))</f>
        <v>-</v>
      </c>
      <c r="AR563" s="26" t="str">
        <f>IF(Pengawas!AL563&gt;1,"OK",IF(Pengawas!AO563="",IF(Pengawas!AR563="","-","Kolom AT cek lagi"),IF(Pengawas!AO563=0,IF(Pengawas!AR563="","OK","Harap dikosongkan"),IF(Pengawas!AR563="","Harap diisi",IF(VALUE(LEFT(Pengawas!AR563,2))&gt;31,"Tanggal tidak valid",IF(VALUE(LEFT(RIGHT(Pengawas!AR563,7),2))&gt;12,"Bulan tidak valid",IF(VALUE(RIGHT(Pengawas!AR563,4))&gt;2016,"Tahun cek lagi",IF(VALUE(RIGHT(Pengawas!AR563,4))&lt;2005,"Tahun cek lagi","OK"))))))))</f>
        <v>-</v>
      </c>
      <c r="AS563" s="25" t="str">
        <f>IF(Pengawas!AP563="",IF(Pengawas!AS563="","-","Harap dikosongkan"),IF(Pengawas!AP563&lt;&gt;"",IF(Pengawas!AS563="","Harap diisi",IF(Pengawas!AS563&gt;1,"Tidak valid","OK"))))</f>
        <v>-</v>
      </c>
      <c r="AT563" s="25" t="str">
        <f>IF(Pengawas!AS563="",IF(Pengawas!AT563="","-","Harap dikosongkan"),IF(Pengawas!AS563&lt;&gt;1,IF(Pengawas!AT563="","OK","Harap dikosongkan"),IF(Pengawas!AS563="",IF(Pengawas!AT563="","-","Harap dikosongkan"),IF(Pengawas!AS563=0,IF(Pengawas!AT563="","OK","Harap dikosongkan"),IF(Pengawas!AT563="","Harap diisi",IF(Pengawas!AT563&gt;2016,"Cek lagi",IF(Pengawas!AT563&lt;2005,"Cek lagi",IF(Pengawas!AM563&gt;Pengawas!AT563,"Cek lagi dengan Kolom AL","OK"))))))))</f>
        <v>-</v>
      </c>
      <c r="AU563" s="25" t="str">
        <f>IF(Pengawas!AS563="",IF(Pengawas!AU563="","-","Harap dikosongkan"),IF(Pengawas!AS563&lt;&gt;1,IF(Pengawas!AU563="","OK","Harap dikosongkan"),IF(Pengawas!AS563="",IF(Pengawas!AU563="","-","Harap dikosongkan"),IF(Pengawas!AS563=0,IF(Pengawas!AU563="","OK","Harap dikosongkan"),IF(Pengawas!AU563="","Harap diisi",IF(Pengawas!AU563&gt;20000000,"Cek lagi",IF(Pengawas!AU563&lt;100000,"Cek lagi","OK")))))))</f>
        <v>-</v>
      </c>
      <c r="AV563" s="25" t="str">
        <f>IF(Pengawas!AV563="","-",IF(Pengawas!AV563&gt;3,"Tidak valid","OK"))</f>
        <v>-</v>
      </c>
      <c r="AW563" s="25" t="str">
        <f>IF(Pengawas!AV563="",IF(Pengawas!AW563="","-","Harap dikosongkan"),IF(Pengawas!AV563=0,IF(Pengawas!AW563="","OK","Harap dikosongkan"),IF(Pengawas!AV563&gt;0,IF(Pengawas!AW563="","Harap diisi",IF(Pengawas!AW563&gt;2015,"Tidak valid","OK")))))</f>
        <v>-</v>
      </c>
      <c r="AX563" s="25" t="str">
        <f>IF(Pengawas!AV563="",IF(Pengawas!AX563="","-","Harap dikosongkan"),IF(Pengawas!AV563=0,IF(Pengawas!AX563="","OK","Harap dikosongkan"),IF(Pengawas!AV563&gt;0,IF(Pengawas!AX563="","Harap diisi",IF(Pengawas!AX563="","-",IF(Pengawas!AX563&gt;1,"Tidak valid","OK"))))))</f>
        <v>-</v>
      </c>
      <c r="AY563" s="25" t="str">
        <f>IF(Pengawas!AY563="","-",IF(Pengawas!AY563&gt;2,"Tidak valid","OK"))</f>
        <v>-</v>
      </c>
      <c r="AZ563" s="25" t="str">
        <f>IF(Pengawas!AY563="",IF(Pengawas!AZ563="","-","Harap dikosongkan"),IF(Pengawas!AY563=0,IF(Pengawas!AZ563="","OK","Harap dikosongkan"),IF(Pengawas!AZ563="","Harap diisi",IF(Pengawas!AZ563&gt;2015,"Cek lagi",IF(Pengawas!AZ563&lt;2000,"Cek lagi","OK")))))</f>
        <v>-</v>
      </c>
      <c r="BA563" s="25" t="str">
        <f>IF(Pengawas!BA563="","-",IF(LEN(Pengawas!BA563)&lt;5,"Cek lagi","OK"))</f>
        <v>-</v>
      </c>
      <c r="BB563" s="25" t="str">
        <f>IF(Pengawas!BB563="","-",IF(LEN(Pengawas!BB563)&lt;4,"Cek lagi","OK"))</f>
        <v>-</v>
      </c>
      <c r="BC563" s="25" t="str">
        <f>IF(Pengawas!BC563="","-",IF(LEN(Pengawas!BC563)&lt;4,"Cek lagi","OK"))</f>
        <v>-</v>
      </c>
      <c r="BD563" s="25" t="str">
        <f>IF(Pengawas!BD563="","-",IF(LEN(Pengawas!BD563)&lt;4,"Cek lagi","OK"))</f>
        <v>-</v>
      </c>
      <c r="BE563" s="25" t="str">
        <f>IF(Pengawas!BE563="","-",IF(LEN(Pengawas!BE563)&lt;4,"Cek lagi","OK"))</f>
        <v>-</v>
      </c>
      <c r="BF563" s="25" t="str">
        <f>IF(Pengawas!BF563="","-",IF(LEN(Pengawas!BF563)&lt;&gt;5,"Tidak valid","OK"))</f>
        <v>-</v>
      </c>
      <c r="BG563" s="25" t="str">
        <f>IF(Pengawas!BG563="","-",IF(LEN(Pengawas!BG563)&lt;9,"Cek lagi",IF(LEN(Pengawas!BG563)&gt;14,"Cek lagi","OK")))</f>
        <v>-</v>
      </c>
    </row>
    <row r="564" spans="1:59" ht="15" customHeight="1" x14ac:dyDescent="0.2">
      <c r="A564" s="25" t="str">
        <f>IF(Pengawas!A564="","-",IF(LEN(Pengawas!A564)&lt;4,"Cek lagi","OK"))</f>
        <v>-</v>
      </c>
      <c r="B564" s="25" t="str">
        <f>IF(Pengawas!B564="","-",IF(LEN(Pengawas!B564)&lt;4,"Cek lagi","OK"))</f>
        <v>-</v>
      </c>
      <c r="C564" s="25" t="str">
        <f>IF(Pengawas!C564="","-",IF(LEN(Pengawas!C564)&lt;&gt;18,"Tidak valid","OK"))</f>
        <v>-</v>
      </c>
      <c r="D564" s="25" t="str">
        <f>IF(Pengawas!D564="","-",IF(LEN(Pengawas!D564)&lt;&gt;16,"Tidak valid","OK"))</f>
        <v>-</v>
      </c>
      <c r="E564" s="25" t="str">
        <f>IF(Pengawas!E564="","-",IF(LEN(Pengawas!E564)&lt;4,"Cek lagi","OK"))</f>
        <v>-</v>
      </c>
      <c r="F564" s="25" t="str">
        <f>IF(Pengawas!F564="","-",IF(LEN(Pengawas!F564)&lt;&gt;16,"Tidak valid","OK"))</f>
        <v>-</v>
      </c>
      <c r="G564" s="25" t="str">
        <f>IF(Pengawas!G564="","-",IF(LEN(Pengawas!G564)&lt;4,"Cek lagi","OK"))</f>
        <v>-</v>
      </c>
      <c r="H564" s="26" t="str">
        <f>IF(Pengawas!H564="","-",IF(VALUE(LEFT(Pengawas!H564,2))&gt;31,"Tanggal tidak valid",IF(VALUE(LEFT(RIGHT(Pengawas!H564,7),2))&gt;12,"Bulan tidak valid",IF(VALUE(RIGHT(Pengawas!H564,4))&gt;1990,"Umur terlalu muda",IF(VALUE(RIGHT(Pengawas!H564,4))&lt;1955,"Umur terlalu tua","OK")))))</f>
        <v>-</v>
      </c>
      <c r="I564" s="25" t="str">
        <f>IF(Pengawas!I564="","-",IF(Pengawas!I564="L","OK",IF(Pengawas!I564="P","OK","Tidak valid")))</f>
        <v>-</v>
      </c>
      <c r="J564" s="25" t="str">
        <f>IF(Pengawas!J564="","-",IF(LEN(Pengawas!J564)&lt;4,"Cek lagi","OK"))</f>
        <v>-</v>
      </c>
      <c r="K564" s="25" t="str">
        <f>IF(Pengawas!K564="","-",IF(Pengawas!K564&gt;5,"Tidak valid",IF(Pengawas!K564&lt;1,"Tidak valid","OK")))</f>
        <v>-</v>
      </c>
      <c r="L564" s="25" t="str">
        <f>IF(Pengawas!L564="","-",IF(VALUE(LEFT(Pengawas!L564,1))&gt;1,"Tidak valid","OK"))</f>
        <v>-</v>
      </c>
      <c r="M564" s="25" t="str">
        <f>IF(Pengawas!M564="","-",IF(VALUE(LEFT(Pengawas!M564,1))&gt;1,"Tidak valid","OK"))</f>
        <v>-</v>
      </c>
      <c r="N564" s="25" t="str">
        <f>IF(Pengawas!N564="","-",IF(VALUE(LEFT(Pengawas!N564,2))&gt;31,"Tanggal tidak valid",IF(VALUE(LEFT(RIGHT(Pengawas!N564,7),2))&gt;12,"Bulan tidak valid",IF(VALUE(RIGHT(Pengawas!N564,4))&gt;2015,"Tahun cek lagi",IF(VALUE(RIGHT(Pengawas!N564,4))&lt;1930,"Tahun cek lagi","OK")))))</f>
        <v>-</v>
      </c>
      <c r="O564" s="26" t="str">
        <f>IF(Pengawas!O564="","-",IF(VALUE(LEFT(Pengawas!O564,2))&gt;31,"Tanggal tidak valid",IF(VALUE(LEFT(RIGHT(Pengawas!O564,7),2))&gt;12,"Bulan tidak valid",IF(VALUE(RIGHT(Pengawas!O564,4))&gt;2015,"Tahun cek lagi",IF(VALUE(RIGHT(Pengawas!O564,4))&lt;1930,"Tahun cek lagi","OK")))))</f>
        <v>-</v>
      </c>
      <c r="P564" s="26" t="str">
        <f>IF(Pengawas!P564="","-",IF(VALUE(LEFT(Pengawas!P564,2))&gt;31,"Tanggal tidak valid",IF(VALUE(LEFT(RIGHT(Pengawas!P564,7),2))&gt;12,"Bulan tidak valid",IF(VALUE(RIGHT(Pengawas!P564,4))&gt;2015,"Tahun cek lagi",IF(VALUE(RIGHT(Pengawas!P564,4))&lt;1930,"Tahun cek lagi","OK")))))</f>
        <v>-</v>
      </c>
      <c r="Q564" s="25" t="str">
        <f>IF(Pengawas!Q564="","-",IF(Pengawas!Q564&gt;3,"Tidak valid",IF(Pengawas!Q564&lt;1,"Tidak valid","OK")))</f>
        <v>-</v>
      </c>
      <c r="R564" s="25" t="str">
        <f>IF(Pengawas!R564="","-",IF(Pengawas!R564&gt;20000000,"Cek lagi",IF(Pengawas!R564&lt;50000,"Cek lagi","OK")))</f>
        <v>-</v>
      </c>
      <c r="S564" s="25" t="str">
        <f>IF(Pengawas!S564="","-",IF(Pengawas!S564&gt;3,"Tidak valid",IF(Pengawas!S564&lt;1,"Tidak valid","OK")))</f>
        <v>-</v>
      </c>
      <c r="T564" s="25" t="str">
        <f>IF(Pengawas!T564="","-",IF(Pengawas!T564&gt;6,"Tidak valid",IF(Pengawas!T564&lt;1,"Tidak valid","OK")))</f>
        <v>-</v>
      </c>
      <c r="U564" s="25" t="str">
        <f>IF(Pengawas!U564="","-",IF(Pengawas!U564&gt;4,"Tidak valid",IF(Pengawas!U564&lt;1,"Tidak valid","OK")))</f>
        <v>-</v>
      </c>
      <c r="V564" s="25" t="str">
        <f>IF(Pengawas!V564="","-",IF(Pengawas!V564&gt;2,"Tidak valid",IF(Pengawas!V564&lt;1,"Tidak valid","OK")))</f>
        <v>-</v>
      </c>
      <c r="W564" s="25" t="str">
        <f>IF(Pengawas!V564="","-",IF(Pengawas!V564=1,IF(Pengawas!W564="","Harap diisi","OK"),IF(Pengawas!V564=2,IF(Pengawas!W564="","Harap diisi","OK"),IF(Pengawas!V565&lt;1,"-",IF(Pengawas!V565&gt;2,"-","OK")))))</f>
        <v>-</v>
      </c>
      <c r="X564" s="25" t="str">
        <f>IF(Pengawas!V564="","-",IF(Pengawas!V564=1,IF(Pengawas!X564="","Harap diisi","OK"),IF(Pengawas!V564=2,IF(Pengawas!X564="","Harap diisi","OK"),IF(Pengawas!V565&lt;1,"-",IF(Pengawas!V565&gt;2,"-","OK")))))</f>
        <v>-</v>
      </c>
      <c r="Y564" s="25" t="str">
        <f>IF(Pengawas!V564="","-",IF(Pengawas!V564=1,IF(Pengawas!Y564="","Harap diisi","OK"),IF(Pengawas!V564=2,IF(Pengawas!Y564="","Harap diisi","OK"),IF(Pengawas!V565&lt;1,"-",IF(Pengawas!V565&gt;2,"-","OK")))))</f>
        <v>-</v>
      </c>
      <c r="Z564" s="25" t="str">
        <f>IF(Pengawas!V564="","-",IF(Pengawas!V564=1,IF(Pengawas!Z564="","Harap diisi","OK"),IF(Pengawas!V564=2,IF(Pengawas!Z564="","Harap diisi","OK"),IF(Pengawas!V565&lt;1,"-",IF(Pengawas!V565&gt;2,"-","OK")))))</f>
        <v>-</v>
      </c>
      <c r="AA564" s="25" t="str">
        <f>IF(Pengawas!V564="","-",IF(Pengawas!V564=1,IF(Pengawas!AA564="","Harap diisi","OK"),IF(Pengawas!V564=2,IF(Pengawas!AA564="","Harap diisi","OK"),IF(Pengawas!V565&lt;1,"-",IF(Pengawas!V565&gt;2,"-","OK")))))</f>
        <v>-</v>
      </c>
      <c r="AB564" s="25" t="str">
        <f>IF(Pengawas!V564="","-",IF(Pengawas!V564=1,IF(Pengawas!AB564="","Harap diisi","OK"),IF(Pengawas!V564=2,IF(Pengawas!AB564="","Harap diisi","OK"),IF(Pengawas!V565&lt;1,"-",IF(Pengawas!V565&gt;2,"-","OK")))))</f>
        <v>-</v>
      </c>
      <c r="AC564" s="25" t="str">
        <f>IF(Pengawas!V564="","-",IF(Pengawas!V564=1,IF(Pengawas!AC564="","Harap diisi","OK"),IF(Pengawas!V564=2,IF(Pengawas!AC564="","Harap diisi","OK"),IF(Pengawas!V565&lt;1,"-",IF(Pengawas!V565&gt;2,"-","OK")))))</f>
        <v>-</v>
      </c>
      <c r="AD564" s="25" t="str">
        <f>IF(Pengawas!V564="","-",IF(Pengawas!V564=1,IF(Pengawas!AD564="","OK","Harap dikosongkan"),IF(Pengawas!V564=2,IF(Pengawas!AD564="","Harap diisi","OK"),IF(Pengawas!V565&lt;1,"-",IF(Pengawas!V565&gt;2,"-","OK")))))</f>
        <v>-</v>
      </c>
      <c r="AE564" s="25" t="str">
        <f>IF(Pengawas!V564="","-",IF(Pengawas!V564=1,IF(Pengawas!AE564="","OK","Harap dikosongkan"),IF(Pengawas!V564=2,IF(Pengawas!AE564="","Harap diisi","OK"),IF(Pengawas!V565&lt;1,"-",IF(Pengawas!V565&gt;2,"-","OK")))))</f>
        <v>-</v>
      </c>
      <c r="AF564" s="25" t="str">
        <f>IF(Pengawas!V564="","-",IF(Pengawas!V564=1,IF(Pengawas!AF564="","OK","Harap dikosongkan"),IF(Pengawas!V564=2,IF(Pengawas!AF564="","Harap diisi","OK"),IF(Pengawas!V565&lt;1,"-",IF(Pengawas!V565&gt;2,"-","OK")))))</f>
        <v>-</v>
      </c>
      <c r="AG564" s="25" t="str">
        <f>IF(Pengawas!V564="","-",IF(Pengawas!V564=1,IF(Pengawas!AG564="","OK","Harap dikosongkan"),IF(Pengawas!V564=2,IF(Pengawas!AG564="","Harap diisi","OK"),IF(Pengawas!V565&lt;1,"-",IF(Pengawas!V565&gt;2,"-","OK")))))</f>
        <v>-</v>
      </c>
      <c r="AH564" s="25" t="str">
        <f>IF(Pengawas!V564="","-",IF(Pengawas!V564=1,IF(Pengawas!AH564="","OK","Harap dikosongkan"),IF(Pengawas!V564=2,IF(Pengawas!AH564="","Harap diisi","OK"),IF(Pengawas!V565&lt;1,"-",IF(Pengawas!V565&gt;2,"-","OK")))))</f>
        <v>-</v>
      </c>
      <c r="AI564" s="25" t="str">
        <f>IF(Pengawas!V564="","-",IF(Pengawas!V564=1,IF(Pengawas!AI564="","OK","Harap dikosongkan"),IF(Pengawas!V564=2,IF(Pengawas!AI564="","Harap diisi","OK"),IF(Pengawas!V565&lt;1,"-",IF(Pengawas!V565&gt;2,"-","OK")))))</f>
        <v>-</v>
      </c>
      <c r="AJ564" s="25" t="str">
        <f>IF(Pengawas!V564="","-",IF(Pengawas!V564=1,IF(Pengawas!AJ564="","OK","Harap dikosongkan"),IF(Pengawas!V564=2,IF(Pengawas!AJ564="","Harap diisi","OK"),IF(Pengawas!V565&lt;1,"-",IF(Pengawas!V565&gt;2,"-","OK")))))</f>
        <v>-</v>
      </c>
      <c r="AK564" s="25" t="str">
        <f>IF(Pengawas!V564="","-",IF(Pengawas!V564=1,IF(Pengawas!AK564="","OK","Harap dikosongkan"),IF(Pengawas!V564=2,IF(Pengawas!AK564="","Harap diisi","OK"),IF(Pengawas!V565&lt;1,"-",IF(Pengawas!V565&gt;2,"-","OK")))))</f>
        <v>-</v>
      </c>
      <c r="AL564" s="25" t="str">
        <f>IF(Pengawas!AL564="","-",IF(Pengawas!AL564&gt;3,"Tidak valid",IF(Pengawas!AL564&lt;1,"Tidak valid","OK")))</f>
        <v>-</v>
      </c>
      <c r="AM564" s="25" t="str">
        <f>IF(Pengawas!AL564="",IF(Pengawas!AM564="","-","Harap dikosongkan"),IF(Pengawas!AL564&lt;&gt;1,IF(Pengawas!AM564="","OK","Harap dikosongkan"),IF(Pengawas!AM564="","Harap diisi",IF(Pengawas!AM564&gt;2015,"Cek lagi",IF(Pengawas!AM564&lt;2005,"Cek lagi","OK")))))</f>
        <v>-</v>
      </c>
      <c r="AN564" s="25" t="str">
        <f>IF(Pengawas!AL564="",IF(Pengawas!AN564="","-","Harap dikosongkan"),IF(Pengawas!AL564&lt;&gt;1,IF(Pengawas!AN564="","OK","Harap dikosongkan"),IF(Pengawas!AN564="","Harap diisi",IF(VALUE(Pengawas!AN564)&gt;33,"Tidak valid",IF(VALUE(Pengawas!AN564)&lt;1,"Tidak valid","OK")))))</f>
        <v>-</v>
      </c>
      <c r="AO564" s="25" t="str">
        <f>IF(Pengawas!AL564="",IF(Pengawas!AO564="","-","Harap dikosongkan"),IF(Pengawas!AL564&lt;&gt;1,IF(Pengawas!AO564="","OK","Harap dikosongkan"),IF(Pengawas!AO564="","Harap diisi",IF(Pengawas!AO564&gt;1,"Tidak valid","OK"))))</f>
        <v>-</v>
      </c>
      <c r="AP564" s="25" t="str">
        <f>IF(Pengawas!AL564&gt;1,"OK",IF(Pengawas!AO564="",IF(Pengawas!AP564="","-","Kolom AO cek lagi"),IF(Pengawas!AO564=0,IF(Pengawas!AP564="","OK","Harap dikosongkan"),IF(Pengawas!AP564="","Harap diisi",IF(LEN(Pengawas!AP564)&lt;12,"Tidak valid",IF(LEN(Pengawas!AP564)&gt;14,"Tidak valid","OK"))))))</f>
        <v>-</v>
      </c>
      <c r="AQ564" s="26" t="str">
        <f>IF(Pengawas!AL564&gt;1,"OK",IF(Pengawas!AO564="",IF(Pengawas!AQ564="","-","Kolom AO cek lagi"),IF(Pengawas!AO564=0,IF(Pengawas!AQ564="","OK","Harap dikosongkan"),IF(Pengawas!AQ564="","Harap diisi",IF(LEN(Pengawas!AQ564)&lt;5,"Cek lagi","OK")))))</f>
        <v>-</v>
      </c>
      <c r="AR564" s="26" t="str">
        <f>IF(Pengawas!AL564&gt;1,"OK",IF(Pengawas!AO564="",IF(Pengawas!AR564="","-","Kolom AT cek lagi"),IF(Pengawas!AO564=0,IF(Pengawas!AR564="","OK","Harap dikosongkan"),IF(Pengawas!AR564="","Harap diisi",IF(VALUE(LEFT(Pengawas!AR564,2))&gt;31,"Tanggal tidak valid",IF(VALUE(LEFT(RIGHT(Pengawas!AR564,7),2))&gt;12,"Bulan tidak valid",IF(VALUE(RIGHT(Pengawas!AR564,4))&gt;2016,"Tahun cek lagi",IF(VALUE(RIGHT(Pengawas!AR564,4))&lt;2005,"Tahun cek lagi","OK"))))))))</f>
        <v>-</v>
      </c>
      <c r="AS564" s="25" t="str">
        <f>IF(Pengawas!AP564="",IF(Pengawas!AS564="","-","Harap dikosongkan"),IF(Pengawas!AP564&lt;&gt;"",IF(Pengawas!AS564="","Harap diisi",IF(Pengawas!AS564&gt;1,"Tidak valid","OK"))))</f>
        <v>-</v>
      </c>
      <c r="AT564" s="25" t="str">
        <f>IF(Pengawas!AS564="",IF(Pengawas!AT564="","-","Harap dikosongkan"),IF(Pengawas!AS564&lt;&gt;1,IF(Pengawas!AT564="","OK","Harap dikosongkan"),IF(Pengawas!AS564="",IF(Pengawas!AT564="","-","Harap dikosongkan"),IF(Pengawas!AS564=0,IF(Pengawas!AT564="","OK","Harap dikosongkan"),IF(Pengawas!AT564="","Harap diisi",IF(Pengawas!AT564&gt;2016,"Cek lagi",IF(Pengawas!AT564&lt;2005,"Cek lagi",IF(Pengawas!AM564&gt;Pengawas!AT564,"Cek lagi dengan Kolom AL","OK"))))))))</f>
        <v>-</v>
      </c>
      <c r="AU564" s="25" t="str">
        <f>IF(Pengawas!AS564="",IF(Pengawas!AU564="","-","Harap dikosongkan"),IF(Pengawas!AS564&lt;&gt;1,IF(Pengawas!AU564="","OK","Harap dikosongkan"),IF(Pengawas!AS564="",IF(Pengawas!AU564="","-","Harap dikosongkan"),IF(Pengawas!AS564=0,IF(Pengawas!AU564="","OK","Harap dikosongkan"),IF(Pengawas!AU564="","Harap diisi",IF(Pengawas!AU564&gt;20000000,"Cek lagi",IF(Pengawas!AU564&lt;100000,"Cek lagi","OK")))))))</f>
        <v>-</v>
      </c>
      <c r="AV564" s="25" t="str">
        <f>IF(Pengawas!AV564="","-",IF(Pengawas!AV564&gt;3,"Tidak valid","OK"))</f>
        <v>-</v>
      </c>
      <c r="AW564" s="25" t="str">
        <f>IF(Pengawas!AV564="",IF(Pengawas!AW564="","-","Harap dikosongkan"),IF(Pengawas!AV564=0,IF(Pengawas!AW564="","OK","Harap dikosongkan"),IF(Pengawas!AV564&gt;0,IF(Pengawas!AW564="","Harap diisi",IF(Pengawas!AW564&gt;2015,"Tidak valid","OK")))))</f>
        <v>-</v>
      </c>
      <c r="AX564" s="25" t="str">
        <f>IF(Pengawas!AV564="",IF(Pengawas!AX564="","-","Harap dikosongkan"),IF(Pengawas!AV564=0,IF(Pengawas!AX564="","OK","Harap dikosongkan"),IF(Pengawas!AV564&gt;0,IF(Pengawas!AX564="","Harap diisi",IF(Pengawas!AX564="","-",IF(Pengawas!AX564&gt;1,"Tidak valid","OK"))))))</f>
        <v>-</v>
      </c>
      <c r="AY564" s="25" t="str">
        <f>IF(Pengawas!AY564="","-",IF(Pengawas!AY564&gt;2,"Tidak valid","OK"))</f>
        <v>-</v>
      </c>
      <c r="AZ564" s="25" t="str">
        <f>IF(Pengawas!AY564="",IF(Pengawas!AZ564="","-","Harap dikosongkan"),IF(Pengawas!AY564=0,IF(Pengawas!AZ564="","OK","Harap dikosongkan"),IF(Pengawas!AZ564="","Harap diisi",IF(Pengawas!AZ564&gt;2015,"Cek lagi",IF(Pengawas!AZ564&lt;2000,"Cek lagi","OK")))))</f>
        <v>-</v>
      </c>
      <c r="BA564" s="25" t="str">
        <f>IF(Pengawas!BA564="","-",IF(LEN(Pengawas!BA564)&lt;5,"Cek lagi","OK"))</f>
        <v>-</v>
      </c>
      <c r="BB564" s="25" t="str">
        <f>IF(Pengawas!BB564="","-",IF(LEN(Pengawas!BB564)&lt;4,"Cek lagi","OK"))</f>
        <v>-</v>
      </c>
      <c r="BC564" s="25" t="str">
        <f>IF(Pengawas!BC564="","-",IF(LEN(Pengawas!BC564)&lt;4,"Cek lagi","OK"))</f>
        <v>-</v>
      </c>
      <c r="BD564" s="25" t="str">
        <f>IF(Pengawas!BD564="","-",IF(LEN(Pengawas!BD564)&lt;4,"Cek lagi","OK"))</f>
        <v>-</v>
      </c>
      <c r="BE564" s="25" t="str">
        <f>IF(Pengawas!BE564="","-",IF(LEN(Pengawas!BE564)&lt;4,"Cek lagi","OK"))</f>
        <v>-</v>
      </c>
      <c r="BF564" s="25" t="str">
        <f>IF(Pengawas!BF564="","-",IF(LEN(Pengawas!BF564)&lt;&gt;5,"Tidak valid","OK"))</f>
        <v>-</v>
      </c>
      <c r="BG564" s="25" t="str">
        <f>IF(Pengawas!BG564="","-",IF(LEN(Pengawas!BG564)&lt;9,"Cek lagi",IF(LEN(Pengawas!BG564)&gt;14,"Cek lagi","OK")))</f>
        <v>-</v>
      </c>
    </row>
    <row r="565" spans="1:59" ht="15" customHeight="1" x14ac:dyDescent="0.2">
      <c r="A565" s="25" t="str">
        <f>IF(Pengawas!A565="","-",IF(LEN(Pengawas!A565)&lt;4,"Cek lagi","OK"))</f>
        <v>-</v>
      </c>
      <c r="B565" s="25" t="str">
        <f>IF(Pengawas!B565="","-",IF(LEN(Pengawas!B565)&lt;4,"Cek lagi","OK"))</f>
        <v>-</v>
      </c>
      <c r="C565" s="25" t="str">
        <f>IF(Pengawas!C565="","-",IF(LEN(Pengawas!C565)&lt;&gt;18,"Tidak valid","OK"))</f>
        <v>-</v>
      </c>
      <c r="D565" s="25" t="str">
        <f>IF(Pengawas!D565="","-",IF(LEN(Pengawas!D565)&lt;&gt;16,"Tidak valid","OK"))</f>
        <v>-</v>
      </c>
      <c r="E565" s="25" t="str">
        <f>IF(Pengawas!E565="","-",IF(LEN(Pengawas!E565)&lt;4,"Cek lagi","OK"))</f>
        <v>-</v>
      </c>
      <c r="F565" s="25" t="str">
        <f>IF(Pengawas!F565="","-",IF(LEN(Pengawas!F565)&lt;&gt;16,"Tidak valid","OK"))</f>
        <v>-</v>
      </c>
      <c r="G565" s="25" t="str">
        <f>IF(Pengawas!G565="","-",IF(LEN(Pengawas!G565)&lt;4,"Cek lagi","OK"))</f>
        <v>-</v>
      </c>
      <c r="H565" s="26" t="str">
        <f>IF(Pengawas!H565="","-",IF(VALUE(LEFT(Pengawas!H565,2))&gt;31,"Tanggal tidak valid",IF(VALUE(LEFT(RIGHT(Pengawas!H565,7),2))&gt;12,"Bulan tidak valid",IF(VALUE(RIGHT(Pengawas!H565,4))&gt;1990,"Umur terlalu muda",IF(VALUE(RIGHT(Pengawas!H565,4))&lt;1955,"Umur terlalu tua","OK")))))</f>
        <v>-</v>
      </c>
      <c r="I565" s="25" t="str">
        <f>IF(Pengawas!I565="","-",IF(Pengawas!I565="L","OK",IF(Pengawas!I565="P","OK","Tidak valid")))</f>
        <v>-</v>
      </c>
      <c r="J565" s="25" t="str">
        <f>IF(Pengawas!J565="","-",IF(LEN(Pengawas!J565)&lt;4,"Cek lagi","OK"))</f>
        <v>-</v>
      </c>
      <c r="K565" s="25" t="str">
        <f>IF(Pengawas!K565="","-",IF(Pengawas!K565&gt;5,"Tidak valid",IF(Pengawas!K565&lt;1,"Tidak valid","OK")))</f>
        <v>-</v>
      </c>
      <c r="L565" s="25" t="str">
        <f>IF(Pengawas!L565="","-",IF(VALUE(LEFT(Pengawas!L565,1))&gt;1,"Tidak valid","OK"))</f>
        <v>-</v>
      </c>
      <c r="M565" s="25" t="str">
        <f>IF(Pengawas!M565="","-",IF(VALUE(LEFT(Pengawas!M565,1))&gt;1,"Tidak valid","OK"))</f>
        <v>-</v>
      </c>
      <c r="N565" s="25" t="str">
        <f>IF(Pengawas!N565="","-",IF(VALUE(LEFT(Pengawas!N565,2))&gt;31,"Tanggal tidak valid",IF(VALUE(LEFT(RIGHT(Pengawas!N565,7),2))&gt;12,"Bulan tidak valid",IF(VALUE(RIGHT(Pengawas!N565,4))&gt;2015,"Tahun cek lagi",IF(VALUE(RIGHT(Pengawas!N565,4))&lt;1930,"Tahun cek lagi","OK")))))</f>
        <v>-</v>
      </c>
      <c r="O565" s="26" t="str">
        <f>IF(Pengawas!O565="","-",IF(VALUE(LEFT(Pengawas!O565,2))&gt;31,"Tanggal tidak valid",IF(VALUE(LEFT(RIGHT(Pengawas!O565,7),2))&gt;12,"Bulan tidak valid",IF(VALUE(RIGHT(Pengawas!O565,4))&gt;2015,"Tahun cek lagi",IF(VALUE(RIGHT(Pengawas!O565,4))&lt;1930,"Tahun cek lagi","OK")))))</f>
        <v>-</v>
      </c>
      <c r="P565" s="26" t="str">
        <f>IF(Pengawas!P565="","-",IF(VALUE(LEFT(Pengawas!P565,2))&gt;31,"Tanggal tidak valid",IF(VALUE(LEFT(RIGHT(Pengawas!P565,7),2))&gt;12,"Bulan tidak valid",IF(VALUE(RIGHT(Pengawas!P565,4))&gt;2015,"Tahun cek lagi",IF(VALUE(RIGHT(Pengawas!P565,4))&lt;1930,"Tahun cek lagi","OK")))))</f>
        <v>-</v>
      </c>
      <c r="Q565" s="25" t="str">
        <f>IF(Pengawas!Q565="","-",IF(Pengawas!Q565&gt;3,"Tidak valid",IF(Pengawas!Q565&lt;1,"Tidak valid","OK")))</f>
        <v>-</v>
      </c>
      <c r="R565" s="25" t="str">
        <f>IF(Pengawas!R565="","-",IF(Pengawas!R565&gt;20000000,"Cek lagi",IF(Pengawas!R565&lt;50000,"Cek lagi","OK")))</f>
        <v>-</v>
      </c>
      <c r="S565" s="25" t="str">
        <f>IF(Pengawas!S565="","-",IF(Pengawas!S565&gt;3,"Tidak valid",IF(Pengawas!S565&lt;1,"Tidak valid","OK")))</f>
        <v>-</v>
      </c>
      <c r="T565" s="25" t="str">
        <f>IF(Pengawas!T565="","-",IF(Pengawas!T565&gt;6,"Tidak valid",IF(Pengawas!T565&lt;1,"Tidak valid","OK")))</f>
        <v>-</v>
      </c>
      <c r="U565" s="25" t="str">
        <f>IF(Pengawas!U565="","-",IF(Pengawas!U565&gt;4,"Tidak valid",IF(Pengawas!U565&lt;1,"Tidak valid","OK")))</f>
        <v>-</v>
      </c>
      <c r="V565" s="25" t="str">
        <f>IF(Pengawas!V565="","-",IF(Pengawas!V565&gt;2,"Tidak valid",IF(Pengawas!V565&lt;1,"Tidak valid","OK")))</f>
        <v>-</v>
      </c>
      <c r="W565" s="25" t="str">
        <f>IF(Pengawas!V565="","-",IF(Pengawas!V565=1,IF(Pengawas!W565="","Harap diisi","OK"),IF(Pengawas!V565=2,IF(Pengawas!W565="","Harap diisi","OK"),IF(Pengawas!V566&lt;1,"-",IF(Pengawas!V566&gt;2,"-","OK")))))</f>
        <v>-</v>
      </c>
      <c r="X565" s="25" t="str">
        <f>IF(Pengawas!V565="","-",IF(Pengawas!V565=1,IF(Pengawas!X565="","Harap diisi","OK"),IF(Pengawas!V565=2,IF(Pengawas!X565="","Harap diisi","OK"),IF(Pengawas!V566&lt;1,"-",IF(Pengawas!V566&gt;2,"-","OK")))))</f>
        <v>-</v>
      </c>
      <c r="Y565" s="25" t="str">
        <f>IF(Pengawas!V565="","-",IF(Pengawas!V565=1,IF(Pengawas!Y565="","Harap diisi","OK"),IF(Pengawas!V565=2,IF(Pengawas!Y565="","Harap diisi","OK"),IF(Pengawas!V566&lt;1,"-",IF(Pengawas!V566&gt;2,"-","OK")))))</f>
        <v>-</v>
      </c>
      <c r="Z565" s="25" t="str">
        <f>IF(Pengawas!V565="","-",IF(Pengawas!V565=1,IF(Pengawas!Z565="","Harap diisi","OK"),IF(Pengawas!V565=2,IF(Pengawas!Z565="","Harap diisi","OK"),IF(Pengawas!V566&lt;1,"-",IF(Pengawas!V566&gt;2,"-","OK")))))</f>
        <v>-</v>
      </c>
      <c r="AA565" s="25" t="str">
        <f>IF(Pengawas!V565="","-",IF(Pengawas!V565=1,IF(Pengawas!AA565="","Harap diisi","OK"),IF(Pengawas!V565=2,IF(Pengawas!AA565="","Harap diisi","OK"),IF(Pengawas!V566&lt;1,"-",IF(Pengawas!V566&gt;2,"-","OK")))))</f>
        <v>-</v>
      </c>
      <c r="AB565" s="25" t="str">
        <f>IF(Pengawas!V565="","-",IF(Pengawas!V565=1,IF(Pengawas!AB565="","Harap diisi","OK"),IF(Pengawas!V565=2,IF(Pengawas!AB565="","Harap diisi","OK"),IF(Pengawas!V566&lt;1,"-",IF(Pengawas!V566&gt;2,"-","OK")))))</f>
        <v>-</v>
      </c>
      <c r="AC565" s="25" t="str">
        <f>IF(Pengawas!V565="","-",IF(Pengawas!V565=1,IF(Pengawas!AC565="","Harap diisi","OK"),IF(Pengawas!V565=2,IF(Pengawas!AC565="","Harap diisi","OK"),IF(Pengawas!V566&lt;1,"-",IF(Pengawas!V566&gt;2,"-","OK")))))</f>
        <v>-</v>
      </c>
      <c r="AD565" s="25" t="str">
        <f>IF(Pengawas!V565="","-",IF(Pengawas!V565=1,IF(Pengawas!AD565="","OK","Harap dikosongkan"),IF(Pengawas!V565=2,IF(Pengawas!AD565="","Harap diisi","OK"),IF(Pengawas!V566&lt;1,"-",IF(Pengawas!V566&gt;2,"-","OK")))))</f>
        <v>-</v>
      </c>
      <c r="AE565" s="25" t="str">
        <f>IF(Pengawas!V565="","-",IF(Pengawas!V565=1,IF(Pengawas!AE565="","OK","Harap dikosongkan"),IF(Pengawas!V565=2,IF(Pengawas!AE565="","Harap diisi","OK"),IF(Pengawas!V566&lt;1,"-",IF(Pengawas!V566&gt;2,"-","OK")))))</f>
        <v>-</v>
      </c>
      <c r="AF565" s="25" t="str">
        <f>IF(Pengawas!V565="","-",IF(Pengawas!V565=1,IF(Pengawas!AF565="","OK","Harap dikosongkan"),IF(Pengawas!V565=2,IF(Pengawas!AF565="","Harap diisi","OK"),IF(Pengawas!V566&lt;1,"-",IF(Pengawas!V566&gt;2,"-","OK")))))</f>
        <v>-</v>
      </c>
      <c r="AG565" s="25" t="str">
        <f>IF(Pengawas!V565="","-",IF(Pengawas!V565=1,IF(Pengawas!AG565="","OK","Harap dikosongkan"),IF(Pengawas!V565=2,IF(Pengawas!AG565="","Harap diisi","OK"),IF(Pengawas!V566&lt;1,"-",IF(Pengawas!V566&gt;2,"-","OK")))))</f>
        <v>-</v>
      </c>
      <c r="AH565" s="25" t="str">
        <f>IF(Pengawas!V565="","-",IF(Pengawas!V565=1,IF(Pengawas!AH565="","OK","Harap dikosongkan"),IF(Pengawas!V565=2,IF(Pengawas!AH565="","Harap diisi","OK"),IF(Pengawas!V566&lt;1,"-",IF(Pengawas!V566&gt;2,"-","OK")))))</f>
        <v>-</v>
      </c>
      <c r="AI565" s="25" t="str">
        <f>IF(Pengawas!V565="","-",IF(Pengawas!V565=1,IF(Pengawas!AI565="","OK","Harap dikosongkan"),IF(Pengawas!V565=2,IF(Pengawas!AI565="","Harap diisi","OK"),IF(Pengawas!V566&lt;1,"-",IF(Pengawas!V566&gt;2,"-","OK")))))</f>
        <v>-</v>
      </c>
      <c r="AJ565" s="25" t="str">
        <f>IF(Pengawas!V565="","-",IF(Pengawas!V565=1,IF(Pengawas!AJ565="","OK","Harap dikosongkan"),IF(Pengawas!V565=2,IF(Pengawas!AJ565="","Harap diisi","OK"),IF(Pengawas!V566&lt;1,"-",IF(Pengawas!V566&gt;2,"-","OK")))))</f>
        <v>-</v>
      </c>
      <c r="AK565" s="25" t="str">
        <f>IF(Pengawas!V565="","-",IF(Pengawas!V565=1,IF(Pengawas!AK565="","OK","Harap dikosongkan"),IF(Pengawas!V565=2,IF(Pengawas!AK565="","Harap diisi","OK"),IF(Pengawas!V566&lt;1,"-",IF(Pengawas!V566&gt;2,"-","OK")))))</f>
        <v>-</v>
      </c>
      <c r="AL565" s="25" t="str">
        <f>IF(Pengawas!AL565="","-",IF(Pengawas!AL565&gt;3,"Tidak valid",IF(Pengawas!AL565&lt;1,"Tidak valid","OK")))</f>
        <v>-</v>
      </c>
      <c r="AM565" s="25" t="str">
        <f>IF(Pengawas!AL565="",IF(Pengawas!AM565="","-","Harap dikosongkan"),IF(Pengawas!AL565&lt;&gt;1,IF(Pengawas!AM565="","OK","Harap dikosongkan"),IF(Pengawas!AM565="","Harap diisi",IF(Pengawas!AM565&gt;2015,"Cek lagi",IF(Pengawas!AM565&lt;2005,"Cek lagi","OK")))))</f>
        <v>-</v>
      </c>
      <c r="AN565" s="25" t="str">
        <f>IF(Pengawas!AL565="",IF(Pengawas!AN565="","-","Harap dikosongkan"),IF(Pengawas!AL565&lt;&gt;1,IF(Pengawas!AN565="","OK","Harap dikosongkan"),IF(Pengawas!AN565="","Harap diisi",IF(VALUE(Pengawas!AN565)&gt;33,"Tidak valid",IF(VALUE(Pengawas!AN565)&lt;1,"Tidak valid","OK")))))</f>
        <v>-</v>
      </c>
      <c r="AO565" s="25" t="str">
        <f>IF(Pengawas!AL565="",IF(Pengawas!AO565="","-","Harap dikosongkan"),IF(Pengawas!AL565&lt;&gt;1,IF(Pengawas!AO565="","OK","Harap dikosongkan"),IF(Pengawas!AO565="","Harap diisi",IF(Pengawas!AO565&gt;1,"Tidak valid","OK"))))</f>
        <v>-</v>
      </c>
      <c r="AP565" s="25" t="str">
        <f>IF(Pengawas!AL565&gt;1,"OK",IF(Pengawas!AO565="",IF(Pengawas!AP565="","-","Kolom AO cek lagi"),IF(Pengawas!AO565=0,IF(Pengawas!AP565="","OK","Harap dikosongkan"),IF(Pengawas!AP565="","Harap diisi",IF(LEN(Pengawas!AP565)&lt;12,"Tidak valid",IF(LEN(Pengawas!AP565)&gt;14,"Tidak valid","OK"))))))</f>
        <v>-</v>
      </c>
      <c r="AQ565" s="26" t="str">
        <f>IF(Pengawas!AL565&gt;1,"OK",IF(Pengawas!AO565="",IF(Pengawas!AQ565="","-","Kolom AO cek lagi"),IF(Pengawas!AO565=0,IF(Pengawas!AQ565="","OK","Harap dikosongkan"),IF(Pengawas!AQ565="","Harap diisi",IF(LEN(Pengawas!AQ565)&lt;5,"Cek lagi","OK")))))</f>
        <v>-</v>
      </c>
      <c r="AR565" s="26" t="str">
        <f>IF(Pengawas!AL565&gt;1,"OK",IF(Pengawas!AO565="",IF(Pengawas!AR565="","-","Kolom AT cek lagi"),IF(Pengawas!AO565=0,IF(Pengawas!AR565="","OK","Harap dikosongkan"),IF(Pengawas!AR565="","Harap diisi",IF(VALUE(LEFT(Pengawas!AR565,2))&gt;31,"Tanggal tidak valid",IF(VALUE(LEFT(RIGHT(Pengawas!AR565,7),2))&gt;12,"Bulan tidak valid",IF(VALUE(RIGHT(Pengawas!AR565,4))&gt;2016,"Tahun cek lagi",IF(VALUE(RIGHT(Pengawas!AR565,4))&lt;2005,"Tahun cek lagi","OK"))))))))</f>
        <v>-</v>
      </c>
      <c r="AS565" s="25" t="str">
        <f>IF(Pengawas!AP565="",IF(Pengawas!AS565="","-","Harap dikosongkan"),IF(Pengawas!AP565&lt;&gt;"",IF(Pengawas!AS565="","Harap diisi",IF(Pengawas!AS565&gt;1,"Tidak valid","OK"))))</f>
        <v>-</v>
      </c>
      <c r="AT565" s="25" t="str">
        <f>IF(Pengawas!AS565="",IF(Pengawas!AT565="","-","Harap dikosongkan"),IF(Pengawas!AS565&lt;&gt;1,IF(Pengawas!AT565="","OK","Harap dikosongkan"),IF(Pengawas!AS565="",IF(Pengawas!AT565="","-","Harap dikosongkan"),IF(Pengawas!AS565=0,IF(Pengawas!AT565="","OK","Harap dikosongkan"),IF(Pengawas!AT565="","Harap diisi",IF(Pengawas!AT565&gt;2016,"Cek lagi",IF(Pengawas!AT565&lt;2005,"Cek lagi",IF(Pengawas!AM565&gt;Pengawas!AT565,"Cek lagi dengan Kolom AL","OK"))))))))</f>
        <v>-</v>
      </c>
      <c r="AU565" s="25" t="str">
        <f>IF(Pengawas!AS565="",IF(Pengawas!AU565="","-","Harap dikosongkan"),IF(Pengawas!AS565&lt;&gt;1,IF(Pengawas!AU565="","OK","Harap dikosongkan"),IF(Pengawas!AS565="",IF(Pengawas!AU565="","-","Harap dikosongkan"),IF(Pengawas!AS565=0,IF(Pengawas!AU565="","OK","Harap dikosongkan"),IF(Pengawas!AU565="","Harap diisi",IF(Pengawas!AU565&gt;20000000,"Cek lagi",IF(Pengawas!AU565&lt;100000,"Cek lagi","OK")))))))</f>
        <v>-</v>
      </c>
      <c r="AV565" s="25" t="str">
        <f>IF(Pengawas!AV565="","-",IF(Pengawas!AV565&gt;3,"Tidak valid","OK"))</f>
        <v>-</v>
      </c>
      <c r="AW565" s="25" t="str">
        <f>IF(Pengawas!AV565="",IF(Pengawas!AW565="","-","Harap dikosongkan"),IF(Pengawas!AV565=0,IF(Pengawas!AW565="","OK","Harap dikosongkan"),IF(Pengawas!AV565&gt;0,IF(Pengawas!AW565="","Harap diisi",IF(Pengawas!AW565&gt;2015,"Tidak valid","OK")))))</f>
        <v>-</v>
      </c>
      <c r="AX565" s="25" t="str">
        <f>IF(Pengawas!AV565="",IF(Pengawas!AX565="","-","Harap dikosongkan"),IF(Pengawas!AV565=0,IF(Pengawas!AX565="","OK","Harap dikosongkan"),IF(Pengawas!AV565&gt;0,IF(Pengawas!AX565="","Harap diisi",IF(Pengawas!AX565="","-",IF(Pengawas!AX565&gt;1,"Tidak valid","OK"))))))</f>
        <v>-</v>
      </c>
      <c r="AY565" s="25" t="str">
        <f>IF(Pengawas!AY565="","-",IF(Pengawas!AY565&gt;2,"Tidak valid","OK"))</f>
        <v>-</v>
      </c>
      <c r="AZ565" s="25" t="str">
        <f>IF(Pengawas!AY565="",IF(Pengawas!AZ565="","-","Harap dikosongkan"),IF(Pengawas!AY565=0,IF(Pengawas!AZ565="","OK","Harap dikosongkan"),IF(Pengawas!AZ565="","Harap diisi",IF(Pengawas!AZ565&gt;2015,"Cek lagi",IF(Pengawas!AZ565&lt;2000,"Cek lagi","OK")))))</f>
        <v>-</v>
      </c>
      <c r="BA565" s="25" t="str">
        <f>IF(Pengawas!BA565="","-",IF(LEN(Pengawas!BA565)&lt;5,"Cek lagi","OK"))</f>
        <v>-</v>
      </c>
      <c r="BB565" s="25" t="str">
        <f>IF(Pengawas!BB565="","-",IF(LEN(Pengawas!BB565)&lt;4,"Cek lagi","OK"))</f>
        <v>-</v>
      </c>
      <c r="BC565" s="25" t="str">
        <f>IF(Pengawas!BC565="","-",IF(LEN(Pengawas!BC565)&lt;4,"Cek lagi","OK"))</f>
        <v>-</v>
      </c>
      <c r="BD565" s="25" t="str">
        <f>IF(Pengawas!BD565="","-",IF(LEN(Pengawas!BD565)&lt;4,"Cek lagi","OK"))</f>
        <v>-</v>
      </c>
      <c r="BE565" s="25" t="str">
        <f>IF(Pengawas!BE565="","-",IF(LEN(Pengawas!BE565)&lt;4,"Cek lagi","OK"))</f>
        <v>-</v>
      </c>
      <c r="BF565" s="25" t="str">
        <f>IF(Pengawas!BF565="","-",IF(LEN(Pengawas!BF565)&lt;&gt;5,"Tidak valid","OK"))</f>
        <v>-</v>
      </c>
      <c r="BG565" s="25" t="str">
        <f>IF(Pengawas!BG565="","-",IF(LEN(Pengawas!BG565)&lt;9,"Cek lagi",IF(LEN(Pengawas!BG565)&gt;14,"Cek lagi","OK")))</f>
        <v>-</v>
      </c>
    </row>
    <row r="566" spans="1:59" ht="15" customHeight="1" x14ac:dyDescent="0.2">
      <c r="A566" s="25" t="str">
        <f>IF(Pengawas!A566="","-",IF(LEN(Pengawas!A566)&lt;4,"Cek lagi","OK"))</f>
        <v>-</v>
      </c>
      <c r="B566" s="25" t="str">
        <f>IF(Pengawas!B566="","-",IF(LEN(Pengawas!B566)&lt;4,"Cek lagi","OK"))</f>
        <v>-</v>
      </c>
      <c r="C566" s="25" t="str">
        <f>IF(Pengawas!C566="","-",IF(LEN(Pengawas!C566)&lt;&gt;18,"Tidak valid","OK"))</f>
        <v>-</v>
      </c>
      <c r="D566" s="25" t="str">
        <f>IF(Pengawas!D566="","-",IF(LEN(Pengawas!D566)&lt;&gt;16,"Tidak valid","OK"))</f>
        <v>-</v>
      </c>
      <c r="E566" s="25" t="str">
        <f>IF(Pengawas!E566="","-",IF(LEN(Pengawas!E566)&lt;4,"Cek lagi","OK"))</f>
        <v>-</v>
      </c>
      <c r="F566" s="25" t="str">
        <f>IF(Pengawas!F566="","-",IF(LEN(Pengawas!F566)&lt;&gt;16,"Tidak valid","OK"))</f>
        <v>-</v>
      </c>
      <c r="G566" s="25" t="str">
        <f>IF(Pengawas!G566="","-",IF(LEN(Pengawas!G566)&lt;4,"Cek lagi","OK"))</f>
        <v>-</v>
      </c>
      <c r="H566" s="26" t="str">
        <f>IF(Pengawas!H566="","-",IF(VALUE(LEFT(Pengawas!H566,2))&gt;31,"Tanggal tidak valid",IF(VALUE(LEFT(RIGHT(Pengawas!H566,7),2))&gt;12,"Bulan tidak valid",IF(VALUE(RIGHT(Pengawas!H566,4))&gt;1990,"Umur terlalu muda",IF(VALUE(RIGHT(Pengawas!H566,4))&lt;1955,"Umur terlalu tua","OK")))))</f>
        <v>-</v>
      </c>
      <c r="I566" s="25" t="str">
        <f>IF(Pengawas!I566="","-",IF(Pengawas!I566="L","OK",IF(Pengawas!I566="P","OK","Tidak valid")))</f>
        <v>-</v>
      </c>
      <c r="J566" s="25" t="str">
        <f>IF(Pengawas!J566="","-",IF(LEN(Pengawas!J566)&lt;4,"Cek lagi","OK"))</f>
        <v>-</v>
      </c>
      <c r="K566" s="25" t="str">
        <f>IF(Pengawas!K566="","-",IF(Pengawas!K566&gt;5,"Tidak valid",IF(Pengawas!K566&lt;1,"Tidak valid","OK")))</f>
        <v>-</v>
      </c>
      <c r="L566" s="25" t="str">
        <f>IF(Pengawas!L566="","-",IF(VALUE(LEFT(Pengawas!L566,1))&gt;1,"Tidak valid","OK"))</f>
        <v>-</v>
      </c>
      <c r="M566" s="25" t="str">
        <f>IF(Pengawas!M566="","-",IF(VALUE(LEFT(Pengawas!M566,1))&gt;1,"Tidak valid","OK"))</f>
        <v>-</v>
      </c>
      <c r="N566" s="25" t="str">
        <f>IF(Pengawas!N566="","-",IF(VALUE(LEFT(Pengawas!N566,2))&gt;31,"Tanggal tidak valid",IF(VALUE(LEFT(RIGHT(Pengawas!N566,7),2))&gt;12,"Bulan tidak valid",IF(VALUE(RIGHT(Pengawas!N566,4))&gt;2015,"Tahun cek lagi",IF(VALUE(RIGHT(Pengawas!N566,4))&lt;1930,"Tahun cek lagi","OK")))))</f>
        <v>-</v>
      </c>
      <c r="O566" s="26" t="str">
        <f>IF(Pengawas!O566="","-",IF(VALUE(LEFT(Pengawas!O566,2))&gt;31,"Tanggal tidak valid",IF(VALUE(LEFT(RIGHT(Pengawas!O566,7),2))&gt;12,"Bulan tidak valid",IF(VALUE(RIGHT(Pengawas!O566,4))&gt;2015,"Tahun cek lagi",IF(VALUE(RIGHT(Pengawas!O566,4))&lt;1930,"Tahun cek lagi","OK")))))</f>
        <v>-</v>
      </c>
      <c r="P566" s="26" t="str">
        <f>IF(Pengawas!P566="","-",IF(VALUE(LEFT(Pengawas!P566,2))&gt;31,"Tanggal tidak valid",IF(VALUE(LEFT(RIGHT(Pengawas!P566,7),2))&gt;12,"Bulan tidak valid",IF(VALUE(RIGHT(Pengawas!P566,4))&gt;2015,"Tahun cek lagi",IF(VALUE(RIGHT(Pengawas!P566,4))&lt;1930,"Tahun cek lagi","OK")))))</f>
        <v>-</v>
      </c>
      <c r="Q566" s="25" t="str">
        <f>IF(Pengawas!Q566="","-",IF(Pengawas!Q566&gt;3,"Tidak valid",IF(Pengawas!Q566&lt;1,"Tidak valid","OK")))</f>
        <v>-</v>
      </c>
      <c r="R566" s="25" t="str">
        <f>IF(Pengawas!R566="","-",IF(Pengawas!R566&gt;20000000,"Cek lagi",IF(Pengawas!R566&lt;50000,"Cek lagi","OK")))</f>
        <v>-</v>
      </c>
      <c r="S566" s="25" t="str">
        <f>IF(Pengawas!S566="","-",IF(Pengawas!S566&gt;3,"Tidak valid",IF(Pengawas!S566&lt;1,"Tidak valid","OK")))</f>
        <v>-</v>
      </c>
      <c r="T566" s="25" t="str">
        <f>IF(Pengawas!T566="","-",IF(Pengawas!T566&gt;6,"Tidak valid",IF(Pengawas!T566&lt;1,"Tidak valid","OK")))</f>
        <v>-</v>
      </c>
      <c r="U566" s="25" t="str">
        <f>IF(Pengawas!U566="","-",IF(Pengawas!U566&gt;4,"Tidak valid",IF(Pengawas!U566&lt;1,"Tidak valid","OK")))</f>
        <v>-</v>
      </c>
      <c r="V566" s="25" t="str">
        <f>IF(Pengawas!V566="","-",IF(Pengawas!V566&gt;2,"Tidak valid",IF(Pengawas!V566&lt;1,"Tidak valid","OK")))</f>
        <v>-</v>
      </c>
      <c r="W566" s="25" t="str">
        <f>IF(Pengawas!V566="","-",IF(Pengawas!V566=1,IF(Pengawas!W566="","Harap diisi","OK"),IF(Pengawas!V566=2,IF(Pengawas!W566="","Harap diisi","OK"),IF(Pengawas!V567&lt;1,"-",IF(Pengawas!V567&gt;2,"-","OK")))))</f>
        <v>-</v>
      </c>
      <c r="X566" s="25" t="str">
        <f>IF(Pengawas!V566="","-",IF(Pengawas!V566=1,IF(Pengawas!X566="","Harap diisi","OK"),IF(Pengawas!V566=2,IF(Pengawas!X566="","Harap diisi","OK"),IF(Pengawas!V567&lt;1,"-",IF(Pengawas!V567&gt;2,"-","OK")))))</f>
        <v>-</v>
      </c>
      <c r="Y566" s="25" t="str">
        <f>IF(Pengawas!V566="","-",IF(Pengawas!V566=1,IF(Pengawas!Y566="","Harap diisi","OK"),IF(Pengawas!V566=2,IF(Pengawas!Y566="","Harap diisi","OK"),IF(Pengawas!V567&lt;1,"-",IF(Pengawas!V567&gt;2,"-","OK")))))</f>
        <v>-</v>
      </c>
      <c r="Z566" s="25" t="str">
        <f>IF(Pengawas!V566="","-",IF(Pengawas!V566=1,IF(Pengawas!Z566="","Harap diisi","OK"),IF(Pengawas!V566=2,IF(Pengawas!Z566="","Harap diisi","OK"),IF(Pengawas!V567&lt;1,"-",IF(Pengawas!V567&gt;2,"-","OK")))))</f>
        <v>-</v>
      </c>
      <c r="AA566" s="25" t="str">
        <f>IF(Pengawas!V566="","-",IF(Pengawas!V566=1,IF(Pengawas!AA566="","Harap diisi","OK"),IF(Pengawas!V566=2,IF(Pengawas!AA566="","Harap diisi","OK"),IF(Pengawas!V567&lt;1,"-",IF(Pengawas!V567&gt;2,"-","OK")))))</f>
        <v>-</v>
      </c>
      <c r="AB566" s="25" t="str">
        <f>IF(Pengawas!V566="","-",IF(Pengawas!V566=1,IF(Pengawas!AB566="","Harap diisi","OK"),IF(Pengawas!V566=2,IF(Pengawas!AB566="","Harap diisi","OK"),IF(Pengawas!V567&lt;1,"-",IF(Pengawas!V567&gt;2,"-","OK")))))</f>
        <v>-</v>
      </c>
      <c r="AC566" s="25" t="str">
        <f>IF(Pengawas!V566="","-",IF(Pengawas!V566=1,IF(Pengawas!AC566="","Harap diisi","OK"),IF(Pengawas!V566=2,IF(Pengawas!AC566="","Harap diisi","OK"),IF(Pengawas!V567&lt;1,"-",IF(Pengawas!V567&gt;2,"-","OK")))))</f>
        <v>-</v>
      </c>
      <c r="AD566" s="25" t="str">
        <f>IF(Pengawas!V566="","-",IF(Pengawas!V566=1,IF(Pengawas!AD566="","OK","Harap dikosongkan"),IF(Pengawas!V566=2,IF(Pengawas!AD566="","Harap diisi","OK"),IF(Pengawas!V567&lt;1,"-",IF(Pengawas!V567&gt;2,"-","OK")))))</f>
        <v>-</v>
      </c>
      <c r="AE566" s="25" t="str">
        <f>IF(Pengawas!V566="","-",IF(Pengawas!V566=1,IF(Pengawas!AE566="","OK","Harap dikosongkan"),IF(Pengawas!V566=2,IF(Pengawas!AE566="","Harap diisi","OK"),IF(Pengawas!V567&lt;1,"-",IF(Pengawas!V567&gt;2,"-","OK")))))</f>
        <v>-</v>
      </c>
      <c r="AF566" s="25" t="str">
        <f>IF(Pengawas!V566="","-",IF(Pengawas!V566=1,IF(Pengawas!AF566="","OK","Harap dikosongkan"),IF(Pengawas!V566=2,IF(Pengawas!AF566="","Harap diisi","OK"),IF(Pengawas!V567&lt;1,"-",IF(Pengawas!V567&gt;2,"-","OK")))))</f>
        <v>-</v>
      </c>
      <c r="AG566" s="25" t="str">
        <f>IF(Pengawas!V566="","-",IF(Pengawas!V566=1,IF(Pengawas!AG566="","OK","Harap dikosongkan"),IF(Pengawas!V566=2,IF(Pengawas!AG566="","Harap diisi","OK"),IF(Pengawas!V567&lt;1,"-",IF(Pengawas!V567&gt;2,"-","OK")))))</f>
        <v>-</v>
      </c>
      <c r="AH566" s="25" t="str">
        <f>IF(Pengawas!V566="","-",IF(Pengawas!V566=1,IF(Pengawas!AH566="","OK","Harap dikosongkan"),IF(Pengawas!V566=2,IF(Pengawas!AH566="","Harap diisi","OK"),IF(Pengawas!V567&lt;1,"-",IF(Pengawas!V567&gt;2,"-","OK")))))</f>
        <v>-</v>
      </c>
      <c r="AI566" s="25" t="str">
        <f>IF(Pengawas!V566="","-",IF(Pengawas!V566=1,IF(Pengawas!AI566="","OK","Harap dikosongkan"),IF(Pengawas!V566=2,IF(Pengawas!AI566="","Harap diisi","OK"),IF(Pengawas!V567&lt;1,"-",IF(Pengawas!V567&gt;2,"-","OK")))))</f>
        <v>-</v>
      </c>
      <c r="AJ566" s="25" t="str">
        <f>IF(Pengawas!V566="","-",IF(Pengawas!V566=1,IF(Pengawas!AJ566="","OK","Harap dikosongkan"),IF(Pengawas!V566=2,IF(Pengawas!AJ566="","Harap diisi","OK"),IF(Pengawas!V567&lt;1,"-",IF(Pengawas!V567&gt;2,"-","OK")))))</f>
        <v>-</v>
      </c>
      <c r="AK566" s="25" t="str">
        <f>IF(Pengawas!V566="","-",IF(Pengawas!V566=1,IF(Pengawas!AK566="","OK","Harap dikosongkan"),IF(Pengawas!V566=2,IF(Pengawas!AK566="","Harap diisi","OK"),IF(Pengawas!V567&lt;1,"-",IF(Pengawas!V567&gt;2,"-","OK")))))</f>
        <v>-</v>
      </c>
      <c r="AL566" s="25" t="str">
        <f>IF(Pengawas!AL566="","-",IF(Pengawas!AL566&gt;3,"Tidak valid",IF(Pengawas!AL566&lt;1,"Tidak valid","OK")))</f>
        <v>-</v>
      </c>
      <c r="AM566" s="25" t="str">
        <f>IF(Pengawas!AL566="",IF(Pengawas!AM566="","-","Harap dikosongkan"),IF(Pengawas!AL566&lt;&gt;1,IF(Pengawas!AM566="","OK","Harap dikosongkan"),IF(Pengawas!AM566="","Harap diisi",IF(Pengawas!AM566&gt;2015,"Cek lagi",IF(Pengawas!AM566&lt;2005,"Cek lagi","OK")))))</f>
        <v>-</v>
      </c>
      <c r="AN566" s="25" t="str">
        <f>IF(Pengawas!AL566="",IF(Pengawas!AN566="","-","Harap dikosongkan"),IF(Pengawas!AL566&lt;&gt;1,IF(Pengawas!AN566="","OK","Harap dikosongkan"),IF(Pengawas!AN566="","Harap diisi",IF(VALUE(Pengawas!AN566)&gt;33,"Tidak valid",IF(VALUE(Pengawas!AN566)&lt;1,"Tidak valid","OK")))))</f>
        <v>-</v>
      </c>
      <c r="AO566" s="25" t="str">
        <f>IF(Pengawas!AL566="",IF(Pengawas!AO566="","-","Harap dikosongkan"),IF(Pengawas!AL566&lt;&gt;1,IF(Pengawas!AO566="","OK","Harap dikosongkan"),IF(Pengawas!AO566="","Harap diisi",IF(Pengawas!AO566&gt;1,"Tidak valid","OK"))))</f>
        <v>-</v>
      </c>
      <c r="AP566" s="25" t="str">
        <f>IF(Pengawas!AL566&gt;1,"OK",IF(Pengawas!AO566="",IF(Pengawas!AP566="","-","Kolom AO cek lagi"),IF(Pengawas!AO566=0,IF(Pengawas!AP566="","OK","Harap dikosongkan"),IF(Pengawas!AP566="","Harap diisi",IF(LEN(Pengawas!AP566)&lt;12,"Tidak valid",IF(LEN(Pengawas!AP566)&gt;14,"Tidak valid","OK"))))))</f>
        <v>-</v>
      </c>
      <c r="AQ566" s="26" t="str">
        <f>IF(Pengawas!AL566&gt;1,"OK",IF(Pengawas!AO566="",IF(Pengawas!AQ566="","-","Kolom AO cek lagi"),IF(Pengawas!AO566=0,IF(Pengawas!AQ566="","OK","Harap dikosongkan"),IF(Pengawas!AQ566="","Harap diisi",IF(LEN(Pengawas!AQ566)&lt;5,"Cek lagi","OK")))))</f>
        <v>-</v>
      </c>
      <c r="AR566" s="26" t="str">
        <f>IF(Pengawas!AL566&gt;1,"OK",IF(Pengawas!AO566="",IF(Pengawas!AR566="","-","Kolom AT cek lagi"),IF(Pengawas!AO566=0,IF(Pengawas!AR566="","OK","Harap dikosongkan"),IF(Pengawas!AR566="","Harap diisi",IF(VALUE(LEFT(Pengawas!AR566,2))&gt;31,"Tanggal tidak valid",IF(VALUE(LEFT(RIGHT(Pengawas!AR566,7),2))&gt;12,"Bulan tidak valid",IF(VALUE(RIGHT(Pengawas!AR566,4))&gt;2016,"Tahun cek lagi",IF(VALUE(RIGHT(Pengawas!AR566,4))&lt;2005,"Tahun cek lagi","OK"))))))))</f>
        <v>-</v>
      </c>
      <c r="AS566" s="25" t="str">
        <f>IF(Pengawas!AP566="",IF(Pengawas!AS566="","-","Harap dikosongkan"),IF(Pengawas!AP566&lt;&gt;"",IF(Pengawas!AS566="","Harap diisi",IF(Pengawas!AS566&gt;1,"Tidak valid","OK"))))</f>
        <v>-</v>
      </c>
      <c r="AT566" s="25" t="str">
        <f>IF(Pengawas!AS566="",IF(Pengawas!AT566="","-","Harap dikosongkan"),IF(Pengawas!AS566&lt;&gt;1,IF(Pengawas!AT566="","OK","Harap dikosongkan"),IF(Pengawas!AS566="",IF(Pengawas!AT566="","-","Harap dikosongkan"),IF(Pengawas!AS566=0,IF(Pengawas!AT566="","OK","Harap dikosongkan"),IF(Pengawas!AT566="","Harap diisi",IF(Pengawas!AT566&gt;2016,"Cek lagi",IF(Pengawas!AT566&lt;2005,"Cek lagi",IF(Pengawas!AM566&gt;Pengawas!AT566,"Cek lagi dengan Kolom AL","OK"))))))))</f>
        <v>-</v>
      </c>
      <c r="AU566" s="25" t="str">
        <f>IF(Pengawas!AS566="",IF(Pengawas!AU566="","-","Harap dikosongkan"),IF(Pengawas!AS566&lt;&gt;1,IF(Pengawas!AU566="","OK","Harap dikosongkan"),IF(Pengawas!AS566="",IF(Pengawas!AU566="","-","Harap dikosongkan"),IF(Pengawas!AS566=0,IF(Pengawas!AU566="","OK","Harap dikosongkan"),IF(Pengawas!AU566="","Harap diisi",IF(Pengawas!AU566&gt;20000000,"Cek lagi",IF(Pengawas!AU566&lt;100000,"Cek lagi","OK")))))))</f>
        <v>-</v>
      </c>
      <c r="AV566" s="25" t="str">
        <f>IF(Pengawas!AV566="","-",IF(Pengawas!AV566&gt;3,"Tidak valid","OK"))</f>
        <v>-</v>
      </c>
      <c r="AW566" s="25" t="str">
        <f>IF(Pengawas!AV566="",IF(Pengawas!AW566="","-","Harap dikosongkan"),IF(Pengawas!AV566=0,IF(Pengawas!AW566="","OK","Harap dikosongkan"),IF(Pengawas!AV566&gt;0,IF(Pengawas!AW566="","Harap diisi",IF(Pengawas!AW566&gt;2015,"Tidak valid","OK")))))</f>
        <v>-</v>
      </c>
      <c r="AX566" s="25" t="str">
        <f>IF(Pengawas!AV566="",IF(Pengawas!AX566="","-","Harap dikosongkan"),IF(Pengawas!AV566=0,IF(Pengawas!AX566="","OK","Harap dikosongkan"),IF(Pengawas!AV566&gt;0,IF(Pengawas!AX566="","Harap diisi",IF(Pengawas!AX566="","-",IF(Pengawas!AX566&gt;1,"Tidak valid","OK"))))))</f>
        <v>-</v>
      </c>
      <c r="AY566" s="25" t="str">
        <f>IF(Pengawas!AY566="","-",IF(Pengawas!AY566&gt;2,"Tidak valid","OK"))</f>
        <v>-</v>
      </c>
      <c r="AZ566" s="25" t="str">
        <f>IF(Pengawas!AY566="",IF(Pengawas!AZ566="","-","Harap dikosongkan"),IF(Pengawas!AY566=0,IF(Pengawas!AZ566="","OK","Harap dikosongkan"),IF(Pengawas!AZ566="","Harap diisi",IF(Pengawas!AZ566&gt;2015,"Cek lagi",IF(Pengawas!AZ566&lt;2000,"Cek lagi","OK")))))</f>
        <v>-</v>
      </c>
      <c r="BA566" s="25" t="str">
        <f>IF(Pengawas!BA566="","-",IF(LEN(Pengawas!BA566)&lt;5,"Cek lagi","OK"))</f>
        <v>-</v>
      </c>
      <c r="BB566" s="25" t="str">
        <f>IF(Pengawas!BB566="","-",IF(LEN(Pengawas!BB566)&lt;4,"Cek lagi","OK"))</f>
        <v>-</v>
      </c>
      <c r="BC566" s="25" t="str">
        <f>IF(Pengawas!BC566="","-",IF(LEN(Pengawas!BC566)&lt;4,"Cek lagi","OK"))</f>
        <v>-</v>
      </c>
      <c r="BD566" s="25" t="str">
        <f>IF(Pengawas!BD566="","-",IF(LEN(Pengawas!BD566)&lt;4,"Cek lagi","OK"))</f>
        <v>-</v>
      </c>
      <c r="BE566" s="25" t="str">
        <f>IF(Pengawas!BE566="","-",IF(LEN(Pengawas!BE566)&lt;4,"Cek lagi","OK"))</f>
        <v>-</v>
      </c>
      <c r="BF566" s="25" t="str">
        <f>IF(Pengawas!BF566="","-",IF(LEN(Pengawas!BF566)&lt;&gt;5,"Tidak valid","OK"))</f>
        <v>-</v>
      </c>
      <c r="BG566" s="25" t="str">
        <f>IF(Pengawas!BG566="","-",IF(LEN(Pengawas!BG566)&lt;9,"Cek lagi",IF(LEN(Pengawas!BG566)&gt;14,"Cek lagi","OK")))</f>
        <v>-</v>
      </c>
    </row>
    <row r="567" spans="1:59" ht="15" customHeight="1" x14ac:dyDescent="0.2">
      <c r="A567" s="25" t="str">
        <f>IF(Pengawas!A567="","-",IF(LEN(Pengawas!A567)&lt;4,"Cek lagi","OK"))</f>
        <v>-</v>
      </c>
      <c r="B567" s="25" t="str">
        <f>IF(Pengawas!B567="","-",IF(LEN(Pengawas!B567)&lt;4,"Cek lagi","OK"))</f>
        <v>-</v>
      </c>
      <c r="C567" s="25" t="str">
        <f>IF(Pengawas!C567="","-",IF(LEN(Pengawas!C567)&lt;&gt;18,"Tidak valid","OK"))</f>
        <v>-</v>
      </c>
      <c r="D567" s="25" t="str">
        <f>IF(Pengawas!D567="","-",IF(LEN(Pengawas!D567)&lt;&gt;16,"Tidak valid","OK"))</f>
        <v>-</v>
      </c>
      <c r="E567" s="25" t="str">
        <f>IF(Pengawas!E567="","-",IF(LEN(Pengawas!E567)&lt;4,"Cek lagi","OK"))</f>
        <v>-</v>
      </c>
      <c r="F567" s="25" t="str">
        <f>IF(Pengawas!F567="","-",IF(LEN(Pengawas!F567)&lt;&gt;16,"Tidak valid","OK"))</f>
        <v>-</v>
      </c>
      <c r="G567" s="25" t="str">
        <f>IF(Pengawas!G567="","-",IF(LEN(Pengawas!G567)&lt;4,"Cek lagi","OK"))</f>
        <v>-</v>
      </c>
      <c r="H567" s="26" t="str">
        <f>IF(Pengawas!H567="","-",IF(VALUE(LEFT(Pengawas!H567,2))&gt;31,"Tanggal tidak valid",IF(VALUE(LEFT(RIGHT(Pengawas!H567,7),2))&gt;12,"Bulan tidak valid",IF(VALUE(RIGHT(Pengawas!H567,4))&gt;1990,"Umur terlalu muda",IF(VALUE(RIGHT(Pengawas!H567,4))&lt;1955,"Umur terlalu tua","OK")))))</f>
        <v>-</v>
      </c>
      <c r="I567" s="25" t="str">
        <f>IF(Pengawas!I567="","-",IF(Pengawas!I567="L","OK",IF(Pengawas!I567="P","OK","Tidak valid")))</f>
        <v>-</v>
      </c>
      <c r="J567" s="25" t="str">
        <f>IF(Pengawas!J567="","-",IF(LEN(Pengawas!J567)&lt;4,"Cek lagi","OK"))</f>
        <v>-</v>
      </c>
      <c r="K567" s="25" t="str">
        <f>IF(Pengawas!K567="","-",IF(Pengawas!K567&gt;5,"Tidak valid",IF(Pengawas!K567&lt;1,"Tidak valid","OK")))</f>
        <v>-</v>
      </c>
      <c r="L567" s="25" t="str">
        <f>IF(Pengawas!L567="","-",IF(VALUE(LEFT(Pengawas!L567,1))&gt;1,"Tidak valid","OK"))</f>
        <v>-</v>
      </c>
      <c r="M567" s="25" t="str">
        <f>IF(Pengawas!M567="","-",IF(VALUE(LEFT(Pengawas!M567,1))&gt;1,"Tidak valid","OK"))</f>
        <v>-</v>
      </c>
      <c r="N567" s="25" t="str">
        <f>IF(Pengawas!N567="","-",IF(VALUE(LEFT(Pengawas!N567,2))&gt;31,"Tanggal tidak valid",IF(VALUE(LEFT(RIGHT(Pengawas!N567,7),2))&gt;12,"Bulan tidak valid",IF(VALUE(RIGHT(Pengawas!N567,4))&gt;2015,"Tahun cek lagi",IF(VALUE(RIGHT(Pengawas!N567,4))&lt;1930,"Tahun cek lagi","OK")))))</f>
        <v>-</v>
      </c>
      <c r="O567" s="26" t="str">
        <f>IF(Pengawas!O567="","-",IF(VALUE(LEFT(Pengawas!O567,2))&gt;31,"Tanggal tidak valid",IF(VALUE(LEFT(RIGHT(Pengawas!O567,7),2))&gt;12,"Bulan tidak valid",IF(VALUE(RIGHT(Pengawas!O567,4))&gt;2015,"Tahun cek lagi",IF(VALUE(RIGHT(Pengawas!O567,4))&lt;1930,"Tahun cek lagi","OK")))))</f>
        <v>-</v>
      </c>
      <c r="P567" s="26" t="str">
        <f>IF(Pengawas!P567="","-",IF(VALUE(LEFT(Pengawas!P567,2))&gt;31,"Tanggal tidak valid",IF(VALUE(LEFT(RIGHT(Pengawas!P567,7),2))&gt;12,"Bulan tidak valid",IF(VALUE(RIGHT(Pengawas!P567,4))&gt;2015,"Tahun cek lagi",IF(VALUE(RIGHT(Pengawas!P567,4))&lt;1930,"Tahun cek lagi","OK")))))</f>
        <v>-</v>
      </c>
      <c r="Q567" s="25" t="str">
        <f>IF(Pengawas!Q567="","-",IF(Pengawas!Q567&gt;3,"Tidak valid",IF(Pengawas!Q567&lt;1,"Tidak valid","OK")))</f>
        <v>-</v>
      </c>
      <c r="R567" s="25" t="str">
        <f>IF(Pengawas!R567="","-",IF(Pengawas!R567&gt;20000000,"Cek lagi",IF(Pengawas!R567&lt;50000,"Cek lagi","OK")))</f>
        <v>-</v>
      </c>
      <c r="S567" s="25" t="str">
        <f>IF(Pengawas!S567="","-",IF(Pengawas!S567&gt;3,"Tidak valid",IF(Pengawas!S567&lt;1,"Tidak valid","OK")))</f>
        <v>-</v>
      </c>
      <c r="T567" s="25" t="str">
        <f>IF(Pengawas!T567="","-",IF(Pengawas!T567&gt;6,"Tidak valid",IF(Pengawas!T567&lt;1,"Tidak valid","OK")))</f>
        <v>-</v>
      </c>
      <c r="U567" s="25" t="str">
        <f>IF(Pengawas!U567="","-",IF(Pengawas!U567&gt;4,"Tidak valid",IF(Pengawas!U567&lt;1,"Tidak valid","OK")))</f>
        <v>-</v>
      </c>
      <c r="V567" s="25" t="str">
        <f>IF(Pengawas!V567="","-",IF(Pengawas!V567&gt;2,"Tidak valid",IF(Pengawas!V567&lt;1,"Tidak valid","OK")))</f>
        <v>-</v>
      </c>
      <c r="W567" s="25" t="str">
        <f>IF(Pengawas!V567="","-",IF(Pengawas!V567=1,IF(Pengawas!W567="","Harap diisi","OK"),IF(Pengawas!V567=2,IF(Pengawas!W567="","Harap diisi","OK"),IF(Pengawas!V568&lt;1,"-",IF(Pengawas!V568&gt;2,"-","OK")))))</f>
        <v>-</v>
      </c>
      <c r="X567" s="25" t="str">
        <f>IF(Pengawas!V567="","-",IF(Pengawas!V567=1,IF(Pengawas!X567="","Harap diisi","OK"),IF(Pengawas!V567=2,IF(Pengawas!X567="","Harap diisi","OK"),IF(Pengawas!V568&lt;1,"-",IF(Pengawas!V568&gt;2,"-","OK")))))</f>
        <v>-</v>
      </c>
      <c r="Y567" s="25" t="str">
        <f>IF(Pengawas!V567="","-",IF(Pengawas!V567=1,IF(Pengawas!Y567="","Harap diisi","OK"),IF(Pengawas!V567=2,IF(Pengawas!Y567="","Harap diisi","OK"),IF(Pengawas!V568&lt;1,"-",IF(Pengawas!V568&gt;2,"-","OK")))))</f>
        <v>-</v>
      </c>
      <c r="Z567" s="25" t="str">
        <f>IF(Pengawas!V567="","-",IF(Pengawas!V567=1,IF(Pengawas!Z567="","Harap diisi","OK"),IF(Pengawas!V567=2,IF(Pengawas!Z567="","Harap diisi","OK"),IF(Pengawas!V568&lt;1,"-",IF(Pengawas!V568&gt;2,"-","OK")))))</f>
        <v>-</v>
      </c>
      <c r="AA567" s="25" t="str">
        <f>IF(Pengawas!V567="","-",IF(Pengawas!V567=1,IF(Pengawas!AA567="","Harap diisi","OK"),IF(Pengawas!V567=2,IF(Pengawas!AA567="","Harap diisi","OK"),IF(Pengawas!V568&lt;1,"-",IF(Pengawas!V568&gt;2,"-","OK")))))</f>
        <v>-</v>
      </c>
      <c r="AB567" s="25" t="str">
        <f>IF(Pengawas!V567="","-",IF(Pengawas!V567=1,IF(Pengawas!AB567="","Harap diisi","OK"),IF(Pengawas!V567=2,IF(Pengawas!AB567="","Harap diisi","OK"),IF(Pengawas!V568&lt;1,"-",IF(Pengawas!V568&gt;2,"-","OK")))))</f>
        <v>-</v>
      </c>
      <c r="AC567" s="25" t="str">
        <f>IF(Pengawas!V567="","-",IF(Pengawas!V567=1,IF(Pengawas!AC567="","Harap diisi","OK"),IF(Pengawas!V567=2,IF(Pengawas!AC567="","Harap diisi","OK"),IF(Pengawas!V568&lt;1,"-",IF(Pengawas!V568&gt;2,"-","OK")))))</f>
        <v>-</v>
      </c>
      <c r="AD567" s="25" t="str">
        <f>IF(Pengawas!V567="","-",IF(Pengawas!V567=1,IF(Pengawas!AD567="","OK","Harap dikosongkan"),IF(Pengawas!V567=2,IF(Pengawas!AD567="","Harap diisi","OK"),IF(Pengawas!V568&lt;1,"-",IF(Pengawas!V568&gt;2,"-","OK")))))</f>
        <v>-</v>
      </c>
      <c r="AE567" s="25" t="str">
        <f>IF(Pengawas!V567="","-",IF(Pengawas!V567=1,IF(Pengawas!AE567="","OK","Harap dikosongkan"),IF(Pengawas!V567=2,IF(Pengawas!AE567="","Harap diisi","OK"),IF(Pengawas!V568&lt;1,"-",IF(Pengawas!V568&gt;2,"-","OK")))))</f>
        <v>-</v>
      </c>
      <c r="AF567" s="25" t="str">
        <f>IF(Pengawas!V567="","-",IF(Pengawas!V567=1,IF(Pengawas!AF567="","OK","Harap dikosongkan"),IF(Pengawas!V567=2,IF(Pengawas!AF567="","Harap diisi","OK"),IF(Pengawas!V568&lt;1,"-",IF(Pengawas!V568&gt;2,"-","OK")))))</f>
        <v>-</v>
      </c>
      <c r="AG567" s="25" t="str">
        <f>IF(Pengawas!V567="","-",IF(Pengawas!V567=1,IF(Pengawas!AG567="","OK","Harap dikosongkan"),IF(Pengawas!V567=2,IF(Pengawas!AG567="","Harap diisi","OK"),IF(Pengawas!V568&lt;1,"-",IF(Pengawas!V568&gt;2,"-","OK")))))</f>
        <v>-</v>
      </c>
      <c r="AH567" s="25" t="str">
        <f>IF(Pengawas!V567="","-",IF(Pengawas!V567=1,IF(Pengawas!AH567="","OK","Harap dikosongkan"),IF(Pengawas!V567=2,IF(Pengawas!AH567="","Harap diisi","OK"),IF(Pengawas!V568&lt;1,"-",IF(Pengawas!V568&gt;2,"-","OK")))))</f>
        <v>-</v>
      </c>
      <c r="AI567" s="25" t="str">
        <f>IF(Pengawas!V567="","-",IF(Pengawas!V567=1,IF(Pengawas!AI567="","OK","Harap dikosongkan"),IF(Pengawas!V567=2,IF(Pengawas!AI567="","Harap diisi","OK"),IF(Pengawas!V568&lt;1,"-",IF(Pengawas!V568&gt;2,"-","OK")))))</f>
        <v>-</v>
      </c>
      <c r="AJ567" s="25" t="str">
        <f>IF(Pengawas!V567="","-",IF(Pengawas!V567=1,IF(Pengawas!AJ567="","OK","Harap dikosongkan"),IF(Pengawas!V567=2,IF(Pengawas!AJ567="","Harap diisi","OK"),IF(Pengawas!V568&lt;1,"-",IF(Pengawas!V568&gt;2,"-","OK")))))</f>
        <v>-</v>
      </c>
      <c r="AK567" s="25" t="str">
        <f>IF(Pengawas!V567="","-",IF(Pengawas!V567=1,IF(Pengawas!AK567="","OK","Harap dikosongkan"),IF(Pengawas!V567=2,IF(Pengawas!AK567="","Harap diisi","OK"),IF(Pengawas!V568&lt;1,"-",IF(Pengawas!V568&gt;2,"-","OK")))))</f>
        <v>-</v>
      </c>
      <c r="AL567" s="25" t="str">
        <f>IF(Pengawas!AL567="","-",IF(Pengawas!AL567&gt;3,"Tidak valid",IF(Pengawas!AL567&lt;1,"Tidak valid","OK")))</f>
        <v>-</v>
      </c>
      <c r="AM567" s="25" t="str">
        <f>IF(Pengawas!AL567="",IF(Pengawas!AM567="","-","Harap dikosongkan"),IF(Pengawas!AL567&lt;&gt;1,IF(Pengawas!AM567="","OK","Harap dikosongkan"),IF(Pengawas!AM567="","Harap diisi",IF(Pengawas!AM567&gt;2015,"Cek lagi",IF(Pengawas!AM567&lt;2005,"Cek lagi","OK")))))</f>
        <v>-</v>
      </c>
      <c r="AN567" s="25" t="str">
        <f>IF(Pengawas!AL567="",IF(Pengawas!AN567="","-","Harap dikosongkan"),IF(Pengawas!AL567&lt;&gt;1,IF(Pengawas!AN567="","OK","Harap dikosongkan"),IF(Pengawas!AN567="","Harap diisi",IF(VALUE(Pengawas!AN567)&gt;33,"Tidak valid",IF(VALUE(Pengawas!AN567)&lt;1,"Tidak valid","OK")))))</f>
        <v>-</v>
      </c>
      <c r="AO567" s="25" t="str">
        <f>IF(Pengawas!AL567="",IF(Pengawas!AO567="","-","Harap dikosongkan"),IF(Pengawas!AL567&lt;&gt;1,IF(Pengawas!AO567="","OK","Harap dikosongkan"),IF(Pengawas!AO567="","Harap diisi",IF(Pengawas!AO567&gt;1,"Tidak valid","OK"))))</f>
        <v>-</v>
      </c>
      <c r="AP567" s="25" t="str">
        <f>IF(Pengawas!AL567&gt;1,"OK",IF(Pengawas!AO567="",IF(Pengawas!AP567="","-","Kolom AO cek lagi"),IF(Pengawas!AO567=0,IF(Pengawas!AP567="","OK","Harap dikosongkan"),IF(Pengawas!AP567="","Harap diisi",IF(LEN(Pengawas!AP567)&lt;12,"Tidak valid",IF(LEN(Pengawas!AP567)&gt;14,"Tidak valid","OK"))))))</f>
        <v>-</v>
      </c>
      <c r="AQ567" s="26" t="str">
        <f>IF(Pengawas!AL567&gt;1,"OK",IF(Pengawas!AO567="",IF(Pengawas!AQ567="","-","Kolom AO cek lagi"),IF(Pengawas!AO567=0,IF(Pengawas!AQ567="","OK","Harap dikosongkan"),IF(Pengawas!AQ567="","Harap diisi",IF(LEN(Pengawas!AQ567)&lt;5,"Cek lagi","OK")))))</f>
        <v>-</v>
      </c>
      <c r="AR567" s="26" t="str">
        <f>IF(Pengawas!AL567&gt;1,"OK",IF(Pengawas!AO567="",IF(Pengawas!AR567="","-","Kolom AT cek lagi"),IF(Pengawas!AO567=0,IF(Pengawas!AR567="","OK","Harap dikosongkan"),IF(Pengawas!AR567="","Harap diisi",IF(VALUE(LEFT(Pengawas!AR567,2))&gt;31,"Tanggal tidak valid",IF(VALUE(LEFT(RIGHT(Pengawas!AR567,7),2))&gt;12,"Bulan tidak valid",IF(VALUE(RIGHT(Pengawas!AR567,4))&gt;2016,"Tahun cek lagi",IF(VALUE(RIGHT(Pengawas!AR567,4))&lt;2005,"Tahun cek lagi","OK"))))))))</f>
        <v>-</v>
      </c>
      <c r="AS567" s="25" t="str">
        <f>IF(Pengawas!AP567="",IF(Pengawas!AS567="","-","Harap dikosongkan"),IF(Pengawas!AP567&lt;&gt;"",IF(Pengawas!AS567="","Harap diisi",IF(Pengawas!AS567&gt;1,"Tidak valid","OK"))))</f>
        <v>-</v>
      </c>
      <c r="AT567" s="25" t="str">
        <f>IF(Pengawas!AS567="",IF(Pengawas!AT567="","-","Harap dikosongkan"),IF(Pengawas!AS567&lt;&gt;1,IF(Pengawas!AT567="","OK","Harap dikosongkan"),IF(Pengawas!AS567="",IF(Pengawas!AT567="","-","Harap dikosongkan"),IF(Pengawas!AS567=0,IF(Pengawas!AT567="","OK","Harap dikosongkan"),IF(Pengawas!AT567="","Harap diisi",IF(Pengawas!AT567&gt;2016,"Cek lagi",IF(Pengawas!AT567&lt;2005,"Cek lagi",IF(Pengawas!AM567&gt;Pengawas!AT567,"Cek lagi dengan Kolom AL","OK"))))))))</f>
        <v>-</v>
      </c>
      <c r="AU567" s="25" t="str">
        <f>IF(Pengawas!AS567="",IF(Pengawas!AU567="","-","Harap dikosongkan"),IF(Pengawas!AS567&lt;&gt;1,IF(Pengawas!AU567="","OK","Harap dikosongkan"),IF(Pengawas!AS567="",IF(Pengawas!AU567="","-","Harap dikosongkan"),IF(Pengawas!AS567=0,IF(Pengawas!AU567="","OK","Harap dikosongkan"),IF(Pengawas!AU567="","Harap diisi",IF(Pengawas!AU567&gt;20000000,"Cek lagi",IF(Pengawas!AU567&lt;100000,"Cek lagi","OK")))))))</f>
        <v>-</v>
      </c>
      <c r="AV567" s="25" t="str">
        <f>IF(Pengawas!AV567="","-",IF(Pengawas!AV567&gt;3,"Tidak valid","OK"))</f>
        <v>-</v>
      </c>
      <c r="AW567" s="25" t="str">
        <f>IF(Pengawas!AV567="",IF(Pengawas!AW567="","-","Harap dikosongkan"),IF(Pengawas!AV567=0,IF(Pengawas!AW567="","OK","Harap dikosongkan"),IF(Pengawas!AV567&gt;0,IF(Pengawas!AW567="","Harap diisi",IF(Pengawas!AW567&gt;2015,"Tidak valid","OK")))))</f>
        <v>-</v>
      </c>
      <c r="AX567" s="25" t="str">
        <f>IF(Pengawas!AV567="",IF(Pengawas!AX567="","-","Harap dikosongkan"),IF(Pengawas!AV567=0,IF(Pengawas!AX567="","OK","Harap dikosongkan"),IF(Pengawas!AV567&gt;0,IF(Pengawas!AX567="","Harap diisi",IF(Pengawas!AX567="","-",IF(Pengawas!AX567&gt;1,"Tidak valid","OK"))))))</f>
        <v>-</v>
      </c>
      <c r="AY567" s="25" t="str">
        <f>IF(Pengawas!AY567="","-",IF(Pengawas!AY567&gt;2,"Tidak valid","OK"))</f>
        <v>-</v>
      </c>
      <c r="AZ567" s="25" t="str">
        <f>IF(Pengawas!AY567="",IF(Pengawas!AZ567="","-","Harap dikosongkan"),IF(Pengawas!AY567=0,IF(Pengawas!AZ567="","OK","Harap dikosongkan"),IF(Pengawas!AZ567="","Harap diisi",IF(Pengawas!AZ567&gt;2015,"Cek lagi",IF(Pengawas!AZ567&lt;2000,"Cek lagi","OK")))))</f>
        <v>-</v>
      </c>
      <c r="BA567" s="25" t="str">
        <f>IF(Pengawas!BA567="","-",IF(LEN(Pengawas!BA567)&lt;5,"Cek lagi","OK"))</f>
        <v>-</v>
      </c>
      <c r="BB567" s="25" t="str">
        <f>IF(Pengawas!BB567="","-",IF(LEN(Pengawas!BB567)&lt;4,"Cek lagi","OK"))</f>
        <v>-</v>
      </c>
      <c r="BC567" s="25" t="str">
        <f>IF(Pengawas!BC567="","-",IF(LEN(Pengawas!BC567)&lt;4,"Cek lagi","OK"))</f>
        <v>-</v>
      </c>
      <c r="BD567" s="25" t="str">
        <f>IF(Pengawas!BD567="","-",IF(LEN(Pengawas!BD567)&lt;4,"Cek lagi","OK"))</f>
        <v>-</v>
      </c>
      <c r="BE567" s="25" t="str">
        <f>IF(Pengawas!BE567="","-",IF(LEN(Pengawas!BE567)&lt;4,"Cek lagi","OK"))</f>
        <v>-</v>
      </c>
      <c r="BF567" s="25" t="str">
        <f>IF(Pengawas!BF567="","-",IF(LEN(Pengawas!BF567)&lt;&gt;5,"Tidak valid","OK"))</f>
        <v>-</v>
      </c>
      <c r="BG567" s="25" t="str">
        <f>IF(Pengawas!BG567="","-",IF(LEN(Pengawas!BG567)&lt;9,"Cek lagi",IF(LEN(Pengawas!BG567)&gt;14,"Cek lagi","OK")))</f>
        <v>-</v>
      </c>
    </row>
    <row r="568" spans="1:59" ht="15" customHeight="1" x14ac:dyDescent="0.2">
      <c r="A568" s="25" t="str">
        <f>IF(Pengawas!A568="","-",IF(LEN(Pengawas!A568)&lt;4,"Cek lagi","OK"))</f>
        <v>-</v>
      </c>
      <c r="B568" s="25" t="str">
        <f>IF(Pengawas!B568="","-",IF(LEN(Pengawas!B568)&lt;4,"Cek lagi","OK"))</f>
        <v>-</v>
      </c>
      <c r="C568" s="25" t="str">
        <f>IF(Pengawas!C568="","-",IF(LEN(Pengawas!C568)&lt;&gt;18,"Tidak valid","OK"))</f>
        <v>-</v>
      </c>
      <c r="D568" s="25" t="str">
        <f>IF(Pengawas!D568="","-",IF(LEN(Pengawas!D568)&lt;&gt;16,"Tidak valid","OK"))</f>
        <v>-</v>
      </c>
      <c r="E568" s="25" t="str">
        <f>IF(Pengawas!E568="","-",IF(LEN(Pengawas!E568)&lt;4,"Cek lagi","OK"))</f>
        <v>-</v>
      </c>
      <c r="F568" s="25" t="str">
        <f>IF(Pengawas!F568="","-",IF(LEN(Pengawas!F568)&lt;&gt;16,"Tidak valid","OK"))</f>
        <v>-</v>
      </c>
      <c r="G568" s="25" t="str">
        <f>IF(Pengawas!G568="","-",IF(LEN(Pengawas!G568)&lt;4,"Cek lagi","OK"))</f>
        <v>-</v>
      </c>
      <c r="H568" s="26" t="str">
        <f>IF(Pengawas!H568="","-",IF(VALUE(LEFT(Pengawas!H568,2))&gt;31,"Tanggal tidak valid",IF(VALUE(LEFT(RIGHT(Pengawas!H568,7),2))&gt;12,"Bulan tidak valid",IF(VALUE(RIGHT(Pengawas!H568,4))&gt;1990,"Umur terlalu muda",IF(VALUE(RIGHT(Pengawas!H568,4))&lt;1955,"Umur terlalu tua","OK")))))</f>
        <v>-</v>
      </c>
      <c r="I568" s="25" t="str">
        <f>IF(Pengawas!I568="","-",IF(Pengawas!I568="L","OK",IF(Pengawas!I568="P","OK","Tidak valid")))</f>
        <v>-</v>
      </c>
      <c r="J568" s="25" t="str">
        <f>IF(Pengawas!J568="","-",IF(LEN(Pengawas!J568)&lt;4,"Cek lagi","OK"))</f>
        <v>-</v>
      </c>
      <c r="K568" s="25" t="str">
        <f>IF(Pengawas!K568="","-",IF(Pengawas!K568&gt;5,"Tidak valid",IF(Pengawas!K568&lt;1,"Tidak valid","OK")))</f>
        <v>-</v>
      </c>
      <c r="L568" s="25" t="str">
        <f>IF(Pengawas!L568="","-",IF(VALUE(LEFT(Pengawas!L568,1))&gt;1,"Tidak valid","OK"))</f>
        <v>-</v>
      </c>
      <c r="M568" s="25" t="str">
        <f>IF(Pengawas!M568="","-",IF(VALUE(LEFT(Pengawas!M568,1))&gt;1,"Tidak valid","OK"))</f>
        <v>-</v>
      </c>
      <c r="N568" s="25" t="str">
        <f>IF(Pengawas!N568="","-",IF(VALUE(LEFT(Pengawas!N568,2))&gt;31,"Tanggal tidak valid",IF(VALUE(LEFT(RIGHT(Pengawas!N568,7),2))&gt;12,"Bulan tidak valid",IF(VALUE(RIGHT(Pengawas!N568,4))&gt;2015,"Tahun cek lagi",IF(VALUE(RIGHT(Pengawas!N568,4))&lt;1930,"Tahun cek lagi","OK")))))</f>
        <v>-</v>
      </c>
      <c r="O568" s="26" t="str">
        <f>IF(Pengawas!O568="","-",IF(VALUE(LEFT(Pengawas!O568,2))&gt;31,"Tanggal tidak valid",IF(VALUE(LEFT(RIGHT(Pengawas!O568,7),2))&gt;12,"Bulan tidak valid",IF(VALUE(RIGHT(Pengawas!O568,4))&gt;2015,"Tahun cek lagi",IF(VALUE(RIGHT(Pengawas!O568,4))&lt;1930,"Tahun cek lagi","OK")))))</f>
        <v>-</v>
      </c>
      <c r="P568" s="26" t="str">
        <f>IF(Pengawas!P568="","-",IF(VALUE(LEFT(Pengawas!P568,2))&gt;31,"Tanggal tidak valid",IF(VALUE(LEFT(RIGHT(Pengawas!P568,7),2))&gt;12,"Bulan tidak valid",IF(VALUE(RIGHT(Pengawas!P568,4))&gt;2015,"Tahun cek lagi",IF(VALUE(RIGHT(Pengawas!P568,4))&lt;1930,"Tahun cek lagi","OK")))))</f>
        <v>-</v>
      </c>
      <c r="Q568" s="25" t="str">
        <f>IF(Pengawas!Q568="","-",IF(Pengawas!Q568&gt;3,"Tidak valid",IF(Pengawas!Q568&lt;1,"Tidak valid","OK")))</f>
        <v>-</v>
      </c>
      <c r="R568" s="25" t="str">
        <f>IF(Pengawas!R568="","-",IF(Pengawas!R568&gt;20000000,"Cek lagi",IF(Pengawas!R568&lt;50000,"Cek lagi","OK")))</f>
        <v>-</v>
      </c>
      <c r="S568" s="25" t="str">
        <f>IF(Pengawas!S568="","-",IF(Pengawas!S568&gt;3,"Tidak valid",IF(Pengawas!S568&lt;1,"Tidak valid","OK")))</f>
        <v>-</v>
      </c>
      <c r="T568" s="25" t="str">
        <f>IF(Pengawas!T568="","-",IF(Pengawas!T568&gt;6,"Tidak valid",IF(Pengawas!T568&lt;1,"Tidak valid","OK")))</f>
        <v>-</v>
      </c>
      <c r="U568" s="25" t="str">
        <f>IF(Pengawas!U568="","-",IF(Pengawas!U568&gt;4,"Tidak valid",IF(Pengawas!U568&lt;1,"Tidak valid","OK")))</f>
        <v>-</v>
      </c>
      <c r="V568" s="25" t="str">
        <f>IF(Pengawas!V568="","-",IF(Pengawas!V568&gt;2,"Tidak valid",IF(Pengawas!V568&lt;1,"Tidak valid","OK")))</f>
        <v>-</v>
      </c>
      <c r="W568" s="25" t="str">
        <f>IF(Pengawas!V568="","-",IF(Pengawas!V568=1,IF(Pengawas!W568="","Harap diisi","OK"),IF(Pengawas!V568=2,IF(Pengawas!W568="","Harap diisi","OK"),IF(Pengawas!V569&lt;1,"-",IF(Pengawas!V569&gt;2,"-","OK")))))</f>
        <v>-</v>
      </c>
      <c r="X568" s="25" t="str">
        <f>IF(Pengawas!V568="","-",IF(Pengawas!V568=1,IF(Pengawas!X568="","Harap diisi","OK"),IF(Pengawas!V568=2,IF(Pengawas!X568="","Harap diisi","OK"),IF(Pengawas!V569&lt;1,"-",IF(Pengawas!V569&gt;2,"-","OK")))))</f>
        <v>-</v>
      </c>
      <c r="Y568" s="25" t="str">
        <f>IF(Pengawas!V568="","-",IF(Pengawas!V568=1,IF(Pengawas!Y568="","Harap diisi","OK"),IF(Pengawas!V568=2,IF(Pengawas!Y568="","Harap diisi","OK"),IF(Pengawas!V569&lt;1,"-",IF(Pengawas!V569&gt;2,"-","OK")))))</f>
        <v>-</v>
      </c>
      <c r="Z568" s="25" t="str">
        <f>IF(Pengawas!V568="","-",IF(Pengawas!V568=1,IF(Pengawas!Z568="","Harap diisi","OK"),IF(Pengawas!V568=2,IF(Pengawas!Z568="","Harap diisi","OK"),IF(Pengawas!V569&lt;1,"-",IF(Pengawas!V569&gt;2,"-","OK")))))</f>
        <v>-</v>
      </c>
      <c r="AA568" s="25" t="str">
        <f>IF(Pengawas!V568="","-",IF(Pengawas!V568=1,IF(Pengawas!AA568="","Harap diisi","OK"),IF(Pengawas!V568=2,IF(Pengawas!AA568="","Harap diisi","OK"),IF(Pengawas!V569&lt;1,"-",IF(Pengawas!V569&gt;2,"-","OK")))))</f>
        <v>-</v>
      </c>
      <c r="AB568" s="25" t="str">
        <f>IF(Pengawas!V568="","-",IF(Pengawas!V568=1,IF(Pengawas!AB568="","Harap diisi","OK"),IF(Pengawas!V568=2,IF(Pengawas!AB568="","Harap diisi","OK"),IF(Pengawas!V569&lt;1,"-",IF(Pengawas!V569&gt;2,"-","OK")))))</f>
        <v>-</v>
      </c>
      <c r="AC568" s="25" t="str">
        <f>IF(Pengawas!V568="","-",IF(Pengawas!V568=1,IF(Pengawas!AC568="","Harap diisi","OK"),IF(Pengawas!V568=2,IF(Pengawas!AC568="","Harap diisi","OK"),IF(Pengawas!V569&lt;1,"-",IF(Pengawas!V569&gt;2,"-","OK")))))</f>
        <v>-</v>
      </c>
      <c r="AD568" s="25" t="str">
        <f>IF(Pengawas!V568="","-",IF(Pengawas!V568=1,IF(Pengawas!AD568="","OK","Harap dikosongkan"),IF(Pengawas!V568=2,IF(Pengawas!AD568="","Harap diisi","OK"),IF(Pengawas!V569&lt;1,"-",IF(Pengawas!V569&gt;2,"-","OK")))))</f>
        <v>-</v>
      </c>
      <c r="AE568" s="25" t="str">
        <f>IF(Pengawas!V568="","-",IF(Pengawas!V568=1,IF(Pengawas!AE568="","OK","Harap dikosongkan"),IF(Pengawas!V568=2,IF(Pengawas!AE568="","Harap diisi","OK"),IF(Pengawas!V569&lt;1,"-",IF(Pengawas!V569&gt;2,"-","OK")))))</f>
        <v>-</v>
      </c>
      <c r="AF568" s="25" t="str">
        <f>IF(Pengawas!V568="","-",IF(Pengawas!V568=1,IF(Pengawas!AF568="","OK","Harap dikosongkan"),IF(Pengawas!V568=2,IF(Pengawas!AF568="","Harap diisi","OK"),IF(Pengawas!V569&lt;1,"-",IF(Pengawas!V569&gt;2,"-","OK")))))</f>
        <v>-</v>
      </c>
      <c r="AG568" s="25" t="str">
        <f>IF(Pengawas!V568="","-",IF(Pengawas!V568=1,IF(Pengawas!AG568="","OK","Harap dikosongkan"),IF(Pengawas!V568=2,IF(Pengawas!AG568="","Harap diisi","OK"),IF(Pengawas!V569&lt;1,"-",IF(Pengawas!V569&gt;2,"-","OK")))))</f>
        <v>-</v>
      </c>
      <c r="AH568" s="25" t="str">
        <f>IF(Pengawas!V568="","-",IF(Pengawas!V568=1,IF(Pengawas!AH568="","OK","Harap dikosongkan"),IF(Pengawas!V568=2,IF(Pengawas!AH568="","Harap diisi","OK"),IF(Pengawas!V569&lt;1,"-",IF(Pengawas!V569&gt;2,"-","OK")))))</f>
        <v>-</v>
      </c>
      <c r="AI568" s="25" t="str">
        <f>IF(Pengawas!V568="","-",IF(Pengawas!V568=1,IF(Pengawas!AI568="","OK","Harap dikosongkan"),IF(Pengawas!V568=2,IF(Pengawas!AI568="","Harap diisi","OK"),IF(Pengawas!V569&lt;1,"-",IF(Pengawas!V569&gt;2,"-","OK")))))</f>
        <v>-</v>
      </c>
      <c r="AJ568" s="25" t="str">
        <f>IF(Pengawas!V568="","-",IF(Pengawas!V568=1,IF(Pengawas!AJ568="","OK","Harap dikosongkan"),IF(Pengawas!V568=2,IF(Pengawas!AJ568="","Harap diisi","OK"),IF(Pengawas!V569&lt;1,"-",IF(Pengawas!V569&gt;2,"-","OK")))))</f>
        <v>-</v>
      </c>
      <c r="AK568" s="25" t="str">
        <f>IF(Pengawas!V568="","-",IF(Pengawas!V568=1,IF(Pengawas!AK568="","OK","Harap dikosongkan"),IF(Pengawas!V568=2,IF(Pengawas!AK568="","Harap diisi","OK"),IF(Pengawas!V569&lt;1,"-",IF(Pengawas!V569&gt;2,"-","OK")))))</f>
        <v>-</v>
      </c>
      <c r="AL568" s="25" t="str">
        <f>IF(Pengawas!AL568="","-",IF(Pengawas!AL568&gt;3,"Tidak valid",IF(Pengawas!AL568&lt;1,"Tidak valid","OK")))</f>
        <v>-</v>
      </c>
      <c r="AM568" s="25" t="str">
        <f>IF(Pengawas!AL568="",IF(Pengawas!AM568="","-","Harap dikosongkan"),IF(Pengawas!AL568&lt;&gt;1,IF(Pengawas!AM568="","OK","Harap dikosongkan"),IF(Pengawas!AM568="","Harap diisi",IF(Pengawas!AM568&gt;2015,"Cek lagi",IF(Pengawas!AM568&lt;2005,"Cek lagi","OK")))))</f>
        <v>-</v>
      </c>
      <c r="AN568" s="25" t="str">
        <f>IF(Pengawas!AL568="",IF(Pengawas!AN568="","-","Harap dikosongkan"),IF(Pengawas!AL568&lt;&gt;1,IF(Pengawas!AN568="","OK","Harap dikosongkan"),IF(Pengawas!AN568="","Harap diisi",IF(VALUE(Pengawas!AN568)&gt;33,"Tidak valid",IF(VALUE(Pengawas!AN568)&lt;1,"Tidak valid","OK")))))</f>
        <v>-</v>
      </c>
      <c r="AO568" s="25" t="str">
        <f>IF(Pengawas!AL568="",IF(Pengawas!AO568="","-","Harap dikosongkan"),IF(Pengawas!AL568&lt;&gt;1,IF(Pengawas!AO568="","OK","Harap dikosongkan"),IF(Pengawas!AO568="","Harap diisi",IF(Pengawas!AO568&gt;1,"Tidak valid","OK"))))</f>
        <v>-</v>
      </c>
      <c r="AP568" s="25" t="str">
        <f>IF(Pengawas!AL568&gt;1,"OK",IF(Pengawas!AO568="",IF(Pengawas!AP568="","-","Kolom AO cek lagi"),IF(Pengawas!AO568=0,IF(Pengawas!AP568="","OK","Harap dikosongkan"),IF(Pengawas!AP568="","Harap diisi",IF(LEN(Pengawas!AP568)&lt;12,"Tidak valid",IF(LEN(Pengawas!AP568)&gt;14,"Tidak valid","OK"))))))</f>
        <v>-</v>
      </c>
      <c r="AQ568" s="26" t="str">
        <f>IF(Pengawas!AL568&gt;1,"OK",IF(Pengawas!AO568="",IF(Pengawas!AQ568="","-","Kolom AO cek lagi"),IF(Pengawas!AO568=0,IF(Pengawas!AQ568="","OK","Harap dikosongkan"),IF(Pengawas!AQ568="","Harap diisi",IF(LEN(Pengawas!AQ568)&lt;5,"Cek lagi","OK")))))</f>
        <v>-</v>
      </c>
      <c r="AR568" s="26" t="str">
        <f>IF(Pengawas!AL568&gt;1,"OK",IF(Pengawas!AO568="",IF(Pengawas!AR568="","-","Kolom AT cek lagi"),IF(Pengawas!AO568=0,IF(Pengawas!AR568="","OK","Harap dikosongkan"),IF(Pengawas!AR568="","Harap diisi",IF(VALUE(LEFT(Pengawas!AR568,2))&gt;31,"Tanggal tidak valid",IF(VALUE(LEFT(RIGHT(Pengawas!AR568,7),2))&gt;12,"Bulan tidak valid",IF(VALUE(RIGHT(Pengawas!AR568,4))&gt;2016,"Tahun cek lagi",IF(VALUE(RIGHT(Pengawas!AR568,4))&lt;2005,"Tahun cek lagi","OK"))))))))</f>
        <v>-</v>
      </c>
      <c r="AS568" s="25" t="str">
        <f>IF(Pengawas!AP568="",IF(Pengawas!AS568="","-","Harap dikosongkan"),IF(Pengawas!AP568&lt;&gt;"",IF(Pengawas!AS568="","Harap diisi",IF(Pengawas!AS568&gt;1,"Tidak valid","OK"))))</f>
        <v>-</v>
      </c>
      <c r="AT568" s="25" t="str">
        <f>IF(Pengawas!AS568="",IF(Pengawas!AT568="","-","Harap dikosongkan"),IF(Pengawas!AS568&lt;&gt;1,IF(Pengawas!AT568="","OK","Harap dikosongkan"),IF(Pengawas!AS568="",IF(Pengawas!AT568="","-","Harap dikosongkan"),IF(Pengawas!AS568=0,IF(Pengawas!AT568="","OK","Harap dikosongkan"),IF(Pengawas!AT568="","Harap diisi",IF(Pengawas!AT568&gt;2016,"Cek lagi",IF(Pengawas!AT568&lt;2005,"Cek lagi",IF(Pengawas!AM568&gt;Pengawas!AT568,"Cek lagi dengan Kolom AL","OK"))))))))</f>
        <v>-</v>
      </c>
      <c r="AU568" s="25" t="str">
        <f>IF(Pengawas!AS568="",IF(Pengawas!AU568="","-","Harap dikosongkan"),IF(Pengawas!AS568&lt;&gt;1,IF(Pengawas!AU568="","OK","Harap dikosongkan"),IF(Pengawas!AS568="",IF(Pengawas!AU568="","-","Harap dikosongkan"),IF(Pengawas!AS568=0,IF(Pengawas!AU568="","OK","Harap dikosongkan"),IF(Pengawas!AU568="","Harap diisi",IF(Pengawas!AU568&gt;20000000,"Cek lagi",IF(Pengawas!AU568&lt;100000,"Cek lagi","OK")))))))</f>
        <v>-</v>
      </c>
      <c r="AV568" s="25" t="str">
        <f>IF(Pengawas!AV568="","-",IF(Pengawas!AV568&gt;3,"Tidak valid","OK"))</f>
        <v>-</v>
      </c>
      <c r="AW568" s="25" t="str">
        <f>IF(Pengawas!AV568="",IF(Pengawas!AW568="","-","Harap dikosongkan"),IF(Pengawas!AV568=0,IF(Pengawas!AW568="","OK","Harap dikosongkan"),IF(Pengawas!AV568&gt;0,IF(Pengawas!AW568="","Harap diisi",IF(Pengawas!AW568&gt;2015,"Tidak valid","OK")))))</f>
        <v>-</v>
      </c>
      <c r="AX568" s="25" t="str">
        <f>IF(Pengawas!AV568="",IF(Pengawas!AX568="","-","Harap dikosongkan"),IF(Pengawas!AV568=0,IF(Pengawas!AX568="","OK","Harap dikosongkan"),IF(Pengawas!AV568&gt;0,IF(Pengawas!AX568="","Harap diisi",IF(Pengawas!AX568="","-",IF(Pengawas!AX568&gt;1,"Tidak valid","OK"))))))</f>
        <v>-</v>
      </c>
      <c r="AY568" s="25" t="str">
        <f>IF(Pengawas!AY568="","-",IF(Pengawas!AY568&gt;2,"Tidak valid","OK"))</f>
        <v>-</v>
      </c>
      <c r="AZ568" s="25" t="str">
        <f>IF(Pengawas!AY568="",IF(Pengawas!AZ568="","-","Harap dikosongkan"),IF(Pengawas!AY568=0,IF(Pengawas!AZ568="","OK","Harap dikosongkan"),IF(Pengawas!AZ568="","Harap diisi",IF(Pengawas!AZ568&gt;2015,"Cek lagi",IF(Pengawas!AZ568&lt;2000,"Cek lagi","OK")))))</f>
        <v>-</v>
      </c>
      <c r="BA568" s="25" t="str">
        <f>IF(Pengawas!BA568="","-",IF(LEN(Pengawas!BA568)&lt;5,"Cek lagi","OK"))</f>
        <v>-</v>
      </c>
      <c r="BB568" s="25" t="str">
        <f>IF(Pengawas!BB568="","-",IF(LEN(Pengawas!BB568)&lt;4,"Cek lagi","OK"))</f>
        <v>-</v>
      </c>
      <c r="BC568" s="25" t="str">
        <f>IF(Pengawas!BC568="","-",IF(LEN(Pengawas!BC568)&lt;4,"Cek lagi","OK"))</f>
        <v>-</v>
      </c>
      <c r="BD568" s="25" t="str">
        <f>IF(Pengawas!BD568="","-",IF(LEN(Pengawas!BD568)&lt;4,"Cek lagi","OK"))</f>
        <v>-</v>
      </c>
      <c r="BE568" s="25" t="str">
        <f>IF(Pengawas!BE568="","-",IF(LEN(Pengawas!BE568)&lt;4,"Cek lagi","OK"))</f>
        <v>-</v>
      </c>
      <c r="BF568" s="25" t="str">
        <f>IF(Pengawas!BF568="","-",IF(LEN(Pengawas!BF568)&lt;&gt;5,"Tidak valid","OK"))</f>
        <v>-</v>
      </c>
      <c r="BG568" s="25" t="str">
        <f>IF(Pengawas!BG568="","-",IF(LEN(Pengawas!BG568)&lt;9,"Cek lagi",IF(LEN(Pengawas!BG568)&gt;14,"Cek lagi","OK")))</f>
        <v>-</v>
      </c>
    </row>
    <row r="569" spans="1:59" ht="15" customHeight="1" x14ac:dyDescent="0.2">
      <c r="A569" s="25" t="str">
        <f>IF(Pengawas!A569="","-",IF(LEN(Pengawas!A569)&lt;4,"Cek lagi","OK"))</f>
        <v>-</v>
      </c>
      <c r="B569" s="25" t="str">
        <f>IF(Pengawas!B569="","-",IF(LEN(Pengawas!B569)&lt;4,"Cek lagi","OK"))</f>
        <v>-</v>
      </c>
      <c r="C569" s="25" t="str">
        <f>IF(Pengawas!C569="","-",IF(LEN(Pengawas!C569)&lt;&gt;18,"Tidak valid","OK"))</f>
        <v>-</v>
      </c>
      <c r="D569" s="25" t="str">
        <f>IF(Pengawas!D569="","-",IF(LEN(Pengawas!D569)&lt;&gt;16,"Tidak valid","OK"))</f>
        <v>-</v>
      </c>
      <c r="E569" s="25" t="str">
        <f>IF(Pengawas!E569="","-",IF(LEN(Pengawas!E569)&lt;4,"Cek lagi","OK"))</f>
        <v>-</v>
      </c>
      <c r="F569" s="25" t="str">
        <f>IF(Pengawas!F569="","-",IF(LEN(Pengawas!F569)&lt;&gt;16,"Tidak valid","OK"))</f>
        <v>-</v>
      </c>
      <c r="G569" s="25" t="str">
        <f>IF(Pengawas!G569="","-",IF(LEN(Pengawas!G569)&lt;4,"Cek lagi","OK"))</f>
        <v>-</v>
      </c>
      <c r="H569" s="26" t="str">
        <f>IF(Pengawas!H569="","-",IF(VALUE(LEFT(Pengawas!H569,2))&gt;31,"Tanggal tidak valid",IF(VALUE(LEFT(RIGHT(Pengawas!H569,7),2))&gt;12,"Bulan tidak valid",IF(VALUE(RIGHT(Pengawas!H569,4))&gt;1990,"Umur terlalu muda",IF(VALUE(RIGHT(Pengawas!H569,4))&lt;1955,"Umur terlalu tua","OK")))))</f>
        <v>-</v>
      </c>
      <c r="I569" s="25" t="str">
        <f>IF(Pengawas!I569="","-",IF(Pengawas!I569="L","OK",IF(Pengawas!I569="P","OK","Tidak valid")))</f>
        <v>-</v>
      </c>
      <c r="J569" s="25" t="str">
        <f>IF(Pengawas!J569="","-",IF(LEN(Pengawas!J569)&lt;4,"Cek lagi","OK"))</f>
        <v>-</v>
      </c>
      <c r="K569" s="25" t="str">
        <f>IF(Pengawas!K569="","-",IF(Pengawas!K569&gt;5,"Tidak valid",IF(Pengawas!K569&lt;1,"Tidak valid","OK")))</f>
        <v>-</v>
      </c>
      <c r="L569" s="25" t="str">
        <f>IF(Pengawas!L569="","-",IF(VALUE(LEFT(Pengawas!L569,1))&gt;1,"Tidak valid","OK"))</f>
        <v>-</v>
      </c>
      <c r="M569" s="25" t="str">
        <f>IF(Pengawas!M569="","-",IF(VALUE(LEFT(Pengawas!M569,1))&gt;1,"Tidak valid","OK"))</f>
        <v>-</v>
      </c>
      <c r="N569" s="25" t="str">
        <f>IF(Pengawas!N569="","-",IF(VALUE(LEFT(Pengawas!N569,2))&gt;31,"Tanggal tidak valid",IF(VALUE(LEFT(RIGHT(Pengawas!N569,7),2))&gt;12,"Bulan tidak valid",IF(VALUE(RIGHT(Pengawas!N569,4))&gt;2015,"Tahun cek lagi",IF(VALUE(RIGHT(Pengawas!N569,4))&lt;1930,"Tahun cek lagi","OK")))))</f>
        <v>-</v>
      </c>
      <c r="O569" s="26" t="str">
        <f>IF(Pengawas!O569="","-",IF(VALUE(LEFT(Pengawas!O569,2))&gt;31,"Tanggal tidak valid",IF(VALUE(LEFT(RIGHT(Pengawas!O569,7),2))&gt;12,"Bulan tidak valid",IF(VALUE(RIGHT(Pengawas!O569,4))&gt;2015,"Tahun cek lagi",IF(VALUE(RIGHT(Pengawas!O569,4))&lt;1930,"Tahun cek lagi","OK")))))</f>
        <v>-</v>
      </c>
      <c r="P569" s="26" t="str">
        <f>IF(Pengawas!P569="","-",IF(VALUE(LEFT(Pengawas!P569,2))&gt;31,"Tanggal tidak valid",IF(VALUE(LEFT(RIGHT(Pengawas!P569,7),2))&gt;12,"Bulan tidak valid",IF(VALUE(RIGHT(Pengawas!P569,4))&gt;2015,"Tahun cek lagi",IF(VALUE(RIGHT(Pengawas!P569,4))&lt;1930,"Tahun cek lagi","OK")))))</f>
        <v>-</v>
      </c>
      <c r="Q569" s="25" t="str">
        <f>IF(Pengawas!Q569="","-",IF(Pengawas!Q569&gt;3,"Tidak valid",IF(Pengawas!Q569&lt;1,"Tidak valid","OK")))</f>
        <v>-</v>
      </c>
      <c r="R569" s="25" t="str">
        <f>IF(Pengawas!R569="","-",IF(Pengawas!R569&gt;20000000,"Cek lagi",IF(Pengawas!R569&lt;50000,"Cek lagi","OK")))</f>
        <v>-</v>
      </c>
      <c r="S569" s="25" t="str">
        <f>IF(Pengawas!S569="","-",IF(Pengawas!S569&gt;3,"Tidak valid",IF(Pengawas!S569&lt;1,"Tidak valid","OK")))</f>
        <v>-</v>
      </c>
      <c r="T569" s="25" t="str">
        <f>IF(Pengawas!T569="","-",IF(Pengawas!T569&gt;6,"Tidak valid",IF(Pengawas!T569&lt;1,"Tidak valid","OK")))</f>
        <v>-</v>
      </c>
      <c r="U569" s="25" t="str">
        <f>IF(Pengawas!U569="","-",IF(Pengawas!U569&gt;4,"Tidak valid",IF(Pengawas!U569&lt;1,"Tidak valid","OK")))</f>
        <v>-</v>
      </c>
      <c r="V569" s="25" t="str">
        <f>IF(Pengawas!V569="","-",IF(Pengawas!V569&gt;2,"Tidak valid",IF(Pengawas!V569&lt;1,"Tidak valid","OK")))</f>
        <v>-</v>
      </c>
      <c r="W569" s="25" t="str">
        <f>IF(Pengawas!V569="","-",IF(Pengawas!V569=1,IF(Pengawas!W569="","Harap diisi","OK"),IF(Pengawas!V569=2,IF(Pengawas!W569="","Harap diisi","OK"),IF(Pengawas!V570&lt;1,"-",IF(Pengawas!V570&gt;2,"-","OK")))))</f>
        <v>-</v>
      </c>
      <c r="X569" s="25" t="str">
        <f>IF(Pengawas!V569="","-",IF(Pengawas!V569=1,IF(Pengawas!X569="","Harap diisi","OK"),IF(Pengawas!V569=2,IF(Pengawas!X569="","Harap diisi","OK"),IF(Pengawas!V570&lt;1,"-",IF(Pengawas!V570&gt;2,"-","OK")))))</f>
        <v>-</v>
      </c>
      <c r="Y569" s="25" t="str">
        <f>IF(Pengawas!V569="","-",IF(Pengawas!V569=1,IF(Pengawas!Y569="","Harap diisi","OK"),IF(Pengawas!V569=2,IF(Pengawas!Y569="","Harap diisi","OK"),IF(Pengawas!V570&lt;1,"-",IF(Pengawas!V570&gt;2,"-","OK")))))</f>
        <v>-</v>
      </c>
      <c r="Z569" s="25" t="str">
        <f>IF(Pengawas!V569="","-",IF(Pengawas!V569=1,IF(Pengawas!Z569="","Harap diisi","OK"),IF(Pengawas!V569=2,IF(Pengawas!Z569="","Harap diisi","OK"),IF(Pengawas!V570&lt;1,"-",IF(Pengawas!V570&gt;2,"-","OK")))))</f>
        <v>-</v>
      </c>
      <c r="AA569" s="25" t="str">
        <f>IF(Pengawas!V569="","-",IF(Pengawas!V569=1,IF(Pengawas!AA569="","Harap diisi","OK"),IF(Pengawas!V569=2,IF(Pengawas!AA569="","Harap diisi","OK"),IF(Pengawas!V570&lt;1,"-",IF(Pengawas!V570&gt;2,"-","OK")))))</f>
        <v>-</v>
      </c>
      <c r="AB569" s="25" t="str">
        <f>IF(Pengawas!V569="","-",IF(Pengawas!V569=1,IF(Pengawas!AB569="","Harap diisi","OK"),IF(Pengawas!V569=2,IF(Pengawas!AB569="","Harap diisi","OK"),IF(Pengawas!V570&lt;1,"-",IF(Pengawas!V570&gt;2,"-","OK")))))</f>
        <v>-</v>
      </c>
      <c r="AC569" s="25" t="str">
        <f>IF(Pengawas!V569="","-",IF(Pengawas!V569=1,IF(Pengawas!AC569="","Harap diisi","OK"),IF(Pengawas!V569=2,IF(Pengawas!AC569="","Harap diisi","OK"),IF(Pengawas!V570&lt;1,"-",IF(Pengawas!V570&gt;2,"-","OK")))))</f>
        <v>-</v>
      </c>
      <c r="AD569" s="25" t="str">
        <f>IF(Pengawas!V569="","-",IF(Pengawas!V569=1,IF(Pengawas!AD569="","OK","Harap dikosongkan"),IF(Pengawas!V569=2,IF(Pengawas!AD569="","Harap diisi","OK"),IF(Pengawas!V570&lt;1,"-",IF(Pengawas!V570&gt;2,"-","OK")))))</f>
        <v>-</v>
      </c>
      <c r="AE569" s="25" t="str">
        <f>IF(Pengawas!V569="","-",IF(Pengawas!V569=1,IF(Pengawas!AE569="","OK","Harap dikosongkan"),IF(Pengawas!V569=2,IF(Pengawas!AE569="","Harap diisi","OK"),IF(Pengawas!V570&lt;1,"-",IF(Pengawas!V570&gt;2,"-","OK")))))</f>
        <v>-</v>
      </c>
      <c r="AF569" s="25" t="str">
        <f>IF(Pengawas!V569="","-",IF(Pengawas!V569=1,IF(Pengawas!AF569="","OK","Harap dikosongkan"),IF(Pengawas!V569=2,IF(Pengawas!AF569="","Harap diisi","OK"),IF(Pengawas!V570&lt;1,"-",IF(Pengawas!V570&gt;2,"-","OK")))))</f>
        <v>-</v>
      </c>
      <c r="AG569" s="25" t="str">
        <f>IF(Pengawas!V569="","-",IF(Pengawas!V569=1,IF(Pengawas!AG569="","OK","Harap dikosongkan"),IF(Pengawas!V569=2,IF(Pengawas!AG569="","Harap diisi","OK"),IF(Pengawas!V570&lt;1,"-",IF(Pengawas!V570&gt;2,"-","OK")))))</f>
        <v>-</v>
      </c>
      <c r="AH569" s="25" t="str">
        <f>IF(Pengawas!V569="","-",IF(Pengawas!V569=1,IF(Pengawas!AH569="","OK","Harap dikosongkan"),IF(Pengawas!V569=2,IF(Pengawas!AH569="","Harap diisi","OK"),IF(Pengawas!V570&lt;1,"-",IF(Pengawas!V570&gt;2,"-","OK")))))</f>
        <v>-</v>
      </c>
      <c r="AI569" s="25" t="str">
        <f>IF(Pengawas!V569="","-",IF(Pengawas!V569=1,IF(Pengawas!AI569="","OK","Harap dikosongkan"),IF(Pengawas!V569=2,IF(Pengawas!AI569="","Harap diisi","OK"),IF(Pengawas!V570&lt;1,"-",IF(Pengawas!V570&gt;2,"-","OK")))))</f>
        <v>-</v>
      </c>
      <c r="AJ569" s="25" t="str">
        <f>IF(Pengawas!V569="","-",IF(Pengawas!V569=1,IF(Pengawas!AJ569="","OK","Harap dikosongkan"),IF(Pengawas!V569=2,IF(Pengawas!AJ569="","Harap diisi","OK"),IF(Pengawas!V570&lt;1,"-",IF(Pengawas!V570&gt;2,"-","OK")))))</f>
        <v>-</v>
      </c>
      <c r="AK569" s="25" t="str">
        <f>IF(Pengawas!V569="","-",IF(Pengawas!V569=1,IF(Pengawas!AK569="","OK","Harap dikosongkan"),IF(Pengawas!V569=2,IF(Pengawas!AK569="","Harap diisi","OK"),IF(Pengawas!V570&lt;1,"-",IF(Pengawas!V570&gt;2,"-","OK")))))</f>
        <v>-</v>
      </c>
      <c r="AL569" s="25" t="str">
        <f>IF(Pengawas!AL569="","-",IF(Pengawas!AL569&gt;3,"Tidak valid",IF(Pengawas!AL569&lt;1,"Tidak valid","OK")))</f>
        <v>-</v>
      </c>
      <c r="AM569" s="25" t="str">
        <f>IF(Pengawas!AL569="",IF(Pengawas!AM569="","-","Harap dikosongkan"),IF(Pengawas!AL569&lt;&gt;1,IF(Pengawas!AM569="","OK","Harap dikosongkan"),IF(Pengawas!AM569="","Harap diisi",IF(Pengawas!AM569&gt;2015,"Cek lagi",IF(Pengawas!AM569&lt;2005,"Cek lagi","OK")))))</f>
        <v>-</v>
      </c>
      <c r="AN569" s="25" t="str">
        <f>IF(Pengawas!AL569="",IF(Pengawas!AN569="","-","Harap dikosongkan"),IF(Pengawas!AL569&lt;&gt;1,IF(Pengawas!AN569="","OK","Harap dikosongkan"),IF(Pengawas!AN569="","Harap diisi",IF(VALUE(Pengawas!AN569)&gt;33,"Tidak valid",IF(VALUE(Pengawas!AN569)&lt;1,"Tidak valid","OK")))))</f>
        <v>-</v>
      </c>
      <c r="AO569" s="25" t="str">
        <f>IF(Pengawas!AL569="",IF(Pengawas!AO569="","-","Harap dikosongkan"),IF(Pengawas!AL569&lt;&gt;1,IF(Pengawas!AO569="","OK","Harap dikosongkan"),IF(Pengawas!AO569="","Harap diisi",IF(Pengawas!AO569&gt;1,"Tidak valid","OK"))))</f>
        <v>-</v>
      </c>
      <c r="AP569" s="25" t="str">
        <f>IF(Pengawas!AL569&gt;1,"OK",IF(Pengawas!AO569="",IF(Pengawas!AP569="","-","Kolom AO cek lagi"),IF(Pengawas!AO569=0,IF(Pengawas!AP569="","OK","Harap dikosongkan"),IF(Pengawas!AP569="","Harap diisi",IF(LEN(Pengawas!AP569)&lt;12,"Tidak valid",IF(LEN(Pengawas!AP569)&gt;14,"Tidak valid","OK"))))))</f>
        <v>-</v>
      </c>
      <c r="AQ569" s="26" t="str">
        <f>IF(Pengawas!AL569&gt;1,"OK",IF(Pengawas!AO569="",IF(Pengawas!AQ569="","-","Kolom AO cek lagi"),IF(Pengawas!AO569=0,IF(Pengawas!AQ569="","OK","Harap dikosongkan"),IF(Pengawas!AQ569="","Harap diisi",IF(LEN(Pengawas!AQ569)&lt;5,"Cek lagi","OK")))))</f>
        <v>-</v>
      </c>
      <c r="AR569" s="26" t="str">
        <f>IF(Pengawas!AL569&gt;1,"OK",IF(Pengawas!AO569="",IF(Pengawas!AR569="","-","Kolom AT cek lagi"),IF(Pengawas!AO569=0,IF(Pengawas!AR569="","OK","Harap dikosongkan"),IF(Pengawas!AR569="","Harap diisi",IF(VALUE(LEFT(Pengawas!AR569,2))&gt;31,"Tanggal tidak valid",IF(VALUE(LEFT(RIGHT(Pengawas!AR569,7),2))&gt;12,"Bulan tidak valid",IF(VALUE(RIGHT(Pengawas!AR569,4))&gt;2016,"Tahun cek lagi",IF(VALUE(RIGHT(Pengawas!AR569,4))&lt;2005,"Tahun cek lagi","OK"))))))))</f>
        <v>-</v>
      </c>
      <c r="AS569" s="25" t="str">
        <f>IF(Pengawas!AP569="",IF(Pengawas!AS569="","-","Harap dikosongkan"),IF(Pengawas!AP569&lt;&gt;"",IF(Pengawas!AS569="","Harap diisi",IF(Pengawas!AS569&gt;1,"Tidak valid","OK"))))</f>
        <v>-</v>
      </c>
      <c r="AT569" s="25" t="str">
        <f>IF(Pengawas!AS569="",IF(Pengawas!AT569="","-","Harap dikosongkan"),IF(Pengawas!AS569&lt;&gt;1,IF(Pengawas!AT569="","OK","Harap dikosongkan"),IF(Pengawas!AS569="",IF(Pengawas!AT569="","-","Harap dikosongkan"),IF(Pengawas!AS569=0,IF(Pengawas!AT569="","OK","Harap dikosongkan"),IF(Pengawas!AT569="","Harap diisi",IF(Pengawas!AT569&gt;2016,"Cek lagi",IF(Pengawas!AT569&lt;2005,"Cek lagi",IF(Pengawas!AM569&gt;Pengawas!AT569,"Cek lagi dengan Kolom AL","OK"))))))))</f>
        <v>-</v>
      </c>
      <c r="AU569" s="25" t="str">
        <f>IF(Pengawas!AS569="",IF(Pengawas!AU569="","-","Harap dikosongkan"),IF(Pengawas!AS569&lt;&gt;1,IF(Pengawas!AU569="","OK","Harap dikosongkan"),IF(Pengawas!AS569="",IF(Pengawas!AU569="","-","Harap dikosongkan"),IF(Pengawas!AS569=0,IF(Pengawas!AU569="","OK","Harap dikosongkan"),IF(Pengawas!AU569="","Harap diisi",IF(Pengawas!AU569&gt;20000000,"Cek lagi",IF(Pengawas!AU569&lt;100000,"Cek lagi","OK")))))))</f>
        <v>-</v>
      </c>
      <c r="AV569" s="25" t="str">
        <f>IF(Pengawas!AV569="","-",IF(Pengawas!AV569&gt;3,"Tidak valid","OK"))</f>
        <v>-</v>
      </c>
      <c r="AW569" s="25" t="str">
        <f>IF(Pengawas!AV569="",IF(Pengawas!AW569="","-","Harap dikosongkan"),IF(Pengawas!AV569=0,IF(Pengawas!AW569="","OK","Harap dikosongkan"),IF(Pengawas!AV569&gt;0,IF(Pengawas!AW569="","Harap diisi",IF(Pengawas!AW569&gt;2015,"Tidak valid","OK")))))</f>
        <v>-</v>
      </c>
      <c r="AX569" s="25" t="str">
        <f>IF(Pengawas!AV569="",IF(Pengawas!AX569="","-","Harap dikosongkan"),IF(Pengawas!AV569=0,IF(Pengawas!AX569="","OK","Harap dikosongkan"),IF(Pengawas!AV569&gt;0,IF(Pengawas!AX569="","Harap diisi",IF(Pengawas!AX569="","-",IF(Pengawas!AX569&gt;1,"Tidak valid","OK"))))))</f>
        <v>-</v>
      </c>
      <c r="AY569" s="25" t="str">
        <f>IF(Pengawas!AY569="","-",IF(Pengawas!AY569&gt;2,"Tidak valid","OK"))</f>
        <v>-</v>
      </c>
      <c r="AZ569" s="25" t="str">
        <f>IF(Pengawas!AY569="",IF(Pengawas!AZ569="","-","Harap dikosongkan"),IF(Pengawas!AY569=0,IF(Pengawas!AZ569="","OK","Harap dikosongkan"),IF(Pengawas!AZ569="","Harap diisi",IF(Pengawas!AZ569&gt;2015,"Cek lagi",IF(Pengawas!AZ569&lt;2000,"Cek lagi","OK")))))</f>
        <v>-</v>
      </c>
      <c r="BA569" s="25" t="str">
        <f>IF(Pengawas!BA569="","-",IF(LEN(Pengawas!BA569)&lt;5,"Cek lagi","OK"))</f>
        <v>-</v>
      </c>
      <c r="BB569" s="25" t="str">
        <f>IF(Pengawas!BB569="","-",IF(LEN(Pengawas!BB569)&lt;4,"Cek lagi","OK"))</f>
        <v>-</v>
      </c>
      <c r="BC569" s="25" t="str">
        <f>IF(Pengawas!BC569="","-",IF(LEN(Pengawas!BC569)&lt;4,"Cek lagi","OK"))</f>
        <v>-</v>
      </c>
      <c r="BD569" s="25" t="str">
        <f>IF(Pengawas!BD569="","-",IF(LEN(Pengawas!BD569)&lt;4,"Cek lagi","OK"))</f>
        <v>-</v>
      </c>
      <c r="BE569" s="25" t="str">
        <f>IF(Pengawas!BE569="","-",IF(LEN(Pengawas!BE569)&lt;4,"Cek lagi","OK"))</f>
        <v>-</v>
      </c>
      <c r="BF569" s="25" t="str">
        <f>IF(Pengawas!BF569="","-",IF(LEN(Pengawas!BF569)&lt;&gt;5,"Tidak valid","OK"))</f>
        <v>-</v>
      </c>
      <c r="BG569" s="25" t="str">
        <f>IF(Pengawas!BG569="","-",IF(LEN(Pengawas!BG569)&lt;9,"Cek lagi",IF(LEN(Pengawas!BG569)&gt;14,"Cek lagi","OK")))</f>
        <v>-</v>
      </c>
    </row>
    <row r="570" spans="1:59" ht="15" customHeight="1" x14ac:dyDescent="0.2">
      <c r="A570" s="25" t="str">
        <f>IF(Pengawas!A570="","-",IF(LEN(Pengawas!A570)&lt;4,"Cek lagi","OK"))</f>
        <v>-</v>
      </c>
      <c r="B570" s="25" t="str">
        <f>IF(Pengawas!B570="","-",IF(LEN(Pengawas!B570)&lt;4,"Cek lagi","OK"))</f>
        <v>-</v>
      </c>
      <c r="C570" s="25" t="str">
        <f>IF(Pengawas!C570="","-",IF(LEN(Pengawas!C570)&lt;&gt;18,"Tidak valid","OK"))</f>
        <v>-</v>
      </c>
      <c r="D570" s="25" t="str">
        <f>IF(Pengawas!D570="","-",IF(LEN(Pengawas!D570)&lt;&gt;16,"Tidak valid","OK"))</f>
        <v>-</v>
      </c>
      <c r="E570" s="25" t="str">
        <f>IF(Pengawas!E570="","-",IF(LEN(Pengawas!E570)&lt;4,"Cek lagi","OK"))</f>
        <v>-</v>
      </c>
      <c r="F570" s="25" t="str">
        <f>IF(Pengawas!F570="","-",IF(LEN(Pengawas!F570)&lt;&gt;16,"Tidak valid","OK"))</f>
        <v>-</v>
      </c>
      <c r="G570" s="25" t="str">
        <f>IF(Pengawas!G570="","-",IF(LEN(Pengawas!G570)&lt;4,"Cek lagi","OK"))</f>
        <v>-</v>
      </c>
      <c r="H570" s="26" t="str">
        <f>IF(Pengawas!H570="","-",IF(VALUE(LEFT(Pengawas!H570,2))&gt;31,"Tanggal tidak valid",IF(VALUE(LEFT(RIGHT(Pengawas!H570,7),2))&gt;12,"Bulan tidak valid",IF(VALUE(RIGHT(Pengawas!H570,4))&gt;1990,"Umur terlalu muda",IF(VALUE(RIGHT(Pengawas!H570,4))&lt;1955,"Umur terlalu tua","OK")))))</f>
        <v>-</v>
      </c>
      <c r="I570" s="25" t="str">
        <f>IF(Pengawas!I570="","-",IF(Pengawas!I570="L","OK",IF(Pengawas!I570="P","OK","Tidak valid")))</f>
        <v>-</v>
      </c>
      <c r="J570" s="25" t="str">
        <f>IF(Pengawas!J570="","-",IF(LEN(Pengawas!J570)&lt;4,"Cek lagi","OK"))</f>
        <v>-</v>
      </c>
      <c r="K570" s="25" t="str">
        <f>IF(Pengawas!K570="","-",IF(Pengawas!K570&gt;5,"Tidak valid",IF(Pengawas!K570&lt;1,"Tidak valid","OK")))</f>
        <v>-</v>
      </c>
      <c r="L570" s="25" t="str">
        <f>IF(Pengawas!L570="","-",IF(VALUE(LEFT(Pengawas!L570,1))&gt;1,"Tidak valid","OK"))</f>
        <v>-</v>
      </c>
      <c r="M570" s="25" t="str">
        <f>IF(Pengawas!M570="","-",IF(VALUE(LEFT(Pengawas!M570,1))&gt;1,"Tidak valid","OK"))</f>
        <v>-</v>
      </c>
      <c r="N570" s="25" t="str">
        <f>IF(Pengawas!N570="","-",IF(VALUE(LEFT(Pengawas!N570,2))&gt;31,"Tanggal tidak valid",IF(VALUE(LEFT(RIGHT(Pengawas!N570,7),2))&gt;12,"Bulan tidak valid",IF(VALUE(RIGHT(Pengawas!N570,4))&gt;2015,"Tahun cek lagi",IF(VALUE(RIGHT(Pengawas!N570,4))&lt;1930,"Tahun cek lagi","OK")))))</f>
        <v>-</v>
      </c>
      <c r="O570" s="26" t="str">
        <f>IF(Pengawas!O570="","-",IF(VALUE(LEFT(Pengawas!O570,2))&gt;31,"Tanggal tidak valid",IF(VALUE(LEFT(RIGHT(Pengawas!O570,7),2))&gt;12,"Bulan tidak valid",IF(VALUE(RIGHT(Pengawas!O570,4))&gt;2015,"Tahun cek lagi",IF(VALUE(RIGHT(Pengawas!O570,4))&lt;1930,"Tahun cek lagi","OK")))))</f>
        <v>-</v>
      </c>
      <c r="P570" s="26" t="str">
        <f>IF(Pengawas!P570="","-",IF(VALUE(LEFT(Pengawas!P570,2))&gt;31,"Tanggal tidak valid",IF(VALUE(LEFT(RIGHT(Pengawas!P570,7),2))&gt;12,"Bulan tidak valid",IF(VALUE(RIGHT(Pengawas!P570,4))&gt;2015,"Tahun cek lagi",IF(VALUE(RIGHT(Pengawas!P570,4))&lt;1930,"Tahun cek lagi","OK")))))</f>
        <v>-</v>
      </c>
      <c r="Q570" s="25" t="str">
        <f>IF(Pengawas!Q570="","-",IF(Pengawas!Q570&gt;3,"Tidak valid",IF(Pengawas!Q570&lt;1,"Tidak valid","OK")))</f>
        <v>-</v>
      </c>
      <c r="R570" s="25" t="str">
        <f>IF(Pengawas!R570="","-",IF(Pengawas!R570&gt;20000000,"Cek lagi",IF(Pengawas!R570&lt;50000,"Cek lagi","OK")))</f>
        <v>-</v>
      </c>
      <c r="S570" s="25" t="str">
        <f>IF(Pengawas!S570="","-",IF(Pengawas!S570&gt;3,"Tidak valid",IF(Pengawas!S570&lt;1,"Tidak valid","OK")))</f>
        <v>-</v>
      </c>
      <c r="T570" s="25" t="str">
        <f>IF(Pengawas!T570="","-",IF(Pengawas!T570&gt;6,"Tidak valid",IF(Pengawas!T570&lt;1,"Tidak valid","OK")))</f>
        <v>-</v>
      </c>
      <c r="U570" s="25" t="str">
        <f>IF(Pengawas!U570="","-",IF(Pengawas!U570&gt;4,"Tidak valid",IF(Pengawas!U570&lt;1,"Tidak valid","OK")))</f>
        <v>-</v>
      </c>
      <c r="V570" s="25" t="str">
        <f>IF(Pengawas!V570="","-",IF(Pengawas!V570&gt;2,"Tidak valid",IF(Pengawas!V570&lt;1,"Tidak valid","OK")))</f>
        <v>-</v>
      </c>
      <c r="W570" s="25" t="str">
        <f>IF(Pengawas!V570="","-",IF(Pengawas!V570=1,IF(Pengawas!W570="","Harap diisi","OK"),IF(Pengawas!V570=2,IF(Pengawas!W570="","Harap diisi","OK"),IF(Pengawas!V571&lt;1,"-",IF(Pengawas!V571&gt;2,"-","OK")))))</f>
        <v>-</v>
      </c>
      <c r="X570" s="25" t="str">
        <f>IF(Pengawas!V570="","-",IF(Pengawas!V570=1,IF(Pengawas!X570="","Harap diisi","OK"),IF(Pengawas!V570=2,IF(Pengawas!X570="","Harap diisi","OK"),IF(Pengawas!V571&lt;1,"-",IF(Pengawas!V571&gt;2,"-","OK")))))</f>
        <v>-</v>
      </c>
      <c r="Y570" s="25" t="str">
        <f>IF(Pengawas!V570="","-",IF(Pengawas!V570=1,IF(Pengawas!Y570="","Harap diisi","OK"),IF(Pengawas!V570=2,IF(Pengawas!Y570="","Harap diisi","OK"),IF(Pengawas!V571&lt;1,"-",IF(Pengawas!V571&gt;2,"-","OK")))))</f>
        <v>-</v>
      </c>
      <c r="Z570" s="25" t="str">
        <f>IF(Pengawas!V570="","-",IF(Pengawas!V570=1,IF(Pengawas!Z570="","Harap diisi","OK"),IF(Pengawas!V570=2,IF(Pengawas!Z570="","Harap diisi","OK"),IF(Pengawas!V571&lt;1,"-",IF(Pengawas!V571&gt;2,"-","OK")))))</f>
        <v>-</v>
      </c>
      <c r="AA570" s="25" t="str">
        <f>IF(Pengawas!V570="","-",IF(Pengawas!V570=1,IF(Pengawas!AA570="","Harap diisi","OK"),IF(Pengawas!V570=2,IF(Pengawas!AA570="","Harap diisi","OK"),IF(Pengawas!V571&lt;1,"-",IF(Pengawas!V571&gt;2,"-","OK")))))</f>
        <v>-</v>
      </c>
      <c r="AB570" s="25" t="str">
        <f>IF(Pengawas!V570="","-",IF(Pengawas!V570=1,IF(Pengawas!AB570="","Harap diisi","OK"),IF(Pengawas!V570=2,IF(Pengawas!AB570="","Harap diisi","OK"),IF(Pengawas!V571&lt;1,"-",IF(Pengawas!V571&gt;2,"-","OK")))))</f>
        <v>-</v>
      </c>
      <c r="AC570" s="25" t="str">
        <f>IF(Pengawas!V570="","-",IF(Pengawas!V570=1,IF(Pengawas!AC570="","Harap diisi","OK"),IF(Pengawas!V570=2,IF(Pengawas!AC570="","Harap diisi","OK"),IF(Pengawas!V571&lt;1,"-",IF(Pengawas!V571&gt;2,"-","OK")))))</f>
        <v>-</v>
      </c>
      <c r="AD570" s="25" t="str">
        <f>IF(Pengawas!V570="","-",IF(Pengawas!V570=1,IF(Pengawas!AD570="","OK","Harap dikosongkan"),IF(Pengawas!V570=2,IF(Pengawas!AD570="","Harap diisi","OK"),IF(Pengawas!V571&lt;1,"-",IF(Pengawas!V571&gt;2,"-","OK")))))</f>
        <v>-</v>
      </c>
      <c r="AE570" s="25" t="str">
        <f>IF(Pengawas!V570="","-",IF(Pengawas!V570=1,IF(Pengawas!AE570="","OK","Harap dikosongkan"),IF(Pengawas!V570=2,IF(Pengawas!AE570="","Harap diisi","OK"),IF(Pengawas!V571&lt;1,"-",IF(Pengawas!V571&gt;2,"-","OK")))))</f>
        <v>-</v>
      </c>
      <c r="AF570" s="25" t="str">
        <f>IF(Pengawas!V570="","-",IF(Pengawas!V570=1,IF(Pengawas!AF570="","OK","Harap dikosongkan"),IF(Pengawas!V570=2,IF(Pengawas!AF570="","Harap diisi","OK"),IF(Pengawas!V571&lt;1,"-",IF(Pengawas!V571&gt;2,"-","OK")))))</f>
        <v>-</v>
      </c>
      <c r="AG570" s="25" t="str">
        <f>IF(Pengawas!V570="","-",IF(Pengawas!V570=1,IF(Pengawas!AG570="","OK","Harap dikosongkan"),IF(Pengawas!V570=2,IF(Pengawas!AG570="","Harap diisi","OK"),IF(Pengawas!V571&lt;1,"-",IF(Pengawas!V571&gt;2,"-","OK")))))</f>
        <v>-</v>
      </c>
      <c r="AH570" s="25" t="str">
        <f>IF(Pengawas!V570="","-",IF(Pengawas!V570=1,IF(Pengawas!AH570="","OK","Harap dikosongkan"),IF(Pengawas!V570=2,IF(Pengawas!AH570="","Harap diisi","OK"),IF(Pengawas!V571&lt;1,"-",IF(Pengawas!V571&gt;2,"-","OK")))))</f>
        <v>-</v>
      </c>
      <c r="AI570" s="25" t="str">
        <f>IF(Pengawas!V570="","-",IF(Pengawas!V570=1,IF(Pengawas!AI570="","OK","Harap dikosongkan"),IF(Pengawas!V570=2,IF(Pengawas!AI570="","Harap diisi","OK"),IF(Pengawas!V571&lt;1,"-",IF(Pengawas!V571&gt;2,"-","OK")))))</f>
        <v>-</v>
      </c>
      <c r="AJ570" s="25" t="str">
        <f>IF(Pengawas!V570="","-",IF(Pengawas!V570=1,IF(Pengawas!AJ570="","OK","Harap dikosongkan"),IF(Pengawas!V570=2,IF(Pengawas!AJ570="","Harap diisi","OK"),IF(Pengawas!V571&lt;1,"-",IF(Pengawas!V571&gt;2,"-","OK")))))</f>
        <v>-</v>
      </c>
      <c r="AK570" s="25" t="str">
        <f>IF(Pengawas!V570="","-",IF(Pengawas!V570=1,IF(Pengawas!AK570="","OK","Harap dikosongkan"),IF(Pengawas!V570=2,IF(Pengawas!AK570="","Harap diisi","OK"),IF(Pengawas!V571&lt;1,"-",IF(Pengawas!V571&gt;2,"-","OK")))))</f>
        <v>-</v>
      </c>
      <c r="AL570" s="25" t="str">
        <f>IF(Pengawas!AL570="","-",IF(Pengawas!AL570&gt;3,"Tidak valid",IF(Pengawas!AL570&lt;1,"Tidak valid","OK")))</f>
        <v>-</v>
      </c>
      <c r="AM570" s="25" t="str">
        <f>IF(Pengawas!AL570="",IF(Pengawas!AM570="","-","Harap dikosongkan"),IF(Pengawas!AL570&lt;&gt;1,IF(Pengawas!AM570="","OK","Harap dikosongkan"),IF(Pengawas!AM570="","Harap diisi",IF(Pengawas!AM570&gt;2015,"Cek lagi",IF(Pengawas!AM570&lt;2005,"Cek lagi","OK")))))</f>
        <v>-</v>
      </c>
      <c r="AN570" s="25" t="str">
        <f>IF(Pengawas!AL570="",IF(Pengawas!AN570="","-","Harap dikosongkan"),IF(Pengawas!AL570&lt;&gt;1,IF(Pengawas!AN570="","OK","Harap dikosongkan"),IF(Pengawas!AN570="","Harap diisi",IF(VALUE(Pengawas!AN570)&gt;33,"Tidak valid",IF(VALUE(Pengawas!AN570)&lt;1,"Tidak valid","OK")))))</f>
        <v>-</v>
      </c>
      <c r="AO570" s="25" t="str">
        <f>IF(Pengawas!AL570="",IF(Pengawas!AO570="","-","Harap dikosongkan"),IF(Pengawas!AL570&lt;&gt;1,IF(Pengawas!AO570="","OK","Harap dikosongkan"),IF(Pengawas!AO570="","Harap diisi",IF(Pengawas!AO570&gt;1,"Tidak valid","OK"))))</f>
        <v>-</v>
      </c>
      <c r="AP570" s="25" t="str">
        <f>IF(Pengawas!AL570&gt;1,"OK",IF(Pengawas!AO570="",IF(Pengawas!AP570="","-","Kolom AO cek lagi"),IF(Pengawas!AO570=0,IF(Pengawas!AP570="","OK","Harap dikosongkan"),IF(Pengawas!AP570="","Harap diisi",IF(LEN(Pengawas!AP570)&lt;12,"Tidak valid",IF(LEN(Pengawas!AP570)&gt;14,"Tidak valid","OK"))))))</f>
        <v>-</v>
      </c>
      <c r="AQ570" s="26" t="str">
        <f>IF(Pengawas!AL570&gt;1,"OK",IF(Pengawas!AO570="",IF(Pengawas!AQ570="","-","Kolom AO cek lagi"),IF(Pengawas!AO570=0,IF(Pengawas!AQ570="","OK","Harap dikosongkan"),IF(Pengawas!AQ570="","Harap diisi",IF(LEN(Pengawas!AQ570)&lt;5,"Cek lagi","OK")))))</f>
        <v>-</v>
      </c>
      <c r="AR570" s="26" t="str">
        <f>IF(Pengawas!AL570&gt;1,"OK",IF(Pengawas!AO570="",IF(Pengawas!AR570="","-","Kolom AT cek lagi"),IF(Pengawas!AO570=0,IF(Pengawas!AR570="","OK","Harap dikosongkan"),IF(Pengawas!AR570="","Harap diisi",IF(VALUE(LEFT(Pengawas!AR570,2))&gt;31,"Tanggal tidak valid",IF(VALUE(LEFT(RIGHT(Pengawas!AR570,7),2))&gt;12,"Bulan tidak valid",IF(VALUE(RIGHT(Pengawas!AR570,4))&gt;2016,"Tahun cek lagi",IF(VALUE(RIGHT(Pengawas!AR570,4))&lt;2005,"Tahun cek lagi","OK"))))))))</f>
        <v>-</v>
      </c>
      <c r="AS570" s="25" t="str">
        <f>IF(Pengawas!AP570="",IF(Pengawas!AS570="","-","Harap dikosongkan"),IF(Pengawas!AP570&lt;&gt;"",IF(Pengawas!AS570="","Harap diisi",IF(Pengawas!AS570&gt;1,"Tidak valid","OK"))))</f>
        <v>-</v>
      </c>
      <c r="AT570" s="25" t="str">
        <f>IF(Pengawas!AS570="",IF(Pengawas!AT570="","-","Harap dikosongkan"),IF(Pengawas!AS570&lt;&gt;1,IF(Pengawas!AT570="","OK","Harap dikosongkan"),IF(Pengawas!AS570="",IF(Pengawas!AT570="","-","Harap dikosongkan"),IF(Pengawas!AS570=0,IF(Pengawas!AT570="","OK","Harap dikosongkan"),IF(Pengawas!AT570="","Harap diisi",IF(Pengawas!AT570&gt;2016,"Cek lagi",IF(Pengawas!AT570&lt;2005,"Cek lagi",IF(Pengawas!AM570&gt;Pengawas!AT570,"Cek lagi dengan Kolom AL","OK"))))))))</f>
        <v>-</v>
      </c>
      <c r="AU570" s="25" t="str">
        <f>IF(Pengawas!AS570="",IF(Pengawas!AU570="","-","Harap dikosongkan"),IF(Pengawas!AS570&lt;&gt;1,IF(Pengawas!AU570="","OK","Harap dikosongkan"),IF(Pengawas!AS570="",IF(Pengawas!AU570="","-","Harap dikosongkan"),IF(Pengawas!AS570=0,IF(Pengawas!AU570="","OK","Harap dikosongkan"),IF(Pengawas!AU570="","Harap diisi",IF(Pengawas!AU570&gt;20000000,"Cek lagi",IF(Pengawas!AU570&lt;100000,"Cek lagi","OK")))))))</f>
        <v>-</v>
      </c>
      <c r="AV570" s="25" t="str">
        <f>IF(Pengawas!AV570="","-",IF(Pengawas!AV570&gt;3,"Tidak valid","OK"))</f>
        <v>-</v>
      </c>
      <c r="AW570" s="25" t="str">
        <f>IF(Pengawas!AV570="",IF(Pengawas!AW570="","-","Harap dikosongkan"),IF(Pengawas!AV570=0,IF(Pengawas!AW570="","OK","Harap dikosongkan"),IF(Pengawas!AV570&gt;0,IF(Pengawas!AW570="","Harap diisi",IF(Pengawas!AW570&gt;2015,"Tidak valid","OK")))))</f>
        <v>-</v>
      </c>
      <c r="AX570" s="25" t="str">
        <f>IF(Pengawas!AV570="",IF(Pengawas!AX570="","-","Harap dikosongkan"),IF(Pengawas!AV570=0,IF(Pengawas!AX570="","OK","Harap dikosongkan"),IF(Pengawas!AV570&gt;0,IF(Pengawas!AX570="","Harap diisi",IF(Pengawas!AX570="","-",IF(Pengawas!AX570&gt;1,"Tidak valid","OK"))))))</f>
        <v>-</v>
      </c>
      <c r="AY570" s="25" t="str">
        <f>IF(Pengawas!AY570="","-",IF(Pengawas!AY570&gt;2,"Tidak valid","OK"))</f>
        <v>-</v>
      </c>
      <c r="AZ570" s="25" t="str">
        <f>IF(Pengawas!AY570="",IF(Pengawas!AZ570="","-","Harap dikosongkan"),IF(Pengawas!AY570=0,IF(Pengawas!AZ570="","OK","Harap dikosongkan"),IF(Pengawas!AZ570="","Harap diisi",IF(Pengawas!AZ570&gt;2015,"Cek lagi",IF(Pengawas!AZ570&lt;2000,"Cek lagi","OK")))))</f>
        <v>-</v>
      </c>
      <c r="BA570" s="25" t="str">
        <f>IF(Pengawas!BA570="","-",IF(LEN(Pengawas!BA570)&lt;5,"Cek lagi","OK"))</f>
        <v>-</v>
      </c>
      <c r="BB570" s="25" t="str">
        <f>IF(Pengawas!BB570="","-",IF(LEN(Pengawas!BB570)&lt;4,"Cek lagi","OK"))</f>
        <v>-</v>
      </c>
      <c r="BC570" s="25" t="str">
        <f>IF(Pengawas!BC570="","-",IF(LEN(Pengawas!BC570)&lt;4,"Cek lagi","OK"))</f>
        <v>-</v>
      </c>
      <c r="BD570" s="25" t="str">
        <f>IF(Pengawas!BD570="","-",IF(LEN(Pengawas!BD570)&lt;4,"Cek lagi","OK"))</f>
        <v>-</v>
      </c>
      <c r="BE570" s="25" t="str">
        <f>IF(Pengawas!BE570="","-",IF(LEN(Pengawas!BE570)&lt;4,"Cek lagi","OK"))</f>
        <v>-</v>
      </c>
      <c r="BF570" s="25" t="str">
        <f>IF(Pengawas!BF570="","-",IF(LEN(Pengawas!BF570)&lt;&gt;5,"Tidak valid","OK"))</f>
        <v>-</v>
      </c>
      <c r="BG570" s="25" t="str">
        <f>IF(Pengawas!BG570="","-",IF(LEN(Pengawas!BG570)&lt;9,"Cek lagi",IF(LEN(Pengawas!BG570)&gt;14,"Cek lagi","OK")))</f>
        <v>-</v>
      </c>
    </row>
    <row r="571" spans="1:59" ht="15" customHeight="1" x14ac:dyDescent="0.2">
      <c r="A571" s="25" t="str">
        <f>IF(Pengawas!A571="","-",IF(LEN(Pengawas!A571)&lt;4,"Cek lagi","OK"))</f>
        <v>-</v>
      </c>
      <c r="B571" s="25" t="str">
        <f>IF(Pengawas!B571="","-",IF(LEN(Pengawas!B571)&lt;4,"Cek lagi","OK"))</f>
        <v>-</v>
      </c>
      <c r="C571" s="25" t="str">
        <f>IF(Pengawas!C571="","-",IF(LEN(Pengawas!C571)&lt;&gt;18,"Tidak valid","OK"))</f>
        <v>-</v>
      </c>
      <c r="D571" s="25" t="str">
        <f>IF(Pengawas!D571="","-",IF(LEN(Pengawas!D571)&lt;&gt;16,"Tidak valid","OK"))</f>
        <v>-</v>
      </c>
      <c r="E571" s="25" t="str">
        <f>IF(Pengawas!E571="","-",IF(LEN(Pengawas!E571)&lt;4,"Cek lagi","OK"))</f>
        <v>-</v>
      </c>
      <c r="F571" s="25" t="str">
        <f>IF(Pengawas!F571="","-",IF(LEN(Pengawas!F571)&lt;&gt;16,"Tidak valid","OK"))</f>
        <v>-</v>
      </c>
      <c r="G571" s="25" t="str">
        <f>IF(Pengawas!G571="","-",IF(LEN(Pengawas!G571)&lt;4,"Cek lagi","OK"))</f>
        <v>-</v>
      </c>
      <c r="H571" s="26" t="str">
        <f>IF(Pengawas!H571="","-",IF(VALUE(LEFT(Pengawas!H571,2))&gt;31,"Tanggal tidak valid",IF(VALUE(LEFT(RIGHT(Pengawas!H571,7),2))&gt;12,"Bulan tidak valid",IF(VALUE(RIGHT(Pengawas!H571,4))&gt;1990,"Umur terlalu muda",IF(VALUE(RIGHT(Pengawas!H571,4))&lt;1955,"Umur terlalu tua","OK")))))</f>
        <v>-</v>
      </c>
      <c r="I571" s="25" t="str">
        <f>IF(Pengawas!I571="","-",IF(Pengawas!I571="L","OK",IF(Pengawas!I571="P","OK","Tidak valid")))</f>
        <v>-</v>
      </c>
      <c r="J571" s="25" t="str">
        <f>IF(Pengawas!J571="","-",IF(LEN(Pengawas!J571)&lt;4,"Cek lagi","OK"))</f>
        <v>-</v>
      </c>
      <c r="K571" s="25" t="str">
        <f>IF(Pengawas!K571="","-",IF(Pengawas!K571&gt;5,"Tidak valid",IF(Pengawas!K571&lt;1,"Tidak valid","OK")))</f>
        <v>-</v>
      </c>
      <c r="L571" s="25" t="str">
        <f>IF(Pengawas!L571="","-",IF(VALUE(LEFT(Pengawas!L571,1))&gt;1,"Tidak valid","OK"))</f>
        <v>-</v>
      </c>
      <c r="M571" s="25" t="str">
        <f>IF(Pengawas!M571="","-",IF(VALUE(LEFT(Pengawas!M571,1))&gt;1,"Tidak valid","OK"))</f>
        <v>-</v>
      </c>
      <c r="N571" s="25" t="str">
        <f>IF(Pengawas!N571="","-",IF(VALUE(LEFT(Pengawas!N571,2))&gt;31,"Tanggal tidak valid",IF(VALUE(LEFT(RIGHT(Pengawas!N571,7),2))&gt;12,"Bulan tidak valid",IF(VALUE(RIGHT(Pengawas!N571,4))&gt;2015,"Tahun cek lagi",IF(VALUE(RIGHT(Pengawas!N571,4))&lt;1930,"Tahun cek lagi","OK")))))</f>
        <v>-</v>
      </c>
      <c r="O571" s="26" t="str">
        <f>IF(Pengawas!O571="","-",IF(VALUE(LEFT(Pengawas!O571,2))&gt;31,"Tanggal tidak valid",IF(VALUE(LEFT(RIGHT(Pengawas!O571,7),2))&gt;12,"Bulan tidak valid",IF(VALUE(RIGHT(Pengawas!O571,4))&gt;2015,"Tahun cek lagi",IF(VALUE(RIGHT(Pengawas!O571,4))&lt;1930,"Tahun cek lagi","OK")))))</f>
        <v>-</v>
      </c>
      <c r="P571" s="26" t="str">
        <f>IF(Pengawas!P571="","-",IF(VALUE(LEFT(Pengawas!P571,2))&gt;31,"Tanggal tidak valid",IF(VALUE(LEFT(RIGHT(Pengawas!P571,7),2))&gt;12,"Bulan tidak valid",IF(VALUE(RIGHT(Pengawas!P571,4))&gt;2015,"Tahun cek lagi",IF(VALUE(RIGHT(Pengawas!P571,4))&lt;1930,"Tahun cek lagi","OK")))))</f>
        <v>-</v>
      </c>
      <c r="Q571" s="25" t="str">
        <f>IF(Pengawas!Q571="","-",IF(Pengawas!Q571&gt;3,"Tidak valid",IF(Pengawas!Q571&lt;1,"Tidak valid","OK")))</f>
        <v>-</v>
      </c>
      <c r="R571" s="25" t="str">
        <f>IF(Pengawas!R571="","-",IF(Pengawas!R571&gt;20000000,"Cek lagi",IF(Pengawas!R571&lt;50000,"Cek lagi","OK")))</f>
        <v>-</v>
      </c>
      <c r="S571" s="25" t="str">
        <f>IF(Pengawas!S571="","-",IF(Pengawas!S571&gt;3,"Tidak valid",IF(Pengawas!S571&lt;1,"Tidak valid","OK")))</f>
        <v>-</v>
      </c>
      <c r="T571" s="25" t="str">
        <f>IF(Pengawas!T571="","-",IF(Pengawas!T571&gt;6,"Tidak valid",IF(Pengawas!T571&lt;1,"Tidak valid","OK")))</f>
        <v>-</v>
      </c>
      <c r="U571" s="25" t="str">
        <f>IF(Pengawas!U571="","-",IF(Pengawas!U571&gt;4,"Tidak valid",IF(Pengawas!U571&lt;1,"Tidak valid","OK")))</f>
        <v>-</v>
      </c>
      <c r="V571" s="25" t="str">
        <f>IF(Pengawas!V571="","-",IF(Pengawas!V571&gt;2,"Tidak valid",IF(Pengawas!V571&lt;1,"Tidak valid","OK")))</f>
        <v>-</v>
      </c>
      <c r="W571" s="25" t="str">
        <f>IF(Pengawas!V571="","-",IF(Pengawas!V571=1,IF(Pengawas!W571="","Harap diisi","OK"),IF(Pengawas!V571=2,IF(Pengawas!W571="","Harap diisi","OK"),IF(Pengawas!V572&lt;1,"-",IF(Pengawas!V572&gt;2,"-","OK")))))</f>
        <v>-</v>
      </c>
      <c r="X571" s="25" t="str">
        <f>IF(Pengawas!V571="","-",IF(Pengawas!V571=1,IF(Pengawas!X571="","Harap diisi","OK"),IF(Pengawas!V571=2,IF(Pengawas!X571="","Harap diisi","OK"),IF(Pengawas!V572&lt;1,"-",IF(Pengawas!V572&gt;2,"-","OK")))))</f>
        <v>-</v>
      </c>
      <c r="Y571" s="25" t="str">
        <f>IF(Pengawas!V571="","-",IF(Pengawas!V571=1,IF(Pengawas!Y571="","Harap diisi","OK"),IF(Pengawas!V571=2,IF(Pengawas!Y571="","Harap diisi","OK"),IF(Pengawas!V572&lt;1,"-",IF(Pengawas!V572&gt;2,"-","OK")))))</f>
        <v>-</v>
      </c>
      <c r="Z571" s="25" t="str">
        <f>IF(Pengawas!V571="","-",IF(Pengawas!V571=1,IF(Pengawas!Z571="","Harap diisi","OK"),IF(Pengawas!V571=2,IF(Pengawas!Z571="","Harap diisi","OK"),IF(Pengawas!V572&lt;1,"-",IF(Pengawas!V572&gt;2,"-","OK")))))</f>
        <v>-</v>
      </c>
      <c r="AA571" s="25" t="str">
        <f>IF(Pengawas!V571="","-",IF(Pengawas!V571=1,IF(Pengawas!AA571="","Harap diisi","OK"),IF(Pengawas!V571=2,IF(Pengawas!AA571="","Harap diisi","OK"),IF(Pengawas!V572&lt;1,"-",IF(Pengawas!V572&gt;2,"-","OK")))))</f>
        <v>-</v>
      </c>
      <c r="AB571" s="25" t="str">
        <f>IF(Pengawas!V571="","-",IF(Pengawas!V571=1,IF(Pengawas!AB571="","Harap diisi","OK"),IF(Pengawas!V571=2,IF(Pengawas!AB571="","Harap diisi","OK"),IF(Pengawas!V572&lt;1,"-",IF(Pengawas!V572&gt;2,"-","OK")))))</f>
        <v>-</v>
      </c>
      <c r="AC571" s="25" t="str">
        <f>IF(Pengawas!V571="","-",IF(Pengawas!V571=1,IF(Pengawas!AC571="","Harap diisi","OK"),IF(Pengawas!V571=2,IF(Pengawas!AC571="","Harap diisi","OK"),IF(Pengawas!V572&lt;1,"-",IF(Pengawas!V572&gt;2,"-","OK")))))</f>
        <v>-</v>
      </c>
      <c r="AD571" s="25" t="str">
        <f>IF(Pengawas!V571="","-",IF(Pengawas!V571=1,IF(Pengawas!AD571="","OK","Harap dikosongkan"),IF(Pengawas!V571=2,IF(Pengawas!AD571="","Harap diisi","OK"),IF(Pengawas!V572&lt;1,"-",IF(Pengawas!V572&gt;2,"-","OK")))))</f>
        <v>-</v>
      </c>
      <c r="AE571" s="25" t="str">
        <f>IF(Pengawas!V571="","-",IF(Pengawas!V571=1,IF(Pengawas!AE571="","OK","Harap dikosongkan"),IF(Pengawas!V571=2,IF(Pengawas!AE571="","Harap diisi","OK"),IF(Pengawas!V572&lt;1,"-",IF(Pengawas!V572&gt;2,"-","OK")))))</f>
        <v>-</v>
      </c>
      <c r="AF571" s="25" t="str">
        <f>IF(Pengawas!V571="","-",IF(Pengawas!V571=1,IF(Pengawas!AF571="","OK","Harap dikosongkan"),IF(Pengawas!V571=2,IF(Pengawas!AF571="","Harap diisi","OK"),IF(Pengawas!V572&lt;1,"-",IF(Pengawas!V572&gt;2,"-","OK")))))</f>
        <v>-</v>
      </c>
      <c r="AG571" s="25" t="str">
        <f>IF(Pengawas!V571="","-",IF(Pengawas!V571=1,IF(Pengawas!AG571="","OK","Harap dikosongkan"),IF(Pengawas!V571=2,IF(Pengawas!AG571="","Harap diisi","OK"),IF(Pengawas!V572&lt;1,"-",IF(Pengawas!V572&gt;2,"-","OK")))))</f>
        <v>-</v>
      </c>
      <c r="AH571" s="25" t="str">
        <f>IF(Pengawas!V571="","-",IF(Pengawas!V571=1,IF(Pengawas!AH571="","OK","Harap dikosongkan"),IF(Pengawas!V571=2,IF(Pengawas!AH571="","Harap diisi","OK"),IF(Pengawas!V572&lt;1,"-",IF(Pengawas!V572&gt;2,"-","OK")))))</f>
        <v>-</v>
      </c>
      <c r="AI571" s="25" t="str">
        <f>IF(Pengawas!V571="","-",IF(Pengawas!V571=1,IF(Pengawas!AI571="","OK","Harap dikosongkan"),IF(Pengawas!V571=2,IF(Pengawas!AI571="","Harap diisi","OK"),IF(Pengawas!V572&lt;1,"-",IF(Pengawas!V572&gt;2,"-","OK")))))</f>
        <v>-</v>
      </c>
      <c r="AJ571" s="25" t="str">
        <f>IF(Pengawas!V571="","-",IF(Pengawas!V571=1,IF(Pengawas!AJ571="","OK","Harap dikosongkan"),IF(Pengawas!V571=2,IF(Pengawas!AJ571="","Harap diisi","OK"),IF(Pengawas!V572&lt;1,"-",IF(Pengawas!V572&gt;2,"-","OK")))))</f>
        <v>-</v>
      </c>
      <c r="AK571" s="25" t="str">
        <f>IF(Pengawas!V571="","-",IF(Pengawas!V571=1,IF(Pengawas!AK571="","OK","Harap dikosongkan"),IF(Pengawas!V571=2,IF(Pengawas!AK571="","Harap diisi","OK"),IF(Pengawas!V572&lt;1,"-",IF(Pengawas!V572&gt;2,"-","OK")))))</f>
        <v>-</v>
      </c>
      <c r="AL571" s="25" t="str">
        <f>IF(Pengawas!AL571="","-",IF(Pengawas!AL571&gt;3,"Tidak valid",IF(Pengawas!AL571&lt;1,"Tidak valid","OK")))</f>
        <v>-</v>
      </c>
      <c r="AM571" s="25" t="str">
        <f>IF(Pengawas!AL571="",IF(Pengawas!AM571="","-","Harap dikosongkan"),IF(Pengawas!AL571&lt;&gt;1,IF(Pengawas!AM571="","OK","Harap dikosongkan"),IF(Pengawas!AM571="","Harap diisi",IF(Pengawas!AM571&gt;2015,"Cek lagi",IF(Pengawas!AM571&lt;2005,"Cek lagi","OK")))))</f>
        <v>-</v>
      </c>
      <c r="AN571" s="25" t="str">
        <f>IF(Pengawas!AL571="",IF(Pengawas!AN571="","-","Harap dikosongkan"),IF(Pengawas!AL571&lt;&gt;1,IF(Pengawas!AN571="","OK","Harap dikosongkan"),IF(Pengawas!AN571="","Harap diisi",IF(VALUE(Pengawas!AN571)&gt;33,"Tidak valid",IF(VALUE(Pengawas!AN571)&lt;1,"Tidak valid","OK")))))</f>
        <v>-</v>
      </c>
      <c r="AO571" s="25" t="str">
        <f>IF(Pengawas!AL571="",IF(Pengawas!AO571="","-","Harap dikosongkan"),IF(Pengawas!AL571&lt;&gt;1,IF(Pengawas!AO571="","OK","Harap dikosongkan"),IF(Pengawas!AO571="","Harap diisi",IF(Pengawas!AO571&gt;1,"Tidak valid","OK"))))</f>
        <v>-</v>
      </c>
      <c r="AP571" s="25" t="str">
        <f>IF(Pengawas!AL571&gt;1,"OK",IF(Pengawas!AO571="",IF(Pengawas!AP571="","-","Kolom AO cek lagi"),IF(Pengawas!AO571=0,IF(Pengawas!AP571="","OK","Harap dikosongkan"),IF(Pengawas!AP571="","Harap diisi",IF(LEN(Pengawas!AP571)&lt;12,"Tidak valid",IF(LEN(Pengawas!AP571)&gt;14,"Tidak valid","OK"))))))</f>
        <v>-</v>
      </c>
      <c r="AQ571" s="26" t="str">
        <f>IF(Pengawas!AL571&gt;1,"OK",IF(Pengawas!AO571="",IF(Pengawas!AQ571="","-","Kolom AO cek lagi"),IF(Pengawas!AO571=0,IF(Pengawas!AQ571="","OK","Harap dikosongkan"),IF(Pengawas!AQ571="","Harap diisi",IF(LEN(Pengawas!AQ571)&lt;5,"Cek lagi","OK")))))</f>
        <v>-</v>
      </c>
      <c r="AR571" s="26" t="str">
        <f>IF(Pengawas!AL571&gt;1,"OK",IF(Pengawas!AO571="",IF(Pengawas!AR571="","-","Kolom AT cek lagi"),IF(Pengawas!AO571=0,IF(Pengawas!AR571="","OK","Harap dikosongkan"),IF(Pengawas!AR571="","Harap diisi",IF(VALUE(LEFT(Pengawas!AR571,2))&gt;31,"Tanggal tidak valid",IF(VALUE(LEFT(RIGHT(Pengawas!AR571,7),2))&gt;12,"Bulan tidak valid",IF(VALUE(RIGHT(Pengawas!AR571,4))&gt;2016,"Tahun cek lagi",IF(VALUE(RIGHT(Pengawas!AR571,4))&lt;2005,"Tahun cek lagi","OK"))))))))</f>
        <v>-</v>
      </c>
      <c r="AS571" s="25" t="str">
        <f>IF(Pengawas!AP571="",IF(Pengawas!AS571="","-","Harap dikosongkan"),IF(Pengawas!AP571&lt;&gt;"",IF(Pengawas!AS571="","Harap diisi",IF(Pengawas!AS571&gt;1,"Tidak valid","OK"))))</f>
        <v>-</v>
      </c>
      <c r="AT571" s="25" t="str">
        <f>IF(Pengawas!AS571="",IF(Pengawas!AT571="","-","Harap dikosongkan"),IF(Pengawas!AS571&lt;&gt;1,IF(Pengawas!AT571="","OK","Harap dikosongkan"),IF(Pengawas!AS571="",IF(Pengawas!AT571="","-","Harap dikosongkan"),IF(Pengawas!AS571=0,IF(Pengawas!AT571="","OK","Harap dikosongkan"),IF(Pengawas!AT571="","Harap diisi",IF(Pengawas!AT571&gt;2016,"Cek lagi",IF(Pengawas!AT571&lt;2005,"Cek lagi",IF(Pengawas!AM571&gt;Pengawas!AT571,"Cek lagi dengan Kolom AL","OK"))))))))</f>
        <v>-</v>
      </c>
      <c r="AU571" s="25" t="str">
        <f>IF(Pengawas!AS571="",IF(Pengawas!AU571="","-","Harap dikosongkan"),IF(Pengawas!AS571&lt;&gt;1,IF(Pengawas!AU571="","OK","Harap dikosongkan"),IF(Pengawas!AS571="",IF(Pengawas!AU571="","-","Harap dikosongkan"),IF(Pengawas!AS571=0,IF(Pengawas!AU571="","OK","Harap dikosongkan"),IF(Pengawas!AU571="","Harap diisi",IF(Pengawas!AU571&gt;20000000,"Cek lagi",IF(Pengawas!AU571&lt;100000,"Cek lagi","OK")))))))</f>
        <v>-</v>
      </c>
      <c r="AV571" s="25" t="str">
        <f>IF(Pengawas!AV571="","-",IF(Pengawas!AV571&gt;3,"Tidak valid","OK"))</f>
        <v>-</v>
      </c>
      <c r="AW571" s="25" t="str">
        <f>IF(Pengawas!AV571="",IF(Pengawas!AW571="","-","Harap dikosongkan"),IF(Pengawas!AV571=0,IF(Pengawas!AW571="","OK","Harap dikosongkan"),IF(Pengawas!AV571&gt;0,IF(Pengawas!AW571="","Harap diisi",IF(Pengawas!AW571&gt;2015,"Tidak valid","OK")))))</f>
        <v>-</v>
      </c>
      <c r="AX571" s="25" t="str">
        <f>IF(Pengawas!AV571="",IF(Pengawas!AX571="","-","Harap dikosongkan"),IF(Pengawas!AV571=0,IF(Pengawas!AX571="","OK","Harap dikosongkan"),IF(Pengawas!AV571&gt;0,IF(Pengawas!AX571="","Harap diisi",IF(Pengawas!AX571="","-",IF(Pengawas!AX571&gt;1,"Tidak valid","OK"))))))</f>
        <v>-</v>
      </c>
      <c r="AY571" s="25" t="str">
        <f>IF(Pengawas!AY571="","-",IF(Pengawas!AY571&gt;2,"Tidak valid","OK"))</f>
        <v>-</v>
      </c>
      <c r="AZ571" s="25" t="str">
        <f>IF(Pengawas!AY571="",IF(Pengawas!AZ571="","-","Harap dikosongkan"),IF(Pengawas!AY571=0,IF(Pengawas!AZ571="","OK","Harap dikosongkan"),IF(Pengawas!AZ571="","Harap diisi",IF(Pengawas!AZ571&gt;2015,"Cek lagi",IF(Pengawas!AZ571&lt;2000,"Cek lagi","OK")))))</f>
        <v>-</v>
      </c>
      <c r="BA571" s="25" t="str">
        <f>IF(Pengawas!BA571="","-",IF(LEN(Pengawas!BA571)&lt;5,"Cek lagi","OK"))</f>
        <v>-</v>
      </c>
      <c r="BB571" s="25" t="str">
        <f>IF(Pengawas!BB571="","-",IF(LEN(Pengawas!BB571)&lt;4,"Cek lagi","OK"))</f>
        <v>-</v>
      </c>
      <c r="BC571" s="25" t="str">
        <f>IF(Pengawas!BC571="","-",IF(LEN(Pengawas!BC571)&lt;4,"Cek lagi","OK"))</f>
        <v>-</v>
      </c>
      <c r="BD571" s="25" t="str">
        <f>IF(Pengawas!BD571="","-",IF(LEN(Pengawas!BD571)&lt;4,"Cek lagi","OK"))</f>
        <v>-</v>
      </c>
      <c r="BE571" s="25" t="str">
        <f>IF(Pengawas!BE571="","-",IF(LEN(Pengawas!BE571)&lt;4,"Cek lagi","OK"))</f>
        <v>-</v>
      </c>
      <c r="BF571" s="25" t="str">
        <f>IF(Pengawas!BF571="","-",IF(LEN(Pengawas!BF571)&lt;&gt;5,"Tidak valid","OK"))</f>
        <v>-</v>
      </c>
      <c r="BG571" s="25" t="str">
        <f>IF(Pengawas!BG571="","-",IF(LEN(Pengawas!BG571)&lt;9,"Cek lagi",IF(LEN(Pengawas!BG571)&gt;14,"Cek lagi","OK")))</f>
        <v>-</v>
      </c>
    </row>
    <row r="572" spans="1:59" ht="15" customHeight="1" x14ac:dyDescent="0.2">
      <c r="A572" s="25" t="str">
        <f>IF(Pengawas!A572="","-",IF(LEN(Pengawas!A572)&lt;4,"Cek lagi","OK"))</f>
        <v>-</v>
      </c>
      <c r="B572" s="25" t="str">
        <f>IF(Pengawas!B572="","-",IF(LEN(Pengawas!B572)&lt;4,"Cek lagi","OK"))</f>
        <v>-</v>
      </c>
      <c r="C572" s="25" t="str">
        <f>IF(Pengawas!C572="","-",IF(LEN(Pengawas!C572)&lt;&gt;18,"Tidak valid","OK"))</f>
        <v>-</v>
      </c>
      <c r="D572" s="25" t="str">
        <f>IF(Pengawas!D572="","-",IF(LEN(Pengawas!D572)&lt;&gt;16,"Tidak valid","OK"))</f>
        <v>-</v>
      </c>
      <c r="E572" s="25" t="str">
        <f>IF(Pengawas!E572="","-",IF(LEN(Pengawas!E572)&lt;4,"Cek lagi","OK"))</f>
        <v>-</v>
      </c>
      <c r="F572" s="25" t="str">
        <f>IF(Pengawas!F572="","-",IF(LEN(Pengawas!F572)&lt;&gt;16,"Tidak valid","OK"))</f>
        <v>-</v>
      </c>
      <c r="G572" s="25" t="str">
        <f>IF(Pengawas!G572="","-",IF(LEN(Pengawas!G572)&lt;4,"Cek lagi","OK"))</f>
        <v>-</v>
      </c>
      <c r="H572" s="26" t="str">
        <f>IF(Pengawas!H572="","-",IF(VALUE(LEFT(Pengawas!H572,2))&gt;31,"Tanggal tidak valid",IF(VALUE(LEFT(RIGHT(Pengawas!H572,7),2))&gt;12,"Bulan tidak valid",IF(VALUE(RIGHT(Pengawas!H572,4))&gt;1990,"Umur terlalu muda",IF(VALUE(RIGHT(Pengawas!H572,4))&lt;1955,"Umur terlalu tua","OK")))))</f>
        <v>-</v>
      </c>
      <c r="I572" s="25" t="str">
        <f>IF(Pengawas!I572="","-",IF(Pengawas!I572="L","OK",IF(Pengawas!I572="P","OK","Tidak valid")))</f>
        <v>-</v>
      </c>
      <c r="J572" s="25" t="str">
        <f>IF(Pengawas!J572="","-",IF(LEN(Pengawas!J572)&lt;4,"Cek lagi","OK"))</f>
        <v>-</v>
      </c>
      <c r="K572" s="25" t="str">
        <f>IF(Pengawas!K572="","-",IF(Pengawas!K572&gt;5,"Tidak valid",IF(Pengawas!K572&lt;1,"Tidak valid","OK")))</f>
        <v>-</v>
      </c>
      <c r="L572" s="25" t="str">
        <f>IF(Pengawas!L572="","-",IF(VALUE(LEFT(Pengawas!L572,1))&gt;1,"Tidak valid","OK"))</f>
        <v>-</v>
      </c>
      <c r="M572" s="25" t="str">
        <f>IF(Pengawas!M572="","-",IF(VALUE(LEFT(Pengawas!M572,1))&gt;1,"Tidak valid","OK"))</f>
        <v>-</v>
      </c>
      <c r="N572" s="25" t="str">
        <f>IF(Pengawas!N572="","-",IF(VALUE(LEFT(Pengawas!N572,2))&gt;31,"Tanggal tidak valid",IF(VALUE(LEFT(RIGHT(Pengawas!N572,7),2))&gt;12,"Bulan tidak valid",IF(VALUE(RIGHT(Pengawas!N572,4))&gt;2015,"Tahun cek lagi",IF(VALUE(RIGHT(Pengawas!N572,4))&lt;1930,"Tahun cek lagi","OK")))))</f>
        <v>-</v>
      </c>
      <c r="O572" s="26" t="str">
        <f>IF(Pengawas!O572="","-",IF(VALUE(LEFT(Pengawas!O572,2))&gt;31,"Tanggal tidak valid",IF(VALUE(LEFT(RIGHT(Pengawas!O572,7),2))&gt;12,"Bulan tidak valid",IF(VALUE(RIGHT(Pengawas!O572,4))&gt;2015,"Tahun cek lagi",IF(VALUE(RIGHT(Pengawas!O572,4))&lt;1930,"Tahun cek lagi","OK")))))</f>
        <v>-</v>
      </c>
      <c r="P572" s="26" t="str">
        <f>IF(Pengawas!P572="","-",IF(VALUE(LEFT(Pengawas!P572,2))&gt;31,"Tanggal tidak valid",IF(VALUE(LEFT(RIGHT(Pengawas!P572,7),2))&gt;12,"Bulan tidak valid",IF(VALUE(RIGHT(Pengawas!P572,4))&gt;2015,"Tahun cek lagi",IF(VALUE(RIGHT(Pengawas!P572,4))&lt;1930,"Tahun cek lagi","OK")))))</f>
        <v>-</v>
      </c>
      <c r="Q572" s="25" t="str">
        <f>IF(Pengawas!Q572="","-",IF(Pengawas!Q572&gt;3,"Tidak valid",IF(Pengawas!Q572&lt;1,"Tidak valid","OK")))</f>
        <v>-</v>
      </c>
      <c r="R572" s="25" t="str">
        <f>IF(Pengawas!R572="","-",IF(Pengawas!R572&gt;20000000,"Cek lagi",IF(Pengawas!R572&lt;50000,"Cek lagi","OK")))</f>
        <v>-</v>
      </c>
      <c r="S572" s="25" t="str">
        <f>IF(Pengawas!S572="","-",IF(Pengawas!S572&gt;3,"Tidak valid",IF(Pengawas!S572&lt;1,"Tidak valid","OK")))</f>
        <v>-</v>
      </c>
      <c r="T572" s="25" t="str">
        <f>IF(Pengawas!T572="","-",IF(Pengawas!T572&gt;6,"Tidak valid",IF(Pengawas!T572&lt;1,"Tidak valid","OK")))</f>
        <v>-</v>
      </c>
      <c r="U572" s="25" t="str">
        <f>IF(Pengawas!U572="","-",IF(Pengawas!U572&gt;4,"Tidak valid",IF(Pengawas!U572&lt;1,"Tidak valid","OK")))</f>
        <v>-</v>
      </c>
      <c r="V572" s="25" t="str">
        <f>IF(Pengawas!V572="","-",IF(Pengawas!V572&gt;2,"Tidak valid",IF(Pengawas!V572&lt;1,"Tidak valid","OK")))</f>
        <v>-</v>
      </c>
      <c r="W572" s="25" t="str">
        <f>IF(Pengawas!V572="","-",IF(Pengawas!V572=1,IF(Pengawas!W572="","Harap diisi","OK"),IF(Pengawas!V572=2,IF(Pengawas!W572="","Harap diisi","OK"),IF(Pengawas!V573&lt;1,"-",IF(Pengawas!V573&gt;2,"-","OK")))))</f>
        <v>-</v>
      </c>
      <c r="X572" s="25" t="str">
        <f>IF(Pengawas!V572="","-",IF(Pengawas!V572=1,IF(Pengawas!X572="","Harap diisi","OK"),IF(Pengawas!V572=2,IF(Pengawas!X572="","Harap diisi","OK"),IF(Pengawas!V573&lt;1,"-",IF(Pengawas!V573&gt;2,"-","OK")))))</f>
        <v>-</v>
      </c>
      <c r="Y572" s="25" t="str">
        <f>IF(Pengawas!V572="","-",IF(Pengawas!V572=1,IF(Pengawas!Y572="","Harap diisi","OK"),IF(Pengawas!V572=2,IF(Pengawas!Y572="","Harap diisi","OK"),IF(Pengawas!V573&lt;1,"-",IF(Pengawas!V573&gt;2,"-","OK")))))</f>
        <v>-</v>
      </c>
      <c r="Z572" s="25" t="str">
        <f>IF(Pengawas!V572="","-",IF(Pengawas!V572=1,IF(Pengawas!Z572="","Harap diisi","OK"),IF(Pengawas!V572=2,IF(Pengawas!Z572="","Harap diisi","OK"),IF(Pengawas!V573&lt;1,"-",IF(Pengawas!V573&gt;2,"-","OK")))))</f>
        <v>-</v>
      </c>
      <c r="AA572" s="25" t="str">
        <f>IF(Pengawas!V572="","-",IF(Pengawas!V572=1,IF(Pengawas!AA572="","Harap diisi","OK"),IF(Pengawas!V572=2,IF(Pengawas!AA572="","Harap diisi","OK"),IF(Pengawas!V573&lt;1,"-",IF(Pengawas!V573&gt;2,"-","OK")))))</f>
        <v>-</v>
      </c>
      <c r="AB572" s="25" t="str">
        <f>IF(Pengawas!V572="","-",IF(Pengawas!V572=1,IF(Pengawas!AB572="","Harap diisi","OK"),IF(Pengawas!V572=2,IF(Pengawas!AB572="","Harap diisi","OK"),IF(Pengawas!V573&lt;1,"-",IF(Pengawas!V573&gt;2,"-","OK")))))</f>
        <v>-</v>
      </c>
      <c r="AC572" s="25" t="str">
        <f>IF(Pengawas!V572="","-",IF(Pengawas!V572=1,IF(Pengawas!AC572="","Harap diisi","OK"),IF(Pengawas!V572=2,IF(Pengawas!AC572="","Harap diisi","OK"),IF(Pengawas!V573&lt;1,"-",IF(Pengawas!V573&gt;2,"-","OK")))))</f>
        <v>-</v>
      </c>
      <c r="AD572" s="25" t="str">
        <f>IF(Pengawas!V572="","-",IF(Pengawas!V572=1,IF(Pengawas!AD572="","OK","Harap dikosongkan"),IF(Pengawas!V572=2,IF(Pengawas!AD572="","Harap diisi","OK"),IF(Pengawas!V573&lt;1,"-",IF(Pengawas!V573&gt;2,"-","OK")))))</f>
        <v>-</v>
      </c>
      <c r="AE572" s="25" t="str">
        <f>IF(Pengawas!V572="","-",IF(Pengawas!V572=1,IF(Pengawas!AE572="","OK","Harap dikosongkan"),IF(Pengawas!V572=2,IF(Pengawas!AE572="","Harap diisi","OK"),IF(Pengawas!V573&lt;1,"-",IF(Pengawas!V573&gt;2,"-","OK")))))</f>
        <v>-</v>
      </c>
      <c r="AF572" s="25" t="str">
        <f>IF(Pengawas!V572="","-",IF(Pengawas!V572=1,IF(Pengawas!AF572="","OK","Harap dikosongkan"),IF(Pengawas!V572=2,IF(Pengawas!AF572="","Harap diisi","OK"),IF(Pengawas!V573&lt;1,"-",IF(Pengawas!V573&gt;2,"-","OK")))))</f>
        <v>-</v>
      </c>
      <c r="AG572" s="25" t="str">
        <f>IF(Pengawas!V572="","-",IF(Pengawas!V572=1,IF(Pengawas!AG572="","OK","Harap dikosongkan"),IF(Pengawas!V572=2,IF(Pengawas!AG572="","Harap diisi","OK"),IF(Pengawas!V573&lt;1,"-",IF(Pengawas!V573&gt;2,"-","OK")))))</f>
        <v>-</v>
      </c>
      <c r="AH572" s="25" t="str">
        <f>IF(Pengawas!V572="","-",IF(Pengawas!V572=1,IF(Pengawas!AH572="","OK","Harap dikosongkan"),IF(Pengawas!V572=2,IF(Pengawas!AH572="","Harap diisi","OK"),IF(Pengawas!V573&lt;1,"-",IF(Pengawas!V573&gt;2,"-","OK")))))</f>
        <v>-</v>
      </c>
      <c r="AI572" s="25" t="str">
        <f>IF(Pengawas!V572="","-",IF(Pengawas!V572=1,IF(Pengawas!AI572="","OK","Harap dikosongkan"),IF(Pengawas!V572=2,IF(Pengawas!AI572="","Harap diisi","OK"),IF(Pengawas!V573&lt;1,"-",IF(Pengawas!V573&gt;2,"-","OK")))))</f>
        <v>-</v>
      </c>
      <c r="AJ572" s="25" t="str">
        <f>IF(Pengawas!V572="","-",IF(Pengawas!V572=1,IF(Pengawas!AJ572="","OK","Harap dikosongkan"),IF(Pengawas!V572=2,IF(Pengawas!AJ572="","Harap diisi","OK"),IF(Pengawas!V573&lt;1,"-",IF(Pengawas!V573&gt;2,"-","OK")))))</f>
        <v>-</v>
      </c>
      <c r="AK572" s="25" t="str">
        <f>IF(Pengawas!V572="","-",IF(Pengawas!V572=1,IF(Pengawas!AK572="","OK","Harap dikosongkan"),IF(Pengawas!V572=2,IF(Pengawas!AK572="","Harap diisi","OK"),IF(Pengawas!V573&lt;1,"-",IF(Pengawas!V573&gt;2,"-","OK")))))</f>
        <v>-</v>
      </c>
      <c r="AL572" s="25" t="str">
        <f>IF(Pengawas!AL572="","-",IF(Pengawas!AL572&gt;3,"Tidak valid",IF(Pengawas!AL572&lt;1,"Tidak valid","OK")))</f>
        <v>-</v>
      </c>
      <c r="AM572" s="25" t="str">
        <f>IF(Pengawas!AL572="",IF(Pengawas!AM572="","-","Harap dikosongkan"),IF(Pengawas!AL572&lt;&gt;1,IF(Pengawas!AM572="","OK","Harap dikosongkan"),IF(Pengawas!AM572="","Harap diisi",IF(Pengawas!AM572&gt;2015,"Cek lagi",IF(Pengawas!AM572&lt;2005,"Cek lagi","OK")))))</f>
        <v>-</v>
      </c>
      <c r="AN572" s="25" t="str">
        <f>IF(Pengawas!AL572="",IF(Pengawas!AN572="","-","Harap dikosongkan"),IF(Pengawas!AL572&lt;&gt;1,IF(Pengawas!AN572="","OK","Harap dikosongkan"),IF(Pengawas!AN572="","Harap diisi",IF(VALUE(Pengawas!AN572)&gt;33,"Tidak valid",IF(VALUE(Pengawas!AN572)&lt;1,"Tidak valid","OK")))))</f>
        <v>-</v>
      </c>
      <c r="AO572" s="25" t="str">
        <f>IF(Pengawas!AL572="",IF(Pengawas!AO572="","-","Harap dikosongkan"),IF(Pengawas!AL572&lt;&gt;1,IF(Pengawas!AO572="","OK","Harap dikosongkan"),IF(Pengawas!AO572="","Harap diisi",IF(Pengawas!AO572&gt;1,"Tidak valid","OK"))))</f>
        <v>-</v>
      </c>
      <c r="AP572" s="25" t="str">
        <f>IF(Pengawas!AL572&gt;1,"OK",IF(Pengawas!AO572="",IF(Pengawas!AP572="","-","Kolom AO cek lagi"),IF(Pengawas!AO572=0,IF(Pengawas!AP572="","OK","Harap dikosongkan"),IF(Pengawas!AP572="","Harap diisi",IF(LEN(Pengawas!AP572)&lt;12,"Tidak valid",IF(LEN(Pengawas!AP572)&gt;14,"Tidak valid","OK"))))))</f>
        <v>-</v>
      </c>
      <c r="AQ572" s="26" t="str">
        <f>IF(Pengawas!AL572&gt;1,"OK",IF(Pengawas!AO572="",IF(Pengawas!AQ572="","-","Kolom AO cek lagi"),IF(Pengawas!AO572=0,IF(Pengawas!AQ572="","OK","Harap dikosongkan"),IF(Pengawas!AQ572="","Harap diisi",IF(LEN(Pengawas!AQ572)&lt;5,"Cek lagi","OK")))))</f>
        <v>-</v>
      </c>
      <c r="AR572" s="26" t="str">
        <f>IF(Pengawas!AL572&gt;1,"OK",IF(Pengawas!AO572="",IF(Pengawas!AR572="","-","Kolom AT cek lagi"),IF(Pengawas!AO572=0,IF(Pengawas!AR572="","OK","Harap dikosongkan"),IF(Pengawas!AR572="","Harap diisi",IF(VALUE(LEFT(Pengawas!AR572,2))&gt;31,"Tanggal tidak valid",IF(VALUE(LEFT(RIGHT(Pengawas!AR572,7),2))&gt;12,"Bulan tidak valid",IF(VALUE(RIGHT(Pengawas!AR572,4))&gt;2016,"Tahun cek lagi",IF(VALUE(RIGHT(Pengawas!AR572,4))&lt;2005,"Tahun cek lagi","OK"))))))))</f>
        <v>-</v>
      </c>
      <c r="AS572" s="25" t="str">
        <f>IF(Pengawas!AP572="",IF(Pengawas!AS572="","-","Harap dikosongkan"),IF(Pengawas!AP572&lt;&gt;"",IF(Pengawas!AS572="","Harap diisi",IF(Pengawas!AS572&gt;1,"Tidak valid","OK"))))</f>
        <v>-</v>
      </c>
      <c r="AT572" s="25" t="str">
        <f>IF(Pengawas!AS572="",IF(Pengawas!AT572="","-","Harap dikosongkan"),IF(Pengawas!AS572&lt;&gt;1,IF(Pengawas!AT572="","OK","Harap dikosongkan"),IF(Pengawas!AS572="",IF(Pengawas!AT572="","-","Harap dikosongkan"),IF(Pengawas!AS572=0,IF(Pengawas!AT572="","OK","Harap dikosongkan"),IF(Pengawas!AT572="","Harap diisi",IF(Pengawas!AT572&gt;2016,"Cek lagi",IF(Pengawas!AT572&lt;2005,"Cek lagi",IF(Pengawas!AM572&gt;Pengawas!AT572,"Cek lagi dengan Kolom AL","OK"))))))))</f>
        <v>-</v>
      </c>
      <c r="AU572" s="25" t="str">
        <f>IF(Pengawas!AS572="",IF(Pengawas!AU572="","-","Harap dikosongkan"),IF(Pengawas!AS572&lt;&gt;1,IF(Pengawas!AU572="","OK","Harap dikosongkan"),IF(Pengawas!AS572="",IF(Pengawas!AU572="","-","Harap dikosongkan"),IF(Pengawas!AS572=0,IF(Pengawas!AU572="","OK","Harap dikosongkan"),IF(Pengawas!AU572="","Harap diisi",IF(Pengawas!AU572&gt;20000000,"Cek lagi",IF(Pengawas!AU572&lt;100000,"Cek lagi","OK")))))))</f>
        <v>-</v>
      </c>
      <c r="AV572" s="25" t="str">
        <f>IF(Pengawas!AV572="","-",IF(Pengawas!AV572&gt;3,"Tidak valid","OK"))</f>
        <v>-</v>
      </c>
      <c r="AW572" s="25" t="str">
        <f>IF(Pengawas!AV572="",IF(Pengawas!AW572="","-","Harap dikosongkan"),IF(Pengawas!AV572=0,IF(Pengawas!AW572="","OK","Harap dikosongkan"),IF(Pengawas!AV572&gt;0,IF(Pengawas!AW572="","Harap diisi",IF(Pengawas!AW572&gt;2015,"Tidak valid","OK")))))</f>
        <v>-</v>
      </c>
      <c r="AX572" s="25" t="str">
        <f>IF(Pengawas!AV572="",IF(Pengawas!AX572="","-","Harap dikosongkan"),IF(Pengawas!AV572=0,IF(Pengawas!AX572="","OK","Harap dikosongkan"),IF(Pengawas!AV572&gt;0,IF(Pengawas!AX572="","Harap diisi",IF(Pengawas!AX572="","-",IF(Pengawas!AX572&gt;1,"Tidak valid","OK"))))))</f>
        <v>-</v>
      </c>
      <c r="AY572" s="25" t="str">
        <f>IF(Pengawas!AY572="","-",IF(Pengawas!AY572&gt;2,"Tidak valid","OK"))</f>
        <v>-</v>
      </c>
      <c r="AZ572" s="25" t="str">
        <f>IF(Pengawas!AY572="",IF(Pengawas!AZ572="","-","Harap dikosongkan"),IF(Pengawas!AY572=0,IF(Pengawas!AZ572="","OK","Harap dikosongkan"),IF(Pengawas!AZ572="","Harap diisi",IF(Pengawas!AZ572&gt;2015,"Cek lagi",IF(Pengawas!AZ572&lt;2000,"Cek lagi","OK")))))</f>
        <v>-</v>
      </c>
      <c r="BA572" s="25" t="str">
        <f>IF(Pengawas!BA572="","-",IF(LEN(Pengawas!BA572)&lt;5,"Cek lagi","OK"))</f>
        <v>-</v>
      </c>
      <c r="BB572" s="25" t="str">
        <f>IF(Pengawas!BB572="","-",IF(LEN(Pengawas!BB572)&lt;4,"Cek lagi","OK"))</f>
        <v>-</v>
      </c>
      <c r="BC572" s="25" t="str">
        <f>IF(Pengawas!BC572="","-",IF(LEN(Pengawas!BC572)&lt;4,"Cek lagi","OK"))</f>
        <v>-</v>
      </c>
      <c r="BD572" s="25" t="str">
        <f>IF(Pengawas!BD572="","-",IF(LEN(Pengawas!BD572)&lt;4,"Cek lagi","OK"))</f>
        <v>-</v>
      </c>
      <c r="BE572" s="25" t="str">
        <f>IF(Pengawas!BE572="","-",IF(LEN(Pengawas!BE572)&lt;4,"Cek lagi","OK"))</f>
        <v>-</v>
      </c>
      <c r="BF572" s="25" t="str">
        <f>IF(Pengawas!BF572="","-",IF(LEN(Pengawas!BF572)&lt;&gt;5,"Tidak valid","OK"))</f>
        <v>-</v>
      </c>
      <c r="BG572" s="25" t="str">
        <f>IF(Pengawas!BG572="","-",IF(LEN(Pengawas!BG572)&lt;9,"Cek lagi",IF(LEN(Pengawas!BG572)&gt;14,"Cek lagi","OK")))</f>
        <v>-</v>
      </c>
    </row>
    <row r="573" spans="1:59" ht="15" customHeight="1" x14ac:dyDescent="0.2">
      <c r="A573" s="25" t="str">
        <f>IF(Pengawas!A573="","-",IF(LEN(Pengawas!A573)&lt;4,"Cek lagi","OK"))</f>
        <v>-</v>
      </c>
      <c r="B573" s="25" t="str">
        <f>IF(Pengawas!B573="","-",IF(LEN(Pengawas!B573)&lt;4,"Cek lagi","OK"))</f>
        <v>-</v>
      </c>
      <c r="C573" s="25" t="str">
        <f>IF(Pengawas!C573="","-",IF(LEN(Pengawas!C573)&lt;&gt;18,"Tidak valid","OK"))</f>
        <v>-</v>
      </c>
      <c r="D573" s="25" t="str">
        <f>IF(Pengawas!D573="","-",IF(LEN(Pengawas!D573)&lt;&gt;16,"Tidak valid","OK"))</f>
        <v>-</v>
      </c>
      <c r="E573" s="25" t="str">
        <f>IF(Pengawas!E573="","-",IF(LEN(Pengawas!E573)&lt;4,"Cek lagi","OK"))</f>
        <v>-</v>
      </c>
      <c r="F573" s="25" t="str">
        <f>IF(Pengawas!F573="","-",IF(LEN(Pengawas!F573)&lt;&gt;16,"Tidak valid","OK"))</f>
        <v>-</v>
      </c>
      <c r="G573" s="25" t="str">
        <f>IF(Pengawas!G573="","-",IF(LEN(Pengawas!G573)&lt;4,"Cek lagi","OK"))</f>
        <v>-</v>
      </c>
      <c r="H573" s="26" t="str">
        <f>IF(Pengawas!H573="","-",IF(VALUE(LEFT(Pengawas!H573,2))&gt;31,"Tanggal tidak valid",IF(VALUE(LEFT(RIGHT(Pengawas!H573,7),2))&gt;12,"Bulan tidak valid",IF(VALUE(RIGHT(Pengawas!H573,4))&gt;1990,"Umur terlalu muda",IF(VALUE(RIGHT(Pengawas!H573,4))&lt;1955,"Umur terlalu tua","OK")))))</f>
        <v>-</v>
      </c>
      <c r="I573" s="25" t="str">
        <f>IF(Pengawas!I573="","-",IF(Pengawas!I573="L","OK",IF(Pengawas!I573="P","OK","Tidak valid")))</f>
        <v>-</v>
      </c>
      <c r="J573" s="25" t="str">
        <f>IF(Pengawas!J573="","-",IF(LEN(Pengawas!J573)&lt;4,"Cek lagi","OK"))</f>
        <v>-</v>
      </c>
      <c r="K573" s="25" t="str">
        <f>IF(Pengawas!K573="","-",IF(Pengawas!K573&gt;5,"Tidak valid",IF(Pengawas!K573&lt;1,"Tidak valid","OK")))</f>
        <v>-</v>
      </c>
      <c r="L573" s="25" t="str">
        <f>IF(Pengawas!L573="","-",IF(VALUE(LEFT(Pengawas!L573,1))&gt;1,"Tidak valid","OK"))</f>
        <v>-</v>
      </c>
      <c r="M573" s="25" t="str">
        <f>IF(Pengawas!M573="","-",IF(VALUE(LEFT(Pengawas!M573,1))&gt;1,"Tidak valid","OK"))</f>
        <v>-</v>
      </c>
      <c r="N573" s="25" t="str">
        <f>IF(Pengawas!N573="","-",IF(VALUE(LEFT(Pengawas!N573,2))&gt;31,"Tanggal tidak valid",IF(VALUE(LEFT(RIGHT(Pengawas!N573,7),2))&gt;12,"Bulan tidak valid",IF(VALUE(RIGHT(Pengawas!N573,4))&gt;2015,"Tahun cek lagi",IF(VALUE(RIGHT(Pengawas!N573,4))&lt;1930,"Tahun cek lagi","OK")))))</f>
        <v>-</v>
      </c>
      <c r="O573" s="26" t="str">
        <f>IF(Pengawas!O573="","-",IF(VALUE(LEFT(Pengawas!O573,2))&gt;31,"Tanggal tidak valid",IF(VALUE(LEFT(RIGHT(Pengawas!O573,7),2))&gt;12,"Bulan tidak valid",IF(VALUE(RIGHT(Pengawas!O573,4))&gt;2015,"Tahun cek lagi",IF(VALUE(RIGHT(Pengawas!O573,4))&lt;1930,"Tahun cek lagi","OK")))))</f>
        <v>-</v>
      </c>
      <c r="P573" s="26" t="str">
        <f>IF(Pengawas!P573="","-",IF(VALUE(LEFT(Pengawas!P573,2))&gt;31,"Tanggal tidak valid",IF(VALUE(LEFT(RIGHT(Pengawas!P573,7),2))&gt;12,"Bulan tidak valid",IF(VALUE(RIGHT(Pengawas!P573,4))&gt;2015,"Tahun cek lagi",IF(VALUE(RIGHT(Pengawas!P573,4))&lt;1930,"Tahun cek lagi","OK")))))</f>
        <v>-</v>
      </c>
      <c r="Q573" s="25" t="str">
        <f>IF(Pengawas!Q573="","-",IF(Pengawas!Q573&gt;3,"Tidak valid",IF(Pengawas!Q573&lt;1,"Tidak valid","OK")))</f>
        <v>-</v>
      </c>
      <c r="R573" s="25" t="str">
        <f>IF(Pengawas!R573="","-",IF(Pengawas!R573&gt;20000000,"Cek lagi",IF(Pengawas!R573&lt;50000,"Cek lagi","OK")))</f>
        <v>-</v>
      </c>
      <c r="S573" s="25" t="str">
        <f>IF(Pengawas!S573="","-",IF(Pengawas!S573&gt;3,"Tidak valid",IF(Pengawas!S573&lt;1,"Tidak valid","OK")))</f>
        <v>-</v>
      </c>
      <c r="T573" s="25" t="str">
        <f>IF(Pengawas!T573="","-",IF(Pengawas!T573&gt;6,"Tidak valid",IF(Pengawas!T573&lt;1,"Tidak valid","OK")))</f>
        <v>-</v>
      </c>
      <c r="U573" s="25" t="str">
        <f>IF(Pengawas!U573="","-",IF(Pengawas!U573&gt;4,"Tidak valid",IF(Pengawas!U573&lt;1,"Tidak valid","OK")))</f>
        <v>-</v>
      </c>
      <c r="V573" s="25" t="str">
        <f>IF(Pengawas!V573="","-",IF(Pengawas!V573&gt;2,"Tidak valid",IF(Pengawas!V573&lt;1,"Tidak valid","OK")))</f>
        <v>-</v>
      </c>
      <c r="W573" s="25" t="str">
        <f>IF(Pengawas!V573="","-",IF(Pengawas!V573=1,IF(Pengawas!W573="","Harap diisi","OK"),IF(Pengawas!V573=2,IF(Pengawas!W573="","Harap diisi","OK"),IF(Pengawas!V574&lt;1,"-",IF(Pengawas!V574&gt;2,"-","OK")))))</f>
        <v>-</v>
      </c>
      <c r="X573" s="25" t="str">
        <f>IF(Pengawas!V573="","-",IF(Pengawas!V573=1,IF(Pengawas!X573="","Harap diisi","OK"),IF(Pengawas!V573=2,IF(Pengawas!X573="","Harap diisi","OK"),IF(Pengawas!V574&lt;1,"-",IF(Pengawas!V574&gt;2,"-","OK")))))</f>
        <v>-</v>
      </c>
      <c r="Y573" s="25" t="str">
        <f>IF(Pengawas!V573="","-",IF(Pengawas!V573=1,IF(Pengawas!Y573="","Harap diisi","OK"),IF(Pengawas!V573=2,IF(Pengawas!Y573="","Harap diisi","OK"),IF(Pengawas!V574&lt;1,"-",IF(Pengawas!V574&gt;2,"-","OK")))))</f>
        <v>-</v>
      </c>
      <c r="Z573" s="25" t="str">
        <f>IF(Pengawas!V573="","-",IF(Pengawas!V573=1,IF(Pengawas!Z573="","Harap diisi","OK"),IF(Pengawas!V573=2,IF(Pengawas!Z573="","Harap diisi","OK"),IF(Pengawas!V574&lt;1,"-",IF(Pengawas!V574&gt;2,"-","OK")))))</f>
        <v>-</v>
      </c>
      <c r="AA573" s="25" t="str">
        <f>IF(Pengawas!V573="","-",IF(Pengawas!V573=1,IF(Pengawas!AA573="","Harap diisi","OK"),IF(Pengawas!V573=2,IF(Pengawas!AA573="","Harap diisi","OK"),IF(Pengawas!V574&lt;1,"-",IF(Pengawas!V574&gt;2,"-","OK")))))</f>
        <v>-</v>
      </c>
      <c r="AB573" s="25" t="str">
        <f>IF(Pengawas!V573="","-",IF(Pengawas!V573=1,IF(Pengawas!AB573="","Harap diisi","OK"),IF(Pengawas!V573=2,IF(Pengawas!AB573="","Harap diisi","OK"),IF(Pengawas!V574&lt;1,"-",IF(Pengawas!V574&gt;2,"-","OK")))))</f>
        <v>-</v>
      </c>
      <c r="AC573" s="25" t="str">
        <f>IF(Pengawas!V573="","-",IF(Pengawas!V573=1,IF(Pengawas!AC573="","Harap diisi","OK"),IF(Pengawas!V573=2,IF(Pengawas!AC573="","Harap diisi","OK"),IF(Pengawas!V574&lt;1,"-",IF(Pengawas!V574&gt;2,"-","OK")))))</f>
        <v>-</v>
      </c>
      <c r="AD573" s="25" t="str">
        <f>IF(Pengawas!V573="","-",IF(Pengawas!V573=1,IF(Pengawas!AD573="","OK","Harap dikosongkan"),IF(Pengawas!V573=2,IF(Pengawas!AD573="","Harap diisi","OK"),IF(Pengawas!V574&lt;1,"-",IF(Pengawas!V574&gt;2,"-","OK")))))</f>
        <v>-</v>
      </c>
      <c r="AE573" s="25" t="str">
        <f>IF(Pengawas!V573="","-",IF(Pengawas!V573=1,IF(Pengawas!AE573="","OK","Harap dikosongkan"),IF(Pengawas!V573=2,IF(Pengawas!AE573="","Harap diisi","OK"),IF(Pengawas!V574&lt;1,"-",IF(Pengawas!V574&gt;2,"-","OK")))))</f>
        <v>-</v>
      </c>
      <c r="AF573" s="25" t="str">
        <f>IF(Pengawas!V573="","-",IF(Pengawas!V573=1,IF(Pengawas!AF573="","OK","Harap dikosongkan"),IF(Pengawas!V573=2,IF(Pengawas!AF573="","Harap diisi","OK"),IF(Pengawas!V574&lt;1,"-",IF(Pengawas!V574&gt;2,"-","OK")))))</f>
        <v>-</v>
      </c>
      <c r="AG573" s="25" t="str">
        <f>IF(Pengawas!V573="","-",IF(Pengawas!V573=1,IF(Pengawas!AG573="","OK","Harap dikosongkan"),IF(Pengawas!V573=2,IF(Pengawas!AG573="","Harap diisi","OK"),IF(Pengawas!V574&lt;1,"-",IF(Pengawas!V574&gt;2,"-","OK")))))</f>
        <v>-</v>
      </c>
      <c r="AH573" s="25" t="str">
        <f>IF(Pengawas!V573="","-",IF(Pengawas!V573=1,IF(Pengawas!AH573="","OK","Harap dikosongkan"),IF(Pengawas!V573=2,IF(Pengawas!AH573="","Harap diisi","OK"),IF(Pengawas!V574&lt;1,"-",IF(Pengawas!V574&gt;2,"-","OK")))))</f>
        <v>-</v>
      </c>
      <c r="AI573" s="25" t="str">
        <f>IF(Pengawas!V573="","-",IF(Pengawas!V573=1,IF(Pengawas!AI573="","OK","Harap dikosongkan"),IF(Pengawas!V573=2,IF(Pengawas!AI573="","Harap diisi","OK"),IF(Pengawas!V574&lt;1,"-",IF(Pengawas!V574&gt;2,"-","OK")))))</f>
        <v>-</v>
      </c>
      <c r="AJ573" s="25" t="str">
        <f>IF(Pengawas!V573="","-",IF(Pengawas!V573=1,IF(Pengawas!AJ573="","OK","Harap dikosongkan"),IF(Pengawas!V573=2,IF(Pengawas!AJ573="","Harap diisi","OK"),IF(Pengawas!V574&lt;1,"-",IF(Pengawas!V574&gt;2,"-","OK")))))</f>
        <v>-</v>
      </c>
      <c r="AK573" s="25" t="str">
        <f>IF(Pengawas!V573="","-",IF(Pengawas!V573=1,IF(Pengawas!AK573="","OK","Harap dikosongkan"),IF(Pengawas!V573=2,IF(Pengawas!AK573="","Harap diisi","OK"),IF(Pengawas!V574&lt;1,"-",IF(Pengawas!V574&gt;2,"-","OK")))))</f>
        <v>-</v>
      </c>
      <c r="AL573" s="25" t="str">
        <f>IF(Pengawas!AL573="","-",IF(Pengawas!AL573&gt;3,"Tidak valid",IF(Pengawas!AL573&lt;1,"Tidak valid","OK")))</f>
        <v>-</v>
      </c>
      <c r="AM573" s="25" t="str">
        <f>IF(Pengawas!AL573="",IF(Pengawas!AM573="","-","Harap dikosongkan"),IF(Pengawas!AL573&lt;&gt;1,IF(Pengawas!AM573="","OK","Harap dikosongkan"),IF(Pengawas!AM573="","Harap diisi",IF(Pengawas!AM573&gt;2015,"Cek lagi",IF(Pengawas!AM573&lt;2005,"Cek lagi","OK")))))</f>
        <v>-</v>
      </c>
      <c r="AN573" s="25" t="str">
        <f>IF(Pengawas!AL573="",IF(Pengawas!AN573="","-","Harap dikosongkan"),IF(Pengawas!AL573&lt;&gt;1,IF(Pengawas!AN573="","OK","Harap dikosongkan"),IF(Pengawas!AN573="","Harap diisi",IF(VALUE(Pengawas!AN573)&gt;33,"Tidak valid",IF(VALUE(Pengawas!AN573)&lt;1,"Tidak valid","OK")))))</f>
        <v>-</v>
      </c>
      <c r="AO573" s="25" t="str">
        <f>IF(Pengawas!AL573="",IF(Pengawas!AO573="","-","Harap dikosongkan"),IF(Pengawas!AL573&lt;&gt;1,IF(Pengawas!AO573="","OK","Harap dikosongkan"),IF(Pengawas!AO573="","Harap diisi",IF(Pengawas!AO573&gt;1,"Tidak valid","OK"))))</f>
        <v>-</v>
      </c>
      <c r="AP573" s="25" t="str">
        <f>IF(Pengawas!AL573&gt;1,"OK",IF(Pengawas!AO573="",IF(Pengawas!AP573="","-","Kolom AO cek lagi"),IF(Pengawas!AO573=0,IF(Pengawas!AP573="","OK","Harap dikosongkan"),IF(Pengawas!AP573="","Harap diisi",IF(LEN(Pengawas!AP573)&lt;12,"Tidak valid",IF(LEN(Pengawas!AP573)&gt;14,"Tidak valid","OK"))))))</f>
        <v>-</v>
      </c>
      <c r="AQ573" s="26" t="str">
        <f>IF(Pengawas!AL573&gt;1,"OK",IF(Pengawas!AO573="",IF(Pengawas!AQ573="","-","Kolom AO cek lagi"),IF(Pengawas!AO573=0,IF(Pengawas!AQ573="","OK","Harap dikosongkan"),IF(Pengawas!AQ573="","Harap diisi",IF(LEN(Pengawas!AQ573)&lt;5,"Cek lagi","OK")))))</f>
        <v>-</v>
      </c>
      <c r="AR573" s="26" t="str">
        <f>IF(Pengawas!AL573&gt;1,"OK",IF(Pengawas!AO573="",IF(Pengawas!AR573="","-","Kolom AT cek lagi"),IF(Pengawas!AO573=0,IF(Pengawas!AR573="","OK","Harap dikosongkan"),IF(Pengawas!AR573="","Harap diisi",IF(VALUE(LEFT(Pengawas!AR573,2))&gt;31,"Tanggal tidak valid",IF(VALUE(LEFT(RIGHT(Pengawas!AR573,7),2))&gt;12,"Bulan tidak valid",IF(VALUE(RIGHT(Pengawas!AR573,4))&gt;2016,"Tahun cek lagi",IF(VALUE(RIGHT(Pengawas!AR573,4))&lt;2005,"Tahun cek lagi","OK"))))))))</f>
        <v>-</v>
      </c>
      <c r="AS573" s="25" t="str">
        <f>IF(Pengawas!AP573="",IF(Pengawas!AS573="","-","Harap dikosongkan"),IF(Pengawas!AP573&lt;&gt;"",IF(Pengawas!AS573="","Harap diisi",IF(Pengawas!AS573&gt;1,"Tidak valid","OK"))))</f>
        <v>-</v>
      </c>
      <c r="AT573" s="25" t="str">
        <f>IF(Pengawas!AS573="",IF(Pengawas!AT573="","-","Harap dikosongkan"),IF(Pengawas!AS573&lt;&gt;1,IF(Pengawas!AT573="","OK","Harap dikosongkan"),IF(Pengawas!AS573="",IF(Pengawas!AT573="","-","Harap dikosongkan"),IF(Pengawas!AS573=0,IF(Pengawas!AT573="","OK","Harap dikosongkan"),IF(Pengawas!AT573="","Harap diisi",IF(Pengawas!AT573&gt;2016,"Cek lagi",IF(Pengawas!AT573&lt;2005,"Cek lagi",IF(Pengawas!AM573&gt;Pengawas!AT573,"Cek lagi dengan Kolom AL","OK"))))))))</f>
        <v>-</v>
      </c>
      <c r="AU573" s="25" t="str">
        <f>IF(Pengawas!AS573="",IF(Pengawas!AU573="","-","Harap dikosongkan"),IF(Pengawas!AS573&lt;&gt;1,IF(Pengawas!AU573="","OK","Harap dikosongkan"),IF(Pengawas!AS573="",IF(Pengawas!AU573="","-","Harap dikosongkan"),IF(Pengawas!AS573=0,IF(Pengawas!AU573="","OK","Harap dikosongkan"),IF(Pengawas!AU573="","Harap diisi",IF(Pengawas!AU573&gt;20000000,"Cek lagi",IF(Pengawas!AU573&lt;100000,"Cek lagi","OK")))))))</f>
        <v>-</v>
      </c>
      <c r="AV573" s="25" t="str">
        <f>IF(Pengawas!AV573="","-",IF(Pengawas!AV573&gt;3,"Tidak valid","OK"))</f>
        <v>-</v>
      </c>
      <c r="AW573" s="25" t="str">
        <f>IF(Pengawas!AV573="",IF(Pengawas!AW573="","-","Harap dikosongkan"),IF(Pengawas!AV573=0,IF(Pengawas!AW573="","OK","Harap dikosongkan"),IF(Pengawas!AV573&gt;0,IF(Pengawas!AW573="","Harap diisi",IF(Pengawas!AW573&gt;2015,"Tidak valid","OK")))))</f>
        <v>-</v>
      </c>
      <c r="AX573" s="25" t="str">
        <f>IF(Pengawas!AV573="",IF(Pengawas!AX573="","-","Harap dikosongkan"),IF(Pengawas!AV573=0,IF(Pengawas!AX573="","OK","Harap dikosongkan"),IF(Pengawas!AV573&gt;0,IF(Pengawas!AX573="","Harap diisi",IF(Pengawas!AX573="","-",IF(Pengawas!AX573&gt;1,"Tidak valid","OK"))))))</f>
        <v>-</v>
      </c>
      <c r="AY573" s="25" t="str">
        <f>IF(Pengawas!AY573="","-",IF(Pengawas!AY573&gt;2,"Tidak valid","OK"))</f>
        <v>-</v>
      </c>
      <c r="AZ573" s="25" t="str">
        <f>IF(Pengawas!AY573="",IF(Pengawas!AZ573="","-","Harap dikosongkan"),IF(Pengawas!AY573=0,IF(Pengawas!AZ573="","OK","Harap dikosongkan"),IF(Pengawas!AZ573="","Harap diisi",IF(Pengawas!AZ573&gt;2015,"Cek lagi",IF(Pengawas!AZ573&lt;2000,"Cek lagi","OK")))))</f>
        <v>-</v>
      </c>
      <c r="BA573" s="25" t="str">
        <f>IF(Pengawas!BA573="","-",IF(LEN(Pengawas!BA573)&lt;5,"Cek lagi","OK"))</f>
        <v>-</v>
      </c>
      <c r="BB573" s="25" t="str">
        <f>IF(Pengawas!BB573="","-",IF(LEN(Pengawas!BB573)&lt;4,"Cek lagi","OK"))</f>
        <v>-</v>
      </c>
      <c r="BC573" s="25" t="str">
        <f>IF(Pengawas!BC573="","-",IF(LEN(Pengawas!BC573)&lt;4,"Cek lagi","OK"))</f>
        <v>-</v>
      </c>
      <c r="BD573" s="25" t="str">
        <f>IF(Pengawas!BD573="","-",IF(LEN(Pengawas!BD573)&lt;4,"Cek lagi","OK"))</f>
        <v>-</v>
      </c>
      <c r="BE573" s="25" t="str">
        <f>IF(Pengawas!BE573="","-",IF(LEN(Pengawas!BE573)&lt;4,"Cek lagi","OK"))</f>
        <v>-</v>
      </c>
      <c r="BF573" s="25" t="str">
        <f>IF(Pengawas!BF573="","-",IF(LEN(Pengawas!BF573)&lt;&gt;5,"Tidak valid","OK"))</f>
        <v>-</v>
      </c>
      <c r="BG573" s="25" t="str">
        <f>IF(Pengawas!BG573="","-",IF(LEN(Pengawas!BG573)&lt;9,"Cek lagi",IF(LEN(Pengawas!BG573)&gt;14,"Cek lagi","OK")))</f>
        <v>-</v>
      </c>
    </row>
    <row r="574" spans="1:59" ht="15" customHeight="1" x14ac:dyDescent="0.2">
      <c r="A574" s="25" t="str">
        <f>IF(Pengawas!A574="","-",IF(LEN(Pengawas!A574)&lt;4,"Cek lagi","OK"))</f>
        <v>-</v>
      </c>
      <c r="B574" s="25" t="str">
        <f>IF(Pengawas!B574="","-",IF(LEN(Pengawas!B574)&lt;4,"Cek lagi","OK"))</f>
        <v>-</v>
      </c>
      <c r="C574" s="25" t="str">
        <f>IF(Pengawas!C574="","-",IF(LEN(Pengawas!C574)&lt;&gt;18,"Tidak valid","OK"))</f>
        <v>-</v>
      </c>
      <c r="D574" s="25" t="str">
        <f>IF(Pengawas!D574="","-",IF(LEN(Pengawas!D574)&lt;&gt;16,"Tidak valid","OK"))</f>
        <v>-</v>
      </c>
      <c r="E574" s="25" t="str">
        <f>IF(Pengawas!E574="","-",IF(LEN(Pengawas!E574)&lt;4,"Cek lagi","OK"))</f>
        <v>-</v>
      </c>
      <c r="F574" s="25" t="str">
        <f>IF(Pengawas!F574="","-",IF(LEN(Pengawas!F574)&lt;&gt;16,"Tidak valid","OK"))</f>
        <v>-</v>
      </c>
      <c r="G574" s="25" t="str">
        <f>IF(Pengawas!G574="","-",IF(LEN(Pengawas!G574)&lt;4,"Cek lagi","OK"))</f>
        <v>-</v>
      </c>
      <c r="H574" s="26" t="str">
        <f>IF(Pengawas!H574="","-",IF(VALUE(LEFT(Pengawas!H574,2))&gt;31,"Tanggal tidak valid",IF(VALUE(LEFT(RIGHT(Pengawas!H574,7),2))&gt;12,"Bulan tidak valid",IF(VALUE(RIGHT(Pengawas!H574,4))&gt;1990,"Umur terlalu muda",IF(VALUE(RIGHT(Pengawas!H574,4))&lt;1955,"Umur terlalu tua","OK")))))</f>
        <v>-</v>
      </c>
      <c r="I574" s="25" t="str">
        <f>IF(Pengawas!I574="","-",IF(Pengawas!I574="L","OK",IF(Pengawas!I574="P","OK","Tidak valid")))</f>
        <v>-</v>
      </c>
      <c r="J574" s="25" t="str">
        <f>IF(Pengawas!J574="","-",IF(LEN(Pengawas!J574)&lt;4,"Cek lagi","OK"))</f>
        <v>-</v>
      </c>
      <c r="K574" s="25" t="str">
        <f>IF(Pengawas!K574="","-",IF(Pengawas!K574&gt;5,"Tidak valid",IF(Pengawas!K574&lt;1,"Tidak valid","OK")))</f>
        <v>-</v>
      </c>
      <c r="L574" s="25" t="str">
        <f>IF(Pengawas!L574="","-",IF(VALUE(LEFT(Pengawas!L574,1))&gt;1,"Tidak valid","OK"))</f>
        <v>-</v>
      </c>
      <c r="M574" s="25" t="str">
        <f>IF(Pengawas!M574="","-",IF(VALUE(LEFT(Pengawas!M574,1))&gt;1,"Tidak valid","OK"))</f>
        <v>-</v>
      </c>
      <c r="N574" s="25" t="str">
        <f>IF(Pengawas!N574="","-",IF(VALUE(LEFT(Pengawas!N574,2))&gt;31,"Tanggal tidak valid",IF(VALUE(LEFT(RIGHT(Pengawas!N574,7),2))&gt;12,"Bulan tidak valid",IF(VALUE(RIGHT(Pengawas!N574,4))&gt;2015,"Tahun cek lagi",IF(VALUE(RIGHT(Pengawas!N574,4))&lt;1930,"Tahun cek lagi","OK")))))</f>
        <v>-</v>
      </c>
      <c r="O574" s="26" t="str">
        <f>IF(Pengawas!O574="","-",IF(VALUE(LEFT(Pengawas!O574,2))&gt;31,"Tanggal tidak valid",IF(VALUE(LEFT(RIGHT(Pengawas!O574,7),2))&gt;12,"Bulan tidak valid",IF(VALUE(RIGHT(Pengawas!O574,4))&gt;2015,"Tahun cek lagi",IF(VALUE(RIGHT(Pengawas!O574,4))&lt;1930,"Tahun cek lagi","OK")))))</f>
        <v>-</v>
      </c>
      <c r="P574" s="26" t="str">
        <f>IF(Pengawas!P574="","-",IF(VALUE(LEFT(Pengawas!P574,2))&gt;31,"Tanggal tidak valid",IF(VALUE(LEFT(RIGHT(Pengawas!P574,7),2))&gt;12,"Bulan tidak valid",IF(VALUE(RIGHT(Pengawas!P574,4))&gt;2015,"Tahun cek lagi",IF(VALUE(RIGHT(Pengawas!P574,4))&lt;1930,"Tahun cek lagi","OK")))))</f>
        <v>-</v>
      </c>
      <c r="Q574" s="25" t="str">
        <f>IF(Pengawas!Q574="","-",IF(Pengawas!Q574&gt;3,"Tidak valid",IF(Pengawas!Q574&lt;1,"Tidak valid","OK")))</f>
        <v>-</v>
      </c>
      <c r="R574" s="25" t="str">
        <f>IF(Pengawas!R574="","-",IF(Pengawas!R574&gt;20000000,"Cek lagi",IF(Pengawas!R574&lt;50000,"Cek lagi","OK")))</f>
        <v>-</v>
      </c>
      <c r="S574" s="25" t="str">
        <f>IF(Pengawas!S574="","-",IF(Pengawas!S574&gt;3,"Tidak valid",IF(Pengawas!S574&lt;1,"Tidak valid","OK")))</f>
        <v>-</v>
      </c>
      <c r="T574" s="25" t="str">
        <f>IF(Pengawas!T574="","-",IF(Pengawas!T574&gt;6,"Tidak valid",IF(Pengawas!T574&lt;1,"Tidak valid","OK")))</f>
        <v>-</v>
      </c>
      <c r="U574" s="25" t="str">
        <f>IF(Pengawas!U574="","-",IF(Pengawas!U574&gt;4,"Tidak valid",IF(Pengawas!U574&lt;1,"Tidak valid","OK")))</f>
        <v>-</v>
      </c>
      <c r="V574" s="25" t="str">
        <f>IF(Pengawas!V574="","-",IF(Pengawas!V574&gt;2,"Tidak valid",IF(Pengawas!V574&lt;1,"Tidak valid","OK")))</f>
        <v>-</v>
      </c>
      <c r="W574" s="25" t="str">
        <f>IF(Pengawas!V574="","-",IF(Pengawas!V574=1,IF(Pengawas!W574="","Harap diisi","OK"),IF(Pengawas!V574=2,IF(Pengawas!W574="","Harap diisi","OK"),IF(Pengawas!V575&lt;1,"-",IF(Pengawas!V575&gt;2,"-","OK")))))</f>
        <v>-</v>
      </c>
      <c r="X574" s="25" t="str">
        <f>IF(Pengawas!V574="","-",IF(Pengawas!V574=1,IF(Pengawas!X574="","Harap diisi","OK"),IF(Pengawas!V574=2,IF(Pengawas!X574="","Harap diisi","OK"),IF(Pengawas!V575&lt;1,"-",IF(Pengawas!V575&gt;2,"-","OK")))))</f>
        <v>-</v>
      </c>
      <c r="Y574" s="25" t="str">
        <f>IF(Pengawas!V574="","-",IF(Pengawas!V574=1,IF(Pengawas!Y574="","Harap diisi","OK"),IF(Pengawas!V574=2,IF(Pengawas!Y574="","Harap diisi","OK"),IF(Pengawas!V575&lt;1,"-",IF(Pengawas!V575&gt;2,"-","OK")))))</f>
        <v>-</v>
      </c>
      <c r="Z574" s="25" t="str">
        <f>IF(Pengawas!V574="","-",IF(Pengawas!V574=1,IF(Pengawas!Z574="","Harap diisi","OK"),IF(Pengawas!V574=2,IF(Pengawas!Z574="","Harap diisi","OK"),IF(Pengawas!V575&lt;1,"-",IF(Pengawas!V575&gt;2,"-","OK")))))</f>
        <v>-</v>
      </c>
      <c r="AA574" s="25" t="str">
        <f>IF(Pengawas!V574="","-",IF(Pengawas!V574=1,IF(Pengawas!AA574="","Harap diisi","OK"),IF(Pengawas!V574=2,IF(Pengawas!AA574="","Harap diisi","OK"),IF(Pengawas!V575&lt;1,"-",IF(Pengawas!V575&gt;2,"-","OK")))))</f>
        <v>-</v>
      </c>
      <c r="AB574" s="25" t="str">
        <f>IF(Pengawas!V574="","-",IF(Pengawas!V574=1,IF(Pengawas!AB574="","Harap diisi","OK"),IF(Pengawas!V574=2,IF(Pengawas!AB574="","Harap diisi","OK"),IF(Pengawas!V575&lt;1,"-",IF(Pengawas!V575&gt;2,"-","OK")))))</f>
        <v>-</v>
      </c>
      <c r="AC574" s="25" t="str">
        <f>IF(Pengawas!V574="","-",IF(Pengawas!V574=1,IF(Pengawas!AC574="","Harap diisi","OK"),IF(Pengawas!V574=2,IF(Pengawas!AC574="","Harap diisi","OK"),IF(Pengawas!V575&lt;1,"-",IF(Pengawas!V575&gt;2,"-","OK")))))</f>
        <v>-</v>
      </c>
      <c r="AD574" s="25" t="str">
        <f>IF(Pengawas!V574="","-",IF(Pengawas!V574=1,IF(Pengawas!AD574="","OK","Harap dikosongkan"),IF(Pengawas!V574=2,IF(Pengawas!AD574="","Harap diisi","OK"),IF(Pengawas!V575&lt;1,"-",IF(Pengawas!V575&gt;2,"-","OK")))))</f>
        <v>-</v>
      </c>
      <c r="AE574" s="25" t="str">
        <f>IF(Pengawas!V574="","-",IF(Pengawas!V574=1,IF(Pengawas!AE574="","OK","Harap dikosongkan"),IF(Pengawas!V574=2,IF(Pengawas!AE574="","Harap diisi","OK"),IF(Pengawas!V575&lt;1,"-",IF(Pengawas!V575&gt;2,"-","OK")))))</f>
        <v>-</v>
      </c>
      <c r="AF574" s="25" t="str">
        <f>IF(Pengawas!V574="","-",IF(Pengawas!V574=1,IF(Pengawas!AF574="","OK","Harap dikosongkan"),IF(Pengawas!V574=2,IF(Pengawas!AF574="","Harap diisi","OK"),IF(Pengawas!V575&lt;1,"-",IF(Pengawas!V575&gt;2,"-","OK")))))</f>
        <v>-</v>
      </c>
      <c r="AG574" s="25" t="str">
        <f>IF(Pengawas!V574="","-",IF(Pengawas!V574=1,IF(Pengawas!AG574="","OK","Harap dikosongkan"),IF(Pengawas!V574=2,IF(Pengawas!AG574="","Harap diisi","OK"),IF(Pengawas!V575&lt;1,"-",IF(Pengawas!V575&gt;2,"-","OK")))))</f>
        <v>-</v>
      </c>
      <c r="AH574" s="25" t="str">
        <f>IF(Pengawas!V574="","-",IF(Pengawas!V574=1,IF(Pengawas!AH574="","OK","Harap dikosongkan"),IF(Pengawas!V574=2,IF(Pengawas!AH574="","Harap diisi","OK"),IF(Pengawas!V575&lt;1,"-",IF(Pengawas!V575&gt;2,"-","OK")))))</f>
        <v>-</v>
      </c>
      <c r="AI574" s="25" t="str">
        <f>IF(Pengawas!V574="","-",IF(Pengawas!V574=1,IF(Pengawas!AI574="","OK","Harap dikosongkan"),IF(Pengawas!V574=2,IF(Pengawas!AI574="","Harap diisi","OK"),IF(Pengawas!V575&lt;1,"-",IF(Pengawas!V575&gt;2,"-","OK")))))</f>
        <v>-</v>
      </c>
      <c r="AJ574" s="25" t="str">
        <f>IF(Pengawas!V574="","-",IF(Pengawas!V574=1,IF(Pengawas!AJ574="","OK","Harap dikosongkan"),IF(Pengawas!V574=2,IF(Pengawas!AJ574="","Harap diisi","OK"),IF(Pengawas!V575&lt;1,"-",IF(Pengawas!V575&gt;2,"-","OK")))))</f>
        <v>-</v>
      </c>
      <c r="AK574" s="25" t="str">
        <f>IF(Pengawas!V574="","-",IF(Pengawas!V574=1,IF(Pengawas!AK574="","OK","Harap dikosongkan"),IF(Pengawas!V574=2,IF(Pengawas!AK574="","Harap diisi","OK"),IF(Pengawas!V575&lt;1,"-",IF(Pengawas!V575&gt;2,"-","OK")))))</f>
        <v>-</v>
      </c>
      <c r="AL574" s="25" t="str">
        <f>IF(Pengawas!AL574="","-",IF(Pengawas!AL574&gt;3,"Tidak valid",IF(Pengawas!AL574&lt;1,"Tidak valid","OK")))</f>
        <v>-</v>
      </c>
      <c r="AM574" s="25" t="str">
        <f>IF(Pengawas!AL574="",IF(Pengawas!AM574="","-","Harap dikosongkan"),IF(Pengawas!AL574&lt;&gt;1,IF(Pengawas!AM574="","OK","Harap dikosongkan"),IF(Pengawas!AM574="","Harap diisi",IF(Pengawas!AM574&gt;2015,"Cek lagi",IF(Pengawas!AM574&lt;2005,"Cek lagi","OK")))))</f>
        <v>-</v>
      </c>
      <c r="AN574" s="25" t="str">
        <f>IF(Pengawas!AL574="",IF(Pengawas!AN574="","-","Harap dikosongkan"),IF(Pengawas!AL574&lt;&gt;1,IF(Pengawas!AN574="","OK","Harap dikosongkan"),IF(Pengawas!AN574="","Harap diisi",IF(VALUE(Pengawas!AN574)&gt;33,"Tidak valid",IF(VALUE(Pengawas!AN574)&lt;1,"Tidak valid","OK")))))</f>
        <v>-</v>
      </c>
      <c r="AO574" s="25" t="str">
        <f>IF(Pengawas!AL574="",IF(Pengawas!AO574="","-","Harap dikosongkan"),IF(Pengawas!AL574&lt;&gt;1,IF(Pengawas!AO574="","OK","Harap dikosongkan"),IF(Pengawas!AO574="","Harap diisi",IF(Pengawas!AO574&gt;1,"Tidak valid","OK"))))</f>
        <v>-</v>
      </c>
      <c r="AP574" s="25" t="str">
        <f>IF(Pengawas!AL574&gt;1,"OK",IF(Pengawas!AO574="",IF(Pengawas!AP574="","-","Kolom AO cek lagi"),IF(Pengawas!AO574=0,IF(Pengawas!AP574="","OK","Harap dikosongkan"),IF(Pengawas!AP574="","Harap diisi",IF(LEN(Pengawas!AP574)&lt;12,"Tidak valid",IF(LEN(Pengawas!AP574)&gt;14,"Tidak valid","OK"))))))</f>
        <v>-</v>
      </c>
      <c r="AQ574" s="26" t="str">
        <f>IF(Pengawas!AL574&gt;1,"OK",IF(Pengawas!AO574="",IF(Pengawas!AQ574="","-","Kolom AO cek lagi"),IF(Pengawas!AO574=0,IF(Pengawas!AQ574="","OK","Harap dikosongkan"),IF(Pengawas!AQ574="","Harap diisi",IF(LEN(Pengawas!AQ574)&lt;5,"Cek lagi","OK")))))</f>
        <v>-</v>
      </c>
      <c r="AR574" s="26" t="str">
        <f>IF(Pengawas!AL574&gt;1,"OK",IF(Pengawas!AO574="",IF(Pengawas!AR574="","-","Kolom AT cek lagi"),IF(Pengawas!AO574=0,IF(Pengawas!AR574="","OK","Harap dikosongkan"),IF(Pengawas!AR574="","Harap diisi",IF(VALUE(LEFT(Pengawas!AR574,2))&gt;31,"Tanggal tidak valid",IF(VALUE(LEFT(RIGHT(Pengawas!AR574,7),2))&gt;12,"Bulan tidak valid",IF(VALUE(RIGHT(Pengawas!AR574,4))&gt;2016,"Tahun cek lagi",IF(VALUE(RIGHT(Pengawas!AR574,4))&lt;2005,"Tahun cek lagi","OK"))))))))</f>
        <v>-</v>
      </c>
      <c r="AS574" s="25" t="str">
        <f>IF(Pengawas!AP574="",IF(Pengawas!AS574="","-","Harap dikosongkan"),IF(Pengawas!AP574&lt;&gt;"",IF(Pengawas!AS574="","Harap diisi",IF(Pengawas!AS574&gt;1,"Tidak valid","OK"))))</f>
        <v>-</v>
      </c>
      <c r="AT574" s="25" t="str">
        <f>IF(Pengawas!AS574="",IF(Pengawas!AT574="","-","Harap dikosongkan"),IF(Pengawas!AS574&lt;&gt;1,IF(Pengawas!AT574="","OK","Harap dikosongkan"),IF(Pengawas!AS574="",IF(Pengawas!AT574="","-","Harap dikosongkan"),IF(Pengawas!AS574=0,IF(Pengawas!AT574="","OK","Harap dikosongkan"),IF(Pengawas!AT574="","Harap diisi",IF(Pengawas!AT574&gt;2016,"Cek lagi",IF(Pengawas!AT574&lt;2005,"Cek lagi",IF(Pengawas!AM574&gt;Pengawas!AT574,"Cek lagi dengan Kolom AL","OK"))))))))</f>
        <v>-</v>
      </c>
      <c r="AU574" s="25" t="str">
        <f>IF(Pengawas!AS574="",IF(Pengawas!AU574="","-","Harap dikosongkan"),IF(Pengawas!AS574&lt;&gt;1,IF(Pengawas!AU574="","OK","Harap dikosongkan"),IF(Pengawas!AS574="",IF(Pengawas!AU574="","-","Harap dikosongkan"),IF(Pengawas!AS574=0,IF(Pengawas!AU574="","OK","Harap dikosongkan"),IF(Pengawas!AU574="","Harap diisi",IF(Pengawas!AU574&gt;20000000,"Cek lagi",IF(Pengawas!AU574&lt;100000,"Cek lagi","OK")))))))</f>
        <v>-</v>
      </c>
      <c r="AV574" s="25" t="str">
        <f>IF(Pengawas!AV574="","-",IF(Pengawas!AV574&gt;3,"Tidak valid","OK"))</f>
        <v>-</v>
      </c>
      <c r="AW574" s="25" t="str">
        <f>IF(Pengawas!AV574="",IF(Pengawas!AW574="","-","Harap dikosongkan"),IF(Pengawas!AV574=0,IF(Pengawas!AW574="","OK","Harap dikosongkan"),IF(Pengawas!AV574&gt;0,IF(Pengawas!AW574="","Harap diisi",IF(Pengawas!AW574&gt;2015,"Tidak valid","OK")))))</f>
        <v>-</v>
      </c>
      <c r="AX574" s="25" t="str">
        <f>IF(Pengawas!AV574="",IF(Pengawas!AX574="","-","Harap dikosongkan"),IF(Pengawas!AV574=0,IF(Pengawas!AX574="","OK","Harap dikosongkan"),IF(Pengawas!AV574&gt;0,IF(Pengawas!AX574="","Harap diisi",IF(Pengawas!AX574="","-",IF(Pengawas!AX574&gt;1,"Tidak valid","OK"))))))</f>
        <v>-</v>
      </c>
      <c r="AY574" s="25" t="str">
        <f>IF(Pengawas!AY574="","-",IF(Pengawas!AY574&gt;2,"Tidak valid","OK"))</f>
        <v>-</v>
      </c>
      <c r="AZ574" s="25" t="str">
        <f>IF(Pengawas!AY574="",IF(Pengawas!AZ574="","-","Harap dikosongkan"),IF(Pengawas!AY574=0,IF(Pengawas!AZ574="","OK","Harap dikosongkan"),IF(Pengawas!AZ574="","Harap diisi",IF(Pengawas!AZ574&gt;2015,"Cek lagi",IF(Pengawas!AZ574&lt;2000,"Cek lagi","OK")))))</f>
        <v>-</v>
      </c>
      <c r="BA574" s="25" t="str">
        <f>IF(Pengawas!BA574="","-",IF(LEN(Pengawas!BA574)&lt;5,"Cek lagi","OK"))</f>
        <v>-</v>
      </c>
      <c r="BB574" s="25" t="str">
        <f>IF(Pengawas!BB574="","-",IF(LEN(Pengawas!BB574)&lt;4,"Cek lagi","OK"))</f>
        <v>-</v>
      </c>
      <c r="BC574" s="25" t="str">
        <f>IF(Pengawas!BC574="","-",IF(LEN(Pengawas!BC574)&lt;4,"Cek lagi","OK"))</f>
        <v>-</v>
      </c>
      <c r="BD574" s="25" t="str">
        <f>IF(Pengawas!BD574="","-",IF(LEN(Pengawas!BD574)&lt;4,"Cek lagi","OK"))</f>
        <v>-</v>
      </c>
      <c r="BE574" s="25" t="str">
        <f>IF(Pengawas!BE574="","-",IF(LEN(Pengawas!BE574)&lt;4,"Cek lagi","OK"))</f>
        <v>-</v>
      </c>
      <c r="BF574" s="25" t="str">
        <f>IF(Pengawas!BF574="","-",IF(LEN(Pengawas!BF574)&lt;&gt;5,"Tidak valid","OK"))</f>
        <v>-</v>
      </c>
      <c r="BG574" s="25" t="str">
        <f>IF(Pengawas!BG574="","-",IF(LEN(Pengawas!BG574)&lt;9,"Cek lagi",IF(LEN(Pengawas!BG574)&gt;14,"Cek lagi","OK")))</f>
        <v>-</v>
      </c>
    </row>
    <row r="575" spans="1:59" ht="15" customHeight="1" x14ac:dyDescent="0.2">
      <c r="A575" s="25" t="str">
        <f>IF(Pengawas!A575="","-",IF(LEN(Pengawas!A575)&lt;4,"Cek lagi","OK"))</f>
        <v>-</v>
      </c>
      <c r="B575" s="25" t="str">
        <f>IF(Pengawas!B575="","-",IF(LEN(Pengawas!B575)&lt;4,"Cek lagi","OK"))</f>
        <v>-</v>
      </c>
      <c r="C575" s="25" t="str">
        <f>IF(Pengawas!C575="","-",IF(LEN(Pengawas!C575)&lt;&gt;18,"Tidak valid","OK"))</f>
        <v>-</v>
      </c>
      <c r="D575" s="25" t="str">
        <f>IF(Pengawas!D575="","-",IF(LEN(Pengawas!D575)&lt;&gt;16,"Tidak valid","OK"))</f>
        <v>-</v>
      </c>
      <c r="E575" s="25" t="str">
        <f>IF(Pengawas!E575="","-",IF(LEN(Pengawas!E575)&lt;4,"Cek lagi","OK"))</f>
        <v>-</v>
      </c>
      <c r="F575" s="25" t="str">
        <f>IF(Pengawas!F575="","-",IF(LEN(Pengawas!F575)&lt;&gt;16,"Tidak valid","OK"))</f>
        <v>-</v>
      </c>
      <c r="G575" s="25" t="str">
        <f>IF(Pengawas!G575="","-",IF(LEN(Pengawas!G575)&lt;4,"Cek lagi","OK"))</f>
        <v>-</v>
      </c>
      <c r="H575" s="26" t="str">
        <f>IF(Pengawas!H575="","-",IF(VALUE(LEFT(Pengawas!H575,2))&gt;31,"Tanggal tidak valid",IF(VALUE(LEFT(RIGHT(Pengawas!H575,7),2))&gt;12,"Bulan tidak valid",IF(VALUE(RIGHT(Pengawas!H575,4))&gt;1990,"Umur terlalu muda",IF(VALUE(RIGHT(Pengawas!H575,4))&lt;1955,"Umur terlalu tua","OK")))))</f>
        <v>-</v>
      </c>
      <c r="I575" s="25" t="str">
        <f>IF(Pengawas!I575="","-",IF(Pengawas!I575="L","OK",IF(Pengawas!I575="P","OK","Tidak valid")))</f>
        <v>-</v>
      </c>
      <c r="J575" s="25" t="str">
        <f>IF(Pengawas!J575="","-",IF(LEN(Pengawas!J575)&lt;4,"Cek lagi","OK"))</f>
        <v>-</v>
      </c>
      <c r="K575" s="25" t="str">
        <f>IF(Pengawas!K575="","-",IF(Pengawas!K575&gt;5,"Tidak valid",IF(Pengawas!K575&lt;1,"Tidak valid","OK")))</f>
        <v>-</v>
      </c>
      <c r="L575" s="25" t="str">
        <f>IF(Pengawas!L575="","-",IF(VALUE(LEFT(Pengawas!L575,1))&gt;1,"Tidak valid","OK"))</f>
        <v>-</v>
      </c>
      <c r="M575" s="25" t="str">
        <f>IF(Pengawas!M575="","-",IF(VALUE(LEFT(Pengawas!M575,1))&gt;1,"Tidak valid","OK"))</f>
        <v>-</v>
      </c>
      <c r="N575" s="25" t="str">
        <f>IF(Pengawas!N575="","-",IF(VALUE(LEFT(Pengawas!N575,2))&gt;31,"Tanggal tidak valid",IF(VALUE(LEFT(RIGHT(Pengawas!N575,7),2))&gt;12,"Bulan tidak valid",IF(VALUE(RIGHT(Pengawas!N575,4))&gt;2015,"Tahun cek lagi",IF(VALUE(RIGHT(Pengawas!N575,4))&lt;1930,"Tahun cek lagi","OK")))))</f>
        <v>-</v>
      </c>
      <c r="O575" s="26" t="str">
        <f>IF(Pengawas!O575="","-",IF(VALUE(LEFT(Pengawas!O575,2))&gt;31,"Tanggal tidak valid",IF(VALUE(LEFT(RIGHT(Pengawas!O575,7),2))&gt;12,"Bulan tidak valid",IF(VALUE(RIGHT(Pengawas!O575,4))&gt;2015,"Tahun cek lagi",IF(VALUE(RIGHT(Pengawas!O575,4))&lt;1930,"Tahun cek lagi","OK")))))</f>
        <v>-</v>
      </c>
      <c r="P575" s="26" t="str">
        <f>IF(Pengawas!P575="","-",IF(VALUE(LEFT(Pengawas!P575,2))&gt;31,"Tanggal tidak valid",IF(VALUE(LEFT(RIGHT(Pengawas!P575,7),2))&gt;12,"Bulan tidak valid",IF(VALUE(RIGHT(Pengawas!P575,4))&gt;2015,"Tahun cek lagi",IF(VALUE(RIGHT(Pengawas!P575,4))&lt;1930,"Tahun cek lagi","OK")))))</f>
        <v>-</v>
      </c>
      <c r="Q575" s="25" t="str">
        <f>IF(Pengawas!Q575="","-",IF(Pengawas!Q575&gt;3,"Tidak valid",IF(Pengawas!Q575&lt;1,"Tidak valid","OK")))</f>
        <v>-</v>
      </c>
      <c r="R575" s="25" t="str">
        <f>IF(Pengawas!R575="","-",IF(Pengawas!R575&gt;20000000,"Cek lagi",IF(Pengawas!R575&lt;50000,"Cek lagi","OK")))</f>
        <v>-</v>
      </c>
      <c r="S575" s="25" t="str">
        <f>IF(Pengawas!S575="","-",IF(Pengawas!S575&gt;3,"Tidak valid",IF(Pengawas!S575&lt;1,"Tidak valid","OK")))</f>
        <v>-</v>
      </c>
      <c r="T575" s="25" t="str">
        <f>IF(Pengawas!T575="","-",IF(Pengawas!T575&gt;6,"Tidak valid",IF(Pengawas!T575&lt;1,"Tidak valid","OK")))</f>
        <v>-</v>
      </c>
      <c r="U575" s="25" t="str">
        <f>IF(Pengawas!U575="","-",IF(Pengawas!U575&gt;4,"Tidak valid",IF(Pengawas!U575&lt;1,"Tidak valid","OK")))</f>
        <v>-</v>
      </c>
      <c r="V575" s="25" t="str">
        <f>IF(Pengawas!V575="","-",IF(Pengawas!V575&gt;2,"Tidak valid",IF(Pengawas!V575&lt;1,"Tidak valid","OK")))</f>
        <v>-</v>
      </c>
      <c r="W575" s="25" t="str">
        <f>IF(Pengawas!V575="","-",IF(Pengawas!V575=1,IF(Pengawas!W575="","Harap diisi","OK"),IF(Pengawas!V575=2,IF(Pengawas!W575="","Harap diisi","OK"),IF(Pengawas!V576&lt;1,"-",IF(Pengawas!V576&gt;2,"-","OK")))))</f>
        <v>-</v>
      </c>
      <c r="X575" s="25" t="str">
        <f>IF(Pengawas!V575="","-",IF(Pengawas!V575=1,IF(Pengawas!X575="","Harap diisi","OK"),IF(Pengawas!V575=2,IF(Pengawas!X575="","Harap diisi","OK"),IF(Pengawas!V576&lt;1,"-",IF(Pengawas!V576&gt;2,"-","OK")))))</f>
        <v>-</v>
      </c>
      <c r="Y575" s="25" t="str">
        <f>IF(Pengawas!V575="","-",IF(Pengawas!V575=1,IF(Pengawas!Y575="","Harap diisi","OK"),IF(Pengawas!V575=2,IF(Pengawas!Y575="","Harap diisi","OK"),IF(Pengawas!V576&lt;1,"-",IF(Pengawas!V576&gt;2,"-","OK")))))</f>
        <v>-</v>
      </c>
      <c r="Z575" s="25" t="str">
        <f>IF(Pengawas!V575="","-",IF(Pengawas!V575=1,IF(Pengawas!Z575="","Harap diisi","OK"),IF(Pengawas!V575=2,IF(Pengawas!Z575="","Harap diisi","OK"),IF(Pengawas!V576&lt;1,"-",IF(Pengawas!V576&gt;2,"-","OK")))))</f>
        <v>-</v>
      </c>
      <c r="AA575" s="25" t="str">
        <f>IF(Pengawas!V575="","-",IF(Pengawas!V575=1,IF(Pengawas!AA575="","Harap diisi","OK"),IF(Pengawas!V575=2,IF(Pengawas!AA575="","Harap diisi","OK"),IF(Pengawas!V576&lt;1,"-",IF(Pengawas!V576&gt;2,"-","OK")))))</f>
        <v>-</v>
      </c>
      <c r="AB575" s="25" t="str">
        <f>IF(Pengawas!V575="","-",IF(Pengawas!V575=1,IF(Pengawas!AB575="","Harap diisi","OK"),IF(Pengawas!V575=2,IF(Pengawas!AB575="","Harap diisi","OK"),IF(Pengawas!V576&lt;1,"-",IF(Pengawas!V576&gt;2,"-","OK")))))</f>
        <v>-</v>
      </c>
      <c r="AC575" s="25" t="str">
        <f>IF(Pengawas!V575="","-",IF(Pengawas!V575=1,IF(Pengawas!AC575="","Harap diisi","OK"),IF(Pengawas!V575=2,IF(Pengawas!AC575="","Harap diisi","OK"),IF(Pengawas!V576&lt;1,"-",IF(Pengawas!V576&gt;2,"-","OK")))))</f>
        <v>-</v>
      </c>
      <c r="AD575" s="25" t="str">
        <f>IF(Pengawas!V575="","-",IF(Pengawas!V575=1,IF(Pengawas!AD575="","OK","Harap dikosongkan"),IF(Pengawas!V575=2,IF(Pengawas!AD575="","Harap diisi","OK"),IF(Pengawas!V576&lt;1,"-",IF(Pengawas!V576&gt;2,"-","OK")))))</f>
        <v>-</v>
      </c>
      <c r="AE575" s="25" t="str">
        <f>IF(Pengawas!V575="","-",IF(Pengawas!V575=1,IF(Pengawas!AE575="","OK","Harap dikosongkan"),IF(Pengawas!V575=2,IF(Pengawas!AE575="","Harap diisi","OK"),IF(Pengawas!V576&lt;1,"-",IF(Pengawas!V576&gt;2,"-","OK")))))</f>
        <v>-</v>
      </c>
      <c r="AF575" s="25" t="str">
        <f>IF(Pengawas!V575="","-",IF(Pengawas!V575=1,IF(Pengawas!AF575="","OK","Harap dikosongkan"),IF(Pengawas!V575=2,IF(Pengawas!AF575="","Harap diisi","OK"),IF(Pengawas!V576&lt;1,"-",IF(Pengawas!V576&gt;2,"-","OK")))))</f>
        <v>-</v>
      </c>
      <c r="AG575" s="25" t="str">
        <f>IF(Pengawas!V575="","-",IF(Pengawas!V575=1,IF(Pengawas!AG575="","OK","Harap dikosongkan"),IF(Pengawas!V575=2,IF(Pengawas!AG575="","Harap diisi","OK"),IF(Pengawas!V576&lt;1,"-",IF(Pengawas!V576&gt;2,"-","OK")))))</f>
        <v>-</v>
      </c>
      <c r="AH575" s="25" t="str">
        <f>IF(Pengawas!V575="","-",IF(Pengawas!V575=1,IF(Pengawas!AH575="","OK","Harap dikosongkan"),IF(Pengawas!V575=2,IF(Pengawas!AH575="","Harap diisi","OK"),IF(Pengawas!V576&lt;1,"-",IF(Pengawas!V576&gt;2,"-","OK")))))</f>
        <v>-</v>
      </c>
      <c r="AI575" s="25" t="str">
        <f>IF(Pengawas!V575="","-",IF(Pengawas!V575=1,IF(Pengawas!AI575="","OK","Harap dikosongkan"),IF(Pengawas!V575=2,IF(Pengawas!AI575="","Harap diisi","OK"),IF(Pengawas!V576&lt;1,"-",IF(Pengawas!V576&gt;2,"-","OK")))))</f>
        <v>-</v>
      </c>
      <c r="AJ575" s="25" t="str">
        <f>IF(Pengawas!V575="","-",IF(Pengawas!V575=1,IF(Pengawas!AJ575="","OK","Harap dikosongkan"),IF(Pengawas!V575=2,IF(Pengawas!AJ575="","Harap diisi","OK"),IF(Pengawas!V576&lt;1,"-",IF(Pengawas!V576&gt;2,"-","OK")))))</f>
        <v>-</v>
      </c>
      <c r="AK575" s="25" t="str">
        <f>IF(Pengawas!V575="","-",IF(Pengawas!V575=1,IF(Pengawas!AK575="","OK","Harap dikosongkan"),IF(Pengawas!V575=2,IF(Pengawas!AK575="","Harap diisi","OK"),IF(Pengawas!V576&lt;1,"-",IF(Pengawas!V576&gt;2,"-","OK")))))</f>
        <v>-</v>
      </c>
      <c r="AL575" s="25" t="str">
        <f>IF(Pengawas!AL575="","-",IF(Pengawas!AL575&gt;3,"Tidak valid",IF(Pengawas!AL575&lt;1,"Tidak valid","OK")))</f>
        <v>-</v>
      </c>
      <c r="AM575" s="25" t="str">
        <f>IF(Pengawas!AL575="",IF(Pengawas!AM575="","-","Harap dikosongkan"),IF(Pengawas!AL575&lt;&gt;1,IF(Pengawas!AM575="","OK","Harap dikosongkan"),IF(Pengawas!AM575="","Harap diisi",IF(Pengawas!AM575&gt;2015,"Cek lagi",IF(Pengawas!AM575&lt;2005,"Cek lagi","OK")))))</f>
        <v>-</v>
      </c>
      <c r="AN575" s="25" t="str">
        <f>IF(Pengawas!AL575="",IF(Pengawas!AN575="","-","Harap dikosongkan"),IF(Pengawas!AL575&lt;&gt;1,IF(Pengawas!AN575="","OK","Harap dikosongkan"),IF(Pengawas!AN575="","Harap diisi",IF(VALUE(Pengawas!AN575)&gt;33,"Tidak valid",IF(VALUE(Pengawas!AN575)&lt;1,"Tidak valid","OK")))))</f>
        <v>-</v>
      </c>
      <c r="AO575" s="25" t="str">
        <f>IF(Pengawas!AL575="",IF(Pengawas!AO575="","-","Harap dikosongkan"),IF(Pengawas!AL575&lt;&gt;1,IF(Pengawas!AO575="","OK","Harap dikosongkan"),IF(Pengawas!AO575="","Harap diisi",IF(Pengawas!AO575&gt;1,"Tidak valid","OK"))))</f>
        <v>-</v>
      </c>
      <c r="AP575" s="25" t="str">
        <f>IF(Pengawas!AL575&gt;1,"OK",IF(Pengawas!AO575="",IF(Pengawas!AP575="","-","Kolom AO cek lagi"),IF(Pengawas!AO575=0,IF(Pengawas!AP575="","OK","Harap dikosongkan"),IF(Pengawas!AP575="","Harap diisi",IF(LEN(Pengawas!AP575)&lt;12,"Tidak valid",IF(LEN(Pengawas!AP575)&gt;14,"Tidak valid","OK"))))))</f>
        <v>-</v>
      </c>
      <c r="AQ575" s="26" t="str">
        <f>IF(Pengawas!AL575&gt;1,"OK",IF(Pengawas!AO575="",IF(Pengawas!AQ575="","-","Kolom AO cek lagi"),IF(Pengawas!AO575=0,IF(Pengawas!AQ575="","OK","Harap dikosongkan"),IF(Pengawas!AQ575="","Harap diisi",IF(LEN(Pengawas!AQ575)&lt;5,"Cek lagi","OK")))))</f>
        <v>-</v>
      </c>
      <c r="AR575" s="26" t="str">
        <f>IF(Pengawas!AL575&gt;1,"OK",IF(Pengawas!AO575="",IF(Pengawas!AR575="","-","Kolom AT cek lagi"),IF(Pengawas!AO575=0,IF(Pengawas!AR575="","OK","Harap dikosongkan"),IF(Pengawas!AR575="","Harap diisi",IF(VALUE(LEFT(Pengawas!AR575,2))&gt;31,"Tanggal tidak valid",IF(VALUE(LEFT(RIGHT(Pengawas!AR575,7),2))&gt;12,"Bulan tidak valid",IF(VALUE(RIGHT(Pengawas!AR575,4))&gt;2016,"Tahun cek lagi",IF(VALUE(RIGHT(Pengawas!AR575,4))&lt;2005,"Tahun cek lagi","OK"))))))))</f>
        <v>-</v>
      </c>
      <c r="AS575" s="25" t="str">
        <f>IF(Pengawas!AP575="",IF(Pengawas!AS575="","-","Harap dikosongkan"),IF(Pengawas!AP575&lt;&gt;"",IF(Pengawas!AS575="","Harap diisi",IF(Pengawas!AS575&gt;1,"Tidak valid","OK"))))</f>
        <v>-</v>
      </c>
      <c r="AT575" s="25" t="str">
        <f>IF(Pengawas!AS575="",IF(Pengawas!AT575="","-","Harap dikosongkan"),IF(Pengawas!AS575&lt;&gt;1,IF(Pengawas!AT575="","OK","Harap dikosongkan"),IF(Pengawas!AS575="",IF(Pengawas!AT575="","-","Harap dikosongkan"),IF(Pengawas!AS575=0,IF(Pengawas!AT575="","OK","Harap dikosongkan"),IF(Pengawas!AT575="","Harap diisi",IF(Pengawas!AT575&gt;2016,"Cek lagi",IF(Pengawas!AT575&lt;2005,"Cek lagi",IF(Pengawas!AM575&gt;Pengawas!AT575,"Cek lagi dengan Kolom AL","OK"))))))))</f>
        <v>-</v>
      </c>
      <c r="AU575" s="25" t="str">
        <f>IF(Pengawas!AS575="",IF(Pengawas!AU575="","-","Harap dikosongkan"),IF(Pengawas!AS575&lt;&gt;1,IF(Pengawas!AU575="","OK","Harap dikosongkan"),IF(Pengawas!AS575="",IF(Pengawas!AU575="","-","Harap dikosongkan"),IF(Pengawas!AS575=0,IF(Pengawas!AU575="","OK","Harap dikosongkan"),IF(Pengawas!AU575="","Harap diisi",IF(Pengawas!AU575&gt;20000000,"Cek lagi",IF(Pengawas!AU575&lt;100000,"Cek lagi","OK")))))))</f>
        <v>-</v>
      </c>
      <c r="AV575" s="25" t="str">
        <f>IF(Pengawas!AV575="","-",IF(Pengawas!AV575&gt;3,"Tidak valid","OK"))</f>
        <v>-</v>
      </c>
      <c r="AW575" s="25" t="str">
        <f>IF(Pengawas!AV575="",IF(Pengawas!AW575="","-","Harap dikosongkan"),IF(Pengawas!AV575=0,IF(Pengawas!AW575="","OK","Harap dikosongkan"),IF(Pengawas!AV575&gt;0,IF(Pengawas!AW575="","Harap diisi",IF(Pengawas!AW575&gt;2015,"Tidak valid","OK")))))</f>
        <v>-</v>
      </c>
      <c r="AX575" s="25" t="str">
        <f>IF(Pengawas!AV575="",IF(Pengawas!AX575="","-","Harap dikosongkan"),IF(Pengawas!AV575=0,IF(Pengawas!AX575="","OK","Harap dikosongkan"),IF(Pengawas!AV575&gt;0,IF(Pengawas!AX575="","Harap diisi",IF(Pengawas!AX575="","-",IF(Pengawas!AX575&gt;1,"Tidak valid","OK"))))))</f>
        <v>-</v>
      </c>
      <c r="AY575" s="25" t="str">
        <f>IF(Pengawas!AY575="","-",IF(Pengawas!AY575&gt;2,"Tidak valid","OK"))</f>
        <v>-</v>
      </c>
      <c r="AZ575" s="25" t="str">
        <f>IF(Pengawas!AY575="",IF(Pengawas!AZ575="","-","Harap dikosongkan"),IF(Pengawas!AY575=0,IF(Pengawas!AZ575="","OK","Harap dikosongkan"),IF(Pengawas!AZ575="","Harap diisi",IF(Pengawas!AZ575&gt;2015,"Cek lagi",IF(Pengawas!AZ575&lt;2000,"Cek lagi","OK")))))</f>
        <v>-</v>
      </c>
      <c r="BA575" s="25" t="str">
        <f>IF(Pengawas!BA575="","-",IF(LEN(Pengawas!BA575)&lt;5,"Cek lagi","OK"))</f>
        <v>-</v>
      </c>
      <c r="BB575" s="25" t="str">
        <f>IF(Pengawas!BB575="","-",IF(LEN(Pengawas!BB575)&lt;4,"Cek lagi","OK"))</f>
        <v>-</v>
      </c>
      <c r="BC575" s="25" t="str">
        <f>IF(Pengawas!BC575="","-",IF(LEN(Pengawas!BC575)&lt;4,"Cek lagi","OK"))</f>
        <v>-</v>
      </c>
      <c r="BD575" s="25" t="str">
        <f>IF(Pengawas!BD575="","-",IF(LEN(Pengawas!BD575)&lt;4,"Cek lagi","OK"))</f>
        <v>-</v>
      </c>
      <c r="BE575" s="25" t="str">
        <f>IF(Pengawas!BE575="","-",IF(LEN(Pengawas!BE575)&lt;4,"Cek lagi","OK"))</f>
        <v>-</v>
      </c>
      <c r="BF575" s="25" t="str">
        <f>IF(Pengawas!BF575="","-",IF(LEN(Pengawas!BF575)&lt;&gt;5,"Tidak valid","OK"))</f>
        <v>-</v>
      </c>
      <c r="BG575" s="25" t="str">
        <f>IF(Pengawas!BG575="","-",IF(LEN(Pengawas!BG575)&lt;9,"Cek lagi",IF(LEN(Pengawas!BG575)&gt;14,"Cek lagi","OK")))</f>
        <v>-</v>
      </c>
    </row>
    <row r="576" spans="1:59" ht="15" customHeight="1" x14ac:dyDescent="0.2">
      <c r="A576" s="25" t="str">
        <f>IF(Pengawas!A576="","-",IF(LEN(Pengawas!A576)&lt;4,"Cek lagi","OK"))</f>
        <v>-</v>
      </c>
      <c r="B576" s="25" t="str">
        <f>IF(Pengawas!B576="","-",IF(LEN(Pengawas!B576)&lt;4,"Cek lagi","OK"))</f>
        <v>-</v>
      </c>
      <c r="C576" s="25" t="str">
        <f>IF(Pengawas!C576="","-",IF(LEN(Pengawas!C576)&lt;&gt;18,"Tidak valid","OK"))</f>
        <v>-</v>
      </c>
      <c r="D576" s="25" t="str">
        <f>IF(Pengawas!D576="","-",IF(LEN(Pengawas!D576)&lt;&gt;16,"Tidak valid","OK"))</f>
        <v>-</v>
      </c>
      <c r="E576" s="25" t="str">
        <f>IF(Pengawas!E576="","-",IF(LEN(Pengawas!E576)&lt;4,"Cek lagi","OK"))</f>
        <v>-</v>
      </c>
      <c r="F576" s="25" t="str">
        <f>IF(Pengawas!F576="","-",IF(LEN(Pengawas!F576)&lt;&gt;16,"Tidak valid","OK"))</f>
        <v>-</v>
      </c>
      <c r="G576" s="25" t="str">
        <f>IF(Pengawas!G576="","-",IF(LEN(Pengawas!G576)&lt;4,"Cek lagi","OK"))</f>
        <v>-</v>
      </c>
      <c r="H576" s="26" t="str">
        <f>IF(Pengawas!H576="","-",IF(VALUE(LEFT(Pengawas!H576,2))&gt;31,"Tanggal tidak valid",IF(VALUE(LEFT(RIGHT(Pengawas!H576,7),2))&gt;12,"Bulan tidak valid",IF(VALUE(RIGHT(Pengawas!H576,4))&gt;1990,"Umur terlalu muda",IF(VALUE(RIGHT(Pengawas!H576,4))&lt;1955,"Umur terlalu tua","OK")))))</f>
        <v>-</v>
      </c>
      <c r="I576" s="25" t="str">
        <f>IF(Pengawas!I576="","-",IF(Pengawas!I576="L","OK",IF(Pengawas!I576="P","OK","Tidak valid")))</f>
        <v>-</v>
      </c>
      <c r="J576" s="25" t="str">
        <f>IF(Pengawas!J576="","-",IF(LEN(Pengawas!J576)&lt;4,"Cek lagi","OK"))</f>
        <v>-</v>
      </c>
      <c r="K576" s="25" t="str">
        <f>IF(Pengawas!K576="","-",IF(Pengawas!K576&gt;5,"Tidak valid",IF(Pengawas!K576&lt;1,"Tidak valid","OK")))</f>
        <v>-</v>
      </c>
      <c r="L576" s="25" t="str">
        <f>IF(Pengawas!L576="","-",IF(VALUE(LEFT(Pengawas!L576,1))&gt;1,"Tidak valid","OK"))</f>
        <v>-</v>
      </c>
      <c r="M576" s="25" t="str">
        <f>IF(Pengawas!M576="","-",IF(VALUE(LEFT(Pengawas!M576,1))&gt;1,"Tidak valid","OK"))</f>
        <v>-</v>
      </c>
      <c r="N576" s="25" t="str">
        <f>IF(Pengawas!N576="","-",IF(VALUE(LEFT(Pengawas!N576,2))&gt;31,"Tanggal tidak valid",IF(VALUE(LEFT(RIGHT(Pengawas!N576,7),2))&gt;12,"Bulan tidak valid",IF(VALUE(RIGHT(Pengawas!N576,4))&gt;2015,"Tahun cek lagi",IF(VALUE(RIGHT(Pengawas!N576,4))&lt;1930,"Tahun cek lagi","OK")))))</f>
        <v>-</v>
      </c>
      <c r="O576" s="26" t="str">
        <f>IF(Pengawas!O576="","-",IF(VALUE(LEFT(Pengawas!O576,2))&gt;31,"Tanggal tidak valid",IF(VALUE(LEFT(RIGHT(Pengawas!O576,7),2))&gt;12,"Bulan tidak valid",IF(VALUE(RIGHT(Pengawas!O576,4))&gt;2015,"Tahun cek lagi",IF(VALUE(RIGHT(Pengawas!O576,4))&lt;1930,"Tahun cek lagi","OK")))))</f>
        <v>-</v>
      </c>
      <c r="P576" s="26" t="str">
        <f>IF(Pengawas!P576="","-",IF(VALUE(LEFT(Pengawas!P576,2))&gt;31,"Tanggal tidak valid",IF(VALUE(LEFT(RIGHT(Pengawas!P576,7),2))&gt;12,"Bulan tidak valid",IF(VALUE(RIGHT(Pengawas!P576,4))&gt;2015,"Tahun cek lagi",IF(VALUE(RIGHT(Pengawas!P576,4))&lt;1930,"Tahun cek lagi","OK")))))</f>
        <v>-</v>
      </c>
      <c r="Q576" s="25" t="str">
        <f>IF(Pengawas!Q576="","-",IF(Pengawas!Q576&gt;3,"Tidak valid",IF(Pengawas!Q576&lt;1,"Tidak valid","OK")))</f>
        <v>-</v>
      </c>
      <c r="R576" s="25" t="str">
        <f>IF(Pengawas!R576="","-",IF(Pengawas!R576&gt;20000000,"Cek lagi",IF(Pengawas!R576&lt;50000,"Cek lagi","OK")))</f>
        <v>-</v>
      </c>
      <c r="S576" s="25" t="str">
        <f>IF(Pengawas!S576="","-",IF(Pengawas!S576&gt;3,"Tidak valid",IF(Pengawas!S576&lt;1,"Tidak valid","OK")))</f>
        <v>-</v>
      </c>
      <c r="T576" s="25" t="str">
        <f>IF(Pengawas!T576="","-",IF(Pengawas!T576&gt;6,"Tidak valid",IF(Pengawas!T576&lt;1,"Tidak valid","OK")))</f>
        <v>-</v>
      </c>
      <c r="U576" s="25" t="str">
        <f>IF(Pengawas!U576="","-",IF(Pengawas!U576&gt;4,"Tidak valid",IF(Pengawas!U576&lt;1,"Tidak valid","OK")))</f>
        <v>-</v>
      </c>
      <c r="V576" s="25" t="str">
        <f>IF(Pengawas!V576="","-",IF(Pengawas!V576&gt;2,"Tidak valid",IF(Pengawas!V576&lt;1,"Tidak valid","OK")))</f>
        <v>-</v>
      </c>
      <c r="W576" s="25" t="str">
        <f>IF(Pengawas!V576="","-",IF(Pengawas!V576=1,IF(Pengawas!W576="","Harap diisi","OK"),IF(Pengawas!V576=2,IF(Pengawas!W576="","Harap diisi","OK"),IF(Pengawas!V577&lt;1,"-",IF(Pengawas!V577&gt;2,"-","OK")))))</f>
        <v>-</v>
      </c>
      <c r="X576" s="25" t="str">
        <f>IF(Pengawas!V576="","-",IF(Pengawas!V576=1,IF(Pengawas!X576="","Harap diisi","OK"),IF(Pengawas!V576=2,IF(Pengawas!X576="","Harap diisi","OK"),IF(Pengawas!V577&lt;1,"-",IF(Pengawas!V577&gt;2,"-","OK")))))</f>
        <v>-</v>
      </c>
      <c r="Y576" s="25" t="str">
        <f>IF(Pengawas!V576="","-",IF(Pengawas!V576=1,IF(Pengawas!Y576="","Harap diisi","OK"),IF(Pengawas!V576=2,IF(Pengawas!Y576="","Harap diisi","OK"),IF(Pengawas!V577&lt;1,"-",IF(Pengawas!V577&gt;2,"-","OK")))))</f>
        <v>-</v>
      </c>
      <c r="Z576" s="25" t="str">
        <f>IF(Pengawas!V576="","-",IF(Pengawas!V576=1,IF(Pengawas!Z576="","Harap diisi","OK"),IF(Pengawas!V576=2,IF(Pengawas!Z576="","Harap diisi","OK"),IF(Pengawas!V577&lt;1,"-",IF(Pengawas!V577&gt;2,"-","OK")))))</f>
        <v>-</v>
      </c>
      <c r="AA576" s="25" t="str">
        <f>IF(Pengawas!V576="","-",IF(Pengawas!V576=1,IF(Pengawas!AA576="","Harap diisi","OK"),IF(Pengawas!V576=2,IF(Pengawas!AA576="","Harap diisi","OK"),IF(Pengawas!V577&lt;1,"-",IF(Pengawas!V577&gt;2,"-","OK")))))</f>
        <v>-</v>
      </c>
      <c r="AB576" s="25" t="str">
        <f>IF(Pengawas!V576="","-",IF(Pengawas!V576=1,IF(Pengawas!AB576="","Harap diisi","OK"),IF(Pengawas!V576=2,IF(Pengawas!AB576="","Harap diisi","OK"),IF(Pengawas!V577&lt;1,"-",IF(Pengawas!V577&gt;2,"-","OK")))))</f>
        <v>-</v>
      </c>
      <c r="AC576" s="25" t="str">
        <f>IF(Pengawas!V576="","-",IF(Pengawas!V576=1,IF(Pengawas!AC576="","Harap diisi","OK"),IF(Pengawas!V576=2,IF(Pengawas!AC576="","Harap diisi","OK"),IF(Pengawas!V577&lt;1,"-",IF(Pengawas!V577&gt;2,"-","OK")))))</f>
        <v>-</v>
      </c>
      <c r="AD576" s="25" t="str">
        <f>IF(Pengawas!V576="","-",IF(Pengawas!V576=1,IF(Pengawas!AD576="","OK","Harap dikosongkan"),IF(Pengawas!V576=2,IF(Pengawas!AD576="","Harap diisi","OK"),IF(Pengawas!V577&lt;1,"-",IF(Pengawas!V577&gt;2,"-","OK")))))</f>
        <v>-</v>
      </c>
      <c r="AE576" s="25" t="str">
        <f>IF(Pengawas!V576="","-",IF(Pengawas!V576=1,IF(Pengawas!AE576="","OK","Harap dikosongkan"),IF(Pengawas!V576=2,IF(Pengawas!AE576="","Harap diisi","OK"),IF(Pengawas!V577&lt;1,"-",IF(Pengawas!V577&gt;2,"-","OK")))))</f>
        <v>-</v>
      </c>
      <c r="AF576" s="25" t="str">
        <f>IF(Pengawas!V576="","-",IF(Pengawas!V576=1,IF(Pengawas!AF576="","OK","Harap dikosongkan"),IF(Pengawas!V576=2,IF(Pengawas!AF576="","Harap diisi","OK"),IF(Pengawas!V577&lt;1,"-",IF(Pengawas!V577&gt;2,"-","OK")))))</f>
        <v>-</v>
      </c>
      <c r="AG576" s="25" t="str">
        <f>IF(Pengawas!V576="","-",IF(Pengawas!V576=1,IF(Pengawas!AG576="","OK","Harap dikosongkan"),IF(Pengawas!V576=2,IF(Pengawas!AG576="","Harap diisi","OK"),IF(Pengawas!V577&lt;1,"-",IF(Pengawas!V577&gt;2,"-","OK")))))</f>
        <v>-</v>
      </c>
      <c r="AH576" s="25" t="str">
        <f>IF(Pengawas!V576="","-",IF(Pengawas!V576=1,IF(Pengawas!AH576="","OK","Harap dikosongkan"),IF(Pengawas!V576=2,IF(Pengawas!AH576="","Harap diisi","OK"),IF(Pengawas!V577&lt;1,"-",IF(Pengawas!V577&gt;2,"-","OK")))))</f>
        <v>-</v>
      </c>
      <c r="AI576" s="25" t="str">
        <f>IF(Pengawas!V576="","-",IF(Pengawas!V576=1,IF(Pengawas!AI576="","OK","Harap dikosongkan"),IF(Pengawas!V576=2,IF(Pengawas!AI576="","Harap diisi","OK"),IF(Pengawas!V577&lt;1,"-",IF(Pengawas!V577&gt;2,"-","OK")))))</f>
        <v>-</v>
      </c>
      <c r="AJ576" s="25" t="str">
        <f>IF(Pengawas!V576="","-",IF(Pengawas!V576=1,IF(Pengawas!AJ576="","OK","Harap dikosongkan"),IF(Pengawas!V576=2,IF(Pengawas!AJ576="","Harap diisi","OK"),IF(Pengawas!V577&lt;1,"-",IF(Pengawas!V577&gt;2,"-","OK")))))</f>
        <v>-</v>
      </c>
      <c r="AK576" s="25" t="str">
        <f>IF(Pengawas!V576="","-",IF(Pengawas!V576=1,IF(Pengawas!AK576="","OK","Harap dikosongkan"),IF(Pengawas!V576=2,IF(Pengawas!AK576="","Harap diisi","OK"),IF(Pengawas!V577&lt;1,"-",IF(Pengawas!V577&gt;2,"-","OK")))))</f>
        <v>-</v>
      </c>
      <c r="AL576" s="25" t="str">
        <f>IF(Pengawas!AL576="","-",IF(Pengawas!AL576&gt;3,"Tidak valid",IF(Pengawas!AL576&lt;1,"Tidak valid","OK")))</f>
        <v>-</v>
      </c>
      <c r="AM576" s="25" t="str">
        <f>IF(Pengawas!AL576="",IF(Pengawas!AM576="","-","Harap dikosongkan"),IF(Pengawas!AL576&lt;&gt;1,IF(Pengawas!AM576="","OK","Harap dikosongkan"),IF(Pengawas!AM576="","Harap diisi",IF(Pengawas!AM576&gt;2015,"Cek lagi",IF(Pengawas!AM576&lt;2005,"Cek lagi","OK")))))</f>
        <v>-</v>
      </c>
      <c r="AN576" s="25" t="str">
        <f>IF(Pengawas!AL576="",IF(Pengawas!AN576="","-","Harap dikosongkan"),IF(Pengawas!AL576&lt;&gt;1,IF(Pengawas!AN576="","OK","Harap dikosongkan"),IF(Pengawas!AN576="","Harap diisi",IF(VALUE(Pengawas!AN576)&gt;33,"Tidak valid",IF(VALUE(Pengawas!AN576)&lt;1,"Tidak valid","OK")))))</f>
        <v>-</v>
      </c>
      <c r="AO576" s="25" t="str">
        <f>IF(Pengawas!AL576="",IF(Pengawas!AO576="","-","Harap dikosongkan"),IF(Pengawas!AL576&lt;&gt;1,IF(Pengawas!AO576="","OK","Harap dikosongkan"),IF(Pengawas!AO576="","Harap diisi",IF(Pengawas!AO576&gt;1,"Tidak valid","OK"))))</f>
        <v>-</v>
      </c>
      <c r="AP576" s="25" t="str">
        <f>IF(Pengawas!AL576&gt;1,"OK",IF(Pengawas!AO576="",IF(Pengawas!AP576="","-","Kolom AO cek lagi"),IF(Pengawas!AO576=0,IF(Pengawas!AP576="","OK","Harap dikosongkan"),IF(Pengawas!AP576="","Harap diisi",IF(LEN(Pengawas!AP576)&lt;12,"Tidak valid",IF(LEN(Pengawas!AP576)&gt;14,"Tidak valid","OK"))))))</f>
        <v>-</v>
      </c>
      <c r="AQ576" s="26" t="str">
        <f>IF(Pengawas!AL576&gt;1,"OK",IF(Pengawas!AO576="",IF(Pengawas!AQ576="","-","Kolom AO cek lagi"),IF(Pengawas!AO576=0,IF(Pengawas!AQ576="","OK","Harap dikosongkan"),IF(Pengawas!AQ576="","Harap diisi",IF(LEN(Pengawas!AQ576)&lt;5,"Cek lagi","OK")))))</f>
        <v>-</v>
      </c>
      <c r="AR576" s="26" t="str">
        <f>IF(Pengawas!AL576&gt;1,"OK",IF(Pengawas!AO576="",IF(Pengawas!AR576="","-","Kolom AT cek lagi"),IF(Pengawas!AO576=0,IF(Pengawas!AR576="","OK","Harap dikosongkan"),IF(Pengawas!AR576="","Harap diisi",IF(VALUE(LEFT(Pengawas!AR576,2))&gt;31,"Tanggal tidak valid",IF(VALUE(LEFT(RIGHT(Pengawas!AR576,7),2))&gt;12,"Bulan tidak valid",IF(VALUE(RIGHT(Pengawas!AR576,4))&gt;2016,"Tahun cek lagi",IF(VALUE(RIGHT(Pengawas!AR576,4))&lt;2005,"Tahun cek lagi","OK"))))))))</f>
        <v>-</v>
      </c>
      <c r="AS576" s="25" t="str">
        <f>IF(Pengawas!AP576="",IF(Pengawas!AS576="","-","Harap dikosongkan"),IF(Pengawas!AP576&lt;&gt;"",IF(Pengawas!AS576="","Harap diisi",IF(Pengawas!AS576&gt;1,"Tidak valid","OK"))))</f>
        <v>-</v>
      </c>
      <c r="AT576" s="25" t="str">
        <f>IF(Pengawas!AS576="",IF(Pengawas!AT576="","-","Harap dikosongkan"),IF(Pengawas!AS576&lt;&gt;1,IF(Pengawas!AT576="","OK","Harap dikosongkan"),IF(Pengawas!AS576="",IF(Pengawas!AT576="","-","Harap dikosongkan"),IF(Pengawas!AS576=0,IF(Pengawas!AT576="","OK","Harap dikosongkan"),IF(Pengawas!AT576="","Harap diisi",IF(Pengawas!AT576&gt;2016,"Cek lagi",IF(Pengawas!AT576&lt;2005,"Cek lagi",IF(Pengawas!AM576&gt;Pengawas!AT576,"Cek lagi dengan Kolom AL","OK"))))))))</f>
        <v>-</v>
      </c>
      <c r="AU576" s="25" t="str">
        <f>IF(Pengawas!AS576="",IF(Pengawas!AU576="","-","Harap dikosongkan"),IF(Pengawas!AS576&lt;&gt;1,IF(Pengawas!AU576="","OK","Harap dikosongkan"),IF(Pengawas!AS576="",IF(Pengawas!AU576="","-","Harap dikosongkan"),IF(Pengawas!AS576=0,IF(Pengawas!AU576="","OK","Harap dikosongkan"),IF(Pengawas!AU576="","Harap diisi",IF(Pengawas!AU576&gt;20000000,"Cek lagi",IF(Pengawas!AU576&lt;100000,"Cek lagi","OK")))))))</f>
        <v>-</v>
      </c>
      <c r="AV576" s="25" t="str">
        <f>IF(Pengawas!AV576="","-",IF(Pengawas!AV576&gt;3,"Tidak valid","OK"))</f>
        <v>-</v>
      </c>
      <c r="AW576" s="25" t="str">
        <f>IF(Pengawas!AV576="",IF(Pengawas!AW576="","-","Harap dikosongkan"),IF(Pengawas!AV576=0,IF(Pengawas!AW576="","OK","Harap dikosongkan"),IF(Pengawas!AV576&gt;0,IF(Pengawas!AW576="","Harap diisi",IF(Pengawas!AW576&gt;2015,"Tidak valid","OK")))))</f>
        <v>-</v>
      </c>
      <c r="AX576" s="25" t="str">
        <f>IF(Pengawas!AV576="",IF(Pengawas!AX576="","-","Harap dikosongkan"),IF(Pengawas!AV576=0,IF(Pengawas!AX576="","OK","Harap dikosongkan"),IF(Pengawas!AV576&gt;0,IF(Pengawas!AX576="","Harap diisi",IF(Pengawas!AX576="","-",IF(Pengawas!AX576&gt;1,"Tidak valid","OK"))))))</f>
        <v>-</v>
      </c>
      <c r="AY576" s="25" t="str">
        <f>IF(Pengawas!AY576="","-",IF(Pengawas!AY576&gt;2,"Tidak valid","OK"))</f>
        <v>-</v>
      </c>
      <c r="AZ576" s="25" t="str">
        <f>IF(Pengawas!AY576="",IF(Pengawas!AZ576="","-","Harap dikosongkan"),IF(Pengawas!AY576=0,IF(Pengawas!AZ576="","OK","Harap dikosongkan"),IF(Pengawas!AZ576="","Harap diisi",IF(Pengawas!AZ576&gt;2015,"Cek lagi",IF(Pengawas!AZ576&lt;2000,"Cek lagi","OK")))))</f>
        <v>-</v>
      </c>
      <c r="BA576" s="25" t="str">
        <f>IF(Pengawas!BA576="","-",IF(LEN(Pengawas!BA576)&lt;5,"Cek lagi","OK"))</f>
        <v>-</v>
      </c>
      <c r="BB576" s="25" t="str">
        <f>IF(Pengawas!BB576="","-",IF(LEN(Pengawas!BB576)&lt;4,"Cek lagi","OK"))</f>
        <v>-</v>
      </c>
      <c r="BC576" s="25" t="str">
        <f>IF(Pengawas!BC576="","-",IF(LEN(Pengawas!BC576)&lt;4,"Cek lagi","OK"))</f>
        <v>-</v>
      </c>
      <c r="BD576" s="25" t="str">
        <f>IF(Pengawas!BD576="","-",IF(LEN(Pengawas!BD576)&lt;4,"Cek lagi","OK"))</f>
        <v>-</v>
      </c>
      <c r="BE576" s="25" t="str">
        <f>IF(Pengawas!BE576="","-",IF(LEN(Pengawas!BE576)&lt;4,"Cek lagi","OK"))</f>
        <v>-</v>
      </c>
      <c r="BF576" s="25" t="str">
        <f>IF(Pengawas!BF576="","-",IF(LEN(Pengawas!BF576)&lt;&gt;5,"Tidak valid","OK"))</f>
        <v>-</v>
      </c>
      <c r="BG576" s="25" t="str">
        <f>IF(Pengawas!BG576="","-",IF(LEN(Pengawas!BG576)&lt;9,"Cek lagi",IF(LEN(Pengawas!BG576)&gt;14,"Cek lagi","OK")))</f>
        <v>-</v>
      </c>
    </row>
    <row r="577" spans="1:59" ht="15" customHeight="1" x14ac:dyDescent="0.2">
      <c r="A577" s="25" t="str">
        <f>IF(Pengawas!A577="","-",IF(LEN(Pengawas!A577)&lt;4,"Cek lagi","OK"))</f>
        <v>-</v>
      </c>
      <c r="B577" s="25" t="str">
        <f>IF(Pengawas!B577="","-",IF(LEN(Pengawas!B577)&lt;4,"Cek lagi","OK"))</f>
        <v>-</v>
      </c>
      <c r="C577" s="25" t="str">
        <f>IF(Pengawas!C577="","-",IF(LEN(Pengawas!C577)&lt;&gt;18,"Tidak valid","OK"))</f>
        <v>-</v>
      </c>
      <c r="D577" s="25" t="str">
        <f>IF(Pengawas!D577="","-",IF(LEN(Pengawas!D577)&lt;&gt;16,"Tidak valid","OK"))</f>
        <v>-</v>
      </c>
      <c r="E577" s="25" t="str">
        <f>IF(Pengawas!E577="","-",IF(LEN(Pengawas!E577)&lt;4,"Cek lagi","OK"))</f>
        <v>-</v>
      </c>
      <c r="F577" s="25" t="str">
        <f>IF(Pengawas!F577="","-",IF(LEN(Pengawas!F577)&lt;&gt;16,"Tidak valid","OK"))</f>
        <v>-</v>
      </c>
      <c r="G577" s="25" t="str">
        <f>IF(Pengawas!G577="","-",IF(LEN(Pengawas!G577)&lt;4,"Cek lagi","OK"))</f>
        <v>-</v>
      </c>
      <c r="H577" s="26" t="str">
        <f>IF(Pengawas!H577="","-",IF(VALUE(LEFT(Pengawas!H577,2))&gt;31,"Tanggal tidak valid",IF(VALUE(LEFT(RIGHT(Pengawas!H577,7),2))&gt;12,"Bulan tidak valid",IF(VALUE(RIGHT(Pengawas!H577,4))&gt;1990,"Umur terlalu muda",IF(VALUE(RIGHT(Pengawas!H577,4))&lt;1955,"Umur terlalu tua","OK")))))</f>
        <v>-</v>
      </c>
      <c r="I577" s="25" t="str">
        <f>IF(Pengawas!I577="","-",IF(Pengawas!I577="L","OK",IF(Pengawas!I577="P","OK","Tidak valid")))</f>
        <v>-</v>
      </c>
      <c r="J577" s="25" t="str">
        <f>IF(Pengawas!J577="","-",IF(LEN(Pengawas!J577)&lt;4,"Cek lagi","OK"))</f>
        <v>-</v>
      </c>
      <c r="K577" s="25" t="str">
        <f>IF(Pengawas!K577="","-",IF(Pengawas!K577&gt;5,"Tidak valid",IF(Pengawas!K577&lt;1,"Tidak valid","OK")))</f>
        <v>-</v>
      </c>
      <c r="L577" s="25" t="str">
        <f>IF(Pengawas!L577="","-",IF(VALUE(LEFT(Pengawas!L577,1))&gt;1,"Tidak valid","OK"))</f>
        <v>-</v>
      </c>
      <c r="M577" s="25" t="str">
        <f>IF(Pengawas!M577="","-",IF(VALUE(LEFT(Pengawas!M577,1))&gt;1,"Tidak valid","OK"))</f>
        <v>-</v>
      </c>
      <c r="N577" s="25" t="str">
        <f>IF(Pengawas!N577="","-",IF(VALUE(LEFT(Pengawas!N577,2))&gt;31,"Tanggal tidak valid",IF(VALUE(LEFT(RIGHT(Pengawas!N577,7),2))&gt;12,"Bulan tidak valid",IF(VALUE(RIGHT(Pengawas!N577,4))&gt;2015,"Tahun cek lagi",IF(VALUE(RIGHT(Pengawas!N577,4))&lt;1930,"Tahun cek lagi","OK")))))</f>
        <v>-</v>
      </c>
      <c r="O577" s="26" t="str">
        <f>IF(Pengawas!O577="","-",IF(VALUE(LEFT(Pengawas!O577,2))&gt;31,"Tanggal tidak valid",IF(VALUE(LEFT(RIGHT(Pengawas!O577,7),2))&gt;12,"Bulan tidak valid",IF(VALUE(RIGHT(Pengawas!O577,4))&gt;2015,"Tahun cek lagi",IF(VALUE(RIGHT(Pengawas!O577,4))&lt;1930,"Tahun cek lagi","OK")))))</f>
        <v>-</v>
      </c>
      <c r="P577" s="26" t="str">
        <f>IF(Pengawas!P577="","-",IF(VALUE(LEFT(Pengawas!P577,2))&gt;31,"Tanggal tidak valid",IF(VALUE(LEFT(RIGHT(Pengawas!P577,7),2))&gt;12,"Bulan tidak valid",IF(VALUE(RIGHT(Pengawas!P577,4))&gt;2015,"Tahun cek lagi",IF(VALUE(RIGHT(Pengawas!P577,4))&lt;1930,"Tahun cek lagi","OK")))))</f>
        <v>-</v>
      </c>
      <c r="Q577" s="25" t="str">
        <f>IF(Pengawas!Q577="","-",IF(Pengawas!Q577&gt;3,"Tidak valid",IF(Pengawas!Q577&lt;1,"Tidak valid","OK")))</f>
        <v>-</v>
      </c>
      <c r="R577" s="25" t="str">
        <f>IF(Pengawas!R577="","-",IF(Pengawas!R577&gt;20000000,"Cek lagi",IF(Pengawas!R577&lt;50000,"Cek lagi","OK")))</f>
        <v>-</v>
      </c>
      <c r="S577" s="25" t="str">
        <f>IF(Pengawas!S577="","-",IF(Pengawas!S577&gt;3,"Tidak valid",IF(Pengawas!S577&lt;1,"Tidak valid","OK")))</f>
        <v>-</v>
      </c>
      <c r="T577" s="25" t="str">
        <f>IF(Pengawas!T577="","-",IF(Pengawas!T577&gt;6,"Tidak valid",IF(Pengawas!T577&lt;1,"Tidak valid","OK")))</f>
        <v>-</v>
      </c>
      <c r="U577" s="25" t="str">
        <f>IF(Pengawas!U577="","-",IF(Pengawas!U577&gt;4,"Tidak valid",IF(Pengawas!U577&lt;1,"Tidak valid","OK")))</f>
        <v>-</v>
      </c>
      <c r="V577" s="25" t="str">
        <f>IF(Pengawas!V577="","-",IF(Pengawas!V577&gt;2,"Tidak valid",IF(Pengawas!V577&lt;1,"Tidak valid","OK")))</f>
        <v>-</v>
      </c>
      <c r="W577" s="25" t="str">
        <f>IF(Pengawas!V577="","-",IF(Pengawas!V577=1,IF(Pengawas!W577="","Harap diisi","OK"),IF(Pengawas!V577=2,IF(Pengawas!W577="","Harap diisi","OK"),IF(Pengawas!V578&lt;1,"-",IF(Pengawas!V578&gt;2,"-","OK")))))</f>
        <v>-</v>
      </c>
      <c r="X577" s="25" t="str">
        <f>IF(Pengawas!V577="","-",IF(Pengawas!V577=1,IF(Pengawas!X577="","Harap diisi","OK"),IF(Pengawas!V577=2,IF(Pengawas!X577="","Harap diisi","OK"),IF(Pengawas!V578&lt;1,"-",IF(Pengawas!V578&gt;2,"-","OK")))))</f>
        <v>-</v>
      </c>
      <c r="Y577" s="25" t="str">
        <f>IF(Pengawas!V577="","-",IF(Pengawas!V577=1,IF(Pengawas!Y577="","Harap diisi","OK"),IF(Pengawas!V577=2,IF(Pengawas!Y577="","Harap diisi","OK"),IF(Pengawas!V578&lt;1,"-",IF(Pengawas!V578&gt;2,"-","OK")))))</f>
        <v>-</v>
      </c>
      <c r="Z577" s="25" t="str">
        <f>IF(Pengawas!V577="","-",IF(Pengawas!V577=1,IF(Pengawas!Z577="","Harap diisi","OK"),IF(Pengawas!V577=2,IF(Pengawas!Z577="","Harap diisi","OK"),IF(Pengawas!V578&lt;1,"-",IF(Pengawas!V578&gt;2,"-","OK")))))</f>
        <v>-</v>
      </c>
      <c r="AA577" s="25" t="str">
        <f>IF(Pengawas!V577="","-",IF(Pengawas!V577=1,IF(Pengawas!AA577="","Harap diisi","OK"),IF(Pengawas!V577=2,IF(Pengawas!AA577="","Harap diisi","OK"),IF(Pengawas!V578&lt;1,"-",IF(Pengawas!V578&gt;2,"-","OK")))))</f>
        <v>-</v>
      </c>
      <c r="AB577" s="25" t="str">
        <f>IF(Pengawas!V577="","-",IF(Pengawas!V577=1,IF(Pengawas!AB577="","Harap diisi","OK"),IF(Pengawas!V577=2,IF(Pengawas!AB577="","Harap diisi","OK"),IF(Pengawas!V578&lt;1,"-",IF(Pengawas!V578&gt;2,"-","OK")))))</f>
        <v>-</v>
      </c>
      <c r="AC577" s="25" t="str">
        <f>IF(Pengawas!V577="","-",IF(Pengawas!V577=1,IF(Pengawas!AC577="","Harap diisi","OK"),IF(Pengawas!V577=2,IF(Pengawas!AC577="","Harap diisi","OK"),IF(Pengawas!V578&lt;1,"-",IF(Pengawas!V578&gt;2,"-","OK")))))</f>
        <v>-</v>
      </c>
      <c r="AD577" s="25" t="str">
        <f>IF(Pengawas!V577="","-",IF(Pengawas!V577=1,IF(Pengawas!AD577="","OK","Harap dikosongkan"),IF(Pengawas!V577=2,IF(Pengawas!AD577="","Harap diisi","OK"),IF(Pengawas!V578&lt;1,"-",IF(Pengawas!V578&gt;2,"-","OK")))))</f>
        <v>-</v>
      </c>
      <c r="AE577" s="25" t="str">
        <f>IF(Pengawas!V577="","-",IF(Pengawas!V577=1,IF(Pengawas!AE577="","OK","Harap dikosongkan"),IF(Pengawas!V577=2,IF(Pengawas!AE577="","Harap diisi","OK"),IF(Pengawas!V578&lt;1,"-",IF(Pengawas!V578&gt;2,"-","OK")))))</f>
        <v>-</v>
      </c>
      <c r="AF577" s="25" t="str">
        <f>IF(Pengawas!V577="","-",IF(Pengawas!V577=1,IF(Pengawas!AF577="","OK","Harap dikosongkan"),IF(Pengawas!V577=2,IF(Pengawas!AF577="","Harap diisi","OK"),IF(Pengawas!V578&lt;1,"-",IF(Pengawas!V578&gt;2,"-","OK")))))</f>
        <v>-</v>
      </c>
      <c r="AG577" s="25" t="str">
        <f>IF(Pengawas!V577="","-",IF(Pengawas!V577=1,IF(Pengawas!AG577="","OK","Harap dikosongkan"),IF(Pengawas!V577=2,IF(Pengawas!AG577="","Harap diisi","OK"),IF(Pengawas!V578&lt;1,"-",IF(Pengawas!V578&gt;2,"-","OK")))))</f>
        <v>-</v>
      </c>
      <c r="AH577" s="25" t="str">
        <f>IF(Pengawas!V577="","-",IF(Pengawas!V577=1,IF(Pengawas!AH577="","OK","Harap dikosongkan"),IF(Pengawas!V577=2,IF(Pengawas!AH577="","Harap diisi","OK"),IF(Pengawas!V578&lt;1,"-",IF(Pengawas!V578&gt;2,"-","OK")))))</f>
        <v>-</v>
      </c>
      <c r="AI577" s="25" t="str">
        <f>IF(Pengawas!V577="","-",IF(Pengawas!V577=1,IF(Pengawas!AI577="","OK","Harap dikosongkan"),IF(Pengawas!V577=2,IF(Pengawas!AI577="","Harap diisi","OK"),IF(Pengawas!V578&lt;1,"-",IF(Pengawas!V578&gt;2,"-","OK")))))</f>
        <v>-</v>
      </c>
      <c r="AJ577" s="25" t="str">
        <f>IF(Pengawas!V577="","-",IF(Pengawas!V577=1,IF(Pengawas!AJ577="","OK","Harap dikosongkan"),IF(Pengawas!V577=2,IF(Pengawas!AJ577="","Harap diisi","OK"),IF(Pengawas!V578&lt;1,"-",IF(Pengawas!V578&gt;2,"-","OK")))))</f>
        <v>-</v>
      </c>
      <c r="AK577" s="25" t="str">
        <f>IF(Pengawas!V577="","-",IF(Pengawas!V577=1,IF(Pengawas!AK577="","OK","Harap dikosongkan"),IF(Pengawas!V577=2,IF(Pengawas!AK577="","Harap diisi","OK"),IF(Pengawas!V578&lt;1,"-",IF(Pengawas!V578&gt;2,"-","OK")))))</f>
        <v>-</v>
      </c>
      <c r="AL577" s="25" t="str">
        <f>IF(Pengawas!AL577="","-",IF(Pengawas!AL577&gt;3,"Tidak valid",IF(Pengawas!AL577&lt;1,"Tidak valid","OK")))</f>
        <v>-</v>
      </c>
      <c r="AM577" s="25" t="str">
        <f>IF(Pengawas!AL577="",IF(Pengawas!AM577="","-","Harap dikosongkan"),IF(Pengawas!AL577&lt;&gt;1,IF(Pengawas!AM577="","OK","Harap dikosongkan"),IF(Pengawas!AM577="","Harap diisi",IF(Pengawas!AM577&gt;2015,"Cek lagi",IF(Pengawas!AM577&lt;2005,"Cek lagi","OK")))))</f>
        <v>-</v>
      </c>
      <c r="AN577" s="25" t="str">
        <f>IF(Pengawas!AL577="",IF(Pengawas!AN577="","-","Harap dikosongkan"),IF(Pengawas!AL577&lt;&gt;1,IF(Pengawas!AN577="","OK","Harap dikosongkan"),IF(Pengawas!AN577="","Harap diisi",IF(VALUE(Pengawas!AN577)&gt;33,"Tidak valid",IF(VALUE(Pengawas!AN577)&lt;1,"Tidak valid","OK")))))</f>
        <v>-</v>
      </c>
      <c r="AO577" s="25" t="str">
        <f>IF(Pengawas!AL577="",IF(Pengawas!AO577="","-","Harap dikosongkan"),IF(Pengawas!AL577&lt;&gt;1,IF(Pengawas!AO577="","OK","Harap dikosongkan"),IF(Pengawas!AO577="","Harap diisi",IF(Pengawas!AO577&gt;1,"Tidak valid","OK"))))</f>
        <v>-</v>
      </c>
      <c r="AP577" s="25" t="str">
        <f>IF(Pengawas!AL577&gt;1,"OK",IF(Pengawas!AO577="",IF(Pengawas!AP577="","-","Kolom AO cek lagi"),IF(Pengawas!AO577=0,IF(Pengawas!AP577="","OK","Harap dikosongkan"),IF(Pengawas!AP577="","Harap diisi",IF(LEN(Pengawas!AP577)&lt;12,"Tidak valid",IF(LEN(Pengawas!AP577)&gt;14,"Tidak valid","OK"))))))</f>
        <v>-</v>
      </c>
      <c r="AQ577" s="26" t="str">
        <f>IF(Pengawas!AL577&gt;1,"OK",IF(Pengawas!AO577="",IF(Pengawas!AQ577="","-","Kolom AO cek lagi"),IF(Pengawas!AO577=0,IF(Pengawas!AQ577="","OK","Harap dikosongkan"),IF(Pengawas!AQ577="","Harap diisi",IF(LEN(Pengawas!AQ577)&lt;5,"Cek lagi","OK")))))</f>
        <v>-</v>
      </c>
      <c r="AR577" s="26" t="str">
        <f>IF(Pengawas!AL577&gt;1,"OK",IF(Pengawas!AO577="",IF(Pengawas!AR577="","-","Kolom AT cek lagi"),IF(Pengawas!AO577=0,IF(Pengawas!AR577="","OK","Harap dikosongkan"),IF(Pengawas!AR577="","Harap diisi",IF(VALUE(LEFT(Pengawas!AR577,2))&gt;31,"Tanggal tidak valid",IF(VALUE(LEFT(RIGHT(Pengawas!AR577,7),2))&gt;12,"Bulan tidak valid",IF(VALUE(RIGHT(Pengawas!AR577,4))&gt;2016,"Tahun cek lagi",IF(VALUE(RIGHT(Pengawas!AR577,4))&lt;2005,"Tahun cek lagi","OK"))))))))</f>
        <v>-</v>
      </c>
      <c r="AS577" s="25" t="str">
        <f>IF(Pengawas!AP577="",IF(Pengawas!AS577="","-","Harap dikosongkan"),IF(Pengawas!AP577&lt;&gt;"",IF(Pengawas!AS577="","Harap diisi",IF(Pengawas!AS577&gt;1,"Tidak valid","OK"))))</f>
        <v>-</v>
      </c>
      <c r="AT577" s="25" t="str">
        <f>IF(Pengawas!AS577="",IF(Pengawas!AT577="","-","Harap dikosongkan"),IF(Pengawas!AS577&lt;&gt;1,IF(Pengawas!AT577="","OK","Harap dikosongkan"),IF(Pengawas!AS577="",IF(Pengawas!AT577="","-","Harap dikosongkan"),IF(Pengawas!AS577=0,IF(Pengawas!AT577="","OK","Harap dikosongkan"),IF(Pengawas!AT577="","Harap diisi",IF(Pengawas!AT577&gt;2016,"Cek lagi",IF(Pengawas!AT577&lt;2005,"Cek lagi",IF(Pengawas!AM577&gt;Pengawas!AT577,"Cek lagi dengan Kolom AL","OK"))))))))</f>
        <v>-</v>
      </c>
      <c r="AU577" s="25" t="str">
        <f>IF(Pengawas!AS577="",IF(Pengawas!AU577="","-","Harap dikosongkan"),IF(Pengawas!AS577&lt;&gt;1,IF(Pengawas!AU577="","OK","Harap dikosongkan"),IF(Pengawas!AS577="",IF(Pengawas!AU577="","-","Harap dikosongkan"),IF(Pengawas!AS577=0,IF(Pengawas!AU577="","OK","Harap dikosongkan"),IF(Pengawas!AU577="","Harap diisi",IF(Pengawas!AU577&gt;20000000,"Cek lagi",IF(Pengawas!AU577&lt;100000,"Cek lagi","OK")))))))</f>
        <v>-</v>
      </c>
      <c r="AV577" s="25" t="str">
        <f>IF(Pengawas!AV577="","-",IF(Pengawas!AV577&gt;3,"Tidak valid","OK"))</f>
        <v>-</v>
      </c>
      <c r="AW577" s="25" t="str">
        <f>IF(Pengawas!AV577="",IF(Pengawas!AW577="","-","Harap dikosongkan"),IF(Pengawas!AV577=0,IF(Pengawas!AW577="","OK","Harap dikosongkan"),IF(Pengawas!AV577&gt;0,IF(Pengawas!AW577="","Harap diisi",IF(Pengawas!AW577&gt;2015,"Tidak valid","OK")))))</f>
        <v>-</v>
      </c>
      <c r="AX577" s="25" t="str">
        <f>IF(Pengawas!AV577="",IF(Pengawas!AX577="","-","Harap dikosongkan"),IF(Pengawas!AV577=0,IF(Pengawas!AX577="","OK","Harap dikosongkan"),IF(Pengawas!AV577&gt;0,IF(Pengawas!AX577="","Harap diisi",IF(Pengawas!AX577="","-",IF(Pengawas!AX577&gt;1,"Tidak valid","OK"))))))</f>
        <v>-</v>
      </c>
      <c r="AY577" s="25" t="str">
        <f>IF(Pengawas!AY577="","-",IF(Pengawas!AY577&gt;2,"Tidak valid","OK"))</f>
        <v>-</v>
      </c>
      <c r="AZ577" s="25" t="str">
        <f>IF(Pengawas!AY577="",IF(Pengawas!AZ577="","-","Harap dikosongkan"),IF(Pengawas!AY577=0,IF(Pengawas!AZ577="","OK","Harap dikosongkan"),IF(Pengawas!AZ577="","Harap diisi",IF(Pengawas!AZ577&gt;2015,"Cek lagi",IF(Pengawas!AZ577&lt;2000,"Cek lagi","OK")))))</f>
        <v>-</v>
      </c>
      <c r="BA577" s="25" t="str">
        <f>IF(Pengawas!BA577="","-",IF(LEN(Pengawas!BA577)&lt;5,"Cek lagi","OK"))</f>
        <v>-</v>
      </c>
      <c r="BB577" s="25" t="str">
        <f>IF(Pengawas!BB577="","-",IF(LEN(Pengawas!BB577)&lt;4,"Cek lagi","OK"))</f>
        <v>-</v>
      </c>
      <c r="BC577" s="25" t="str">
        <f>IF(Pengawas!BC577="","-",IF(LEN(Pengawas!BC577)&lt;4,"Cek lagi","OK"))</f>
        <v>-</v>
      </c>
      <c r="BD577" s="25" t="str">
        <f>IF(Pengawas!BD577="","-",IF(LEN(Pengawas!BD577)&lt;4,"Cek lagi","OK"))</f>
        <v>-</v>
      </c>
      <c r="BE577" s="25" t="str">
        <f>IF(Pengawas!BE577="","-",IF(LEN(Pengawas!BE577)&lt;4,"Cek lagi","OK"))</f>
        <v>-</v>
      </c>
      <c r="BF577" s="25" t="str">
        <f>IF(Pengawas!BF577="","-",IF(LEN(Pengawas!BF577)&lt;&gt;5,"Tidak valid","OK"))</f>
        <v>-</v>
      </c>
      <c r="BG577" s="25" t="str">
        <f>IF(Pengawas!BG577="","-",IF(LEN(Pengawas!BG577)&lt;9,"Cek lagi",IF(LEN(Pengawas!BG577)&gt;14,"Cek lagi","OK")))</f>
        <v>-</v>
      </c>
    </row>
    <row r="578" spans="1:59" ht="15" customHeight="1" x14ac:dyDescent="0.2">
      <c r="A578" s="25" t="str">
        <f>IF(Pengawas!A578="","-",IF(LEN(Pengawas!A578)&lt;4,"Cek lagi","OK"))</f>
        <v>-</v>
      </c>
      <c r="B578" s="25" t="str">
        <f>IF(Pengawas!B578="","-",IF(LEN(Pengawas!B578)&lt;4,"Cek lagi","OK"))</f>
        <v>-</v>
      </c>
      <c r="C578" s="25" t="str">
        <f>IF(Pengawas!C578="","-",IF(LEN(Pengawas!C578)&lt;&gt;18,"Tidak valid","OK"))</f>
        <v>-</v>
      </c>
      <c r="D578" s="25" t="str">
        <f>IF(Pengawas!D578="","-",IF(LEN(Pengawas!D578)&lt;&gt;16,"Tidak valid","OK"))</f>
        <v>-</v>
      </c>
      <c r="E578" s="25" t="str">
        <f>IF(Pengawas!E578="","-",IF(LEN(Pengawas!E578)&lt;4,"Cek lagi","OK"))</f>
        <v>-</v>
      </c>
      <c r="F578" s="25" t="str">
        <f>IF(Pengawas!F578="","-",IF(LEN(Pengawas!F578)&lt;&gt;16,"Tidak valid","OK"))</f>
        <v>-</v>
      </c>
      <c r="G578" s="25" t="str">
        <f>IF(Pengawas!G578="","-",IF(LEN(Pengawas!G578)&lt;4,"Cek lagi","OK"))</f>
        <v>-</v>
      </c>
      <c r="H578" s="26" t="str">
        <f>IF(Pengawas!H578="","-",IF(VALUE(LEFT(Pengawas!H578,2))&gt;31,"Tanggal tidak valid",IF(VALUE(LEFT(RIGHT(Pengawas!H578,7),2))&gt;12,"Bulan tidak valid",IF(VALUE(RIGHT(Pengawas!H578,4))&gt;1990,"Umur terlalu muda",IF(VALUE(RIGHT(Pengawas!H578,4))&lt;1955,"Umur terlalu tua","OK")))))</f>
        <v>-</v>
      </c>
      <c r="I578" s="25" t="str">
        <f>IF(Pengawas!I578="","-",IF(Pengawas!I578="L","OK",IF(Pengawas!I578="P","OK","Tidak valid")))</f>
        <v>-</v>
      </c>
      <c r="J578" s="25" t="str">
        <f>IF(Pengawas!J578="","-",IF(LEN(Pengawas!J578)&lt;4,"Cek lagi","OK"))</f>
        <v>-</v>
      </c>
      <c r="K578" s="25" t="str">
        <f>IF(Pengawas!K578="","-",IF(Pengawas!K578&gt;5,"Tidak valid",IF(Pengawas!K578&lt;1,"Tidak valid","OK")))</f>
        <v>-</v>
      </c>
      <c r="L578" s="25" t="str">
        <f>IF(Pengawas!L578="","-",IF(VALUE(LEFT(Pengawas!L578,1))&gt;1,"Tidak valid","OK"))</f>
        <v>-</v>
      </c>
      <c r="M578" s="25" t="str">
        <f>IF(Pengawas!M578="","-",IF(VALUE(LEFT(Pengawas!M578,1))&gt;1,"Tidak valid","OK"))</f>
        <v>-</v>
      </c>
      <c r="N578" s="25" t="str">
        <f>IF(Pengawas!N578="","-",IF(VALUE(LEFT(Pengawas!N578,2))&gt;31,"Tanggal tidak valid",IF(VALUE(LEFT(RIGHT(Pengawas!N578,7),2))&gt;12,"Bulan tidak valid",IF(VALUE(RIGHT(Pengawas!N578,4))&gt;2015,"Tahun cek lagi",IF(VALUE(RIGHT(Pengawas!N578,4))&lt;1930,"Tahun cek lagi","OK")))))</f>
        <v>-</v>
      </c>
      <c r="O578" s="26" t="str">
        <f>IF(Pengawas!O578="","-",IF(VALUE(LEFT(Pengawas!O578,2))&gt;31,"Tanggal tidak valid",IF(VALUE(LEFT(RIGHT(Pengawas!O578,7),2))&gt;12,"Bulan tidak valid",IF(VALUE(RIGHT(Pengawas!O578,4))&gt;2015,"Tahun cek lagi",IF(VALUE(RIGHT(Pengawas!O578,4))&lt;1930,"Tahun cek lagi","OK")))))</f>
        <v>-</v>
      </c>
      <c r="P578" s="26" t="str">
        <f>IF(Pengawas!P578="","-",IF(VALUE(LEFT(Pengawas!P578,2))&gt;31,"Tanggal tidak valid",IF(VALUE(LEFT(RIGHT(Pengawas!P578,7),2))&gt;12,"Bulan tidak valid",IF(VALUE(RIGHT(Pengawas!P578,4))&gt;2015,"Tahun cek lagi",IF(VALUE(RIGHT(Pengawas!P578,4))&lt;1930,"Tahun cek lagi","OK")))))</f>
        <v>-</v>
      </c>
      <c r="Q578" s="25" t="str">
        <f>IF(Pengawas!Q578="","-",IF(Pengawas!Q578&gt;3,"Tidak valid",IF(Pengawas!Q578&lt;1,"Tidak valid","OK")))</f>
        <v>-</v>
      </c>
      <c r="R578" s="25" t="str">
        <f>IF(Pengawas!R578="","-",IF(Pengawas!R578&gt;20000000,"Cek lagi",IF(Pengawas!R578&lt;50000,"Cek lagi","OK")))</f>
        <v>-</v>
      </c>
      <c r="S578" s="25" t="str">
        <f>IF(Pengawas!S578="","-",IF(Pengawas!S578&gt;3,"Tidak valid",IF(Pengawas!S578&lt;1,"Tidak valid","OK")))</f>
        <v>-</v>
      </c>
      <c r="T578" s="25" t="str">
        <f>IF(Pengawas!T578="","-",IF(Pengawas!T578&gt;6,"Tidak valid",IF(Pengawas!T578&lt;1,"Tidak valid","OK")))</f>
        <v>-</v>
      </c>
      <c r="U578" s="25" t="str">
        <f>IF(Pengawas!U578="","-",IF(Pengawas!U578&gt;4,"Tidak valid",IF(Pengawas!U578&lt;1,"Tidak valid","OK")))</f>
        <v>-</v>
      </c>
      <c r="V578" s="25" t="str">
        <f>IF(Pengawas!V578="","-",IF(Pengawas!V578&gt;2,"Tidak valid",IF(Pengawas!V578&lt;1,"Tidak valid","OK")))</f>
        <v>-</v>
      </c>
      <c r="W578" s="25" t="str">
        <f>IF(Pengawas!V578="","-",IF(Pengawas!V578=1,IF(Pengawas!W578="","Harap diisi","OK"),IF(Pengawas!V578=2,IF(Pengawas!W578="","Harap diisi","OK"),IF(Pengawas!V579&lt;1,"-",IF(Pengawas!V579&gt;2,"-","OK")))))</f>
        <v>-</v>
      </c>
      <c r="X578" s="25" t="str">
        <f>IF(Pengawas!V578="","-",IF(Pengawas!V578=1,IF(Pengawas!X578="","Harap diisi","OK"),IF(Pengawas!V578=2,IF(Pengawas!X578="","Harap diisi","OK"),IF(Pengawas!V579&lt;1,"-",IF(Pengawas!V579&gt;2,"-","OK")))))</f>
        <v>-</v>
      </c>
      <c r="Y578" s="25" t="str">
        <f>IF(Pengawas!V578="","-",IF(Pengawas!V578=1,IF(Pengawas!Y578="","Harap diisi","OK"),IF(Pengawas!V578=2,IF(Pengawas!Y578="","Harap diisi","OK"),IF(Pengawas!V579&lt;1,"-",IF(Pengawas!V579&gt;2,"-","OK")))))</f>
        <v>-</v>
      </c>
      <c r="Z578" s="25" t="str">
        <f>IF(Pengawas!V578="","-",IF(Pengawas!V578=1,IF(Pengawas!Z578="","Harap diisi","OK"),IF(Pengawas!V578=2,IF(Pengawas!Z578="","Harap diisi","OK"),IF(Pengawas!V579&lt;1,"-",IF(Pengawas!V579&gt;2,"-","OK")))))</f>
        <v>-</v>
      </c>
      <c r="AA578" s="25" t="str">
        <f>IF(Pengawas!V578="","-",IF(Pengawas!V578=1,IF(Pengawas!AA578="","Harap diisi","OK"),IF(Pengawas!V578=2,IF(Pengawas!AA578="","Harap diisi","OK"),IF(Pengawas!V579&lt;1,"-",IF(Pengawas!V579&gt;2,"-","OK")))))</f>
        <v>-</v>
      </c>
      <c r="AB578" s="25" t="str">
        <f>IF(Pengawas!V578="","-",IF(Pengawas!V578=1,IF(Pengawas!AB578="","Harap diisi","OK"),IF(Pengawas!V578=2,IF(Pengawas!AB578="","Harap diisi","OK"),IF(Pengawas!V579&lt;1,"-",IF(Pengawas!V579&gt;2,"-","OK")))))</f>
        <v>-</v>
      </c>
      <c r="AC578" s="25" t="str">
        <f>IF(Pengawas!V578="","-",IF(Pengawas!V578=1,IF(Pengawas!AC578="","Harap diisi","OK"),IF(Pengawas!V578=2,IF(Pengawas!AC578="","Harap diisi","OK"),IF(Pengawas!V579&lt;1,"-",IF(Pengawas!V579&gt;2,"-","OK")))))</f>
        <v>-</v>
      </c>
      <c r="AD578" s="25" t="str">
        <f>IF(Pengawas!V578="","-",IF(Pengawas!V578=1,IF(Pengawas!AD578="","OK","Harap dikosongkan"),IF(Pengawas!V578=2,IF(Pengawas!AD578="","Harap diisi","OK"),IF(Pengawas!V579&lt;1,"-",IF(Pengawas!V579&gt;2,"-","OK")))))</f>
        <v>-</v>
      </c>
      <c r="AE578" s="25" t="str">
        <f>IF(Pengawas!V578="","-",IF(Pengawas!V578=1,IF(Pengawas!AE578="","OK","Harap dikosongkan"),IF(Pengawas!V578=2,IF(Pengawas!AE578="","Harap diisi","OK"),IF(Pengawas!V579&lt;1,"-",IF(Pengawas!V579&gt;2,"-","OK")))))</f>
        <v>-</v>
      </c>
      <c r="AF578" s="25" t="str">
        <f>IF(Pengawas!V578="","-",IF(Pengawas!V578=1,IF(Pengawas!AF578="","OK","Harap dikosongkan"),IF(Pengawas!V578=2,IF(Pengawas!AF578="","Harap diisi","OK"),IF(Pengawas!V579&lt;1,"-",IF(Pengawas!V579&gt;2,"-","OK")))))</f>
        <v>-</v>
      </c>
      <c r="AG578" s="25" t="str">
        <f>IF(Pengawas!V578="","-",IF(Pengawas!V578=1,IF(Pengawas!AG578="","OK","Harap dikosongkan"),IF(Pengawas!V578=2,IF(Pengawas!AG578="","Harap diisi","OK"),IF(Pengawas!V579&lt;1,"-",IF(Pengawas!V579&gt;2,"-","OK")))))</f>
        <v>-</v>
      </c>
      <c r="AH578" s="25" t="str">
        <f>IF(Pengawas!V578="","-",IF(Pengawas!V578=1,IF(Pengawas!AH578="","OK","Harap dikosongkan"),IF(Pengawas!V578=2,IF(Pengawas!AH578="","Harap diisi","OK"),IF(Pengawas!V579&lt;1,"-",IF(Pengawas!V579&gt;2,"-","OK")))))</f>
        <v>-</v>
      </c>
      <c r="AI578" s="25" t="str">
        <f>IF(Pengawas!V578="","-",IF(Pengawas!V578=1,IF(Pengawas!AI578="","OK","Harap dikosongkan"),IF(Pengawas!V578=2,IF(Pengawas!AI578="","Harap diisi","OK"),IF(Pengawas!V579&lt;1,"-",IF(Pengawas!V579&gt;2,"-","OK")))))</f>
        <v>-</v>
      </c>
      <c r="AJ578" s="25" t="str">
        <f>IF(Pengawas!V578="","-",IF(Pengawas!V578=1,IF(Pengawas!AJ578="","OK","Harap dikosongkan"),IF(Pengawas!V578=2,IF(Pengawas!AJ578="","Harap diisi","OK"),IF(Pengawas!V579&lt;1,"-",IF(Pengawas!V579&gt;2,"-","OK")))))</f>
        <v>-</v>
      </c>
      <c r="AK578" s="25" t="str">
        <f>IF(Pengawas!V578="","-",IF(Pengawas!V578=1,IF(Pengawas!AK578="","OK","Harap dikosongkan"),IF(Pengawas!V578=2,IF(Pengawas!AK578="","Harap diisi","OK"),IF(Pengawas!V579&lt;1,"-",IF(Pengawas!V579&gt;2,"-","OK")))))</f>
        <v>-</v>
      </c>
      <c r="AL578" s="25" t="str">
        <f>IF(Pengawas!AL578="","-",IF(Pengawas!AL578&gt;3,"Tidak valid",IF(Pengawas!AL578&lt;1,"Tidak valid","OK")))</f>
        <v>-</v>
      </c>
      <c r="AM578" s="25" t="str">
        <f>IF(Pengawas!AL578="",IF(Pengawas!AM578="","-","Harap dikosongkan"),IF(Pengawas!AL578&lt;&gt;1,IF(Pengawas!AM578="","OK","Harap dikosongkan"),IF(Pengawas!AM578="","Harap diisi",IF(Pengawas!AM578&gt;2015,"Cek lagi",IF(Pengawas!AM578&lt;2005,"Cek lagi","OK")))))</f>
        <v>-</v>
      </c>
      <c r="AN578" s="25" t="str">
        <f>IF(Pengawas!AL578="",IF(Pengawas!AN578="","-","Harap dikosongkan"),IF(Pengawas!AL578&lt;&gt;1,IF(Pengawas!AN578="","OK","Harap dikosongkan"),IF(Pengawas!AN578="","Harap diisi",IF(VALUE(Pengawas!AN578)&gt;33,"Tidak valid",IF(VALUE(Pengawas!AN578)&lt;1,"Tidak valid","OK")))))</f>
        <v>-</v>
      </c>
      <c r="AO578" s="25" t="str">
        <f>IF(Pengawas!AL578="",IF(Pengawas!AO578="","-","Harap dikosongkan"),IF(Pengawas!AL578&lt;&gt;1,IF(Pengawas!AO578="","OK","Harap dikosongkan"),IF(Pengawas!AO578="","Harap diisi",IF(Pengawas!AO578&gt;1,"Tidak valid","OK"))))</f>
        <v>-</v>
      </c>
      <c r="AP578" s="25" t="str">
        <f>IF(Pengawas!AL578&gt;1,"OK",IF(Pengawas!AO578="",IF(Pengawas!AP578="","-","Kolom AO cek lagi"),IF(Pengawas!AO578=0,IF(Pengawas!AP578="","OK","Harap dikosongkan"),IF(Pengawas!AP578="","Harap diisi",IF(LEN(Pengawas!AP578)&lt;12,"Tidak valid",IF(LEN(Pengawas!AP578)&gt;14,"Tidak valid","OK"))))))</f>
        <v>-</v>
      </c>
      <c r="AQ578" s="26" t="str">
        <f>IF(Pengawas!AL578&gt;1,"OK",IF(Pengawas!AO578="",IF(Pengawas!AQ578="","-","Kolom AO cek lagi"),IF(Pengawas!AO578=0,IF(Pengawas!AQ578="","OK","Harap dikosongkan"),IF(Pengawas!AQ578="","Harap diisi",IF(LEN(Pengawas!AQ578)&lt;5,"Cek lagi","OK")))))</f>
        <v>-</v>
      </c>
      <c r="AR578" s="26" t="str">
        <f>IF(Pengawas!AL578&gt;1,"OK",IF(Pengawas!AO578="",IF(Pengawas!AR578="","-","Kolom AT cek lagi"),IF(Pengawas!AO578=0,IF(Pengawas!AR578="","OK","Harap dikosongkan"),IF(Pengawas!AR578="","Harap diisi",IF(VALUE(LEFT(Pengawas!AR578,2))&gt;31,"Tanggal tidak valid",IF(VALUE(LEFT(RIGHT(Pengawas!AR578,7),2))&gt;12,"Bulan tidak valid",IF(VALUE(RIGHT(Pengawas!AR578,4))&gt;2016,"Tahun cek lagi",IF(VALUE(RIGHT(Pengawas!AR578,4))&lt;2005,"Tahun cek lagi","OK"))))))))</f>
        <v>-</v>
      </c>
      <c r="AS578" s="25" t="str">
        <f>IF(Pengawas!AP578="",IF(Pengawas!AS578="","-","Harap dikosongkan"),IF(Pengawas!AP578&lt;&gt;"",IF(Pengawas!AS578="","Harap diisi",IF(Pengawas!AS578&gt;1,"Tidak valid","OK"))))</f>
        <v>-</v>
      </c>
      <c r="AT578" s="25" t="str">
        <f>IF(Pengawas!AS578="",IF(Pengawas!AT578="","-","Harap dikosongkan"),IF(Pengawas!AS578&lt;&gt;1,IF(Pengawas!AT578="","OK","Harap dikosongkan"),IF(Pengawas!AS578="",IF(Pengawas!AT578="","-","Harap dikosongkan"),IF(Pengawas!AS578=0,IF(Pengawas!AT578="","OK","Harap dikosongkan"),IF(Pengawas!AT578="","Harap diisi",IF(Pengawas!AT578&gt;2016,"Cek lagi",IF(Pengawas!AT578&lt;2005,"Cek lagi",IF(Pengawas!AM578&gt;Pengawas!AT578,"Cek lagi dengan Kolom AL","OK"))))))))</f>
        <v>-</v>
      </c>
      <c r="AU578" s="25" t="str">
        <f>IF(Pengawas!AS578="",IF(Pengawas!AU578="","-","Harap dikosongkan"),IF(Pengawas!AS578&lt;&gt;1,IF(Pengawas!AU578="","OK","Harap dikosongkan"),IF(Pengawas!AS578="",IF(Pengawas!AU578="","-","Harap dikosongkan"),IF(Pengawas!AS578=0,IF(Pengawas!AU578="","OK","Harap dikosongkan"),IF(Pengawas!AU578="","Harap diisi",IF(Pengawas!AU578&gt;20000000,"Cek lagi",IF(Pengawas!AU578&lt;100000,"Cek lagi","OK")))))))</f>
        <v>-</v>
      </c>
      <c r="AV578" s="25" t="str">
        <f>IF(Pengawas!AV578="","-",IF(Pengawas!AV578&gt;3,"Tidak valid","OK"))</f>
        <v>-</v>
      </c>
      <c r="AW578" s="25" t="str">
        <f>IF(Pengawas!AV578="",IF(Pengawas!AW578="","-","Harap dikosongkan"),IF(Pengawas!AV578=0,IF(Pengawas!AW578="","OK","Harap dikosongkan"),IF(Pengawas!AV578&gt;0,IF(Pengawas!AW578="","Harap diisi",IF(Pengawas!AW578&gt;2015,"Tidak valid","OK")))))</f>
        <v>-</v>
      </c>
      <c r="AX578" s="25" t="str">
        <f>IF(Pengawas!AV578="",IF(Pengawas!AX578="","-","Harap dikosongkan"),IF(Pengawas!AV578=0,IF(Pengawas!AX578="","OK","Harap dikosongkan"),IF(Pengawas!AV578&gt;0,IF(Pengawas!AX578="","Harap diisi",IF(Pengawas!AX578="","-",IF(Pengawas!AX578&gt;1,"Tidak valid","OK"))))))</f>
        <v>-</v>
      </c>
      <c r="AY578" s="25" t="str">
        <f>IF(Pengawas!AY578="","-",IF(Pengawas!AY578&gt;2,"Tidak valid","OK"))</f>
        <v>-</v>
      </c>
      <c r="AZ578" s="25" t="str">
        <f>IF(Pengawas!AY578="",IF(Pengawas!AZ578="","-","Harap dikosongkan"),IF(Pengawas!AY578=0,IF(Pengawas!AZ578="","OK","Harap dikosongkan"),IF(Pengawas!AZ578="","Harap diisi",IF(Pengawas!AZ578&gt;2015,"Cek lagi",IF(Pengawas!AZ578&lt;2000,"Cek lagi","OK")))))</f>
        <v>-</v>
      </c>
      <c r="BA578" s="25" t="str">
        <f>IF(Pengawas!BA578="","-",IF(LEN(Pengawas!BA578)&lt;5,"Cek lagi","OK"))</f>
        <v>-</v>
      </c>
      <c r="BB578" s="25" t="str">
        <f>IF(Pengawas!BB578="","-",IF(LEN(Pengawas!BB578)&lt;4,"Cek lagi","OK"))</f>
        <v>-</v>
      </c>
      <c r="BC578" s="25" t="str">
        <f>IF(Pengawas!BC578="","-",IF(LEN(Pengawas!BC578)&lt;4,"Cek lagi","OK"))</f>
        <v>-</v>
      </c>
      <c r="BD578" s="25" t="str">
        <f>IF(Pengawas!BD578="","-",IF(LEN(Pengawas!BD578)&lt;4,"Cek lagi","OK"))</f>
        <v>-</v>
      </c>
      <c r="BE578" s="25" t="str">
        <f>IF(Pengawas!BE578="","-",IF(LEN(Pengawas!BE578)&lt;4,"Cek lagi","OK"))</f>
        <v>-</v>
      </c>
      <c r="BF578" s="25" t="str">
        <f>IF(Pengawas!BF578="","-",IF(LEN(Pengawas!BF578)&lt;&gt;5,"Tidak valid","OK"))</f>
        <v>-</v>
      </c>
      <c r="BG578" s="25" t="str">
        <f>IF(Pengawas!BG578="","-",IF(LEN(Pengawas!BG578)&lt;9,"Cek lagi",IF(LEN(Pengawas!BG578)&gt;14,"Cek lagi","OK")))</f>
        <v>-</v>
      </c>
    </row>
    <row r="579" spans="1:59" ht="15" customHeight="1" x14ac:dyDescent="0.2">
      <c r="A579" s="25" t="str">
        <f>IF(Pengawas!A579="","-",IF(LEN(Pengawas!A579)&lt;4,"Cek lagi","OK"))</f>
        <v>-</v>
      </c>
      <c r="B579" s="25" t="str">
        <f>IF(Pengawas!B579="","-",IF(LEN(Pengawas!B579)&lt;4,"Cek lagi","OK"))</f>
        <v>-</v>
      </c>
      <c r="C579" s="25" t="str">
        <f>IF(Pengawas!C579="","-",IF(LEN(Pengawas!C579)&lt;&gt;18,"Tidak valid","OK"))</f>
        <v>-</v>
      </c>
      <c r="D579" s="25" t="str">
        <f>IF(Pengawas!D579="","-",IF(LEN(Pengawas!D579)&lt;&gt;16,"Tidak valid","OK"))</f>
        <v>-</v>
      </c>
      <c r="E579" s="25" t="str">
        <f>IF(Pengawas!E579="","-",IF(LEN(Pengawas!E579)&lt;4,"Cek lagi","OK"))</f>
        <v>-</v>
      </c>
      <c r="F579" s="25" t="str">
        <f>IF(Pengawas!F579="","-",IF(LEN(Pengawas!F579)&lt;&gt;16,"Tidak valid","OK"))</f>
        <v>-</v>
      </c>
      <c r="G579" s="25" t="str">
        <f>IF(Pengawas!G579="","-",IF(LEN(Pengawas!G579)&lt;4,"Cek lagi","OK"))</f>
        <v>-</v>
      </c>
      <c r="H579" s="26" t="str">
        <f>IF(Pengawas!H579="","-",IF(VALUE(LEFT(Pengawas!H579,2))&gt;31,"Tanggal tidak valid",IF(VALUE(LEFT(RIGHT(Pengawas!H579,7),2))&gt;12,"Bulan tidak valid",IF(VALUE(RIGHT(Pengawas!H579,4))&gt;1990,"Umur terlalu muda",IF(VALUE(RIGHT(Pengawas!H579,4))&lt;1955,"Umur terlalu tua","OK")))))</f>
        <v>-</v>
      </c>
      <c r="I579" s="25" t="str">
        <f>IF(Pengawas!I579="","-",IF(Pengawas!I579="L","OK",IF(Pengawas!I579="P","OK","Tidak valid")))</f>
        <v>-</v>
      </c>
      <c r="J579" s="25" t="str">
        <f>IF(Pengawas!J579="","-",IF(LEN(Pengawas!J579)&lt;4,"Cek lagi","OK"))</f>
        <v>-</v>
      </c>
      <c r="K579" s="25" t="str">
        <f>IF(Pengawas!K579="","-",IF(Pengawas!K579&gt;5,"Tidak valid",IF(Pengawas!K579&lt;1,"Tidak valid","OK")))</f>
        <v>-</v>
      </c>
      <c r="L579" s="25" t="str">
        <f>IF(Pengawas!L579="","-",IF(VALUE(LEFT(Pengawas!L579,1))&gt;1,"Tidak valid","OK"))</f>
        <v>-</v>
      </c>
      <c r="M579" s="25" t="str">
        <f>IF(Pengawas!M579="","-",IF(VALUE(LEFT(Pengawas!M579,1))&gt;1,"Tidak valid","OK"))</f>
        <v>-</v>
      </c>
      <c r="N579" s="25" t="str">
        <f>IF(Pengawas!N579="","-",IF(VALUE(LEFT(Pengawas!N579,2))&gt;31,"Tanggal tidak valid",IF(VALUE(LEFT(RIGHT(Pengawas!N579,7),2))&gt;12,"Bulan tidak valid",IF(VALUE(RIGHT(Pengawas!N579,4))&gt;2015,"Tahun cek lagi",IF(VALUE(RIGHT(Pengawas!N579,4))&lt;1930,"Tahun cek lagi","OK")))))</f>
        <v>-</v>
      </c>
      <c r="O579" s="26" t="str">
        <f>IF(Pengawas!O579="","-",IF(VALUE(LEFT(Pengawas!O579,2))&gt;31,"Tanggal tidak valid",IF(VALUE(LEFT(RIGHT(Pengawas!O579,7),2))&gt;12,"Bulan tidak valid",IF(VALUE(RIGHT(Pengawas!O579,4))&gt;2015,"Tahun cek lagi",IF(VALUE(RIGHT(Pengawas!O579,4))&lt;1930,"Tahun cek lagi","OK")))))</f>
        <v>-</v>
      </c>
      <c r="P579" s="26" t="str">
        <f>IF(Pengawas!P579="","-",IF(VALUE(LEFT(Pengawas!P579,2))&gt;31,"Tanggal tidak valid",IF(VALUE(LEFT(RIGHT(Pengawas!P579,7),2))&gt;12,"Bulan tidak valid",IF(VALUE(RIGHT(Pengawas!P579,4))&gt;2015,"Tahun cek lagi",IF(VALUE(RIGHT(Pengawas!P579,4))&lt;1930,"Tahun cek lagi","OK")))))</f>
        <v>-</v>
      </c>
      <c r="Q579" s="25" t="str">
        <f>IF(Pengawas!Q579="","-",IF(Pengawas!Q579&gt;3,"Tidak valid",IF(Pengawas!Q579&lt;1,"Tidak valid","OK")))</f>
        <v>-</v>
      </c>
      <c r="R579" s="25" t="str">
        <f>IF(Pengawas!R579="","-",IF(Pengawas!R579&gt;20000000,"Cek lagi",IF(Pengawas!R579&lt;50000,"Cek lagi","OK")))</f>
        <v>-</v>
      </c>
      <c r="S579" s="25" t="str">
        <f>IF(Pengawas!S579="","-",IF(Pengawas!S579&gt;3,"Tidak valid",IF(Pengawas!S579&lt;1,"Tidak valid","OK")))</f>
        <v>-</v>
      </c>
      <c r="T579" s="25" t="str">
        <f>IF(Pengawas!T579="","-",IF(Pengawas!T579&gt;6,"Tidak valid",IF(Pengawas!T579&lt;1,"Tidak valid","OK")))</f>
        <v>-</v>
      </c>
      <c r="U579" s="25" t="str">
        <f>IF(Pengawas!U579="","-",IF(Pengawas!U579&gt;4,"Tidak valid",IF(Pengawas!U579&lt;1,"Tidak valid","OK")))</f>
        <v>-</v>
      </c>
      <c r="V579" s="25" t="str">
        <f>IF(Pengawas!V579="","-",IF(Pengawas!V579&gt;2,"Tidak valid",IF(Pengawas!V579&lt;1,"Tidak valid","OK")))</f>
        <v>-</v>
      </c>
      <c r="W579" s="25" t="str">
        <f>IF(Pengawas!V579="","-",IF(Pengawas!V579=1,IF(Pengawas!W579="","Harap diisi","OK"),IF(Pengawas!V579=2,IF(Pengawas!W579="","Harap diisi","OK"),IF(Pengawas!V580&lt;1,"-",IF(Pengawas!V580&gt;2,"-","OK")))))</f>
        <v>-</v>
      </c>
      <c r="X579" s="25" t="str">
        <f>IF(Pengawas!V579="","-",IF(Pengawas!V579=1,IF(Pengawas!X579="","Harap diisi","OK"),IF(Pengawas!V579=2,IF(Pengawas!X579="","Harap diisi","OK"),IF(Pengawas!V580&lt;1,"-",IF(Pengawas!V580&gt;2,"-","OK")))))</f>
        <v>-</v>
      </c>
      <c r="Y579" s="25" t="str">
        <f>IF(Pengawas!V579="","-",IF(Pengawas!V579=1,IF(Pengawas!Y579="","Harap diisi","OK"),IF(Pengawas!V579=2,IF(Pengawas!Y579="","Harap diisi","OK"),IF(Pengawas!V580&lt;1,"-",IF(Pengawas!V580&gt;2,"-","OK")))))</f>
        <v>-</v>
      </c>
      <c r="Z579" s="25" t="str">
        <f>IF(Pengawas!V579="","-",IF(Pengawas!V579=1,IF(Pengawas!Z579="","Harap diisi","OK"),IF(Pengawas!V579=2,IF(Pengawas!Z579="","Harap diisi","OK"),IF(Pengawas!V580&lt;1,"-",IF(Pengawas!V580&gt;2,"-","OK")))))</f>
        <v>-</v>
      </c>
      <c r="AA579" s="25" t="str">
        <f>IF(Pengawas!V579="","-",IF(Pengawas!V579=1,IF(Pengawas!AA579="","Harap diisi","OK"),IF(Pengawas!V579=2,IF(Pengawas!AA579="","Harap diisi","OK"),IF(Pengawas!V580&lt;1,"-",IF(Pengawas!V580&gt;2,"-","OK")))))</f>
        <v>-</v>
      </c>
      <c r="AB579" s="25" t="str">
        <f>IF(Pengawas!V579="","-",IF(Pengawas!V579=1,IF(Pengawas!AB579="","Harap diisi","OK"),IF(Pengawas!V579=2,IF(Pengawas!AB579="","Harap diisi","OK"),IF(Pengawas!V580&lt;1,"-",IF(Pengawas!V580&gt;2,"-","OK")))))</f>
        <v>-</v>
      </c>
      <c r="AC579" s="25" t="str">
        <f>IF(Pengawas!V579="","-",IF(Pengawas!V579=1,IF(Pengawas!AC579="","Harap diisi","OK"),IF(Pengawas!V579=2,IF(Pengawas!AC579="","Harap diisi","OK"),IF(Pengawas!V580&lt;1,"-",IF(Pengawas!V580&gt;2,"-","OK")))))</f>
        <v>-</v>
      </c>
      <c r="AD579" s="25" t="str">
        <f>IF(Pengawas!V579="","-",IF(Pengawas!V579=1,IF(Pengawas!AD579="","OK","Harap dikosongkan"),IF(Pengawas!V579=2,IF(Pengawas!AD579="","Harap diisi","OK"),IF(Pengawas!V580&lt;1,"-",IF(Pengawas!V580&gt;2,"-","OK")))))</f>
        <v>-</v>
      </c>
      <c r="AE579" s="25" t="str">
        <f>IF(Pengawas!V579="","-",IF(Pengawas!V579=1,IF(Pengawas!AE579="","OK","Harap dikosongkan"),IF(Pengawas!V579=2,IF(Pengawas!AE579="","Harap diisi","OK"),IF(Pengawas!V580&lt;1,"-",IF(Pengawas!V580&gt;2,"-","OK")))))</f>
        <v>-</v>
      </c>
      <c r="AF579" s="25" t="str">
        <f>IF(Pengawas!V579="","-",IF(Pengawas!V579=1,IF(Pengawas!AF579="","OK","Harap dikosongkan"),IF(Pengawas!V579=2,IF(Pengawas!AF579="","Harap diisi","OK"),IF(Pengawas!V580&lt;1,"-",IF(Pengawas!V580&gt;2,"-","OK")))))</f>
        <v>-</v>
      </c>
      <c r="AG579" s="25" t="str">
        <f>IF(Pengawas!V579="","-",IF(Pengawas!V579=1,IF(Pengawas!AG579="","OK","Harap dikosongkan"),IF(Pengawas!V579=2,IF(Pengawas!AG579="","Harap diisi","OK"),IF(Pengawas!V580&lt;1,"-",IF(Pengawas!V580&gt;2,"-","OK")))))</f>
        <v>-</v>
      </c>
      <c r="AH579" s="25" t="str">
        <f>IF(Pengawas!V579="","-",IF(Pengawas!V579=1,IF(Pengawas!AH579="","OK","Harap dikosongkan"),IF(Pengawas!V579=2,IF(Pengawas!AH579="","Harap diisi","OK"),IF(Pengawas!V580&lt;1,"-",IF(Pengawas!V580&gt;2,"-","OK")))))</f>
        <v>-</v>
      </c>
      <c r="AI579" s="25" t="str">
        <f>IF(Pengawas!V579="","-",IF(Pengawas!V579=1,IF(Pengawas!AI579="","OK","Harap dikosongkan"),IF(Pengawas!V579=2,IF(Pengawas!AI579="","Harap diisi","OK"),IF(Pengawas!V580&lt;1,"-",IF(Pengawas!V580&gt;2,"-","OK")))))</f>
        <v>-</v>
      </c>
      <c r="AJ579" s="25" t="str">
        <f>IF(Pengawas!V579="","-",IF(Pengawas!V579=1,IF(Pengawas!AJ579="","OK","Harap dikosongkan"),IF(Pengawas!V579=2,IF(Pengawas!AJ579="","Harap diisi","OK"),IF(Pengawas!V580&lt;1,"-",IF(Pengawas!V580&gt;2,"-","OK")))))</f>
        <v>-</v>
      </c>
      <c r="AK579" s="25" t="str">
        <f>IF(Pengawas!V579="","-",IF(Pengawas!V579=1,IF(Pengawas!AK579="","OK","Harap dikosongkan"),IF(Pengawas!V579=2,IF(Pengawas!AK579="","Harap diisi","OK"),IF(Pengawas!V580&lt;1,"-",IF(Pengawas!V580&gt;2,"-","OK")))))</f>
        <v>-</v>
      </c>
      <c r="AL579" s="25" t="str">
        <f>IF(Pengawas!AL579="","-",IF(Pengawas!AL579&gt;3,"Tidak valid",IF(Pengawas!AL579&lt;1,"Tidak valid","OK")))</f>
        <v>-</v>
      </c>
      <c r="AM579" s="25" t="str">
        <f>IF(Pengawas!AL579="",IF(Pengawas!AM579="","-","Harap dikosongkan"),IF(Pengawas!AL579&lt;&gt;1,IF(Pengawas!AM579="","OK","Harap dikosongkan"),IF(Pengawas!AM579="","Harap diisi",IF(Pengawas!AM579&gt;2015,"Cek lagi",IF(Pengawas!AM579&lt;2005,"Cek lagi","OK")))))</f>
        <v>-</v>
      </c>
      <c r="AN579" s="25" t="str">
        <f>IF(Pengawas!AL579="",IF(Pengawas!AN579="","-","Harap dikosongkan"),IF(Pengawas!AL579&lt;&gt;1,IF(Pengawas!AN579="","OK","Harap dikosongkan"),IF(Pengawas!AN579="","Harap diisi",IF(VALUE(Pengawas!AN579)&gt;33,"Tidak valid",IF(VALUE(Pengawas!AN579)&lt;1,"Tidak valid","OK")))))</f>
        <v>-</v>
      </c>
      <c r="AO579" s="25" t="str">
        <f>IF(Pengawas!AL579="",IF(Pengawas!AO579="","-","Harap dikosongkan"),IF(Pengawas!AL579&lt;&gt;1,IF(Pengawas!AO579="","OK","Harap dikosongkan"),IF(Pengawas!AO579="","Harap diisi",IF(Pengawas!AO579&gt;1,"Tidak valid","OK"))))</f>
        <v>-</v>
      </c>
      <c r="AP579" s="25" t="str">
        <f>IF(Pengawas!AL579&gt;1,"OK",IF(Pengawas!AO579="",IF(Pengawas!AP579="","-","Kolom AO cek lagi"),IF(Pengawas!AO579=0,IF(Pengawas!AP579="","OK","Harap dikosongkan"),IF(Pengawas!AP579="","Harap diisi",IF(LEN(Pengawas!AP579)&lt;12,"Tidak valid",IF(LEN(Pengawas!AP579)&gt;14,"Tidak valid","OK"))))))</f>
        <v>-</v>
      </c>
      <c r="AQ579" s="26" t="str">
        <f>IF(Pengawas!AL579&gt;1,"OK",IF(Pengawas!AO579="",IF(Pengawas!AQ579="","-","Kolom AO cek lagi"),IF(Pengawas!AO579=0,IF(Pengawas!AQ579="","OK","Harap dikosongkan"),IF(Pengawas!AQ579="","Harap diisi",IF(LEN(Pengawas!AQ579)&lt;5,"Cek lagi","OK")))))</f>
        <v>-</v>
      </c>
      <c r="AR579" s="26" t="str">
        <f>IF(Pengawas!AL579&gt;1,"OK",IF(Pengawas!AO579="",IF(Pengawas!AR579="","-","Kolom AT cek lagi"),IF(Pengawas!AO579=0,IF(Pengawas!AR579="","OK","Harap dikosongkan"),IF(Pengawas!AR579="","Harap diisi",IF(VALUE(LEFT(Pengawas!AR579,2))&gt;31,"Tanggal tidak valid",IF(VALUE(LEFT(RIGHT(Pengawas!AR579,7),2))&gt;12,"Bulan tidak valid",IF(VALUE(RIGHT(Pengawas!AR579,4))&gt;2016,"Tahun cek lagi",IF(VALUE(RIGHT(Pengawas!AR579,4))&lt;2005,"Tahun cek lagi","OK"))))))))</f>
        <v>-</v>
      </c>
      <c r="AS579" s="25" t="str">
        <f>IF(Pengawas!AP579="",IF(Pengawas!AS579="","-","Harap dikosongkan"),IF(Pengawas!AP579&lt;&gt;"",IF(Pengawas!AS579="","Harap diisi",IF(Pengawas!AS579&gt;1,"Tidak valid","OK"))))</f>
        <v>-</v>
      </c>
      <c r="AT579" s="25" t="str">
        <f>IF(Pengawas!AS579="",IF(Pengawas!AT579="","-","Harap dikosongkan"),IF(Pengawas!AS579&lt;&gt;1,IF(Pengawas!AT579="","OK","Harap dikosongkan"),IF(Pengawas!AS579="",IF(Pengawas!AT579="","-","Harap dikosongkan"),IF(Pengawas!AS579=0,IF(Pengawas!AT579="","OK","Harap dikosongkan"),IF(Pengawas!AT579="","Harap diisi",IF(Pengawas!AT579&gt;2016,"Cek lagi",IF(Pengawas!AT579&lt;2005,"Cek lagi",IF(Pengawas!AM579&gt;Pengawas!AT579,"Cek lagi dengan Kolom AL","OK"))))))))</f>
        <v>-</v>
      </c>
      <c r="AU579" s="25" t="str">
        <f>IF(Pengawas!AS579="",IF(Pengawas!AU579="","-","Harap dikosongkan"),IF(Pengawas!AS579&lt;&gt;1,IF(Pengawas!AU579="","OK","Harap dikosongkan"),IF(Pengawas!AS579="",IF(Pengawas!AU579="","-","Harap dikosongkan"),IF(Pengawas!AS579=0,IF(Pengawas!AU579="","OK","Harap dikosongkan"),IF(Pengawas!AU579="","Harap diisi",IF(Pengawas!AU579&gt;20000000,"Cek lagi",IF(Pengawas!AU579&lt;100000,"Cek lagi","OK")))))))</f>
        <v>-</v>
      </c>
      <c r="AV579" s="25" t="str">
        <f>IF(Pengawas!AV579="","-",IF(Pengawas!AV579&gt;3,"Tidak valid","OK"))</f>
        <v>-</v>
      </c>
      <c r="AW579" s="25" t="str">
        <f>IF(Pengawas!AV579="",IF(Pengawas!AW579="","-","Harap dikosongkan"),IF(Pengawas!AV579=0,IF(Pengawas!AW579="","OK","Harap dikosongkan"),IF(Pengawas!AV579&gt;0,IF(Pengawas!AW579="","Harap diisi",IF(Pengawas!AW579&gt;2015,"Tidak valid","OK")))))</f>
        <v>-</v>
      </c>
      <c r="AX579" s="25" t="str">
        <f>IF(Pengawas!AV579="",IF(Pengawas!AX579="","-","Harap dikosongkan"),IF(Pengawas!AV579=0,IF(Pengawas!AX579="","OK","Harap dikosongkan"),IF(Pengawas!AV579&gt;0,IF(Pengawas!AX579="","Harap diisi",IF(Pengawas!AX579="","-",IF(Pengawas!AX579&gt;1,"Tidak valid","OK"))))))</f>
        <v>-</v>
      </c>
      <c r="AY579" s="25" t="str">
        <f>IF(Pengawas!AY579="","-",IF(Pengawas!AY579&gt;2,"Tidak valid","OK"))</f>
        <v>-</v>
      </c>
      <c r="AZ579" s="25" t="str">
        <f>IF(Pengawas!AY579="",IF(Pengawas!AZ579="","-","Harap dikosongkan"),IF(Pengawas!AY579=0,IF(Pengawas!AZ579="","OK","Harap dikosongkan"),IF(Pengawas!AZ579="","Harap diisi",IF(Pengawas!AZ579&gt;2015,"Cek lagi",IF(Pengawas!AZ579&lt;2000,"Cek lagi","OK")))))</f>
        <v>-</v>
      </c>
      <c r="BA579" s="25" t="str">
        <f>IF(Pengawas!BA579="","-",IF(LEN(Pengawas!BA579)&lt;5,"Cek lagi","OK"))</f>
        <v>-</v>
      </c>
      <c r="BB579" s="25" t="str">
        <f>IF(Pengawas!BB579="","-",IF(LEN(Pengawas!BB579)&lt;4,"Cek lagi","OK"))</f>
        <v>-</v>
      </c>
      <c r="BC579" s="25" t="str">
        <f>IF(Pengawas!BC579="","-",IF(LEN(Pengawas!BC579)&lt;4,"Cek lagi","OK"))</f>
        <v>-</v>
      </c>
      <c r="BD579" s="25" t="str">
        <f>IF(Pengawas!BD579="","-",IF(LEN(Pengawas!BD579)&lt;4,"Cek lagi","OK"))</f>
        <v>-</v>
      </c>
      <c r="BE579" s="25" t="str">
        <f>IF(Pengawas!BE579="","-",IF(LEN(Pengawas!BE579)&lt;4,"Cek lagi","OK"))</f>
        <v>-</v>
      </c>
      <c r="BF579" s="25" t="str">
        <f>IF(Pengawas!BF579="","-",IF(LEN(Pengawas!BF579)&lt;&gt;5,"Tidak valid","OK"))</f>
        <v>-</v>
      </c>
      <c r="BG579" s="25" t="str">
        <f>IF(Pengawas!BG579="","-",IF(LEN(Pengawas!BG579)&lt;9,"Cek lagi",IF(LEN(Pengawas!BG579)&gt;14,"Cek lagi","OK")))</f>
        <v>-</v>
      </c>
    </row>
    <row r="580" spans="1:59" ht="15" customHeight="1" x14ac:dyDescent="0.2">
      <c r="A580" s="25" t="str">
        <f>IF(Pengawas!A580="","-",IF(LEN(Pengawas!A580)&lt;4,"Cek lagi","OK"))</f>
        <v>-</v>
      </c>
      <c r="B580" s="25" t="str">
        <f>IF(Pengawas!B580="","-",IF(LEN(Pengawas!B580)&lt;4,"Cek lagi","OK"))</f>
        <v>-</v>
      </c>
      <c r="C580" s="25" t="str">
        <f>IF(Pengawas!C580="","-",IF(LEN(Pengawas!C580)&lt;&gt;18,"Tidak valid","OK"))</f>
        <v>-</v>
      </c>
      <c r="D580" s="25" t="str">
        <f>IF(Pengawas!D580="","-",IF(LEN(Pengawas!D580)&lt;&gt;16,"Tidak valid","OK"))</f>
        <v>-</v>
      </c>
      <c r="E580" s="25" t="str">
        <f>IF(Pengawas!E580="","-",IF(LEN(Pengawas!E580)&lt;4,"Cek lagi","OK"))</f>
        <v>-</v>
      </c>
      <c r="F580" s="25" t="str">
        <f>IF(Pengawas!F580="","-",IF(LEN(Pengawas!F580)&lt;&gt;16,"Tidak valid","OK"))</f>
        <v>-</v>
      </c>
      <c r="G580" s="25" t="str">
        <f>IF(Pengawas!G580="","-",IF(LEN(Pengawas!G580)&lt;4,"Cek lagi","OK"))</f>
        <v>-</v>
      </c>
      <c r="H580" s="26" t="str">
        <f>IF(Pengawas!H580="","-",IF(VALUE(LEFT(Pengawas!H580,2))&gt;31,"Tanggal tidak valid",IF(VALUE(LEFT(RIGHT(Pengawas!H580,7),2))&gt;12,"Bulan tidak valid",IF(VALUE(RIGHT(Pengawas!H580,4))&gt;1990,"Umur terlalu muda",IF(VALUE(RIGHT(Pengawas!H580,4))&lt;1955,"Umur terlalu tua","OK")))))</f>
        <v>-</v>
      </c>
      <c r="I580" s="25" t="str">
        <f>IF(Pengawas!I580="","-",IF(Pengawas!I580="L","OK",IF(Pengawas!I580="P","OK","Tidak valid")))</f>
        <v>-</v>
      </c>
      <c r="J580" s="25" t="str">
        <f>IF(Pengawas!J580="","-",IF(LEN(Pengawas!J580)&lt;4,"Cek lagi","OK"))</f>
        <v>-</v>
      </c>
      <c r="K580" s="25" t="str">
        <f>IF(Pengawas!K580="","-",IF(Pengawas!K580&gt;5,"Tidak valid",IF(Pengawas!K580&lt;1,"Tidak valid","OK")))</f>
        <v>-</v>
      </c>
      <c r="L580" s="25" t="str">
        <f>IF(Pengawas!L580="","-",IF(VALUE(LEFT(Pengawas!L580,1))&gt;1,"Tidak valid","OK"))</f>
        <v>-</v>
      </c>
      <c r="M580" s="25" t="str">
        <f>IF(Pengawas!M580="","-",IF(VALUE(LEFT(Pengawas!M580,1))&gt;1,"Tidak valid","OK"))</f>
        <v>-</v>
      </c>
      <c r="N580" s="25" t="str">
        <f>IF(Pengawas!N580="","-",IF(VALUE(LEFT(Pengawas!N580,2))&gt;31,"Tanggal tidak valid",IF(VALUE(LEFT(RIGHT(Pengawas!N580,7),2))&gt;12,"Bulan tidak valid",IF(VALUE(RIGHT(Pengawas!N580,4))&gt;2015,"Tahun cek lagi",IF(VALUE(RIGHT(Pengawas!N580,4))&lt;1930,"Tahun cek lagi","OK")))))</f>
        <v>-</v>
      </c>
      <c r="O580" s="26" t="str">
        <f>IF(Pengawas!O580="","-",IF(VALUE(LEFT(Pengawas!O580,2))&gt;31,"Tanggal tidak valid",IF(VALUE(LEFT(RIGHT(Pengawas!O580,7),2))&gt;12,"Bulan tidak valid",IF(VALUE(RIGHT(Pengawas!O580,4))&gt;2015,"Tahun cek lagi",IF(VALUE(RIGHT(Pengawas!O580,4))&lt;1930,"Tahun cek lagi","OK")))))</f>
        <v>-</v>
      </c>
      <c r="P580" s="26" t="str">
        <f>IF(Pengawas!P580="","-",IF(VALUE(LEFT(Pengawas!P580,2))&gt;31,"Tanggal tidak valid",IF(VALUE(LEFT(RIGHT(Pengawas!P580,7),2))&gt;12,"Bulan tidak valid",IF(VALUE(RIGHT(Pengawas!P580,4))&gt;2015,"Tahun cek lagi",IF(VALUE(RIGHT(Pengawas!P580,4))&lt;1930,"Tahun cek lagi","OK")))))</f>
        <v>-</v>
      </c>
      <c r="Q580" s="25" t="str">
        <f>IF(Pengawas!Q580="","-",IF(Pengawas!Q580&gt;3,"Tidak valid",IF(Pengawas!Q580&lt;1,"Tidak valid","OK")))</f>
        <v>-</v>
      </c>
      <c r="R580" s="25" t="str">
        <f>IF(Pengawas!R580="","-",IF(Pengawas!R580&gt;20000000,"Cek lagi",IF(Pengawas!R580&lt;50000,"Cek lagi","OK")))</f>
        <v>-</v>
      </c>
      <c r="S580" s="25" t="str">
        <f>IF(Pengawas!S580="","-",IF(Pengawas!S580&gt;3,"Tidak valid",IF(Pengawas!S580&lt;1,"Tidak valid","OK")))</f>
        <v>-</v>
      </c>
      <c r="T580" s="25" t="str">
        <f>IF(Pengawas!T580="","-",IF(Pengawas!T580&gt;6,"Tidak valid",IF(Pengawas!T580&lt;1,"Tidak valid","OK")))</f>
        <v>-</v>
      </c>
      <c r="U580" s="25" t="str">
        <f>IF(Pengawas!U580="","-",IF(Pengawas!U580&gt;4,"Tidak valid",IF(Pengawas!U580&lt;1,"Tidak valid","OK")))</f>
        <v>-</v>
      </c>
      <c r="V580" s="25" t="str">
        <f>IF(Pengawas!V580="","-",IF(Pengawas!V580&gt;2,"Tidak valid",IF(Pengawas!V580&lt;1,"Tidak valid","OK")))</f>
        <v>-</v>
      </c>
      <c r="W580" s="25" t="str">
        <f>IF(Pengawas!V580="","-",IF(Pengawas!V580=1,IF(Pengawas!W580="","Harap diisi","OK"),IF(Pengawas!V580=2,IF(Pengawas!W580="","Harap diisi","OK"),IF(Pengawas!V581&lt;1,"-",IF(Pengawas!V581&gt;2,"-","OK")))))</f>
        <v>-</v>
      </c>
      <c r="X580" s="25" t="str">
        <f>IF(Pengawas!V580="","-",IF(Pengawas!V580=1,IF(Pengawas!X580="","Harap diisi","OK"),IF(Pengawas!V580=2,IF(Pengawas!X580="","Harap diisi","OK"),IF(Pengawas!V581&lt;1,"-",IF(Pengawas!V581&gt;2,"-","OK")))))</f>
        <v>-</v>
      </c>
      <c r="Y580" s="25" t="str">
        <f>IF(Pengawas!V580="","-",IF(Pengawas!V580=1,IF(Pengawas!Y580="","Harap diisi","OK"),IF(Pengawas!V580=2,IF(Pengawas!Y580="","Harap diisi","OK"),IF(Pengawas!V581&lt;1,"-",IF(Pengawas!V581&gt;2,"-","OK")))))</f>
        <v>-</v>
      </c>
      <c r="Z580" s="25" t="str">
        <f>IF(Pengawas!V580="","-",IF(Pengawas!V580=1,IF(Pengawas!Z580="","Harap diisi","OK"),IF(Pengawas!V580=2,IF(Pengawas!Z580="","Harap diisi","OK"),IF(Pengawas!V581&lt;1,"-",IF(Pengawas!V581&gt;2,"-","OK")))))</f>
        <v>-</v>
      </c>
      <c r="AA580" s="25" t="str">
        <f>IF(Pengawas!V580="","-",IF(Pengawas!V580=1,IF(Pengawas!AA580="","Harap diisi","OK"),IF(Pengawas!V580=2,IF(Pengawas!AA580="","Harap diisi","OK"),IF(Pengawas!V581&lt;1,"-",IF(Pengawas!V581&gt;2,"-","OK")))))</f>
        <v>-</v>
      </c>
      <c r="AB580" s="25" t="str">
        <f>IF(Pengawas!V580="","-",IF(Pengawas!V580=1,IF(Pengawas!AB580="","Harap diisi","OK"),IF(Pengawas!V580=2,IF(Pengawas!AB580="","Harap diisi","OK"),IF(Pengawas!V581&lt;1,"-",IF(Pengawas!V581&gt;2,"-","OK")))))</f>
        <v>-</v>
      </c>
      <c r="AC580" s="25" t="str">
        <f>IF(Pengawas!V580="","-",IF(Pengawas!V580=1,IF(Pengawas!AC580="","Harap diisi","OK"),IF(Pengawas!V580=2,IF(Pengawas!AC580="","Harap diisi","OK"),IF(Pengawas!V581&lt;1,"-",IF(Pengawas!V581&gt;2,"-","OK")))))</f>
        <v>-</v>
      </c>
      <c r="AD580" s="25" t="str">
        <f>IF(Pengawas!V580="","-",IF(Pengawas!V580=1,IF(Pengawas!AD580="","OK","Harap dikosongkan"),IF(Pengawas!V580=2,IF(Pengawas!AD580="","Harap diisi","OK"),IF(Pengawas!V581&lt;1,"-",IF(Pengawas!V581&gt;2,"-","OK")))))</f>
        <v>-</v>
      </c>
      <c r="AE580" s="25" t="str">
        <f>IF(Pengawas!V580="","-",IF(Pengawas!V580=1,IF(Pengawas!AE580="","OK","Harap dikosongkan"),IF(Pengawas!V580=2,IF(Pengawas!AE580="","Harap diisi","OK"),IF(Pengawas!V581&lt;1,"-",IF(Pengawas!V581&gt;2,"-","OK")))))</f>
        <v>-</v>
      </c>
      <c r="AF580" s="25" t="str">
        <f>IF(Pengawas!V580="","-",IF(Pengawas!V580=1,IF(Pengawas!AF580="","OK","Harap dikosongkan"),IF(Pengawas!V580=2,IF(Pengawas!AF580="","Harap diisi","OK"),IF(Pengawas!V581&lt;1,"-",IF(Pengawas!V581&gt;2,"-","OK")))))</f>
        <v>-</v>
      </c>
      <c r="AG580" s="25" t="str">
        <f>IF(Pengawas!V580="","-",IF(Pengawas!V580=1,IF(Pengawas!AG580="","OK","Harap dikosongkan"),IF(Pengawas!V580=2,IF(Pengawas!AG580="","Harap diisi","OK"),IF(Pengawas!V581&lt;1,"-",IF(Pengawas!V581&gt;2,"-","OK")))))</f>
        <v>-</v>
      </c>
      <c r="AH580" s="25" t="str">
        <f>IF(Pengawas!V580="","-",IF(Pengawas!V580=1,IF(Pengawas!AH580="","OK","Harap dikosongkan"),IF(Pengawas!V580=2,IF(Pengawas!AH580="","Harap diisi","OK"),IF(Pengawas!V581&lt;1,"-",IF(Pengawas!V581&gt;2,"-","OK")))))</f>
        <v>-</v>
      </c>
      <c r="AI580" s="25" t="str">
        <f>IF(Pengawas!V580="","-",IF(Pengawas!V580=1,IF(Pengawas!AI580="","OK","Harap dikosongkan"),IF(Pengawas!V580=2,IF(Pengawas!AI580="","Harap diisi","OK"),IF(Pengawas!V581&lt;1,"-",IF(Pengawas!V581&gt;2,"-","OK")))))</f>
        <v>-</v>
      </c>
      <c r="AJ580" s="25" t="str">
        <f>IF(Pengawas!V580="","-",IF(Pengawas!V580=1,IF(Pengawas!AJ580="","OK","Harap dikosongkan"),IF(Pengawas!V580=2,IF(Pengawas!AJ580="","Harap diisi","OK"),IF(Pengawas!V581&lt;1,"-",IF(Pengawas!V581&gt;2,"-","OK")))))</f>
        <v>-</v>
      </c>
      <c r="AK580" s="25" t="str">
        <f>IF(Pengawas!V580="","-",IF(Pengawas!V580=1,IF(Pengawas!AK580="","OK","Harap dikosongkan"),IF(Pengawas!V580=2,IF(Pengawas!AK580="","Harap diisi","OK"),IF(Pengawas!V581&lt;1,"-",IF(Pengawas!V581&gt;2,"-","OK")))))</f>
        <v>-</v>
      </c>
      <c r="AL580" s="25" t="str">
        <f>IF(Pengawas!AL580="","-",IF(Pengawas!AL580&gt;3,"Tidak valid",IF(Pengawas!AL580&lt;1,"Tidak valid","OK")))</f>
        <v>-</v>
      </c>
      <c r="AM580" s="25" t="str">
        <f>IF(Pengawas!AL580="",IF(Pengawas!AM580="","-","Harap dikosongkan"),IF(Pengawas!AL580&lt;&gt;1,IF(Pengawas!AM580="","OK","Harap dikosongkan"),IF(Pengawas!AM580="","Harap diisi",IF(Pengawas!AM580&gt;2015,"Cek lagi",IF(Pengawas!AM580&lt;2005,"Cek lagi","OK")))))</f>
        <v>-</v>
      </c>
      <c r="AN580" s="25" t="str">
        <f>IF(Pengawas!AL580="",IF(Pengawas!AN580="","-","Harap dikosongkan"),IF(Pengawas!AL580&lt;&gt;1,IF(Pengawas!AN580="","OK","Harap dikosongkan"),IF(Pengawas!AN580="","Harap diisi",IF(VALUE(Pengawas!AN580)&gt;33,"Tidak valid",IF(VALUE(Pengawas!AN580)&lt;1,"Tidak valid","OK")))))</f>
        <v>-</v>
      </c>
      <c r="AO580" s="25" t="str">
        <f>IF(Pengawas!AL580="",IF(Pengawas!AO580="","-","Harap dikosongkan"),IF(Pengawas!AL580&lt;&gt;1,IF(Pengawas!AO580="","OK","Harap dikosongkan"),IF(Pengawas!AO580="","Harap diisi",IF(Pengawas!AO580&gt;1,"Tidak valid","OK"))))</f>
        <v>-</v>
      </c>
      <c r="AP580" s="25" t="str">
        <f>IF(Pengawas!AL580&gt;1,"OK",IF(Pengawas!AO580="",IF(Pengawas!AP580="","-","Kolom AO cek lagi"),IF(Pengawas!AO580=0,IF(Pengawas!AP580="","OK","Harap dikosongkan"),IF(Pengawas!AP580="","Harap diisi",IF(LEN(Pengawas!AP580)&lt;12,"Tidak valid",IF(LEN(Pengawas!AP580)&gt;14,"Tidak valid","OK"))))))</f>
        <v>-</v>
      </c>
      <c r="AQ580" s="26" t="str">
        <f>IF(Pengawas!AL580&gt;1,"OK",IF(Pengawas!AO580="",IF(Pengawas!AQ580="","-","Kolom AO cek lagi"),IF(Pengawas!AO580=0,IF(Pengawas!AQ580="","OK","Harap dikosongkan"),IF(Pengawas!AQ580="","Harap diisi",IF(LEN(Pengawas!AQ580)&lt;5,"Cek lagi","OK")))))</f>
        <v>-</v>
      </c>
      <c r="AR580" s="26" t="str">
        <f>IF(Pengawas!AL580&gt;1,"OK",IF(Pengawas!AO580="",IF(Pengawas!AR580="","-","Kolom AT cek lagi"),IF(Pengawas!AO580=0,IF(Pengawas!AR580="","OK","Harap dikosongkan"),IF(Pengawas!AR580="","Harap diisi",IF(VALUE(LEFT(Pengawas!AR580,2))&gt;31,"Tanggal tidak valid",IF(VALUE(LEFT(RIGHT(Pengawas!AR580,7),2))&gt;12,"Bulan tidak valid",IF(VALUE(RIGHT(Pengawas!AR580,4))&gt;2016,"Tahun cek lagi",IF(VALUE(RIGHT(Pengawas!AR580,4))&lt;2005,"Tahun cek lagi","OK"))))))))</f>
        <v>-</v>
      </c>
      <c r="AS580" s="25" t="str">
        <f>IF(Pengawas!AP580="",IF(Pengawas!AS580="","-","Harap dikosongkan"),IF(Pengawas!AP580&lt;&gt;"",IF(Pengawas!AS580="","Harap diisi",IF(Pengawas!AS580&gt;1,"Tidak valid","OK"))))</f>
        <v>-</v>
      </c>
      <c r="AT580" s="25" t="str">
        <f>IF(Pengawas!AS580="",IF(Pengawas!AT580="","-","Harap dikosongkan"),IF(Pengawas!AS580&lt;&gt;1,IF(Pengawas!AT580="","OK","Harap dikosongkan"),IF(Pengawas!AS580="",IF(Pengawas!AT580="","-","Harap dikosongkan"),IF(Pengawas!AS580=0,IF(Pengawas!AT580="","OK","Harap dikosongkan"),IF(Pengawas!AT580="","Harap diisi",IF(Pengawas!AT580&gt;2016,"Cek lagi",IF(Pengawas!AT580&lt;2005,"Cek lagi",IF(Pengawas!AM580&gt;Pengawas!AT580,"Cek lagi dengan Kolom AL","OK"))))))))</f>
        <v>-</v>
      </c>
      <c r="AU580" s="25" t="str">
        <f>IF(Pengawas!AS580="",IF(Pengawas!AU580="","-","Harap dikosongkan"),IF(Pengawas!AS580&lt;&gt;1,IF(Pengawas!AU580="","OK","Harap dikosongkan"),IF(Pengawas!AS580="",IF(Pengawas!AU580="","-","Harap dikosongkan"),IF(Pengawas!AS580=0,IF(Pengawas!AU580="","OK","Harap dikosongkan"),IF(Pengawas!AU580="","Harap diisi",IF(Pengawas!AU580&gt;20000000,"Cek lagi",IF(Pengawas!AU580&lt;100000,"Cek lagi","OK")))))))</f>
        <v>-</v>
      </c>
      <c r="AV580" s="25" t="str">
        <f>IF(Pengawas!AV580="","-",IF(Pengawas!AV580&gt;3,"Tidak valid","OK"))</f>
        <v>-</v>
      </c>
      <c r="AW580" s="25" t="str">
        <f>IF(Pengawas!AV580="",IF(Pengawas!AW580="","-","Harap dikosongkan"),IF(Pengawas!AV580=0,IF(Pengawas!AW580="","OK","Harap dikosongkan"),IF(Pengawas!AV580&gt;0,IF(Pengawas!AW580="","Harap diisi",IF(Pengawas!AW580&gt;2015,"Tidak valid","OK")))))</f>
        <v>-</v>
      </c>
      <c r="AX580" s="25" t="str">
        <f>IF(Pengawas!AV580="",IF(Pengawas!AX580="","-","Harap dikosongkan"),IF(Pengawas!AV580=0,IF(Pengawas!AX580="","OK","Harap dikosongkan"),IF(Pengawas!AV580&gt;0,IF(Pengawas!AX580="","Harap diisi",IF(Pengawas!AX580="","-",IF(Pengawas!AX580&gt;1,"Tidak valid","OK"))))))</f>
        <v>-</v>
      </c>
      <c r="AY580" s="25" t="str">
        <f>IF(Pengawas!AY580="","-",IF(Pengawas!AY580&gt;2,"Tidak valid","OK"))</f>
        <v>-</v>
      </c>
      <c r="AZ580" s="25" t="str">
        <f>IF(Pengawas!AY580="",IF(Pengawas!AZ580="","-","Harap dikosongkan"),IF(Pengawas!AY580=0,IF(Pengawas!AZ580="","OK","Harap dikosongkan"),IF(Pengawas!AZ580="","Harap diisi",IF(Pengawas!AZ580&gt;2015,"Cek lagi",IF(Pengawas!AZ580&lt;2000,"Cek lagi","OK")))))</f>
        <v>-</v>
      </c>
      <c r="BA580" s="25" t="str">
        <f>IF(Pengawas!BA580="","-",IF(LEN(Pengawas!BA580)&lt;5,"Cek lagi","OK"))</f>
        <v>-</v>
      </c>
      <c r="BB580" s="25" t="str">
        <f>IF(Pengawas!BB580="","-",IF(LEN(Pengawas!BB580)&lt;4,"Cek lagi","OK"))</f>
        <v>-</v>
      </c>
      <c r="BC580" s="25" t="str">
        <f>IF(Pengawas!BC580="","-",IF(LEN(Pengawas!BC580)&lt;4,"Cek lagi","OK"))</f>
        <v>-</v>
      </c>
      <c r="BD580" s="25" t="str">
        <f>IF(Pengawas!BD580="","-",IF(LEN(Pengawas!BD580)&lt;4,"Cek lagi","OK"))</f>
        <v>-</v>
      </c>
      <c r="BE580" s="25" t="str">
        <f>IF(Pengawas!BE580="","-",IF(LEN(Pengawas!BE580)&lt;4,"Cek lagi","OK"))</f>
        <v>-</v>
      </c>
      <c r="BF580" s="25" t="str">
        <f>IF(Pengawas!BF580="","-",IF(LEN(Pengawas!BF580)&lt;&gt;5,"Tidak valid","OK"))</f>
        <v>-</v>
      </c>
      <c r="BG580" s="25" t="str">
        <f>IF(Pengawas!BG580="","-",IF(LEN(Pengawas!BG580)&lt;9,"Cek lagi",IF(LEN(Pengawas!BG580)&gt;14,"Cek lagi","OK")))</f>
        <v>-</v>
      </c>
    </row>
    <row r="581" spans="1:59" ht="15" customHeight="1" x14ac:dyDescent="0.2">
      <c r="A581" s="25" t="str">
        <f>IF(Pengawas!A581="","-",IF(LEN(Pengawas!A581)&lt;4,"Cek lagi","OK"))</f>
        <v>-</v>
      </c>
      <c r="B581" s="25" t="str">
        <f>IF(Pengawas!B581="","-",IF(LEN(Pengawas!B581)&lt;4,"Cek lagi","OK"))</f>
        <v>-</v>
      </c>
      <c r="C581" s="25" t="str">
        <f>IF(Pengawas!C581="","-",IF(LEN(Pengawas!C581)&lt;&gt;18,"Tidak valid","OK"))</f>
        <v>-</v>
      </c>
      <c r="D581" s="25" t="str">
        <f>IF(Pengawas!D581="","-",IF(LEN(Pengawas!D581)&lt;&gt;16,"Tidak valid","OK"))</f>
        <v>-</v>
      </c>
      <c r="E581" s="25" t="str">
        <f>IF(Pengawas!E581="","-",IF(LEN(Pengawas!E581)&lt;4,"Cek lagi","OK"))</f>
        <v>-</v>
      </c>
      <c r="F581" s="25" t="str">
        <f>IF(Pengawas!F581="","-",IF(LEN(Pengawas!F581)&lt;&gt;16,"Tidak valid","OK"))</f>
        <v>-</v>
      </c>
      <c r="G581" s="25" t="str">
        <f>IF(Pengawas!G581="","-",IF(LEN(Pengawas!G581)&lt;4,"Cek lagi","OK"))</f>
        <v>-</v>
      </c>
      <c r="H581" s="26" t="str">
        <f>IF(Pengawas!H581="","-",IF(VALUE(LEFT(Pengawas!H581,2))&gt;31,"Tanggal tidak valid",IF(VALUE(LEFT(RIGHT(Pengawas!H581,7),2))&gt;12,"Bulan tidak valid",IF(VALUE(RIGHT(Pengawas!H581,4))&gt;1990,"Umur terlalu muda",IF(VALUE(RIGHT(Pengawas!H581,4))&lt;1955,"Umur terlalu tua","OK")))))</f>
        <v>-</v>
      </c>
      <c r="I581" s="25" t="str">
        <f>IF(Pengawas!I581="","-",IF(Pengawas!I581="L","OK",IF(Pengawas!I581="P","OK","Tidak valid")))</f>
        <v>-</v>
      </c>
      <c r="J581" s="25" t="str">
        <f>IF(Pengawas!J581="","-",IF(LEN(Pengawas!J581)&lt;4,"Cek lagi","OK"))</f>
        <v>-</v>
      </c>
      <c r="K581" s="25" t="str">
        <f>IF(Pengawas!K581="","-",IF(Pengawas!K581&gt;5,"Tidak valid",IF(Pengawas!K581&lt;1,"Tidak valid","OK")))</f>
        <v>-</v>
      </c>
      <c r="L581" s="25" t="str">
        <f>IF(Pengawas!L581="","-",IF(VALUE(LEFT(Pengawas!L581,1))&gt;1,"Tidak valid","OK"))</f>
        <v>-</v>
      </c>
      <c r="M581" s="25" t="str">
        <f>IF(Pengawas!M581="","-",IF(VALUE(LEFT(Pengawas!M581,1))&gt;1,"Tidak valid","OK"))</f>
        <v>-</v>
      </c>
      <c r="N581" s="25" t="str">
        <f>IF(Pengawas!N581="","-",IF(VALUE(LEFT(Pengawas!N581,2))&gt;31,"Tanggal tidak valid",IF(VALUE(LEFT(RIGHT(Pengawas!N581,7),2))&gt;12,"Bulan tidak valid",IF(VALUE(RIGHT(Pengawas!N581,4))&gt;2015,"Tahun cek lagi",IF(VALUE(RIGHT(Pengawas!N581,4))&lt;1930,"Tahun cek lagi","OK")))))</f>
        <v>-</v>
      </c>
      <c r="O581" s="26" t="str">
        <f>IF(Pengawas!O581="","-",IF(VALUE(LEFT(Pengawas!O581,2))&gt;31,"Tanggal tidak valid",IF(VALUE(LEFT(RIGHT(Pengawas!O581,7),2))&gt;12,"Bulan tidak valid",IF(VALUE(RIGHT(Pengawas!O581,4))&gt;2015,"Tahun cek lagi",IF(VALUE(RIGHT(Pengawas!O581,4))&lt;1930,"Tahun cek lagi","OK")))))</f>
        <v>-</v>
      </c>
      <c r="P581" s="26" t="str">
        <f>IF(Pengawas!P581="","-",IF(VALUE(LEFT(Pengawas!P581,2))&gt;31,"Tanggal tidak valid",IF(VALUE(LEFT(RIGHT(Pengawas!P581,7),2))&gt;12,"Bulan tidak valid",IF(VALUE(RIGHT(Pengawas!P581,4))&gt;2015,"Tahun cek lagi",IF(VALUE(RIGHT(Pengawas!P581,4))&lt;1930,"Tahun cek lagi","OK")))))</f>
        <v>-</v>
      </c>
      <c r="Q581" s="25" t="str">
        <f>IF(Pengawas!Q581="","-",IF(Pengawas!Q581&gt;3,"Tidak valid",IF(Pengawas!Q581&lt;1,"Tidak valid","OK")))</f>
        <v>-</v>
      </c>
      <c r="R581" s="25" t="str">
        <f>IF(Pengawas!R581="","-",IF(Pengawas!R581&gt;20000000,"Cek lagi",IF(Pengawas!R581&lt;50000,"Cek lagi","OK")))</f>
        <v>-</v>
      </c>
      <c r="S581" s="25" t="str">
        <f>IF(Pengawas!S581="","-",IF(Pengawas!S581&gt;3,"Tidak valid",IF(Pengawas!S581&lt;1,"Tidak valid","OK")))</f>
        <v>-</v>
      </c>
      <c r="T581" s="25" t="str">
        <f>IF(Pengawas!T581="","-",IF(Pengawas!T581&gt;6,"Tidak valid",IF(Pengawas!T581&lt;1,"Tidak valid","OK")))</f>
        <v>-</v>
      </c>
      <c r="U581" s="25" t="str">
        <f>IF(Pengawas!U581="","-",IF(Pengawas!U581&gt;4,"Tidak valid",IF(Pengawas!U581&lt;1,"Tidak valid","OK")))</f>
        <v>-</v>
      </c>
      <c r="V581" s="25" t="str">
        <f>IF(Pengawas!V581="","-",IF(Pengawas!V581&gt;2,"Tidak valid",IF(Pengawas!V581&lt;1,"Tidak valid","OK")))</f>
        <v>-</v>
      </c>
      <c r="W581" s="25" t="str">
        <f>IF(Pengawas!V581="","-",IF(Pengawas!V581=1,IF(Pengawas!W581="","Harap diisi","OK"),IF(Pengawas!V581=2,IF(Pengawas!W581="","Harap diisi","OK"),IF(Pengawas!V582&lt;1,"-",IF(Pengawas!V582&gt;2,"-","OK")))))</f>
        <v>-</v>
      </c>
      <c r="X581" s="25" t="str">
        <f>IF(Pengawas!V581="","-",IF(Pengawas!V581=1,IF(Pengawas!X581="","Harap diisi","OK"),IF(Pengawas!V581=2,IF(Pengawas!X581="","Harap diisi","OK"),IF(Pengawas!V582&lt;1,"-",IF(Pengawas!V582&gt;2,"-","OK")))))</f>
        <v>-</v>
      </c>
      <c r="Y581" s="25" t="str">
        <f>IF(Pengawas!V581="","-",IF(Pengawas!V581=1,IF(Pengawas!Y581="","Harap diisi","OK"),IF(Pengawas!V581=2,IF(Pengawas!Y581="","Harap diisi","OK"),IF(Pengawas!V582&lt;1,"-",IF(Pengawas!V582&gt;2,"-","OK")))))</f>
        <v>-</v>
      </c>
      <c r="Z581" s="25" t="str">
        <f>IF(Pengawas!V581="","-",IF(Pengawas!V581=1,IF(Pengawas!Z581="","Harap diisi","OK"),IF(Pengawas!V581=2,IF(Pengawas!Z581="","Harap diisi","OK"),IF(Pengawas!V582&lt;1,"-",IF(Pengawas!V582&gt;2,"-","OK")))))</f>
        <v>-</v>
      </c>
      <c r="AA581" s="25" t="str">
        <f>IF(Pengawas!V581="","-",IF(Pengawas!V581=1,IF(Pengawas!AA581="","Harap diisi","OK"),IF(Pengawas!V581=2,IF(Pengawas!AA581="","Harap diisi","OK"),IF(Pengawas!V582&lt;1,"-",IF(Pengawas!V582&gt;2,"-","OK")))))</f>
        <v>-</v>
      </c>
      <c r="AB581" s="25" t="str">
        <f>IF(Pengawas!V581="","-",IF(Pengawas!V581=1,IF(Pengawas!AB581="","Harap diisi","OK"),IF(Pengawas!V581=2,IF(Pengawas!AB581="","Harap diisi","OK"),IF(Pengawas!V582&lt;1,"-",IF(Pengawas!V582&gt;2,"-","OK")))))</f>
        <v>-</v>
      </c>
      <c r="AC581" s="25" t="str">
        <f>IF(Pengawas!V581="","-",IF(Pengawas!V581=1,IF(Pengawas!AC581="","Harap diisi","OK"),IF(Pengawas!V581=2,IF(Pengawas!AC581="","Harap diisi","OK"),IF(Pengawas!V582&lt;1,"-",IF(Pengawas!V582&gt;2,"-","OK")))))</f>
        <v>-</v>
      </c>
      <c r="AD581" s="25" t="str">
        <f>IF(Pengawas!V581="","-",IF(Pengawas!V581=1,IF(Pengawas!AD581="","OK","Harap dikosongkan"),IF(Pengawas!V581=2,IF(Pengawas!AD581="","Harap diisi","OK"),IF(Pengawas!V582&lt;1,"-",IF(Pengawas!V582&gt;2,"-","OK")))))</f>
        <v>-</v>
      </c>
      <c r="AE581" s="25" t="str">
        <f>IF(Pengawas!V581="","-",IF(Pengawas!V581=1,IF(Pengawas!AE581="","OK","Harap dikosongkan"),IF(Pengawas!V581=2,IF(Pengawas!AE581="","Harap diisi","OK"),IF(Pengawas!V582&lt;1,"-",IF(Pengawas!V582&gt;2,"-","OK")))))</f>
        <v>-</v>
      </c>
      <c r="AF581" s="25" t="str">
        <f>IF(Pengawas!V581="","-",IF(Pengawas!V581=1,IF(Pengawas!AF581="","OK","Harap dikosongkan"),IF(Pengawas!V581=2,IF(Pengawas!AF581="","Harap diisi","OK"),IF(Pengawas!V582&lt;1,"-",IF(Pengawas!V582&gt;2,"-","OK")))))</f>
        <v>-</v>
      </c>
      <c r="AG581" s="25" t="str">
        <f>IF(Pengawas!V581="","-",IF(Pengawas!V581=1,IF(Pengawas!AG581="","OK","Harap dikosongkan"),IF(Pengawas!V581=2,IF(Pengawas!AG581="","Harap diisi","OK"),IF(Pengawas!V582&lt;1,"-",IF(Pengawas!V582&gt;2,"-","OK")))))</f>
        <v>-</v>
      </c>
      <c r="AH581" s="25" t="str">
        <f>IF(Pengawas!V581="","-",IF(Pengawas!V581=1,IF(Pengawas!AH581="","OK","Harap dikosongkan"),IF(Pengawas!V581=2,IF(Pengawas!AH581="","Harap diisi","OK"),IF(Pengawas!V582&lt;1,"-",IF(Pengawas!V582&gt;2,"-","OK")))))</f>
        <v>-</v>
      </c>
      <c r="AI581" s="25" t="str">
        <f>IF(Pengawas!V581="","-",IF(Pengawas!V581=1,IF(Pengawas!AI581="","OK","Harap dikosongkan"),IF(Pengawas!V581=2,IF(Pengawas!AI581="","Harap diisi","OK"),IF(Pengawas!V582&lt;1,"-",IF(Pengawas!V582&gt;2,"-","OK")))))</f>
        <v>-</v>
      </c>
      <c r="AJ581" s="25" t="str">
        <f>IF(Pengawas!V581="","-",IF(Pengawas!V581=1,IF(Pengawas!AJ581="","OK","Harap dikosongkan"),IF(Pengawas!V581=2,IF(Pengawas!AJ581="","Harap diisi","OK"),IF(Pengawas!V582&lt;1,"-",IF(Pengawas!V582&gt;2,"-","OK")))))</f>
        <v>-</v>
      </c>
      <c r="AK581" s="25" t="str">
        <f>IF(Pengawas!V581="","-",IF(Pengawas!V581=1,IF(Pengawas!AK581="","OK","Harap dikosongkan"),IF(Pengawas!V581=2,IF(Pengawas!AK581="","Harap diisi","OK"),IF(Pengawas!V582&lt;1,"-",IF(Pengawas!V582&gt;2,"-","OK")))))</f>
        <v>-</v>
      </c>
      <c r="AL581" s="25" t="str">
        <f>IF(Pengawas!AL581="","-",IF(Pengawas!AL581&gt;3,"Tidak valid",IF(Pengawas!AL581&lt;1,"Tidak valid","OK")))</f>
        <v>-</v>
      </c>
      <c r="AM581" s="25" t="str">
        <f>IF(Pengawas!AL581="",IF(Pengawas!AM581="","-","Harap dikosongkan"),IF(Pengawas!AL581&lt;&gt;1,IF(Pengawas!AM581="","OK","Harap dikosongkan"),IF(Pengawas!AM581="","Harap diisi",IF(Pengawas!AM581&gt;2015,"Cek lagi",IF(Pengawas!AM581&lt;2005,"Cek lagi","OK")))))</f>
        <v>-</v>
      </c>
      <c r="AN581" s="25" t="str">
        <f>IF(Pengawas!AL581="",IF(Pengawas!AN581="","-","Harap dikosongkan"),IF(Pengawas!AL581&lt;&gt;1,IF(Pengawas!AN581="","OK","Harap dikosongkan"),IF(Pengawas!AN581="","Harap diisi",IF(VALUE(Pengawas!AN581)&gt;33,"Tidak valid",IF(VALUE(Pengawas!AN581)&lt;1,"Tidak valid","OK")))))</f>
        <v>-</v>
      </c>
      <c r="AO581" s="25" t="str">
        <f>IF(Pengawas!AL581="",IF(Pengawas!AO581="","-","Harap dikosongkan"),IF(Pengawas!AL581&lt;&gt;1,IF(Pengawas!AO581="","OK","Harap dikosongkan"),IF(Pengawas!AO581="","Harap diisi",IF(Pengawas!AO581&gt;1,"Tidak valid","OK"))))</f>
        <v>-</v>
      </c>
      <c r="AP581" s="25" t="str">
        <f>IF(Pengawas!AL581&gt;1,"OK",IF(Pengawas!AO581="",IF(Pengawas!AP581="","-","Kolom AO cek lagi"),IF(Pengawas!AO581=0,IF(Pengawas!AP581="","OK","Harap dikosongkan"),IF(Pengawas!AP581="","Harap diisi",IF(LEN(Pengawas!AP581)&lt;12,"Tidak valid",IF(LEN(Pengawas!AP581)&gt;14,"Tidak valid","OK"))))))</f>
        <v>-</v>
      </c>
      <c r="AQ581" s="26" t="str">
        <f>IF(Pengawas!AL581&gt;1,"OK",IF(Pengawas!AO581="",IF(Pengawas!AQ581="","-","Kolom AO cek lagi"),IF(Pengawas!AO581=0,IF(Pengawas!AQ581="","OK","Harap dikosongkan"),IF(Pengawas!AQ581="","Harap diisi",IF(LEN(Pengawas!AQ581)&lt;5,"Cek lagi","OK")))))</f>
        <v>-</v>
      </c>
      <c r="AR581" s="26" t="str">
        <f>IF(Pengawas!AL581&gt;1,"OK",IF(Pengawas!AO581="",IF(Pengawas!AR581="","-","Kolom AT cek lagi"),IF(Pengawas!AO581=0,IF(Pengawas!AR581="","OK","Harap dikosongkan"),IF(Pengawas!AR581="","Harap diisi",IF(VALUE(LEFT(Pengawas!AR581,2))&gt;31,"Tanggal tidak valid",IF(VALUE(LEFT(RIGHT(Pengawas!AR581,7),2))&gt;12,"Bulan tidak valid",IF(VALUE(RIGHT(Pengawas!AR581,4))&gt;2016,"Tahun cek lagi",IF(VALUE(RIGHT(Pengawas!AR581,4))&lt;2005,"Tahun cek lagi","OK"))))))))</f>
        <v>-</v>
      </c>
      <c r="AS581" s="25" t="str">
        <f>IF(Pengawas!AP581="",IF(Pengawas!AS581="","-","Harap dikosongkan"),IF(Pengawas!AP581&lt;&gt;"",IF(Pengawas!AS581="","Harap diisi",IF(Pengawas!AS581&gt;1,"Tidak valid","OK"))))</f>
        <v>-</v>
      </c>
      <c r="AT581" s="25" t="str">
        <f>IF(Pengawas!AS581="",IF(Pengawas!AT581="","-","Harap dikosongkan"),IF(Pengawas!AS581&lt;&gt;1,IF(Pengawas!AT581="","OK","Harap dikosongkan"),IF(Pengawas!AS581="",IF(Pengawas!AT581="","-","Harap dikosongkan"),IF(Pengawas!AS581=0,IF(Pengawas!AT581="","OK","Harap dikosongkan"),IF(Pengawas!AT581="","Harap diisi",IF(Pengawas!AT581&gt;2016,"Cek lagi",IF(Pengawas!AT581&lt;2005,"Cek lagi",IF(Pengawas!AM581&gt;Pengawas!AT581,"Cek lagi dengan Kolom AL","OK"))))))))</f>
        <v>-</v>
      </c>
      <c r="AU581" s="25" t="str">
        <f>IF(Pengawas!AS581="",IF(Pengawas!AU581="","-","Harap dikosongkan"),IF(Pengawas!AS581&lt;&gt;1,IF(Pengawas!AU581="","OK","Harap dikosongkan"),IF(Pengawas!AS581="",IF(Pengawas!AU581="","-","Harap dikosongkan"),IF(Pengawas!AS581=0,IF(Pengawas!AU581="","OK","Harap dikosongkan"),IF(Pengawas!AU581="","Harap diisi",IF(Pengawas!AU581&gt;20000000,"Cek lagi",IF(Pengawas!AU581&lt;100000,"Cek lagi","OK")))))))</f>
        <v>-</v>
      </c>
      <c r="AV581" s="25" t="str">
        <f>IF(Pengawas!AV581="","-",IF(Pengawas!AV581&gt;3,"Tidak valid","OK"))</f>
        <v>-</v>
      </c>
      <c r="AW581" s="25" t="str">
        <f>IF(Pengawas!AV581="",IF(Pengawas!AW581="","-","Harap dikosongkan"),IF(Pengawas!AV581=0,IF(Pengawas!AW581="","OK","Harap dikosongkan"),IF(Pengawas!AV581&gt;0,IF(Pengawas!AW581="","Harap diisi",IF(Pengawas!AW581&gt;2015,"Tidak valid","OK")))))</f>
        <v>-</v>
      </c>
      <c r="AX581" s="25" t="str">
        <f>IF(Pengawas!AV581="",IF(Pengawas!AX581="","-","Harap dikosongkan"),IF(Pengawas!AV581=0,IF(Pengawas!AX581="","OK","Harap dikosongkan"),IF(Pengawas!AV581&gt;0,IF(Pengawas!AX581="","Harap diisi",IF(Pengawas!AX581="","-",IF(Pengawas!AX581&gt;1,"Tidak valid","OK"))))))</f>
        <v>-</v>
      </c>
      <c r="AY581" s="25" t="str">
        <f>IF(Pengawas!AY581="","-",IF(Pengawas!AY581&gt;2,"Tidak valid","OK"))</f>
        <v>-</v>
      </c>
      <c r="AZ581" s="25" t="str">
        <f>IF(Pengawas!AY581="",IF(Pengawas!AZ581="","-","Harap dikosongkan"),IF(Pengawas!AY581=0,IF(Pengawas!AZ581="","OK","Harap dikosongkan"),IF(Pengawas!AZ581="","Harap diisi",IF(Pengawas!AZ581&gt;2015,"Cek lagi",IF(Pengawas!AZ581&lt;2000,"Cek lagi","OK")))))</f>
        <v>-</v>
      </c>
      <c r="BA581" s="25" t="str">
        <f>IF(Pengawas!BA581="","-",IF(LEN(Pengawas!BA581)&lt;5,"Cek lagi","OK"))</f>
        <v>-</v>
      </c>
      <c r="BB581" s="25" t="str">
        <f>IF(Pengawas!BB581="","-",IF(LEN(Pengawas!BB581)&lt;4,"Cek lagi","OK"))</f>
        <v>-</v>
      </c>
      <c r="BC581" s="25" t="str">
        <f>IF(Pengawas!BC581="","-",IF(LEN(Pengawas!BC581)&lt;4,"Cek lagi","OK"))</f>
        <v>-</v>
      </c>
      <c r="BD581" s="25" t="str">
        <f>IF(Pengawas!BD581="","-",IF(LEN(Pengawas!BD581)&lt;4,"Cek lagi","OK"))</f>
        <v>-</v>
      </c>
      <c r="BE581" s="25" t="str">
        <f>IF(Pengawas!BE581="","-",IF(LEN(Pengawas!BE581)&lt;4,"Cek lagi","OK"))</f>
        <v>-</v>
      </c>
      <c r="BF581" s="25" t="str">
        <f>IF(Pengawas!BF581="","-",IF(LEN(Pengawas!BF581)&lt;&gt;5,"Tidak valid","OK"))</f>
        <v>-</v>
      </c>
      <c r="BG581" s="25" t="str">
        <f>IF(Pengawas!BG581="","-",IF(LEN(Pengawas!BG581)&lt;9,"Cek lagi",IF(LEN(Pengawas!BG581)&gt;14,"Cek lagi","OK")))</f>
        <v>-</v>
      </c>
    </row>
    <row r="582" spans="1:59" ht="15" customHeight="1" x14ac:dyDescent="0.2">
      <c r="A582" s="25" t="str">
        <f>IF(Pengawas!A582="","-",IF(LEN(Pengawas!A582)&lt;4,"Cek lagi","OK"))</f>
        <v>-</v>
      </c>
      <c r="B582" s="25" t="str">
        <f>IF(Pengawas!B582="","-",IF(LEN(Pengawas!B582)&lt;4,"Cek lagi","OK"))</f>
        <v>-</v>
      </c>
      <c r="C582" s="25" t="str">
        <f>IF(Pengawas!C582="","-",IF(LEN(Pengawas!C582)&lt;&gt;18,"Tidak valid","OK"))</f>
        <v>-</v>
      </c>
      <c r="D582" s="25" t="str">
        <f>IF(Pengawas!D582="","-",IF(LEN(Pengawas!D582)&lt;&gt;16,"Tidak valid","OK"))</f>
        <v>-</v>
      </c>
      <c r="E582" s="25" t="str">
        <f>IF(Pengawas!E582="","-",IF(LEN(Pengawas!E582)&lt;4,"Cek lagi","OK"))</f>
        <v>-</v>
      </c>
      <c r="F582" s="25" t="str">
        <f>IF(Pengawas!F582="","-",IF(LEN(Pengawas!F582)&lt;&gt;16,"Tidak valid","OK"))</f>
        <v>-</v>
      </c>
      <c r="G582" s="25" t="str">
        <f>IF(Pengawas!G582="","-",IF(LEN(Pengawas!G582)&lt;4,"Cek lagi","OK"))</f>
        <v>-</v>
      </c>
      <c r="H582" s="26" t="str">
        <f>IF(Pengawas!H582="","-",IF(VALUE(LEFT(Pengawas!H582,2))&gt;31,"Tanggal tidak valid",IF(VALUE(LEFT(RIGHT(Pengawas!H582,7),2))&gt;12,"Bulan tidak valid",IF(VALUE(RIGHT(Pengawas!H582,4))&gt;1990,"Umur terlalu muda",IF(VALUE(RIGHT(Pengawas!H582,4))&lt;1955,"Umur terlalu tua","OK")))))</f>
        <v>-</v>
      </c>
      <c r="I582" s="25" t="str">
        <f>IF(Pengawas!I582="","-",IF(Pengawas!I582="L","OK",IF(Pengawas!I582="P","OK","Tidak valid")))</f>
        <v>-</v>
      </c>
      <c r="J582" s="25" t="str">
        <f>IF(Pengawas!J582="","-",IF(LEN(Pengawas!J582)&lt;4,"Cek lagi","OK"))</f>
        <v>-</v>
      </c>
      <c r="K582" s="25" t="str">
        <f>IF(Pengawas!K582="","-",IF(Pengawas!K582&gt;5,"Tidak valid",IF(Pengawas!K582&lt;1,"Tidak valid","OK")))</f>
        <v>-</v>
      </c>
      <c r="L582" s="25" t="str">
        <f>IF(Pengawas!L582="","-",IF(VALUE(LEFT(Pengawas!L582,1))&gt;1,"Tidak valid","OK"))</f>
        <v>-</v>
      </c>
      <c r="M582" s="25" t="str">
        <f>IF(Pengawas!M582="","-",IF(VALUE(LEFT(Pengawas!M582,1))&gt;1,"Tidak valid","OK"))</f>
        <v>-</v>
      </c>
      <c r="N582" s="25" t="str">
        <f>IF(Pengawas!N582="","-",IF(VALUE(LEFT(Pengawas!N582,2))&gt;31,"Tanggal tidak valid",IF(VALUE(LEFT(RIGHT(Pengawas!N582,7),2))&gt;12,"Bulan tidak valid",IF(VALUE(RIGHT(Pengawas!N582,4))&gt;2015,"Tahun cek lagi",IF(VALUE(RIGHT(Pengawas!N582,4))&lt;1930,"Tahun cek lagi","OK")))))</f>
        <v>-</v>
      </c>
      <c r="O582" s="26" t="str">
        <f>IF(Pengawas!O582="","-",IF(VALUE(LEFT(Pengawas!O582,2))&gt;31,"Tanggal tidak valid",IF(VALUE(LEFT(RIGHT(Pengawas!O582,7),2))&gt;12,"Bulan tidak valid",IF(VALUE(RIGHT(Pengawas!O582,4))&gt;2015,"Tahun cek lagi",IF(VALUE(RIGHT(Pengawas!O582,4))&lt;1930,"Tahun cek lagi","OK")))))</f>
        <v>-</v>
      </c>
      <c r="P582" s="26" t="str">
        <f>IF(Pengawas!P582="","-",IF(VALUE(LEFT(Pengawas!P582,2))&gt;31,"Tanggal tidak valid",IF(VALUE(LEFT(RIGHT(Pengawas!P582,7),2))&gt;12,"Bulan tidak valid",IF(VALUE(RIGHT(Pengawas!P582,4))&gt;2015,"Tahun cek lagi",IF(VALUE(RIGHT(Pengawas!P582,4))&lt;1930,"Tahun cek lagi","OK")))))</f>
        <v>-</v>
      </c>
      <c r="Q582" s="25" t="str">
        <f>IF(Pengawas!Q582="","-",IF(Pengawas!Q582&gt;3,"Tidak valid",IF(Pengawas!Q582&lt;1,"Tidak valid","OK")))</f>
        <v>-</v>
      </c>
      <c r="R582" s="25" t="str">
        <f>IF(Pengawas!R582="","-",IF(Pengawas!R582&gt;20000000,"Cek lagi",IF(Pengawas!R582&lt;50000,"Cek lagi","OK")))</f>
        <v>-</v>
      </c>
      <c r="S582" s="25" t="str">
        <f>IF(Pengawas!S582="","-",IF(Pengawas!S582&gt;3,"Tidak valid",IF(Pengawas!S582&lt;1,"Tidak valid","OK")))</f>
        <v>-</v>
      </c>
      <c r="T582" s="25" t="str">
        <f>IF(Pengawas!T582="","-",IF(Pengawas!T582&gt;6,"Tidak valid",IF(Pengawas!T582&lt;1,"Tidak valid","OK")))</f>
        <v>-</v>
      </c>
      <c r="U582" s="25" t="str">
        <f>IF(Pengawas!U582="","-",IF(Pengawas!U582&gt;4,"Tidak valid",IF(Pengawas!U582&lt;1,"Tidak valid","OK")))</f>
        <v>-</v>
      </c>
      <c r="V582" s="25" t="str">
        <f>IF(Pengawas!V582="","-",IF(Pengawas!V582&gt;2,"Tidak valid",IF(Pengawas!V582&lt;1,"Tidak valid","OK")))</f>
        <v>-</v>
      </c>
      <c r="W582" s="25" t="str">
        <f>IF(Pengawas!V582="","-",IF(Pengawas!V582=1,IF(Pengawas!W582="","Harap diisi","OK"),IF(Pengawas!V582=2,IF(Pengawas!W582="","Harap diisi","OK"),IF(Pengawas!V583&lt;1,"-",IF(Pengawas!V583&gt;2,"-","OK")))))</f>
        <v>-</v>
      </c>
      <c r="X582" s="25" t="str">
        <f>IF(Pengawas!V582="","-",IF(Pengawas!V582=1,IF(Pengawas!X582="","Harap diisi","OK"),IF(Pengawas!V582=2,IF(Pengawas!X582="","Harap diisi","OK"),IF(Pengawas!V583&lt;1,"-",IF(Pengawas!V583&gt;2,"-","OK")))))</f>
        <v>-</v>
      </c>
      <c r="Y582" s="25" t="str">
        <f>IF(Pengawas!V582="","-",IF(Pengawas!V582=1,IF(Pengawas!Y582="","Harap diisi","OK"),IF(Pengawas!V582=2,IF(Pengawas!Y582="","Harap diisi","OK"),IF(Pengawas!V583&lt;1,"-",IF(Pengawas!V583&gt;2,"-","OK")))))</f>
        <v>-</v>
      </c>
      <c r="Z582" s="25" t="str">
        <f>IF(Pengawas!V582="","-",IF(Pengawas!V582=1,IF(Pengawas!Z582="","Harap diisi","OK"),IF(Pengawas!V582=2,IF(Pengawas!Z582="","Harap diisi","OK"),IF(Pengawas!V583&lt;1,"-",IF(Pengawas!V583&gt;2,"-","OK")))))</f>
        <v>-</v>
      </c>
      <c r="AA582" s="25" t="str">
        <f>IF(Pengawas!V582="","-",IF(Pengawas!V582=1,IF(Pengawas!AA582="","Harap diisi","OK"),IF(Pengawas!V582=2,IF(Pengawas!AA582="","Harap diisi","OK"),IF(Pengawas!V583&lt;1,"-",IF(Pengawas!V583&gt;2,"-","OK")))))</f>
        <v>-</v>
      </c>
      <c r="AB582" s="25" t="str">
        <f>IF(Pengawas!V582="","-",IF(Pengawas!V582=1,IF(Pengawas!AB582="","Harap diisi","OK"),IF(Pengawas!V582=2,IF(Pengawas!AB582="","Harap diisi","OK"),IF(Pengawas!V583&lt;1,"-",IF(Pengawas!V583&gt;2,"-","OK")))))</f>
        <v>-</v>
      </c>
      <c r="AC582" s="25" t="str">
        <f>IF(Pengawas!V582="","-",IF(Pengawas!V582=1,IF(Pengawas!AC582="","Harap diisi","OK"),IF(Pengawas!V582=2,IF(Pengawas!AC582="","Harap diisi","OK"),IF(Pengawas!V583&lt;1,"-",IF(Pengawas!V583&gt;2,"-","OK")))))</f>
        <v>-</v>
      </c>
      <c r="AD582" s="25" t="str">
        <f>IF(Pengawas!V582="","-",IF(Pengawas!V582=1,IF(Pengawas!AD582="","OK","Harap dikosongkan"),IF(Pengawas!V582=2,IF(Pengawas!AD582="","Harap diisi","OK"),IF(Pengawas!V583&lt;1,"-",IF(Pengawas!V583&gt;2,"-","OK")))))</f>
        <v>-</v>
      </c>
      <c r="AE582" s="25" t="str">
        <f>IF(Pengawas!V582="","-",IF(Pengawas!V582=1,IF(Pengawas!AE582="","OK","Harap dikosongkan"),IF(Pengawas!V582=2,IF(Pengawas!AE582="","Harap diisi","OK"),IF(Pengawas!V583&lt;1,"-",IF(Pengawas!V583&gt;2,"-","OK")))))</f>
        <v>-</v>
      </c>
      <c r="AF582" s="25" t="str">
        <f>IF(Pengawas!V582="","-",IF(Pengawas!V582=1,IF(Pengawas!AF582="","OK","Harap dikosongkan"),IF(Pengawas!V582=2,IF(Pengawas!AF582="","Harap diisi","OK"),IF(Pengawas!V583&lt;1,"-",IF(Pengawas!V583&gt;2,"-","OK")))))</f>
        <v>-</v>
      </c>
      <c r="AG582" s="25" t="str">
        <f>IF(Pengawas!V582="","-",IF(Pengawas!V582=1,IF(Pengawas!AG582="","OK","Harap dikosongkan"),IF(Pengawas!V582=2,IF(Pengawas!AG582="","Harap diisi","OK"),IF(Pengawas!V583&lt;1,"-",IF(Pengawas!V583&gt;2,"-","OK")))))</f>
        <v>-</v>
      </c>
      <c r="AH582" s="25" t="str">
        <f>IF(Pengawas!V582="","-",IF(Pengawas!V582=1,IF(Pengawas!AH582="","OK","Harap dikosongkan"),IF(Pengawas!V582=2,IF(Pengawas!AH582="","Harap diisi","OK"),IF(Pengawas!V583&lt;1,"-",IF(Pengawas!V583&gt;2,"-","OK")))))</f>
        <v>-</v>
      </c>
      <c r="AI582" s="25" t="str">
        <f>IF(Pengawas!V582="","-",IF(Pengawas!V582=1,IF(Pengawas!AI582="","OK","Harap dikosongkan"),IF(Pengawas!V582=2,IF(Pengawas!AI582="","Harap diisi","OK"),IF(Pengawas!V583&lt;1,"-",IF(Pengawas!V583&gt;2,"-","OK")))))</f>
        <v>-</v>
      </c>
      <c r="AJ582" s="25" t="str">
        <f>IF(Pengawas!V582="","-",IF(Pengawas!V582=1,IF(Pengawas!AJ582="","OK","Harap dikosongkan"),IF(Pengawas!V582=2,IF(Pengawas!AJ582="","Harap diisi","OK"),IF(Pengawas!V583&lt;1,"-",IF(Pengawas!V583&gt;2,"-","OK")))))</f>
        <v>-</v>
      </c>
      <c r="AK582" s="25" t="str">
        <f>IF(Pengawas!V582="","-",IF(Pengawas!V582=1,IF(Pengawas!AK582="","OK","Harap dikosongkan"),IF(Pengawas!V582=2,IF(Pengawas!AK582="","Harap diisi","OK"),IF(Pengawas!V583&lt;1,"-",IF(Pengawas!V583&gt;2,"-","OK")))))</f>
        <v>-</v>
      </c>
      <c r="AL582" s="25" t="str">
        <f>IF(Pengawas!AL582="","-",IF(Pengawas!AL582&gt;3,"Tidak valid",IF(Pengawas!AL582&lt;1,"Tidak valid","OK")))</f>
        <v>-</v>
      </c>
      <c r="AM582" s="25" t="str">
        <f>IF(Pengawas!AL582="",IF(Pengawas!AM582="","-","Harap dikosongkan"),IF(Pengawas!AL582&lt;&gt;1,IF(Pengawas!AM582="","OK","Harap dikosongkan"),IF(Pengawas!AM582="","Harap diisi",IF(Pengawas!AM582&gt;2015,"Cek lagi",IF(Pengawas!AM582&lt;2005,"Cek lagi","OK")))))</f>
        <v>-</v>
      </c>
      <c r="AN582" s="25" t="str">
        <f>IF(Pengawas!AL582="",IF(Pengawas!AN582="","-","Harap dikosongkan"),IF(Pengawas!AL582&lt;&gt;1,IF(Pengawas!AN582="","OK","Harap dikosongkan"),IF(Pengawas!AN582="","Harap diisi",IF(VALUE(Pengawas!AN582)&gt;33,"Tidak valid",IF(VALUE(Pengawas!AN582)&lt;1,"Tidak valid","OK")))))</f>
        <v>-</v>
      </c>
      <c r="AO582" s="25" t="str">
        <f>IF(Pengawas!AL582="",IF(Pengawas!AO582="","-","Harap dikosongkan"),IF(Pengawas!AL582&lt;&gt;1,IF(Pengawas!AO582="","OK","Harap dikosongkan"),IF(Pengawas!AO582="","Harap diisi",IF(Pengawas!AO582&gt;1,"Tidak valid","OK"))))</f>
        <v>-</v>
      </c>
      <c r="AP582" s="25" t="str">
        <f>IF(Pengawas!AL582&gt;1,"OK",IF(Pengawas!AO582="",IF(Pengawas!AP582="","-","Kolom AO cek lagi"),IF(Pengawas!AO582=0,IF(Pengawas!AP582="","OK","Harap dikosongkan"),IF(Pengawas!AP582="","Harap diisi",IF(LEN(Pengawas!AP582)&lt;12,"Tidak valid",IF(LEN(Pengawas!AP582)&gt;14,"Tidak valid","OK"))))))</f>
        <v>-</v>
      </c>
      <c r="AQ582" s="26" t="str">
        <f>IF(Pengawas!AL582&gt;1,"OK",IF(Pengawas!AO582="",IF(Pengawas!AQ582="","-","Kolom AO cek lagi"),IF(Pengawas!AO582=0,IF(Pengawas!AQ582="","OK","Harap dikosongkan"),IF(Pengawas!AQ582="","Harap diisi",IF(LEN(Pengawas!AQ582)&lt;5,"Cek lagi","OK")))))</f>
        <v>-</v>
      </c>
      <c r="AR582" s="26" t="str">
        <f>IF(Pengawas!AL582&gt;1,"OK",IF(Pengawas!AO582="",IF(Pengawas!AR582="","-","Kolom AT cek lagi"),IF(Pengawas!AO582=0,IF(Pengawas!AR582="","OK","Harap dikosongkan"),IF(Pengawas!AR582="","Harap diisi",IF(VALUE(LEFT(Pengawas!AR582,2))&gt;31,"Tanggal tidak valid",IF(VALUE(LEFT(RIGHT(Pengawas!AR582,7),2))&gt;12,"Bulan tidak valid",IF(VALUE(RIGHT(Pengawas!AR582,4))&gt;2016,"Tahun cek lagi",IF(VALUE(RIGHT(Pengawas!AR582,4))&lt;2005,"Tahun cek lagi","OK"))))))))</f>
        <v>-</v>
      </c>
      <c r="AS582" s="25" t="str">
        <f>IF(Pengawas!AP582="",IF(Pengawas!AS582="","-","Harap dikosongkan"),IF(Pengawas!AP582&lt;&gt;"",IF(Pengawas!AS582="","Harap diisi",IF(Pengawas!AS582&gt;1,"Tidak valid","OK"))))</f>
        <v>-</v>
      </c>
      <c r="AT582" s="25" t="str">
        <f>IF(Pengawas!AS582="",IF(Pengawas!AT582="","-","Harap dikosongkan"),IF(Pengawas!AS582&lt;&gt;1,IF(Pengawas!AT582="","OK","Harap dikosongkan"),IF(Pengawas!AS582="",IF(Pengawas!AT582="","-","Harap dikosongkan"),IF(Pengawas!AS582=0,IF(Pengawas!AT582="","OK","Harap dikosongkan"),IF(Pengawas!AT582="","Harap diisi",IF(Pengawas!AT582&gt;2016,"Cek lagi",IF(Pengawas!AT582&lt;2005,"Cek lagi",IF(Pengawas!AM582&gt;Pengawas!AT582,"Cek lagi dengan Kolom AL","OK"))))))))</f>
        <v>-</v>
      </c>
      <c r="AU582" s="25" t="str">
        <f>IF(Pengawas!AS582="",IF(Pengawas!AU582="","-","Harap dikosongkan"),IF(Pengawas!AS582&lt;&gt;1,IF(Pengawas!AU582="","OK","Harap dikosongkan"),IF(Pengawas!AS582="",IF(Pengawas!AU582="","-","Harap dikosongkan"),IF(Pengawas!AS582=0,IF(Pengawas!AU582="","OK","Harap dikosongkan"),IF(Pengawas!AU582="","Harap diisi",IF(Pengawas!AU582&gt;20000000,"Cek lagi",IF(Pengawas!AU582&lt;100000,"Cek lagi","OK")))))))</f>
        <v>-</v>
      </c>
      <c r="AV582" s="25" t="str">
        <f>IF(Pengawas!AV582="","-",IF(Pengawas!AV582&gt;3,"Tidak valid","OK"))</f>
        <v>-</v>
      </c>
      <c r="AW582" s="25" t="str">
        <f>IF(Pengawas!AV582="",IF(Pengawas!AW582="","-","Harap dikosongkan"),IF(Pengawas!AV582=0,IF(Pengawas!AW582="","OK","Harap dikosongkan"),IF(Pengawas!AV582&gt;0,IF(Pengawas!AW582="","Harap diisi",IF(Pengawas!AW582&gt;2015,"Tidak valid","OK")))))</f>
        <v>-</v>
      </c>
      <c r="AX582" s="25" t="str">
        <f>IF(Pengawas!AV582="",IF(Pengawas!AX582="","-","Harap dikosongkan"),IF(Pengawas!AV582=0,IF(Pengawas!AX582="","OK","Harap dikosongkan"),IF(Pengawas!AV582&gt;0,IF(Pengawas!AX582="","Harap diisi",IF(Pengawas!AX582="","-",IF(Pengawas!AX582&gt;1,"Tidak valid","OK"))))))</f>
        <v>-</v>
      </c>
      <c r="AY582" s="25" t="str">
        <f>IF(Pengawas!AY582="","-",IF(Pengawas!AY582&gt;2,"Tidak valid","OK"))</f>
        <v>-</v>
      </c>
      <c r="AZ582" s="25" t="str">
        <f>IF(Pengawas!AY582="",IF(Pengawas!AZ582="","-","Harap dikosongkan"),IF(Pengawas!AY582=0,IF(Pengawas!AZ582="","OK","Harap dikosongkan"),IF(Pengawas!AZ582="","Harap diisi",IF(Pengawas!AZ582&gt;2015,"Cek lagi",IF(Pengawas!AZ582&lt;2000,"Cek lagi","OK")))))</f>
        <v>-</v>
      </c>
      <c r="BA582" s="25" t="str">
        <f>IF(Pengawas!BA582="","-",IF(LEN(Pengawas!BA582)&lt;5,"Cek lagi","OK"))</f>
        <v>-</v>
      </c>
      <c r="BB582" s="25" t="str">
        <f>IF(Pengawas!BB582="","-",IF(LEN(Pengawas!BB582)&lt;4,"Cek lagi","OK"))</f>
        <v>-</v>
      </c>
      <c r="BC582" s="25" t="str">
        <f>IF(Pengawas!BC582="","-",IF(LEN(Pengawas!BC582)&lt;4,"Cek lagi","OK"))</f>
        <v>-</v>
      </c>
      <c r="BD582" s="25" t="str">
        <f>IF(Pengawas!BD582="","-",IF(LEN(Pengawas!BD582)&lt;4,"Cek lagi","OK"))</f>
        <v>-</v>
      </c>
      <c r="BE582" s="25" t="str">
        <f>IF(Pengawas!BE582="","-",IF(LEN(Pengawas!BE582)&lt;4,"Cek lagi","OK"))</f>
        <v>-</v>
      </c>
      <c r="BF582" s="25" t="str">
        <f>IF(Pengawas!BF582="","-",IF(LEN(Pengawas!BF582)&lt;&gt;5,"Tidak valid","OK"))</f>
        <v>-</v>
      </c>
      <c r="BG582" s="25" t="str">
        <f>IF(Pengawas!BG582="","-",IF(LEN(Pengawas!BG582)&lt;9,"Cek lagi",IF(LEN(Pengawas!BG582)&gt;14,"Cek lagi","OK")))</f>
        <v>-</v>
      </c>
    </row>
    <row r="583" spans="1:59" ht="15" customHeight="1" x14ac:dyDescent="0.2">
      <c r="A583" s="25" t="str">
        <f>IF(Pengawas!A583="","-",IF(LEN(Pengawas!A583)&lt;4,"Cek lagi","OK"))</f>
        <v>-</v>
      </c>
      <c r="B583" s="25" t="str">
        <f>IF(Pengawas!B583="","-",IF(LEN(Pengawas!B583)&lt;4,"Cek lagi","OK"))</f>
        <v>-</v>
      </c>
      <c r="C583" s="25" t="str">
        <f>IF(Pengawas!C583="","-",IF(LEN(Pengawas!C583)&lt;&gt;18,"Tidak valid","OK"))</f>
        <v>-</v>
      </c>
      <c r="D583" s="25" t="str">
        <f>IF(Pengawas!D583="","-",IF(LEN(Pengawas!D583)&lt;&gt;16,"Tidak valid","OK"))</f>
        <v>-</v>
      </c>
      <c r="E583" s="25" t="str">
        <f>IF(Pengawas!E583="","-",IF(LEN(Pengawas!E583)&lt;4,"Cek lagi","OK"))</f>
        <v>-</v>
      </c>
      <c r="F583" s="25" t="str">
        <f>IF(Pengawas!F583="","-",IF(LEN(Pengawas!F583)&lt;&gt;16,"Tidak valid","OK"))</f>
        <v>-</v>
      </c>
      <c r="G583" s="25" t="str">
        <f>IF(Pengawas!G583="","-",IF(LEN(Pengawas!G583)&lt;4,"Cek lagi","OK"))</f>
        <v>-</v>
      </c>
      <c r="H583" s="26" t="str">
        <f>IF(Pengawas!H583="","-",IF(VALUE(LEFT(Pengawas!H583,2))&gt;31,"Tanggal tidak valid",IF(VALUE(LEFT(RIGHT(Pengawas!H583,7),2))&gt;12,"Bulan tidak valid",IF(VALUE(RIGHT(Pengawas!H583,4))&gt;1990,"Umur terlalu muda",IF(VALUE(RIGHT(Pengawas!H583,4))&lt;1955,"Umur terlalu tua","OK")))))</f>
        <v>-</v>
      </c>
      <c r="I583" s="25" t="str">
        <f>IF(Pengawas!I583="","-",IF(Pengawas!I583="L","OK",IF(Pengawas!I583="P","OK","Tidak valid")))</f>
        <v>-</v>
      </c>
      <c r="J583" s="25" t="str">
        <f>IF(Pengawas!J583="","-",IF(LEN(Pengawas!J583)&lt;4,"Cek lagi","OK"))</f>
        <v>-</v>
      </c>
      <c r="K583" s="25" t="str">
        <f>IF(Pengawas!K583="","-",IF(Pengawas!K583&gt;5,"Tidak valid",IF(Pengawas!K583&lt;1,"Tidak valid","OK")))</f>
        <v>-</v>
      </c>
      <c r="L583" s="25" t="str">
        <f>IF(Pengawas!L583="","-",IF(VALUE(LEFT(Pengawas!L583,1))&gt;1,"Tidak valid","OK"))</f>
        <v>-</v>
      </c>
      <c r="M583" s="25" t="str">
        <f>IF(Pengawas!M583="","-",IF(VALUE(LEFT(Pengawas!M583,1))&gt;1,"Tidak valid","OK"))</f>
        <v>-</v>
      </c>
      <c r="N583" s="25" t="str">
        <f>IF(Pengawas!N583="","-",IF(VALUE(LEFT(Pengawas!N583,2))&gt;31,"Tanggal tidak valid",IF(VALUE(LEFT(RIGHT(Pengawas!N583,7),2))&gt;12,"Bulan tidak valid",IF(VALUE(RIGHT(Pengawas!N583,4))&gt;2015,"Tahun cek lagi",IF(VALUE(RIGHT(Pengawas!N583,4))&lt;1930,"Tahun cek lagi","OK")))))</f>
        <v>-</v>
      </c>
      <c r="O583" s="26" t="str">
        <f>IF(Pengawas!O583="","-",IF(VALUE(LEFT(Pengawas!O583,2))&gt;31,"Tanggal tidak valid",IF(VALUE(LEFT(RIGHT(Pengawas!O583,7),2))&gt;12,"Bulan tidak valid",IF(VALUE(RIGHT(Pengawas!O583,4))&gt;2015,"Tahun cek lagi",IF(VALUE(RIGHT(Pengawas!O583,4))&lt;1930,"Tahun cek lagi","OK")))))</f>
        <v>-</v>
      </c>
      <c r="P583" s="26" t="str">
        <f>IF(Pengawas!P583="","-",IF(VALUE(LEFT(Pengawas!P583,2))&gt;31,"Tanggal tidak valid",IF(VALUE(LEFT(RIGHT(Pengawas!P583,7),2))&gt;12,"Bulan tidak valid",IF(VALUE(RIGHT(Pengawas!P583,4))&gt;2015,"Tahun cek lagi",IF(VALUE(RIGHT(Pengawas!P583,4))&lt;1930,"Tahun cek lagi","OK")))))</f>
        <v>-</v>
      </c>
      <c r="Q583" s="25" t="str">
        <f>IF(Pengawas!Q583="","-",IF(Pengawas!Q583&gt;3,"Tidak valid",IF(Pengawas!Q583&lt;1,"Tidak valid","OK")))</f>
        <v>-</v>
      </c>
      <c r="R583" s="25" t="str">
        <f>IF(Pengawas!R583="","-",IF(Pengawas!R583&gt;20000000,"Cek lagi",IF(Pengawas!R583&lt;50000,"Cek lagi","OK")))</f>
        <v>-</v>
      </c>
      <c r="S583" s="25" t="str">
        <f>IF(Pengawas!S583="","-",IF(Pengawas!S583&gt;3,"Tidak valid",IF(Pengawas!S583&lt;1,"Tidak valid","OK")))</f>
        <v>-</v>
      </c>
      <c r="T583" s="25" t="str">
        <f>IF(Pengawas!T583="","-",IF(Pengawas!T583&gt;6,"Tidak valid",IF(Pengawas!T583&lt;1,"Tidak valid","OK")))</f>
        <v>-</v>
      </c>
      <c r="U583" s="25" t="str">
        <f>IF(Pengawas!U583="","-",IF(Pengawas!U583&gt;4,"Tidak valid",IF(Pengawas!U583&lt;1,"Tidak valid","OK")))</f>
        <v>-</v>
      </c>
      <c r="V583" s="25" t="str">
        <f>IF(Pengawas!V583="","-",IF(Pengawas!V583&gt;2,"Tidak valid",IF(Pengawas!V583&lt;1,"Tidak valid","OK")))</f>
        <v>-</v>
      </c>
      <c r="W583" s="25" t="str">
        <f>IF(Pengawas!V583="","-",IF(Pengawas!V583=1,IF(Pengawas!W583="","Harap diisi","OK"),IF(Pengawas!V583=2,IF(Pengawas!W583="","Harap diisi","OK"),IF(Pengawas!V584&lt;1,"-",IF(Pengawas!V584&gt;2,"-","OK")))))</f>
        <v>-</v>
      </c>
      <c r="X583" s="25" t="str">
        <f>IF(Pengawas!V583="","-",IF(Pengawas!V583=1,IF(Pengawas!X583="","Harap diisi","OK"),IF(Pengawas!V583=2,IF(Pengawas!X583="","Harap diisi","OK"),IF(Pengawas!V584&lt;1,"-",IF(Pengawas!V584&gt;2,"-","OK")))))</f>
        <v>-</v>
      </c>
      <c r="Y583" s="25" t="str">
        <f>IF(Pengawas!V583="","-",IF(Pengawas!V583=1,IF(Pengawas!Y583="","Harap diisi","OK"),IF(Pengawas!V583=2,IF(Pengawas!Y583="","Harap diisi","OK"),IF(Pengawas!V584&lt;1,"-",IF(Pengawas!V584&gt;2,"-","OK")))))</f>
        <v>-</v>
      </c>
      <c r="Z583" s="25" t="str">
        <f>IF(Pengawas!V583="","-",IF(Pengawas!V583=1,IF(Pengawas!Z583="","Harap diisi","OK"),IF(Pengawas!V583=2,IF(Pengawas!Z583="","Harap diisi","OK"),IF(Pengawas!V584&lt;1,"-",IF(Pengawas!V584&gt;2,"-","OK")))))</f>
        <v>-</v>
      </c>
      <c r="AA583" s="25" t="str">
        <f>IF(Pengawas!V583="","-",IF(Pengawas!V583=1,IF(Pengawas!AA583="","Harap diisi","OK"),IF(Pengawas!V583=2,IF(Pengawas!AA583="","Harap diisi","OK"),IF(Pengawas!V584&lt;1,"-",IF(Pengawas!V584&gt;2,"-","OK")))))</f>
        <v>-</v>
      </c>
      <c r="AB583" s="25" t="str">
        <f>IF(Pengawas!V583="","-",IF(Pengawas!V583=1,IF(Pengawas!AB583="","Harap diisi","OK"),IF(Pengawas!V583=2,IF(Pengawas!AB583="","Harap diisi","OK"),IF(Pengawas!V584&lt;1,"-",IF(Pengawas!V584&gt;2,"-","OK")))))</f>
        <v>-</v>
      </c>
      <c r="AC583" s="25" t="str">
        <f>IF(Pengawas!V583="","-",IF(Pengawas!V583=1,IF(Pengawas!AC583="","Harap diisi","OK"),IF(Pengawas!V583=2,IF(Pengawas!AC583="","Harap diisi","OK"),IF(Pengawas!V584&lt;1,"-",IF(Pengawas!V584&gt;2,"-","OK")))))</f>
        <v>-</v>
      </c>
      <c r="AD583" s="25" t="str">
        <f>IF(Pengawas!V583="","-",IF(Pengawas!V583=1,IF(Pengawas!AD583="","OK","Harap dikosongkan"),IF(Pengawas!V583=2,IF(Pengawas!AD583="","Harap diisi","OK"),IF(Pengawas!V584&lt;1,"-",IF(Pengawas!V584&gt;2,"-","OK")))))</f>
        <v>-</v>
      </c>
      <c r="AE583" s="25" t="str">
        <f>IF(Pengawas!V583="","-",IF(Pengawas!V583=1,IF(Pengawas!AE583="","OK","Harap dikosongkan"),IF(Pengawas!V583=2,IF(Pengawas!AE583="","Harap diisi","OK"),IF(Pengawas!V584&lt;1,"-",IF(Pengawas!V584&gt;2,"-","OK")))))</f>
        <v>-</v>
      </c>
      <c r="AF583" s="25" t="str">
        <f>IF(Pengawas!V583="","-",IF(Pengawas!V583=1,IF(Pengawas!AF583="","OK","Harap dikosongkan"),IF(Pengawas!V583=2,IF(Pengawas!AF583="","Harap diisi","OK"),IF(Pengawas!V584&lt;1,"-",IF(Pengawas!V584&gt;2,"-","OK")))))</f>
        <v>-</v>
      </c>
      <c r="AG583" s="25" t="str">
        <f>IF(Pengawas!V583="","-",IF(Pengawas!V583=1,IF(Pengawas!AG583="","OK","Harap dikosongkan"),IF(Pengawas!V583=2,IF(Pengawas!AG583="","Harap diisi","OK"),IF(Pengawas!V584&lt;1,"-",IF(Pengawas!V584&gt;2,"-","OK")))))</f>
        <v>-</v>
      </c>
      <c r="AH583" s="25" t="str">
        <f>IF(Pengawas!V583="","-",IF(Pengawas!V583=1,IF(Pengawas!AH583="","OK","Harap dikosongkan"),IF(Pengawas!V583=2,IF(Pengawas!AH583="","Harap diisi","OK"),IF(Pengawas!V584&lt;1,"-",IF(Pengawas!V584&gt;2,"-","OK")))))</f>
        <v>-</v>
      </c>
      <c r="AI583" s="25" t="str">
        <f>IF(Pengawas!V583="","-",IF(Pengawas!V583=1,IF(Pengawas!AI583="","OK","Harap dikosongkan"),IF(Pengawas!V583=2,IF(Pengawas!AI583="","Harap diisi","OK"),IF(Pengawas!V584&lt;1,"-",IF(Pengawas!V584&gt;2,"-","OK")))))</f>
        <v>-</v>
      </c>
      <c r="AJ583" s="25" t="str">
        <f>IF(Pengawas!V583="","-",IF(Pengawas!V583=1,IF(Pengawas!AJ583="","OK","Harap dikosongkan"),IF(Pengawas!V583=2,IF(Pengawas!AJ583="","Harap diisi","OK"),IF(Pengawas!V584&lt;1,"-",IF(Pengawas!V584&gt;2,"-","OK")))))</f>
        <v>-</v>
      </c>
      <c r="AK583" s="25" t="str">
        <f>IF(Pengawas!V583="","-",IF(Pengawas!V583=1,IF(Pengawas!AK583="","OK","Harap dikosongkan"),IF(Pengawas!V583=2,IF(Pengawas!AK583="","Harap diisi","OK"),IF(Pengawas!V584&lt;1,"-",IF(Pengawas!V584&gt;2,"-","OK")))))</f>
        <v>-</v>
      </c>
      <c r="AL583" s="25" t="str">
        <f>IF(Pengawas!AL583="","-",IF(Pengawas!AL583&gt;3,"Tidak valid",IF(Pengawas!AL583&lt;1,"Tidak valid","OK")))</f>
        <v>-</v>
      </c>
      <c r="AM583" s="25" t="str">
        <f>IF(Pengawas!AL583="",IF(Pengawas!AM583="","-","Harap dikosongkan"),IF(Pengawas!AL583&lt;&gt;1,IF(Pengawas!AM583="","OK","Harap dikosongkan"),IF(Pengawas!AM583="","Harap diisi",IF(Pengawas!AM583&gt;2015,"Cek lagi",IF(Pengawas!AM583&lt;2005,"Cek lagi","OK")))))</f>
        <v>-</v>
      </c>
      <c r="AN583" s="25" t="str">
        <f>IF(Pengawas!AL583="",IF(Pengawas!AN583="","-","Harap dikosongkan"),IF(Pengawas!AL583&lt;&gt;1,IF(Pengawas!AN583="","OK","Harap dikosongkan"),IF(Pengawas!AN583="","Harap diisi",IF(VALUE(Pengawas!AN583)&gt;33,"Tidak valid",IF(VALUE(Pengawas!AN583)&lt;1,"Tidak valid","OK")))))</f>
        <v>-</v>
      </c>
      <c r="AO583" s="25" t="str">
        <f>IF(Pengawas!AL583="",IF(Pengawas!AO583="","-","Harap dikosongkan"),IF(Pengawas!AL583&lt;&gt;1,IF(Pengawas!AO583="","OK","Harap dikosongkan"),IF(Pengawas!AO583="","Harap diisi",IF(Pengawas!AO583&gt;1,"Tidak valid","OK"))))</f>
        <v>-</v>
      </c>
      <c r="AP583" s="25" t="str">
        <f>IF(Pengawas!AL583&gt;1,"OK",IF(Pengawas!AO583="",IF(Pengawas!AP583="","-","Kolom AO cek lagi"),IF(Pengawas!AO583=0,IF(Pengawas!AP583="","OK","Harap dikosongkan"),IF(Pengawas!AP583="","Harap diisi",IF(LEN(Pengawas!AP583)&lt;12,"Tidak valid",IF(LEN(Pengawas!AP583)&gt;14,"Tidak valid","OK"))))))</f>
        <v>-</v>
      </c>
      <c r="AQ583" s="26" t="str">
        <f>IF(Pengawas!AL583&gt;1,"OK",IF(Pengawas!AO583="",IF(Pengawas!AQ583="","-","Kolom AO cek lagi"),IF(Pengawas!AO583=0,IF(Pengawas!AQ583="","OK","Harap dikosongkan"),IF(Pengawas!AQ583="","Harap diisi",IF(LEN(Pengawas!AQ583)&lt;5,"Cek lagi","OK")))))</f>
        <v>-</v>
      </c>
      <c r="AR583" s="26" t="str">
        <f>IF(Pengawas!AL583&gt;1,"OK",IF(Pengawas!AO583="",IF(Pengawas!AR583="","-","Kolom AT cek lagi"),IF(Pengawas!AO583=0,IF(Pengawas!AR583="","OK","Harap dikosongkan"),IF(Pengawas!AR583="","Harap diisi",IF(VALUE(LEFT(Pengawas!AR583,2))&gt;31,"Tanggal tidak valid",IF(VALUE(LEFT(RIGHT(Pengawas!AR583,7),2))&gt;12,"Bulan tidak valid",IF(VALUE(RIGHT(Pengawas!AR583,4))&gt;2016,"Tahun cek lagi",IF(VALUE(RIGHT(Pengawas!AR583,4))&lt;2005,"Tahun cek lagi","OK"))))))))</f>
        <v>-</v>
      </c>
      <c r="AS583" s="25" t="str">
        <f>IF(Pengawas!AP583="",IF(Pengawas!AS583="","-","Harap dikosongkan"),IF(Pengawas!AP583&lt;&gt;"",IF(Pengawas!AS583="","Harap diisi",IF(Pengawas!AS583&gt;1,"Tidak valid","OK"))))</f>
        <v>-</v>
      </c>
      <c r="AT583" s="25" t="str">
        <f>IF(Pengawas!AS583="",IF(Pengawas!AT583="","-","Harap dikosongkan"),IF(Pengawas!AS583&lt;&gt;1,IF(Pengawas!AT583="","OK","Harap dikosongkan"),IF(Pengawas!AS583="",IF(Pengawas!AT583="","-","Harap dikosongkan"),IF(Pengawas!AS583=0,IF(Pengawas!AT583="","OK","Harap dikosongkan"),IF(Pengawas!AT583="","Harap diisi",IF(Pengawas!AT583&gt;2016,"Cek lagi",IF(Pengawas!AT583&lt;2005,"Cek lagi",IF(Pengawas!AM583&gt;Pengawas!AT583,"Cek lagi dengan Kolom AL","OK"))))))))</f>
        <v>-</v>
      </c>
      <c r="AU583" s="25" t="str">
        <f>IF(Pengawas!AS583="",IF(Pengawas!AU583="","-","Harap dikosongkan"),IF(Pengawas!AS583&lt;&gt;1,IF(Pengawas!AU583="","OK","Harap dikosongkan"),IF(Pengawas!AS583="",IF(Pengawas!AU583="","-","Harap dikosongkan"),IF(Pengawas!AS583=0,IF(Pengawas!AU583="","OK","Harap dikosongkan"),IF(Pengawas!AU583="","Harap diisi",IF(Pengawas!AU583&gt;20000000,"Cek lagi",IF(Pengawas!AU583&lt;100000,"Cek lagi","OK")))))))</f>
        <v>-</v>
      </c>
      <c r="AV583" s="25" t="str">
        <f>IF(Pengawas!AV583="","-",IF(Pengawas!AV583&gt;3,"Tidak valid","OK"))</f>
        <v>-</v>
      </c>
      <c r="AW583" s="25" t="str">
        <f>IF(Pengawas!AV583="",IF(Pengawas!AW583="","-","Harap dikosongkan"),IF(Pengawas!AV583=0,IF(Pengawas!AW583="","OK","Harap dikosongkan"),IF(Pengawas!AV583&gt;0,IF(Pengawas!AW583="","Harap diisi",IF(Pengawas!AW583&gt;2015,"Tidak valid","OK")))))</f>
        <v>-</v>
      </c>
      <c r="AX583" s="25" t="str">
        <f>IF(Pengawas!AV583="",IF(Pengawas!AX583="","-","Harap dikosongkan"),IF(Pengawas!AV583=0,IF(Pengawas!AX583="","OK","Harap dikosongkan"),IF(Pengawas!AV583&gt;0,IF(Pengawas!AX583="","Harap diisi",IF(Pengawas!AX583="","-",IF(Pengawas!AX583&gt;1,"Tidak valid","OK"))))))</f>
        <v>-</v>
      </c>
      <c r="AY583" s="25" t="str">
        <f>IF(Pengawas!AY583="","-",IF(Pengawas!AY583&gt;2,"Tidak valid","OK"))</f>
        <v>-</v>
      </c>
      <c r="AZ583" s="25" t="str">
        <f>IF(Pengawas!AY583="",IF(Pengawas!AZ583="","-","Harap dikosongkan"),IF(Pengawas!AY583=0,IF(Pengawas!AZ583="","OK","Harap dikosongkan"),IF(Pengawas!AZ583="","Harap diisi",IF(Pengawas!AZ583&gt;2015,"Cek lagi",IF(Pengawas!AZ583&lt;2000,"Cek lagi","OK")))))</f>
        <v>-</v>
      </c>
      <c r="BA583" s="25" t="str">
        <f>IF(Pengawas!BA583="","-",IF(LEN(Pengawas!BA583)&lt;5,"Cek lagi","OK"))</f>
        <v>-</v>
      </c>
      <c r="BB583" s="25" t="str">
        <f>IF(Pengawas!BB583="","-",IF(LEN(Pengawas!BB583)&lt;4,"Cek lagi","OK"))</f>
        <v>-</v>
      </c>
      <c r="BC583" s="25" t="str">
        <f>IF(Pengawas!BC583="","-",IF(LEN(Pengawas!BC583)&lt;4,"Cek lagi","OK"))</f>
        <v>-</v>
      </c>
      <c r="BD583" s="25" t="str">
        <f>IF(Pengawas!BD583="","-",IF(LEN(Pengawas!BD583)&lt;4,"Cek lagi","OK"))</f>
        <v>-</v>
      </c>
      <c r="BE583" s="25" t="str">
        <f>IF(Pengawas!BE583="","-",IF(LEN(Pengawas!BE583)&lt;4,"Cek lagi","OK"))</f>
        <v>-</v>
      </c>
      <c r="BF583" s="25" t="str">
        <f>IF(Pengawas!BF583="","-",IF(LEN(Pengawas!BF583)&lt;&gt;5,"Tidak valid","OK"))</f>
        <v>-</v>
      </c>
      <c r="BG583" s="25" t="str">
        <f>IF(Pengawas!BG583="","-",IF(LEN(Pengawas!BG583)&lt;9,"Cek lagi",IF(LEN(Pengawas!BG583)&gt;14,"Cek lagi","OK")))</f>
        <v>-</v>
      </c>
    </row>
    <row r="584" spans="1:59" ht="15" customHeight="1" x14ac:dyDescent="0.2">
      <c r="A584" s="25" t="str">
        <f>IF(Pengawas!A584="","-",IF(LEN(Pengawas!A584)&lt;4,"Cek lagi","OK"))</f>
        <v>-</v>
      </c>
      <c r="B584" s="25" t="str">
        <f>IF(Pengawas!B584="","-",IF(LEN(Pengawas!B584)&lt;4,"Cek lagi","OK"))</f>
        <v>-</v>
      </c>
      <c r="C584" s="25" t="str">
        <f>IF(Pengawas!C584="","-",IF(LEN(Pengawas!C584)&lt;&gt;18,"Tidak valid","OK"))</f>
        <v>-</v>
      </c>
      <c r="D584" s="25" t="str">
        <f>IF(Pengawas!D584="","-",IF(LEN(Pengawas!D584)&lt;&gt;16,"Tidak valid","OK"))</f>
        <v>-</v>
      </c>
      <c r="E584" s="25" t="str">
        <f>IF(Pengawas!E584="","-",IF(LEN(Pengawas!E584)&lt;4,"Cek lagi","OK"))</f>
        <v>-</v>
      </c>
      <c r="F584" s="25" t="str">
        <f>IF(Pengawas!F584="","-",IF(LEN(Pengawas!F584)&lt;&gt;16,"Tidak valid","OK"))</f>
        <v>-</v>
      </c>
      <c r="G584" s="25" t="str">
        <f>IF(Pengawas!G584="","-",IF(LEN(Pengawas!G584)&lt;4,"Cek lagi","OK"))</f>
        <v>-</v>
      </c>
      <c r="H584" s="26" t="str">
        <f>IF(Pengawas!H584="","-",IF(VALUE(LEFT(Pengawas!H584,2))&gt;31,"Tanggal tidak valid",IF(VALUE(LEFT(RIGHT(Pengawas!H584,7),2))&gt;12,"Bulan tidak valid",IF(VALUE(RIGHT(Pengawas!H584,4))&gt;1990,"Umur terlalu muda",IF(VALUE(RIGHT(Pengawas!H584,4))&lt;1955,"Umur terlalu tua","OK")))))</f>
        <v>-</v>
      </c>
      <c r="I584" s="25" t="str">
        <f>IF(Pengawas!I584="","-",IF(Pengawas!I584="L","OK",IF(Pengawas!I584="P","OK","Tidak valid")))</f>
        <v>-</v>
      </c>
      <c r="J584" s="25" t="str">
        <f>IF(Pengawas!J584="","-",IF(LEN(Pengawas!J584)&lt;4,"Cek lagi","OK"))</f>
        <v>-</v>
      </c>
      <c r="K584" s="25" t="str">
        <f>IF(Pengawas!K584="","-",IF(Pengawas!K584&gt;5,"Tidak valid",IF(Pengawas!K584&lt;1,"Tidak valid","OK")))</f>
        <v>-</v>
      </c>
      <c r="L584" s="25" t="str">
        <f>IF(Pengawas!L584="","-",IF(VALUE(LEFT(Pengawas!L584,1))&gt;1,"Tidak valid","OK"))</f>
        <v>-</v>
      </c>
      <c r="M584" s="25" t="str">
        <f>IF(Pengawas!M584="","-",IF(VALUE(LEFT(Pengawas!M584,1))&gt;1,"Tidak valid","OK"))</f>
        <v>-</v>
      </c>
      <c r="N584" s="25" t="str">
        <f>IF(Pengawas!N584="","-",IF(VALUE(LEFT(Pengawas!N584,2))&gt;31,"Tanggal tidak valid",IF(VALUE(LEFT(RIGHT(Pengawas!N584,7),2))&gt;12,"Bulan tidak valid",IF(VALUE(RIGHT(Pengawas!N584,4))&gt;2015,"Tahun cek lagi",IF(VALUE(RIGHT(Pengawas!N584,4))&lt;1930,"Tahun cek lagi","OK")))))</f>
        <v>-</v>
      </c>
      <c r="O584" s="26" t="str">
        <f>IF(Pengawas!O584="","-",IF(VALUE(LEFT(Pengawas!O584,2))&gt;31,"Tanggal tidak valid",IF(VALUE(LEFT(RIGHT(Pengawas!O584,7),2))&gt;12,"Bulan tidak valid",IF(VALUE(RIGHT(Pengawas!O584,4))&gt;2015,"Tahun cek lagi",IF(VALUE(RIGHT(Pengawas!O584,4))&lt;1930,"Tahun cek lagi","OK")))))</f>
        <v>-</v>
      </c>
      <c r="P584" s="26" t="str">
        <f>IF(Pengawas!P584="","-",IF(VALUE(LEFT(Pengawas!P584,2))&gt;31,"Tanggal tidak valid",IF(VALUE(LEFT(RIGHT(Pengawas!P584,7),2))&gt;12,"Bulan tidak valid",IF(VALUE(RIGHT(Pengawas!P584,4))&gt;2015,"Tahun cek lagi",IF(VALUE(RIGHT(Pengawas!P584,4))&lt;1930,"Tahun cek lagi","OK")))))</f>
        <v>-</v>
      </c>
      <c r="Q584" s="25" t="str">
        <f>IF(Pengawas!Q584="","-",IF(Pengawas!Q584&gt;3,"Tidak valid",IF(Pengawas!Q584&lt;1,"Tidak valid","OK")))</f>
        <v>-</v>
      </c>
      <c r="R584" s="25" t="str">
        <f>IF(Pengawas!R584="","-",IF(Pengawas!R584&gt;20000000,"Cek lagi",IF(Pengawas!R584&lt;50000,"Cek lagi","OK")))</f>
        <v>-</v>
      </c>
      <c r="S584" s="25" t="str">
        <f>IF(Pengawas!S584="","-",IF(Pengawas!S584&gt;3,"Tidak valid",IF(Pengawas!S584&lt;1,"Tidak valid","OK")))</f>
        <v>-</v>
      </c>
      <c r="T584" s="25" t="str">
        <f>IF(Pengawas!T584="","-",IF(Pengawas!T584&gt;6,"Tidak valid",IF(Pengawas!T584&lt;1,"Tidak valid","OK")))</f>
        <v>-</v>
      </c>
      <c r="U584" s="25" t="str">
        <f>IF(Pengawas!U584="","-",IF(Pengawas!U584&gt;4,"Tidak valid",IF(Pengawas!U584&lt;1,"Tidak valid","OK")))</f>
        <v>-</v>
      </c>
      <c r="V584" s="25" t="str">
        <f>IF(Pengawas!V584="","-",IF(Pengawas!V584&gt;2,"Tidak valid",IF(Pengawas!V584&lt;1,"Tidak valid","OK")))</f>
        <v>-</v>
      </c>
      <c r="W584" s="25" t="str">
        <f>IF(Pengawas!V584="","-",IF(Pengawas!V584=1,IF(Pengawas!W584="","Harap diisi","OK"),IF(Pengawas!V584=2,IF(Pengawas!W584="","Harap diisi","OK"),IF(Pengawas!V585&lt;1,"-",IF(Pengawas!V585&gt;2,"-","OK")))))</f>
        <v>-</v>
      </c>
      <c r="X584" s="25" t="str">
        <f>IF(Pengawas!V584="","-",IF(Pengawas!V584=1,IF(Pengawas!X584="","Harap diisi","OK"),IF(Pengawas!V584=2,IF(Pengawas!X584="","Harap diisi","OK"),IF(Pengawas!V585&lt;1,"-",IF(Pengawas!V585&gt;2,"-","OK")))))</f>
        <v>-</v>
      </c>
      <c r="Y584" s="25" t="str">
        <f>IF(Pengawas!V584="","-",IF(Pengawas!V584=1,IF(Pengawas!Y584="","Harap diisi","OK"),IF(Pengawas!V584=2,IF(Pengawas!Y584="","Harap diisi","OK"),IF(Pengawas!V585&lt;1,"-",IF(Pengawas!V585&gt;2,"-","OK")))))</f>
        <v>-</v>
      </c>
      <c r="Z584" s="25" t="str">
        <f>IF(Pengawas!V584="","-",IF(Pengawas!V584=1,IF(Pengawas!Z584="","Harap diisi","OK"),IF(Pengawas!V584=2,IF(Pengawas!Z584="","Harap diisi","OK"),IF(Pengawas!V585&lt;1,"-",IF(Pengawas!V585&gt;2,"-","OK")))))</f>
        <v>-</v>
      </c>
      <c r="AA584" s="25" t="str">
        <f>IF(Pengawas!V584="","-",IF(Pengawas!V584=1,IF(Pengawas!AA584="","Harap diisi","OK"),IF(Pengawas!V584=2,IF(Pengawas!AA584="","Harap diisi","OK"),IF(Pengawas!V585&lt;1,"-",IF(Pengawas!V585&gt;2,"-","OK")))))</f>
        <v>-</v>
      </c>
      <c r="AB584" s="25" t="str">
        <f>IF(Pengawas!V584="","-",IF(Pengawas!V584=1,IF(Pengawas!AB584="","Harap diisi","OK"),IF(Pengawas!V584=2,IF(Pengawas!AB584="","Harap diisi","OK"),IF(Pengawas!V585&lt;1,"-",IF(Pengawas!V585&gt;2,"-","OK")))))</f>
        <v>-</v>
      </c>
      <c r="AC584" s="25" t="str">
        <f>IF(Pengawas!V584="","-",IF(Pengawas!V584=1,IF(Pengawas!AC584="","Harap diisi","OK"),IF(Pengawas!V584=2,IF(Pengawas!AC584="","Harap diisi","OK"),IF(Pengawas!V585&lt;1,"-",IF(Pengawas!V585&gt;2,"-","OK")))))</f>
        <v>-</v>
      </c>
      <c r="AD584" s="25" t="str">
        <f>IF(Pengawas!V584="","-",IF(Pengawas!V584=1,IF(Pengawas!AD584="","OK","Harap dikosongkan"),IF(Pengawas!V584=2,IF(Pengawas!AD584="","Harap diisi","OK"),IF(Pengawas!V585&lt;1,"-",IF(Pengawas!V585&gt;2,"-","OK")))))</f>
        <v>-</v>
      </c>
      <c r="AE584" s="25" t="str">
        <f>IF(Pengawas!V584="","-",IF(Pengawas!V584=1,IF(Pengawas!AE584="","OK","Harap dikosongkan"),IF(Pengawas!V584=2,IF(Pengawas!AE584="","Harap diisi","OK"),IF(Pengawas!V585&lt;1,"-",IF(Pengawas!V585&gt;2,"-","OK")))))</f>
        <v>-</v>
      </c>
      <c r="AF584" s="25" t="str">
        <f>IF(Pengawas!V584="","-",IF(Pengawas!V584=1,IF(Pengawas!AF584="","OK","Harap dikosongkan"),IF(Pengawas!V584=2,IF(Pengawas!AF584="","Harap diisi","OK"),IF(Pengawas!V585&lt;1,"-",IF(Pengawas!V585&gt;2,"-","OK")))))</f>
        <v>-</v>
      </c>
      <c r="AG584" s="25" t="str">
        <f>IF(Pengawas!V584="","-",IF(Pengawas!V584=1,IF(Pengawas!AG584="","OK","Harap dikosongkan"),IF(Pengawas!V584=2,IF(Pengawas!AG584="","Harap diisi","OK"),IF(Pengawas!V585&lt;1,"-",IF(Pengawas!V585&gt;2,"-","OK")))))</f>
        <v>-</v>
      </c>
      <c r="AH584" s="25" t="str">
        <f>IF(Pengawas!V584="","-",IF(Pengawas!V584=1,IF(Pengawas!AH584="","OK","Harap dikosongkan"),IF(Pengawas!V584=2,IF(Pengawas!AH584="","Harap diisi","OK"),IF(Pengawas!V585&lt;1,"-",IF(Pengawas!V585&gt;2,"-","OK")))))</f>
        <v>-</v>
      </c>
      <c r="AI584" s="25" t="str">
        <f>IF(Pengawas!V584="","-",IF(Pengawas!V584=1,IF(Pengawas!AI584="","OK","Harap dikosongkan"),IF(Pengawas!V584=2,IF(Pengawas!AI584="","Harap diisi","OK"),IF(Pengawas!V585&lt;1,"-",IF(Pengawas!V585&gt;2,"-","OK")))))</f>
        <v>-</v>
      </c>
      <c r="AJ584" s="25" t="str">
        <f>IF(Pengawas!V584="","-",IF(Pengawas!V584=1,IF(Pengawas!AJ584="","OK","Harap dikosongkan"),IF(Pengawas!V584=2,IF(Pengawas!AJ584="","Harap diisi","OK"),IF(Pengawas!V585&lt;1,"-",IF(Pengawas!V585&gt;2,"-","OK")))))</f>
        <v>-</v>
      </c>
      <c r="AK584" s="25" t="str">
        <f>IF(Pengawas!V584="","-",IF(Pengawas!V584=1,IF(Pengawas!AK584="","OK","Harap dikosongkan"),IF(Pengawas!V584=2,IF(Pengawas!AK584="","Harap diisi","OK"),IF(Pengawas!V585&lt;1,"-",IF(Pengawas!V585&gt;2,"-","OK")))))</f>
        <v>-</v>
      </c>
      <c r="AL584" s="25" t="str">
        <f>IF(Pengawas!AL584="","-",IF(Pengawas!AL584&gt;3,"Tidak valid",IF(Pengawas!AL584&lt;1,"Tidak valid","OK")))</f>
        <v>-</v>
      </c>
      <c r="AM584" s="25" t="str">
        <f>IF(Pengawas!AL584="",IF(Pengawas!AM584="","-","Harap dikosongkan"),IF(Pengawas!AL584&lt;&gt;1,IF(Pengawas!AM584="","OK","Harap dikosongkan"),IF(Pengawas!AM584="","Harap diisi",IF(Pengawas!AM584&gt;2015,"Cek lagi",IF(Pengawas!AM584&lt;2005,"Cek lagi","OK")))))</f>
        <v>-</v>
      </c>
      <c r="AN584" s="25" t="str">
        <f>IF(Pengawas!AL584="",IF(Pengawas!AN584="","-","Harap dikosongkan"),IF(Pengawas!AL584&lt;&gt;1,IF(Pengawas!AN584="","OK","Harap dikosongkan"),IF(Pengawas!AN584="","Harap diisi",IF(VALUE(Pengawas!AN584)&gt;33,"Tidak valid",IF(VALUE(Pengawas!AN584)&lt;1,"Tidak valid","OK")))))</f>
        <v>-</v>
      </c>
      <c r="AO584" s="25" t="str">
        <f>IF(Pengawas!AL584="",IF(Pengawas!AO584="","-","Harap dikosongkan"),IF(Pengawas!AL584&lt;&gt;1,IF(Pengawas!AO584="","OK","Harap dikosongkan"),IF(Pengawas!AO584="","Harap diisi",IF(Pengawas!AO584&gt;1,"Tidak valid","OK"))))</f>
        <v>-</v>
      </c>
      <c r="AP584" s="25" t="str">
        <f>IF(Pengawas!AL584&gt;1,"OK",IF(Pengawas!AO584="",IF(Pengawas!AP584="","-","Kolom AO cek lagi"),IF(Pengawas!AO584=0,IF(Pengawas!AP584="","OK","Harap dikosongkan"),IF(Pengawas!AP584="","Harap diisi",IF(LEN(Pengawas!AP584)&lt;12,"Tidak valid",IF(LEN(Pengawas!AP584)&gt;14,"Tidak valid","OK"))))))</f>
        <v>-</v>
      </c>
      <c r="AQ584" s="26" t="str">
        <f>IF(Pengawas!AL584&gt;1,"OK",IF(Pengawas!AO584="",IF(Pengawas!AQ584="","-","Kolom AO cek lagi"),IF(Pengawas!AO584=0,IF(Pengawas!AQ584="","OK","Harap dikosongkan"),IF(Pengawas!AQ584="","Harap diisi",IF(LEN(Pengawas!AQ584)&lt;5,"Cek lagi","OK")))))</f>
        <v>-</v>
      </c>
      <c r="AR584" s="26" t="str">
        <f>IF(Pengawas!AL584&gt;1,"OK",IF(Pengawas!AO584="",IF(Pengawas!AR584="","-","Kolom AT cek lagi"),IF(Pengawas!AO584=0,IF(Pengawas!AR584="","OK","Harap dikosongkan"),IF(Pengawas!AR584="","Harap diisi",IF(VALUE(LEFT(Pengawas!AR584,2))&gt;31,"Tanggal tidak valid",IF(VALUE(LEFT(RIGHT(Pengawas!AR584,7),2))&gt;12,"Bulan tidak valid",IF(VALUE(RIGHT(Pengawas!AR584,4))&gt;2016,"Tahun cek lagi",IF(VALUE(RIGHT(Pengawas!AR584,4))&lt;2005,"Tahun cek lagi","OK"))))))))</f>
        <v>-</v>
      </c>
      <c r="AS584" s="25" t="str">
        <f>IF(Pengawas!AP584="",IF(Pengawas!AS584="","-","Harap dikosongkan"),IF(Pengawas!AP584&lt;&gt;"",IF(Pengawas!AS584="","Harap diisi",IF(Pengawas!AS584&gt;1,"Tidak valid","OK"))))</f>
        <v>-</v>
      </c>
      <c r="AT584" s="25" t="str">
        <f>IF(Pengawas!AS584="",IF(Pengawas!AT584="","-","Harap dikosongkan"),IF(Pengawas!AS584&lt;&gt;1,IF(Pengawas!AT584="","OK","Harap dikosongkan"),IF(Pengawas!AS584="",IF(Pengawas!AT584="","-","Harap dikosongkan"),IF(Pengawas!AS584=0,IF(Pengawas!AT584="","OK","Harap dikosongkan"),IF(Pengawas!AT584="","Harap diisi",IF(Pengawas!AT584&gt;2016,"Cek lagi",IF(Pengawas!AT584&lt;2005,"Cek lagi",IF(Pengawas!AM584&gt;Pengawas!AT584,"Cek lagi dengan Kolom AL","OK"))))))))</f>
        <v>-</v>
      </c>
      <c r="AU584" s="25" t="str">
        <f>IF(Pengawas!AS584="",IF(Pengawas!AU584="","-","Harap dikosongkan"),IF(Pengawas!AS584&lt;&gt;1,IF(Pengawas!AU584="","OK","Harap dikosongkan"),IF(Pengawas!AS584="",IF(Pengawas!AU584="","-","Harap dikosongkan"),IF(Pengawas!AS584=0,IF(Pengawas!AU584="","OK","Harap dikosongkan"),IF(Pengawas!AU584="","Harap diisi",IF(Pengawas!AU584&gt;20000000,"Cek lagi",IF(Pengawas!AU584&lt;100000,"Cek lagi","OK")))))))</f>
        <v>-</v>
      </c>
      <c r="AV584" s="25" t="str">
        <f>IF(Pengawas!AV584="","-",IF(Pengawas!AV584&gt;3,"Tidak valid","OK"))</f>
        <v>-</v>
      </c>
      <c r="AW584" s="25" t="str">
        <f>IF(Pengawas!AV584="",IF(Pengawas!AW584="","-","Harap dikosongkan"),IF(Pengawas!AV584=0,IF(Pengawas!AW584="","OK","Harap dikosongkan"),IF(Pengawas!AV584&gt;0,IF(Pengawas!AW584="","Harap diisi",IF(Pengawas!AW584&gt;2015,"Tidak valid","OK")))))</f>
        <v>-</v>
      </c>
      <c r="AX584" s="25" t="str">
        <f>IF(Pengawas!AV584="",IF(Pengawas!AX584="","-","Harap dikosongkan"),IF(Pengawas!AV584=0,IF(Pengawas!AX584="","OK","Harap dikosongkan"),IF(Pengawas!AV584&gt;0,IF(Pengawas!AX584="","Harap diisi",IF(Pengawas!AX584="","-",IF(Pengawas!AX584&gt;1,"Tidak valid","OK"))))))</f>
        <v>-</v>
      </c>
      <c r="AY584" s="25" t="str">
        <f>IF(Pengawas!AY584="","-",IF(Pengawas!AY584&gt;2,"Tidak valid","OK"))</f>
        <v>-</v>
      </c>
      <c r="AZ584" s="25" t="str">
        <f>IF(Pengawas!AY584="",IF(Pengawas!AZ584="","-","Harap dikosongkan"),IF(Pengawas!AY584=0,IF(Pengawas!AZ584="","OK","Harap dikosongkan"),IF(Pengawas!AZ584="","Harap diisi",IF(Pengawas!AZ584&gt;2015,"Cek lagi",IF(Pengawas!AZ584&lt;2000,"Cek lagi","OK")))))</f>
        <v>-</v>
      </c>
      <c r="BA584" s="25" t="str">
        <f>IF(Pengawas!BA584="","-",IF(LEN(Pengawas!BA584)&lt;5,"Cek lagi","OK"))</f>
        <v>-</v>
      </c>
      <c r="BB584" s="25" t="str">
        <f>IF(Pengawas!BB584="","-",IF(LEN(Pengawas!BB584)&lt;4,"Cek lagi","OK"))</f>
        <v>-</v>
      </c>
      <c r="BC584" s="25" t="str">
        <f>IF(Pengawas!BC584="","-",IF(LEN(Pengawas!BC584)&lt;4,"Cek lagi","OK"))</f>
        <v>-</v>
      </c>
      <c r="BD584" s="25" t="str">
        <f>IF(Pengawas!BD584="","-",IF(LEN(Pengawas!BD584)&lt;4,"Cek lagi","OK"))</f>
        <v>-</v>
      </c>
      <c r="BE584" s="25" t="str">
        <f>IF(Pengawas!BE584="","-",IF(LEN(Pengawas!BE584)&lt;4,"Cek lagi","OK"))</f>
        <v>-</v>
      </c>
      <c r="BF584" s="25" t="str">
        <f>IF(Pengawas!BF584="","-",IF(LEN(Pengawas!BF584)&lt;&gt;5,"Tidak valid","OK"))</f>
        <v>-</v>
      </c>
      <c r="BG584" s="25" t="str">
        <f>IF(Pengawas!BG584="","-",IF(LEN(Pengawas!BG584)&lt;9,"Cek lagi",IF(LEN(Pengawas!BG584)&gt;14,"Cek lagi","OK")))</f>
        <v>-</v>
      </c>
    </row>
    <row r="585" spans="1:59" ht="15" customHeight="1" x14ac:dyDescent="0.2">
      <c r="A585" s="25" t="str">
        <f>IF(Pengawas!A585="","-",IF(LEN(Pengawas!A585)&lt;4,"Cek lagi","OK"))</f>
        <v>-</v>
      </c>
      <c r="B585" s="25" t="str">
        <f>IF(Pengawas!B585="","-",IF(LEN(Pengawas!B585)&lt;4,"Cek lagi","OK"))</f>
        <v>-</v>
      </c>
      <c r="C585" s="25" t="str">
        <f>IF(Pengawas!C585="","-",IF(LEN(Pengawas!C585)&lt;&gt;18,"Tidak valid","OK"))</f>
        <v>-</v>
      </c>
      <c r="D585" s="25" t="str">
        <f>IF(Pengawas!D585="","-",IF(LEN(Pengawas!D585)&lt;&gt;16,"Tidak valid","OK"))</f>
        <v>-</v>
      </c>
      <c r="E585" s="25" t="str">
        <f>IF(Pengawas!E585="","-",IF(LEN(Pengawas!E585)&lt;4,"Cek lagi","OK"))</f>
        <v>-</v>
      </c>
      <c r="F585" s="25" t="str">
        <f>IF(Pengawas!F585="","-",IF(LEN(Pengawas!F585)&lt;&gt;16,"Tidak valid","OK"))</f>
        <v>-</v>
      </c>
      <c r="G585" s="25" t="str">
        <f>IF(Pengawas!G585="","-",IF(LEN(Pengawas!G585)&lt;4,"Cek lagi","OK"))</f>
        <v>-</v>
      </c>
      <c r="H585" s="26" t="str">
        <f>IF(Pengawas!H585="","-",IF(VALUE(LEFT(Pengawas!H585,2))&gt;31,"Tanggal tidak valid",IF(VALUE(LEFT(RIGHT(Pengawas!H585,7),2))&gt;12,"Bulan tidak valid",IF(VALUE(RIGHT(Pengawas!H585,4))&gt;1990,"Umur terlalu muda",IF(VALUE(RIGHT(Pengawas!H585,4))&lt;1955,"Umur terlalu tua","OK")))))</f>
        <v>-</v>
      </c>
      <c r="I585" s="25" t="str">
        <f>IF(Pengawas!I585="","-",IF(Pengawas!I585="L","OK",IF(Pengawas!I585="P","OK","Tidak valid")))</f>
        <v>-</v>
      </c>
      <c r="J585" s="25" t="str">
        <f>IF(Pengawas!J585="","-",IF(LEN(Pengawas!J585)&lt;4,"Cek lagi","OK"))</f>
        <v>-</v>
      </c>
      <c r="K585" s="25" t="str">
        <f>IF(Pengawas!K585="","-",IF(Pengawas!K585&gt;5,"Tidak valid",IF(Pengawas!K585&lt;1,"Tidak valid","OK")))</f>
        <v>-</v>
      </c>
      <c r="L585" s="25" t="str">
        <f>IF(Pengawas!L585="","-",IF(VALUE(LEFT(Pengawas!L585,1))&gt;1,"Tidak valid","OK"))</f>
        <v>-</v>
      </c>
      <c r="M585" s="25" t="str">
        <f>IF(Pengawas!M585="","-",IF(VALUE(LEFT(Pengawas!M585,1))&gt;1,"Tidak valid","OK"))</f>
        <v>-</v>
      </c>
      <c r="N585" s="25" t="str">
        <f>IF(Pengawas!N585="","-",IF(VALUE(LEFT(Pengawas!N585,2))&gt;31,"Tanggal tidak valid",IF(VALUE(LEFT(RIGHT(Pengawas!N585,7),2))&gt;12,"Bulan tidak valid",IF(VALUE(RIGHT(Pengawas!N585,4))&gt;2015,"Tahun cek lagi",IF(VALUE(RIGHT(Pengawas!N585,4))&lt;1930,"Tahun cek lagi","OK")))))</f>
        <v>-</v>
      </c>
      <c r="O585" s="26" t="str">
        <f>IF(Pengawas!O585="","-",IF(VALUE(LEFT(Pengawas!O585,2))&gt;31,"Tanggal tidak valid",IF(VALUE(LEFT(RIGHT(Pengawas!O585,7),2))&gt;12,"Bulan tidak valid",IF(VALUE(RIGHT(Pengawas!O585,4))&gt;2015,"Tahun cek lagi",IF(VALUE(RIGHT(Pengawas!O585,4))&lt;1930,"Tahun cek lagi","OK")))))</f>
        <v>-</v>
      </c>
      <c r="P585" s="26" t="str">
        <f>IF(Pengawas!P585="","-",IF(VALUE(LEFT(Pengawas!P585,2))&gt;31,"Tanggal tidak valid",IF(VALUE(LEFT(RIGHT(Pengawas!P585,7),2))&gt;12,"Bulan tidak valid",IF(VALUE(RIGHT(Pengawas!P585,4))&gt;2015,"Tahun cek lagi",IF(VALUE(RIGHT(Pengawas!P585,4))&lt;1930,"Tahun cek lagi","OK")))))</f>
        <v>-</v>
      </c>
      <c r="Q585" s="25" t="str">
        <f>IF(Pengawas!Q585="","-",IF(Pengawas!Q585&gt;3,"Tidak valid",IF(Pengawas!Q585&lt;1,"Tidak valid","OK")))</f>
        <v>-</v>
      </c>
      <c r="R585" s="25" t="str">
        <f>IF(Pengawas!R585="","-",IF(Pengawas!R585&gt;20000000,"Cek lagi",IF(Pengawas!R585&lt;50000,"Cek lagi","OK")))</f>
        <v>-</v>
      </c>
      <c r="S585" s="25" t="str">
        <f>IF(Pengawas!S585="","-",IF(Pengawas!S585&gt;3,"Tidak valid",IF(Pengawas!S585&lt;1,"Tidak valid","OK")))</f>
        <v>-</v>
      </c>
      <c r="T585" s="25" t="str">
        <f>IF(Pengawas!T585="","-",IF(Pengawas!T585&gt;6,"Tidak valid",IF(Pengawas!T585&lt;1,"Tidak valid","OK")))</f>
        <v>-</v>
      </c>
      <c r="U585" s="25" t="str">
        <f>IF(Pengawas!U585="","-",IF(Pengawas!U585&gt;4,"Tidak valid",IF(Pengawas!U585&lt;1,"Tidak valid","OK")))</f>
        <v>-</v>
      </c>
      <c r="V585" s="25" t="str">
        <f>IF(Pengawas!V585="","-",IF(Pengawas!V585&gt;2,"Tidak valid",IF(Pengawas!V585&lt;1,"Tidak valid","OK")))</f>
        <v>-</v>
      </c>
      <c r="W585" s="25" t="str">
        <f>IF(Pengawas!V585="","-",IF(Pengawas!V585=1,IF(Pengawas!W585="","Harap diisi","OK"),IF(Pengawas!V585=2,IF(Pengawas!W585="","Harap diisi","OK"),IF(Pengawas!V586&lt;1,"-",IF(Pengawas!V586&gt;2,"-","OK")))))</f>
        <v>-</v>
      </c>
      <c r="X585" s="25" t="str">
        <f>IF(Pengawas!V585="","-",IF(Pengawas!V585=1,IF(Pengawas!X585="","Harap diisi","OK"),IF(Pengawas!V585=2,IF(Pengawas!X585="","Harap diisi","OK"),IF(Pengawas!V586&lt;1,"-",IF(Pengawas!V586&gt;2,"-","OK")))))</f>
        <v>-</v>
      </c>
      <c r="Y585" s="25" t="str">
        <f>IF(Pengawas!V585="","-",IF(Pengawas!V585=1,IF(Pengawas!Y585="","Harap diisi","OK"),IF(Pengawas!V585=2,IF(Pengawas!Y585="","Harap diisi","OK"),IF(Pengawas!V586&lt;1,"-",IF(Pengawas!V586&gt;2,"-","OK")))))</f>
        <v>-</v>
      </c>
      <c r="Z585" s="25" t="str">
        <f>IF(Pengawas!V585="","-",IF(Pengawas!V585=1,IF(Pengawas!Z585="","Harap diisi","OK"),IF(Pengawas!V585=2,IF(Pengawas!Z585="","Harap diisi","OK"),IF(Pengawas!V586&lt;1,"-",IF(Pengawas!V586&gt;2,"-","OK")))))</f>
        <v>-</v>
      </c>
      <c r="AA585" s="25" t="str">
        <f>IF(Pengawas!V585="","-",IF(Pengawas!V585=1,IF(Pengawas!AA585="","Harap diisi","OK"),IF(Pengawas!V585=2,IF(Pengawas!AA585="","Harap diisi","OK"),IF(Pengawas!V586&lt;1,"-",IF(Pengawas!V586&gt;2,"-","OK")))))</f>
        <v>-</v>
      </c>
      <c r="AB585" s="25" t="str">
        <f>IF(Pengawas!V585="","-",IF(Pengawas!V585=1,IF(Pengawas!AB585="","Harap diisi","OK"),IF(Pengawas!V585=2,IF(Pengawas!AB585="","Harap diisi","OK"),IF(Pengawas!V586&lt;1,"-",IF(Pengawas!V586&gt;2,"-","OK")))))</f>
        <v>-</v>
      </c>
      <c r="AC585" s="25" t="str">
        <f>IF(Pengawas!V585="","-",IF(Pengawas!V585=1,IF(Pengawas!AC585="","Harap diisi","OK"),IF(Pengawas!V585=2,IF(Pengawas!AC585="","Harap diisi","OK"),IF(Pengawas!V586&lt;1,"-",IF(Pengawas!V586&gt;2,"-","OK")))))</f>
        <v>-</v>
      </c>
      <c r="AD585" s="25" t="str">
        <f>IF(Pengawas!V585="","-",IF(Pengawas!V585=1,IF(Pengawas!AD585="","OK","Harap dikosongkan"),IF(Pengawas!V585=2,IF(Pengawas!AD585="","Harap diisi","OK"),IF(Pengawas!V586&lt;1,"-",IF(Pengawas!V586&gt;2,"-","OK")))))</f>
        <v>-</v>
      </c>
      <c r="AE585" s="25" t="str">
        <f>IF(Pengawas!V585="","-",IF(Pengawas!V585=1,IF(Pengawas!AE585="","OK","Harap dikosongkan"),IF(Pengawas!V585=2,IF(Pengawas!AE585="","Harap diisi","OK"),IF(Pengawas!V586&lt;1,"-",IF(Pengawas!V586&gt;2,"-","OK")))))</f>
        <v>-</v>
      </c>
      <c r="AF585" s="25" t="str">
        <f>IF(Pengawas!V585="","-",IF(Pengawas!V585=1,IF(Pengawas!AF585="","OK","Harap dikosongkan"),IF(Pengawas!V585=2,IF(Pengawas!AF585="","Harap diisi","OK"),IF(Pengawas!V586&lt;1,"-",IF(Pengawas!V586&gt;2,"-","OK")))))</f>
        <v>-</v>
      </c>
      <c r="AG585" s="25" t="str">
        <f>IF(Pengawas!V585="","-",IF(Pengawas!V585=1,IF(Pengawas!AG585="","OK","Harap dikosongkan"),IF(Pengawas!V585=2,IF(Pengawas!AG585="","Harap diisi","OK"),IF(Pengawas!V586&lt;1,"-",IF(Pengawas!V586&gt;2,"-","OK")))))</f>
        <v>-</v>
      </c>
      <c r="AH585" s="25" t="str">
        <f>IF(Pengawas!V585="","-",IF(Pengawas!V585=1,IF(Pengawas!AH585="","OK","Harap dikosongkan"),IF(Pengawas!V585=2,IF(Pengawas!AH585="","Harap diisi","OK"),IF(Pengawas!V586&lt;1,"-",IF(Pengawas!V586&gt;2,"-","OK")))))</f>
        <v>-</v>
      </c>
      <c r="AI585" s="25" t="str">
        <f>IF(Pengawas!V585="","-",IF(Pengawas!V585=1,IF(Pengawas!AI585="","OK","Harap dikosongkan"),IF(Pengawas!V585=2,IF(Pengawas!AI585="","Harap diisi","OK"),IF(Pengawas!V586&lt;1,"-",IF(Pengawas!V586&gt;2,"-","OK")))))</f>
        <v>-</v>
      </c>
      <c r="AJ585" s="25" t="str">
        <f>IF(Pengawas!V585="","-",IF(Pengawas!V585=1,IF(Pengawas!AJ585="","OK","Harap dikosongkan"),IF(Pengawas!V585=2,IF(Pengawas!AJ585="","Harap diisi","OK"),IF(Pengawas!V586&lt;1,"-",IF(Pengawas!V586&gt;2,"-","OK")))))</f>
        <v>-</v>
      </c>
      <c r="AK585" s="25" t="str">
        <f>IF(Pengawas!V585="","-",IF(Pengawas!V585=1,IF(Pengawas!AK585="","OK","Harap dikosongkan"),IF(Pengawas!V585=2,IF(Pengawas!AK585="","Harap diisi","OK"),IF(Pengawas!V586&lt;1,"-",IF(Pengawas!V586&gt;2,"-","OK")))))</f>
        <v>-</v>
      </c>
      <c r="AL585" s="25" t="str">
        <f>IF(Pengawas!AL585="","-",IF(Pengawas!AL585&gt;3,"Tidak valid",IF(Pengawas!AL585&lt;1,"Tidak valid","OK")))</f>
        <v>-</v>
      </c>
      <c r="AM585" s="25" t="str">
        <f>IF(Pengawas!AL585="",IF(Pengawas!AM585="","-","Harap dikosongkan"),IF(Pengawas!AL585&lt;&gt;1,IF(Pengawas!AM585="","OK","Harap dikosongkan"),IF(Pengawas!AM585="","Harap diisi",IF(Pengawas!AM585&gt;2015,"Cek lagi",IF(Pengawas!AM585&lt;2005,"Cek lagi","OK")))))</f>
        <v>-</v>
      </c>
      <c r="AN585" s="25" t="str">
        <f>IF(Pengawas!AL585="",IF(Pengawas!AN585="","-","Harap dikosongkan"),IF(Pengawas!AL585&lt;&gt;1,IF(Pengawas!AN585="","OK","Harap dikosongkan"),IF(Pengawas!AN585="","Harap diisi",IF(VALUE(Pengawas!AN585)&gt;33,"Tidak valid",IF(VALUE(Pengawas!AN585)&lt;1,"Tidak valid","OK")))))</f>
        <v>-</v>
      </c>
      <c r="AO585" s="25" t="str">
        <f>IF(Pengawas!AL585="",IF(Pengawas!AO585="","-","Harap dikosongkan"),IF(Pengawas!AL585&lt;&gt;1,IF(Pengawas!AO585="","OK","Harap dikosongkan"),IF(Pengawas!AO585="","Harap diisi",IF(Pengawas!AO585&gt;1,"Tidak valid","OK"))))</f>
        <v>-</v>
      </c>
      <c r="AP585" s="25" t="str">
        <f>IF(Pengawas!AL585&gt;1,"OK",IF(Pengawas!AO585="",IF(Pengawas!AP585="","-","Kolom AO cek lagi"),IF(Pengawas!AO585=0,IF(Pengawas!AP585="","OK","Harap dikosongkan"),IF(Pengawas!AP585="","Harap diisi",IF(LEN(Pengawas!AP585)&lt;12,"Tidak valid",IF(LEN(Pengawas!AP585)&gt;14,"Tidak valid","OK"))))))</f>
        <v>-</v>
      </c>
      <c r="AQ585" s="26" t="str">
        <f>IF(Pengawas!AL585&gt;1,"OK",IF(Pengawas!AO585="",IF(Pengawas!AQ585="","-","Kolom AO cek lagi"),IF(Pengawas!AO585=0,IF(Pengawas!AQ585="","OK","Harap dikosongkan"),IF(Pengawas!AQ585="","Harap diisi",IF(LEN(Pengawas!AQ585)&lt;5,"Cek lagi","OK")))))</f>
        <v>-</v>
      </c>
      <c r="AR585" s="26" t="str">
        <f>IF(Pengawas!AL585&gt;1,"OK",IF(Pengawas!AO585="",IF(Pengawas!AR585="","-","Kolom AT cek lagi"),IF(Pengawas!AO585=0,IF(Pengawas!AR585="","OK","Harap dikosongkan"),IF(Pengawas!AR585="","Harap diisi",IF(VALUE(LEFT(Pengawas!AR585,2))&gt;31,"Tanggal tidak valid",IF(VALUE(LEFT(RIGHT(Pengawas!AR585,7),2))&gt;12,"Bulan tidak valid",IF(VALUE(RIGHT(Pengawas!AR585,4))&gt;2016,"Tahun cek lagi",IF(VALUE(RIGHT(Pengawas!AR585,4))&lt;2005,"Tahun cek lagi","OK"))))))))</f>
        <v>-</v>
      </c>
      <c r="AS585" s="25" t="str">
        <f>IF(Pengawas!AP585="",IF(Pengawas!AS585="","-","Harap dikosongkan"),IF(Pengawas!AP585&lt;&gt;"",IF(Pengawas!AS585="","Harap diisi",IF(Pengawas!AS585&gt;1,"Tidak valid","OK"))))</f>
        <v>-</v>
      </c>
      <c r="AT585" s="25" t="str">
        <f>IF(Pengawas!AS585="",IF(Pengawas!AT585="","-","Harap dikosongkan"),IF(Pengawas!AS585&lt;&gt;1,IF(Pengawas!AT585="","OK","Harap dikosongkan"),IF(Pengawas!AS585="",IF(Pengawas!AT585="","-","Harap dikosongkan"),IF(Pengawas!AS585=0,IF(Pengawas!AT585="","OK","Harap dikosongkan"),IF(Pengawas!AT585="","Harap diisi",IF(Pengawas!AT585&gt;2016,"Cek lagi",IF(Pengawas!AT585&lt;2005,"Cek lagi",IF(Pengawas!AM585&gt;Pengawas!AT585,"Cek lagi dengan Kolom AL","OK"))))))))</f>
        <v>-</v>
      </c>
      <c r="AU585" s="25" t="str">
        <f>IF(Pengawas!AS585="",IF(Pengawas!AU585="","-","Harap dikosongkan"),IF(Pengawas!AS585&lt;&gt;1,IF(Pengawas!AU585="","OK","Harap dikosongkan"),IF(Pengawas!AS585="",IF(Pengawas!AU585="","-","Harap dikosongkan"),IF(Pengawas!AS585=0,IF(Pengawas!AU585="","OK","Harap dikosongkan"),IF(Pengawas!AU585="","Harap diisi",IF(Pengawas!AU585&gt;20000000,"Cek lagi",IF(Pengawas!AU585&lt;100000,"Cek lagi","OK")))))))</f>
        <v>-</v>
      </c>
      <c r="AV585" s="25" t="str">
        <f>IF(Pengawas!AV585="","-",IF(Pengawas!AV585&gt;3,"Tidak valid","OK"))</f>
        <v>-</v>
      </c>
      <c r="AW585" s="25" t="str">
        <f>IF(Pengawas!AV585="",IF(Pengawas!AW585="","-","Harap dikosongkan"),IF(Pengawas!AV585=0,IF(Pengawas!AW585="","OK","Harap dikosongkan"),IF(Pengawas!AV585&gt;0,IF(Pengawas!AW585="","Harap diisi",IF(Pengawas!AW585&gt;2015,"Tidak valid","OK")))))</f>
        <v>-</v>
      </c>
      <c r="AX585" s="25" t="str">
        <f>IF(Pengawas!AV585="",IF(Pengawas!AX585="","-","Harap dikosongkan"),IF(Pengawas!AV585=0,IF(Pengawas!AX585="","OK","Harap dikosongkan"),IF(Pengawas!AV585&gt;0,IF(Pengawas!AX585="","Harap diisi",IF(Pengawas!AX585="","-",IF(Pengawas!AX585&gt;1,"Tidak valid","OK"))))))</f>
        <v>-</v>
      </c>
      <c r="AY585" s="25" t="str">
        <f>IF(Pengawas!AY585="","-",IF(Pengawas!AY585&gt;2,"Tidak valid","OK"))</f>
        <v>-</v>
      </c>
      <c r="AZ585" s="25" t="str">
        <f>IF(Pengawas!AY585="",IF(Pengawas!AZ585="","-","Harap dikosongkan"),IF(Pengawas!AY585=0,IF(Pengawas!AZ585="","OK","Harap dikosongkan"),IF(Pengawas!AZ585="","Harap diisi",IF(Pengawas!AZ585&gt;2015,"Cek lagi",IF(Pengawas!AZ585&lt;2000,"Cek lagi","OK")))))</f>
        <v>-</v>
      </c>
      <c r="BA585" s="25" t="str">
        <f>IF(Pengawas!BA585="","-",IF(LEN(Pengawas!BA585)&lt;5,"Cek lagi","OK"))</f>
        <v>-</v>
      </c>
      <c r="BB585" s="25" t="str">
        <f>IF(Pengawas!BB585="","-",IF(LEN(Pengawas!BB585)&lt;4,"Cek lagi","OK"))</f>
        <v>-</v>
      </c>
      <c r="BC585" s="25" t="str">
        <f>IF(Pengawas!BC585="","-",IF(LEN(Pengawas!BC585)&lt;4,"Cek lagi","OK"))</f>
        <v>-</v>
      </c>
      <c r="BD585" s="25" t="str">
        <f>IF(Pengawas!BD585="","-",IF(LEN(Pengawas!BD585)&lt;4,"Cek lagi","OK"))</f>
        <v>-</v>
      </c>
      <c r="BE585" s="25" t="str">
        <f>IF(Pengawas!BE585="","-",IF(LEN(Pengawas!BE585)&lt;4,"Cek lagi","OK"))</f>
        <v>-</v>
      </c>
      <c r="BF585" s="25" t="str">
        <f>IF(Pengawas!BF585="","-",IF(LEN(Pengawas!BF585)&lt;&gt;5,"Tidak valid","OK"))</f>
        <v>-</v>
      </c>
      <c r="BG585" s="25" t="str">
        <f>IF(Pengawas!BG585="","-",IF(LEN(Pengawas!BG585)&lt;9,"Cek lagi",IF(LEN(Pengawas!BG585)&gt;14,"Cek lagi","OK")))</f>
        <v>-</v>
      </c>
    </row>
    <row r="586" spans="1:59" ht="15" customHeight="1" x14ac:dyDescent="0.2">
      <c r="A586" s="25" t="str">
        <f>IF(Pengawas!A586="","-",IF(LEN(Pengawas!A586)&lt;4,"Cek lagi","OK"))</f>
        <v>-</v>
      </c>
      <c r="B586" s="25" t="str">
        <f>IF(Pengawas!B586="","-",IF(LEN(Pengawas!B586)&lt;4,"Cek lagi","OK"))</f>
        <v>-</v>
      </c>
      <c r="C586" s="25" t="str">
        <f>IF(Pengawas!C586="","-",IF(LEN(Pengawas!C586)&lt;&gt;18,"Tidak valid","OK"))</f>
        <v>-</v>
      </c>
      <c r="D586" s="25" t="str">
        <f>IF(Pengawas!D586="","-",IF(LEN(Pengawas!D586)&lt;&gt;16,"Tidak valid","OK"))</f>
        <v>-</v>
      </c>
      <c r="E586" s="25" t="str">
        <f>IF(Pengawas!E586="","-",IF(LEN(Pengawas!E586)&lt;4,"Cek lagi","OK"))</f>
        <v>-</v>
      </c>
      <c r="F586" s="25" t="str">
        <f>IF(Pengawas!F586="","-",IF(LEN(Pengawas!F586)&lt;&gt;16,"Tidak valid","OK"))</f>
        <v>-</v>
      </c>
      <c r="G586" s="25" t="str">
        <f>IF(Pengawas!G586="","-",IF(LEN(Pengawas!G586)&lt;4,"Cek lagi","OK"))</f>
        <v>-</v>
      </c>
      <c r="H586" s="26" t="str">
        <f>IF(Pengawas!H586="","-",IF(VALUE(LEFT(Pengawas!H586,2))&gt;31,"Tanggal tidak valid",IF(VALUE(LEFT(RIGHT(Pengawas!H586,7),2))&gt;12,"Bulan tidak valid",IF(VALUE(RIGHT(Pengawas!H586,4))&gt;1990,"Umur terlalu muda",IF(VALUE(RIGHT(Pengawas!H586,4))&lt;1955,"Umur terlalu tua","OK")))))</f>
        <v>-</v>
      </c>
      <c r="I586" s="25" t="str">
        <f>IF(Pengawas!I586="","-",IF(Pengawas!I586="L","OK",IF(Pengawas!I586="P","OK","Tidak valid")))</f>
        <v>-</v>
      </c>
      <c r="J586" s="25" t="str">
        <f>IF(Pengawas!J586="","-",IF(LEN(Pengawas!J586)&lt;4,"Cek lagi","OK"))</f>
        <v>-</v>
      </c>
      <c r="K586" s="25" t="str">
        <f>IF(Pengawas!K586="","-",IF(Pengawas!K586&gt;5,"Tidak valid",IF(Pengawas!K586&lt;1,"Tidak valid","OK")))</f>
        <v>-</v>
      </c>
      <c r="L586" s="25" t="str">
        <f>IF(Pengawas!L586="","-",IF(VALUE(LEFT(Pengawas!L586,1))&gt;1,"Tidak valid","OK"))</f>
        <v>-</v>
      </c>
      <c r="M586" s="25" t="str">
        <f>IF(Pengawas!M586="","-",IF(VALUE(LEFT(Pengawas!M586,1))&gt;1,"Tidak valid","OK"))</f>
        <v>-</v>
      </c>
      <c r="N586" s="25" t="str">
        <f>IF(Pengawas!N586="","-",IF(VALUE(LEFT(Pengawas!N586,2))&gt;31,"Tanggal tidak valid",IF(VALUE(LEFT(RIGHT(Pengawas!N586,7),2))&gt;12,"Bulan tidak valid",IF(VALUE(RIGHT(Pengawas!N586,4))&gt;2015,"Tahun cek lagi",IF(VALUE(RIGHT(Pengawas!N586,4))&lt;1930,"Tahun cek lagi","OK")))))</f>
        <v>-</v>
      </c>
      <c r="O586" s="26" t="str">
        <f>IF(Pengawas!O586="","-",IF(VALUE(LEFT(Pengawas!O586,2))&gt;31,"Tanggal tidak valid",IF(VALUE(LEFT(RIGHT(Pengawas!O586,7),2))&gt;12,"Bulan tidak valid",IF(VALUE(RIGHT(Pengawas!O586,4))&gt;2015,"Tahun cek lagi",IF(VALUE(RIGHT(Pengawas!O586,4))&lt;1930,"Tahun cek lagi","OK")))))</f>
        <v>-</v>
      </c>
      <c r="P586" s="26" t="str">
        <f>IF(Pengawas!P586="","-",IF(VALUE(LEFT(Pengawas!P586,2))&gt;31,"Tanggal tidak valid",IF(VALUE(LEFT(RIGHT(Pengawas!P586,7),2))&gt;12,"Bulan tidak valid",IF(VALUE(RIGHT(Pengawas!P586,4))&gt;2015,"Tahun cek lagi",IF(VALUE(RIGHT(Pengawas!P586,4))&lt;1930,"Tahun cek lagi","OK")))))</f>
        <v>-</v>
      </c>
      <c r="Q586" s="25" t="str">
        <f>IF(Pengawas!Q586="","-",IF(Pengawas!Q586&gt;3,"Tidak valid",IF(Pengawas!Q586&lt;1,"Tidak valid","OK")))</f>
        <v>-</v>
      </c>
      <c r="R586" s="25" t="str">
        <f>IF(Pengawas!R586="","-",IF(Pengawas!R586&gt;20000000,"Cek lagi",IF(Pengawas!R586&lt;50000,"Cek lagi","OK")))</f>
        <v>-</v>
      </c>
      <c r="S586" s="25" t="str">
        <f>IF(Pengawas!S586="","-",IF(Pengawas!S586&gt;3,"Tidak valid",IF(Pengawas!S586&lt;1,"Tidak valid","OK")))</f>
        <v>-</v>
      </c>
      <c r="T586" s="25" t="str">
        <f>IF(Pengawas!T586="","-",IF(Pengawas!T586&gt;6,"Tidak valid",IF(Pengawas!T586&lt;1,"Tidak valid","OK")))</f>
        <v>-</v>
      </c>
      <c r="U586" s="25" t="str">
        <f>IF(Pengawas!U586="","-",IF(Pengawas!U586&gt;4,"Tidak valid",IF(Pengawas!U586&lt;1,"Tidak valid","OK")))</f>
        <v>-</v>
      </c>
      <c r="V586" s="25" t="str">
        <f>IF(Pengawas!V586="","-",IF(Pengawas!V586&gt;2,"Tidak valid",IF(Pengawas!V586&lt;1,"Tidak valid","OK")))</f>
        <v>-</v>
      </c>
      <c r="W586" s="25" t="str">
        <f>IF(Pengawas!V586="","-",IF(Pengawas!V586=1,IF(Pengawas!W586="","Harap diisi","OK"),IF(Pengawas!V586=2,IF(Pengawas!W586="","Harap diisi","OK"),IF(Pengawas!V587&lt;1,"-",IF(Pengawas!V587&gt;2,"-","OK")))))</f>
        <v>-</v>
      </c>
      <c r="X586" s="25" t="str">
        <f>IF(Pengawas!V586="","-",IF(Pengawas!V586=1,IF(Pengawas!X586="","Harap diisi","OK"),IF(Pengawas!V586=2,IF(Pengawas!X586="","Harap diisi","OK"),IF(Pengawas!V587&lt;1,"-",IF(Pengawas!V587&gt;2,"-","OK")))))</f>
        <v>-</v>
      </c>
      <c r="Y586" s="25" t="str">
        <f>IF(Pengawas!V586="","-",IF(Pengawas!V586=1,IF(Pengawas!Y586="","Harap diisi","OK"),IF(Pengawas!V586=2,IF(Pengawas!Y586="","Harap diisi","OK"),IF(Pengawas!V587&lt;1,"-",IF(Pengawas!V587&gt;2,"-","OK")))))</f>
        <v>-</v>
      </c>
      <c r="Z586" s="25" t="str">
        <f>IF(Pengawas!V586="","-",IF(Pengawas!V586=1,IF(Pengawas!Z586="","Harap diisi","OK"),IF(Pengawas!V586=2,IF(Pengawas!Z586="","Harap diisi","OK"),IF(Pengawas!V587&lt;1,"-",IF(Pengawas!V587&gt;2,"-","OK")))))</f>
        <v>-</v>
      </c>
      <c r="AA586" s="25" t="str">
        <f>IF(Pengawas!V586="","-",IF(Pengawas!V586=1,IF(Pengawas!AA586="","Harap diisi","OK"),IF(Pengawas!V586=2,IF(Pengawas!AA586="","Harap diisi","OK"),IF(Pengawas!V587&lt;1,"-",IF(Pengawas!V587&gt;2,"-","OK")))))</f>
        <v>-</v>
      </c>
      <c r="AB586" s="25" t="str">
        <f>IF(Pengawas!V586="","-",IF(Pengawas!V586=1,IF(Pengawas!AB586="","Harap diisi","OK"),IF(Pengawas!V586=2,IF(Pengawas!AB586="","Harap diisi","OK"),IF(Pengawas!V587&lt;1,"-",IF(Pengawas!V587&gt;2,"-","OK")))))</f>
        <v>-</v>
      </c>
      <c r="AC586" s="25" t="str">
        <f>IF(Pengawas!V586="","-",IF(Pengawas!V586=1,IF(Pengawas!AC586="","Harap diisi","OK"),IF(Pengawas!V586=2,IF(Pengawas!AC586="","Harap diisi","OK"),IF(Pengawas!V587&lt;1,"-",IF(Pengawas!V587&gt;2,"-","OK")))))</f>
        <v>-</v>
      </c>
      <c r="AD586" s="25" t="str">
        <f>IF(Pengawas!V586="","-",IF(Pengawas!V586=1,IF(Pengawas!AD586="","OK","Harap dikosongkan"),IF(Pengawas!V586=2,IF(Pengawas!AD586="","Harap diisi","OK"),IF(Pengawas!V587&lt;1,"-",IF(Pengawas!V587&gt;2,"-","OK")))))</f>
        <v>-</v>
      </c>
      <c r="AE586" s="25" t="str">
        <f>IF(Pengawas!V586="","-",IF(Pengawas!V586=1,IF(Pengawas!AE586="","OK","Harap dikosongkan"),IF(Pengawas!V586=2,IF(Pengawas!AE586="","Harap diisi","OK"),IF(Pengawas!V587&lt;1,"-",IF(Pengawas!V587&gt;2,"-","OK")))))</f>
        <v>-</v>
      </c>
      <c r="AF586" s="25" t="str">
        <f>IF(Pengawas!V586="","-",IF(Pengawas!V586=1,IF(Pengawas!AF586="","OK","Harap dikosongkan"),IF(Pengawas!V586=2,IF(Pengawas!AF586="","Harap diisi","OK"),IF(Pengawas!V587&lt;1,"-",IF(Pengawas!V587&gt;2,"-","OK")))))</f>
        <v>-</v>
      </c>
      <c r="AG586" s="25" t="str">
        <f>IF(Pengawas!V586="","-",IF(Pengawas!V586=1,IF(Pengawas!AG586="","OK","Harap dikosongkan"),IF(Pengawas!V586=2,IF(Pengawas!AG586="","Harap diisi","OK"),IF(Pengawas!V587&lt;1,"-",IF(Pengawas!V587&gt;2,"-","OK")))))</f>
        <v>-</v>
      </c>
      <c r="AH586" s="25" t="str">
        <f>IF(Pengawas!V586="","-",IF(Pengawas!V586=1,IF(Pengawas!AH586="","OK","Harap dikosongkan"),IF(Pengawas!V586=2,IF(Pengawas!AH586="","Harap diisi","OK"),IF(Pengawas!V587&lt;1,"-",IF(Pengawas!V587&gt;2,"-","OK")))))</f>
        <v>-</v>
      </c>
      <c r="AI586" s="25" t="str">
        <f>IF(Pengawas!V586="","-",IF(Pengawas!V586=1,IF(Pengawas!AI586="","OK","Harap dikosongkan"),IF(Pengawas!V586=2,IF(Pengawas!AI586="","Harap diisi","OK"),IF(Pengawas!V587&lt;1,"-",IF(Pengawas!V587&gt;2,"-","OK")))))</f>
        <v>-</v>
      </c>
      <c r="AJ586" s="25" t="str">
        <f>IF(Pengawas!V586="","-",IF(Pengawas!V586=1,IF(Pengawas!AJ586="","OK","Harap dikosongkan"),IF(Pengawas!V586=2,IF(Pengawas!AJ586="","Harap diisi","OK"),IF(Pengawas!V587&lt;1,"-",IF(Pengawas!V587&gt;2,"-","OK")))))</f>
        <v>-</v>
      </c>
      <c r="AK586" s="25" t="str">
        <f>IF(Pengawas!V586="","-",IF(Pengawas!V586=1,IF(Pengawas!AK586="","OK","Harap dikosongkan"),IF(Pengawas!V586=2,IF(Pengawas!AK586="","Harap diisi","OK"),IF(Pengawas!V587&lt;1,"-",IF(Pengawas!V587&gt;2,"-","OK")))))</f>
        <v>-</v>
      </c>
      <c r="AL586" s="25" t="str">
        <f>IF(Pengawas!AL586="","-",IF(Pengawas!AL586&gt;3,"Tidak valid",IF(Pengawas!AL586&lt;1,"Tidak valid","OK")))</f>
        <v>-</v>
      </c>
      <c r="AM586" s="25" t="str">
        <f>IF(Pengawas!AL586="",IF(Pengawas!AM586="","-","Harap dikosongkan"),IF(Pengawas!AL586&lt;&gt;1,IF(Pengawas!AM586="","OK","Harap dikosongkan"),IF(Pengawas!AM586="","Harap diisi",IF(Pengawas!AM586&gt;2015,"Cek lagi",IF(Pengawas!AM586&lt;2005,"Cek lagi","OK")))))</f>
        <v>-</v>
      </c>
      <c r="AN586" s="25" t="str">
        <f>IF(Pengawas!AL586="",IF(Pengawas!AN586="","-","Harap dikosongkan"),IF(Pengawas!AL586&lt;&gt;1,IF(Pengawas!AN586="","OK","Harap dikosongkan"),IF(Pengawas!AN586="","Harap diisi",IF(VALUE(Pengawas!AN586)&gt;33,"Tidak valid",IF(VALUE(Pengawas!AN586)&lt;1,"Tidak valid","OK")))))</f>
        <v>-</v>
      </c>
      <c r="AO586" s="25" t="str">
        <f>IF(Pengawas!AL586="",IF(Pengawas!AO586="","-","Harap dikosongkan"),IF(Pengawas!AL586&lt;&gt;1,IF(Pengawas!AO586="","OK","Harap dikosongkan"),IF(Pengawas!AO586="","Harap diisi",IF(Pengawas!AO586&gt;1,"Tidak valid","OK"))))</f>
        <v>-</v>
      </c>
      <c r="AP586" s="25" t="str">
        <f>IF(Pengawas!AL586&gt;1,"OK",IF(Pengawas!AO586="",IF(Pengawas!AP586="","-","Kolom AO cek lagi"),IF(Pengawas!AO586=0,IF(Pengawas!AP586="","OK","Harap dikosongkan"),IF(Pengawas!AP586="","Harap diisi",IF(LEN(Pengawas!AP586)&lt;12,"Tidak valid",IF(LEN(Pengawas!AP586)&gt;14,"Tidak valid","OK"))))))</f>
        <v>-</v>
      </c>
      <c r="AQ586" s="26" t="str">
        <f>IF(Pengawas!AL586&gt;1,"OK",IF(Pengawas!AO586="",IF(Pengawas!AQ586="","-","Kolom AO cek lagi"),IF(Pengawas!AO586=0,IF(Pengawas!AQ586="","OK","Harap dikosongkan"),IF(Pengawas!AQ586="","Harap diisi",IF(LEN(Pengawas!AQ586)&lt;5,"Cek lagi","OK")))))</f>
        <v>-</v>
      </c>
      <c r="AR586" s="26" t="str">
        <f>IF(Pengawas!AL586&gt;1,"OK",IF(Pengawas!AO586="",IF(Pengawas!AR586="","-","Kolom AT cek lagi"),IF(Pengawas!AO586=0,IF(Pengawas!AR586="","OK","Harap dikosongkan"),IF(Pengawas!AR586="","Harap diisi",IF(VALUE(LEFT(Pengawas!AR586,2))&gt;31,"Tanggal tidak valid",IF(VALUE(LEFT(RIGHT(Pengawas!AR586,7),2))&gt;12,"Bulan tidak valid",IF(VALUE(RIGHT(Pengawas!AR586,4))&gt;2016,"Tahun cek lagi",IF(VALUE(RIGHT(Pengawas!AR586,4))&lt;2005,"Tahun cek lagi","OK"))))))))</f>
        <v>-</v>
      </c>
      <c r="AS586" s="25" t="str">
        <f>IF(Pengawas!AP586="",IF(Pengawas!AS586="","-","Harap dikosongkan"),IF(Pengawas!AP586&lt;&gt;"",IF(Pengawas!AS586="","Harap diisi",IF(Pengawas!AS586&gt;1,"Tidak valid","OK"))))</f>
        <v>-</v>
      </c>
      <c r="AT586" s="25" t="str">
        <f>IF(Pengawas!AS586="",IF(Pengawas!AT586="","-","Harap dikosongkan"),IF(Pengawas!AS586&lt;&gt;1,IF(Pengawas!AT586="","OK","Harap dikosongkan"),IF(Pengawas!AS586="",IF(Pengawas!AT586="","-","Harap dikosongkan"),IF(Pengawas!AS586=0,IF(Pengawas!AT586="","OK","Harap dikosongkan"),IF(Pengawas!AT586="","Harap diisi",IF(Pengawas!AT586&gt;2016,"Cek lagi",IF(Pengawas!AT586&lt;2005,"Cek lagi",IF(Pengawas!AM586&gt;Pengawas!AT586,"Cek lagi dengan Kolom AL","OK"))))))))</f>
        <v>-</v>
      </c>
      <c r="AU586" s="25" t="str">
        <f>IF(Pengawas!AS586="",IF(Pengawas!AU586="","-","Harap dikosongkan"),IF(Pengawas!AS586&lt;&gt;1,IF(Pengawas!AU586="","OK","Harap dikosongkan"),IF(Pengawas!AS586="",IF(Pengawas!AU586="","-","Harap dikosongkan"),IF(Pengawas!AS586=0,IF(Pengawas!AU586="","OK","Harap dikosongkan"),IF(Pengawas!AU586="","Harap diisi",IF(Pengawas!AU586&gt;20000000,"Cek lagi",IF(Pengawas!AU586&lt;100000,"Cek lagi","OK")))))))</f>
        <v>-</v>
      </c>
      <c r="AV586" s="25" t="str">
        <f>IF(Pengawas!AV586="","-",IF(Pengawas!AV586&gt;3,"Tidak valid","OK"))</f>
        <v>-</v>
      </c>
      <c r="AW586" s="25" t="str">
        <f>IF(Pengawas!AV586="",IF(Pengawas!AW586="","-","Harap dikosongkan"),IF(Pengawas!AV586=0,IF(Pengawas!AW586="","OK","Harap dikosongkan"),IF(Pengawas!AV586&gt;0,IF(Pengawas!AW586="","Harap diisi",IF(Pengawas!AW586&gt;2015,"Tidak valid","OK")))))</f>
        <v>-</v>
      </c>
      <c r="AX586" s="25" t="str">
        <f>IF(Pengawas!AV586="",IF(Pengawas!AX586="","-","Harap dikosongkan"),IF(Pengawas!AV586=0,IF(Pengawas!AX586="","OK","Harap dikosongkan"),IF(Pengawas!AV586&gt;0,IF(Pengawas!AX586="","Harap diisi",IF(Pengawas!AX586="","-",IF(Pengawas!AX586&gt;1,"Tidak valid","OK"))))))</f>
        <v>-</v>
      </c>
      <c r="AY586" s="25" t="str">
        <f>IF(Pengawas!AY586="","-",IF(Pengawas!AY586&gt;2,"Tidak valid","OK"))</f>
        <v>-</v>
      </c>
      <c r="AZ586" s="25" t="str">
        <f>IF(Pengawas!AY586="",IF(Pengawas!AZ586="","-","Harap dikosongkan"),IF(Pengawas!AY586=0,IF(Pengawas!AZ586="","OK","Harap dikosongkan"),IF(Pengawas!AZ586="","Harap diisi",IF(Pengawas!AZ586&gt;2015,"Cek lagi",IF(Pengawas!AZ586&lt;2000,"Cek lagi","OK")))))</f>
        <v>-</v>
      </c>
      <c r="BA586" s="25" t="str">
        <f>IF(Pengawas!BA586="","-",IF(LEN(Pengawas!BA586)&lt;5,"Cek lagi","OK"))</f>
        <v>-</v>
      </c>
      <c r="BB586" s="25" t="str">
        <f>IF(Pengawas!BB586="","-",IF(LEN(Pengawas!BB586)&lt;4,"Cek lagi","OK"))</f>
        <v>-</v>
      </c>
      <c r="BC586" s="25" t="str">
        <f>IF(Pengawas!BC586="","-",IF(LEN(Pengawas!BC586)&lt;4,"Cek lagi","OK"))</f>
        <v>-</v>
      </c>
      <c r="BD586" s="25" t="str">
        <f>IF(Pengawas!BD586="","-",IF(LEN(Pengawas!BD586)&lt;4,"Cek lagi","OK"))</f>
        <v>-</v>
      </c>
      <c r="BE586" s="25" t="str">
        <f>IF(Pengawas!BE586="","-",IF(LEN(Pengawas!BE586)&lt;4,"Cek lagi","OK"))</f>
        <v>-</v>
      </c>
      <c r="BF586" s="25" t="str">
        <f>IF(Pengawas!BF586="","-",IF(LEN(Pengawas!BF586)&lt;&gt;5,"Tidak valid","OK"))</f>
        <v>-</v>
      </c>
      <c r="BG586" s="25" t="str">
        <f>IF(Pengawas!BG586="","-",IF(LEN(Pengawas!BG586)&lt;9,"Cek lagi",IF(LEN(Pengawas!BG586)&gt;14,"Cek lagi","OK")))</f>
        <v>-</v>
      </c>
    </row>
    <row r="587" spans="1:59" ht="15" customHeight="1" x14ac:dyDescent="0.2">
      <c r="A587" s="25" t="str">
        <f>IF(Pengawas!A587="","-",IF(LEN(Pengawas!A587)&lt;4,"Cek lagi","OK"))</f>
        <v>-</v>
      </c>
      <c r="B587" s="25" t="str">
        <f>IF(Pengawas!B587="","-",IF(LEN(Pengawas!B587)&lt;4,"Cek lagi","OK"))</f>
        <v>-</v>
      </c>
      <c r="C587" s="25" t="str">
        <f>IF(Pengawas!C587="","-",IF(LEN(Pengawas!C587)&lt;&gt;18,"Tidak valid","OK"))</f>
        <v>-</v>
      </c>
      <c r="D587" s="25" t="str">
        <f>IF(Pengawas!D587="","-",IF(LEN(Pengawas!D587)&lt;&gt;16,"Tidak valid","OK"))</f>
        <v>-</v>
      </c>
      <c r="E587" s="25" t="str">
        <f>IF(Pengawas!E587="","-",IF(LEN(Pengawas!E587)&lt;4,"Cek lagi","OK"))</f>
        <v>-</v>
      </c>
      <c r="F587" s="25" t="str">
        <f>IF(Pengawas!F587="","-",IF(LEN(Pengawas!F587)&lt;&gt;16,"Tidak valid","OK"))</f>
        <v>-</v>
      </c>
      <c r="G587" s="25" t="str">
        <f>IF(Pengawas!G587="","-",IF(LEN(Pengawas!G587)&lt;4,"Cek lagi","OK"))</f>
        <v>-</v>
      </c>
      <c r="H587" s="26" t="str">
        <f>IF(Pengawas!H587="","-",IF(VALUE(LEFT(Pengawas!H587,2))&gt;31,"Tanggal tidak valid",IF(VALUE(LEFT(RIGHT(Pengawas!H587,7),2))&gt;12,"Bulan tidak valid",IF(VALUE(RIGHT(Pengawas!H587,4))&gt;1990,"Umur terlalu muda",IF(VALUE(RIGHT(Pengawas!H587,4))&lt;1955,"Umur terlalu tua","OK")))))</f>
        <v>-</v>
      </c>
      <c r="I587" s="25" t="str">
        <f>IF(Pengawas!I587="","-",IF(Pengawas!I587="L","OK",IF(Pengawas!I587="P","OK","Tidak valid")))</f>
        <v>-</v>
      </c>
      <c r="J587" s="25" t="str">
        <f>IF(Pengawas!J587="","-",IF(LEN(Pengawas!J587)&lt;4,"Cek lagi","OK"))</f>
        <v>-</v>
      </c>
      <c r="K587" s="25" t="str">
        <f>IF(Pengawas!K587="","-",IF(Pengawas!K587&gt;5,"Tidak valid",IF(Pengawas!K587&lt;1,"Tidak valid","OK")))</f>
        <v>-</v>
      </c>
      <c r="L587" s="25" t="str">
        <f>IF(Pengawas!L587="","-",IF(VALUE(LEFT(Pengawas!L587,1))&gt;1,"Tidak valid","OK"))</f>
        <v>-</v>
      </c>
      <c r="M587" s="25" t="str">
        <f>IF(Pengawas!M587="","-",IF(VALUE(LEFT(Pengawas!M587,1))&gt;1,"Tidak valid","OK"))</f>
        <v>-</v>
      </c>
      <c r="N587" s="25" t="str">
        <f>IF(Pengawas!N587="","-",IF(VALUE(LEFT(Pengawas!N587,2))&gt;31,"Tanggal tidak valid",IF(VALUE(LEFT(RIGHT(Pengawas!N587,7),2))&gt;12,"Bulan tidak valid",IF(VALUE(RIGHT(Pengawas!N587,4))&gt;2015,"Tahun cek lagi",IF(VALUE(RIGHT(Pengawas!N587,4))&lt;1930,"Tahun cek lagi","OK")))))</f>
        <v>-</v>
      </c>
      <c r="O587" s="26" t="str">
        <f>IF(Pengawas!O587="","-",IF(VALUE(LEFT(Pengawas!O587,2))&gt;31,"Tanggal tidak valid",IF(VALUE(LEFT(RIGHT(Pengawas!O587,7),2))&gt;12,"Bulan tidak valid",IF(VALUE(RIGHT(Pengawas!O587,4))&gt;2015,"Tahun cek lagi",IF(VALUE(RIGHT(Pengawas!O587,4))&lt;1930,"Tahun cek lagi","OK")))))</f>
        <v>-</v>
      </c>
      <c r="P587" s="26" t="str">
        <f>IF(Pengawas!P587="","-",IF(VALUE(LEFT(Pengawas!P587,2))&gt;31,"Tanggal tidak valid",IF(VALUE(LEFT(RIGHT(Pengawas!P587,7),2))&gt;12,"Bulan tidak valid",IF(VALUE(RIGHT(Pengawas!P587,4))&gt;2015,"Tahun cek lagi",IF(VALUE(RIGHT(Pengawas!P587,4))&lt;1930,"Tahun cek lagi","OK")))))</f>
        <v>-</v>
      </c>
      <c r="Q587" s="25" t="str">
        <f>IF(Pengawas!Q587="","-",IF(Pengawas!Q587&gt;3,"Tidak valid",IF(Pengawas!Q587&lt;1,"Tidak valid","OK")))</f>
        <v>-</v>
      </c>
      <c r="R587" s="25" t="str">
        <f>IF(Pengawas!R587="","-",IF(Pengawas!R587&gt;20000000,"Cek lagi",IF(Pengawas!R587&lt;50000,"Cek lagi","OK")))</f>
        <v>-</v>
      </c>
      <c r="S587" s="25" t="str">
        <f>IF(Pengawas!S587="","-",IF(Pengawas!S587&gt;3,"Tidak valid",IF(Pengawas!S587&lt;1,"Tidak valid","OK")))</f>
        <v>-</v>
      </c>
      <c r="T587" s="25" t="str">
        <f>IF(Pengawas!T587="","-",IF(Pengawas!T587&gt;6,"Tidak valid",IF(Pengawas!T587&lt;1,"Tidak valid","OK")))</f>
        <v>-</v>
      </c>
      <c r="U587" s="25" t="str">
        <f>IF(Pengawas!U587="","-",IF(Pengawas!U587&gt;4,"Tidak valid",IF(Pengawas!U587&lt;1,"Tidak valid","OK")))</f>
        <v>-</v>
      </c>
      <c r="V587" s="25" t="str">
        <f>IF(Pengawas!V587="","-",IF(Pengawas!V587&gt;2,"Tidak valid",IF(Pengawas!V587&lt;1,"Tidak valid","OK")))</f>
        <v>-</v>
      </c>
      <c r="W587" s="25" t="str">
        <f>IF(Pengawas!V587="","-",IF(Pengawas!V587=1,IF(Pengawas!W587="","Harap diisi","OK"),IF(Pengawas!V587=2,IF(Pengawas!W587="","Harap diisi","OK"),IF(Pengawas!V588&lt;1,"-",IF(Pengawas!V588&gt;2,"-","OK")))))</f>
        <v>-</v>
      </c>
      <c r="X587" s="25" t="str">
        <f>IF(Pengawas!V587="","-",IF(Pengawas!V587=1,IF(Pengawas!X587="","Harap diisi","OK"),IF(Pengawas!V587=2,IF(Pengawas!X587="","Harap diisi","OK"),IF(Pengawas!V588&lt;1,"-",IF(Pengawas!V588&gt;2,"-","OK")))))</f>
        <v>-</v>
      </c>
      <c r="Y587" s="25" t="str">
        <f>IF(Pengawas!V587="","-",IF(Pengawas!V587=1,IF(Pengawas!Y587="","Harap diisi","OK"),IF(Pengawas!V587=2,IF(Pengawas!Y587="","Harap diisi","OK"),IF(Pengawas!V588&lt;1,"-",IF(Pengawas!V588&gt;2,"-","OK")))))</f>
        <v>-</v>
      </c>
      <c r="Z587" s="25" t="str">
        <f>IF(Pengawas!V587="","-",IF(Pengawas!V587=1,IF(Pengawas!Z587="","Harap diisi","OK"),IF(Pengawas!V587=2,IF(Pengawas!Z587="","Harap diisi","OK"),IF(Pengawas!V588&lt;1,"-",IF(Pengawas!V588&gt;2,"-","OK")))))</f>
        <v>-</v>
      </c>
      <c r="AA587" s="25" t="str">
        <f>IF(Pengawas!V587="","-",IF(Pengawas!V587=1,IF(Pengawas!AA587="","Harap diisi","OK"),IF(Pengawas!V587=2,IF(Pengawas!AA587="","Harap diisi","OK"),IF(Pengawas!V588&lt;1,"-",IF(Pengawas!V588&gt;2,"-","OK")))))</f>
        <v>-</v>
      </c>
      <c r="AB587" s="25" t="str">
        <f>IF(Pengawas!V587="","-",IF(Pengawas!V587=1,IF(Pengawas!AB587="","Harap diisi","OK"),IF(Pengawas!V587=2,IF(Pengawas!AB587="","Harap diisi","OK"),IF(Pengawas!V588&lt;1,"-",IF(Pengawas!V588&gt;2,"-","OK")))))</f>
        <v>-</v>
      </c>
      <c r="AC587" s="25" t="str">
        <f>IF(Pengawas!V587="","-",IF(Pengawas!V587=1,IF(Pengawas!AC587="","Harap diisi","OK"),IF(Pengawas!V587=2,IF(Pengawas!AC587="","Harap diisi","OK"),IF(Pengawas!V588&lt;1,"-",IF(Pengawas!V588&gt;2,"-","OK")))))</f>
        <v>-</v>
      </c>
      <c r="AD587" s="25" t="str">
        <f>IF(Pengawas!V587="","-",IF(Pengawas!V587=1,IF(Pengawas!AD587="","OK","Harap dikosongkan"),IF(Pengawas!V587=2,IF(Pengawas!AD587="","Harap diisi","OK"),IF(Pengawas!V588&lt;1,"-",IF(Pengawas!V588&gt;2,"-","OK")))))</f>
        <v>-</v>
      </c>
      <c r="AE587" s="25" t="str">
        <f>IF(Pengawas!V587="","-",IF(Pengawas!V587=1,IF(Pengawas!AE587="","OK","Harap dikosongkan"),IF(Pengawas!V587=2,IF(Pengawas!AE587="","Harap diisi","OK"),IF(Pengawas!V588&lt;1,"-",IF(Pengawas!V588&gt;2,"-","OK")))))</f>
        <v>-</v>
      </c>
      <c r="AF587" s="25" t="str">
        <f>IF(Pengawas!V587="","-",IF(Pengawas!V587=1,IF(Pengawas!AF587="","OK","Harap dikosongkan"),IF(Pengawas!V587=2,IF(Pengawas!AF587="","Harap diisi","OK"),IF(Pengawas!V588&lt;1,"-",IF(Pengawas!V588&gt;2,"-","OK")))))</f>
        <v>-</v>
      </c>
      <c r="AG587" s="25" t="str">
        <f>IF(Pengawas!V587="","-",IF(Pengawas!V587=1,IF(Pengawas!AG587="","OK","Harap dikosongkan"),IF(Pengawas!V587=2,IF(Pengawas!AG587="","Harap diisi","OK"),IF(Pengawas!V588&lt;1,"-",IF(Pengawas!V588&gt;2,"-","OK")))))</f>
        <v>-</v>
      </c>
      <c r="AH587" s="25" t="str">
        <f>IF(Pengawas!V587="","-",IF(Pengawas!V587=1,IF(Pengawas!AH587="","OK","Harap dikosongkan"),IF(Pengawas!V587=2,IF(Pengawas!AH587="","Harap diisi","OK"),IF(Pengawas!V588&lt;1,"-",IF(Pengawas!V588&gt;2,"-","OK")))))</f>
        <v>-</v>
      </c>
      <c r="AI587" s="25" t="str">
        <f>IF(Pengawas!V587="","-",IF(Pengawas!V587=1,IF(Pengawas!AI587="","OK","Harap dikosongkan"),IF(Pengawas!V587=2,IF(Pengawas!AI587="","Harap diisi","OK"),IF(Pengawas!V588&lt;1,"-",IF(Pengawas!V588&gt;2,"-","OK")))))</f>
        <v>-</v>
      </c>
      <c r="AJ587" s="25" t="str">
        <f>IF(Pengawas!V587="","-",IF(Pengawas!V587=1,IF(Pengawas!AJ587="","OK","Harap dikosongkan"),IF(Pengawas!V587=2,IF(Pengawas!AJ587="","Harap diisi","OK"),IF(Pengawas!V588&lt;1,"-",IF(Pengawas!V588&gt;2,"-","OK")))))</f>
        <v>-</v>
      </c>
      <c r="AK587" s="25" t="str">
        <f>IF(Pengawas!V587="","-",IF(Pengawas!V587=1,IF(Pengawas!AK587="","OK","Harap dikosongkan"),IF(Pengawas!V587=2,IF(Pengawas!AK587="","Harap diisi","OK"),IF(Pengawas!V588&lt;1,"-",IF(Pengawas!V588&gt;2,"-","OK")))))</f>
        <v>-</v>
      </c>
      <c r="AL587" s="25" t="str">
        <f>IF(Pengawas!AL587="","-",IF(Pengawas!AL587&gt;3,"Tidak valid",IF(Pengawas!AL587&lt;1,"Tidak valid","OK")))</f>
        <v>-</v>
      </c>
      <c r="AM587" s="25" t="str">
        <f>IF(Pengawas!AL587="",IF(Pengawas!AM587="","-","Harap dikosongkan"),IF(Pengawas!AL587&lt;&gt;1,IF(Pengawas!AM587="","OK","Harap dikosongkan"),IF(Pengawas!AM587="","Harap diisi",IF(Pengawas!AM587&gt;2015,"Cek lagi",IF(Pengawas!AM587&lt;2005,"Cek lagi","OK")))))</f>
        <v>-</v>
      </c>
      <c r="AN587" s="25" t="str">
        <f>IF(Pengawas!AL587="",IF(Pengawas!AN587="","-","Harap dikosongkan"),IF(Pengawas!AL587&lt;&gt;1,IF(Pengawas!AN587="","OK","Harap dikosongkan"),IF(Pengawas!AN587="","Harap diisi",IF(VALUE(Pengawas!AN587)&gt;33,"Tidak valid",IF(VALUE(Pengawas!AN587)&lt;1,"Tidak valid","OK")))))</f>
        <v>-</v>
      </c>
      <c r="AO587" s="25" t="str">
        <f>IF(Pengawas!AL587="",IF(Pengawas!AO587="","-","Harap dikosongkan"),IF(Pengawas!AL587&lt;&gt;1,IF(Pengawas!AO587="","OK","Harap dikosongkan"),IF(Pengawas!AO587="","Harap diisi",IF(Pengawas!AO587&gt;1,"Tidak valid","OK"))))</f>
        <v>-</v>
      </c>
      <c r="AP587" s="25" t="str">
        <f>IF(Pengawas!AL587&gt;1,"OK",IF(Pengawas!AO587="",IF(Pengawas!AP587="","-","Kolom AO cek lagi"),IF(Pengawas!AO587=0,IF(Pengawas!AP587="","OK","Harap dikosongkan"),IF(Pengawas!AP587="","Harap diisi",IF(LEN(Pengawas!AP587)&lt;12,"Tidak valid",IF(LEN(Pengawas!AP587)&gt;14,"Tidak valid","OK"))))))</f>
        <v>-</v>
      </c>
      <c r="AQ587" s="26" t="str">
        <f>IF(Pengawas!AL587&gt;1,"OK",IF(Pengawas!AO587="",IF(Pengawas!AQ587="","-","Kolom AO cek lagi"),IF(Pengawas!AO587=0,IF(Pengawas!AQ587="","OK","Harap dikosongkan"),IF(Pengawas!AQ587="","Harap diisi",IF(LEN(Pengawas!AQ587)&lt;5,"Cek lagi","OK")))))</f>
        <v>-</v>
      </c>
      <c r="AR587" s="26" t="str">
        <f>IF(Pengawas!AL587&gt;1,"OK",IF(Pengawas!AO587="",IF(Pengawas!AR587="","-","Kolom AT cek lagi"),IF(Pengawas!AO587=0,IF(Pengawas!AR587="","OK","Harap dikosongkan"),IF(Pengawas!AR587="","Harap diisi",IF(VALUE(LEFT(Pengawas!AR587,2))&gt;31,"Tanggal tidak valid",IF(VALUE(LEFT(RIGHT(Pengawas!AR587,7),2))&gt;12,"Bulan tidak valid",IF(VALUE(RIGHT(Pengawas!AR587,4))&gt;2016,"Tahun cek lagi",IF(VALUE(RIGHT(Pengawas!AR587,4))&lt;2005,"Tahun cek lagi","OK"))))))))</f>
        <v>-</v>
      </c>
      <c r="AS587" s="25" t="str">
        <f>IF(Pengawas!AP587="",IF(Pengawas!AS587="","-","Harap dikosongkan"),IF(Pengawas!AP587&lt;&gt;"",IF(Pengawas!AS587="","Harap diisi",IF(Pengawas!AS587&gt;1,"Tidak valid","OK"))))</f>
        <v>-</v>
      </c>
      <c r="AT587" s="25" t="str">
        <f>IF(Pengawas!AS587="",IF(Pengawas!AT587="","-","Harap dikosongkan"),IF(Pengawas!AS587&lt;&gt;1,IF(Pengawas!AT587="","OK","Harap dikosongkan"),IF(Pengawas!AS587="",IF(Pengawas!AT587="","-","Harap dikosongkan"),IF(Pengawas!AS587=0,IF(Pengawas!AT587="","OK","Harap dikosongkan"),IF(Pengawas!AT587="","Harap diisi",IF(Pengawas!AT587&gt;2016,"Cek lagi",IF(Pengawas!AT587&lt;2005,"Cek lagi",IF(Pengawas!AM587&gt;Pengawas!AT587,"Cek lagi dengan Kolom AL","OK"))))))))</f>
        <v>-</v>
      </c>
      <c r="AU587" s="25" t="str">
        <f>IF(Pengawas!AS587="",IF(Pengawas!AU587="","-","Harap dikosongkan"),IF(Pengawas!AS587&lt;&gt;1,IF(Pengawas!AU587="","OK","Harap dikosongkan"),IF(Pengawas!AS587="",IF(Pengawas!AU587="","-","Harap dikosongkan"),IF(Pengawas!AS587=0,IF(Pengawas!AU587="","OK","Harap dikosongkan"),IF(Pengawas!AU587="","Harap diisi",IF(Pengawas!AU587&gt;20000000,"Cek lagi",IF(Pengawas!AU587&lt;100000,"Cek lagi","OK")))))))</f>
        <v>-</v>
      </c>
      <c r="AV587" s="25" t="str">
        <f>IF(Pengawas!AV587="","-",IF(Pengawas!AV587&gt;3,"Tidak valid","OK"))</f>
        <v>-</v>
      </c>
      <c r="AW587" s="25" t="str">
        <f>IF(Pengawas!AV587="",IF(Pengawas!AW587="","-","Harap dikosongkan"),IF(Pengawas!AV587=0,IF(Pengawas!AW587="","OK","Harap dikosongkan"),IF(Pengawas!AV587&gt;0,IF(Pengawas!AW587="","Harap diisi",IF(Pengawas!AW587&gt;2015,"Tidak valid","OK")))))</f>
        <v>-</v>
      </c>
      <c r="AX587" s="25" t="str">
        <f>IF(Pengawas!AV587="",IF(Pengawas!AX587="","-","Harap dikosongkan"),IF(Pengawas!AV587=0,IF(Pengawas!AX587="","OK","Harap dikosongkan"),IF(Pengawas!AV587&gt;0,IF(Pengawas!AX587="","Harap diisi",IF(Pengawas!AX587="","-",IF(Pengawas!AX587&gt;1,"Tidak valid","OK"))))))</f>
        <v>-</v>
      </c>
      <c r="AY587" s="25" t="str">
        <f>IF(Pengawas!AY587="","-",IF(Pengawas!AY587&gt;2,"Tidak valid","OK"))</f>
        <v>-</v>
      </c>
      <c r="AZ587" s="25" t="str">
        <f>IF(Pengawas!AY587="",IF(Pengawas!AZ587="","-","Harap dikosongkan"),IF(Pengawas!AY587=0,IF(Pengawas!AZ587="","OK","Harap dikosongkan"),IF(Pengawas!AZ587="","Harap diisi",IF(Pengawas!AZ587&gt;2015,"Cek lagi",IF(Pengawas!AZ587&lt;2000,"Cek lagi","OK")))))</f>
        <v>-</v>
      </c>
      <c r="BA587" s="25" t="str">
        <f>IF(Pengawas!BA587="","-",IF(LEN(Pengawas!BA587)&lt;5,"Cek lagi","OK"))</f>
        <v>-</v>
      </c>
      <c r="BB587" s="25" t="str">
        <f>IF(Pengawas!BB587="","-",IF(LEN(Pengawas!BB587)&lt;4,"Cek lagi","OK"))</f>
        <v>-</v>
      </c>
      <c r="BC587" s="25" t="str">
        <f>IF(Pengawas!BC587="","-",IF(LEN(Pengawas!BC587)&lt;4,"Cek lagi","OK"))</f>
        <v>-</v>
      </c>
      <c r="BD587" s="25" t="str">
        <f>IF(Pengawas!BD587="","-",IF(LEN(Pengawas!BD587)&lt;4,"Cek lagi","OK"))</f>
        <v>-</v>
      </c>
      <c r="BE587" s="25" t="str">
        <f>IF(Pengawas!BE587="","-",IF(LEN(Pengawas!BE587)&lt;4,"Cek lagi","OK"))</f>
        <v>-</v>
      </c>
      <c r="BF587" s="25" t="str">
        <f>IF(Pengawas!BF587="","-",IF(LEN(Pengawas!BF587)&lt;&gt;5,"Tidak valid","OK"))</f>
        <v>-</v>
      </c>
      <c r="BG587" s="25" t="str">
        <f>IF(Pengawas!BG587="","-",IF(LEN(Pengawas!BG587)&lt;9,"Cek lagi",IF(LEN(Pengawas!BG587)&gt;14,"Cek lagi","OK")))</f>
        <v>-</v>
      </c>
    </row>
    <row r="588" spans="1:59" ht="15" customHeight="1" x14ac:dyDescent="0.2">
      <c r="A588" s="25" t="str">
        <f>IF(Pengawas!A588="","-",IF(LEN(Pengawas!A588)&lt;4,"Cek lagi","OK"))</f>
        <v>-</v>
      </c>
      <c r="B588" s="25" t="str">
        <f>IF(Pengawas!B588="","-",IF(LEN(Pengawas!B588)&lt;4,"Cek lagi","OK"))</f>
        <v>-</v>
      </c>
      <c r="C588" s="25" t="str">
        <f>IF(Pengawas!C588="","-",IF(LEN(Pengawas!C588)&lt;&gt;18,"Tidak valid","OK"))</f>
        <v>-</v>
      </c>
      <c r="D588" s="25" t="str">
        <f>IF(Pengawas!D588="","-",IF(LEN(Pengawas!D588)&lt;&gt;16,"Tidak valid","OK"))</f>
        <v>-</v>
      </c>
      <c r="E588" s="25" t="str">
        <f>IF(Pengawas!E588="","-",IF(LEN(Pengawas!E588)&lt;4,"Cek lagi","OK"))</f>
        <v>-</v>
      </c>
      <c r="F588" s="25" t="str">
        <f>IF(Pengawas!F588="","-",IF(LEN(Pengawas!F588)&lt;&gt;16,"Tidak valid","OK"))</f>
        <v>-</v>
      </c>
      <c r="G588" s="25" t="str">
        <f>IF(Pengawas!G588="","-",IF(LEN(Pengawas!G588)&lt;4,"Cek lagi","OK"))</f>
        <v>-</v>
      </c>
      <c r="H588" s="26" t="str">
        <f>IF(Pengawas!H588="","-",IF(VALUE(LEFT(Pengawas!H588,2))&gt;31,"Tanggal tidak valid",IF(VALUE(LEFT(RIGHT(Pengawas!H588,7),2))&gt;12,"Bulan tidak valid",IF(VALUE(RIGHT(Pengawas!H588,4))&gt;1990,"Umur terlalu muda",IF(VALUE(RIGHT(Pengawas!H588,4))&lt;1955,"Umur terlalu tua","OK")))))</f>
        <v>-</v>
      </c>
      <c r="I588" s="25" t="str">
        <f>IF(Pengawas!I588="","-",IF(Pengawas!I588="L","OK",IF(Pengawas!I588="P","OK","Tidak valid")))</f>
        <v>-</v>
      </c>
      <c r="J588" s="25" t="str">
        <f>IF(Pengawas!J588="","-",IF(LEN(Pengawas!J588)&lt;4,"Cek lagi","OK"))</f>
        <v>-</v>
      </c>
      <c r="K588" s="25" t="str">
        <f>IF(Pengawas!K588="","-",IF(Pengawas!K588&gt;5,"Tidak valid",IF(Pengawas!K588&lt;1,"Tidak valid","OK")))</f>
        <v>-</v>
      </c>
      <c r="L588" s="25" t="str">
        <f>IF(Pengawas!L588="","-",IF(VALUE(LEFT(Pengawas!L588,1))&gt;1,"Tidak valid","OK"))</f>
        <v>-</v>
      </c>
      <c r="M588" s="25" t="str">
        <f>IF(Pengawas!M588="","-",IF(VALUE(LEFT(Pengawas!M588,1))&gt;1,"Tidak valid","OK"))</f>
        <v>-</v>
      </c>
      <c r="N588" s="25" t="str">
        <f>IF(Pengawas!N588="","-",IF(VALUE(LEFT(Pengawas!N588,2))&gt;31,"Tanggal tidak valid",IF(VALUE(LEFT(RIGHT(Pengawas!N588,7),2))&gt;12,"Bulan tidak valid",IF(VALUE(RIGHT(Pengawas!N588,4))&gt;2015,"Tahun cek lagi",IF(VALUE(RIGHT(Pengawas!N588,4))&lt;1930,"Tahun cek lagi","OK")))))</f>
        <v>-</v>
      </c>
      <c r="O588" s="26" t="str">
        <f>IF(Pengawas!O588="","-",IF(VALUE(LEFT(Pengawas!O588,2))&gt;31,"Tanggal tidak valid",IF(VALUE(LEFT(RIGHT(Pengawas!O588,7),2))&gt;12,"Bulan tidak valid",IF(VALUE(RIGHT(Pengawas!O588,4))&gt;2015,"Tahun cek lagi",IF(VALUE(RIGHT(Pengawas!O588,4))&lt;1930,"Tahun cek lagi","OK")))))</f>
        <v>-</v>
      </c>
      <c r="P588" s="26" t="str">
        <f>IF(Pengawas!P588="","-",IF(VALUE(LEFT(Pengawas!P588,2))&gt;31,"Tanggal tidak valid",IF(VALUE(LEFT(RIGHT(Pengawas!P588,7),2))&gt;12,"Bulan tidak valid",IF(VALUE(RIGHT(Pengawas!P588,4))&gt;2015,"Tahun cek lagi",IF(VALUE(RIGHT(Pengawas!P588,4))&lt;1930,"Tahun cek lagi","OK")))))</f>
        <v>-</v>
      </c>
      <c r="Q588" s="25" t="str">
        <f>IF(Pengawas!Q588="","-",IF(Pengawas!Q588&gt;3,"Tidak valid",IF(Pengawas!Q588&lt;1,"Tidak valid","OK")))</f>
        <v>-</v>
      </c>
      <c r="R588" s="25" t="str">
        <f>IF(Pengawas!R588="","-",IF(Pengawas!R588&gt;20000000,"Cek lagi",IF(Pengawas!R588&lt;50000,"Cek lagi","OK")))</f>
        <v>-</v>
      </c>
      <c r="S588" s="25" t="str">
        <f>IF(Pengawas!S588="","-",IF(Pengawas!S588&gt;3,"Tidak valid",IF(Pengawas!S588&lt;1,"Tidak valid","OK")))</f>
        <v>-</v>
      </c>
      <c r="T588" s="25" t="str">
        <f>IF(Pengawas!T588="","-",IF(Pengawas!T588&gt;6,"Tidak valid",IF(Pengawas!T588&lt;1,"Tidak valid","OK")))</f>
        <v>-</v>
      </c>
      <c r="U588" s="25" t="str">
        <f>IF(Pengawas!U588="","-",IF(Pengawas!U588&gt;4,"Tidak valid",IF(Pengawas!U588&lt;1,"Tidak valid","OK")))</f>
        <v>-</v>
      </c>
      <c r="V588" s="25" t="str">
        <f>IF(Pengawas!V588="","-",IF(Pengawas!V588&gt;2,"Tidak valid",IF(Pengawas!V588&lt;1,"Tidak valid","OK")))</f>
        <v>-</v>
      </c>
      <c r="W588" s="25" t="str">
        <f>IF(Pengawas!V588="","-",IF(Pengawas!V588=1,IF(Pengawas!W588="","Harap diisi","OK"),IF(Pengawas!V588=2,IF(Pengawas!W588="","Harap diisi","OK"),IF(Pengawas!V589&lt;1,"-",IF(Pengawas!V589&gt;2,"-","OK")))))</f>
        <v>-</v>
      </c>
      <c r="X588" s="25" t="str">
        <f>IF(Pengawas!V588="","-",IF(Pengawas!V588=1,IF(Pengawas!X588="","Harap diisi","OK"),IF(Pengawas!V588=2,IF(Pengawas!X588="","Harap diisi","OK"),IF(Pengawas!V589&lt;1,"-",IF(Pengawas!V589&gt;2,"-","OK")))))</f>
        <v>-</v>
      </c>
      <c r="Y588" s="25" t="str">
        <f>IF(Pengawas!V588="","-",IF(Pengawas!V588=1,IF(Pengawas!Y588="","Harap diisi","OK"),IF(Pengawas!V588=2,IF(Pengawas!Y588="","Harap diisi","OK"),IF(Pengawas!V589&lt;1,"-",IF(Pengawas!V589&gt;2,"-","OK")))))</f>
        <v>-</v>
      </c>
      <c r="Z588" s="25" t="str">
        <f>IF(Pengawas!V588="","-",IF(Pengawas!V588=1,IF(Pengawas!Z588="","Harap diisi","OK"),IF(Pengawas!V588=2,IF(Pengawas!Z588="","Harap diisi","OK"),IF(Pengawas!V589&lt;1,"-",IF(Pengawas!V589&gt;2,"-","OK")))))</f>
        <v>-</v>
      </c>
      <c r="AA588" s="25" t="str">
        <f>IF(Pengawas!V588="","-",IF(Pengawas!V588=1,IF(Pengawas!AA588="","Harap diisi","OK"),IF(Pengawas!V588=2,IF(Pengawas!AA588="","Harap diisi","OK"),IF(Pengawas!V589&lt;1,"-",IF(Pengawas!V589&gt;2,"-","OK")))))</f>
        <v>-</v>
      </c>
      <c r="AB588" s="25" t="str">
        <f>IF(Pengawas!V588="","-",IF(Pengawas!V588=1,IF(Pengawas!AB588="","Harap diisi","OK"),IF(Pengawas!V588=2,IF(Pengawas!AB588="","Harap diisi","OK"),IF(Pengawas!V589&lt;1,"-",IF(Pengawas!V589&gt;2,"-","OK")))))</f>
        <v>-</v>
      </c>
      <c r="AC588" s="25" t="str">
        <f>IF(Pengawas!V588="","-",IF(Pengawas!V588=1,IF(Pengawas!AC588="","Harap diisi","OK"),IF(Pengawas!V588=2,IF(Pengawas!AC588="","Harap diisi","OK"),IF(Pengawas!V589&lt;1,"-",IF(Pengawas!V589&gt;2,"-","OK")))))</f>
        <v>-</v>
      </c>
      <c r="AD588" s="25" t="str">
        <f>IF(Pengawas!V588="","-",IF(Pengawas!V588=1,IF(Pengawas!AD588="","OK","Harap dikosongkan"),IF(Pengawas!V588=2,IF(Pengawas!AD588="","Harap diisi","OK"),IF(Pengawas!V589&lt;1,"-",IF(Pengawas!V589&gt;2,"-","OK")))))</f>
        <v>-</v>
      </c>
      <c r="AE588" s="25" t="str">
        <f>IF(Pengawas!V588="","-",IF(Pengawas!V588=1,IF(Pengawas!AE588="","OK","Harap dikosongkan"),IF(Pengawas!V588=2,IF(Pengawas!AE588="","Harap diisi","OK"),IF(Pengawas!V589&lt;1,"-",IF(Pengawas!V589&gt;2,"-","OK")))))</f>
        <v>-</v>
      </c>
      <c r="AF588" s="25" t="str">
        <f>IF(Pengawas!V588="","-",IF(Pengawas!V588=1,IF(Pengawas!AF588="","OK","Harap dikosongkan"),IF(Pengawas!V588=2,IF(Pengawas!AF588="","Harap diisi","OK"),IF(Pengawas!V589&lt;1,"-",IF(Pengawas!V589&gt;2,"-","OK")))))</f>
        <v>-</v>
      </c>
      <c r="AG588" s="25" t="str">
        <f>IF(Pengawas!V588="","-",IF(Pengawas!V588=1,IF(Pengawas!AG588="","OK","Harap dikosongkan"),IF(Pengawas!V588=2,IF(Pengawas!AG588="","Harap diisi","OK"),IF(Pengawas!V589&lt;1,"-",IF(Pengawas!V589&gt;2,"-","OK")))))</f>
        <v>-</v>
      </c>
      <c r="AH588" s="25" t="str">
        <f>IF(Pengawas!V588="","-",IF(Pengawas!V588=1,IF(Pengawas!AH588="","OK","Harap dikosongkan"),IF(Pengawas!V588=2,IF(Pengawas!AH588="","Harap diisi","OK"),IF(Pengawas!V589&lt;1,"-",IF(Pengawas!V589&gt;2,"-","OK")))))</f>
        <v>-</v>
      </c>
      <c r="AI588" s="25" t="str">
        <f>IF(Pengawas!V588="","-",IF(Pengawas!V588=1,IF(Pengawas!AI588="","OK","Harap dikosongkan"),IF(Pengawas!V588=2,IF(Pengawas!AI588="","Harap diisi","OK"),IF(Pengawas!V589&lt;1,"-",IF(Pengawas!V589&gt;2,"-","OK")))))</f>
        <v>-</v>
      </c>
      <c r="AJ588" s="25" t="str">
        <f>IF(Pengawas!V588="","-",IF(Pengawas!V588=1,IF(Pengawas!AJ588="","OK","Harap dikosongkan"),IF(Pengawas!V588=2,IF(Pengawas!AJ588="","Harap diisi","OK"),IF(Pengawas!V589&lt;1,"-",IF(Pengawas!V589&gt;2,"-","OK")))))</f>
        <v>-</v>
      </c>
      <c r="AK588" s="25" t="str">
        <f>IF(Pengawas!V588="","-",IF(Pengawas!V588=1,IF(Pengawas!AK588="","OK","Harap dikosongkan"),IF(Pengawas!V588=2,IF(Pengawas!AK588="","Harap diisi","OK"),IF(Pengawas!V589&lt;1,"-",IF(Pengawas!V589&gt;2,"-","OK")))))</f>
        <v>-</v>
      </c>
      <c r="AL588" s="25" t="str">
        <f>IF(Pengawas!AL588="","-",IF(Pengawas!AL588&gt;3,"Tidak valid",IF(Pengawas!AL588&lt;1,"Tidak valid","OK")))</f>
        <v>-</v>
      </c>
      <c r="AM588" s="25" t="str">
        <f>IF(Pengawas!AL588="",IF(Pengawas!AM588="","-","Harap dikosongkan"),IF(Pengawas!AL588&lt;&gt;1,IF(Pengawas!AM588="","OK","Harap dikosongkan"),IF(Pengawas!AM588="","Harap diisi",IF(Pengawas!AM588&gt;2015,"Cek lagi",IF(Pengawas!AM588&lt;2005,"Cek lagi","OK")))))</f>
        <v>-</v>
      </c>
      <c r="AN588" s="25" t="str">
        <f>IF(Pengawas!AL588="",IF(Pengawas!AN588="","-","Harap dikosongkan"),IF(Pengawas!AL588&lt;&gt;1,IF(Pengawas!AN588="","OK","Harap dikosongkan"),IF(Pengawas!AN588="","Harap diisi",IF(VALUE(Pengawas!AN588)&gt;33,"Tidak valid",IF(VALUE(Pengawas!AN588)&lt;1,"Tidak valid","OK")))))</f>
        <v>-</v>
      </c>
      <c r="AO588" s="25" t="str">
        <f>IF(Pengawas!AL588="",IF(Pengawas!AO588="","-","Harap dikosongkan"),IF(Pengawas!AL588&lt;&gt;1,IF(Pengawas!AO588="","OK","Harap dikosongkan"),IF(Pengawas!AO588="","Harap diisi",IF(Pengawas!AO588&gt;1,"Tidak valid","OK"))))</f>
        <v>-</v>
      </c>
      <c r="AP588" s="25" t="str">
        <f>IF(Pengawas!AL588&gt;1,"OK",IF(Pengawas!AO588="",IF(Pengawas!AP588="","-","Kolom AO cek lagi"),IF(Pengawas!AO588=0,IF(Pengawas!AP588="","OK","Harap dikosongkan"),IF(Pengawas!AP588="","Harap diisi",IF(LEN(Pengawas!AP588)&lt;12,"Tidak valid",IF(LEN(Pengawas!AP588)&gt;14,"Tidak valid","OK"))))))</f>
        <v>-</v>
      </c>
      <c r="AQ588" s="26" t="str">
        <f>IF(Pengawas!AL588&gt;1,"OK",IF(Pengawas!AO588="",IF(Pengawas!AQ588="","-","Kolom AO cek lagi"),IF(Pengawas!AO588=0,IF(Pengawas!AQ588="","OK","Harap dikosongkan"),IF(Pengawas!AQ588="","Harap diisi",IF(LEN(Pengawas!AQ588)&lt;5,"Cek lagi","OK")))))</f>
        <v>-</v>
      </c>
      <c r="AR588" s="26" t="str">
        <f>IF(Pengawas!AL588&gt;1,"OK",IF(Pengawas!AO588="",IF(Pengawas!AR588="","-","Kolom AT cek lagi"),IF(Pengawas!AO588=0,IF(Pengawas!AR588="","OK","Harap dikosongkan"),IF(Pengawas!AR588="","Harap diisi",IF(VALUE(LEFT(Pengawas!AR588,2))&gt;31,"Tanggal tidak valid",IF(VALUE(LEFT(RIGHT(Pengawas!AR588,7),2))&gt;12,"Bulan tidak valid",IF(VALUE(RIGHT(Pengawas!AR588,4))&gt;2016,"Tahun cek lagi",IF(VALUE(RIGHT(Pengawas!AR588,4))&lt;2005,"Tahun cek lagi","OK"))))))))</f>
        <v>-</v>
      </c>
      <c r="AS588" s="25" t="str">
        <f>IF(Pengawas!AP588="",IF(Pengawas!AS588="","-","Harap dikosongkan"),IF(Pengawas!AP588&lt;&gt;"",IF(Pengawas!AS588="","Harap diisi",IF(Pengawas!AS588&gt;1,"Tidak valid","OK"))))</f>
        <v>-</v>
      </c>
      <c r="AT588" s="25" t="str">
        <f>IF(Pengawas!AS588="",IF(Pengawas!AT588="","-","Harap dikosongkan"),IF(Pengawas!AS588&lt;&gt;1,IF(Pengawas!AT588="","OK","Harap dikosongkan"),IF(Pengawas!AS588="",IF(Pengawas!AT588="","-","Harap dikosongkan"),IF(Pengawas!AS588=0,IF(Pengawas!AT588="","OK","Harap dikosongkan"),IF(Pengawas!AT588="","Harap diisi",IF(Pengawas!AT588&gt;2016,"Cek lagi",IF(Pengawas!AT588&lt;2005,"Cek lagi",IF(Pengawas!AM588&gt;Pengawas!AT588,"Cek lagi dengan Kolom AL","OK"))))))))</f>
        <v>-</v>
      </c>
      <c r="AU588" s="25" t="str">
        <f>IF(Pengawas!AS588="",IF(Pengawas!AU588="","-","Harap dikosongkan"),IF(Pengawas!AS588&lt;&gt;1,IF(Pengawas!AU588="","OK","Harap dikosongkan"),IF(Pengawas!AS588="",IF(Pengawas!AU588="","-","Harap dikosongkan"),IF(Pengawas!AS588=0,IF(Pengawas!AU588="","OK","Harap dikosongkan"),IF(Pengawas!AU588="","Harap diisi",IF(Pengawas!AU588&gt;20000000,"Cek lagi",IF(Pengawas!AU588&lt;100000,"Cek lagi","OK")))))))</f>
        <v>-</v>
      </c>
      <c r="AV588" s="25" t="str">
        <f>IF(Pengawas!AV588="","-",IF(Pengawas!AV588&gt;3,"Tidak valid","OK"))</f>
        <v>-</v>
      </c>
      <c r="AW588" s="25" t="str">
        <f>IF(Pengawas!AV588="",IF(Pengawas!AW588="","-","Harap dikosongkan"),IF(Pengawas!AV588=0,IF(Pengawas!AW588="","OK","Harap dikosongkan"),IF(Pengawas!AV588&gt;0,IF(Pengawas!AW588="","Harap diisi",IF(Pengawas!AW588&gt;2015,"Tidak valid","OK")))))</f>
        <v>-</v>
      </c>
      <c r="AX588" s="25" t="str">
        <f>IF(Pengawas!AV588="",IF(Pengawas!AX588="","-","Harap dikosongkan"),IF(Pengawas!AV588=0,IF(Pengawas!AX588="","OK","Harap dikosongkan"),IF(Pengawas!AV588&gt;0,IF(Pengawas!AX588="","Harap diisi",IF(Pengawas!AX588="","-",IF(Pengawas!AX588&gt;1,"Tidak valid","OK"))))))</f>
        <v>-</v>
      </c>
      <c r="AY588" s="25" t="str">
        <f>IF(Pengawas!AY588="","-",IF(Pengawas!AY588&gt;2,"Tidak valid","OK"))</f>
        <v>-</v>
      </c>
      <c r="AZ588" s="25" t="str">
        <f>IF(Pengawas!AY588="",IF(Pengawas!AZ588="","-","Harap dikosongkan"),IF(Pengawas!AY588=0,IF(Pengawas!AZ588="","OK","Harap dikosongkan"),IF(Pengawas!AZ588="","Harap diisi",IF(Pengawas!AZ588&gt;2015,"Cek lagi",IF(Pengawas!AZ588&lt;2000,"Cek lagi","OK")))))</f>
        <v>-</v>
      </c>
      <c r="BA588" s="25" t="str">
        <f>IF(Pengawas!BA588="","-",IF(LEN(Pengawas!BA588)&lt;5,"Cek lagi","OK"))</f>
        <v>-</v>
      </c>
      <c r="BB588" s="25" t="str">
        <f>IF(Pengawas!BB588="","-",IF(LEN(Pengawas!BB588)&lt;4,"Cek lagi","OK"))</f>
        <v>-</v>
      </c>
      <c r="BC588" s="25" t="str">
        <f>IF(Pengawas!BC588="","-",IF(LEN(Pengawas!BC588)&lt;4,"Cek lagi","OK"))</f>
        <v>-</v>
      </c>
      <c r="BD588" s="25" t="str">
        <f>IF(Pengawas!BD588="","-",IF(LEN(Pengawas!BD588)&lt;4,"Cek lagi","OK"))</f>
        <v>-</v>
      </c>
      <c r="BE588" s="25" t="str">
        <f>IF(Pengawas!BE588="","-",IF(LEN(Pengawas!BE588)&lt;4,"Cek lagi","OK"))</f>
        <v>-</v>
      </c>
      <c r="BF588" s="25" t="str">
        <f>IF(Pengawas!BF588="","-",IF(LEN(Pengawas!BF588)&lt;&gt;5,"Tidak valid","OK"))</f>
        <v>-</v>
      </c>
      <c r="BG588" s="25" t="str">
        <f>IF(Pengawas!BG588="","-",IF(LEN(Pengawas!BG588)&lt;9,"Cek lagi",IF(LEN(Pengawas!BG588)&gt;14,"Cek lagi","OK")))</f>
        <v>-</v>
      </c>
    </row>
    <row r="589" spans="1:59" ht="15" customHeight="1" x14ac:dyDescent="0.2">
      <c r="A589" s="25" t="str">
        <f>IF(Pengawas!A589="","-",IF(LEN(Pengawas!A589)&lt;4,"Cek lagi","OK"))</f>
        <v>-</v>
      </c>
      <c r="B589" s="25" t="str">
        <f>IF(Pengawas!B589="","-",IF(LEN(Pengawas!B589)&lt;4,"Cek lagi","OK"))</f>
        <v>-</v>
      </c>
      <c r="C589" s="25" t="str">
        <f>IF(Pengawas!C589="","-",IF(LEN(Pengawas!C589)&lt;&gt;18,"Tidak valid","OK"))</f>
        <v>-</v>
      </c>
      <c r="D589" s="25" t="str">
        <f>IF(Pengawas!D589="","-",IF(LEN(Pengawas!D589)&lt;&gt;16,"Tidak valid","OK"))</f>
        <v>-</v>
      </c>
      <c r="E589" s="25" t="str">
        <f>IF(Pengawas!E589="","-",IF(LEN(Pengawas!E589)&lt;4,"Cek lagi","OK"))</f>
        <v>-</v>
      </c>
      <c r="F589" s="25" t="str">
        <f>IF(Pengawas!F589="","-",IF(LEN(Pengawas!F589)&lt;&gt;16,"Tidak valid","OK"))</f>
        <v>-</v>
      </c>
      <c r="G589" s="25" t="str">
        <f>IF(Pengawas!G589="","-",IF(LEN(Pengawas!G589)&lt;4,"Cek lagi","OK"))</f>
        <v>-</v>
      </c>
      <c r="H589" s="26" t="str">
        <f>IF(Pengawas!H589="","-",IF(VALUE(LEFT(Pengawas!H589,2))&gt;31,"Tanggal tidak valid",IF(VALUE(LEFT(RIGHT(Pengawas!H589,7),2))&gt;12,"Bulan tidak valid",IF(VALUE(RIGHT(Pengawas!H589,4))&gt;1990,"Umur terlalu muda",IF(VALUE(RIGHT(Pengawas!H589,4))&lt;1955,"Umur terlalu tua","OK")))))</f>
        <v>-</v>
      </c>
      <c r="I589" s="25" t="str">
        <f>IF(Pengawas!I589="","-",IF(Pengawas!I589="L","OK",IF(Pengawas!I589="P","OK","Tidak valid")))</f>
        <v>-</v>
      </c>
      <c r="J589" s="25" t="str">
        <f>IF(Pengawas!J589="","-",IF(LEN(Pengawas!J589)&lt;4,"Cek lagi","OK"))</f>
        <v>-</v>
      </c>
      <c r="K589" s="25" t="str">
        <f>IF(Pengawas!K589="","-",IF(Pengawas!K589&gt;5,"Tidak valid",IF(Pengawas!K589&lt;1,"Tidak valid","OK")))</f>
        <v>-</v>
      </c>
      <c r="L589" s="25" t="str">
        <f>IF(Pengawas!L589="","-",IF(VALUE(LEFT(Pengawas!L589,1))&gt;1,"Tidak valid","OK"))</f>
        <v>-</v>
      </c>
      <c r="M589" s="25" t="str">
        <f>IF(Pengawas!M589="","-",IF(VALUE(LEFT(Pengawas!M589,1))&gt;1,"Tidak valid","OK"))</f>
        <v>-</v>
      </c>
      <c r="N589" s="25" t="str">
        <f>IF(Pengawas!N589="","-",IF(VALUE(LEFT(Pengawas!N589,2))&gt;31,"Tanggal tidak valid",IF(VALUE(LEFT(RIGHT(Pengawas!N589,7),2))&gt;12,"Bulan tidak valid",IF(VALUE(RIGHT(Pengawas!N589,4))&gt;2015,"Tahun cek lagi",IF(VALUE(RIGHT(Pengawas!N589,4))&lt;1930,"Tahun cek lagi","OK")))))</f>
        <v>-</v>
      </c>
      <c r="O589" s="26" t="str">
        <f>IF(Pengawas!O589="","-",IF(VALUE(LEFT(Pengawas!O589,2))&gt;31,"Tanggal tidak valid",IF(VALUE(LEFT(RIGHT(Pengawas!O589,7),2))&gt;12,"Bulan tidak valid",IF(VALUE(RIGHT(Pengawas!O589,4))&gt;2015,"Tahun cek lagi",IF(VALUE(RIGHT(Pengawas!O589,4))&lt;1930,"Tahun cek lagi","OK")))))</f>
        <v>-</v>
      </c>
      <c r="P589" s="26" t="str">
        <f>IF(Pengawas!P589="","-",IF(VALUE(LEFT(Pengawas!P589,2))&gt;31,"Tanggal tidak valid",IF(VALUE(LEFT(RIGHT(Pengawas!P589,7),2))&gt;12,"Bulan tidak valid",IF(VALUE(RIGHT(Pengawas!P589,4))&gt;2015,"Tahun cek lagi",IF(VALUE(RIGHT(Pengawas!P589,4))&lt;1930,"Tahun cek lagi","OK")))))</f>
        <v>-</v>
      </c>
      <c r="Q589" s="25" t="str">
        <f>IF(Pengawas!Q589="","-",IF(Pengawas!Q589&gt;3,"Tidak valid",IF(Pengawas!Q589&lt;1,"Tidak valid","OK")))</f>
        <v>-</v>
      </c>
      <c r="R589" s="25" t="str">
        <f>IF(Pengawas!R589="","-",IF(Pengawas!R589&gt;20000000,"Cek lagi",IF(Pengawas!R589&lt;50000,"Cek lagi","OK")))</f>
        <v>-</v>
      </c>
      <c r="S589" s="25" t="str">
        <f>IF(Pengawas!S589="","-",IF(Pengawas!S589&gt;3,"Tidak valid",IF(Pengawas!S589&lt;1,"Tidak valid","OK")))</f>
        <v>-</v>
      </c>
      <c r="T589" s="25" t="str">
        <f>IF(Pengawas!T589="","-",IF(Pengawas!T589&gt;6,"Tidak valid",IF(Pengawas!T589&lt;1,"Tidak valid","OK")))</f>
        <v>-</v>
      </c>
      <c r="U589" s="25" t="str">
        <f>IF(Pengawas!U589="","-",IF(Pengawas!U589&gt;4,"Tidak valid",IF(Pengawas!U589&lt;1,"Tidak valid","OK")))</f>
        <v>-</v>
      </c>
      <c r="V589" s="25" t="str">
        <f>IF(Pengawas!V589="","-",IF(Pengawas!V589&gt;2,"Tidak valid",IF(Pengawas!V589&lt;1,"Tidak valid","OK")))</f>
        <v>-</v>
      </c>
      <c r="W589" s="25" t="str">
        <f>IF(Pengawas!V589="","-",IF(Pengawas!V589=1,IF(Pengawas!W589="","Harap diisi","OK"),IF(Pengawas!V589=2,IF(Pengawas!W589="","Harap diisi","OK"),IF(Pengawas!V590&lt;1,"-",IF(Pengawas!V590&gt;2,"-","OK")))))</f>
        <v>-</v>
      </c>
      <c r="X589" s="25" t="str">
        <f>IF(Pengawas!V589="","-",IF(Pengawas!V589=1,IF(Pengawas!X589="","Harap diisi","OK"),IF(Pengawas!V589=2,IF(Pengawas!X589="","Harap diisi","OK"),IF(Pengawas!V590&lt;1,"-",IF(Pengawas!V590&gt;2,"-","OK")))))</f>
        <v>-</v>
      </c>
      <c r="Y589" s="25" t="str">
        <f>IF(Pengawas!V589="","-",IF(Pengawas!V589=1,IF(Pengawas!Y589="","Harap diisi","OK"),IF(Pengawas!V589=2,IF(Pengawas!Y589="","Harap diisi","OK"),IF(Pengawas!V590&lt;1,"-",IF(Pengawas!V590&gt;2,"-","OK")))))</f>
        <v>-</v>
      </c>
      <c r="Z589" s="25" t="str">
        <f>IF(Pengawas!V589="","-",IF(Pengawas!V589=1,IF(Pengawas!Z589="","Harap diisi","OK"),IF(Pengawas!V589=2,IF(Pengawas!Z589="","Harap diisi","OK"),IF(Pengawas!V590&lt;1,"-",IF(Pengawas!V590&gt;2,"-","OK")))))</f>
        <v>-</v>
      </c>
      <c r="AA589" s="25" t="str">
        <f>IF(Pengawas!V589="","-",IF(Pengawas!V589=1,IF(Pengawas!AA589="","Harap diisi","OK"),IF(Pengawas!V589=2,IF(Pengawas!AA589="","Harap diisi","OK"),IF(Pengawas!V590&lt;1,"-",IF(Pengawas!V590&gt;2,"-","OK")))))</f>
        <v>-</v>
      </c>
      <c r="AB589" s="25" t="str">
        <f>IF(Pengawas!V589="","-",IF(Pengawas!V589=1,IF(Pengawas!AB589="","Harap diisi","OK"),IF(Pengawas!V589=2,IF(Pengawas!AB589="","Harap diisi","OK"),IF(Pengawas!V590&lt;1,"-",IF(Pengawas!V590&gt;2,"-","OK")))))</f>
        <v>-</v>
      </c>
      <c r="AC589" s="25" t="str">
        <f>IF(Pengawas!V589="","-",IF(Pengawas!V589=1,IF(Pengawas!AC589="","Harap diisi","OK"),IF(Pengawas!V589=2,IF(Pengawas!AC589="","Harap diisi","OK"),IF(Pengawas!V590&lt;1,"-",IF(Pengawas!V590&gt;2,"-","OK")))))</f>
        <v>-</v>
      </c>
      <c r="AD589" s="25" t="str">
        <f>IF(Pengawas!V589="","-",IF(Pengawas!V589=1,IF(Pengawas!AD589="","OK","Harap dikosongkan"),IF(Pengawas!V589=2,IF(Pengawas!AD589="","Harap diisi","OK"),IF(Pengawas!V590&lt;1,"-",IF(Pengawas!V590&gt;2,"-","OK")))))</f>
        <v>-</v>
      </c>
      <c r="AE589" s="25" t="str">
        <f>IF(Pengawas!V589="","-",IF(Pengawas!V589=1,IF(Pengawas!AE589="","OK","Harap dikosongkan"),IF(Pengawas!V589=2,IF(Pengawas!AE589="","Harap diisi","OK"),IF(Pengawas!V590&lt;1,"-",IF(Pengawas!V590&gt;2,"-","OK")))))</f>
        <v>-</v>
      </c>
      <c r="AF589" s="25" t="str">
        <f>IF(Pengawas!V589="","-",IF(Pengawas!V589=1,IF(Pengawas!AF589="","OK","Harap dikosongkan"),IF(Pengawas!V589=2,IF(Pengawas!AF589="","Harap diisi","OK"),IF(Pengawas!V590&lt;1,"-",IF(Pengawas!V590&gt;2,"-","OK")))))</f>
        <v>-</v>
      </c>
      <c r="AG589" s="25" t="str">
        <f>IF(Pengawas!V589="","-",IF(Pengawas!V589=1,IF(Pengawas!AG589="","OK","Harap dikosongkan"),IF(Pengawas!V589=2,IF(Pengawas!AG589="","Harap diisi","OK"),IF(Pengawas!V590&lt;1,"-",IF(Pengawas!V590&gt;2,"-","OK")))))</f>
        <v>-</v>
      </c>
      <c r="AH589" s="25" t="str">
        <f>IF(Pengawas!V589="","-",IF(Pengawas!V589=1,IF(Pengawas!AH589="","OK","Harap dikosongkan"),IF(Pengawas!V589=2,IF(Pengawas!AH589="","Harap diisi","OK"),IF(Pengawas!V590&lt;1,"-",IF(Pengawas!V590&gt;2,"-","OK")))))</f>
        <v>-</v>
      </c>
      <c r="AI589" s="25" t="str">
        <f>IF(Pengawas!V589="","-",IF(Pengawas!V589=1,IF(Pengawas!AI589="","OK","Harap dikosongkan"),IF(Pengawas!V589=2,IF(Pengawas!AI589="","Harap diisi","OK"),IF(Pengawas!V590&lt;1,"-",IF(Pengawas!V590&gt;2,"-","OK")))))</f>
        <v>-</v>
      </c>
      <c r="AJ589" s="25" t="str">
        <f>IF(Pengawas!V589="","-",IF(Pengawas!V589=1,IF(Pengawas!AJ589="","OK","Harap dikosongkan"),IF(Pengawas!V589=2,IF(Pengawas!AJ589="","Harap diisi","OK"),IF(Pengawas!V590&lt;1,"-",IF(Pengawas!V590&gt;2,"-","OK")))))</f>
        <v>-</v>
      </c>
      <c r="AK589" s="25" t="str">
        <f>IF(Pengawas!V589="","-",IF(Pengawas!V589=1,IF(Pengawas!AK589="","OK","Harap dikosongkan"),IF(Pengawas!V589=2,IF(Pengawas!AK589="","Harap diisi","OK"),IF(Pengawas!V590&lt;1,"-",IF(Pengawas!V590&gt;2,"-","OK")))))</f>
        <v>-</v>
      </c>
      <c r="AL589" s="25" t="str">
        <f>IF(Pengawas!AL589="","-",IF(Pengawas!AL589&gt;3,"Tidak valid",IF(Pengawas!AL589&lt;1,"Tidak valid","OK")))</f>
        <v>-</v>
      </c>
      <c r="AM589" s="25" t="str">
        <f>IF(Pengawas!AL589="",IF(Pengawas!AM589="","-","Harap dikosongkan"),IF(Pengawas!AL589&lt;&gt;1,IF(Pengawas!AM589="","OK","Harap dikosongkan"),IF(Pengawas!AM589="","Harap diisi",IF(Pengawas!AM589&gt;2015,"Cek lagi",IF(Pengawas!AM589&lt;2005,"Cek lagi","OK")))))</f>
        <v>-</v>
      </c>
      <c r="AN589" s="25" t="str">
        <f>IF(Pengawas!AL589="",IF(Pengawas!AN589="","-","Harap dikosongkan"),IF(Pengawas!AL589&lt;&gt;1,IF(Pengawas!AN589="","OK","Harap dikosongkan"),IF(Pengawas!AN589="","Harap diisi",IF(VALUE(Pengawas!AN589)&gt;33,"Tidak valid",IF(VALUE(Pengawas!AN589)&lt;1,"Tidak valid","OK")))))</f>
        <v>-</v>
      </c>
      <c r="AO589" s="25" t="str">
        <f>IF(Pengawas!AL589="",IF(Pengawas!AO589="","-","Harap dikosongkan"),IF(Pengawas!AL589&lt;&gt;1,IF(Pengawas!AO589="","OK","Harap dikosongkan"),IF(Pengawas!AO589="","Harap diisi",IF(Pengawas!AO589&gt;1,"Tidak valid","OK"))))</f>
        <v>-</v>
      </c>
      <c r="AP589" s="25" t="str">
        <f>IF(Pengawas!AL589&gt;1,"OK",IF(Pengawas!AO589="",IF(Pengawas!AP589="","-","Kolom AO cek lagi"),IF(Pengawas!AO589=0,IF(Pengawas!AP589="","OK","Harap dikosongkan"),IF(Pengawas!AP589="","Harap diisi",IF(LEN(Pengawas!AP589)&lt;12,"Tidak valid",IF(LEN(Pengawas!AP589)&gt;14,"Tidak valid","OK"))))))</f>
        <v>-</v>
      </c>
      <c r="AQ589" s="26" t="str">
        <f>IF(Pengawas!AL589&gt;1,"OK",IF(Pengawas!AO589="",IF(Pengawas!AQ589="","-","Kolom AO cek lagi"),IF(Pengawas!AO589=0,IF(Pengawas!AQ589="","OK","Harap dikosongkan"),IF(Pengawas!AQ589="","Harap diisi",IF(LEN(Pengawas!AQ589)&lt;5,"Cek lagi","OK")))))</f>
        <v>-</v>
      </c>
      <c r="AR589" s="26" t="str">
        <f>IF(Pengawas!AL589&gt;1,"OK",IF(Pengawas!AO589="",IF(Pengawas!AR589="","-","Kolom AT cek lagi"),IF(Pengawas!AO589=0,IF(Pengawas!AR589="","OK","Harap dikosongkan"),IF(Pengawas!AR589="","Harap diisi",IF(VALUE(LEFT(Pengawas!AR589,2))&gt;31,"Tanggal tidak valid",IF(VALUE(LEFT(RIGHT(Pengawas!AR589,7),2))&gt;12,"Bulan tidak valid",IF(VALUE(RIGHT(Pengawas!AR589,4))&gt;2016,"Tahun cek lagi",IF(VALUE(RIGHT(Pengawas!AR589,4))&lt;2005,"Tahun cek lagi","OK"))))))))</f>
        <v>-</v>
      </c>
      <c r="AS589" s="25" t="str">
        <f>IF(Pengawas!AP589="",IF(Pengawas!AS589="","-","Harap dikosongkan"),IF(Pengawas!AP589&lt;&gt;"",IF(Pengawas!AS589="","Harap diisi",IF(Pengawas!AS589&gt;1,"Tidak valid","OK"))))</f>
        <v>-</v>
      </c>
      <c r="AT589" s="25" t="str">
        <f>IF(Pengawas!AS589="",IF(Pengawas!AT589="","-","Harap dikosongkan"),IF(Pengawas!AS589&lt;&gt;1,IF(Pengawas!AT589="","OK","Harap dikosongkan"),IF(Pengawas!AS589="",IF(Pengawas!AT589="","-","Harap dikosongkan"),IF(Pengawas!AS589=0,IF(Pengawas!AT589="","OK","Harap dikosongkan"),IF(Pengawas!AT589="","Harap diisi",IF(Pengawas!AT589&gt;2016,"Cek lagi",IF(Pengawas!AT589&lt;2005,"Cek lagi",IF(Pengawas!AM589&gt;Pengawas!AT589,"Cek lagi dengan Kolom AL","OK"))))))))</f>
        <v>-</v>
      </c>
      <c r="AU589" s="25" t="str">
        <f>IF(Pengawas!AS589="",IF(Pengawas!AU589="","-","Harap dikosongkan"),IF(Pengawas!AS589&lt;&gt;1,IF(Pengawas!AU589="","OK","Harap dikosongkan"),IF(Pengawas!AS589="",IF(Pengawas!AU589="","-","Harap dikosongkan"),IF(Pengawas!AS589=0,IF(Pengawas!AU589="","OK","Harap dikosongkan"),IF(Pengawas!AU589="","Harap diisi",IF(Pengawas!AU589&gt;20000000,"Cek lagi",IF(Pengawas!AU589&lt;100000,"Cek lagi","OK")))))))</f>
        <v>-</v>
      </c>
      <c r="AV589" s="25" t="str">
        <f>IF(Pengawas!AV589="","-",IF(Pengawas!AV589&gt;3,"Tidak valid","OK"))</f>
        <v>-</v>
      </c>
      <c r="AW589" s="25" t="str">
        <f>IF(Pengawas!AV589="",IF(Pengawas!AW589="","-","Harap dikosongkan"),IF(Pengawas!AV589=0,IF(Pengawas!AW589="","OK","Harap dikosongkan"),IF(Pengawas!AV589&gt;0,IF(Pengawas!AW589="","Harap diisi",IF(Pengawas!AW589&gt;2015,"Tidak valid","OK")))))</f>
        <v>-</v>
      </c>
      <c r="AX589" s="25" t="str">
        <f>IF(Pengawas!AV589="",IF(Pengawas!AX589="","-","Harap dikosongkan"),IF(Pengawas!AV589=0,IF(Pengawas!AX589="","OK","Harap dikosongkan"),IF(Pengawas!AV589&gt;0,IF(Pengawas!AX589="","Harap diisi",IF(Pengawas!AX589="","-",IF(Pengawas!AX589&gt;1,"Tidak valid","OK"))))))</f>
        <v>-</v>
      </c>
      <c r="AY589" s="25" t="str">
        <f>IF(Pengawas!AY589="","-",IF(Pengawas!AY589&gt;2,"Tidak valid","OK"))</f>
        <v>-</v>
      </c>
      <c r="AZ589" s="25" t="str">
        <f>IF(Pengawas!AY589="",IF(Pengawas!AZ589="","-","Harap dikosongkan"),IF(Pengawas!AY589=0,IF(Pengawas!AZ589="","OK","Harap dikosongkan"),IF(Pengawas!AZ589="","Harap diisi",IF(Pengawas!AZ589&gt;2015,"Cek lagi",IF(Pengawas!AZ589&lt;2000,"Cek lagi","OK")))))</f>
        <v>-</v>
      </c>
      <c r="BA589" s="25" t="str">
        <f>IF(Pengawas!BA589="","-",IF(LEN(Pengawas!BA589)&lt;5,"Cek lagi","OK"))</f>
        <v>-</v>
      </c>
      <c r="BB589" s="25" t="str">
        <f>IF(Pengawas!BB589="","-",IF(LEN(Pengawas!BB589)&lt;4,"Cek lagi","OK"))</f>
        <v>-</v>
      </c>
      <c r="BC589" s="25" t="str">
        <f>IF(Pengawas!BC589="","-",IF(LEN(Pengawas!BC589)&lt;4,"Cek lagi","OK"))</f>
        <v>-</v>
      </c>
      <c r="BD589" s="25" t="str">
        <f>IF(Pengawas!BD589="","-",IF(LEN(Pengawas!BD589)&lt;4,"Cek lagi","OK"))</f>
        <v>-</v>
      </c>
      <c r="BE589" s="25" t="str">
        <f>IF(Pengawas!BE589="","-",IF(LEN(Pengawas!BE589)&lt;4,"Cek lagi","OK"))</f>
        <v>-</v>
      </c>
      <c r="BF589" s="25" t="str">
        <f>IF(Pengawas!BF589="","-",IF(LEN(Pengawas!BF589)&lt;&gt;5,"Tidak valid","OK"))</f>
        <v>-</v>
      </c>
      <c r="BG589" s="25" t="str">
        <f>IF(Pengawas!BG589="","-",IF(LEN(Pengawas!BG589)&lt;9,"Cek lagi",IF(LEN(Pengawas!BG589)&gt;14,"Cek lagi","OK")))</f>
        <v>-</v>
      </c>
    </row>
    <row r="590" spans="1:59" ht="15" customHeight="1" x14ac:dyDescent="0.2">
      <c r="A590" s="25" t="str">
        <f>IF(Pengawas!A590="","-",IF(LEN(Pengawas!A590)&lt;4,"Cek lagi","OK"))</f>
        <v>-</v>
      </c>
      <c r="B590" s="25" t="str">
        <f>IF(Pengawas!B590="","-",IF(LEN(Pengawas!B590)&lt;4,"Cek lagi","OK"))</f>
        <v>-</v>
      </c>
      <c r="C590" s="25" t="str">
        <f>IF(Pengawas!C590="","-",IF(LEN(Pengawas!C590)&lt;&gt;18,"Tidak valid","OK"))</f>
        <v>-</v>
      </c>
      <c r="D590" s="25" t="str">
        <f>IF(Pengawas!D590="","-",IF(LEN(Pengawas!D590)&lt;&gt;16,"Tidak valid","OK"))</f>
        <v>-</v>
      </c>
      <c r="E590" s="25" t="str">
        <f>IF(Pengawas!E590="","-",IF(LEN(Pengawas!E590)&lt;4,"Cek lagi","OK"))</f>
        <v>-</v>
      </c>
      <c r="F590" s="25" t="str">
        <f>IF(Pengawas!F590="","-",IF(LEN(Pengawas!F590)&lt;&gt;16,"Tidak valid","OK"))</f>
        <v>-</v>
      </c>
      <c r="G590" s="25" t="str">
        <f>IF(Pengawas!G590="","-",IF(LEN(Pengawas!G590)&lt;4,"Cek lagi","OK"))</f>
        <v>-</v>
      </c>
      <c r="H590" s="26" t="str">
        <f>IF(Pengawas!H590="","-",IF(VALUE(LEFT(Pengawas!H590,2))&gt;31,"Tanggal tidak valid",IF(VALUE(LEFT(RIGHT(Pengawas!H590,7),2))&gt;12,"Bulan tidak valid",IF(VALUE(RIGHT(Pengawas!H590,4))&gt;1990,"Umur terlalu muda",IF(VALUE(RIGHT(Pengawas!H590,4))&lt;1955,"Umur terlalu tua","OK")))))</f>
        <v>-</v>
      </c>
      <c r="I590" s="25" t="str">
        <f>IF(Pengawas!I590="","-",IF(Pengawas!I590="L","OK",IF(Pengawas!I590="P","OK","Tidak valid")))</f>
        <v>-</v>
      </c>
      <c r="J590" s="25" t="str">
        <f>IF(Pengawas!J590="","-",IF(LEN(Pengawas!J590)&lt;4,"Cek lagi","OK"))</f>
        <v>-</v>
      </c>
      <c r="K590" s="25" t="str">
        <f>IF(Pengawas!K590="","-",IF(Pengawas!K590&gt;5,"Tidak valid",IF(Pengawas!K590&lt;1,"Tidak valid","OK")))</f>
        <v>-</v>
      </c>
      <c r="L590" s="25" t="str">
        <f>IF(Pengawas!L590="","-",IF(VALUE(LEFT(Pengawas!L590,1))&gt;1,"Tidak valid","OK"))</f>
        <v>-</v>
      </c>
      <c r="M590" s="25" t="str">
        <f>IF(Pengawas!M590="","-",IF(VALUE(LEFT(Pengawas!M590,1))&gt;1,"Tidak valid","OK"))</f>
        <v>-</v>
      </c>
      <c r="N590" s="25" t="str">
        <f>IF(Pengawas!N590="","-",IF(VALUE(LEFT(Pengawas!N590,2))&gt;31,"Tanggal tidak valid",IF(VALUE(LEFT(RIGHT(Pengawas!N590,7),2))&gt;12,"Bulan tidak valid",IF(VALUE(RIGHT(Pengawas!N590,4))&gt;2015,"Tahun cek lagi",IF(VALUE(RIGHT(Pengawas!N590,4))&lt;1930,"Tahun cek lagi","OK")))))</f>
        <v>-</v>
      </c>
      <c r="O590" s="26" t="str">
        <f>IF(Pengawas!O590="","-",IF(VALUE(LEFT(Pengawas!O590,2))&gt;31,"Tanggal tidak valid",IF(VALUE(LEFT(RIGHT(Pengawas!O590,7),2))&gt;12,"Bulan tidak valid",IF(VALUE(RIGHT(Pengawas!O590,4))&gt;2015,"Tahun cek lagi",IF(VALUE(RIGHT(Pengawas!O590,4))&lt;1930,"Tahun cek lagi","OK")))))</f>
        <v>-</v>
      </c>
      <c r="P590" s="26" t="str">
        <f>IF(Pengawas!P590="","-",IF(VALUE(LEFT(Pengawas!P590,2))&gt;31,"Tanggal tidak valid",IF(VALUE(LEFT(RIGHT(Pengawas!P590,7),2))&gt;12,"Bulan tidak valid",IF(VALUE(RIGHT(Pengawas!P590,4))&gt;2015,"Tahun cek lagi",IF(VALUE(RIGHT(Pengawas!P590,4))&lt;1930,"Tahun cek lagi","OK")))))</f>
        <v>-</v>
      </c>
      <c r="Q590" s="25" t="str">
        <f>IF(Pengawas!Q590="","-",IF(Pengawas!Q590&gt;3,"Tidak valid",IF(Pengawas!Q590&lt;1,"Tidak valid","OK")))</f>
        <v>-</v>
      </c>
      <c r="R590" s="25" t="str">
        <f>IF(Pengawas!R590="","-",IF(Pengawas!R590&gt;20000000,"Cek lagi",IF(Pengawas!R590&lt;50000,"Cek lagi","OK")))</f>
        <v>-</v>
      </c>
      <c r="S590" s="25" t="str">
        <f>IF(Pengawas!S590="","-",IF(Pengawas!S590&gt;3,"Tidak valid",IF(Pengawas!S590&lt;1,"Tidak valid","OK")))</f>
        <v>-</v>
      </c>
      <c r="T590" s="25" t="str">
        <f>IF(Pengawas!T590="","-",IF(Pengawas!T590&gt;6,"Tidak valid",IF(Pengawas!T590&lt;1,"Tidak valid","OK")))</f>
        <v>-</v>
      </c>
      <c r="U590" s="25" t="str">
        <f>IF(Pengawas!U590="","-",IF(Pengawas!U590&gt;4,"Tidak valid",IF(Pengawas!U590&lt;1,"Tidak valid","OK")))</f>
        <v>-</v>
      </c>
      <c r="V590" s="25" t="str">
        <f>IF(Pengawas!V590="","-",IF(Pengawas!V590&gt;2,"Tidak valid",IF(Pengawas!V590&lt;1,"Tidak valid","OK")))</f>
        <v>-</v>
      </c>
      <c r="W590" s="25" t="str">
        <f>IF(Pengawas!V590="","-",IF(Pengawas!V590=1,IF(Pengawas!W590="","Harap diisi","OK"),IF(Pengawas!V590=2,IF(Pengawas!W590="","Harap diisi","OK"),IF(Pengawas!V591&lt;1,"-",IF(Pengawas!V591&gt;2,"-","OK")))))</f>
        <v>-</v>
      </c>
      <c r="X590" s="25" t="str">
        <f>IF(Pengawas!V590="","-",IF(Pengawas!V590=1,IF(Pengawas!X590="","Harap diisi","OK"),IF(Pengawas!V590=2,IF(Pengawas!X590="","Harap diisi","OK"),IF(Pengawas!V591&lt;1,"-",IF(Pengawas!V591&gt;2,"-","OK")))))</f>
        <v>-</v>
      </c>
      <c r="Y590" s="25" t="str">
        <f>IF(Pengawas!V590="","-",IF(Pengawas!V590=1,IF(Pengawas!Y590="","Harap diisi","OK"),IF(Pengawas!V590=2,IF(Pengawas!Y590="","Harap diisi","OK"),IF(Pengawas!V591&lt;1,"-",IF(Pengawas!V591&gt;2,"-","OK")))))</f>
        <v>-</v>
      </c>
      <c r="Z590" s="25" t="str">
        <f>IF(Pengawas!V590="","-",IF(Pengawas!V590=1,IF(Pengawas!Z590="","Harap diisi","OK"),IF(Pengawas!V590=2,IF(Pengawas!Z590="","Harap diisi","OK"),IF(Pengawas!V591&lt;1,"-",IF(Pengawas!V591&gt;2,"-","OK")))))</f>
        <v>-</v>
      </c>
      <c r="AA590" s="25" t="str">
        <f>IF(Pengawas!V590="","-",IF(Pengawas!V590=1,IF(Pengawas!AA590="","Harap diisi","OK"),IF(Pengawas!V590=2,IF(Pengawas!AA590="","Harap diisi","OK"),IF(Pengawas!V591&lt;1,"-",IF(Pengawas!V591&gt;2,"-","OK")))))</f>
        <v>-</v>
      </c>
      <c r="AB590" s="25" t="str">
        <f>IF(Pengawas!V590="","-",IF(Pengawas!V590=1,IF(Pengawas!AB590="","Harap diisi","OK"),IF(Pengawas!V590=2,IF(Pengawas!AB590="","Harap diisi","OK"),IF(Pengawas!V591&lt;1,"-",IF(Pengawas!V591&gt;2,"-","OK")))))</f>
        <v>-</v>
      </c>
      <c r="AC590" s="25" t="str">
        <f>IF(Pengawas!V590="","-",IF(Pengawas!V590=1,IF(Pengawas!AC590="","Harap diisi","OK"),IF(Pengawas!V590=2,IF(Pengawas!AC590="","Harap diisi","OK"),IF(Pengawas!V591&lt;1,"-",IF(Pengawas!V591&gt;2,"-","OK")))))</f>
        <v>-</v>
      </c>
      <c r="AD590" s="25" t="str">
        <f>IF(Pengawas!V590="","-",IF(Pengawas!V590=1,IF(Pengawas!AD590="","OK","Harap dikosongkan"),IF(Pengawas!V590=2,IF(Pengawas!AD590="","Harap diisi","OK"),IF(Pengawas!V591&lt;1,"-",IF(Pengawas!V591&gt;2,"-","OK")))))</f>
        <v>-</v>
      </c>
      <c r="AE590" s="25" t="str">
        <f>IF(Pengawas!V590="","-",IF(Pengawas!V590=1,IF(Pengawas!AE590="","OK","Harap dikosongkan"),IF(Pengawas!V590=2,IF(Pengawas!AE590="","Harap diisi","OK"),IF(Pengawas!V591&lt;1,"-",IF(Pengawas!V591&gt;2,"-","OK")))))</f>
        <v>-</v>
      </c>
      <c r="AF590" s="25" t="str">
        <f>IF(Pengawas!V590="","-",IF(Pengawas!V590=1,IF(Pengawas!AF590="","OK","Harap dikosongkan"),IF(Pengawas!V590=2,IF(Pengawas!AF590="","Harap diisi","OK"),IF(Pengawas!V591&lt;1,"-",IF(Pengawas!V591&gt;2,"-","OK")))))</f>
        <v>-</v>
      </c>
      <c r="AG590" s="25" t="str">
        <f>IF(Pengawas!V590="","-",IF(Pengawas!V590=1,IF(Pengawas!AG590="","OK","Harap dikosongkan"),IF(Pengawas!V590=2,IF(Pengawas!AG590="","Harap diisi","OK"),IF(Pengawas!V591&lt;1,"-",IF(Pengawas!V591&gt;2,"-","OK")))))</f>
        <v>-</v>
      </c>
      <c r="AH590" s="25" t="str">
        <f>IF(Pengawas!V590="","-",IF(Pengawas!V590=1,IF(Pengawas!AH590="","OK","Harap dikosongkan"),IF(Pengawas!V590=2,IF(Pengawas!AH590="","Harap diisi","OK"),IF(Pengawas!V591&lt;1,"-",IF(Pengawas!V591&gt;2,"-","OK")))))</f>
        <v>-</v>
      </c>
      <c r="AI590" s="25" t="str">
        <f>IF(Pengawas!V590="","-",IF(Pengawas!V590=1,IF(Pengawas!AI590="","OK","Harap dikosongkan"),IF(Pengawas!V590=2,IF(Pengawas!AI590="","Harap diisi","OK"),IF(Pengawas!V591&lt;1,"-",IF(Pengawas!V591&gt;2,"-","OK")))))</f>
        <v>-</v>
      </c>
      <c r="AJ590" s="25" t="str">
        <f>IF(Pengawas!V590="","-",IF(Pengawas!V590=1,IF(Pengawas!AJ590="","OK","Harap dikosongkan"),IF(Pengawas!V590=2,IF(Pengawas!AJ590="","Harap diisi","OK"),IF(Pengawas!V591&lt;1,"-",IF(Pengawas!V591&gt;2,"-","OK")))))</f>
        <v>-</v>
      </c>
      <c r="AK590" s="25" t="str">
        <f>IF(Pengawas!V590="","-",IF(Pengawas!V590=1,IF(Pengawas!AK590="","OK","Harap dikosongkan"),IF(Pengawas!V590=2,IF(Pengawas!AK590="","Harap diisi","OK"),IF(Pengawas!V591&lt;1,"-",IF(Pengawas!V591&gt;2,"-","OK")))))</f>
        <v>-</v>
      </c>
      <c r="AL590" s="25" t="str">
        <f>IF(Pengawas!AL590="","-",IF(Pengawas!AL590&gt;3,"Tidak valid",IF(Pengawas!AL590&lt;1,"Tidak valid","OK")))</f>
        <v>-</v>
      </c>
      <c r="AM590" s="25" t="str">
        <f>IF(Pengawas!AL590="",IF(Pengawas!AM590="","-","Harap dikosongkan"),IF(Pengawas!AL590&lt;&gt;1,IF(Pengawas!AM590="","OK","Harap dikosongkan"),IF(Pengawas!AM590="","Harap diisi",IF(Pengawas!AM590&gt;2015,"Cek lagi",IF(Pengawas!AM590&lt;2005,"Cek lagi","OK")))))</f>
        <v>-</v>
      </c>
      <c r="AN590" s="25" t="str">
        <f>IF(Pengawas!AL590="",IF(Pengawas!AN590="","-","Harap dikosongkan"),IF(Pengawas!AL590&lt;&gt;1,IF(Pengawas!AN590="","OK","Harap dikosongkan"),IF(Pengawas!AN590="","Harap diisi",IF(VALUE(Pengawas!AN590)&gt;33,"Tidak valid",IF(VALUE(Pengawas!AN590)&lt;1,"Tidak valid","OK")))))</f>
        <v>-</v>
      </c>
      <c r="AO590" s="25" t="str">
        <f>IF(Pengawas!AL590="",IF(Pengawas!AO590="","-","Harap dikosongkan"),IF(Pengawas!AL590&lt;&gt;1,IF(Pengawas!AO590="","OK","Harap dikosongkan"),IF(Pengawas!AO590="","Harap diisi",IF(Pengawas!AO590&gt;1,"Tidak valid","OK"))))</f>
        <v>-</v>
      </c>
      <c r="AP590" s="25" t="str">
        <f>IF(Pengawas!AL590&gt;1,"OK",IF(Pengawas!AO590="",IF(Pengawas!AP590="","-","Kolom AO cek lagi"),IF(Pengawas!AO590=0,IF(Pengawas!AP590="","OK","Harap dikosongkan"),IF(Pengawas!AP590="","Harap diisi",IF(LEN(Pengawas!AP590)&lt;12,"Tidak valid",IF(LEN(Pengawas!AP590)&gt;14,"Tidak valid","OK"))))))</f>
        <v>-</v>
      </c>
      <c r="AQ590" s="26" t="str">
        <f>IF(Pengawas!AL590&gt;1,"OK",IF(Pengawas!AO590="",IF(Pengawas!AQ590="","-","Kolom AO cek lagi"),IF(Pengawas!AO590=0,IF(Pengawas!AQ590="","OK","Harap dikosongkan"),IF(Pengawas!AQ590="","Harap diisi",IF(LEN(Pengawas!AQ590)&lt;5,"Cek lagi","OK")))))</f>
        <v>-</v>
      </c>
      <c r="AR590" s="26" t="str">
        <f>IF(Pengawas!AL590&gt;1,"OK",IF(Pengawas!AO590="",IF(Pengawas!AR590="","-","Kolom AT cek lagi"),IF(Pengawas!AO590=0,IF(Pengawas!AR590="","OK","Harap dikosongkan"),IF(Pengawas!AR590="","Harap diisi",IF(VALUE(LEFT(Pengawas!AR590,2))&gt;31,"Tanggal tidak valid",IF(VALUE(LEFT(RIGHT(Pengawas!AR590,7),2))&gt;12,"Bulan tidak valid",IF(VALUE(RIGHT(Pengawas!AR590,4))&gt;2016,"Tahun cek lagi",IF(VALUE(RIGHT(Pengawas!AR590,4))&lt;2005,"Tahun cek lagi","OK"))))))))</f>
        <v>-</v>
      </c>
      <c r="AS590" s="25" t="str">
        <f>IF(Pengawas!AP590="",IF(Pengawas!AS590="","-","Harap dikosongkan"),IF(Pengawas!AP590&lt;&gt;"",IF(Pengawas!AS590="","Harap diisi",IF(Pengawas!AS590&gt;1,"Tidak valid","OK"))))</f>
        <v>-</v>
      </c>
      <c r="AT590" s="25" t="str">
        <f>IF(Pengawas!AS590="",IF(Pengawas!AT590="","-","Harap dikosongkan"),IF(Pengawas!AS590&lt;&gt;1,IF(Pengawas!AT590="","OK","Harap dikosongkan"),IF(Pengawas!AS590="",IF(Pengawas!AT590="","-","Harap dikosongkan"),IF(Pengawas!AS590=0,IF(Pengawas!AT590="","OK","Harap dikosongkan"),IF(Pengawas!AT590="","Harap diisi",IF(Pengawas!AT590&gt;2016,"Cek lagi",IF(Pengawas!AT590&lt;2005,"Cek lagi",IF(Pengawas!AM590&gt;Pengawas!AT590,"Cek lagi dengan Kolom AL","OK"))))))))</f>
        <v>-</v>
      </c>
      <c r="AU590" s="25" t="str">
        <f>IF(Pengawas!AS590="",IF(Pengawas!AU590="","-","Harap dikosongkan"),IF(Pengawas!AS590&lt;&gt;1,IF(Pengawas!AU590="","OK","Harap dikosongkan"),IF(Pengawas!AS590="",IF(Pengawas!AU590="","-","Harap dikosongkan"),IF(Pengawas!AS590=0,IF(Pengawas!AU590="","OK","Harap dikosongkan"),IF(Pengawas!AU590="","Harap diisi",IF(Pengawas!AU590&gt;20000000,"Cek lagi",IF(Pengawas!AU590&lt;100000,"Cek lagi","OK")))))))</f>
        <v>-</v>
      </c>
      <c r="AV590" s="25" t="str">
        <f>IF(Pengawas!AV590="","-",IF(Pengawas!AV590&gt;3,"Tidak valid","OK"))</f>
        <v>-</v>
      </c>
      <c r="AW590" s="25" t="str">
        <f>IF(Pengawas!AV590="",IF(Pengawas!AW590="","-","Harap dikosongkan"),IF(Pengawas!AV590=0,IF(Pengawas!AW590="","OK","Harap dikosongkan"),IF(Pengawas!AV590&gt;0,IF(Pengawas!AW590="","Harap diisi",IF(Pengawas!AW590&gt;2015,"Tidak valid","OK")))))</f>
        <v>-</v>
      </c>
      <c r="AX590" s="25" t="str">
        <f>IF(Pengawas!AV590="",IF(Pengawas!AX590="","-","Harap dikosongkan"),IF(Pengawas!AV590=0,IF(Pengawas!AX590="","OK","Harap dikosongkan"),IF(Pengawas!AV590&gt;0,IF(Pengawas!AX590="","Harap diisi",IF(Pengawas!AX590="","-",IF(Pengawas!AX590&gt;1,"Tidak valid","OK"))))))</f>
        <v>-</v>
      </c>
      <c r="AY590" s="25" t="str">
        <f>IF(Pengawas!AY590="","-",IF(Pengawas!AY590&gt;2,"Tidak valid","OK"))</f>
        <v>-</v>
      </c>
      <c r="AZ590" s="25" t="str">
        <f>IF(Pengawas!AY590="",IF(Pengawas!AZ590="","-","Harap dikosongkan"),IF(Pengawas!AY590=0,IF(Pengawas!AZ590="","OK","Harap dikosongkan"),IF(Pengawas!AZ590="","Harap diisi",IF(Pengawas!AZ590&gt;2015,"Cek lagi",IF(Pengawas!AZ590&lt;2000,"Cek lagi","OK")))))</f>
        <v>-</v>
      </c>
      <c r="BA590" s="25" t="str">
        <f>IF(Pengawas!BA590="","-",IF(LEN(Pengawas!BA590)&lt;5,"Cek lagi","OK"))</f>
        <v>-</v>
      </c>
      <c r="BB590" s="25" t="str">
        <f>IF(Pengawas!BB590="","-",IF(LEN(Pengawas!BB590)&lt;4,"Cek lagi","OK"))</f>
        <v>-</v>
      </c>
      <c r="BC590" s="25" t="str">
        <f>IF(Pengawas!BC590="","-",IF(LEN(Pengawas!BC590)&lt;4,"Cek lagi","OK"))</f>
        <v>-</v>
      </c>
      <c r="BD590" s="25" t="str">
        <f>IF(Pengawas!BD590="","-",IF(LEN(Pengawas!BD590)&lt;4,"Cek lagi","OK"))</f>
        <v>-</v>
      </c>
      <c r="BE590" s="25" t="str">
        <f>IF(Pengawas!BE590="","-",IF(LEN(Pengawas!BE590)&lt;4,"Cek lagi","OK"))</f>
        <v>-</v>
      </c>
      <c r="BF590" s="25" t="str">
        <f>IF(Pengawas!BF590="","-",IF(LEN(Pengawas!BF590)&lt;&gt;5,"Tidak valid","OK"))</f>
        <v>-</v>
      </c>
      <c r="BG590" s="25" t="str">
        <f>IF(Pengawas!BG590="","-",IF(LEN(Pengawas!BG590)&lt;9,"Cek lagi",IF(LEN(Pengawas!BG590)&gt;14,"Cek lagi","OK")))</f>
        <v>-</v>
      </c>
    </row>
    <row r="591" spans="1:59" ht="15" customHeight="1" x14ac:dyDescent="0.2">
      <c r="A591" s="25" t="str">
        <f>IF(Pengawas!A591="","-",IF(LEN(Pengawas!A591)&lt;4,"Cek lagi","OK"))</f>
        <v>-</v>
      </c>
      <c r="B591" s="25" t="str">
        <f>IF(Pengawas!B591="","-",IF(LEN(Pengawas!B591)&lt;4,"Cek lagi","OK"))</f>
        <v>-</v>
      </c>
      <c r="C591" s="25" t="str">
        <f>IF(Pengawas!C591="","-",IF(LEN(Pengawas!C591)&lt;&gt;18,"Tidak valid","OK"))</f>
        <v>-</v>
      </c>
      <c r="D591" s="25" t="str">
        <f>IF(Pengawas!D591="","-",IF(LEN(Pengawas!D591)&lt;&gt;16,"Tidak valid","OK"))</f>
        <v>-</v>
      </c>
      <c r="E591" s="25" t="str">
        <f>IF(Pengawas!E591="","-",IF(LEN(Pengawas!E591)&lt;4,"Cek lagi","OK"))</f>
        <v>-</v>
      </c>
      <c r="F591" s="25" t="str">
        <f>IF(Pengawas!F591="","-",IF(LEN(Pengawas!F591)&lt;&gt;16,"Tidak valid","OK"))</f>
        <v>-</v>
      </c>
      <c r="G591" s="25" t="str">
        <f>IF(Pengawas!G591="","-",IF(LEN(Pengawas!G591)&lt;4,"Cek lagi","OK"))</f>
        <v>-</v>
      </c>
      <c r="H591" s="26" t="str">
        <f>IF(Pengawas!H591="","-",IF(VALUE(LEFT(Pengawas!H591,2))&gt;31,"Tanggal tidak valid",IF(VALUE(LEFT(RIGHT(Pengawas!H591,7),2))&gt;12,"Bulan tidak valid",IF(VALUE(RIGHT(Pengawas!H591,4))&gt;1990,"Umur terlalu muda",IF(VALUE(RIGHT(Pengawas!H591,4))&lt;1955,"Umur terlalu tua","OK")))))</f>
        <v>-</v>
      </c>
      <c r="I591" s="25" t="str">
        <f>IF(Pengawas!I591="","-",IF(Pengawas!I591="L","OK",IF(Pengawas!I591="P","OK","Tidak valid")))</f>
        <v>-</v>
      </c>
      <c r="J591" s="25" t="str">
        <f>IF(Pengawas!J591="","-",IF(LEN(Pengawas!J591)&lt;4,"Cek lagi","OK"))</f>
        <v>-</v>
      </c>
      <c r="K591" s="25" t="str">
        <f>IF(Pengawas!K591="","-",IF(Pengawas!K591&gt;5,"Tidak valid",IF(Pengawas!K591&lt;1,"Tidak valid","OK")))</f>
        <v>-</v>
      </c>
      <c r="L591" s="25" t="str">
        <f>IF(Pengawas!L591="","-",IF(VALUE(LEFT(Pengawas!L591,1))&gt;1,"Tidak valid","OK"))</f>
        <v>-</v>
      </c>
      <c r="M591" s="25" t="str">
        <f>IF(Pengawas!M591="","-",IF(VALUE(LEFT(Pengawas!M591,1))&gt;1,"Tidak valid","OK"))</f>
        <v>-</v>
      </c>
      <c r="N591" s="25" t="str">
        <f>IF(Pengawas!N591="","-",IF(VALUE(LEFT(Pengawas!N591,2))&gt;31,"Tanggal tidak valid",IF(VALUE(LEFT(RIGHT(Pengawas!N591,7),2))&gt;12,"Bulan tidak valid",IF(VALUE(RIGHT(Pengawas!N591,4))&gt;2015,"Tahun cek lagi",IF(VALUE(RIGHT(Pengawas!N591,4))&lt;1930,"Tahun cek lagi","OK")))))</f>
        <v>-</v>
      </c>
      <c r="O591" s="26" t="str">
        <f>IF(Pengawas!O591="","-",IF(VALUE(LEFT(Pengawas!O591,2))&gt;31,"Tanggal tidak valid",IF(VALUE(LEFT(RIGHT(Pengawas!O591,7),2))&gt;12,"Bulan tidak valid",IF(VALUE(RIGHT(Pengawas!O591,4))&gt;2015,"Tahun cek lagi",IF(VALUE(RIGHT(Pengawas!O591,4))&lt;1930,"Tahun cek lagi","OK")))))</f>
        <v>-</v>
      </c>
      <c r="P591" s="26" t="str">
        <f>IF(Pengawas!P591="","-",IF(VALUE(LEFT(Pengawas!P591,2))&gt;31,"Tanggal tidak valid",IF(VALUE(LEFT(RIGHT(Pengawas!P591,7),2))&gt;12,"Bulan tidak valid",IF(VALUE(RIGHT(Pengawas!P591,4))&gt;2015,"Tahun cek lagi",IF(VALUE(RIGHT(Pengawas!P591,4))&lt;1930,"Tahun cek lagi","OK")))))</f>
        <v>-</v>
      </c>
      <c r="Q591" s="25" t="str">
        <f>IF(Pengawas!Q591="","-",IF(Pengawas!Q591&gt;3,"Tidak valid",IF(Pengawas!Q591&lt;1,"Tidak valid","OK")))</f>
        <v>-</v>
      </c>
      <c r="R591" s="25" t="str">
        <f>IF(Pengawas!R591="","-",IF(Pengawas!R591&gt;20000000,"Cek lagi",IF(Pengawas!R591&lt;50000,"Cek lagi","OK")))</f>
        <v>-</v>
      </c>
      <c r="S591" s="25" t="str">
        <f>IF(Pengawas!S591="","-",IF(Pengawas!S591&gt;3,"Tidak valid",IF(Pengawas!S591&lt;1,"Tidak valid","OK")))</f>
        <v>-</v>
      </c>
      <c r="T591" s="25" t="str">
        <f>IF(Pengawas!T591="","-",IF(Pengawas!T591&gt;6,"Tidak valid",IF(Pengawas!T591&lt;1,"Tidak valid","OK")))</f>
        <v>-</v>
      </c>
      <c r="U591" s="25" t="str">
        <f>IF(Pengawas!U591="","-",IF(Pengawas!U591&gt;4,"Tidak valid",IF(Pengawas!U591&lt;1,"Tidak valid","OK")))</f>
        <v>-</v>
      </c>
      <c r="V591" s="25" t="str">
        <f>IF(Pengawas!V591="","-",IF(Pengawas!V591&gt;2,"Tidak valid",IF(Pengawas!V591&lt;1,"Tidak valid","OK")))</f>
        <v>-</v>
      </c>
      <c r="W591" s="25" t="str">
        <f>IF(Pengawas!V591="","-",IF(Pengawas!V591=1,IF(Pengawas!W591="","Harap diisi","OK"),IF(Pengawas!V591=2,IF(Pengawas!W591="","Harap diisi","OK"),IF(Pengawas!V592&lt;1,"-",IF(Pengawas!V592&gt;2,"-","OK")))))</f>
        <v>-</v>
      </c>
      <c r="X591" s="25" t="str">
        <f>IF(Pengawas!V591="","-",IF(Pengawas!V591=1,IF(Pengawas!X591="","Harap diisi","OK"),IF(Pengawas!V591=2,IF(Pengawas!X591="","Harap diisi","OK"),IF(Pengawas!V592&lt;1,"-",IF(Pengawas!V592&gt;2,"-","OK")))))</f>
        <v>-</v>
      </c>
      <c r="Y591" s="25" t="str">
        <f>IF(Pengawas!V591="","-",IF(Pengawas!V591=1,IF(Pengawas!Y591="","Harap diisi","OK"),IF(Pengawas!V591=2,IF(Pengawas!Y591="","Harap diisi","OK"),IF(Pengawas!V592&lt;1,"-",IF(Pengawas!V592&gt;2,"-","OK")))))</f>
        <v>-</v>
      </c>
      <c r="Z591" s="25" t="str">
        <f>IF(Pengawas!V591="","-",IF(Pengawas!V591=1,IF(Pengawas!Z591="","Harap diisi","OK"),IF(Pengawas!V591=2,IF(Pengawas!Z591="","Harap diisi","OK"),IF(Pengawas!V592&lt;1,"-",IF(Pengawas!V592&gt;2,"-","OK")))))</f>
        <v>-</v>
      </c>
      <c r="AA591" s="25" t="str">
        <f>IF(Pengawas!V591="","-",IF(Pengawas!V591=1,IF(Pengawas!AA591="","Harap diisi","OK"),IF(Pengawas!V591=2,IF(Pengawas!AA591="","Harap diisi","OK"),IF(Pengawas!V592&lt;1,"-",IF(Pengawas!V592&gt;2,"-","OK")))))</f>
        <v>-</v>
      </c>
      <c r="AB591" s="25" t="str">
        <f>IF(Pengawas!V591="","-",IF(Pengawas!V591=1,IF(Pengawas!AB591="","Harap diisi","OK"),IF(Pengawas!V591=2,IF(Pengawas!AB591="","Harap diisi","OK"),IF(Pengawas!V592&lt;1,"-",IF(Pengawas!V592&gt;2,"-","OK")))))</f>
        <v>-</v>
      </c>
      <c r="AC591" s="25" t="str">
        <f>IF(Pengawas!V591="","-",IF(Pengawas!V591=1,IF(Pengawas!AC591="","Harap diisi","OK"),IF(Pengawas!V591=2,IF(Pengawas!AC591="","Harap diisi","OK"),IF(Pengawas!V592&lt;1,"-",IF(Pengawas!V592&gt;2,"-","OK")))))</f>
        <v>-</v>
      </c>
      <c r="AD591" s="25" t="str">
        <f>IF(Pengawas!V591="","-",IF(Pengawas!V591=1,IF(Pengawas!AD591="","OK","Harap dikosongkan"),IF(Pengawas!V591=2,IF(Pengawas!AD591="","Harap diisi","OK"),IF(Pengawas!V592&lt;1,"-",IF(Pengawas!V592&gt;2,"-","OK")))))</f>
        <v>-</v>
      </c>
      <c r="AE591" s="25" t="str">
        <f>IF(Pengawas!V591="","-",IF(Pengawas!V591=1,IF(Pengawas!AE591="","OK","Harap dikosongkan"),IF(Pengawas!V591=2,IF(Pengawas!AE591="","Harap diisi","OK"),IF(Pengawas!V592&lt;1,"-",IF(Pengawas!V592&gt;2,"-","OK")))))</f>
        <v>-</v>
      </c>
      <c r="AF591" s="25" t="str">
        <f>IF(Pengawas!V591="","-",IF(Pengawas!V591=1,IF(Pengawas!AF591="","OK","Harap dikosongkan"),IF(Pengawas!V591=2,IF(Pengawas!AF591="","Harap diisi","OK"),IF(Pengawas!V592&lt;1,"-",IF(Pengawas!V592&gt;2,"-","OK")))))</f>
        <v>-</v>
      </c>
      <c r="AG591" s="25" t="str">
        <f>IF(Pengawas!V591="","-",IF(Pengawas!V591=1,IF(Pengawas!AG591="","OK","Harap dikosongkan"),IF(Pengawas!V591=2,IF(Pengawas!AG591="","Harap diisi","OK"),IF(Pengawas!V592&lt;1,"-",IF(Pengawas!V592&gt;2,"-","OK")))))</f>
        <v>-</v>
      </c>
      <c r="AH591" s="25" t="str">
        <f>IF(Pengawas!V591="","-",IF(Pengawas!V591=1,IF(Pengawas!AH591="","OK","Harap dikosongkan"),IF(Pengawas!V591=2,IF(Pengawas!AH591="","Harap diisi","OK"),IF(Pengawas!V592&lt;1,"-",IF(Pengawas!V592&gt;2,"-","OK")))))</f>
        <v>-</v>
      </c>
      <c r="AI591" s="25" t="str">
        <f>IF(Pengawas!V591="","-",IF(Pengawas!V591=1,IF(Pengawas!AI591="","OK","Harap dikosongkan"),IF(Pengawas!V591=2,IF(Pengawas!AI591="","Harap diisi","OK"),IF(Pengawas!V592&lt;1,"-",IF(Pengawas!V592&gt;2,"-","OK")))))</f>
        <v>-</v>
      </c>
      <c r="AJ591" s="25" t="str">
        <f>IF(Pengawas!V591="","-",IF(Pengawas!V591=1,IF(Pengawas!AJ591="","OK","Harap dikosongkan"),IF(Pengawas!V591=2,IF(Pengawas!AJ591="","Harap diisi","OK"),IF(Pengawas!V592&lt;1,"-",IF(Pengawas!V592&gt;2,"-","OK")))))</f>
        <v>-</v>
      </c>
      <c r="AK591" s="25" t="str">
        <f>IF(Pengawas!V591="","-",IF(Pengawas!V591=1,IF(Pengawas!AK591="","OK","Harap dikosongkan"),IF(Pengawas!V591=2,IF(Pengawas!AK591="","Harap diisi","OK"),IF(Pengawas!V592&lt;1,"-",IF(Pengawas!V592&gt;2,"-","OK")))))</f>
        <v>-</v>
      </c>
      <c r="AL591" s="25" t="str">
        <f>IF(Pengawas!AL591="","-",IF(Pengawas!AL591&gt;3,"Tidak valid",IF(Pengawas!AL591&lt;1,"Tidak valid","OK")))</f>
        <v>-</v>
      </c>
      <c r="AM591" s="25" t="str">
        <f>IF(Pengawas!AL591="",IF(Pengawas!AM591="","-","Harap dikosongkan"),IF(Pengawas!AL591&lt;&gt;1,IF(Pengawas!AM591="","OK","Harap dikosongkan"),IF(Pengawas!AM591="","Harap diisi",IF(Pengawas!AM591&gt;2015,"Cek lagi",IF(Pengawas!AM591&lt;2005,"Cek lagi","OK")))))</f>
        <v>-</v>
      </c>
      <c r="AN591" s="25" t="str">
        <f>IF(Pengawas!AL591="",IF(Pengawas!AN591="","-","Harap dikosongkan"),IF(Pengawas!AL591&lt;&gt;1,IF(Pengawas!AN591="","OK","Harap dikosongkan"),IF(Pengawas!AN591="","Harap diisi",IF(VALUE(Pengawas!AN591)&gt;33,"Tidak valid",IF(VALUE(Pengawas!AN591)&lt;1,"Tidak valid","OK")))))</f>
        <v>-</v>
      </c>
      <c r="AO591" s="25" t="str">
        <f>IF(Pengawas!AL591="",IF(Pengawas!AO591="","-","Harap dikosongkan"),IF(Pengawas!AL591&lt;&gt;1,IF(Pengawas!AO591="","OK","Harap dikosongkan"),IF(Pengawas!AO591="","Harap diisi",IF(Pengawas!AO591&gt;1,"Tidak valid","OK"))))</f>
        <v>-</v>
      </c>
      <c r="AP591" s="25" t="str">
        <f>IF(Pengawas!AL591&gt;1,"OK",IF(Pengawas!AO591="",IF(Pengawas!AP591="","-","Kolom AO cek lagi"),IF(Pengawas!AO591=0,IF(Pengawas!AP591="","OK","Harap dikosongkan"),IF(Pengawas!AP591="","Harap diisi",IF(LEN(Pengawas!AP591)&lt;12,"Tidak valid",IF(LEN(Pengawas!AP591)&gt;14,"Tidak valid","OK"))))))</f>
        <v>-</v>
      </c>
      <c r="AQ591" s="26" t="str">
        <f>IF(Pengawas!AL591&gt;1,"OK",IF(Pengawas!AO591="",IF(Pengawas!AQ591="","-","Kolom AO cek lagi"),IF(Pengawas!AO591=0,IF(Pengawas!AQ591="","OK","Harap dikosongkan"),IF(Pengawas!AQ591="","Harap diisi",IF(LEN(Pengawas!AQ591)&lt;5,"Cek lagi","OK")))))</f>
        <v>-</v>
      </c>
      <c r="AR591" s="26" t="str">
        <f>IF(Pengawas!AL591&gt;1,"OK",IF(Pengawas!AO591="",IF(Pengawas!AR591="","-","Kolom AT cek lagi"),IF(Pengawas!AO591=0,IF(Pengawas!AR591="","OK","Harap dikosongkan"),IF(Pengawas!AR591="","Harap diisi",IF(VALUE(LEFT(Pengawas!AR591,2))&gt;31,"Tanggal tidak valid",IF(VALUE(LEFT(RIGHT(Pengawas!AR591,7),2))&gt;12,"Bulan tidak valid",IF(VALUE(RIGHT(Pengawas!AR591,4))&gt;2016,"Tahun cek lagi",IF(VALUE(RIGHT(Pengawas!AR591,4))&lt;2005,"Tahun cek lagi","OK"))))))))</f>
        <v>-</v>
      </c>
      <c r="AS591" s="25" t="str">
        <f>IF(Pengawas!AP591="",IF(Pengawas!AS591="","-","Harap dikosongkan"),IF(Pengawas!AP591&lt;&gt;"",IF(Pengawas!AS591="","Harap diisi",IF(Pengawas!AS591&gt;1,"Tidak valid","OK"))))</f>
        <v>-</v>
      </c>
      <c r="AT591" s="25" t="str">
        <f>IF(Pengawas!AS591="",IF(Pengawas!AT591="","-","Harap dikosongkan"),IF(Pengawas!AS591&lt;&gt;1,IF(Pengawas!AT591="","OK","Harap dikosongkan"),IF(Pengawas!AS591="",IF(Pengawas!AT591="","-","Harap dikosongkan"),IF(Pengawas!AS591=0,IF(Pengawas!AT591="","OK","Harap dikosongkan"),IF(Pengawas!AT591="","Harap diisi",IF(Pengawas!AT591&gt;2016,"Cek lagi",IF(Pengawas!AT591&lt;2005,"Cek lagi",IF(Pengawas!AM591&gt;Pengawas!AT591,"Cek lagi dengan Kolom AL","OK"))))))))</f>
        <v>-</v>
      </c>
      <c r="AU591" s="25" t="str">
        <f>IF(Pengawas!AS591="",IF(Pengawas!AU591="","-","Harap dikosongkan"),IF(Pengawas!AS591&lt;&gt;1,IF(Pengawas!AU591="","OK","Harap dikosongkan"),IF(Pengawas!AS591="",IF(Pengawas!AU591="","-","Harap dikosongkan"),IF(Pengawas!AS591=0,IF(Pengawas!AU591="","OK","Harap dikosongkan"),IF(Pengawas!AU591="","Harap diisi",IF(Pengawas!AU591&gt;20000000,"Cek lagi",IF(Pengawas!AU591&lt;100000,"Cek lagi","OK")))))))</f>
        <v>-</v>
      </c>
      <c r="AV591" s="25" t="str">
        <f>IF(Pengawas!AV591="","-",IF(Pengawas!AV591&gt;3,"Tidak valid","OK"))</f>
        <v>-</v>
      </c>
      <c r="AW591" s="25" t="str">
        <f>IF(Pengawas!AV591="",IF(Pengawas!AW591="","-","Harap dikosongkan"),IF(Pengawas!AV591=0,IF(Pengawas!AW591="","OK","Harap dikosongkan"),IF(Pengawas!AV591&gt;0,IF(Pengawas!AW591="","Harap diisi",IF(Pengawas!AW591&gt;2015,"Tidak valid","OK")))))</f>
        <v>-</v>
      </c>
      <c r="AX591" s="25" t="str">
        <f>IF(Pengawas!AV591="",IF(Pengawas!AX591="","-","Harap dikosongkan"),IF(Pengawas!AV591=0,IF(Pengawas!AX591="","OK","Harap dikosongkan"),IF(Pengawas!AV591&gt;0,IF(Pengawas!AX591="","Harap diisi",IF(Pengawas!AX591="","-",IF(Pengawas!AX591&gt;1,"Tidak valid","OK"))))))</f>
        <v>-</v>
      </c>
      <c r="AY591" s="25" t="str">
        <f>IF(Pengawas!AY591="","-",IF(Pengawas!AY591&gt;2,"Tidak valid","OK"))</f>
        <v>-</v>
      </c>
      <c r="AZ591" s="25" t="str">
        <f>IF(Pengawas!AY591="",IF(Pengawas!AZ591="","-","Harap dikosongkan"),IF(Pengawas!AY591=0,IF(Pengawas!AZ591="","OK","Harap dikosongkan"),IF(Pengawas!AZ591="","Harap diisi",IF(Pengawas!AZ591&gt;2015,"Cek lagi",IF(Pengawas!AZ591&lt;2000,"Cek lagi","OK")))))</f>
        <v>-</v>
      </c>
      <c r="BA591" s="25" t="str">
        <f>IF(Pengawas!BA591="","-",IF(LEN(Pengawas!BA591)&lt;5,"Cek lagi","OK"))</f>
        <v>-</v>
      </c>
      <c r="BB591" s="25" t="str">
        <f>IF(Pengawas!BB591="","-",IF(LEN(Pengawas!BB591)&lt;4,"Cek lagi","OK"))</f>
        <v>-</v>
      </c>
      <c r="BC591" s="25" t="str">
        <f>IF(Pengawas!BC591="","-",IF(LEN(Pengawas!BC591)&lt;4,"Cek lagi","OK"))</f>
        <v>-</v>
      </c>
      <c r="BD591" s="25" t="str">
        <f>IF(Pengawas!BD591="","-",IF(LEN(Pengawas!BD591)&lt;4,"Cek lagi","OK"))</f>
        <v>-</v>
      </c>
      <c r="BE591" s="25" t="str">
        <f>IF(Pengawas!BE591="","-",IF(LEN(Pengawas!BE591)&lt;4,"Cek lagi","OK"))</f>
        <v>-</v>
      </c>
      <c r="BF591" s="25" t="str">
        <f>IF(Pengawas!BF591="","-",IF(LEN(Pengawas!BF591)&lt;&gt;5,"Tidak valid","OK"))</f>
        <v>-</v>
      </c>
      <c r="BG591" s="25" t="str">
        <f>IF(Pengawas!BG591="","-",IF(LEN(Pengawas!BG591)&lt;9,"Cek lagi",IF(LEN(Pengawas!BG591)&gt;14,"Cek lagi","OK")))</f>
        <v>-</v>
      </c>
    </row>
    <row r="592" spans="1:59" ht="15" customHeight="1" x14ac:dyDescent="0.2">
      <c r="A592" s="25" t="str">
        <f>IF(Pengawas!A592="","-",IF(LEN(Pengawas!A592)&lt;4,"Cek lagi","OK"))</f>
        <v>-</v>
      </c>
      <c r="B592" s="25" t="str">
        <f>IF(Pengawas!B592="","-",IF(LEN(Pengawas!B592)&lt;4,"Cek lagi","OK"))</f>
        <v>-</v>
      </c>
      <c r="C592" s="25" t="str">
        <f>IF(Pengawas!C592="","-",IF(LEN(Pengawas!C592)&lt;&gt;18,"Tidak valid","OK"))</f>
        <v>-</v>
      </c>
      <c r="D592" s="25" t="str">
        <f>IF(Pengawas!D592="","-",IF(LEN(Pengawas!D592)&lt;&gt;16,"Tidak valid","OK"))</f>
        <v>-</v>
      </c>
      <c r="E592" s="25" t="str">
        <f>IF(Pengawas!E592="","-",IF(LEN(Pengawas!E592)&lt;4,"Cek lagi","OK"))</f>
        <v>-</v>
      </c>
      <c r="F592" s="25" t="str">
        <f>IF(Pengawas!F592="","-",IF(LEN(Pengawas!F592)&lt;&gt;16,"Tidak valid","OK"))</f>
        <v>-</v>
      </c>
      <c r="G592" s="25" t="str">
        <f>IF(Pengawas!G592="","-",IF(LEN(Pengawas!G592)&lt;4,"Cek lagi","OK"))</f>
        <v>-</v>
      </c>
      <c r="H592" s="26" t="str">
        <f>IF(Pengawas!H592="","-",IF(VALUE(LEFT(Pengawas!H592,2))&gt;31,"Tanggal tidak valid",IF(VALUE(LEFT(RIGHT(Pengawas!H592,7),2))&gt;12,"Bulan tidak valid",IF(VALUE(RIGHT(Pengawas!H592,4))&gt;1990,"Umur terlalu muda",IF(VALUE(RIGHT(Pengawas!H592,4))&lt;1955,"Umur terlalu tua","OK")))))</f>
        <v>-</v>
      </c>
      <c r="I592" s="25" t="str">
        <f>IF(Pengawas!I592="","-",IF(Pengawas!I592="L","OK",IF(Pengawas!I592="P","OK","Tidak valid")))</f>
        <v>-</v>
      </c>
      <c r="J592" s="25" t="str">
        <f>IF(Pengawas!J592="","-",IF(LEN(Pengawas!J592)&lt;4,"Cek lagi","OK"))</f>
        <v>-</v>
      </c>
      <c r="K592" s="25" t="str">
        <f>IF(Pengawas!K592="","-",IF(Pengawas!K592&gt;5,"Tidak valid",IF(Pengawas!K592&lt;1,"Tidak valid","OK")))</f>
        <v>-</v>
      </c>
      <c r="L592" s="25" t="str">
        <f>IF(Pengawas!L592="","-",IF(VALUE(LEFT(Pengawas!L592,1))&gt;1,"Tidak valid","OK"))</f>
        <v>-</v>
      </c>
      <c r="M592" s="25" t="str">
        <f>IF(Pengawas!M592="","-",IF(VALUE(LEFT(Pengawas!M592,1))&gt;1,"Tidak valid","OK"))</f>
        <v>-</v>
      </c>
      <c r="N592" s="25" t="str">
        <f>IF(Pengawas!N592="","-",IF(VALUE(LEFT(Pengawas!N592,2))&gt;31,"Tanggal tidak valid",IF(VALUE(LEFT(RIGHT(Pengawas!N592,7),2))&gt;12,"Bulan tidak valid",IF(VALUE(RIGHT(Pengawas!N592,4))&gt;2015,"Tahun cek lagi",IF(VALUE(RIGHT(Pengawas!N592,4))&lt;1930,"Tahun cek lagi","OK")))))</f>
        <v>-</v>
      </c>
      <c r="O592" s="26" t="str">
        <f>IF(Pengawas!O592="","-",IF(VALUE(LEFT(Pengawas!O592,2))&gt;31,"Tanggal tidak valid",IF(VALUE(LEFT(RIGHT(Pengawas!O592,7),2))&gt;12,"Bulan tidak valid",IF(VALUE(RIGHT(Pengawas!O592,4))&gt;2015,"Tahun cek lagi",IF(VALUE(RIGHT(Pengawas!O592,4))&lt;1930,"Tahun cek lagi","OK")))))</f>
        <v>-</v>
      </c>
      <c r="P592" s="26" t="str">
        <f>IF(Pengawas!P592="","-",IF(VALUE(LEFT(Pengawas!P592,2))&gt;31,"Tanggal tidak valid",IF(VALUE(LEFT(RIGHT(Pengawas!P592,7),2))&gt;12,"Bulan tidak valid",IF(VALUE(RIGHT(Pengawas!P592,4))&gt;2015,"Tahun cek lagi",IF(VALUE(RIGHT(Pengawas!P592,4))&lt;1930,"Tahun cek lagi","OK")))))</f>
        <v>-</v>
      </c>
      <c r="Q592" s="25" t="str">
        <f>IF(Pengawas!Q592="","-",IF(Pengawas!Q592&gt;3,"Tidak valid",IF(Pengawas!Q592&lt;1,"Tidak valid","OK")))</f>
        <v>-</v>
      </c>
      <c r="R592" s="25" t="str">
        <f>IF(Pengawas!R592="","-",IF(Pengawas!R592&gt;20000000,"Cek lagi",IF(Pengawas!R592&lt;50000,"Cek lagi","OK")))</f>
        <v>-</v>
      </c>
      <c r="S592" s="25" t="str">
        <f>IF(Pengawas!S592="","-",IF(Pengawas!S592&gt;3,"Tidak valid",IF(Pengawas!S592&lt;1,"Tidak valid","OK")))</f>
        <v>-</v>
      </c>
      <c r="T592" s="25" t="str">
        <f>IF(Pengawas!T592="","-",IF(Pengawas!T592&gt;6,"Tidak valid",IF(Pengawas!T592&lt;1,"Tidak valid","OK")))</f>
        <v>-</v>
      </c>
      <c r="U592" s="25" t="str">
        <f>IF(Pengawas!U592="","-",IF(Pengawas!U592&gt;4,"Tidak valid",IF(Pengawas!U592&lt;1,"Tidak valid","OK")))</f>
        <v>-</v>
      </c>
      <c r="V592" s="25" t="str">
        <f>IF(Pengawas!V592="","-",IF(Pengawas!V592&gt;2,"Tidak valid",IF(Pengawas!V592&lt;1,"Tidak valid","OK")))</f>
        <v>-</v>
      </c>
      <c r="W592" s="25" t="str">
        <f>IF(Pengawas!V592="","-",IF(Pengawas!V592=1,IF(Pengawas!W592="","Harap diisi","OK"),IF(Pengawas!V592=2,IF(Pengawas!W592="","Harap diisi","OK"),IF(Pengawas!V593&lt;1,"-",IF(Pengawas!V593&gt;2,"-","OK")))))</f>
        <v>-</v>
      </c>
      <c r="X592" s="25" t="str">
        <f>IF(Pengawas!V592="","-",IF(Pengawas!V592=1,IF(Pengawas!X592="","Harap diisi","OK"),IF(Pengawas!V592=2,IF(Pengawas!X592="","Harap diisi","OK"),IF(Pengawas!V593&lt;1,"-",IF(Pengawas!V593&gt;2,"-","OK")))))</f>
        <v>-</v>
      </c>
      <c r="Y592" s="25" t="str">
        <f>IF(Pengawas!V592="","-",IF(Pengawas!V592=1,IF(Pengawas!Y592="","Harap diisi","OK"),IF(Pengawas!V592=2,IF(Pengawas!Y592="","Harap diisi","OK"),IF(Pengawas!V593&lt;1,"-",IF(Pengawas!V593&gt;2,"-","OK")))))</f>
        <v>-</v>
      </c>
      <c r="Z592" s="25" t="str">
        <f>IF(Pengawas!V592="","-",IF(Pengawas!V592=1,IF(Pengawas!Z592="","Harap diisi","OK"),IF(Pengawas!V592=2,IF(Pengawas!Z592="","Harap diisi","OK"),IF(Pengawas!V593&lt;1,"-",IF(Pengawas!V593&gt;2,"-","OK")))))</f>
        <v>-</v>
      </c>
      <c r="AA592" s="25" t="str">
        <f>IF(Pengawas!V592="","-",IF(Pengawas!V592=1,IF(Pengawas!AA592="","Harap diisi","OK"),IF(Pengawas!V592=2,IF(Pengawas!AA592="","Harap diisi","OK"),IF(Pengawas!V593&lt;1,"-",IF(Pengawas!V593&gt;2,"-","OK")))))</f>
        <v>-</v>
      </c>
      <c r="AB592" s="25" t="str">
        <f>IF(Pengawas!V592="","-",IF(Pengawas!V592=1,IF(Pengawas!AB592="","Harap diisi","OK"),IF(Pengawas!V592=2,IF(Pengawas!AB592="","Harap diisi","OK"),IF(Pengawas!V593&lt;1,"-",IF(Pengawas!V593&gt;2,"-","OK")))))</f>
        <v>-</v>
      </c>
      <c r="AC592" s="25" t="str">
        <f>IF(Pengawas!V592="","-",IF(Pengawas!V592=1,IF(Pengawas!AC592="","Harap diisi","OK"),IF(Pengawas!V592=2,IF(Pengawas!AC592="","Harap diisi","OK"),IF(Pengawas!V593&lt;1,"-",IF(Pengawas!V593&gt;2,"-","OK")))))</f>
        <v>-</v>
      </c>
      <c r="AD592" s="25" t="str">
        <f>IF(Pengawas!V592="","-",IF(Pengawas!V592=1,IF(Pengawas!AD592="","OK","Harap dikosongkan"),IF(Pengawas!V592=2,IF(Pengawas!AD592="","Harap diisi","OK"),IF(Pengawas!V593&lt;1,"-",IF(Pengawas!V593&gt;2,"-","OK")))))</f>
        <v>-</v>
      </c>
      <c r="AE592" s="25" t="str">
        <f>IF(Pengawas!V592="","-",IF(Pengawas!V592=1,IF(Pengawas!AE592="","OK","Harap dikosongkan"),IF(Pengawas!V592=2,IF(Pengawas!AE592="","Harap diisi","OK"),IF(Pengawas!V593&lt;1,"-",IF(Pengawas!V593&gt;2,"-","OK")))))</f>
        <v>-</v>
      </c>
      <c r="AF592" s="25" t="str">
        <f>IF(Pengawas!V592="","-",IF(Pengawas!V592=1,IF(Pengawas!AF592="","OK","Harap dikosongkan"),IF(Pengawas!V592=2,IF(Pengawas!AF592="","Harap diisi","OK"),IF(Pengawas!V593&lt;1,"-",IF(Pengawas!V593&gt;2,"-","OK")))))</f>
        <v>-</v>
      </c>
      <c r="AG592" s="25" t="str">
        <f>IF(Pengawas!V592="","-",IF(Pengawas!V592=1,IF(Pengawas!AG592="","OK","Harap dikosongkan"),IF(Pengawas!V592=2,IF(Pengawas!AG592="","Harap diisi","OK"),IF(Pengawas!V593&lt;1,"-",IF(Pengawas!V593&gt;2,"-","OK")))))</f>
        <v>-</v>
      </c>
      <c r="AH592" s="25" t="str">
        <f>IF(Pengawas!V592="","-",IF(Pengawas!V592=1,IF(Pengawas!AH592="","OK","Harap dikosongkan"),IF(Pengawas!V592=2,IF(Pengawas!AH592="","Harap diisi","OK"),IF(Pengawas!V593&lt;1,"-",IF(Pengawas!V593&gt;2,"-","OK")))))</f>
        <v>-</v>
      </c>
      <c r="AI592" s="25" t="str">
        <f>IF(Pengawas!V592="","-",IF(Pengawas!V592=1,IF(Pengawas!AI592="","OK","Harap dikosongkan"),IF(Pengawas!V592=2,IF(Pengawas!AI592="","Harap diisi","OK"),IF(Pengawas!V593&lt;1,"-",IF(Pengawas!V593&gt;2,"-","OK")))))</f>
        <v>-</v>
      </c>
      <c r="AJ592" s="25" t="str">
        <f>IF(Pengawas!V592="","-",IF(Pengawas!V592=1,IF(Pengawas!AJ592="","OK","Harap dikosongkan"),IF(Pengawas!V592=2,IF(Pengawas!AJ592="","Harap diisi","OK"),IF(Pengawas!V593&lt;1,"-",IF(Pengawas!V593&gt;2,"-","OK")))))</f>
        <v>-</v>
      </c>
      <c r="AK592" s="25" t="str">
        <f>IF(Pengawas!V592="","-",IF(Pengawas!V592=1,IF(Pengawas!AK592="","OK","Harap dikosongkan"),IF(Pengawas!V592=2,IF(Pengawas!AK592="","Harap diisi","OK"),IF(Pengawas!V593&lt;1,"-",IF(Pengawas!V593&gt;2,"-","OK")))))</f>
        <v>-</v>
      </c>
      <c r="AL592" s="25" t="str">
        <f>IF(Pengawas!AL592="","-",IF(Pengawas!AL592&gt;3,"Tidak valid",IF(Pengawas!AL592&lt;1,"Tidak valid","OK")))</f>
        <v>-</v>
      </c>
      <c r="AM592" s="25" t="str">
        <f>IF(Pengawas!AL592="",IF(Pengawas!AM592="","-","Harap dikosongkan"),IF(Pengawas!AL592&lt;&gt;1,IF(Pengawas!AM592="","OK","Harap dikosongkan"),IF(Pengawas!AM592="","Harap diisi",IF(Pengawas!AM592&gt;2015,"Cek lagi",IF(Pengawas!AM592&lt;2005,"Cek lagi","OK")))))</f>
        <v>-</v>
      </c>
      <c r="AN592" s="25" t="str">
        <f>IF(Pengawas!AL592="",IF(Pengawas!AN592="","-","Harap dikosongkan"),IF(Pengawas!AL592&lt;&gt;1,IF(Pengawas!AN592="","OK","Harap dikosongkan"),IF(Pengawas!AN592="","Harap diisi",IF(VALUE(Pengawas!AN592)&gt;33,"Tidak valid",IF(VALUE(Pengawas!AN592)&lt;1,"Tidak valid","OK")))))</f>
        <v>-</v>
      </c>
      <c r="AO592" s="25" t="str">
        <f>IF(Pengawas!AL592="",IF(Pengawas!AO592="","-","Harap dikosongkan"),IF(Pengawas!AL592&lt;&gt;1,IF(Pengawas!AO592="","OK","Harap dikosongkan"),IF(Pengawas!AO592="","Harap diisi",IF(Pengawas!AO592&gt;1,"Tidak valid","OK"))))</f>
        <v>-</v>
      </c>
      <c r="AP592" s="25" t="str">
        <f>IF(Pengawas!AL592&gt;1,"OK",IF(Pengawas!AO592="",IF(Pengawas!AP592="","-","Kolom AO cek lagi"),IF(Pengawas!AO592=0,IF(Pengawas!AP592="","OK","Harap dikosongkan"),IF(Pengawas!AP592="","Harap diisi",IF(LEN(Pengawas!AP592)&lt;12,"Tidak valid",IF(LEN(Pengawas!AP592)&gt;14,"Tidak valid","OK"))))))</f>
        <v>-</v>
      </c>
      <c r="AQ592" s="26" t="str">
        <f>IF(Pengawas!AL592&gt;1,"OK",IF(Pengawas!AO592="",IF(Pengawas!AQ592="","-","Kolom AO cek lagi"),IF(Pengawas!AO592=0,IF(Pengawas!AQ592="","OK","Harap dikosongkan"),IF(Pengawas!AQ592="","Harap diisi",IF(LEN(Pengawas!AQ592)&lt;5,"Cek lagi","OK")))))</f>
        <v>-</v>
      </c>
      <c r="AR592" s="26" t="str">
        <f>IF(Pengawas!AL592&gt;1,"OK",IF(Pengawas!AO592="",IF(Pengawas!AR592="","-","Kolom AT cek lagi"),IF(Pengawas!AO592=0,IF(Pengawas!AR592="","OK","Harap dikosongkan"),IF(Pengawas!AR592="","Harap diisi",IF(VALUE(LEFT(Pengawas!AR592,2))&gt;31,"Tanggal tidak valid",IF(VALUE(LEFT(RIGHT(Pengawas!AR592,7),2))&gt;12,"Bulan tidak valid",IF(VALUE(RIGHT(Pengawas!AR592,4))&gt;2016,"Tahun cek lagi",IF(VALUE(RIGHT(Pengawas!AR592,4))&lt;2005,"Tahun cek lagi","OK"))))))))</f>
        <v>-</v>
      </c>
      <c r="AS592" s="25" t="str">
        <f>IF(Pengawas!AP592="",IF(Pengawas!AS592="","-","Harap dikosongkan"),IF(Pengawas!AP592&lt;&gt;"",IF(Pengawas!AS592="","Harap diisi",IF(Pengawas!AS592&gt;1,"Tidak valid","OK"))))</f>
        <v>-</v>
      </c>
      <c r="AT592" s="25" t="str">
        <f>IF(Pengawas!AS592="",IF(Pengawas!AT592="","-","Harap dikosongkan"),IF(Pengawas!AS592&lt;&gt;1,IF(Pengawas!AT592="","OK","Harap dikosongkan"),IF(Pengawas!AS592="",IF(Pengawas!AT592="","-","Harap dikosongkan"),IF(Pengawas!AS592=0,IF(Pengawas!AT592="","OK","Harap dikosongkan"),IF(Pengawas!AT592="","Harap diisi",IF(Pengawas!AT592&gt;2016,"Cek lagi",IF(Pengawas!AT592&lt;2005,"Cek lagi",IF(Pengawas!AM592&gt;Pengawas!AT592,"Cek lagi dengan Kolom AL","OK"))))))))</f>
        <v>-</v>
      </c>
      <c r="AU592" s="25" t="str">
        <f>IF(Pengawas!AS592="",IF(Pengawas!AU592="","-","Harap dikosongkan"),IF(Pengawas!AS592&lt;&gt;1,IF(Pengawas!AU592="","OK","Harap dikosongkan"),IF(Pengawas!AS592="",IF(Pengawas!AU592="","-","Harap dikosongkan"),IF(Pengawas!AS592=0,IF(Pengawas!AU592="","OK","Harap dikosongkan"),IF(Pengawas!AU592="","Harap diisi",IF(Pengawas!AU592&gt;20000000,"Cek lagi",IF(Pengawas!AU592&lt;100000,"Cek lagi","OK")))))))</f>
        <v>-</v>
      </c>
      <c r="AV592" s="25" t="str">
        <f>IF(Pengawas!AV592="","-",IF(Pengawas!AV592&gt;3,"Tidak valid","OK"))</f>
        <v>-</v>
      </c>
      <c r="AW592" s="25" t="str">
        <f>IF(Pengawas!AV592="",IF(Pengawas!AW592="","-","Harap dikosongkan"),IF(Pengawas!AV592=0,IF(Pengawas!AW592="","OK","Harap dikosongkan"),IF(Pengawas!AV592&gt;0,IF(Pengawas!AW592="","Harap diisi",IF(Pengawas!AW592&gt;2015,"Tidak valid","OK")))))</f>
        <v>-</v>
      </c>
      <c r="AX592" s="25" t="str">
        <f>IF(Pengawas!AV592="",IF(Pengawas!AX592="","-","Harap dikosongkan"),IF(Pengawas!AV592=0,IF(Pengawas!AX592="","OK","Harap dikosongkan"),IF(Pengawas!AV592&gt;0,IF(Pengawas!AX592="","Harap diisi",IF(Pengawas!AX592="","-",IF(Pengawas!AX592&gt;1,"Tidak valid","OK"))))))</f>
        <v>-</v>
      </c>
      <c r="AY592" s="25" t="str">
        <f>IF(Pengawas!AY592="","-",IF(Pengawas!AY592&gt;2,"Tidak valid","OK"))</f>
        <v>-</v>
      </c>
      <c r="AZ592" s="25" t="str">
        <f>IF(Pengawas!AY592="",IF(Pengawas!AZ592="","-","Harap dikosongkan"),IF(Pengawas!AY592=0,IF(Pengawas!AZ592="","OK","Harap dikosongkan"),IF(Pengawas!AZ592="","Harap diisi",IF(Pengawas!AZ592&gt;2015,"Cek lagi",IF(Pengawas!AZ592&lt;2000,"Cek lagi","OK")))))</f>
        <v>-</v>
      </c>
      <c r="BA592" s="25" t="str">
        <f>IF(Pengawas!BA592="","-",IF(LEN(Pengawas!BA592)&lt;5,"Cek lagi","OK"))</f>
        <v>-</v>
      </c>
      <c r="BB592" s="25" t="str">
        <f>IF(Pengawas!BB592="","-",IF(LEN(Pengawas!BB592)&lt;4,"Cek lagi","OK"))</f>
        <v>-</v>
      </c>
      <c r="BC592" s="25" t="str">
        <f>IF(Pengawas!BC592="","-",IF(LEN(Pengawas!BC592)&lt;4,"Cek lagi","OK"))</f>
        <v>-</v>
      </c>
      <c r="BD592" s="25" t="str">
        <f>IF(Pengawas!BD592="","-",IF(LEN(Pengawas!BD592)&lt;4,"Cek lagi","OK"))</f>
        <v>-</v>
      </c>
      <c r="BE592" s="25" t="str">
        <f>IF(Pengawas!BE592="","-",IF(LEN(Pengawas!BE592)&lt;4,"Cek lagi","OK"))</f>
        <v>-</v>
      </c>
      <c r="BF592" s="25" t="str">
        <f>IF(Pengawas!BF592="","-",IF(LEN(Pengawas!BF592)&lt;&gt;5,"Tidak valid","OK"))</f>
        <v>-</v>
      </c>
      <c r="BG592" s="25" t="str">
        <f>IF(Pengawas!BG592="","-",IF(LEN(Pengawas!BG592)&lt;9,"Cek lagi",IF(LEN(Pengawas!BG592)&gt;14,"Cek lagi","OK")))</f>
        <v>-</v>
      </c>
    </row>
    <row r="593" spans="1:59" ht="15" customHeight="1" x14ac:dyDescent="0.2">
      <c r="A593" s="25" t="str">
        <f>IF(Pengawas!A593="","-",IF(LEN(Pengawas!A593)&lt;4,"Cek lagi","OK"))</f>
        <v>-</v>
      </c>
      <c r="B593" s="25" t="str">
        <f>IF(Pengawas!B593="","-",IF(LEN(Pengawas!B593)&lt;4,"Cek lagi","OK"))</f>
        <v>-</v>
      </c>
      <c r="C593" s="25" t="str">
        <f>IF(Pengawas!C593="","-",IF(LEN(Pengawas!C593)&lt;&gt;18,"Tidak valid","OK"))</f>
        <v>-</v>
      </c>
      <c r="D593" s="25" t="str">
        <f>IF(Pengawas!D593="","-",IF(LEN(Pengawas!D593)&lt;&gt;16,"Tidak valid","OK"))</f>
        <v>-</v>
      </c>
      <c r="E593" s="25" t="str">
        <f>IF(Pengawas!E593="","-",IF(LEN(Pengawas!E593)&lt;4,"Cek lagi","OK"))</f>
        <v>-</v>
      </c>
      <c r="F593" s="25" t="str">
        <f>IF(Pengawas!F593="","-",IF(LEN(Pengawas!F593)&lt;&gt;16,"Tidak valid","OK"))</f>
        <v>-</v>
      </c>
      <c r="G593" s="25" t="str">
        <f>IF(Pengawas!G593="","-",IF(LEN(Pengawas!G593)&lt;4,"Cek lagi","OK"))</f>
        <v>-</v>
      </c>
      <c r="H593" s="26" t="str">
        <f>IF(Pengawas!H593="","-",IF(VALUE(LEFT(Pengawas!H593,2))&gt;31,"Tanggal tidak valid",IF(VALUE(LEFT(RIGHT(Pengawas!H593,7),2))&gt;12,"Bulan tidak valid",IF(VALUE(RIGHT(Pengawas!H593,4))&gt;1990,"Umur terlalu muda",IF(VALUE(RIGHT(Pengawas!H593,4))&lt;1955,"Umur terlalu tua","OK")))))</f>
        <v>-</v>
      </c>
      <c r="I593" s="25" t="str">
        <f>IF(Pengawas!I593="","-",IF(Pengawas!I593="L","OK",IF(Pengawas!I593="P","OK","Tidak valid")))</f>
        <v>-</v>
      </c>
      <c r="J593" s="25" t="str">
        <f>IF(Pengawas!J593="","-",IF(LEN(Pengawas!J593)&lt;4,"Cek lagi","OK"))</f>
        <v>-</v>
      </c>
      <c r="K593" s="25" t="str">
        <f>IF(Pengawas!K593="","-",IF(Pengawas!K593&gt;5,"Tidak valid",IF(Pengawas!K593&lt;1,"Tidak valid","OK")))</f>
        <v>-</v>
      </c>
      <c r="L593" s="25" t="str">
        <f>IF(Pengawas!L593="","-",IF(VALUE(LEFT(Pengawas!L593,1))&gt;1,"Tidak valid","OK"))</f>
        <v>-</v>
      </c>
      <c r="M593" s="25" t="str">
        <f>IF(Pengawas!M593="","-",IF(VALUE(LEFT(Pengawas!M593,1))&gt;1,"Tidak valid","OK"))</f>
        <v>-</v>
      </c>
      <c r="N593" s="25" t="str">
        <f>IF(Pengawas!N593="","-",IF(VALUE(LEFT(Pengawas!N593,2))&gt;31,"Tanggal tidak valid",IF(VALUE(LEFT(RIGHT(Pengawas!N593,7),2))&gt;12,"Bulan tidak valid",IF(VALUE(RIGHT(Pengawas!N593,4))&gt;2015,"Tahun cek lagi",IF(VALUE(RIGHT(Pengawas!N593,4))&lt;1930,"Tahun cek lagi","OK")))))</f>
        <v>-</v>
      </c>
      <c r="O593" s="26" t="str">
        <f>IF(Pengawas!O593="","-",IF(VALUE(LEFT(Pengawas!O593,2))&gt;31,"Tanggal tidak valid",IF(VALUE(LEFT(RIGHT(Pengawas!O593,7),2))&gt;12,"Bulan tidak valid",IF(VALUE(RIGHT(Pengawas!O593,4))&gt;2015,"Tahun cek lagi",IF(VALUE(RIGHT(Pengawas!O593,4))&lt;1930,"Tahun cek lagi","OK")))))</f>
        <v>-</v>
      </c>
      <c r="P593" s="26" t="str">
        <f>IF(Pengawas!P593="","-",IF(VALUE(LEFT(Pengawas!P593,2))&gt;31,"Tanggal tidak valid",IF(VALUE(LEFT(RIGHT(Pengawas!P593,7),2))&gt;12,"Bulan tidak valid",IF(VALUE(RIGHT(Pengawas!P593,4))&gt;2015,"Tahun cek lagi",IF(VALUE(RIGHT(Pengawas!P593,4))&lt;1930,"Tahun cek lagi","OK")))))</f>
        <v>-</v>
      </c>
      <c r="Q593" s="25" t="str">
        <f>IF(Pengawas!Q593="","-",IF(Pengawas!Q593&gt;3,"Tidak valid",IF(Pengawas!Q593&lt;1,"Tidak valid","OK")))</f>
        <v>-</v>
      </c>
      <c r="R593" s="25" t="str">
        <f>IF(Pengawas!R593="","-",IF(Pengawas!R593&gt;20000000,"Cek lagi",IF(Pengawas!R593&lt;50000,"Cek lagi","OK")))</f>
        <v>-</v>
      </c>
      <c r="S593" s="25" t="str">
        <f>IF(Pengawas!S593="","-",IF(Pengawas!S593&gt;3,"Tidak valid",IF(Pengawas!S593&lt;1,"Tidak valid","OK")))</f>
        <v>-</v>
      </c>
      <c r="T593" s="25" t="str">
        <f>IF(Pengawas!T593="","-",IF(Pengawas!T593&gt;6,"Tidak valid",IF(Pengawas!T593&lt;1,"Tidak valid","OK")))</f>
        <v>-</v>
      </c>
      <c r="U593" s="25" t="str">
        <f>IF(Pengawas!U593="","-",IF(Pengawas!U593&gt;4,"Tidak valid",IF(Pengawas!U593&lt;1,"Tidak valid","OK")))</f>
        <v>-</v>
      </c>
      <c r="V593" s="25" t="str">
        <f>IF(Pengawas!V593="","-",IF(Pengawas!V593&gt;2,"Tidak valid",IF(Pengawas!V593&lt;1,"Tidak valid","OK")))</f>
        <v>-</v>
      </c>
      <c r="W593" s="25" t="str">
        <f>IF(Pengawas!V593="","-",IF(Pengawas!V593=1,IF(Pengawas!W593="","Harap diisi","OK"),IF(Pengawas!V593=2,IF(Pengawas!W593="","Harap diisi","OK"),IF(Pengawas!V594&lt;1,"-",IF(Pengawas!V594&gt;2,"-","OK")))))</f>
        <v>-</v>
      </c>
      <c r="X593" s="25" t="str">
        <f>IF(Pengawas!V593="","-",IF(Pengawas!V593=1,IF(Pengawas!X593="","Harap diisi","OK"),IF(Pengawas!V593=2,IF(Pengawas!X593="","Harap diisi","OK"),IF(Pengawas!V594&lt;1,"-",IF(Pengawas!V594&gt;2,"-","OK")))))</f>
        <v>-</v>
      </c>
      <c r="Y593" s="25" t="str">
        <f>IF(Pengawas!V593="","-",IF(Pengawas!V593=1,IF(Pengawas!Y593="","Harap diisi","OK"),IF(Pengawas!V593=2,IF(Pengawas!Y593="","Harap diisi","OK"),IF(Pengawas!V594&lt;1,"-",IF(Pengawas!V594&gt;2,"-","OK")))))</f>
        <v>-</v>
      </c>
      <c r="Z593" s="25" t="str">
        <f>IF(Pengawas!V593="","-",IF(Pengawas!V593=1,IF(Pengawas!Z593="","Harap diisi","OK"),IF(Pengawas!V593=2,IF(Pengawas!Z593="","Harap diisi","OK"),IF(Pengawas!V594&lt;1,"-",IF(Pengawas!V594&gt;2,"-","OK")))))</f>
        <v>-</v>
      </c>
      <c r="AA593" s="25" t="str">
        <f>IF(Pengawas!V593="","-",IF(Pengawas!V593=1,IF(Pengawas!AA593="","Harap diisi","OK"),IF(Pengawas!V593=2,IF(Pengawas!AA593="","Harap diisi","OK"),IF(Pengawas!V594&lt;1,"-",IF(Pengawas!V594&gt;2,"-","OK")))))</f>
        <v>-</v>
      </c>
      <c r="AB593" s="25" t="str">
        <f>IF(Pengawas!V593="","-",IF(Pengawas!V593=1,IF(Pengawas!AB593="","Harap diisi","OK"),IF(Pengawas!V593=2,IF(Pengawas!AB593="","Harap diisi","OK"),IF(Pengawas!V594&lt;1,"-",IF(Pengawas!V594&gt;2,"-","OK")))))</f>
        <v>-</v>
      </c>
      <c r="AC593" s="25" t="str">
        <f>IF(Pengawas!V593="","-",IF(Pengawas!V593=1,IF(Pengawas!AC593="","Harap diisi","OK"),IF(Pengawas!V593=2,IF(Pengawas!AC593="","Harap diisi","OK"),IF(Pengawas!V594&lt;1,"-",IF(Pengawas!V594&gt;2,"-","OK")))))</f>
        <v>-</v>
      </c>
      <c r="AD593" s="25" t="str">
        <f>IF(Pengawas!V593="","-",IF(Pengawas!V593=1,IF(Pengawas!AD593="","OK","Harap dikosongkan"),IF(Pengawas!V593=2,IF(Pengawas!AD593="","Harap diisi","OK"),IF(Pengawas!V594&lt;1,"-",IF(Pengawas!V594&gt;2,"-","OK")))))</f>
        <v>-</v>
      </c>
      <c r="AE593" s="25" t="str">
        <f>IF(Pengawas!V593="","-",IF(Pengawas!V593=1,IF(Pengawas!AE593="","OK","Harap dikosongkan"),IF(Pengawas!V593=2,IF(Pengawas!AE593="","Harap diisi","OK"),IF(Pengawas!V594&lt;1,"-",IF(Pengawas!V594&gt;2,"-","OK")))))</f>
        <v>-</v>
      </c>
      <c r="AF593" s="25" t="str">
        <f>IF(Pengawas!V593="","-",IF(Pengawas!V593=1,IF(Pengawas!AF593="","OK","Harap dikosongkan"),IF(Pengawas!V593=2,IF(Pengawas!AF593="","Harap diisi","OK"),IF(Pengawas!V594&lt;1,"-",IF(Pengawas!V594&gt;2,"-","OK")))))</f>
        <v>-</v>
      </c>
      <c r="AG593" s="25" t="str">
        <f>IF(Pengawas!V593="","-",IF(Pengawas!V593=1,IF(Pengawas!AG593="","OK","Harap dikosongkan"),IF(Pengawas!V593=2,IF(Pengawas!AG593="","Harap diisi","OK"),IF(Pengawas!V594&lt;1,"-",IF(Pengawas!V594&gt;2,"-","OK")))))</f>
        <v>-</v>
      </c>
      <c r="AH593" s="25" t="str">
        <f>IF(Pengawas!V593="","-",IF(Pengawas!V593=1,IF(Pengawas!AH593="","OK","Harap dikosongkan"),IF(Pengawas!V593=2,IF(Pengawas!AH593="","Harap diisi","OK"),IF(Pengawas!V594&lt;1,"-",IF(Pengawas!V594&gt;2,"-","OK")))))</f>
        <v>-</v>
      </c>
      <c r="AI593" s="25" t="str">
        <f>IF(Pengawas!V593="","-",IF(Pengawas!V593=1,IF(Pengawas!AI593="","OK","Harap dikosongkan"),IF(Pengawas!V593=2,IF(Pengawas!AI593="","Harap diisi","OK"),IF(Pengawas!V594&lt;1,"-",IF(Pengawas!V594&gt;2,"-","OK")))))</f>
        <v>-</v>
      </c>
      <c r="AJ593" s="25" t="str">
        <f>IF(Pengawas!V593="","-",IF(Pengawas!V593=1,IF(Pengawas!AJ593="","OK","Harap dikosongkan"),IF(Pengawas!V593=2,IF(Pengawas!AJ593="","Harap diisi","OK"),IF(Pengawas!V594&lt;1,"-",IF(Pengawas!V594&gt;2,"-","OK")))))</f>
        <v>-</v>
      </c>
      <c r="AK593" s="25" t="str">
        <f>IF(Pengawas!V593="","-",IF(Pengawas!V593=1,IF(Pengawas!AK593="","OK","Harap dikosongkan"),IF(Pengawas!V593=2,IF(Pengawas!AK593="","Harap diisi","OK"),IF(Pengawas!V594&lt;1,"-",IF(Pengawas!V594&gt;2,"-","OK")))))</f>
        <v>-</v>
      </c>
      <c r="AL593" s="25" t="str">
        <f>IF(Pengawas!AL593="","-",IF(Pengawas!AL593&gt;3,"Tidak valid",IF(Pengawas!AL593&lt;1,"Tidak valid","OK")))</f>
        <v>-</v>
      </c>
      <c r="AM593" s="25" t="str">
        <f>IF(Pengawas!AL593="",IF(Pengawas!AM593="","-","Harap dikosongkan"),IF(Pengawas!AL593&lt;&gt;1,IF(Pengawas!AM593="","OK","Harap dikosongkan"),IF(Pengawas!AM593="","Harap diisi",IF(Pengawas!AM593&gt;2015,"Cek lagi",IF(Pengawas!AM593&lt;2005,"Cek lagi","OK")))))</f>
        <v>-</v>
      </c>
      <c r="AN593" s="25" t="str">
        <f>IF(Pengawas!AL593="",IF(Pengawas!AN593="","-","Harap dikosongkan"),IF(Pengawas!AL593&lt;&gt;1,IF(Pengawas!AN593="","OK","Harap dikosongkan"),IF(Pengawas!AN593="","Harap diisi",IF(VALUE(Pengawas!AN593)&gt;33,"Tidak valid",IF(VALUE(Pengawas!AN593)&lt;1,"Tidak valid","OK")))))</f>
        <v>-</v>
      </c>
      <c r="AO593" s="25" t="str">
        <f>IF(Pengawas!AL593="",IF(Pengawas!AO593="","-","Harap dikosongkan"),IF(Pengawas!AL593&lt;&gt;1,IF(Pengawas!AO593="","OK","Harap dikosongkan"),IF(Pengawas!AO593="","Harap diisi",IF(Pengawas!AO593&gt;1,"Tidak valid","OK"))))</f>
        <v>-</v>
      </c>
      <c r="AP593" s="25" t="str">
        <f>IF(Pengawas!AL593&gt;1,"OK",IF(Pengawas!AO593="",IF(Pengawas!AP593="","-","Kolom AO cek lagi"),IF(Pengawas!AO593=0,IF(Pengawas!AP593="","OK","Harap dikosongkan"),IF(Pengawas!AP593="","Harap diisi",IF(LEN(Pengawas!AP593)&lt;12,"Tidak valid",IF(LEN(Pengawas!AP593)&gt;14,"Tidak valid","OK"))))))</f>
        <v>-</v>
      </c>
      <c r="AQ593" s="26" t="str">
        <f>IF(Pengawas!AL593&gt;1,"OK",IF(Pengawas!AO593="",IF(Pengawas!AQ593="","-","Kolom AO cek lagi"),IF(Pengawas!AO593=0,IF(Pengawas!AQ593="","OK","Harap dikosongkan"),IF(Pengawas!AQ593="","Harap diisi",IF(LEN(Pengawas!AQ593)&lt;5,"Cek lagi","OK")))))</f>
        <v>-</v>
      </c>
      <c r="AR593" s="26" t="str">
        <f>IF(Pengawas!AL593&gt;1,"OK",IF(Pengawas!AO593="",IF(Pengawas!AR593="","-","Kolom AT cek lagi"),IF(Pengawas!AO593=0,IF(Pengawas!AR593="","OK","Harap dikosongkan"),IF(Pengawas!AR593="","Harap diisi",IF(VALUE(LEFT(Pengawas!AR593,2))&gt;31,"Tanggal tidak valid",IF(VALUE(LEFT(RIGHT(Pengawas!AR593,7),2))&gt;12,"Bulan tidak valid",IF(VALUE(RIGHT(Pengawas!AR593,4))&gt;2016,"Tahun cek lagi",IF(VALUE(RIGHT(Pengawas!AR593,4))&lt;2005,"Tahun cek lagi","OK"))))))))</f>
        <v>-</v>
      </c>
      <c r="AS593" s="25" t="str">
        <f>IF(Pengawas!AP593="",IF(Pengawas!AS593="","-","Harap dikosongkan"),IF(Pengawas!AP593&lt;&gt;"",IF(Pengawas!AS593="","Harap diisi",IF(Pengawas!AS593&gt;1,"Tidak valid","OK"))))</f>
        <v>-</v>
      </c>
      <c r="AT593" s="25" t="str">
        <f>IF(Pengawas!AS593="",IF(Pengawas!AT593="","-","Harap dikosongkan"),IF(Pengawas!AS593&lt;&gt;1,IF(Pengawas!AT593="","OK","Harap dikosongkan"),IF(Pengawas!AS593="",IF(Pengawas!AT593="","-","Harap dikosongkan"),IF(Pengawas!AS593=0,IF(Pengawas!AT593="","OK","Harap dikosongkan"),IF(Pengawas!AT593="","Harap diisi",IF(Pengawas!AT593&gt;2016,"Cek lagi",IF(Pengawas!AT593&lt;2005,"Cek lagi",IF(Pengawas!AM593&gt;Pengawas!AT593,"Cek lagi dengan Kolom AL","OK"))))))))</f>
        <v>-</v>
      </c>
      <c r="AU593" s="25" t="str">
        <f>IF(Pengawas!AS593="",IF(Pengawas!AU593="","-","Harap dikosongkan"),IF(Pengawas!AS593&lt;&gt;1,IF(Pengawas!AU593="","OK","Harap dikosongkan"),IF(Pengawas!AS593="",IF(Pengawas!AU593="","-","Harap dikosongkan"),IF(Pengawas!AS593=0,IF(Pengawas!AU593="","OK","Harap dikosongkan"),IF(Pengawas!AU593="","Harap diisi",IF(Pengawas!AU593&gt;20000000,"Cek lagi",IF(Pengawas!AU593&lt;100000,"Cek lagi","OK")))))))</f>
        <v>-</v>
      </c>
      <c r="AV593" s="25" t="str">
        <f>IF(Pengawas!AV593="","-",IF(Pengawas!AV593&gt;3,"Tidak valid","OK"))</f>
        <v>-</v>
      </c>
      <c r="AW593" s="25" t="str">
        <f>IF(Pengawas!AV593="",IF(Pengawas!AW593="","-","Harap dikosongkan"),IF(Pengawas!AV593=0,IF(Pengawas!AW593="","OK","Harap dikosongkan"),IF(Pengawas!AV593&gt;0,IF(Pengawas!AW593="","Harap diisi",IF(Pengawas!AW593&gt;2015,"Tidak valid","OK")))))</f>
        <v>-</v>
      </c>
      <c r="AX593" s="25" t="str">
        <f>IF(Pengawas!AV593="",IF(Pengawas!AX593="","-","Harap dikosongkan"),IF(Pengawas!AV593=0,IF(Pengawas!AX593="","OK","Harap dikosongkan"),IF(Pengawas!AV593&gt;0,IF(Pengawas!AX593="","Harap diisi",IF(Pengawas!AX593="","-",IF(Pengawas!AX593&gt;1,"Tidak valid","OK"))))))</f>
        <v>-</v>
      </c>
      <c r="AY593" s="25" t="str">
        <f>IF(Pengawas!AY593="","-",IF(Pengawas!AY593&gt;2,"Tidak valid","OK"))</f>
        <v>-</v>
      </c>
      <c r="AZ593" s="25" t="str">
        <f>IF(Pengawas!AY593="",IF(Pengawas!AZ593="","-","Harap dikosongkan"),IF(Pengawas!AY593=0,IF(Pengawas!AZ593="","OK","Harap dikosongkan"),IF(Pengawas!AZ593="","Harap diisi",IF(Pengawas!AZ593&gt;2015,"Cek lagi",IF(Pengawas!AZ593&lt;2000,"Cek lagi","OK")))))</f>
        <v>-</v>
      </c>
      <c r="BA593" s="25" t="str">
        <f>IF(Pengawas!BA593="","-",IF(LEN(Pengawas!BA593)&lt;5,"Cek lagi","OK"))</f>
        <v>-</v>
      </c>
      <c r="BB593" s="25" t="str">
        <f>IF(Pengawas!BB593="","-",IF(LEN(Pengawas!BB593)&lt;4,"Cek lagi","OK"))</f>
        <v>-</v>
      </c>
      <c r="BC593" s="25" t="str">
        <f>IF(Pengawas!BC593="","-",IF(LEN(Pengawas!BC593)&lt;4,"Cek lagi","OK"))</f>
        <v>-</v>
      </c>
      <c r="BD593" s="25" t="str">
        <f>IF(Pengawas!BD593="","-",IF(LEN(Pengawas!BD593)&lt;4,"Cek lagi","OK"))</f>
        <v>-</v>
      </c>
      <c r="BE593" s="25" t="str">
        <f>IF(Pengawas!BE593="","-",IF(LEN(Pengawas!BE593)&lt;4,"Cek lagi","OK"))</f>
        <v>-</v>
      </c>
      <c r="BF593" s="25" t="str">
        <f>IF(Pengawas!BF593="","-",IF(LEN(Pengawas!BF593)&lt;&gt;5,"Tidak valid","OK"))</f>
        <v>-</v>
      </c>
      <c r="BG593" s="25" t="str">
        <f>IF(Pengawas!BG593="","-",IF(LEN(Pengawas!BG593)&lt;9,"Cek lagi",IF(LEN(Pengawas!BG593)&gt;14,"Cek lagi","OK")))</f>
        <v>-</v>
      </c>
    </row>
    <row r="594" spans="1:59" ht="15" customHeight="1" x14ac:dyDescent="0.2">
      <c r="A594" s="25" t="str">
        <f>IF(Pengawas!A594="","-",IF(LEN(Pengawas!A594)&lt;4,"Cek lagi","OK"))</f>
        <v>-</v>
      </c>
      <c r="B594" s="25" t="str">
        <f>IF(Pengawas!B594="","-",IF(LEN(Pengawas!B594)&lt;4,"Cek lagi","OK"))</f>
        <v>-</v>
      </c>
      <c r="C594" s="25" t="str">
        <f>IF(Pengawas!C594="","-",IF(LEN(Pengawas!C594)&lt;&gt;18,"Tidak valid","OK"))</f>
        <v>-</v>
      </c>
      <c r="D594" s="25" t="str">
        <f>IF(Pengawas!D594="","-",IF(LEN(Pengawas!D594)&lt;&gt;16,"Tidak valid","OK"))</f>
        <v>-</v>
      </c>
      <c r="E594" s="25" t="str">
        <f>IF(Pengawas!E594="","-",IF(LEN(Pengawas!E594)&lt;4,"Cek lagi","OK"))</f>
        <v>-</v>
      </c>
      <c r="F594" s="25" t="str">
        <f>IF(Pengawas!F594="","-",IF(LEN(Pengawas!F594)&lt;&gt;16,"Tidak valid","OK"))</f>
        <v>-</v>
      </c>
      <c r="G594" s="25" t="str">
        <f>IF(Pengawas!G594="","-",IF(LEN(Pengawas!G594)&lt;4,"Cek lagi","OK"))</f>
        <v>-</v>
      </c>
      <c r="H594" s="26" t="str">
        <f>IF(Pengawas!H594="","-",IF(VALUE(LEFT(Pengawas!H594,2))&gt;31,"Tanggal tidak valid",IF(VALUE(LEFT(RIGHT(Pengawas!H594,7),2))&gt;12,"Bulan tidak valid",IF(VALUE(RIGHT(Pengawas!H594,4))&gt;1990,"Umur terlalu muda",IF(VALUE(RIGHT(Pengawas!H594,4))&lt;1955,"Umur terlalu tua","OK")))))</f>
        <v>-</v>
      </c>
      <c r="I594" s="25" t="str">
        <f>IF(Pengawas!I594="","-",IF(Pengawas!I594="L","OK",IF(Pengawas!I594="P","OK","Tidak valid")))</f>
        <v>-</v>
      </c>
      <c r="J594" s="25" t="str">
        <f>IF(Pengawas!J594="","-",IF(LEN(Pengawas!J594)&lt;4,"Cek lagi","OK"))</f>
        <v>-</v>
      </c>
      <c r="K594" s="25" t="str">
        <f>IF(Pengawas!K594="","-",IF(Pengawas!K594&gt;5,"Tidak valid",IF(Pengawas!K594&lt;1,"Tidak valid","OK")))</f>
        <v>-</v>
      </c>
      <c r="L594" s="25" t="str">
        <f>IF(Pengawas!L594="","-",IF(VALUE(LEFT(Pengawas!L594,1))&gt;1,"Tidak valid","OK"))</f>
        <v>-</v>
      </c>
      <c r="M594" s="25" t="str">
        <f>IF(Pengawas!M594="","-",IF(VALUE(LEFT(Pengawas!M594,1))&gt;1,"Tidak valid","OK"))</f>
        <v>-</v>
      </c>
      <c r="N594" s="25" t="str">
        <f>IF(Pengawas!N594="","-",IF(VALUE(LEFT(Pengawas!N594,2))&gt;31,"Tanggal tidak valid",IF(VALUE(LEFT(RIGHT(Pengawas!N594,7),2))&gt;12,"Bulan tidak valid",IF(VALUE(RIGHT(Pengawas!N594,4))&gt;2015,"Tahun cek lagi",IF(VALUE(RIGHT(Pengawas!N594,4))&lt;1930,"Tahun cek lagi","OK")))))</f>
        <v>-</v>
      </c>
      <c r="O594" s="26" t="str">
        <f>IF(Pengawas!O594="","-",IF(VALUE(LEFT(Pengawas!O594,2))&gt;31,"Tanggal tidak valid",IF(VALUE(LEFT(RIGHT(Pengawas!O594,7),2))&gt;12,"Bulan tidak valid",IF(VALUE(RIGHT(Pengawas!O594,4))&gt;2015,"Tahun cek lagi",IF(VALUE(RIGHT(Pengawas!O594,4))&lt;1930,"Tahun cek lagi","OK")))))</f>
        <v>-</v>
      </c>
      <c r="P594" s="26" t="str">
        <f>IF(Pengawas!P594="","-",IF(VALUE(LEFT(Pengawas!P594,2))&gt;31,"Tanggal tidak valid",IF(VALUE(LEFT(RIGHT(Pengawas!P594,7),2))&gt;12,"Bulan tidak valid",IF(VALUE(RIGHT(Pengawas!P594,4))&gt;2015,"Tahun cek lagi",IF(VALUE(RIGHT(Pengawas!P594,4))&lt;1930,"Tahun cek lagi","OK")))))</f>
        <v>-</v>
      </c>
      <c r="Q594" s="25" t="str">
        <f>IF(Pengawas!Q594="","-",IF(Pengawas!Q594&gt;3,"Tidak valid",IF(Pengawas!Q594&lt;1,"Tidak valid","OK")))</f>
        <v>-</v>
      </c>
      <c r="R594" s="25" t="str">
        <f>IF(Pengawas!R594="","-",IF(Pengawas!R594&gt;20000000,"Cek lagi",IF(Pengawas!R594&lt;50000,"Cek lagi","OK")))</f>
        <v>-</v>
      </c>
      <c r="S594" s="25" t="str">
        <f>IF(Pengawas!S594="","-",IF(Pengawas!S594&gt;3,"Tidak valid",IF(Pengawas!S594&lt;1,"Tidak valid","OK")))</f>
        <v>-</v>
      </c>
      <c r="T594" s="25" t="str">
        <f>IF(Pengawas!T594="","-",IF(Pengawas!T594&gt;6,"Tidak valid",IF(Pengawas!T594&lt;1,"Tidak valid","OK")))</f>
        <v>-</v>
      </c>
      <c r="U594" s="25" t="str">
        <f>IF(Pengawas!U594="","-",IF(Pengawas!U594&gt;4,"Tidak valid",IF(Pengawas!U594&lt;1,"Tidak valid","OK")))</f>
        <v>-</v>
      </c>
      <c r="V594" s="25" t="str">
        <f>IF(Pengawas!V594="","-",IF(Pengawas!V594&gt;2,"Tidak valid",IF(Pengawas!V594&lt;1,"Tidak valid","OK")))</f>
        <v>-</v>
      </c>
      <c r="W594" s="25" t="str">
        <f>IF(Pengawas!V594="","-",IF(Pengawas!V594=1,IF(Pengawas!W594="","Harap diisi","OK"),IF(Pengawas!V594=2,IF(Pengawas!W594="","Harap diisi","OK"),IF(Pengawas!V595&lt;1,"-",IF(Pengawas!V595&gt;2,"-","OK")))))</f>
        <v>-</v>
      </c>
      <c r="X594" s="25" t="str">
        <f>IF(Pengawas!V594="","-",IF(Pengawas!V594=1,IF(Pengawas!X594="","Harap diisi","OK"),IF(Pengawas!V594=2,IF(Pengawas!X594="","Harap diisi","OK"),IF(Pengawas!V595&lt;1,"-",IF(Pengawas!V595&gt;2,"-","OK")))))</f>
        <v>-</v>
      </c>
      <c r="Y594" s="25" t="str">
        <f>IF(Pengawas!V594="","-",IF(Pengawas!V594=1,IF(Pengawas!Y594="","Harap diisi","OK"),IF(Pengawas!V594=2,IF(Pengawas!Y594="","Harap diisi","OK"),IF(Pengawas!V595&lt;1,"-",IF(Pengawas!V595&gt;2,"-","OK")))))</f>
        <v>-</v>
      </c>
      <c r="Z594" s="25" t="str">
        <f>IF(Pengawas!V594="","-",IF(Pengawas!V594=1,IF(Pengawas!Z594="","Harap diisi","OK"),IF(Pengawas!V594=2,IF(Pengawas!Z594="","Harap diisi","OK"),IF(Pengawas!V595&lt;1,"-",IF(Pengawas!V595&gt;2,"-","OK")))))</f>
        <v>-</v>
      </c>
      <c r="AA594" s="25" t="str">
        <f>IF(Pengawas!V594="","-",IF(Pengawas!V594=1,IF(Pengawas!AA594="","Harap diisi","OK"),IF(Pengawas!V594=2,IF(Pengawas!AA594="","Harap diisi","OK"),IF(Pengawas!V595&lt;1,"-",IF(Pengawas!V595&gt;2,"-","OK")))))</f>
        <v>-</v>
      </c>
      <c r="AB594" s="25" t="str">
        <f>IF(Pengawas!V594="","-",IF(Pengawas!V594=1,IF(Pengawas!AB594="","Harap diisi","OK"),IF(Pengawas!V594=2,IF(Pengawas!AB594="","Harap diisi","OK"),IF(Pengawas!V595&lt;1,"-",IF(Pengawas!V595&gt;2,"-","OK")))))</f>
        <v>-</v>
      </c>
      <c r="AC594" s="25" t="str">
        <f>IF(Pengawas!V594="","-",IF(Pengawas!V594=1,IF(Pengawas!AC594="","Harap diisi","OK"),IF(Pengawas!V594=2,IF(Pengawas!AC594="","Harap diisi","OK"),IF(Pengawas!V595&lt;1,"-",IF(Pengawas!V595&gt;2,"-","OK")))))</f>
        <v>-</v>
      </c>
      <c r="AD594" s="25" t="str">
        <f>IF(Pengawas!V594="","-",IF(Pengawas!V594=1,IF(Pengawas!AD594="","OK","Harap dikosongkan"),IF(Pengawas!V594=2,IF(Pengawas!AD594="","Harap diisi","OK"),IF(Pengawas!V595&lt;1,"-",IF(Pengawas!V595&gt;2,"-","OK")))))</f>
        <v>-</v>
      </c>
      <c r="AE594" s="25" t="str">
        <f>IF(Pengawas!V594="","-",IF(Pengawas!V594=1,IF(Pengawas!AE594="","OK","Harap dikosongkan"),IF(Pengawas!V594=2,IF(Pengawas!AE594="","Harap diisi","OK"),IF(Pengawas!V595&lt;1,"-",IF(Pengawas!V595&gt;2,"-","OK")))))</f>
        <v>-</v>
      </c>
      <c r="AF594" s="25" t="str">
        <f>IF(Pengawas!V594="","-",IF(Pengawas!V594=1,IF(Pengawas!AF594="","OK","Harap dikosongkan"),IF(Pengawas!V594=2,IF(Pengawas!AF594="","Harap diisi","OK"),IF(Pengawas!V595&lt;1,"-",IF(Pengawas!V595&gt;2,"-","OK")))))</f>
        <v>-</v>
      </c>
      <c r="AG594" s="25" t="str">
        <f>IF(Pengawas!V594="","-",IF(Pengawas!V594=1,IF(Pengawas!AG594="","OK","Harap dikosongkan"),IF(Pengawas!V594=2,IF(Pengawas!AG594="","Harap diisi","OK"),IF(Pengawas!V595&lt;1,"-",IF(Pengawas!V595&gt;2,"-","OK")))))</f>
        <v>-</v>
      </c>
      <c r="AH594" s="25" t="str">
        <f>IF(Pengawas!V594="","-",IF(Pengawas!V594=1,IF(Pengawas!AH594="","OK","Harap dikosongkan"),IF(Pengawas!V594=2,IF(Pengawas!AH594="","Harap diisi","OK"),IF(Pengawas!V595&lt;1,"-",IF(Pengawas!V595&gt;2,"-","OK")))))</f>
        <v>-</v>
      </c>
      <c r="AI594" s="25" t="str">
        <f>IF(Pengawas!V594="","-",IF(Pengawas!V594=1,IF(Pengawas!AI594="","OK","Harap dikosongkan"),IF(Pengawas!V594=2,IF(Pengawas!AI594="","Harap diisi","OK"),IF(Pengawas!V595&lt;1,"-",IF(Pengawas!V595&gt;2,"-","OK")))))</f>
        <v>-</v>
      </c>
      <c r="AJ594" s="25" t="str">
        <f>IF(Pengawas!V594="","-",IF(Pengawas!V594=1,IF(Pengawas!AJ594="","OK","Harap dikosongkan"),IF(Pengawas!V594=2,IF(Pengawas!AJ594="","Harap diisi","OK"),IF(Pengawas!V595&lt;1,"-",IF(Pengawas!V595&gt;2,"-","OK")))))</f>
        <v>-</v>
      </c>
      <c r="AK594" s="25" t="str">
        <f>IF(Pengawas!V594="","-",IF(Pengawas!V594=1,IF(Pengawas!AK594="","OK","Harap dikosongkan"),IF(Pengawas!V594=2,IF(Pengawas!AK594="","Harap diisi","OK"),IF(Pengawas!V595&lt;1,"-",IF(Pengawas!V595&gt;2,"-","OK")))))</f>
        <v>-</v>
      </c>
      <c r="AL594" s="25" t="str">
        <f>IF(Pengawas!AL594="","-",IF(Pengawas!AL594&gt;3,"Tidak valid",IF(Pengawas!AL594&lt;1,"Tidak valid","OK")))</f>
        <v>-</v>
      </c>
      <c r="AM594" s="25" t="str">
        <f>IF(Pengawas!AL594="",IF(Pengawas!AM594="","-","Harap dikosongkan"),IF(Pengawas!AL594&lt;&gt;1,IF(Pengawas!AM594="","OK","Harap dikosongkan"),IF(Pengawas!AM594="","Harap diisi",IF(Pengawas!AM594&gt;2015,"Cek lagi",IF(Pengawas!AM594&lt;2005,"Cek lagi","OK")))))</f>
        <v>-</v>
      </c>
      <c r="AN594" s="25" t="str">
        <f>IF(Pengawas!AL594="",IF(Pengawas!AN594="","-","Harap dikosongkan"),IF(Pengawas!AL594&lt;&gt;1,IF(Pengawas!AN594="","OK","Harap dikosongkan"),IF(Pengawas!AN594="","Harap diisi",IF(VALUE(Pengawas!AN594)&gt;33,"Tidak valid",IF(VALUE(Pengawas!AN594)&lt;1,"Tidak valid","OK")))))</f>
        <v>-</v>
      </c>
      <c r="AO594" s="25" t="str">
        <f>IF(Pengawas!AL594="",IF(Pengawas!AO594="","-","Harap dikosongkan"),IF(Pengawas!AL594&lt;&gt;1,IF(Pengawas!AO594="","OK","Harap dikosongkan"),IF(Pengawas!AO594="","Harap diisi",IF(Pengawas!AO594&gt;1,"Tidak valid","OK"))))</f>
        <v>-</v>
      </c>
      <c r="AP594" s="25" t="str">
        <f>IF(Pengawas!AL594&gt;1,"OK",IF(Pengawas!AO594="",IF(Pengawas!AP594="","-","Kolom AO cek lagi"),IF(Pengawas!AO594=0,IF(Pengawas!AP594="","OK","Harap dikosongkan"),IF(Pengawas!AP594="","Harap diisi",IF(LEN(Pengawas!AP594)&lt;12,"Tidak valid",IF(LEN(Pengawas!AP594)&gt;14,"Tidak valid","OK"))))))</f>
        <v>-</v>
      </c>
      <c r="AQ594" s="26" t="str">
        <f>IF(Pengawas!AL594&gt;1,"OK",IF(Pengawas!AO594="",IF(Pengawas!AQ594="","-","Kolom AO cek lagi"),IF(Pengawas!AO594=0,IF(Pengawas!AQ594="","OK","Harap dikosongkan"),IF(Pengawas!AQ594="","Harap diisi",IF(LEN(Pengawas!AQ594)&lt;5,"Cek lagi","OK")))))</f>
        <v>-</v>
      </c>
      <c r="AR594" s="26" t="str">
        <f>IF(Pengawas!AL594&gt;1,"OK",IF(Pengawas!AO594="",IF(Pengawas!AR594="","-","Kolom AT cek lagi"),IF(Pengawas!AO594=0,IF(Pengawas!AR594="","OK","Harap dikosongkan"),IF(Pengawas!AR594="","Harap diisi",IF(VALUE(LEFT(Pengawas!AR594,2))&gt;31,"Tanggal tidak valid",IF(VALUE(LEFT(RIGHT(Pengawas!AR594,7),2))&gt;12,"Bulan tidak valid",IF(VALUE(RIGHT(Pengawas!AR594,4))&gt;2016,"Tahun cek lagi",IF(VALUE(RIGHT(Pengawas!AR594,4))&lt;2005,"Tahun cek lagi","OK"))))))))</f>
        <v>-</v>
      </c>
      <c r="AS594" s="25" t="str">
        <f>IF(Pengawas!AP594="",IF(Pengawas!AS594="","-","Harap dikosongkan"),IF(Pengawas!AP594&lt;&gt;"",IF(Pengawas!AS594="","Harap diisi",IF(Pengawas!AS594&gt;1,"Tidak valid","OK"))))</f>
        <v>-</v>
      </c>
      <c r="AT594" s="25" t="str">
        <f>IF(Pengawas!AS594="",IF(Pengawas!AT594="","-","Harap dikosongkan"),IF(Pengawas!AS594&lt;&gt;1,IF(Pengawas!AT594="","OK","Harap dikosongkan"),IF(Pengawas!AS594="",IF(Pengawas!AT594="","-","Harap dikosongkan"),IF(Pengawas!AS594=0,IF(Pengawas!AT594="","OK","Harap dikosongkan"),IF(Pengawas!AT594="","Harap diisi",IF(Pengawas!AT594&gt;2016,"Cek lagi",IF(Pengawas!AT594&lt;2005,"Cek lagi",IF(Pengawas!AM594&gt;Pengawas!AT594,"Cek lagi dengan Kolom AL","OK"))))))))</f>
        <v>-</v>
      </c>
      <c r="AU594" s="25" t="str">
        <f>IF(Pengawas!AS594="",IF(Pengawas!AU594="","-","Harap dikosongkan"),IF(Pengawas!AS594&lt;&gt;1,IF(Pengawas!AU594="","OK","Harap dikosongkan"),IF(Pengawas!AS594="",IF(Pengawas!AU594="","-","Harap dikosongkan"),IF(Pengawas!AS594=0,IF(Pengawas!AU594="","OK","Harap dikosongkan"),IF(Pengawas!AU594="","Harap diisi",IF(Pengawas!AU594&gt;20000000,"Cek lagi",IF(Pengawas!AU594&lt;100000,"Cek lagi","OK")))))))</f>
        <v>-</v>
      </c>
      <c r="AV594" s="25" t="str">
        <f>IF(Pengawas!AV594="","-",IF(Pengawas!AV594&gt;3,"Tidak valid","OK"))</f>
        <v>-</v>
      </c>
      <c r="AW594" s="25" t="str">
        <f>IF(Pengawas!AV594="",IF(Pengawas!AW594="","-","Harap dikosongkan"),IF(Pengawas!AV594=0,IF(Pengawas!AW594="","OK","Harap dikosongkan"),IF(Pengawas!AV594&gt;0,IF(Pengawas!AW594="","Harap diisi",IF(Pengawas!AW594&gt;2015,"Tidak valid","OK")))))</f>
        <v>-</v>
      </c>
      <c r="AX594" s="25" t="str">
        <f>IF(Pengawas!AV594="",IF(Pengawas!AX594="","-","Harap dikosongkan"),IF(Pengawas!AV594=0,IF(Pengawas!AX594="","OK","Harap dikosongkan"),IF(Pengawas!AV594&gt;0,IF(Pengawas!AX594="","Harap diisi",IF(Pengawas!AX594="","-",IF(Pengawas!AX594&gt;1,"Tidak valid","OK"))))))</f>
        <v>-</v>
      </c>
      <c r="AY594" s="25" t="str">
        <f>IF(Pengawas!AY594="","-",IF(Pengawas!AY594&gt;2,"Tidak valid","OK"))</f>
        <v>-</v>
      </c>
      <c r="AZ594" s="25" t="str">
        <f>IF(Pengawas!AY594="",IF(Pengawas!AZ594="","-","Harap dikosongkan"),IF(Pengawas!AY594=0,IF(Pengawas!AZ594="","OK","Harap dikosongkan"),IF(Pengawas!AZ594="","Harap diisi",IF(Pengawas!AZ594&gt;2015,"Cek lagi",IF(Pengawas!AZ594&lt;2000,"Cek lagi","OK")))))</f>
        <v>-</v>
      </c>
      <c r="BA594" s="25" t="str">
        <f>IF(Pengawas!BA594="","-",IF(LEN(Pengawas!BA594)&lt;5,"Cek lagi","OK"))</f>
        <v>-</v>
      </c>
      <c r="BB594" s="25" t="str">
        <f>IF(Pengawas!BB594="","-",IF(LEN(Pengawas!BB594)&lt;4,"Cek lagi","OK"))</f>
        <v>-</v>
      </c>
      <c r="BC594" s="25" t="str">
        <f>IF(Pengawas!BC594="","-",IF(LEN(Pengawas!BC594)&lt;4,"Cek lagi","OK"))</f>
        <v>-</v>
      </c>
      <c r="BD594" s="25" t="str">
        <f>IF(Pengawas!BD594="","-",IF(LEN(Pengawas!BD594)&lt;4,"Cek lagi","OK"))</f>
        <v>-</v>
      </c>
      <c r="BE594" s="25" t="str">
        <f>IF(Pengawas!BE594="","-",IF(LEN(Pengawas!BE594)&lt;4,"Cek lagi","OK"))</f>
        <v>-</v>
      </c>
      <c r="BF594" s="25" t="str">
        <f>IF(Pengawas!BF594="","-",IF(LEN(Pengawas!BF594)&lt;&gt;5,"Tidak valid","OK"))</f>
        <v>-</v>
      </c>
      <c r="BG594" s="25" t="str">
        <f>IF(Pengawas!BG594="","-",IF(LEN(Pengawas!BG594)&lt;9,"Cek lagi",IF(LEN(Pengawas!BG594)&gt;14,"Cek lagi","OK")))</f>
        <v>-</v>
      </c>
    </row>
    <row r="595" spans="1:59" ht="15" customHeight="1" x14ac:dyDescent="0.2">
      <c r="A595" s="25" t="str">
        <f>IF(Pengawas!A595="","-",IF(LEN(Pengawas!A595)&lt;4,"Cek lagi","OK"))</f>
        <v>-</v>
      </c>
      <c r="B595" s="25" t="str">
        <f>IF(Pengawas!B595="","-",IF(LEN(Pengawas!B595)&lt;4,"Cek lagi","OK"))</f>
        <v>-</v>
      </c>
      <c r="C595" s="25" t="str">
        <f>IF(Pengawas!C595="","-",IF(LEN(Pengawas!C595)&lt;&gt;18,"Tidak valid","OK"))</f>
        <v>-</v>
      </c>
      <c r="D595" s="25" t="str">
        <f>IF(Pengawas!D595="","-",IF(LEN(Pengawas!D595)&lt;&gt;16,"Tidak valid","OK"))</f>
        <v>-</v>
      </c>
      <c r="E595" s="25" t="str">
        <f>IF(Pengawas!E595="","-",IF(LEN(Pengawas!E595)&lt;4,"Cek lagi","OK"))</f>
        <v>-</v>
      </c>
      <c r="F595" s="25" t="str">
        <f>IF(Pengawas!F595="","-",IF(LEN(Pengawas!F595)&lt;&gt;16,"Tidak valid","OK"))</f>
        <v>-</v>
      </c>
      <c r="G595" s="25" t="str">
        <f>IF(Pengawas!G595="","-",IF(LEN(Pengawas!G595)&lt;4,"Cek lagi","OK"))</f>
        <v>-</v>
      </c>
      <c r="H595" s="26" t="str">
        <f>IF(Pengawas!H595="","-",IF(VALUE(LEFT(Pengawas!H595,2))&gt;31,"Tanggal tidak valid",IF(VALUE(LEFT(RIGHT(Pengawas!H595,7),2))&gt;12,"Bulan tidak valid",IF(VALUE(RIGHT(Pengawas!H595,4))&gt;1990,"Umur terlalu muda",IF(VALUE(RIGHT(Pengawas!H595,4))&lt;1955,"Umur terlalu tua","OK")))))</f>
        <v>-</v>
      </c>
      <c r="I595" s="25" t="str">
        <f>IF(Pengawas!I595="","-",IF(Pengawas!I595="L","OK",IF(Pengawas!I595="P","OK","Tidak valid")))</f>
        <v>-</v>
      </c>
      <c r="J595" s="25" t="str">
        <f>IF(Pengawas!J595="","-",IF(LEN(Pengawas!J595)&lt;4,"Cek lagi","OK"))</f>
        <v>-</v>
      </c>
      <c r="K595" s="25" t="str">
        <f>IF(Pengawas!K595="","-",IF(Pengawas!K595&gt;5,"Tidak valid",IF(Pengawas!K595&lt;1,"Tidak valid","OK")))</f>
        <v>-</v>
      </c>
      <c r="L595" s="25" t="str">
        <f>IF(Pengawas!L595="","-",IF(VALUE(LEFT(Pengawas!L595,1))&gt;1,"Tidak valid","OK"))</f>
        <v>-</v>
      </c>
      <c r="M595" s="25" t="str">
        <f>IF(Pengawas!M595="","-",IF(VALUE(LEFT(Pengawas!M595,1))&gt;1,"Tidak valid","OK"))</f>
        <v>-</v>
      </c>
      <c r="N595" s="25" t="str">
        <f>IF(Pengawas!N595="","-",IF(VALUE(LEFT(Pengawas!N595,2))&gt;31,"Tanggal tidak valid",IF(VALUE(LEFT(RIGHT(Pengawas!N595,7),2))&gt;12,"Bulan tidak valid",IF(VALUE(RIGHT(Pengawas!N595,4))&gt;2015,"Tahun cek lagi",IF(VALUE(RIGHT(Pengawas!N595,4))&lt;1930,"Tahun cek lagi","OK")))))</f>
        <v>-</v>
      </c>
      <c r="O595" s="26" t="str">
        <f>IF(Pengawas!O595="","-",IF(VALUE(LEFT(Pengawas!O595,2))&gt;31,"Tanggal tidak valid",IF(VALUE(LEFT(RIGHT(Pengawas!O595,7),2))&gt;12,"Bulan tidak valid",IF(VALUE(RIGHT(Pengawas!O595,4))&gt;2015,"Tahun cek lagi",IF(VALUE(RIGHT(Pengawas!O595,4))&lt;1930,"Tahun cek lagi","OK")))))</f>
        <v>-</v>
      </c>
      <c r="P595" s="26" t="str">
        <f>IF(Pengawas!P595="","-",IF(VALUE(LEFT(Pengawas!P595,2))&gt;31,"Tanggal tidak valid",IF(VALUE(LEFT(RIGHT(Pengawas!P595,7),2))&gt;12,"Bulan tidak valid",IF(VALUE(RIGHT(Pengawas!P595,4))&gt;2015,"Tahun cek lagi",IF(VALUE(RIGHT(Pengawas!P595,4))&lt;1930,"Tahun cek lagi","OK")))))</f>
        <v>-</v>
      </c>
      <c r="Q595" s="25" t="str">
        <f>IF(Pengawas!Q595="","-",IF(Pengawas!Q595&gt;3,"Tidak valid",IF(Pengawas!Q595&lt;1,"Tidak valid","OK")))</f>
        <v>-</v>
      </c>
      <c r="R595" s="25" t="str">
        <f>IF(Pengawas!R595="","-",IF(Pengawas!R595&gt;20000000,"Cek lagi",IF(Pengawas!R595&lt;50000,"Cek lagi","OK")))</f>
        <v>-</v>
      </c>
      <c r="S595" s="25" t="str">
        <f>IF(Pengawas!S595="","-",IF(Pengawas!S595&gt;3,"Tidak valid",IF(Pengawas!S595&lt;1,"Tidak valid","OK")))</f>
        <v>-</v>
      </c>
      <c r="T595" s="25" t="str">
        <f>IF(Pengawas!T595="","-",IF(Pengawas!T595&gt;6,"Tidak valid",IF(Pengawas!T595&lt;1,"Tidak valid","OK")))</f>
        <v>-</v>
      </c>
      <c r="U595" s="25" t="str">
        <f>IF(Pengawas!U595="","-",IF(Pengawas!U595&gt;4,"Tidak valid",IF(Pengawas!U595&lt;1,"Tidak valid","OK")))</f>
        <v>-</v>
      </c>
      <c r="V595" s="25" t="str">
        <f>IF(Pengawas!V595="","-",IF(Pengawas!V595&gt;2,"Tidak valid",IF(Pengawas!V595&lt;1,"Tidak valid","OK")))</f>
        <v>-</v>
      </c>
      <c r="W595" s="25" t="str">
        <f>IF(Pengawas!V595="","-",IF(Pengawas!V595=1,IF(Pengawas!W595="","Harap diisi","OK"),IF(Pengawas!V595=2,IF(Pengawas!W595="","Harap diisi","OK"),IF(Pengawas!V596&lt;1,"-",IF(Pengawas!V596&gt;2,"-","OK")))))</f>
        <v>-</v>
      </c>
      <c r="X595" s="25" t="str">
        <f>IF(Pengawas!V595="","-",IF(Pengawas!V595=1,IF(Pengawas!X595="","Harap diisi","OK"),IF(Pengawas!V595=2,IF(Pengawas!X595="","Harap diisi","OK"),IF(Pengawas!V596&lt;1,"-",IF(Pengawas!V596&gt;2,"-","OK")))))</f>
        <v>-</v>
      </c>
      <c r="Y595" s="25" t="str">
        <f>IF(Pengawas!V595="","-",IF(Pengawas!V595=1,IF(Pengawas!Y595="","Harap diisi","OK"),IF(Pengawas!V595=2,IF(Pengawas!Y595="","Harap diisi","OK"),IF(Pengawas!V596&lt;1,"-",IF(Pengawas!V596&gt;2,"-","OK")))))</f>
        <v>-</v>
      </c>
      <c r="Z595" s="25" t="str">
        <f>IF(Pengawas!V595="","-",IF(Pengawas!V595=1,IF(Pengawas!Z595="","Harap diisi","OK"),IF(Pengawas!V595=2,IF(Pengawas!Z595="","Harap diisi","OK"),IF(Pengawas!V596&lt;1,"-",IF(Pengawas!V596&gt;2,"-","OK")))))</f>
        <v>-</v>
      </c>
      <c r="AA595" s="25" t="str">
        <f>IF(Pengawas!V595="","-",IF(Pengawas!V595=1,IF(Pengawas!AA595="","Harap diisi","OK"),IF(Pengawas!V595=2,IF(Pengawas!AA595="","Harap diisi","OK"),IF(Pengawas!V596&lt;1,"-",IF(Pengawas!V596&gt;2,"-","OK")))))</f>
        <v>-</v>
      </c>
      <c r="AB595" s="25" t="str">
        <f>IF(Pengawas!V595="","-",IF(Pengawas!V595=1,IF(Pengawas!AB595="","Harap diisi","OK"),IF(Pengawas!V595=2,IF(Pengawas!AB595="","Harap diisi","OK"),IF(Pengawas!V596&lt;1,"-",IF(Pengawas!V596&gt;2,"-","OK")))))</f>
        <v>-</v>
      </c>
      <c r="AC595" s="25" t="str">
        <f>IF(Pengawas!V595="","-",IF(Pengawas!V595=1,IF(Pengawas!AC595="","Harap diisi","OK"),IF(Pengawas!V595=2,IF(Pengawas!AC595="","Harap diisi","OK"),IF(Pengawas!V596&lt;1,"-",IF(Pengawas!V596&gt;2,"-","OK")))))</f>
        <v>-</v>
      </c>
      <c r="AD595" s="25" t="str">
        <f>IF(Pengawas!V595="","-",IF(Pengawas!V595=1,IF(Pengawas!AD595="","OK","Harap dikosongkan"),IF(Pengawas!V595=2,IF(Pengawas!AD595="","Harap diisi","OK"),IF(Pengawas!V596&lt;1,"-",IF(Pengawas!V596&gt;2,"-","OK")))))</f>
        <v>-</v>
      </c>
      <c r="AE595" s="25" t="str">
        <f>IF(Pengawas!V595="","-",IF(Pengawas!V595=1,IF(Pengawas!AE595="","OK","Harap dikosongkan"),IF(Pengawas!V595=2,IF(Pengawas!AE595="","Harap diisi","OK"),IF(Pengawas!V596&lt;1,"-",IF(Pengawas!V596&gt;2,"-","OK")))))</f>
        <v>-</v>
      </c>
      <c r="AF595" s="25" t="str">
        <f>IF(Pengawas!V595="","-",IF(Pengawas!V595=1,IF(Pengawas!AF595="","OK","Harap dikosongkan"),IF(Pengawas!V595=2,IF(Pengawas!AF595="","Harap diisi","OK"),IF(Pengawas!V596&lt;1,"-",IF(Pengawas!V596&gt;2,"-","OK")))))</f>
        <v>-</v>
      </c>
      <c r="AG595" s="25" t="str">
        <f>IF(Pengawas!V595="","-",IF(Pengawas!V595=1,IF(Pengawas!AG595="","OK","Harap dikosongkan"),IF(Pengawas!V595=2,IF(Pengawas!AG595="","Harap diisi","OK"),IF(Pengawas!V596&lt;1,"-",IF(Pengawas!V596&gt;2,"-","OK")))))</f>
        <v>-</v>
      </c>
      <c r="AH595" s="25" t="str">
        <f>IF(Pengawas!V595="","-",IF(Pengawas!V595=1,IF(Pengawas!AH595="","OK","Harap dikosongkan"),IF(Pengawas!V595=2,IF(Pengawas!AH595="","Harap diisi","OK"),IF(Pengawas!V596&lt;1,"-",IF(Pengawas!V596&gt;2,"-","OK")))))</f>
        <v>-</v>
      </c>
      <c r="AI595" s="25" t="str">
        <f>IF(Pengawas!V595="","-",IF(Pengawas!V595=1,IF(Pengawas!AI595="","OK","Harap dikosongkan"),IF(Pengawas!V595=2,IF(Pengawas!AI595="","Harap diisi","OK"),IF(Pengawas!V596&lt;1,"-",IF(Pengawas!V596&gt;2,"-","OK")))))</f>
        <v>-</v>
      </c>
      <c r="AJ595" s="25" t="str">
        <f>IF(Pengawas!V595="","-",IF(Pengawas!V595=1,IF(Pengawas!AJ595="","OK","Harap dikosongkan"),IF(Pengawas!V595=2,IF(Pengawas!AJ595="","Harap diisi","OK"),IF(Pengawas!V596&lt;1,"-",IF(Pengawas!V596&gt;2,"-","OK")))))</f>
        <v>-</v>
      </c>
      <c r="AK595" s="25" t="str">
        <f>IF(Pengawas!V595="","-",IF(Pengawas!V595=1,IF(Pengawas!AK595="","OK","Harap dikosongkan"),IF(Pengawas!V595=2,IF(Pengawas!AK595="","Harap diisi","OK"),IF(Pengawas!V596&lt;1,"-",IF(Pengawas!V596&gt;2,"-","OK")))))</f>
        <v>-</v>
      </c>
      <c r="AL595" s="25" t="str">
        <f>IF(Pengawas!AL595="","-",IF(Pengawas!AL595&gt;3,"Tidak valid",IF(Pengawas!AL595&lt;1,"Tidak valid","OK")))</f>
        <v>-</v>
      </c>
      <c r="AM595" s="25" t="str">
        <f>IF(Pengawas!AL595="",IF(Pengawas!AM595="","-","Harap dikosongkan"),IF(Pengawas!AL595&lt;&gt;1,IF(Pengawas!AM595="","OK","Harap dikosongkan"),IF(Pengawas!AM595="","Harap diisi",IF(Pengawas!AM595&gt;2015,"Cek lagi",IF(Pengawas!AM595&lt;2005,"Cek lagi","OK")))))</f>
        <v>-</v>
      </c>
      <c r="AN595" s="25" t="str">
        <f>IF(Pengawas!AL595="",IF(Pengawas!AN595="","-","Harap dikosongkan"),IF(Pengawas!AL595&lt;&gt;1,IF(Pengawas!AN595="","OK","Harap dikosongkan"),IF(Pengawas!AN595="","Harap diisi",IF(VALUE(Pengawas!AN595)&gt;33,"Tidak valid",IF(VALUE(Pengawas!AN595)&lt;1,"Tidak valid","OK")))))</f>
        <v>-</v>
      </c>
      <c r="AO595" s="25" t="str">
        <f>IF(Pengawas!AL595="",IF(Pengawas!AO595="","-","Harap dikosongkan"),IF(Pengawas!AL595&lt;&gt;1,IF(Pengawas!AO595="","OK","Harap dikosongkan"),IF(Pengawas!AO595="","Harap diisi",IF(Pengawas!AO595&gt;1,"Tidak valid","OK"))))</f>
        <v>-</v>
      </c>
      <c r="AP595" s="25" t="str">
        <f>IF(Pengawas!AL595&gt;1,"OK",IF(Pengawas!AO595="",IF(Pengawas!AP595="","-","Kolom AO cek lagi"),IF(Pengawas!AO595=0,IF(Pengawas!AP595="","OK","Harap dikosongkan"),IF(Pengawas!AP595="","Harap diisi",IF(LEN(Pengawas!AP595)&lt;12,"Tidak valid",IF(LEN(Pengawas!AP595)&gt;14,"Tidak valid","OK"))))))</f>
        <v>-</v>
      </c>
      <c r="AQ595" s="26" t="str">
        <f>IF(Pengawas!AL595&gt;1,"OK",IF(Pengawas!AO595="",IF(Pengawas!AQ595="","-","Kolom AO cek lagi"),IF(Pengawas!AO595=0,IF(Pengawas!AQ595="","OK","Harap dikosongkan"),IF(Pengawas!AQ595="","Harap diisi",IF(LEN(Pengawas!AQ595)&lt;5,"Cek lagi","OK")))))</f>
        <v>-</v>
      </c>
      <c r="AR595" s="26" t="str">
        <f>IF(Pengawas!AL595&gt;1,"OK",IF(Pengawas!AO595="",IF(Pengawas!AR595="","-","Kolom AT cek lagi"),IF(Pengawas!AO595=0,IF(Pengawas!AR595="","OK","Harap dikosongkan"),IF(Pengawas!AR595="","Harap diisi",IF(VALUE(LEFT(Pengawas!AR595,2))&gt;31,"Tanggal tidak valid",IF(VALUE(LEFT(RIGHT(Pengawas!AR595,7),2))&gt;12,"Bulan tidak valid",IF(VALUE(RIGHT(Pengawas!AR595,4))&gt;2016,"Tahun cek lagi",IF(VALUE(RIGHT(Pengawas!AR595,4))&lt;2005,"Tahun cek lagi","OK"))))))))</f>
        <v>-</v>
      </c>
      <c r="AS595" s="25" t="str">
        <f>IF(Pengawas!AP595="",IF(Pengawas!AS595="","-","Harap dikosongkan"),IF(Pengawas!AP595&lt;&gt;"",IF(Pengawas!AS595="","Harap diisi",IF(Pengawas!AS595&gt;1,"Tidak valid","OK"))))</f>
        <v>-</v>
      </c>
      <c r="AT595" s="25" t="str">
        <f>IF(Pengawas!AS595="",IF(Pengawas!AT595="","-","Harap dikosongkan"),IF(Pengawas!AS595&lt;&gt;1,IF(Pengawas!AT595="","OK","Harap dikosongkan"),IF(Pengawas!AS595="",IF(Pengawas!AT595="","-","Harap dikosongkan"),IF(Pengawas!AS595=0,IF(Pengawas!AT595="","OK","Harap dikosongkan"),IF(Pengawas!AT595="","Harap diisi",IF(Pengawas!AT595&gt;2016,"Cek lagi",IF(Pengawas!AT595&lt;2005,"Cek lagi",IF(Pengawas!AM595&gt;Pengawas!AT595,"Cek lagi dengan Kolom AL","OK"))))))))</f>
        <v>-</v>
      </c>
      <c r="AU595" s="25" t="str">
        <f>IF(Pengawas!AS595="",IF(Pengawas!AU595="","-","Harap dikosongkan"),IF(Pengawas!AS595&lt;&gt;1,IF(Pengawas!AU595="","OK","Harap dikosongkan"),IF(Pengawas!AS595="",IF(Pengawas!AU595="","-","Harap dikosongkan"),IF(Pengawas!AS595=0,IF(Pengawas!AU595="","OK","Harap dikosongkan"),IF(Pengawas!AU595="","Harap diisi",IF(Pengawas!AU595&gt;20000000,"Cek lagi",IF(Pengawas!AU595&lt;100000,"Cek lagi","OK")))))))</f>
        <v>-</v>
      </c>
      <c r="AV595" s="25" t="str">
        <f>IF(Pengawas!AV595="","-",IF(Pengawas!AV595&gt;3,"Tidak valid","OK"))</f>
        <v>-</v>
      </c>
      <c r="AW595" s="25" t="str">
        <f>IF(Pengawas!AV595="",IF(Pengawas!AW595="","-","Harap dikosongkan"),IF(Pengawas!AV595=0,IF(Pengawas!AW595="","OK","Harap dikosongkan"),IF(Pengawas!AV595&gt;0,IF(Pengawas!AW595="","Harap diisi",IF(Pengawas!AW595&gt;2015,"Tidak valid","OK")))))</f>
        <v>-</v>
      </c>
      <c r="AX595" s="25" t="str">
        <f>IF(Pengawas!AV595="",IF(Pengawas!AX595="","-","Harap dikosongkan"),IF(Pengawas!AV595=0,IF(Pengawas!AX595="","OK","Harap dikosongkan"),IF(Pengawas!AV595&gt;0,IF(Pengawas!AX595="","Harap diisi",IF(Pengawas!AX595="","-",IF(Pengawas!AX595&gt;1,"Tidak valid","OK"))))))</f>
        <v>-</v>
      </c>
      <c r="AY595" s="25" t="str">
        <f>IF(Pengawas!AY595="","-",IF(Pengawas!AY595&gt;2,"Tidak valid","OK"))</f>
        <v>-</v>
      </c>
      <c r="AZ595" s="25" t="str">
        <f>IF(Pengawas!AY595="",IF(Pengawas!AZ595="","-","Harap dikosongkan"),IF(Pengawas!AY595=0,IF(Pengawas!AZ595="","OK","Harap dikosongkan"),IF(Pengawas!AZ595="","Harap diisi",IF(Pengawas!AZ595&gt;2015,"Cek lagi",IF(Pengawas!AZ595&lt;2000,"Cek lagi","OK")))))</f>
        <v>-</v>
      </c>
      <c r="BA595" s="25" t="str">
        <f>IF(Pengawas!BA595="","-",IF(LEN(Pengawas!BA595)&lt;5,"Cek lagi","OK"))</f>
        <v>-</v>
      </c>
      <c r="BB595" s="25" t="str">
        <f>IF(Pengawas!BB595="","-",IF(LEN(Pengawas!BB595)&lt;4,"Cek lagi","OK"))</f>
        <v>-</v>
      </c>
      <c r="BC595" s="25" t="str">
        <f>IF(Pengawas!BC595="","-",IF(LEN(Pengawas!BC595)&lt;4,"Cek lagi","OK"))</f>
        <v>-</v>
      </c>
      <c r="BD595" s="25" t="str">
        <f>IF(Pengawas!BD595="","-",IF(LEN(Pengawas!BD595)&lt;4,"Cek lagi","OK"))</f>
        <v>-</v>
      </c>
      <c r="BE595" s="25" t="str">
        <f>IF(Pengawas!BE595="","-",IF(LEN(Pengawas!BE595)&lt;4,"Cek lagi","OK"))</f>
        <v>-</v>
      </c>
      <c r="BF595" s="25" t="str">
        <f>IF(Pengawas!BF595="","-",IF(LEN(Pengawas!BF595)&lt;&gt;5,"Tidak valid","OK"))</f>
        <v>-</v>
      </c>
      <c r="BG595" s="25" t="str">
        <f>IF(Pengawas!BG595="","-",IF(LEN(Pengawas!BG595)&lt;9,"Cek lagi",IF(LEN(Pengawas!BG595)&gt;14,"Cek lagi","OK")))</f>
        <v>-</v>
      </c>
    </row>
    <row r="596" spans="1:59" ht="15" customHeight="1" x14ac:dyDescent="0.2">
      <c r="A596" s="25" t="str">
        <f>IF(Pengawas!A596="","-",IF(LEN(Pengawas!A596)&lt;4,"Cek lagi","OK"))</f>
        <v>-</v>
      </c>
      <c r="B596" s="25" t="str">
        <f>IF(Pengawas!B596="","-",IF(LEN(Pengawas!B596)&lt;4,"Cek lagi","OK"))</f>
        <v>-</v>
      </c>
      <c r="C596" s="25" t="str">
        <f>IF(Pengawas!C596="","-",IF(LEN(Pengawas!C596)&lt;&gt;18,"Tidak valid","OK"))</f>
        <v>-</v>
      </c>
      <c r="D596" s="25" t="str">
        <f>IF(Pengawas!D596="","-",IF(LEN(Pengawas!D596)&lt;&gt;16,"Tidak valid","OK"))</f>
        <v>-</v>
      </c>
      <c r="E596" s="25" t="str">
        <f>IF(Pengawas!E596="","-",IF(LEN(Pengawas!E596)&lt;4,"Cek lagi","OK"))</f>
        <v>-</v>
      </c>
      <c r="F596" s="25" t="str">
        <f>IF(Pengawas!F596="","-",IF(LEN(Pengawas!F596)&lt;&gt;16,"Tidak valid","OK"))</f>
        <v>-</v>
      </c>
      <c r="G596" s="25" t="str">
        <f>IF(Pengawas!G596="","-",IF(LEN(Pengawas!G596)&lt;4,"Cek lagi","OK"))</f>
        <v>-</v>
      </c>
      <c r="H596" s="26" t="str">
        <f>IF(Pengawas!H596="","-",IF(VALUE(LEFT(Pengawas!H596,2))&gt;31,"Tanggal tidak valid",IF(VALUE(LEFT(RIGHT(Pengawas!H596,7),2))&gt;12,"Bulan tidak valid",IF(VALUE(RIGHT(Pengawas!H596,4))&gt;1990,"Umur terlalu muda",IF(VALUE(RIGHT(Pengawas!H596,4))&lt;1955,"Umur terlalu tua","OK")))))</f>
        <v>-</v>
      </c>
      <c r="I596" s="25" t="str">
        <f>IF(Pengawas!I596="","-",IF(Pengawas!I596="L","OK",IF(Pengawas!I596="P","OK","Tidak valid")))</f>
        <v>-</v>
      </c>
      <c r="J596" s="25" t="str">
        <f>IF(Pengawas!J596="","-",IF(LEN(Pengawas!J596)&lt;4,"Cek lagi","OK"))</f>
        <v>-</v>
      </c>
      <c r="K596" s="25" t="str">
        <f>IF(Pengawas!K596="","-",IF(Pengawas!K596&gt;5,"Tidak valid",IF(Pengawas!K596&lt;1,"Tidak valid","OK")))</f>
        <v>-</v>
      </c>
      <c r="L596" s="25" t="str">
        <f>IF(Pengawas!L596="","-",IF(VALUE(LEFT(Pengawas!L596,1))&gt;1,"Tidak valid","OK"))</f>
        <v>-</v>
      </c>
      <c r="M596" s="25" t="str">
        <f>IF(Pengawas!M596="","-",IF(VALUE(LEFT(Pengawas!M596,1))&gt;1,"Tidak valid","OK"))</f>
        <v>-</v>
      </c>
      <c r="N596" s="25" t="str">
        <f>IF(Pengawas!N596="","-",IF(VALUE(LEFT(Pengawas!N596,2))&gt;31,"Tanggal tidak valid",IF(VALUE(LEFT(RIGHT(Pengawas!N596,7),2))&gt;12,"Bulan tidak valid",IF(VALUE(RIGHT(Pengawas!N596,4))&gt;2015,"Tahun cek lagi",IF(VALUE(RIGHT(Pengawas!N596,4))&lt;1930,"Tahun cek lagi","OK")))))</f>
        <v>-</v>
      </c>
      <c r="O596" s="26" t="str">
        <f>IF(Pengawas!O596="","-",IF(VALUE(LEFT(Pengawas!O596,2))&gt;31,"Tanggal tidak valid",IF(VALUE(LEFT(RIGHT(Pengawas!O596,7),2))&gt;12,"Bulan tidak valid",IF(VALUE(RIGHT(Pengawas!O596,4))&gt;2015,"Tahun cek lagi",IF(VALUE(RIGHT(Pengawas!O596,4))&lt;1930,"Tahun cek lagi","OK")))))</f>
        <v>-</v>
      </c>
      <c r="P596" s="26" t="str">
        <f>IF(Pengawas!P596="","-",IF(VALUE(LEFT(Pengawas!P596,2))&gt;31,"Tanggal tidak valid",IF(VALUE(LEFT(RIGHT(Pengawas!P596,7),2))&gt;12,"Bulan tidak valid",IF(VALUE(RIGHT(Pengawas!P596,4))&gt;2015,"Tahun cek lagi",IF(VALUE(RIGHT(Pengawas!P596,4))&lt;1930,"Tahun cek lagi","OK")))))</f>
        <v>-</v>
      </c>
      <c r="Q596" s="25" t="str">
        <f>IF(Pengawas!Q596="","-",IF(Pengawas!Q596&gt;3,"Tidak valid",IF(Pengawas!Q596&lt;1,"Tidak valid","OK")))</f>
        <v>-</v>
      </c>
      <c r="R596" s="25" t="str">
        <f>IF(Pengawas!R596="","-",IF(Pengawas!R596&gt;20000000,"Cek lagi",IF(Pengawas!R596&lt;50000,"Cek lagi","OK")))</f>
        <v>-</v>
      </c>
      <c r="S596" s="25" t="str">
        <f>IF(Pengawas!S596="","-",IF(Pengawas!S596&gt;3,"Tidak valid",IF(Pengawas!S596&lt;1,"Tidak valid","OK")))</f>
        <v>-</v>
      </c>
      <c r="T596" s="25" t="str">
        <f>IF(Pengawas!T596="","-",IF(Pengawas!T596&gt;6,"Tidak valid",IF(Pengawas!T596&lt;1,"Tidak valid","OK")))</f>
        <v>-</v>
      </c>
      <c r="U596" s="25" t="str">
        <f>IF(Pengawas!U596="","-",IF(Pengawas!U596&gt;4,"Tidak valid",IF(Pengawas!U596&lt;1,"Tidak valid","OK")))</f>
        <v>-</v>
      </c>
      <c r="V596" s="25" t="str">
        <f>IF(Pengawas!V596="","-",IF(Pengawas!V596&gt;2,"Tidak valid",IF(Pengawas!V596&lt;1,"Tidak valid","OK")))</f>
        <v>-</v>
      </c>
      <c r="W596" s="25" t="str">
        <f>IF(Pengawas!V596="","-",IF(Pengawas!V596=1,IF(Pengawas!W596="","Harap diisi","OK"),IF(Pengawas!V596=2,IF(Pengawas!W596="","Harap diisi","OK"),IF(Pengawas!V597&lt;1,"-",IF(Pengawas!V597&gt;2,"-","OK")))))</f>
        <v>-</v>
      </c>
      <c r="X596" s="25" t="str">
        <f>IF(Pengawas!V596="","-",IF(Pengawas!V596=1,IF(Pengawas!X596="","Harap diisi","OK"),IF(Pengawas!V596=2,IF(Pengawas!X596="","Harap diisi","OK"),IF(Pengawas!V597&lt;1,"-",IF(Pengawas!V597&gt;2,"-","OK")))))</f>
        <v>-</v>
      </c>
      <c r="Y596" s="25" t="str">
        <f>IF(Pengawas!V596="","-",IF(Pengawas!V596=1,IF(Pengawas!Y596="","Harap diisi","OK"),IF(Pengawas!V596=2,IF(Pengawas!Y596="","Harap diisi","OK"),IF(Pengawas!V597&lt;1,"-",IF(Pengawas!V597&gt;2,"-","OK")))))</f>
        <v>-</v>
      </c>
      <c r="Z596" s="25" t="str">
        <f>IF(Pengawas!V596="","-",IF(Pengawas!V596=1,IF(Pengawas!Z596="","Harap diisi","OK"),IF(Pengawas!V596=2,IF(Pengawas!Z596="","Harap diisi","OK"),IF(Pengawas!V597&lt;1,"-",IF(Pengawas!V597&gt;2,"-","OK")))))</f>
        <v>-</v>
      </c>
      <c r="AA596" s="25" t="str">
        <f>IF(Pengawas!V596="","-",IF(Pengawas!V596=1,IF(Pengawas!AA596="","Harap diisi","OK"),IF(Pengawas!V596=2,IF(Pengawas!AA596="","Harap diisi","OK"),IF(Pengawas!V597&lt;1,"-",IF(Pengawas!V597&gt;2,"-","OK")))))</f>
        <v>-</v>
      </c>
      <c r="AB596" s="25" t="str">
        <f>IF(Pengawas!V596="","-",IF(Pengawas!V596=1,IF(Pengawas!AB596="","Harap diisi","OK"),IF(Pengawas!V596=2,IF(Pengawas!AB596="","Harap diisi","OK"),IF(Pengawas!V597&lt;1,"-",IF(Pengawas!V597&gt;2,"-","OK")))))</f>
        <v>-</v>
      </c>
      <c r="AC596" s="25" t="str">
        <f>IF(Pengawas!V596="","-",IF(Pengawas!V596=1,IF(Pengawas!AC596="","Harap diisi","OK"),IF(Pengawas!V596=2,IF(Pengawas!AC596="","Harap diisi","OK"),IF(Pengawas!V597&lt;1,"-",IF(Pengawas!V597&gt;2,"-","OK")))))</f>
        <v>-</v>
      </c>
      <c r="AD596" s="25" t="str">
        <f>IF(Pengawas!V596="","-",IF(Pengawas!V596=1,IF(Pengawas!AD596="","OK","Harap dikosongkan"),IF(Pengawas!V596=2,IF(Pengawas!AD596="","Harap diisi","OK"),IF(Pengawas!V597&lt;1,"-",IF(Pengawas!V597&gt;2,"-","OK")))))</f>
        <v>-</v>
      </c>
      <c r="AE596" s="25" t="str">
        <f>IF(Pengawas!V596="","-",IF(Pengawas!V596=1,IF(Pengawas!AE596="","OK","Harap dikosongkan"),IF(Pengawas!V596=2,IF(Pengawas!AE596="","Harap diisi","OK"),IF(Pengawas!V597&lt;1,"-",IF(Pengawas!V597&gt;2,"-","OK")))))</f>
        <v>-</v>
      </c>
      <c r="AF596" s="25" t="str">
        <f>IF(Pengawas!V596="","-",IF(Pengawas!V596=1,IF(Pengawas!AF596="","OK","Harap dikosongkan"),IF(Pengawas!V596=2,IF(Pengawas!AF596="","Harap diisi","OK"),IF(Pengawas!V597&lt;1,"-",IF(Pengawas!V597&gt;2,"-","OK")))))</f>
        <v>-</v>
      </c>
      <c r="AG596" s="25" t="str">
        <f>IF(Pengawas!V596="","-",IF(Pengawas!V596=1,IF(Pengawas!AG596="","OK","Harap dikosongkan"),IF(Pengawas!V596=2,IF(Pengawas!AG596="","Harap diisi","OK"),IF(Pengawas!V597&lt;1,"-",IF(Pengawas!V597&gt;2,"-","OK")))))</f>
        <v>-</v>
      </c>
      <c r="AH596" s="25" t="str">
        <f>IF(Pengawas!V596="","-",IF(Pengawas!V596=1,IF(Pengawas!AH596="","OK","Harap dikosongkan"),IF(Pengawas!V596=2,IF(Pengawas!AH596="","Harap diisi","OK"),IF(Pengawas!V597&lt;1,"-",IF(Pengawas!V597&gt;2,"-","OK")))))</f>
        <v>-</v>
      </c>
      <c r="AI596" s="25" t="str">
        <f>IF(Pengawas!V596="","-",IF(Pengawas!V596=1,IF(Pengawas!AI596="","OK","Harap dikosongkan"),IF(Pengawas!V596=2,IF(Pengawas!AI596="","Harap diisi","OK"),IF(Pengawas!V597&lt;1,"-",IF(Pengawas!V597&gt;2,"-","OK")))))</f>
        <v>-</v>
      </c>
      <c r="AJ596" s="25" t="str">
        <f>IF(Pengawas!V596="","-",IF(Pengawas!V596=1,IF(Pengawas!AJ596="","OK","Harap dikosongkan"),IF(Pengawas!V596=2,IF(Pengawas!AJ596="","Harap diisi","OK"),IF(Pengawas!V597&lt;1,"-",IF(Pengawas!V597&gt;2,"-","OK")))))</f>
        <v>-</v>
      </c>
      <c r="AK596" s="25" t="str">
        <f>IF(Pengawas!V596="","-",IF(Pengawas!V596=1,IF(Pengawas!AK596="","OK","Harap dikosongkan"),IF(Pengawas!V596=2,IF(Pengawas!AK596="","Harap diisi","OK"),IF(Pengawas!V597&lt;1,"-",IF(Pengawas!V597&gt;2,"-","OK")))))</f>
        <v>-</v>
      </c>
      <c r="AL596" s="25" t="str">
        <f>IF(Pengawas!AL596="","-",IF(Pengawas!AL596&gt;3,"Tidak valid",IF(Pengawas!AL596&lt;1,"Tidak valid","OK")))</f>
        <v>-</v>
      </c>
      <c r="AM596" s="25" t="str">
        <f>IF(Pengawas!AL596="",IF(Pengawas!AM596="","-","Harap dikosongkan"),IF(Pengawas!AL596&lt;&gt;1,IF(Pengawas!AM596="","OK","Harap dikosongkan"),IF(Pengawas!AM596="","Harap diisi",IF(Pengawas!AM596&gt;2015,"Cek lagi",IF(Pengawas!AM596&lt;2005,"Cek lagi","OK")))))</f>
        <v>-</v>
      </c>
      <c r="AN596" s="25" t="str">
        <f>IF(Pengawas!AL596="",IF(Pengawas!AN596="","-","Harap dikosongkan"),IF(Pengawas!AL596&lt;&gt;1,IF(Pengawas!AN596="","OK","Harap dikosongkan"),IF(Pengawas!AN596="","Harap diisi",IF(VALUE(Pengawas!AN596)&gt;33,"Tidak valid",IF(VALUE(Pengawas!AN596)&lt;1,"Tidak valid","OK")))))</f>
        <v>-</v>
      </c>
      <c r="AO596" s="25" t="str">
        <f>IF(Pengawas!AL596="",IF(Pengawas!AO596="","-","Harap dikosongkan"),IF(Pengawas!AL596&lt;&gt;1,IF(Pengawas!AO596="","OK","Harap dikosongkan"),IF(Pengawas!AO596="","Harap diisi",IF(Pengawas!AO596&gt;1,"Tidak valid","OK"))))</f>
        <v>-</v>
      </c>
      <c r="AP596" s="25" t="str">
        <f>IF(Pengawas!AL596&gt;1,"OK",IF(Pengawas!AO596="",IF(Pengawas!AP596="","-","Kolom AO cek lagi"),IF(Pengawas!AO596=0,IF(Pengawas!AP596="","OK","Harap dikosongkan"),IF(Pengawas!AP596="","Harap diisi",IF(LEN(Pengawas!AP596)&lt;12,"Tidak valid",IF(LEN(Pengawas!AP596)&gt;14,"Tidak valid","OK"))))))</f>
        <v>-</v>
      </c>
      <c r="AQ596" s="26" t="str">
        <f>IF(Pengawas!AL596&gt;1,"OK",IF(Pengawas!AO596="",IF(Pengawas!AQ596="","-","Kolom AO cek lagi"),IF(Pengawas!AO596=0,IF(Pengawas!AQ596="","OK","Harap dikosongkan"),IF(Pengawas!AQ596="","Harap diisi",IF(LEN(Pengawas!AQ596)&lt;5,"Cek lagi","OK")))))</f>
        <v>-</v>
      </c>
      <c r="AR596" s="26" t="str">
        <f>IF(Pengawas!AL596&gt;1,"OK",IF(Pengawas!AO596="",IF(Pengawas!AR596="","-","Kolom AT cek lagi"),IF(Pengawas!AO596=0,IF(Pengawas!AR596="","OK","Harap dikosongkan"),IF(Pengawas!AR596="","Harap diisi",IF(VALUE(LEFT(Pengawas!AR596,2))&gt;31,"Tanggal tidak valid",IF(VALUE(LEFT(RIGHT(Pengawas!AR596,7),2))&gt;12,"Bulan tidak valid",IF(VALUE(RIGHT(Pengawas!AR596,4))&gt;2016,"Tahun cek lagi",IF(VALUE(RIGHT(Pengawas!AR596,4))&lt;2005,"Tahun cek lagi","OK"))))))))</f>
        <v>-</v>
      </c>
      <c r="AS596" s="25" t="str">
        <f>IF(Pengawas!AP596="",IF(Pengawas!AS596="","-","Harap dikosongkan"),IF(Pengawas!AP596&lt;&gt;"",IF(Pengawas!AS596="","Harap diisi",IF(Pengawas!AS596&gt;1,"Tidak valid","OK"))))</f>
        <v>-</v>
      </c>
      <c r="AT596" s="25" t="str">
        <f>IF(Pengawas!AS596="",IF(Pengawas!AT596="","-","Harap dikosongkan"),IF(Pengawas!AS596&lt;&gt;1,IF(Pengawas!AT596="","OK","Harap dikosongkan"),IF(Pengawas!AS596="",IF(Pengawas!AT596="","-","Harap dikosongkan"),IF(Pengawas!AS596=0,IF(Pengawas!AT596="","OK","Harap dikosongkan"),IF(Pengawas!AT596="","Harap diisi",IF(Pengawas!AT596&gt;2016,"Cek lagi",IF(Pengawas!AT596&lt;2005,"Cek lagi",IF(Pengawas!AM596&gt;Pengawas!AT596,"Cek lagi dengan Kolom AL","OK"))))))))</f>
        <v>-</v>
      </c>
      <c r="AU596" s="25" t="str">
        <f>IF(Pengawas!AS596="",IF(Pengawas!AU596="","-","Harap dikosongkan"),IF(Pengawas!AS596&lt;&gt;1,IF(Pengawas!AU596="","OK","Harap dikosongkan"),IF(Pengawas!AS596="",IF(Pengawas!AU596="","-","Harap dikosongkan"),IF(Pengawas!AS596=0,IF(Pengawas!AU596="","OK","Harap dikosongkan"),IF(Pengawas!AU596="","Harap diisi",IF(Pengawas!AU596&gt;20000000,"Cek lagi",IF(Pengawas!AU596&lt;100000,"Cek lagi","OK")))))))</f>
        <v>-</v>
      </c>
      <c r="AV596" s="25" t="str">
        <f>IF(Pengawas!AV596="","-",IF(Pengawas!AV596&gt;3,"Tidak valid","OK"))</f>
        <v>-</v>
      </c>
      <c r="AW596" s="25" t="str">
        <f>IF(Pengawas!AV596="",IF(Pengawas!AW596="","-","Harap dikosongkan"),IF(Pengawas!AV596=0,IF(Pengawas!AW596="","OK","Harap dikosongkan"),IF(Pengawas!AV596&gt;0,IF(Pengawas!AW596="","Harap diisi",IF(Pengawas!AW596&gt;2015,"Tidak valid","OK")))))</f>
        <v>-</v>
      </c>
      <c r="AX596" s="25" t="str">
        <f>IF(Pengawas!AV596="",IF(Pengawas!AX596="","-","Harap dikosongkan"),IF(Pengawas!AV596=0,IF(Pengawas!AX596="","OK","Harap dikosongkan"),IF(Pengawas!AV596&gt;0,IF(Pengawas!AX596="","Harap diisi",IF(Pengawas!AX596="","-",IF(Pengawas!AX596&gt;1,"Tidak valid","OK"))))))</f>
        <v>-</v>
      </c>
      <c r="AY596" s="25" t="str">
        <f>IF(Pengawas!AY596="","-",IF(Pengawas!AY596&gt;2,"Tidak valid","OK"))</f>
        <v>-</v>
      </c>
      <c r="AZ596" s="25" t="str">
        <f>IF(Pengawas!AY596="",IF(Pengawas!AZ596="","-","Harap dikosongkan"),IF(Pengawas!AY596=0,IF(Pengawas!AZ596="","OK","Harap dikosongkan"),IF(Pengawas!AZ596="","Harap diisi",IF(Pengawas!AZ596&gt;2015,"Cek lagi",IF(Pengawas!AZ596&lt;2000,"Cek lagi","OK")))))</f>
        <v>-</v>
      </c>
      <c r="BA596" s="25" t="str">
        <f>IF(Pengawas!BA596="","-",IF(LEN(Pengawas!BA596)&lt;5,"Cek lagi","OK"))</f>
        <v>-</v>
      </c>
      <c r="BB596" s="25" t="str">
        <f>IF(Pengawas!BB596="","-",IF(LEN(Pengawas!BB596)&lt;4,"Cek lagi","OK"))</f>
        <v>-</v>
      </c>
      <c r="BC596" s="25" t="str">
        <f>IF(Pengawas!BC596="","-",IF(LEN(Pengawas!BC596)&lt;4,"Cek lagi","OK"))</f>
        <v>-</v>
      </c>
      <c r="BD596" s="25" t="str">
        <f>IF(Pengawas!BD596="","-",IF(LEN(Pengawas!BD596)&lt;4,"Cek lagi","OK"))</f>
        <v>-</v>
      </c>
      <c r="BE596" s="25" t="str">
        <f>IF(Pengawas!BE596="","-",IF(LEN(Pengawas!BE596)&lt;4,"Cek lagi","OK"))</f>
        <v>-</v>
      </c>
      <c r="BF596" s="25" t="str">
        <f>IF(Pengawas!BF596="","-",IF(LEN(Pengawas!BF596)&lt;&gt;5,"Tidak valid","OK"))</f>
        <v>-</v>
      </c>
      <c r="BG596" s="25" t="str">
        <f>IF(Pengawas!BG596="","-",IF(LEN(Pengawas!BG596)&lt;9,"Cek lagi",IF(LEN(Pengawas!BG596)&gt;14,"Cek lagi","OK")))</f>
        <v>-</v>
      </c>
    </row>
    <row r="597" spans="1:59" ht="15" customHeight="1" x14ac:dyDescent="0.2">
      <c r="A597" s="25" t="str">
        <f>IF(Pengawas!A597="","-",IF(LEN(Pengawas!A597)&lt;4,"Cek lagi","OK"))</f>
        <v>-</v>
      </c>
      <c r="B597" s="25" t="str">
        <f>IF(Pengawas!B597="","-",IF(LEN(Pengawas!B597)&lt;4,"Cek lagi","OK"))</f>
        <v>-</v>
      </c>
      <c r="C597" s="25" t="str">
        <f>IF(Pengawas!C597="","-",IF(LEN(Pengawas!C597)&lt;&gt;18,"Tidak valid","OK"))</f>
        <v>-</v>
      </c>
      <c r="D597" s="25" t="str">
        <f>IF(Pengawas!D597="","-",IF(LEN(Pengawas!D597)&lt;&gt;16,"Tidak valid","OK"))</f>
        <v>-</v>
      </c>
      <c r="E597" s="25" t="str">
        <f>IF(Pengawas!E597="","-",IF(LEN(Pengawas!E597)&lt;4,"Cek lagi","OK"))</f>
        <v>-</v>
      </c>
      <c r="F597" s="25" t="str">
        <f>IF(Pengawas!F597="","-",IF(LEN(Pengawas!F597)&lt;&gt;16,"Tidak valid","OK"))</f>
        <v>-</v>
      </c>
      <c r="G597" s="25" t="str">
        <f>IF(Pengawas!G597="","-",IF(LEN(Pengawas!G597)&lt;4,"Cek lagi","OK"))</f>
        <v>-</v>
      </c>
      <c r="H597" s="26" t="str">
        <f>IF(Pengawas!H597="","-",IF(VALUE(LEFT(Pengawas!H597,2))&gt;31,"Tanggal tidak valid",IF(VALUE(LEFT(RIGHT(Pengawas!H597,7),2))&gt;12,"Bulan tidak valid",IF(VALUE(RIGHT(Pengawas!H597,4))&gt;1990,"Umur terlalu muda",IF(VALUE(RIGHT(Pengawas!H597,4))&lt;1955,"Umur terlalu tua","OK")))))</f>
        <v>-</v>
      </c>
      <c r="I597" s="25" t="str">
        <f>IF(Pengawas!I597="","-",IF(Pengawas!I597="L","OK",IF(Pengawas!I597="P","OK","Tidak valid")))</f>
        <v>-</v>
      </c>
      <c r="J597" s="25" t="str">
        <f>IF(Pengawas!J597="","-",IF(LEN(Pengawas!J597)&lt;4,"Cek lagi","OK"))</f>
        <v>-</v>
      </c>
      <c r="K597" s="25" t="str">
        <f>IF(Pengawas!K597="","-",IF(Pengawas!K597&gt;5,"Tidak valid",IF(Pengawas!K597&lt;1,"Tidak valid","OK")))</f>
        <v>-</v>
      </c>
      <c r="L597" s="25" t="str">
        <f>IF(Pengawas!L597="","-",IF(VALUE(LEFT(Pengawas!L597,1))&gt;1,"Tidak valid","OK"))</f>
        <v>-</v>
      </c>
      <c r="M597" s="25" t="str">
        <f>IF(Pengawas!M597="","-",IF(VALUE(LEFT(Pengawas!M597,1))&gt;1,"Tidak valid","OK"))</f>
        <v>-</v>
      </c>
      <c r="N597" s="25" t="str">
        <f>IF(Pengawas!N597="","-",IF(VALUE(LEFT(Pengawas!N597,2))&gt;31,"Tanggal tidak valid",IF(VALUE(LEFT(RIGHT(Pengawas!N597,7),2))&gt;12,"Bulan tidak valid",IF(VALUE(RIGHT(Pengawas!N597,4))&gt;2015,"Tahun cek lagi",IF(VALUE(RIGHT(Pengawas!N597,4))&lt;1930,"Tahun cek lagi","OK")))))</f>
        <v>-</v>
      </c>
      <c r="O597" s="26" t="str">
        <f>IF(Pengawas!O597="","-",IF(VALUE(LEFT(Pengawas!O597,2))&gt;31,"Tanggal tidak valid",IF(VALUE(LEFT(RIGHT(Pengawas!O597,7),2))&gt;12,"Bulan tidak valid",IF(VALUE(RIGHT(Pengawas!O597,4))&gt;2015,"Tahun cek lagi",IF(VALUE(RIGHT(Pengawas!O597,4))&lt;1930,"Tahun cek lagi","OK")))))</f>
        <v>-</v>
      </c>
      <c r="P597" s="26" t="str">
        <f>IF(Pengawas!P597="","-",IF(VALUE(LEFT(Pengawas!P597,2))&gt;31,"Tanggal tidak valid",IF(VALUE(LEFT(RIGHT(Pengawas!P597,7),2))&gt;12,"Bulan tidak valid",IF(VALUE(RIGHT(Pengawas!P597,4))&gt;2015,"Tahun cek lagi",IF(VALUE(RIGHT(Pengawas!P597,4))&lt;1930,"Tahun cek lagi","OK")))))</f>
        <v>-</v>
      </c>
      <c r="Q597" s="25" t="str">
        <f>IF(Pengawas!Q597="","-",IF(Pengawas!Q597&gt;3,"Tidak valid",IF(Pengawas!Q597&lt;1,"Tidak valid","OK")))</f>
        <v>-</v>
      </c>
      <c r="R597" s="25" t="str">
        <f>IF(Pengawas!R597="","-",IF(Pengawas!R597&gt;20000000,"Cek lagi",IF(Pengawas!R597&lt;50000,"Cek lagi","OK")))</f>
        <v>-</v>
      </c>
      <c r="S597" s="25" t="str">
        <f>IF(Pengawas!S597="","-",IF(Pengawas!S597&gt;3,"Tidak valid",IF(Pengawas!S597&lt;1,"Tidak valid","OK")))</f>
        <v>-</v>
      </c>
      <c r="T597" s="25" t="str">
        <f>IF(Pengawas!T597="","-",IF(Pengawas!T597&gt;6,"Tidak valid",IF(Pengawas!T597&lt;1,"Tidak valid","OK")))</f>
        <v>-</v>
      </c>
      <c r="U597" s="25" t="str">
        <f>IF(Pengawas!U597="","-",IF(Pengawas!U597&gt;4,"Tidak valid",IF(Pengawas!U597&lt;1,"Tidak valid","OK")))</f>
        <v>-</v>
      </c>
      <c r="V597" s="25" t="str">
        <f>IF(Pengawas!V597="","-",IF(Pengawas!V597&gt;2,"Tidak valid",IF(Pengawas!V597&lt;1,"Tidak valid","OK")))</f>
        <v>-</v>
      </c>
      <c r="W597" s="25" t="str">
        <f>IF(Pengawas!V597="","-",IF(Pengawas!V597=1,IF(Pengawas!W597="","Harap diisi","OK"),IF(Pengawas!V597=2,IF(Pengawas!W597="","Harap diisi","OK"),IF(Pengawas!V598&lt;1,"-",IF(Pengawas!V598&gt;2,"-","OK")))))</f>
        <v>-</v>
      </c>
      <c r="X597" s="25" t="str">
        <f>IF(Pengawas!V597="","-",IF(Pengawas!V597=1,IF(Pengawas!X597="","Harap diisi","OK"),IF(Pengawas!V597=2,IF(Pengawas!X597="","Harap diisi","OK"),IF(Pengawas!V598&lt;1,"-",IF(Pengawas!V598&gt;2,"-","OK")))))</f>
        <v>-</v>
      </c>
      <c r="Y597" s="25" t="str">
        <f>IF(Pengawas!V597="","-",IF(Pengawas!V597=1,IF(Pengawas!Y597="","Harap diisi","OK"),IF(Pengawas!V597=2,IF(Pengawas!Y597="","Harap diisi","OK"),IF(Pengawas!V598&lt;1,"-",IF(Pengawas!V598&gt;2,"-","OK")))))</f>
        <v>-</v>
      </c>
      <c r="Z597" s="25" t="str">
        <f>IF(Pengawas!V597="","-",IF(Pengawas!V597=1,IF(Pengawas!Z597="","Harap diisi","OK"),IF(Pengawas!V597=2,IF(Pengawas!Z597="","Harap diisi","OK"),IF(Pengawas!V598&lt;1,"-",IF(Pengawas!V598&gt;2,"-","OK")))))</f>
        <v>-</v>
      </c>
      <c r="AA597" s="25" t="str">
        <f>IF(Pengawas!V597="","-",IF(Pengawas!V597=1,IF(Pengawas!AA597="","Harap diisi","OK"),IF(Pengawas!V597=2,IF(Pengawas!AA597="","Harap diisi","OK"),IF(Pengawas!V598&lt;1,"-",IF(Pengawas!V598&gt;2,"-","OK")))))</f>
        <v>-</v>
      </c>
      <c r="AB597" s="25" t="str">
        <f>IF(Pengawas!V597="","-",IF(Pengawas!V597=1,IF(Pengawas!AB597="","Harap diisi","OK"),IF(Pengawas!V597=2,IF(Pengawas!AB597="","Harap diisi","OK"),IF(Pengawas!V598&lt;1,"-",IF(Pengawas!V598&gt;2,"-","OK")))))</f>
        <v>-</v>
      </c>
      <c r="AC597" s="25" t="str">
        <f>IF(Pengawas!V597="","-",IF(Pengawas!V597=1,IF(Pengawas!AC597="","Harap diisi","OK"),IF(Pengawas!V597=2,IF(Pengawas!AC597="","Harap diisi","OK"),IF(Pengawas!V598&lt;1,"-",IF(Pengawas!V598&gt;2,"-","OK")))))</f>
        <v>-</v>
      </c>
      <c r="AD597" s="25" t="str">
        <f>IF(Pengawas!V597="","-",IF(Pengawas!V597=1,IF(Pengawas!AD597="","OK","Harap dikosongkan"),IF(Pengawas!V597=2,IF(Pengawas!AD597="","Harap diisi","OK"),IF(Pengawas!V598&lt;1,"-",IF(Pengawas!V598&gt;2,"-","OK")))))</f>
        <v>-</v>
      </c>
      <c r="AE597" s="25" t="str">
        <f>IF(Pengawas!V597="","-",IF(Pengawas!V597=1,IF(Pengawas!AE597="","OK","Harap dikosongkan"),IF(Pengawas!V597=2,IF(Pengawas!AE597="","Harap diisi","OK"),IF(Pengawas!V598&lt;1,"-",IF(Pengawas!V598&gt;2,"-","OK")))))</f>
        <v>-</v>
      </c>
      <c r="AF597" s="25" t="str">
        <f>IF(Pengawas!V597="","-",IF(Pengawas!V597=1,IF(Pengawas!AF597="","OK","Harap dikosongkan"),IF(Pengawas!V597=2,IF(Pengawas!AF597="","Harap diisi","OK"),IF(Pengawas!V598&lt;1,"-",IF(Pengawas!V598&gt;2,"-","OK")))))</f>
        <v>-</v>
      </c>
      <c r="AG597" s="25" t="str">
        <f>IF(Pengawas!V597="","-",IF(Pengawas!V597=1,IF(Pengawas!AG597="","OK","Harap dikosongkan"),IF(Pengawas!V597=2,IF(Pengawas!AG597="","Harap diisi","OK"),IF(Pengawas!V598&lt;1,"-",IF(Pengawas!V598&gt;2,"-","OK")))))</f>
        <v>-</v>
      </c>
      <c r="AH597" s="25" t="str">
        <f>IF(Pengawas!V597="","-",IF(Pengawas!V597=1,IF(Pengawas!AH597="","OK","Harap dikosongkan"),IF(Pengawas!V597=2,IF(Pengawas!AH597="","Harap diisi","OK"),IF(Pengawas!V598&lt;1,"-",IF(Pengawas!V598&gt;2,"-","OK")))))</f>
        <v>-</v>
      </c>
      <c r="AI597" s="25" t="str">
        <f>IF(Pengawas!V597="","-",IF(Pengawas!V597=1,IF(Pengawas!AI597="","OK","Harap dikosongkan"),IF(Pengawas!V597=2,IF(Pengawas!AI597="","Harap diisi","OK"),IF(Pengawas!V598&lt;1,"-",IF(Pengawas!V598&gt;2,"-","OK")))))</f>
        <v>-</v>
      </c>
      <c r="AJ597" s="25" t="str">
        <f>IF(Pengawas!V597="","-",IF(Pengawas!V597=1,IF(Pengawas!AJ597="","OK","Harap dikosongkan"),IF(Pengawas!V597=2,IF(Pengawas!AJ597="","Harap diisi","OK"),IF(Pengawas!V598&lt;1,"-",IF(Pengawas!V598&gt;2,"-","OK")))))</f>
        <v>-</v>
      </c>
      <c r="AK597" s="25" t="str">
        <f>IF(Pengawas!V597="","-",IF(Pengawas!V597=1,IF(Pengawas!AK597="","OK","Harap dikosongkan"),IF(Pengawas!V597=2,IF(Pengawas!AK597="","Harap diisi","OK"),IF(Pengawas!V598&lt;1,"-",IF(Pengawas!V598&gt;2,"-","OK")))))</f>
        <v>-</v>
      </c>
      <c r="AL597" s="25" t="str">
        <f>IF(Pengawas!AL597="","-",IF(Pengawas!AL597&gt;3,"Tidak valid",IF(Pengawas!AL597&lt;1,"Tidak valid","OK")))</f>
        <v>-</v>
      </c>
      <c r="AM597" s="25" t="str">
        <f>IF(Pengawas!AL597="",IF(Pengawas!AM597="","-","Harap dikosongkan"),IF(Pengawas!AL597&lt;&gt;1,IF(Pengawas!AM597="","OK","Harap dikosongkan"),IF(Pengawas!AM597="","Harap diisi",IF(Pengawas!AM597&gt;2015,"Cek lagi",IF(Pengawas!AM597&lt;2005,"Cek lagi","OK")))))</f>
        <v>-</v>
      </c>
      <c r="AN597" s="25" t="str">
        <f>IF(Pengawas!AL597="",IF(Pengawas!AN597="","-","Harap dikosongkan"),IF(Pengawas!AL597&lt;&gt;1,IF(Pengawas!AN597="","OK","Harap dikosongkan"),IF(Pengawas!AN597="","Harap diisi",IF(VALUE(Pengawas!AN597)&gt;33,"Tidak valid",IF(VALUE(Pengawas!AN597)&lt;1,"Tidak valid","OK")))))</f>
        <v>-</v>
      </c>
      <c r="AO597" s="25" t="str">
        <f>IF(Pengawas!AL597="",IF(Pengawas!AO597="","-","Harap dikosongkan"),IF(Pengawas!AL597&lt;&gt;1,IF(Pengawas!AO597="","OK","Harap dikosongkan"),IF(Pengawas!AO597="","Harap diisi",IF(Pengawas!AO597&gt;1,"Tidak valid","OK"))))</f>
        <v>-</v>
      </c>
      <c r="AP597" s="25" t="str">
        <f>IF(Pengawas!AL597&gt;1,"OK",IF(Pengawas!AO597="",IF(Pengawas!AP597="","-","Kolom AO cek lagi"),IF(Pengawas!AO597=0,IF(Pengawas!AP597="","OK","Harap dikosongkan"),IF(Pengawas!AP597="","Harap diisi",IF(LEN(Pengawas!AP597)&lt;12,"Tidak valid",IF(LEN(Pengawas!AP597)&gt;14,"Tidak valid","OK"))))))</f>
        <v>-</v>
      </c>
      <c r="AQ597" s="26" t="str">
        <f>IF(Pengawas!AL597&gt;1,"OK",IF(Pengawas!AO597="",IF(Pengawas!AQ597="","-","Kolom AO cek lagi"),IF(Pengawas!AO597=0,IF(Pengawas!AQ597="","OK","Harap dikosongkan"),IF(Pengawas!AQ597="","Harap diisi",IF(LEN(Pengawas!AQ597)&lt;5,"Cek lagi","OK")))))</f>
        <v>-</v>
      </c>
      <c r="AR597" s="26" t="str">
        <f>IF(Pengawas!AL597&gt;1,"OK",IF(Pengawas!AO597="",IF(Pengawas!AR597="","-","Kolom AT cek lagi"),IF(Pengawas!AO597=0,IF(Pengawas!AR597="","OK","Harap dikosongkan"),IF(Pengawas!AR597="","Harap diisi",IF(VALUE(LEFT(Pengawas!AR597,2))&gt;31,"Tanggal tidak valid",IF(VALUE(LEFT(RIGHT(Pengawas!AR597,7),2))&gt;12,"Bulan tidak valid",IF(VALUE(RIGHT(Pengawas!AR597,4))&gt;2016,"Tahun cek lagi",IF(VALUE(RIGHT(Pengawas!AR597,4))&lt;2005,"Tahun cek lagi","OK"))))))))</f>
        <v>-</v>
      </c>
      <c r="AS597" s="25" t="str">
        <f>IF(Pengawas!AP597="",IF(Pengawas!AS597="","-","Harap dikosongkan"),IF(Pengawas!AP597&lt;&gt;"",IF(Pengawas!AS597="","Harap diisi",IF(Pengawas!AS597&gt;1,"Tidak valid","OK"))))</f>
        <v>-</v>
      </c>
      <c r="AT597" s="25" t="str">
        <f>IF(Pengawas!AS597="",IF(Pengawas!AT597="","-","Harap dikosongkan"),IF(Pengawas!AS597&lt;&gt;1,IF(Pengawas!AT597="","OK","Harap dikosongkan"),IF(Pengawas!AS597="",IF(Pengawas!AT597="","-","Harap dikosongkan"),IF(Pengawas!AS597=0,IF(Pengawas!AT597="","OK","Harap dikosongkan"),IF(Pengawas!AT597="","Harap diisi",IF(Pengawas!AT597&gt;2016,"Cek lagi",IF(Pengawas!AT597&lt;2005,"Cek lagi",IF(Pengawas!AM597&gt;Pengawas!AT597,"Cek lagi dengan Kolom AL","OK"))))))))</f>
        <v>-</v>
      </c>
      <c r="AU597" s="25" t="str">
        <f>IF(Pengawas!AS597="",IF(Pengawas!AU597="","-","Harap dikosongkan"),IF(Pengawas!AS597&lt;&gt;1,IF(Pengawas!AU597="","OK","Harap dikosongkan"),IF(Pengawas!AS597="",IF(Pengawas!AU597="","-","Harap dikosongkan"),IF(Pengawas!AS597=0,IF(Pengawas!AU597="","OK","Harap dikosongkan"),IF(Pengawas!AU597="","Harap diisi",IF(Pengawas!AU597&gt;20000000,"Cek lagi",IF(Pengawas!AU597&lt;100000,"Cek lagi","OK")))))))</f>
        <v>-</v>
      </c>
      <c r="AV597" s="25" t="str">
        <f>IF(Pengawas!AV597="","-",IF(Pengawas!AV597&gt;3,"Tidak valid","OK"))</f>
        <v>-</v>
      </c>
      <c r="AW597" s="25" t="str">
        <f>IF(Pengawas!AV597="",IF(Pengawas!AW597="","-","Harap dikosongkan"),IF(Pengawas!AV597=0,IF(Pengawas!AW597="","OK","Harap dikosongkan"),IF(Pengawas!AV597&gt;0,IF(Pengawas!AW597="","Harap diisi",IF(Pengawas!AW597&gt;2015,"Tidak valid","OK")))))</f>
        <v>-</v>
      </c>
      <c r="AX597" s="25" t="str">
        <f>IF(Pengawas!AV597="",IF(Pengawas!AX597="","-","Harap dikosongkan"),IF(Pengawas!AV597=0,IF(Pengawas!AX597="","OK","Harap dikosongkan"),IF(Pengawas!AV597&gt;0,IF(Pengawas!AX597="","Harap diisi",IF(Pengawas!AX597="","-",IF(Pengawas!AX597&gt;1,"Tidak valid","OK"))))))</f>
        <v>-</v>
      </c>
      <c r="AY597" s="25" t="str">
        <f>IF(Pengawas!AY597="","-",IF(Pengawas!AY597&gt;2,"Tidak valid","OK"))</f>
        <v>-</v>
      </c>
      <c r="AZ597" s="25" t="str">
        <f>IF(Pengawas!AY597="",IF(Pengawas!AZ597="","-","Harap dikosongkan"),IF(Pengawas!AY597=0,IF(Pengawas!AZ597="","OK","Harap dikosongkan"),IF(Pengawas!AZ597="","Harap diisi",IF(Pengawas!AZ597&gt;2015,"Cek lagi",IF(Pengawas!AZ597&lt;2000,"Cek lagi","OK")))))</f>
        <v>-</v>
      </c>
      <c r="BA597" s="25" t="str">
        <f>IF(Pengawas!BA597="","-",IF(LEN(Pengawas!BA597)&lt;5,"Cek lagi","OK"))</f>
        <v>-</v>
      </c>
      <c r="BB597" s="25" t="str">
        <f>IF(Pengawas!BB597="","-",IF(LEN(Pengawas!BB597)&lt;4,"Cek lagi","OK"))</f>
        <v>-</v>
      </c>
      <c r="BC597" s="25" t="str">
        <f>IF(Pengawas!BC597="","-",IF(LEN(Pengawas!BC597)&lt;4,"Cek lagi","OK"))</f>
        <v>-</v>
      </c>
      <c r="BD597" s="25" t="str">
        <f>IF(Pengawas!BD597="","-",IF(LEN(Pengawas!BD597)&lt;4,"Cek lagi","OK"))</f>
        <v>-</v>
      </c>
      <c r="BE597" s="25" t="str">
        <f>IF(Pengawas!BE597="","-",IF(LEN(Pengawas!BE597)&lt;4,"Cek lagi","OK"))</f>
        <v>-</v>
      </c>
      <c r="BF597" s="25" t="str">
        <f>IF(Pengawas!BF597="","-",IF(LEN(Pengawas!BF597)&lt;&gt;5,"Tidak valid","OK"))</f>
        <v>-</v>
      </c>
      <c r="BG597" s="25" t="str">
        <f>IF(Pengawas!BG597="","-",IF(LEN(Pengawas!BG597)&lt;9,"Cek lagi",IF(LEN(Pengawas!BG597)&gt;14,"Cek lagi","OK")))</f>
        <v>-</v>
      </c>
    </row>
    <row r="598" spans="1:59" ht="15" customHeight="1" x14ac:dyDescent="0.2">
      <c r="A598" s="25" t="str">
        <f>IF(Pengawas!A598="","-",IF(LEN(Pengawas!A598)&lt;4,"Cek lagi","OK"))</f>
        <v>-</v>
      </c>
      <c r="B598" s="25" t="str">
        <f>IF(Pengawas!B598="","-",IF(LEN(Pengawas!B598)&lt;4,"Cek lagi","OK"))</f>
        <v>-</v>
      </c>
      <c r="C598" s="25" t="str">
        <f>IF(Pengawas!C598="","-",IF(LEN(Pengawas!C598)&lt;&gt;18,"Tidak valid","OK"))</f>
        <v>-</v>
      </c>
      <c r="D598" s="25" t="str">
        <f>IF(Pengawas!D598="","-",IF(LEN(Pengawas!D598)&lt;&gt;16,"Tidak valid","OK"))</f>
        <v>-</v>
      </c>
      <c r="E598" s="25" t="str">
        <f>IF(Pengawas!E598="","-",IF(LEN(Pengawas!E598)&lt;4,"Cek lagi","OK"))</f>
        <v>-</v>
      </c>
      <c r="F598" s="25" t="str">
        <f>IF(Pengawas!F598="","-",IF(LEN(Pengawas!F598)&lt;&gt;16,"Tidak valid","OK"))</f>
        <v>-</v>
      </c>
      <c r="G598" s="25" t="str">
        <f>IF(Pengawas!G598="","-",IF(LEN(Pengawas!G598)&lt;4,"Cek lagi","OK"))</f>
        <v>-</v>
      </c>
      <c r="H598" s="26" t="str">
        <f>IF(Pengawas!H598="","-",IF(VALUE(LEFT(Pengawas!H598,2))&gt;31,"Tanggal tidak valid",IF(VALUE(LEFT(RIGHT(Pengawas!H598,7),2))&gt;12,"Bulan tidak valid",IF(VALUE(RIGHT(Pengawas!H598,4))&gt;1990,"Umur terlalu muda",IF(VALUE(RIGHT(Pengawas!H598,4))&lt;1955,"Umur terlalu tua","OK")))))</f>
        <v>-</v>
      </c>
      <c r="I598" s="25" t="str">
        <f>IF(Pengawas!I598="","-",IF(Pengawas!I598="L","OK",IF(Pengawas!I598="P","OK","Tidak valid")))</f>
        <v>-</v>
      </c>
      <c r="J598" s="25" t="str">
        <f>IF(Pengawas!J598="","-",IF(LEN(Pengawas!J598)&lt;4,"Cek lagi","OK"))</f>
        <v>-</v>
      </c>
      <c r="K598" s="25" t="str">
        <f>IF(Pengawas!K598="","-",IF(Pengawas!K598&gt;5,"Tidak valid",IF(Pengawas!K598&lt;1,"Tidak valid","OK")))</f>
        <v>-</v>
      </c>
      <c r="L598" s="25" t="str">
        <f>IF(Pengawas!L598="","-",IF(VALUE(LEFT(Pengawas!L598,1))&gt;1,"Tidak valid","OK"))</f>
        <v>-</v>
      </c>
      <c r="M598" s="25" t="str">
        <f>IF(Pengawas!M598="","-",IF(VALUE(LEFT(Pengawas!M598,1))&gt;1,"Tidak valid","OK"))</f>
        <v>-</v>
      </c>
      <c r="N598" s="25" t="str">
        <f>IF(Pengawas!N598="","-",IF(VALUE(LEFT(Pengawas!N598,2))&gt;31,"Tanggal tidak valid",IF(VALUE(LEFT(RIGHT(Pengawas!N598,7),2))&gt;12,"Bulan tidak valid",IF(VALUE(RIGHT(Pengawas!N598,4))&gt;2015,"Tahun cek lagi",IF(VALUE(RIGHT(Pengawas!N598,4))&lt;1930,"Tahun cek lagi","OK")))))</f>
        <v>-</v>
      </c>
      <c r="O598" s="26" t="str">
        <f>IF(Pengawas!O598="","-",IF(VALUE(LEFT(Pengawas!O598,2))&gt;31,"Tanggal tidak valid",IF(VALUE(LEFT(RIGHT(Pengawas!O598,7),2))&gt;12,"Bulan tidak valid",IF(VALUE(RIGHT(Pengawas!O598,4))&gt;2015,"Tahun cek lagi",IF(VALUE(RIGHT(Pengawas!O598,4))&lt;1930,"Tahun cek lagi","OK")))))</f>
        <v>-</v>
      </c>
      <c r="P598" s="26" t="str">
        <f>IF(Pengawas!P598="","-",IF(VALUE(LEFT(Pengawas!P598,2))&gt;31,"Tanggal tidak valid",IF(VALUE(LEFT(RIGHT(Pengawas!P598,7),2))&gt;12,"Bulan tidak valid",IF(VALUE(RIGHT(Pengawas!P598,4))&gt;2015,"Tahun cek lagi",IF(VALUE(RIGHT(Pengawas!P598,4))&lt;1930,"Tahun cek lagi","OK")))))</f>
        <v>-</v>
      </c>
      <c r="Q598" s="25" t="str">
        <f>IF(Pengawas!Q598="","-",IF(Pengawas!Q598&gt;3,"Tidak valid",IF(Pengawas!Q598&lt;1,"Tidak valid","OK")))</f>
        <v>-</v>
      </c>
      <c r="R598" s="25" t="str">
        <f>IF(Pengawas!R598="","-",IF(Pengawas!R598&gt;20000000,"Cek lagi",IF(Pengawas!R598&lt;50000,"Cek lagi","OK")))</f>
        <v>-</v>
      </c>
      <c r="S598" s="25" t="str">
        <f>IF(Pengawas!S598="","-",IF(Pengawas!S598&gt;3,"Tidak valid",IF(Pengawas!S598&lt;1,"Tidak valid","OK")))</f>
        <v>-</v>
      </c>
      <c r="T598" s="25" t="str">
        <f>IF(Pengawas!T598="","-",IF(Pengawas!T598&gt;6,"Tidak valid",IF(Pengawas!T598&lt;1,"Tidak valid","OK")))</f>
        <v>-</v>
      </c>
      <c r="U598" s="25" t="str">
        <f>IF(Pengawas!U598="","-",IF(Pengawas!U598&gt;4,"Tidak valid",IF(Pengawas!U598&lt;1,"Tidak valid","OK")))</f>
        <v>-</v>
      </c>
      <c r="V598" s="25" t="str">
        <f>IF(Pengawas!V598="","-",IF(Pengawas!V598&gt;2,"Tidak valid",IF(Pengawas!V598&lt;1,"Tidak valid","OK")))</f>
        <v>-</v>
      </c>
      <c r="W598" s="25" t="str">
        <f>IF(Pengawas!V598="","-",IF(Pengawas!V598=1,IF(Pengawas!W598="","Harap diisi","OK"),IF(Pengawas!V598=2,IF(Pengawas!W598="","Harap diisi","OK"),IF(Pengawas!V599&lt;1,"-",IF(Pengawas!V599&gt;2,"-","OK")))))</f>
        <v>-</v>
      </c>
      <c r="X598" s="25" t="str">
        <f>IF(Pengawas!V598="","-",IF(Pengawas!V598=1,IF(Pengawas!X598="","Harap diisi","OK"),IF(Pengawas!V598=2,IF(Pengawas!X598="","Harap diisi","OK"),IF(Pengawas!V599&lt;1,"-",IF(Pengawas!V599&gt;2,"-","OK")))))</f>
        <v>-</v>
      </c>
      <c r="Y598" s="25" t="str">
        <f>IF(Pengawas!V598="","-",IF(Pengawas!V598=1,IF(Pengawas!Y598="","Harap diisi","OK"),IF(Pengawas!V598=2,IF(Pengawas!Y598="","Harap diisi","OK"),IF(Pengawas!V599&lt;1,"-",IF(Pengawas!V599&gt;2,"-","OK")))))</f>
        <v>-</v>
      </c>
      <c r="Z598" s="25" t="str">
        <f>IF(Pengawas!V598="","-",IF(Pengawas!V598=1,IF(Pengawas!Z598="","Harap diisi","OK"),IF(Pengawas!V598=2,IF(Pengawas!Z598="","Harap diisi","OK"),IF(Pengawas!V599&lt;1,"-",IF(Pengawas!V599&gt;2,"-","OK")))))</f>
        <v>-</v>
      </c>
      <c r="AA598" s="25" t="str">
        <f>IF(Pengawas!V598="","-",IF(Pengawas!V598=1,IF(Pengawas!AA598="","Harap diisi","OK"),IF(Pengawas!V598=2,IF(Pengawas!AA598="","Harap diisi","OK"),IF(Pengawas!V599&lt;1,"-",IF(Pengawas!V599&gt;2,"-","OK")))))</f>
        <v>-</v>
      </c>
      <c r="AB598" s="25" t="str">
        <f>IF(Pengawas!V598="","-",IF(Pengawas!V598=1,IF(Pengawas!AB598="","Harap diisi","OK"),IF(Pengawas!V598=2,IF(Pengawas!AB598="","Harap diisi","OK"),IF(Pengawas!V599&lt;1,"-",IF(Pengawas!V599&gt;2,"-","OK")))))</f>
        <v>-</v>
      </c>
      <c r="AC598" s="25" t="str">
        <f>IF(Pengawas!V598="","-",IF(Pengawas!V598=1,IF(Pengawas!AC598="","Harap diisi","OK"),IF(Pengawas!V598=2,IF(Pengawas!AC598="","Harap diisi","OK"),IF(Pengawas!V599&lt;1,"-",IF(Pengawas!V599&gt;2,"-","OK")))))</f>
        <v>-</v>
      </c>
      <c r="AD598" s="25" t="str">
        <f>IF(Pengawas!V598="","-",IF(Pengawas!V598=1,IF(Pengawas!AD598="","OK","Harap dikosongkan"),IF(Pengawas!V598=2,IF(Pengawas!AD598="","Harap diisi","OK"),IF(Pengawas!V599&lt;1,"-",IF(Pengawas!V599&gt;2,"-","OK")))))</f>
        <v>-</v>
      </c>
      <c r="AE598" s="25" t="str">
        <f>IF(Pengawas!V598="","-",IF(Pengawas!V598=1,IF(Pengawas!AE598="","OK","Harap dikosongkan"),IF(Pengawas!V598=2,IF(Pengawas!AE598="","Harap diisi","OK"),IF(Pengawas!V599&lt;1,"-",IF(Pengawas!V599&gt;2,"-","OK")))))</f>
        <v>-</v>
      </c>
      <c r="AF598" s="25" t="str">
        <f>IF(Pengawas!V598="","-",IF(Pengawas!V598=1,IF(Pengawas!AF598="","OK","Harap dikosongkan"),IF(Pengawas!V598=2,IF(Pengawas!AF598="","Harap diisi","OK"),IF(Pengawas!V599&lt;1,"-",IF(Pengawas!V599&gt;2,"-","OK")))))</f>
        <v>-</v>
      </c>
      <c r="AG598" s="25" t="str">
        <f>IF(Pengawas!V598="","-",IF(Pengawas!V598=1,IF(Pengawas!AG598="","OK","Harap dikosongkan"),IF(Pengawas!V598=2,IF(Pengawas!AG598="","Harap diisi","OK"),IF(Pengawas!V599&lt;1,"-",IF(Pengawas!V599&gt;2,"-","OK")))))</f>
        <v>-</v>
      </c>
      <c r="AH598" s="25" t="str">
        <f>IF(Pengawas!V598="","-",IF(Pengawas!V598=1,IF(Pengawas!AH598="","OK","Harap dikosongkan"),IF(Pengawas!V598=2,IF(Pengawas!AH598="","Harap diisi","OK"),IF(Pengawas!V599&lt;1,"-",IF(Pengawas!V599&gt;2,"-","OK")))))</f>
        <v>-</v>
      </c>
      <c r="AI598" s="25" t="str">
        <f>IF(Pengawas!V598="","-",IF(Pengawas!V598=1,IF(Pengawas!AI598="","OK","Harap dikosongkan"),IF(Pengawas!V598=2,IF(Pengawas!AI598="","Harap diisi","OK"),IF(Pengawas!V599&lt;1,"-",IF(Pengawas!V599&gt;2,"-","OK")))))</f>
        <v>-</v>
      </c>
      <c r="AJ598" s="25" t="str">
        <f>IF(Pengawas!V598="","-",IF(Pengawas!V598=1,IF(Pengawas!AJ598="","OK","Harap dikosongkan"),IF(Pengawas!V598=2,IF(Pengawas!AJ598="","Harap diisi","OK"),IF(Pengawas!V599&lt;1,"-",IF(Pengawas!V599&gt;2,"-","OK")))))</f>
        <v>-</v>
      </c>
      <c r="AK598" s="25" t="str">
        <f>IF(Pengawas!V598="","-",IF(Pengawas!V598=1,IF(Pengawas!AK598="","OK","Harap dikosongkan"),IF(Pengawas!V598=2,IF(Pengawas!AK598="","Harap diisi","OK"),IF(Pengawas!V599&lt;1,"-",IF(Pengawas!V599&gt;2,"-","OK")))))</f>
        <v>-</v>
      </c>
      <c r="AL598" s="25" t="str">
        <f>IF(Pengawas!AL598="","-",IF(Pengawas!AL598&gt;3,"Tidak valid",IF(Pengawas!AL598&lt;1,"Tidak valid","OK")))</f>
        <v>-</v>
      </c>
      <c r="AM598" s="25" t="str">
        <f>IF(Pengawas!AL598="",IF(Pengawas!AM598="","-","Harap dikosongkan"),IF(Pengawas!AL598&lt;&gt;1,IF(Pengawas!AM598="","OK","Harap dikosongkan"),IF(Pengawas!AM598="","Harap diisi",IF(Pengawas!AM598&gt;2015,"Cek lagi",IF(Pengawas!AM598&lt;2005,"Cek lagi","OK")))))</f>
        <v>-</v>
      </c>
      <c r="AN598" s="25" t="str">
        <f>IF(Pengawas!AL598="",IF(Pengawas!AN598="","-","Harap dikosongkan"),IF(Pengawas!AL598&lt;&gt;1,IF(Pengawas!AN598="","OK","Harap dikosongkan"),IF(Pengawas!AN598="","Harap diisi",IF(VALUE(Pengawas!AN598)&gt;33,"Tidak valid",IF(VALUE(Pengawas!AN598)&lt;1,"Tidak valid","OK")))))</f>
        <v>-</v>
      </c>
      <c r="AO598" s="25" t="str">
        <f>IF(Pengawas!AL598="",IF(Pengawas!AO598="","-","Harap dikosongkan"),IF(Pengawas!AL598&lt;&gt;1,IF(Pengawas!AO598="","OK","Harap dikosongkan"),IF(Pengawas!AO598="","Harap diisi",IF(Pengawas!AO598&gt;1,"Tidak valid","OK"))))</f>
        <v>-</v>
      </c>
      <c r="AP598" s="25" t="str">
        <f>IF(Pengawas!AL598&gt;1,"OK",IF(Pengawas!AO598="",IF(Pengawas!AP598="","-","Kolom AO cek lagi"),IF(Pengawas!AO598=0,IF(Pengawas!AP598="","OK","Harap dikosongkan"),IF(Pengawas!AP598="","Harap diisi",IF(LEN(Pengawas!AP598)&lt;12,"Tidak valid",IF(LEN(Pengawas!AP598)&gt;14,"Tidak valid","OK"))))))</f>
        <v>-</v>
      </c>
      <c r="AQ598" s="26" t="str">
        <f>IF(Pengawas!AL598&gt;1,"OK",IF(Pengawas!AO598="",IF(Pengawas!AQ598="","-","Kolom AO cek lagi"),IF(Pengawas!AO598=0,IF(Pengawas!AQ598="","OK","Harap dikosongkan"),IF(Pengawas!AQ598="","Harap diisi",IF(LEN(Pengawas!AQ598)&lt;5,"Cek lagi","OK")))))</f>
        <v>-</v>
      </c>
      <c r="AR598" s="26" t="str">
        <f>IF(Pengawas!AL598&gt;1,"OK",IF(Pengawas!AO598="",IF(Pengawas!AR598="","-","Kolom AT cek lagi"),IF(Pengawas!AO598=0,IF(Pengawas!AR598="","OK","Harap dikosongkan"),IF(Pengawas!AR598="","Harap diisi",IF(VALUE(LEFT(Pengawas!AR598,2))&gt;31,"Tanggal tidak valid",IF(VALUE(LEFT(RIGHT(Pengawas!AR598,7),2))&gt;12,"Bulan tidak valid",IF(VALUE(RIGHT(Pengawas!AR598,4))&gt;2016,"Tahun cek lagi",IF(VALUE(RIGHT(Pengawas!AR598,4))&lt;2005,"Tahun cek lagi","OK"))))))))</f>
        <v>-</v>
      </c>
      <c r="AS598" s="25" t="str">
        <f>IF(Pengawas!AP598="",IF(Pengawas!AS598="","-","Harap dikosongkan"),IF(Pengawas!AP598&lt;&gt;"",IF(Pengawas!AS598="","Harap diisi",IF(Pengawas!AS598&gt;1,"Tidak valid","OK"))))</f>
        <v>-</v>
      </c>
      <c r="AT598" s="25" t="str">
        <f>IF(Pengawas!AS598="",IF(Pengawas!AT598="","-","Harap dikosongkan"),IF(Pengawas!AS598&lt;&gt;1,IF(Pengawas!AT598="","OK","Harap dikosongkan"),IF(Pengawas!AS598="",IF(Pengawas!AT598="","-","Harap dikosongkan"),IF(Pengawas!AS598=0,IF(Pengawas!AT598="","OK","Harap dikosongkan"),IF(Pengawas!AT598="","Harap diisi",IF(Pengawas!AT598&gt;2016,"Cek lagi",IF(Pengawas!AT598&lt;2005,"Cek lagi",IF(Pengawas!AM598&gt;Pengawas!AT598,"Cek lagi dengan Kolom AL","OK"))))))))</f>
        <v>-</v>
      </c>
      <c r="AU598" s="25" t="str">
        <f>IF(Pengawas!AS598="",IF(Pengawas!AU598="","-","Harap dikosongkan"),IF(Pengawas!AS598&lt;&gt;1,IF(Pengawas!AU598="","OK","Harap dikosongkan"),IF(Pengawas!AS598="",IF(Pengawas!AU598="","-","Harap dikosongkan"),IF(Pengawas!AS598=0,IF(Pengawas!AU598="","OK","Harap dikosongkan"),IF(Pengawas!AU598="","Harap diisi",IF(Pengawas!AU598&gt;20000000,"Cek lagi",IF(Pengawas!AU598&lt;100000,"Cek lagi","OK")))))))</f>
        <v>-</v>
      </c>
      <c r="AV598" s="25" t="str">
        <f>IF(Pengawas!AV598="","-",IF(Pengawas!AV598&gt;3,"Tidak valid","OK"))</f>
        <v>-</v>
      </c>
      <c r="AW598" s="25" t="str">
        <f>IF(Pengawas!AV598="",IF(Pengawas!AW598="","-","Harap dikosongkan"),IF(Pengawas!AV598=0,IF(Pengawas!AW598="","OK","Harap dikosongkan"),IF(Pengawas!AV598&gt;0,IF(Pengawas!AW598="","Harap diisi",IF(Pengawas!AW598&gt;2015,"Tidak valid","OK")))))</f>
        <v>-</v>
      </c>
      <c r="AX598" s="25" t="str">
        <f>IF(Pengawas!AV598="",IF(Pengawas!AX598="","-","Harap dikosongkan"),IF(Pengawas!AV598=0,IF(Pengawas!AX598="","OK","Harap dikosongkan"),IF(Pengawas!AV598&gt;0,IF(Pengawas!AX598="","Harap diisi",IF(Pengawas!AX598="","-",IF(Pengawas!AX598&gt;1,"Tidak valid","OK"))))))</f>
        <v>-</v>
      </c>
      <c r="AY598" s="25" t="str">
        <f>IF(Pengawas!AY598="","-",IF(Pengawas!AY598&gt;2,"Tidak valid","OK"))</f>
        <v>-</v>
      </c>
      <c r="AZ598" s="25" t="str">
        <f>IF(Pengawas!AY598="",IF(Pengawas!AZ598="","-","Harap dikosongkan"),IF(Pengawas!AY598=0,IF(Pengawas!AZ598="","OK","Harap dikosongkan"),IF(Pengawas!AZ598="","Harap diisi",IF(Pengawas!AZ598&gt;2015,"Cek lagi",IF(Pengawas!AZ598&lt;2000,"Cek lagi","OK")))))</f>
        <v>-</v>
      </c>
      <c r="BA598" s="25" t="str">
        <f>IF(Pengawas!BA598="","-",IF(LEN(Pengawas!BA598)&lt;5,"Cek lagi","OK"))</f>
        <v>-</v>
      </c>
      <c r="BB598" s="25" t="str">
        <f>IF(Pengawas!BB598="","-",IF(LEN(Pengawas!BB598)&lt;4,"Cek lagi","OK"))</f>
        <v>-</v>
      </c>
      <c r="BC598" s="25" t="str">
        <f>IF(Pengawas!BC598="","-",IF(LEN(Pengawas!BC598)&lt;4,"Cek lagi","OK"))</f>
        <v>-</v>
      </c>
      <c r="BD598" s="25" t="str">
        <f>IF(Pengawas!BD598="","-",IF(LEN(Pengawas!BD598)&lt;4,"Cek lagi","OK"))</f>
        <v>-</v>
      </c>
      <c r="BE598" s="25" t="str">
        <f>IF(Pengawas!BE598="","-",IF(LEN(Pengawas!BE598)&lt;4,"Cek lagi","OK"))</f>
        <v>-</v>
      </c>
      <c r="BF598" s="25" t="str">
        <f>IF(Pengawas!BF598="","-",IF(LEN(Pengawas!BF598)&lt;&gt;5,"Tidak valid","OK"))</f>
        <v>-</v>
      </c>
      <c r="BG598" s="25" t="str">
        <f>IF(Pengawas!BG598="","-",IF(LEN(Pengawas!BG598)&lt;9,"Cek lagi",IF(LEN(Pengawas!BG598)&gt;14,"Cek lagi","OK")))</f>
        <v>-</v>
      </c>
    </row>
    <row r="599" spans="1:59" ht="15" customHeight="1" x14ac:dyDescent="0.2">
      <c r="A599" s="25" t="str">
        <f>IF(Pengawas!A599="","-",IF(LEN(Pengawas!A599)&lt;4,"Cek lagi","OK"))</f>
        <v>-</v>
      </c>
      <c r="B599" s="25" t="str">
        <f>IF(Pengawas!B599="","-",IF(LEN(Pengawas!B599)&lt;4,"Cek lagi","OK"))</f>
        <v>-</v>
      </c>
      <c r="C599" s="25" t="str">
        <f>IF(Pengawas!C599="","-",IF(LEN(Pengawas!C599)&lt;&gt;18,"Tidak valid","OK"))</f>
        <v>-</v>
      </c>
      <c r="D599" s="25" t="str">
        <f>IF(Pengawas!D599="","-",IF(LEN(Pengawas!D599)&lt;&gt;16,"Tidak valid","OK"))</f>
        <v>-</v>
      </c>
      <c r="E599" s="25" t="str">
        <f>IF(Pengawas!E599="","-",IF(LEN(Pengawas!E599)&lt;4,"Cek lagi","OK"))</f>
        <v>-</v>
      </c>
      <c r="F599" s="25" t="str">
        <f>IF(Pengawas!F599="","-",IF(LEN(Pengawas!F599)&lt;&gt;16,"Tidak valid","OK"))</f>
        <v>-</v>
      </c>
      <c r="G599" s="25" t="str">
        <f>IF(Pengawas!G599="","-",IF(LEN(Pengawas!G599)&lt;4,"Cek lagi","OK"))</f>
        <v>-</v>
      </c>
      <c r="H599" s="26" t="str">
        <f>IF(Pengawas!H599="","-",IF(VALUE(LEFT(Pengawas!H599,2))&gt;31,"Tanggal tidak valid",IF(VALUE(LEFT(RIGHT(Pengawas!H599,7),2))&gt;12,"Bulan tidak valid",IF(VALUE(RIGHT(Pengawas!H599,4))&gt;1990,"Umur terlalu muda",IF(VALUE(RIGHT(Pengawas!H599,4))&lt;1955,"Umur terlalu tua","OK")))))</f>
        <v>-</v>
      </c>
      <c r="I599" s="25" t="str">
        <f>IF(Pengawas!I599="","-",IF(Pengawas!I599="L","OK",IF(Pengawas!I599="P","OK","Tidak valid")))</f>
        <v>-</v>
      </c>
      <c r="J599" s="25" t="str">
        <f>IF(Pengawas!J599="","-",IF(LEN(Pengawas!J599)&lt;4,"Cek lagi","OK"))</f>
        <v>-</v>
      </c>
      <c r="K599" s="25" t="str">
        <f>IF(Pengawas!K599="","-",IF(Pengawas!K599&gt;5,"Tidak valid",IF(Pengawas!K599&lt;1,"Tidak valid","OK")))</f>
        <v>-</v>
      </c>
      <c r="L599" s="25" t="str">
        <f>IF(Pengawas!L599="","-",IF(VALUE(LEFT(Pengawas!L599,1))&gt;1,"Tidak valid","OK"))</f>
        <v>-</v>
      </c>
      <c r="M599" s="25" t="str">
        <f>IF(Pengawas!M599="","-",IF(VALUE(LEFT(Pengawas!M599,1))&gt;1,"Tidak valid","OK"))</f>
        <v>-</v>
      </c>
      <c r="N599" s="25" t="str">
        <f>IF(Pengawas!N599="","-",IF(VALUE(LEFT(Pengawas!N599,2))&gt;31,"Tanggal tidak valid",IF(VALUE(LEFT(RIGHT(Pengawas!N599,7),2))&gt;12,"Bulan tidak valid",IF(VALUE(RIGHT(Pengawas!N599,4))&gt;2015,"Tahun cek lagi",IF(VALUE(RIGHT(Pengawas!N599,4))&lt;1930,"Tahun cek lagi","OK")))))</f>
        <v>-</v>
      </c>
      <c r="O599" s="26" t="str">
        <f>IF(Pengawas!O599="","-",IF(VALUE(LEFT(Pengawas!O599,2))&gt;31,"Tanggal tidak valid",IF(VALUE(LEFT(RIGHT(Pengawas!O599,7),2))&gt;12,"Bulan tidak valid",IF(VALUE(RIGHT(Pengawas!O599,4))&gt;2015,"Tahun cek lagi",IF(VALUE(RIGHT(Pengawas!O599,4))&lt;1930,"Tahun cek lagi","OK")))))</f>
        <v>-</v>
      </c>
      <c r="P599" s="26" t="str">
        <f>IF(Pengawas!P599="","-",IF(VALUE(LEFT(Pengawas!P599,2))&gt;31,"Tanggal tidak valid",IF(VALUE(LEFT(RIGHT(Pengawas!P599,7),2))&gt;12,"Bulan tidak valid",IF(VALUE(RIGHT(Pengawas!P599,4))&gt;2015,"Tahun cek lagi",IF(VALUE(RIGHT(Pengawas!P599,4))&lt;1930,"Tahun cek lagi","OK")))))</f>
        <v>-</v>
      </c>
      <c r="Q599" s="25" t="str">
        <f>IF(Pengawas!Q599="","-",IF(Pengawas!Q599&gt;3,"Tidak valid",IF(Pengawas!Q599&lt;1,"Tidak valid","OK")))</f>
        <v>-</v>
      </c>
      <c r="R599" s="25" t="str">
        <f>IF(Pengawas!R599="","-",IF(Pengawas!R599&gt;20000000,"Cek lagi",IF(Pengawas!R599&lt;50000,"Cek lagi","OK")))</f>
        <v>-</v>
      </c>
      <c r="S599" s="25" t="str">
        <f>IF(Pengawas!S599="","-",IF(Pengawas!S599&gt;3,"Tidak valid",IF(Pengawas!S599&lt;1,"Tidak valid","OK")))</f>
        <v>-</v>
      </c>
      <c r="T599" s="25" t="str">
        <f>IF(Pengawas!T599="","-",IF(Pengawas!T599&gt;6,"Tidak valid",IF(Pengawas!T599&lt;1,"Tidak valid","OK")))</f>
        <v>-</v>
      </c>
      <c r="U599" s="25" t="str">
        <f>IF(Pengawas!U599="","-",IF(Pengawas!U599&gt;4,"Tidak valid",IF(Pengawas!U599&lt;1,"Tidak valid","OK")))</f>
        <v>-</v>
      </c>
      <c r="V599" s="25" t="str">
        <f>IF(Pengawas!V599="","-",IF(Pengawas!V599&gt;2,"Tidak valid",IF(Pengawas!V599&lt;1,"Tidak valid","OK")))</f>
        <v>-</v>
      </c>
      <c r="W599" s="25" t="str">
        <f>IF(Pengawas!V599="","-",IF(Pengawas!V599=1,IF(Pengawas!W599="","Harap diisi","OK"),IF(Pengawas!V599=2,IF(Pengawas!W599="","Harap diisi","OK"),IF(Pengawas!V600&lt;1,"-",IF(Pengawas!V600&gt;2,"-","OK")))))</f>
        <v>-</v>
      </c>
      <c r="X599" s="25" t="str">
        <f>IF(Pengawas!V599="","-",IF(Pengawas!V599=1,IF(Pengawas!X599="","Harap diisi","OK"),IF(Pengawas!V599=2,IF(Pengawas!X599="","Harap diisi","OK"),IF(Pengawas!V600&lt;1,"-",IF(Pengawas!V600&gt;2,"-","OK")))))</f>
        <v>-</v>
      </c>
      <c r="Y599" s="25" t="str">
        <f>IF(Pengawas!V599="","-",IF(Pengawas!V599=1,IF(Pengawas!Y599="","Harap diisi","OK"),IF(Pengawas!V599=2,IF(Pengawas!Y599="","Harap diisi","OK"),IF(Pengawas!V600&lt;1,"-",IF(Pengawas!V600&gt;2,"-","OK")))))</f>
        <v>-</v>
      </c>
      <c r="Z599" s="25" t="str">
        <f>IF(Pengawas!V599="","-",IF(Pengawas!V599=1,IF(Pengawas!Z599="","Harap diisi","OK"),IF(Pengawas!V599=2,IF(Pengawas!Z599="","Harap diisi","OK"),IF(Pengawas!V600&lt;1,"-",IF(Pengawas!V600&gt;2,"-","OK")))))</f>
        <v>-</v>
      </c>
      <c r="AA599" s="25" t="str">
        <f>IF(Pengawas!V599="","-",IF(Pengawas!V599=1,IF(Pengawas!AA599="","Harap diisi","OK"),IF(Pengawas!V599=2,IF(Pengawas!AA599="","Harap diisi","OK"),IF(Pengawas!V600&lt;1,"-",IF(Pengawas!V600&gt;2,"-","OK")))))</f>
        <v>-</v>
      </c>
      <c r="AB599" s="25" t="str">
        <f>IF(Pengawas!V599="","-",IF(Pengawas!V599=1,IF(Pengawas!AB599="","Harap diisi","OK"),IF(Pengawas!V599=2,IF(Pengawas!AB599="","Harap diisi","OK"),IF(Pengawas!V600&lt;1,"-",IF(Pengawas!V600&gt;2,"-","OK")))))</f>
        <v>-</v>
      </c>
      <c r="AC599" s="25" t="str">
        <f>IF(Pengawas!V599="","-",IF(Pengawas!V599=1,IF(Pengawas!AC599="","Harap diisi","OK"),IF(Pengawas!V599=2,IF(Pengawas!AC599="","Harap diisi","OK"),IF(Pengawas!V600&lt;1,"-",IF(Pengawas!V600&gt;2,"-","OK")))))</f>
        <v>-</v>
      </c>
      <c r="AD599" s="25" t="str">
        <f>IF(Pengawas!V599="","-",IF(Pengawas!V599=1,IF(Pengawas!AD599="","OK","Harap dikosongkan"),IF(Pengawas!V599=2,IF(Pengawas!AD599="","Harap diisi","OK"),IF(Pengawas!V600&lt;1,"-",IF(Pengawas!V600&gt;2,"-","OK")))))</f>
        <v>-</v>
      </c>
      <c r="AE599" s="25" t="str">
        <f>IF(Pengawas!V599="","-",IF(Pengawas!V599=1,IF(Pengawas!AE599="","OK","Harap dikosongkan"),IF(Pengawas!V599=2,IF(Pengawas!AE599="","Harap diisi","OK"),IF(Pengawas!V600&lt;1,"-",IF(Pengawas!V600&gt;2,"-","OK")))))</f>
        <v>-</v>
      </c>
      <c r="AF599" s="25" t="str">
        <f>IF(Pengawas!V599="","-",IF(Pengawas!V599=1,IF(Pengawas!AF599="","OK","Harap dikosongkan"),IF(Pengawas!V599=2,IF(Pengawas!AF599="","Harap diisi","OK"),IF(Pengawas!V600&lt;1,"-",IF(Pengawas!V600&gt;2,"-","OK")))))</f>
        <v>-</v>
      </c>
      <c r="AG599" s="25" t="str">
        <f>IF(Pengawas!V599="","-",IF(Pengawas!V599=1,IF(Pengawas!AG599="","OK","Harap dikosongkan"),IF(Pengawas!V599=2,IF(Pengawas!AG599="","Harap diisi","OK"),IF(Pengawas!V600&lt;1,"-",IF(Pengawas!V600&gt;2,"-","OK")))))</f>
        <v>-</v>
      </c>
      <c r="AH599" s="25" t="str">
        <f>IF(Pengawas!V599="","-",IF(Pengawas!V599=1,IF(Pengawas!AH599="","OK","Harap dikosongkan"),IF(Pengawas!V599=2,IF(Pengawas!AH599="","Harap diisi","OK"),IF(Pengawas!V600&lt;1,"-",IF(Pengawas!V600&gt;2,"-","OK")))))</f>
        <v>-</v>
      </c>
      <c r="AI599" s="25" t="str">
        <f>IF(Pengawas!V599="","-",IF(Pengawas!V599=1,IF(Pengawas!AI599="","OK","Harap dikosongkan"),IF(Pengawas!V599=2,IF(Pengawas!AI599="","Harap diisi","OK"),IF(Pengawas!V600&lt;1,"-",IF(Pengawas!V600&gt;2,"-","OK")))))</f>
        <v>-</v>
      </c>
      <c r="AJ599" s="25" t="str">
        <f>IF(Pengawas!V599="","-",IF(Pengawas!V599=1,IF(Pengawas!AJ599="","OK","Harap dikosongkan"),IF(Pengawas!V599=2,IF(Pengawas!AJ599="","Harap diisi","OK"),IF(Pengawas!V600&lt;1,"-",IF(Pengawas!V600&gt;2,"-","OK")))))</f>
        <v>-</v>
      </c>
      <c r="AK599" s="25" t="str">
        <f>IF(Pengawas!V599="","-",IF(Pengawas!V599=1,IF(Pengawas!AK599="","OK","Harap dikosongkan"),IF(Pengawas!V599=2,IF(Pengawas!AK599="","Harap diisi","OK"),IF(Pengawas!V600&lt;1,"-",IF(Pengawas!V600&gt;2,"-","OK")))))</f>
        <v>-</v>
      </c>
      <c r="AL599" s="25" t="str">
        <f>IF(Pengawas!AL599="","-",IF(Pengawas!AL599&gt;3,"Tidak valid",IF(Pengawas!AL599&lt;1,"Tidak valid","OK")))</f>
        <v>-</v>
      </c>
      <c r="AM599" s="25" t="str">
        <f>IF(Pengawas!AL599="",IF(Pengawas!AM599="","-","Harap dikosongkan"),IF(Pengawas!AL599&lt;&gt;1,IF(Pengawas!AM599="","OK","Harap dikosongkan"),IF(Pengawas!AM599="","Harap diisi",IF(Pengawas!AM599&gt;2015,"Cek lagi",IF(Pengawas!AM599&lt;2005,"Cek lagi","OK")))))</f>
        <v>-</v>
      </c>
      <c r="AN599" s="25" t="str">
        <f>IF(Pengawas!AL599="",IF(Pengawas!AN599="","-","Harap dikosongkan"),IF(Pengawas!AL599&lt;&gt;1,IF(Pengawas!AN599="","OK","Harap dikosongkan"),IF(Pengawas!AN599="","Harap diisi",IF(VALUE(Pengawas!AN599)&gt;33,"Tidak valid",IF(VALUE(Pengawas!AN599)&lt;1,"Tidak valid","OK")))))</f>
        <v>-</v>
      </c>
      <c r="AO599" s="25" t="str">
        <f>IF(Pengawas!AL599="",IF(Pengawas!AO599="","-","Harap dikosongkan"),IF(Pengawas!AL599&lt;&gt;1,IF(Pengawas!AO599="","OK","Harap dikosongkan"),IF(Pengawas!AO599="","Harap diisi",IF(Pengawas!AO599&gt;1,"Tidak valid","OK"))))</f>
        <v>-</v>
      </c>
      <c r="AP599" s="25" t="str">
        <f>IF(Pengawas!AL599&gt;1,"OK",IF(Pengawas!AO599="",IF(Pengawas!AP599="","-","Kolom AO cek lagi"),IF(Pengawas!AO599=0,IF(Pengawas!AP599="","OK","Harap dikosongkan"),IF(Pengawas!AP599="","Harap diisi",IF(LEN(Pengawas!AP599)&lt;12,"Tidak valid",IF(LEN(Pengawas!AP599)&gt;14,"Tidak valid","OK"))))))</f>
        <v>-</v>
      </c>
      <c r="AQ599" s="26" t="str">
        <f>IF(Pengawas!AL599&gt;1,"OK",IF(Pengawas!AO599="",IF(Pengawas!AQ599="","-","Kolom AO cek lagi"),IF(Pengawas!AO599=0,IF(Pengawas!AQ599="","OK","Harap dikosongkan"),IF(Pengawas!AQ599="","Harap diisi",IF(LEN(Pengawas!AQ599)&lt;5,"Cek lagi","OK")))))</f>
        <v>-</v>
      </c>
      <c r="AR599" s="26" t="str">
        <f>IF(Pengawas!AL599&gt;1,"OK",IF(Pengawas!AO599="",IF(Pengawas!AR599="","-","Kolom AT cek lagi"),IF(Pengawas!AO599=0,IF(Pengawas!AR599="","OK","Harap dikosongkan"),IF(Pengawas!AR599="","Harap diisi",IF(VALUE(LEFT(Pengawas!AR599,2))&gt;31,"Tanggal tidak valid",IF(VALUE(LEFT(RIGHT(Pengawas!AR599,7),2))&gt;12,"Bulan tidak valid",IF(VALUE(RIGHT(Pengawas!AR599,4))&gt;2016,"Tahun cek lagi",IF(VALUE(RIGHT(Pengawas!AR599,4))&lt;2005,"Tahun cek lagi","OK"))))))))</f>
        <v>-</v>
      </c>
      <c r="AS599" s="25" t="str">
        <f>IF(Pengawas!AP599="",IF(Pengawas!AS599="","-","Harap dikosongkan"),IF(Pengawas!AP599&lt;&gt;"",IF(Pengawas!AS599="","Harap diisi",IF(Pengawas!AS599&gt;1,"Tidak valid","OK"))))</f>
        <v>-</v>
      </c>
      <c r="AT599" s="25" t="str">
        <f>IF(Pengawas!AS599="",IF(Pengawas!AT599="","-","Harap dikosongkan"),IF(Pengawas!AS599&lt;&gt;1,IF(Pengawas!AT599="","OK","Harap dikosongkan"),IF(Pengawas!AS599="",IF(Pengawas!AT599="","-","Harap dikosongkan"),IF(Pengawas!AS599=0,IF(Pengawas!AT599="","OK","Harap dikosongkan"),IF(Pengawas!AT599="","Harap diisi",IF(Pengawas!AT599&gt;2016,"Cek lagi",IF(Pengawas!AT599&lt;2005,"Cek lagi",IF(Pengawas!AM599&gt;Pengawas!AT599,"Cek lagi dengan Kolom AL","OK"))))))))</f>
        <v>-</v>
      </c>
      <c r="AU599" s="25" t="str">
        <f>IF(Pengawas!AS599="",IF(Pengawas!AU599="","-","Harap dikosongkan"),IF(Pengawas!AS599&lt;&gt;1,IF(Pengawas!AU599="","OK","Harap dikosongkan"),IF(Pengawas!AS599="",IF(Pengawas!AU599="","-","Harap dikosongkan"),IF(Pengawas!AS599=0,IF(Pengawas!AU599="","OK","Harap dikosongkan"),IF(Pengawas!AU599="","Harap diisi",IF(Pengawas!AU599&gt;20000000,"Cek lagi",IF(Pengawas!AU599&lt;100000,"Cek lagi","OK")))))))</f>
        <v>-</v>
      </c>
      <c r="AV599" s="25" t="str">
        <f>IF(Pengawas!AV599="","-",IF(Pengawas!AV599&gt;3,"Tidak valid","OK"))</f>
        <v>-</v>
      </c>
      <c r="AW599" s="25" t="str">
        <f>IF(Pengawas!AV599="",IF(Pengawas!AW599="","-","Harap dikosongkan"),IF(Pengawas!AV599=0,IF(Pengawas!AW599="","OK","Harap dikosongkan"),IF(Pengawas!AV599&gt;0,IF(Pengawas!AW599="","Harap diisi",IF(Pengawas!AW599&gt;2015,"Tidak valid","OK")))))</f>
        <v>-</v>
      </c>
      <c r="AX599" s="25" t="str">
        <f>IF(Pengawas!AV599="",IF(Pengawas!AX599="","-","Harap dikosongkan"),IF(Pengawas!AV599=0,IF(Pengawas!AX599="","OK","Harap dikosongkan"),IF(Pengawas!AV599&gt;0,IF(Pengawas!AX599="","Harap diisi",IF(Pengawas!AX599="","-",IF(Pengawas!AX599&gt;1,"Tidak valid","OK"))))))</f>
        <v>-</v>
      </c>
      <c r="AY599" s="25" t="str">
        <f>IF(Pengawas!AY599="","-",IF(Pengawas!AY599&gt;2,"Tidak valid","OK"))</f>
        <v>-</v>
      </c>
      <c r="AZ599" s="25" t="str">
        <f>IF(Pengawas!AY599="",IF(Pengawas!AZ599="","-","Harap dikosongkan"),IF(Pengawas!AY599=0,IF(Pengawas!AZ599="","OK","Harap dikosongkan"),IF(Pengawas!AZ599="","Harap diisi",IF(Pengawas!AZ599&gt;2015,"Cek lagi",IF(Pengawas!AZ599&lt;2000,"Cek lagi","OK")))))</f>
        <v>-</v>
      </c>
      <c r="BA599" s="25" t="str">
        <f>IF(Pengawas!BA599="","-",IF(LEN(Pengawas!BA599)&lt;5,"Cek lagi","OK"))</f>
        <v>-</v>
      </c>
      <c r="BB599" s="25" t="str">
        <f>IF(Pengawas!BB599="","-",IF(LEN(Pengawas!BB599)&lt;4,"Cek lagi","OK"))</f>
        <v>-</v>
      </c>
      <c r="BC599" s="25" t="str">
        <f>IF(Pengawas!BC599="","-",IF(LEN(Pengawas!BC599)&lt;4,"Cek lagi","OK"))</f>
        <v>-</v>
      </c>
      <c r="BD599" s="25" t="str">
        <f>IF(Pengawas!BD599="","-",IF(LEN(Pengawas!BD599)&lt;4,"Cek lagi","OK"))</f>
        <v>-</v>
      </c>
      <c r="BE599" s="25" t="str">
        <f>IF(Pengawas!BE599="","-",IF(LEN(Pengawas!BE599)&lt;4,"Cek lagi","OK"))</f>
        <v>-</v>
      </c>
      <c r="BF599" s="25" t="str">
        <f>IF(Pengawas!BF599="","-",IF(LEN(Pengawas!BF599)&lt;&gt;5,"Tidak valid","OK"))</f>
        <v>-</v>
      </c>
      <c r="BG599" s="25" t="str">
        <f>IF(Pengawas!BG599="","-",IF(LEN(Pengawas!BG599)&lt;9,"Cek lagi",IF(LEN(Pengawas!BG599)&gt;14,"Cek lagi","OK")))</f>
        <v>-</v>
      </c>
    </row>
    <row r="600" spans="1:59" ht="15" customHeight="1" x14ac:dyDescent="0.2">
      <c r="A600" s="25" t="str">
        <f>IF(Pengawas!A600="","-",IF(LEN(Pengawas!A600)&lt;4,"Cek lagi","OK"))</f>
        <v>-</v>
      </c>
      <c r="B600" s="25" t="str">
        <f>IF(Pengawas!B600="","-",IF(LEN(Pengawas!B600)&lt;4,"Cek lagi","OK"))</f>
        <v>-</v>
      </c>
      <c r="C600" s="25" t="str">
        <f>IF(Pengawas!C600="","-",IF(LEN(Pengawas!C600)&lt;&gt;18,"Tidak valid","OK"))</f>
        <v>-</v>
      </c>
      <c r="D600" s="25" t="str">
        <f>IF(Pengawas!D600="","-",IF(LEN(Pengawas!D600)&lt;&gt;16,"Tidak valid","OK"))</f>
        <v>-</v>
      </c>
      <c r="E600" s="25" t="str">
        <f>IF(Pengawas!E600="","-",IF(LEN(Pengawas!E600)&lt;4,"Cek lagi","OK"))</f>
        <v>-</v>
      </c>
      <c r="F600" s="25" t="str">
        <f>IF(Pengawas!F600="","-",IF(LEN(Pengawas!F600)&lt;&gt;16,"Tidak valid","OK"))</f>
        <v>-</v>
      </c>
      <c r="G600" s="25" t="str">
        <f>IF(Pengawas!G600="","-",IF(LEN(Pengawas!G600)&lt;4,"Cek lagi","OK"))</f>
        <v>-</v>
      </c>
      <c r="H600" s="26" t="str">
        <f>IF(Pengawas!H600="","-",IF(VALUE(LEFT(Pengawas!H600,2))&gt;31,"Tanggal tidak valid",IF(VALUE(LEFT(RIGHT(Pengawas!H600,7),2))&gt;12,"Bulan tidak valid",IF(VALUE(RIGHT(Pengawas!H600,4))&gt;1990,"Umur terlalu muda",IF(VALUE(RIGHT(Pengawas!H600,4))&lt;1955,"Umur terlalu tua","OK")))))</f>
        <v>-</v>
      </c>
      <c r="I600" s="25" t="str">
        <f>IF(Pengawas!I600="","-",IF(Pengawas!I600="L","OK",IF(Pengawas!I600="P","OK","Tidak valid")))</f>
        <v>-</v>
      </c>
      <c r="J600" s="25" t="str">
        <f>IF(Pengawas!J600="","-",IF(LEN(Pengawas!J600)&lt;4,"Cek lagi","OK"))</f>
        <v>-</v>
      </c>
      <c r="K600" s="25" t="str">
        <f>IF(Pengawas!K600="","-",IF(Pengawas!K600&gt;5,"Tidak valid",IF(Pengawas!K600&lt;1,"Tidak valid","OK")))</f>
        <v>-</v>
      </c>
      <c r="L600" s="25" t="str">
        <f>IF(Pengawas!L600="","-",IF(VALUE(LEFT(Pengawas!L600,1))&gt;1,"Tidak valid","OK"))</f>
        <v>-</v>
      </c>
      <c r="M600" s="25" t="str">
        <f>IF(Pengawas!M600="","-",IF(VALUE(LEFT(Pengawas!M600,1))&gt;1,"Tidak valid","OK"))</f>
        <v>-</v>
      </c>
      <c r="N600" s="25" t="str">
        <f>IF(Pengawas!N600="","-",IF(VALUE(LEFT(Pengawas!N600,2))&gt;31,"Tanggal tidak valid",IF(VALUE(LEFT(RIGHT(Pengawas!N600,7),2))&gt;12,"Bulan tidak valid",IF(VALUE(RIGHT(Pengawas!N600,4))&gt;2015,"Tahun cek lagi",IF(VALUE(RIGHT(Pengawas!N600,4))&lt;1930,"Tahun cek lagi","OK")))))</f>
        <v>-</v>
      </c>
      <c r="O600" s="26" t="str">
        <f>IF(Pengawas!O600="","-",IF(VALUE(LEFT(Pengawas!O600,2))&gt;31,"Tanggal tidak valid",IF(VALUE(LEFT(RIGHT(Pengawas!O600,7),2))&gt;12,"Bulan tidak valid",IF(VALUE(RIGHT(Pengawas!O600,4))&gt;2015,"Tahun cek lagi",IF(VALUE(RIGHT(Pengawas!O600,4))&lt;1930,"Tahun cek lagi","OK")))))</f>
        <v>-</v>
      </c>
      <c r="P600" s="26" t="str">
        <f>IF(Pengawas!P600="","-",IF(VALUE(LEFT(Pengawas!P600,2))&gt;31,"Tanggal tidak valid",IF(VALUE(LEFT(RIGHT(Pengawas!P600,7),2))&gt;12,"Bulan tidak valid",IF(VALUE(RIGHT(Pengawas!P600,4))&gt;2015,"Tahun cek lagi",IF(VALUE(RIGHT(Pengawas!P600,4))&lt;1930,"Tahun cek lagi","OK")))))</f>
        <v>-</v>
      </c>
      <c r="Q600" s="25" t="str">
        <f>IF(Pengawas!Q600="","-",IF(Pengawas!Q600&gt;3,"Tidak valid",IF(Pengawas!Q600&lt;1,"Tidak valid","OK")))</f>
        <v>-</v>
      </c>
      <c r="R600" s="25" t="str">
        <f>IF(Pengawas!R600="","-",IF(Pengawas!R600&gt;20000000,"Cek lagi",IF(Pengawas!R600&lt;50000,"Cek lagi","OK")))</f>
        <v>-</v>
      </c>
      <c r="S600" s="25" t="str">
        <f>IF(Pengawas!S600="","-",IF(Pengawas!S600&gt;3,"Tidak valid",IF(Pengawas!S600&lt;1,"Tidak valid","OK")))</f>
        <v>-</v>
      </c>
      <c r="T600" s="25" t="str">
        <f>IF(Pengawas!T600="","-",IF(Pengawas!T600&gt;6,"Tidak valid",IF(Pengawas!T600&lt;1,"Tidak valid","OK")))</f>
        <v>-</v>
      </c>
      <c r="U600" s="25" t="str">
        <f>IF(Pengawas!U600="","-",IF(Pengawas!U600&gt;4,"Tidak valid",IF(Pengawas!U600&lt;1,"Tidak valid","OK")))</f>
        <v>-</v>
      </c>
      <c r="V600" s="25" t="str">
        <f>IF(Pengawas!V600="","-",IF(Pengawas!V600&gt;2,"Tidak valid",IF(Pengawas!V600&lt;1,"Tidak valid","OK")))</f>
        <v>-</v>
      </c>
      <c r="W600" s="25" t="str">
        <f>IF(Pengawas!V600="","-",IF(Pengawas!V600=1,IF(Pengawas!W600="","Harap diisi","OK"),IF(Pengawas!V600=2,IF(Pengawas!W600="","Harap diisi","OK"),IF(Pengawas!V601&lt;1,"-",IF(Pengawas!V601&gt;2,"-","OK")))))</f>
        <v>-</v>
      </c>
      <c r="X600" s="25" t="str">
        <f>IF(Pengawas!V600="","-",IF(Pengawas!V600=1,IF(Pengawas!X600="","Harap diisi","OK"),IF(Pengawas!V600=2,IF(Pengawas!X600="","Harap diisi","OK"),IF(Pengawas!V601&lt;1,"-",IF(Pengawas!V601&gt;2,"-","OK")))))</f>
        <v>-</v>
      </c>
      <c r="Y600" s="25" t="str">
        <f>IF(Pengawas!V600="","-",IF(Pengawas!V600=1,IF(Pengawas!Y600="","Harap diisi","OK"),IF(Pengawas!V600=2,IF(Pengawas!Y600="","Harap diisi","OK"),IF(Pengawas!V601&lt;1,"-",IF(Pengawas!V601&gt;2,"-","OK")))))</f>
        <v>-</v>
      </c>
      <c r="Z600" s="25" t="str">
        <f>IF(Pengawas!V600="","-",IF(Pengawas!V600=1,IF(Pengawas!Z600="","Harap diisi","OK"),IF(Pengawas!V600=2,IF(Pengawas!Z600="","Harap diisi","OK"),IF(Pengawas!V601&lt;1,"-",IF(Pengawas!V601&gt;2,"-","OK")))))</f>
        <v>-</v>
      </c>
      <c r="AA600" s="25" t="str">
        <f>IF(Pengawas!V600="","-",IF(Pengawas!V600=1,IF(Pengawas!AA600="","Harap diisi","OK"),IF(Pengawas!V600=2,IF(Pengawas!AA600="","Harap diisi","OK"),IF(Pengawas!V601&lt;1,"-",IF(Pengawas!V601&gt;2,"-","OK")))))</f>
        <v>-</v>
      </c>
      <c r="AB600" s="25" t="str">
        <f>IF(Pengawas!V600="","-",IF(Pengawas!V600=1,IF(Pengawas!AB600="","Harap diisi","OK"),IF(Pengawas!V600=2,IF(Pengawas!AB600="","Harap diisi","OK"),IF(Pengawas!V601&lt;1,"-",IF(Pengawas!V601&gt;2,"-","OK")))))</f>
        <v>-</v>
      </c>
      <c r="AC600" s="25" t="str">
        <f>IF(Pengawas!V600="","-",IF(Pengawas!V600=1,IF(Pengawas!AC600="","Harap diisi","OK"),IF(Pengawas!V600=2,IF(Pengawas!AC600="","Harap diisi","OK"),IF(Pengawas!V601&lt;1,"-",IF(Pengawas!V601&gt;2,"-","OK")))))</f>
        <v>-</v>
      </c>
      <c r="AD600" s="25" t="str">
        <f>IF(Pengawas!V600="","-",IF(Pengawas!V600=1,IF(Pengawas!AD600="","OK","Harap dikosongkan"),IF(Pengawas!V600=2,IF(Pengawas!AD600="","Harap diisi","OK"),IF(Pengawas!V601&lt;1,"-",IF(Pengawas!V601&gt;2,"-","OK")))))</f>
        <v>-</v>
      </c>
      <c r="AE600" s="25" t="str">
        <f>IF(Pengawas!V600="","-",IF(Pengawas!V600=1,IF(Pengawas!AE600="","OK","Harap dikosongkan"),IF(Pengawas!V600=2,IF(Pengawas!AE600="","Harap diisi","OK"),IF(Pengawas!V601&lt;1,"-",IF(Pengawas!V601&gt;2,"-","OK")))))</f>
        <v>-</v>
      </c>
      <c r="AF600" s="25" t="str">
        <f>IF(Pengawas!V600="","-",IF(Pengawas!V600=1,IF(Pengawas!AF600="","OK","Harap dikosongkan"),IF(Pengawas!V600=2,IF(Pengawas!AF600="","Harap diisi","OK"),IF(Pengawas!V601&lt;1,"-",IF(Pengawas!V601&gt;2,"-","OK")))))</f>
        <v>-</v>
      </c>
      <c r="AG600" s="25" t="str">
        <f>IF(Pengawas!V600="","-",IF(Pengawas!V600=1,IF(Pengawas!AG600="","OK","Harap dikosongkan"),IF(Pengawas!V600=2,IF(Pengawas!AG600="","Harap diisi","OK"),IF(Pengawas!V601&lt;1,"-",IF(Pengawas!V601&gt;2,"-","OK")))))</f>
        <v>-</v>
      </c>
      <c r="AH600" s="25" t="str">
        <f>IF(Pengawas!V600="","-",IF(Pengawas!V600=1,IF(Pengawas!AH600="","OK","Harap dikosongkan"),IF(Pengawas!V600=2,IF(Pengawas!AH600="","Harap diisi","OK"),IF(Pengawas!V601&lt;1,"-",IF(Pengawas!V601&gt;2,"-","OK")))))</f>
        <v>-</v>
      </c>
      <c r="AI600" s="25" t="str">
        <f>IF(Pengawas!V600="","-",IF(Pengawas!V600=1,IF(Pengawas!AI600="","OK","Harap dikosongkan"),IF(Pengawas!V600=2,IF(Pengawas!AI600="","Harap diisi","OK"),IF(Pengawas!V601&lt;1,"-",IF(Pengawas!V601&gt;2,"-","OK")))))</f>
        <v>-</v>
      </c>
      <c r="AJ600" s="25" t="str">
        <f>IF(Pengawas!V600="","-",IF(Pengawas!V600=1,IF(Pengawas!AJ600="","OK","Harap dikosongkan"),IF(Pengawas!V600=2,IF(Pengawas!AJ600="","Harap diisi","OK"),IF(Pengawas!V601&lt;1,"-",IF(Pengawas!V601&gt;2,"-","OK")))))</f>
        <v>-</v>
      </c>
      <c r="AK600" s="25" t="str">
        <f>IF(Pengawas!V600="","-",IF(Pengawas!V600=1,IF(Pengawas!AK600="","OK","Harap dikosongkan"),IF(Pengawas!V600=2,IF(Pengawas!AK600="","Harap diisi","OK"),IF(Pengawas!V601&lt;1,"-",IF(Pengawas!V601&gt;2,"-","OK")))))</f>
        <v>-</v>
      </c>
      <c r="AL600" s="25" t="str">
        <f>IF(Pengawas!AL600="","-",IF(Pengawas!AL600&gt;3,"Tidak valid",IF(Pengawas!AL600&lt;1,"Tidak valid","OK")))</f>
        <v>-</v>
      </c>
      <c r="AM600" s="25" t="str">
        <f>IF(Pengawas!AL600="",IF(Pengawas!AM600="","-","Harap dikosongkan"),IF(Pengawas!AL600&lt;&gt;1,IF(Pengawas!AM600="","OK","Harap dikosongkan"),IF(Pengawas!AM600="","Harap diisi",IF(Pengawas!AM600&gt;2015,"Cek lagi",IF(Pengawas!AM600&lt;2005,"Cek lagi","OK")))))</f>
        <v>-</v>
      </c>
      <c r="AN600" s="25" t="str">
        <f>IF(Pengawas!AL600="",IF(Pengawas!AN600="","-","Harap dikosongkan"),IF(Pengawas!AL600&lt;&gt;1,IF(Pengawas!AN600="","OK","Harap dikosongkan"),IF(Pengawas!AN600="","Harap diisi",IF(VALUE(Pengawas!AN600)&gt;33,"Tidak valid",IF(VALUE(Pengawas!AN600)&lt;1,"Tidak valid","OK")))))</f>
        <v>-</v>
      </c>
      <c r="AO600" s="25" t="str">
        <f>IF(Pengawas!AL600="",IF(Pengawas!AO600="","-","Harap dikosongkan"),IF(Pengawas!AL600&lt;&gt;1,IF(Pengawas!AO600="","OK","Harap dikosongkan"),IF(Pengawas!AO600="","Harap diisi",IF(Pengawas!AO600&gt;1,"Tidak valid","OK"))))</f>
        <v>-</v>
      </c>
      <c r="AP600" s="25" t="str">
        <f>IF(Pengawas!AL600&gt;1,"OK",IF(Pengawas!AO600="",IF(Pengawas!AP600="","-","Kolom AO cek lagi"),IF(Pengawas!AO600=0,IF(Pengawas!AP600="","OK","Harap dikosongkan"),IF(Pengawas!AP600="","Harap diisi",IF(LEN(Pengawas!AP600)&lt;12,"Tidak valid",IF(LEN(Pengawas!AP600)&gt;14,"Tidak valid","OK"))))))</f>
        <v>-</v>
      </c>
      <c r="AQ600" s="26" t="str">
        <f>IF(Pengawas!AL600&gt;1,"OK",IF(Pengawas!AO600="",IF(Pengawas!AQ600="","-","Kolom AO cek lagi"),IF(Pengawas!AO600=0,IF(Pengawas!AQ600="","OK","Harap dikosongkan"),IF(Pengawas!AQ600="","Harap diisi",IF(LEN(Pengawas!AQ600)&lt;5,"Cek lagi","OK")))))</f>
        <v>-</v>
      </c>
      <c r="AR600" s="26" t="str">
        <f>IF(Pengawas!AL600&gt;1,"OK",IF(Pengawas!AO600="",IF(Pengawas!AR600="","-","Kolom AT cek lagi"),IF(Pengawas!AO600=0,IF(Pengawas!AR600="","OK","Harap dikosongkan"),IF(Pengawas!AR600="","Harap diisi",IF(VALUE(LEFT(Pengawas!AR600,2))&gt;31,"Tanggal tidak valid",IF(VALUE(LEFT(RIGHT(Pengawas!AR600,7),2))&gt;12,"Bulan tidak valid",IF(VALUE(RIGHT(Pengawas!AR600,4))&gt;2016,"Tahun cek lagi",IF(VALUE(RIGHT(Pengawas!AR600,4))&lt;2005,"Tahun cek lagi","OK"))))))))</f>
        <v>-</v>
      </c>
      <c r="AS600" s="25" t="str">
        <f>IF(Pengawas!AP600="",IF(Pengawas!AS600="","-","Harap dikosongkan"),IF(Pengawas!AP600&lt;&gt;"",IF(Pengawas!AS600="","Harap diisi",IF(Pengawas!AS600&gt;1,"Tidak valid","OK"))))</f>
        <v>-</v>
      </c>
      <c r="AT600" s="25" t="str">
        <f>IF(Pengawas!AS600="",IF(Pengawas!AT600="","-","Harap dikosongkan"),IF(Pengawas!AS600&lt;&gt;1,IF(Pengawas!AT600="","OK","Harap dikosongkan"),IF(Pengawas!AS600="",IF(Pengawas!AT600="","-","Harap dikosongkan"),IF(Pengawas!AS600=0,IF(Pengawas!AT600="","OK","Harap dikosongkan"),IF(Pengawas!AT600="","Harap diisi",IF(Pengawas!AT600&gt;2016,"Cek lagi",IF(Pengawas!AT600&lt;2005,"Cek lagi",IF(Pengawas!AM600&gt;Pengawas!AT600,"Cek lagi dengan Kolom AL","OK"))))))))</f>
        <v>-</v>
      </c>
      <c r="AU600" s="25" t="str">
        <f>IF(Pengawas!AS600="",IF(Pengawas!AU600="","-","Harap dikosongkan"),IF(Pengawas!AS600&lt;&gt;1,IF(Pengawas!AU600="","OK","Harap dikosongkan"),IF(Pengawas!AS600="",IF(Pengawas!AU600="","-","Harap dikosongkan"),IF(Pengawas!AS600=0,IF(Pengawas!AU600="","OK","Harap dikosongkan"),IF(Pengawas!AU600="","Harap diisi",IF(Pengawas!AU600&gt;20000000,"Cek lagi",IF(Pengawas!AU600&lt;100000,"Cek lagi","OK")))))))</f>
        <v>-</v>
      </c>
      <c r="AV600" s="25" t="str">
        <f>IF(Pengawas!AV600="","-",IF(Pengawas!AV600&gt;3,"Tidak valid","OK"))</f>
        <v>-</v>
      </c>
      <c r="AW600" s="25" t="str">
        <f>IF(Pengawas!AV600="",IF(Pengawas!AW600="","-","Harap dikosongkan"),IF(Pengawas!AV600=0,IF(Pengawas!AW600="","OK","Harap dikosongkan"),IF(Pengawas!AV600&gt;0,IF(Pengawas!AW600="","Harap diisi",IF(Pengawas!AW600&gt;2015,"Tidak valid","OK")))))</f>
        <v>-</v>
      </c>
      <c r="AX600" s="25" t="str">
        <f>IF(Pengawas!AV600="",IF(Pengawas!AX600="","-","Harap dikosongkan"),IF(Pengawas!AV600=0,IF(Pengawas!AX600="","OK","Harap dikosongkan"),IF(Pengawas!AV600&gt;0,IF(Pengawas!AX600="","Harap diisi",IF(Pengawas!AX600="","-",IF(Pengawas!AX600&gt;1,"Tidak valid","OK"))))))</f>
        <v>-</v>
      </c>
      <c r="AY600" s="25" t="str">
        <f>IF(Pengawas!AY600="","-",IF(Pengawas!AY600&gt;2,"Tidak valid","OK"))</f>
        <v>-</v>
      </c>
      <c r="AZ600" s="25" t="str">
        <f>IF(Pengawas!AY600="",IF(Pengawas!AZ600="","-","Harap dikosongkan"),IF(Pengawas!AY600=0,IF(Pengawas!AZ600="","OK","Harap dikosongkan"),IF(Pengawas!AZ600="","Harap diisi",IF(Pengawas!AZ600&gt;2015,"Cek lagi",IF(Pengawas!AZ600&lt;2000,"Cek lagi","OK")))))</f>
        <v>-</v>
      </c>
      <c r="BA600" s="25" t="str">
        <f>IF(Pengawas!BA600="","-",IF(LEN(Pengawas!BA600)&lt;5,"Cek lagi","OK"))</f>
        <v>-</v>
      </c>
      <c r="BB600" s="25" t="str">
        <f>IF(Pengawas!BB600="","-",IF(LEN(Pengawas!BB600)&lt;4,"Cek lagi","OK"))</f>
        <v>-</v>
      </c>
      <c r="BC600" s="25" t="str">
        <f>IF(Pengawas!BC600="","-",IF(LEN(Pengawas!BC600)&lt;4,"Cek lagi","OK"))</f>
        <v>-</v>
      </c>
      <c r="BD600" s="25" t="str">
        <f>IF(Pengawas!BD600="","-",IF(LEN(Pengawas!BD600)&lt;4,"Cek lagi","OK"))</f>
        <v>-</v>
      </c>
      <c r="BE600" s="25" t="str">
        <f>IF(Pengawas!BE600="","-",IF(LEN(Pengawas!BE600)&lt;4,"Cek lagi","OK"))</f>
        <v>-</v>
      </c>
      <c r="BF600" s="25" t="str">
        <f>IF(Pengawas!BF600="","-",IF(LEN(Pengawas!BF600)&lt;&gt;5,"Tidak valid","OK"))</f>
        <v>-</v>
      </c>
      <c r="BG600" s="25" t="str">
        <f>IF(Pengawas!BG600="","-",IF(LEN(Pengawas!BG600)&lt;9,"Cek lagi",IF(LEN(Pengawas!BG600)&gt;14,"Cek lagi","OK")))</f>
        <v>-</v>
      </c>
    </row>
    <row r="601" spans="1:59" ht="15" customHeight="1" x14ac:dyDescent="0.2">
      <c r="A601" s="25" t="str">
        <f>IF(Pengawas!A601="","-",IF(LEN(Pengawas!A601)&lt;4,"Cek lagi","OK"))</f>
        <v>-</v>
      </c>
      <c r="B601" s="25" t="str">
        <f>IF(Pengawas!B601="","-",IF(LEN(Pengawas!B601)&lt;4,"Cek lagi","OK"))</f>
        <v>-</v>
      </c>
      <c r="C601" s="25" t="str">
        <f>IF(Pengawas!C601="","-",IF(LEN(Pengawas!C601)&lt;&gt;18,"Tidak valid","OK"))</f>
        <v>-</v>
      </c>
      <c r="D601" s="25" t="str">
        <f>IF(Pengawas!D601="","-",IF(LEN(Pengawas!D601)&lt;&gt;16,"Tidak valid","OK"))</f>
        <v>-</v>
      </c>
      <c r="E601" s="25" t="str">
        <f>IF(Pengawas!E601="","-",IF(LEN(Pengawas!E601)&lt;4,"Cek lagi","OK"))</f>
        <v>-</v>
      </c>
      <c r="F601" s="25" t="str">
        <f>IF(Pengawas!F601="","-",IF(LEN(Pengawas!F601)&lt;&gt;16,"Tidak valid","OK"))</f>
        <v>-</v>
      </c>
      <c r="G601" s="25" t="str">
        <f>IF(Pengawas!G601="","-",IF(LEN(Pengawas!G601)&lt;4,"Cek lagi","OK"))</f>
        <v>-</v>
      </c>
      <c r="H601" s="26" t="str">
        <f>IF(Pengawas!H601="","-",IF(VALUE(LEFT(Pengawas!H601,2))&gt;31,"Tanggal tidak valid",IF(VALUE(LEFT(RIGHT(Pengawas!H601,7),2))&gt;12,"Bulan tidak valid",IF(VALUE(RIGHT(Pengawas!H601,4))&gt;1990,"Umur terlalu muda",IF(VALUE(RIGHT(Pengawas!H601,4))&lt;1955,"Umur terlalu tua","OK")))))</f>
        <v>-</v>
      </c>
      <c r="I601" s="25" t="str">
        <f>IF(Pengawas!I601="","-",IF(Pengawas!I601="L","OK",IF(Pengawas!I601="P","OK","Tidak valid")))</f>
        <v>-</v>
      </c>
      <c r="J601" s="25" t="str">
        <f>IF(Pengawas!J601="","-",IF(LEN(Pengawas!J601)&lt;4,"Cek lagi","OK"))</f>
        <v>-</v>
      </c>
      <c r="K601" s="25" t="str">
        <f>IF(Pengawas!K601="","-",IF(Pengawas!K601&gt;5,"Tidak valid",IF(Pengawas!K601&lt;1,"Tidak valid","OK")))</f>
        <v>-</v>
      </c>
      <c r="L601" s="25" t="str">
        <f>IF(Pengawas!L601="","-",IF(VALUE(LEFT(Pengawas!L601,1))&gt;1,"Tidak valid","OK"))</f>
        <v>-</v>
      </c>
      <c r="M601" s="25" t="str">
        <f>IF(Pengawas!M601="","-",IF(VALUE(LEFT(Pengawas!M601,1))&gt;1,"Tidak valid","OK"))</f>
        <v>-</v>
      </c>
      <c r="N601" s="25" t="str">
        <f>IF(Pengawas!N601="","-",IF(VALUE(LEFT(Pengawas!N601,2))&gt;31,"Tanggal tidak valid",IF(VALUE(LEFT(RIGHT(Pengawas!N601,7),2))&gt;12,"Bulan tidak valid",IF(VALUE(RIGHT(Pengawas!N601,4))&gt;2015,"Tahun cek lagi",IF(VALUE(RIGHT(Pengawas!N601,4))&lt;1930,"Tahun cek lagi","OK")))))</f>
        <v>-</v>
      </c>
      <c r="O601" s="26" t="str">
        <f>IF(Pengawas!O601="","-",IF(VALUE(LEFT(Pengawas!O601,2))&gt;31,"Tanggal tidak valid",IF(VALUE(LEFT(RIGHT(Pengawas!O601,7),2))&gt;12,"Bulan tidak valid",IF(VALUE(RIGHT(Pengawas!O601,4))&gt;2015,"Tahun cek lagi",IF(VALUE(RIGHT(Pengawas!O601,4))&lt;1930,"Tahun cek lagi","OK")))))</f>
        <v>-</v>
      </c>
      <c r="P601" s="26" t="str">
        <f>IF(Pengawas!P601="","-",IF(VALUE(LEFT(Pengawas!P601,2))&gt;31,"Tanggal tidak valid",IF(VALUE(LEFT(RIGHT(Pengawas!P601,7),2))&gt;12,"Bulan tidak valid",IF(VALUE(RIGHT(Pengawas!P601,4))&gt;2015,"Tahun cek lagi",IF(VALUE(RIGHT(Pengawas!P601,4))&lt;1930,"Tahun cek lagi","OK")))))</f>
        <v>-</v>
      </c>
      <c r="Q601" s="25" t="str">
        <f>IF(Pengawas!Q601="","-",IF(Pengawas!Q601&gt;3,"Tidak valid",IF(Pengawas!Q601&lt;1,"Tidak valid","OK")))</f>
        <v>-</v>
      </c>
      <c r="R601" s="25" t="str">
        <f>IF(Pengawas!R601="","-",IF(Pengawas!R601&gt;20000000,"Cek lagi",IF(Pengawas!R601&lt;50000,"Cek lagi","OK")))</f>
        <v>-</v>
      </c>
      <c r="S601" s="25" t="str">
        <f>IF(Pengawas!S601="","-",IF(Pengawas!S601&gt;3,"Tidak valid",IF(Pengawas!S601&lt;1,"Tidak valid","OK")))</f>
        <v>-</v>
      </c>
      <c r="T601" s="25" t="str">
        <f>IF(Pengawas!T601="","-",IF(Pengawas!T601&gt;6,"Tidak valid",IF(Pengawas!T601&lt;1,"Tidak valid","OK")))</f>
        <v>-</v>
      </c>
      <c r="U601" s="25" t="str">
        <f>IF(Pengawas!U601="","-",IF(Pengawas!U601&gt;4,"Tidak valid",IF(Pengawas!U601&lt;1,"Tidak valid","OK")))</f>
        <v>-</v>
      </c>
      <c r="V601" s="25" t="str">
        <f>IF(Pengawas!V601="","-",IF(Pengawas!V601&gt;2,"Tidak valid",IF(Pengawas!V601&lt;1,"Tidak valid","OK")))</f>
        <v>-</v>
      </c>
      <c r="W601" s="25" t="str">
        <f>IF(Pengawas!V601="","-",IF(Pengawas!V601=1,IF(Pengawas!W601="","Harap diisi","OK"),IF(Pengawas!V601=2,IF(Pengawas!W601="","Harap diisi","OK"),IF(Pengawas!V602&lt;1,"-",IF(Pengawas!V602&gt;2,"-","OK")))))</f>
        <v>-</v>
      </c>
      <c r="X601" s="25" t="str">
        <f>IF(Pengawas!V601="","-",IF(Pengawas!V601=1,IF(Pengawas!X601="","Harap diisi","OK"),IF(Pengawas!V601=2,IF(Pengawas!X601="","Harap diisi","OK"),IF(Pengawas!V602&lt;1,"-",IF(Pengawas!V602&gt;2,"-","OK")))))</f>
        <v>-</v>
      </c>
      <c r="Y601" s="25" t="str">
        <f>IF(Pengawas!V601="","-",IF(Pengawas!V601=1,IF(Pengawas!Y601="","Harap diisi","OK"),IF(Pengawas!V601=2,IF(Pengawas!Y601="","Harap diisi","OK"),IF(Pengawas!V602&lt;1,"-",IF(Pengawas!V602&gt;2,"-","OK")))))</f>
        <v>-</v>
      </c>
      <c r="Z601" s="25" t="str">
        <f>IF(Pengawas!V601="","-",IF(Pengawas!V601=1,IF(Pengawas!Z601="","Harap diisi","OK"),IF(Pengawas!V601=2,IF(Pengawas!Z601="","Harap diisi","OK"),IF(Pengawas!V602&lt;1,"-",IF(Pengawas!V602&gt;2,"-","OK")))))</f>
        <v>-</v>
      </c>
      <c r="AA601" s="25" t="str">
        <f>IF(Pengawas!V601="","-",IF(Pengawas!V601=1,IF(Pengawas!AA601="","Harap diisi","OK"),IF(Pengawas!V601=2,IF(Pengawas!AA601="","Harap diisi","OK"),IF(Pengawas!V602&lt;1,"-",IF(Pengawas!V602&gt;2,"-","OK")))))</f>
        <v>-</v>
      </c>
      <c r="AB601" s="25" t="str">
        <f>IF(Pengawas!V601="","-",IF(Pengawas!V601=1,IF(Pengawas!AB601="","Harap diisi","OK"),IF(Pengawas!V601=2,IF(Pengawas!AB601="","Harap diisi","OK"),IF(Pengawas!V602&lt;1,"-",IF(Pengawas!V602&gt;2,"-","OK")))))</f>
        <v>-</v>
      </c>
      <c r="AC601" s="25" t="str">
        <f>IF(Pengawas!V601="","-",IF(Pengawas!V601=1,IF(Pengawas!AC601="","Harap diisi","OK"),IF(Pengawas!V601=2,IF(Pengawas!AC601="","Harap diisi","OK"),IF(Pengawas!V602&lt;1,"-",IF(Pengawas!V602&gt;2,"-","OK")))))</f>
        <v>-</v>
      </c>
      <c r="AD601" s="25" t="str">
        <f>IF(Pengawas!V601="","-",IF(Pengawas!V601=1,IF(Pengawas!AD601="","OK","Harap dikosongkan"),IF(Pengawas!V601=2,IF(Pengawas!AD601="","Harap diisi","OK"),IF(Pengawas!V602&lt;1,"-",IF(Pengawas!V602&gt;2,"-","OK")))))</f>
        <v>-</v>
      </c>
      <c r="AE601" s="25" t="str">
        <f>IF(Pengawas!V601="","-",IF(Pengawas!V601=1,IF(Pengawas!AE601="","OK","Harap dikosongkan"),IF(Pengawas!V601=2,IF(Pengawas!AE601="","Harap diisi","OK"),IF(Pengawas!V602&lt;1,"-",IF(Pengawas!V602&gt;2,"-","OK")))))</f>
        <v>-</v>
      </c>
      <c r="AF601" s="25" t="str">
        <f>IF(Pengawas!V601="","-",IF(Pengawas!V601=1,IF(Pengawas!AF601="","OK","Harap dikosongkan"),IF(Pengawas!V601=2,IF(Pengawas!AF601="","Harap diisi","OK"),IF(Pengawas!V602&lt;1,"-",IF(Pengawas!V602&gt;2,"-","OK")))))</f>
        <v>-</v>
      </c>
      <c r="AG601" s="25" t="str">
        <f>IF(Pengawas!V601="","-",IF(Pengawas!V601=1,IF(Pengawas!AG601="","OK","Harap dikosongkan"),IF(Pengawas!V601=2,IF(Pengawas!AG601="","Harap diisi","OK"),IF(Pengawas!V602&lt;1,"-",IF(Pengawas!V602&gt;2,"-","OK")))))</f>
        <v>-</v>
      </c>
      <c r="AH601" s="25" t="str">
        <f>IF(Pengawas!V601="","-",IF(Pengawas!V601=1,IF(Pengawas!AH601="","OK","Harap dikosongkan"),IF(Pengawas!V601=2,IF(Pengawas!AH601="","Harap diisi","OK"),IF(Pengawas!V602&lt;1,"-",IF(Pengawas!V602&gt;2,"-","OK")))))</f>
        <v>-</v>
      </c>
      <c r="AI601" s="25" t="str">
        <f>IF(Pengawas!V601="","-",IF(Pengawas!V601=1,IF(Pengawas!AI601="","OK","Harap dikosongkan"),IF(Pengawas!V601=2,IF(Pengawas!AI601="","Harap diisi","OK"),IF(Pengawas!V602&lt;1,"-",IF(Pengawas!V602&gt;2,"-","OK")))))</f>
        <v>-</v>
      </c>
      <c r="AJ601" s="25" t="str">
        <f>IF(Pengawas!V601="","-",IF(Pengawas!V601=1,IF(Pengawas!AJ601="","OK","Harap dikosongkan"),IF(Pengawas!V601=2,IF(Pengawas!AJ601="","Harap diisi","OK"),IF(Pengawas!V602&lt;1,"-",IF(Pengawas!V602&gt;2,"-","OK")))))</f>
        <v>-</v>
      </c>
      <c r="AK601" s="25" t="str">
        <f>IF(Pengawas!V601="","-",IF(Pengawas!V601=1,IF(Pengawas!AK601="","OK","Harap dikosongkan"),IF(Pengawas!V601=2,IF(Pengawas!AK601="","Harap diisi","OK"),IF(Pengawas!V602&lt;1,"-",IF(Pengawas!V602&gt;2,"-","OK")))))</f>
        <v>-</v>
      </c>
      <c r="AL601" s="25" t="str">
        <f>IF(Pengawas!AL601="","-",IF(Pengawas!AL601&gt;3,"Tidak valid",IF(Pengawas!AL601&lt;1,"Tidak valid","OK")))</f>
        <v>-</v>
      </c>
      <c r="AM601" s="25" t="str">
        <f>IF(Pengawas!AL601="",IF(Pengawas!AM601="","-","Harap dikosongkan"),IF(Pengawas!AL601&lt;&gt;1,IF(Pengawas!AM601="","OK","Harap dikosongkan"),IF(Pengawas!AM601="","Harap diisi",IF(Pengawas!AM601&gt;2015,"Cek lagi",IF(Pengawas!AM601&lt;2005,"Cek lagi","OK")))))</f>
        <v>-</v>
      </c>
      <c r="AN601" s="25" t="str">
        <f>IF(Pengawas!AL601="",IF(Pengawas!AN601="","-","Harap dikosongkan"),IF(Pengawas!AL601&lt;&gt;1,IF(Pengawas!AN601="","OK","Harap dikosongkan"),IF(Pengawas!AN601="","Harap diisi",IF(VALUE(Pengawas!AN601)&gt;33,"Tidak valid",IF(VALUE(Pengawas!AN601)&lt;1,"Tidak valid","OK")))))</f>
        <v>-</v>
      </c>
      <c r="AO601" s="25" t="str">
        <f>IF(Pengawas!AL601="",IF(Pengawas!AO601="","-","Harap dikosongkan"),IF(Pengawas!AL601&lt;&gt;1,IF(Pengawas!AO601="","OK","Harap dikosongkan"),IF(Pengawas!AO601="","Harap diisi",IF(Pengawas!AO601&gt;1,"Tidak valid","OK"))))</f>
        <v>-</v>
      </c>
      <c r="AP601" s="25" t="str">
        <f>IF(Pengawas!AL601&gt;1,"OK",IF(Pengawas!AO601="",IF(Pengawas!AP601="","-","Kolom AO cek lagi"),IF(Pengawas!AO601=0,IF(Pengawas!AP601="","OK","Harap dikosongkan"),IF(Pengawas!AP601="","Harap diisi",IF(LEN(Pengawas!AP601)&lt;12,"Tidak valid",IF(LEN(Pengawas!AP601)&gt;14,"Tidak valid","OK"))))))</f>
        <v>-</v>
      </c>
      <c r="AQ601" s="26" t="str">
        <f>IF(Pengawas!AL601&gt;1,"OK",IF(Pengawas!AO601="",IF(Pengawas!AQ601="","-","Kolom AO cek lagi"),IF(Pengawas!AO601=0,IF(Pengawas!AQ601="","OK","Harap dikosongkan"),IF(Pengawas!AQ601="","Harap diisi",IF(LEN(Pengawas!AQ601)&lt;5,"Cek lagi","OK")))))</f>
        <v>-</v>
      </c>
      <c r="AR601" s="26" t="str">
        <f>IF(Pengawas!AL601&gt;1,"OK",IF(Pengawas!AO601="",IF(Pengawas!AR601="","-","Kolom AT cek lagi"),IF(Pengawas!AO601=0,IF(Pengawas!AR601="","OK","Harap dikosongkan"),IF(Pengawas!AR601="","Harap diisi",IF(VALUE(LEFT(Pengawas!AR601,2))&gt;31,"Tanggal tidak valid",IF(VALUE(LEFT(RIGHT(Pengawas!AR601,7),2))&gt;12,"Bulan tidak valid",IF(VALUE(RIGHT(Pengawas!AR601,4))&gt;2016,"Tahun cek lagi",IF(VALUE(RIGHT(Pengawas!AR601,4))&lt;2005,"Tahun cek lagi","OK"))))))))</f>
        <v>-</v>
      </c>
      <c r="AS601" s="25" t="str">
        <f>IF(Pengawas!AP601="",IF(Pengawas!AS601="","-","Harap dikosongkan"),IF(Pengawas!AP601&lt;&gt;"",IF(Pengawas!AS601="","Harap diisi",IF(Pengawas!AS601&gt;1,"Tidak valid","OK"))))</f>
        <v>-</v>
      </c>
      <c r="AT601" s="25" t="str">
        <f>IF(Pengawas!AS601="",IF(Pengawas!AT601="","-","Harap dikosongkan"),IF(Pengawas!AS601&lt;&gt;1,IF(Pengawas!AT601="","OK","Harap dikosongkan"),IF(Pengawas!AS601="",IF(Pengawas!AT601="","-","Harap dikosongkan"),IF(Pengawas!AS601=0,IF(Pengawas!AT601="","OK","Harap dikosongkan"),IF(Pengawas!AT601="","Harap diisi",IF(Pengawas!AT601&gt;2016,"Cek lagi",IF(Pengawas!AT601&lt;2005,"Cek lagi",IF(Pengawas!AM601&gt;Pengawas!AT601,"Cek lagi dengan Kolom AL","OK"))))))))</f>
        <v>-</v>
      </c>
      <c r="AU601" s="25" t="str">
        <f>IF(Pengawas!AS601="",IF(Pengawas!AU601="","-","Harap dikosongkan"),IF(Pengawas!AS601&lt;&gt;1,IF(Pengawas!AU601="","OK","Harap dikosongkan"),IF(Pengawas!AS601="",IF(Pengawas!AU601="","-","Harap dikosongkan"),IF(Pengawas!AS601=0,IF(Pengawas!AU601="","OK","Harap dikosongkan"),IF(Pengawas!AU601="","Harap diisi",IF(Pengawas!AU601&gt;20000000,"Cek lagi",IF(Pengawas!AU601&lt;100000,"Cek lagi","OK")))))))</f>
        <v>-</v>
      </c>
      <c r="AV601" s="25" t="str">
        <f>IF(Pengawas!AV601="","-",IF(Pengawas!AV601&gt;3,"Tidak valid","OK"))</f>
        <v>-</v>
      </c>
      <c r="AW601" s="25" t="str">
        <f>IF(Pengawas!AV601="",IF(Pengawas!AW601="","-","Harap dikosongkan"),IF(Pengawas!AV601=0,IF(Pengawas!AW601="","OK","Harap dikosongkan"),IF(Pengawas!AV601&gt;0,IF(Pengawas!AW601="","Harap diisi",IF(Pengawas!AW601&gt;2015,"Tidak valid","OK")))))</f>
        <v>-</v>
      </c>
      <c r="AX601" s="25" t="str">
        <f>IF(Pengawas!AV601="",IF(Pengawas!AX601="","-","Harap dikosongkan"),IF(Pengawas!AV601=0,IF(Pengawas!AX601="","OK","Harap dikosongkan"),IF(Pengawas!AV601&gt;0,IF(Pengawas!AX601="","Harap diisi",IF(Pengawas!AX601="","-",IF(Pengawas!AX601&gt;1,"Tidak valid","OK"))))))</f>
        <v>-</v>
      </c>
      <c r="AY601" s="25" t="str">
        <f>IF(Pengawas!AY601="","-",IF(Pengawas!AY601&gt;2,"Tidak valid","OK"))</f>
        <v>-</v>
      </c>
      <c r="AZ601" s="25" t="str">
        <f>IF(Pengawas!AY601="",IF(Pengawas!AZ601="","-","Harap dikosongkan"),IF(Pengawas!AY601=0,IF(Pengawas!AZ601="","OK","Harap dikosongkan"),IF(Pengawas!AZ601="","Harap diisi",IF(Pengawas!AZ601&gt;2015,"Cek lagi",IF(Pengawas!AZ601&lt;2000,"Cek lagi","OK")))))</f>
        <v>-</v>
      </c>
      <c r="BA601" s="25" t="str">
        <f>IF(Pengawas!BA601="","-",IF(LEN(Pengawas!BA601)&lt;5,"Cek lagi","OK"))</f>
        <v>-</v>
      </c>
      <c r="BB601" s="25" t="str">
        <f>IF(Pengawas!BB601="","-",IF(LEN(Pengawas!BB601)&lt;4,"Cek lagi","OK"))</f>
        <v>-</v>
      </c>
      <c r="BC601" s="25" t="str">
        <f>IF(Pengawas!BC601="","-",IF(LEN(Pengawas!BC601)&lt;4,"Cek lagi","OK"))</f>
        <v>-</v>
      </c>
      <c r="BD601" s="25" t="str">
        <f>IF(Pengawas!BD601="","-",IF(LEN(Pengawas!BD601)&lt;4,"Cek lagi","OK"))</f>
        <v>-</v>
      </c>
      <c r="BE601" s="25" t="str">
        <f>IF(Pengawas!BE601="","-",IF(LEN(Pengawas!BE601)&lt;4,"Cek lagi","OK"))</f>
        <v>-</v>
      </c>
      <c r="BF601" s="25" t="str">
        <f>IF(Pengawas!BF601="","-",IF(LEN(Pengawas!BF601)&lt;&gt;5,"Tidak valid","OK"))</f>
        <v>-</v>
      </c>
      <c r="BG601" s="25" t="str">
        <f>IF(Pengawas!BG601="","-",IF(LEN(Pengawas!BG601)&lt;9,"Cek lagi",IF(LEN(Pengawas!BG601)&gt;14,"Cek lagi","OK")))</f>
        <v>-</v>
      </c>
    </row>
    <row r="602" spans="1:59" ht="15" customHeight="1" x14ac:dyDescent="0.2">
      <c r="A602" s="25" t="str">
        <f>IF(Pengawas!A602="","-",IF(LEN(Pengawas!A602)&lt;4,"Cek lagi","OK"))</f>
        <v>-</v>
      </c>
      <c r="B602" s="25" t="str">
        <f>IF(Pengawas!B602="","-",IF(LEN(Pengawas!B602)&lt;4,"Cek lagi","OK"))</f>
        <v>-</v>
      </c>
      <c r="C602" s="25" t="str">
        <f>IF(Pengawas!C602="","-",IF(LEN(Pengawas!C602)&lt;&gt;18,"Tidak valid","OK"))</f>
        <v>-</v>
      </c>
      <c r="D602" s="25" t="str">
        <f>IF(Pengawas!D602="","-",IF(LEN(Pengawas!D602)&lt;&gt;16,"Tidak valid","OK"))</f>
        <v>-</v>
      </c>
      <c r="E602" s="25" t="str">
        <f>IF(Pengawas!E602="","-",IF(LEN(Pengawas!E602)&lt;4,"Cek lagi","OK"))</f>
        <v>-</v>
      </c>
      <c r="F602" s="25" t="str">
        <f>IF(Pengawas!F602="","-",IF(LEN(Pengawas!F602)&lt;&gt;16,"Tidak valid","OK"))</f>
        <v>-</v>
      </c>
      <c r="G602" s="25" t="str">
        <f>IF(Pengawas!G602="","-",IF(LEN(Pengawas!G602)&lt;4,"Cek lagi","OK"))</f>
        <v>-</v>
      </c>
      <c r="H602" s="26" t="str">
        <f>IF(Pengawas!H602="","-",IF(VALUE(LEFT(Pengawas!H602,2))&gt;31,"Tanggal tidak valid",IF(VALUE(LEFT(RIGHT(Pengawas!H602,7),2))&gt;12,"Bulan tidak valid",IF(VALUE(RIGHT(Pengawas!H602,4))&gt;1990,"Umur terlalu muda",IF(VALUE(RIGHT(Pengawas!H602,4))&lt;1955,"Umur terlalu tua","OK")))))</f>
        <v>-</v>
      </c>
      <c r="I602" s="25" t="str">
        <f>IF(Pengawas!I602="","-",IF(Pengawas!I602="L","OK",IF(Pengawas!I602="P","OK","Tidak valid")))</f>
        <v>-</v>
      </c>
      <c r="J602" s="25" t="str">
        <f>IF(Pengawas!J602="","-",IF(LEN(Pengawas!J602)&lt;4,"Cek lagi","OK"))</f>
        <v>-</v>
      </c>
      <c r="K602" s="25" t="str">
        <f>IF(Pengawas!K602="","-",IF(Pengawas!K602&gt;5,"Tidak valid",IF(Pengawas!K602&lt;1,"Tidak valid","OK")))</f>
        <v>-</v>
      </c>
      <c r="L602" s="25" t="str">
        <f>IF(Pengawas!L602="","-",IF(VALUE(LEFT(Pengawas!L602,1))&gt;1,"Tidak valid","OK"))</f>
        <v>-</v>
      </c>
      <c r="M602" s="25" t="str">
        <f>IF(Pengawas!M602="","-",IF(VALUE(LEFT(Pengawas!M602,1))&gt;1,"Tidak valid","OK"))</f>
        <v>-</v>
      </c>
      <c r="N602" s="25" t="str">
        <f>IF(Pengawas!N602="","-",IF(VALUE(LEFT(Pengawas!N602,2))&gt;31,"Tanggal tidak valid",IF(VALUE(LEFT(RIGHT(Pengawas!N602,7),2))&gt;12,"Bulan tidak valid",IF(VALUE(RIGHT(Pengawas!N602,4))&gt;2015,"Tahun cek lagi",IF(VALUE(RIGHT(Pengawas!N602,4))&lt;1930,"Tahun cek lagi","OK")))))</f>
        <v>-</v>
      </c>
      <c r="O602" s="26" t="str">
        <f>IF(Pengawas!O602="","-",IF(VALUE(LEFT(Pengawas!O602,2))&gt;31,"Tanggal tidak valid",IF(VALUE(LEFT(RIGHT(Pengawas!O602,7),2))&gt;12,"Bulan tidak valid",IF(VALUE(RIGHT(Pengawas!O602,4))&gt;2015,"Tahun cek lagi",IF(VALUE(RIGHT(Pengawas!O602,4))&lt;1930,"Tahun cek lagi","OK")))))</f>
        <v>-</v>
      </c>
      <c r="P602" s="26" t="str">
        <f>IF(Pengawas!P602="","-",IF(VALUE(LEFT(Pengawas!P602,2))&gt;31,"Tanggal tidak valid",IF(VALUE(LEFT(RIGHT(Pengawas!P602,7),2))&gt;12,"Bulan tidak valid",IF(VALUE(RIGHT(Pengawas!P602,4))&gt;2015,"Tahun cek lagi",IF(VALUE(RIGHT(Pengawas!P602,4))&lt;1930,"Tahun cek lagi","OK")))))</f>
        <v>-</v>
      </c>
      <c r="Q602" s="25" t="str">
        <f>IF(Pengawas!Q602="","-",IF(Pengawas!Q602&gt;3,"Tidak valid",IF(Pengawas!Q602&lt;1,"Tidak valid","OK")))</f>
        <v>-</v>
      </c>
      <c r="R602" s="25" t="str">
        <f>IF(Pengawas!R602="","-",IF(Pengawas!R602&gt;20000000,"Cek lagi",IF(Pengawas!R602&lt;50000,"Cek lagi","OK")))</f>
        <v>-</v>
      </c>
      <c r="S602" s="25" t="str">
        <f>IF(Pengawas!S602="","-",IF(Pengawas!S602&gt;3,"Tidak valid",IF(Pengawas!S602&lt;1,"Tidak valid","OK")))</f>
        <v>-</v>
      </c>
      <c r="T602" s="25" t="str">
        <f>IF(Pengawas!T602="","-",IF(Pengawas!T602&gt;6,"Tidak valid",IF(Pengawas!T602&lt;1,"Tidak valid","OK")))</f>
        <v>-</v>
      </c>
      <c r="U602" s="25" t="str">
        <f>IF(Pengawas!U602="","-",IF(Pengawas!U602&gt;4,"Tidak valid",IF(Pengawas!U602&lt;1,"Tidak valid","OK")))</f>
        <v>-</v>
      </c>
      <c r="V602" s="25" t="str">
        <f>IF(Pengawas!V602="","-",IF(Pengawas!V602&gt;2,"Tidak valid",IF(Pengawas!V602&lt;1,"Tidak valid","OK")))</f>
        <v>-</v>
      </c>
      <c r="W602" s="25" t="str">
        <f>IF(Pengawas!V602="","-",IF(Pengawas!V602=1,IF(Pengawas!W602="","Harap diisi","OK"),IF(Pengawas!V602=2,IF(Pengawas!W602="","Harap diisi","OK"),IF(Pengawas!V603&lt;1,"-",IF(Pengawas!V603&gt;2,"-","OK")))))</f>
        <v>-</v>
      </c>
      <c r="X602" s="25" t="str">
        <f>IF(Pengawas!V602="","-",IF(Pengawas!V602=1,IF(Pengawas!X602="","Harap diisi","OK"),IF(Pengawas!V602=2,IF(Pengawas!X602="","Harap diisi","OK"),IF(Pengawas!V603&lt;1,"-",IF(Pengawas!V603&gt;2,"-","OK")))))</f>
        <v>-</v>
      </c>
      <c r="Y602" s="25" t="str">
        <f>IF(Pengawas!V602="","-",IF(Pengawas!V602=1,IF(Pengawas!Y602="","Harap diisi","OK"),IF(Pengawas!V602=2,IF(Pengawas!Y602="","Harap diisi","OK"),IF(Pengawas!V603&lt;1,"-",IF(Pengawas!V603&gt;2,"-","OK")))))</f>
        <v>-</v>
      </c>
      <c r="Z602" s="25" t="str">
        <f>IF(Pengawas!V602="","-",IF(Pengawas!V602=1,IF(Pengawas!Z602="","Harap diisi","OK"),IF(Pengawas!V602=2,IF(Pengawas!Z602="","Harap diisi","OK"),IF(Pengawas!V603&lt;1,"-",IF(Pengawas!V603&gt;2,"-","OK")))))</f>
        <v>-</v>
      </c>
      <c r="AA602" s="25" t="str">
        <f>IF(Pengawas!V602="","-",IF(Pengawas!V602=1,IF(Pengawas!AA602="","Harap diisi","OK"),IF(Pengawas!V602=2,IF(Pengawas!AA602="","Harap diisi","OK"),IF(Pengawas!V603&lt;1,"-",IF(Pengawas!V603&gt;2,"-","OK")))))</f>
        <v>-</v>
      </c>
      <c r="AB602" s="25" t="str">
        <f>IF(Pengawas!V602="","-",IF(Pengawas!V602=1,IF(Pengawas!AB602="","Harap diisi","OK"),IF(Pengawas!V602=2,IF(Pengawas!AB602="","Harap diisi","OK"),IF(Pengawas!V603&lt;1,"-",IF(Pengawas!V603&gt;2,"-","OK")))))</f>
        <v>-</v>
      </c>
      <c r="AC602" s="25" t="str">
        <f>IF(Pengawas!V602="","-",IF(Pengawas!V602=1,IF(Pengawas!AC602="","Harap diisi","OK"),IF(Pengawas!V602=2,IF(Pengawas!AC602="","Harap diisi","OK"),IF(Pengawas!V603&lt;1,"-",IF(Pengawas!V603&gt;2,"-","OK")))))</f>
        <v>-</v>
      </c>
      <c r="AD602" s="25" t="str">
        <f>IF(Pengawas!V602="","-",IF(Pengawas!V602=1,IF(Pengawas!AD602="","OK","Harap dikosongkan"),IF(Pengawas!V602=2,IF(Pengawas!AD602="","Harap diisi","OK"),IF(Pengawas!V603&lt;1,"-",IF(Pengawas!V603&gt;2,"-","OK")))))</f>
        <v>-</v>
      </c>
      <c r="AE602" s="25" t="str">
        <f>IF(Pengawas!V602="","-",IF(Pengawas!V602=1,IF(Pengawas!AE602="","OK","Harap dikosongkan"),IF(Pengawas!V602=2,IF(Pengawas!AE602="","Harap diisi","OK"),IF(Pengawas!V603&lt;1,"-",IF(Pengawas!V603&gt;2,"-","OK")))))</f>
        <v>-</v>
      </c>
      <c r="AF602" s="25" t="str">
        <f>IF(Pengawas!V602="","-",IF(Pengawas!V602=1,IF(Pengawas!AF602="","OK","Harap dikosongkan"),IF(Pengawas!V602=2,IF(Pengawas!AF602="","Harap diisi","OK"),IF(Pengawas!V603&lt;1,"-",IF(Pengawas!V603&gt;2,"-","OK")))))</f>
        <v>-</v>
      </c>
      <c r="AG602" s="25" t="str">
        <f>IF(Pengawas!V602="","-",IF(Pengawas!V602=1,IF(Pengawas!AG602="","OK","Harap dikosongkan"),IF(Pengawas!V602=2,IF(Pengawas!AG602="","Harap diisi","OK"),IF(Pengawas!V603&lt;1,"-",IF(Pengawas!V603&gt;2,"-","OK")))))</f>
        <v>-</v>
      </c>
      <c r="AH602" s="25" t="str">
        <f>IF(Pengawas!V602="","-",IF(Pengawas!V602=1,IF(Pengawas!AH602="","OK","Harap dikosongkan"),IF(Pengawas!V602=2,IF(Pengawas!AH602="","Harap diisi","OK"),IF(Pengawas!V603&lt;1,"-",IF(Pengawas!V603&gt;2,"-","OK")))))</f>
        <v>-</v>
      </c>
      <c r="AI602" s="25" t="str">
        <f>IF(Pengawas!V602="","-",IF(Pengawas!V602=1,IF(Pengawas!AI602="","OK","Harap dikosongkan"),IF(Pengawas!V602=2,IF(Pengawas!AI602="","Harap diisi","OK"),IF(Pengawas!V603&lt;1,"-",IF(Pengawas!V603&gt;2,"-","OK")))))</f>
        <v>-</v>
      </c>
      <c r="AJ602" s="25" t="str">
        <f>IF(Pengawas!V602="","-",IF(Pengawas!V602=1,IF(Pengawas!AJ602="","OK","Harap dikosongkan"),IF(Pengawas!V602=2,IF(Pengawas!AJ602="","Harap diisi","OK"),IF(Pengawas!V603&lt;1,"-",IF(Pengawas!V603&gt;2,"-","OK")))))</f>
        <v>-</v>
      </c>
      <c r="AK602" s="25" t="str">
        <f>IF(Pengawas!V602="","-",IF(Pengawas!V602=1,IF(Pengawas!AK602="","OK","Harap dikosongkan"),IF(Pengawas!V602=2,IF(Pengawas!AK602="","Harap diisi","OK"),IF(Pengawas!V603&lt;1,"-",IF(Pengawas!V603&gt;2,"-","OK")))))</f>
        <v>-</v>
      </c>
      <c r="AL602" s="25" t="str">
        <f>IF(Pengawas!AL602="","-",IF(Pengawas!AL602&gt;3,"Tidak valid",IF(Pengawas!AL602&lt;1,"Tidak valid","OK")))</f>
        <v>-</v>
      </c>
      <c r="AM602" s="25" t="str">
        <f>IF(Pengawas!AL602="",IF(Pengawas!AM602="","-","Harap dikosongkan"),IF(Pengawas!AL602&lt;&gt;1,IF(Pengawas!AM602="","OK","Harap dikosongkan"),IF(Pengawas!AM602="","Harap diisi",IF(Pengawas!AM602&gt;2015,"Cek lagi",IF(Pengawas!AM602&lt;2005,"Cek lagi","OK")))))</f>
        <v>-</v>
      </c>
      <c r="AN602" s="25" t="str">
        <f>IF(Pengawas!AL602="",IF(Pengawas!AN602="","-","Harap dikosongkan"),IF(Pengawas!AL602&lt;&gt;1,IF(Pengawas!AN602="","OK","Harap dikosongkan"),IF(Pengawas!AN602="","Harap diisi",IF(VALUE(Pengawas!AN602)&gt;33,"Tidak valid",IF(VALUE(Pengawas!AN602)&lt;1,"Tidak valid","OK")))))</f>
        <v>-</v>
      </c>
      <c r="AO602" s="25" t="str">
        <f>IF(Pengawas!AL602="",IF(Pengawas!AO602="","-","Harap dikosongkan"),IF(Pengawas!AL602&lt;&gt;1,IF(Pengawas!AO602="","OK","Harap dikosongkan"),IF(Pengawas!AO602="","Harap diisi",IF(Pengawas!AO602&gt;1,"Tidak valid","OK"))))</f>
        <v>-</v>
      </c>
      <c r="AP602" s="25" t="str">
        <f>IF(Pengawas!AL602&gt;1,"OK",IF(Pengawas!AO602="",IF(Pengawas!AP602="","-","Kolom AO cek lagi"),IF(Pengawas!AO602=0,IF(Pengawas!AP602="","OK","Harap dikosongkan"),IF(Pengawas!AP602="","Harap diisi",IF(LEN(Pengawas!AP602)&lt;12,"Tidak valid",IF(LEN(Pengawas!AP602)&gt;14,"Tidak valid","OK"))))))</f>
        <v>-</v>
      </c>
      <c r="AQ602" s="26" t="str">
        <f>IF(Pengawas!AL602&gt;1,"OK",IF(Pengawas!AO602="",IF(Pengawas!AQ602="","-","Kolom AO cek lagi"),IF(Pengawas!AO602=0,IF(Pengawas!AQ602="","OK","Harap dikosongkan"),IF(Pengawas!AQ602="","Harap diisi",IF(LEN(Pengawas!AQ602)&lt;5,"Cek lagi","OK")))))</f>
        <v>-</v>
      </c>
      <c r="AR602" s="26" t="str">
        <f>IF(Pengawas!AL602&gt;1,"OK",IF(Pengawas!AO602="",IF(Pengawas!AR602="","-","Kolom AT cek lagi"),IF(Pengawas!AO602=0,IF(Pengawas!AR602="","OK","Harap dikosongkan"),IF(Pengawas!AR602="","Harap diisi",IF(VALUE(LEFT(Pengawas!AR602,2))&gt;31,"Tanggal tidak valid",IF(VALUE(LEFT(RIGHT(Pengawas!AR602,7),2))&gt;12,"Bulan tidak valid",IF(VALUE(RIGHT(Pengawas!AR602,4))&gt;2016,"Tahun cek lagi",IF(VALUE(RIGHT(Pengawas!AR602,4))&lt;2005,"Tahun cek lagi","OK"))))))))</f>
        <v>-</v>
      </c>
      <c r="AS602" s="25" t="str">
        <f>IF(Pengawas!AP602="",IF(Pengawas!AS602="","-","Harap dikosongkan"),IF(Pengawas!AP602&lt;&gt;"",IF(Pengawas!AS602="","Harap diisi",IF(Pengawas!AS602&gt;1,"Tidak valid","OK"))))</f>
        <v>-</v>
      </c>
      <c r="AT602" s="25" t="str">
        <f>IF(Pengawas!AS602="",IF(Pengawas!AT602="","-","Harap dikosongkan"),IF(Pengawas!AS602&lt;&gt;1,IF(Pengawas!AT602="","OK","Harap dikosongkan"),IF(Pengawas!AS602="",IF(Pengawas!AT602="","-","Harap dikosongkan"),IF(Pengawas!AS602=0,IF(Pengawas!AT602="","OK","Harap dikosongkan"),IF(Pengawas!AT602="","Harap diisi",IF(Pengawas!AT602&gt;2016,"Cek lagi",IF(Pengawas!AT602&lt;2005,"Cek lagi",IF(Pengawas!AM602&gt;Pengawas!AT602,"Cek lagi dengan Kolom AL","OK"))))))))</f>
        <v>-</v>
      </c>
      <c r="AU602" s="25" t="str">
        <f>IF(Pengawas!AS602="",IF(Pengawas!AU602="","-","Harap dikosongkan"),IF(Pengawas!AS602&lt;&gt;1,IF(Pengawas!AU602="","OK","Harap dikosongkan"),IF(Pengawas!AS602="",IF(Pengawas!AU602="","-","Harap dikosongkan"),IF(Pengawas!AS602=0,IF(Pengawas!AU602="","OK","Harap dikosongkan"),IF(Pengawas!AU602="","Harap diisi",IF(Pengawas!AU602&gt;20000000,"Cek lagi",IF(Pengawas!AU602&lt;100000,"Cek lagi","OK")))))))</f>
        <v>-</v>
      </c>
      <c r="AV602" s="25" t="str">
        <f>IF(Pengawas!AV602="","-",IF(Pengawas!AV602&gt;3,"Tidak valid","OK"))</f>
        <v>-</v>
      </c>
      <c r="AW602" s="25" t="str">
        <f>IF(Pengawas!AV602="",IF(Pengawas!AW602="","-","Harap dikosongkan"),IF(Pengawas!AV602=0,IF(Pengawas!AW602="","OK","Harap dikosongkan"),IF(Pengawas!AV602&gt;0,IF(Pengawas!AW602="","Harap diisi",IF(Pengawas!AW602&gt;2015,"Tidak valid","OK")))))</f>
        <v>-</v>
      </c>
      <c r="AX602" s="25" t="str">
        <f>IF(Pengawas!AV602="",IF(Pengawas!AX602="","-","Harap dikosongkan"),IF(Pengawas!AV602=0,IF(Pengawas!AX602="","OK","Harap dikosongkan"),IF(Pengawas!AV602&gt;0,IF(Pengawas!AX602="","Harap diisi",IF(Pengawas!AX602="","-",IF(Pengawas!AX602&gt;1,"Tidak valid","OK"))))))</f>
        <v>-</v>
      </c>
      <c r="AY602" s="25" t="str">
        <f>IF(Pengawas!AY602="","-",IF(Pengawas!AY602&gt;2,"Tidak valid","OK"))</f>
        <v>-</v>
      </c>
      <c r="AZ602" s="25" t="str">
        <f>IF(Pengawas!AY602="",IF(Pengawas!AZ602="","-","Harap dikosongkan"),IF(Pengawas!AY602=0,IF(Pengawas!AZ602="","OK","Harap dikosongkan"),IF(Pengawas!AZ602="","Harap diisi",IF(Pengawas!AZ602&gt;2015,"Cek lagi",IF(Pengawas!AZ602&lt;2000,"Cek lagi","OK")))))</f>
        <v>-</v>
      </c>
      <c r="BA602" s="25" t="str">
        <f>IF(Pengawas!BA602="","-",IF(LEN(Pengawas!BA602)&lt;5,"Cek lagi","OK"))</f>
        <v>-</v>
      </c>
      <c r="BB602" s="25" t="str">
        <f>IF(Pengawas!BB602="","-",IF(LEN(Pengawas!BB602)&lt;4,"Cek lagi","OK"))</f>
        <v>-</v>
      </c>
      <c r="BC602" s="25" t="str">
        <f>IF(Pengawas!BC602="","-",IF(LEN(Pengawas!BC602)&lt;4,"Cek lagi","OK"))</f>
        <v>-</v>
      </c>
      <c r="BD602" s="25" t="str">
        <f>IF(Pengawas!BD602="","-",IF(LEN(Pengawas!BD602)&lt;4,"Cek lagi","OK"))</f>
        <v>-</v>
      </c>
      <c r="BE602" s="25" t="str">
        <f>IF(Pengawas!BE602="","-",IF(LEN(Pengawas!BE602)&lt;4,"Cek lagi","OK"))</f>
        <v>-</v>
      </c>
      <c r="BF602" s="25" t="str">
        <f>IF(Pengawas!BF602="","-",IF(LEN(Pengawas!BF602)&lt;&gt;5,"Tidak valid","OK"))</f>
        <v>-</v>
      </c>
      <c r="BG602" s="25" t="str">
        <f>IF(Pengawas!BG602="","-",IF(LEN(Pengawas!BG602)&lt;9,"Cek lagi",IF(LEN(Pengawas!BG602)&gt;14,"Cek lagi","OK")))</f>
        <v>-</v>
      </c>
    </row>
    <row r="603" spans="1:59" ht="15" customHeight="1" x14ac:dyDescent="0.2">
      <c r="A603" s="25" t="str">
        <f>IF(Pengawas!A603="","-",IF(LEN(Pengawas!A603)&lt;4,"Cek lagi","OK"))</f>
        <v>-</v>
      </c>
      <c r="B603" s="25" t="str">
        <f>IF(Pengawas!B603="","-",IF(LEN(Pengawas!B603)&lt;4,"Cek lagi","OK"))</f>
        <v>-</v>
      </c>
      <c r="C603" s="25" t="str">
        <f>IF(Pengawas!C603="","-",IF(LEN(Pengawas!C603)&lt;&gt;18,"Tidak valid","OK"))</f>
        <v>-</v>
      </c>
      <c r="D603" s="25" t="str">
        <f>IF(Pengawas!D603="","-",IF(LEN(Pengawas!D603)&lt;&gt;16,"Tidak valid","OK"))</f>
        <v>-</v>
      </c>
      <c r="E603" s="25" t="str">
        <f>IF(Pengawas!E603="","-",IF(LEN(Pengawas!E603)&lt;4,"Cek lagi","OK"))</f>
        <v>-</v>
      </c>
      <c r="F603" s="25" t="str">
        <f>IF(Pengawas!F603="","-",IF(LEN(Pengawas!F603)&lt;&gt;16,"Tidak valid","OK"))</f>
        <v>-</v>
      </c>
      <c r="G603" s="25" t="str">
        <f>IF(Pengawas!G603="","-",IF(LEN(Pengawas!G603)&lt;4,"Cek lagi","OK"))</f>
        <v>-</v>
      </c>
      <c r="H603" s="26" t="str">
        <f>IF(Pengawas!H603="","-",IF(VALUE(LEFT(Pengawas!H603,2))&gt;31,"Tanggal tidak valid",IF(VALUE(LEFT(RIGHT(Pengawas!H603,7),2))&gt;12,"Bulan tidak valid",IF(VALUE(RIGHT(Pengawas!H603,4))&gt;1990,"Umur terlalu muda",IF(VALUE(RIGHT(Pengawas!H603,4))&lt;1955,"Umur terlalu tua","OK")))))</f>
        <v>-</v>
      </c>
      <c r="I603" s="25" t="str">
        <f>IF(Pengawas!I603="","-",IF(Pengawas!I603="L","OK",IF(Pengawas!I603="P","OK","Tidak valid")))</f>
        <v>-</v>
      </c>
      <c r="J603" s="25" t="str">
        <f>IF(Pengawas!J603="","-",IF(LEN(Pengawas!J603)&lt;4,"Cek lagi","OK"))</f>
        <v>-</v>
      </c>
      <c r="K603" s="25" t="str">
        <f>IF(Pengawas!K603="","-",IF(Pengawas!K603&gt;5,"Tidak valid",IF(Pengawas!K603&lt;1,"Tidak valid","OK")))</f>
        <v>-</v>
      </c>
      <c r="L603" s="25" t="str">
        <f>IF(Pengawas!L603="","-",IF(VALUE(LEFT(Pengawas!L603,1))&gt;1,"Tidak valid","OK"))</f>
        <v>-</v>
      </c>
      <c r="M603" s="25" t="str">
        <f>IF(Pengawas!M603="","-",IF(VALUE(LEFT(Pengawas!M603,1))&gt;1,"Tidak valid","OK"))</f>
        <v>-</v>
      </c>
      <c r="N603" s="25" t="str">
        <f>IF(Pengawas!N603="","-",IF(VALUE(LEFT(Pengawas!N603,2))&gt;31,"Tanggal tidak valid",IF(VALUE(LEFT(RIGHT(Pengawas!N603,7),2))&gt;12,"Bulan tidak valid",IF(VALUE(RIGHT(Pengawas!N603,4))&gt;2015,"Tahun cek lagi",IF(VALUE(RIGHT(Pengawas!N603,4))&lt;1930,"Tahun cek lagi","OK")))))</f>
        <v>-</v>
      </c>
      <c r="O603" s="26" t="str">
        <f>IF(Pengawas!O603="","-",IF(VALUE(LEFT(Pengawas!O603,2))&gt;31,"Tanggal tidak valid",IF(VALUE(LEFT(RIGHT(Pengawas!O603,7),2))&gt;12,"Bulan tidak valid",IF(VALUE(RIGHT(Pengawas!O603,4))&gt;2015,"Tahun cek lagi",IF(VALUE(RIGHT(Pengawas!O603,4))&lt;1930,"Tahun cek lagi","OK")))))</f>
        <v>-</v>
      </c>
      <c r="P603" s="26" t="str">
        <f>IF(Pengawas!P603="","-",IF(VALUE(LEFT(Pengawas!P603,2))&gt;31,"Tanggal tidak valid",IF(VALUE(LEFT(RIGHT(Pengawas!P603,7),2))&gt;12,"Bulan tidak valid",IF(VALUE(RIGHT(Pengawas!P603,4))&gt;2015,"Tahun cek lagi",IF(VALUE(RIGHT(Pengawas!P603,4))&lt;1930,"Tahun cek lagi","OK")))))</f>
        <v>-</v>
      </c>
      <c r="Q603" s="25" t="str">
        <f>IF(Pengawas!Q603="","-",IF(Pengawas!Q603&gt;3,"Tidak valid",IF(Pengawas!Q603&lt;1,"Tidak valid","OK")))</f>
        <v>-</v>
      </c>
      <c r="R603" s="25" t="str">
        <f>IF(Pengawas!R603="","-",IF(Pengawas!R603&gt;20000000,"Cek lagi",IF(Pengawas!R603&lt;50000,"Cek lagi","OK")))</f>
        <v>-</v>
      </c>
      <c r="S603" s="25" t="str">
        <f>IF(Pengawas!S603="","-",IF(Pengawas!S603&gt;3,"Tidak valid",IF(Pengawas!S603&lt;1,"Tidak valid","OK")))</f>
        <v>-</v>
      </c>
      <c r="T603" s="25" t="str">
        <f>IF(Pengawas!T603="","-",IF(Pengawas!T603&gt;6,"Tidak valid",IF(Pengawas!T603&lt;1,"Tidak valid","OK")))</f>
        <v>-</v>
      </c>
      <c r="U603" s="25" t="str">
        <f>IF(Pengawas!U603="","-",IF(Pengawas!U603&gt;4,"Tidak valid",IF(Pengawas!U603&lt;1,"Tidak valid","OK")))</f>
        <v>-</v>
      </c>
      <c r="V603" s="25" t="str">
        <f>IF(Pengawas!V603="","-",IF(Pengawas!V603&gt;2,"Tidak valid",IF(Pengawas!V603&lt;1,"Tidak valid","OK")))</f>
        <v>-</v>
      </c>
      <c r="W603" s="25" t="str">
        <f>IF(Pengawas!V603="","-",IF(Pengawas!V603=1,IF(Pengawas!W603="","Harap diisi","OK"),IF(Pengawas!V603=2,IF(Pengawas!W603="","Harap diisi","OK"),IF(Pengawas!V604&lt;1,"-",IF(Pengawas!V604&gt;2,"-","OK")))))</f>
        <v>-</v>
      </c>
      <c r="X603" s="25" t="str">
        <f>IF(Pengawas!V603="","-",IF(Pengawas!V603=1,IF(Pengawas!X603="","Harap diisi","OK"),IF(Pengawas!V603=2,IF(Pengawas!X603="","Harap diisi","OK"),IF(Pengawas!V604&lt;1,"-",IF(Pengawas!V604&gt;2,"-","OK")))))</f>
        <v>-</v>
      </c>
      <c r="Y603" s="25" t="str">
        <f>IF(Pengawas!V603="","-",IF(Pengawas!V603=1,IF(Pengawas!Y603="","Harap diisi","OK"),IF(Pengawas!V603=2,IF(Pengawas!Y603="","Harap diisi","OK"),IF(Pengawas!V604&lt;1,"-",IF(Pengawas!V604&gt;2,"-","OK")))))</f>
        <v>-</v>
      </c>
      <c r="Z603" s="25" t="str">
        <f>IF(Pengawas!V603="","-",IF(Pengawas!V603=1,IF(Pengawas!Z603="","Harap diisi","OK"),IF(Pengawas!V603=2,IF(Pengawas!Z603="","Harap diisi","OK"),IF(Pengawas!V604&lt;1,"-",IF(Pengawas!V604&gt;2,"-","OK")))))</f>
        <v>-</v>
      </c>
      <c r="AA603" s="25" t="str">
        <f>IF(Pengawas!V603="","-",IF(Pengawas!V603=1,IF(Pengawas!AA603="","Harap diisi","OK"),IF(Pengawas!V603=2,IF(Pengawas!AA603="","Harap diisi","OK"),IF(Pengawas!V604&lt;1,"-",IF(Pengawas!V604&gt;2,"-","OK")))))</f>
        <v>-</v>
      </c>
      <c r="AB603" s="25" t="str">
        <f>IF(Pengawas!V603="","-",IF(Pengawas!V603=1,IF(Pengawas!AB603="","Harap diisi","OK"),IF(Pengawas!V603=2,IF(Pengawas!AB603="","Harap diisi","OK"),IF(Pengawas!V604&lt;1,"-",IF(Pengawas!V604&gt;2,"-","OK")))))</f>
        <v>-</v>
      </c>
      <c r="AC603" s="25" t="str">
        <f>IF(Pengawas!V603="","-",IF(Pengawas!V603=1,IF(Pengawas!AC603="","Harap diisi","OK"),IF(Pengawas!V603=2,IF(Pengawas!AC603="","Harap diisi","OK"),IF(Pengawas!V604&lt;1,"-",IF(Pengawas!V604&gt;2,"-","OK")))))</f>
        <v>-</v>
      </c>
      <c r="AD603" s="25" t="str">
        <f>IF(Pengawas!V603="","-",IF(Pengawas!V603=1,IF(Pengawas!AD603="","OK","Harap dikosongkan"),IF(Pengawas!V603=2,IF(Pengawas!AD603="","Harap diisi","OK"),IF(Pengawas!V604&lt;1,"-",IF(Pengawas!V604&gt;2,"-","OK")))))</f>
        <v>-</v>
      </c>
      <c r="AE603" s="25" t="str">
        <f>IF(Pengawas!V603="","-",IF(Pengawas!V603=1,IF(Pengawas!AE603="","OK","Harap dikosongkan"),IF(Pengawas!V603=2,IF(Pengawas!AE603="","Harap diisi","OK"),IF(Pengawas!V604&lt;1,"-",IF(Pengawas!V604&gt;2,"-","OK")))))</f>
        <v>-</v>
      </c>
      <c r="AF603" s="25" t="str">
        <f>IF(Pengawas!V603="","-",IF(Pengawas!V603=1,IF(Pengawas!AF603="","OK","Harap dikosongkan"),IF(Pengawas!V603=2,IF(Pengawas!AF603="","Harap diisi","OK"),IF(Pengawas!V604&lt;1,"-",IF(Pengawas!V604&gt;2,"-","OK")))))</f>
        <v>-</v>
      </c>
      <c r="AG603" s="25" t="str">
        <f>IF(Pengawas!V603="","-",IF(Pengawas!V603=1,IF(Pengawas!AG603="","OK","Harap dikosongkan"),IF(Pengawas!V603=2,IF(Pengawas!AG603="","Harap diisi","OK"),IF(Pengawas!V604&lt;1,"-",IF(Pengawas!V604&gt;2,"-","OK")))))</f>
        <v>-</v>
      </c>
      <c r="AH603" s="25" t="str">
        <f>IF(Pengawas!V603="","-",IF(Pengawas!V603=1,IF(Pengawas!AH603="","OK","Harap dikosongkan"),IF(Pengawas!V603=2,IF(Pengawas!AH603="","Harap diisi","OK"),IF(Pengawas!V604&lt;1,"-",IF(Pengawas!V604&gt;2,"-","OK")))))</f>
        <v>-</v>
      </c>
      <c r="AI603" s="25" t="str">
        <f>IF(Pengawas!V603="","-",IF(Pengawas!V603=1,IF(Pengawas!AI603="","OK","Harap dikosongkan"),IF(Pengawas!V603=2,IF(Pengawas!AI603="","Harap diisi","OK"),IF(Pengawas!V604&lt;1,"-",IF(Pengawas!V604&gt;2,"-","OK")))))</f>
        <v>-</v>
      </c>
      <c r="AJ603" s="25" t="str">
        <f>IF(Pengawas!V603="","-",IF(Pengawas!V603=1,IF(Pengawas!AJ603="","OK","Harap dikosongkan"),IF(Pengawas!V603=2,IF(Pengawas!AJ603="","Harap diisi","OK"),IF(Pengawas!V604&lt;1,"-",IF(Pengawas!V604&gt;2,"-","OK")))))</f>
        <v>-</v>
      </c>
      <c r="AK603" s="25" t="str">
        <f>IF(Pengawas!V603="","-",IF(Pengawas!V603=1,IF(Pengawas!AK603="","OK","Harap dikosongkan"),IF(Pengawas!V603=2,IF(Pengawas!AK603="","Harap diisi","OK"),IF(Pengawas!V604&lt;1,"-",IF(Pengawas!V604&gt;2,"-","OK")))))</f>
        <v>-</v>
      </c>
      <c r="AL603" s="25" t="str">
        <f>IF(Pengawas!AL603="","-",IF(Pengawas!AL603&gt;3,"Tidak valid",IF(Pengawas!AL603&lt;1,"Tidak valid","OK")))</f>
        <v>-</v>
      </c>
      <c r="AM603" s="25" t="str">
        <f>IF(Pengawas!AL603="",IF(Pengawas!AM603="","-","Harap dikosongkan"),IF(Pengawas!AL603&lt;&gt;1,IF(Pengawas!AM603="","OK","Harap dikosongkan"),IF(Pengawas!AM603="","Harap diisi",IF(Pengawas!AM603&gt;2015,"Cek lagi",IF(Pengawas!AM603&lt;2005,"Cek lagi","OK")))))</f>
        <v>-</v>
      </c>
      <c r="AN603" s="25" t="str">
        <f>IF(Pengawas!AL603="",IF(Pengawas!AN603="","-","Harap dikosongkan"),IF(Pengawas!AL603&lt;&gt;1,IF(Pengawas!AN603="","OK","Harap dikosongkan"),IF(Pengawas!AN603="","Harap diisi",IF(VALUE(Pengawas!AN603)&gt;33,"Tidak valid",IF(VALUE(Pengawas!AN603)&lt;1,"Tidak valid","OK")))))</f>
        <v>-</v>
      </c>
      <c r="AO603" s="25" t="str">
        <f>IF(Pengawas!AL603="",IF(Pengawas!AO603="","-","Harap dikosongkan"),IF(Pengawas!AL603&lt;&gt;1,IF(Pengawas!AO603="","OK","Harap dikosongkan"),IF(Pengawas!AO603="","Harap diisi",IF(Pengawas!AO603&gt;1,"Tidak valid","OK"))))</f>
        <v>-</v>
      </c>
      <c r="AP603" s="25" t="str">
        <f>IF(Pengawas!AL603&gt;1,"OK",IF(Pengawas!AO603="",IF(Pengawas!AP603="","-","Kolom AO cek lagi"),IF(Pengawas!AO603=0,IF(Pengawas!AP603="","OK","Harap dikosongkan"),IF(Pengawas!AP603="","Harap diisi",IF(LEN(Pengawas!AP603)&lt;12,"Tidak valid",IF(LEN(Pengawas!AP603)&gt;14,"Tidak valid","OK"))))))</f>
        <v>-</v>
      </c>
      <c r="AQ603" s="26" t="str">
        <f>IF(Pengawas!AL603&gt;1,"OK",IF(Pengawas!AO603="",IF(Pengawas!AQ603="","-","Kolom AO cek lagi"),IF(Pengawas!AO603=0,IF(Pengawas!AQ603="","OK","Harap dikosongkan"),IF(Pengawas!AQ603="","Harap diisi",IF(LEN(Pengawas!AQ603)&lt;5,"Cek lagi","OK")))))</f>
        <v>-</v>
      </c>
      <c r="AR603" s="26" t="str">
        <f>IF(Pengawas!AL603&gt;1,"OK",IF(Pengawas!AO603="",IF(Pengawas!AR603="","-","Kolom AT cek lagi"),IF(Pengawas!AO603=0,IF(Pengawas!AR603="","OK","Harap dikosongkan"),IF(Pengawas!AR603="","Harap diisi",IF(VALUE(LEFT(Pengawas!AR603,2))&gt;31,"Tanggal tidak valid",IF(VALUE(LEFT(RIGHT(Pengawas!AR603,7),2))&gt;12,"Bulan tidak valid",IF(VALUE(RIGHT(Pengawas!AR603,4))&gt;2016,"Tahun cek lagi",IF(VALUE(RIGHT(Pengawas!AR603,4))&lt;2005,"Tahun cek lagi","OK"))))))))</f>
        <v>-</v>
      </c>
      <c r="AS603" s="25" t="str">
        <f>IF(Pengawas!AP603="",IF(Pengawas!AS603="","-","Harap dikosongkan"),IF(Pengawas!AP603&lt;&gt;"",IF(Pengawas!AS603="","Harap diisi",IF(Pengawas!AS603&gt;1,"Tidak valid","OK"))))</f>
        <v>-</v>
      </c>
      <c r="AT603" s="25" t="str">
        <f>IF(Pengawas!AS603="",IF(Pengawas!AT603="","-","Harap dikosongkan"),IF(Pengawas!AS603&lt;&gt;1,IF(Pengawas!AT603="","OK","Harap dikosongkan"),IF(Pengawas!AS603="",IF(Pengawas!AT603="","-","Harap dikosongkan"),IF(Pengawas!AS603=0,IF(Pengawas!AT603="","OK","Harap dikosongkan"),IF(Pengawas!AT603="","Harap diisi",IF(Pengawas!AT603&gt;2016,"Cek lagi",IF(Pengawas!AT603&lt;2005,"Cek lagi",IF(Pengawas!AM603&gt;Pengawas!AT603,"Cek lagi dengan Kolom AL","OK"))))))))</f>
        <v>-</v>
      </c>
      <c r="AU603" s="25" t="str">
        <f>IF(Pengawas!AS603="",IF(Pengawas!AU603="","-","Harap dikosongkan"),IF(Pengawas!AS603&lt;&gt;1,IF(Pengawas!AU603="","OK","Harap dikosongkan"),IF(Pengawas!AS603="",IF(Pengawas!AU603="","-","Harap dikosongkan"),IF(Pengawas!AS603=0,IF(Pengawas!AU603="","OK","Harap dikosongkan"),IF(Pengawas!AU603="","Harap diisi",IF(Pengawas!AU603&gt;20000000,"Cek lagi",IF(Pengawas!AU603&lt;100000,"Cek lagi","OK")))))))</f>
        <v>-</v>
      </c>
      <c r="AV603" s="25" t="str">
        <f>IF(Pengawas!AV603="","-",IF(Pengawas!AV603&gt;3,"Tidak valid","OK"))</f>
        <v>-</v>
      </c>
      <c r="AW603" s="25" t="str">
        <f>IF(Pengawas!AV603="",IF(Pengawas!AW603="","-","Harap dikosongkan"),IF(Pengawas!AV603=0,IF(Pengawas!AW603="","OK","Harap dikosongkan"),IF(Pengawas!AV603&gt;0,IF(Pengawas!AW603="","Harap diisi",IF(Pengawas!AW603&gt;2015,"Tidak valid","OK")))))</f>
        <v>-</v>
      </c>
      <c r="AX603" s="25" t="str">
        <f>IF(Pengawas!AV603="",IF(Pengawas!AX603="","-","Harap dikosongkan"),IF(Pengawas!AV603=0,IF(Pengawas!AX603="","OK","Harap dikosongkan"),IF(Pengawas!AV603&gt;0,IF(Pengawas!AX603="","Harap diisi",IF(Pengawas!AX603="","-",IF(Pengawas!AX603&gt;1,"Tidak valid","OK"))))))</f>
        <v>-</v>
      </c>
      <c r="AY603" s="25" t="str">
        <f>IF(Pengawas!AY603="","-",IF(Pengawas!AY603&gt;2,"Tidak valid","OK"))</f>
        <v>-</v>
      </c>
      <c r="AZ603" s="25" t="str">
        <f>IF(Pengawas!AY603="",IF(Pengawas!AZ603="","-","Harap dikosongkan"),IF(Pengawas!AY603=0,IF(Pengawas!AZ603="","OK","Harap dikosongkan"),IF(Pengawas!AZ603="","Harap diisi",IF(Pengawas!AZ603&gt;2015,"Cek lagi",IF(Pengawas!AZ603&lt;2000,"Cek lagi","OK")))))</f>
        <v>-</v>
      </c>
      <c r="BA603" s="25" t="str">
        <f>IF(Pengawas!BA603="","-",IF(LEN(Pengawas!BA603)&lt;5,"Cek lagi","OK"))</f>
        <v>-</v>
      </c>
      <c r="BB603" s="25" t="str">
        <f>IF(Pengawas!BB603="","-",IF(LEN(Pengawas!BB603)&lt;4,"Cek lagi","OK"))</f>
        <v>-</v>
      </c>
      <c r="BC603" s="25" t="str">
        <f>IF(Pengawas!BC603="","-",IF(LEN(Pengawas!BC603)&lt;4,"Cek lagi","OK"))</f>
        <v>-</v>
      </c>
      <c r="BD603" s="25" t="str">
        <f>IF(Pengawas!BD603="","-",IF(LEN(Pengawas!BD603)&lt;4,"Cek lagi","OK"))</f>
        <v>-</v>
      </c>
      <c r="BE603" s="25" t="str">
        <f>IF(Pengawas!BE603="","-",IF(LEN(Pengawas!BE603)&lt;4,"Cek lagi","OK"))</f>
        <v>-</v>
      </c>
      <c r="BF603" s="25" t="str">
        <f>IF(Pengawas!BF603="","-",IF(LEN(Pengawas!BF603)&lt;&gt;5,"Tidak valid","OK"))</f>
        <v>-</v>
      </c>
      <c r="BG603" s="25" t="str">
        <f>IF(Pengawas!BG603="","-",IF(LEN(Pengawas!BG603)&lt;9,"Cek lagi",IF(LEN(Pengawas!BG603)&gt;14,"Cek lagi","OK")))</f>
        <v>-</v>
      </c>
    </row>
    <row r="604" spans="1:59" ht="15" customHeight="1" x14ac:dyDescent="0.2">
      <c r="A604" s="25" t="str">
        <f>IF(Pengawas!A604="","-",IF(LEN(Pengawas!A604)&lt;4,"Cek lagi","OK"))</f>
        <v>-</v>
      </c>
      <c r="B604" s="25" t="str">
        <f>IF(Pengawas!B604="","-",IF(LEN(Pengawas!B604)&lt;4,"Cek lagi","OK"))</f>
        <v>-</v>
      </c>
      <c r="C604" s="25" t="str">
        <f>IF(Pengawas!C604="","-",IF(LEN(Pengawas!C604)&lt;&gt;18,"Tidak valid","OK"))</f>
        <v>-</v>
      </c>
      <c r="D604" s="25" t="str">
        <f>IF(Pengawas!D604="","-",IF(LEN(Pengawas!D604)&lt;&gt;16,"Tidak valid","OK"))</f>
        <v>-</v>
      </c>
      <c r="E604" s="25" t="str">
        <f>IF(Pengawas!E604="","-",IF(LEN(Pengawas!E604)&lt;4,"Cek lagi","OK"))</f>
        <v>-</v>
      </c>
      <c r="F604" s="25" t="str">
        <f>IF(Pengawas!F604="","-",IF(LEN(Pengawas!F604)&lt;&gt;16,"Tidak valid","OK"))</f>
        <v>-</v>
      </c>
      <c r="G604" s="25" t="str">
        <f>IF(Pengawas!G604="","-",IF(LEN(Pengawas!G604)&lt;4,"Cek lagi","OK"))</f>
        <v>-</v>
      </c>
      <c r="H604" s="26" t="str">
        <f>IF(Pengawas!H604="","-",IF(VALUE(LEFT(Pengawas!H604,2))&gt;31,"Tanggal tidak valid",IF(VALUE(LEFT(RIGHT(Pengawas!H604,7),2))&gt;12,"Bulan tidak valid",IF(VALUE(RIGHT(Pengawas!H604,4))&gt;1990,"Umur terlalu muda",IF(VALUE(RIGHT(Pengawas!H604,4))&lt;1955,"Umur terlalu tua","OK")))))</f>
        <v>-</v>
      </c>
      <c r="I604" s="25" t="str">
        <f>IF(Pengawas!I604="","-",IF(Pengawas!I604="L","OK",IF(Pengawas!I604="P","OK","Tidak valid")))</f>
        <v>-</v>
      </c>
      <c r="J604" s="25" t="str">
        <f>IF(Pengawas!J604="","-",IF(LEN(Pengawas!J604)&lt;4,"Cek lagi","OK"))</f>
        <v>-</v>
      </c>
      <c r="K604" s="25" t="str">
        <f>IF(Pengawas!K604="","-",IF(Pengawas!K604&gt;5,"Tidak valid",IF(Pengawas!K604&lt;1,"Tidak valid","OK")))</f>
        <v>-</v>
      </c>
      <c r="L604" s="25" t="str">
        <f>IF(Pengawas!L604="","-",IF(VALUE(LEFT(Pengawas!L604,1))&gt;1,"Tidak valid","OK"))</f>
        <v>-</v>
      </c>
      <c r="M604" s="25" t="str">
        <f>IF(Pengawas!M604="","-",IF(VALUE(LEFT(Pengawas!M604,1))&gt;1,"Tidak valid","OK"))</f>
        <v>-</v>
      </c>
      <c r="N604" s="25" t="str">
        <f>IF(Pengawas!N604="","-",IF(VALUE(LEFT(Pengawas!N604,2))&gt;31,"Tanggal tidak valid",IF(VALUE(LEFT(RIGHT(Pengawas!N604,7),2))&gt;12,"Bulan tidak valid",IF(VALUE(RIGHT(Pengawas!N604,4))&gt;2015,"Tahun cek lagi",IF(VALUE(RIGHT(Pengawas!N604,4))&lt;1930,"Tahun cek lagi","OK")))))</f>
        <v>-</v>
      </c>
      <c r="O604" s="26" t="str">
        <f>IF(Pengawas!O604="","-",IF(VALUE(LEFT(Pengawas!O604,2))&gt;31,"Tanggal tidak valid",IF(VALUE(LEFT(RIGHT(Pengawas!O604,7),2))&gt;12,"Bulan tidak valid",IF(VALUE(RIGHT(Pengawas!O604,4))&gt;2015,"Tahun cek lagi",IF(VALUE(RIGHT(Pengawas!O604,4))&lt;1930,"Tahun cek lagi","OK")))))</f>
        <v>-</v>
      </c>
      <c r="P604" s="26" t="str">
        <f>IF(Pengawas!P604="","-",IF(VALUE(LEFT(Pengawas!P604,2))&gt;31,"Tanggal tidak valid",IF(VALUE(LEFT(RIGHT(Pengawas!P604,7),2))&gt;12,"Bulan tidak valid",IF(VALUE(RIGHT(Pengawas!P604,4))&gt;2015,"Tahun cek lagi",IF(VALUE(RIGHT(Pengawas!P604,4))&lt;1930,"Tahun cek lagi","OK")))))</f>
        <v>-</v>
      </c>
      <c r="Q604" s="25" t="str">
        <f>IF(Pengawas!Q604="","-",IF(Pengawas!Q604&gt;3,"Tidak valid",IF(Pengawas!Q604&lt;1,"Tidak valid","OK")))</f>
        <v>-</v>
      </c>
      <c r="R604" s="25" t="str">
        <f>IF(Pengawas!R604="","-",IF(Pengawas!R604&gt;20000000,"Cek lagi",IF(Pengawas!R604&lt;50000,"Cek lagi","OK")))</f>
        <v>-</v>
      </c>
      <c r="S604" s="25" t="str">
        <f>IF(Pengawas!S604="","-",IF(Pengawas!S604&gt;3,"Tidak valid",IF(Pengawas!S604&lt;1,"Tidak valid","OK")))</f>
        <v>-</v>
      </c>
      <c r="T604" s="25" t="str">
        <f>IF(Pengawas!T604="","-",IF(Pengawas!T604&gt;6,"Tidak valid",IF(Pengawas!T604&lt;1,"Tidak valid","OK")))</f>
        <v>-</v>
      </c>
      <c r="U604" s="25" t="str">
        <f>IF(Pengawas!U604="","-",IF(Pengawas!U604&gt;4,"Tidak valid",IF(Pengawas!U604&lt;1,"Tidak valid","OK")))</f>
        <v>-</v>
      </c>
      <c r="V604" s="25" t="str">
        <f>IF(Pengawas!V604="","-",IF(Pengawas!V604&gt;2,"Tidak valid",IF(Pengawas!V604&lt;1,"Tidak valid","OK")))</f>
        <v>-</v>
      </c>
      <c r="W604" s="25" t="str">
        <f>IF(Pengawas!V604="","-",IF(Pengawas!V604=1,IF(Pengawas!W604="","Harap diisi","OK"),IF(Pengawas!V604=2,IF(Pengawas!W604="","Harap diisi","OK"),IF(Pengawas!V605&lt;1,"-",IF(Pengawas!V605&gt;2,"-","OK")))))</f>
        <v>-</v>
      </c>
      <c r="X604" s="25" t="str">
        <f>IF(Pengawas!V604="","-",IF(Pengawas!V604=1,IF(Pengawas!X604="","Harap diisi","OK"),IF(Pengawas!V604=2,IF(Pengawas!X604="","Harap diisi","OK"),IF(Pengawas!V605&lt;1,"-",IF(Pengawas!V605&gt;2,"-","OK")))))</f>
        <v>-</v>
      </c>
      <c r="Y604" s="25" t="str">
        <f>IF(Pengawas!V604="","-",IF(Pengawas!V604=1,IF(Pengawas!Y604="","Harap diisi","OK"),IF(Pengawas!V604=2,IF(Pengawas!Y604="","Harap diisi","OK"),IF(Pengawas!V605&lt;1,"-",IF(Pengawas!V605&gt;2,"-","OK")))))</f>
        <v>-</v>
      </c>
      <c r="Z604" s="25" t="str">
        <f>IF(Pengawas!V604="","-",IF(Pengawas!V604=1,IF(Pengawas!Z604="","Harap diisi","OK"),IF(Pengawas!V604=2,IF(Pengawas!Z604="","Harap diisi","OK"),IF(Pengawas!V605&lt;1,"-",IF(Pengawas!V605&gt;2,"-","OK")))))</f>
        <v>-</v>
      </c>
      <c r="AA604" s="25" t="str">
        <f>IF(Pengawas!V604="","-",IF(Pengawas!V604=1,IF(Pengawas!AA604="","Harap diisi","OK"),IF(Pengawas!V604=2,IF(Pengawas!AA604="","Harap diisi","OK"),IF(Pengawas!V605&lt;1,"-",IF(Pengawas!V605&gt;2,"-","OK")))))</f>
        <v>-</v>
      </c>
      <c r="AB604" s="25" t="str">
        <f>IF(Pengawas!V604="","-",IF(Pengawas!V604=1,IF(Pengawas!AB604="","Harap diisi","OK"),IF(Pengawas!V604=2,IF(Pengawas!AB604="","Harap diisi","OK"),IF(Pengawas!V605&lt;1,"-",IF(Pengawas!V605&gt;2,"-","OK")))))</f>
        <v>-</v>
      </c>
      <c r="AC604" s="25" t="str">
        <f>IF(Pengawas!V604="","-",IF(Pengawas!V604=1,IF(Pengawas!AC604="","Harap diisi","OK"),IF(Pengawas!V604=2,IF(Pengawas!AC604="","Harap diisi","OK"),IF(Pengawas!V605&lt;1,"-",IF(Pengawas!V605&gt;2,"-","OK")))))</f>
        <v>-</v>
      </c>
      <c r="AD604" s="25" t="str">
        <f>IF(Pengawas!V604="","-",IF(Pengawas!V604=1,IF(Pengawas!AD604="","OK","Harap dikosongkan"),IF(Pengawas!V604=2,IF(Pengawas!AD604="","Harap diisi","OK"),IF(Pengawas!V605&lt;1,"-",IF(Pengawas!V605&gt;2,"-","OK")))))</f>
        <v>-</v>
      </c>
      <c r="AE604" s="25" t="str">
        <f>IF(Pengawas!V604="","-",IF(Pengawas!V604=1,IF(Pengawas!AE604="","OK","Harap dikosongkan"),IF(Pengawas!V604=2,IF(Pengawas!AE604="","Harap diisi","OK"),IF(Pengawas!V605&lt;1,"-",IF(Pengawas!V605&gt;2,"-","OK")))))</f>
        <v>-</v>
      </c>
      <c r="AF604" s="25" t="str">
        <f>IF(Pengawas!V604="","-",IF(Pengawas!V604=1,IF(Pengawas!AF604="","OK","Harap dikosongkan"),IF(Pengawas!V604=2,IF(Pengawas!AF604="","Harap diisi","OK"),IF(Pengawas!V605&lt;1,"-",IF(Pengawas!V605&gt;2,"-","OK")))))</f>
        <v>-</v>
      </c>
      <c r="AG604" s="25" t="str">
        <f>IF(Pengawas!V604="","-",IF(Pengawas!V604=1,IF(Pengawas!AG604="","OK","Harap dikosongkan"),IF(Pengawas!V604=2,IF(Pengawas!AG604="","Harap diisi","OK"),IF(Pengawas!V605&lt;1,"-",IF(Pengawas!V605&gt;2,"-","OK")))))</f>
        <v>-</v>
      </c>
      <c r="AH604" s="25" t="str">
        <f>IF(Pengawas!V604="","-",IF(Pengawas!V604=1,IF(Pengawas!AH604="","OK","Harap dikosongkan"),IF(Pengawas!V604=2,IF(Pengawas!AH604="","Harap diisi","OK"),IF(Pengawas!V605&lt;1,"-",IF(Pengawas!V605&gt;2,"-","OK")))))</f>
        <v>-</v>
      </c>
      <c r="AI604" s="25" t="str">
        <f>IF(Pengawas!V604="","-",IF(Pengawas!V604=1,IF(Pengawas!AI604="","OK","Harap dikosongkan"),IF(Pengawas!V604=2,IF(Pengawas!AI604="","Harap diisi","OK"),IF(Pengawas!V605&lt;1,"-",IF(Pengawas!V605&gt;2,"-","OK")))))</f>
        <v>-</v>
      </c>
      <c r="AJ604" s="25" t="str">
        <f>IF(Pengawas!V604="","-",IF(Pengawas!V604=1,IF(Pengawas!AJ604="","OK","Harap dikosongkan"),IF(Pengawas!V604=2,IF(Pengawas!AJ604="","Harap diisi","OK"),IF(Pengawas!V605&lt;1,"-",IF(Pengawas!V605&gt;2,"-","OK")))))</f>
        <v>-</v>
      </c>
      <c r="AK604" s="25" t="str">
        <f>IF(Pengawas!V604="","-",IF(Pengawas!V604=1,IF(Pengawas!AK604="","OK","Harap dikosongkan"),IF(Pengawas!V604=2,IF(Pengawas!AK604="","Harap diisi","OK"),IF(Pengawas!V605&lt;1,"-",IF(Pengawas!V605&gt;2,"-","OK")))))</f>
        <v>-</v>
      </c>
      <c r="AL604" s="25" t="str">
        <f>IF(Pengawas!AL604="","-",IF(Pengawas!AL604&gt;3,"Tidak valid",IF(Pengawas!AL604&lt;1,"Tidak valid","OK")))</f>
        <v>-</v>
      </c>
      <c r="AM604" s="25" t="str">
        <f>IF(Pengawas!AL604="",IF(Pengawas!AM604="","-","Harap dikosongkan"),IF(Pengawas!AL604&lt;&gt;1,IF(Pengawas!AM604="","OK","Harap dikosongkan"),IF(Pengawas!AM604="","Harap diisi",IF(Pengawas!AM604&gt;2015,"Cek lagi",IF(Pengawas!AM604&lt;2005,"Cek lagi","OK")))))</f>
        <v>-</v>
      </c>
      <c r="AN604" s="25" t="str">
        <f>IF(Pengawas!AL604="",IF(Pengawas!AN604="","-","Harap dikosongkan"),IF(Pengawas!AL604&lt;&gt;1,IF(Pengawas!AN604="","OK","Harap dikosongkan"),IF(Pengawas!AN604="","Harap diisi",IF(VALUE(Pengawas!AN604)&gt;33,"Tidak valid",IF(VALUE(Pengawas!AN604)&lt;1,"Tidak valid","OK")))))</f>
        <v>-</v>
      </c>
      <c r="AO604" s="25" t="str">
        <f>IF(Pengawas!AL604="",IF(Pengawas!AO604="","-","Harap dikosongkan"),IF(Pengawas!AL604&lt;&gt;1,IF(Pengawas!AO604="","OK","Harap dikosongkan"),IF(Pengawas!AO604="","Harap diisi",IF(Pengawas!AO604&gt;1,"Tidak valid","OK"))))</f>
        <v>-</v>
      </c>
      <c r="AP604" s="25" t="str">
        <f>IF(Pengawas!AL604&gt;1,"OK",IF(Pengawas!AO604="",IF(Pengawas!AP604="","-","Kolom AO cek lagi"),IF(Pengawas!AO604=0,IF(Pengawas!AP604="","OK","Harap dikosongkan"),IF(Pengawas!AP604="","Harap diisi",IF(LEN(Pengawas!AP604)&lt;12,"Tidak valid",IF(LEN(Pengawas!AP604)&gt;14,"Tidak valid","OK"))))))</f>
        <v>-</v>
      </c>
      <c r="AQ604" s="26" t="str">
        <f>IF(Pengawas!AL604&gt;1,"OK",IF(Pengawas!AO604="",IF(Pengawas!AQ604="","-","Kolom AO cek lagi"),IF(Pengawas!AO604=0,IF(Pengawas!AQ604="","OK","Harap dikosongkan"),IF(Pengawas!AQ604="","Harap diisi",IF(LEN(Pengawas!AQ604)&lt;5,"Cek lagi","OK")))))</f>
        <v>-</v>
      </c>
      <c r="AR604" s="26" t="str">
        <f>IF(Pengawas!AL604&gt;1,"OK",IF(Pengawas!AO604="",IF(Pengawas!AR604="","-","Kolom AT cek lagi"),IF(Pengawas!AO604=0,IF(Pengawas!AR604="","OK","Harap dikosongkan"),IF(Pengawas!AR604="","Harap diisi",IF(VALUE(LEFT(Pengawas!AR604,2))&gt;31,"Tanggal tidak valid",IF(VALUE(LEFT(RIGHT(Pengawas!AR604,7),2))&gt;12,"Bulan tidak valid",IF(VALUE(RIGHT(Pengawas!AR604,4))&gt;2016,"Tahun cek lagi",IF(VALUE(RIGHT(Pengawas!AR604,4))&lt;2005,"Tahun cek lagi","OK"))))))))</f>
        <v>-</v>
      </c>
      <c r="AS604" s="25" t="str">
        <f>IF(Pengawas!AP604="",IF(Pengawas!AS604="","-","Harap dikosongkan"),IF(Pengawas!AP604&lt;&gt;"",IF(Pengawas!AS604="","Harap diisi",IF(Pengawas!AS604&gt;1,"Tidak valid","OK"))))</f>
        <v>-</v>
      </c>
      <c r="AT604" s="25" t="str">
        <f>IF(Pengawas!AS604="",IF(Pengawas!AT604="","-","Harap dikosongkan"),IF(Pengawas!AS604&lt;&gt;1,IF(Pengawas!AT604="","OK","Harap dikosongkan"),IF(Pengawas!AS604="",IF(Pengawas!AT604="","-","Harap dikosongkan"),IF(Pengawas!AS604=0,IF(Pengawas!AT604="","OK","Harap dikosongkan"),IF(Pengawas!AT604="","Harap diisi",IF(Pengawas!AT604&gt;2016,"Cek lagi",IF(Pengawas!AT604&lt;2005,"Cek lagi",IF(Pengawas!AM604&gt;Pengawas!AT604,"Cek lagi dengan Kolom AL","OK"))))))))</f>
        <v>-</v>
      </c>
      <c r="AU604" s="25" t="str">
        <f>IF(Pengawas!AS604="",IF(Pengawas!AU604="","-","Harap dikosongkan"),IF(Pengawas!AS604&lt;&gt;1,IF(Pengawas!AU604="","OK","Harap dikosongkan"),IF(Pengawas!AS604="",IF(Pengawas!AU604="","-","Harap dikosongkan"),IF(Pengawas!AS604=0,IF(Pengawas!AU604="","OK","Harap dikosongkan"),IF(Pengawas!AU604="","Harap diisi",IF(Pengawas!AU604&gt;20000000,"Cek lagi",IF(Pengawas!AU604&lt;100000,"Cek lagi","OK")))))))</f>
        <v>-</v>
      </c>
      <c r="AV604" s="25" t="str">
        <f>IF(Pengawas!AV604="","-",IF(Pengawas!AV604&gt;3,"Tidak valid","OK"))</f>
        <v>-</v>
      </c>
      <c r="AW604" s="25" t="str">
        <f>IF(Pengawas!AV604="",IF(Pengawas!AW604="","-","Harap dikosongkan"),IF(Pengawas!AV604=0,IF(Pengawas!AW604="","OK","Harap dikosongkan"),IF(Pengawas!AV604&gt;0,IF(Pengawas!AW604="","Harap diisi",IF(Pengawas!AW604&gt;2015,"Tidak valid","OK")))))</f>
        <v>-</v>
      </c>
      <c r="AX604" s="25" t="str">
        <f>IF(Pengawas!AV604="",IF(Pengawas!AX604="","-","Harap dikosongkan"),IF(Pengawas!AV604=0,IF(Pengawas!AX604="","OK","Harap dikosongkan"),IF(Pengawas!AV604&gt;0,IF(Pengawas!AX604="","Harap diisi",IF(Pengawas!AX604="","-",IF(Pengawas!AX604&gt;1,"Tidak valid","OK"))))))</f>
        <v>-</v>
      </c>
      <c r="AY604" s="25" t="str">
        <f>IF(Pengawas!AY604="","-",IF(Pengawas!AY604&gt;2,"Tidak valid","OK"))</f>
        <v>-</v>
      </c>
      <c r="AZ604" s="25" t="str">
        <f>IF(Pengawas!AY604="",IF(Pengawas!AZ604="","-","Harap dikosongkan"),IF(Pengawas!AY604=0,IF(Pengawas!AZ604="","OK","Harap dikosongkan"),IF(Pengawas!AZ604="","Harap diisi",IF(Pengawas!AZ604&gt;2015,"Cek lagi",IF(Pengawas!AZ604&lt;2000,"Cek lagi","OK")))))</f>
        <v>-</v>
      </c>
      <c r="BA604" s="25" t="str">
        <f>IF(Pengawas!BA604="","-",IF(LEN(Pengawas!BA604)&lt;5,"Cek lagi","OK"))</f>
        <v>-</v>
      </c>
      <c r="BB604" s="25" t="str">
        <f>IF(Pengawas!BB604="","-",IF(LEN(Pengawas!BB604)&lt;4,"Cek lagi","OK"))</f>
        <v>-</v>
      </c>
      <c r="BC604" s="25" t="str">
        <f>IF(Pengawas!BC604="","-",IF(LEN(Pengawas!BC604)&lt;4,"Cek lagi","OK"))</f>
        <v>-</v>
      </c>
      <c r="BD604" s="25" t="str">
        <f>IF(Pengawas!BD604="","-",IF(LEN(Pengawas!BD604)&lt;4,"Cek lagi","OK"))</f>
        <v>-</v>
      </c>
      <c r="BE604" s="25" t="str">
        <f>IF(Pengawas!BE604="","-",IF(LEN(Pengawas!BE604)&lt;4,"Cek lagi","OK"))</f>
        <v>-</v>
      </c>
      <c r="BF604" s="25" t="str">
        <f>IF(Pengawas!BF604="","-",IF(LEN(Pengawas!BF604)&lt;&gt;5,"Tidak valid","OK"))</f>
        <v>-</v>
      </c>
      <c r="BG604" s="25" t="str">
        <f>IF(Pengawas!BG604="","-",IF(LEN(Pengawas!BG604)&lt;9,"Cek lagi",IF(LEN(Pengawas!BG604)&gt;14,"Cek lagi","OK")))</f>
        <v>-</v>
      </c>
    </row>
    <row r="605" spans="1:59" ht="15" customHeight="1" x14ac:dyDescent="0.2">
      <c r="A605" s="25" t="str">
        <f>IF(Pengawas!A605="","-",IF(LEN(Pengawas!A605)&lt;4,"Cek lagi","OK"))</f>
        <v>-</v>
      </c>
      <c r="B605" s="25" t="str">
        <f>IF(Pengawas!B605="","-",IF(LEN(Pengawas!B605)&lt;4,"Cek lagi","OK"))</f>
        <v>-</v>
      </c>
      <c r="C605" s="25" t="str">
        <f>IF(Pengawas!C605="","-",IF(LEN(Pengawas!C605)&lt;&gt;18,"Tidak valid","OK"))</f>
        <v>-</v>
      </c>
      <c r="D605" s="25" t="str">
        <f>IF(Pengawas!D605="","-",IF(LEN(Pengawas!D605)&lt;&gt;16,"Tidak valid","OK"))</f>
        <v>-</v>
      </c>
      <c r="E605" s="25" t="str">
        <f>IF(Pengawas!E605="","-",IF(LEN(Pengawas!E605)&lt;4,"Cek lagi","OK"))</f>
        <v>-</v>
      </c>
      <c r="F605" s="25" t="str">
        <f>IF(Pengawas!F605="","-",IF(LEN(Pengawas!F605)&lt;&gt;16,"Tidak valid","OK"))</f>
        <v>-</v>
      </c>
      <c r="G605" s="25" t="str">
        <f>IF(Pengawas!G605="","-",IF(LEN(Pengawas!G605)&lt;4,"Cek lagi","OK"))</f>
        <v>-</v>
      </c>
      <c r="H605" s="26" t="str">
        <f>IF(Pengawas!H605="","-",IF(VALUE(LEFT(Pengawas!H605,2))&gt;31,"Tanggal tidak valid",IF(VALUE(LEFT(RIGHT(Pengawas!H605,7),2))&gt;12,"Bulan tidak valid",IF(VALUE(RIGHT(Pengawas!H605,4))&gt;1990,"Umur terlalu muda",IF(VALUE(RIGHT(Pengawas!H605,4))&lt;1955,"Umur terlalu tua","OK")))))</f>
        <v>-</v>
      </c>
      <c r="I605" s="25" t="str">
        <f>IF(Pengawas!I605="","-",IF(Pengawas!I605="L","OK",IF(Pengawas!I605="P","OK","Tidak valid")))</f>
        <v>-</v>
      </c>
      <c r="J605" s="25" t="str">
        <f>IF(Pengawas!J605="","-",IF(LEN(Pengawas!J605)&lt;4,"Cek lagi","OK"))</f>
        <v>-</v>
      </c>
      <c r="K605" s="25" t="str">
        <f>IF(Pengawas!K605="","-",IF(Pengawas!K605&gt;5,"Tidak valid",IF(Pengawas!K605&lt;1,"Tidak valid","OK")))</f>
        <v>-</v>
      </c>
      <c r="L605" s="25" t="str">
        <f>IF(Pengawas!L605="","-",IF(VALUE(LEFT(Pengawas!L605,1))&gt;1,"Tidak valid","OK"))</f>
        <v>-</v>
      </c>
      <c r="M605" s="25" t="str">
        <f>IF(Pengawas!M605="","-",IF(VALUE(LEFT(Pengawas!M605,1))&gt;1,"Tidak valid","OK"))</f>
        <v>-</v>
      </c>
      <c r="N605" s="25" t="str">
        <f>IF(Pengawas!N605="","-",IF(VALUE(LEFT(Pengawas!N605,2))&gt;31,"Tanggal tidak valid",IF(VALUE(LEFT(RIGHT(Pengawas!N605,7),2))&gt;12,"Bulan tidak valid",IF(VALUE(RIGHT(Pengawas!N605,4))&gt;2015,"Tahun cek lagi",IF(VALUE(RIGHT(Pengawas!N605,4))&lt;1930,"Tahun cek lagi","OK")))))</f>
        <v>-</v>
      </c>
      <c r="O605" s="26" t="str">
        <f>IF(Pengawas!O605="","-",IF(VALUE(LEFT(Pengawas!O605,2))&gt;31,"Tanggal tidak valid",IF(VALUE(LEFT(RIGHT(Pengawas!O605,7),2))&gt;12,"Bulan tidak valid",IF(VALUE(RIGHT(Pengawas!O605,4))&gt;2015,"Tahun cek lagi",IF(VALUE(RIGHT(Pengawas!O605,4))&lt;1930,"Tahun cek lagi","OK")))))</f>
        <v>-</v>
      </c>
      <c r="P605" s="26" t="str">
        <f>IF(Pengawas!P605="","-",IF(VALUE(LEFT(Pengawas!P605,2))&gt;31,"Tanggal tidak valid",IF(VALUE(LEFT(RIGHT(Pengawas!P605,7),2))&gt;12,"Bulan tidak valid",IF(VALUE(RIGHT(Pengawas!P605,4))&gt;2015,"Tahun cek lagi",IF(VALUE(RIGHT(Pengawas!P605,4))&lt;1930,"Tahun cek lagi","OK")))))</f>
        <v>-</v>
      </c>
      <c r="Q605" s="25" t="str">
        <f>IF(Pengawas!Q605="","-",IF(Pengawas!Q605&gt;3,"Tidak valid",IF(Pengawas!Q605&lt;1,"Tidak valid","OK")))</f>
        <v>-</v>
      </c>
      <c r="R605" s="25" t="str">
        <f>IF(Pengawas!R605="","-",IF(Pengawas!R605&gt;20000000,"Cek lagi",IF(Pengawas!R605&lt;50000,"Cek lagi","OK")))</f>
        <v>-</v>
      </c>
      <c r="S605" s="25" t="str">
        <f>IF(Pengawas!S605="","-",IF(Pengawas!S605&gt;3,"Tidak valid",IF(Pengawas!S605&lt;1,"Tidak valid","OK")))</f>
        <v>-</v>
      </c>
      <c r="T605" s="25" t="str">
        <f>IF(Pengawas!T605="","-",IF(Pengawas!T605&gt;6,"Tidak valid",IF(Pengawas!T605&lt;1,"Tidak valid","OK")))</f>
        <v>-</v>
      </c>
      <c r="U605" s="25" t="str">
        <f>IF(Pengawas!U605="","-",IF(Pengawas!U605&gt;4,"Tidak valid",IF(Pengawas!U605&lt;1,"Tidak valid","OK")))</f>
        <v>-</v>
      </c>
      <c r="V605" s="25" t="str">
        <f>IF(Pengawas!V605="","-",IF(Pengawas!V605&gt;2,"Tidak valid",IF(Pengawas!V605&lt;1,"Tidak valid","OK")))</f>
        <v>-</v>
      </c>
      <c r="W605" s="25" t="str">
        <f>IF(Pengawas!V605="","-",IF(Pengawas!V605=1,IF(Pengawas!W605="","Harap diisi","OK"),IF(Pengawas!V605=2,IF(Pengawas!W605="","Harap diisi","OK"),IF(Pengawas!V606&lt;1,"-",IF(Pengawas!V606&gt;2,"-","OK")))))</f>
        <v>-</v>
      </c>
      <c r="X605" s="25" t="str">
        <f>IF(Pengawas!V605="","-",IF(Pengawas!V605=1,IF(Pengawas!X605="","Harap diisi","OK"),IF(Pengawas!V605=2,IF(Pengawas!X605="","Harap diisi","OK"),IF(Pengawas!V606&lt;1,"-",IF(Pengawas!V606&gt;2,"-","OK")))))</f>
        <v>-</v>
      </c>
      <c r="Y605" s="25" t="str">
        <f>IF(Pengawas!V605="","-",IF(Pengawas!V605=1,IF(Pengawas!Y605="","Harap diisi","OK"),IF(Pengawas!V605=2,IF(Pengawas!Y605="","Harap diisi","OK"),IF(Pengawas!V606&lt;1,"-",IF(Pengawas!V606&gt;2,"-","OK")))))</f>
        <v>-</v>
      </c>
      <c r="Z605" s="25" t="str">
        <f>IF(Pengawas!V605="","-",IF(Pengawas!V605=1,IF(Pengawas!Z605="","Harap diisi","OK"),IF(Pengawas!V605=2,IF(Pengawas!Z605="","Harap diisi","OK"),IF(Pengawas!V606&lt;1,"-",IF(Pengawas!V606&gt;2,"-","OK")))))</f>
        <v>-</v>
      </c>
      <c r="AA605" s="25" t="str">
        <f>IF(Pengawas!V605="","-",IF(Pengawas!V605=1,IF(Pengawas!AA605="","Harap diisi","OK"),IF(Pengawas!V605=2,IF(Pengawas!AA605="","Harap diisi","OK"),IF(Pengawas!V606&lt;1,"-",IF(Pengawas!V606&gt;2,"-","OK")))))</f>
        <v>-</v>
      </c>
      <c r="AB605" s="25" t="str">
        <f>IF(Pengawas!V605="","-",IF(Pengawas!V605=1,IF(Pengawas!AB605="","Harap diisi","OK"),IF(Pengawas!V605=2,IF(Pengawas!AB605="","Harap diisi","OK"),IF(Pengawas!V606&lt;1,"-",IF(Pengawas!V606&gt;2,"-","OK")))))</f>
        <v>-</v>
      </c>
      <c r="AC605" s="25" t="str">
        <f>IF(Pengawas!V605="","-",IF(Pengawas!V605=1,IF(Pengawas!AC605="","Harap diisi","OK"),IF(Pengawas!V605=2,IF(Pengawas!AC605="","Harap diisi","OK"),IF(Pengawas!V606&lt;1,"-",IF(Pengawas!V606&gt;2,"-","OK")))))</f>
        <v>-</v>
      </c>
      <c r="AD605" s="25" t="str">
        <f>IF(Pengawas!V605="","-",IF(Pengawas!V605=1,IF(Pengawas!AD605="","OK","Harap dikosongkan"),IF(Pengawas!V605=2,IF(Pengawas!AD605="","Harap diisi","OK"),IF(Pengawas!V606&lt;1,"-",IF(Pengawas!V606&gt;2,"-","OK")))))</f>
        <v>-</v>
      </c>
      <c r="AE605" s="25" t="str">
        <f>IF(Pengawas!V605="","-",IF(Pengawas!V605=1,IF(Pengawas!AE605="","OK","Harap dikosongkan"),IF(Pengawas!V605=2,IF(Pengawas!AE605="","Harap diisi","OK"),IF(Pengawas!V606&lt;1,"-",IF(Pengawas!V606&gt;2,"-","OK")))))</f>
        <v>-</v>
      </c>
      <c r="AF605" s="25" t="str">
        <f>IF(Pengawas!V605="","-",IF(Pengawas!V605=1,IF(Pengawas!AF605="","OK","Harap dikosongkan"),IF(Pengawas!V605=2,IF(Pengawas!AF605="","Harap diisi","OK"),IF(Pengawas!V606&lt;1,"-",IF(Pengawas!V606&gt;2,"-","OK")))))</f>
        <v>-</v>
      </c>
      <c r="AG605" s="25" t="str">
        <f>IF(Pengawas!V605="","-",IF(Pengawas!V605=1,IF(Pengawas!AG605="","OK","Harap dikosongkan"),IF(Pengawas!V605=2,IF(Pengawas!AG605="","Harap diisi","OK"),IF(Pengawas!V606&lt;1,"-",IF(Pengawas!V606&gt;2,"-","OK")))))</f>
        <v>-</v>
      </c>
      <c r="AH605" s="25" t="str">
        <f>IF(Pengawas!V605="","-",IF(Pengawas!V605=1,IF(Pengawas!AH605="","OK","Harap dikosongkan"),IF(Pengawas!V605=2,IF(Pengawas!AH605="","Harap diisi","OK"),IF(Pengawas!V606&lt;1,"-",IF(Pengawas!V606&gt;2,"-","OK")))))</f>
        <v>-</v>
      </c>
      <c r="AI605" s="25" t="str">
        <f>IF(Pengawas!V605="","-",IF(Pengawas!V605=1,IF(Pengawas!AI605="","OK","Harap dikosongkan"),IF(Pengawas!V605=2,IF(Pengawas!AI605="","Harap diisi","OK"),IF(Pengawas!V606&lt;1,"-",IF(Pengawas!V606&gt;2,"-","OK")))))</f>
        <v>-</v>
      </c>
      <c r="AJ605" s="25" t="str">
        <f>IF(Pengawas!V605="","-",IF(Pengawas!V605=1,IF(Pengawas!AJ605="","OK","Harap dikosongkan"),IF(Pengawas!V605=2,IF(Pengawas!AJ605="","Harap diisi","OK"),IF(Pengawas!V606&lt;1,"-",IF(Pengawas!V606&gt;2,"-","OK")))))</f>
        <v>-</v>
      </c>
      <c r="AK605" s="25" t="str">
        <f>IF(Pengawas!V605="","-",IF(Pengawas!V605=1,IF(Pengawas!AK605="","OK","Harap dikosongkan"),IF(Pengawas!V605=2,IF(Pengawas!AK605="","Harap diisi","OK"),IF(Pengawas!V606&lt;1,"-",IF(Pengawas!V606&gt;2,"-","OK")))))</f>
        <v>-</v>
      </c>
      <c r="AL605" s="25" t="str">
        <f>IF(Pengawas!AL605="","-",IF(Pengawas!AL605&gt;3,"Tidak valid",IF(Pengawas!AL605&lt;1,"Tidak valid","OK")))</f>
        <v>-</v>
      </c>
      <c r="AM605" s="25" t="str">
        <f>IF(Pengawas!AL605="",IF(Pengawas!AM605="","-","Harap dikosongkan"),IF(Pengawas!AL605&lt;&gt;1,IF(Pengawas!AM605="","OK","Harap dikosongkan"),IF(Pengawas!AM605="","Harap diisi",IF(Pengawas!AM605&gt;2015,"Cek lagi",IF(Pengawas!AM605&lt;2005,"Cek lagi","OK")))))</f>
        <v>-</v>
      </c>
      <c r="AN605" s="25" t="str">
        <f>IF(Pengawas!AL605="",IF(Pengawas!AN605="","-","Harap dikosongkan"),IF(Pengawas!AL605&lt;&gt;1,IF(Pengawas!AN605="","OK","Harap dikosongkan"),IF(Pengawas!AN605="","Harap diisi",IF(VALUE(Pengawas!AN605)&gt;33,"Tidak valid",IF(VALUE(Pengawas!AN605)&lt;1,"Tidak valid","OK")))))</f>
        <v>-</v>
      </c>
      <c r="AO605" s="25" t="str">
        <f>IF(Pengawas!AL605="",IF(Pengawas!AO605="","-","Harap dikosongkan"),IF(Pengawas!AL605&lt;&gt;1,IF(Pengawas!AO605="","OK","Harap dikosongkan"),IF(Pengawas!AO605="","Harap diisi",IF(Pengawas!AO605&gt;1,"Tidak valid","OK"))))</f>
        <v>-</v>
      </c>
      <c r="AP605" s="25" t="str">
        <f>IF(Pengawas!AL605&gt;1,"OK",IF(Pengawas!AO605="",IF(Pengawas!AP605="","-","Kolom AO cek lagi"),IF(Pengawas!AO605=0,IF(Pengawas!AP605="","OK","Harap dikosongkan"),IF(Pengawas!AP605="","Harap diisi",IF(LEN(Pengawas!AP605)&lt;12,"Tidak valid",IF(LEN(Pengawas!AP605)&gt;14,"Tidak valid","OK"))))))</f>
        <v>-</v>
      </c>
      <c r="AQ605" s="26" t="str">
        <f>IF(Pengawas!AL605&gt;1,"OK",IF(Pengawas!AO605="",IF(Pengawas!AQ605="","-","Kolom AO cek lagi"),IF(Pengawas!AO605=0,IF(Pengawas!AQ605="","OK","Harap dikosongkan"),IF(Pengawas!AQ605="","Harap diisi",IF(LEN(Pengawas!AQ605)&lt;5,"Cek lagi","OK")))))</f>
        <v>-</v>
      </c>
      <c r="AR605" s="26" t="str">
        <f>IF(Pengawas!AL605&gt;1,"OK",IF(Pengawas!AO605="",IF(Pengawas!AR605="","-","Kolom AT cek lagi"),IF(Pengawas!AO605=0,IF(Pengawas!AR605="","OK","Harap dikosongkan"),IF(Pengawas!AR605="","Harap diisi",IF(VALUE(LEFT(Pengawas!AR605,2))&gt;31,"Tanggal tidak valid",IF(VALUE(LEFT(RIGHT(Pengawas!AR605,7),2))&gt;12,"Bulan tidak valid",IF(VALUE(RIGHT(Pengawas!AR605,4))&gt;2016,"Tahun cek lagi",IF(VALUE(RIGHT(Pengawas!AR605,4))&lt;2005,"Tahun cek lagi","OK"))))))))</f>
        <v>-</v>
      </c>
      <c r="AS605" s="25" t="str">
        <f>IF(Pengawas!AP605="",IF(Pengawas!AS605="","-","Harap dikosongkan"),IF(Pengawas!AP605&lt;&gt;"",IF(Pengawas!AS605="","Harap diisi",IF(Pengawas!AS605&gt;1,"Tidak valid","OK"))))</f>
        <v>-</v>
      </c>
      <c r="AT605" s="25" t="str">
        <f>IF(Pengawas!AS605="",IF(Pengawas!AT605="","-","Harap dikosongkan"),IF(Pengawas!AS605&lt;&gt;1,IF(Pengawas!AT605="","OK","Harap dikosongkan"),IF(Pengawas!AS605="",IF(Pengawas!AT605="","-","Harap dikosongkan"),IF(Pengawas!AS605=0,IF(Pengawas!AT605="","OK","Harap dikosongkan"),IF(Pengawas!AT605="","Harap diisi",IF(Pengawas!AT605&gt;2016,"Cek lagi",IF(Pengawas!AT605&lt;2005,"Cek lagi",IF(Pengawas!AM605&gt;Pengawas!AT605,"Cek lagi dengan Kolom AL","OK"))))))))</f>
        <v>-</v>
      </c>
      <c r="AU605" s="25" t="str">
        <f>IF(Pengawas!AS605="",IF(Pengawas!AU605="","-","Harap dikosongkan"),IF(Pengawas!AS605&lt;&gt;1,IF(Pengawas!AU605="","OK","Harap dikosongkan"),IF(Pengawas!AS605="",IF(Pengawas!AU605="","-","Harap dikosongkan"),IF(Pengawas!AS605=0,IF(Pengawas!AU605="","OK","Harap dikosongkan"),IF(Pengawas!AU605="","Harap diisi",IF(Pengawas!AU605&gt;20000000,"Cek lagi",IF(Pengawas!AU605&lt;100000,"Cek lagi","OK")))))))</f>
        <v>-</v>
      </c>
      <c r="AV605" s="25" t="str">
        <f>IF(Pengawas!AV605="","-",IF(Pengawas!AV605&gt;3,"Tidak valid","OK"))</f>
        <v>-</v>
      </c>
      <c r="AW605" s="25" t="str">
        <f>IF(Pengawas!AV605="",IF(Pengawas!AW605="","-","Harap dikosongkan"),IF(Pengawas!AV605=0,IF(Pengawas!AW605="","OK","Harap dikosongkan"),IF(Pengawas!AV605&gt;0,IF(Pengawas!AW605="","Harap diisi",IF(Pengawas!AW605&gt;2015,"Tidak valid","OK")))))</f>
        <v>-</v>
      </c>
      <c r="AX605" s="25" t="str">
        <f>IF(Pengawas!AV605="",IF(Pengawas!AX605="","-","Harap dikosongkan"),IF(Pengawas!AV605=0,IF(Pengawas!AX605="","OK","Harap dikosongkan"),IF(Pengawas!AV605&gt;0,IF(Pengawas!AX605="","Harap diisi",IF(Pengawas!AX605="","-",IF(Pengawas!AX605&gt;1,"Tidak valid","OK"))))))</f>
        <v>-</v>
      </c>
      <c r="AY605" s="25" t="str">
        <f>IF(Pengawas!AY605="","-",IF(Pengawas!AY605&gt;2,"Tidak valid","OK"))</f>
        <v>-</v>
      </c>
      <c r="AZ605" s="25" t="str">
        <f>IF(Pengawas!AY605="",IF(Pengawas!AZ605="","-","Harap dikosongkan"),IF(Pengawas!AY605=0,IF(Pengawas!AZ605="","OK","Harap dikosongkan"),IF(Pengawas!AZ605="","Harap diisi",IF(Pengawas!AZ605&gt;2015,"Cek lagi",IF(Pengawas!AZ605&lt;2000,"Cek lagi","OK")))))</f>
        <v>-</v>
      </c>
      <c r="BA605" s="25" t="str">
        <f>IF(Pengawas!BA605="","-",IF(LEN(Pengawas!BA605)&lt;5,"Cek lagi","OK"))</f>
        <v>-</v>
      </c>
      <c r="BB605" s="25" t="str">
        <f>IF(Pengawas!BB605="","-",IF(LEN(Pengawas!BB605)&lt;4,"Cek lagi","OK"))</f>
        <v>-</v>
      </c>
      <c r="BC605" s="25" t="str">
        <f>IF(Pengawas!BC605="","-",IF(LEN(Pengawas!BC605)&lt;4,"Cek lagi","OK"))</f>
        <v>-</v>
      </c>
      <c r="BD605" s="25" t="str">
        <f>IF(Pengawas!BD605="","-",IF(LEN(Pengawas!BD605)&lt;4,"Cek lagi","OK"))</f>
        <v>-</v>
      </c>
      <c r="BE605" s="25" t="str">
        <f>IF(Pengawas!BE605="","-",IF(LEN(Pengawas!BE605)&lt;4,"Cek lagi","OK"))</f>
        <v>-</v>
      </c>
      <c r="BF605" s="25" t="str">
        <f>IF(Pengawas!BF605="","-",IF(LEN(Pengawas!BF605)&lt;&gt;5,"Tidak valid","OK"))</f>
        <v>-</v>
      </c>
      <c r="BG605" s="25" t="str">
        <f>IF(Pengawas!BG605="","-",IF(LEN(Pengawas!BG605)&lt;9,"Cek lagi",IF(LEN(Pengawas!BG605)&gt;14,"Cek lagi","OK")))</f>
        <v>-</v>
      </c>
    </row>
    <row r="606" spans="1:59" ht="15" customHeight="1" x14ac:dyDescent="0.2">
      <c r="A606" s="25" t="str">
        <f>IF(Pengawas!A606="","-",IF(LEN(Pengawas!A606)&lt;4,"Cek lagi","OK"))</f>
        <v>-</v>
      </c>
      <c r="B606" s="25" t="str">
        <f>IF(Pengawas!B606="","-",IF(LEN(Pengawas!B606)&lt;4,"Cek lagi","OK"))</f>
        <v>-</v>
      </c>
      <c r="C606" s="25" t="str">
        <f>IF(Pengawas!C606="","-",IF(LEN(Pengawas!C606)&lt;&gt;18,"Tidak valid","OK"))</f>
        <v>-</v>
      </c>
      <c r="D606" s="25" t="str">
        <f>IF(Pengawas!D606="","-",IF(LEN(Pengawas!D606)&lt;&gt;16,"Tidak valid","OK"))</f>
        <v>-</v>
      </c>
      <c r="E606" s="25" t="str">
        <f>IF(Pengawas!E606="","-",IF(LEN(Pengawas!E606)&lt;4,"Cek lagi","OK"))</f>
        <v>-</v>
      </c>
      <c r="F606" s="25" t="str">
        <f>IF(Pengawas!F606="","-",IF(LEN(Pengawas!F606)&lt;&gt;16,"Tidak valid","OK"))</f>
        <v>-</v>
      </c>
      <c r="G606" s="25" t="str">
        <f>IF(Pengawas!G606="","-",IF(LEN(Pengawas!G606)&lt;4,"Cek lagi","OK"))</f>
        <v>-</v>
      </c>
      <c r="H606" s="26" t="str">
        <f>IF(Pengawas!H606="","-",IF(VALUE(LEFT(Pengawas!H606,2))&gt;31,"Tanggal tidak valid",IF(VALUE(LEFT(RIGHT(Pengawas!H606,7),2))&gt;12,"Bulan tidak valid",IF(VALUE(RIGHT(Pengawas!H606,4))&gt;1990,"Umur terlalu muda",IF(VALUE(RIGHT(Pengawas!H606,4))&lt;1955,"Umur terlalu tua","OK")))))</f>
        <v>-</v>
      </c>
      <c r="I606" s="25" t="str">
        <f>IF(Pengawas!I606="","-",IF(Pengawas!I606="L","OK",IF(Pengawas!I606="P","OK","Tidak valid")))</f>
        <v>-</v>
      </c>
      <c r="J606" s="25" t="str">
        <f>IF(Pengawas!J606="","-",IF(LEN(Pengawas!J606)&lt;4,"Cek lagi","OK"))</f>
        <v>-</v>
      </c>
      <c r="K606" s="25" t="str">
        <f>IF(Pengawas!K606="","-",IF(Pengawas!K606&gt;5,"Tidak valid",IF(Pengawas!K606&lt;1,"Tidak valid","OK")))</f>
        <v>-</v>
      </c>
      <c r="L606" s="25" t="str">
        <f>IF(Pengawas!L606="","-",IF(VALUE(LEFT(Pengawas!L606,1))&gt;1,"Tidak valid","OK"))</f>
        <v>-</v>
      </c>
      <c r="M606" s="25" t="str">
        <f>IF(Pengawas!M606="","-",IF(VALUE(LEFT(Pengawas!M606,1))&gt;1,"Tidak valid","OK"))</f>
        <v>-</v>
      </c>
      <c r="N606" s="25" t="str">
        <f>IF(Pengawas!N606="","-",IF(VALUE(LEFT(Pengawas!N606,2))&gt;31,"Tanggal tidak valid",IF(VALUE(LEFT(RIGHT(Pengawas!N606,7),2))&gt;12,"Bulan tidak valid",IF(VALUE(RIGHT(Pengawas!N606,4))&gt;2015,"Tahun cek lagi",IF(VALUE(RIGHT(Pengawas!N606,4))&lt;1930,"Tahun cek lagi","OK")))))</f>
        <v>-</v>
      </c>
      <c r="O606" s="26" t="str">
        <f>IF(Pengawas!O606="","-",IF(VALUE(LEFT(Pengawas!O606,2))&gt;31,"Tanggal tidak valid",IF(VALUE(LEFT(RIGHT(Pengawas!O606,7),2))&gt;12,"Bulan tidak valid",IF(VALUE(RIGHT(Pengawas!O606,4))&gt;2015,"Tahun cek lagi",IF(VALUE(RIGHT(Pengawas!O606,4))&lt;1930,"Tahun cek lagi","OK")))))</f>
        <v>-</v>
      </c>
      <c r="P606" s="26" t="str">
        <f>IF(Pengawas!P606="","-",IF(VALUE(LEFT(Pengawas!P606,2))&gt;31,"Tanggal tidak valid",IF(VALUE(LEFT(RIGHT(Pengawas!P606,7),2))&gt;12,"Bulan tidak valid",IF(VALUE(RIGHT(Pengawas!P606,4))&gt;2015,"Tahun cek lagi",IF(VALUE(RIGHT(Pengawas!P606,4))&lt;1930,"Tahun cek lagi","OK")))))</f>
        <v>-</v>
      </c>
      <c r="Q606" s="25" t="str">
        <f>IF(Pengawas!Q606="","-",IF(Pengawas!Q606&gt;3,"Tidak valid",IF(Pengawas!Q606&lt;1,"Tidak valid","OK")))</f>
        <v>-</v>
      </c>
      <c r="R606" s="25" t="str">
        <f>IF(Pengawas!R606="","-",IF(Pengawas!R606&gt;20000000,"Cek lagi",IF(Pengawas!R606&lt;50000,"Cek lagi","OK")))</f>
        <v>-</v>
      </c>
      <c r="S606" s="25" t="str">
        <f>IF(Pengawas!S606="","-",IF(Pengawas!S606&gt;3,"Tidak valid",IF(Pengawas!S606&lt;1,"Tidak valid","OK")))</f>
        <v>-</v>
      </c>
      <c r="T606" s="25" t="str">
        <f>IF(Pengawas!T606="","-",IF(Pengawas!T606&gt;6,"Tidak valid",IF(Pengawas!T606&lt;1,"Tidak valid","OK")))</f>
        <v>-</v>
      </c>
      <c r="U606" s="25" t="str">
        <f>IF(Pengawas!U606="","-",IF(Pengawas!U606&gt;4,"Tidak valid",IF(Pengawas!U606&lt;1,"Tidak valid","OK")))</f>
        <v>-</v>
      </c>
      <c r="V606" s="25" t="str">
        <f>IF(Pengawas!V606="","-",IF(Pengawas!V606&gt;2,"Tidak valid",IF(Pengawas!V606&lt;1,"Tidak valid","OK")))</f>
        <v>-</v>
      </c>
      <c r="W606" s="25" t="str">
        <f>IF(Pengawas!V606="","-",IF(Pengawas!V606=1,IF(Pengawas!W606="","Harap diisi","OK"),IF(Pengawas!V606=2,IF(Pengawas!W606="","Harap diisi","OK"),IF(Pengawas!V607&lt;1,"-",IF(Pengawas!V607&gt;2,"-","OK")))))</f>
        <v>-</v>
      </c>
      <c r="X606" s="25" t="str">
        <f>IF(Pengawas!V606="","-",IF(Pengawas!V606=1,IF(Pengawas!X606="","Harap diisi","OK"),IF(Pengawas!V606=2,IF(Pengawas!X606="","Harap diisi","OK"),IF(Pengawas!V607&lt;1,"-",IF(Pengawas!V607&gt;2,"-","OK")))))</f>
        <v>-</v>
      </c>
      <c r="Y606" s="25" t="str">
        <f>IF(Pengawas!V606="","-",IF(Pengawas!V606=1,IF(Pengawas!Y606="","Harap diisi","OK"),IF(Pengawas!V606=2,IF(Pengawas!Y606="","Harap diisi","OK"),IF(Pengawas!V607&lt;1,"-",IF(Pengawas!V607&gt;2,"-","OK")))))</f>
        <v>-</v>
      </c>
      <c r="Z606" s="25" t="str">
        <f>IF(Pengawas!V606="","-",IF(Pengawas!V606=1,IF(Pengawas!Z606="","Harap diisi","OK"),IF(Pengawas!V606=2,IF(Pengawas!Z606="","Harap diisi","OK"),IF(Pengawas!V607&lt;1,"-",IF(Pengawas!V607&gt;2,"-","OK")))))</f>
        <v>-</v>
      </c>
      <c r="AA606" s="25" t="str">
        <f>IF(Pengawas!V606="","-",IF(Pengawas!V606=1,IF(Pengawas!AA606="","Harap diisi","OK"),IF(Pengawas!V606=2,IF(Pengawas!AA606="","Harap diisi","OK"),IF(Pengawas!V607&lt;1,"-",IF(Pengawas!V607&gt;2,"-","OK")))))</f>
        <v>-</v>
      </c>
      <c r="AB606" s="25" t="str">
        <f>IF(Pengawas!V606="","-",IF(Pengawas!V606=1,IF(Pengawas!AB606="","Harap diisi","OK"),IF(Pengawas!V606=2,IF(Pengawas!AB606="","Harap diisi","OK"),IF(Pengawas!V607&lt;1,"-",IF(Pengawas!V607&gt;2,"-","OK")))))</f>
        <v>-</v>
      </c>
      <c r="AC606" s="25" t="str">
        <f>IF(Pengawas!V606="","-",IF(Pengawas!V606=1,IF(Pengawas!AC606="","Harap diisi","OK"),IF(Pengawas!V606=2,IF(Pengawas!AC606="","Harap diisi","OK"),IF(Pengawas!V607&lt;1,"-",IF(Pengawas!V607&gt;2,"-","OK")))))</f>
        <v>-</v>
      </c>
      <c r="AD606" s="25" t="str">
        <f>IF(Pengawas!V606="","-",IF(Pengawas!V606=1,IF(Pengawas!AD606="","OK","Harap dikosongkan"),IF(Pengawas!V606=2,IF(Pengawas!AD606="","Harap diisi","OK"),IF(Pengawas!V607&lt;1,"-",IF(Pengawas!V607&gt;2,"-","OK")))))</f>
        <v>-</v>
      </c>
      <c r="AE606" s="25" t="str">
        <f>IF(Pengawas!V606="","-",IF(Pengawas!V606=1,IF(Pengawas!AE606="","OK","Harap dikosongkan"),IF(Pengawas!V606=2,IF(Pengawas!AE606="","Harap diisi","OK"),IF(Pengawas!V607&lt;1,"-",IF(Pengawas!V607&gt;2,"-","OK")))))</f>
        <v>-</v>
      </c>
      <c r="AF606" s="25" t="str">
        <f>IF(Pengawas!V606="","-",IF(Pengawas!V606=1,IF(Pengawas!AF606="","OK","Harap dikosongkan"),IF(Pengawas!V606=2,IF(Pengawas!AF606="","Harap diisi","OK"),IF(Pengawas!V607&lt;1,"-",IF(Pengawas!V607&gt;2,"-","OK")))))</f>
        <v>-</v>
      </c>
      <c r="AG606" s="25" t="str">
        <f>IF(Pengawas!V606="","-",IF(Pengawas!V606=1,IF(Pengawas!AG606="","OK","Harap dikosongkan"),IF(Pengawas!V606=2,IF(Pengawas!AG606="","Harap diisi","OK"),IF(Pengawas!V607&lt;1,"-",IF(Pengawas!V607&gt;2,"-","OK")))))</f>
        <v>-</v>
      </c>
      <c r="AH606" s="25" t="str">
        <f>IF(Pengawas!V606="","-",IF(Pengawas!V606=1,IF(Pengawas!AH606="","OK","Harap dikosongkan"),IF(Pengawas!V606=2,IF(Pengawas!AH606="","Harap diisi","OK"),IF(Pengawas!V607&lt;1,"-",IF(Pengawas!V607&gt;2,"-","OK")))))</f>
        <v>-</v>
      </c>
      <c r="AI606" s="25" t="str">
        <f>IF(Pengawas!V606="","-",IF(Pengawas!V606=1,IF(Pengawas!AI606="","OK","Harap dikosongkan"),IF(Pengawas!V606=2,IF(Pengawas!AI606="","Harap diisi","OK"),IF(Pengawas!V607&lt;1,"-",IF(Pengawas!V607&gt;2,"-","OK")))))</f>
        <v>-</v>
      </c>
      <c r="AJ606" s="25" t="str">
        <f>IF(Pengawas!V606="","-",IF(Pengawas!V606=1,IF(Pengawas!AJ606="","OK","Harap dikosongkan"),IF(Pengawas!V606=2,IF(Pengawas!AJ606="","Harap diisi","OK"),IF(Pengawas!V607&lt;1,"-",IF(Pengawas!V607&gt;2,"-","OK")))))</f>
        <v>-</v>
      </c>
      <c r="AK606" s="25" t="str">
        <f>IF(Pengawas!V606="","-",IF(Pengawas!V606=1,IF(Pengawas!AK606="","OK","Harap dikosongkan"),IF(Pengawas!V606=2,IF(Pengawas!AK606="","Harap diisi","OK"),IF(Pengawas!V607&lt;1,"-",IF(Pengawas!V607&gt;2,"-","OK")))))</f>
        <v>-</v>
      </c>
      <c r="AL606" s="25" t="str">
        <f>IF(Pengawas!AL606="","-",IF(Pengawas!AL606&gt;3,"Tidak valid",IF(Pengawas!AL606&lt;1,"Tidak valid","OK")))</f>
        <v>-</v>
      </c>
      <c r="AM606" s="25" t="str">
        <f>IF(Pengawas!AL606="",IF(Pengawas!AM606="","-","Harap dikosongkan"),IF(Pengawas!AL606&lt;&gt;1,IF(Pengawas!AM606="","OK","Harap dikosongkan"),IF(Pengawas!AM606="","Harap diisi",IF(Pengawas!AM606&gt;2015,"Cek lagi",IF(Pengawas!AM606&lt;2005,"Cek lagi","OK")))))</f>
        <v>-</v>
      </c>
      <c r="AN606" s="25" t="str">
        <f>IF(Pengawas!AL606="",IF(Pengawas!AN606="","-","Harap dikosongkan"),IF(Pengawas!AL606&lt;&gt;1,IF(Pengawas!AN606="","OK","Harap dikosongkan"),IF(Pengawas!AN606="","Harap diisi",IF(VALUE(Pengawas!AN606)&gt;33,"Tidak valid",IF(VALUE(Pengawas!AN606)&lt;1,"Tidak valid","OK")))))</f>
        <v>-</v>
      </c>
      <c r="AO606" s="25" t="str">
        <f>IF(Pengawas!AL606="",IF(Pengawas!AO606="","-","Harap dikosongkan"),IF(Pengawas!AL606&lt;&gt;1,IF(Pengawas!AO606="","OK","Harap dikosongkan"),IF(Pengawas!AO606="","Harap diisi",IF(Pengawas!AO606&gt;1,"Tidak valid","OK"))))</f>
        <v>-</v>
      </c>
      <c r="AP606" s="25" t="str">
        <f>IF(Pengawas!AL606&gt;1,"OK",IF(Pengawas!AO606="",IF(Pengawas!AP606="","-","Kolom AO cek lagi"),IF(Pengawas!AO606=0,IF(Pengawas!AP606="","OK","Harap dikosongkan"),IF(Pengawas!AP606="","Harap diisi",IF(LEN(Pengawas!AP606)&lt;12,"Tidak valid",IF(LEN(Pengawas!AP606)&gt;14,"Tidak valid","OK"))))))</f>
        <v>-</v>
      </c>
      <c r="AQ606" s="26" t="str">
        <f>IF(Pengawas!AL606&gt;1,"OK",IF(Pengawas!AO606="",IF(Pengawas!AQ606="","-","Kolom AO cek lagi"),IF(Pengawas!AO606=0,IF(Pengawas!AQ606="","OK","Harap dikosongkan"),IF(Pengawas!AQ606="","Harap diisi",IF(LEN(Pengawas!AQ606)&lt;5,"Cek lagi","OK")))))</f>
        <v>-</v>
      </c>
      <c r="AR606" s="26" t="str">
        <f>IF(Pengawas!AL606&gt;1,"OK",IF(Pengawas!AO606="",IF(Pengawas!AR606="","-","Kolom AT cek lagi"),IF(Pengawas!AO606=0,IF(Pengawas!AR606="","OK","Harap dikosongkan"),IF(Pengawas!AR606="","Harap diisi",IF(VALUE(LEFT(Pengawas!AR606,2))&gt;31,"Tanggal tidak valid",IF(VALUE(LEFT(RIGHT(Pengawas!AR606,7),2))&gt;12,"Bulan tidak valid",IF(VALUE(RIGHT(Pengawas!AR606,4))&gt;2016,"Tahun cek lagi",IF(VALUE(RIGHT(Pengawas!AR606,4))&lt;2005,"Tahun cek lagi","OK"))))))))</f>
        <v>-</v>
      </c>
      <c r="AS606" s="25" t="str">
        <f>IF(Pengawas!AP606="",IF(Pengawas!AS606="","-","Harap dikosongkan"),IF(Pengawas!AP606&lt;&gt;"",IF(Pengawas!AS606="","Harap diisi",IF(Pengawas!AS606&gt;1,"Tidak valid","OK"))))</f>
        <v>-</v>
      </c>
      <c r="AT606" s="25" t="str">
        <f>IF(Pengawas!AS606="",IF(Pengawas!AT606="","-","Harap dikosongkan"),IF(Pengawas!AS606&lt;&gt;1,IF(Pengawas!AT606="","OK","Harap dikosongkan"),IF(Pengawas!AS606="",IF(Pengawas!AT606="","-","Harap dikosongkan"),IF(Pengawas!AS606=0,IF(Pengawas!AT606="","OK","Harap dikosongkan"),IF(Pengawas!AT606="","Harap diisi",IF(Pengawas!AT606&gt;2016,"Cek lagi",IF(Pengawas!AT606&lt;2005,"Cek lagi",IF(Pengawas!AM606&gt;Pengawas!AT606,"Cek lagi dengan Kolom AL","OK"))))))))</f>
        <v>-</v>
      </c>
      <c r="AU606" s="25" t="str">
        <f>IF(Pengawas!AS606="",IF(Pengawas!AU606="","-","Harap dikosongkan"),IF(Pengawas!AS606&lt;&gt;1,IF(Pengawas!AU606="","OK","Harap dikosongkan"),IF(Pengawas!AS606="",IF(Pengawas!AU606="","-","Harap dikosongkan"),IF(Pengawas!AS606=0,IF(Pengawas!AU606="","OK","Harap dikosongkan"),IF(Pengawas!AU606="","Harap diisi",IF(Pengawas!AU606&gt;20000000,"Cek lagi",IF(Pengawas!AU606&lt;100000,"Cek lagi","OK")))))))</f>
        <v>-</v>
      </c>
      <c r="AV606" s="25" t="str">
        <f>IF(Pengawas!AV606="","-",IF(Pengawas!AV606&gt;3,"Tidak valid","OK"))</f>
        <v>-</v>
      </c>
      <c r="AW606" s="25" t="str">
        <f>IF(Pengawas!AV606="",IF(Pengawas!AW606="","-","Harap dikosongkan"),IF(Pengawas!AV606=0,IF(Pengawas!AW606="","OK","Harap dikosongkan"),IF(Pengawas!AV606&gt;0,IF(Pengawas!AW606="","Harap diisi",IF(Pengawas!AW606&gt;2015,"Tidak valid","OK")))))</f>
        <v>-</v>
      </c>
      <c r="AX606" s="25" t="str">
        <f>IF(Pengawas!AV606="",IF(Pengawas!AX606="","-","Harap dikosongkan"),IF(Pengawas!AV606=0,IF(Pengawas!AX606="","OK","Harap dikosongkan"),IF(Pengawas!AV606&gt;0,IF(Pengawas!AX606="","Harap diisi",IF(Pengawas!AX606="","-",IF(Pengawas!AX606&gt;1,"Tidak valid","OK"))))))</f>
        <v>-</v>
      </c>
      <c r="AY606" s="25" t="str">
        <f>IF(Pengawas!AY606="","-",IF(Pengawas!AY606&gt;2,"Tidak valid","OK"))</f>
        <v>-</v>
      </c>
      <c r="AZ606" s="25" t="str">
        <f>IF(Pengawas!AY606="",IF(Pengawas!AZ606="","-","Harap dikosongkan"),IF(Pengawas!AY606=0,IF(Pengawas!AZ606="","OK","Harap dikosongkan"),IF(Pengawas!AZ606="","Harap diisi",IF(Pengawas!AZ606&gt;2015,"Cek lagi",IF(Pengawas!AZ606&lt;2000,"Cek lagi","OK")))))</f>
        <v>-</v>
      </c>
      <c r="BA606" s="25" t="str">
        <f>IF(Pengawas!BA606="","-",IF(LEN(Pengawas!BA606)&lt;5,"Cek lagi","OK"))</f>
        <v>-</v>
      </c>
      <c r="BB606" s="25" t="str">
        <f>IF(Pengawas!BB606="","-",IF(LEN(Pengawas!BB606)&lt;4,"Cek lagi","OK"))</f>
        <v>-</v>
      </c>
      <c r="BC606" s="25" t="str">
        <f>IF(Pengawas!BC606="","-",IF(LEN(Pengawas!BC606)&lt;4,"Cek lagi","OK"))</f>
        <v>-</v>
      </c>
      <c r="BD606" s="25" t="str">
        <f>IF(Pengawas!BD606="","-",IF(LEN(Pengawas!BD606)&lt;4,"Cek lagi","OK"))</f>
        <v>-</v>
      </c>
      <c r="BE606" s="25" t="str">
        <f>IF(Pengawas!BE606="","-",IF(LEN(Pengawas!BE606)&lt;4,"Cek lagi","OK"))</f>
        <v>-</v>
      </c>
      <c r="BF606" s="25" t="str">
        <f>IF(Pengawas!BF606="","-",IF(LEN(Pengawas!BF606)&lt;&gt;5,"Tidak valid","OK"))</f>
        <v>-</v>
      </c>
      <c r="BG606" s="25" t="str">
        <f>IF(Pengawas!BG606="","-",IF(LEN(Pengawas!BG606)&lt;9,"Cek lagi",IF(LEN(Pengawas!BG606)&gt;14,"Cek lagi","OK")))</f>
        <v>-</v>
      </c>
    </row>
    <row r="607" spans="1:59" ht="15" customHeight="1" x14ac:dyDescent="0.2">
      <c r="A607" s="25" t="str">
        <f>IF(Pengawas!A607="","-",IF(LEN(Pengawas!A607)&lt;4,"Cek lagi","OK"))</f>
        <v>-</v>
      </c>
      <c r="B607" s="25" t="str">
        <f>IF(Pengawas!B607="","-",IF(LEN(Pengawas!B607)&lt;4,"Cek lagi","OK"))</f>
        <v>-</v>
      </c>
      <c r="C607" s="25" t="str">
        <f>IF(Pengawas!C607="","-",IF(LEN(Pengawas!C607)&lt;&gt;18,"Tidak valid","OK"))</f>
        <v>-</v>
      </c>
      <c r="D607" s="25" t="str">
        <f>IF(Pengawas!D607="","-",IF(LEN(Pengawas!D607)&lt;&gt;16,"Tidak valid","OK"))</f>
        <v>-</v>
      </c>
      <c r="E607" s="25" t="str">
        <f>IF(Pengawas!E607="","-",IF(LEN(Pengawas!E607)&lt;4,"Cek lagi","OK"))</f>
        <v>-</v>
      </c>
      <c r="F607" s="25" t="str">
        <f>IF(Pengawas!F607="","-",IF(LEN(Pengawas!F607)&lt;&gt;16,"Tidak valid","OK"))</f>
        <v>-</v>
      </c>
      <c r="G607" s="25" t="str">
        <f>IF(Pengawas!G607="","-",IF(LEN(Pengawas!G607)&lt;4,"Cek lagi","OK"))</f>
        <v>-</v>
      </c>
      <c r="H607" s="26" t="str">
        <f>IF(Pengawas!H607="","-",IF(VALUE(LEFT(Pengawas!H607,2))&gt;31,"Tanggal tidak valid",IF(VALUE(LEFT(RIGHT(Pengawas!H607,7),2))&gt;12,"Bulan tidak valid",IF(VALUE(RIGHT(Pengawas!H607,4))&gt;1990,"Umur terlalu muda",IF(VALUE(RIGHT(Pengawas!H607,4))&lt;1955,"Umur terlalu tua","OK")))))</f>
        <v>-</v>
      </c>
      <c r="I607" s="25" t="str">
        <f>IF(Pengawas!I607="","-",IF(Pengawas!I607="L","OK",IF(Pengawas!I607="P","OK","Tidak valid")))</f>
        <v>-</v>
      </c>
      <c r="J607" s="25" t="str">
        <f>IF(Pengawas!J607="","-",IF(LEN(Pengawas!J607)&lt;4,"Cek lagi","OK"))</f>
        <v>-</v>
      </c>
      <c r="K607" s="25" t="str">
        <f>IF(Pengawas!K607="","-",IF(Pengawas!K607&gt;5,"Tidak valid",IF(Pengawas!K607&lt;1,"Tidak valid","OK")))</f>
        <v>-</v>
      </c>
      <c r="L607" s="25" t="str">
        <f>IF(Pengawas!L607="","-",IF(VALUE(LEFT(Pengawas!L607,1))&gt;1,"Tidak valid","OK"))</f>
        <v>-</v>
      </c>
      <c r="M607" s="25" t="str">
        <f>IF(Pengawas!M607="","-",IF(VALUE(LEFT(Pengawas!M607,1))&gt;1,"Tidak valid","OK"))</f>
        <v>-</v>
      </c>
      <c r="N607" s="25" t="str">
        <f>IF(Pengawas!N607="","-",IF(VALUE(LEFT(Pengawas!N607,2))&gt;31,"Tanggal tidak valid",IF(VALUE(LEFT(RIGHT(Pengawas!N607,7),2))&gt;12,"Bulan tidak valid",IF(VALUE(RIGHT(Pengawas!N607,4))&gt;2015,"Tahun cek lagi",IF(VALUE(RIGHT(Pengawas!N607,4))&lt;1930,"Tahun cek lagi","OK")))))</f>
        <v>-</v>
      </c>
      <c r="O607" s="26" t="str">
        <f>IF(Pengawas!O607="","-",IF(VALUE(LEFT(Pengawas!O607,2))&gt;31,"Tanggal tidak valid",IF(VALUE(LEFT(RIGHT(Pengawas!O607,7),2))&gt;12,"Bulan tidak valid",IF(VALUE(RIGHT(Pengawas!O607,4))&gt;2015,"Tahun cek lagi",IF(VALUE(RIGHT(Pengawas!O607,4))&lt;1930,"Tahun cek lagi","OK")))))</f>
        <v>-</v>
      </c>
      <c r="P607" s="26" t="str">
        <f>IF(Pengawas!P607="","-",IF(VALUE(LEFT(Pengawas!P607,2))&gt;31,"Tanggal tidak valid",IF(VALUE(LEFT(RIGHT(Pengawas!P607,7),2))&gt;12,"Bulan tidak valid",IF(VALUE(RIGHT(Pengawas!P607,4))&gt;2015,"Tahun cek lagi",IF(VALUE(RIGHT(Pengawas!P607,4))&lt;1930,"Tahun cek lagi","OK")))))</f>
        <v>-</v>
      </c>
      <c r="Q607" s="25" t="str">
        <f>IF(Pengawas!Q607="","-",IF(Pengawas!Q607&gt;3,"Tidak valid",IF(Pengawas!Q607&lt;1,"Tidak valid","OK")))</f>
        <v>-</v>
      </c>
      <c r="R607" s="25" t="str">
        <f>IF(Pengawas!R607="","-",IF(Pengawas!R607&gt;20000000,"Cek lagi",IF(Pengawas!R607&lt;50000,"Cek lagi","OK")))</f>
        <v>-</v>
      </c>
      <c r="S607" s="25" t="str">
        <f>IF(Pengawas!S607="","-",IF(Pengawas!S607&gt;3,"Tidak valid",IF(Pengawas!S607&lt;1,"Tidak valid","OK")))</f>
        <v>-</v>
      </c>
      <c r="T607" s="25" t="str">
        <f>IF(Pengawas!T607="","-",IF(Pengawas!T607&gt;6,"Tidak valid",IF(Pengawas!T607&lt;1,"Tidak valid","OK")))</f>
        <v>-</v>
      </c>
      <c r="U607" s="25" t="str">
        <f>IF(Pengawas!U607="","-",IF(Pengawas!U607&gt;4,"Tidak valid",IF(Pengawas!U607&lt;1,"Tidak valid","OK")))</f>
        <v>-</v>
      </c>
      <c r="V607" s="25" t="str">
        <f>IF(Pengawas!V607="","-",IF(Pengawas!V607&gt;2,"Tidak valid",IF(Pengawas!V607&lt;1,"Tidak valid","OK")))</f>
        <v>-</v>
      </c>
      <c r="W607" s="25" t="str">
        <f>IF(Pengawas!V607="","-",IF(Pengawas!V607=1,IF(Pengawas!W607="","Harap diisi","OK"),IF(Pengawas!V607=2,IF(Pengawas!W607="","Harap diisi","OK"),IF(Pengawas!V608&lt;1,"-",IF(Pengawas!V608&gt;2,"-","OK")))))</f>
        <v>-</v>
      </c>
      <c r="X607" s="25" t="str">
        <f>IF(Pengawas!V607="","-",IF(Pengawas!V607=1,IF(Pengawas!X607="","Harap diisi","OK"),IF(Pengawas!V607=2,IF(Pengawas!X607="","Harap diisi","OK"),IF(Pengawas!V608&lt;1,"-",IF(Pengawas!V608&gt;2,"-","OK")))))</f>
        <v>-</v>
      </c>
      <c r="Y607" s="25" t="str">
        <f>IF(Pengawas!V607="","-",IF(Pengawas!V607=1,IF(Pengawas!Y607="","Harap diisi","OK"),IF(Pengawas!V607=2,IF(Pengawas!Y607="","Harap diisi","OK"),IF(Pengawas!V608&lt;1,"-",IF(Pengawas!V608&gt;2,"-","OK")))))</f>
        <v>-</v>
      </c>
      <c r="Z607" s="25" t="str">
        <f>IF(Pengawas!V607="","-",IF(Pengawas!V607=1,IF(Pengawas!Z607="","Harap diisi","OK"),IF(Pengawas!V607=2,IF(Pengawas!Z607="","Harap diisi","OK"),IF(Pengawas!V608&lt;1,"-",IF(Pengawas!V608&gt;2,"-","OK")))))</f>
        <v>-</v>
      </c>
      <c r="AA607" s="25" t="str">
        <f>IF(Pengawas!V607="","-",IF(Pengawas!V607=1,IF(Pengawas!AA607="","Harap diisi","OK"),IF(Pengawas!V607=2,IF(Pengawas!AA607="","Harap diisi","OK"),IF(Pengawas!V608&lt;1,"-",IF(Pengawas!V608&gt;2,"-","OK")))))</f>
        <v>-</v>
      </c>
      <c r="AB607" s="25" t="str">
        <f>IF(Pengawas!V607="","-",IF(Pengawas!V607=1,IF(Pengawas!AB607="","Harap diisi","OK"),IF(Pengawas!V607=2,IF(Pengawas!AB607="","Harap diisi","OK"),IF(Pengawas!V608&lt;1,"-",IF(Pengawas!V608&gt;2,"-","OK")))))</f>
        <v>-</v>
      </c>
      <c r="AC607" s="25" t="str">
        <f>IF(Pengawas!V607="","-",IF(Pengawas!V607=1,IF(Pengawas!AC607="","Harap diisi","OK"),IF(Pengawas!V607=2,IF(Pengawas!AC607="","Harap diisi","OK"),IF(Pengawas!V608&lt;1,"-",IF(Pengawas!V608&gt;2,"-","OK")))))</f>
        <v>-</v>
      </c>
      <c r="AD607" s="25" t="str">
        <f>IF(Pengawas!V607="","-",IF(Pengawas!V607=1,IF(Pengawas!AD607="","OK","Harap dikosongkan"),IF(Pengawas!V607=2,IF(Pengawas!AD607="","Harap diisi","OK"),IF(Pengawas!V608&lt;1,"-",IF(Pengawas!V608&gt;2,"-","OK")))))</f>
        <v>-</v>
      </c>
      <c r="AE607" s="25" t="str">
        <f>IF(Pengawas!V607="","-",IF(Pengawas!V607=1,IF(Pengawas!AE607="","OK","Harap dikosongkan"),IF(Pengawas!V607=2,IF(Pengawas!AE607="","Harap diisi","OK"),IF(Pengawas!V608&lt;1,"-",IF(Pengawas!V608&gt;2,"-","OK")))))</f>
        <v>-</v>
      </c>
      <c r="AF607" s="25" t="str">
        <f>IF(Pengawas!V607="","-",IF(Pengawas!V607=1,IF(Pengawas!AF607="","OK","Harap dikosongkan"),IF(Pengawas!V607=2,IF(Pengawas!AF607="","Harap diisi","OK"),IF(Pengawas!V608&lt;1,"-",IF(Pengawas!V608&gt;2,"-","OK")))))</f>
        <v>-</v>
      </c>
      <c r="AG607" s="25" t="str">
        <f>IF(Pengawas!V607="","-",IF(Pengawas!V607=1,IF(Pengawas!AG607="","OK","Harap dikosongkan"),IF(Pengawas!V607=2,IF(Pengawas!AG607="","Harap diisi","OK"),IF(Pengawas!V608&lt;1,"-",IF(Pengawas!V608&gt;2,"-","OK")))))</f>
        <v>-</v>
      </c>
      <c r="AH607" s="25" t="str">
        <f>IF(Pengawas!V607="","-",IF(Pengawas!V607=1,IF(Pengawas!AH607="","OK","Harap dikosongkan"),IF(Pengawas!V607=2,IF(Pengawas!AH607="","Harap diisi","OK"),IF(Pengawas!V608&lt;1,"-",IF(Pengawas!V608&gt;2,"-","OK")))))</f>
        <v>-</v>
      </c>
      <c r="AI607" s="25" t="str">
        <f>IF(Pengawas!V607="","-",IF(Pengawas!V607=1,IF(Pengawas!AI607="","OK","Harap dikosongkan"),IF(Pengawas!V607=2,IF(Pengawas!AI607="","Harap diisi","OK"),IF(Pengawas!V608&lt;1,"-",IF(Pengawas!V608&gt;2,"-","OK")))))</f>
        <v>-</v>
      </c>
      <c r="AJ607" s="25" t="str">
        <f>IF(Pengawas!V607="","-",IF(Pengawas!V607=1,IF(Pengawas!AJ607="","OK","Harap dikosongkan"),IF(Pengawas!V607=2,IF(Pengawas!AJ607="","Harap diisi","OK"),IF(Pengawas!V608&lt;1,"-",IF(Pengawas!V608&gt;2,"-","OK")))))</f>
        <v>-</v>
      </c>
      <c r="AK607" s="25" t="str">
        <f>IF(Pengawas!V607="","-",IF(Pengawas!V607=1,IF(Pengawas!AK607="","OK","Harap dikosongkan"),IF(Pengawas!V607=2,IF(Pengawas!AK607="","Harap diisi","OK"),IF(Pengawas!V608&lt;1,"-",IF(Pengawas!V608&gt;2,"-","OK")))))</f>
        <v>-</v>
      </c>
      <c r="AL607" s="25" t="str">
        <f>IF(Pengawas!AL607="","-",IF(Pengawas!AL607&gt;3,"Tidak valid",IF(Pengawas!AL607&lt;1,"Tidak valid","OK")))</f>
        <v>-</v>
      </c>
      <c r="AM607" s="25" t="str">
        <f>IF(Pengawas!AL607="",IF(Pengawas!AM607="","-","Harap dikosongkan"),IF(Pengawas!AL607&lt;&gt;1,IF(Pengawas!AM607="","OK","Harap dikosongkan"),IF(Pengawas!AM607="","Harap diisi",IF(Pengawas!AM607&gt;2015,"Cek lagi",IF(Pengawas!AM607&lt;2005,"Cek lagi","OK")))))</f>
        <v>-</v>
      </c>
      <c r="AN607" s="25" t="str">
        <f>IF(Pengawas!AL607="",IF(Pengawas!AN607="","-","Harap dikosongkan"),IF(Pengawas!AL607&lt;&gt;1,IF(Pengawas!AN607="","OK","Harap dikosongkan"),IF(Pengawas!AN607="","Harap diisi",IF(VALUE(Pengawas!AN607)&gt;33,"Tidak valid",IF(VALUE(Pengawas!AN607)&lt;1,"Tidak valid","OK")))))</f>
        <v>-</v>
      </c>
      <c r="AO607" s="25" t="str">
        <f>IF(Pengawas!AL607="",IF(Pengawas!AO607="","-","Harap dikosongkan"),IF(Pengawas!AL607&lt;&gt;1,IF(Pengawas!AO607="","OK","Harap dikosongkan"),IF(Pengawas!AO607="","Harap diisi",IF(Pengawas!AO607&gt;1,"Tidak valid","OK"))))</f>
        <v>-</v>
      </c>
      <c r="AP607" s="25" t="str">
        <f>IF(Pengawas!AL607&gt;1,"OK",IF(Pengawas!AO607="",IF(Pengawas!AP607="","-","Kolom AO cek lagi"),IF(Pengawas!AO607=0,IF(Pengawas!AP607="","OK","Harap dikosongkan"),IF(Pengawas!AP607="","Harap diisi",IF(LEN(Pengawas!AP607)&lt;12,"Tidak valid",IF(LEN(Pengawas!AP607)&gt;14,"Tidak valid","OK"))))))</f>
        <v>-</v>
      </c>
      <c r="AQ607" s="26" t="str">
        <f>IF(Pengawas!AL607&gt;1,"OK",IF(Pengawas!AO607="",IF(Pengawas!AQ607="","-","Kolom AO cek lagi"),IF(Pengawas!AO607=0,IF(Pengawas!AQ607="","OK","Harap dikosongkan"),IF(Pengawas!AQ607="","Harap diisi",IF(LEN(Pengawas!AQ607)&lt;5,"Cek lagi","OK")))))</f>
        <v>-</v>
      </c>
      <c r="AR607" s="26" t="str">
        <f>IF(Pengawas!AL607&gt;1,"OK",IF(Pengawas!AO607="",IF(Pengawas!AR607="","-","Kolom AT cek lagi"),IF(Pengawas!AO607=0,IF(Pengawas!AR607="","OK","Harap dikosongkan"),IF(Pengawas!AR607="","Harap diisi",IF(VALUE(LEFT(Pengawas!AR607,2))&gt;31,"Tanggal tidak valid",IF(VALUE(LEFT(RIGHT(Pengawas!AR607,7),2))&gt;12,"Bulan tidak valid",IF(VALUE(RIGHT(Pengawas!AR607,4))&gt;2016,"Tahun cek lagi",IF(VALUE(RIGHT(Pengawas!AR607,4))&lt;2005,"Tahun cek lagi","OK"))))))))</f>
        <v>-</v>
      </c>
      <c r="AS607" s="25" t="str">
        <f>IF(Pengawas!AP607="",IF(Pengawas!AS607="","-","Harap dikosongkan"),IF(Pengawas!AP607&lt;&gt;"",IF(Pengawas!AS607="","Harap diisi",IF(Pengawas!AS607&gt;1,"Tidak valid","OK"))))</f>
        <v>-</v>
      </c>
      <c r="AT607" s="25" t="str">
        <f>IF(Pengawas!AS607="",IF(Pengawas!AT607="","-","Harap dikosongkan"),IF(Pengawas!AS607&lt;&gt;1,IF(Pengawas!AT607="","OK","Harap dikosongkan"),IF(Pengawas!AS607="",IF(Pengawas!AT607="","-","Harap dikosongkan"),IF(Pengawas!AS607=0,IF(Pengawas!AT607="","OK","Harap dikosongkan"),IF(Pengawas!AT607="","Harap diisi",IF(Pengawas!AT607&gt;2016,"Cek lagi",IF(Pengawas!AT607&lt;2005,"Cek lagi",IF(Pengawas!AM607&gt;Pengawas!AT607,"Cek lagi dengan Kolom AL","OK"))))))))</f>
        <v>-</v>
      </c>
      <c r="AU607" s="25" t="str">
        <f>IF(Pengawas!AS607="",IF(Pengawas!AU607="","-","Harap dikosongkan"),IF(Pengawas!AS607&lt;&gt;1,IF(Pengawas!AU607="","OK","Harap dikosongkan"),IF(Pengawas!AS607="",IF(Pengawas!AU607="","-","Harap dikosongkan"),IF(Pengawas!AS607=0,IF(Pengawas!AU607="","OK","Harap dikosongkan"),IF(Pengawas!AU607="","Harap diisi",IF(Pengawas!AU607&gt;20000000,"Cek lagi",IF(Pengawas!AU607&lt;100000,"Cek lagi","OK")))))))</f>
        <v>-</v>
      </c>
      <c r="AV607" s="25" t="str">
        <f>IF(Pengawas!AV607="","-",IF(Pengawas!AV607&gt;3,"Tidak valid","OK"))</f>
        <v>-</v>
      </c>
      <c r="AW607" s="25" t="str">
        <f>IF(Pengawas!AV607="",IF(Pengawas!AW607="","-","Harap dikosongkan"),IF(Pengawas!AV607=0,IF(Pengawas!AW607="","OK","Harap dikosongkan"),IF(Pengawas!AV607&gt;0,IF(Pengawas!AW607="","Harap diisi",IF(Pengawas!AW607&gt;2015,"Tidak valid","OK")))))</f>
        <v>-</v>
      </c>
      <c r="AX607" s="25" t="str">
        <f>IF(Pengawas!AV607="",IF(Pengawas!AX607="","-","Harap dikosongkan"),IF(Pengawas!AV607=0,IF(Pengawas!AX607="","OK","Harap dikosongkan"),IF(Pengawas!AV607&gt;0,IF(Pengawas!AX607="","Harap diisi",IF(Pengawas!AX607="","-",IF(Pengawas!AX607&gt;1,"Tidak valid","OK"))))))</f>
        <v>-</v>
      </c>
      <c r="AY607" s="25" t="str">
        <f>IF(Pengawas!AY607="","-",IF(Pengawas!AY607&gt;2,"Tidak valid","OK"))</f>
        <v>-</v>
      </c>
      <c r="AZ607" s="25" t="str">
        <f>IF(Pengawas!AY607="",IF(Pengawas!AZ607="","-","Harap dikosongkan"),IF(Pengawas!AY607=0,IF(Pengawas!AZ607="","OK","Harap dikosongkan"),IF(Pengawas!AZ607="","Harap diisi",IF(Pengawas!AZ607&gt;2015,"Cek lagi",IF(Pengawas!AZ607&lt;2000,"Cek lagi","OK")))))</f>
        <v>-</v>
      </c>
      <c r="BA607" s="25" t="str">
        <f>IF(Pengawas!BA607="","-",IF(LEN(Pengawas!BA607)&lt;5,"Cek lagi","OK"))</f>
        <v>-</v>
      </c>
      <c r="BB607" s="25" t="str">
        <f>IF(Pengawas!BB607="","-",IF(LEN(Pengawas!BB607)&lt;4,"Cek lagi","OK"))</f>
        <v>-</v>
      </c>
      <c r="BC607" s="25" t="str">
        <f>IF(Pengawas!BC607="","-",IF(LEN(Pengawas!BC607)&lt;4,"Cek lagi","OK"))</f>
        <v>-</v>
      </c>
      <c r="BD607" s="25" t="str">
        <f>IF(Pengawas!BD607="","-",IF(LEN(Pengawas!BD607)&lt;4,"Cek lagi","OK"))</f>
        <v>-</v>
      </c>
      <c r="BE607" s="25" t="str">
        <f>IF(Pengawas!BE607="","-",IF(LEN(Pengawas!BE607)&lt;4,"Cek lagi","OK"))</f>
        <v>-</v>
      </c>
      <c r="BF607" s="25" t="str">
        <f>IF(Pengawas!BF607="","-",IF(LEN(Pengawas!BF607)&lt;&gt;5,"Tidak valid","OK"))</f>
        <v>-</v>
      </c>
      <c r="BG607" s="25" t="str">
        <f>IF(Pengawas!BG607="","-",IF(LEN(Pengawas!BG607)&lt;9,"Cek lagi",IF(LEN(Pengawas!BG607)&gt;14,"Cek lagi","OK")))</f>
        <v>-</v>
      </c>
    </row>
    <row r="608" spans="1:59" ht="15" customHeight="1" x14ac:dyDescent="0.2">
      <c r="A608" s="25" t="str">
        <f>IF(Pengawas!A608="","-",IF(LEN(Pengawas!A608)&lt;4,"Cek lagi","OK"))</f>
        <v>-</v>
      </c>
      <c r="B608" s="25" t="str">
        <f>IF(Pengawas!B608="","-",IF(LEN(Pengawas!B608)&lt;4,"Cek lagi","OK"))</f>
        <v>-</v>
      </c>
      <c r="C608" s="25" t="str">
        <f>IF(Pengawas!C608="","-",IF(LEN(Pengawas!C608)&lt;&gt;18,"Tidak valid","OK"))</f>
        <v>-</v>
      </c>
      <c r="D608" s="25" t="str">
        <f>IF(Pengawas!D608="","-",IF(LEN(Pengawas!D608)&lt;&gt;16,"Tidak valid","OK"))</f>
        <v>-</v>
      </c>
      <c r="E608" s="25" t="str">
        <f>IF(Pengawas!E608="","-",IF(LEN(Pengawas!E608)&lt;4,"Cek lagi","OK"))</f>
        <v>-</v>
      </c>
      <c r="F608" s="25" t="str">
        <f>IF(Pengawas!F608="","-",IF(LEN(Pengawas!F608)&lt;&gt;16,"Tidak valid","OK"))</f>
        <v>-</v>
      </c>
      <c r="G608" s="25" t="str">
        <f>IF(Pengawas!G608="","-",IF(LEN(Pengawas!G608)&lt;4,"Cek lagi","OK"))</f>
        <v>-</v>
      </c>
      <c r="H608" s="26" t="str">
        <f>IF(Pengawas!H608="","-",IF(VALUE(LEFT(Pengawas!H608,2))&gt;31,"Tanggal tidak valid",IF(VALUE(LEFT(RIGHT(Pengawas!H608,7),2))&gt;12,"Bulan tidak valid",IF(VALUE(RIGHT(Pengawas!H608,4))&gt;1990,"Umur terlalu muda",IF(VALUE(RIGHT(Pengawas!H608,4))&lt;1955,"Umur terlalu tua","OK")))))</f>
        <v>-</v>
      </c>
      <c r="I608" s="25" t="str">
        <f>IF(Pengawas!I608="","-",IF(Pengawas!I608="L","OK",IF(Pengawas!I608="P","OK","Tidak valid")))</f>
        <v>-</v>
      </c>
      <c r="J608" s="25" t="str">
        <f>IF(Pengawas!J608="","-",IF(LEN(Pengawas!J608)&lt;4,"Cek lagi","OK"))</f>
        <v>-</v>
      </c>
      <c r="K608" s="25" t="str">
        <f>IF(Pengawas!K608="","-",IF(Pengawas!K608&gt;5,"Tidak valid",IF(Pengawas!K608&lt;1,"Tidak valid","OK")))</f>
        <v>-</v>
      </c>
      <c r="L608" s="25" t="str">
        <f>IF(Pengawas!L608="","-",IF(VALUE(LEFT(Pengawas!L608,1))&gt;1,"Tidak valid","OK"))</f>
        <v>-</v>
      </c>
      <c r="M608" s="25" t="str">
        <f>IF(Pengawas!M608="","-",IF(VALUE(LEFT(Pengawas!M608,1))&gt;1,"Tidak valid","OK"))</f>
        <v>-</v>
      </c>
      <c r="N608" s="25" t="str">
        <f>IF(Pengawas!N608="","-",IF(VALUE(LEFT(Pengawas!N608,2))&gt;31,"Tanggal tidak valid",IF(VALUE(LEFT(RIGHT(Pengawas!N608,7),2))&gt;12,"Bulan tidak valid",IF(VALUE(RIGHT(Pengawas!N608,4))&gt;2015,"Tahun cek lagi",IF(VALUE(RIGHT(Pengawas!N608,4))&lt;1930,"Tahun cek lagi","OK")))))</f>
        <v>-</v>
      </c>
      <c r="O608" s="26" t="str">
        <f>IF(Pengawas!O608="","-",IF(VALUE(LEFT(Pengawas!O608,2))&gt;31,"Tanggal tidak valid",IF(VALUE(LEFT(RIGHT(Pengawas!O608,7),2))&gt;12,"Bulan tidak valid",IF(VALUE(RIGHT(Pengawas!O608,4))&gt;2015,"Tahun cek lagi",IF(VALUE(RIGHT(Pengawas!O608,4))&lt;1930,"Tahun cek lagi","OK")))))</f>
        <v>-</v>
      </c>
      <c r="P608" s="26" t="str">
        <f>IF(Pengawas!P608="","-",IF(VALUE(LEFT(Pengawas!P608,2))&gt;31,"Tanggal tidak valid",IF(VALUE(LEFT(RIGHT(Pengawas!P608,7),2))&gt;12,"Bulan tidak valid",IF(VALUE(RIGHT(Pengawas!P608,4))&gt;2015,"Tahun cek lagi",IF(VALUE(RIGHT(Pengawas!P608,4))&lt;1930,"Tahun cek lagi","OK")))))</f>
        <v>-</v>
      </c>
      <c r="Q608" s="25" t="str">
        <f>IF(Pengawas!Q608="","-",IF(Pengawas!Q608&gt;3,"Tidak valid",IF(Pengawas!Q608&lt;1,"Tidak valid","OK")))</f>
        <v>-</v>
      </c>
      <c r="R608" s="25" t="str">
        <f>IF(Pengawas!R608="","-",IF(Pengawas!R608&gt;20000000,"Cek lagi",IF(Pengawas!R608&lt;50000,"Cek lagi","OK")))</f>
        <v>-</v>
      </c>
      <c r="S608" s="25" t="str">
        <f>IF(Pengawas!S608="","-",IF(Pengawas!S608&gt;3,"Tidak valid",IF(Pengawas!S608&lt;1,"Tidak valid","OK")))</f>
        <v>-</v>
      </c>
      <c r="T608" s="25" t="str">
        <f>IF(Pengawas!T608="","-",IF(Pengawas!T608&gt;6,"Tidak valid",IF(Pengawas!T608&lt;1,"Tidak valid","OK")))</f>
        <v>-</v>
      </c>
      <c r="U608" s="25" t="str">
        <f>IF(Pengawas!U608="","-",IF(Pengawas!U608&gt;4,"Tidak valid",IF(Pengawas!U608&lt;1,"Tidak valid","OK")))</f>
        <v>-</v>
      </c>
      <c r="V608" s="25" t="str">
        <f>IF(Pengawas!V608="","-",IF(Pengawas!V608&gt;2,"Tidak valid",IF(Pengawas!V608&lt;1,"Tidak valid","OK")))</f>
        <v>-</v>
      </c>
      <c r="W608" s="25" t="str">
        <f>IF(Pengawas!V608="","-",IF(Pengawas!V608=1,IF(Pengawas!W608="","Harap diisi","OK"),IF(Pengawas!V608=2,IF(Pengawas!W608="","Harap diisi","OK"),IF(Pengawas!V609&lt;1,"-",IF(Pengawas!V609&gt;2,"-","OK")))))</f>
        <v>-</v>
      </c>
      <c r="X608" s="25" t="str">
        <f>IF(Pengawas!V608="","-",IF(Pengawas!V608=1,IF(Pengawas!X608="","Harap diisi","OK"),IF(Pengawas!V608=2,IF(Pengawas!X608="","Harap diisi","OK"),IF(Pengawas!V609&lt;1,"-",IF(Pengawas!V609&gt;2,"-","OK")))))</f>
        <v>-</v>
      </c>
      <c r="Y608" s="25" t="str">
        <f>IF(Pengawas!V608="","-",IF(Pengawas!V608=1,IF(Pengawas!Y608="","Harap diisi","OK"),IF(Pengawas!V608=2,IF(Pengawas!Y608="","Harap diisi","OK"),IF(Pengawas!V609&lt;1,"-",IF(Pengawas!V609&gt;2,"-","OK")))))</f>
        <v>-</v>
      </c>
      <c r="Z608" s="25" t="str">
        <f>IF(Pengawas!V608="","-",IF(Pengawas!V608=1,IF(Pengawas!Z608="","Harap diisi","OK"),IF(Pengawas!V608=2,IF(Pengawas!Z608="","Harap diisi","OK"),IF(Pengawas!V609&lt;1,"-",IF(Pengawas!V609&gt;2,"-","OK")))))</f>
        <v>-</v>
      </c>
      <c r="AA608" s="25" t="str">
        <f>IF(Pengawas!V608="","-",IF(Pengawas!V608=1,IF(Pengawas!AA608="","Harap diisi","OK"),IF(Pengawas!V608=2,IF(Pengawas!AA608="","Harap diisi","OK"),IF(Pengawas!V609&lt;1,"-",IF(Pengawas!V609&gt;2,"-","OK")))))</f>
        <v>-</v>
      </c>
      <c r="AB608" s="25" t="str">
        <f>IF(Pengawas!V608="","-",IF(Pengawas!V608=1,IF(Pengawas!AB608="","Harap diisi","OK"),IF(Pengawas!V608=2,IF(Pengawas!AB608="","Harap diisi","OK"),IF(Pengawas!V609&lt;1,"-",IF(Pengawas!V609&gt;2,"-","OK")))))</f>
        <v>-</v>
      </c>
      <c r="AC608" s="25" t="str">
        <f>IF(Pengawas!V608="","-",IF(Pengawas!V608=1,IF(Pengawas!AC608="","Harap diisi","OK"),IF(Pengawas!V608=2,IF(Pengawas!AC608="","Harap diisi","OK"),IF(Pengawas!V609&lt;1,"-",IF(Pengawas!V609&gt;2,"-","OK")))))</f>
        <v>-</v>
      </c>
      <c r="AD608" s="25" t="str">
        <f>IF(Pengawas!V608="","-",IF(Pengawas!V608=1,IF(Pengawas!AD608="","OK","Harap dikosongkan"),IF(Pengawas!V608=2,IF(Pengawas!AD608="","Harap diisi","OK"),IF(Pengawas!V609&lt;1,"-",IF(Pengawas!V609&gt;2,"-","OK")))))</f>
        <v>-</v>
      </c>
      <c r="AE608" s="25" t="str">
        <f>IF(Pengawas!V608="","-",IF(Pengawas!V608=1,IF(Pengawas!AE608="","OK","Harap dikosongkan"),IF(Pengawas!V608=2,IF(Pengawas!AE608="","Harap diisi","OK"),IF(Pengawas!V609&lt;1,"-",IF(Pengawas!V609&gt;2,"-","OK")))))</f>
        <v>-</v>
      </c>
      <c r="AF608" s="25" t="str">
        <f>IF(Pengawas!V608="","-",IF(Pengawas!V608=1,IF(Pengawas!AF608="","OK","Harap dikosongkan"),IF(Pengawas!V608=2,IF(Pengawas!AF608="","Harap diisi","OK"),IF(Pengawas!V609&lt;1,"-",IF(Pengawas!V609&gt;2,"-","OK")))))</f>
        <v>-</v>
      </c>
      <c r="AG608" s="25" t="str">
        <f>IF(Pengawas!V608="","-",IF(Pengawas!V608=1,IF(Pengawas!AG608="","OK","Harap dikosongkan"),IF(Pengawas!V608=2,IF(Pengawas!AG608="","Harap diisi","OK"),IF(Pengawas!V609&lt;1,"-",IF(Pengawas!V609&gt;2,"-","OK")))))</f>
        <v>-</v>
      </c>
      <c r="AH608" s="25" t="str">
        <f>IF(Pengawas!V608="","-",IF(Pengawas!V608=1,IF(Pengawas!AH608="","OK","Harap dikosongkan"),IF(Pengawas!V608=2,IF(Pengawas!AH608="","Harap diisi","OK"),IF(Pengawas!V609&lt;1,"-",IF(Pengawas!V609&gt;2,"-","OK")))))</f>
        <v>-</v>
      </c>
      <c r="AI608" s="25" t="str">
        <f>IF(Pengawas!V608="","-",IF(Pengawas!V608=1,IF(Pengawas!AI608="","OK","Harap dikosongkan"),IF(Pengawas!V608=2,IF(Pengawas!AI608="","Harap diisi","OK"),IF(Pengawas!V609&lt;1,"-",IF(Pengawas!V609&gt;2,"-","OK")))))</f>
        <v>-</v>
      </c>
      <c r="AJ608" s="25" t="str">
        <f>IF(Pengawas!V608="","-",IF(Pengawas!V608=1,IF(Pengawas!AJ608="","OK","Harap dikosongkan"),IF(Pengawas!V608=2,IF(Pengawas!AJ608="","Harap diisi","OK"),IF(Pengawas!V609&lt;1,"-",IF(Pengawas!V609&gt;2,"-","OK")))))</f>
        <v>-</v>
      </c>
      <c r="AK608" s="25" t="str">
        <f>IF(Pengawas!V608="","-",IF(Pengawas!V608=1,IF(Pengawas!AK608="","OK","Harap dikosongkan"),IF(Pengawas!V608=2,IF(Pengawas!AK608="","Harap diisi","OK"),IF(Pengawas!V609&lt;1,"-",IF(Pengawas!V609&gt;2,"-","OK")))))</f>
        <v>-</v>
      </c>
      <c r="AL608" s="25" t="str">
        <f>IF(Pengawas!AL608="","-",IF(Pengawas!AL608&gt;3,"Tidak valid",IF(Pengawas!AL608&lt;1,"Tidak valid","OK")))</f>
        <v>-</v>
      </c>
      <c r="AM608" s="25" t="str">
        <f>IF(Pengawas!AL608="",IF(Pengawas!AM608="","-","Harap dikosongkan"),IF(Pengawas!AL608&lt;&gt;1,IF(Pengawas!AM608="","OK","Harap dikosongkan"),IF(Pengawas!AM608="","Harap diisi",IF(Pengawas!AM608&gt;2015,"Cek lagi",IF(Pengawas!AM608&lt;2005,"Cek lagi","OK")))))</f>
        <v>-</v>
      </c>
      <c r="AN608" s="25" t="str">
        <f>IF(Pengawas!AL608="",IF(Pengawas!AN608="","-","Harap dikosongkan"),IF(Pengawas!AL608&lt;&gt;1,IF(Pengawas!AN608="","OK","Harap dikosongkan"),IF(Pengawas!AN608="","Harap diisi",IF(VALUE(Pengawas!AN608)&gt;33,"Tidak valid",IF(VALUE(Pengawas!AN608)&lt;1,"Tidak valid","OK")))))</f>
        <v>-</v>
      </c>
      <c r="AO608" s="25" t="str">
        <f>IF(Pengawas!AL608="",IF(Pengawas!AO608="","-","Harap dikosongkan"),IF(Pengawas!AL608&lt;&gt;1,IF(Pengawas!AO608="","OK","Harap dikosongkan"),IF(Pengawas!AO608="","Harap diisi",IF(Pengawas!AO608&gt;1,"Tidak valid","OK"))))</f>
        <v>-</v>
      </c>
      <c r="AP608" s="25" t="str">
        <f>IF(Pengawas!AL608&gt;1,"OK",IF(Pengawas!AO608="",IF(Pengawas!AP608="","-","Kolom AO cek lagi"),IF(Pengawas!AO608=0,IF(Pengawas!AP608="","OK","Harap dikosongkan"),IF(Pengawas!AP608="","Harap diisi",IF(LEN(Pengawas!AP608)&lt;12,"Tidak valid",IF(LEN(Pengawas!AP608)&gt;14,"Tidak valid","OK"))))))</f>
        <v>-</v>
      </c>
      <c r="AQ608" s="26" t="str">
        <f>IF(Pengawas!AL608&gt;1,"OK",IF(Pengawas!AO608="",IF(Pengawas!AQ608="","-","Kolom AO cek lagi"),IF(Pengawas!AO608=0,IF(Pengawas!AQ608="","OK","Harap dikosongkan"),IF(Pengawas!AQ608="","Harap diisi",IF(LEN(Pengawas!AQ608)&lt;5,"Cek lagi","OK")))))</f>
        <v>-</v>
      </c>
      <c r="AR608" s="26" t="str">
        <f>IF(Pengawas!AL608&gt;1,"OK",IF(Pengawas!AO608="",IF(Pengawas!AR608="","-","Kolom AT cek lagi"),IF(Pengawas!AO608=0,IF(Pengawas!AR608="","OK","Harap dikosongkan"),IF(Pengawas!AR608="","Harap diisi",IF(VALUE(LEFT(Pengawas!AR608,2))&gt;31,"Tanggal tidak valid",IF(VALUE(LEFT(RIGHT(Pengawas!AR608,7),2))&gt;12,"Bulan tidak valid",IF(VALUE(RIGHT(Pengawas!AR608,4))&gt;2016,"Tahun cek lagi",IF(VALUE(RIGHT(Pengawas!AR608,4))&lt;2005,"Tahun cek lagi","OK"))))))))</f>
        <v>-</v>
      </c>
      <c r="AS608" s="25" t="str">
        <f>IF(Pengawas!AP608="",IF(Pengawas!AS608="","-","Harap dikosongkan"),IF(Pengawas!AP608&lt;&gt;"",IF(Pengawas!AS608="","Harap diisi",IF(Pengawas!AS608&gt;1,"Tidak valid","OK"))))</f>
        <v>-</v>
      </c>
      <c r="AT608" s="25" t="str">
        <f>IF(Pengawas!AS608="",IF(Pengawas!AT608="","-","Harap dikosongkan"),IF(Pengawas!AS608&lt;&gt;1,IF(Pengawas!AT608="","OK","Harap dikosongkan"),IF(Pengawas!AS608="",IF(Pengawas!AT608="","-","Harap dikosongkan"),IF(Pengawas!AS608=0,IF(Pengawas!AT608="","OK","Harap dikosongkan"),IF(Pengawas!AT608="","Harap diisi",IF(Pengawas!AT608&gt;2016,"Cek lagi",IF(Pengawas!AT608&lt;2005,"Cek lagi",IF(Pengawas!AM608&gt;Pengawas!AT608,"Cek lagi dengan Kolom AL","OK"))))))))</f>
        <v>-</v>
      </c>
      <c r="AU608" s="25" t="str">
        <f>IF(Pengawas!AS608="",IF(Pengawas!AU608="","-","Harap dikosongkan"),IF(Pengawas!AS608&lt;&gt;1,IF(Pengawas!AU608="","OK","Harap dikosongkan"),IF(Pengawas!AS608="",IF(Pengawas!AU608="","-","Harap dikosongkan"),IF(Pengawas!AS608=0,IF(Pengawas!AU608="","OK","Harap dikosongkan"),IF(Pengawas!AU608="","Harap diisi",IF(Pengawas!AU608&gt;20000000,"Cek lagi",IF(Pengawas!AU608&lt;100000,"Cek lagi","OK")))))))</f>
        <v>-</v>
      </c>
      <c r="AV608" s="25" t="str">
        <f>IF(Pengawas!AV608="","-",IF(Pengawas!AV608&gt;3,"Tidak valid","OK"))</f>
        <v>-</v>
      </c>
      <c r="AW608" s="25" t="str">
        <f>IF(Pengawas!AV608="",IF(Pengawas!AW608="","-","Harap dikosongkan"),IF(Pengawas!AV608=0,IF(Pengawas!AW608="","OK","Harap dikosongkan"),IF(Pengawas!AV608&gt;0,IF(Pengawas!AW608="","Harap diisi",IF(Pengawas!AW608&gt;2015,"Tidak valid","OK")))))</f>
        <v>-</v>
      </c>
      <c r="AX608" s="25" t="str">
        <f>IF(Pengawas!AV608="",IF(Pengawas!AX608="","-","Harap dikosongkan"),IF(Pengawas!AV608=0,IF(Pengawas!AX608="","OK","Harap dikosongkan"),IF(Pengawas!AV608&gt;0,IF(Pengawas!AX608="","Harap diisi",IF(Pengawas!AX608="","-",IF(Pengawas!AX608&gt;1,"Tidak valid","OK"))))))</f>
        <v>-</v>
      </c>
      <c r="AY608" s="25" t="str">
        <f>IF(Pengawas!AY608="","-",IF(Pengawas!AY608&gt;2,"Tidak valid","OK"))</f>
        <v>-</v>
      </c>
      <c r="AZ608" s="25" t="str">
        <f>IF(Pengawas!AY608="",IF(Pengawas!AZ608="","-","Harap dikosongkan"),IF(Pengawas!AY608=0,IF(Pengawas!AZ608="","OK","Harap dikosongkan"),IF(Pengawas!AZ608="","Harap diisi",IF(Pengawas!AZ608&gt;2015,"Cek lagi",IF(Pengawas!AZ608&lt;2000,"Cek lagi","OK")))))</f>
        <v>-</v>
      </c>
      <c r="BA608" s="25" t="str">
        <f>IF(Pengawas!BA608="","-",IF(LEN(Pengawas!BA608)&lt;5,"Cek lagi","OK"))</f>
        <v>-</v>
      </c>
      <c r="BB608" s="25" t="str">
        <f>IF(Pengawas!BB608="","-",IF(LEN(Pengawas!BB608)&lt;4,"Cek lagi","OK"))</f>
        <v>-</v>
      </c>
      <c r="BC608" s="25" t="str">
        <f>IF(Pengawas!BC608="","-",IF(LEN(Pengawas!BC608)&lt;4,"Cek lagi","OK"))</f>
        <v>-</v>
      </c>
      <c r="BD608" s="25" t="str">
        <f>IF(Pengawas!BD608="","-",IF(LEN(Pengawas!BD608)&lt;4,"Cek lagi","OK"))</f>
        <v>-</v>
      </c>
      <c r="BE608" s="25" t="str">
        <f>IF(Pengawas!BE608="","-",IF(LEN(Pengawas!BE608)&lt;4,"Cek lagi","OK"))</f>
        <v>-</v>
      </c>
      <c r="BF608" s="25" t="str">
        <f>IF(Pengawas!BF608="","-",IF(LEN(Pengawas!BF608)&lt;&gt;5,"Tidak valid","OK"))</f>
        <v>-</v>
      </c>
      <c r="BG608" s="25" t="str">
        <f>IF(Pengawas!BG608="","-",IF(LEN(Pengawas!BG608)&lt;9,"Cek lagi",IF(LEN(Pengawas!BG608)&gt;14,"Cek lagi","OK")))</f>
        <v>-</v>
      </c>
    </row>
    <row r="609" spans="1:59" ht="15" customHeight="1" x14ac:dyDescent="0.2">
      <c r="A609" s="25" t="str">
        <f>IF(Pengawas!A609="","-",IF(LEN(Pengawas!A609)&lt;4,"Cek lagi","OK"))</f>
        <v>-</v>
      </c>
      <c r="B609" s="25" t="str">
        <f>IF(Pengawas!B609="","-",IF(LEN(Pengawas!B609)&lt;4,"Cek lagi","OK"))</f>
        <v>-</v>
      </c>
      <c r="C609" s="25" t="str">
        <f>IF(Pengawas!C609="","-",IF(LEN(Pengawas!C609)&lt;&gt;18,"Tidak valid","OK"))</f>
        <v>-</v>
      </c>
      <c r="D609" s="25" t="str">
        <f>IF(Pengawas!D609="","-",IF(LEN(Pengawas!D609)&lt;&gt;16,"Tidak valid","OK"))</f>
        <v>-</v>
      </c>
      <c r="E609" s="25" t="str">
        <f>IF(Pengawas!E609="","-",IF(LEN(Pengawas!E609)&lt;4,"Cek lagi","OK"))</f>
        <v>-</v>
      </c>
      <c r="F609" s="25" t="str">
        <f>IF(Pengawas!F609="","-",IF(LEN(Pengawas!F609)&lt;&gt;16,"Tidak valid","OK"))</f>
        <v>-</v>
      </c>
      <c r="G609" s="25" t="str">
        <f>IF(Pengawas!G609="","-",IF(LEN(Pengawas!G609)&lt;4,"Cek lagi","OK"))</f>
        <v>-</v>
      </c>
      <c r="H609" s="26" t="str">
        <f>IF(Pengawas!H609="","-",IF(VALUE(LEFT(Pengawas!H609,2))&gt;31,"Tanggal tidak valid",IF(VALUE(LEFT(RIGHT(Pengawas!H609,7),2))&gt;12,"Bulan tidak valid",IF(VALUE(RIGHT(Pengawas!H609,4))&gt;1990,"Umur terlalu muda",IF(VALUE(RIGHT(Pengawas!H609,4))&lt;1955,"Umur terlalu tua","OK")))))</f>
        <v>-</v>
      </c>
      <c r="I609" s="25" t="str">
        <f>IF(Pengawas!I609="","-",IF(Pengawas!I609="L","OK",IF(Pengawas!I609="P","OK","Tidak valid")))</f>
        <v>-</v>
      </c>
      <c r="J609" s="25" t="str">
        <f>IF(Pengawas!J609="","-",IF(LEN(Pengawas!J609)&lt;4,"Cek lagi","OK"))</f>
        <v>-</v>
      </c>
      <c r="K609" s="25" t="str">
        <f>IF(Pengawas!K609="","-",IF(Pengawas!K609&gt;5,"Tidak valid",IF(Pengawas!K609&lt;1,"Tidak valid","OK")))</f>
        <v>-</v>
      </c>
      <c r="L609" s="25" t="str">
        <f>IF(Pengawas!L609="","-",IF(VALUE(LEFT(Pengawas!L609,1))&gt;1,"Tidak valid","OK"))</f>
        <v>-</v>
      </c>
      <c r="M609" s="25" t="str">
        <f>IF(Pengawas!M609="","-",IF(VALUE(LEFT(Pengawas!M609,1))&gt;1,"Tidak valid","OK"))</f>
        <v>-</v>
      </c>
      <c r="N609" s="25" t="str">
        <f>IF(Pengawas!N609="","-",IF(VALUE(LEFT(Pengawas!N609,2))&gt;31,"Tanggal tidak valid",IF(VALUE(LEFT(RIGHT(Pengawas!N609,7),2))&gt;12,"Bulan tidak valid",IF(VALUE(RIGHT(Pengawas!N609,4))&gt;2015,"Tahun cek lagi",IF(VALUE(RIGHT(Pengawas!N609,4))&lt;1930,"Tahun cek lagi","OK")))))</f>
        <v>-</v>
      </c>
      <c r="O609" s="26" t="str">
        <f>IF(Pengawas!O609="","-",IF(VALUE(LEFT(Pengawas!O609,2))&gt;31,"Tanggal tidak valid",IF(VALUE(LEFT(RIGHT(Pengawas!O609,7),2))&gt;12,"Bulan tidak valid",IF(VALUE(RIGHT(Pengawas!O609,4))&gt;2015,"Tahun cek lagi",IF(VALUE(RIGHT(Pengawas!O609,4))&lt;1930,"Tahun cek lagi","OK")))))</f>
        <v>-</v>
      </c>
      <c r="P609" s="26" t="str">
        <f>IF(Pengawas!P609="","-",IF(VALUE(LEFT(Pengawas!P609,2))&gt;31,"Tanggal tidak valid",IF(VALUE(LEFT(RIGHT(Pengawas!P609,7),2))&gt;12,"Bulan tidak valid",IF(VALUE(RIGHT(Pengawas!P609,4))&gt;2015,"Tahun cek lagi",IF(VALUE(RIGHT(Pengawas!P609,4))&lt;1930,"Tahun cek lagi","OK")))))</f>
        <v>-</v>
      </c>
      <c r="Q609" s="25" t="str">
        <f>IF(Pengawas!Q609="","-",IF(Pengawas!Q609&gt;3,"Tidak valid",IF(Pengawas!Q609&lt;1,"Tidak valid","OK")))</f>
        <v>-</v>
      </c>
      <c r="R609" s="25" t="str">
        <f>IF(Pengawas!R609="","-",IF(Pengawas!R609&gt;20000000,"Cek lagi",IF(Pengawas!R609&lt;50000,"Cek lagi","OK")))</f>
        <v>-</v>
      </c>
      <c r="S609" s="25" t="str">
        <f>IF(Pengawas!S609="","-",IF(Pengawas!S609&gt;3,"Tidak valid",IF(Pengawas!S609&lt;1,"Tidak valid","OK")))</f>
        <v>-</v>
      </c>
      <c r="T609" s="25" t="str">
        <f>IF(Pengawas!T609="","-",IF(Pengawas!T609&gt;6,"Tidak valid",IF(Pengawas!T609&lt;1,"Tidak valid","OK")))</f>
        <v>-</v>
      </c>
      <c r="U609" s="25" t="str">
        <f>IF(Pengawas!U609="","-",IF(Pengawas!U609&gt;4,"Tidak valid",IF(Pengawas!U609&lt;1,"Tidak valid","OK")))</f>
        <v>-</v>
      </c>
      <c r="V609" s="25" t="str">
        <f>IF(Pengawas!V609="","-",IF(Pengawas!V609&gt;2,"Tidak valid",IF(Pengawas!V609&lt;1,"Tidak valid","OK")))</f>
        <v>-</v>
      </c>
      <c r="W609" s="25" t="str">
        <f>IF(Pengawas!V609="","-",IF(Pengawas!V609=1,IF(Pengawas!W609="","Harap diisi","OK"),IF(Pengawas!V609=2,IF(Pengawas!W609="","Harap diisi","OK"),IF(Pengawas!V610&lt;1,"-",IF(Pengawas!V610&gt;2,"-","OK")))))</f>
        <v>-</v>
      </c>
      <c r="X609" s="25" t="str">
        <f>IF(Pengawas!V609="","-",IF(Pengawas!V609=1,IF(Pengawas!X609="","Harap diisi","OK"),IF(Pengawas!V609=2,IF(Pengawas!X609="","Harap diisi","OK"),IF(Pengawas!V610&lt;1,"-",IF(Pengawas!V610&gt;2,"-","OK")))))</f>
        <v>-</v>
      </c>
      <c r="Y609" s="25" t="str">
        <f>IF(Pengawas!V609="","-",IF(Pengawas!V609=1,IF(Pengawas!Y609="","Harap diisi","OK"),IF(Pengawas!V609=2,IF(Pengawas!Y609="","Harap diisi","OK"),IF(Pengawas!V610&lt;1,"-",IF(Pengawas!V610&gt;2,"-","OK")))))</f>
        <v>-</v>
      </c>
      <c r="Z609" s="25" t="str">
        <f>IF(Pengawas!V609="","-",IF(Pengawas!V609=1,IF(Pengawas!Z609="","Harap diisi","OK"),IF(Pengawas!V609=2,IF(Pengawas!Z609="","Harap diisi","OK"),IF(Pengawas!V610&lt;1,"-",IF(Pengawas!V610&gt;2,"-","OK")))))</f>
        <v>-</v>
      </c>
      <c r="AA609" s="25" t="str">
        <f>IF(Pengawas!V609="","-",IF(Pengawas!V609=1,IF(Pengawas!AA609="","Harap diisi","OK"),IF(Pengawas!V609=2,IF(Pengawas!AA609="","Harap diisi","OK"),IF(Pengawas!V610&lt;1,"-",IF(Pengawas!V610&gt;2,"-","OK")))))</f>
        <v>-</v>
      </c>
      <c r="AB609" s="25" t="str">
        <f>IF(Pengawas!V609="","-",IF(Pengawas!V609=1,IF(Pengawas!AB609="","Harap diisi","OK"),IF(Pengawas!V609=2,IF(Pengawas!AB609="","Harap diisi","OK"),IF(Pengawas!V610&lt;1,"-",IF(Pengawas!V610&gt;2,"-","OK")))))</f>
        <v>-</v>
      </c>
      <c r="AC609" s="25" t="str">
        <f>IF(Pengawas!V609="","-",IF(Pengawas!V609=1,IF(Pengawas!AC609="","Harap diisi","OK"),IF(Pengawas!V609=2,IF(Pengawas!AC609="","Harap diisi","OK"),IF(Pengawas!V610&lt;1,"-",IF(Pengawas!V610&gt;2,"-","OK")))))</f>
        <v>-</v>
      </c>
      <c r="AD609" s="25" t="str">
        <f>IF(Pengawas!V609="","-",IF(Pengawas!V609=1,IF(Pengawas!AD609="","OK","Harap dikosongkan"),IF(Pengawas!V609=2,IF(Pengawas!AD609="","Harap diisi","OK"),IF(Pengawas!V610&lt;1,"-",IF(Pengawas!V610&gt;2,"-","OK")))))</f>
        <v>-</v>
      </c>
      <c r="AE609" s="25" t="str">
        <f>IF(Pengawas!V609="","-",IF(Pengawas!V609=1,IF(Pengawas!AE609="","OK","Harap dikosongkan"),IF(Pengawas!V609=2,IF(Pengawas!AE609="","Harap diisi","OK"),IF(Pengawas!V610&lt;1,"-",IF(Pengawas!V610&gt;2,"-","OK")))))</f>
        <v>-</v>
      </c>
      <c r="AF609" s="25" t="str">
        <f>IF(Pengawas!V609="","-",IF(Pengawas!V609=1,IF(Pengawas!AF609="","OK","Harap dikosongkan"),IF(Pengawas!V609=2,IF(Pengawas!AF609="","Harap diisi","OK"),IF(Pengawas!V610&lt;1,"-",IF(Pengawas!V610&gt;2,"-","OK")))))</f>
        <v>-</v>
      </c>
      <c r="AG609" s="25" t="str">
        <f>IF(Pengawas!V609="","-",IF(Pengawas!V609=1,IF(Pengawas!AG609="","OK","Harap dikosongkan"),IF(Pengawas!V609=2,IF(Pengawas!AG609="","Harap diisi","OK"),IF(Pengawas!V610&lt;1,"-",IF(Pengawas!V610&gt;2,"-","OK")))))</f>
        <v>-</v>
      </c>
      <c r="AH609" s="25" t="str">
        <f>IF(Pengawas!V609="","-",IF(Pengawas!V609=1,IF(Pengawas!AH609="","OK","Harap dikosongkan"),IF(Pengawas!V609=2,IF(Pengawas!AH609="","Harap diisi","OK"),IF(Pengawas!V610&lt;1,"-",IF(Pengawas!V610&gt;2,"-","OK")))))</f>
        <v>-</v>
      </c>
      <c r="AI609" s="25" t="str">
        <f>IF(Pengawas!V609="","-",IF(Pengawas!V609=1,IF(Pengawas!AI609="","OK","Harap dikosongkan"),IF(Pengawas!V609=2,IF(Pengawas!AI609="","Harap diisi","OK"),IF(Pengawas!V610&lt;1,"-",IF(Pengawas!V610&gt;2,"-","OK")))))</f>
        <v>-</v>
      </c>
      <c r="AJ609" s="25" t="str">
        <f>IF(Pengawas!V609="","-",IF(Pengawas!V609=1,IF(Pengawas!AJ609="","OK","Harap dikosongkan"),IF(Pengawas!V609=2,IF(Pengawas!AJ609="","Harap diisi","OK"),IF(Pengawas!V610&lt;1,"-",IF(Pengawas!V610&gt;2,"-","OK")))))</f>
        <v>-</v>
      </c>
      <c r="AK609" s="25" t="str">
        <f>IF(Pengawas!V609="","-",IF(Pengawas!V609=1,IF(Pengawas!AK609="","OK","Harap dikosongkan"),IF(Pengawas!V609=2,IF(Pengawas!AK609="","Harap diisi","OK"),IF(Pengawas!V610&lt;1,"-",IF(Pengawas!V610&gt;2,"-","OK")))))</f>
        <v>-</v>
      </c>
      <c r="AL609" s="25" t="str">
        <f>IF(Pengawas!AL609="","-",IF(Pengawas!AL609&gt;3,"Tidak valid",IF(Pengawas!AL609&lt;1,"Tidak valid","OK")))</f>
        <v>-</v>
      </c>
      <c r="AM609" s="25" t="str">
        <f>IF(Pengawas!AL609="",IF(Pengawas!AM609="","-","Harap dikosongkan"),IF(Pengawas!AL609&lt;&gt;1,IF(Pengawas!AM609="","OK","Harap dikosongkan"),IF(Pengawas!AM609="","Harap diisi",IF(Pengawas!AM609&gt;2015,"Cek lagi",IF(Pengawas!AM609&lt;2005,"Cek lagi","OK")))))</f>
        <v>-</v>
      </c>
      <c r="AN609" s="25" t="str">
        <f>IF(Pengawas!AL609="",IF(Pengawas!AN609="","-","Harap dikosongkan"),IF(Pengawas!AL609&lt;&gt;1,IF(Pengawas!AN609="","OK","Harap dikosongkan"),IF(Pengawas!AN609="","Harap diisi",IF(VALUE(Pengawas!AN609)&gt;33,"Tidak valid",IF(VALUE(Pengawas!AN609)&lt;1,"Tidak valid","OK")))))</f>
        <v>-</v>
      </c>
      <c r="AO609" s="25" t="str">
        <f>IF(Pengawas!AL609="",IF(Pengawas!AO609="","-","Harap dikosongkan"),IF(Pengawas!AL609&lt;&gt;1,IF(Pengawas!AO609="","OK","Harap dikosongkan"),IF(Pengawas!AO609="","Harap diisi",IF(Pengawas!AO609&gt;1,"Tidak valid","OK"))))</f>
        <v>-</v>
      </c>
      <c r="AP609" s="25" t="str">
        <f>IF(Pengawas!AL609&gt;1,"OK",IF(Pengawas!AO609="",IF(Pengawas!AP609="","-","Kolom AO cek lagi"),IF(Pengawas!AO609=0,IF(Pengawas!AP609="","OK","Harap dikosongkan"),IF(Pengawas!AP609="","Harap diisi",IF(LEN(Pengawas!AP609)&lt;12,"Tidak valid",IF(LEN(Pengawas!AP609)&gt;14,"Tidak valid","OK"))))))</f>
        <v>-</v>
      </c>
      <c r="AQ609" s="26" t="str">
        <f>IF(Pengawas!AL609&gt;1,"OK",IF(Pengawas!AO609="",IF(Pengawas!AQ609="","-","Kolom AO cek lagi"),IF(Pengawas!AO609=0,IF(Pengawas!AQ609="","OK","Harap dikosongkan"),IF(Pengawas!AQ609="","Harap diisi",IF(LEN(Pengawas!AQ609)&lt;5,"Cek lagi","OK")))))</f>
        <v>-</v>
      </c>
      <c r="AR609" s="26" t="str">
        <f>IF(Pengawas!AL609&gt;1,"OK",IF(Pengawas!AO609="",IF(Pengawas!AR609="","-","Kolom AT cek lagi"),IF(Pengawas!AO609=0,IF(Pengawas!AR609="","OK","Harap dikosongkan"),IF(Pengawas!AR609="","Harap diisi",IF(VALUE(LEFT(Pengawas!AR609,2))&gt;31,"Tanggal tidak valid",IF(VALUE(LEFT(RIGHT(Pengawas!AR609,7),2))&gt;12,"Bulan tidak valid",IF(VALUE(RIGHT(Pengawas!AR609,4))&gt;2016,"Tahun cek lagi",IF(VALUE(RIGHT(Pengawas!AR609,4))&lt;2005,"Tahun cek lagi","OK"))))))))</f>
        <v>-</v>
      </c>
      <c r="AS609" s="25" t="str">
        <f>IF(Pengawas!AP609="",IF(Pengawas!AS609="","-","Harap dikosongkan"),IF(Pengawas!AP609&lt;&gt;"",IF(Pengawas!AS609="","Harap diisi",IF(Pengawas!AS609&gt;1,"Tidak valid","OK"))))</f>
        <v>-</v>
      </c>
      <c r="AT609" s="25" t="str">
        <f>IF(Pengawas!AS609="",IF(Pengawas!AT609="","-","Harap dikosongkan"),IF(Pengawas!AS609&lt;&gt;1,IF(Pengawas!AT609="","OK","Harap dikosongkan"),IF(Pengawas!AS609="",IF(Pengawas!AT609="","-","Harap dikosongkan"),IF(Pengawas!AS609=0,IF(Pengawas!AT609="","OK","Harap dikosongkan"),IF(Pengawas!AT609="","Harap diisi",IF(Pengawas!AT609&gt;2016,"Cek lagi",IF(Pengawas!AT609&lt;2005,"Cek lagi",IF(Pengawas!AM609&gt;Pengawas!AT609,"Cek lagi dengan Kolom AL","OK"))))))))</f>
        <v>-</v>
      </c>
      <c r="AU609" s="25" t="str">
        <f>IF(Pengawas!AS609="",IF(Pengawas!AU609="","-","Harap dikosongkan"),IF(Pengawas!AS609&lt;&gt;1,IF(Pengawas!AU609="","OK","Harap dikosongkan"),IF(Pengawas!AS609="",IF(Pengawas!AU609="","-","Harap dikosongkan"),IF(Pengawas!AS609=0,IF(Pengawas!AU609="","OK","Harap dikosongkan"),IF(Pengawas!AU609="","Harap diisi",IF(Pengawas!AU609&gt;20000000,"Cek lagi",IF(Pengawas!AU609&lt;100000,"Cek lagi","OK")))))))</f>
        <v>-</v>
      </c>
      <c r="AV609" s="25" t="str">
        <f>IF(Pengawas!AV609="","-",IF(Pengawas!AV609&gt;3,"Tidak valid","OK"))</f>
        <v>-</v>
      </c>
      <c r="AW609" s="25" t="str">
        <f>IF(Pengawas!AV609="",IF(Pengawas!AW609="","-","Harap dikosongkan"),IF(Pengawas!AV609=0,IF(Pengawas!AW609="","OK","Harap dikosongkan"),IF(Pengawas!AV609&gt;0,IF(Pengawas!AW609="","Harap diisi",IF(Pengawas!AW609&gt;2015,"Tidak valid","OK")))))</f>
        <v>-</v>
      </c>
      <c r="AX609" s="25" t="str">
        <f>IF(Pengawas!AV609="",IF(Pengawas!AX609="","-","Harap dikosongkan"),IF(Pengawas!AV609=0,IF(Pengawas!AX609="","OK","Harap dikosongkan"),IF(Pengawas!AV609&gt;0,IF(Pengawas!AX609="","Harap diisi",IF(Pengawas!AX609="","-",IF(Pengawas!AX609&gt;1,"Tidak valid","OK"))))))</f>
        <v>-</v>
      </c>
      <c r="AY609" s="25" t="str">
        <f>IF(Pengawas!AY609="","-",IF(Pengawas!AY609&gt;2,"Tidak valid","OK"))</f>
        <v>-</v>
      </c>
      <c r="AZ609" s="25" t="str">
        <f>IF(Pengawas!AY609="",IF(Pengawas!AZ609="","-","Harap dikosongkan"),IF(Pengawas!AY609=0,IF(Pengawas!AZ609="","OK","Harap dikosongkan"),IF(Pengawas!AZ609="","Harap diisi",IF(Pengawas!AZ609&gt;2015,"Cek lagi",IF(Pengawas!AZ609&lt;2000,"Cek lagi","OK")))))</f>
        <v>-</v>
      </c>
      <c r="BA609" s="25" t="str">
        <f>IF(Pengawas!BA609="","-",IF(LEN(Pengawas!BA609)&lt;5,"Cek lagi","OK"))</f>
        <v>-</v>
      </c>
      <c r="BB609" s="25" t="str">
        <f>IF(Pengawas!BB609="","-",IF(LEN(Pengawas!BB609)&lt;4,"Cek lagi","OK"))</f>
        <v>-</v>
      </c>
      <c r="BC609" s="25" t="str">
        <f>IF(Pengawas!BC609="","-",IF(LEN(Pengawas!BC609)&lt;4,"Cek lagi","OK"))</f>
        <v>-</v>
      </c>
      <c r="BD609" s="25" t="str">
        <f>IF(Pengawas!BD609="","-",IF(LEN(Pengawas!BD609)&lt;4,"Cek lagi","OK"))</f>
        <v>-</v>
      </c>
      <c r="BE609" s="25" t="str">
        <f>IF(Pengawas!BE609="","-",IF(LEN(Pengawas!BE609)&lt;4,"Cek lagi","OK"))</f>
        <v>-</v>
      </c>
      <c r="BF609" s="25" t="str">
        <f>IF(Pengawas!BF609="","-",IF(LEN(Pengawas!BF609)&lt;&gt;5,"Tidak valid","OK"))</f>
        <v>-</v>
      </c>
      <c r="BG609" s="25" t="str">
        <f>IF(Pengawas!BG609="","-",IF(LEN(Pengawas!BG609)&lt;9,"Cek lagi",IF(LEN(Pengawas!BG609)&gt;14,"Cek lagi","OK")))</f>
        <v>-</v>
      </c>
    </row>
    <row r="610" spans="1:59" ht="15" customHeight="1" x14ac:dyDescent="0.2">
      <c r="A610" s="25" t="str">
        <f>IF(Pengawas!A610="","-",IF(LEN(Pengawas!A610)&lt;4,"Cek lagi","OK"))</f>
        <v>-</v>
      </c>
      <c r="B610" s="25" t="str">
        <f>IF(Pengawas!B610="","-",IF(LEN(Pengawas!B610)&lt;4,"Cek lagi","OK"))</f>
        <v>-</v>
      </c>
      <c r="C610" s="25" t="str">
        <f>IF(Pengawas!C610="","-",IF(LEN(Pengawas!C610)&lt;&gt;18,"Tidak valid","OK"))</f>
        <v>-</v>
      </c>
      <c r="D610" s="25" t="str">
        <f>IF(Pengawas!D610="","-",IF(LEN(Pengawas!D610)&lt;&gt;16,"Tidak valid","OK"))</f>
        <v>-</v>
      </c>
      <c r="E610" s="25" t="str">
        <f>IF(Pengawas!E610="","-",IF(LEN(Pengawas!E610)&lt;4,"Cek lagi","OK"))</f>
        <v>-</v>
      </c>
      <c r="F610" s="25" t="str">
        <f>IF(Pengawas!F610="","-",IF(LEN(Pengawas!F610)&lt;&gt;16,"Tidak valid","OK"))</f>
        <v>-</v>
      </c>
      <c r="G610" s="25" t="str">
        <f>IF(Pengawas!G610="","-",IF(LEN(Pengawas!G610)&lt;4,"Cek lagi","OK"))</f>
        <v>-</v>
      </c>
      <c r="H610" s="26" t="str">
        <f>IF(Pengawas!H610="","-",IF(VALUE(LEFT(Pengawas!H610,2))&gt;31,"Tanggal tidak valid",IF(VALUE(LEFT(RIGHT(Pengawas!H610,7),2))&gt;12,"Bulan tidak valid",IF(VALUE(RIGHT(Pengawas!H610,4))&gt;1990,"Umur terlalu muda",IF(VALUE(RIGHT(Pengawas!H610,4))&lt;1955,"Umur terlalu tua","OK")))))</f>
        <v>-</v>
      </c>
      <c r="I610" s="25" t="str">
        <f>IF(Pengawas!I610="","-",IF(Pengawas!I610="L","OK",IF(Pengawas!I610="P","OK","Tidak valid")))</f>
        <v>-</v>
      </c>
      <c r="J610" s="25" t="str">
        <f>IF(Pengawas!J610="","-",IF(LEN(Pengawas!J610)&lt;4,"Cek lagi","OK"))</f>
        <v>-</v>
      </c>
      <c r="K610" s="25" t="str">
        <f>IF(Pengawas!K610="","-",IF(Pengawas!K610&gt;5,"Tidak valid",IF(Pengawas!K610&lt;1,"Tidak valid","OK")))</f>
        <v>-</v>
      </c>
      <c r="L610" s="25" t="str">
        <f>IF(Pengawas!L610="","-",IF(VALUE(LEFT(Pengawas!L610,1))&gt;1,"Tidak valid","OK"))</f>
        <v>-</v>
      </c>
      <c r="M610" s="25" t="str">
        <f>IF(Pengawas!M610="","-",IF(VALUE(LEFT(Pengawas!M610,1))&gt;1,"Tidak valid","OK"))</f>
        <v>-</v>
      </c>
      <c r="N610" s="25" t="str">
        <f>IF(Pengawas!N610="","-",IF(VALUE(LEFT(Pengawas!N610,2))&gt;31,"Tanggal tidak valid",IF(VALUE(LEFT(RIGHT(Pengawas!N610,7),2))&gt;12,"Bulan tidak valid",IF(VALUE(RIGHT(Pengawas!N610,4))&gt;2015,"Tahun cek lagi",IF(VALUE(RIGHT(Pengawas!N610,4))&lt;1930,"Tahun cek lagi","OK")))))</f>
        <v>-</v>
      </c>
      <c r="O610" s="26" t="str">
        <f>IF(Pengawas!O610="","-",IF(VALUE(LEFT(Pengawas!O610,2))&gt;31,"Tanggal tidak valid",IF(VALUE(LEFT(RIGHT(Pengawas!O610,7),2))&gt;12,"Bulan tidak valid",IF(VALUE(RIGHT(Pengawas!O610,4))&gt;2015,"Tahun cek lagi",IF(VALUE(RIGHT(Pengawas!O610,4))&lt;1930,"Tahun cek lagi","OK")))))</f>
        <v>-</v>
      </c>
      <c r="P610" s="26" t="str">
        <f>IF(Pengawas!P610="","-",IF(VALUE(LEFT(Pengawas!P610,2))&gt;31,"Tanggal tidak valid",IF(VALUE(LEFT(RIGHT(Pengawas!P610,7),2))&gt;12,"Bulan tidak valid",IF(VALUE(RIGHT(Pengawas!P610,4))&gt;2015,"Tahun cek lagi",IF(VALUE(RIGHT(Pengawas!P610,4))&lt;1930,"Tahun cek lagi","OK")))))</f>
        <v>-</v>
      </c>
      <c r="Q610" s="25" t="str">
        <f>IF(Pengawas!Q610="","-",IF(Pengawas!Q610&gt;3,"Tidak valid",IF(Pengawas!Q610&lt;1,"Tidak valid","OK")))</f>
        <v>-</v>
      </c>
      <c r="R610" s="25" t="str">
        <f>IF(Pengawas!R610="","-",IF(Pengawas!R610&gt;20000000,"Cek lagi",IF(Pengawas!R610&lt;50000,"Cek lagi","OK")))</f>
        <v>-</v>
      </c>
      <c r="S610" s="25" t="str">
        <f>IF(Pengawas!S610="","-",IF(Pengawas!S610&gt;3,"Tidak valid",IF(Pengawas!S610&lt;1,"Tidak valid","OK")))</f>
        <v>-</v>
      </c>
      <c r="T610" s="25" t="str">
        <f>IF(Pengawas!T610="","-",IF(Pengawas!T610&gt;6,"Tidak valid",IF(Pengawas!T610&lt;1,"Tidak valid","OK")))</f>
        <v>-</v>
      </c>
      <c r="U610" s="25" t="str">
        <f>IF(Pengawas!U610="","-",IF(Pengawas!U610&gt;4,"Tidak valid",IF(Pengawas!U610&lt;1,"Tidak valid","OK")))</f>
        <v>-</v>
      </c>
      <c r="V610" s="25" t="str">
        <f>IF(Pengawas!V610="","-",IF(Pengawas!V610&gt;2,"Tidak valid",IF(Pengawas!V610&lt;1,"Tidak valid","OK")))</f>
        <v>-</v>
      </c>
      <c r="W610" s="25" t="str">
        <f>IF(Pengawas!V610="","-",IF(Pengawas!V610=1,IF(Pengawas!W610="","Harap diisi","OK"),IF(Pengawas!V610=2,IF(Pengawas!W610="","Harap diisi","OK"),IF(Pengawas!V611&lt;1,"-",IF(Pengawas!V611&gt;2,"-","OK")))))</f>
        <v>-</v>
      </c>
      <c r="X610" s="25" t="str">
        <f>IF(Pengawas!V610="","-",IF(Pengawas!V610=1,IF(Pengawas!X610="","Harap diisi","OK"),IF(Pengawas!V610=2,IF(Pengawas!X610="","Harap diisi","OK"),IF(Pengawas!V611&lt;1,"-",IF(Pengawas!V611&gt;2,"-","OK")))))</f>
        <v>-</v>
      </c>
      <c r="Y610" s="25" t="str">
        <f>IF(Pengawas!V610="","-",IF(Pengawas!V610=1,IF(Pengawas!Y610="","Harap diisi","OK"),IF(Pengawas!V610=2,IF(Pengawas!Y610="","Harap diisi","OK"),IF(Pengawas!V611&lt;1,"-",IF(Pengawas!V611&gt;2,"-","OK")))))</f>
        <v>-</v>
      </c>
      <c r="Z610" s="25" t="str">
        <f>IF(Pengawas!V610="","-",IF(Pengawas!V610=1,IF(Pengawas!Z610="","Harap diisi","OK"),IF(Pengawas!V610=2,IF(Pengawas!Z610="","Harap diisi","OK"),IF(Pengawas!V611&lt;1,"-",IF(Pengawas!V611&gt;2,"-","OK")))))</f>
        <v>-</v>
      </c>
      <c r="AA610" s="25" t="str">
        <f>IF(Pengawas!V610="","-",IF(Pengawas!V610=1,IF(Pengawas!AA610="","Harap diisi","OK"),IF(Pengawas!V610=2,IF(Pengawas!AA610="","Harap diisi","OK"),IF(Pengawas!V611&lt;1,"-",IF(Pengawas!V611&gt;2,"-","OK")))))</f>
        <v>-</v>
      </c>
      <c r="AB610" s="25" t="str">
        <f>IF(Pengawas!V610="","-",IF(Pengawas!V610=1,IF(Pengawas!AB610="","Harap diisi","OK"),IF(Pengawas!V610=2,IF(Pengawas!AB610="","Harap diisi","OK"),IF(Pengawas!V611&lt;1,"-",IF(Pengawas!V611&gt;2,"-","OK")))))</f>
        <v>-</v>
      </c>
      <c r="AC610" s="25" t="str">
        <f>IF(Pengawas!V610="","-",IF(Pengawas!V610=1,IF(Pengawas!AC610="","Harap diisi","OK"),IF(Pengawas!V610=2,IF(Pengawas!AC610="","Harap diisi","OK"),IF(Pengawas!V611&lt;1,"-",IF(Pengawas!V611&gt;2,"-","OK")))))</f>
        <v>-</v>
      </c>
      <c r="AD610" s="25" t="str">
        <f>IF(Pengawas!V610="","-",IF(Pengawas!V610=1,IF(Pengawas!AD610="","OK","Harap dikosongkan"),IF(Pengawas!V610=2,IF(Pengawas!AD610="","Harap diisi","OK"),IF(Pengawas!V611&lt;1,"-",IF(Pengawas!V611&gt;2,"-","OK")))))</f>
        <v>-</v>
      </c>
      <c r="AE610" s="25" t="str">
        <f>IF(Pengawas!V610="","-",IF(Pengawas!V610=1,IF(Pengawas!AE610="","OK","Harap dikosongkan"),IF(Pengawas!V610=2,IF(Pengawas!AE610="","Harap diisi","OK"),IF(Pengawas!V611&lt;1,"-",IF(Pengawas!V611&gt;2,"-","OK")))))</f>
        <v>-</v>
      </c>
      <c r="AF610" s="25" t="str">
        <f>IF(Pengawas!V610="","-",IF(Pengawas!V610=1,IF(Pengawas!AF610="","OK","Harap dikosongkan"),IF(Pengawas!V610=2,IF(Pengawas!AF610="","Harap diisi","OK"),IF(Pengawas!V611&lt;1,"-",IF(Pengawas!V611&gt;2,"-","OK")))))</f>
        <v>-</v>
      </c>
      <c r="AG610" s="25" t="str">
        <f>IF(Pengawas!V610="","-",IF(Pengawas!V610=1,IF(Pengawas!AG610="","OK","Harap dikosongkan"),IF(Pengawas!V610=2,IF(Pengawas!AG610="","Harap diisi","OK"),IF(Pengawas!V611&lt;1,"-",IF(Pengawas!V611&gt;2,"-","OK")))))</f>
        <v>-</v>
      </c>
      <c r="AH610" s="25" t="str">
        <f>IF(Pengawas!V610="","-",IF(Pengawas!V610=1,IF(Pengawas!AH610="","OK","Harap dikosongkan"),IF(Pengawas!V610=2,IF(Pengawas!AH610="","Harap diisi","OK"),IF(Pengawas!V611&lt;1,"-",IF(Pengawas!V611&gt;2,"-","OK")))))</f>
        <v>-</v>
      </c>
      <c r="AI610" s="25" t="str">
        <f>IF(Pengawas!V610="","-",IF(Pengawas!V610=1,IF(Pengawas!AI610="","OK","Harap dikosongkan"),IF(Pengawas!V610=2,IF(Pengawas!AI610="","Harap diisi","OK"),IF(Pengawas!V611&lt;1,"-",IF(Pengawas!V611&gt;2,"-","OK")))))</f>
        <v>-</v>
      </c>
      <c r="AJ610" s="25" t="str">
        <f>IF(Pengawas!V610="","-",IF(Pengawas!V610=1,IF(Pengawas!AJ610="","OK","Harap dikosongkan"),IF(Pengawas!V610=2,IF(Pengawas!AJ610="","Harap diisi","OK"),IF(Pengawas!V611&lt;1,"-",IF(Pengawas!V611&gt;2,"-","OK")))))</f>
        <v>-</v>
      </c>
      <c r="AK610" s="25" t="str">
        <f>IF(Pengawas!V610="","-",IF(Pengawas!V610=1,IF(Pengawas!AK610="","OK","Harap dikosongkan"),IF(Pengawas!V610=2,IF(Pengawas!AK610="","Harap diisi","OK"),IF(Pengawas!V611&lt;1,"-",IF(Pengawas!V611&gt;2,"-","OK")))))</f>
        <v>-</v>
      </c>
      <c r="AL610" s="25" t="str">
        <f>IF(Pengawas!AL610="","-",IF(Pengawas!AL610&gt;3,"Tidak valid",IF(Pengawas!AL610&lt;1,"Tidak valid","OK")))</f>
        <v>-</v>
      </c>
      <c r="AM610" s="25" t="str">
        <f>IF(Pengawas!AL610="",IF(Pengawas!AM610="","-","Harap dikosongkan"),IF(Pengawas!AL610&lt;&gt;1,IF(Pengawas!AM610="","OK","Harap dikosongkan"),IF(Pengawas!AM610="","Harap diisi",IF(Pengawas!AM610&gt;2015,"Cek lagi",IF(Pengawas!AM610&lt;2005,"Cek lagi","OK")))))</f>
        <v>-</v>
      </c>
      <c r="AN610" s="25" t="str">
        <f>IF(Pengawas!AL610="",IF(Pengawas!AN610="","-","Harap dikosongkan"),IF(Pengawas!AL610&lt;&gt;1,IF(Pengawas!AN610="","OK","Harap dikosongkan"),IF(Pengawas!AN610="","Harap diisi",IF(VALUE(Pengawas!AN610)&gt;33,"Tidak valid",IF(VALUE(Pengawas!AN610)&lt;1,"Tidak valid","OK")))))</f>
        <v>-</v>
      </c>
      <c r="AO610" s="25" t="str">
        <f>IF(Pengawas!AL610="",IF(Pengawas!AO610="","-","Harap dikosongkan"),IF(Pengawas!AL610&lt;&gt;1,IF(Pengawas!AO610="","OK","Harap dikosongkan"),IF(Pengawas!AO610="","Harap diisi",IF(Pengawas!AO610&gt;1,"Tidak valid","OK"))))</f>
        <v>-</v>
      </c>
      <c r="AP610" s="25" t="str">
        <f>IF(Pengawas!AL610&gt;1,"OK",IF(Pengawas!AO610="",IF(Pengawas!AP610="","-","Kolom AO cek lagi"),IF(Pengawas!AO610=0,IF(Pengawas!AP610="","OK","Harap dikosongkan"),IF(Pengawas!AP610="","Harap diisi",IF(LEN(Pengawas!AP610)&lt;12,"Tidak valid",IF(LEN(Pengawas!AP610)&gt;14,"Tidak valid","OK"))))))</f>
        <v>-</v>
      </c>
      <c r="AQ610" s="26" t="str">
        <f>IF(Pengawas!AL610&gt;1,"OK",IF(Pengawas!AO610="",IF(Pengawas!AQ610="","-","Kolom AO cek lagi"),IF(Pengawas!AO610=0,IF(Pengawas!AQ610="","OK","Harap dikosongkan"),IF(Pengawas!AQ610="","Harap diisi",IF(LEN(Pengawas!AQ610)&lt;5,"Cek lagi","OK")))))</f>
        <v>-</v>
      </c>
      <c r="AR610" s="26" t="str">
        <f>IF(Pengawas!AL610&gt;1,"OK",IF(Pengawas!AO610="",IF(Pengawas!AR610="","-","Kolom AT cek lagi"),IF(Pengawas!AO610=0,IF(Pengawas!AR610="","OK","Harap dikosongkan"),IF(Pengawas!AR610="","Harap diisi",IF(VALUE(LEFT(Pengawas!AR610,2))&gt;31,"Tanggal tidak valid",IF(VALUE(LEFT(RIGHT(Pengawas!AR610,7),2))&gt;12,"Bulan tidak valid",IF(VALUE(RIGHT(Pengawas!AR610,4))&gt;2016,"Tahun cek lagi",IF(VALUE(RIGHT(Pengawas!AR610,4))&lt;2005,"Tahun cek lagi","OK"))))))))</f>
        <v>-</v>
      </c>
      <c r="AS610" s="25" t="str">
        <f>IF(Pengawas!AP610="",IF(Pengawas!AS610="","-","Harap dikosongkan"),IF(Pengawas!AP610&lt;&gt;"",IF(Pengawas!AS610="","Harap diisi",IF(Pengawas!AS610&gt;1,"Tidak valid","OK"))))</f>
        <v>-</v>
      </c>
      <c r="AT610" s="25" t="str">
        <f>IF(Pengawas!AS610="",IF(Pengawas!AT610="","-","Harap dikosongkan"),IF(Pengawas!AS610&lt;&gt;1,IF(Pengawas!AT610="","OK","Harap dikosongkan"),IF(Pengawas!AS610="",IF(Pengawas!AT610="","-","Harap dikosongkan"),IF(Pengawas!AS610=0,IF(Pengawas!AT610="","OK","Harap dikosongkan"),IF(Pengawas!AT610="","Harap diisi",IF(Pengawas!AT610&gt;2016,"Cek lagi",IF(Pengawas!AT610&lt;2005,"Cek lagi",IF(Pengawas!AM610&gt;Pengawas!AT610,"Cek lagi dengan Kolom AL","OK"))))))))</f>
        <v>-</v>
      </c>
      <c r="AU610" s="25" t="str">
        <f>IF(Pengawas!AS610="",IF(Pengawas!AU610="","-","Harap dikosongkan"),IF(Pengawas!AS610&lt;&gt;1,IF(Pengawas!AU610="","OK","Harap dikosongkan"),IF(Pengawas!AS610="",IF(Pengawas!AU610="","-","Harap dikosongkan"),IF(Pengawas!AS610=0,IF(Pengawas!AU610="","OK","Harap dikosongkan"),IF(Pengawas!AU610="","Harap diisi",IF(Pengawas!AU610&gt;20000000,"Cek lagi",IF(Pengawas!AU610&lt;100000,"Cek lagi","OK")))))))</f>
        <v>-</v>
      </c>
      <c r="AV610" s="25" t="str">
        <f>IF(Pengawas!AV610="","-",IF(Pengawas!AV610&gt;3,"Tidak valid","OK"))</f>
        <v>-</v>
      </c>
      <c r="AW610" s="25" t="str">
        <f>IF(Pengawas!AV610="",IF(Pengawas!AW610="","-","Harap dikosongkan"),IF(Pengawas!AV610=0,IF(Pengawas!AW610="","OK","Harap dikosongkan"),IF(Pengawas!AV610&gt;0,IF(Pengawas!AW610="","Harap diisi",IF(Pengawas!AW610&gt;2015,"Tidak valid","OK")))))</f>
        <v>-</v>
      </c>
      <c r="AX610" s="25" t="str">
        <f>IF(Pengawas!AV610="",IF(Pengawas!AX610="","-","Harap dikosongkan"),IF(Pengawas!AV610=0,IF(Pengawas!AX610="","OK","Harap dikosongkan"),IF(Pengawas!AV610&gt;0,IF(Pengawas!AX610="","Harap diisi",IF(Pengawas!AX610="","-",IF(Pengawas!AX610&gt;1,"Tidak valid","OK"))))))</f>
        <v>-</v>
      </c>
      <c r="AY610" s="25" t="str">
        <f>IF(Pengawas!AY610="","-",IF(Pengawas!AY610&gt;2,"Tidak valid","OK"))</f>
        <v>-</v>
      </c>
      <c r="AZ610" s="25" t="str">
        <f>IF(Pengawas!AY610="",IF(Pengawas!AZ610="","-","Harap dikosongkan"),IF(Pengawas!AY610=0,IF(Pengawas!AZ610="","OK","Harap dikosongkan"),IF(Pengawas!AZ610="","Harap diisi",IF(Pengawas!AZ610&gt;2015,"Cek lagi",IF(Pengawas!AZ610&lt;2000,"Cek lagi","OK")))))</f>
        <v>-</v>
      </c>
      <c r="BA610" s="25" t="str">
        <f>IF(Pengawas!BA610="","-",IF(LEN(Pengawas!BA610)&lt;5,"Cek lagi","OK"))</f>
        <v>-</v>
      </c>
      <c r="BB610" s="25" t="str">
        <f>IF(Pengawas!BB610="","-",IF(LEN(Pengawas!BB610)&lt;4,"Cek lagi","OK"))</f>
        <v>-</v>
      </c>
      <c r="BC610" s="25" t="str">
        <f>IF(Pengawas!BC610="","-",IF(LEN(Pengawas!BC610)&lt;4,"Cek lagi","OK"))</f>
        <v>-</v>
      </c>
      <c r="BD610" s="25" t="str">
        <f>IF(Pengawas!BD610="","-",IF(LEN(Pengawas!BD610)&lt;4,"Cek lagi","OK"))</f>
        <v>-</v>
      </c>
      <c r="BE610" s="25" t="str">
        <f>IF(Pengawas!BE610="","-",IF(LEN(Pengawas!BE610)&lt;4,"Cek lagi","OK"))</f>
        <v>-</v>
      </c>
      <c r="BF610" s="25" t="str">
        <f>IF(Pengawas!BF610="","-",IF(LEN(Pengawas!BF610)&lt;&gt;5,"Tidak valid","OK"))</f>
        <v>-</v>
      </c>
      <c r="BG610" s="25" t="str">
        <f>IF(Pengawas!BG610="","-",IF(LEN(Pengawas!BG610)&lt;9,"Cek lagi",IF(LEN(Pengawas!BG610)&gt;14,"Cek lagi","OK")))</f>
        <v>-</v>
      </c>
    </row>
    <row r="611" spans="1:59" ht="15" customHeight="1" x14ac:dyDescent="0.2">
      <c r="A611" s="25" t="str">
        <f>IF(Pengawas!A611="","-",IF(LEN(Pengawas!A611)&lt;4,"Cek lagi","OK"))</f>
        <v>-</v>
      </c>
      <c r="B611" s="25" t="str">
        <f>IF(Pengawas!B611="","-",IF(LEN(Pengawas!B611)&lt;4,"Cek lagi","OK"))</f>
        <v>-</v>
      </c>
      <c r="C611" s="25" t="str">
        <f>IF(Pengawas!C611="","-",IF(LEN(Pengawas!C611)&lt;&gt;18,"Tidak valid","OK"))</f>
        <v>-</v>
      </c>
      <c r="D611" s="25" t="str">
        <f>IF(Pengawas!D611="","-",IF(LEN(Pengawas!D611)&lt;&gt;16,"Tidak valid","OK"))</f>
        <v>-</v>
      </c>
      <c r="E611" s="25" t="str">
        <f>IF(Pengawas!E611="","-",IF(LEN(Pengawas!E611)&lt;4,"Cek lagi","OK"))</f>
        <v>-</v>
      </c>
      <c r="F611" s="25" t="str">
        <f>IF(Pengawas!F611="","-",IF(LEN(Pengawas!F611)&lt;&gt;16,"Tidak valid","OK"))</f>
        <v>-</v>
      </c>
      <c r="G611" s="25" t="str">
        <f>IF(Pengawas!G611="","-",IF(LEN(Pengawas!G611)&lt;4,"Cek lagi","OK"))</f>
        <v>-</v>
      </c>
      <c r="H611" s="26" t="str">
        <f>IF(Pengawas!H611="","-",IF(VALUE(LEFT(Pengawas!H611,2))&gt;31,"Tanggal tidak valid",IF(VALUE(LEFT(RIGHT(Pengawas!H611,7),2))&gt;12,"Bulan tidak valid",IF(VALUE(RIGHT(Pengawas!H611,4))&gt;1990,"Umur terlalu muda",IF(VALUE(RIGHT(Pengawas!H611,4))&lt;1955,"Umur terlalu tua","OK")))))</f>
        <v>-</v>
      </c>
      <c r="I611" s="25" t="str">
        <f>IF(Pengawas!I611="","-",IF(Pengawas!I611="L","OK",IF(Pengawas!I611="P","OK","Tidak valid")))</f>
        <v>-</v>
      </c>
      <c r="J611" s="25" t="str">
        <f>IF(Pengawas!J611="","-",IF(LEN(Pengawas!J611)&lt;4,"Cek lagi","OK"))</f>
        <v>-</v>
      </c>
      <c r="K611" s="25" t="str">
        <f>IF(Pengawas!K611="","-",IF(Pengawas!K611&gt;5,"Tidak valid",IF(Pengawas!K611&lt;1,"Tidak valid","OK")))</f>
        <v>-</v>
      </c>
      <c r="L611" s="25" t="str">
        <f>IF(Pengawas!L611="","-",IF(VALUE(LEFT(Pengawas!L611,1))&gt;1,"Tidak valid","OK"))</f>
        <v>-</v>
      </c>
      <c r="M611" s="25" t="str">
        <f>IF(Pengawas!M611="","-",IF(VALUE(LEFT(Pengawas!M611,1))&gt;1,"Tidak valid","OK"))</f>
        <v>-</v>
      </c>
      <c r="N611" s="25" t="str">
        <f>IF(Pengawas!N611="","-",IF(VALUE(LEFT(Pengawas!N611,2))&gt;31,"Tanggal tidak valid",IF(VALUE(LEFT(RIGHT(Pengawas!N611,7),2))&gt;12,"Bulan tidak valid",IF(VALUE(RIGHT(Pengawas!N611,4))&gt;2015,"Tahun cek lagi",IF(VALUE(RIGHT(Pengawas!N611,4))&lt;1930,"Tahun cek lagi","OK")))))</f>
        <v>-</v>
      </c>
      <c r="O611" s="26" t="str">
        <f>IF(Pengawas!O611="","-",IF(VALUE(LEFT(Pengawas!O611,2))&gt;31,"Tanggal tidak valid",IF(VALUE(LEFT(RIGHT(Pengawas!O611,7),2))&gt;12,"Bulan tidak valid",IF(VALUE(RIGHT(Pengawas!O611,4))&gt;2015,"Tahun cek lagi",IF(VALUE(RIGHT(Pengawas!O611,4))&lt;1930,"Tahun cek lagi","OK")))))</f>
        <v>-</v>
      </c>
      <c r="P611" s="26" t="str">
        <f>IF(Pengawas!P611="","-",IF(VALUE(LEFT(Pengawas!P611,2))&gt;31,"Tanggal tidak valid",IF(VALUE(LEFT(RIGHT(Pengawas!P611,7),2))&gt;12,"Bulan tidak valid",IF(VALUE(RIGHT(Pengawas!P611,4))&gt;2015,"Tahun cek lagi",IF(VALUE(RIGHT(Pengawas!P611,4))&lt;1930,"Tahun cek lagi","OK")))))</f>
        <v>-</v>
      </c>
      <c r="Q611" s="25" t="str">
        <f>IF(Pengawas!Q611="","-",IF(Pengawas!Q611&gt;3,"Tidak valid",IF(Pengawas!Q611&lt;1,"Tidak valid","OK")))</f>
        <v>-</v>
      </c>
      <c r="R611" s="25" t="str">
        <f>IF(Pengawas!R611="","-",IF(Pengawas!R611&gt;20000000,"Cek lagi",IF(Pengawas!R611&lt;50000,"Cek lagi","OK")))</f>
        <v>-</v>
      </c>
      <c r="S611" s="25" t="str">
        <f>IF(Pengawas!S611="","-",IF(Pengawas!S611&gt;3,"Tidak valid",IF(Pengawas!S611&lt;1,"Tidak valid","OK")))</f>
        <v>-</v>
      </c>
      <c r="T611" s="25" t="str">
        <f>IF(Pengawas!T611="","-",IF(Pengawas!T611&gt;6,"Tidak valid",IF(Pengawas!T611&lt;1,"Tidak valid","OK")))</f>
        <v>-</v>
      </c>
      <c r="U611" s="25" t="str">
        <f>IF(Pengawas!U611="","-",IF(Pengawas!U611&gt;4,"Tidak valid",IF(Pengawas!U611&lt;1,"Tidak valid","OK")))</f>
        <v>-</v>
      </c>
      <c r="V611" s="25" t="str">
        <f>IF(Pengawas!V611="","-",IF(Pengawas!V611&gt;2,"Tidak valid",IF(Pengawas!V611&lt;1,"Tidak valid","OK")))</f>
        <v>-</v>
      </c>
      <c r="W611" s="25" t="str">
        <f>IF(Pengawas!V611="","-",IF(Pengawas!V611=1,IF(Pengawas!W611="","Harap diisi","OK"),IF(Pengawas!V611=2,IF(Pengawas!W611="","Harap diisi","OK"),IF(Pengawas!V612&lt;1,"-",IF(Pengawas!V612&gt;2,"-","OK")))))</f>
        <v>-</v>
      </c>
      <c r="X611" s="25" t="str">
        <f>IF(Pengawas!V611="","-",IF(Pengawas!V611=1,IF(Pengawas!X611="","Harap diisi","OK"),IF(Pengawas!V611=2,IF(Pengawas!X611="","Harap diisi","OK"),IF(Pengawas!V612&lt;1,"-",IF(Pengawas!V612&gt;2,"-","OK")))))</f>
        <v>-</v>
      </c>
      <c r="Y611" s="25" t="str">
        <f>IF(Pengawas!V611="","-",IF(Pengawas!V611=1,IF(Pengawas!Y611="","Harap diisi","OK"),IF(Pengawas!V611=2,IF(Pengawas!Y611="","Harap diisi","OK"),IF(Pengawas!V612&lt;1,"-",IF(Pengawas!V612&gt;2,"-","OK")))))</f>
        <v>-</v>
      </c>
      <c r="Z611" s="25" t="str">
        <f>IF(Pengawas!V611="","-",IF(Pengawas!V611=1,IF(Pengawas!Z611="","Harap diisi","OK"),IF(Pengawas!V611=2,IF(Pengawas!Z611="","Harap diisi","OK"),IF(Pengawas!V612&lt;1,"-",IF(Pengawas!V612&gt;2,"-","OK")))))</f>
        <v>-</v>
      </c>
      <c r="AA611" s="25" t="str">
        <f>IF(Pengawas!V611="","-",IF(Pengawas!V611=1,IF(Pengawas!AA611="","Harap diisi","OK"),IF(Pengawas!V611=2,IF(Pengawas!AA611="","Harap diisi","OK"),IF(Pengawas!V612&lt;1,"-",IF(Pengawas!V612&gt;2,"-","OK")))))</f>
        <v>-</v>
      </c>
      <c r="AB611" s="25" t="str">
        <f>IF(Pengawas!V611="","-",IF(Pengawas!V611=1,IF(Pengawas!AB611="","Harap diisi","OK"),IF(Pengawas!V611=2,IF(Pengawas!AB611="","Harap diisi","OK"),IF(Pengawas!V612&lt;1,"-",IF(Pengawas!V612&gt;2,"-","OK")))))</f>
        <v>-</v>
      </c>
      <c r="AC611" s="25" t="str">
        <f>IF(Pengawas!V611="","-",IF(Pengawas!V611=1,IF(Pengawas!AC611="","Harap diisi","OK"),IF(Pengawas!V611=2,IF(Pengawas!AC611="","Harap diisi","OK"),IF(Pengawas!V612&lt;1,"-",IF(Pengawas!V612&gt;2,"-","OK")))))</f>
        <v>-</v>
      </c>
      <c r="AD611" s="25" t="str">
        <f>IF(Pengawas!V611="","-",IF(Pengawas!V611=1,IF(Pengawas!AD611="","OK","Harap dikosongkan"),IF(Pengawas!V611=2,IF(Pengawas!AD611="","Harap diisi","OK"),IF(Pengawas!V612&lt;1,"-",IF(Pengawas!V612&gt;2,"-","OK")))))</f>
        <v>-</v>
      </c>
      <c r="AE611" s="25" t="str">
        <f>IF(Pengawas!V611="","-",IF(Pengawas!V611=1,IF(Pengawas!AE611="","OK","Harap dikosongkan"),IF(Pengawas!V611=2,IF(Pengawas!AE611="","Harap diisi","OK"),IF(Pengawas!V612&lt;1,"-",IF(Pengawas!V612&gt;2,"-","OK")))))</f>
        <v>-</v>
      </c>
      <c r="AF611" s="25" t="str">
        <f>IF(Pengawas!V611="","-",IF(Pengawas!V611=1,IF(Pengawas!AF611="","OK","Harap dikosongkan"),IF(Pengawas!V611=2,IF(Pengawas!AF611="","Harap diisi","OK"),IF(Pengawas!V612&lt;1,"-",IF(Pengawas!V612&gt;2,"-","OK")))))</f>
        <v>-</v>
      </c>
      <c r="AG611" s="25" t="str">
        <f>IF(Pengawas!V611="","-",IF(Pengawas!V611=1,IF(Pengawas!AG611="","OK","Harap dikosongkan"),IF(Pengawas!V611=2,IF(Pengawas!AG611="","Harap diisi","OK"),IF(Pengawas!V612&lt;1,"-",IF(Pengawas!V612&gt;2,"-","OK")))))</f>
        <v>-</v>
      </c>
      <c r="AH611" s="25" t="str">
        <f>IF(Pengawas!V611="","-",IF(Pengawas!V611=1,IF(Pengawas!AH611="","OK","Harap dikosongkan"),IF(Pengawas!V611=2,IF(Pengawas!AH611="","Harap diisi","OK"),IF(Pengawas!V612&lt;1,"-",IF(Pengawas!V612&gt;2,"-","OK")))))</f>
        <v>-</v>
      </c>
      <c r="AI611" s="25" t="str">
        <f>IF(Pengawas!V611="","-",IF(Pengawas!V611=1,IF(Pengawas!AI611="","OK","Harap dikosongkan"),IF(Pengawas!V611=2,IF(Pengawas!AI611="","Harap diisi","OK"),IF(Pengawas!V612&lt;1,"-",IF(Pengawas!V612&gt;2,"-","OK")))))</f>
        <v>-</v>
      </c>
      <c r="AJ611" s="25" t="str">
        <f>IF(Pengawas!V611="","-",IF(Pengawas!V611=1,IF(Pengawas!AJ611="","OK","Harap dikosongkan"),IF(Pengawas!V611=2,IF(Pengawas!AJ611="","Harap diisi","OK"),IF(Pengawas!V612&lt;1,"-",IF(Pengawas!V612&gt;2,"-","OK")))))</f>
        <v>-</v>
      </c>
      <c r="AK611" s="25" t="str">
        <f>IF(Pengawas!V611="","-",IF(Pengawas!V611=1,IF(Pengawas!AK611="","OK","Harap dikosongkan"),IF(Pengawas!V611=2,IF(Pengawas!AK611="","Harap diisi","OK"),IF(Pengawas!V612&lt;1,"-",IF(Pengawas!V612&gt;2,"-","OK")))))</f>
        <v>-</v>
      </c>
      <c r="AL611" s="25" t="str">
        <f>IF(Pengawas!AL611="","-",IF(Pengawas!AL611&gt;3,"Tidak valid",IF(Pengawas!AL611&lt;1,"Tidak valid","OK")))</f>
        <v>-</v>
      </c>
      <c r="AM611" s="25" t="str">
        <f>IF(Pengawas!AL611="",IF(Pengawas!AM611="","-","Harap dikosongkan"),IF(Pengawas!AL611&lt;&gt;1,IF(Pengawas!AM611="","OK","Harap dikosongkan"),IF(Pengawas!AM611="","Harap diisi",IF(Pengawas!AM611&gt;2015,"Cek lagi",IF(Pengawas!AM611&lt;2005,"Cek lagi","OK")))))</f>
        <v>-</v>
      </c>
      <c r="AN611" s="25" t="str">
        <f>IF(Pengawas!AL611="",IF(Pengawas!AN611="","-","Harap dikosongkan"),IF(Pengawas!AL611&lt;&gt;1,IF(Pengawas!AN611="","OK","Harap dikosongkan"),IF(Pengawas!AN611="","Harap diisi",IF(VALUE(Pengawas!AN611)&gt;33,"Tidak valid",IF(VALUE(Pengawas!AN611)&lt;1,"Tidak valid","OK")))))</f>
        <v>-</v>
      </c>
      <c r="AO611" s="25" t="str">
        <f>IF(Pengawas!AL611="",IF(Pengawas!AO611="","-","Harap dikosongkan"),IF(Pengawas!AL611&lt;&gt;1,IF(Pengawas!AO611="","OK","Harap dikosongkan"),IF(Pengawas!AO611="","Harap diisi",IF(Pengawas!AO611&gt;1,"Tidak valid","OK"))))</f>
        <v>-</v>
      </c>
      <c r="AP611" s="25" t="str">
        <f>IF(Pengawas!AL611&gt;1,"OK",IF(Pengawas!AO611="",IF(Pengawas!AP611="","-","Kolom AO cek lagi"),IF(Pengawas!AO611=0,IF(Pengawas!AP611="","OK","Harap dikosongkan"),IF(Pengawas!AP611="","Harap diisi",IF(LEN(Pengawas!AP611)&lt;12,"Tidak valid",IF(LEN(Pengawas!AP611)&gt;14,"Tidak valid","OK"))))))</f>
        <v>-</v>
      </c>
      <c r="AQ611" s="26" t="str">
        <f>IF(Pengawas!AL611&gt;1,"OK",IF(Pengawas!AO611="",IF(Pengawas!AQ611="","-","Kolom AO cek lagi"),IF(Pengawas!AO611=0,IF(Pengawas!AQ611="","OK","Harap dikosongkan"),IF(Pengawas!AQ611="","Harap diisi",IF(LEN(Pengawas!AQ611)&lt;5,"Cek lagi","OK")))))</f>
        <v>-</v>
      </c>
      <c r="AR611" s="26" t="str">
        <f>IF(Pengawas!AL611&gt;1,"OK",IF(Pengawas!AO611="",IF(Pengawas!AR611="","-","Kolom AT cek lagi"),IF(Pengawas!AO611=0,IF(Pengawas!AR611="","OK","Harap dikosongkan"),IF(Pengawas!AR611="","Harap diisi",IF(VALUE(LEFT(Pengawas!AR611,2))&gt;31,"Tanggal tidak valid",IF(VALUE(LEFT(RIGHT(Pengawas!AR611,7),2))&gt;12,"Bulan tidak valid",IF(VALUE(RIGHT(Pengawas!AR611,4))&gt;2016,"Tahun cek lagi",IF(VALUE(RIGHT(Pengawas!AR611,4))&lt;2005,"Tahun cek lagi","OK"))))))))</f>
        <v>-</v>
      </c>
      <c r="AS611" s="25" t="str">
        <f>IF(Pengawas!AP611="",IF(Pengawas!AS611="","-","Harap dikosongkan"),IF(Pengawas!AP611&lt;&gt;"",IF(Pengawas!AS611="","Harap diisi",IF(Pengawas!AS611&gt;1,"Tidak valid","OK"))))</f>
        <v>-</v>
      </c>
      <c r="AT611" s="25" t="str">
        <f>IF(Pengawas!AS611="",IF(Pengawas!AT611="","-","Harap dikosongkan"),IF(Pengawas!AS611&lt;&gt;1,IF(Pengawas!AT611="","OK","Harap dikosongkan"),IF(Pengawas!AS611="",IF(Pengawas!AT611="","-","Harap dikosongkan"),IF(Pengawas!AS611=0,IF(Pengawas!AT611="","OK","Harap dikosongkan"),IF(Pengawas!AT611="","Harap diisi",IF(Pengawas!AT611&gt;2016,"Cek lagi",IF(Pengawas!AT611&lt;2005,"Cek lagi",IF(Pengawas!AM611&gt;Pengawas!AT611,"Cek lagi dengan Kolom AL","OK"))))))))</f>
        <v>-</v>
      </c>
      <c r="AU611" s="25" t="str">
        <f>IF(Pengawas!AS611="",IF(Pengawas!AU611="","-","Harap dikosongkan"),IF(Pengawas!AS611&lt;&gt;1,IF(Pengawas!AU611="","OK","Harap dikosongkan"),IF(Pengawas!AS611="",IF(Pengawas!AU611="","-","Harap dikosongkan"),IF(Pengawas!AS611=0,IF(Pengawas!AU611="","OK","Harap dikosongkan"),IF(Pengawas!AU611="","Harap diisi",IF(Pengawas!AU611&gt;20000000,"Cek lagi",IF(Pengawas!AU611&lt;100000,"Cek lagi","OK")))))))</f>
        <v>-</v>
      </c>
      <c r="AV611" s="25" t="str">
        <f>IF(Pengawas!AV611="","-",IF(Pengawas!AV611&gt;3,"Tidak valid","OK"))</f>
        <v>-</v>
      </c>
      <c r="AW611" s="25" t="str">
        <f>IF(Pengawas!AV611="",IF(Pengawas!AW611="","-","Harap dikosongkan"),IF(Pengawas!AV611=0,IF(Pengawas!AW611="","OK","Harap dikosongkan"),IF(Pengawas!AV611&gt;0,IF(Pengawas!AW611="","Harap diisi",IF(Pengawas!AW611&gt;2015,"Tidak valid","OK")))))</f>
        <v>-</v>
      </c>
      <c r="AX611" s="25" t="str">
        <f>IF(Pengawas!AV611="",IF(Pengawas!AX611="","-","Harap dikosongkan"),IF(Pengawas!AV611=0,IF(Pengawas!AX611="","OK","Harap dikosongkan"),IF(Pengawas!AV611&gt;0,IF(Pengawas!AX611="","Harap diisi",IF(Pengawas!AX611="","-",IF(Pengawas!AX611&gt;1,"Tidak valid","OK"))))))</f>
        <v>-</v>
      </c>
      <c r="AY611" s="25" t="str">
        <f>IF(Pengawas!AY611="","-",IF(Pengawas!AY611&gt;2,"Tidak valid","OK"))</f>
        <v>-</v>
      </c>
      <c r="AZ611" s="25" t="str">
        <f>IF(Pengawas!AY611="",IF(Pengawas!AZ611="","-","Harap dikosongkan"),IF(Pengawas!AY611=0,IF(Pengawas!AZ611="","OK","Harap dikosongkan"),IF(Pengawas!AZ611="","Harap diisi",IF(Pengawas!AZ611&gt;2015,"Cek lagi",IF(Pengawas!AZ611&lt;2000,"Cek lagi","OK")))))</f>
        <v>-</v>
      </c>
      <c r="BA611" s="25" t="str">
        <f>IF(Pengawas!BA611="","-",IF(LEN(Pengawas!BA611)&lt;5,"Cek lagi","OK"))</f>
        <v>-</v>
      </c>
      <c r="BB611" s="25" t="str">
        <f>IF(Pengawas!BB611="","-",IF(LEN(Pengawas!BB611)&lt;4,"Cek lagi","OK"))</f>
        <v>-</v>
      </c>
      <c r="BC611" s="25" t="str">
        <f>IF(Pengawas!BC611="","-",IF(LEN(Pengawas!BC611)&lt;4,"Cek lagi","OK"))</f>
        <v>-</v>
      </c>
      <c r="BD611" s="25" t="str">
        <f>IF(Pengawas!BD611="","-",IF(LEN(Pengawas!BD611)&lt;4,"Cek lagi","OK"))</f>
        <v>-</v>
      </c>
      <c r="BE611" s="25" t="str">
        <f>IF(Pengawas!BE611="","-",IF(LEN(Pengawas!BE611)&lt;4,"Cek lagi","OK"))</f>
        <v>-</v>
      </c>
      <c r="BF611" s="25" t="str">
        <f>IF(Pengawas!BF611="","-",IF(LEN(Pengawas!BF611)&lt;&gt;5,"Tidak valid","OK"))</f>
        <v>-</v>
      </c>
      <c r="BG611" s="25" t="str">
        <f>IF(Pengawas!BG611="","-",IF(LEN(Pengawas!BG611)&lt;9,"Cek lagi",IF(LEN(Pengawas!BG611)&gt;14,"Cek lagi","OK")))</f>
        <v>-</v>
      </c>
    </row>
    <row r="612" spans="1:59" ht="15" customHeight="1" x14ac:dyDescent="0.2">
      <c r="A612" s="25" t="str">
        <f>IF(Pengawas!A612="","-",IF(LEN(Pengawas!A612)&lt;4,"Cek lagi","OK"))</f>
        <v>-</v>
      </c>
      <c r="B612" s="25" t="str">
        <f>IF(Pengawas!B612="","-",IF(LEN(Pengawas!B612)&lt;4,"Cek lagi","OK"))</f>
        <v>-</v>
      </c>
      <c r="C612" s="25" t="str">
        <f>IF(Pengawas!C612="","-",IF(LEN(Pengawas!C612)&lt;&gt;18,"Tidak valid","OK"))</f>
        <v>-</v>
      </c>
      <c r="D612" s="25" t="str">
        <f>IF(Pengawas!D612="","-",IF(LEN(Pengawas!D612)&lt;&gt;16,"Tidak valid","OK"))</f>
        <v>-</v>
      </c>
      <c r="E612" s="25" t="str">
        <f>IF(Pengawas!E612="","-",IF(LEN(Pengawas!E612)&lt;4,"Cek lagi","OK"))</f>
        <v>-</v>
      </c>
      <c r="F612" s="25" t="str">
        <f>IF(Pengawas!F612="","-",IF(LEN(Pengawas!F612)&lt;&gt;16,"Tidak valid","OK"))</f>
        <v>-</v>
      </c>
      <c r="G612" s="25" t="str">
        <f>IF(Pengawas!G612="","-",IF(LEN(Pengawas!G612)&lt;4,"Cek lagi","OK"))</f>
        <v>-</v>
      </c>
      <c r="H612" s="26" t="str">
        <f>IF(Pengawas!H612="","-",IF(VALUE(LEFT(Pengawas!H612,2))&gt;31,"Tanggal tidak valid",IF(VALUE(LEFT(RIGHT(Pengawas!H612,7),2))&gt;12,"Bulan tidak valid",IF(VALUE(RIGHT(Pengawas!H612,4))&gt;1990,"Umur terlalu muda",IF(VALUE(RIGHT(Pengawas!H612,4))&lt;1955,"Umur terlalu tua","OK")))))</f>
        <v>-</v>
      </c>
      <c r="I612" s="25" t="str">
        <f>IF(Pengawas!I612="","-",IF(Pengawas!I612="L","OK",IF(Pengawas!I612="P","OK","Tidak valid")))</f>
        <v>-</v>
      </c>
      <c r="J612" s="25" t="str">
        <f>IF(Pengawas!J612="","-",IF(LEN(Pengawas!J612)&lt;4,"Cek lagi","OK"))</f>
        <v>-</v>
      </c>
      <c r="K612" s="25" t="str">
        <f>IF(Pengawas!K612="","-",IF(Pengawas!K612&gt;5,"Tidak valid",IF(Pengawas!K612&lt;1,"Tidak valid","OK")))</f>
        <v>-</v>
      </c>
      <c r="L612" s="25" t="str">
        <f>IF(Pengawas!L612="","-",IF(VALUE(LEFT(Pengawas!L612,1))&gt;1,"Tidak valid","OK"))</f>
        <v>-</v>
      </c>
      <c r="M612" s="25" t="str">
        <f>IF(Pengawas!M612="","-",IF(VALUE(LEFT(Pengawas!M612,1))&gt;1,"Tidak valid","OK"))</f>
        <v>-</v>
      </c>
      <c r="N612" s="25" t="str">
        <f>IF(Pengawas!N612="","-",IF(VALUE(LEFT(Pengawas!N612,2))&gt;31,"Tanggal tidak valid",IF(VALUE(LEFT(RIGHT(Pengawas!N612,7),2))&gt;12,"Bulan tidak valid",IF(VALUE(RIGHT(Pengawas!N612,4))&gt;2015,"Tahun cek lagi",IF(VALUE(RIGHT(Pengawas!N612,4))&lt;1930,"Tahun cek lagi","OK")))))</f>
        <v>-</v>
      </c>
      <c r="O612" s="26" t="str">
        <f>IF(Pengawas!O612="","-",IF(VALUE(LEFT(Pengawas!O612,2))&gt;31,"Tanggal tidak valid",IF(VALUE(LEFT(RIGHT(Pengawas!O612,7),2))&gt;12,"Bulan tidak valid",IF(VALUE(RIGHT(Pengawas!O612,4))&gt;2015,"Tahun cek lagi",IF(VALUE(RIGHT(Pengawas!O612,4))&lt;1930,"Tahun cek lagi","OK")))))</f>
        <v>-</v>
      </c>
      <c r="P612" s="26" t="str">
        <f>IF(Pengawas!P612="","-",IF(VALUE(LEFT(Pengawas!P612,2))&gt;31,"Tanggal tidak valid",IF(VALUE(LEFT(RIGHT(Pengawas!P612,7),2))&gt;12,"Bulan tidak valid",IF(VALUE(RIGHT(Pengawas!P612,4))&gt;2015,"Tahun cek lagi",IF(VALUE(RIGHT(Pengawas!P612,4))&lt;1930,"Tahun cek lagi","OK")))))</f>
        <v>-</v>
      </c>
      <c r="Q612" s="25" t="str">
        <f>IF(Pengawas!Q612="","-",IF(Pengawas!Q612&gt;3,"Tidak valid",IF(Pengawas!Q612&lt;1,"Tidak valid","OK")))</f>
        <v>-</v>
      </c>
      <c r="R612" s="25" t="str">
        <f>IF(Pengawas!R612="","-",IF(Pengawas!R612&gt;20000000,"Cek lagi",IF(Pengawas!R612&lt;50000,"Cek lagi","OK")))</f>
        <v>-</v>
      </c>
      <c r="S612" s="25" t="str">
        <f>IF(Pengawas!S612="","-",IF(Pengawas!S612&gt;3,"Tidak valid",IF(Pengawas!S612&lt;1,"Tidak valid","OK")))</f>
        <v>-</v>
      </c>
      <c r="T612" s="25" t="str">
        <f>IF(Pengawas!T612="","-",IF(Pengawas!T612&gt;6,"Tidak valid",IF(Pengawas!T612&lt;1,"Tidak valid","OK")))</f>
        <v>-</v>
      </c>
      <c r="U612" s="25" t="str">
        <f>IF(Pengawas!U612="","-",IF(Pengawas!U612&gt;4,"Tidak valid",IF(Pengawas!U612&lt;1,"Tidak valid","OK")))</f>
        <v>-</v>
      </c>
      <c r="V612" s="25" t="str">
        <f>IF(Pengawas!V612="","-",IF(Pengawas!V612&gt;2,"Tidak valid",IF(Pengawas!V612&lt;1,"Tidak valid","OK")))</f>
        <v>-</v>
      </c>
      <c r="W612" s="25" t="str">
        <f>IF(Pengawas!V612="","-",IF(Pengawas!V612=1,IF(Pengawas!W612="","Harap diisi","OK"),IF(Pengawas!V612=2,IF(Pengawas!W612="","Harap diisi","OK"),IF(Pengawas!V613&lt;1,"-",IF(Pengawas!V613&gt;2,"-","OK")))))</f>
        <v>-</v>
      </c>
      <c r="X612" s="25" t="str">
        <f>IF(Pengawas!V612="","-",IF(Pengawas!V612=1,IF(Pengawas!X612="","Harap diisi","OK"),IF(Pengawas!V612=2,IF(Pengawas!X612="","Harap diisi","OK"),IF(Pengawas!V613&lt;1,"-",IF(Pengawas!V613&gt;2,"-","OK")))))</f>
        <v>-</v>
      </c>
      <c r="Y612" s="25" t="str">
        <f>IF(Pengawas!V612="","-",IF(Pengawas!V612=1,IF(Pengawas!Y612="","Harap diisi","OK"),IF(Pengawas!V612=2,IF(Pengawas!Y612="","Harap diisi","OK"),IF(Pengawas!V613&lt;1,"-",IF(Pengawas!V613&gt;2,"-","OK")))))</f>
        <v>-</v>
      </c>
      <c r="Z612" s="25" t="str">
        <f>IF(Pengawas!V612="","-",IF(Pengawas!V612=1,IF(Pengawas!Z612="","Harap diisi","OK"),IF(Pengawas!V612=2,IF(Pengawas!Z612="","Harap diisi","OK"),IF(Pengawas!V613&lt;1,"-",IF(Pengawas!V613&gt;2,"-","OK")))))</f>
        <v>-</v>
      </c>
      <c r="AA612" s="25" t="str">
        <f>IF(Pengawas!V612="","-",IF(Pengawas!V612=1,IF(Pengawas!AA612="","Harap diisi","OK"),IF(Pengawas!V612=2,IF(Pengawas!AA612="","Harap diisi","OK"),IF(Pengawas!V613&lt;1,"-",IF(Pengawas!V613&gt;2,"-","OK")))))</f>
        <v>-</v>
      </c>
      <c r="AB612" s="25" t="str">
        <f>IF(Pengawas!V612="","-",IF(Pengawas!V612=1,IF(Pengawas!AB612="","Harap diisi","OK"),IF(Pengawas!V612=2,IF(Pengawas!AB612="","Harap diisi","OK"),IF(Pengawas!V613&lt;1,"-",IF(Pengawas!V613&gt;2,"-","OK")))))</f>
        <v>-</v>
      </c>
      <c r="AC612" s="25" t="str">
        <f>IF(Pengawas!V612="","-",IF(Pengawas!V612=1,IF(Pengawas!AC612="","Harap diisi","OK"),IF(Pengawas!V612=2,IF(Pengawas!AC612="","Harap diisi","OK"),IF(Pengawas!V613&lt;1,"-",IF(Pengawas!V613&gt;2,"-","OK")))))</f>
        <v>-</v>
      </c>
      <c r="AD612" s="25" t="str">
        <f>IF(Pengawas!V612="","-",IF(Pengawas!V612=1,IF(Pengawas!AD612="","OK","Harap dikosongkan"),IF(Pengawas!V612=2,IF(Pengawas!AD612="","Harap diisi","OK"),IF(Pengawas!V613&lt;1,"-",IF(Pengawas!V613&gt;2,"-","OK")))))</f>
        <v>-</v>
      </c>
      <c r="AE612" s="25" t="str">
        <f>IF(Pengawas!V612="","-",IF(Pengawas!V612=1,IF(Pengawas!AE612="","OK","Harap dikosongkan"),IF(Pengawas!V612=2,IF(Pengawas!AE612="","Harap diisi","OK"),IF(Pengawas!V613&lt;1,"-",IF(Pengawas!V613&gt;2,"-","OK")))))</f>
        <v>-</v>
      </c>
      <c r="AF612" s="25" t="str">
        <f>IF(Pengawas!V612="","-",IF(Pengawas!V612=1,IF(Pengawas!AF612="","OK","Harap dikosongkan"),IF(Pengawas!V612=2,IF(Pengawas!AF612="","Harap diisi","OK"),IF(Pengawas!V613&lt;1,"-",IF(Pengawas!V613&gt;2,"-","OK")))))</f>
        <v>-</v>
      </c>
      <c r="AG612" s="25" t="str">
        <f>IF(Pengawas!V612="","-",IF(Pengawas!V612=1,IF(Pengawas!AG612="","OK","Harap dikosongkan"),IF(Pengawas!V612=2,IF(Pengawas!AG612="","Harap diisi","OK"),IF(Pengawas!V613&lt;1,"-",IF(Pengawas!V613&gt;2,"-","OK")))))</f>
        <v>-</v>
      </c>
      <c r="AH612" s="25" t="str">
        <f>IF(Pengawas!V612="","-",IF(Pengawas!V612=1,IF(Pengawas!AH612="","OK","Harap dikosongkan"),IF(Pengawas!V612=2,IF(Pengawas!AH612="","Harap diisi","OK"),IF(Pengawas!V613&lt;1,"-",IF(Pengawas!V613&gt;2,"-","OK")))))</f>
        <v>-</v>
      </c>
      <c r="AI612" s="25" t="str">
        <f>IF(Pengawas!V612="","-",IF(Pengawas!V612=1,IF(Pengawas!AI612="","OK","Harap dikosongkan"),IF(Pengawas!V612=2,IF(Pengawas!AI612="","Harap diisi","OK"),IF(Pengawas!V613&lt;1,"-",IF(Pengawas!V613&gt;2,"-","OK")))))</f>
        <v>-</v>
      </c>
      <c r="AJ612" s="25" t="str">
        <f>IF(Pengawas!V612="","-",IF(Pengawas!V612=1,IF(Pengawas!AJ612="","OK","Harap dikosongkan"),IF(Pengawas!V612=2,IF(Pengawas!AJ612="","Harap diisi","OK"),IF(Pengawas!V613&lt;1,"-",IF(Pengawas!V613&gt;2,"-","OK")))))</f>
        <v>-</v>
      </c>
      <c r="AK612" s="25" t="str">
        <f>IF(Pengawas!V612="","-",IF(Pengawas!V612=1,IF(Pengawas!AK612="","OK","Harap dikosongkan"),IF(Pengawas!V612=2,IF(Pengawas!AK612="","Harap diisi","OK"),IF(Pengawas!V613&lt;1,"-",IF(Pengawas!V613&gt;2,"-","OK")))))</f>
        <v>-</v>
      </c>
      <c r="AL612" s="25" t="str">
        <f>IF(Pengawas!AL612="","-",IF(Pengawas!AL612&gt;3,"Tidak valid",IF(Pengawas!AL612&lt;1,"Tidak valid","OK")))</f>
        <v>-</v>
      </c>
      <c r="AM612" s="25" t="str">
        <f>IF(Pengawas!AL612="",IF(Pengawas!AM612="","-","Harap dikosongkan"),IF(Pengawas!AL612&lt;&gt;1,IF(Pengawas!AM612="","OK","Harap dikosongkan"),IF(Pengawas!AM612="","Harap diisi",IF(Pengawas!AM612&gt;2015,"Cek lagi",IF(Pengawas!AM612&lt;2005,"Cek lagi","OK")))))</f>
        <v>-</v>
      </c>
      <c r="AN612" s="25" t="str">
        <f>IF(Pengawas!AL612="",IF(Pengawas!AN612="","-","Harap dikosongkan"),IF(Pengawas!AL612&lt;&gt;1,IF(Pengawas!AN612="","OK","Harap dikosongkan"),IF(Pengawas!AN612="","Harap diisi",IF(VALUE(Pengawas!AN612)&gt;33,"Tidak valid",IF(VALUE(Pengawas!AN612)&lt;1,"Tidak valid","OK")))))</f>
        <v>-</v>
      </c>
      <c r="AO612" s="25" t="str">
        <f>IF(Pengawas!AL612="",IF(Pengawas!AO612="","-","Harap dikosongkan"),IF(Pengawas!AL612&lt;&gt;1,IF(Pengawas!AO612="","OK","Harap dikosongkan"),IF(Pengawas!AO612="","Harap diisi",IF(Pengawas!AO612&gt;1,"Tidak valid","OK"))))</f>
        <v>-</v>
      </c>
      <c r="AP612" s="25" t="str">
        <f>IF(Pengawas!AL612&gt;1,"OK",IF(Pengawas!AO612="",IF(Pengawas!AP612="","-","Kolom AO cek lagi"),IF(Pengawas!AO612=0,IF(Pengawas!AP612="","OK","Harap dikosongkan"),IF(Pengawas!AP612="","Harap diisi",IF(LEN(Pengawas!AP612)&lt;12,"Tidak valid",IF(LEN(Pengawas!AP612)&gt;14,"Tidak valid","OK"))))))</f>
        <v>-</v>
      </c>
      <c r="AQ612" s="26" t="str">
        <f>IF(Pengawas!AL612&gt;1,"OK",IF(Pengawas!AO612="",IF(Pengawas!AQ612="","-","Kolom AO cek lagi"),IF(Pengawas!AO612=0,IF(Pengawas!AQ612="","OK","Harap dikosongkan"),IF(Pengawas!AQ612="","Harap diisi",IF(LEN(Pengawas!AQ612)&lt;5,"Cek lagi","OK")))))</f>
        <v>-</v>
      </c>
      <c r="AR612" s="26" t="str">
        <f>IF(Pengawas!AL612&gt;1,"OK",IF(Pengawas!AO612="",IF(Pengawas!AR612="","-","Kolom AT cek lagi"),IF(Pengawas!AO612=0,IF(Pengawas!AR612="","OK","Harap dikosongkan"),IF(Pengawas!AR612="","Harap diisi",IF(VALUE(LEFT(Pengawas!AR612,2))&gt;31,"Tanggal tidak valid",IF(VALUE(LEFT(RIGHT(Pengawas!AR612,7),2))&gt;12,"Bulan tidak valid",IF(VALUE(RIGHT(Pengawas!AR612,4))&gt;2016,"Tahun cek lagi",IF(VALUE(RIGHT(Pengawas!AR612,4))&lt;2005,"Tahun cek lagi","OK"))))))))</f>
        <v>-</v>
      </c>
      <c r="AS612" s="25" t="str">
        <f>IF(Pengawas!AP612="",IF(Pengawas!AS612="","-","Harap dikosongkan"),IF(Pengawas!AP612&lt;&gt;"",IF(Pengawas!AS612="","Harap diisi",IF(Pengawas!AS612&gt;1,"Tidak valid","OK"))))</f>
        <v>-</v>
      </c>
      <c r="AT612" s="25" t="str">
        <f>IF(Pengawas!AS612="",IF(Pengawas!AT612="","-","Harap dikosongkan"),IF(Pengawas!AS612&lt;&gt;1,IF(Pengawas!AT612="","OK","Harap dikosongkan"),IF(Pengawas!AS612="",IF(Pengawas!AT612="","-","Harap dikosongkan"),IF(Pengawas!AS612=0,IF(Pengawas!AT612="","OK","Harap dikosongkan"),IF(Pengawas!AT612="","Harap diisi",IF(Pengawas!AT612&gt;2016,"Cek lagi",IF(Pengawas!AT612&lt;2005,"Cek lagi",IF(Pengawas!AM612&gt;Pengawas!AT612,"Cek lagi dengan Kolom AL","OK"))))))))</f>
        <v>-</v>
      </c>
      <c r="AU612" s="25" t="str">
        <f>IF(Pengawas!AS612="",IF(Pengawas!AU612="","-","Harap dikosongkan"),IF(Pengawas!AS612&lt;&gt;1,IF(Pengawas!AU612="","OK","Harap dikosongkan"),IF(Pengawas!AS612="",IF(Pengawas!AU612="","-","Harap dikosongkan"),IF(Pengawas!AS612=0,IF(Pengawas!AU612="","OK","Harap dikosongkan"),IF(Pengawas!AU612="","Harap diisi",IF(Pengawas!AU612&gt;20000000,"Cek lagi",IF(Pengawas!AU612&lt;100000,"Cek lagi","OK")))))))</f>
        <v>-</v>
      </c>
      <c r="AV612" s="25" t="str">
        <f>IF(Pengawas!AV612="","-",IF(Pengawas!AV612&gt;3,"Tidak valid","OK"))</f>
        <v>-</v>
      </c>
      <c r="AW612" s="25" t="str">
        <f>IF(Pengawas!AV612="",IF(Pengawas!AW612="","-","Harap dikosongkan"),IF(Pengawas!AV612=0,IF(Pengawas!AW612="","OK","Harap dikosongkan"),IF(Pengawas!AV612&gt;0,IF(Pengawas!AW612="","Harap diisi",IF(Pengawas!AW612&gt;2015,"Tidak valid","OK")))))</f>
        <v>-</v>
      </c>
      <c r="AX612" s="25" t="str">
        <f>IF(Pengawas!AV612="",IF(Pengawas!AX612="","-","Harap dikosongkan"),IF(Pengawas!AV612=0,IF(Pengawas!AX612="","OK","Harap dikosongkan"),IF(Pengawas!AV612&gt;0,IF(Pengawas!AX612="","Harap diisi",IF(Pengawas!AX612="","-",IF(Pengawas!AX612&gt;1,"Tidak valid","OK"))))))</f>
        <v>-</v>
      </c>
      <c r="AY612" s="25" t="str">
        <f>IF(Pengawas!AY612="","-",IF(Pengawas!AY612&gt;2,"Tidak valid","OK"))</f>
        <v>-</v>
      </c>
      <c r="AZ612" s="25" t="str">
        <f>IF(Pengawas!AY612="",IF(Pengawas!AZ612="","-","Harap dikosongkan"),IF(Pengawas!AY612=0,IF(Pengawas!AZ612="","OK","Harap dikosongkan"),IF(Pengawas!AZ612="","Harap diisi",IF(Pengawas!AZ612&gt;2015,"Cek lagi",IF(Pengawas!AZ612&lt;2000,"Cek lagi","OK")))))</f>
        <v>-</v>
      </c>
      <c r="BA612" s="25" t="str">
        <f>IF(Pengawas!BA612="","-",IF(LEN(Pengawas!BA612)&lt;5,"Cek lagi","OK"))</f>
        <v>-</v>
      </c>
      <c r="BB612" s="25" t="str">
        <f>IF(Pengawas!BB612="","-",IF(LEN(Pengawas!BB612)&lt;4,"Cek lagi","OK"))</f>
        <v>-</v>
      </c>
      <c r="BC612" s="25" t="str">
        <f>IF(Pengawas!BC612="","-",IF(LEN(Pengawas!BC612)&lt;4,"Cek lagi","OK"))</f>
        <v>-</v>
      </c>
      <c r="BD612" s="25" t="str">
        <f>IF(Pengawas!BD612="","-",IF(LEN(Pengawas!BD612)&lt;4,"Cek lagi","OK"))</f>
        <v>-</v>
      </c>
      <c r="BE612" s="25" t="str">
        <f>IF(Pengawas!BE612="","-",IF(LEN(Pengawas!BE612)&lt;4,"Cek lagi","OK"))</f>
        <v>-</v>
      </c>
      <c r="BF612" s="25" t="str">
        <f>IF(Pengawas!BF612="","-",IF(LEN(Pengawas!BF612)&lt;&gt;5,"Tidak valid","OK"))</f>
        <v>-</v>
      </c>
      <c r="BG612" s="25" t="str">
        <f>IF(Pengawas!BG612="","-",IF(LEN(Pengawas!BG612)&lt;9,"Cek lagi",IF(LEN(Pengawas!BG612)&gt;14,"Cek lagi","OK")))</f>
        <v>-</v>
      </c>
    </row>
    <row r="613" spans="1:59" ht="15" customHeight="1" x14ac:dyDescent="0.2">
      <c r="A613" s="25" t="str">
        <f>IF(Pengawas!A613="","-",IF(LEN(Pengawas!A613)&lt;4,"Cek lagi","OK"))</f>
        <v>-</v>
      </c>
      <c r="B613" s="25" t="str">
        <f>IF(Pengawas!B613="","-",IF(LEN(Pengawas!B613)&lt;4,"Cek lagi","OK"))</f>
        <v>-</v>
      </c>
      <c r="C613" s="25" t="str">
        <f>IF(Pengawas!C613="","-",IF(LEN(Pengawas!C613)&lt;&gt;18,"Tidak valid","OK"))</f>
        <v>-</v>
      </c>
      <c r="D613" s="25" t="str">
        <f>IF(Pengawas!D613="","-",IF(LEN(Pengawas!D613)&lt;&gt;16,"Tidak valid","OK"))</f>
        <v>-</v>
      </c>
      <c r="E613" s="25" t="str">
        <f>IF(Pengawas!E613="","-",IF(LEN(Pengawas!E613)&lt;4,"Cek lagi","OK"))</f>
        <v>-</v>
      </c>
      <c r="F613" s="25" t="str">
        <f>IF(Pengawas!F613="","-",IF(LEN(Pengawas!F613)&lt;&gt;16,"Tidak valid","OK"))</f>
        <v>-</v>
      </c>
      <c r="G613" s="25" t="str">
        <f>IF(Pengawas!G613="","-",IF(LEN(Pengawas!G613)&lt;4,"Cek lagi","OK"))</f>
        <v>-</v>
      </c>
      <c r="H613" s="26" t="str">
        <f>IF(Pengawas!H613="","-",IF(VALUE(LEFT(Pengawas!H613,2))&gt;31,"Tanggal tidak valid",IF(VALUE(LEFT(RIGHT(Pengawas!H613,7),2))&gt;12,"Bulan tidak valid",IF(VALUE(RIGHT(Pengawas!H613,4))&gt;1990,"Umur terlalu muda",IF(VALUE(RIGHT(Pengawas!H613,4))&lt;1955,"Umur terlalu tua","OK")))))</f>
        <v>-</v>
      </c>
      <c r="I613" s="25" t="str">
        <f>IF(Pengawas!I613="","-",IF(Pengawas!I613="L","OK",IF(Pengawas!I613="P","OK","Tidak valid")))</f>
        <v>-</v>
      </c>
      <c r="J613" s="25" t="str">
        <f>IF(Pengawas!J613="","-",IF(LEN(Pengawas!J613)&lt;4,"Cek lagi","OK"))</f>
        <v>-</v>
      </c>
      <c r="K613" s="25" t="str">
        <f>IF(Pengawas!K613="","-",IF(Pengawas!K613&gt;5,"Tidak valid",IF(Pengawas!K613&lt;1,"Tidak valid","OK")))</f>
        <v>-</v>
      </c>
      <c r="L613" s="25" t="str">
        <f>IF(Pengawas!L613="","-",IF(VALUE(LEFT(Pengawas!L613,1))&gt;1,"Tidak valid","OK"))</f>
        <v>-</v>
      </c>
      <c r="M613" s="25" t="str">
        <f>IF(Pengawas!M613="","-",IF(VALUE(LEFT(Pengawas!M613,1))&gt;1,"Tidak valid","OK"))</f>
        <v>-</v>
      </c>
      <c r="N613" s="25" t="str">
        <f>IF(Pengawas!N613="","-",IF(VALUE(LEFT(Pengawas!N613,2))&gt;31,"Tanggal tidak valid",IF(VALUE(LEFT(RIGHT(Pengawas!N613,7),2))&gt;12,"Bulan tidak valid",IF(VALUE(RIGHT(Pengawas!N613,4))&gt;2015,"Tahun cek lagi",IF(VALUE(RIGHT(Pengawas!N613,4))&lt;1930,"Tahun cek lagi","OK")))))</f>
        <v>-</v>
      </c>
      <c r="O613" s="26" t="str">
        <f>IF(Pengawas!O613="","-",IF(VALUE(LEFT(Pengawas!O613,2))&gt;31,"Tanggal tidak valid",IF(VALUE(LEFT(RIGHT(Pengawas!O613,7),2))&gt;12,"Bulan tidak valid",IF(VALUE(RIGHT(Pengawas!O613,4))&gt;2015,"Tahun cek lagi",IF(VALUE(RIGHT(Pengawas!O613,4))&lt;1930,"Tahun cek lagi","OK")))))</f>
        <v>-</v>
      </c>
      <c r="P613" s="26" t="str">
        <f>IF(Pengawas!P613="","-",IF(VALUE(LEFT(Pengawas!P613,2))&gt;31,"Tanggal tidak valid",IF(VALUE(LEFT(RIGHT(Pengawas!P613,7),2))&gt;12,"Bulan tidak valid",IF(VALUE(RIGHT(Pengawas!P613,4))&gt;2015,"Tahun cek lagi",IF(VALUE(RIGHT(Pengawas!P613,4))&lt;1930,"Tahun cek lagi","OK")))))</f>
        <v>-</v>
      </c>
      <c r="Q613" s="25" t="str">
        <f>IF(Pengawas!Q613="","-",IF(Pengawas!Q613&gt;3,"Tidak valid",IF(Pengawas!Q613&lt;1,"Tidak valid","OK")))</f>
        <v>-</v>
      </c>
      <c r="R613" s="25" t="str">
        <f>IF(Pengawas!R613="","-",IF(Pengawas!R613&gt;20000000,"Cek lagi",IF(Pengawas!R613&lt;50000,"Cek lagi","OK")))</f>
        <v>-</v>
      </c>
      <c r="S613" s="25" t="str">
        <f>IF(Pengawas!S613="","-",IF(Pengawas!S613&gt;3,"Tidak valid",IF(Pengawas!S613&lt;1,"Tidak valid","OK")))</f>
        <v>-</v>
      </c>
      <c r="T613" s="25" t="str">
        <f>IF(Pengawas!T613="","-",IF(Pengawas!T613&gt;6,"Tidak valid",IF(Pengawas!T613&lt;1,"Tidak valid","OK")))</f>
        <v>-</v>
      </c>
      <c r="U613" s="25" t="str">
        <f>IF(Pengawas!U613="","-",IF(Pengawas!U613&gt;4,"Tidak valid",IF(Pengawas!U613&lt;1,"Tidak valid","OK")))</f>
        <v>-</v>
      </c>
      <c r="V613" s="25" t="str">
        <f>IF(Pengawas!V613="","-",IF(Pengawas!V613&gt;2,"Tidak valid",IF(Pengawas!V613&lt;1,"Tidak valid","OK")))</f>
        <v>-</v>
      </c>
      <c r="W613" s="25" t="str">
        <f>IF(Pengawas!V613="","-",IF(Pengawas!V613=1,IF(Pengawas!W613="","Harap diisi","OK"),IF(Pengawas!V613=2,IF(Pengawas!W613="","Harap diisi","OK"),IF(Pengawas!V614&lt;1,"-",IF(Pengawas!V614&gt;2,"-","OK")))))</f>
        <v>-</v>
      </c>
      <c r="X613" s="25" t="str">
        <f>IF(Pengawas!V613="","-",IF(Pengawas!V613=1,IF(Pengawas!X613="","Harap diisi","OK"),IF(Pengawas!V613=2,IF(Pengawas!X613="","Harap diisi","OK"),IF(Pengawas!V614&lt;1,"-",IF(Pengawas!V614&gt;2,"-","OK")))))</f>
        <v>-</v>
      </c>
      <c r="Y613" s="25" t="str">
        <f>IF(Pengawas!V613="","-",IF(Pengawas!V613=1,IF(Pengawas!Y613="","Harap diisi","OK"),IF(Pengawas!V613=2,IF(Pengawas!Y613="","Harap diisi","OK"),IF(Pengawas!V614&lt;1,"-",IF(Pengawas!V614&gt;2,"-","OK")))))</f>
        <v>-</v>
      </c>
      <c r="Z613" s="25" t="str">
        <f>IF(Pengawas!V613="","-",IF(Pengawas!V613=1,IF(Pengawas!Z613="","Harap diisi","OK"),IF(Pengawas!V613=2,IF(Pengawas!Z613="","Harap diisi","OK"),IF(Pengawas!V614&lt;1,"-",IF(Pengawas!V614&gt;2,"-","OK")))))</f>
        <v>-</v>
      </c>
      <c r="AA613" s="25" t="str">
        <f>IF(Pengawas!V613="","-",IF(Pengawas!V613=1,IF(Pengawas!AA613="","Harap diisi","OK"),IF(Pengawas!V613=2,IF(Pengawas!AA613="","Harap diisi","OK"),IF(Pengawas!V614&lt;1,"-",IF(Pengawas!V614&gt;2,"-","OK")))))</f>
        <v>-</v>
      </c>
      <c r="AB613" s="25" t="str">
        <f>IF(Pengawas!V613="","-",IF(Pengawas!V613=1,IF(Pengawas!AB613="","Harap diisi","OK"),IF(Pengawas!V613=2,IF(Pengawas!AB613="","Harap diisi","OK"),IF(Pengawas!V614&lt;1,"-",IF(Pengawas!V614&gt;2,"-","OK")))))</f>
        <v>-</v>
      </c>
      <c r="AC613" s="25" t="str">
        <f>IF(Pengawas!V613="","-",IF(Pengawas!V613=1,IF(Pengawas!AC613="","Harap diisi","OK"),IF(Pengawas!V613=2,IF(Pengawas!AC613="","Harap diisi","OK"),IF(Pengawas!V614&lt;1,"-",IF(Pengawas!V614&gt;2,"-","OK")))))</f>
        <v>-</v>
      </c>
      <c r="AD613" s="25" t="str">
        <f>IF(Pengawas!V613="","-",IF(Pengawas!V613=1,IF(Pengawas!AD613="","OK","Harap dikosongkan"),IF(Pengawas!V613=2,IF(Pengawas!AD613="","Harap diisi","OK"),IF(Pengawas!V614&lt;1,"-",IF(Pengawas!V614&gt;2,"-","OK")))))</f>
        <v>-</v>
      </c>
      <c r="AE613" s="25" t="str">
        <f>IF(Pengawas!V613="","-",IF(Pengawas!V613=1,IF(Pengawas!AE613="","OK","Harap dikosongkan"),IF(Pengawas!V613=2,IF(Pengawas!AE613="","Harap diisi","OK"),IF(Pengawas!V614&lt;1,"-",IF(Pengawas!V614&gt;2,"-","OK")))))</f>
        <v>-</v>
      </c>
      <c r="AF613" s="25" t="str">
        <f>IF(Pengawas!V613="","-",IF(Pengawas!V613=1,IF(Pengawas!AF613="","OK","Harap dikosongkan"),IF(Pengawas!V613=2,IF(Pengawas!AF613="","Harap diisi","OK"),IF(Pengawas!V614&lt;1,"-",IF(Pengawas!V614&gt;2,"-","OK")))))</f>
        <v>-</v>
      </c>
      <c r="AG613" s="25" t="str">
        <f>IF(Pengawas!V613="","-",IF(Pengawas!V613=1,IF(Pengawas!AG613="","OK","Harap dikosongkan"),IF(Pengawas!V613=2,IF(Pengawas!AG613="","Harap diisi","OK"),IF(Pengawas!V614&lt;1,"-",IF(Pengawas!V614&gt;2,"-","OK")))))</f>
        <v>-</v>
      </c>
      <c r="AH613" s="25" t="str">
        <f>IF(Pengawas!V613="","-",IF(Pengawas!V613=1,IF(Pengawas!AH613="","OK","Harap dikosongkan"),IF(Pengawas!V613=2,IF(Pengawas!AH613="","Harap diisi","OK"),IF(Pengawas!V614&lt;1,"-",IF(Pengawas!V614&gt;2,"-","OK")))))</f>
        <v>-</v>
      </c>
      <c r="AI613" s="25" t="str">
        <f>IF(Pengawas!V613="","-",IF(Pengawas!V613=1,IF(Pengawas!AI613="","OK","Harap dikosongkan"),IF(Pengawas!V613=2,IF(Pengawas!AI613="","Harap diisi","OK"),IF(Pengawas!V614&lt;1,"-",IF(Pengawas!V614&gt;2,"-","OK")))))</f>
        <v>-</v>
      </c>
      <c r="AJ613" s="25" t="str">
        <f>IF(Pengawas!V613="","-",IF(Pengawas!V613=1,IF(Pengawas!AJ613="","OK","Harap dikosongkan"),IF(Pengawas!V613=2,IF(Pengawas!AJ613="","Harap diisi","OK"),IF(Pengawas!V614&lt;1,"-",IF(Pengawas!V614&gt;2,"-","OK")))))</f>
        <v>-</v>
      </c>
      <c r="AK613" s="25" t="str">
        <f>IF(Pengawas!V613="","-",IF(Pengawas!V613=1,IF(Pengawas!AK613="","OK","Harap dikosongkan"),IF(Pengawas!V613=2,IF(Pengawas!AK613="","Harap diisi","OK"),IF(Pengawas!V614&lt;1,"-",IF(Pengawas!V614&gt;2,"-","OK")))))</f>
        <v>-</v>
      </c>
      <c r="AL613" s="25" t="str">
        <f>IF(Pengawas!AL613="","-",IF(Pengawas!AL613&gt;3,"Tidak valid",IF(Pengawas!AL613&lt;1,"Tidak valid","OK")))</f>
        <v>-</v>
      </c>
      <c r="AM613" s="25" t="str">
        <f>IF(Pengawas!AL613="",IF(Pengawas!AM613="","-","Harap dikosongkan"),IF(Pengawas!AL613&lt;&gt;1,IF(Pengawas!AM613="","OK","Harap dikosongkan"),IF(Pengawas!AM613="","Harap diisi",IF(Pengawas!AM613&gt;2015,"Cek lagi",IF(Pengawas!AM613&lt;2005,"Cek lagi","OK")))))</f>
        <v>-</v>
      </c>
      <c r="AN613" s="25" t="str">
        <f>IF(Pengawas!AL613="",IF(Pengawas!AN613="","-","Harap dikosongkan"),IF(Pengawas!AL613&lt;&gt;1,IF(Pengawas!AN613="","OK","Harap dikosongkan"),IF(Pengawas!AN613="","Harap diisi",IF(VALUE(Pengawas!AN613)&gt;33,"Tidak valid",IF(VALUE(Pengawas!AN613)&lt;1,"Tidak valid","OK")))))</f>
        <v>-</v>
      </c>
      <c r="AO613" s="25" t="str">
        <f>IF(Pengawas!AL613="",IF(Pengawas!AO613="","-","Harap dikosongkan"),IF(Pengawas!AL613&lt;&gt;1,IF(Pengawas!AO613="","OK","Harap dikosongkan"),IF(Pengawas!AO613="","Harap diisi",IF(Pengawas!AO613&gt;1,"Tidak valid","OK"))))</f>
        <v>-</v>
      </c>
      <c r="AP613" s="25" t="str">
        <f>IF(Pengawas!AL613&gt;1,"OK",IF(Pengawas!AO613="",IF(Pengawas!AP613="","-","Kolom AO cek lagi"),IF(Pengawas!AO613=0,IF(Pengawas!AP613="","OK","Harap dikosongkan"),IF(Pengawas!AP613="","Harap diisi",IF(LEN(Pengawas!AP613)&lt;12,"Tidak valid",IF(LEN(Pengawas!AP613)&gt;14,"Tidak valid","OK"))))))</f>
        <v>-</v>
      </c>
      <c r="AQ613" s="26" t="str">
        <f>IF(Pengawas!AL613&gt;1,"OK",IF(Pengawas!AO613="",IF(Pengawas!AQ613="","-","Kolom AO cek lagi"),IF(Pengawas!AO613=0,IF(Pengawas!AQ613="","OK","Harap dikosongkan"),IF(Pengawas!AQ613="","Harap diisi",IF(LEN(Pengawas!AQ613)&lt;5,"Cek lagi","OK")))))</f>
        <v>-</v>
      </c>
      <c r="AR613" s="26" t="str">
        <f>IF(Pengawas!AL613&gt;1,"OK",IF(Pengawas!AO613="",IF(Pengawas!AR613="","-","Kolom AT cek lagi"),IF(Pengawas!AO613=0,IF(Pengawas!AR613="","OK","Harap dikosongkan"),IF(Pengawas!AR613="","Harap diisi",IF(VALUE(LEFT(Pengawas!AR613,2))&gt;31,"Tanggal tidak valid",IF(VALUE(LEFT(RIGHT(Pengawas!AR613,7),2))&gt;12,"Bulan tidak valid",IF(VALUE(RIGHT(Pengawas!AR613,4))&gt;2016,"Tahun cek lagi",IF(VALUE(RIGHT(Pengawas!AR613,4))&lt;2005,"Tahun cek lagi","OK"))))))))</f>
        <v>-</v>
      </c>
      <c r="AS613" s="25" t="str">
        <f>IF(Pengawas!AP613="",IF(Pengawas!AS613="","-","Harap dikosongkan"),IF(Pengawas!AP613&lt;&gt;"",IF(Pengawas!AS613="","Harap diisi",IF(Pengawas!AS613&gt;1,"Tidak valid","OK"))))</f>
        <v>-</v>
      </c>
      <c r="AT613" s="25" t="str">
        <f>IF(Pengawas!AS613="",IF(Pengawas!AT613="","-","Harap dikosongkan"),IF(Pengawas!AS613&lt;&gt;1,IF(Pengawas!AT613="","OK","Harap dikosongkan"),IF(Pengawas!AS613="",IF(Pengawas!AT613="","-","Harap dikosongkan"),IF(Pengawas!AS613=0,IF(Pengawas!AT613="","OK","Harap dikosongkan"),IF(Pengawas!AT613="","Harap diisi",IF(Pengawas!AT613&gt;2016,"Cek lagi",IF(Pengawas!AT613&lt;2005,"Cek lagi",IF(Pengawas!AM613&gt;Pengawas!AT613,"Cek lagi dengan Kolom AL","OK"))))))))</f>
        <v>-</v>
      </c>
      <c r="AU613" s="25" t="str">
        <f>IF(Pengawas!AS613="",IF(Pengawas!AU613="","-","Harap dikosongkan"),IF(Pengawas!AS613&lt;&gt;1,IF(Pengawas!AU613="","OK","Harap dikosongkan"),IF(Pengawas!AS613="",IF(Pengawas!AU613="","-","Harap dikosongkan"),IF(Pengawas!AS613=0,IF(Pengawas!AU613="","OK","Harap dikosongkan"),IF(Pengawas!AU613="","Harap diisi",IF(Pengawas!AU613&gt;20000000,"Cek lagi",IF(Pengawas!AU613&lt;100000,"Cek lagi","OK")))))))</f>
        <v>-</v>
      </c>
      <c r="AV613" s="25" t="str">
        <f>IF(Pengawas!AV613="","-",IF(Pengawas!AV613&gt;3,"Tidak valid","OK"))</f>
        <v>-</v>
      </c>
      <c r="AW613" s="25" t="str">
        <f>IF(Pengawas!AV613="",IF(Pengawas!AW613="","-","Harap dikosongkan"),IF(Pengawas!AV613=0,IF(Pengawas!AW613="","OK","Harap dikosongkan"),IF(Pengawas!AV613&gt;0,IF(Pengawas!AW613="","Harap diisi",IF(Pengawas!AW613&gt;2015,"Tidak valid","OK")))))</f>
        <v>-</v>
      </c>
      <c r="AX613" s="25" t="str">
        <f>IF(Pengawas!AV613="",IF(Pengawas!AX613="","-","Harap dikosongkan"),IF(Pengawas!AV613=0,IF(Pengawas!AX613="","OK","Harap dikosongkan"),IF(Pengawas!AV613&gt;0,IF(Pengawas!AX613="","Harap diisi",IF(Pengawas!AX613="","-",IF(Pengawas!AX613&gt;1,"Tidak valid","OK"))))))</f>
        <v>-</v>
      </c>
      <c r="AY613" s="25" t="str">
        <f>IF(Pengawas!AY613="","-",IF(Pengawas!AY613&gt;2,"Tidak valid","OK"))</f>
        <v>-</v>
      </c>
      <c r="AZ613" s="25" t="str">
        <f>IF(Pengawas!AY613="",IF(Pengawas!AZ613="","-","Harap dikosongkan"),IF(Pengawas!AY613=0,IF(Pengawas!AZ613="","OK","Harap dikosongkan"),IF(Pengawas!AZ613="","Harap diisi",IF(Pengawas!AZ613&gt;2015,"Cek lagi",IF(Pengawas!AZ613&lt;2000,"Cek lagi","OK")))))</f>
        <v>-</v>
      </c>
      <c r="BA613" s="25" t="str">
        <f>IF(Pengawas!BA613="","-",IF(LEN(Pengawas!BA613)&lt;5,"Cek lagi","OK"))</f>
        <v>-</v>
      </c>
      <c r="BB613" s="25" t="str">
        <f>IF(Pengawas!BB613="","-",IF(LEN(Pengawas!BB613)&lt;4,"Cek lagi","OK"))</f>
        <v>-</v>
      </c>
      <c r="BC613" s="25" t="str">
        <f>IF(Pengawas!BC613="","-",IF(LEN(Pengawas!BC613)&lt;4,"Cek lagi","OK"))</f>
        <v>-</v>
      </c>
      <c r="BD613" s="25" t="str">
        <f>IF(Pengawas!BD613="","-",IF(LEN(Pengawas!BD613)&lt;4,"Cek lagi","OK"))</f>
        <v>-</v>
      </c>
      <c r="BE613" s="25" t="str">
        <f>IF(Pengawas!BE613="","-",IF(LEN(Pengawas!BE613)&lt;4,"Cek lagi","OK"))</f>
        <v>-</v>
      </c>
      <c r="BF613" s="25" t="str">
        <f>IF(Pengawas!BF613="","-",IF(LEN(Pengawas!BF613)&lt;&gt;5,"Tidak valid","OK"))</f>
        <v>-</v>
      </c>
      <c r="BG613" s="25" t="str">
        <f>IF(Pengawas!BG613="","-",IF(LEN(Pengawas!BG613)&lt;9,"Cek lagi",IF(LEN(Pengawas!BG613)&gt;14,"Cek lagi","OK")))</f>
        <v>-</v>
      </c>
    </row>
    <row r="614" spans="1:59" ht="15" customHeight="1" x14ac:dyDescent="0.2">
      <c r="A614" s="25" t="str">
        <f>IF(Pengawas!A614="","-",IF(LEN(Pengawas!A614)&lt;4,"Cek lagi","OK"))</f>
        <v>-</v>
      </c>
      <c r="B614" s="25" t="str">
        <f>IF(Pengawas!B614="","-",IF(LEN(Pengawas!B614)&lt;4,"Cek lagi","OK"))</f>
        <v>-</v>
      </c>
      <c r="C614" s="25" t="str">
        <f>IF(Pengawas!C614="","-",IF(LEN(Pengawas!C614)&lt;&gt;18,"Tidak valid","OK"))</f>
        <v>-</v>
      </c>
      <c r="D614" s="25" t="str">
        <f>IF(Pengawas!D614="","-",IF(LEN(Pengawas!D614)&lt;&gt;16,"Tidak valid","OK"))</f>
        <v>-</v>
      </c>
      <c r="E614" s="25" t="str">
        <f>IF(Pengawas!E614="","-",IF(LEN(Pengawas!E614)&lt;4,"Cek lagi","OK"))</f>
        <v>-</v>
      </c>
      <c r="F614" s="25" t="str">
        <f>IF(Pengawas!F614="","-",IF(LEN(Pengawas!F614)&lt;&gt;16,"Tidak valid","OK"))</f>
        <v>-</v>
      </c>
      <c r="G614" s="25" t="str">
        <f>IF(Pengawas!G614="","-",IF(LEN(Pengawas!G614)&lt;4,"Cek lagi","OK"))</f>
        <v>-</v>
      </c>
      <c r="H614" s="26" t="str">
        <f>IF(Pengawas!H614="","-",IF(VALUE(LEFT(Pengawas!H614,2))&gt;31,"Tanggal tidak valid",IF(VALUE(LEFT(RIGHT(Pengawas!H614,7),2))&gt;12,"Bulan tidak valid",IF(VALUE(RIGHT(Pengawas!H614,4))&gt;1990,"Umur terlalu muda",IF(VALUE(RIGHT(Pengawas!H614,4))&lt;1955,"Umur terlalu tua","OK")))))</f>
        <v>-</v>
      </c>
      <c r="I614" s="25" t="str">
        <f>IF(Pengawas!I614="","-",IF(Pengawas!I614="L","OK",IF(Pengawas!I614="P","OK","Tidak valid")))</f>
        <v>-</v>
      </c>
      <c r="J614" s="25" t="str">
        <f>IF(Pengawas!J614="","-",IF(LEN(Pengawas!J614)&lt;4,"Cek lagi","OK"))</f>
        <v>-</v>
      </c>
      <c r="K614" s="25" t="str">
        <f>IF(Pengawas!K614="","-",IF(Pengawas!K614&gt;5,"Tidak valid",IF(Pengawas!K614&lt;1,"Tidak valid","OK")))</f>
        <v>-</v>
      </c>
      <c r="L614" s="25" t="str">
        <f>IF(Pengawas!L614="","-",IF(VALUE(LEFT(Pengawas!L614,1))&gt;1,"Tidak valid","OK"))</f>
        <v>-</v>
      </c>
      <c r="M614" s="25" t="str">
        <f>IF(Pengawas!M614="","-",IF(VALUE(LEFT(Pengawas!M614,1))&gt;1,"Tidak valid","OK"))</f>
        <v>-</v>
      </c>
      <c r="N614" s="25" t="str">
        <f>IF(Pengawas!N614="","-",IF(VALUE(LEFT(Pengawas!N614,2))&gt;31,"Tanggal tidak valid",IF(VALUE(LEFT(RIGHT(Pengawas!N614,7),2))&gt;12,"Bulan tidak valid",IF(VALUE(RIGHT(Pengawas!N614,4))&gt;2015,"Tahun cek lagi",IF(VALUE(RIGHT(Pengawas!N614,4))&lt;1930,"Tahun cek lagi","OK")))))</f>
        <v>-</v>
      </c>
      <c r="O614" s="26" t="str">
        <f>IF(Pengawas!O614="","-",IF(VALUE(LEFT(Pengawas!O614,2))&gt;31,"Tanggal tidak valid",IF(VALUE(LEFT(RIGHT(Pengawas!O614,7),2))&gt;12,"Bulan tidak valid",IF(VALUE(RIGHT(Pengawas!O614,4))&gt;2015,"Tahun cek lagi",IF(VALUE(RIGHT(Pengawas!O614,4))&lt;1930,"Tahun cek lagi","OK")))))</f>
        <v>-</v>
      </c>
      <c r="P614" s="26" t="str">
        <f>IF(Pengawas!P614="","-",IF(VALUE(LEFT(Pengawas!P614,2))&gt;31,"Tanggal tidak valid",IF(VALUE(LEFT(RIGHT(Pengawas!P614,7),2))&gt;12,"Bulan tidak valid",IF(VALUE(RIGHT(Pengawas!P614,4))&gt;2015,"Tahun cek lagi",IF(VALUE(RIGHT(Pengawas!P614,4))&lt;1930,"Tahun cek lagi","OK")))))</f>
        <v>-</v>
      </c>
      <c r="Q614" s="25" t="str">
        <f>IF(Pengawas!Q614="","-",IF(Pengawas!Q614&gt;3,"Tidak valid",IF(Pengawas!Q614&lt;1,"Tidak valid","OK")))</f>
        <v>-</v>
      </c>
      <c r="R614" s="25" t="str">
        <f>IF(Pengawas!R614="","-",IF(Pengawas!R614&gt;20000000,"Cek lagi",IF(Pengawas!R614&lt;50000,"Cek lagi","OK")))</f>
        <v>-</v>
      </c>
      <c r="S614" s="25" t="str">
        <f>IF(Pengawas!S614="","-",IF(Pengawas!S614&gt;3,"Tidak valid",IF(Pengawas!S614&lt;1,"Tidak valid","OK")))</f>
        <v>-</v>
      </c>
      <c r="T614" s="25" t="str">
        <f>IF(Pengawas!T614="","-",IF(Pengawas!T614&gt;6,"Tidak valid",IF(Pengawas!T614&lt;1,"Tidak valid","OK")))</f>
        <v>-</v>
      </c>
      <c r="U614" s="25" t="str">
        <f>IF(Pengawas!U614="","-",IF(Pengawas!U614&gt;4,"Tidak valid",IF(Pengawas!U614&lt;1,"Tidak valid","OK")))</f>
        <v>-</v>
      </c>
      <c r="V614" s="25" t="str">
        <f>IF(Pengawas!V614="","-",IF(Pengawas!V614&gt;2,"Tidak valid",IF(Pengawas!V614&lt;1,"Tidak valid","OK")))</f>
        <v>-</v>
      </c>
      <c r="W614" s="25" t="str">
        <f>IF(Pengawas!V614="","-",IF(Pengawas!V614=1,IF(Pengawas!W614="","Harap diisi","OK"),IF(Pengawas!V614=2,IF(Pengawas!W614="","Harap diisi","OK"),IF(Pengawas!V615&lt;1,"-",IF(Pengawas!V615&gt;2,"-","OK")))))</f>
        <v>-</v>
      </c>
      <c r="X614" s="25" t="str">
        <f>IF(Pengawas!V614="","-",IF(Pengawas!V614=1,IF(Pengawas!X614="","Harap diisi","OK"),IF(Pengawas!V614=2,IF(Pengawas!X614="","Harap diisi","OK"),IF(Pengawas!V615&lt;1,"-",IF(Pengawas!V615&gt;2,"-","OK")))))</f>
        <v>-</v>
      </c>
      <c r="Y614" s="25" t="str">
        <f>IF(Pengawas!V614="","-",IF(Pengawas!V614=1,IF(Pengawas!Y614="","Harap diisi","OK"),IF(Pengawas!V614=2,IF(Pengawas!Y614="","Harap diisi","OK"),IF(Pengawas!V615&lt;1,"-",IF(Pengawas!V615&gt;2,"-","OK")))))</f>
        <v>-</v>
      </c>
      <c r="Z614" s="25" t="str">
        <f>IF(Pengawas!V614="","-",IF(Pengawas!V614=1,IF(Pengawas!Z614="","Harap diisi","OK"),IF(Pengawas!V614=2,IF(Pengawas!Z614="","Harap diisi","OK"),IF(Pengawas!V615&lt;1,"-",IF(Pengawas!V615&gt;2,"-","OK")))))</f>
        <v>-</v>
      </c>
      <c r="AA614" s="25" t="str">
        <f>IF(Pengawas!V614="","-",IF(Pengawas!V614=1,IF(Pengawas!AA614="","Harap diisi","OK"),IF(Pengawas!V614=2,IF(Pengawas!AA614="","Harap diisi","OK"),IF(Pengawas!V615&lt;1,"-",IF(Pengawas!V615&gt;2,"-","OK")))))</f>
        <v>-</v>
      </c>
      <c r="AB614" s="25" t="str">
        <f>IF(Pengawas!V614="","-",IF(Pengawas!V614=1,IF(Pengawas!AB614="","Harap diisi","OK"),IF(Pengawas!V614=2,IF(Pengawas!AB614="","Harap diisi","OK"),IF(Pengawas!V615&lt;1,"-",IF(Pengawas!V615&gt;2,"-","OK")))))</f>
        <v>-</v>
      </c>
      <c r="AC614" s="25" t="str">
        <f>IF(Pengawas!V614="","-",IF(Pengawas!V614=1,IF(Pengawas!AC614="","Harap diisi","OK"),IF(Pengawas!V614=2,IF(Pengawas!AC614="","Harap diisi","OK"),IF(Pengawas!V615&lt;1,"-",IF(Pengawas!V615&gt;2,"-","OK")))))</f>
        <v>-</v>
      </c>
      <c r="AD614" s="25" t="str">
        <f>IF(Pengawas!V614="","-",IF(Pengawas!V614=1,IF(Pengawas!AD614="","OK","Harap dikosongkan"),IF(Pengawas!V614=2,IF(Pengawas!AD614="","Harap diisi","OK"),IF(Pengawas!V615&lt;1,"-",IF(Pengawas!V615&gt;2,"-","OK")))))</f>
        <v>-</v>
      </c>
      <c r="AE614" s="25" t="str">
        <f>IF(Pengawas!V614="","-",IF(Pengawas!V614=1,IF(Pengawas!AE614="","OK","Harap dikosongkan"),IF(Pengawas!V614=2,IF(Pengawas!AE614="","Harap diisi","OK"),IF(Pengawas!V615&lt;1,"-",IF(Pengawas!V615&gt;2,"-","OK")))))</f>
        <v>-</v>
      </c>
      <c r="AF614" s="25" t="str">
        <f>IF(Pengawas!V614="","-",IF(Pengawas!V614=1,IF(Pengawas!AF614="","OK","Harap dikosongkan"),IF(Pengawas!V614=2,IF(Pengawas!AF614="","Harap diisi","OK"),IF(Pengawas!V615&lt;1,"-",IF(Pengawas!V615&gt;2,"-","OK")))))</f>
        <v>-</v>
      </c>
      <c r="AG614" s="25" t="str">
        <f>IF(Pengawas!V614="","-",IF(Pengawas!V614=1,IF(Pengawas!AG614="","OK","Harap dikosongkan"),IF(Pengawas!V614=2,IF(Pengawas!AG614="","Harap diisi","OK"),IF(Pengawas!V615&lt;1,"-",IF(Pengawas!V615&gt;2,"-","OK")))))</f>
        <v>-</v>
      </c>
      <c r="AH614" s="25" t="str">
        <f>IF(Pengawas!V614="","-",IF(Pengawas!V614=1,IF(Pengawas!AH614="","OK","Harap dikosongkan"),IF(Pengawas!V614=2,IF(Pengawas!AH614="","Harap diisi","OK"),IF(Pengawas!V615&lt;1,"-",IF(Pengawas!V615&gt;2,"-","OK")))))</f>
        <v>-</v>
      </c>
      <c r="AI614" s="25" t="str">
        <f>IF(Pengawas!V614="","-",IF(Pengawas!V614=1,IF(Pengawas!AI614="","OK","Harap dikosongkan"),IF(Pengawas!V614=2,IF(Pengawas!AI614="","Harap diisi","OK"),IF(Pengawas!V615&lt;1,"-",IF(Pengawas!V615&gt;2,"-","OK")))))</f>
        <v>-</v>
      </c>
      <c r="AJ614" s="25" t="str">
        <f>IF(Pengawas!V614="","-",IF(Pengawas!V614=1,IF(Pengawas!AJ614="","OK","Harap dikosongkan"),IF(Pengawas!V614=2,IF(Pengawas!AJ614="","Harap diisi","OK"),IF(Pengawas!V615&lt;1,"-",IF(Pengawas!V615&gt;2,"-","OK")))))</f>
        <v>-</v>
      </c>
      <c r="AK614" s="25" t="str">
        <f>IF(Pengawas!V614="","-",IF(Pengawas!V614=1,IF(Pengawas!AK614="","OK","Harap dikosongkan"),IF(Pengawas!V614=2,IF(Pengawas!AK614="","Harap diisi","OK"),IF(Pengawas!V615&lt;1,"-",IF(Pengawas!V615&gt;2,"-","OK")))))</f>
        <v>-</v>
      </c>
      <c r="AL614" s="25" t="str">
        <f>IF(Pengawas!AL614="","-",IF(Pengawas!AL614&gt;3,"Tidak valid",IF(Pengawas!AL614&lt;1,"Tidak valid","OK")))</f>
        <v>-</v>
      </c>
      <c r="AM614" s="25" t="str">
        <f>IF(Pengawas!AL614="",IF(Pengawas!AM614="","-","Harap dikosongkan"),IF(Pengawas!AL614&lt;&gt;1,IF(Pengawas!AM614="","OK","Harap dikosongkan"),IF(Pengawas!AM614="","Harap diisi",IF(Pengawas!AM614&gt;2015,"Cek lagi",IF(Pengawas!AM614&lt;2005,"Cek lagi","OK")))))</f>
        <v>-</v>
      </c>
      <c r="AN614" s="25" t="str">
        <f>IF(Pengawas!AL614="",IF(Pengawas!AN614="","-","Harap dikosongkan"),IF(Pengawas!AL614&lt;&gt;1,IF(Pengawas!AN614="","OK","Harap dikosongkan"),IF(Pengawas!AN614="","Harap diisi",IF(VALUE(Pengawas!AN614)&gt;33,"Tidak valid",IF(VALUE(Pengawas!AN614)&lt;1,"Tidak valid","OK")))))</f>
        <v>-</v>
      </c>
      <c r="AO614" s="25" t="str">
        <f>IF(Pengawas!AL614="",IF(Pengawas!AO614="","-","Harap dikosongkan"),IF(Pengawas!AL614&lt;&gt;1,IF(Pengawas!AO614="","OK","Harap dikosongkan"),IF(Pengawas!AO614="","Harap diisi",IF(Pengawas!AO614&gt;1,"Tidak valid","OK"))))</f>
        <v>-</v>
      </c>
      <c r="AP614" s="25" t="str">
        <f>IF(Pengawas!AL614&gt;1,"OK",IF(Pengawas!AO614="",IF(Pengawas!AP614="","-","Kolom AO cek lagi"),IF(Pengawas!AO614=0,IF(Pengawas!AP614="","OK","Harap dikosongkan"),IF(Pengawas!AP614="","Harap diisi",IF(LEN(Pengawas!AP614)&lt;12,"Tidak valid",IF(LEN(Pengawas!AP614)&gt;14,"Tidak valid","OK"))))))</f>
        <v>-</v>
      </c>
      <c r="AQ614" s="26" t="str">
        <f>IF(Pengawas!AL614&gt;1,"OK",IF(Pengawas!AO614="",IF(Pengawas!AQ614="","-","Kolom AO cek lagi"),IF(Pengawas!AO614=0,IF(Pengawas!AQ614="","OK","Harap dikosongkan"),IF(Pengawas!AQ614="","Harap diisi",IF(LEN(Pengawas!AQ614)&lt;5,"Cek lagi","OK")))))</f>
        <v>-</v>
      </c>
      <c r="AR614" s="26" t="str">
        <f>IF(Pengawas!AL614&gt;1,"OK",IF(Pengawas!AO614="",IF(Pengawas!AR614="","-","Kolom AT cek lagi"),IF(Pengawas!AO614=0,IF(Pengawas!AR614="","OK","Harap dikosongkan"),IF(Pengawas!AR614="","Harap diisi",IF(VALUE(LEFT(Pengawas!AR614,2))&gt;31,"Tanggal tidak valid",IF(VALUE(LEFT(RIGHT(Pengawas!AR614,7),2))&gt;12,"Bulan tidak valid",IF(VALUE(RIGHT(Pengawas!AR614,4))&gt;2016,"Tahun cek lagi",IF(VALUE(RIGHT(Pengawas!AR614,4))&lt;2005,"Tahun cek lagi","OK"))))))))</f>
        <v>-</v>
      </c>
      <c r="AS614" s="25" t="str">
        <f>IF(Pengawas!AP614="",IF(Pengawas!AS614="","-","Harap dikosongkan"),IF(Pengawas!AP614&lt;&gt;"",IF(Pengawas!AS614="","Harap diisi",IF(Pengawas!AS614&gt;1,"Tidak valid","OK"))))</f>
        <v>-</v>
      </c>
      <c r="AT614" s="25" t="str">
        <f>IF(Pengawas!AS614="",IF(Pengawas!AT614="","-","Harap dikosongkan"),IF(Pengawas!AS614&lt;&gt;1,IF(Pengawas!AT614="","OK","Harap dikosongkan"),IF(Pengawas!AS614="",IF(Pengawas!AT614="","-","Harap dikosongkan"),IF(Pengawas!AS614=0,IF(Pengawas!AT614="","OK","Harap dikosongkan"),IF(Pengawas!AT614="","Harap diisi",IF(Pengawas!AT614&gt;2016,"Cek lagi",IF(Pengawas!AT614&lt;2005,"Cek lagi",IF(Pengawas!AM614&gt;Pengawas!AT614,"Cek lagi dengan Kolom AL","OK"))))))))</f>
        <v>-</v>
      </c>
      <c r="AU614" s="25" t="str">
        <f>IF(Pengawas!AS614="",IF(Pengawas!AU614="","-","Harap dikosongkan"),IF(Pengawas!AS614&lt;&gt;1,IF(Pengawas!AU614="","OK","Harap dikosongkan"),IF(Pengawas!AS614="",IF(Pengawas!AU614="","-","Harap dikosongkan"),IF(Pengawas!AS614=0,IF(Pengawas!AU614="","OK","Harap dikosongkan"),IF(Pengawas!AU614="","Harap diisi",IF(Pengawas!AU614&gt;20000000,"Cek lagi",IF(Pengawas!AU614&lt;100000,"Cek lagi","OK")))))))</f>
        <v>-</v>
      </c>
      <c r="AV614" s="25" t="str">
        <f>IF(Pengawas!AV614="","-",IF(Pengawas!AV614&gt;3,"Tidak valid","OK"))</f>
        <v>-</v>
      </c>
      <c r="AW614" s="25" t="str">
        <f>IF(Pengawas!AV614="",IF(Pengawas!AW614="","-","Harap dikosongkan"),IF(Pengawas!AV614=0,IF(Pengawas!AW614="","OK","Harap dikosongkan"),IF(Pengawas!AV614&gt;0,IF(Pengawas!AW614="","Harap diisi",IF(Pengawas!AW614&gt;2015,"Tidak valid","OK")))))</f>
        <v>-</v>
      </c>
      <c r="AX614" s="25" t="str">
        <f>IF(Pengawas!AV614="",IF(Pengawas!AX614="","-","Harap dikosongkan"),IF(Pengawas!AV614=0,IF(Pengawas!AX614="","OK","Harap dikosongkan"),IF(Pengawas!AV614&gt;0,IF(Pengawas!AX614="","Harap diisi",IF(Pengawas!AX614="","-",IF(Pengawas!AX614&gt;1,"Tidak valid","OK"))))))</f>
        <v>-</v>
      </c>
      <c r="AY614" s="25" t="str">
        <f>IF(Pengawas!AY614="","-",IF(Pengawas!AY614&gt;2,"Tidak valid","OK"))</f>
        <v>-</v>
      </c>
      <c r="AZ614" s="25" t="str">
        <f>IF(Pengawas!AY614="",IF(Pengawas!AZ614="","-","Harap dikosongkan"),IF(Pengawas!AY614=0,IF(Pengawas!AZ614="","OK","Harap dikosongkan"),IF(Pengawas!AZ614="","Harap diisi",IF(Pengawas!AZ614&gt;2015,"Cek lagi",IF(Pengawas!AZ614&lt;2000,"Cek lagi","OK")))))</f>
        <v>-</v>
      </c>
      <c r="BA614" s="25" t="str">
        <f>IF(Pengawas!BA614="","-",IF(LEN(Pengawas!BA614)&lt;5,"Cek lagi","OK"))</f>
        <v>-</v>
      </c>
      <c r="BB614" s="25" t="str">
        <f>IF(Pengawas!BB614="","-",IF(LEN(Pengawas!BB614)&lt;4,"Cek lagi","OK"))</f>
        <v>-</v>
      </c>
      <c r="BC614" s="25" t="str">
        <f>IF(Pengawas!BC614="","-",IF(LEN(Pengawas!BC614)&lt;4,"Cek lagi","OK"))</f>
        <v>-</v>
      </c>
      <c r="BD614" s="25" t="str">
        <f>IF(Pengawas!BD614="","-",IF(LEN(Pengawas!BD614)&lt;4,"Cek lagi","OK"))</f>
        <v>-</v>
      </c>
      <c r="BE614" s="25" t="str">
        <f>IF(Pengawas!BE614="","-",IF(LEN(Pengawas!BE614)&lt;4,"Cek lagi","OK"))</f>
        <v>-</v>
      </c>
      <c r="BF614" s="25" t="str">
        <f>IF(Pengawas!BF614="","-",IF(LEN(Pengawas!BF614)&lt;&gt;5,"Tidak valid","OK"))</f>
        <v>-</v>
      </c>
      <c r="BG614" s="25" t="str">
        <f>IF(Pengawas!BG614="","-",IF(LEN(Pengawas!BG614)&lt;9,"Cek lagi",IF(LEN(Pengawas!BG614)&gt;14,"Cek lagi","OK")))</f>
        <v>-</v>
      </c>
    </row>
    <row r="615" spans="1:59" ht="15" customHeight="1" x14ac:dyDescent="0.2">
      <c r="A615" s="25" t="str">
        <f>IF(Pengawas!A615="","-",IF(LEN(Pengawas!A615)&lt;4,"Cek lagi","OK"))</f>
        <v>-</v>
      </c>
      <c r="B615" s="25" t="str">
        <f>IF(Pengawas!B615="","-",IF(LEN(Pengawas!B615)&lt;4,"Cek lagi","OK"))</f>
        <v>-</v>
      </c>
      <c r="C615" s="25" t="str">
        <f>IF(Pengawas!C615="","-",IF(LEN(Pengawas!C615)&lt;&gt;18,"Tidak valid","OK"))</f>
        <v>-</v>
      </c>
      <c r="D615" s="25" t="str">
        <f>IF(Pengawas!D615="","-",IF(LEN(Pengawas!D615)&lt;&gt;16,"Tidak valid","OK"))</f>
        <v>-</v>
      </c>
      <c r="E615" s="25" t="str">
        <f>IF(Pengawas!E615="","-",IF(LEN(Pengawas!E615)&lt;4,"Cek lagi","OK"))</f>
        <v>-</v>
      </c>
      <c r="F615" s="25" t="str">
        <f>IF(Pengawas!F615="","-",IF(LEN(Pengawas!F615)&lt;&gt;16,"Tidak valid","OK"))</f>
        <v>-</v>
      </c>
      <c r="G615" s="25" t="str">
        <f>IF(Pengawas!G615="","-",IF(LEN(Pengawas!G615)&lt;4,"Cek lagi","OK"))</f>
        <v>-</v>
      </c>
      <c r="H615" s="26" t="str">
        <f>IF(Pengawas!H615="","-",IF(VALUE(LEFT(Pengawas!H615,2))&gt;31,"Tanggal tidak valid",IF(VALUE(LEFT(RIGHT(Pengawas!H615,7),2))&gt;12,"Bulan tidak valid",IF(VALUE(RIGHT(Pengawas!H615,4))&gt;1990,"Umur terlalu muda",IF(VALUE(RIGHT(Pengawas!H615,4))&lt;1955,"Umur terlalu tua","OK")))))</f>
        <v>-</v>
      </c>
      <c r="I615" s="25" t="str">
        <f>IF(Pengawas!I615="","-",IF(Pengawas!I615="L","OK",IF(Pengawas!I615="P","OK","Tidak valid")))</f>
        <v>-</v>
      </c>
      <c r="J615" s="25" t="str">
        <f>IF(Pengawas!J615="","-",IF(LEN(Pengawas!J615)&lt;4,"Cek lagi","OK"))</f>
        <v>-</v>
      </c>
      <c r="K615" s="25" t="str">
        <f>IF(Pengawas!K615="","-",IF(Pengawas!K615&gt;5,"Tidak valid",IF(Pengawas!K615&lt;1,"Tidak valid","OK")))</f>
        <v>-</v>
      </c>
      <c r="L615" s="25" t="str">
        <f>IF(Pengawas!L615="","-",IF(VALUE(LEFT(Pengawas!L615,1))&gt;1,"Tidak valid","OK"))</f>
        <v>-</v>
      </c>
      <c r="M615" s="25" t="str">
        <f>IF(Pengawas!M615="","-",IF(VALUE(LEFT(Pengawas!M615,1))&gt;1,"Tidak valid","OK"))</f>
        <v>-</v>
      </c>
      <c r="N615" s="25" t="str">
        <f>IF(Pengawas!N615="","-",IF(VALUE(LEFT(Pengawas!N615,2))&gt;31,"Tanggal tidak valid",IF(VALUE(LEFT(RIGHT(Pengawas!N615,7),2))&gt;12,"Bulan tidak valid",IF(VALUE(RIGHT(Pengawas!N615,4))&gt;2015,"Tahun cek lagi",IF(VALUE(RIGHT(Pengawas!N615,4))&lt;1930,"Tahun cek lagi","OK")))))</f>
        <v>-</v>
      </c>
      <c r="O615" s="26" t="str">
        <f>IF(Pengawas!O615="","-",IF(VALUE(LEFT(Pengawas!O615,2))&gt;31,"Tanggal tidak valid",IF(VALUE(LEFT(RIGHT(Pengawas!O615,7),2))&gt;12,"Bulan tidak valid",IF(VALUE(RIGHT(Pengawas!O615,4))&gt;2015,"Tahun cek lagi",IF(VALUE(RIGHT(Pengawas!O615,4))&lt;1930,"Tahun cek lagi","OK")))))</f>
        <v>-</v>
      </c>
      <c r="P615" s="26" t="str">
        <f>IF(Pengawas!P615="","-",IF(VALUE(LEFT(Pengawas!P615,2))&gt;31,"Tanggal tidak valid",IF(VALUE(LEFT(RIGHT(Pengawas!P615,7),2))&gt;12,"Bulan tidak valid",IF(VALUE(RIGHT(Pengawas!P615,4))&gt;2015,"Tahun cek lagi",IF(VALUE(RIGHT(Pengawas!P615,4))&lt;1930,"Tahun cek lagi","OK")))))</f>
        <v>-</v>
      </c>
      <c r="Q615" s="25" t="str">
        <f>IF(Pengawas!Q615="","-",IF(Pengawas!Q615&gt;3,"Tidak valid",IF(Pengawas!Q615&lt;1,"Tidak valid","OK")))</f>
        <v>-</v>
      </c>
      <c r="R615" s="25" t="str">
        <f>IF(Pengawas!R615="","-",IF(Pengawas!R615&gt;20000000,"Cek lagi",IF(Pengawas!R615&lt;50000,"Cek lagi","OK")))</f>
        <v>-</v>
      </c>
      <c r="S615" s="25" t="str">
        <f>IF(Pengawas!S615="","-",IF(Pengawas!S615&gt;3,"Tidak valid",IF(Pengawas!S615&lt;1,"Tidak valid","OK")))</f>
        <v>-</v>
      </c>
      <c r="T615" s="25" t="str">
        <f>IF(Pengawas!T615="","-",IF(Pengawas!T615&gt;6,"Tidak valid",IF(Pengawas!T615&lt;1,"Tidak valid","OK")))</f>
        <v>-</v>
      </c>
      <c r="U615" s="25" t="str">
        <f>IF(Pengawas!U615="","-",IF(Pengawas!U615&gt;4,"Tidak valid",IF(Pengawas!U615&lt;1,"Tidak valid","OK")))</f>
        <v>-</v>
      </c>
      <c r="V615" s="25" t="str">
        <f>IF(Pengawas!V615="","-",IF(Pengawas!V615&gt;2,"Tidak valid",IF(Pengawas!V615&lt;1,"Tidak valid","OK")))</f>
        <v>-</v>
      </c>
      <c r="W615" s="25" t="str">
        <f>IF(Pengawas!V615="","-",IF(Pengawas!V615=1,IF(Pengawas!W615="","Harap diisi","OK"),IF(Pengawas!V615=2,IF(Pengawas!W615="","Harap diisi","OK"),IF(Pengawas!V616&lt;1,"-",IF(Pengawas!V616&gt;2,"-","OK")))))</f>
        <v>-</v>
      </c>
      <c r="X615" s="25" t="str">
        <f>IF(Pengawas!V615="","-",IF(Pengawas!V615=1,IF(Pengawas!X615="","Harap diisi","OK"),IF(Pengawas!V615=2,IF(Pengawas!X615="","Harap diisi","OK"),IF(Pengawas!V616&lt;1,"-",IF(Pengawas!V616&gt;2,"-","OK")))))</f>
        <v>-</v>
      </c>
      <c r="Y615" s="25" t="str">
        <f>IF(Pengawas!V615="","-",IF(Pengawas!V615=1,IF(Pengawas!Y615="","Harap diisi","OK"),IF(Pengawas!V615=2,IF(Pengawas!Y615="","Harap diisi","OK"),IF(Pengawas!V616&lt;1,"-",IF(Pengawas!V616&gt;2,"-","OK")))))</f>
        <v>-</v>
      </c>
      <c r="Z615" s="25" t="str">
        <f>IF(Pengawas!V615="","-",IF(Pengawas!V615=1,IF(Pengawas!Z615="","Harap diisi","OK"),IF(Pengawas!V615=2,IF(Pengawas!Z615="","Harap diisi","OK"),IF(Pengawas!V616&lt;1,"-",IF(Pengawas!V616&gt;2,"-","OK")))))</f>
        <v>-</v>
      </c>
      <c r="AA615" s="25" t="str">
        <f>IF(Pengawas!V615="","-",IF(Pengawas!V615=1,IF(Pengawas!AA615="","Harap diisi","OK"),IF(Pengawas!V615=2,IF(Pengawas!AA615="","Harap diisi","OK"),IF(Pengawas!V616&lt;1,"-",IF(Pengawas!V616&gt;2,"-","OK")))))</f>
        <v>-</v>
      </c>
      <c r="AB615" s="25" t="str">
        <f>IF(Pengawas!V615="","-",IF(Pengawas!V615=1,IF(Pengawas!AB615="","Harap diisi","OK"),IF(Pengawas!V615=2,IF(Pengawas!AB615="","Harap diisi","OK"),IF(Pengawas!V616&lt;1,"-",IF(Pengawas!V616&gt;2,"-","OK")))))</f>
        <v>-</v>
      </c>
      <c r="AC615" s="25" t="str">
        <f>IF(Pengawas!V615="","-",IF(Pengawas!V615=1,IF(Pengawas!AC615="","Harap diisi","OK"),IF(Pengawas!V615=2,IF(Pengawas!AC615="","Harap diisi","OK"),IF(Pengawas!V616&lt;1,"-",IF(Pengawas!V616&gt;2,"-","OK")))))</f>
        <v>-</v>
      </c>
      <c r="AD615" s="25" t="str">
        <f>IF(Pengawas!V615="","-",IF(Pengawas!V615=1,IF(Pengawas!AD615="","OK","Harap dikosongkan"),IF(Pengawas!V615=2,IF(Pengawas!AD615="","Harap diisi","OK"),IF(Pengawas!V616&lt;1,"-",IF(Pengawas!V616&gt;2,"-","OK")))))</f>
        <v>-</v>
      </c>
      <c r="AE615" s="25" t="str">
        <f>IF(Pengawas!V615="","-",IF(Pengawas!V615=1,IF(Pengawas!AE615="","OK","Harap dikosongkan"),IF(Pengawas!V615=2,IF(Pengawas!AE615="","Harap diisi","OK"),IF(Pengawas!V616&lt;1,"-",IF(Pengawas!V616&gt;2,"-","OK")))))</f>
        <v>-</v>
      </c>
      <c r="AF615" s="25" t="str">
        <f>IF(Pengawas!V615="","-",IF(Pengawas!V615=1,IF(Pengawas!AF615="","OK","Harap dikosongkan"),IF(Pengawas!V615=2,IF(Pengawas!AF615="","Harap diisi","OK"),IF(Pengawas!V616&lt;1,"-",IF(Pengawas!V616&gt;2,"-","OK")))))</f>
        <v>-</v>
      </c>
      <c r="AG615" s="25" t="str">
        <f>IF(Pengawas!V615="","-",IF(Pengawas!V615=1,IF(Pengawas!AG615="","OK","Harap dikosongkan"),IF(Pengawas!V615=2,IF(Pengawas!AG615="","Harap diisi","OK"),IF(Pengawas!V616&lt;1,"-",IF(Pengawas!V616&gt;2,"-","OK")))))</f>
        <v>-</v>
      </c>
      <c r="AH615" s="25" t="str">
        <f>IF(Pengawas!V615="","-",IF(Pengawas!V615=1,IF(Pengawas!AH615="","OK","Harap dikosongkan"),IF(Pengawas!V615=2,IF(Pengawas!AH615="","Harap diisi","OK"),IF(Pengawas!V616&lt;1,"-",IF(Pengawas!V616&gt;2,"-","OK")))))</f>
        <v>-</v>
      </c>
      <c r="AI615" s="25" t="str">
        <f>IF(Pengawas!V615="","-",IF(Pengawas!V615=1,IF(Pengawas!AI615="","OK","Harap dikosongkan"),IF(Pengawas!V615=2,IF(Pengawas!AI615="","Harap diisi","OK"),IF(Pengawas!V616&lt;1,"-",IF(Pengawas!V616&gt;2,"-","OK")))))</f>
        <v>-</v>
      </c>
      <c r="AJ615" s="25" t="str">
        <f>IF(Pengawas!V615="","-",IF(Pengawas!V615=1,IF(Pengawas!AJ615="","OK","Harap dikosongkan"),IF(Pengawas!V615=2,IF(Pengawas!AJ615="","Harap diisi","OK"),IF(Pengawas!V616&lt;1,"-",IF(Pengawas!V616&gt;2,"-","OK")))))</f>
        <v>-</v>
      </c>
      <c r="AK615" s="25" t="str">
        <f>IF(Pengawas!V615="","-",IF(Pengawas!V615=1,IF(Pengawas!AK615="","OK","Harap dikosongkan"),IF(Pengawas!V615=2,IF(Pengawas!AK615="","Harap diisi","OK"),IF(Pengawas!V616&lt;1,"-",IF(Pengawas!V616&gt;2,"-","OK")))))</f>
        <v>-</v>
      </c>
      <c r="AL615" s="25" t="str">
        <f>IF(Pengawas!AL615="","-",IF(Pengawas!AL615&gt;3,"Tidak valid",IF(Pengawas!AL615&lt;1,"Tidak valid","OK")))</f>
        <v>-</v>
      </c>
      <c r="AM615" s="25" t="str">
        <f>IF(Pengawas!AL615="",IF(Pengawas!AM615="","-","Harap dikosongkan"),IF(Pengawas!AL615&lt;&gt;1,IF(Pengawas!AM615="","OK","Harap dikosongkan"),IF(Pengawas!AM615="","Harap diisi",IF(Pengawas!AM615&gt;2015,"Cek lagi",IF(Pengawas!AM615&lt;2005,"Cek lagi","OK")))))</f>
        <v>-</v>
      </c>
      <c r="AN615" s="25" t="str">
        <f>IF(Pengawas!AL615="",IF(Pengawas!AN615="","-","Harap dikosongkan"),IF(Pengawas!AL615&lt;&gt;1,IF(Pengawas!AN615="","OK","Harap dikosongkan"),IF(Pengawas!AN615="","Harap diisi",IF(VALUE(Pengawas!AN615)&gt;33,"Tidak valid",IF(VALUE(Pengawas!AN615)&lt;1,"Tidak valid","OK")))))</f>
        <v>-</v>
      </c>
      <c r="AO615" s="25" t="str">
        <f>IF(Pengawas!AL615="",IF(Pengawas!AO615="","-","Harap dikosongkan"),IF(Pengawas!AL615&lt;&gt;1,IF(Pengawas!AO615="","OK","Harap dikosongkan"),IF(Pengawas!AO615="","Harap diisi",IF(Pengawas!AO615&gt;1,"Tidak valid","OK"))))</f>
        <v>-</v>
      </c>
      <c r="AP615" s="25" t="str">
        <f>IF(Pengawas!AL615&gt;1,"OK",IF(Pengawas!AO615="",IF(Pengawas!AP615="","-","Kolom AO cek lagi"),IF(Pengawas!AO615=0,IF(Pengawas!AP615="","OK","Harap dikosongkan"),IF(Pengawas!AP615="","Harap diisi",IF(LEN(Pengawas!AP615)&lt;12,"Tidak valid",IF(LEN(Pengawas!AP615)&gt;14,"Tidak valid","OK"))))))</f>
        <v>-</v>
      </c>
      <c r="AQ615" s="26" t="str">
        <f>IF(Pengawas!AL615&gt;1,"OK",IF(Pengawas!AO615="",IF(Pengawas!AQ615="","-","Kolom AO cek lagi"),IF(Pengawas!AO615=0,IF(Pengawas!AQ615="","OK","Harap dikosongkan"),IF(Pengawas!AQ615="","Harap diisi",IF(LEN(Pengawas!AQ615)&lt;5,"Cek lagi","OK")))))</f>
        <v>-</v>
      </c>
      <c r="AR615" s="26" t="str">
        <f>IF(Pengawas!AL615&gt;1,"OK",IF(Pengawas!AO615="",IF(Pengawas!AR615="","-","Kolom AT cek lagi"),IF(Pengawas!AO615=0,IF(Pengawas!AR615="","OK","Harap dikosongkan"),IF(Pengawas!AR615="","Harap diisi",IF(VALUE(LEFT(Pengawas!AR615,2))&gt;31,"Tanggal tidak valid",IF(VALUE(LEFT(RIGHT(Pengawas!AR615,7),2))&gt;12,"Bulan tidak valid",IF(VALUE(RIGHT(Pengawas!AR615,4))&gt;2016,"Tahun cek lagi",IF(VALUE(RIGHT(Pengawas!AR615,4))&lt;2005,"Tahun cek lagi","OK"))))))))</f>
        <v>-</v>
      </c>
      <c r="AS615" s="25" t="str">
        <f>IF(Pengawas!AP615="",IF(Pengawas!AS615="","-","Harap dikosongkan"),IF(Pengawas!AP615&lt;&gt;"",IF(Pengawas!AS615="","Harap diisi",IF(Pengawas!AS615&gt;1,"Tidak valid","OK"))))</f>
        <v>-</v>
      </c>
      <c r="AT615" s="25" t="str">
        <f>IF(Pengawas!AS615="",IF(Pengawas!AT615="","-","Harap dikosongkan"),IF(Pengawas!AS615&lt;&gt;1,IF(Pengawas!AT615="","OK","Harap dikosongkan"),IF(Pengawas!AS615="",IF(Pengawas!AT615="","-","Harap dikosongkan"),IF(Pengawas!AS615=0,IF(Pengawas!AT615="","OK","Harap dikosongkan"),IF(Pengawas!AT615="","Harap diisi",IF(Pengawas!AT615&gt;2016,"Cek lagi",IF(Pengawas!AT615&lt;2005,"Cek lagi",IF(Pengawas!AM615&gt;Pengawas!AT615,"Cek lagi dengan Kolom AL","OK"))))))))</f>
        <v>-</v>
      </c>
      <c r="AU615" s="25" t="str">
        <f>IF(Pengawas!AS615="",IF(Pengawas!AU615="","-","Harap dikosongkan"),IF(Pengawas!AS615&lt;&gt;1,IF(Pengawas!AU615="","OK","Harap dikosongkan"),IF(Pengawas!AS615="",IF(Pengawas!AU615="","-","Harap dikosongkan"),IF(Pengawas!AS615=0,IF(Pengawas!AU615="","OK","Harap dikosongkan"),IF(Pengawas!AU615="","Harap diisi",IF(Pengawas!AU615&gt;20000000,"Cek lagi",IF(Pengawas!AU615&lt;100000,"Cek lagi","OK")))))))</f>
        <v>-</v>
      </c>
      <c r="AV615" s="25" t="str">
        <f>IF(Pengawas!AV615="","-",IF(Pengawas!AV615&gt;3,"Tidak valid","OK"))</f>
        <v>-</v>
      </c>
      <c r="AW615" s="25" t="str">
        <f>IF(Pengawas!AV615="",IF(Pengawas!AW615="","-","Harap dikosongkan"),IF(Pengawas!AV615=0,IF(Pengawas!AW615="","OK","Harap dikosongkan"),IF(Pengawas!AV615&gt;0,IF(Pengawas!AW615="","Harap diisi",IF(Pengawas!AW615&gt;2015,"Tidak valid","OK")))))</f>
        <v>-</v>
      </c>
      <c r="AX615" s="25" t="str">
        <f>IF(Pengawas!AV615="",IF(Pengawas!AX615="","-","Harap dikosongkan"),IF(Pengawas!AV615=0,IF(Pengawas!AX615="","OK","Harap dikosongkan"),IF(Pengawas!AV615&gt;0,IF(Pengawas!AX615="","Harap diisi",IF(Pengawas!AX615="","-",IF(Pengawas!AX615&gt;1,"Tidak valid","OK"))))))</f>
        <v>-</v>
      </c>
      <c r="AY615" s="25" t="str">
        <f>IF(Pengawas!AY615="","-",IF(Pengawas!AY615&gt;2,"Tidak valid","OK"))</f>
        <v>-</v>
      </c>
      <c r="AZ615" s="25" t="str">
        <f>IF(Pengawas!AY615="",IF(Pengawas!AZ615="","-","Harap dikosongkan"),IF(Pengawas!AY615=0,IF(Pengawas!AZ615="","OK","Harap dikosongkan"),IF(Pengawas!AZ615="","Harap diisi",IF(Pengawas!AZ615&gt;2015,"Cek lagi",IF(Pengawas!AZ615&lt;2000,"Cek lagi","OK")))))</f>
        <v>-</v>
      </c>
      <c r="BA615" s="25" t="str">
        <f>IF(Pengawas!BA615="","-",IF(LEN(Pengawas!BA615)&lt;5,"Cek lagi","OK"))</f>
        <v>-</v>
      </c>
      <c r="BB615" s="25" t="str">
        <f>IF(Pengawas!BB615="","-",IF(LEN(Pengawas!BB615)&lt;4,"Cek lagi","OK"))</f>
        <v>-</v>
      </c>
      <c r="BC615" s="25" t="str">
        <f>IF(Pengawas!BC615="","-",IF(LEN(Pengawas!BC615)&lt;4,"Cek lagi","OK"))</f>
        <v>-</v>
      </c>
      <c r="BD615" s="25" t="str">
        <f>IF(Pengawas!BD615="","-",IF(LEN(Pengawas!BD615)&lt;4,"Cek lagi","OK"))</f>
        <v>-</v>
      </c>
      <c r="BE615" s="25" t="str">
        <f>IF(Pengawas!BE615="","-",IF(LEN(Pengawas!BE615)&lt;4,"Cek lagi","OK"))</f>
        <v>-</v>
      </c>
      <c r="BF615" s="25" t="str">
        <f>IF(Pengawas!BF615="","-",IF(LEN(Pengawas!BF615)&lt;&gt;5,"Tidak valid","OK"))</f>
        <v>-</v>
      </c>
      <c r="BG615" s="25" t="str">
        <f>IF(Pengawas!BG615="","-",IF(LEN(Pengawas!BG615)&lt;9,"Cek lagi",IF(LEN(Pengawas!BG615)&gt;14,"Cek lagi","OK")))</f>
        <v>-</v>
      </c>
    </row>
    <row r="616" spans="1:59" ht="15" customHeight="1" x14ac:dyDescent="0.2">
      <c r="A616" s="25" t="str">
        <f>IF(Pengawas!A616="","-",IF(LEN(Pengawas!A616)&lt;4,"Cek lagi","OK"))</f>
        <v>-</v>
      </c>
      <c r="B616" s="25" t="str">
        <f>IF(Pengawas!B616="","-",IF(LEN(Pengawas!B616)&lt;4,"Cek lagi","OK"))</f>
        <v>-</v>
      </c>
      <c r="C616" s="25" t="str">
        <f>IF(Pengawas!C616="","-",IF(LEN(Pengawas!C616)&lt;&gt;18,"Tidak valid","OK"))</f>
        <v>-</v>
      </c>
      <c r="D616" s="25" t="str">
        <f>IF(Pengawas!D616="","-",IF(LEN(Pengawas!D616)&lt;&gt;16,"Tidak valid","OK"))</f>
        <v>-</v>
      </c>
      <c r="E616" s="25" t="str">
        <f>IF(Pengawas!E616="","-",IF(LEN(Pengawas!E616)&lt;4,"Cek lagi","OK"))</f>
        <v>-</v>
      </c>
      <c r="F616" s="25" t="str">
        <f>IF(Pengawas!F616="","-",IF(LEN(Pengawas!F616)&lt;&gt;16,"Tidak valid","OK"))</f>
        <v>-</v>
      </c>
      <c r="G616" s="25" t="str">
        <f>IF(Pengawas!G616="","-",IF(LEN(Pengawas!G616)&lt;4,"Cek lagi","OK"))</f>
        <v>-</v>
      </c>
      <c r="H616" s="26" t="str">
        <f>IF(Pengawas!H616="","-",IF(VALUE(LEFT(Pengawas!H616,2))&gt;31,"Tanggal tidak valid",IF(VALUE(LEFT(RIGHT(Pengawas!H616,7),2))&gt;12,"Bulan tidak valid",IF(VALUE(RIGHT(Pengawas!H616,4))&gt;1990,"Umur terlalu muda",IF(VALUE(RIGHT(Pengawas!H616,4))&lt;1955,"Umur terlalu tua","OK")))))</f>
        <v>-</v>
      </c>
      <c r="I616" s="25" t="str">
        <f>IF(Pengawas!I616="","-",IF(Pengawas!I616="L","OK",IF(Pengawas!I616="P","OK","Tidak valid")))</f>
        <v>-</v>
      </c>
      <c r="J616" s="25" t="str">
        <f>IF(Pengawas!J616="","-",IF(LEN(Pengawas!J616)&lt;4,"Cek lagi","OK"))</f>
        <v>-</v>
      </c>
      <c r="K616" s="25" t="str">
        <f>IF(Pengawas!K616="","-",IF(Pengawas!K616&gt;5,"Tidak valid",IF(Pengawas!K616&lt;1,"Tidak valid","OK")))</f>
        <v>-</v>
      </c>
      <c r="L616" s="25" t="str">
        <f>IF(Pengawas!L616="","-",IF(VALUE(LEFT(Pengawas!L616,1))&gt;1,"Tidak valid","OK"))</f>
        <v>-</v>
      </c>
      <c r="M616" s="25" t="str">
        <f>IF(Pengawas!M616="","-",IF(VALUE(LEFT(Pengawas!M616,1))&gt;1,"Tidak valid","OK"))</f>
        <v>-</v>
      </c>
      <c r="N616" s="25" t="str">
        <f>IF(Pengawas!N616="","-",IF(VALUE(LEFT(Pengawas!N616,2))&gt;31,"Tanggal tidak valid",IF(VALUE(LEFT(RIGHT(Pengawas!N616,7),2))&gt;12,"Bulan tidak valid",IF(VALUE(RIGHT(Pengawas!N616,4))&gt;2015,"Tahun cek lagi",IF(VALUE(RIGHT(Pengawas!N616,4))&lt;1930,"Tahun cek lagi","OK")))))</f>
        <v>-</v>
      </c>
      <c r="O616" s="26" t="str">
        <f>IF(Pengawas!O616="","-",IF(VALUE(LEFT(Pengawas!O616,2))&gt;31,"Tanggal tidak valid",IF(VALUE(LEFT(RIGHT(Pengawas!O616,7),2))&gt;12,"Bulan tidak valid",IF(VALUE(RIGHT(Pengawas!O616,4))&gt;2015,"Tahun cek lagi",IF(VALUE(RIGHT(Pengawas!O616,4))&lt;1930,"Tahun cek lagi","OK")))))</f>
        <v>-</v>
      </c>
      <c r="P616" s="26" t="str">
        <f>IF(Pengawas!P616="","-",IF(VALUE(LEFT(Pengawas!P616,2))&gt;31,"Tanggal tidak valid",IF(VALUE(LEFT(RIGHT(Pengawas!P616,7),2))&gt;12,"Bulan tidak valid",IF(VALUE(RIGHT(Pengawas!P616,4))&gt;2015,"Tahun cek lagi",IF(VALUE(RIGHT(Pengawas!P616,4))&lt;1930,"Tahun cek lagi","OK")))))</f>
        <v>-</v>
      </c>
      <c r="Q616" s="25" t="str">
        <f>IF(Pengawas!Q616="","-",IF(Pengawas!Q616&gt;3,"Tidak valid",IF(Pengawas!Q616&lt;1,"Tidak valid","OK")))</f>
        <v>-</v>
      </c>
      <c r="R616" s="25" t="str">
        <f>IF(Pengawas!R616="","-",IF(Pengawas!R616&gt;20000000,"Cek lagi",IF(Pengawas!R616&lt;50000,"Cek lagi","OK")))</f>
        <v>-</v>
      </c>
      <c r="S616" s="25" t="str">
        <f>IF(Pengawas!S616="","-",IF(Pengawas!S616&gt;3,"Tidak valid",IF(Pengawas!S616&lt;1,"Tidak valid","OK")))</f>
        <v>-</v>
      </c>
      <c r="T616" s="25" t="str">
        <f>IF(Pengawas!T616="","-",IF(Pengawas!T616&gt;6,"Tidak valid",IF(Pengawas!T616&lt;1,"Tidak valid","OK")))</f>
        <v>-</v>
      </c>
      <c r="U616" s="25" t="str">
        <f>IF(Pengawas!U616="","-",IF(Pengawas!U616&gt;4,"Tidak valid",IF(Pengawas!U616&lt;1,"Tidak valid","OK")))</f>
        <v>-</v>
      </c>
      <c r="V616" s="25" t="str">
        <f>IF(Pengawas!V616="","-",IF(Pengawas!V616&gt;2,"Tidak valid",IF(Pengawas!V616&lt;1,"Tidak valid","OK")))</f>
        <v>-</v>
      </c>
      <c r="W616" s="25" t="str">
        <f>IF(Pengawas!V616="","-",IF(Pengawas!V616=1,IF(Pengawas!W616="","Harap diisi","OK"),IF(Pengawas!V616=2,IF(Pengawas!W616="","Harap diisi","OK"),IF(Pengawas!V617&lt;1,"-",IF(Pengawas!V617&gt;2,"-","OK")))))</f>
        <v>-</v>
      </c>
      <c r="X616" s="25" t="str">
        <f>IF(Pengawas!V616="","-",IF(Pengawas!V616=1,IF(Pengawas!X616="","Harap diisi","OK"),IF(Pengawas!V616=2,IF(Pengawas!X616="","Harap diisi","OK"),IF(Pengawas!V617&lt;1,"-",IF(Pengawas!V617&gt;2,"-","OK")))))</f>
        <v>-</v>
      </c>
      <c r="Y616" s="25" t="str">
        <f>IF(Pengawas!V616="","-",IF(Pengawas!V616=1,IF(Pengawas!Y616="","Harap diisi","OK"),IF(Pengawas!V616=2,IF(Pengawas!Y616="","Harap diisi","OK"),IF(Pengawas!V617&lt;1,"-",IF(Pengawas!V617&gt;2,"-","OK")))))</f>
        <v>-</v>
      </c>
      <c r="Z616" s="25" t="str">
        <f>IF(Pengawas!V616="","-",IF(Pengawas!V616=1,IF(Pengawas!Z616="","Harap diisi","OK"),IF(Pengawas!V616=2,IF(Pengawas!Z616="","Harap diisi","OK"),IF(Pengawas!V617&lt;1,"-",IF(Pengawas!V617&gt;2,"-","OK")))))</f>
        <v>-</v>
      </c>
      <c r="AA616" s="25" t="str">
        <f>IF(Pengawas!V616="","-",IF(Pengawas!V616=1,IF(Pengawas!AA616="","Harap diisi","OK"),IF(Pengawas!V616=2,IF(Pengawas!AA616="","Harap diisi","OK"),IF(Pengawas!V617&lt;1,"-",IF(Pengawas!V617&gt;2,"-","OK")))))</f>
        <v>-</v>
      </c>
      <c r="AB616" s="25" t="str">
        <f>IF(Pengawas!V616="","-",IF(Pengawas!V616=1,IF(Pengawas!AB616="","Harap diisi","OK"),IF(Pengawas!V616=2,IF(Pengawas!AB616="","Harap diisi","OK"),IF(Pengawas!V617&lt;1,"-",IF(Pengawas!V617&gt;2,"-","OK")))))</f>
        <v>-</v>
      </c>
      <c r="AC616" s="25" t="str">
        <f>IF(Pengawas!V616="","-",IF(Pengawas!V616=1,IF(Pengawas!AC616="","Harap diisi","OK"),IF(Pengawas!V616=2,IF(Pengawas!AC616="","Harap diisi","OK"),IF(Pengawas!V617&lt;1,"-",IF(Pengawas!V617&gt;2,"-","OK")))))</f>
        <v>-</v>
      </c>
      <c r="AD616" s="25" t="str">
        <f>IF(Pengawas!V616="","-",IF(Pengawas!V616=1,IF(Pengawas!AD616="","OK","Harap dikosongkan"),IF(Pengawas!V616=2,IF(Pengawas!AD616="","Harap diisi","OK"),IF(Pengawas!V617&lt;1,"-",IF(Pengawas!V617&gt;2,"-","OK")))))</f>
        <v>-</v>
      </c>
      <c r="AE616" s="25" t="str">
        <f>IF(Pengawas!V616="","-",IF(Pengawas!V616=1,IF(Pengawas!AE616="","OK","Harap dikosongkan"),IF(Pengawas!V616=2,IF(Pengawas!AE616="","Harap diisi","OK"),IF(Pengawas!V617&lt;1,"-",IF(Pengawas!V617&gt;2,"-","OK")))))</f>
        <v>-</v>
      </c>
      <c r="AF616" s="25" t="str">
        <f>IF(Pengawas!V616="","-",IF(Pengawas!V616=1,IF(Pengawas!AF616="","OK","Harap dikosongkan"),IF(Pengawas!V616=2,IF(Pengawas!AF616="","Harap diisi","OK"),IF(Pengawas!V617&lt;1,"-",IF(Pengawas!V617&gt;2,"-","OK")))))</f>
        <v>-</v>
      </c>
      <c r="AG616" s="25" t="str">
        <f>IF(Pengawas!V616="","-",IF(Pengawas!V616=1,IF(Pengawas!AG616="","OK","Harap dikosongkan"),IF(Pengawas!V616=2,IF(Pengawas!AG616="","Harap diisi","OK"),IF(Pengawas!V617&lt;1,"-",IF(Pengawas!V617&gt;2,"-","OK")))))</f>
        <v>-</v>
      </c>
      <c r="AH616" s="25" t="str">
        <f>IF(Pengawas!V616="","-",IF(Pengawas!V616=1,IF(Pengawas!AH616="","OK","Harap dikosongkan"),IF(Pengawas!V616=2,IF(Pengawas!AH616="","Harap diisi","OK"),IF(Pengawas!V617&lt;1,"-",IF(Pengawas!V617&gt;2,"-","OK")))))</f>
        <v>-</v>
      </c>
      <c r="AI616" s="25" t="str">
        <f>IF(Pengawas!V616="","-",IF(Pengawas!V616=1,IF(Pengawas!AI616="","OK","Harap dikosongkan"),IF(Pengawas!V616=2,IF(Pengawas!AI616="","Harap diisi","OK"),IF(Pengawas!V617&lt;1,"-",IF(Pengawas!V617&gt;2,"-","OK")))))</f>
        <v>-</v>
      </c>
      <c r="AJ616" s="25" t="str">
        <f>IF(Pengawas!V616="","-",IF(Pengawas!V616=1,IF(Pengawas!AJ616="","OK","Harap dikosongkan"),IF(Pengawas!V616=2,IF(Pengawas!AJ616="","Harap diisi","OK"),IF(Pengawas!V617&lt;1,"-",IF(Pengawas!V617&gt;2,"-","OK")))))</f>
        <v>-</v>
      </c>
      <c r="AK616" s="25" t="str">
        <f>IF(Pengawas!V616="","-",IF(Pengawas!V616=1,IF(Pengawas!AK616="","OK","Harap dikosongkan"),IF(Pengawas!V616=2,IF(Pengawas!AK616="","Harap diisi","OK"),IF(Pengawas!V617&lt;1,"-",IF(Pengawas!V617&gt;2,"-","OK")))))</f>
        <v>-</v>
      </c>
      <c r="AL616" s="25" t="str">
        <f>IF(Pengawas!AL616="","-",IF(Pengawas!AL616&gt;3,"Tidak valid",IF(Pengawas!AL616&lt;1,"Tidak valid","OK")))</f>
        <v>-</v>
      </c>
      <c r="AM616" s="25" t="str">
        <f>IF(Pengawas!AL616="",IF(Pengawas!AM616="","-","Harap dikosongkan"),IF(Pengawas!AL616&lt;&gt;1,IF(Pengawas!AM616="","OK","Harap dikosongkan"),IF(Pengawas!AM616="","Harap diisi",IF(Pengawas!AM616&gt;2015,"Cek lagi",IF(Pengawas!AM616&lt;2005,"Cek lagi","OK")))))</f>
        <v>-</v>
      </c>
      <c r="AN616" s="25" t="str">
        <f>IF(Pengawas!AL616="",IF(Pengawas!AN616="","-","Harap dikosongkan"),IF(Pengawas!AL616&lt;&gt;1,IF(Pengawas!AN616="","OK","Harap dikosongkan"),IF(Pengawas!AN616="","Harap diisi",IF(VALUE(Pengawas!AN616)&gt;33,"Tidak valid",IF(VALUE(Pengawas!AN616)&lt;1,"Tidak valid","OK")))))</f>
        <v>-</v>
      </c>
      <c r="AO616" s="25" t="str">
        <f>IF(Pengawas!AL616="",IF(Pengawas!AO616="","-","Harap dikosongkan"),IF(Pengawas!AL616&lt;&gt;1,IF(Pengawas!AO616="","OK","Harap dikosongkan"),IF(Pengawas!AO616="","Harap diisi",IF(Pengawas!AO616&gt;1,"Tidak valid","OK"))))</f>
        <v>-</v>
      </c>
      <c r="AP616" s="25" t="str">
        <f>IF(Pengawas!AL616&gt;1,"OK",IF(Pengawas!AO616="",IF(Pengawas!AP616="","-","Kolom AO cek lagi"),IF(Pengawas!AO616=0,IF(Pengawas!AP616="","OK","Harap dikosongkan"),IF(Pengawas!AP616="","Harap diisi",IF(LEN(Pengawas!AP616)&lt;12,"Tidak valid",IF(LEN(Pengawas!AP616)&gt;14,"Tidak valid","OK"))))))</f>
        <v>-</v>
      </c>
      <c r="AQ616" s="26" t="str">
        <f>IF(Pengawas!AL616&gt;1,"OK",IF(Pengawas!AO616="",IF(Pengawas!AQ616="","-","Kolom AO cek lagi"),IF(Pengawas!AO616=0,IF(Pengawas!AQ616="","OK","Harap dikosongkan"),IF(Pengawas!AQ616="","Harap diisi",IF(LEN(Pengawas!AQ616)&lt;5,"Cek lagi","OK")))))</f>
        <v>-</v>
      </c>
      <c r="AR616" s="26" t="str">
        <f>IF(Pengawas!AL616&gt;1,"OK",IF(Pengawas!AO616="",IF(Pengawas!AR616="","-","Kolom AT cek lagi"),IF(Pengawas!AO616=0,IF(Pengawas!AR616="","OK","Harap dikosongkan"),IF(Pengawas!AR616="","Harap diisi",IF(VALUE(LEFT(Pengawas!AR616,2))&gt;31,"Tanggal tidak valid",IF(VALUE(LEFT(RIGHT(Pengawas!AR616,7),2))&gt;12,"Bulan tidak valid",IF(VALUE(RIGHT(Pengawas!AR616,4))&gt;2016,"Tahun cek lagi",IF(VALUE(RIGHT(Pengawas!AR616,4))&lt;2005,"Tahun cek lagi","OK"))))))))</f>
        <v>-</v>
      </c>
      <c r="AS616" s="25" t="str">
        <f>IF(Pengawas!AP616="",IF(Pengawas!AS616="","-","Harap dikosongkan"),IF(Pengawas!AP616&lt;&gt;"",IF(Pengawas!AS616="","Harap diisi",IF(Pengawas!AS616&gt;1,"Tidak valid","OK"))))</f>
        <v>-</v>
      </c>
      <c r="AT616" s="25" t="str">
        <f>IF(Pengawas!AS616="",IF(Pengawas!AT616="","-","Harap dikosongkan"),IF(Pengawas!AS616&lt;&gt;1,IF(Pengawas!AT616="","OK","Harap dikosongkan"),IF(Pengawas!AS616="",IF(Pengawas!AT616="","-","Harap dikosongkan"),IF(Pengawas!AS616=0,IF(Pengawas!AT616="","OK","Harap dikosongkan"),IF(Pengawas!AT616="","Harap diisi",IF(Pengawas!AT616&gt;2016,"Cek lagi",IF(Pengawas!AT616&lt;2005,"Cek lagi",IF(Pengawas!AM616&gt;Pengawas!AT616,"Cek lagi dengan Kolom AL","OK"))))))))</f>
        <v>-</v>
      </c>
      <c r="AU616" s="25" t="str">
        <f>IF(Pengawas!AS616="",IF(Pengawas!AU616="","-","Harap dikosongkan"),IF(Pengawas!AS616&lt;&gt;1,IF(Pengawas!AU616="","OK","Harap dikosongkan"),IF(Pengawas!AS616="",IF(Pengawas!AU616="","-","Harap dikosongkan"),IF(Pengawas!AS616=0,IF(Pengawas!AU616="","OK","Harap dikosongkan"),IF(Pengawas!AU616="","Harap diisi",IF(Pengawas!AU616&gt;20000000,"Cek lagi",IF(Pengawas!AU616&lt;100000,"Cek lagi","OK")))))))</f>
        <v>-</v>
      </c>
      <c r="AV616" s="25" t="str">
        <f>IF(Pengawas!AV616="","-",IF(Pengawas!AV616&gt;3,"Tidak valid","OK"))</f>
        <v>-</v>
      </c>
      <c r="AW616" s="25" t="str">
        <f>IF(Pengawas!AV616="",IF(Pengawas!AW616="","-","Harap dikosongkan"),IF(Pengawas!AV616=0,IF(Pengawas!AW616="","OK","Harap dikosongkan"),IF(Pengawas!AV616&gt;0,IF(Pengawas!AW616="","Harap diisi",IF(Pengawas!AW616&gt;2015,"Tidak valid","OK")))))</f>
        <v>-</v>
      </c>
      <c r="AX616" s="25" t="str">
        <f>IF(Pengawas!AV616="",IF(Pengawas!AX616="","-","Harap dikosongkan"),IF(Pengawas!AV616=0,IF(Pengawas!AX616="","OK","Harap dikosongkan"),IF(Pengawas!AV616&gt;0,IF(Pengawas!AX616="","Harap diisi",IF(Pengawas!AX616="","-",IF(Pengawas!AX616&gt;1,"Tidak valid","OK"))))))</f>
        <v>-</v>
      </c>
      <c r="AY616" s="25" t="str">
        <f>IF(Pengawas!AY616="","-",IF(Pengawas!AY616&gt;2,"Tidak valid","OK"))</f>
        <v>-</v>
      </c>
      <c r="AZ616" s="25" t="str">
        <f>IF(Pengawas!AY616="",IF(Pengawas!AZ616="","-","Harap dikosongkan"),IF(Pengawas!AY616=0,IF(Pengawas!AZ616="","OK","Harap dikosongkan"),IF(Pengawas!AZ616="","Harap diisi",IF(Pengawas!AZ616&gt;2015,"Cek lagi",IF(Pengawas!AZ616&lt;2000,"Cek lagi","OK")))))</f>
        <v>-</v>
      </c>
      <c r="BA616" s="25" t="str">
        <f>IF(Pengawas!BA616="","-",IF(LEN(Pengawas!BA616)&lt;5,"Cek lagi","OK"))</f>
        <v>-</v>
      </c>
      <c r="BB616" s="25" t="str">
        <f>IF(Pengawas!BB616="","-",IF(LEN(Pengawas!BB616)&lt;4,"Cek lagi","OK"))</f>
        <v>-</v>
      </c>
      <c r="BC616" s="25" t="str">
        <f>IF(Pengawas!BC616="","-",IF(LEN(Pengawas!BC616)&lt;4,"Cek lagi","OK"))</f>
        <v>-</v>
      </c>
      <c r="BD616" s="25" t="str">
        <f>IF(Pengawas!BD616="","-",IF(LEN(Pengawas!BD616)&lt;4,"Cek lagi","OK"))</f>
        <v>-</v>
      </c>
      <c r="BE616" s="25" t="str">
        <f>IF(Pengawas!BE616="","-",IF(LEN(Pengawas!BE616)&lt;4,"Cek lagi","OK"))</f>
        <v>-</v>
      </c>
      <c r="BF616" s="25" t="str">
        <f>IF(Pengawas!BF616="","-",IF(LEN(Pengawas!BF616)&lt;&gt;5,"Tidak valid","OK"))</f>
        <v>-</v>
      </c>
      <c r="BG616" s="25" t="str">
        <f>IF(Pengawas!BG616="","-",IF(LEN(Pengawas!BG616)&lt;9,"Cek lagi",IF(LEN(Pengawas!BG616)&gt;14,"Cek lagi","OK")))</f>
        <v>-</v>
      </c>
    </row>
    <row r="617" spans="1:59" ht="15" customHeight="1" x14ac:dyDescent="0.2">
      <c r="A617" s="25" t="str">
        <f>IF(Pengawas!A617="","-",IF(LEN(Pengawas!A617)&lt;4,"Cek lagi","OK"))</f>
        <v>-</v>
      </c>
      <c r="B617" s="25" t="str">
        <f>IF(Pengawas!B617="","-",IF(LEN(Pengawas!B617)&lt;4,"Cek lagi","OK"))</f>
        <v>-</v>
      </c>
      <c r="C617" s="25" t="str">
        <f>IF(Pengawas!C617="","-",IF(LEN(Pengawas!C617)&lt;&gt;18,"Tidak valid","OK"))</f>
        <v>-</v>
      </c>
      <c r="D617" s="25" t="str">
        <f>IF(Pengawas!D617="","-",IF(LEN(Pengawas!D617)&lt;&gt;16,"Tidak valid","OK"))</f>
        <v>-</v>
      </c>
      <c r="E617" s="25" t="str">
        <f>IF(Pengawas!E617="","-",IF(LEN(Pengawas!E617)&lt;4,"Cek lagi","OK"))</f>
        <v>-</v>
      </c>
      <c r="F617" s="25" t="str">
        <f>IF(Pengawas!F617="","-",IF(LEN(Pengawas!F617)&lt;&gt;16,"Tidak valid","OK"))</f>
        <v>-</v>
      </c>
      <c r="G617" s="25" t="str">
        <f>IF(Pengawas!G617="","-",IF(LEN(Pengawas!G617)&lt;4,"Cek lagi","OK"))</f>
        <v>-</v>
      </c>
      <c r="H617" s="26" t="str">
        <f>IF(Pengawas!H617="","-",IF(VALUE(LEFT(Pengawas!H617,2))&gt;31,"Tanggal tidak valid",IF(VALUE(LEFT(RIGHT(Pengawas!H617,7),2))&gt;12,"Bulan tidak valid",IF(VALUE(RIGHT(Pengawas!H617,4))&gt;1990,"Umur terlalu muda",IF(VALUE(RIGHT(Pengawas!H617,4))&lt;1955,"Umur terlalu tua","OK")))))</f>
        <v>-</v>
      </c>
      <c r="I617" s="25" t="str">
        <f>IF(Pengawas!I617="","-",IF(Pengawas!I617="L","OK",IF(Pengawas!I617="P","OK","Tidak valid")))</f>
        <v>-</v>
      </c>
      <c r="J617" s="25" t="str">
        <f>IF(Pengawas!J617="","-",IF(LEN(Pengawas!J617)&lt;4,"Cek lagi","OK"))</f>
        <v>-</v>
      </c>
      <c r="K617" s="25" t="str">
        <f>IF(Pengawas!K617="","-",IF(Pengawas!K617&gt;5,"Tidak valid",IF(Pengawas!K617&lt;1,"Tidak valid","OK")))</f>
        <v>-</v>
      </c>
      <c r="L617" s="25" t="str">
        <f>IF(Pengawas!L617="","-",IF(VALUE(LEFT(Pengawas!L617,1))&gt;1,"Tidak valid","OK"))</f>
        <v>-</v>
      </c>
      <c r="M617" s="25" t="str">
        <f>IF(Pengawas!M617="","-",IF(VALUE(LEFT(Pengawas!M617,1))&gt;1,"Tidak valid","OK"))</f>
        <v>-</v>
      </c>
      <c r="N617" s="25" t="str">
        <f>IF(Pengawas!N617="","-",IF(VALUE(LEFT(Pengawas!N617,2))&gt;31,"Tanggal tidak valid",IF(VALUE(LEFT(RIGHT(Pengawas!N617,7),2))&gt;12,"Bulan tidak valid",IF(VALUE(RIGHT(Pengawas!N617,4))&gt;2015,"Tahun cek lagi",IF(VALUE(RIGHT(Pengawas!N617,4))&lt;1930,"Tahun cek lagi","OK")))))</f>
        <v>-</v>
      </c>
      <c r="O617" s="26" t="str">
        <f>IF(Pengawas!O617="","-",IF(VALUE(LEFT(Pengawas!O617,2))&gt;31,"Tanggal tidak valid",IF(VALUE(LEFT(RIGHT(Pengawas!O617,7),2))&gt;12,"Bulan tidak valid",IF(VALUE(RIGHT(Pengawas!O617,4))&gt;2015,"Tahun cek lagi",IF(VALUE(RIGHT(Pengawas!O617,4))&lt;1930,"Tahun cek lagi","OK")))))</f>
        <v>-</v>
      </c>
      <c r="P617" s="26" t="str">
        <f>IF(Pengawas!P617="","-",IF(VALUE(LEFT(Pengawas!P617,2))&gt;31,"Tanggal tidak valid",IF(VALUE(LEFT(RIGHT(Pengawas!P617,7),2))&gt;12,"Bulan tidak valid",IF(VALUE(RIGHT(Pengawas!P617,4))&gt;2015,"Tahun cek lagi",IF(VALUE(RIGHT(Pengawas!P617,4))&lt;1930,"Tahun cek lagi","OK")))))</f>
        <v>-</v>
      </c>
      <c r="Q617" s="25" t="str">
        <f>IF(Pengawas!Q617="","-",IF(Pengawas!Q617&gt;3,"Tidak valid",IF(Pengawas!Q617&lt;1,"Tidak valid","OK")))</f>
        <v>-</v>
      </c>
      <c r="R617" s="25" t="str">
        <f>IF(Pengawas!R617="","-",IF(Pengawas!R617&gt;20000000,"Cek lagi",IF(Pengawas!R617&lt;50000,"Cek lagi","OK")))</f>
        <v>-</v>
      </c>
      <c r="S617" s="25" t="str">
        <f>IF(Pengawas!S617="","-",IF(Pengawas!S617&gt;3,"Tidak valid",IF(Pengawas!S617&lt;1,"Tidak valid","OK")))</f>
        <v>-</v>
      </c>
      <c r="T617" s="25" t="str">
        <f>IF(Pengawas!T617="","-",IF(Pengawas!T617&gt;6,"Tidak valid",IF(Pengawas!T617&lt;1,"Tidak valid","OK")))</f>
        <v>-</v>
      </c>
      <c r="U617" s="25" t="str">
        <f>IF(Pengawas!U617="","-",IF(Pengawas!U617&gt;4,"Tidak valid",IF(Pengawas!U617&lt;1,"Tidak valid","OK")))</f>
        <v>-</v>
      </c>
      <c r="V617" s="25" t="str">
        <f>IF(Pengawas!V617="","-",IF(Pengawas!V617&gt;2,"Tidak valid",IF(Pengawas!V617&lt;1,"Tidak valid","OK")))</f>
        <v>-</v>
      </c>
      <c r="W617" s="25" t="str">
        <f>IF(Pengawas!V617="","-",IF(Pengawas!V617=1,IF(Pengawas!W617="","Harap diisi","OK"),IF(Pengawas!V617=2,IF(Pengawas!W617="","Harap diisi","OK"),IF(Pengawas!V618&lt;1,"-",IF(Pengawas!V618&gt;2,"-","OK")))))</f>
        <v>-</v>
      </c>
      <c r="X617" s="25" t="str">
        <f>IF(Pengawas!V617="","-",IF(Pengawas!V617=1,IF(Pengawas!X617="","Harap diisi","OK"),IF(Pengawas!V617=2,IF(Pengawas!X617="","Harap diisi","OK"),IF(Pengawas!V618&lt;1,"-",IF(Pengawas!V618&gt;2,"-","OK")))))</f>
        <v>-</v>
      </c>
      <c r="Y617" s="25" t="str">
        <f>IF(Pengawas!V617="","-",IF(Pengawas!V617=1,IF(Pengawas!Y617="","Harap diisi","OK"),IF(Pengawas!V617=2,IF(Pengawas!Y617="","Harap diisi","OK"),IF(Pengawas!V618&lt;1,"-",IF(Pengawas!V618&gt;2,"-","OK")))))</f>
        <v>-</v>
      </c>
      <c r="Z617" s="25" t="str">
        <f>IF(Pengawas!V617="","-",IF(Pengawas!V617=1,IF(Pengawas!Z617="","Harap diisi","OK"),IF(Pengawas!V617=2,IF(Pengawas!Z617="","Harap diisi","OK"),IF(Pengawas!V618&lt;1,"-",IF(Pengawas!V618&gt;2,"-","OK")))))</f>
        <v>-</v>
      </c>
      <c r="AA617" s="25" t="str">
        <f>IF(Pengawas!V617="","-",IF(Pengawas!V617=1,IF(Pengawas!AA617="","Harap diisi","OK"),IF(Pengawas!V617=2,IF(Pengawas!AA617="","Harap diisi","OK"),IF(Pengawas!V618&lt;1,"-",IF(Pengawas!V618&gt;2,"-","OK")))))</f>
        <v>-</v>
      </c>
      <c r="AB617" s="25" t="str">
        <f>IF(Pengawas!V617="","-",IF(Pengawas!V617=1,IF(Pengawas!AB617="","Harap diisi","OK"),IF(Pengawas!V617=2,IF(Pengawas!AB617="","Harap diisi","OK"),IF(Pengawas!V618&lt;1,"-",IF(Pengawas!V618&gt;2,"-","OK")))))</f>
        <v>-</v>
      </c>
      <c r="AC617" s="25" t="str">
        <f>IF(Pengawas!V617="","-",IF(Pengawas!V617=1,IF(Pengawas!AC617="","Harap diisi","OK"),IF(Pengawas!V617=2,IF(Pengawas!AC617="","Harap diisi","OK"),IF(Pengawas!V618&lt;1,"-",IF(Pengawas!V618&gt;2,"-","OK")))))</f>
        <v>-</v>
      </c>
      <c r="AD617" s="25" t="str">
        <f>IF(Pengawas!V617="","-",IF(Pengawas!V617=1,IF(Pengawas!AD617="","OK","Harap dikosongkan"),IF(Pengawas!V617=2,IF(Pengawas!AD617="","Harap diisi","OK"),IF(Pengawas!V618&lt;1,"-",IF(Pengawas!V618&gt;2,"-","OK")))))</f>
        <v>-</v>
      </c>
      <c r="AE617" s="25" t="str">
        <f>IF(Pengawas!V617="","-",IF(Pengawas!V617=1,IF(Pengawas!AE617="","OK","Harap dikosongkan"),IF(Pengawas!V617=2,IF(Pengawas!AE617="","Harap diisi","OK"),IF(Pengawas!V618&lt;1,"-",IF(Pengawas!V618&gt;2,"-","OK")))))</f>
        <v>-</v>
      </c>
      <c r="AF617" s="25" t="str">
        <f>IF(Pengawas!V617="","-",IF(Pengawas!V617=1,IF(Pengawas!AF617="","OK","Harap dikosongkan"),IF(Pengawas!V617=2,IF(Pengawas!AF617="","Harap diisi","OK"),IF(Pengawas!V618&lt;1,"-",IF(Pengawas!V618&gt;2,"-","OK")))))</f>
        <v>-</v>
      </c>
      <c r="AG617" s="25" t="str">
        <f>IF(Pengawas!V617="","-",IF(Pengawas!V617=1,IF(Pengawas!AG617="","OK","Harap dikosongkan"),IF(Pengawas!V617=2,IF(Pengawas!AG617="","Harap diisi","OK"),IF(Pengawas!V618&lt;1,"-",IF(Pengawas!V618&gt;2,"-","OK")))))</f>
        <v>-</v>
      </c>
      <c r="AH617" s="25" t="str">
        <f>IF(Pengawas!V617="","-",IF(Pengawas!V617=1,IF(Pengawas!AH617="","OK","Harap dikosongkan"),IF(Pengawas!V617=2,IF(Pengawas!AH617="","Harap diisi","OK"),IF(Pengawas!V618&lt;1,"-",IF(Pengawas!V618&gt;2,"-","OK")))))</f>
        <v>-</v>
      </c>
      <c r="AI617" s="25" t="str">
        <f>IF(Pengawas!V617="","-",IF(Pengawas!V617=1,IF(Pengawas!AI617="","OK","Harap dikosongkan"),IF(Pengawas!V617=2,IF(Pengawas!AI617="","Harap diisi","OK"),IF(Pengawas!V618&lt;1,"-",IF(Pengawas!V618&gt;2,"-","OK")))))</f>
        <v>-</v>
      </c>
      <c r="AJ617" s="25" t="str">
        <f>IF(Pengawas!V617="","-",IF(Pengawas!V617=1,IF(Pengawas!AJ617="","OK","Harap dikosongkan"),IF(Pengawas!V617=2,IF(Pengawas!AJ617="","Harap diisi","OK"),IF(Pengawas!V618&lt;1,"-",IF(Pengawas!V618&gt;2,"-","OK")))))</f>
        <v>-</v>
      </c>
      <c r="AK617" s="25" t="str">
        <f>IF(Pengawas!V617="","-",IF(Pengawas!V617=1,IF(Pengawas!AK617="","OK","Harap dikosongkan"),IF(Pengawas!V617=2,IF(Pengawas!AK617="","Harap diisi","OK"),IF(Pengawas!V618&lt;1,"-",IF(Pengawas!V618&gt;2,"-","OK")))))</f>
        <v>-</v>
      </c>
      <c r="AL617" s="25" t="str">
        <f>IF(Pengawas!AL617="","-",IF(Pengawas!AL617&gt;3,"Tidak valid",IF(Pengawas!AL617&lt;1,"Tidak valid","OK")))</f>
        <v>-</v>
      </c>
      <c r="AM617" s="25" t="str">
        <f>IF(Pengawas!AL617="",IF(Pengawas!AM617="","-","Harap dikosongkan"),IF(Pengawas!AL617&lt;&gt;1,IF(Pengawas!AM617="","OK","Harap dikosongkan"),IF(Pengawas!AM617="","Harap diisi",IF(Pengawas!AM617&gt;2015,"Cek lagi",IF(Pengawas!AM617&lt;2005,"Cek lagi","OK")))))</f>
        <v>-</v>
      </c>
      <c r="AN617" s="25" t="str">
        <f>IF(Pengawas!AL617="",IF(Pengawas!AN617="","-","Harap dikosongkan"),IF(Pengawas!AL617&lt;&gt;1,IF(Pengawas!AN617="","OK","Harap dikosongkan"),IF(Pengawas!AN617="","Harap diisi",IF(VALUE(Pengawas!AN617)&gt;33,"Tidak valid",IF(VALUE(Pengawas!AN617)&lt;1,"Tidak valid","OK")))))</f>
        <v>-</v>
      </c>
      <c r="AO617" s="25" t="str">
        <f>IF(Pengawas!AL617="",IF(Pengawas!AO617="","-","Harap dikosongkan"),IF(Pengawas!AL617&lt;&gt;1,IF(Pengawas!AO617="","OK","Harap dikosongkan"),IF(Pengawas!AO617="","Harap diisi",IF(Pengawas!AO617&gt;1,"Tidak valid","OK"))))</f>
        <v>-</v>
      </c>
      <c r="AP617" s="25" t="str">
        <f>IF(Pengawas!AL617&gt;1,"OK",IF(Pengawas!AO617="",IF(Pengawas!AP617="","-","Kolom AO cek lagi"),IF(Pengawas!AO617=0,IF(Pengawas!AP617="","OK","Harap dikosongkan"),IF(Pengawas!AP617="","Harap diisi",IF(LEN(Pengawas!AP617)&lt;12,"Tidak valid",IF(LEN(Pengawas!AP617)&gt;14,"Tidak valid","OK"))))))</f>
        <v>-</v>
      </c>
      <c r="AQ617" s="26" t="str">
        <f>IF(Pengawas!AL617&gt;1,"OK",IF(Pengawas!AO617="",IF(Pengawas!AQ617="","-","Kolom AO cek lagi"),IF(Pengawas!AO617=0,IF(Pengawas!AQ617="","OK","Harap dikosongkan"),IF(Pengawas!AQ617="","Harap diisi",IF(LEN(Pengawas!AQ617)&lt;5,"Cek lagi","OK")))))</f>
        <v>-</v>
      </c>
      <c r="AR617" s="26" t="str">
        <f>IF(Pengawas!AL617&gt;1,"OK",IF(Pengawas!AO617="",IF(Pengawas!AR617="","-","Kolom AT cek lagi"),IF(Pengawas!AO617=0,IF(Pengawas!AR617="","OK","Harap dikosongkan"),IF(Pengawas!AR617="","Harap diisi",IF(VALUE(LEFT(Pengawas!AR617,2))&gt;31,"Tanggal tidak valid",IF(VALUE(LEFT(RIGHT(Pengawas!AR617,7),2))&gt;12,"Bulan tidak valid",IF(VALUE(RIGHT(Pengawas!AR617,4))&gt;2016,"Tahun cek lagi",IF(VALUE(RIGHT(Pengawas!AR617,4))&lt;2005,"Tahun cek lagi","OK"))))))))</f>
        <v>-</v>
      </c>
      <c r="AS617" s="25" t="str">
        <f>IF(Pengawas!AP617="",IF(Pengawas!AS617="","-","Harap dikosongkan"),IF(Pengawas!AP617&lt;&gt;"",IF(Pengawas!AS617="","Harap diisi",IF(Pengawas!AS617&gt;1,"Tidak valid","OK"))))</f>
        <v>-</v>
      </c>
      <c r="AT617" s="25" t="str">
        <f>IF(Pengawas!AS617="",IF(Pengawas!AT617="","-","Harap dikosongkan"),IF(Pengawas!AS617&lt;&gt;1,IF(Pengawas!AT617="","OK","Harap dikosongkan"),IF(Pengawas!AS617="",IF(Pengawas!AT617="","-","Harap dikosongkan"),IF(Pengawas!AS617=0,IF(Pengawas!AT617="","OK","Harap dikosongkan"),IF(Pengawas!AT617="","Harap diisi",IF(Pengawas!AT617&gt;2016,"Cek lagi",IF(Pengawas!AT617&lt;2005,"Cek lagi",IF(Pengawas!AM617&gt;Pengawas!AT617,"Cek lagi dengan Kolom AL","OK"))))))))</f>
        <v>-</v>
      </c>
      <c r="AU617" s="25" t="str">
        <f>IF(Pengawas!AS617="",IF(Pengawas!AU617="","-","Harap dikosongkan"),IF(Pengawas!AS617&lt;&gt;1,IF(Pengawas!AU617="","OK","Harap dikosongkan"),IF(Pengawas!AS617="",IF(Pengawas!AU617="","-","Harap dikosongkan"),IF(Pengawas!AS617=0,IF(Pengawas!AU617="","OK","Harap dikosongkan"),IF(Pengawas!AU617="","Harap diisi",IF(Pengawas!AU617&gt;20000000,"Cek lagi",IF(Pengawas!AU617&lt;100000,"Cek lagi","OK")))))))</f>
        <v>-</v>
      </c>
      <c r="AV617" s="25" t="str">
        <f>IF(Pengawas!AV617="","-",IF(Pengawas!AV617&gt;3,"Tidak valid","OK"))</f>
        <v>-</v>
      </c>
      <c r="AW617" s="25" t="str">
        <f>IF(Pengawas!AV617="",IF(Pengawas!AW617="","-","Harap dikosongkan"),IF(Pengawas!AV617=0,IF(Pengawas!AW617="","OK","Harap dikosongkan"),IF(Pengawas!AV617&gt;0,IF(Pengawas!AW617="","Harap diisi",IF(Pengawas!AW617&gt;2015,"Tidak valid","OK")))))</f>
        <v>-</v>
      </c>
      <c r="AX617" s="25" t="str">
        <f>IF(Pengawas!AV617="",IF(Pengawas!AX617="","-","Harap dikosongkan"),IF(Pengawas!AV617=0,IF(Pengawas!AX617="","OK","Harap dikosongkan"),IF(Pengawas!AV617&gt;0,IF(Pengawas!AX617="","Harap diisi",IF(Pengawas!AX617="","-",IF(Pengawas!AX617&gt;1,"Tidak valid","OK"))))))</f>
        <v>-</v>
      </c>
      <c r="AY617" s="25" t="str">
        <f>IF(Pengawas!AY617="","-",IF(Pengawas!AY617&gt;2,"Tidak valid","OK"))</f>
        <v>-</v>
      </c>
      <c r="AZ617" s="25" t="str">
        <f>IF(Pengawas!AY617="",IF(Pengawas!AZ617="","-","Harap dikosongkan"),IF(Pengawas!AY617=0,IF(Pengawas!AZ617="","OK","Harap dikosongkan"),IF(Pengawas!AZ617="","Harap diisi",IF(Pengawas!AZ617&gt;2015,"Cek lagi",IF(Pengawas!AZ617&lt;2000,"Cek lagi","OK")))))</f>
        <v>-</v>
      </c>
      <c r="BA617" s="25" t="str">
        <f>IF(Pengawas!BA617="","-",IF(LEN(Pengawas!BA617)&lt;5,"Cek lagi","OK"))</f>
        <v>-</v>
      </c>
      <c r="BB617" s="25" t="str">
        <f>IF(Pengawas!BB617="","-",IF(LEN(Pengawas!BB617)&lt;4,"Cek lagi","OK"))</f>
        <v>-</v>
      </c>
      <c r="BC617" s="25" t="str">
        <f>IF(Pengawas!BC617="","-",IF(LEN(Pengawas!BC617)&lt;4,"Cek lagi","OK"))</f>
        <v>-</v>
      </c>
      <c r="BD617" s="25" t="str">
        <f>IF(Pengawas!BD617="","-",IF(LEN(Pengawas!BD617)&lt;4,"Cek lagi","OK"))</f>
        <v>-</v>
      </c>
      <c r="BE617" s="25" t="str">
        <f>IF(Pengawas!BE617="","-",IF(LEN(Pengawas!BE617)&lt;4,"Cek lagi","OK"))</f>
        <v>-</v>
      </c>
      <c r="BF617" s="25" t="str">
        <f>IF(Pengawas!BF617="","-",IF(LEN(Pengawas!BF617)&lt;&gt;5,"Tidak valid","OK"))</f>
        <v>-</v>
      </c>
      <c r="BG617" s="25" t="str">
        <f>IF(Pengawas!BG617="","-",IF(LEN(Pengawas!BG617)&lt;9,"Cek lagi",IF(LEN(Pengawas!BG617)&gt;14,"Cek lagi","OK")))</f>
        <v>-</v>
      </c>
    </row>
    <row r="618" spans="1:59" ht="15" customHeight="1" x14ac:dyDescent="0.2">
      <c r="A618" s="25" t="str">
        <f>IF(Pengawas!A618="","-",IF(LEN(Pengawas!A618)&lt;4,"Cek lagi","OK"))</f>
        <v>-</v>
      </c>
      <c r="B618" s="25" t="str">
        <f>IF(Pengawas!B618="","-",IF(LEN(Pengawas!B618)&lt;4,"Cek lagi","OK"))</f>
        <v>-</v>
      </c>
      <c r="C618" s="25" t="str">
        <f>IF(Pengawas!C618="","-",IF(LEN(Pengawas!C618)&lt;&gt;18,"Tidak valid","OK"))</f>
        <v>-</v>
      </c>
      <c r="D618" s="25" t="str">
        <f>IF(Pengawas!D618="","-",IF(LEN(Pengawas!D618)&lt;&gt;16,"Tidak valid","OK"))</f>
        <v>-</v>
      </c>
      <c r="E618" s="25" t="str">
        <f>IF(Pengawas!E618="","-",IF(LEN(Pengawas!E618)&lt;4,"Cek lagi","OK"))</f>
        <v>-</v>
      </c>
      <c r="F618" s="25" t="str">
        <f>IF(Pengawas!F618="","-",IF(LEN(Pengawas!F618)&lt;&gt;16,"Tidak valid","OK"))</f>
        <v>-</v>
      </c>
      <c r="G618" s="25" t="str">
        <f>IF(Pengawas!G618="","-",IF(LEN(Pengawas!G618)&lt;4,"Cek lagi","OK"))</f>
        <v>-</v>
      </c>
      <c r="H618" s="26" t="str">
        <f>IF(Pengawas!H618="","-",IF(VALUE(LEFT(Pengawas!H618,2))&gt;31,"Tanggal tidak valid",IF(VALUE(LEFT(RIGHT(Pengawas!H618,7),2))&gt;12,"Bulan tidak valid",IF(VALUE(RIGHT(Pengawas!H618,4))&gt;1990,"Umur terlalu muda",IF(VALUE(RIGHT(Pengawas!H618,4))&lt;1955,"Umur terlalu tua","OK")))))</f>
        <v>-</v>
      </c>
      <c r="I618" s="25" t="str">
        <f>IF(Pengawas!I618="","-",IF(Pengawas!I618="L","OK",IF(Pengawas!I618="P","OK","Tidak valid")))</f>
        <v>-</v>
      </c>
      <c r="J618" s="25" t="str">
        <f>IF(Pengawas!J618="","-",IF(LEN(Pengawas!J618)&lt;4,"Cek lagi","OK"))</f>
        <v>-</v>
      </c>
      <c r="K618" s="25" t="str">
        <f>IF(Pengawas!K618="","-",IF(Pengawas!K618&gt;5,"Tidak valid",IF(Pengawas!K618&lt;1,"Tidak valid","OK")))</f>
        <v>-</v>
      </c>
      <c r="L618" s="25" t="str">
        <f>IF(Pengawas!L618="","-",IF(VALUE(LEFT(Pengawas!L618,1))&gt;1,"Tidak valid","OK"))</f>
        <v>-</v>
      </c>
      <c r="M618" s="25" t="str">
        <f>IF(Pengawas!M618="","-",IF(VALUE(LEFT(Pengawas!M618,1))&gt;1,"Tidak valid","OK"))</f>
        <v>-</v>
      </c>
      <c r="N618" s="25" t="str">
        <f>IF(Pengawas!N618="","-",IF(VALUE(LEFT(Pengawas!N618,2))&gt;31,"Tanggal tidak valid",IF(VALUE(LEFT(RIGHT(Pengawas!N618,7),2))&gt;12,"Bulan tidak valid",IF(VALUE(RIGHT(Pengawas!N618,4))&gt;2015,"Tahun cek lagi",IF(VALUE(RIGHT(Pengawas!N618,4))&lt;1930,"Tahun cek lagi","OK")))))</f>
        <v>-</v>
      </c>
      <c r="O618" s="26" t="str">
        <f>IF(Pengawas!O618="","-",IF(VALUE(LEFT(Pengawas!O618,2))&gt;31,"Tanggal tidak valid",IF(VALUE(LEFT(RIGHT(Pengawas!O618,7),2))&gt;12,"Bulan tidak valid",IF(VALUE(RIGHT(Pengawas!O618,4))&gt;2015,"Tahun cek lagi",IF(VALUE(RIGHT(Pengawas!O618,4))&lt;1930,"Tahun cek lagi","OK")))))</f>
        <v>-</v>
      </c>
      <c r="P618" s="26" t="str">
        <f>IF(Pengawas!P618="","-",IF(VALUE(LEFT(Pengawas!P618,2))&gt;31,"Tanggal tidak valid",IF(VALUE(LEFT(RIGHT(Pengawas!P618,7),2))&gt;12,"Bulan tidak valid",IF(VALUE(RIGHT(Pengawas!P618,4))&gt;2015,"Tahun cek lagi",IF(VALUE(RIGHT(Pengawas!P618,4))&lt;1930,"Tahun cek lagi","OK")))))</f>
        <v>-</v>
      </c>
      <c r="Q618" s="25" t="str">
        <f>IF(Pengawas!Q618="","-",IF(Pengawas!Q618&gt;3,"Tidak valid",IF(Pengawas!Q618&lt;1,"Tidak valid","OK")))</f>
        <v>-</v>
      </c>
      <c r="R618" s="25" t="str">
        <f>IF(Pengawas!R618="","-",IF(Pengawas!R618&gt;20000000,"Cek lagi",IF(Pengawas!R618&lt;50000,"Cek lagi","OK")))</f>
        <v>-</v>
      </c>
      <c r="S618" s="25" t="str">
        <f>IF(Pengawas!S618="","-",IF(Pengawas!S618&gt;3,"Tidak valid",IF(Pengawas!S618&lt;1,"Tidak valid","OK")))</f>
        <v>-</v>
      </c>
      <c r="T618" s="25" t="str">
        <f>IF(Pengawas!T618="","-",IF(Pengawas!T618&gt;6,"Tidak valid",IF(Pengawas!T618&lt;1,"Tidak valid","OK")))</f>
        <v>-</v>
      </c>
      <c r="U618" s="25" t="str">
        <f>IF(Pengawas!U618="","-",IF(Pengawas!U618&gt;4,"Tidak valid",IF(Pengawas!U618&lt;1,"Tidak valid","OK")))</f>
        <v>-</v>
      </c>
      <c r="V618" s="25" t="str">
        <f>IF(Pengawas!V618="","-",IF(Pengawas!V618&gt;2,"Tidak valid",IF(Pengawas!V618&lt;1,"Tidak valid","OK")))</f>
        <v>-</v>
      </c>
      <c r="W618" s="25" t="str">
        <f>IF(Pengawas!V618="","-",IF(Pengawas!V618=1,IF(Pengawas!W618="","Harap diisi","OK"),IF(Pengawas!V618=2,IF(Pengawas!W618="","Harap diisi","OK"),IF(Pengawas!V619&lt;1,"-",IF(Pengawas!V619&gt;2,"-","OK")))))</f>
        <v>-</v>
      </c>
      <c r="X618" s="25" t="str">
        <f>IF(Pengawas!V618="","-",IF(Pengawas!V618=1,IF(Pengawas!X618="","Harap diisi","OK"),IF(Pengawas!V618=2,IF(Pengawas!X618="","Harap diisi","OK"),IF(Pengawas!V619&lt;1,"-",IF(Pengawas!V619&gt;2,"-","OK")))))</f>
        <v>-</v>
      </c>
      <c r="Y618" s="25" t="str">
        <f>IF(Pengawas!V618="","-",IF(Pengawas!V618=1,IF(Pengawas!Y618="","Harap diisi","OK"),IF(Pengawas!V618=2,IF(Pengawas!Y618="","Harap diisi","OK"),IF(Pengawas!V619&lt;1,"-",IF(Pengawas!V619&gt;2,"-","OK")))))</f>
        <v>-</v>
      </c>
      <c r="Z618" s="25" t="str">
        <f>IF(Pengawas!V618="","-",IF(Pengawas!V618=1,IF(Pengawas!Z618="","Harap diisi","OK"),IF(Pengawas!V618=2,IF(Pengawas!Z618="","Harap diisi","OK"),IF(Pengawas!V619&lt;1,"-",IF(Pengawas!V619&gt;2,"-","OK")))))</f>
        <v>-</v>
      </c>
      <c r="AA618" s="25" t="str">
        <f>IF(Pengawas!V618="","-",IF(Pengawas!V618=1,IF(Pengawas!AA618="","Harap diisi","OK"),IF(Pengawas!V618=2,IF(Pengawas!AA618="","Harap diisi","OK"),IF(Pengawas!V619&lt;1,"-",IF(Pengawas!V619&gt;2,"-","OK")))))</f>
        <v>-</v>
      </c>
      <c r="AB618" s="25" t="str">
        <f>IF(Pengawas!V618="","-",IF(Pengawas!V618=1,IF(Pengawas!AB618="","Harap diisi","OK"),IF(Pengawas!V618=2,IF(Pengawas!AB618="","Harap diisi","OK"),IF(Pengawas!V619&lt;1,"-",IF(Pengawas!V619&gt;2,"-","OK")))))</f>
        <v>-</v>
      </c>
      <c r="AC618" s="25" t="str">
        <f>IF(Pengawas!V618="","-",IF(Pengawas!V618=1,IF(Pengawas!AC618="","Harap diisi","OK"),IF(Pengawas!V618=2,IF(Pengawas!AC618="","Harap diisi","OK"),IF(Pengawas!V619&lt;1,"-",IF(Pengawas!V619&gt;2,"-","OK")))))</f>
        <v>-</v>
      </c>
      <c r="AD618" s="25" t="str">
        <f>IF(Pengawas!V618="","-",IF(Pengawas!V618=1,IF(Pengawas!AD618="","OK","Harap dikosongkan"),IF(Pengawas!V618=2,IF(Pengawas!AD618="","Harap diisi","OK"),IF(Pengawas!V619&lt;1,"-",IF(Pengawas!V619&gt;2,"-","OK")))))</f>
        <v>-</v>
      </c>
      <c r="AE618" s="25" t="str">
        <f>IF(Pengawas!V618="","-",IF(Pengawas!V618=1,IF(Pengawas!AE618="","OK","Harap dikosongkan"),IF(Pengawas!V618=2,IF(Pengawas!AE618="","Harap diisi","OK"),IF(Pengawas!V619&lt;1,"-",IF(Pengawas!V619&gt;2,"-","OK")))))</f>
        <v>-</v>
      </c>
      <c r="AF618" s="25" t="str">
        <f>IF(Pengawas!V618="","-",IF(Pengawas!V618=1,IF(Pengawas!AF618="","OK","Harap dikosongkan"),IF(Pengawas!V618=2,IF(Pengawas!AF618="","Harap diisi","OK"),IF(Pengawas!V619&lt;1,"-",IF(Pengawas!V619&gt;2,"-","OK")))))</f>
        <v>-</v>
      </c>
      <c r="AG618" s="25" t="str">
        <f>IF(Pengawas!V618="","-",IF(Pengawas!V618=1,IF(Pengawas!AG618="","OK","Harap dikosongkan"),IF(Pengawas!V618=2,IF(Pengawas!AG618="","Harap diisi","OK"),IF(Pengawas!V619&lt;1,"-",IF(Pengawas!V619&gt;2,"-","OK")))))</f>
        <v>-</v>
      </c>
      <c r="AH618" s="25" t="str">
        <f>IF(Pengawas!V618="","-",IF(Pengawas!V618=1,IF(Pengawas!AH618="","OK","Harap dikosongkan"),IF(Pengawas!V618=2,IF(Pengawas!AH618="","Harap diisi","OK"),IF(Pengawas!V619&lt;1,"-",IF(Pengawas!V619&gt;2,"-","OK")))))</f>
        <v>-</v>
      </c>
      <c r="AI618" s="25" t="str">
        <f>IF(Pengawas!V618="","-",IF(Pengawas!V618=1,IF(Pengawas!AI618="","OK","Harap dikosongkan"),IF(Pengawas!V618=2,IF(Pengawas!AI618="","Harap diisi","OK"),IF(Pengawas!V619&lt;1,"-",IF(Pengawas!V619&gt;2,"-","OK")))))</f>
        <v>-</v>
      </c>
      <c r="AJ618" s="25" t="str">
        <f>IF(Pengawas!V618="","-",IF(Pengawas!V618=1,IF(Pengawas!AJ618="","OK","Harap dikosongkan"),IF(Pengawas!V618=2,IF(Pengawas!AJ618="","Harap diisi","OK"),IF(Pengawas!V619&lt;1,"-",IF(Pengawas!V619&gt;2,"-","OK")))))</f>
        <v>-</v>
      </c>
      <c r="AK618" s="25" t="str">
        <f>IF(Pengawas!V618="","-",IF(Pengawas!V618=1,IF(Pengawas!AK618="","OK","Harap dikosongkan"),IF(Pengawas!V618=2,IF(Pengawas!AK618="","Harap diisi","OK"),IF(Pengawas!V619&lt;1,"-",IF(Pengawas!V619&gt;2,"-","OK")))))</f>
        <v>-</v>
      </c>
      <c r="AL618" s="25" t="str">
        <f>IF(Pengawas!AL618="","-",IF(Pengawas!AL618&gt;3,"Tidak valid",IF(Pengawas!AL618&lt;1,"Tidak valid","OK")))</f>
        <v>-</v>
      </c>
      <c r="AM618" s="25" t="str">
        <f>IF(Pengawas!AL618="",IF(Pengawas!AM618="","-","Harap dikosongkan"),IF(Pengawas!AL618&lt;&gt;1,IF(Pengawas!AM618="","OK","Harap dikosongkan"),IF(Pengawas!AM618="","Harap diisi",IF(Pengawas!AM618&gt;2015,"Cek lagi",IF(Pengawas!AM618&lt;2005,"Cek lagi","OK")))))</f>
        <v>-</v>
      </c>
      <c r="AN618" s="25" t="str">
        <f>IF(Pengawas!AL618="",IF(Pengawas!AN618="","-","Harap dikosongkan"),IF(Pengawas!AL618&lt;&gt;1,IF(Pengawas!AN618="","OK","Harap dikosongkan"),IF(Pengawas!AN618="","Harap diisi",IF(VALUE(Pengawas!AN618)&gt;33,"Tidak valid",IF(VALUE(Pengawas!AN618)&lt;1,"Tidak valid","OK")))))</f>
        <v>-</v>
      </c>
      <c r="AO618" s="25" t="str">
        <f>IF(Pengawas!AL618="",IF(Pengawas!AO618="","-","Harap dikosongkan"),IF(Pengawas!AL618&lt;&gt;1,IF(Pengawas!AO618="","OK","Harap dikosongkan"),IF(Pengawas!AO618="","Harap diisi",IF(Pengawas!AO618&gt;1,"Tidak valid","OK"))))</f>
        <v>-</v>
      </c>
      <c r="AP618" s="25" t="str">
        <f>IF(Pengawas!AL618&gt;1,"OK",IF(Pengawas!AO618="",IF(Pengawas!AP618="","-","Kolom AO cek lagi"),IF(Pengawas!AO618=0,IF(Pengawas!AP618="","OK","Harap dikosongkan"),IF(Pengawas!AP618="","Harap diisi",IF(LEN(Pengawas!AP618)&lt;12,"Tidak valid",IF(LEN(Pengawas!AP618)&gt;14,"Tidak valid","OK"))))))</f>
        <v>-</v>
      </c>
      <c r="AQ618" s="26" t="str">
        <f>IF(Pengawas!AL618&gt;1,"OK",IF(Pengawas!AO618="",IF(Pengawas!AQ618="","-","Kolom AO cek lagi"),IF(Pengawas!AO618=0,IF(Pengawas!AQ618="","OK","Harap dikosongkan"),IF(Pengawas!AQ618="","Harap diisi",IF(LEN(Pengawas!AQ618)&lt;5,"Cek lagi","OK")))))</f>
        <v>-</v>
      </c>
      <c r="AR618" s="26" t="str">
        <f>IF(Pengawas!AL618&gt;1,"OK",IF(Pengawas!AO618="",IF(Pengawas!AR618="","-","Kolom AT cek lagi"),IF(Pengawas!AO618=0,IF(Pengawas!AR618="","OK","Harap dikosongkan"),IF(Pengawas!AR618="","Harap diisi",IF(VALUE(LEFT(Pengawas!AR618,2))&gt;31,"Tanggal tidak valid",IF(VALUE(LEFT(RIGHT(Pengawas!AR618,7),2))&gt;12,"Bulan tidak valid",IF(VALUE(RIGHT(Pengawas!AR618,4))&gt;2016,"Tahun cek lagi",IF(VALUE(RIGHT(Pengawas!AR618,4))&lt;2005,"Tahun cek lagi","OK"))))))))</f>
        <v>-</v>
      </c>
      <c r="AS618" s="25" t="str">
        <f>IF(Pengawas!AP618="",IF(Pengawas!AS618="","-","Harap dikosongkan"),IF(Pengawas!AP618&lt;&gt;"",IF(Pengawas!AS618="","Harap diisi",IF(Pengawas!AS618&gt;1,"Tidak valid","OK"))))</f>
        <v>-</v>
      </c>
      <c r="AT618" s="25" t="str">
        <f>IF(Pengawas!AS618="",IF(Pengawas!AT618="","-","Harap dikosongkan"),IF(Pengawas!AS618&lt;&gt;1,IF(Pengawas!AT618="","OK","Harap dikosongkan"),IF(Pengawas!AS618="",IF(Pengawas!AT618="","-","Harap dikosongkan"),IF(Pengawas!AS618=0,IF(Pengawas!AT618="","OK","Harap dikosongkan"),IF(Pengawas!AT618="","Harap diisi",IF(Pengawas!AT618&gt;2016,"Cek lagi",IF(Pengawas!AT618&lt;2005,"Cek lagi",IF(Pengawas!AM618&gt;Pengawas!AT618,"Cek lagi dengan Kolom AL","OK"))))))))</f>
        <v>-</v>
      </c>
      <c r="AU618" s="25" t="str">
        <f>IF(Pengawas!AS618="",IF(Pengawas!AU618="","-","Harap dikosongkan"),IF(Pengawas!AS618&lt;&gt;1,IF(Pengawas!AU618="","OK","Harap dikosongkan"),IF(Pengawas!AS618="",IF(Pengawas!AU618="","-","Harap dikosongkan"),IF(Pengawas!AS618=0,IF(Pengawas!AU618="","OK","Harap dikosongkan"),IF(Pengawas!AU618="","Harap diisi",IF(Pengawas!AU618&gt;20000000,"Cek lagi",IF(Pengawas!AU618&lt;100000,"Cek lagi","OK")))))))</f>
        <v>-</v>
      </c>
      <c r="AV618" s="25" t="str">
        <f>IF(Pengawas!AV618="","-",IF(Pengawas!AV618&gt;3,"Tidak valid","OK"))</f>
        <v>-</v>
      </c>
      <c r="AW618" s="25" t="str">
        <f>IF(Pengawas!AV618="",IF(Pengawas!AW618="","-","Harap dikosongkan"),IF(Pengawas!AV618=0,IF(Pengawas!AW618="","OK","Harap dikosongkan"),IF(Pengawas!AV618&gt;0,IF(Pengawas!AW618="","Harap diisi",IF(Pengawas!AW618&gt;2015,"Tidak valid","OK")))))</f>
        <v>-</v>
      </c>
      <c r="AX618" s="25" t="str">
        <f>IF(Pengawas!AV618="",IF(Pengawas!AX618="","-","Harap dikosongkan"),IF(Pengawas!AV618=0,IF(Pengawas!AX618="","OK","Harap dikosongkan"),IF(Pengawas!AV618&gt;0,IF(Pengawas!AX618="","Harap diisi",IF(Pengawas!AX618="","-",IF(Pengawas!AX618&gt;1,"Tidak valid","OK"))))))</f>
        <v>-</v>
      </c>
      <c r="AY618" s="25" t="str">
        <f>IF(Pengawas!AY618="","-",IF(Pengawas!AY618&gt;2,"Tidak valid","OK"))</f>
        <v>-</v>
      </c>
      <c r="AZ618" s="25" t="str">
        <f>IF(Pengawas!AY618="",IF(Pengawas!AZ618="","-","Harap dikosongkan"),IF(Pengawas!AY618=0,IF(Pengawas!AZ618="","OK","Harap dikosongkan"),IF(Pengawas!AZ618="","Harap diisi",IF(Pengawas!AZ618&gt;2015,"Cek lagi",IF(Pengawas!AZ618&lt;2000,"Cek lagi","OK")))))</f>
        <v>-</v>
      </c>
      <c r="BA618" s="25" t="str">
        <f>IF(Pengawas!BA618="","-",IF(LEN(Pengawas!BA618)&lt;5,"Cek lagi","OK"))</f>
        <v>-</v>
      </c>
      <c r="BB618" s="25" t="str">
        <f>IF(Pengawas!BB618="","-",IF(LEN(Pengawas!BB618)&lt;4,"Cek lagi","OK"))</f>
        <v>-</v>
      </c>
      <c r="BC618" s="25" t="str">
        <f>IF(Pengawas!BC618="","-",IF(LEN(Pengawas!BC618)&lt;4,"Cek lagi","OK"))</f>
        <v>-</v>
      </c>
      <c r="BD618" s="25" t="str">
        <f>IF(Pengawas!BD618="","-",IF(LEN(Pengawas!BD618)&lt;4,"Cek lagi","OK"))</f>
        <v>-</v>
      </c>
      <c r="BE618" s="25" t="str">
        <f>IF(Pengawas!BE618="","-",IF(LEN(Pengawas!BE618)&lt;4,"Cek lagi","OK"))</f>
        <v>-</v>
      </c>
      <c r="BF618" s="25" t="str">
        <f>IF(Pengawas!BF618="","-",IF(LEN(Pengawas!BF618)&lt;&gt;5,"Tidak valid","OK"))</f>
        <v>-</v>
      </c>
      <c r="BG618" s="25" t="str">
        <f>IF(Pengawas!BG618="","-",IF(LEN(Pengawas!BG618)&lt;9,"Cek lagi",IF(LEN(Pengawas!BG618)&gt;14,"Cek lagi","OK")))</f>
        <v>-</v>
      </c>
    </row>
    <row r="619" spans="1:59" ht="15" customHeight="1" x14ac:dyDescent="0.2">
      <c r="A619" s="25" t="str">
        <f>IF(Pengawas!A619="","-",IF(LEN(Pengawas!A619)&lt;4,"Cek lagi","OK"))</f>
        <v>-</v>
      </c>
      <c r="B619" s="25" t="str">
        <f>IF(Pengawas!B619="","-",IF(LEN(Pengawas!B619)&lt;4,"Cek lagi","OK"))</f>
        <v>-</v>
      </c>
      <c r="C619" s="25" t="str">
        <f>IF(Pengawas!C619="","-",IF(LEN(Pengawas!C619)&lt;&gt;18,"Tidak valid","OK"))</f>
        <v>-</v>
      </c>
      <c r="D619" s="25" t="str">
        <f>IF(Pengawas!D619="","-",IF(LEN(Pengawas!D619)&lt;&gt;16,"Tidak valid","OK"))</f>
        <v>-</v>
      </c>
      <c r="E619" s="25" t="str">
        <f>IF(Pengawas!E619="","-",IF(LEN(Pengawas!E619)&lt;4,"Cek lagi","OK"))</f>
        <v>-</v>
      </c>
      <c r="F619" s="25" t="str">
        <f>IF(Pengawas!F619="","-",IF(LEN(Pengawas!F619)&lt;&gt;16,"Tidak valid","OK"))</f>
        <v>-</v>
      </c>
      <c r="G619" s="25" t="str">
        <f>IF(Pengawas!G619="","-",IF(LEN(Pengawas!G619)&lt;4,"Cek lagi","OK"))</f>
        <v>-</v>
      </c>
      <c r="H619" s="26" t="str">
        <f>IF(Pengawas!H619="","-",IF(VALUE(LEFT(Pengawas!H619,2))&gt;31,"Tanggal tidak valid",IF(VALUE(LEFT(RIGHT(Pengawas!H619,7),2))&gt;12,"Bulan tidak valid",IF(VALUE(RIGHT(Pengawas!H619,4))&gt;1990,"Umur terlalu muda",IF(VALUE(RIGHT(Pengawas!H619,4))&lt;1955,"Umur terlalu tua","OK")))))</f>
        <v>-</v>
      </c>
      <c r="I619" s="25" t="str">
        <f>IF(Pengawas!I619="","-",IF(Pengawas!I619="L","OK",IF(Pengawas!I619="P","OK","Tidak valid")))</f>
        <v>-</v>
      </c>
      <c r="J619" s="25" t="str">
        <f>IF(Pengawas!J619="","-",IF(LEN(Pengawas!J619)&lt;4,"Cek lagi","OK"))</f>
        <v>-</v>
      </c>
      <c r="K619" s="25" t="str">
        <f>IF(Pengawas!K619="","-",IF(Pengawas!K619&gt;5,"Tidak valid",IF(Pengawas!K619&lt;1,"Tidak valid","OK")))</f>
        <v>-</v>
      </c>
      <c r="L619" s="25" t="str">
        <f>IF(Pengawas!L619="","-",IF(VALUE(LEFT(Pengawas!L619,1))&gt;1,"Tidak valid","OK"))</f>
        <v>-</v>
      </c>
      <c r="M619" s="25" t="str">
        <f>IF(Pengawas!M619="","-",IF(VALUE(LEFT(Pengawas!M619,1))&gt;1,"Tidak valid","OK"))</f>
        <v>-</v>
      </c>
      <c r="N619" s="25" t="str">
        <f>IF(Pengawas!N619="","-",IF(VALUE(LEFT(Pengawas!N619,2))&gt;31,"Tanggal tidak valid",IF(VALUE(LEFT(RIGHT(Pengawas!N619,7),2))&gt;12,"Bulan tidak valid",IF(VALUE(RIGHT(Pengawas!N619,4))&gt;2015,"Tahun cek lagi",IF(VALUE(RIGHT(Pengawas!N619,4))&lt;1930,"Tahun cek lagi","OK")))))</f>
        <v>-</v>
      </c>
      <c r="O619" s="26" t="str">
        <f>IF(Pengawas!O619="","-",IF(VALUE(LEFT(Pengawas!O619,2))&gt;31,"Tanggal tidak valid",IF(VALUE(LEFT(RIGHT(Pengawas!O619,7),2))&gt;12,"Bulan tidak valid",IF(VALUE(RIGHT(Pengawas!O619,4))&gt;2015,"Tahun cek lagi",IF(VALUE(RIGHT(Pengawas!O619,4))&lt;1930,"Tahun cek lagi","OK")))))</f>
        <v>-</v>
      </c>
      <c r="P619" s="26" t="str">
        <f>IF(Pengawas!P619="","-",IF(VALUE(LEFT(Pengawas!P619,2))&gt;31,"Tanggal tidak valid",IF(VALUE(LEFT(RIGHT(Pengawas!P619,7),2))&gt;12,"Bulan tidak valid",IF(VALUE(RIGHT(Pengawas!P619,4))&gt;2015,"Tahun cek lagi",IF(VALUE(RIGHT(Pengawas!P619,4))&lt;1930,"Tahun cek lagi","OK")))))</f>
        <v>-</v>
      </c>
      <c r="Q619" s="25" t="str">
        <f>IF(Pengawas!Q619="","-",IF(Pengawas!Q619&gt;3,"Tidak valid",IF(Pengawas!Q619&lt;1,"Tidak valid","OK")))</f>
        <v>-</v>
      </c>
      <c r="R619" s="25" t="str">
        <f>IF(Pengawas!R619="","-",IF(Pengawas!R619&gt;20000000,"Cek lagi",IF(Pengawas!R619&lt;50000,"Cek lagi","OK")))</f>
        <v>-</v>
      </c>
      <c r="S619" s="25" t="str">
        <f>IF(Pengawas!S619="","-",IF(Pengawas!S619&gt;3,"Tidak valid",IF(Pengawas!S619&lt;1,"Tidak valid","OK")))</f>
        <v>-</v>
      </c>
      <c r="T619" s="25" t="str">
        <f>IF(Pengawas!T619="","-",IF(Pengawas!T619&gt;6,"Tidak valid",IF(Pengawas!T619&lt;1,"Tidak valid","OK")))</f>
        <v>-</v>
      </c>
      <c r="U619" s="25" t="str">
        <f>IF(Pengawas!U619="","-",IF(Pengawas!U619&gt;4,"Tidak valid",IF(Pengawas!U619&lt;1,"Tidak valid","OK")))</f>
        <v>-</v>
      </c>
      <c r="V619" s="25" t="str">
        <f>IF(Pengawas!V619="","-",IF(Pengawas!V619&gt;2,"Tidak valid",IF(Pengawas!V619&lt;1,"Tidak valid","OK")))</f>
        <v>-</v>
      </c>
      <c r="W619" s="25" t="str">
        <f>IF(Pengawas!V619="","-",IF(Pengawas!V619=1,IF(Pengawas!W619="","Harap diisi","OK"),IF(Pengawas!V619=2,IF(Pengawas!W619="","Harap diisi","OK"),IF(Pengawas!V620&lt;1,"-",IF(Pengawas!V620&gt;2,"-","OK")))))</f>
        <v>-</v>
      </c>
      <c r="X619" s="25" t="str">
        <f>IF(Pengawas!V619="","-",IF(Pengawas!V619=1,IF(Pengawas!X619="","Harap diisi","OK"),IF(Pengawas!V619=2,IF(Pengawas!X619="","Harap diisi","OK"),IF(Pengawas!V620&lt;1,"-",IF(Pengawas!V620&gt;2,"-","OK")))))</f>
        <v>-</v>
      </c>
      <c r="Y619" s="25" t="str">
        <f>IF(Pengawas!V619="","-",IF(Pengawas!V619=1,IF(Pengawas!Y619="","Harap diisi","OK"),IF(Pengawas!V619=2,IF(Pengawas!Y619="","Harap diisi","OK"),IF(Pengawas!V620&lt;1,"-",IF(Pengawas!V620&gt;2,"-","OK")))))</f>
        <v>-</v>
      </c>
      <c r="Z619" s="25" t="str">
        <f>IF(Pengawas!V619="","-",IF(Pengawas!V619=1,IF(Pengawas!Z619="","Harap diisi","OK"),IF(Pengawas!V619=2,IF(Pengawas!Z619="","Harap diisi","OK"),IF(Pengawas!V620&lt;1,"-",IF(Pengawas!V620&gt;2,"-","OK")))))</f>
        <v>-</v>
      </c>
      <c r="AA619" s="25" t="str">
        <f>IF(Pengawas!V619="","-",IF(Pengawas!V619=1,IF(Pengawas!AA619="","Harap diisi","OK"),IF(Pengawas!V619=2,IF(Pengawas!AA619="","Harap diisi","OK"),IF(Pengawas!V620&lt;1,"-",IF(Pengawas!V620&gt;2,"-","OK")))))</f>
        <v>-</v>
      </c>
      <c r="AB619" s="25" t="str">
        <f>IF(Pengawas!V619="","-",IF(Pengawas!V619=1,IF(Pengawas!AB619="","Harap diisi","OK"),IF(Pengawas!V619=2,IF(Pengawas!AB619="","Harap diisi","OK"),IF(Pengawas!V620&lt;1,"-",IF(Pengawas!V620&gt;2,"-","OK")))))</f>
        <v>-</v>
      </c>
      <c r="AC619" s="25" t="str">
        <f>IF(Pengawas!V619="","-",IF(Pengawas!V619=1,IF(Pengawas!AC619="","Harap diisi","OK"),IF(Pengawas!V619=2,IF(Pengawas!AC619="","Harap diisi","OK"),IF(Pengawas!V620&lt;1,"-",IF(Pengawas!V620&gt;2,"-","OK")))))</f>
        <v>-</v>
      </c>
      <c r="AD619" s="25" t="str">
        <f>IF(Pengawas!V619="","-",IF(Pengawas!V619=1,IF(Pengawas!AD619="","OK","Harap dikosongkan"),IF(Pengawas!V619=2,IF(Pengawas!AD619="","Harap diisi","OK"),IF(Pengawas!V620&lt;1,"-",IF(Pengawas!V620&gt;2,"-","OK")))))</f>
        <v>-</v>
      </c>
      <c r="AE619" s="25" t="str">
        <f>IF(Pengawas!V619="","-",IF(Pengawas!V619=1,IF(Pengawas!AE619="","OK","Harap dikosongkan"),IF(Pengawas!V619=2,IF(Pengawas!AE619="","Harap diisi","OK"),IF(Pengawas!V620&lt;1,"-",IF(Pengawas!V620&gt;2,"-","OK")))))</f>
        <v>-</v>
      </c>
      <c r="AF619" s="25" t="str">
        <f>IF(Pengawas!V619="","-",IF(Pengawas!V619=1,IF(Pengawas!AF619="","OK","Harap dikosongkan"),IF(Pengawas!V619=2,IF(Pengawas!AF619="","Harap diisi","OK"),IF(Pengawas!V620&lt;1,"-",IF(Pengawas!V620&gt;2,"-","OK")))))</f>
        <v>-</v>
      </c>
      <c r="AG619" s="25" t="str">
        <f>IF(Pengawas!V619="","-",IF(Pengawas!V619=1,IF(Pengawas!AG619="","OK","Harap dikosongkan"),IF(Pengawas!V619=2,IF(Pengawas!AG619="","Harap diisi","OK"),IF(Pengawas!V620&lt;1,"-",IF(Pengawas!V620&gt;2,"-","OK")))))</f>
        <v>-</v>
      </c>
      <c r="AH619" s="25" t="str">
        <f>IF(Pengawas!V619="","-",IF(Pengawas!V619=1,IF(Pengawas!AH619="","OK","Harap dikosongkan"),IF(Pengawas!V619=2,IF(Pengawas!AH619="","Harap diisi","OK"),IF(Pengawas!V620&lt;1,"-",IF(Pengawas!V620&gt;2,"-","OK")))))</f>
        <v>-</v>
      </c>
      <c r="AI619" s="25" t="str">
        <f>IF(Pengawas!V619="","-",IF(Pengawas!V619=1,IF(Pengawas!AI619="","OK","Harap dikosongkan"),IF(Pengawas!V619=2,IF(Pengawas!AI619="","Harap diisi","OK"),IF(Pengawas!V620&lt;1,"-",IF(Pengawas!V620&gt;2,"-","OK")))))</f>
        <v>-</v>
      </c>
      <c r="AJ619" s="25" t="str">
        <f>IF(Pengawas!V619="","-",IF(Pengawas!V619=1,IF(Pengawas!AJ619="","OK","Harap dikosongkan"),IF(Pengawas!V619=2,IF(Pengawas!AJ619="","Harap diisi","OK"),IF(Pengawas!V620&lt;1,"-",IF(Pengawas!V620&gt;2,"-","OK")))))</f>
        <v>-</v>
      </c>
      <c r="AK619" s="25" t="str">
        <f>IF(Pengawas!V619="","-",IF(Pengawas!V619=1,IF(Pengawas!AK619="","OK","Harap dikosongkan"),IF(Pengawas!V619=2,IF(Pengawas!AK619="","Harap diisi","OK"),IF(Pengawas!V620&lt;1,"-",IF(Pengawas!V620&gt;2,"-","OK")))))</f>
        <v>-</v>
      </c>
      <c r="AL619" s="25" t="str">
        <f>IF(Pengawas!AL619="","-",IF(Pengawas!AL619&gt;3,"Tidak valid",IF(Pengawas!AL619&lt;1,"Tidak valid","OK")))</f>
        <v>-</v>
      </c>
      <c r="AM619" s="25" t="str">
        <f>IF(Pengawas!AL619="",IF(Pengawas!AM619="","-","Harap dikosongkan"),IF(Pengawas!AL619&lt;&gt;1,IF(Pengawas!AM619="","OK","Harap dikosongkan"),IF(Pengawas!AM619="","Harap diisi",IF(Pengawas!AM619&gt;2015,"Cek lagi",IF(Pengawas!AM619&lt;2005,"Cek lagi","OK")))))</f>
        <v>-</v>
      </c>
      <c r="AN619" s="25" t="str">
        <f>IF(Pengawas!AL619="",IF(Pengawas!AN619="","-","Harap dikosongkan"),IF(Pengawas!AL619&lt;&gt;1,IF(Pengawas!AN619="","OK","Harap dikosongkan"),IF(Pengawas!AN619="","Harap diisi",IF(VALUE(Pengawas!AN619)&gt;33,"Tidak valid",IF(VALUE(Pengawas!AN619)&lt;1,"Tidak valid","OK")))))</f>
        <v>-</v>
      </c>
      <c r="AO619" s="25" t="str">
        <f>IF(Pengawas!AL619="",IF(Pengawas!AO619="","-","Harap dikosongkan"),IF(Pengawas!AL619&lt;&gt;1,IF(Pengawas!AO619="","OK","Harap dikosongkan"),IF(Pengawas!AO619="","Harap diisi",IF(Pengawas!AO619&gt;1,"Tidak valid","OK"))))</f>
        <v>-</v>
      </c>
      <c r="AP619" s="25" t="str">
        <f>IF(Pengawas!AL619&gt;1,"OK",IF(Pengawas!AO619="",IF(Pengawas!AP619="","-","Kolom AO cek lagi"),IF(Pengawas!AO619=0,IF(Pengawas!AP619="","OK","Harap dikosongkan"),IF(Pengawas!AP619="","Harap diisi",IF(LEN(Pengawas!AP619)&lt;12,"Tidak valid",IF(LEN(Pengawas!AP619)&gt;14,"Tidak valid","OK"))))))</f>
        <v>-</v>
      </c>
      <c r="AQ619" s="26" t="str">
        <f>IF(Pengawas!AL619&gt;1,"OK",IF(Pengawas!AO619="",IF(Pengawas!AQ619="","-","Kolom AO cek lagi"),IF(Pengawas!AO619=0,IF(Pengawas!AQ619="","OK","Harap dikosongkan"),IF(Pengawas!AQ619="","Harap diisi",IF(LEN(Pengawas!AQ619)&lt;5,"Cek lagi","OK")))))</f>
        <v>-</v>
      </c>
      <c r="AR619" s="26" t="str">
        <f>IF(Pengawas!AL619&gt;1,"OK",IF(Pengawas!AO619="",IF(Pengawas!AR619="","-","Kolom AT cek lagi"),IF(Pengawas!AO619=0,IF(Pengawas!AR619="","OK","Harap dikosongkan"),IF(Pengawas!AR619="","Harap diisi",IF(VALUE(LEFT(Pengawas!AR619,2))&gt;31,"Tanggal tidak valid",IF(VALUE(LEFT(RIGHT(Pengawas!AR619,7),2))&gt;12,"Bulan tidak valid",IF(VALUE(RIGHT(Pengawas!AR619,4))&gt;2016,"Tahun cek lagi",IF(VALUE(RIGHT(Pengawas!AR619,4))&lt;2005,"Tahun cek lagi","OK"))))))))</f>
        <v>-</v>
      </c>
      <c r="AS619" s="25" t="str">
        <f>IF(Pengawas!AP619="",IF(Pengawas!AS619="","-","Harap dikosongkan"),IF(Pengawas!AP619&lt;&gt;"",IF(Pengawas!AS619="","Harap diisi",IF(Pengawas!AS619&gt;1,"Tidak valid","OK"))))</f>
        <v>-</v>
      </c>
      <c r="AT619" s="25" t="str">
        <f>IF(Pengawas!AS619="",IF(Pengawas!AT619="","-","Harap dikosongkan"),IF(Pengawas!AS619&lt;&gt;1,IF(Pengawas!AT619="","OK","Harap dikosongkan"),IF(Pengawas!AS619="",IF(Pengawas!AT619="","-","Harap dikosongkan"),IF(Pengawas!AS619=0,IF(Pengawas!AT619="","OK","Harap dikosongkan"),IF(Pengawas!AT619="","Harap diisi",IF(Pengawas!AT619&gt;2016,"Cek lagi",IF(Pengawas!AT619&lt;2005,"Cek lagi",IF(Pengawas!AM619&gt;Pengawas!AT619,"Cek lagi dengan Kolom AL","OK"))))))))</f>
        <v>-</v>
      </c>
      <c r="AU619" s="25" t="str">
        <f>IF(Pengawas!AS619="",IF(Pengawas!AU619="","-","Harap dikosongkan"),IF(Pengawas!AS619&lt;&gt;1,IF(Pengawas!AU619="","OK","Harap dikosongkan"),IF(Pengawas!AS619="",IF(Pengawas!AU619="","-","Harap dikosongkan"),IF(Pengawas!AS619=0,IF(Pengawas!AU619="","OK","Harap dikosongkan"),IF(Pengawas!AU619="","Harap diisi",IF(Pengawas!AU619&gt;20000000,"Cek lagi",IF(Pengawas!AU619&lt;100000,"Cek lagi","OK")))))))</f>
        <v>-</v>
      </c>
      <c r="AV619" s="25" t="str">
        <f>IF(Pengawas!AV619="","-",IF(Pengawas!AV619&gt;3,"Tidak valid","OK"))</f>
        <v>-</v>
      </c>
      <c r="AW619" s="25" t="str">
        <f>IF(Pengawas!AV619="",IF(Pengawas!AW619="","-","Harap dikosongkan"),IF(Pengawas!AV619=0,IF(Pengawas!AW619="","OK","Harap dikosongkan"),IF(Pengawas!AV619&gt;0,IF(Pengawas!AW619="","Harap diisi",IF(Pengawas!AW619&gt;2015,"Tidak valid","OK")))))</f>
        <v>-</v>
      </c>
      <c r="AX619" s="25" t="str">
        <f>IF(Pengawas!AV619="",IF(Pengawas!AX619="","-","Harap dikosongkan"),IF(Pengawas!AV619=0,IF(Pengawas!AX619="","OK","Harap dikosongkan"),IF(Pengawas!AV619&gt;0,IF(Pengawas!AX619="","Harap diisi",IF(Pengawas!AX619="","-",IF(Pengawas!AX619&gt;1,"Tidak valid","OK"))))))</f>
        <v>-</v>
      </c>
      <c r="AY619" s="25" t="str">
        <f>IF(Pengawas!AY619="","-",IF(Pengawas!AY619&gt;2,"Tidak valid","OK"))</f>
        <v>-</v>
      </c>
      <c r="AZ619" s="25" t="str">
        <f>IF(Pengawas!AY619="",IF(Pengawas!AZ619="","-","Harap dikosongkan"),IF(Pengawas!AY619=0,IF(Pengawas!AZ619="","OK","Harap dikosongkan"),IF(Pengawas!AZ619="","Harap diisi",IF(Pengawas!AZ619&gt;2015,"Cek lagi",IF(Pengawas!AZ619&lt;2000,"Cek lagi","OK")))))</f>
        <v>-</v>
      </c>
      <c r="BA619" s="25" t="str">
        <f>IF(Pengawas!BA619="","-",IF(LEN(Pengawas!BA619)&lt;5,"Cek lagi","OK"))</f>
        <v>-</v>
      </c>
      <c r="BB619" s="25" t="str">
        <f>IF(Pengawas!BB619="","-",IF(LEN(Pengawas!BB619)&lt;4,"Cek lagi","OK"))</f>
        <v>-</v>
      </c>
      <c r="BC619" s="25" t="str">
        <f>IF(Pengawas!BC619="","-",IF(LEN(Pengawas!BC619)&lt;4,"Cek lagi","OK"))</f>
        <v>-</v>
      </c>
      <c r="BD619" s="25" t="str">
        <f>IF(Pengawas!BD619="","-",IF(LEN(Pengawas!BD619)&lt;4,"Cek lagi","OK"))</f>
        <v>-</v>
      </c>
      <c r="BE619" s="25" t="str">
        <f>IF(Pengawas!BE619="","-",IF(LEN(Pengawas!BE619)&lt;4,"Cek lagi","OK"))</f>
        <v>-</v>
      </c>
      <c r="BF619" s="25" t="str">
        <f>IF(Pengawas!BF619="","-",IF(LEN(Pengawas!BF619)&lt;&gt;5,"Tidak valid","OK"))</f>
        <v>-</v>
      </c>
      <c r="BG619" s="25" t="str">
        <f>IF(Pengawas!BG619="","-",IF(LEN(Pengawas!BG619)&lt;9,"Cek lagi",IF(LEN(Pengawas!BG619)&gt;14,"Cek lagi","OK")))</f>
        <v>-</v>
      </c>
    </row>
    <row r="620" spans="1:59" ht="15" customHeight="1" x14ac:dyDescent="0.2">
      <c r="A620" s="25" t="str">
        <f>IF(Pengawas!A620="","-",IF(LEN(Pengawas!A620)&lt;4,"Cek lagi","OK"))</f>
        <v>-</v>
      </c>
      <c r="B620" s="25" t="str">
        <f>IF(Pengawas!B620="","-",IF(LEN(Pengawas!B620)&lt;4,"Cek lagi","OK"))</f>
        <v>-</v>
      </c>
      <c r="C620" s="25" t="str">
        <f>IF(Pengawas!C620="","-",IF(LEN(Pengawas!C620)&lt;&gt;18,"Tidak valid","OK"))</f>
        <v>-</v>
      </c>
      <c r="D620" s="25" t="str">
        <f>IF(Pengawas!D620="","-",IF(LEN(Pengawas!D620)&lt;&gt;16,"Tidak valid","OK"))</f>
        <v>-</v>
      </c>
      <c r="E620" s="25" t="str">
        <f>IF(Pengawas!E620="","-",IF(LEN(Pengawas!E620)&lt;4,"Cek lagi","OK"))</f>
        <v>-</v>
      </c>
      <c r="F620" s="25" t="str">
        <f>IF(Pengawas!F620="","-",IF(LEN(Pengawas!F620)&lt;&gt;16,"Tidak valid","OK"))</f>
        <v>-</v>
      </c>
      <c r="G620" s="25" t="str">
        <f>IF(Pengawas!G620="","-",IF(LEN(Pengawas!G620)&lt;4,"Cek lagi","OK"))</f>
        <v>-</v>
      </c>
      <c r="H620" s="26" t="str">
        <f>IF(Pengawas!H620="","-",IF(VALUE(LEFT(Pengawas!H620,2))&gt;31,"Tanggal tidak valid",IF(VALUE(LEFT(RIGHT(Pengawas!H620,7),2))&gt;12,"Bulan tidak valid",IF(VALUE(RIGHT(Pengawas!H620,4))&gt;1990,"Umur terlalu muda",IF(VALUE(RIGHT(Pengawas!H620,4))&lt;1955,"Umur terlalu tua","OK")))))</f>
        <v>-</v>
      </c>
      <c r="I620" s="25" t="str">
        <f>IF(Pengawas!I620="","-",IF(Pengawas!I620="L","OK",IF(Pengawas!I620="P","OK","Tidak valid")))</f>
        <v>-</v>
      </c>
      <c r="J620" s="25" t="str">
        <f>IF(Pengawas!J620="","-",IF(LEN(Pengawas!J620)&lt;4,"Cek lagi","OK"))</f>
        <v>-</v>
      </c>
      <c r="K620" s="25" t="str">
        <f>IF(Pengawas!K620="","-",IF(Pengawas!K620&gt;5,"Tidak valid",IF(Pengawas!K620&lt;1,"Tidak valid","OK")))</f>
        <v>-</v>
      </c>
      <c r="L620" s="25" t="str">
        <f>IF(Pengawas!L620="","-",IF(VALUE(LEFT(Pengawas!L620,1))&gt;1,"Tidak valid","OK"))</f>
        <v>-</v>
      </c>
      <c r="M620" s="25" t="str">
        <f>IF(Pengawas!M620="","-",IF(VALUE(LEFT(Pengawas!M620,1))&gt;1,"Tidak valid","OK"))</f>
        <v>-</v>
      </c>
      <c r="N620" s="25" t="str">
        <f>IF(Pengawas!N620="","-",IF(VALUE(LEFT(Pengawas!N620,2))&gt;31,"Tanggal tidak valid",IF(VALUE(LEFT(RIGHT(Pengawas!N620,7),2))&gt;12,"Bulan tidak valid",IF(VALUE(RIGHT(Pengawas!N620,4))&gt;2015,"Tahun cek lagi",IF(VALUE(RIGHT(Pengawas!N620,4))&lt;1930,"Tahun cek lagi","OK")))))</f>
        <v>-</v>
      </c>
      <c r="O620" s="26" t="str">
        <f>IF(Pengawas!O620="","-",IF(VALUE(LEFT(Pengawas!O620,2))&gt;31,"Tanggal tidak valid",IF(VALUE(LEFT(RIGHT(Pengawas!O620,7),2))&gt;12,"Bulan tidak valid",IF(VALUE(RIGHT(Pengawas!O620,4))&gt;2015,"Tahun cek lagi",IF(VALUE(RIGHT(Pengawas!O620,4))&lt;1930,"Tahun cek lagi","OK")))))</f>
        <v>-</v>
      </c>
      <c r="P620" s="26" t="str">
        <f>IF(Pengawas!P620="","-",IF(VALUE(LEFT(Pengawas!P620,2))&gt;31,"Tanggal tidak valid",IF(VALUE(LEFT(RIGHT(Pengawas!P620,7),2))&gt;12,"Bulan tidak valid",IF(VALUE(RIGHT(Pengawas!P620,4))&gt;2015,"Tahun cek lagi",IF(VALUE(RIGHT(Pengawas!P620,4))&lt;1930,"Tahun cek lagi","OK")))))</f>
        <v>-</v>
      </c>
      <c r="Q620" s="25" t="str">
        <f>IF(Pengawas!Q620="","-",IF(Pengawas!Q620&gt;3,"Tidak valid",IF(Pengawas!Q620&lt;1,"Tidak valid","OK")))</f>
        <v>-</v>
      </c>
      <c r="R620" s="25" t="str">
        <f>IF(Pengawas!R620="","-",IF(Pengawas!R620&gt;20000000,"Cek lagi",IF(Pengawas!R620&lt;50000,"Cek lagi","OK")))</f>
        <v>-</v>
      </c>
      <c r="S620" s="25" t="str">
        <f>IF(Pengawas!S620="","-",IF(Pengawas!S620&gt;3,"Tidak valid",IF(Pengawas!S620&lt;1,"Tidak valid","OK")))</f>
        <v>-</v>
      </c>
      <c r="T620" s="25" t="str">
        <f>IF(Pengawas!T620="","-",IF(Pengawas!T620&gt;6,"Tidak valid",IF(Pengawas!T620&lt;1,"Tidak valid","OK")))</f>
        <v>-</v>
      </c>
      <c r="U620" s="25" t="str">
        <f>IF(Pengawas!U620="","-",IF(Pengawas!U620&gt;4,"Tidak valid",IF(Pengawas!U620&lt;1,"Tidak valid","OK")))</f>
        <v>-</v>
      </c>
      <c r="V620" s="25" t="str">
        <f>IF(Pengawas!V620="","-",IF(Pengawas!V620&gt;2,"Tidak valid",IF(Pengawas!V620&lt;1,"Tidak valid","OK")))</f>
        <v>-</v>
      </c>
      <c r="W620" s="25" t="str">
        <f>IF(Pengawas!V620="","-",IF(Pengawas!V620=1,IF(Pengawas!W620="","Harap diisi","OK"),IF(Pengawas!V620=2,IF(Pengawas!W620="","Harap diisi","OK"),IF(Pengawas!V621&lt;1,"-",IF(Pengawas!V621&gt;2,"-","OK")))))</f>
        <v>-</v>
      </c>
      <c r="X620" s="25" t="str">
        <f>IF(Pengawas!V620="","-",IF(Pengawas!V620=1,IF(Pengawas!X620="","Harap diisi","OK"),IF(Pengawas!V620=2,IF(Pengawas!X620="","Harap diisi","OK"),IF(Pengawas!V621&lt;1,"-",IF(Pengawas!V621&gt;2,"-","OK")))))</f>
        <v>-</v>
      </c>
      <c r="Y620" s="25" t="str">
        <f>IF(Pengawas!V620="","-",IF(Pengawas!V620=1,IF(Pengawas!Y620="","Harap diisi","OK"),IF(Pengawas!V620=2,IF(Pengawas!Y620="","Harap diisi","OK"),IF(Pengawas!V621&lt;1,"-",IF(Pengawas!V621&gt;2,"-","OK")))))</f>
        <v>-</v>
      </c>
      <c r="Z620" s="25" t="str">
        <f>IF(Pengawas!V620="","-",IF(Pengawas!V620=1,IF(Pengawas!Z620="","Harap diisi","OK"),IF(Pengawas!V620=2,IF(Pengawas!Z620="","Harap diisi","OK"),IF(Pengawas!V621&lt;1,"-",IF(Pengawas!V621&gt;2,"-","OK")))))</f>
        <v>-</v>
      </c>
      <c r="AA620" s="25" t="str">
        <f>IF(Pengawas!V620="","-",IF(Pengawas!V620=1,IF(Pengawas!AA620="","Harap diisi","OK"),IF(Pengawas!V620=2,IF(Pengawas!AA620="","Harap diisi","OK"),IF(Pengawas!V621&lt;1,"-",IF(Pengawas!V621&gt;2,"-","OK")))))</f>
        <v>-</v>
      </c>
      <c r="AB620" s="25" t="str">
        <f>IF(Pengawas!V620="","-",IF(Pengawas!V620=1,IF(Pengawas!AB620="","Harap diisi","OK"),IF(Pengawas!V620=2,IF(Pengawas!AB620="","Harap diisi","OK"),IF(Pengawas!V621&lt;1,"-",IF(Pengawas!V621&gt;2,"-","OK")))))</f>
        <v>-</v>
      </c>
      <c r="AC620" s="25" t="str">
        <f>IF(Pengawas!V620="","-",IF(Pengawas!V620=1,IF(Pengawas!AC620="","Harap diisi","OK"),IF(Pengawas!V620=2,IF(Pengawas!AC620="","Harap diisi","OK"),IF(Pengawas!V621&lt;1,"-",IF(Pengawas!V621&gt;2,"-","OK")))))</f>
        <v>-</v>
      </c>
      <c r="AD620" s="25" t="str">
        <f>IF(Pengawas!V620="","-",IF(Pengawas!V620=1,IF(Pengawas!AD620="","OK","Harap dikosongkan"),IF(Pengawas!V620=2,IF(Pengawas!AD620="","Harap diisi","OK"),IF(Pengawas!V621&lt;1,"-",IF(Pengawas!V621&gt;2,"-","OK")))))</f>
        <v>-</v>
      </c>
      <c r="AE620" s="25" t="str">
        <f>IF(Pengawas!V620="","-",IF(Pengawas!V620=1,IF(Pengawas!AE620="","OK","Harap dikosongkan"),IF(Pengawas!V620=2,IF(Pengawas!AE620="","Harap diisi","OK"),IF(Pengawas!V621&lt;1,"-",IF(Pengawas!V621&gt;2,"-","OK")))))</f>
        <v>-</v>
      </c>
      <c r="AF620" s="25" t="str">
        <f>IF(Pengawas!V620="","-",IF(Pengawas!V620=1,IF(Pengawas!AF620="","OK","Harap dikosongkan"),IF(Pengawas!V620=2,IF(Pengawas!AF620="","Harap diisi","OK"),IF(Pengawas!V621&lt;1,"-",IF(Pengawas!V621&gt;2,"-","OK")))))</f>
        <v>-</v>
      </c>
      <c r="AG620" s="25" t="str">
        <f>IF(Pengawas!V620="","-",IF(Pengawas!V620=1,IF(Pengawas!AG620="","OK","Harap dikosongkan"),IF(Pengawas!V620=2,IF(Pengawas!AG620="","Harap diisi","OK"),IF(Pengawas!V621&lt;1,"-",IF(Pengawas!V621&gt;2,"-","OK")))))</f>
        <v>-</v>
      </c>
      <c r="AH620" s="25" t="str">
        <f>IF(Pengawas!V620="","-",IF(Pengawas!V620=1,IF(Pengawas!AH620="","OK","Harap dikosongkan"),IF(Pengawas!V620=2,IF(Pengawas!AH620="","Harap diisi","OK"),IF(Pengawas!V621&lt;1,"-",IF(Pengawas!V621&gt;2,"-","OK")))))</f>
        <v>-</v>
      </c>
      <c r="AI620" s="25" t="str">
        <f>IF(Pengawas!V620="","-",IF(Pengawas!V620=1,IF(Pengawas!AI620="","OK","Harap dikosongkan"),IF(Pengawas!V620=2,IF(Pengawas!AI620="","Harap diisi","OK"),IF(Pengawas!V621&lt;1,"-",IF(Pengawas!V621&gt;2,"-","OK")))))</f>
        <v>-</v>
      </c>
      <c r="AJ620" s="25" t="str">
        <f>IF(Pengawas!V620="","-",IF(Pengawas!V620=1,IF(Pengawas!AJ620="","OK","Harap dikosongkan"),IF(Pengawas!V620=2,IF(Pengawas!AJ620="","Harap diisi","OK"),IF(Pengawas!V621&lt;1,"-",IF(Pengawas!V621&gt;2,"-","OK")))))</f>
        <v>-</v>
      </c>
      <c r="AK620" s="25" t="str">
        <f>IF(Pengawas!V620="","-",IF(Pengawas!V620=1,IF(Pengawas!AK620="","OK","Harap dikosongkan"),IF(Pengawas!V620=2,IF(Pengawas!AK620="","Harap diisi","OK"),IF(Pengawas!V621&lt;1,"-",IF(Pengawas!V621&gt;2,"-","OK")))))</f>
        <v>-</v>
      </c>
      <c r="AL620" s="25" t="str">
        <f>IF(Pengawas!AL620="","-",IF(Pengawas!AL620&gt;3,"Tidak valid",IF(Pengawas!AL620&lt;1,"Tidak valid","OK")))</f>
        <v>-</v>
      </c>
      <c r="AM620" s="25" t="str">
        <f>IF(Pengawas!AL620="",IF(Pengawas!AM620="","-","Harap dikosongkan"),IF(Pengawas!AL620&lt;&gt;1,IF(Pengawas!AM620="","OK","Harap dikosongkan"),IF(Pengawas!AM620="","Harap diisi",IF(Pengawas!AM620&gt;2015,"Cek lagi",IF(Pengawas!AM620&lt;2005,"Cek lagi","OK")))))</f>
        <v>-</v>
      </c>
      <c r="AN620" s="25" t="str">
        <f>IF(Pengawas!AL620="",IF(Pengawas!AN620="","-","Harap dikosongkan"),IF(Pengawas!AL620&lt;&gt;1,IF(Pengawas!AN620="","OK","Harap dikosongkan"),IF(Pengawas!AN620="","Harap diisi",IF(VALUE(Pengawas!AN620)&gt;33,"Tidak valid",IF(VALUE(Pengawas!AN620)&lt;1,"Tidak valid","OK")))))</f>
        <v>-</v>
      </c>
      <c r="AO620" s="25" t="str">
        <f>IF(Pengawas!AL620="",IF(Pengawas!AO620="","-","Harap dikosongkan"),IF(Pengawas!AL620&lt;&gt;1,IF(Pengawas!AO620="","OK","Harap dikosongkan"),IF(Pengawas!AO620="","Harap diisi",IF(Pengawas!AO620&gt;1,"Tidak valid","OK"))))</f>
        <v>-</v>
      </c>
      <c r="AP620" s="25" t="str">
        <f>IF(Pengawas!AL620&gt;1,"OK",IF(Pengawas!AO620="",IF(Pengawas!AP620="","-","Kolom AO cek lagi"),IF(Pengawas!AO620=0,IF(Pengawas!AP620="","OK","Harap dikosongkan"),IF(Pengawas!AP620="","Harap diisi",IF(LEN(Pengawas!AP620)&lt;12,"Tidak valid",IF(LEN(Pengawas!AP620)&gt;14,"Tidak valid","OK"))))))</f>
        <v>-</v>
      </c>
      <c r="AQ620" s="26" t="str">
        <f>IF(Pengawas!AL620&gt;1,"OK",IF(Pengawas!AO620="",IF(Pengawas!AQ620="","-","Kolom AO cek lagi"),IF(Pengawas!AO620=0,IF(Pengawas!AQ620="","OK","Harap dikosongkan"),IF(Pengawas!AQ620="","Harap diisi",IF(LEN(Pengawas!AQ620)&lt;5,"Cek lagi","OK")))))</f>
        <v>-</v>
      </c>
      <c r="AR620" s="26" t="str">
        <f>IF(Pengawas!AL620&gt;1,"OK",IF(Pengawas!AO620="",IF(Pengawas!AR620="","-","Kolom AT cek lagi"),IF(Pengawas!AO620=0,IF(Pengawas!AR620="","OK","Harap dikosongkan"),IF(Pengawas!AR620="","Harap diisi",IF(VALUE(LEFT(Pengawas!AR620,2))&gt;31,"Tanggal tidak valid",IF(VALUE(LEFT(RIGHT(Pengawas!AR620,7),2))&gt;12,"Bulan tidak valid",IF(VALUE(RIGHT(Pengawas!AR620,4))&gt;2016,"Tahun cek lagi",IF(VALUE(RIGHT(Pengawas!AR620,4))&lt;2005,"Tahun cek lagi","OK"))))))))</f>
        <v>-</v>
      </c>
      <c r="AS620" s="25" t="str">
        <f>IF(Pengawas!AP620="",IF(Pengawas!AS620="","-","Harap dikosongkan"),IF(Pengawas!AP620&lt;&gt;"",IF(Pengawas!AS620="","Harap diisi",IF(Pengawas!AS620&gt;1,"Tidak valid","OK"))))</f>
        <v>-</v>
      </c>
      <c r="AT620" s="25" t="str">
        <f>IF(Pengawas!AS620="",IF(Pengawas!AT620="","-","Harap dikosongkan"),IF(Pengawas!AS620&lt;&gt;1,IF(Pengawas!AT620="","OK","Harap dikosongkan"),IF(Pengawas!AS620="",IF(Pengawas!AT620="","-","Harap dikosongkan"),IF(Pengawas!AS620=0,IF(Pengawas!AT620="","OK","Harap dikosongkan"),IF(Pengawas!AT620="","Harap diisi",IF(Pengawas!AT620&gt;2016,"Cek lagi",IF(Pengawas!AT620&lt;2005,"Cek lagi",IF(Pengawas!AM620&gt;Pengawas!AT620,"Cek lagi dengan Kolom AL","OK"))))))))</f>
        <v>-</v>
      </c>
      <c r="AU620" s="25" t="str">
        <f>IF(Pengawas!AS620="",IF(Pengawas!AU620="","-","Harap dikosongkan"),IF(Pengawas!AS620&lt;&gt;1,IF(Pengawas!AU620="","OK","Harap dikosongkan"),IF(Pengawas!AS620="",IF(Pengawas!AU620="","-","Harap dikosongkan"),IF(Pengawas!AS620=0,IF(Pengawas!AU620="","OK","Harap dikosongkan"),IF(Pengawas!AU620="","Harap diisi",IF(Pengawas!AU620&gt;20000000,"Cek lagi",IF(Pengawas!AU620&lt;100000,"Cek lagi","OK")))))))</f>
        <v>-</v>
      </c>
      <c r="AV620" s="25" t="str">
        <f>IF(Pengawas!AV620="","-",IF(Pengawas!AV620&gt;3,"Tidak valid","OK"))</f>
        <v>-</v>
      </c>
      <c r="AW620" s="25" t="str">
        <f>IF(Pengawas!AV620="",IF(Pengawas!AW620="","-","Harap dikosongkan"),IF(Pengawas!AV620=0,IF(Pengawas!AW620="","OK","Harap dikosongkan"),IF(Pengawas!AV620&gt;0,IF(Pengawas!AW620="","Harap diisi",IF(Pengawas!AW620&gt;2015,"Tidak valid","OK")))))</f>
        <v>-</v>
      </c>
      <c r="AX620" s="25" t="str">
        <f>IF(Pengawas!AV620="",IF(Pengawas!AX620="","-","Harap dikosongkan"),IF(Pengawas!AV620=0,IF(Pengawas!AX620="","OK","Harap dikosongkan"),IF(Pengawas!AV620&gt;0,IF(Pengawas!AX620="","Harap diisi",IF(Pengawas!AX620="","-",IF(Pengawas!AX620&gt;1,"Tidak valid","OK"))))))</f>
        <v>-</v>
      </c>
      <c r="AY620" s="25" t="str">
        <f>IF(Pengawas!AY620="","-",IF(Pengawas!AY620&gt;2,"Tidak valid","OK"))</f>
        <v>-</v>
      </c>
      <c r="AZ620" s="25" t="str">
        <f>IF(Pengawas!AY620="",IF(Pengawas!AZ620="","-","Harap dikosongkan"),IF(Pengawas!AY620=0,IF(Pengawas!AZ620="","OK","Harap dikosongkan"),IF(Pengawas!AZ620="","Harap diisi",IF(Pengawas!AZ620&gt;2015,"Cek lagi",IF(Pengawas!AZ620&lt;2000,"Cek lagi","OK")))))</f>
        <v>-</v>
      </c>
      <c r="BA620" s="25" t="str">
        <f>IF(Pengawas!BA620="","-",IF(LEN(Pengawas!BA620)&lt;5,"Cek lagi","OK"))</f>
        <v>-</v>
      </c>
      <c r="BB620" s="25" t="str">
        <f>IF(Pengawas!BB620="","-",IF(LEN(Pengawas!BB620)&lt;4,"Cek lagi","OK"))</f>
        <v>-</v>
      </c>
      <c r="BC620" s="25" t="str">
        <f>IF(Pengawas!BC620="","-",IF(LEN(Pengawas!BC620)&lt;4,"Cek lagi","OK"))</f>
        <v>-</v>
      </c>
      <c r="BD620" s="25" t="str">
        <f>IF(Pengawas!BD620="","-",IF(LEN(Pengawas!BD620)&lt;4,"Cek lagi","OK"))</f>
        <v>-</v>
      </c>
      <c r="BE620" s="25" t="str">
        <f>IF(Pengawas!BE620="","-",IF(LEN(Pengawas!BE620)&lt;4,"Cek lagi","OK"))</f>
        <v>-</v>
      </c>
      <c r="BF620" s="25" t="str">
        <f>IF(Pengawas!BF620="","-",IF(LEN(Pengawas!BF620)&lt;&gt;5,"Tidak valid","OK"))</f>
        <v>-</v>
      </c>
      <c r="BG620" s="25" t="str">
        <f>IF(Pengawas!BG620="","-",IF(LEN(Pengawas!BG620)&lt;9,"Cek lagi",IF(LEN(Pengawas!BG620)&gt;14,"Cek lagi","OK")))</f>
        <v>-</v>
      </c>
    </row>
    <row r="621" spans="1:59" ht="15" customHeight="1" x14ac:dyDescent="0.2">
      <c r="A621" s="25" t="str">
        <f>IF(Pengawas!A621="","-",IF(LEN(Pengawas!A621)&lt;4,"Cek lagi","OK"))</f>
        <v>-</v>
      </c>
      <c r="B621" s="25" t="str">
        <f>IF(Pengawas!B621="","-",IF(LEN(Pengawas!B621)&lt;4,"Cek lagi","OK"))</f>
        <v>-</v>
      </c>
      <c r="C621" s="25" t="str">
        <f>IF(Pengawas!C621="","-",IF(LEN(Pengawas!C621)&lt;&gt;18,"Tidak valid","OK"))</f>
        <v>-</v>
      </c>
      <c r="D621" s="25" t="str">
        <f>IF(Pengawas!D621="","-",IF(LEN(Pengawas!D621)&lt;&gt;16,"Tidak valid","OK"))</f>
        <v>-</v>
      </c>
      <c r="E621" s="25" t="str">
        <f>IF(Pengawas!E621="","-",IF(LEN(Pengawas!E621)&lt;4,"Cek lagi","OK"))</f>
        <v>-</v>
      </c>
      <c r="F621" s="25" t="str">
        <f>IF(Pengawas!F621="","-",IF(LEN(Pengawas!F621)&lt;&gt;16,"Tidak valid","OK"))</f>
        <v>-</v>
      </c>
      <c r="G621" s="25" t="str">
        <f>IF(Pengawas!G621="","-",IF(LEN(Pengawas!G621)&lt;4,"Cek lagi","OK"))</f>
        <v>-</v>
      </c>
      <c r="H621" s="26" t="str">
        <f>IF(Pengawas!H621="","-",IF(VALUE(LEFT(Pengawas!H621,2))&gt;31,"Tanggal tidak valid",IF(VALUE(LEFT(RIGHT(Pengawas!H621,7),2))&gt;12,"Bulan tidak valid",IF(VALUE(RIGHT(Pengawas!H621,4))&gt;1990,"Umur terlalu muda",IF(VALUE(RIGHT(Pengawas!H621,4))&lt;1955,"Umur terlalu tua","OK")))))</f>
        <v>-</v>
      </c>
      <c r="I621" s="25" t="str">
        <f>IF(Pengawas!I621="","-",IF(Pengawas!I621="L","OK",IF(Pengawas!I621="P","OK","Tidak valid")))</f>
        <v>-</v>
      </c>
      <c r="J621" s="25" t="str">
        <f>IF(Pengawas!J621="","-",IF(LEN(Pengawas!J621)&lt;4,"Cek lagi","OK"))</f>
        <v>-</v>
      </c>
      <c r="K621" s="25" t="str">
        <f>IF(Pengawas!K621="","-",IF(Pengawas!K621&gt;5,"Tidak valid",IF(Pengawas!K621&lt;1,"Tidak valid","OK")))</f>
        <v>-</v>
      </c>
      <c r="L621" s="25" t="str">
        <f>IF(Pengawas!L621="","-",IF(VALUE(LEFT(Pengawas!L621,1))&gt;1,"Tidak valid","OK"))</f>
        <v>-</v>
      </c>
      <c r="M621" s="25" t="str">
        <f>IF(Pengawas!M621="","-",IF(VALUE(LEFT(Pengawas!M621,1))&gt;1,"Tidak valid","OK"))</f>
        <v>-</v>
      </c>
      <c r="N621" s="25" t="str">
        <f>IF(Pengawas!N621="","-",IF(VALUE(LEFT(Pengawas!N621,2))&gt;31,"Tanggal tidak valid",IF(VALUE(LEFT(RIGHT(Pengawas!N621,7),2))&gt;12,"Bulan tidak valid",IF(VALUE(RIGHT(Pengawas!N621,4))&gt;2015,"Tahun cek lagi",IF(VALUE(RIGHT(Pengawas!N621,4))&lt;1930,"Tahun cek lagi","OK")))))</f>
        <v>-</v>
      </c>
      <c r="O621" s="26" t="str">
        <f>IF(Pengawas!O621="","-",IF(VALUE(LEFT(Pengawas!O621,2))&gt;31,"Tanggal tidak valid",IF(VALUE(LEFT(RIGHT(Pengawas!O621,7),2))&gt;12,"Bulan tidak valid",IF(VALUE(RIGHT(Pengawas!O621,4))&gt;2015,"Tahun cek lagi",IF(VALUE(RIGHT(Pengawas!O621,4))&lt;1930,"Tahun cek lagi","OK")))))</f>
        <v>-</v>
      </c>
      <c r="P621" s="26" t="str">
        <f>IF(Pengawas!P621="","-",IF(VALUE(LEFT(Pengawas!P621,2))&gt;31,"Tanggal tidak valid",IF(VALUE(LEFT(RIGHT(Pengawas!P621,7),2))&gt;12,"Bulan tidak valid",IF(VALUE(RIGHT(Pengawas!P621,4))&gt;2015,"Tahun cek lagi",IF(VALUE(RIGHT(Pengawas!P621,4))&lt;1930,"Tahun cek lagi","OK")))))</f>
        <v>-</v>
      </c>
      <c r="Q621" s="25" t="str">
        <f>IF(Pengawas!Q621="","-",IF(Pengawas!Q621&gt;3,"Tidak valid",IF(Pengawas!Q621&lt;1,"Tidak valid","OK")))</f>
        <v>-</v>
      </c>
      <c r="R621" s="25" t="str">
        <f>IF(Pengawas!R621="","-",IF(Pengawas!R621&gt;20000000,"Cek lagi",IF(Pengawas!R621&lt;50000,"Cek lagi","OK")))</f>
        <v>-</v>
      </c>
      <c r="S621" s="25" t="str">
        <f>IF(Pengawas!S621="","-",IF(Pengawas!S621&gt;3,"Tidak valid",IF(Pengawas!S621&lt;1,"Tidak valid","OK")))</f>
        <v>-</v>
      </c>
      <c r="T621" s="25" t="str">
        <f>IF(Pengawas!T621="","-",IF(Pengawas!T621&gt;6,"Tidak valid",IF(Pengawas!T621&lt;1,"Tidak valid","OK")))</f>
        <v>-</v>
      </c>
      <c r="U621" s="25" t="str">
        <f>IF(Pengawas!U621="","-",IF(Pengawas!U621&gt;4,"Tidak valid",IF(Pengawas!U621&lt;1,"Tidak valid","OK")))</f>
        <v>-</v>
      </c>
      <c r="V621" s="25" t="str">
        <f>IF(Pengawas!V621="","-",IF(Pengawas!V621&gt;2,"Tidak valid",IF(Pengawas!V621&lt;1,"Tidak valid","OK")))</f>
        <v>-</v>
      </c>
      <c r="W621" s="25" t="str">
        <f>IF(Pengawas!V621="","-",IF(Pengawas!V621=1,IF(Pengawas!W621="","Harap diisi","OK"),IF(Pengawas!V621=2,IF(Pengawas!W621="","Harap diisi","OK"),IF(Pengawas!V622&lt;1,"-",IF(Pengawas!V622&gt;2,"-","OK")))))</f>
        <v>-</v>
      </c>
      <c r="X621" s="25" t="str">
        <f>IF(Pengawas!V621="","-",IF(Pengawas!V621=1,IF(Pengawas!X621="","Harap diisi","OK"),IF(Pengawas!V621=2,IF(Pengawas!X621="","Harap diisi","OK"),IF(Pengawas!V622&lt;1,"-",IF(Pengawas!V622&gt;2,"-","OK")))))</f>
        <v>-</v>
      </c>
      <c r="Y621" s="25" t="str">
        <f>IF(Pengawas!V621="","-",IF(Pengawas!V621=1,IF(Pengawas!Y621="","Harap diisi","OK"),IF(Pengawas!V621=2,IF(Pengawas!Y621="","Harap diisi","OK"),IF(Pengawas!V622&lt;1,"-",IF(Pengawas!V622&gt;2,"-","OK")))))</f>
        <v>-</v>
      </c>
      <c r="Z621" s="25" t="str">
        <f>IF(Pengawas!V621="","-",IF(Pengawas!V621=1,IF(Pengawas!Z621="","Harap diisi","OK"),IF(Pengawas!V621=2,IF(Pengawas!Z621="","Harap diisi","OK"),IF(Pengawas!V622&lt;1,"-",IF(Pengawas!V622&gt;2,"-","OK")))))</f>
        <v>-</v>
      </c>
      <c r="AA621" s="25" t="str">
        <f>IF(Pengawas!V621="","-",IF(Pengawas!V621=1,IF(Pengawas!AA621="","Harap diisi","OK"),IF(Pengawas!V621=2,IF(Pengawas!AA621="","Harap diisi","OK"),IF(Pengawas!V622&lt;1,"-",IF(Pengawas!V622&gt;2,"-","OK")))))</f>
        <v>-</v>
      </c>
      <c r="AB621" s="25" t="str">
        <f>IF(Pengawas!V621="","-",IF(Pengawas!V621=1,IF(Pengawas!AB621="","Harap diisi","OK"),IF(Pengawas!V621=2,IF(Pengawas!AB621="","Harap diisi","OK"),IF(Pengawas!V622&lt;1,"-",IF(Pengawas!V622&gt;2,"-","OK")))))</f>
        <v>-</v>
      </c>
      <c r="AC621" s="25" t="str">
        <f>IF(Pengawas!V621="","-",IF(Pengawas!V621=1,IF(Pengawas!AC621="","Harap diisi","OK"),IF(Pengawas!V621=2,IF(Pengawas!AC621="","Harap diisi","OK"),IF(Pengawas!V622&lt;1,"-",IF(Pengawas!V622&gt;2,"-","OK")))))</f>
        <v>-</v>
      </c>
      <c r="AD621" s="25" t="str">
        <f>IF(Pengawas!V621="","-",IF(Pengawas!V621=1,IF(Pengawas!AD621="","OK","Harap dikosongkan"),IF(Pengawas!V621=2,IF(Pengawas!AD621="","Harap diisi","OK"),IF(Pengawas!V622&lt;1,"-",IF(Pengawas!V622&gt;2,"-","OK")))))</f>
        <v>-</v>
      </c>
      <c r="AE621" s="25" t="str">
        <f>IF(Pengawas!V621="","-",IF(Pengawas!V621=1,IF(Pengawas!AE621="","OK","Harap dikosongkan"),IF(Pengawas!V621=2,IF(Pengawas!AE621="","Harap diisi","OK"),IF(Pengawas!V622&lt;1,"-",IF(Pengawas!V622&gt;2,"-","OK")))))</f>
        <v>-</v>
      </c>
      <c r="AF621" s="25" t="str">
        <f>IF(Pengawas!V621="","-",IF(Pengawas!V621=1,IF(Pengawas!AF621="","OK","Harap dikosongkan"),IF(Pengawas!V621=2,IF(Pengawas!AF621="","Harap diisi","OK"),IF(Pengawas!V622&lt;1,"-",IF(Pengawas!V622&gt;2,"-","OK")))))</f>
        <v>-</v>
      </c>
      <c r="AG621" s="25" t="str">
        <f>IF(Pengawas!V621="","-",IF(Pengawas!V621=1,IF(Pengawas!AG621="","OK","Harap dikosongkan"),IF(Pengawas!V621=2,IF(Pengawas!AG621="","Harap diisi","OK"),IF(Pengawas!V622&lt;1,"-",IF(Pengawas!V622&gt;2,"-","OK")))))</f>
        <v>-</v>
      </c>
      <c r="AH621" s="25" t="str">
        <f>IF(Pengawas!V621="","-",IF(Pengawas!V621=1,IF(Pengawas!AH621="","OK","Harap dikosongkan"),IF(Pengawas!V621=2,IF(Pengawas!AH621="","Harap diisi","OK"),IF(Pengawas!V622&lt;1,"-",IF(Pengawas!V622&gt;2,"-","OK")))))</f>
        <v>-</v>
      </c>
      <c r="AI621" s="25" t="str">
        <f>IF(Pengawas!V621="","-",IF(Pengawas!V621=1,IF(Pengawas!AI621="","OK","Harap dikosongkan"),IF(Pengawas!V621=2,IF(Pengawas!AI621="","Harap diisi","OK"),IF(Pengawas!V622&lt;1,"-",IF(Pengawas!V622&gt;2,"-","OK")))))</f>
        <v>-</v>
      </c>
      <c r="AJ621" s="25" t="str">
        <f>IF(Pengawas!V621="","-",IF(Pengawas!V621=1,IF(Pengawas!AJ621="","OK","Harap dikosongkan"),IF(Pengawas!V621=2,IF(Pengawas!AJ621="","Harap diisi","OK"),IF(Pengawas!V622&lt;1,"-",IF(Pengawas!V622&gt;2,"-","OK")))))</f>
        <v>-</v>
      </c>
      <c r="AK621" s="25" t="str">
        <f>IF(Pengawas!V621="","-",IF(Pengawas!V621=1,IF(Pengawas!AK621="","OK","Harap dikosongkan"),IF(Pengawas!V621=2,IF(Pengawas!AK621="","Harap diisi","OK"),IF(Pengawas!V622&lt;1,"-",IF(Pengawas!V622&gt;2,"-","OK")))))</f>
        <v>-</v>
      </c>
      <c r="AL621" s="25" t="str">
        <f>IF(Pengawas!AL621="","-",IF(Pengawas!AL621&gt;3,"Tidak valid",IF(Pengawas!AL621&lt;1,"Tidak valid","OK")))</f>
        <v>-</v>
      </c>
      <c r="AM621" s="25" t="str">
        <f>IF(Pengawas!AL621="",IF(Pengawas!AM621="","-","Harap dikosongkan"),IF(Pengawas!AL621&lt;&gt;1,IF(Pengawas!AM621="","OK","Harap dikosongkan"),IF(Pengawas!AM621="","Harap diisi",IF(Pengawas!AM621&gt;2015,"Cek lagi",IF(Pengawas!AM621&lt;2005,"Cek lagi","OK")))))</f>
        <v>-</v>
      </c>
      <c r="AN621" s="25" t="str">
        <f>IF(Pengawas!AL621="",IF(Pengawas!AN621="","-","Harap dikosongkan"),IF(Pengawas!AL621&lt;&gt;1,IF(Pengawas!AN621="","OK","Harap dikosongkan"),IF(Pengawas!AN621="","Harap diisi",IF(VALUE(Pengawas!AN621)&gt;33,"Tidak valid",IF(VALUE(Pengawas!AN621)&lt;1,"Tidak valid","OK")))))</f>
        <v>-</v>
      </c>
      <c r="AO621" s="25" t="str">
        <f>IF(Pengawas!AL621="",IF(Pengawas!AO621="","-","Harap dikosongkan"),IF(Pengawas!AL621&lt;&gt;1,IF(Pengawas!AO621="","OK","Harap dikosongkan"),IF(Pengawas!AO621="","Harap diisi",IF(Pengawas!AO621&gt;1,"Tidak valid","OK"))))</f>
        <v>-</v>
      </c>
      <c r="AP621" s="25" t="str">
        <f>IF(Pengawas!AL621&gt;1,"OK",IF(Pengawas!AO621="",IF(Pengawas!AP621="","-","Kolom AO cek lagi"),IF(Pengawas!AO621=0,IF(Pengawas!AP621="","OK","Harap dikosongkan"),IF(Pengawas!AP621="","Harap diisi",IF(LEN(Pengawas!AP621)&lt;12,"Tidak valid",IF(LEN(Pengawas!AP621)&gt;14,"Tidak valid","OK"))))))</f>
        <v>-</v>
      </c>
      <c r="AQ621" s="26" t="str">
        <f>IF(Pengawas!AL621&gt;1,"OK",IF(Pengawas!AO621="",IF(Pengawas!AQ621="","-","Kolom AO cek lagi"),IF(Pengawas!AO621=0,IF(Pengawas!AQ621="","OK","Harap dikosongkan"),IF(Pengawas!AQ621="","Harap diisi",IF(LEN(Pengawas!AQ621)&lt;5,"Cek lagi","OK")))))</f>
        <v>-</v>
      </c>
      <c r="AR621" s="26" t="str">
        <f>IF(Pengawas!AL621&gt;1,"OK",IF(Pengawas!AO621="",IF(Pengawas!AR621="","-","Kolom AT cek lagi"),IF(Pengawas!AO621=0,IF(Pengawas!AR621="","OK","Harap dikosongkan"),IF(Pengawas!AR621="","Harap diisi",IF(VALUE(LEFT(Pengawas!AR621,2))&gt;31,"Tanggal tidak valid",IF(VALUE(LEFT(RIGHT(Pengawas!AR621,7),2))&gt;12,"Bulan tidak valid",IF(VALUE(RIGHT(Pengawas!AR621,4))&gt;2016,"Tahun cek lagi",IF(VALUE(RIGHT(Pengawas!AR621,4))&lt;2005,"Tahun cek lagi","OK"))))))))</f>
        <v>-</v>
      </c>
      <c r="AS621" s="25" t="str">
        <f>IF(Pengawas!AP621="",IF(Pengawas!AS621="","-","Harap dikosongkan"),IF(Pengawas!AP621&lt;&gt;"",IF(Pengawas!AS621="","Harap diisi",IF(Pengawas!AS621&gt;1,"Tidak valid","OK"))))</f>
        <v>-</v>
      </c>
      <c r="AT621" s="25" t="str">
        <f>IF(Pengawas!AS621="",IF(Pengawas!AT621="","-","Harap dikosongkan"),IF(Pengawas!AS621&lt;&gt;1,IF(Pengawas!AT621="","OK","Harap dikosongkan"),IF(Pengawas!AS621="",IF(Pengawas!AT621="","-","Harap dikosongkan"),IF(Pengawas!AS621=0,IF(Pengawas!AT621="","OK","Harap dikosongkan"),IF(Pengawas!AT621="","Harap diisi",IF(Pengawas!AT621&gt;2016,"Cek lagi",IF(Pengawas!AT621&lt;2005,"Cek lagi",IF(Pengawas!AM621&gt;Pengawas!AT621,"Cek lagi dengan Kolom AL","OK"))))))))</f>
        <v>-</v>
      </c>
      <c r="AU621" s="25" t="str">
        <f>IF(Pengawas!AS621="",IF(Pengawas!AU621="","-","Harap dikosongkan"),IF(Pengawas!AS621&lt;&gt;1,IF(Pengawas!AU621="","OK","Harap dikosongkan"),IF(Pengawas!AS621="",IF(Pengawas!AU621="","-","Harap dikosongkan"),IF(Pengawas!AS621=0,IF(Pengawas!AU621="","OK","Harap dikosongkan"),IF(Pengawas!AU621="","Harap diisi",IF(Pengawas!AU621&gt;20000000,"Cek lagi",IF(Pengawas!AU621&lt;100000,"Cek lagi","OK")))))))</f>
        <v>-</v>
      </c>
      <c r="AV621" s="25" t="str">
        <f>IF(Pengawas!AV621="","-",IF(Pengawas!AV621&gt;3,"Tidak valid","OK"))</f>
        <v>-</v>
      </c>
      <c r="AW621" s="25" t="str">
        <f>IF(Pengawas!AV621="",IF(Pengawas!AW621="","-","Harap dikosongkan"),IF(Pengawas!AV621=0,IF(Pengawas!AW621="","OK","Harap dikosongkan"),IF(Pengawas!AV621&gt;0,IF(Pengawas!AW621="","Harap diisi",IF(Pengawas!AW621&gt;2015,"Tidak valid","OK")))))</f>
        <v>-</v>
      </c>
      <c r="AX621" s="25" t="str">
        <f>IF(Pengawas!AV621="",IF(Pengawas!AX621="","-","Harap dikosongkan"),IF(Pengawas!AV621=0,IF(Pengawas!AX621="","OK","Harap dikosongkan"),IF(Pengawas!AV621&gt;0,IF(Pengawas!AX621="","Harap diisi",IF(Pengawas!AX621="","-",IF(Pengawas!AX621&gt;1,"Tidak valid","OK"))))))</f>
        <v>-</v>
      </c>
      <c r="AY621" s="25" t="str">
        <f>IF(Pengawas!AY621="","-",IF(Pengawas!AY621&gt;2,"Tidak valid","OK"))</f>
        <v>-</v>
      </c>
      <c r="AZ621" s="25" t="str">
        <f>IF(Pengawas!AY621="",IF(Pengawas!AZ621="","-","Harap dikosongkan"),IF(Pengawas!AY621=0,IF(Pengawas!AZ621="","OK","Harap dikosongkan"),IF(Pengawas!AZ621="","Harap diisi",IF(Pengawas!AZ621&gt;2015,"Cek lagi",IF(Pengawas!AZ621&lt;2000,"Cek lagi","OK")))))</f>
        <v>-</v>
      </c>
      <c r="BA621" s="25" t="str">
        <f>IF(Pengawas!BA621="","-",IF(LEN(Pengawas!BA621)&lt;5,"Cek lagi","OK"))</f>
        <v>-</v>
      </c>
      <c r="BB621" s="25" t="str">
        <f>IF(Pengawas!BB621="","-",IF(LEN(Pengawas!BB621)&lt;4,"Cek lagi","OK"))</f>
        <v>-</v>
      </c>
      <c r="BC621" s="25" t="str">
        <f>IF(Pengawas!BC621="","-",IF(LEN(Pengawas!BC621)&lt;4,"Cek lagi","OK"))</f>
        <v>-</v>
      </c>
      <c r="BD621" s="25" t="str">
        <f>IF(Pengawas!BD621="","-",IF(LEN(Pengawas!BD621)&lt;4,"Cek lagi","OK"))</f>
        <v>-</v>
      </c>
      <c r="BE621" s="25" t="str">
        <f>IF(Pengawas!BE621="","-",IF(LEN(Pengawas!BE621)&lt;4,"Cek lagi","OK"))</f>
        <v>-</v>
      </c>
      <c r="BF621" s="25" t="str">
        <f>IF(Pengawas!BF621="","-",IF(LEN(Pengawas!BF621)&lt;&gt;5,"Tidak valid","OK"))</f>
        <v>-</v>
      </c>
      <c r="BG621" s="25" t="str">
        <f>IF(Pengawas!BG621="","-",IF(LEN(Pengawas!BG621)&lt;9,"Cek lagi",IF(LEN(Pengawas!BG621)&gt;14,"Cek lagi","OK")))</f>
        <v>-</v>
      </c>
    </row>
    <row r="622" spans="1:59" ht="15" customHeight="1" x14ac:dyDescent="0.2">
      <c r="A622" s="25" t="str">
        <f>IF(Pengawas!A622="","-",IF(LEN(Pengawas!A622)&lt;4,"Cek lagi","OK"))</f>
        <v>-</v>
      </c>
      <c r="B622" s="25" t="str">
        <f>IF(Pengawas!B622="","-",IF(LEN(Pengawas!B622)&lt;4,"Cek lagi","OK"))</f>
        <v>-</v>
      </c>
      <c r="C622" s="25" t="str">
        <f>IF(Pengawas!C622="","-",IF(LEN(Pengawas!C622)&lt;&gt;18,"Tidak valid","OK"))</f>
        <v>-</v>
      </c>
      <c r="D622" s="25" t="str">
        <f>IF(Pengawas!D622="","-",IF(LEN(Pengawas!D622)&lt;&gt;16,"Tidak valid","OK"))</f>
        <v>-</v>
      </c>
      <c r="E622" s="25" t="str">
        <f>IF(Pengawas!E622="","-",IF(LEN(Pengawas!E622)&lt;4,"Cek lagi","OK"))</f>
        <v>-</v>
      </c>
      <c r="F622" s="25" t="str">
        <f>IF(Pengawas!F622="","-",IF(LEN(Pengawas!F622)&lt;&gt;16,"Tidak valid","OK"))</f>
        <v>-</v>
      </c>
      <c r="G622" s="25" t="str">
        <f>IF(Pengawas!G622="","-",IF(LEN(Pengawas!G622)&lt;4,"Cek lagi","OK"))</f>
        <v>-</v>
      </c>
      <c r="H622" s="26" t="str">
        <f>IF(Pengawas!H622="","-",IF(VALUE(LEFT(Pengawas!H622,2))&gt;31,"Tanggal tidak valid",IF(VALUE(LEFT(RIGHT(Pengawas!H622,7),2))&gt;12,"Bulan tidak valid",IF(VALUE(RIGHT(Pengawas!H622,4))&gt;1990,"Umur terlalu muda",IF(VALUE(RIGHT(Pengawas!H622,4))&lt;1955,"Umur terlalu tua","OK")))))</f>
        <v>-</v>
      </c>
      <c r="I622" s="25" t="str">
        <f>IF(Pengawas!I622="","-",IF(Pengawas!I622="L","OK",IF(Pengawas!I622="P","OK","Tidak valid")))</f>
        <v>-</v>
      </c>
      <c r="J622" s="25" t="str">
        <f>IF(Pengawas!J622="","-",IF(LEN(Pengawas!J622)&lt;4,"Cek lagi","OK"))</f>
        <v>-</v>
      </c>
      <c r="K622" s="25" t="str">
        <f>IF(Pengawas!K622="","-",IF(Pengawas!K622&gt;5,"Tidak valid",IF(Pengawas!K622&lt;1,"Tidak valid","OK")))</f>
        <v>-</v>
      </c>
      <c r="L622" s="25" t="str">
        <f>IF(Pengawas!L622="","-",IF(VALUE(LEFT(Pengawas!L622,1))&gt;1,"Tidak valid","OK"))</f>
        <v>-</v>
      </c>
      <c r="M622" s="25" t="str">
        <f>IF(Pengawas!M622="","-",IF(VALUE(LEFT(Pengawas!M622,1))&gt;1,"Tidak valid","OK"))</f>
        <v>-</v>
      </c>
      <c r="N622" s="25" t="str">
        <f>IF(Pengawas!N622="","-",IF(VALUE(LEFT(Pengawas!N622,2))&gt;31,"Tanggal tidak valid",IF(VALUE(LEFT(RIGHT(Pengawas!N622,7),2))&gt;12,"Bulan tidak valid",IF(VALUE(RIGHT(Pengawas!N622,4))&gt;2015,"Tahun cek lagi",IF(VALUE(RIGHT(Pengawas!N622,4))&lt;1930,"Tahun cek lagi","OK")))))</f>
        <v>-</v>
      </c>
      <c r="O622" s="26" t="str">
        <f>IF(Pengawas!O622="","-",IF(VALUE(LEFT(Pengawas!O622,2))&gt;31,"Tanggal tidak valid",IF(VALUE(LEFT(RIGHT(Pengawas!O622,7),2))&gt;12,"Bulan tidak valid",IF(VALUE(RIGHT(Pengawas!O622,4))&gt;2015,"Tahun cek lagi",IF(VALUE(RIGHT(Pengawas!O622,4))&lt;1930,"Tahun cek lagi","OK")))))</f>
        <v>-</v>
      </c>
      <c r="P622" s="26" t="str">
        <f>IF(Pengawas!P622="","-",IF(VALUE(LEFT(Pengawas!P622,2))&gt;31,"Tanggal tidak valid",IF(VALUE(LEFT(RIGHT(Pengawas!P622,7),2))&gt;12,"Bulan tidak valid",IF(VALUE(RIGHT(Pengawas!P622,4))&gt;2015,"Tahun cek lagi",IF(VALUE(RIGHT(Pengawas!P622,4))&lt;1930,"Tahun cek lagi","OK")))))</f>
        <v>-</v>
      </c>
      <c r="Q622" s="25" t="str">
        <f>IF(Pengawas!Q622="","-",IF(Pengawas!Q622&gt;3,"Tidak valid",IF(Pengawas!Q622&lt;1,"Tidak valid","OK")))</f>
        <v>-</v>
      </c>
      <c r="R622" s="25" t="str">
        <f>IF(Pengawas!R622="","-",IF(Pengawas!R622&gt;20000000,"Cek lagi",IF(Pengawas!R622&lt;50000,"Cek lagi","OK")))</f>
        <v>-</v>
      </c>
      <c r="S622" s="25" t="str">
        <f>IF(Pengawas!S622="","-",IF(Pengawas!S622&gt;3,"Tidak valid",IF(Pengawas!S622&lt;1,"Tidak valid","OK")))</f>
        <v>-</v>
      </c>
      <c r="T622" s="25" t="str">
        <f>IF(Pengawas!T622="","-",IF(Pengawas!T622&gt;6,"Tidak valid",IF(Pengawas!T622&lt;1,"Tidak valid","OK")))</f>
        <v>-</v>
      </c>
      <c r="U622" s="25" t="str">
        <f>IF(Pengawas!U622="","-",IF(Pengawas!U622&gt;4,"Tidak valid",IF(Pengawas!U622&lt;1,"Tidak valid","OK")))</f>
        <v>-</v>
      </c>
      <c r="V622" s="25" t="str">
        <f>IF(Pengawas!V622="","-",IF(Pengawas!V622&gt;2,"Tidak valid",IF(Pengawas!V622&lt;1,"Tidak valid","OK")))</f>
        <v>-</v>
      </c>
      <c r="W622" s="25" t="str">
        <f>IF(Pengawas!V622="","-",IF(Pengawas!V622=1,IF(Pengawas!W622="","Harap diisi","OK"),IF(Pengawas!V622=2,IF(Pengawas!W622="","Harap diisi","OK"),IF(Pengawas!V623&lt;1,"-",IF(Pengawas!V623&gt;2,"-","OK")))))</f>
        <v>-</v>
      </c>
      <c r="X622" s="25" t="str">
        <f>IF(Pengawas!V622="","-",IF(Pengawas!V622=1,IF(Pengawas!X622="","Harap diisi","OK"),IF(Pengawas!V622=2,IF(Pengawas!X622="","Harap diisi","OK"),IF(Pengawas!V623&lt;1,"-",IF(Pengawas!V623&gt;2,"-","OK")))))</f>
        <v>-</v>
      </c>
      <c r="Y622" s="25" t="str">
        <f>IF(Pengawas!V622="","-",IF(Pengawas!V622=1,IF(Pengawas!Y622="","Harap diisi","OK"),IF(Pengawas!V622=2,IF(Pengawas!Y622="","Harap diisi","OK"),IF(Pengawas!V623&lt;1,"-",IF(Pengawas!V623&gt;2,"-","OK")))))</f>
        <v>-</v>
      </c>
      <c r="Z622" s="25" t="str">
        <f>IF(Pengawas!V622="","-",IF(Pengawas!V622=1,IF(Pengawas!Z622="","Harap diisi","OK"),IF(Pengawas!V622=2,IF(Pengawas!Z622="","Harap diisi","OK"),IF(Pengawas!V623&lt;1,"-",IF(Pengawas!V623&gt;2,"-","OK")))))</f>
        <v>-</v>
      </c>
      <c r="AA622" s="25" t="str">
        <f>IF(Pengawas!V622="","-",IF(Pengawas!V622=1,IF(Pengawas!AA622="","Harap diisi","OK"),IF(Pengawas!V622=2,IF(Pengawas!AA622="","Harap diisi","OK"),IF(Pengawas!V623&lt;1,"-",IF(Pengawas!V623&gt;2,"-","OK")))))</f>
        <v>-</v>
      </c>
      <c r="AB622" s="25" t="str">
        <f>IF(Pengawas!V622="","-",IF(Pengawas!V622=1,IF(Pengawas!AB622="","Harap diisi","OK"),IF(Pengawas!V622=2,IF(Pengawas!AB622="","Harap diisi","OK"),IF(Pengawas!V623&lt;1,"-",IF(Pengawas!V623&gt;2,"-","OK")))))</f>
        <v>-</v>
      </c>
      <c r="AC622" s="25" t="str">
        <f>IF(Pengawas!V622="","-",IF(Pengawas!V622=1,IF(Pengawas!AC622="","Harap diisi","OK"),IF(Pengawas!V622=2,IF(Pengawas!AC622="","Harap diisi","OK"),IF(Pengawas!V623&lt;1,"-",IF(Pengawas!V623&gt;2,"-","OK")))))</f>
        <v>-</v>
      </c>
      <c r="AD622" s="25" t="str">
        <f>IF(Pengawas!V622="","-",IF(Pengawas!V622=1,IF(Pengawas!AD622="","OK","Harap dikosongkan"),IF(Pengawas!V622=2,IF(Pengawas!AD622="","Harap diisi","OK"),IF(Pengawas!V623&lt;1,"-",IF(Pengawas!V623&gt;2,"-","OK")))))</f>
        <v>-</v>
      </c>
      <c r="AE622" s="25" t="str">
        <f>IF(Pengawas!V622="","-",IF(Pengawas!V622=1,IF(Pengawas!AE622="","OK","Harap dikosongkan"),IF(Pengawas!V622=2,IF(Pengawas!AE622="","Harap diisi","OK"),IF(Pengawas!V623&lt;1,"-",IF(Pengawas!V623&gt;2,"-","OK")))))</f>
        <v>-</v>
      </c>
      <c r="AF622" s="25" t="str">
        <f>IF(Pengawas!V622="","-",IF(Pengawas!V622=1,IF(Pengawas!AF622="","OK","Harap dikosongkan"),IF(Pengawas!V622=2,IF(Pengawas!AF622="","Harap diisi","OK"),IF(Pengawas!V623&lt;1,"-",IF(Pengawas!V623&gt;2,"-","OK")))))</f>
        <v>-</v>
      </c>
      <c r="AG622" s="25" t="str">
        <f>IF(Pengawas!V622="","-",IF(Pengawas!V622=1,IF(Pengawas!AG622="","OK","Harap dikosongkan"),IF(Pengawas!V622=2,IF(Pengawas!AG622="","Harap diisi","OK"),IF(Pengawas!V623&lt;1,"-",IF(Pengawas!V623&gt;2,"-","OK")))))</f>
        <v>-</v>
      </c>
      <c r="AH622" s="25" t="str">
        <f>IF(Pengawas!V622="","-",IF(Pengawas!V622=1,IF(Pengawas!AH622="","OK","Harap dikosongkan"),IF(Pengawas!V622=2,IF(Pengawas!AH622="","Harap diisi","OK"),IF(Pengawas!V623&lt;1,"-",IF(Pengawas!V623&gt;2,"-","OK")))))</f>
        <v>-</v>
      </c>
      <c r="AI622" s="25" t="str">
        <f>IF(Pengawas!V622="","-",IF(Pengawas!V622=1,IF(Pengawas!AI622="","OK","Harap dikosongkan"),IF(Pengawas!V622=2,IF(Pengawas!AI622="","Harap diisi","OK"),IF(Pengawas!V623&lt;1,"-",IF(Pengawas!V623&gt;2,"-","OK")))))</f>
        <v>-</v>
      </c>
      <c r="AJ622" s="25" t="str">
        <f>IF(Pengawas!V622="","-",IF(Pengawas!V622=1,IF(Pengawas!AJ622="","OK","Harap dikosongkan"),IF(Pengawas!V622=2,IF(Pengawas!AJ622="","Harap diisi","OK"),IF(Pengawas!V623&lt;1,"-",IF(Pengawas!V623&gt;2,"-","OK")))))</f>
        <v>-</v>
      </c>
      <c r="AK622" s="25" t="str">
        <f>IF(Pengawas!V622="","-",IF(Pengawas!V622=1,IF(Pengawas!AK622="","OK","Harap dikosongkan"),IF(Pengawas!V622=2,IF(Pengawas!AK622="","Harap diisi","OK"),IF(Pengawas!V623&lt;1,"-",IF(Pengawas!V623&gt;2,"-","OK")))))</f>
        <v>-</v>
      </c>
      <c r="AL622" s="25" t="str">
        <f>IF(Pengawas!AL622="","-",IF(Pengawas!AL622&gt;3,"Tidak valid",IF(Pengawas!AL622&lt;1,"Tidak valid","OK")))</f>
        <v>-</v>
      </c>
      <c r="AM622" s="25" t="str">
        <f>IF(Pengawas!AL622="",IF(Pengawas!AM622="","-","Harap dikosongkan"),IF(Pengawas!AL622&lt;&gt;1,IF(Pengawas!AM622="","OK","Harap dikosongkan"),IF(Pengawas!AM622="","Harap diisi",IF(Pengawas!AM622&gt;2015,"Cek lagi",IF(Pengawas!AM622&lt;2005,"Cek lagi","OK")))))</f>
        <v>-</v>
      </c>
      <c r="AN622" s="25" t="str">
        <f>IF(Pengawas!AL622="",IF(Pengawas!AN622="","-","Harap dikosongkan"),IF(Pengawas!AL622&lt;&gt;1,IF(Pengawas!AN622="","OK","Harap dikosongkan"),IF(Pengawas!AN622="","Harap diisi",IF(VALUE(Pengawas!AN622)&gt;33,"Tidak valid",IF(VALUE(Pengawas!AN622)&lt;1,"Tidak valid","OK")))))</f>
        <v>-</v>
      </c>
      <c r="AO622" s="25" t="str">
        <f>IF(Pengawas!AL622="",IF(Pengawas!AO622="","-","Harap dikosongkan"),IF(Pengawas!AL622&lt;&gt;1,IF(Pengawas!AO622="","OK","Harap dikosongkan"),IF(Pengawas!AO622="","Harap diisi",IF(Pengawas!AO622&gt;1,"Tidak valid","OK"))))</f>
        <v>-</v>
      </c>
      <c r="AP622" s="25" t="str">
        <f>IF(Pengawas!AL622&gt;1,"OK",IF(Pengawas!AO622="",IF(Pengawas!AP622="","-","Kolom AO cek lagi"),IF(Pengawas!AO622=0,IF(Pengawas!AP622="","OK","Harap dikosongkan"),IF(Pengawas!AP622="","Harap diisi",IF(LEN(Pengawas!AP622)&lt;12,"Tidak valid",IF(LEN(Pengawas!AP622)&gt;14,"Tidak valid","OK"))))))</f>
        <v>-</v>
      </c>
      <c r="AQ622" s="26" t="str">
        <f>IF(Pengawas!AL622&gt;1,"OK",IF(Pengawas!AO622="",IF(Pengawas!AQ622="","-","Kolom AO cek lagi"),IF(Pengawas!AO622=0,IF(Pengawas!AQ622="","OK","Harap dikosongkan"),IF(Pengawas!AQ622="","Harap diisi",IF(LEN(Pengawas!AQ622)&lt;5,"Cek lagi","OK")))))</f>
        <v>-</v>
      </c>
      <c r="AR622" s="26" t="str">
        <f>IF(Pengawas!AL622&gt;1,"OK",IF(Pengawas!AO622="",IF(Pengawas!AR622="","-","Kolom AT cek lagi"),IF(Pengawas!AO622=0,IF(Pengawas!AR622="","OK","Harap dikosongkan"),IF(Pengawas!AR622="","Harap diisi",IF(VALUE(LEFT(Pengawas!AR622,2))&gt;31,"Tanggal tidak valid",IF(VALUE(LEFT(RIGHT(Pengawas!AR622,7),2))&gt;12,"Bulan tidak valid",IF(VALUE(RIGHT(Pengawas!AR622,4))&gt;2016,"Tahun cek lagi",IF(VALUE(RIGHT(Pengawas!AR622,4))&lt;2005,"Tahun cek lagi","OK"))))))))</f>
        <v>-</v>
      </c>
      <c r="AS622" s="25" t="str">
        <f>IF(Pengawas!AP622="",IF(Pengawas!AS622="","-","Harap dikosongkan"),IF(Pengawas!AP622&lt;&gt;"",IF(Pengawas!AS622="","Harap diisi",IF(Pengawas!AS622&gt;1,"Tidak valid","OK"))))</f>
        <v>-</v>
      </c>
      <c r="AT622" s="25" t="str">
        <f>IF(Pengawas!AS622="",IF(Pengawas!AT622="","-","Harap dikosongkan"),IF(Pengawas!AS622&lt;&gt;1,IF(Pengawas!AT622="","OK","Harap dikosongkan"),IF(Pengawas!AS622="",IF(Pengawas!AT622="","-","Harap dikosongkan"),IF(Pengawas!AS622=0,IF(Pengawas!AT622="","OK","Harap dikosongkan"),IF(Pengawas!AT622="","Harap diisi",IF(Pengawas!AT622&gt;2016,"Cek lagi",IF(Pengawas!AT622&lt;2005,"Cek lagi",IF(Pengawas!AM622&gt;Pengawas!AT622,"Cek lagi dengan Kolom AL","OK"))))))))</f>
        <v>-</v>
      </c>
      <c r="AU622" s="25" t="str">
        <f>IF(Pengawas!AS622="",IF(Pengawas!AU622="","-","Harap dikosongkan"),IF(Pengawas!AS622&lt;&gt;1,IF(Pengawas!AU622="","OK","Harap dikosongkan"),IF(Pengawas!AS622="",IF(Pengawas!AU622="","-","Harap dikosongkan"),IF(Pengawas!AS622=0,IF(Pengawas!AU622="","OK","Harap dikosongkan"),IF(Pengawas!AU622="","Harap diisi",IF(Pengawas!AU622&gt;20000000,"Cek lagi",IF(Pengawas!AU622&lt;100000,"Cek lagi","OK")))))))</f>
        <v>-</v>
      </c>
      <c r="AV622" s="25" t="str">
        <f>IF(Pengawas!AV622="","-",IF(Pengawas!AV622&gt;3,"Tidak valid","OK"))</f>
        <v>-</v>
      </c>
      <c r="AW622" s="25" t="str">
        <f>IF(Pengawas!AV622="",IF(Pengawas!AW622="","-","Harap dikosongkan"),IF(Pengawas!AV622=0,IF(Pengawas!AW622="","OK","Harap dikosongkan"),IF(Pengawas!AV622&gt;0,IF(Pengawas!AW622="","Harap diisi",IF(Pengawas!AW622&gt;2015,"Tidak valid","OK")))))</f>
        <v>-</v>
      </c>
      <c r="AX622" s="25" t="str">
        <f>IF(Pengawas!AV622="",IF(Pengawas!AX622="","-","Harap dikosongkan"),IF(Pengawas!AV622=0,IF(Pengawas!AX622="","OK","Harap dikosongkan"),IF(Pengawas!AV622&gt;0,IF(Pengawas!AX622="","Harap diisi",IF(Pengawas!AX622="","-",IF(Pengawas!AX622&gt;1,"Tidak valid","OK"))))))</f>
        <v>-</v>
      </c>
      <c r="AY622" s="25" t="str">
        <f>IF(Pengawas!AY622="","-",IF(Pengawas!AY622&gt;2,"Tidak valid","OK"))</f>
        <v>-</v>
      </c>
      <c r="AZ622" s="25" t="str">
        <f>IF(Pengawas!AY622="",IF(Pengawas!AZ622="","-","Harap dikosongkan"),IF(Pengawas!AY622=0,IF(Pengawas!AZ622="","OK","Harap dikosongkan"),IF(Pengawas!AZ622="","Harap diisi",IF(Pengawas!AZ622&gt;2015,"Cek lagi",IF(Pengawas!AZ622&lt;2000,"Cek lagi","OK")))))</f>
        <v>-</v>
      </c>
      <c r="BA622" s="25" t="str">
        <f>IF(Pengawas!BA622="","-",IF(LEN(Pengawas!BA622)&lt;5,"Cek lagi","OK"))</f>
        <v>-</v>
      </c>
      <c r="BB622" s="25" t="str">
        <f>IF(Pengawas!BB622="","-",IF(LEN(Pengawas!BB622)&lt;4,"Cek lagi","OK"))</f>
        <v>-</v>
      </c>
      <c r="BC622" s="25" t="str">
        <f>IF(Pengawas!BC622="","-",IF(LEN(Pengawas!BC622)&lt;4,"Cek lagi","OK"))</f>
        <v>-</v>
      </c>
      <c r="BD622" s="25" t="str">
        <f>IF(Pengawas!BD622="","-",IF(LEN(Pengawas!BD622)&lt;4,"Cek lagi","OK"))</f>
        <v>-</v>
      </c>
      <c r="BE622" s="25" t="str">
        <f>IF(Pengawas!BE622="","-",IF(LEN(Pengawas!BE622)&lt;4,"Cek lagi","OK"))</f>
        <v>-</v>
      </c>
      <c r="BF622" s="25" t="str">
        <f>IF(Pengawas!BF622="","-",IF(LEN(Pengawas!BF622)&lt;&gt;5,"Tidak valid","OK"))</f>
        <v>-</v>
      </c>
      <c r="BG622" s="25" t="str">
        <f>IF(Pengawas!BG622="","-",IF(LEN(Pengawas!BG622)&lt;9,"Cek lagi",IF(LEN(Pengawas!BG622)&gt;14,"Cek lagi","OK")))</f>
        <v>-</v>
      </c>
    </row>
    <row r="623" spans="1:59" ht="15" customHeight="1" x14ac:dyDescent="0.2">
      <c r="A623" s="25" t="str">
        <f>IF(Pengawas!A623="","-",IF(LEN(Pengawas!A623)&lt;4,"Cek lagi","OK"))</f>
        <v>-</v>
      </c>
      <c r="B623" s="25" t="str">
        <f>IF(Pengawas!B623="","-",IF(LEN(Pengawas!B623)&lt;4,"Cek lagi","OK"))</f>
        <v>-</v>
      </c>
      <c r="C623" s="25" t="str">
        <f>IF(Pengawas!C623="","-",IF(LEN(Pengawas!C623)&lt;&gt;18,"Tidak valid","OK"))</f>
        <v>-</v>
      </c>
      <c r="D623" s="25" t="str">
        <f>IF(Pengawas!D623="","-",IF(LEN(Pengawas!D623)&lt;&gt;16,"Tidak valid","OK"))</f>
        <v>-</v>
      </c>
      <c r="E623" s="25" t="str">
        <f>IF(Pengawas!E623="","-",IF(LEN(Pengawas!E623)&lt;4,"Cek lagi","OK"))</f>
        <v>-</v>
      </c>
      <c r="F623" s="25" t="str">
        <f>IF(Pengawas!F623="","-",IF(LEN(Pengawas!F623)&lt;&gt;16,"Tidak valid","OK"))</f>
        <v>-</v>
      </c>
      <c r="G623" s="25" t="str">
        <f>IF(Pengawas!G623="","-",IF(LEN(Pengawas!G623)&lt;4,"Cek lagi","OK"))</f>
        <v>-</v>
      </c>
      <c r="H623" s="26" t="str">
        <f>IF(Pengawas!H623="","-",IF(VALUE(LEFT(Pengawas!H623,2))&gt;31,"Tanggal tidak valid",IF(VALUE(LEFT(RIGHT(Pengawas!H623,7),2))&gt;12,"Bulan tidak valid",IF(VALUE(RIGHT(Pengawas!H623,4))&gt;1990,"Umur terlalu muda",IF(VALUE(RIGHT(Pengawas!H623,4))&lt;1955,"Umur terlalu tua","OK")))))</f>
        <v>-</v>
      </c>
      <c r="I623" s="25" t="str">
        <f>IF(Pengawas!I623="","-",IF(Pengawas!I623="L","OK",IF(Pengawas!I623="P","OK","Tidak valid")))</f>
        <v>-</v>
      </c>
      <c r="J623" s="25" t="str">
        <f>IF(Pengawas!J623="","-",IF(LEN(Pengawas!J623)&lt;4,"Cek lagi","OK"))</f>
        <v>-</v>
      </c>
      <c r="K623" s="25" t="str">
        <f>IF(Pengawas!K623="","-",IF(Pengawas!K623&gt;5,"Tidak valid",IF(Pengawas!K623&lt;1,"Tidak valid","OK")))</f>
        <v>-</v>
      </c>
      <c r="L623" s="25" t="str">
        <f>IF(Pengawas!L623="","-",IF(VALUE(LEFT(Pengawas!L623,1))&gt;1,"Tidak valid","OK"))</f>
        <v>-</v>
      </c>
      <c r="M623" s="25" t="str">
        <f>IF(Pengawas!M623="","-",IF(VALUE(LEFT(Pengawas!M623,1))&gt;1,"Tidak valid","OK"))</f>
        <v>-</v>
      </c>
      <c r="N623" s="25" t="str">
        <f>IF(Pengawas!N623="","-",IF(VALUE(LEFT(Pengawas!N623,2))&gt;31,"Tanggal tidak valid",IF(VALUE(LEFT(RIGHT(Pengawas!N623,7),2))&gt;12,"Bulan tidak valid",IF(VALUE(RIGHT(Pengawas!N623,4))&gt;2015,"Tahun cek lagi",IF(VALUE(RIGHT(Pengawas!N623,4))&lt;1930,"Tahun cek lagi","OK")))))</f>
        <v>-</v>
      </c>
      <c r="O623" s="26" t="str">
        <f>IF(Pengawas!O623="","-",IF(VALUE(LEFT(Pengawas!O623,2))&gt;31,"Tanggal tidak valid",IF(VALUE(LEFT(RIGHT(Pengawas!O623,7),2))&gt;12,"Bulan tidak valid",IF(VALUE(RIGHT(Pengawas!O623,4))&gt;2015,"Tahun cek lagi",IF(VALUE(RIGHT(Pengawas!O623,4))&lt;1930,"Tahun cek lagi","OK")))))</f>
        <v>-</v>
      </c>
      <c r="P623" s="26" t="str">
        <f>IF(Pengawas!P623="","-",IF(VALUE(LEFT(Pengawas!P623,2))&gt;31,"Tanggal tidak valid",IF(VALUE(LEFT(RIGHT(Pengawas!P623,7),2))&gt;12,"Bulan tidak valid",IF(VALUE(RIGHT(Pengawas!P623,4))&gt;2015,"Tahun cek lagi",IF(VALUE(RIGHT(Pengawas!P623,4))&lt;1930,"Tahun cek lagi","OK")))))</f>
        <v>-</v>
      </c>
      <c r="Q623" s="25" t="str">
        <f>IF(Pengawas!Q623="","-",IF(Pengawas!Q623&gt;3,"Tidak valid",IF(Pengawas!Q623&lt;1,"Tidak valid","OK")))</f>
        <v>-</v>
      </c>
      <c r="R623" s="25" t="str">
        <f>IF(Pengawas!R623="","-",IF(Pengawas!R623&gt;20000000,"Cek lagi",IF(Pengawas!R623&lt;50000,"Cek lagi","OK")))</f>
        <v>-</v>
      </c>
      <c r="S623" s="25" t="str">
        <f>IF(Pengawas!S623="","-",IF(Pengawas!S623&gt;3,"Tidak valid",IF(Pengawas!S623&lt;1,"Tidak valid","OK")))</f>
        <v>-</v>
      </c>
      <c r="T623" s="25" t="str">
        <f>IF(Pengawas!T623="","-",IF(Pengawas!T623&gt;6,"Tidak valid",IF(Pengawas!T623&lt;1,"Tidak valid","OK")))</f>
        <v>-</v>
      </c>
      <c r="U623" s="25" t="str">
        <f>IF(Pengawas!U623="","-",IF(Pengawas!U623&gt;4,"Tidak valid",IF(Pengawas!U623&lt;1,"Tidak valid","OK")))</f>
        <v>-</v>
      </c>
      <c r="V623" s="25" t="str">
        <f>IF(Pengawas!V623="","-",IF(Pengawas!V623&gt;2,"Tidak valid",IF(Pengawas!V623&lt;1,"Tidak valid","OK")))</f>
        <v>-</v>
      </c>
      <c r="W623" s="25" t="str">
        <f>IF(Pengawas!V623="","-",IF(Pengawas!V623=1,IF(Pengawas!W623="","Harap diisi","OK"),IF(Pengawas!V623=2,IF(Pengawas!W623="","Harap diisi","OK"),IF(Pengawas!V624&lt;1,"-",IF(Pengawas!V624&gt;2,"-","OK")))))</f>
        <v>-</v>
      </c>
      <c r="X623" s="25" t="str">
        <f>IF(Pengawas!V623="","-",IF(Pengawas!V623=1,IF(Pengawas!X623="","Harap diisi","OK"),IF(Pengawas!V623=2,IF(Pengawas!X623="","Harap diisi","OK"),IF(Pengawas!V624&lt;1,"-",IF(Pengawas!V624&gt;2,"-","OK")))))</f>
        <v>-</v>
      </c>
      <c r="Y623" s="25" t="str">
        <f>IF(Pengawas!V623="","-",IF(Pengawas!V623=1,IF(Pengawas!Y623="","Harap diisi","OK"),IF(Pengawas!V623=2,IF(Pengawas!Y623="","Harap diisi","OK"),IF(Pengawas!V624&lt;1,"-",IF(Pengawas!V624&gt;2,"-","OK")))))</f>
        <v>-</v>
      </c>
      <c r="Z623" s="25" t="str">
        <f>IF(Pengawas!V623="","-",IF(Pengawas!V623=1,IF(Pengawas!Z623="","Harap diisi","OK"),IF(Pengawas!V623=2,IF(Pengawas!Z623="","Harap diisi","OK"),IF(Pengawas!V624&lt;1,"-",IF(Pengawas!V624&gt;2,"-","OK")))))</f>
        <v>-</v>
      </c>
      <c r="AA623" s="25" t="str">
        <f>IF(Pengawas!V623="","-",IF(Pengawas!V623=1,IF(Pengawas!AA623="","Harap diisi","OK"),IF(Pengawas!V623=2,IF(Pengawas!AA623="","Harap diisi","OK"),IF(Pengawas!V624&lt;1,"-",IF(Pengawas!V624&gt;2,"-","OK")))))</f>
        <v>-</v>
      </c>
      <c r="AB623" s="25" t="str">
        <f>IF(Pengawas!V623="","-",IF(Pengawas!V623=1,IF(Pengawas!AB623="","Harap diisi","OK"),IF(Pengawas!V623=2,IF(Pengawas!AB623="","Harap diisi","OK"),IF(Pengawas!V624&lt;1,"-",IF(Pengawas!V624&gt;2,"-","OK")))))</f>
        <v>-</v>
      </c>
      <c r="AC623" s="25" t="str">
        <f>IF(Pengawas!V623="","-",IF(Pengawas!V623=1,IF(Pengawas!AC623="","Harap diisi","OK"),IF(Pengawas!V623=2,IF(Pengawas!AC623="","Harap diisi","OK"),IF(Pengawas!V624&lt;1,"-",IF(Pengawas!V624&gt;2,"-","OK")))))</f>
        <v>-</v>
      </c>
      <c r="AD623" s="25" t="str">
        <f>IF(Pengawas!V623="","-",IF(Pengawas!V623=1,IF(Pengawas!AD623="","OK","Harap dikosongkan"),IF(Pengawas!V623=2,IF(Pengawas!AD623="","Harap diisi","OK"),IF(Pengawas!V624&lt;1,"-",IF(Pengawas!V624&gt;2,"-","OK")))))</f>
        <v>-</v>
      </c>
      <c r="AE623" s="25" t="str">
        <f>IF(Pengawas!V623="","-",IF(Pengawas!V623=1,IF(Pengawas!AE623="","OK","Harap dikosongkan"),IF(Pengawas!V623=2,IF(Pengawas!AE623="","Harap diisi","OK"),IF(Pengawas!V624&lt;1,"-",IF(Pengawas!V624&gt;2,"-","OK")))))</f>
        <v>-</v>
      </c>
      <c r="AF623" s="25" t="str">
        <f>IF(Pengawas!V623="","-",IF(Pengawas!V623=1,IF(Pengawas!AF623="","OK","Harap dikosongkan"),IF(Pengawas!V623=2,IF(Pengawas!AF623="","Harap diisi","OK"),IF(Pengawas!V624&lt;1,"-",IF(Pengawas!V624&gt;2,"-","OK")))))</f>
        <v>-</v>
      </c>
      <c r="AG623" s="25" t="str">
        <f>IF(Pengawas!V623="","-",IF(Pengawas!V623=1,IF(Pengawas!AG623="","OK","Harap dikosongkan"),IF(Pengawas!V623=2,IF(Pengawas!AG623="","Harap diisi","OK"),IF(Pengawas!V624&lt;1,"-",IF(Pengawas!V624&gt;2,"-","OK")))))</f>
        <v>-</v>
      </c>
      <c r="AH623" s="25" t="str">
        <f>IF(Pengawas!V623="","-",IF(Pengawas!V623=1,IF(Pengawas!AH623="","OK","Harap dikosongkan"),IF(Pengawas!V623=2,IF(Pengawas!AH623="","Harap diisi","OK"),IF(Pengawas!V624&lt;1,"-",IF(Pengawas!V624&gt;2,"-","OK")))))</f>
        <v>-</v>
      </c>
      <c r="AI623" s="25" t="str">
        <f>IF(Pengawas!V623="","-",IF(Pengawas!V623=1,IF(Pengawas!AI623="","OK","Harap dikosongkan"),IF(Pengawas!V623=2,IF(Pengawas!AI623="","Harap diisi","OK"),IF(Pengawas!V624&lt;1,"-",IF(Pengawas!V624&gt;2,"-","OK")))))</f>
        <v>-</v>
      </c>
      <c r="AJ623" s="25" t="str">
        <f>IF(Pengawas!V623="","-",IF(Pengawas!V623=1,IF(Pengawas!AJ623="","OK","Harap dikosongkan"),IF(Pengawas!V623=2,IF(Pengawas!AJ623="","Harap diisi","OK"),IF(Pengawas!V624&lt;1,"-",IF(Pengawas!V624&gt;2,"-","OK")))))</f>
        <v>-</v>
      </c>
      <c r="AK623" s="25" t="str">
        <f>IF(Pengawas!V623="","-",IF(Pengawas!V623=1,IF(Pengawas!AK623="","OK","Harap dikosongkan"),IF(Pengawas!V623=2,IF(Pengawas!AK623="","Harap diisi","OK"),IF(Pengawas!V624&lt;1,"-",IF(Pengawas!V624&gt;2,"-","OK")))))</f>
        <v>-</v>
      </c>
      <c r="AL623" s="25" t="str">
        <f>IF(Pengawas!AL623="","-",IF(Pengawas!AL623&gt;3,"Tidak valid",IF(Pengawas!AL623&lt;1,"Tidak valid","OK")))</f>
        <v>-</v>
      </c>
      <c r="AM623" s="25" t="str">
        <f>IF(Pengawas!AL623="",IF(Pengawas!AM623="","-","Harap dikosongkan"),IF(Pengawas!AL623&lt;&gt;1,IF(Pengawas!AM623="","OK","Harap dikosongkan"),IF(Pengawas!AM623="","Harap diisi",IF(Pengawas!AM623&gt;2015,"Cek lagi",IF(Pengawas!AM623&lt;2005,"Cek lagi","OK")))))</f>
        <v>-</v>
      </c>
      <c r="AN623" s="25" t="str">
        <f>IF(Pengawas!AL623="",IF(Pengawas!AN623="","-","Harap dikosongkan"),IF(Pengawas!AL623&lt;&gt;1,IF(Pengawas!AN623="","OK","Harap dikosongkan"),IF(Pengawas!AN623="","Harap diisi",IF(VALUE(Pengawas!AN623)&gt;33,"Tidak valid",IF(VALUE(Pengawas!AN623)&lt;1,"Tidak valid","OK")))))</f>
        <v>-</v>
      </c>
      <c r="AO623" s="25" t="str">
        <f>IF(Pengawas!AL623="",IF(Pengawas!AO623="","-","Harap dikosongkan"),IF(Pengawas!AL623&lt;&gt;1,IF(Pengawas!AO623="","OK","Harap dikosongkan"),IF(Pengawas!AO623="","Harap diisi",IF(Pengawas!AO623&gt;1,"Tidak valid","OK"))))</f>
        <v>-</v>
      </c>
      <c r="AP623" s="25" t="str">
        <f>IF(Pengawas!AL623&gt;1,"OK",IF(Pengawas!AO623="",IF(Pengawas!AP623="","-","Kolom AO cek lagi"),IF(Pengawas!AO623=0,IF(Pengawas!AP623="","OK","Harap dikosongkan"),IF(Pengawas!AP623="","Harap diisi",IF(LEN(Pengawas!AP623)&lt;12,"Tidak valid",IF(LEN(Pengawas!AP623)&gt;14,"Tidak valid","OK"))))))</f>
        <v>-</v>
      </c>
      <c r="AQ623" s="26" t="str">
        <f>IF(Pengawas!AL623&gt;1,"OK",IF(Pengawas!AO623="",IF(Pengawas!AQ623="","-","Kolom AO cek lagi"),IF(Pengawas!AO623=0,IF(Pengawas!AQ623="","OK","Harap dikosongkan"),IF(Pengawas!AQ623="","Harap diisi",IF(LEN(Pengawas!AQ623)&lt;5,"Cek lagi","OK")))))</f>
        <v>-</v>
      </c>
      <c r="AR623" s="26" t="str">
        <f>IF(Pengawas!AL623&gt;1,"OK",IF(Pengawas!AO623="",IF(Pengawas!AR623="","-","Kolom AT cek lagi"),IF(Pengawas!AO623=0,IF(Pengawas!AR623="","OK","Harap dikosongkan"),IF(Pengawas!AR623="","Harap diisi",IF(VALUE(LEFT(Pengawas!AR623,2))&gt;31,"Tanggal tidak valid",IF(VALUE(LEFT(RIGHT(Pengawas!AR623,7),2))&gt;12,"Bulan tidak valid",IF(VALUE(RIGHT(Pengawas!AR623,4))&gt;2016,"Tahun cek lagi",IF(VALUE(RIGHT(Pengawas!AR623,4))&lt;2005,"Tahun cek lagi","OK"))))))))</f>
        <v>-</v>
      </c>
      <c r="AS623" s="25" t="str">
        <f>IF(Pengawas!AP623="",IF(Pengawas!AS623="","-","Harap dikosongkan"),IF(Pengawas!AP623&lt;&gt;"",IF(Pengawas!AS623="","Harap diisi",IF(Pengawas!AS623&gt;1,"Tidak valid","OK"))))</f>
        <v>-</v>
      </c>
      <c r="AT623" s="25" t="str">
        <f>IF(Pengawas!AS623="",IF(Pengawas!AT623="","-","Harap dikosongkan"),IF(Pengawas!AS623&lt;&gt;1,IF(Pengawas!AT623="","OK","Harap dikosongkan"),IF(Pengawas!AS623="",IF(Pengawas!AT623="","-","Harap dikosongkan"),IF(Pengawas!AS623=0,IF(Pengawas!AT623="","OK","Harap dikosongkan"),IF(Pengawas!AT623="","Harap diisi",IF(Pengawas!AT623&gt;2016,"Cek lagi",IF(Pengawas!AT623&lt;2005,"Cek lagi",IF(Pengawas!AM623&gt;Pengawas!AT623,"Cek lagi dengan Kolom AL","OK"))))))))</f>
        <v>-</v>
      </c>
      <c r="AU623" s="25" t="str">
        <f>IF(Pengawas!AS623="",IF(Pengawas!AU623="","-","Harap dikosongkan"),IF(Pengawas!AS623&lt;&gt;1,IF(Pengawas!AU623="","OK","Harap dikosongkan"),IF(Pengawas!AS623="",IF(Pengawas!AU623="","-","Harap dikosongkan"),IF(Pengawas!AS623=0,IF(Pengawas!AU623="","OK","Harap dikosongkan"),IF(Pengawas!AU623="","Harap diisi",IF(Pengawas!AU623&gt;20000000,"Cek lagi",IF(Pengawas!AU623&lt;100000,"Cek lagi","OK")))))))</f>
        <v>-</v>
      </c>
      <c r="AV623" s="25" t="str">
        <f>IF(Pengawas!AV623="","-",IF(Pengawas!AV623&gt;3,"Tidak valid","OK"))</f>
        <v>-</v>
      </c>
      <c r="AW623" s="25" t="str">
        <f>IF(Pengawas!AV623="",IF(Pengawas!AW623="","-","Harap dikosongkan"),IF(Pengawas!AV623=0,IF(Pengawas!AW623="","OK","Harap dikosongkan"),IF(Pengawas!AV623&gt;0,IF(Pengawas!AW623="","Harap diisi",IF(Pengawas!AW623&gt;2015,"Tidak valid","OK")))))</f>
        <v>-</v>
      </c>
      <c r="AX623" s="25" t="str">
        <f>IF(Pengawas!AV623="",IF(Pengawas!AX623="","-","Harap dikosongkan"),IF(Pengawas!AV623=0,IF(Pengawas!AX623="","OK","Harap dikosongkan"),IF(Pengawas!AV623&gt;0,IF(Pengawas!AX623="","Harap diisi",IF(Pengawas!AX623="","-",IF(Pengawas!AX623&gt;1,"Tidak valid","OK"))))))</f>
        <v>-</v>
      </c>
      <c r="AY623" s="25" t="str">
        <f>IF(Pengawas!AY623="","-",IF(Pengawas!AY623&gt;2,"Tidak valid","OK"))</f>
        <v>-</v>
      </c>
      <c r="AZ623" s="25" t="str">
        <f>IF(Pengawas!AY623="",IF(Pengawas!AZ623="","-","Harap dikosongkan"),IF(Pengawas!AY623=0,IF(Pengawas!AZ623="","OK","Harap dikosongkan"),IF(Pengawas!AZ623="","Harap diisi",IF(Pengawas!AZ623&gt;2015,"Cek lagi",IF(Pengawas!AZ623&lt;2000,"Cek lagi","OK")))))</f>
        <v>-</v>
      </c>
      <c r="BA623" s="25" t="str">
        <f>IF(Pengawas!BA623="","-",IF(LEN(Pengawas!BA623)&lt;5,"Cek lagi","OK"))</f>
        <v>-</v>
      </c>
      <c r="BB623" s="25" t="str">
        <f>IF(Pengawas!BB623="","-",IF(LEN(Pengawas!BB623)&lt;4,"Cek lagi","OK"))</f>
        <v>-</v>
      </c>
      <c r="BC623" s="25" t="str">
        <f>IF(Pengawas!BC623="","-",IF(LEN(Pengawas!BC623)&lt;4,"Cek lagi","OK"))</f>
        <v>-</v>
      </c>
      <c r="BD623" s="25" t="str">
        <f>IF(Pengawas!BD623="","-",IF(LEN(Pengawas!BD623)&lt;4,"Cek lagi","OK"))</f>
        <v>-</v>
      </c>
      <c r="BE623" s="25" t="str">
        <f>IF(Pengawas!BE623="","-",IF(LEN(Pengawas!BE623)&lt;4,"Cek lagi","OK"))</f>
        <v>-</v>
      </c>
      <c r="BF623" s="25" t="str">
        <f>IF(Pengawas!BF623="","-",IF(LEN(Pengawas!BF623)&lt;&gt;5,"Tidak valid","OK"))</f>
        <v>-</v>
      </c>
      <c r="BG623" s="25" t="str">
        <f>IF(Pengawas!BG623="","-",IF(LEN(Pengawas!BG623)&lt;9,"Cek lagi",IF(LEN(Pengawas!BG623)&gt;14,"Cek lagi","OK")))</f>
        <v>-</v>
      </c>
    </row>
    <row r="624" spans="1:59" ht="15" customHeight="1" x14ac:dyDescent="0.2">
      <c r="A624" s="25" t="str">
        <f>IF(Pengawas!A624="","-",IF(LEN(Pengawas!A624)&lt;4,"Cek lagi","OK"))</f>
        <v>-</v>
      </c>
      <c r="B624" s="25" t="str">
        <f>IF(Pengawas!B624="","-",IF(LEN(Pengawas!B624)&lt;4,"Cek lagi","OK"))</f>
        <v>-</v>
      </c>
      <c r="C624" s="25" t="str">
        <f>IF(Pengawas!C624="","-",IF(LEN(Pengawas!C624)&lt;&gt;18,"Tidak valid","OK"))</f>
        <v>-</v>
      </c>
      <c r="D624" s="25" t="str">
        <f>IF(Pengawas!D624="","-",IF(LEN(Pengawas!D624)&lt;&gt;16,"Tidak valid","OK"))</f>
        <v>-</v>
      </c>
      <c r="E624" s="25" t="str">
        <f>IF(Pengawas!E624="","-",IF(LEN(Pengawas!E624)&lt;4,"Cek lagi","OK"))</f>
        <v>-</v>
      </c>
      <c r="F624" s="25" t="str">
        <f>IF(Pengawas!F624="","-",IF(LEN(Pengawas!F624)&lt;&gt;16,"Tidak valid","OK"))</f>
        <v>-</v>
      </c>
      <c r="G624" s="25" t="str">
        <f>IF(Pengawas!G624="","-",IF(LEN(Pengawas!G624)&lt;4,"Cek lagi","OK"))</f>
        <v>-</v>
      </c>
      <c r="H624" s="26" t="str">
        <f>IF(Pengawas!H624="","-",IF(VALUE(LEFT(Pengawas!H624,2))&gt;31,"Tanggal tidak valid",IF(VALUE(LEFT(RIGHT(Pengawas!H624,7),2))&gt;12,"Bulan tidak valid",IF(VALUE(RIGHT(Pengawas!H624,4))&gt;1990,"Umur terlalu muda",IF(VALUE(RIGHT(Pengawas!H624,4))&lt;1955,"Umur terlalu tua","OK")))))</f>
        <v>-</v>
      </c>
      <c r="I624" s="25" t="str">
        <f>IF(Pengawas!I624="","-",IF(Pengawas!I624="L","OK",IF(Pengawas!I624="P","OK","Tidak valid")))</f>
        <v>-</v>
      </c>
      <c r="J624" s="25" t="str">
        <f>IF(Pengawas!J624="","-",IF(LEN(Pengawas!J624)&lt;4,"Cek lagi","OK"))</f>
        <v>-</v>
      </c>
      <c r="K624" s="25" t="str">
        <f>IF(Pengawas!K624="","-",IF(Pengawas!K624&gt;5,"Tidak valid",IF(Pengawas!K624&lt;1,"Tidak valid","OK")))</f>
        <v>-</v>
      </c>
      <c r="L624" s="25" t="str">
        <f>IF(Pengawas!L624="","-",IF(VALUE(LEFT(Pengawas!L624,1))&gt;1,"Tidak valid","OK"))</f>
        <v>-</v>
      </c>
      <c r="M624" s="25" t="str">
        <f>IF(Pengawas!M624="","-",IF(VALUE(LEFT(Pengawas!M624,1))&gt;1,"Tidak valid","OK"))</f>
        <v>-</v>
      </c>
      <c r="N624" s="25" t="str">
        <f>IF(Pengawas!N624="","-",IF(VALUE(LEFT(Pengawas!N624,2))&gt;31,"Tanggal tidak valid",IF(VALUE(LEFT(RIGHT(Pengawas!N624,7),2))&gt;12,"Bulan tidak valid",IF(VALUE(RIGHT(Pengawas!N624,4))&gt;2015,"Tahun cek lagi",IF(VALUE(RIGHT(Pengawas!N624,4))&lt;1930,"Tahun cek lagi","OK")))))</f>
        <v>-</v>
      </c>
      <c r="O624" s="26" t="str">
        <f>IF(Pengawas!O624="","-",IF(VALUE(LEFT(Pengawas!O624,2))&gt;31,"Tanggal tidak valid",IF(VALUE(LEFT(RIGHT(Pengawas!O624,7),2))&gt;12,"Bulan tidak valid",IF(VALUE(RIGHT(Pengawas!O624,4))&gt;2015,"Tahun cek lagi",IF(VALUE(RIGHT(Pengawas!O624,4))&lt;1930,"Tahun cek lagi","OK")))))</f>
        <v>-</v>
      </c>
      <c r="P624" s="26" t="str">
        <f>IF(Pengawas!P624="","-",IF(VALUE(LEFT(Pengawas!P624,2))&gt;31,"Tanggal tidak valid",IF(VALUE(LEFT(RIGHT(Pengawas!P624,7),2))&gt;12,"Bulan tidak valid",IF(VALUE(RIGHT(Pengawas!P624,4))&gt;2015,"Tahun cek lagi",IF(VALUE(RIGHT(Pengawas!P624,4))&lt;1930,"Tahun cek lagi","OK")))))</f>
        <v>-</v>
      </c>
      <c r="Q624" s="25" t="str">
        <f>IF(Pengawas!Q624="","-",IF(Pengawas!Q624&gt;3,"Tidak valid",IF(Pengawas!Q624&lt;1,"Tidak valid","OK")))</f>
        <v>-</v>
      </c>
      <c r="R624" s="25" t="str">
        <f>IF(Pengawas!R624="","-",IF(Pengawas!R624&gt;20000000,"Cek lagi",IF(Pengawas!R624&lt;50000,"Cek lagi","OK")))</f>
        <v>-</v>
      </c>
      <c r="S624" s="25" t="str">
        <f>IF(Pengawas!S624="","-",IF(Pengawas!S624&gt;3,"Tidak valid",IF(Pengawas!S624&lt;1,"Tidak valid","OK")))</f>
        <v>-</v>
      </c>
      <c r="T624" s="25" t="str">
        <f>IF(Pengawas!T624="","-",IF(Pengawas!T624&gt;6,"Tidak valid",IF(Pengawas!T624&lt;1,"Tidak valid","OK")))</f>
        <v>-</v>
      </c>
      <c r="U624" s="25" t="str">
        <f>IF(Pengawas!U624="","-",IF(Pengawas!U624&gt;4,"Tidak valid",IF(Pengawas!U624&lt;1,"Tidak valid","OK")))</f>
        <v>-</v>
      </c>
      <c r="V624" s="25" t="str">
        <f>IF(Pengawas!V624="","-",IF(Pengawas!V624&gt;2,"Tidak valid",IF(Pengawas!V624&lt;1,"Tidak valid","OK")))</f>
        <v>-</v>
      </c>
      <c r="W624" s="25" t="str">
        <f>IF(Pengawas!V624="","-",IF(Pengawas!V624=1,IF(Pengawas!W624="","Harap diisi","OK"),IF(Pengawas!V624=2,IF(Pengawas!W624="","Harap diisi","OK"),IF(Pengawas!V625&lt;1,"-",IF(Pengawas!V625&gt;2,"-","OK")))))</f>
        <v>-</v>
      </c>
      <c r="X624" s="25" t="str">
        <f>IF(Pengawas!V624="","-",IF(Pengawas!V624=1,IF(Pengawas!X624="","Harap diisi","OK"),IF(Pengawas!V624=2,IF(Pengawas!X624="","Harap diisi","OK"),IF(Pengawas!V625&lt;1,"-",IF(Pengawas!V625&gt;2,"-","OK")))))</f>
        <v>-</v>
      </c>
      <c r="Y624" s="25" t="str">
        <f>IF(Pengawas!V624="","-",IF(Pengawas!V624=1,IF(Pengawas!Y624="","Harap diisi","OK"),IF(Pengawas!V624=2,IF(Pengawas!Y624="","Harap diisi","OK"),IF(Pengawas!V625&lt;1,"-",IF(Pengawas!V625&gt;2,"-","OK")))))</f>
        <v>-</v>
      </c>
      <c r="Z624" s="25" t="str">
        <f>IF(Pengawas!V624="","-",IF(Pengawas!V624=1,IF(Pengawas!Z624="","Harap diisi","OK"),IF(Pengawas!V624=2,IF(Pengawas!Z624="","Harap diisi","OK"),IF(Pengawas!V625&lt;1,"-",IF(Pengawas!V625&gt;2,"-","OK")))))</f>
        <v>-</v>
      </c>
      <c r="AA624" s="25" t="str">
        <f>IF(Pengawas!V624="","-",IF(Pengawas!V624=1,IF(Pengawas!AA624="","Harap diisi","OK"),IF(Pengawas!V624=2,IF(Pengawas!AA624="","Harap diisi","OK"),IF(Pengawas!V625&lt;1,"-",IF(Pengawas!V625&gt;2,"-","OK")))))</f>
        <v>-</v>
      </c>
      <c r="AB624" s="25" t="str">
        <f>IF(Pengawas!V624="","-",IF(Pengawas!V624=1,IF(Pengawas!AB624="","Harap diisi","OK"),IF(Pengawas!V624=2,IF(Pengawas!AB624="","Harap diisi","OK"),IF(Pengawas!V625&lt;1,"-",IF(Pengawas!V625&gt;2,"-","OK")))))</f>
        <v>-</v>
      </c>
      <c r="AC624" s="25" t="str">
        <f>IF(Pengawas!V624="","-",IF(Pengawas!V624=1,IF(Pengawas!AC624="","Harap diisi","OK"),IF(Pengawas!V624=2,IF(Pengawas!AC624="","Harap diisi","OK"),IF(Pengawas!V625&lt;1,"-",IF(Pengawas!V625&gt;2,"-","OK")))))</f>
        <v>-</v>
      </c>
      <c r="AD624" s="25" t="str">
        <f>IF(Pengawas!V624="","-",IF(Pengawas!V624=1,IF(Pengawas!AD624="","OK","Harap dikosongkan"),IF(Pengawas!V624=2,IF(Pengawas!AD624="","Harap diisi","OK"),IF(Pengawas!V625&lt;1,"-",IF(Pengawas!V625&gt;2,"-","OK")))))</f>
        <v>-</v>
      </c>
      <c r="AE624" s="25" t="str">
        <f>IF(Pengawas!V624="","-",IF(Pengawas!V624=1,IF(Pengawas!AE624="","OK","Harap dikosongkan"),IF(Pengawas!V624=2,IF(Pengawas!AE624="","Harap diisi","OK"),IF(Pengawas!V625&lt;1,"-",IF(Pengawas!V625&gt;2,"-","OK")))))</f>
        <v>-</v>
      </c>
      <c r="AF624" s="25" t="str">
        <f>IF(Pengawas!V624="","-",IF(Pengawas!V624=1,IF(Pengawas!AF624="","OK","Harap dikosongkan"),IF(Pengawas!V624=2,IF(Pengawas!AF624="","Harap diisi","OK"),IF(Pengawas!V625&lt;1,"-",IF(Pengawas!V625&gt;2,"-","OK")))))</f>
        <v>-</v>
      </c>
      <c r="AG624" s="25" t="str">
        <f>IF(Pengawas!V624="","-",IF(Pengawas!V624=1,IF(Pengawas!AG624="","OK","Harap dikosongkan"),IF(Pengawas!V624=2,IF(Pengawas!AG624="","Harap diisi","OK"),IF(Pengawas!V625&lt;1,"-",IF(Pengawas!V625&gt;2,"-","OK")))))</f>
        <v>-</v>
      </c>
      <c r="AH624" s="25" t="str">
        <f>IF(Pengawas!V624="","-",IF(Pengawas!V624=1,IF(Pengawas!AH624="","OK","Harap dikosongkan"),IF(Pengawas!V624=2,IF(Pengawas!AH624="","Harap diisi","OK"),IF(Pengawas!V625&lt;1,"-",IF(Pengawas!V625&gt;2,"-","OK")))))</f>
        <v>-</v>
      </c>
      <c r="AI624" s="25" t="str">
        <f>IF(Pengawas!V624="","-",IF(Pengawas!V624=1,IF(Pengawas!AI624="","OK","Harap dikosongkan"),IF(Pengawas!V624=2,IF(Pengawas!AI624="","Harap diisi","OK"),IF(Pengawas!V625&lt;1,"-",IF(Pengawas!V625&gt;2,"-","OK")))))</f>
        <v>-</v>
      </c>
      <c r="AJ624" s="25" t="str">
        <f>IF(Pengawas!V624="","-",IF(Pengawas!V624=1,IF(Pengawas!AJ624="","OK","Harap dikosongkan"),IF(Pengawas!V624=2,IF(Pengawas!AJ624="","Harap diisi","OK"),IF(Pengawas!V625&lt;1,"-",IF(Pengawas!V625&gt;2,"-","OK")))))</f>
        <v>-</v>
      </c>
      <c r="AK624" s="25" t="str">
        <f>IF(Pengawas!V624="","-",IF(Pengawas!V624=1,IF(Pengawas!AK624="","OK","Harap dikosongkan"),IF(Pengawas!V624=2,IF(Pengawas!AK624="","Harap diisi","OK"),IF(Pengawas!V625&lt;1,"-",IF(Pengawas!V625&gt;2,"-","OK")))))</f>
        <v>-</v>
      </c>
      <c r="AL624" s="25" t="str">
        <f>IF(Pengawas!AL624="","-",IF(Pengawas!AL624&gt;3,"Tidak valid",IF(Pengawas!AL624&lt;1,"Tidak valid","OK")))</f>
        <v>-</v>
      </c>
      <c r="AM624" s="25" t="str">
        <f>IF(Pengawas!AL624="",IF(Pengawas!AM624="","-","Harap dikosongkan"),IF(Pengawas!AL624&lt;&gt;1,IF(Pengawas!AM624="","OK","Harap dikosongkan"),IF(Pengawas!AM624="","Harap diisi",IF(Pengawas!AM624&gt;2015,"Cek lagi",IF(Pengawas!AM624&lt;2005,"Cek lagi","OK")))))</f>
        <v>-</v>
      </c>
      <c r="AN624" s="25" t="str">
        <f>IF(Pengawas!AL624="",IF(Pengawas!AN624="","-","Harap dikosongkan"),IF(Pengawas!AL624&lt;&gt;1,IF(Pengawas!AN624="","OK","Harap dikosongkan"),IF(Pengawas!AN624="","Harap diisi",IF(VALUE(Pengawas!AN624)&gt;33,"Tidak valid",IF(VALUE(Pengawas!AN624)&lt;1,"Tidak valid","OK")))))</f>
        <v>-</v>
      </c>
      <c r="AO624" s="25" t="str">
        <f>IF(Pengawas!AL624="",IF(Pengawas!AO624="","-","Harap dikosongkan"),IF(Pengawas!AL624&lt;&gt;1,IF(Pengawas!AO624="","OK","Harap dikosongkan"),IF(Pengawas!AO624="","Harap diisi",IF(Pengawas!AO624&gt;1,"Tidak valid","OK"))))</f>
        <v>-</v>
      </c>
      <c r="AP624" s="25" t="str">
        <f>IF(Pengawas!AL624&gt;1,"OK",IF(Pengawas!AO624="",IF(Pengawas!AP624="","-","Kolom AO cek lagi"),IF(Pengawas!AO624=0,IF(Pengawas!AP624="","OK","Harap dikosongkan"),IF(Pengawas!AP624="","Harap diisi",IF(LEN(Pengawas!AP624)&lt;12,"Tidak valid",IF(LEN(Pengawas!AP624)&gt;14,"Tidak valid","OK"))))))</f>
        <v>-</v>
      </c>
      <c r="AQ624" s="26" t="str">
        <f>IF(Pengawas!AL624&gt;1,"OK",IF(Pengawas!AO624="",IF(Pengawas!AQ624="","-","Kolom AO cek lagi"),IF(Pengawas!AO624=0,IF(Pengawas!AQ624="","OK","Harap dikosongkan"),IF(Pengawas!AQ624="","Harap diisi",IF(LEN(Pengawas!AQ624)&lt;5,"Cek lagi","OK")))))</f>
        <v>-</v>
      </c>
      <c r="AR624" s="26" t="str">
        <f>IF(Pengawas!AL624&gt;1,"OK",IF(Pengawas!AO624="",IF(Pengawas!AR624="","-","Kolom AT cek lagi"),IF(Pengawas!AO624=0,IF(Pengawas!AR624="","OK","Harap dikosongkan"),IF(Pengawas!AR624="","Harap diisi",IF(VALUE(LEFT(Pengawas!AR624,2))&gt;31,"Tanggal tidak valid",IF(VALUE(LEFT(RIGHT(Pengawas!AR624,7),2))&gt;12,"Bulan tidak valid",IF(VALUE(RIGHT(Pengawas!AR624,4))&gt;2016,"Tahun cek lagi",IF(VALUE(RIGHT(Pengawas!AR624,4))&lt;2005,"Tahun cek lagi","OK"))))))))</f>
        <v>-</v>
      </c>
      <c r="AS624" s="25" t="str">
        <f>IF(Pengawas!AP624="",IF(Pengawas!AS624="","-","Harap dikosongkan"),IF(Pengawas!AP624&lt;&gt;"",IF(Pengawas!AS624="","Harap diisi",IF(Pengawas!AS624&gt;1,"Tidak valid","OK"))))</f>
        <v>-</v>
      </c>
      <c r="AT624" s="25" t="str">
        <f>IF(Pengawas!AS624="",IF(Pengawas!AT624="","-","Harap dikosongkan"),IF(Pengawas!AS624&lt;&gt;1,IF(Pengawas!AT624="","OK","Harap dikosongkan"),IF(Pengawas!AS624="",IF(Pengawas!AT624="","-","Harap dikosongkan"),IF(Pengawas!AS624=0,IF(Pengawas!AT624="","OK","Harap dikosongkan"),IF(Pengawas!AT624="","Harap diisi",IF(Pengawas!AT624&gt;2016,"Cek lagi",IF(Pengawas!AT624&lt;2005,"Cek lagi",IF(Pengawas!AM624&gt;Pengawas!AT624,"Cek lagi dengan Kolom AL","OK"))))))))</f>
        <v>-</v>
      </c>
      <c r="AU624" s="25" t="str">
        <f>IF(Pengawas!AS624="",IF(Pengawas!AU624="","-","Harap dikosongkan"),IF(Pengawas!AS624&lt;&gt;1,IF(Pengawas!AU624="","OK","Harap dikosongkan"),IF(Pengawas!AS624="",IF(Pengawas!AU624="","-","Harap dikosongkan"),IF(Pengawas!AS624=0,IF(Pengawas!AU624="","OK","Harap dikosongkan"),IF(Pengawas!AU624="","Harap diisi",IF(Pengawas!AU624&gt;20000000,"Cek lagi",IF(Pengawas!AU624&lt;100000,"Cek lagi","OK")))))))</f>
        <v>-</v>
      </c>
      <c r="AV624" s="25" t="str">
        <f>IF(Pengawas!AV624="","-",IF(Pengawas!AV624&gt;3,"Tidak valid","OK"))</f>
        <v>-</v>
      </c>
      <c r="AW624" s="25" t="str">
        <f>IF(Pengawas!AV624="",IF(Pengawas!AW624="","-","Harap dikosongkan"),IF(Pengawas!AV624=0,IF(Pengawas!AW624="","OK","Harap dikosongkan"),IF(Pengawas!AV624&gt;0,IF(Pengawas!AW624="","Harap diisi",IF(Pengawas!AW624&gt;2015,"Tidak valid","OK")))))</f>
        <v>-</v>
      </c>
      <c r="AX624" s="25" t="str">
        <f>IF(Pengawas!AV624="",IF(Pengawas!AX624="","-","Harap dikosongkan"),IF(Pengawas!AV624=0,IF(Pengawas!AX624="","OK","Harap dikosongkan"),IF(Pengawas!AV624&gt;0,IF(Pengawas!AX624="","Harap diisi",IF(Pengawas!AX624="","-",IF(Pengawas!AX624&gt;1,"Tidak valid","OK"))))))</f>
        <v>-</v>
      </c>
      <c r="AY624" s="25" t="str">
        <f>IF(Pengawas!AY624="","-",IF(Pengawas!AY624&gt;2,"Tidak valid","OK"))</f>
        <v>-</v>
      </c>
      <c r="AZ624" s="25" t="str">
        <f>IF(Pengawas!AY624="",IF(Pengawas!AZ624="","-","Harap dikosongkan"),IF(Pengawas!AY624=0,IF(Pengawas!AZ624="","OK","Harap dikosongkan"),IF(Pengawas!AZ624="","Harap diisi",IF(Pengawas!AZ624&gt;2015,"Cek lagi",IF(Pengawas!AZ624&lt;2000,"Cek lagi","OK")))))</f>
        <v>-</v>
      </c>
      <c r="BA624" s="25" t="str">
        <f>IF(Pengawas!BA624="","-",IF(LEN(Pengawas!BA624)&lt;5,"Cek lagi","OK"))</f>
        <v>-</v>
      </c>
      <c r="BB624" s="25" t="str">
        <f>IF(Pengawas!BB624="","-",IF(LEN(Pengawas!BB624)&lt;4,"Cek lagi","OK"))</f>
        <v>-</v>
      </c>
      <c r="BC624" s="25" t="str">
        <f>IF(Pengawas!BC624="","-",IF(LEN(Pengawas!BC624)&lt;4,"Cek lagi","OK"))</f>
        <v>-</v>
      </c>
      <c r="BD624" s="25" t="str">
        <f>IF(Pengawas!BD624="","-",IF(LEN(Pengawas!BD624)&lt;4,"Cek lagi","OK"))</f>
        <v>-</v>
      </c>
      <c r="BE624" s="25" t="str">
        <f>IF(Pengawas!BE624="","-",IF(LEN(Pengawas!BE624)&lt;4,"Cek lagi","OK"))</f>
        <v>-</v>
      </c>
      <c r="BF624" s="25" t="str">
        <f>IF(Pengawas!BF624="","-",IF(LEN(Pengawas!BF624)&lt;&gt;5,"Tidak valid","OK"))</f>
        <v>-</v>
      </c>
      <c r="BG624" s="25" t="str">
        <f>IF(Pengawas!BG624="","-",IF(LEN(Pengawas!BG624)&lt;9,"Cek lagi",IF(LEN(Pengawas!BG624)&gt;14,"Cek lagi","OK")))</f>
        <v>-</v>
      </c>
    </row>
    <row r="625" spans="1:59" ht="15" customHeight="1" x14ac:dyDescent="0.2">
      <c r="A625" s="25" t="str">
        <f>IF(Pengawas!A625="","-",IF(LEN(Pengawas!A625)&lt;4,"Cek lagi","OK"))</f>
        <v>-</v>
      </c>
      <c r="B625" s="25" t="str">
        <f>IF(Pengawas!B625="","-",IF(LEN(Pengawas!B625)&lt;4,"Cek lagi","OK"))</f>
        <v>-</v>
      </c>
      <c r="C625" s="25" t="str">
        <f>IF(Pengawas!C625="","-",IF(LEN(Pengawas!C625)&lt;&gt;18,"Tidak valid","OK"))</f>
        <v>-</v>
      </c>
      <c r="D625" s="25" t="str">
        <f>IF(Pengawas!D625="","-",IF(LEN(Pengawas!D625)&lt;&gt;16,"Tidak valid","OK"))</f>
        <v>-</v>
      </c>
      <c r="E625" s="25" t="str">
        <f>IF(Pengawas!E625="","-",IF(LEN(Pengawas!E625)&lt;4,"Cek lagi","OK"))</f>
        <v>-</v>
      </c>
      <c r="F625" s="25" t="str">
        <f>IF(Pengawas!F625="","-",IF(LEN(Pengawas!F625)&lt;&gt;16,"Tidak valid","OK"))</f>
        <v>-</v>
      </c>
      <c r="G625" s="25" t="str">
        <f>IF(Pengawas!G625="","-",IF(LEN(Pengawas!G625)&lt;4,"Cek lagi","OK"))</f>
        <v>-</v>
      </c>
      <c r="H625" s="26" t="str">
        <f>IF(Pengawas!H625="","-",IF(VALUE(LEFT(Pengawas!H625,2))&gt;31,"Tanggal tidak valid",IF(VALUE(LEFT(RIGHT(Pengawas!H625,7),2))&gt;12,"Bulan tidak valid",IF(VALUE(RIGHT(Pengawas!H625,4))&gt;1990,"Umur terlalu muda",IF(VALUE(RIGHT(Pengawas!H625,4))&lt;1955,"Umur terlalu tua","OK")))))</f>
        <v>-</v>
      </c>
      <c r="I625" s="25" t="str">
        <f>IF(Pengawas!I625="","-",IF(Pengawas!I625="L","OK",IF(Pengawas!I625="P","OK","Tidak valid")))</f>
        <v>-</v>
      </c>
      <c r="J625" s="25" t="str">
        <f>IF(Pengawas!J625="","-",IF(LEN(Pengawas!J625)&lt;4,"Cek lagi","OK"))</f>
        <v>-</v>
      </c>
      <c r="K625" s="25" t="str">
        <f>IF(Pengawas!K625="","-",IF(Pengawas!K625&gt;5,"Tidak valid",IF(Pengawas!K625&lt;1,"Tidak valid","OK")))</f>
        <v>-</v>
      </c>
      <c r="L625" s="25" t="str">
        <f>IF(Pengawas!L625="","-",IF(VALUE(LEFT(Pengawas!L625,1))&gt;1,"Tidak valid","OK"))</f>
        <v>-</v>
      </c>
      <c r="M625" s="25" t="str">
        <f>IF(Pengawas!M625="","-",IF(VALUE(LEFT(Pengawas!M625,1))&gt;1,"Tidak valid","OK"))</f>
        <v>-</v>
      </c>
      <c r="N625" s="25" t="str">
        <f>IF(Pengawas!N625="","-",IF(VALUE(LEFT(Pengawas!N625,2))&gt;31,"Tanggal tidak valid",IF(VALUE(LEFT(RIGHT(Pengawas!N625,7),2))&gt;12,"Bulan tidak valid",IF(VALUE(RIGHT(Pengawas!N625,4))&gt;2015,"Tahun cek lagi",IF(VALUE(RIGHT(Pengawas!N625,4))&lt;1930,"Tahun cek lagi","OK")))))</f>
        <v>-</v>
      </c>
      <c r="O625" s="26" t="str">
        <f>IF(Pengawas!O625="","-",IF(VALUE(LEFT(Pengawas!O625,2))&gt;31,"Tanggal tidak valid",IF(VALUE(LEFT(RIGHT(Pengawas!O625,7),2))&gt;12,"Bulan tidak valid",IF(VALUE(RIGHT(Pengawas!O625,4))&gt;2015,"Tahun cek lagi",IF(VALUE(RIGHT(Pengawas!O625,4))&lt;1930,"Tahun cek lagi","OK")))))</f>
        <v>-</v>
      </c>
      <c r="P625" s="26" t="str">
        <f>IF(Pengawas!P625="","-",IF(VALUE(LEFT(Pengawas!P625,2))&gt;31,"Tanggal tidak valid",IF(VALUE(LEFT(RIGHT(Pengawas!P625,7),2))&gt;12,"Bulan tidak valid",IF(VALUE(RIGHT(Pengawas!P625,4))&gt;2015,"Tahun cek lagi",IF(VALUE(RIGHT(Pengawas!P625,4))&lt;1930,"Tahun cek lagi","OK")))))</f>
        <v>-</v>
      </c>
      <c r="Q625" s="25" t="str">
        <f>IF(Pengawas!Q625="","-",IF(Pengawas!Q625&gt;3,"Tidak valid",IF(Pengawas!Q625&lt;1,"Tidak valid","OK")))</f>
        <v>-</v>
      </c>
      <c r="R625" s="25" t="str">
        <f>IF(Pengawas!R625="","-",IF(Pengawas!R625&gt;20000000,"Cek lagi",IF(Pengawas!R625&lt;50000,"Cek lagi","OK")))</f>
        <v>-</v>
      </c>
      <c r="S625" s="25" t="str">
        <f>IF(Pengawas!S625="","-",IF(Pengawas!S625&gt;3,"Tidak valid",IF(Pengawas!S625&lt;1,"Tidak valid","OK")))</f>
        <v>-</v>
      </c>
      <c r="T625" s="25" t="str">
        <f>IF(Pengawas!T625="","-",IF(Pengawas!T625&gt;6,"Tidak valid",IF(Pengawas!T625&lt;1,"Tidak valid","OK")))</f>
        <v>-</v>
      </c>
      <c r="U625" s="25" t="str">
        <f>IF(Pengawas!U625="","-",IF(Pengawas!U625&gt;4,"Tidak valid",IF(Pengawas!U625&lt;1,"Tidak valid","OK")))</f>
        <v>-</v>
      </c>
      <c r="V625" s="25" t="str">
        <f>IF(Pengawas!V625="","-",IF(Pengawas!V625&gt;2,"Tidak valid",IF(Pengawas!V625&lt;1,"Tidak valid","OK")))</f>
        <v>-</v>
      </c>
      <c r="W625" s="25" t="str">
        <f>IF(Pengawas!V625="","-",IF(Pengawas!V625=1,IF(Pengawas!W625="","Harap diisi","OK"),IF(Pengawas!V625=2,IF(Pengawas!W625="","Harap diisi","OK"),IF(Pengawas!V626&lt;1,"-",IF(Pengawas!V626&gt;2,"-","OK")))))</f>
        <v>-</v>
      </c>
      <c r="X625" s="25" t="str">
        <f>IF(Pengawas!V625="","-",IF(Pengawas!V625=1,IF(Pengawas!X625="","Harap diisi","OK"),IF(Pengawas!V625=2,IF(Pengawas!X625="","Harap diisi","OK"),IF(Pengawas!V626&lt;1,"-",IF(Pengawas!V626&gt;2,"-","OK")))))</f>
        <v>-</v>
      </c>
      <c r="Y625" s="25" t="str">
        <f>IF(Pengawas!V625="","-",IF(Pengawas!V625=1,IF(Pengawas!Y625="","Harap diisi","OK"),IF(Pengawas!V625=2,IF(Pengawas!Y625="","Harap diisi","OK"),IF(Pengawas!V626&lt;1,"-",IF(Pengawas!V626&gt;2,"-","OK")))))</f>
        <v>-</v>
      </c>
      <c r="Z625" s="25" t="str">
        <f>IF(Pengawas!V625="","-",IF(Pengawas!V625=1,IF(Pengawas!Z625="","Harap diisi","OK"),IF(Pengawas!V625=2,IF(Pengawas!Z625="","Harap diisi","OK"),IF(Pengawas!V626&lt;1,"-",IF(Pengawas!V626&gt;2,"-","OK")))))</f>
        <v>-</v>
      </c>
      <c r="AA625" s="25" t="str">
        <f>IF(Pengawas!V625="","-",IF(Pengawas!V625=1,IF(Pengawas!AA625="","Harap diisi","OK"),IF(Pengawas!V625=2,IF(Pengawas!AA625="","Harap diisi","OK"),IF(Pengawas!V626&lt;1,"-",IF(Pengawas!V626&gt;2,"-","OK")))))</f>
        <v>-</v>
      </c>
      <c r="AB625" s="25" t="str">
        <f>IF(Pengawas!V625="","-",IF(Pengawas!V625=1,IF(Pengawas!AB625="","Harap diisi","OK"),IF(Pengawas!V625=2,IF(Pengawas!AB625="","Harap diisi","OK"),IF(Pengawas!V626&lt;1,"-",IF(Pengawas!V626&gt;2,"-","OK")))))</f>
        <v>-</v>
      </c>
      <c r="AC625" s="25" t="str">
        <f>IF(Pengawas!V625="","-",IF(Pengawas!V625=1,IF(Pengawas!AC625="","Harap diisi","OK"),IF(Pengawas!V625=2,IF(Pengawas!AC625="","Harap diisi","OK"),IF(Pengawas!V626&lt;1,"-",IF(Pengawas!V626&gt;2,"-","OK")))))</f>
        <v>-</v>
      </c>
      <c r="AD625" s="25" t="str">
        <f>IF(Pengawas!V625="","-",IF(Pengawas!V625=1,IF(Pengawas!AD625="","OK","Harap dikosongkan"),IF(Pengawas!V625=2,IF(Pengawas!AD625="","Harap diisi","OK"),IF(Pengawas!V626&lt;1,"-",IF(Pengawas!V626&gt;2,"-","OK")))))</f>
        <v>-</v>
      </c>
      <c r="AE625" s="25" t="str">
        <f>IF(Pengawas!V625="","-",IF(Pengawas!V625=1,IF(Pengawas!AE625="","OK","Harap dikosongkan"),IF(Pengawas!V625=2,IF(Pengawas!AE625="","Harap diisi","OK"),IF(Pengawas!V626&lt;1,"-",IF(Pengawas!V626&gt;2,"-","OK")))))</f>
        <v>-</v>
      </c>
      <c r="AF625" s="25" t="str">
        <f>IF(Pengawas!V625="","-",IF(Pengawas!V625=1,IF(Pengawas!AF625="","OK","Harap dikosongkan"),IF(Pengawas!V625=2,IF(Pengawas!AF625="","Harap diisi","OK"),IF(Pengawas!V626&lt;1,"-",IF(Pengawas!V626&gt;2,"-","OK")))))</f>
        <v>-</v>
      </c>
      <c r="AG625" s="25" t="str">
        <f>IF(Pengawas!V625="","-",IF(Pengawas!V625=1,IF(Pengawas!AG625="","OK","Harap dikosongkan"),IF(Pengawas!V625=2,IF(Pengawas!AG625="","Harap diisi","OK"),IF(Pengawas!V626&lt;1,"-",IF(Pengawas!V626&gt;2,"-","OK")))))</f>
        <v>-</v>
      </c>
      <c r="AH625" s="25" t="str">
        <f>IF(Pengawas!V625="","-",IF(Pengawas!V625=1,IF(Pengawas!AH625="","OK","Harap dikosongkan"),IF(Pengawas!V625=2,IF(Pengawas!AH625="","Harap diisi","OK"),IF(Pengawas!V626&lt;1,"-",IF(Pengawas!V626&gt;2,"-","OK")))))</f>
        <v>-</v>
      </c>
      <c r="AI625" s="25" t="str">
        <f>IF(Pengawas!V625="","-",IF(Pengawas!V625=1,IF(Pengawas!AI625="","OK","Harap dikosongkan"),IF(Pengawas!V625=2,IF(Pengawas!AI625="","Harap diisi","OK"),IF(Pengawas!V626&lt;1,"-",IF(Pengawas!V626&gt;2,"-","OK")))))</f>
        <v>-</v>
      </c>
      <c r="AJ625" s="25" t="str">
        <f>IF(Pengawas!V625="","-",IF(Pengawas!V625=1,IF(Pengawas!AJ625="","OK","Harap dikosongkan"),IF(Pengawas!V625=2,IF(Pengawas!AJ625="","Harap diisi","OK"),IF(Pengawas!V626&lt;1,"-",IF(Pengawas!V626&gt;2,"-","OK")))))</f>
        <v>-</v>
      </c>
      <c r="AK625" s="25" t="str">
        <f>IF(Pengawas!V625="","-",IF(Pengawas!V625=1,IF(Pengawas!AK625="","OK","Harap dikosongkan"),IF(Pengawas!V625=2,IF(Pengawas!AK625="","Harap diisi","OK"),IF(Pengawas!V626&lt;1,"-",IF(Pengawas!V626&gt;2,"-","OK")))))</f>
        <v>-</v>
      </c>
      <c r="AL625" s="25" t="str">
        <f>IF(Pengawas!AL625="","-",IF(Pengawas!AL625&gt;3,"Tidak valid",IF(Pengawas!AL625&lt;1,"Tidak valid","OK")))</f>
        <v>-</v>
      </c>
      <c r="AM625" s="25" t="str">
        <f>IF(Pengawas!AL625="",IF(Pengawas!AM625="","-","Harap dikosongkan"),IF(Pengawas!AL625&lt;&gt;1,IF(Pengawas!AM625="","OK","Harap dikosongkan"),IF(Pengawas!AM625="","Harap diisi",IF(Pengawas!AM625&gt;2015,"Cek lagi",IF(Pengawas!AM625&lt;2005,"Cek lagi","OK")))))</f>
        <v>-</v>
      </c>
      <c r="AN625" s="25" t="str">
        <f>IF(Pengawas!AL625="",IF(Pengawas!AN625="","-","Harap dikosongkan"),IF(Pengawas!AL625&lt;&gt;1,IF(Pengawas!AN625="","OK","Harap dikosongkan"),IF(Pengawas!AN625="","Harap diisi",IF(VALUE(Pengawas!AN625)&gt;33,"Tidak valid",IF(VALUE(Pengawas!AN625)&lt;1,"Tidak valid","OK")))))</f>
        <v>-</v>
      </c>
      <c r="AO625" s="25" t="str">
        <f>IF(Pengawas!AL625="",IF(Pengawas!AO625="","-","Harap dikosongkan"),IF(Pengawas!AL625&lt;&gt;1,IF(Pengawas!AO625="","OK","Harap dikosongkan"),IF(Pengawas!AO625="","Harap diisi",IF(Pengawas!AO625&gt;1,"Tidak valid","OK"))))</f>
        <v>-</v>
      </c>
      <c r="AP625" s="25" t="str">
        <f>IF(Pengawas!AL625&gt;1,"OK",IF(Pengawas!AO625="",IF(Pengawas!AP625="","-","Kolom AO cek lagi"),IF(Pengawas!AO625=0,IF(Pengawas!AP625="","OK","Harap dikosongkan"),IF(Pengawas!AP625="","Harap diisi",IF(LEN(Pengawas!AP625)&lt;12,"Tidak valid",IF(LEN(Pengawas!AP625)&gt;14,"Tidak valid","OK"))))))</f>
        <v>-</v>
      </c>
      <c r="AQ625" s="26" t="str">
        <f>IF(Pengawas!AL625&gt;1,"OK",IF(Pengawas!AO625="",IF(Pengawas!AQ625="","-","Kolom AO cek lagi"),IF(Pengawas!AO625=0,IF(Pengawas!AQ625="","OK","Harap dikosongkan"),IF(Pengawas!AQ625="","Harap diisi",IF(LEN(Pengawas!AQ625)&lt;5,"Cek lagi","OK")))))</f>
        <v>-</v>
      </c>
      <c r="AR625" s="26" t="str">
        <f>IF(Pengawas!AL625&gt;1,"OK",IF(Pengawas!AO625="",IF(Pengawas!AR625="","-","Kolom AT cek lagi"),IF(Pengawas!AO625=0,IF(Pengawas!AR625="","OK","Harap dikosongkan"),IF(Pengawas!AR625="","Harap diisi",IF(VALUE(LEFT(Pengawas!AR625,2))&gt;31,"Tanggal tidak valid",IF(VALUE(LEFT(RIGHT(Pengawas!AR625,7),2))&gt;12,"Bulan tidak valid",IF(VALUE(RIGHT(Pengawas!AR625,4))&gt;2016,"Tahun cek lagi",IF(VALUE(RIGHT(Pengawas!AR625,4))&lt;2005,"Tahun cek lagi","OK"))))))))</f>
        <v>-</v>
      </c>
      <c r="AS625" s="25" t="str">
        <f>IF(Pengawas!AP625="",IF(Pengawas!AS625="","-","Harap dikosongkan"),IF(Pengawas!AP625&lt;&gt;"",IF(Pengawas!AS625="","Harap diisi",IF(Pengawas!AS625&gt;1,"Tidak valid","OK"))))</f>
        <v>-</v>
      </c>
      <c r="AT625" s="25" t="str">
        <f>IF(Pengawas!AS625="",IF(Pengawas!AT625="","-","Harap dikosongkan"),IF(Pengawas!AS625&lt;&gt;1,IF(Pengawas!AT625="","OK","Harap dikosongkan"),IF(Pengawas!AS625="",IF(Pengawas!AT625="","-","Harap dikosongkan"),IF(Pengawas!AS625=0,IF(Pengawas!AT625="","OK","Harap dikosongkan"),IF(Pengawas!AT625="","Harap diisi",IF(Pengawas!AT625&gt;2016,"Cek lagi",IF(Pengawas!AT625&lt;2005,"Cek lagi",IF(Pengawas!AM625&gt;Pengawas!AT625,"Cek lagi dengan Kolom AL","OK"))))))))</f>
        <v>-</v>
      </c>
      <c r="AU625" s="25" t="str">
        <f>IF(Pengawas!AS625="",IF(Pengawas!AU625="","-","Harap dikosongkan"),IF(Pengawas!AS625&lt;&gt;1,IF(Pengawas!AU625="","OK","Harap dikosongkan"),IF(Pengawas!AS625="",IF(Pengawas!AU625="","-","Harap dikosongkan"),IF(Pengawas!AS625=0,IF(Pengawas!AU625="","OK","Harap dikosongkan"),IF(Pengawas!AU625="","Harap diisi",IF(Pengawas!AU625&gt;20000000,"Cek lagi",IF(Pengawas!AU625&lt;100000,"Cek lagi","OK")))))))</f>
        <v>-</v>
      </c>
      <c r="AV625" s="25" t="str">
        <f>IF(Pengawas!AV625="","-",IF(Pengawas!AV625&gt;3,"Tidak valid","OK"))</f>
        <v>-</v>
      </c>
      <c r="AW625" s="25" t="str">
        <f>IF(Pengawas!AV625="",IF(Pengawas!AW625="","-","Harap dikosongkan"),IF(Pengawas!AV625=0,IF(Pengawas!AW625="","OK","Harap dikosongkan"),IF(Pengawas!AV625&gt;0,IF(Pengawas!AW625="","Harap diisi",IF(Pengawas!AW625&gt;2015,"Tidak valid","OK")))))</f>
        <v>-</v>
      </c>
      <c r="AX625" s="25" t="str">
        <f>IF(Pengawas!AV625="",IF(Pengawas!AX625="","-","Harap dikosongkan"),IF(Pengawas!AV625=0,IF(Pengawas!AX625="","OK","Harap dikosongkan"),IF(Pengawas!AV625&gt;0,IF(Pengawas!AX625="","Harap diisi",IF(Pengawas!AX625="","-",IF(Pengawas!AX625&gt;1,"Tidak valid","OK"))))))</f>
        <v>-</v>
      </c>
      <c r="AY625" s="25" t="str">
        <f>IF(Pengawas!AY625="","-",IF(Pengawas!AY625&gt;2,"Tidak valid","OK"))</f>
        <v>-</v>
      </c>
      <c r="AZ625" s="25" t="str">
        <f>IF(Pengawas!AY625="",IF(Pengawas!AZ625="","-","Harap dikosongkan"),IF(Pengawas!AY625=0,IF(Pengawas!AZ625="","OK","Harap dikosongkan"),IF(Pengawas!AZ625="","Harap diisi",IF(Pengawas!AZ625&gt;2015,"Cek lagi",IF(Pengawas!AZ625&lt;2000,"Cek lagi","OK")))))</f>
        <v>-</v>
      </c>
      <c r="BA625" s="25" t="str">
        <f>IF(Pengawas!BA625="","-",IF(LEN(Pengawas!BA625)&lt;5,"Cek lagi","OK"))</f>
        <v>-</v>
      </c>
      <c r="BB625" s="25" t="str">
        <f>IF(Pengawas!BB625="","-",IF(LEN(Pengawas!BB625)&lt;4,"Cek lagi","OK"))</f>
        <v>-</v>
      </c>
      <c r="BC625" s="25" t="str">
        <f>IF(Pengawas!BC625="","-",IF(LEN(Pengawas!BC625)&lt;4,"Cek lagi","OK"))</f>
        <v>-</v>
      </c>
      <c r="BD625" s="25" t="str">
        <f>IF(Pengawas!BD625="","-",IF(LEN(Pengawas!BD625)&lt;4,"Cek lagi","OK"))</f>
        <v>-</v>
      </c>
      <c r="BE625" s="25" t="str">
        <f>IF(Pengawas!BE625="","-",IF(LEN(Pengawas!BE625)&lt;4,"Cek lagi","OK"))</f>
        <v>-</v>
      </c>
      <c r="BF625" s="25" t="str">
        <f>IF(Pengawas!BF625="","-",IF(LEN(Pengawas!BF625)&lt;&gt;5,"Tidak valid","OK"))</f>
        <v>-</v>
      </c>
      <c r="BG625" s="25" t="str">
        <f>IF(Pengawas!BG625="","-",IF(LEN(Pengawas!BG625)&lt;9,"Cek lagi",IF(LEN(Pengawas!BG625)&gt;14,"Cek lagi","OK")))</f>
        <v>-</v>
      </c>
    </row>
    <row r="626" spans="1:59" ht="15" customHeight="1" x14ac:dyDescent="0.2">
      <c r="A626" s="25" t="str">
        <f>IF(Pengawas!A626="","-",IF(LEN(Pengawas!A626)&lt;4,"Cek lagi","OK"))</f>
        <v>-</v>
      </c>
      <c r="B626" s="25" t="str">
        <f>IF(Pengawas!B626="","-",IF(LEN(Pengawas!B626)&lt;4,"Cek lagi","OK"))</f>
        <v>-</v>
      </c>
      <c r="C626" s="25" t="str">
        <f>IF(Pengawas!C626="","-",IF(LEN(Pengawas!C626)&lt;&gt;18,"Tidak valid","OK"))</f>
        <v>-</v>
      </c>
      <c r="D626" s="25" t="str">
        <f>IF(Pengawas!D626="","-",IF(LEN(Pengawas!D626)&lt;&gt;16,"Tidak valid","OK"))</f>
        <v>-</v>
      </c>
      <c r="E626" s="25" t="str">
        <f>IF(Pengawas!E626="","-",IF(LEN(Pengawas!E626)&lt;4,"Cek lagi","OK"))</f>
        <v>-</v>
      </c>
      <c r="F626" s="25" t="str">
        <f>IF(Pengawas!F626="","-",IF(LEN(Pengawas!F626)&lt;&gt;16,"Tidak valid","OK"))</f>
        <v>-</v>
      </c>
      <c r="G626" s="25" t="str">
        <f>IF(Pengawas!G626="","-",IF(LEN(Pengawas!G626)&lt;4,"Cek lagi","OK"))</f>
        <v>-</v>
      </c>
      <c r="H626" s="26" t="str">
        <f>IF(Pengawas!H626="","-",IF(VALUE(LEFT(Pengawas!H626,2))&gt;31,"Tanggal tidak valid",IF(VALUE(LEFT(RIGHT(Pengawas!H626,7),2))&gt;12,"Bulan tidak valid",IF(VALUE(RIGHT(Pengawas!H626,4))&gt;1990,"Umur terlalu muda",IF(VALUE(RIGHT(Pengawas!H626,4))&lt;1955,"Umur terlalu tua","OK")))))</f>
        <v>-</v>
      </c>
      <c r="I626" s="25" t="str">
        <f>IF(Pengawas!I626="","-",IF(Pengawas!I626="L","OK",IF(Pengawas!I626="P","OK","Tidak valid")))</f>
        <v>-</v>
      </c>
      <c r="J626" s="25" t="str">
        <f>IF(Pengawas!J626="","-",IF(LEN(Pengawas!J626)&lt;4,"Cek lagi","OK"))</f>
        <v>-</v>
      </c>
      <c r="K626" s="25" t="str">
        <f>IF(Pengawas!K626="","-",IF(Pengawas!K626&gt;5,"Tidak valid",IF(Pengawas!K626&lt;1,"Tidak valid","OK")))</f>
        <v>-</v>
      </c>
      <c r="L626" s="25" t="str">
        <f>IF(Pengawas!L626="","-",IF(VALUE(LEFT(Pengawas!L626,1))&gt;1,"Tidak valid","OK"))</f>
        <v>-</v>
      </c>
      <c r="M626" s="25" t="str">
        <f>IF(Pengawas!M626="","-",IF(VALUE(LEFT(Pengawas!M626,1))&gt;1,"Tidak valid","OK"))</f>
        <v>-</v>
      </c>
      <c r="N626" s="25" t="str">
        <f>IF(Pengawas!N626="","-",IF(VALUE(LEFT(Pengawas!N626,2))&gt;31,"Tanggal tidak valid",IF(VALUE(LEFT(RIGHT(Pengawas!N626,7),2))&gt;12,"Bulan tidak valid",IF(VALUE(RIGHT(Pengawas!N626,4))&gt;2015,"Tahun cek lagi",IF(VALUE(RIGHT(Pengawas!N626,4))&lt;1930,"Tahun cek lagi","OK")))))</f>
        <v>-</v>
      </c>
      <c r="O626" s="26" t="str">
        <f>IF(Pengawas!O626="","-",IF(VALUE(LEFT(Pengawas!O626,2))&gt;31,"Tanggal tidak valid",IF(VALUE(LEFT(RIGHT(Pengawas!O626,7),2))&gt;12,"Bulan tidak valid",IF(VALUE(RIGHT(Pengawas!O626,4))&gt;2015,"Tahun cek lagi",IF(VALUE(RIGHT(Pengawas!O626,4))&lt;1930,"Tahun cek lagi","OK")))))</f>
        <v>-</v>
      </c>
      <c r="P626" s="26" t="str">
        <f>IF(Pengawas!P626="","-",IF(VALUE(LEFT(Pengawas!P626,2))&gt;31,"Tanggal tidak valid",IF(VALUE(LEFT(RIGHT(Pengawas!P626,7),2))&gt;12,"Bulan tidak valid",IF(VALUE(RIGHT(Pengawas!P626,4))&gt;2015,"Tahun cek lagi",IF(VALUE(RIGHT(Pengawas!P626,4))&lt;1930,"Tahun cek lagi","OK")))))</f>
        <v>-</v>
      </c>
      <c r="Q626" s="25" t="str">
        <f>IF(Pengawas!Q626="","-",IF(Pengawas!Q626&gt;3,"Tidak valid",IF(Pengawas!Q626&lt;1,"Tidak valid","OK")))</f>
        <v>-</v>
      </c>
      <c r="R626" s="25" t="str">
        <f>IF(Pengawas!R626="","-",IF(Pengawas!R626&gt;20000000,"Cek lagi",IF(Pengawas!R626&lt;50000,"Cek lagi","OK")))</f>
        <v>-</v>
      </c>
      <c r="S626" s="25" t="str">
        <f>IF(Pengawas!S626="","-",IF(Pengawas!S626&gt;3,"Tidak valid",IF(Pengawas!S626&lt;1,"Tidak valid","OK")))</f>
        <v>-</v>
      </c>
      <c r="T626" s="25" t="str">
        <f>IF(Pengawas!T626="","-",IF(Pengawas!T626&gt;6,"Tidak valid",IF(Pengawas!T626&lt;1,"Tidak valid","OK")))</f>
        <v>-</v>
      </c>
      <c r="U626" s="25" t="str">
        <f>IF(Pengawas!U626="","-",IF(Pengawas!U626&gt;4,"Tidak valid",IF(Pengawas!U626&lt;1,"Tidak valid","OK")))</f>
        <v>-</v>
      </c>
      <c r="V626" s="25" t="str">
        <f>IF(Pengawas!V626="","-",IF(Pengawas!V626&gt;2,"Tidak valid",IF(Pengawas!V626&lt;1,"Tidak valid","OK")))</f>
        <v>-</v>
      </c>
      <c r="W626" s="25" t="str">
        <f>IF(Pengawas!V626="","-",IF(Pengawas!V626=1,IF(Pengawas!W626="","Harap diisi","OK"),IF(Pengawas!V626=2,IF(Pengawas!W626="","Harap diisi","OK"),IF(Pengawas!V627&lt;1,"-",IF(Pengawas!V627&gt;2,"-","OK")))))</f>
        <v>-</v>
      </c>
      <c r="X626" s="25" t="str">
        <f>IF(Pengawas!V626="","-",IF(Pengawas!V626=1,IF(Pengawas!X626="","Harap diisi","OK"),IF(Pengawas!V626=2,IF(Pengawas!X626="","Harap diisi","OK"),IF(Pengawas!V627&lt;1,"-",IF(Pengawas!V627&gt;2,"-","OK")))))</f>
        <v>-</v>
      </c>
      <c r="Y626" s="25" t="str">
        <f>IF(Pengawas!V626="","-",IF(Pengawas!V626=1,IF(Pengawas!Y626="","Harap diisi","OK"),IF(Pengawas!V626=2,IF(Pengawas!Y626="","Harap diisi","OK"),IF(Pengawas!V627&lt;1,"-",IF(Pengawas!V627&gt;2,"-","OK")))))</f>
        <v>-</v>
      </c>
      <c r="Z626" s="25" t="str">
        <f>IF(Pengawas!V626="","-",IF(Pengawas!V626=1,IF(Pengawas!Z626="","Harap diisi","OK"),IF(Pengawas!V626=2,IF(Pengawas!Z626="","Harap diisi","OK"),IF(Pengawas!V627&lt;1,"-",IF(Pengawas!V627&gt;2,"-","OK")))))</f>
        <v>-</v>
      </c>
      <c r="AA626" s="25" t="str">
        <f>IF(Pengawas!V626="","-",IF(Pengawas!V626=1,IF(Pengawas!AA626="","Harap diisi","OK"),IF(Pengawas!V626=2,IF(Pengawas!AA626="","Harap diisi","OK"),IF(Pengawas!V627&lt;1,"-",IF(Pengawas!V627&gt;2,"-","OK")))))</f>
        <v>-</v>
      </c>
      <c r="AB626" s="25" t="str">
        <f>IF(Pengawas!V626="","-",IF(Pengawas!V626=1,IF(Pengawas!AB626="","Harap diisi","OK"),IF(Pengawas!V626=2,IF(Pengawas!AB626="","Harap diisi","OK"),IF(Pengawas!V627&lt;1,"-",IF(Pengawas!V627&gt;2,"-","OK")))))</f>
        <v>-</v>
      </c>
      <c r="AC626" s="25" t="str">
        <f>IF(Pengawas!V626="","-",IF(Pengawas!V626=1,IF(Pengawas!AC626="","Harap diisi","OK"),IF(Pengawas!V626=2,IF(Pengawas!AC626="","Harap diisi","OK"),IF(Pengawas!V627&lt;1,"-",IF(Pengawas!V627&gt;2,"-","OK")))))</f>
        <v>-</v>
      </c>
      <c r="AD626" s="25" t="str">
        <f>IF(Pengawas!V626="","-",IF(Pengawas!V626=1,IF(Pengawas!AD626="","OK","Harap dikosongkan"),IF(Pengawas!V626=2,IF(Pengawas!AD626="","Harap diisi","OK"),IF(Pengawas!V627&lt;1,"-",IF(Pengawas!V627&gt;2,"-","OK")))))</f>
        <v>-</v>
      </c>
      <c r="AE626" s="25" t="str">
        <f>IF(Pengawas!V626="","-",IF(Pengawas!V626=1,IF(Pengawas!AE626="","OK","Harap dikosongkan"),IF(Pengawas!V626=2,IF(Pengawas!AE626="","Harap diisi","OK"),IF(Pengawas!V627&lt;1,"-",IF(Pengawas!V627&gt;2,"-","OK")))))</f>
        <v>-</v>
      </c>
      <c r="AF626" s="25" t="str">
        <f>IF(Pengawas!V626="","-",IF(Pengawas!V626=1,IF(Pengawas!AF626="","OK","Harap dikosongkan"),IF(Pengawas!V626=2,IF(Pengawas!AF626="","Harap diisi","OK"),IF(Pengawas!V627&lt;1,"-",IF(Pengawas!V627&gt;2,"-","OK")))))</f>
        <v>-</v>
      </c>
      <c r="AG626" s="25" t="str">
        <f>IF(Pengawas!V626="","-",IF(Pengawas!V626=1,IF(Pengawas!AG626="","OK","Harap dikosongkan"),IF(Pengawas!V626=2,IF(Pengawas!AG626="","Harap diisi","OK"),IF(Pengawas!V627&lt;1,"-",IF(Pengawas!V627&gt;2,"-","OK")))))</f>
        <v>-</v>
      </c>
      <c r="AH626" s="25" t="str">
        <f>IF(Pengawas!V626="","-",IF(Pengawas!V626=1,IF(Pengawas!AH626="","OK","Harap dikosongkan"),IF(Pengawas!V626=2,IF(Pengawas!AH626="","Harap diisi","OK"),IF(Pengawas!V627&lt;1,"-",IF(Pengawas!V627&gt;2,"-","OK")))))</f>
        <v>-</v>
      </c>
      <c r="AI626" s="25" t="str">
        <f>IF(Pengawas!V626="","-",IF(Pengawas!V626=1,IF(Pengawas!AI626="","OK","Harap dikosongkan"),IF(Pengawas!V626=2,IF(Pengawas!AI626="","Harap diisi","OK"),IF(Pengawas!V627&lt;1,"-",IF(Pengawas!V627&gt;2,"-","OK")))))</f>
        <v>-</v>
      </c>
      <c r="AJ626" s="25" t="str">
        <f>IF(Pengawas!V626="","-",IF(Pengawas!V626=1,IF(Pengawas!AJ626="","OK","Harap dikosongkan"),IF(Pengawas!V626=2,IF(Pengawas!AJ626="","Harap diisi","OK"),IF(Pengawas!V627&lt;1,"-",IF(Pengawas!V627&gt;2,"-","OK")))))</f>
        <v>-</v>
      </c>
      <c r="AK626" s="25" t="str">
        <f>IF(Pengawas!V626="","-",IF(Pengawas!V626=1,IF(Pengawas!AK626="","OK","Harap dikosongkan"),IF(Pengawas!V626=2,IF(Pengawas!AK626="","Harap diisi","OK"),IF(Pengawas!V627&lt;1,"-",IF(Pengawas!V627&gt;2,"-","OK")))))</f>
        <v>-</v>
      </c>
      <c r="AL626" s="25" t="str">
        <f>IF(Pengawas!AL626="","-",IF(Pengawas!AL626&gt;3,"Tidak valid",IF(Pengawas!AL626&lt;1,"Tidak valid","OK")))</f>
        <v>-</v>
      </c>
      <c r="AM626" s="25" t="str">
        <f>IF(Pengawas!AL626="",IF(Pengawas!AM626="","-","Harap dikosongkan"),IF(Pengawas!AL626&lt;&gt;1,IF(Pengawas!AM626="","OK","Harap dikosongkan"),IF(Pengawas!AM626="","Harap diisi",IF(Pengawas!AM626&gt;2015,"Cek lagi",IF(Pengawas!AM626&lt;2005,"Cek lagi","OK")))))</f>
        <v>-</v>
      </c>
      <c r="AN626" s="25" t="str">
        <f>IF(Pengawas!AL626="",IF(Pengawas!AN626="","-","Harap dikosongkan"),IF(Pengawas!AL626&lt;&gt;1,IF(Pengawas!AN626="","OK","Harap dikosongkan"),IF(Pengawas!AN626="","Harap diisi",IF(VALUE(Pengawas!AN626)&gt;33,"Tidak valid",IF(VALUE(Pengawas!AN626)&lt;1,"Tidak valid","OK")))))</f>
        <v>-</v>
      </c>
      <c r="AO626" s="25" t="str">
        <f>IF(Pengawas!AL626="",IF(Pengawas!AO626="","-","Harap dikosongkan"),IF(Pengawas!AL626&lt;&gt;1,IF(Pengawas!AO626="","OK","Harap dikosongkan"),IF(Pengawas!AO626="","Harap diisi",IF(Pengawas!AO626&gt;1,"Tidak valid","OK"))))</f>
        <v>-</v>
      </c>
      <c r="AP626" s="25" t="str">
        <f>IF(Pengawas!AL626&gt;1,"OK",IF(Pengawas!AO626="",IF(Pengawas!AP626="","-","Kolom AO cek lagi"),IF(Pengawas!AO626=0,IF(Pengawas!AP626="","OK","Harap dikosongkan"),IF(Pengawas!AP626="","Harap diisi",IF(LEN(Pengawas!AP626)&lt;12,"Tidak valid",IF(LEN(Pengawas!AP626)&gt;14,"Tidak valid","OK"))))))</f>
        <v>-</v>
      </c>
      <c r="AQ626" s="26" t="str">
        <f>IF(Pengawas!AL626&gt;1,"OK",IF(Pengawas!AO626="",IF(Pengawas!AQ626="","-","Kolom AO cek lagi"),IF(Pengawas!AO626=0,IF(Pengawas!AQ626="","OK","Harap dikosongkan"),IF(Pengawas!AQ626="","Harap diisi",IF(LEN(Pengawas!AQ626)&lt;5,"Cek lagi","OK")))))</f>
        <v>-</v>
      </c>
      <c r="AR626" s="26" t="str">
        <f>IF(Pengawas!AL626&gt;1,"OK",IF(Pengawas!AO626="",IF(Pengawas!AR626="","-","Kolom AT cek lagi"),IF(Pengawas!AO626=0,IF(Pengawas!AR626="","OK","Harap dikosongkan"),IF(Pengawas!AR626="","Harap diisi",IF(VALUE(LEFT(Pengawas!AR626,2))&gt;31,"Tanggal tidak valid",IF(VALUE(LEFT(RIGHT(Pengawas!AR626,7),2))&gt;12,"Bulan tidak valid",IF(VALUE(RIGHT(Pengawas!AR626,4))&gt;2016,"Tahun cek lagi",IF(VALUE(RIGHT(Pengawas!AR626,4))&lt;2005,"Tahun cek lagi","OK"))))))))</f>
        <v>-</v>
      </c>
      <c r="AS626" s="25" t="str">
        <f>IF(Pengawas!AP626="",IF(Pengawas!AS626="","-","Harap dikosongkan"),IF(Pengawas!AP626&lt;&gt;"",IF(Pengawas!AS626="","Harap diisi",IF(Pengawas!AS626&gt;1,"Tidak valid","OK"))))</f>
        <v>-</v>
      </c>
      <c r="AT626" s="25" t="str">
        <f>IF(Pengawas!AS626="",IF(Pengawas!AT626="","-","Harap dikosongkan"),IF(Pengawas!AS626&lt;&gt;1,IF(Pengawas!AT626="","OK","Harap dikosongkan"),IF(Pengawas!AS626="",IF(Pengawas!AT626="","-","Harap dikosongkan"),IF(Pengawas!AS626=0,IF(Pengawas!AT626="","OK","Harap dikosongkan"),IF(Pengawas!AT626="","Harap diisi",IF(Pengawas!AT626&gt;2016,"Cek lagi",IF(Pengawas!AT626&lt;2005,"Cek lagi",IF(Pengawas!AM626&gt;Pengawas!AT626,"Cek lagi dengan Kolom AL","OK"))))))))</f>
        <v>-</v>
      </c>
      <c r="AU626" s="25" t="str">
        <f>IF(Pengawas!AS626="",IF(Pengawas!AU626="","-","Harap dikosongkan"),IF(Pengawas!AS626&lt;&gt;1,IF(Pengawas!AU626="","OK","Harap dikosongkan"),IF(Pengawas!AS626="",IF(Pengawas!AU626="","-","Harap dikosongkan"),IF(Pengawas!AS626=0,IF(Pengawas!AU626="","OK","Harap dikosongkan"),IF(Pengawas!AU626="","Harap diisi",IF(Pengawas!AU626&gt;20000000,"Cek lagi",IF(Pengawas!AU626&lt;100000,"Cek lagi","OK")))))))</f>
        <v>-</v>
      </c>
      <c r="AV626" s="25" t="str">
        <f>IF(Pengawas!AV626="","-",IF(Pengawas!AV626&gt;3,"Tidak valid","OK"))</f>
        <v>-</v>
      </c>
      <c r="AW626" s="25" t="str">
        <f>IF(Pengawas!AV626="",IF(Pengawas!AW626="","-","Harap dikosongkan"),IF(Pengawas!AV626=0,IF(Pengawas!AW626="","OK","Harap dikosongkan"),IF(Pengawas!AV626&gt;0,IF(Pengawas!AW626="","Harap diisi",IF(Pengawas!AW626&gt;2015,"Tidak valid","OK")))))</f>
        <v>-</v>
      </c>
      <c r="AX626" s="25" t="str">
        <f>IF(Pengawas!AV626="",IF(Pengawas!AX626="","-","Harap dikosongkan"),IF(Pengawas!AV626=0,IF(Pengawas!AX626="","OK","Harap dikosongkan"),IF(Pengawas!AV626&gt;0,IF(Pengawas!AX626="","Harap diisi",IF(Pengawas!AX626="","-",IF(Pengawas!AX626&gt;1,"Tidak valid","OK"))))))</f>
        <v>-</v>
      </c>
      <c r="AY626" s="25" t="str">
        <f>IF(Pengawas!AY626="","-",IF(Pengawas!AY626&gt;2,"Tidak valid","OK"))</f>
        <v>-</v>
      </c>
      <c r="AZ626" s="25" t="str">
        <f>IF(Pengawas!AY626="",IF(Pengawas!AZ626="","-","Harap dikosongkan"),IF(Pengawas!AY626=0,IF(Pengawas!AZ626="","OK","Harap dikosongkan"),IF(Pengawas!AZ626="","Harap diisi",IF(Pengawas!AZ626&gt;2015,"Cek lagi",IF(Pengawas!AZ626&lt;2000,"Cek lagi","OK")))))</f>
        <v>-</v>
      </c>
      <c r="BA626" s="25" t="str">
        <f>IF(Pengawas!BA626="","-",IF(LEN(Pengawas!BA626)&lt;5,"Cek lagi","OK"))</f>
        <v>-</v>
      </c>
      <c r="BB626" s="25" t="str">
        <f>IF(Pengawas!BB626="","-",IF(LEN(Pengawas!BB626)&lt;4,"Cek lagi","OK"))</f>
        <v>-</v>
      </c>
      <c r="BC626" s="25" t="str">
        <f>IF(Pengawas!BC626="","-",IF(LEN(Pengawas!BC626)&lt;4,"Cek lagi","OK"))</f>
        <v>-</v>
      </c>
      <c r="BD626" s="25" t="str">
        <f>IF(Pengawas!BD626="","-",IF(LEN(Pengawas!BD626)&lt;4,"Cek lagi","OK"))</f>
        <v>-</v>
      </c>
      <c r="BE626" s="25" t="str">
        <f>IF(Pengawas!BE626="","-",IF(LEN(Pengawas!BE626)&lt;4,"Cek lagi","OK"))</f>
        <v>-</v>
      </c>
      <c r="BF626" s="25" t="str">
        <f>IF(Pengawas!BF626="","-",IF(LEN(Pengawas!BF626)&lt;&gt;5,"Tidak valid","OK"))</f>
        <v>-</v>
      </c>
      <c r="BG626" s="25" t="str">
        <f>IF(Pengawas!BG626="","-",IF(LEN(Pengawas!BG626)&lt;9,"Cek lagi",IF(LEN(Pengawas!BG626)&gt;14,"Cek lagi","OK")))</f>
        <v>-</v>
      </c>
    </row>
    <row r="627" spans="1:59" ht="15" customHeight="1" x14ac:dyDescent="0.2">
      <c r="A627" s="25" t="str">
        <f>IF(Pengawas!A627="","-",IF(LEN(Pengawas!A627)&lt;4,"Cek lagi","OK"))</f>
        <v>-</v>
      </c>
      <c r="B627" s="25" t="str">
        <f>IF(Pengawas!B627="","-",IF(LEN(Pengawas!B627)&lt;4,"Cek lagi","OK"))</f>
        <v>-</v>
      </c>
      <c r="C627" s="25" t="str">
        <f>IF(Pengawas!C627="","-",IF(LEN(Pengawas!C627)&lt;&gt;18,"Tidak valid","OK"))</f>
        <v>-</v>
      </c>
      <c r="D627" s="25" t="str">
        <f>IF(Pengawas!D627="","-",IF(LEN(Pengawas!D627)&lt;&gt;16,"Tidak valid","OK"))</f>
        <v>-</v>
      </c>
      <c r="E627" s="25" t="str">
        <f>IF(Pengawas!E627="","-",IF(LEN(Pengawas!E627)&lt;4,"Cek lagi","OK"))</f>
        <v>-</v>
      </c>
      <c r="F627" s="25" t="str">
        <f>IF(Pengawas!F627="","-",IF(LEN(Pengawas!F627)&lt;&gt;16,"Tidak valid","OK"))</f>
        <v>-</v>
      </c>
      <c r="G627" s="25" t="str">
        <f>IF(Pengawas!G627="","-",IF(LEN(Pengawas!G627)&lt;4,"Cek lagi","OK"))</f>
        <v>-</v>
      </c>
      <c r="H627" s="26" t="str">
        <f>IF(Pengawas!H627="","-",IF(VALUE(LEFT(Pengawas!H627,2))&gt;31,"Tanggal tidak valid",IF(VALUE(LEFT(RIGHT(Pengawas!H627,7),2))&gt;12,"Bulan tidak valid",IF(VALUE(RIGHT(Pengawas!H627,4))&gt;1990,"Umur terlalu muda",IF(VALUE(RIGHT(Pengawas!H627,4))&lt;1955,"Umur terlalu tua","OK")))))</f>
        <v>-</v>
      </c>
      <c r="I627" s="25" t="str">
        <f>IF(Pengawas!I627="","-",IF(Pengawas!I627="L","OK",IF(Pengawas!I627="P","OK","Tidak valid")))</f>
        <v>-</v>
      </c>
      <c r="J627" s="25" t="str">
        <f>IF(Pengawas!J627="","-",IF(LEN(Pengawas!J627)&lt;4,"Cek lagi","OK"))</f>
        <v>-</v>
      </c>
      <c r="K627" s="25" t="str">
        <f>IF(Pengawas!K627="","-",IF(Pengawas!K627&gt;5,"Tidak valid",IF(Pengawas!K627&lt;1,"Tidak valid","OK")))</f>
        <v>-</v>
      </c>
      <c r="L627" s="25" t="str">
        <f>IF(Pengawas!L627="","-",IF(VALUE(LEFT(Pengawas!L627,1))&gt;1,"Tidak valid","OK"))</f>
        <v>-</v>
      </c>
      <c r="M627" s="25" t="str">
        <f>IF(Pengawas!M627="","-",IF(VALUE(LEFT(Pengawas!M627,1))&gt;1,"Tidak valid","OK"))</f>
        <v>-</v>
      </c>
      <c r="N627" s="25" t="str">
        <f>IF(Pengawas!N627="","-",IF(VALUE(LEFT(Pengawas!N627,2))&gt;31,"Tanggal tidak valid",IF(VALUE(LEFT(RIGHT(Pengawas!N627,7),2))&gt;12,"Bulan tidak valid",IF(VALUE(RIGHT(Pengawas!N627,4))&gt;2015,"Tahun cek lagi",IF(VALUE(RIGHT(Pengawas!N627,4))&lt;1930,"Tahun cek lagi","OK")))))</f>
        <v>-</v>
      </c>
      <c r="O627" s="26" t="str">
        <f>IF(Pengawas!O627="","-",IF(VALUE(LEFT(Pengawas!O627,2))&gt;31,"Tanggal tidak valid",IF(VALUE(LEFT(RIGHT(Pengawas!O627,7),2))&gt;12,"Bulan tidak valid",IF(VALUE(RIGHT(Pengawas!O627,4))&gt;2015,"Tahun cek lagi",IF(VALUE(RIGHT(Pengawas!O627,4))&lt;1930,"Tahun cek lagi","OK")))))</f>
        <v>-</v>
      </c>
      <c r="P627" s="26" t="str">
        <f>IF(Pengawas!P627="","-",IF(VALUE(LEFT(Pengawas!P627,2))&gt;31,"Tanggal tidak valid",IF(VALUE(LEFT(RIGHT(Pengawas!P627,7),2))&gt;12,"Bulan tidak valid",IF(VALUE(RIGHT(Pengawas!P627,4))&gt;2015,"Tahun cek lagi",IF(VALUE(RIGHT(Pengawas!P627,4))&lt;1930,"Tahun cek lagi","OK")))))</f>
        <v>-</v>
      </c>
      <c r="Q627" s="25" t="str">
        <f>IF(Pengawas!Q627="","-",IF(Pengawas!Q627&gt;3,"Tidak valid",IF(Pengawas!Q627&lt;1,"Tidak valid","OK")))</f>
        <v>-</v>
      </c>
      <c r="R627" s="25" t="str">
        <f>IF(Pengawas!R627="","-",IF(Pengawas!R627&gt;20000000,"Cek lagi",IF(Pengawas!R627&lt;50000,"Cek lagi","OK")))</f>
        <v>-</v>
      </c>
      <c r="S627" s="25" t="str">
        <f>IF(Pengawas!S627="","-",IF(Pengawas!S627&gt;3,"Tidak valid",IF(Pengawas!S627&lt;1,"Tidak valid","OK")))</f>
        <v>-</v>
      </c>
      <c r="T627" s="25" t="str">
        <f>IF(Pengawas!T627="","-",IF(Pengawas!T627&gt;6,"Tidak valid",IF(Pengawas!T627&lt;1,"Tidak valid","OK")))</f>
        <v>-</v>
      </c>
      <c r="U627" s="25" t="str">
        <f>IF(Pengawas!U627="","-",IF(Pengawas!U627&gt;4,"Tidak valid",IF(Pengawas!U627&lt;1,"Tidak valid","OK")))</f>
        <v>-</v>
      </c>
      <c r="V627" s="25" t="str">
        <f>IF(Pengawas!V627="","-",IF(Pengawas!V627&gt;2,"Tidak valid",IF(Pengawas!V627&lt;1,"Tidak valid","OK")))</f>
        <v>-</v>
      </c>
      <c r="W627" s="25" t="str">
        <f>IF(Pengawas!V627="","-",IF(Pengawas!V627=1,IF(Pengawas!W627="","Harap diisi","OK"),IF(Pengawas!V627=2,IF(Pengawas!W627="","Harap diisi","OK"),IF(Pengawas!V628&lt;1,"-",IF(Pengawas!V628&gt;2,"-","OK")))))</f>
        <v>-</v>
      </c>
      <c r="X627" s="25" t="str">
        <f>IF(Pengawas!V627="","-",IF(Pengawas!V627=1,IF(Pengawas!X627="","Harap diisi","OK"),IF(Pengawas!V627=2,IF(Pengawas!X627="","Harap diisi","OK"),IF(Pengawas!V628&lt;1,"-",IF(Pengawas!V628&gt;2,"-","OK")))))</f>
        <v>-</v>
      </c>
      <c r="Y627" s="25" t="str">
        <f>IF(Pengawas!V627="","-",IF(Pengawas!V627=1,IF(Pengawas!Y627="","Harap diisi","OK"),IF(Pengawas!V627=2,IF(Pengawas!Y627="","Harap diisi","OK"),IF(Pengawas!V628&lt;1,"-",IF(Pengawas!V628&gt;2,"-","OK")))))</f>
        <v>-</v>
      </c>
      <c r="Z627" s="25" t="str">
        <f>IF(Pengawas!V627="","-",IF(Pengawas!V627=1,IF(Pengawas!Z627="","Harap diisi","OK"),IF(Pengawas!V627=2,IF(Pengawas!Z627="","Harap diisi","OK"),IF(Pengawas!V628&lt;1,"-",IF(Pengawas!V628&gt;2,"-","OK")))))</f>
        <v>-</v>
      </c>
      <c r="AA627" s="25" t="str">
        <f>IF(Pengawas!V627="","-",IF(Pengawas!V627=1,IF(Pengawas!AA627="","Harap diisi","OK"),IF(Pengawas!V627=2,IF(Pengawas!AA627="","Harap diisi","OK"),IF(Pengawas!V628&lt;1,"-",IF(Pengawas!V628&gt;2,"-","OK")))))</f>
        <v>-</v>
      </c>
      <c r="AB627" s="25" t="str">
        <f>IF(Pengawas!V627="","-",IF(Pengawas!V627=1,IF(Pengawas!AB627="","Harap diisi","OK"),IF(Pengawas!V627=2,IF(Pengawas!AB627="","Harap diisi","OK"),IF(Pengawas!V628&lt;1,"-",IF(Pengawas!V628&gt;2,"-","OK")))))</f>
        <v>-</v>
      </c>
      <c r="AC627" s="25" t="str">
        <f>IF(Pengawas!V627="","-",IF(Pengawas!V627=1,IF(Pengawas!AC627="","Harap diisi","OK"),IF(Pengawas!V627=2,IF(Pengawas!AC627="","Harap diisi","OK"),IF(Pengawas!V628&lt;1,"-",IF(Pengawas!V628&gt;2,"-","OK")))))</f>
        <v>-</v>
      </c>
      <c r="AD627" s="25" t="str">
        <f>IF(Pengawas!V627="","-",IF(Pengawas!V627=1,IF(Pengawas!AD627="","OK","Harap dikosongkan"),IF(Pengawas!V627=2,IF(Pengawas!AD627="","Harap diisi","OK"),IF(Pengawas!V628&lt;1,"-",IF(Pengawas!V628&gt;2,"-","OK")))))</f>
        <v>-</v>
      </c>
      <c r="AE627" s="25" t="str">
        <f>IF(Pengawas!V627="","-",IF(Pengawas!V627=1,IF(Pengawas!AE627="","OK","Harap dikosongkan"),IF(Pengawas!V627=2,IF(Pengawas!AE627="","Harap diisi","OK"),IF(Pengawas!V628&lt;1,"-",IF(Pengawas!V628&gt;2,"-","OK")))))</f>
        <v>-</v>
      </c>
      <c r="AF627" s="25" t="str">
        <f>IF(Pengawas!V627="","-",IF(Pengawas!V627=1,IF(Pengawas!AF627="","OK","Harap dikosongkan"),IF(Pengawas!V627=2,IF(Pengawas!AF627="","Harap diisi","OK"),IF(Pengawas!V628&lt;1,"-",IF(Pengawas!V628&gt;2,"-","OK")))))</f>
        <v>-</v>
      </c>
      <c r="AG627" s="25" t="str">
        <f>IF(Pengawas!V627="","-",IF(Pengawas!V627=1,IF(Pengawas!AG627="","OK","Harap dikosongkan"),IF(Pengawas!V627=2,IF(Pengawas!AG627="","Harap diisi","OK"),IF(Pengawas!V628&lt;1,"-",IF(Pengawas!V628&gt;2,"-","OK")))))</f>
        <v>-</v>
      </c>
      <c r="AH627" s="25" t="str">
        <f>IF(Pengawas!V627="","-",IF(Pengawas!V627=1,IF(Pengawas!AH627="","OK","Harap dikosongkan"),IF(Pengawas!V627=2,IF(Pengawas!AH627="","Harap diisi","OK"),IF(Pengawas!V628&lt;1,"-",IF(Pengawas!V628&gt;2,"-","OK")))))</f>
        <v>-</v>
      </c>
      <c r="AI627" s="25" t="str">
        <f>IF(Pengawas!V627="","-",IF(Pengawas!V627=1,IF(Pengawas!AI627="","OK","Harap dikosongkan"),IF(Pengawas!V627=2,IF(Pengawas!AI627="","Harap diisi","OK"),IF(Pengawas!V628&lt;1,"-",IF(Pengawas!V628&gt;2,"-","OK")))))</f>
        <v>-</v>
      </c>
      <c r="AJ627" s="25" t="str">
        <f>IF(Pengawas!V627="","-",IF(Pengawas!V627=1,IF(Pengawas!AJ627="","OK","Harap dikosongkan"),IF(Pengawas!V627=2,IF(Pengawas!AJ627="","Harap diisi","OK"),IF(Pengawas!V628&lt;1,"-",IF(Pengawas!V628&gt;2,"-","OK")))))</f>
        <v>-</v>
      </c>
      <c r="AK627" s="25" t="str">
        <f>IF(Pengawas!V627="","-",IF(Pengawas!V627=1,IF(Pengawas!AK627="","OK","Harap dikosongkan"),IF(Pengawas!V627=2,IF(Pengawas!AK627="","Harap diisi","OK"),IF(Pengawas!V628&lt;1,"-",IF(Pengawas!V628&gt;2,"-","OK")))))</f>
        <v>-</v>
      </c>
      <c r="AL627" s="25" t="str">
        <f>IF(Pengawas!AL627="","-",IF(Pengawas!AL627&gt;3,"Tidak valid",IF(Pengawas!AL627&lt;1,"Tidak valid","OK")))</f>
        <v>-</v>
      </c>
      <c r="AM627" s="25" t="str">
        <f>IF(Pengawas!AL627="",IF(Pengawas!AM627="","-","Harap dikosongkan"),IF(Pengawas!AL627&lt;&gt;1,IF(Pengawas!AM627="","OK","Harap dikosongkan"),IF(Pengawas!AM627="","Harap diisi",IF(Pengawas!AM627&gt;2015,"Cek lagi",IF(Pengawas!AM627&lt;2005,"Cek lagi","OK")))))</f>
        <v>-</v>
      </c>
      <c r="AN627" s="25" t="str">
        <f>IF(Pengawas!AL627="",IF(Pengawas!AN627="","-","Harap dikosongkan"),IF(Pengawas!AL627&lt;&gt;1,IF(Pengawas!AN627="","OK","Harap dikosongkan"),IF(Pengawas!AN627="","Harap diisi",IF(VALUE(Pengawas!AN627)&gt;33,"Tidak valid",IF(VALUE(Pengawas!AN627)&lt;1,"Tidak valid","OK")))))</f>
        <v>-</v>
      </c>
      <c r="AO627" s="25" t="str">
        <f>IF(Pengawas!AL627="",IF(Pengawas!AO627="","-","Harap dikosongkan"),IF(Pengawas!AL627&lt;&gt;1,IF(Pengawas!AO627="","OK","Harap dikosongkan"),IF(Pengawas!AO627="","Harap diisi",IF(Pengawas!AO627&gt;1,"Tidak valid","OK"))))</f>
        <v>-</v>
      </c>
      <c r="AP627" s="25" t="str">
        <f>IF(Pengawas!AL627&gt;1,"OK",IF(Pengawas!AO627="",IF(Pengawas!AP627="","-","Kolom AO cek lagi"),IF(Pengawas!AO627=0,IF(Pengawas!AP627="","OK","Harap dikosongkan"),IF(Pengawas!AP627="","Harap diisi",IF(LEN(Pengawas!AP627)&lt;12,"Tidak valid",IF(LEN(Pengawas!AP627)&gt;14,"Tidak valid","OK"))))))</f>
        <v>-</v>
      </c>
      <c r="AQ627" s="26" t="str">
        <f>IF(Pengawas!AL627&gt;1,"OK",IF(Pengawas!AO627="",IF(Pengawas!AQ627="","-","Kolom AO cek lagi"),IF(Pengawas!AO627=0,IF(Pengawas!AQ627="","OK","Harap dikosongkan"),IF(Pengawas!AQ627="","Harap diisi",IF(LEN(Pengawas!AQ627)&lt;5,"Cek lagi","OK")))))</f>
        <v>-</v>
      </c>
      <c r="AR627" s="26" t="str">
        <f>IF(Pengawas!AL627&gt;1,"OK",IF(Pengawas!AO627="",IF(Pengawas!AR627="","-","Kolom AT cek lagi"),IF(Pengawas!AO627=0,IF(Pengawas!AR627="","OK","Harap dikosongkan"),IF(Pengawas!AR627="","Harap diisi",IF(VALUE(LEFT(Pengawas!AR627,2))&gt;31,"Tanggal tidak valid",IF(VALUE(LEFT(RIGHT(Pengawas!AR627,7),2))&gt;12,"Bulan tidak valid",IF(VALUE(RIGHT(Pengawas!AR627,4))&gt;2016,"Tahun cek lagi",IF(VALUE(RIGHT(Pengawas!AR627,4))&lt;2005,"Tahun cek lagi","OK"))))))))</f>
        <v>-</v>
      </c>
      <c r="AS627" s="25" t="str">
        <f>IF(Pengawas!AP627="",IF(Pengawas!AS627="","-","Harap dikosongkan"),IF(Pengawas!AP627&lt;&gt;"",IF(Pengawas!AS627="","Harap diisi",IF(Pengawas!AS627&gt;1,"Tidak valid","OK"))))</f>
        <v>-</v>
      </c>
      <c r="AT627" s="25" t="str">
        <f>IF(Pengawas!AS627="",IF(Pengawas!AT627="","-","Harap dikosongkan"),IF(Pengawas!AS627&lt;&gt;1,IF(Pengawas!AT627="","OK","Harap dikosongkan"),IF(Pengawas!AS627="",IF(Pengawas!AT627="","-","Harap dikosongkan"),IF(Pengawas!AS627=0,IF(Pengawas!AT627="","OK","Harap dikosongkan"),IF(Pengawas!AT627="","Harap diisi",IF(Pengawas!AT627&gt;2016,"Cek lagi",IF(Pengawas!AT627&lt;2005,"Cek lagi",IF(Pengawas!AM627&gt;Pengawas!AT627,"Cek lagi dengan Kolom AL","OK"))))))))</f>
        <v>-</v>
      </c>
      <c r="AU627" s="25" t="str">
        <f>IF(Pengawas!AS627="",IF(Pengawas!AU627="","-","Harap dikosongkan"),IF(Pengawas!AS627&lt;&gt;1,IF(Pengawas!AU627="","OK","Harap dikosongkan"),IF(Pengawas!AS627="",IF(Pengawas!AU627="","-","Harap dikosongkan"),IF(Pengawas!AS627=0,IF(Pengawas!AU627="","OK","Harap dikosongkan"),IF(Pengawas!AU627="","Harap diisi",IF(Pengawas!AU627&gt;20000000,"Cek lagi",IF(Pengawas!AU627&lt;100000,"Cek lagi","OK")))))))</f>
        <v>-</v>
      </c>
      <c r="AV627" s="25" t="str">
        <f>IF(Pengawas!AV627="","-",IF(Pengawas!AV627&gt;3,"Tidak valid","OK"))</f>
        <v>-</v>
      </c>
      <c r="AW627" s="25" t="str">
        <f>IF(Pengawas!AV627="",IF(Pengawas!AW627="","-","Harap dikosongkan"),IF(Pengawas!AV627=0,IF(Pengawas!AW627="","OK","Harap dikosongkan"),IF(Pengawas!AV627&gt;0,IF(Pengawas!AW627="","Harap diisi",IF(Pengawas!AW627&gt;2015,"Tidak valid","OK")))))</f>
        <v>-</v>
      </c>
      <c r="AX627" s="25" t="str">
        <f>IF(Pengawas!AV627="",IF(Pengawas!AX627="","-","Harap dikosongkan"),IF(Pengawas!AV627=0,IF(Pengawas!AX627="","OK","Harap dikosongkan"),IF(Pengawas!AV627&gt;0,IF(Pengawas!AX627="","Harap diisi",IF(Pengawas!AX627="","-",IF(Pengawas!AX627&gt;1,"Tidak valid","OK"))))))</f>
        <v>-</v>
      </c>
      <c r="AY627" s="25" t="str">
        <f>IF(Pengawas!AY627="","-",IF(Pengawas!AY627&gt;2,"Tidak valid","OK"))</f>
        <v>-</v>
      </c>
      <c r="AZ627" s="25" t="str">
        <f>IF(Pengawas!AY627="",IF(Pengawas!AZ627="","-","Harap dikosongkan"),IF(Pengawas!AY627=0,IF(Pengawas!AZ627="","OK","Harap dikosongkan"),IF(Pengawas!AZ627="","Harap diisi",IF(Pengawas!AZ627&gt;2015,"Cek lagi",IF(Pengawas!AZ627&lt;2000,"Cek lagi","OK")))))</f>
        <v>-</v>
      </c>
      <c r="BA627" s="25" t="str">
        <f>IF(Pengawas!BA627="","-",IF(LEN(Pengawas!BA627)&lt;5,"Cek lagi","OK"))</f>
        <v>-</v>
      </c>
      <c r="BB627" s="25" t="str">
        <f>IF(Pengawas!BB627="","-",IF(LEN(Pengawas!BB627)&lt;4,"Cek lagi","OK"))</f>
        <v>-</v>
      </c>
      <c r="BC627" s="25" t="str">
        <f>IF(Pengawas!BC627="","-",IF(LEN(Pengawas!BC627)&lt;4,"Cek lagi","OK"))</f>
        <v>-</v>
      </c>
      <c r="BD627" s="25" t="str">
        <f>IF(Pengawas!BD627="","-",IF(LEN(Pengawas!BD627)&lt;4,"Cek lagi","OK"))</f>
        <v>-</v>
      </c>
      <c r="BE627" s="25" t="str">
        <f>IF(Pengawas!BE627="","-",IF(LEN(Pengawas!BE627)&lt;4,"Cek lagi","OK"))</f>
        <v>-</v>
      </c>
      <c r="BF627" s="25" t="str">
        <f>IF(Pengawas!BF627="","-",IF(LEN(Pengawas!BF627)&lt;&gt;5,"Tidak valid","OK"))</f>
        <v>-</v>
      </c>
      <c r="BG627" s="25" t="str">
        <f>IF(Pengawas!BG627="","-",IF(LEN(Pengawas!BG627)&lt;9,"Cek lagi",IF(LEN(Pengawas!BG627)&gt;14,"Cek lagi","OK")))</f>
        <v>-</v>
      </c>
    </row>
    <row r="628" spans="1:59" ht="15" customHeight="1" x14ac:dyDescent="0.2">
      <c r="A628" s="25" t="str">
        <f>IF(Pengawas!A628="","-",IF(LEN(Pengawas!A628)&lt;4,"Cek lagi","OK"))</f>
        <v>-</v>
      </c>
      <c r="B628" s="25" t="str">
        <f>IF(Pengawas!B628="","-",IF(LEN(Pengawas!B628)&lt;4,"Cek lagi","OK"))</f>
        <v>-</v>
      </c>
      <c r="C628" s="25" t="str">
        <f>IF(Pengawas!C628="","-",IF(LEN(Pengawas!C628)&lt;&gt;18,"Tidak valid","OK"))</f>
        <v>-</v>
      </c>
      <c r="D628" s="25" t="str">
        <f>IF(Pengawas!D628="","-",IF(LEN(Pengawas!D628)&lt;&gt;16,"Tidak valid","OK"))</f>
        <v>-</v>
      </c>
      <c r="E628" s="25" t="str">
        <f>IF(Pengawas!E628="","-",IF(LEN(Pengawas!E628)&lt;4,"Cek lagi","OK"))</f>
        <v>-</v>
      </c>
      <c r="F628" s="25" t="str">
        <f>IF(Pengawas!F628="","-",IF(LEN(Pengawas!F628)&lt;&gt;16,"Tidak valid","OK"))</f>
        <v>-</v>
      </c>
      <c r="G628" s="25" t="str">
        <f>IF(Pengawas!G628="","-",IF(LEN(Pengawas!G628)&lt;4,"Cek lagi","OK"))</f>
        <v>-</v>
      </c>
      <c r="H628" s="26" t="str">
        <f>IF(Pengawas!H628="","-",IF(VALUE(LEFT(Pengawas!H628,2))&gt;31,"Tanggal tidak valid",IF(VALUE(LEFT(RIGHT(Pengawas!H628,7),2))&gt;12,"Bulan tidak valid",IF(VALUE(RIGHT(Pengawas!H628,4))&gt;1990,"Umur terlalu muda",IF(VALUE(RIGHT(Pengawas!H628,4))&lt;1955,"Umur terlalu tua","OK")))))</f>
        <v>-</v>
      </c>
      <c r="I628" s="25" t="str">
        <f>IF(Pengawas!I628="","-",IF(Pengawas!I628="L","OK",IF(Pengawas!I628="P","OK","Tidak valid")))</f>
        <v>-</v>
      </c>
      <c r="J628" s="25" t="str">
        <f>IF(Pengawas!J628="","-",IF(LEN(Pengawas!J628)&lt;4,"Cek lagi","OK"))</f>
        <v>-</v>
      </c>
      <c r="K628" s="25" t="str">
        <f>IF(Pengawas!K628="","-",IF(Pengawas!K628&gt;5,"Tidak valid",IF(Pengawas!K628&lt;1,"Tidak valid","OK")))</f>
        <v>-</v>
      </c>
      <c r="L628" s="25" t="str">
        <f>IF(Pengawas!L628="","-",IF(VALUE(LEFT(Pengawas!L628,1))&gt;1,"Tidak valid","OK"))</f>
        <v>-</v>
      </c>
      <c r="M628" s="25" t="str">
        <f>IF(Pengawas!M628="","-",IF(VALUE(LEFT(Pengawas!M628,1))&gt;1,"Tidak valid","OK"))</f>
        <v>-</v>
      </c>
      <c r="N628" s="25" t="str">
        <f>IF(Pengawas!N628="","-",IF(VALUE(LEFT(Pengawas!N628,2))&gt;31,"Tanggal tidak valid",IF(VALUE(LEFT(RIGHT(Pengawas!N628,7),2))&gt;12,"Bulan tidak valid",IF(VALUE(RIGHT(Pengawas!N628,4))&gt;2015,"Tahun cek lagi",IF(VALUE(RIGHT(Pengawas!N628,4))&lt;1930,"Tahun cek lagi","OK")))))</f>
        <v>-</v>
      </c>
      <c r="O628" s="26" t="str">
        <f>IF(Pengawas!O628="","-",IF(VALUE(LEFT(Pengawas!O628,2))&gt;31,"Tanggal tidak valid",IF(VALUE(LEFT(RIGHT(Pengawas!O628,7),2))&gt;12,"Bulan tidak valid",IF(VALUE(RIGHT(Pengawas!O628,4))&gt;2015,"Tahun cek lagi",IF(VALUE(RIGHT(Pengawas!O628,4))&lt;1930,"Tahun cek lagi","OK")))))</f>
        <v>-</v>
      </c>
      <c r="P628" s="26" t="str">
        <f>IF(Pengawas!P628="","-",IF(VALUE(LEFT(Pengawas!P628,2))&gt;31,"Tanggal tidak valid",IF(VALUE(LEFT(RIGHT(Pengawas!P628,7),2))&gt;12,"Bulan tidak valid",IF(VALUE(RIGHT(Pengawas!P628,4))&gt;2015,"Tahun cek lagi",IF(VALUE(RIGHT(Pengawas!P628,4))&lt;1930,"Tahun cek lagi","OK")))))</f>
        <v>-</v>
      </c>
      <c r="Q628" s="25" t="str">
        <f>IF(Pengawas!Q628="","-",IF(Pengawas!Q628&gt;3,"Tidak valid",IF(Pengawas!Q628&lt;1,"Tidak valid","OK")))</f>
        <v>-</v>
      </c>
      <c r="R628" s="25" t="str">
        <f>IF(Pengawas!R628="","-",IF(Pengawas!R628&gt;20000000,"Cek lagi",IF(Pengawas!R628&lt;50000,"Cek lagi","OK")))</f>
        <v>-</v>
      </c>
      <c r="S628" s="25" t="str">
        <f>IF(Pengawas!S628="","-",IF(Pengawas!S628&gt;3,"Tidak valid",IF(Pengawas!S628&lt;1,"Tidak valid","OK")))</f>
        <v>-</v>
      </c>
      <c r="T628" s="25" t="str">
        <f>IF(Pengawas!T628="","-",IF(Pengawas!T628&gt;6,"Tidak valid",IF(Pengawas!T628&lt;1,"Tidak valid","OK")))</f>
        <v>-</v>
      </c>
      <c r="U628" s="25" t="str">
        <f>IF(Pengawas!U628="","-",IF(Pengawas!U628&gt;4,"Tidak valid",IF(Pengawas!U628&lt;1,"Tidak valid","OK")))</f>
        <v>-</v>
      </c>
      <c r="V628" s="25" t="str">
        <f>IF(Pengawas!V628="","-",IF(Pengawas!V628&gt;2,"Tidak valid",IF(Pengawas!V628&lt;1,"Tidak valid","OK")))</f>
        <v>-</v>
      </c>
      <c r="W628" s="25" t="str">
        <f>IF(Pengawas!V628="","-",IF(Pengawas!V628=1,IF(Pengawas!W628="","Harap diisi","OK"),IF(Pengawas!V628=2,IF(Pengawas!W628="","Harap diisi","OK"),IF(Pengawas!V629&lt;1,"-",IF(Pengawas!V629&gt;2,"-","OK")))))</f>
        <v>-</v>
      </c>
      <c r="X628" s="25" t="str">
        <f>IF(Pengawas!V628="","-",IF(Pengawas!V628=1,IF(Pengawas!X628="","Harap diisi","OK"),IF(Pengawas!V628=2,IF(Pengawas!X628="","Harap diisi","OK"),IF(Pengawas!V629&lt;1,"-",IF(Pengawas!V629&gt;2,"-","OK")))))</f>
        <v>-</v>
      </c>
      <c r="Y628" s="25" t="str">
        <f>IF(Pengawas!V628="","-",IF(Pengawas!V628=1,IF(Pengawas!Y628="","Harap diisi","OK"),IF(Pengawas!V628=2,IF(Pengawas!Y628="","Harap diisi","OK"),IF(Pengawas!V629&lt;1,"-",IF(Pengawas!V629&gt;2,"-","OK")))))</f>
        <v>-</v>
      </c>
      <c r="Z628" s="25" t="str">
        <f>IF(Pengawas!V628="","-",IF(Pengawas!V628=1,IF(Pengawas!Z628="","Harap diisi","OK"),IF(Pengawas!V628=2,IF(Pengawas!Z628="","Harap diisi","OK"),IF(Pengawas!V629&lt;1,"-",IF(Pengawas!V629&gt;2,"-","OK")))))</f>
        <v>-</v>
      </c>
      <c r="AA628" s="25" t="str">
        <f>IF(Pengawas!V628="","-",IF(Pengawas!V628=1,IF(Pengawas!AA628="","Harap diisi","OK"),IF(Pengawas!V628=2,IF(Pengawas!AA628="","Harap diisi","OK"),IF(Pengawas!V629&lt;1,"-",IF(Pengawas!V629&gt;2,"-","OK")))))</f>
        <v>-</v>
      </c>
      <c r="AB628" s="25" t="str">
        <f>IF(Pengawas!V628="","-",IF(Pengawas!V628=1,IF(Pengawas!AB628="","Harap diisi","OK"),IF(Pengawas!V628=2,IF(Pengawas!AB628="","Harap diisi","OK"),IF(Pengawas!V629&lt;1,"-",IF(Pengawas!V629&gt;2,"-","OK")))))</f>
        <v>-</v>
      </c>
      <c r="AC628" s="25" t="str">
        <f>IF(Pengawas!V628="","-",IF(Pengawas!V628=1,IF(Pengawas!AC628="","Harap diisi","OK"),IF(Pengawas!V628=2,IF(Pengawas!AC628="","Harap diisi","OK"),IF(Pengawas!V629&lt;1,"-",IF(Pengawas!V629&gt;2,"-","OK")))))</f>
        <v>-</v>
      </c>
      <c r="AD628" s="25" t="str">
        <f>IF(Pengawas!V628="","-",IF(Pengawas!V628=1,IF(Pengawas!AD628="","OK","Harap dikosongkan"),IF(Pengawas!V628=2,IF(Pengawas!AD628="","Harap diisi","OK"),IF(Pengawas!V629&lt;1,"-",IF(Pengawas!V629&gt;2,"-","OK")))))</f>
        <v>-</v>
      </c>
      <c r="AE628" s="25" t="str">
        <f>IF(Pengawas!V628="","-",IF(Pengawas!V628=1,IF(Pengawas!AE628="","OK","Harap dikosongkan"),IF(Pengawas!V628=2,IF(Pengawas!AE628="","Harap diisi","OK"),IF(Pengawas!V629&lt;1,"-",IF(Pengawas!V629&gt;2,"-","OK")))))</f>
        <v>-</v>
      </c>
      <c r="AF628" s="25" t="str">
        <f>IF(Pengawas!V628="","-",IF(Pengawas!V628=1,IF(Pengawas!AF628="","OK","Harap dikosongkan"),IF(Pengawas!V628=2,IF(Pengawas!AF628="","Harap diisi","OK"),IF(Pengawas!V629&lt;1,"-",IF(Pengawas!V629&gt;2,"-","OK")))))</f>
        <v>-</v>
      </c>
      <c r="AG628" s="25" t="str">
        <f>IF(Pengawas!V628="","-",IF(Pengawas!V628=1,IF(Pengawas!AG628="","OK","Harap dikosongkan"),IF(Pengawas!V628=2,IF(Pengawas!AG628="","Harap diisi","OK"),IF(Pengawas!V629&lt;1,"-",IF(Pengawas!V629&gt;2,"-","OK")))))</f>
        <v>-</v>
      </c>
      <c r="AH628" s="25" t="str">
        <f>IF(Pengawas!V628="","-",IF(Pengawas!V628=1,IF(Pengawas!AH628="","OK","Harap dikosongkan"),IF(Pengawas!V628=2,IF(Pengawas!AH628="","Harap diisi","OK"),IF(Pengawas!V629&lt;1,"-",IF(Pengawas!V629&gt;2,"-","OK")))))</f>
        <v>-</v>
      </c>
      <c r="AI628" s="25" t="str">
        <f>IF(Pengawas!V628="","-",IF(Pengawas!V628=1,IF(Pengawas!AI628="","OK","Harap dikosongkan"),IF(Pengawas!V628=2,IF(Pengawas!AI628="","Harap diisi","OK"),IF(Pengawas!V629&lt;1,"-",IF(Pengawas!V629&gt;2,"-","OK")))))</f>
        <v>-</v>
      </c>
      <c r="AJ628" s="25" t="str">
        <f>IF(Pengawas!V628="","-",IF(Pengawas!V628=1,IF(Pengawas!AJ628="","OK","Harap dikosongkan"),IF(Pengawas!V628=2,IF(Pengawas!AJ628="","Harap diisi","OK"),IF(Pengawas!V629&lt;1,"-",IF(Pengawas!V629&gt;2,"-","OK")))))</f>
        <v>-</v>
      </c>
      <c r="AK628" s="25" t="str">
        <f>IF(Pengawas!V628="","-",IF(Pengawas!V628=1,IF(Pengawas!AK628="","OK","Harap dikosongkan"),IF(Pengawas!V628=2,IF(Pengawas!AK628="","Harap diisi","OK"),IF(Pengawas!V629&lt;1,"-",IF(Pengawas!V629&gt;2,"-","OK")))))</f>
        <v>-</v>
      </c>
      <c r="AL628" s="25" t="str">
        <f>IF(Pengawas!AL628="","-",IF(Pengawas!AL628&gt;3,"Tidak valid",IF(Pengawas!AL628&lt;1,"Tidak valid","OK")))</f>
        <v>-</v>
      </c>
      <c r="AM628" s="25" t="str">
        <f>IF(Pengawas!AL628="",IF(Pengawas!AM628="","-","Harap dikosongkan"),IF(Pengawas!AL628&lt;&gt;1,IF(Pengawas!AM628="","OK","Harap dikosongkan"),IF(Pengawas!AM628="","Harap diisi",IF(Pengawas!AM628&gt;2015,"Cek lagi",IF(Pengawas!AM628&lt;2005,"Cek lagi","OK")))))</f>
        <v>-</v>
      </c>
      <c r="AN628" s="25" t="str">
        <f>IF(Pengawas!AL628="",IF(Pengawas!AN628="","-","Harap dikosongkan"),IF(Pengawas!AL628&lt;&gt;1,IF(Pengawas!AN628="","OK","Harap dikosongkan"),IF(Pengawas!AN628="","Harap diisi",IF(VALUE(Pengawas!AN628)&gt;33,"Tidak valid",IF(VALUE(Pengawas!AN628)&lt;1,"Tidak valid","OK")))))</f>
        <v>-</v>
      </c>
      <c r="AO628" s="25" t="str">
        <f>IF(Pengawas!AL628="",IF(Pengawas!AO628="","-","Harap dikosongkan"),IF(Pengawas!AL628&lt;&gt;1,IF(Pengawas!AO628="","OK","Harap dikosongkan"),IF(Pengawas!AO628="","Harap diisi",IF(Pengawas!AO628&gt;1,"Tidak valid","OK"))))</f>
        <v>-</v>
      </c>
      <c r="AP628" s="25" t="str">
        <f>IF(Pengawas!AL628&gt;1,"OK",IF(Pengawas!AO628="",IF(Pengawas!AP628="","-","Kolom AO cek lagi"),IF(Pengawas!AO628=0,IF(Pengawas!AP628="","OK","Harap dikosongkan"),IF(Pengawas!AP628="","Harap diisi",IF(LEN(Pengawas!AP628)&lt;12,"Tidak valid",IF(LEN(Pengawas!AP628)&gt;14,"Tidak valid","OK"))))))</f>
        <v>-</v>
      </c>
      <c r="AQ628" s="26" t="str">
        <f>IF(Pengawas!AL628&gt;1,"OK",IF(Pengawas!AO628="",IF(Pengawas!AQ628="","-","Kolom AO cek lagi"),IF(Pengawas!AO628=0,IF(Pengawas!AQ628="","OK","Harap dikosongkan"),IF(Pengawas!AQ628="","Harap diisi",IF(LEN(Pengawas!AQ628)&lt;5,"Cek lagi","OK")))))</f>
        <v>-</v>
      </c>
      <c r="AR628" s="26" t="str">
        <f>IF(Pengawas!AL628&gt;1,"OK",IF(Pengawas!AO628="",IF(Pengawas!AR628="","-","Kolom AT cek lagi"),IF(Pengawas!AO628=0,IF(Pengawas!AR628="","OK","Harap dikosongkan"),IF(Pengawas!AR628="","Harap diisi",IF(VALUE(LEFT(Pengawas!AR628,2))&gt;31,"Tanggal tidak valid",IF(VALUE(LEFT(RIGHT(Pengawas!AR628,7),2))&gt;12,"Bulan tidak valid",IF(VALUE(RIGHT(Pengawas!AR628,4))&gt;2016,"Tahun cek lagi",IF(VALUE(RIGHT(Pengawas!AR628,4))&lt;2005,"Tahun cek lagi","OK"))))))))</f>
        <v>-</v>
      </c>
      <c r="AS628" s="25" t="str">
        <f>IF(Pengawas!AP628="",IF(Pengawas!AS628="","-","Harap dikosongkan"),IF(Pengawas!AP628&lt;&gt;"",IF(Pengawas!AS628="","Harap diisi",IF(Pengawas!AS628&gt;1,"Tidak valid","OK"))))</f>
        <v>-</v>
      </c>
      <c r="AT628" s="25" t="str">
        <f>IF(Pengawas!AS628="",IF(Pengawas!AT628="","-","Harap dikosongkan"),IF(Pengawas!AS628&lt;&gt;1,IF(Pengawas!AT628="","OK","Harap dikosongkan"),IF(Pengawas!AS628="",IF(Pengawas!AT628="","-","Harap dikosongkan"),IF(Pengawas!AS628=0,IF(Pengawas!AT628="","OK","Harap dikosongkan"),IF(Pengawas!AT628="","Harap diisi",IF(Pengawas!AT628&gt;2016,"Cek lagi",IF(Pengawas!AT628&lt;2005,"Cek lagi",IF(Pengawas!AM628&gt;Pengawas!AT628,"Cek lagi dengan Kolom AL","OK"))))))))</f>
        <v>-</v>
      </c>
      <c r="AU628" s="25" t="str">
        <f>IF(Pengawas!AS628="",IF(Pengawas!AU628="","-","Harap dikosongkan"),IF(Pengawas!AS628&lt;&gt;1,IF(Pengawas!AU628="","OK","Harap dikosongkan"),IF(Pengawas!AS628="",IF(Pengawas!AU628="","-","Harap dikosongkan"),IF(Pengawas!AS628=0,IF(Pengawas!AU628="","OK","Harap dikosongkan"),IF(Pengawas!AU628="","Harap diisi",IF(Pengawas!AU628&gt;20000000,"Cek lagi",IF(Pengawas!AU628&lt;100000,"Cek lagi","OK")))))))</f>
        <v>-</v>
      </c>
      <c r="AV628" s="25" t="str">
        <f>IF(Pengawas!AV628="","-",IF(Pengawas!AV628&gt;3,"Tidak valid","OK"))</f>
        <v>-</v>
      </c>
      <c r="AW628" s="25" t="str">
        <f>IF(Pengawas!AV628="",IF(Pengawas!AW628="","-","Harap dikosongkan"),IF(Pengawas!AV628=0,IF(Pengawas!AW628="","OK","Harap dikosongkan"),IF(Pengawas!AV628&gt;0,IF(Pengawas!AW628="","Harap diisi",IF(Pengawas!AW628&gt;2015,"Tidak valid","OK")))))</f>
        <v>-</v>
      </c>
      <c r="AX628" s="25" t="str">
        <f>IF(Pengawas!AV628="",IF(Pengawas!AX628="","-","Harap dikosongkan"),IF(Pengawas!AV628=0,IF(Pengawas!AX628="","OK","Harap dikosongkan"),IF(Pengawas!AV628&gt;0,IF(Pengawas!AX628="","Harap diisi",IF(Pengawas!AX628="","-",IF(Pengawas!AX628&gt;1,"Tidak valid","OK"))))))</f>
        <v>-</v>
      </c>
      <c r="AY628" s="25" t="str">
        <f>IF(Pengawas!AY628="","-",IF(Pengawas!AY628&gt;2,"Tidak valid","OK"))</f>
        <v>-</v>
      </c>
      <c r="AZ628" s="25" t="str">
        <f>IF(Pengawas!AY628="",IF(Pengawas!AZ628="","-","Harap dikosongkan"),IF(Pengawas!AY628=0,IF(Pengawas!AZ628="","OK","Harap dikosongkan"),IF(Pengawas!AZ628="","Harap diisi",IF(Pengawas!AZ628&gt;2015,"Cek lagi",IF(Pengawas!AZ628&lt;2000,"Cek lagi","OK")))))</f>
        <v>-</v>
      </c>
      <c r="BA628" s="25" t="str">
        <f>IF(Pengawas!BA628="","-",IF(LEN(Pengawas!BA628)&lt;5,"Cek lagi","OK"))</f>
        <v>-</v>
      </c>
      <c r="BB628" s="25" t="str">
        <f>IF(Pengawas!BB628="","-",IF(LEN(Pengawas!BB628)&lt;4,"Cek lagi","OK"))</f>
        <v>-</v>
      </c>
      <c r="BC628" s="25" t="str">
        <f>IF(Pengawas!BC628="","-",IF(LEN(Pengawas!BC628)&lt;4,"Cek lagi","OK"))</f>
        <v>-</v>
      </c>
      <c r="BD628" s="25" t="str">
        <f>IF(Pengawas!BD628="","-",IF(LEN(Pengawas!BD628)&lt;4,"Cek lagi","OK"))</f>
        <v>-</v>
      </c>
      <c r="BE628" s="25" t="str">
        <f>IF(Pengawas!BE628="","-",IF(LEN(Pengawas!BE628)&lt;4,"Cek lagi","OK"))</f>
        <v>-</v>
      </c>
      <c r="BF628" s="25" t="str">
        <f>IF(Pengawas!BF628="","-",IF(LEN(Pengawas!BF628)&lt;&gt;5,"Tidak valid","OK"))</f>
        <v>-</v>
      </c>
      <c r="BG628" s="25" t="str">
        <f>IF(Pengawas!BG628="","-",IF(LEN(Pengawas!BG628)&lt;9,"Cek lagi",IF(LEN(Pengawas!BG628)&gt;14,"Cek lagi","OK")))</f>
        <v>-</v>
      </c>
    </row>
    <row r="629" spans="1:59" ht="15" customHeight="1" x14ac:dyDescent="0.2">
      <c r="A629" s="25" t="str">
        <f>IF(Pengawas!A629="","-",IF(LEN(Pengawas!A629)&lt;4,"Cek lagi","OK"))</f>
        <v>-</v>
      </c>
      <c r="B629" s="25" t="str">
        <f>IF(Pengawas!B629="","-",IF(LEN(Pengawas!B629)&lt;4,"Cek lagi","OK"))</f>
        <v>-</v>
      </c>
      <c r="C629" s="25" t="str">
        <f>IF(Pengawas!C629="","-",IF(LEN(Pengawas!C629)&lt;&gt;18,"Tidak valid","OK"))</f>
        <v>-</v>
      </c>
      <c r="D629" s="25" t="str">
        <f>IF(Pengawas!D629="","-",IF(LEN(Pengawas!D629)&lt;&gt;16,"Tidak valid","OK"))</f>
        <v>-</v>
      </c>
      <c r="E629" s="25" t="str">
        <f>IF(Pengawas!E629="","-",IF(LEN(Pengawas!E629)&lt;4,"Cek lagi","OK"))</f>
        <v>-</v>
      </c>
      <c r="F629" s="25" t="str">
        <f>IF(Pengawas!F629="","-",IF(LEN(Pengawas!F629)&lt;&gt;16,"Tidak valid","OK"))</f>
        <v>-</v>
      </c>
      <c r="G629" s="25" t="str">
        <f>IF(Pengawas!G629="","-",IF(LEN(Pengawas!G629)&lt;4,"Cek lagi","OK"))</f>
        <v>-</v>
      </c>
      <c r="H629" s="26" t="str">
        <f>IF(Pengawas!H629="","-",IF(VALUE(LEFT(Pengawas!H629,2))&gt;31,"Tanggal tidak valid",IF(VALUE(LEFT(RIGHT(Pengawas!H629,7),2))&gt;12,"Bulan tidak valid",IF(VALUE(RIGHT(Pengawas!H629,4))&gt;1990,"Umur terlalu muda",IF(VALUE(RIGHT(Pengawas!H629,4))&lt;1955,"Umur terlalu tua","OK")))))</f>
        <v>-</v>
      </c>
      <c r="I629" s="25" t="str">
        <f>IF(Pengawas!I629="","-",IF(Pengawas!I629="L","OK",IF(Pengawas!I629="P","OK","Tidak valid")))</f>
        <v>-</v>
      </c>
      <c r="J629" s="25" t="str">
        <f>IF(Pengawas!J629="","-",IF(LEN(Pengawas!J629)&lt;4,"Cek lagi","OK"))</f>
        <v>-</v>
      </c>
      <c r="K629" s="25" t="str">
        <f>IF(Pengawas!K629="","-",IF(Pengawas!K629&gt;5,"Tidak valid",IF(Pengawas!K629&lt;1,"Tidak valid","OK")))</f>
        <v>-</v>
      </c>
      <c r="L629" s="25" t="str">
        <f>IF(Pengawas!L629="","-",IF(VALUE(LEFT(Pengawas!L629,1))&gt;1,"Tidak valid","OK"))</f>
        <v>-</v>
      </c>
      <c r="M629" s="25" t="str">
        <f>IF(Pengawas!M629="","-",IF(VALUE(LEFT(Pengawas!M629,1))&gt;1,"Tidak valid","OK"))</f>
        <v>-</v>
      </c>
      <c r="N629" s="25" t="str">
        <f>IF(Pengawas!N629="","-",IF(VALUE(LEFT(Pengawas!N629,2))&gt;31,"Tanggal tidak valid",IF(VALUE(LEFT(RIGHT(Pengawas!N629,7),2))&gt;12,"Bulan tidak valid",IF(VALUE(RIGHT(Pengawas!N629,4))&gt;2015,"Tahun cek lagi",IF(VALUE(RIGHT(Pengawas!N629,4))&lt;1930,"Tahun cek lagi","OK")))))</f>
        <v>-</v>
      </c>
      <c r="O629" s="26" t="str">
        <f>IF(Pengawas!O629="","-",IF(VALUE(LEFT(Pengawas!O629,2))&gt;31,"Tanggal tidak valid",IF(VALUE(LEFT(RIGHT(Pengawas!O629,7),2))&gt;12,"Bulan tidak valid",IF(VALUE(RIGHT(Pengawas!O629,4))&gt;2015,"Tahun cek lagi",IF(VALUE(RIGHT(Pengawas!O629,4))&lt;1930,"Tahun cek lagi","OK")))))</f>
        <v>-</v>
      </c>
      <c r="P629" s="26" t="str">
        <f>IF(Pengawas!P629="","-",IF(VALUE(LEFT(Pengawas!P629,2))&gt;31,"Tanggal tidak valid",IF(VALUE(LEFT(RIGHT(Pengawas!P629,7),2))&gt;12,"Bulan tidak valid",IF(VALUE(RIGHT(Pengawas!P629,4))&gt;2015,"Tahun cek lagi",IF(VALUE(RIGHT(Pengawas!P629,4))&lt;1930,"Tahun cek lagi","OK")))))</f>
        <v>-</v>
      </c>
      <c r="Q629" s="25" t="str">
        <f>IF(Pengawas!Q629="","-",IF(Pengawas!Q629&gt;3,"Tidak valid",IF(Pengawas!Q629&lt;1,"Tidak valid","OK")))</f>
        <v>-</v>
      </c>
      <c r="R629" s="25" t="str">
        <f>IF(Pengawas!R629="","-",IF(Pengawas!R629&gt;20000000,"Cek lagi",IF(Pengawas!R629&lt;50000,"Cek lagi","OK")))</f>
        <v>-</v>
      </c>
      <c r="S629" s="25" t="str">
        <f>IF(Pengawas!S629="","-",IF(Pengawas!S629&gt;3,"Tidak valid",IF(Pengawas!S629&lt;1,"Tidak valid","OK")))</f>
        <v>-</v>
      </c>
      <c r="T629" s="25" t="str">
        <f>IF(Pengawas!T629="","-",IF(Pengawas!T629&gt;6,"Tidak valid",IF(Pengawas!T629&lt;1,"Tidak valid","OK")))</f>
        <v>-</v>
      </c>
      <c r="U629" s="25" t="str">
        <f>IF(Pengawas!U629="","-",IF(Pengawas!U629&gt;4,"Tidak valid",IF(Pengawas!U629&lt;1,"Tidak valid","OK")))</f>
        <v>-</v>
      </c>
      <c r="V629" s="25" t="str">
        <f>IF(Pengawas!V629="","-",IF(Pengawas!V629&gt;2,"Tidak valid",IF(Pengawas!V629&lt;1,"Tidak valid","OK")))</f>
        <v>-</v>
      </c>
      <c r="W629" s="25" t="str">
        <f>IF(Pengawas!V629="","-",IF(Pengawas!V629=1,IF(Pengawas!W629="","Harap diisi","OK"),IF(Pengawas!V629=2,IF(Pengawas!W629="","Harap diisi","OK"),IF(Pengawas!V630&lt;1,"-",IF(Pengawas!V630&gt;2,"-","OK")))))</f>
        <v>-</v>
      </c>
      <c r="X629" s="25" t="str">
        <f>IF(Pengawas!V629="","-",IF(Pengawas!V629=1,IF(Pengawas!X629="","Harap diisi","OK"),IF(Pengawas!V629=2,IF(Pengawas!X629="","Harap diisi","OK"),IF(Pengawas!V630&lt;1,"-",IF(Pengawas!V630&gt;2,"-","OK")))))</f>
        <v>-</v>
      </c>
      <c r="Y629" s="25" t="str">
        <f>IF(Pengawas!V629="","-",IF(Pengawas!V629=1,IF(Pengawas!Y629="","Harap diisi","OK"),IF(Pengawas!V629=2,IF(Pengawas!Y629="","Harap diisi","OK"),IF(Pengawas!V630&lt;1,"-",IF(Pengawas!V630&gt;2,"-","OK")))))</f>
        <v>-</v>
      </c>
      <c r="Z629" s="25" t="str">
        <f>IF(Pengawas!V629="","-",IF(Pengawas!V629=1,IF(Pengawas!Z629="","Harap diisi","OK"),IF(Pengawas!V629=2,IF(Pengawas!Z629="","Harap diisi","OK"),IF(Pengawas!V630&lt;1,"-",IF(Pengawas!V630&gt;2,"-","OK")))))</f>
        <v>-</v>
      </c>
      <c r="AA629" s="25" t="str">
        <f>IF(Pengawas!V629="","-",IF(Pengawas!V629=1,IF(Pengawas!AA629="","Harap diisi","OK"),IF(Pengawas!V629=2,IF(Pengawas!AA629="","Harap diisi","OK"),IF(Pengawas!V630&lt;1,"-",IF(Pengawas!V630&gt;2,"-","OK")))))</f>
        <v>-</v>
      </c>
      <c r="AB629" s="25" t="str">
        <f>IF(Pengawas!V629="","-",IF(Pengawas!V629=1,IF(Pengawas!AB629="","Harap diisi","OK"),IF(Pengawas!V629=2,IF(Pengawas!AB629="","Harap diisi","OK"),IF(Pengawas!V630&lt;1,"-",IF(Pengawas!V630&gt;2,"-","OK")))))</f>
        <v>-</v>
      </c>
      <c r="AC629" s="25" t="str">
        <f>IF(Pengawas!V629="","-",IF(Pengawas!V629=1,IF(Pengawas!AC629="","Harap diisi","OK"),IF(Pengawas!V629=2,IF(Pengawas!AC629="","Harap diisi","OK"),IF(Pengawas!V630&lt;1,"-",IF(Pengawas!V630&gt;2,"-","OK")))))</f>
        <v>-</v>
      </c>
      <c r="AD629" s="25" t="str">
        <f>IF(Pengawas!V629="","-",IF(Pengawas!V629=1,IF(Pengawas!AD629="","OK","Harap dikosongkan"),IF(Pengawas!V629=2,IF(Pengawas!AD629="","Harap diisi","OK"),IF(Pengawas!V630&lt;1,"-",IF(Pengawas!V630&gt;2,"-","OK")))))</f>
        <v>-</v>
      </c>
      <c r="AE629" s="25" t="str">
        <f>IF(Pengawas!V629="","-",IF(Pengawas!V629=1,IF(Pengawas!AE629="","OK","Harap dikosongkan"),IF(Pengawas!V629=2,IF(Pengawas!AE629="","Harap diisi","OK"),IF(Pengawas!V630&lt;1,"-",IF(Pengawas!V630&gt;2,"-","OK")))))</f>
        <v>-</v>
      </c>
      <c r="AF629" s="25" t="str">
        <f>IF(Pengawas!V629="","-",IF(Pengawas!V629=1,IF(Pengawas!AF629="","OK","Harap dikosongkan"),IF(Pengawas!V629=2,IF(Pengawas!AF629="","Harap diisi","OK"),IF(Pengawas!V630&lt;1,"-",IF(Pengawas!V630&gt;2,"-","OK")))))</f>
        <v>-</v>
      </c>
      <c r="AG629" s="25" t="str">
        <f>IF(Pengawas!V629="","-",IF(Pengawas!V629=1,IF(Pengawas!AG629="","OK","Harap dikosongkan"),IF(Pengawas!V629=2,IF(Pengawas!AG629="","Harap diisi","OK"),IF(Pengawas!V630&lt;1,"-",IF(Pengawas!V630&gt;2,"-","OK")))))</f>
        <v>-</v>
      </c>
      <c r="AH629" s="25" t="str">
        <f>IF(Pengawas!V629="","-",IF(Pengawas!V629=1,IF(Pengawas!AH629="","OK","Harap dikosongkan"),IF(Pengawas!V629=2,IF(Pengawas!AH629="","Harap diisi","OK"),IF(Pengawas!V630&lt;1,"-",IF(Pengawas!V630&gt;2,"-","OK")))))</f>
        <v>-</v>
      </c>
      <c r="AI629" s="25" t="str">
        <f>IF(Pengawas!V629="","-",IF(Pengawas!V629=1,IF(Pengawas!AI629="","OK","Harap dikosongkan"),IF(Pengawas!V629=2,IF(Pengawas!AI629="","Harap diisi","OK"),IF(Pengawas!V630&lt;1,"-",IF(Pengawas!V630&gt;2,"-","OK")))))</f>
        <v>-</v>
      </c>
      <c r="AJ629" s="25" t="str">
        <f>IF(Pengawas!V629="","-",IF(Pengawas!V629=1,IF(Pengawas!AJ629="","OK","Harap dikosongkan"),IF(Pengawas!V629=2,IF(Pengawas!AJ629="","Harap diisi","OK"),IF(Pengawas!V630&lt;1,"-",IF(Pengawas!V630&gt;2,"-","OK")))))</f>
        <v>-</v>
      </c>
      <c r="AK629" s="25" t="str">
        <f>IF(Pengawas!V629="","-",IF(Pengawas!V629=1,IF(Pengawas!AK629="","OK","Harap dikosongkan"),IF(Pengawas!V629=2,IF(Pengawas!AK629="","Harap diisi","OK"),IF(Pengawas!V630&lt;1,"-",IF(Pengawas!V630&gt;2,"-","OK")))))</f>
        <v>-</v>
      </c>
      <c r="AL629" s="25" t="str">
        <f>IF(Pengawas!AL629="","-",IF(Pengawas!AL629&gt;3,"Tidak valid",IF(Pengawas!AL629&lt;1,"Tidak valid","OK")))</f>
        <v>-</v>
      </c>
      <c r="AM629" s="25" t="str">
        <f>IF(Pengawas!AL629="",IF(Pengawas!AM629="","-","Harap dikosongkan"),IF(Pengawas!AL629&lt;&gt;1,IF(Pengawas!AM629="","OK","Harap dikosongkan"),IF(Pengawas!AM629="","Harap diisi",IF(Pengawas!AM629&gt;2015,"Cek lagi",IF(Pengawas!AM629&lt;2005,"Cek lagi","OK")))))</f>
        <v>-</v>
      </c>
      <c r="AN629" s="25" t="str">
        <f>IF(Pengawas!AL629="",IF(Pengawas!AN629="","-","Harap dikosongkan"),IF(Pengawas!AL629&lt;&gt;1,IF(Pengawas!AN629="","OK","Harap dikosongkan"),IF(Pengawas!AN629="","Harap diisi",IF(VALUE(Pengawas!AN629)&gt;33,"Tidak valid",IF(VALUE(Pengawas!AN629)&lt;1,"Tidak valid","OK")))))</f>
        <v>-</v>
      </c>
      <c r="AO629" s="25" t="str">
        <f>IF(Pengawas!AL629="",IF(Pengawas!AO629="","-","Harap dikosongkan"),IF(Pengawas!AL629&lt;&gt;1,IF(Pengawas!AO629="","OK","Harap dikosongkan"),IF(Pengawas!AO629="","Harap diisi",IF(Pengawas!AO629&gt;1,"Tidak valid","OK"))))</f>
        <v>-</v>
      </c>
      <c r="AP629" s="25" t="str">
        <f>IF(Pengawas!AL629&gt;1,"OK",IF(Pengawas!AO629="",IF(Pengawas!AP629="","-","Kolom AO cek lagi"),IF(Pengawas!AO629=0,IF(Pengawas!AP629="","OK","Harap dikosongkan"),IF(Pengawas!AP629="","Harap diisi",IF(LEN(Pengawas!AP629)&lt;12,"Tidak valid",IF(LEN(Pengawas!AP629)&gt;14,"Tidak valid","OK"))))))</f>
        <v>-</v>
      </c>
      <c r="AQ629" s="26" t="str">
        <f>IF(Pengawas!AL629&gt;1,"OK",IF(Pengawas!AO629="",IF(Pengawas!AQ629="","-","Kolom AO cek lagi"),IF(Pengawas!AO629=0,IF(Pengawas!AQ629="","OK","Harap dikosongkan"),IF(Pengawas!AQ629="","Harap diisi",IF(LEN(Pengawas!AQ629)&lt;5,"Cek lagi","OK")))))</f>
        <v>-</v>
      </c>
      <c r="AR629" s="26" t="str">
        <f>IF(Pengawas!AL629&gt;1,"OK",IF(Pengawas!AO629="",IF(Pengawas!AR629="","-","Kolom AT cek lagi"),IF(Pengawas!AO629=0,IF(Pengawas!AR629="","OK","Harap dikosongkan"),IF(Pengawas!AR629="","Harap diisi",IF(VALUE(LEFT(Pengawas!AR629,2))&gt;31,"Tanggal tidak valid",IF(VALUE(LEFT(RIGHT(Pengawas!AR629,7),2))&gt;12,"Bulan tidak valid",IF(VALUE(RIGHT(Pengawas!AR629,4))&gt;2016,"Tahun cek lagi",IF(VALUE(RIGHT(Pengawas!AR629,4))&lt;2005,"Tahun cek lagi","OK"))))))))</f>
        <v>-</v>
      </c>
      <c r="AS629" s="25" t="str">
        <f>IF(Pengawas!AP629="",IF(Pengawas!AS629="","-","Harap dikosongkan"),IF(Pengawas!AP629&lt;&gt;"",IF(Pengawas!AS629="","Harap diisi",IF(Pengawas!AS629&gt;1,"Tidak valid","OK"))))</f>
        <v>-</v>
      </c>
      <c r="AT629" s="25" t="str">
        <f>IF(Pengawas!AS629="",IF(Pengawas!AT629="","-","Harap dikosongkan"),IF(Pengawas!AS629&lt;&gt;1,IF(Pengawas!AT629="","OK","Harap dikosongkan"),IF(Pengawas!AS629="",IF(Pengawas!AT629="","-","Harap dikosongkan"),IF(Pengawas!AS629=0,IF(Pengawas!AT629="","OK","Harap dikosongkan"),IF(Pengawas!AT629="","Harap diisi",IF(Pengawas!AT629&gt;2016,"Cek lagi",IF(Pengawas!AT629&lt;2005,"Cek lagi",IF(Pengawas!AM629&gt;Pengawas!AT629,"Cek lagi dengan Kolom AL","OK"))))))))</f>
        <v>-</v>
      </c>
      <c r="AU629" s="25" t="str">
        <f>IF(Pengawas!AS629="",IF(Pengawas!AU629="","-","Harap dikosongkan"),IF(Pengawas!AS629&lt;&gt;1,IF(Pengawas!AU629="","OK","Harap dikosongkan"),IF(Pengawas!AS629="",IF(Pengawas!AU629="","-","Harap dikosongkan"),IF(Pengawas!AS629=0,IF(Pengawas!AU629="","OK","Harap dikosongkan"),IF(Pengawas!AU629="","Harap diisi",IF(Pengawas!AU629&gt;20000000,"Cek lagi",IF(Pengawas!AU629&lt;100000,"Cek lagi","OK")))))))</f>
        <v>-</v>
      </c>
      <c r="AV629" s="25" t="str">
        <f>IF(Pengawas!AV629="","-",IF(Pengawas!AV629&gt;3,"Tidak valid","OK"))</f>
        <v>-</v>
      </c>
      <c r="AW629" s="25" t="str">
        <f>IF(Pengawas!AV629="",IF(Pengawas!AW629="","-","Harap dikosongkan"),IF(Pengawas!AV629=0,IF(Pengawas!AW629="","OK","Harap dikosongkan"),IF(Pengawas!AV629&gt;0,IF(Pengawas!AW629="","Harap diisi",IF(Pengawas!AW629&gt;2015,"Tidak valid","OK")))))</f>
        <v>-</v>
      </c>
      <c r="AX629" s="25" t="str">
        <f>IF(Pengawas!AV629="",IF(Pengawas!AX629="","-","Harap dikosongkan"),IF(Pengawas!AV629=0,IF(Pengawas!AX629="","OK","Harap dikosongkan"),IF(Pengawas!AV629&gt;0,IF(Pengawas!AX629="","Harap diisi",IF(Pengawas!AX629="","-",IF(Pengawas!AX629&gt;1,"Tidak valid","OK"))))))</f>
        <v>-</v>
      </c>
      <c r="AY629" s="25" t="str">
        <f>IF(Pengawas!AY629="","-",IF(Pengawas!AY629&gt;2,"Tidak valid","OK"))</f>
        <v>-</v>
      </c>
      <c r="AZ629" s="25" t="str">
        <f>IF(Pengawas!AY629="",IF(Pengawas!AZ629="","-","Harap dikosongkan"),IF(Pengawas!AY629=0,IF(Pengawas!AZ629="","OK","Harap dikosongkan"),IF(Pengawas!AZ629="","Harap diisi",IF(Pengawas!AZ629&gt;2015,"Cek lagi",IF(Pengawas!AZ629&lt;2000,"Cek lagi","OK")))))</f>
        <v>-</v>
      </c>
      <c r="BA629" s="25" t="str">
        <f>IF(Pengawas!BA629="","-",IF(LEN(Pengawas!BA629)&lt;5,"Cek lagi","OK"))</f>
        <v>-</v>
      </c>
      <c r="BB629" s="25" t="str">
        <f>IF(Pengawas!BB629="","-",IF(LEN(Pengawas!BB629)&lt;4,"Cek lagi","OK"))</f>
        <v>-</v>
      </c>
      <c r="BC629" s="25" t="str">
        <f>IF(Pengawas!BC629="","-",IF(LEN(Pengawas!BC629)&lt;4,"Cek lagi","OK"))</f>
        <v>-</v>
      </c>
      <c r="BD629" s="25" t="str">
        <f>IF(Pengawas!BD629="","-",IF(LEN(Pengawas!BD629)&lt;4,"Cek lagi","OK"))</f>
        <v>-</v>
      </c>
      <c r="BE629" s="25" t="str">
        <f>IF(Pengawas!BE629="","-",IF(LEN(Pengawas!BE629)&lt;4,"Cek lagi","OK"))</f>
        <v>-</v>
      </c>
      <c r="BF629" s="25" t="str">
        <f>IF(Pengawas!BF629="","-",IF(LEN(Pengawas!BF629)&lt;&gt;5,"Tidak valid","OK"))</f>
        <v>-</v>
      </c>
      <c r="BG629" s="25" t="str">
        <f>IF(Pengawas!BG629="","-",IF(LEN(Pengawas!BG629)&lt;9,"Cek lagi",IF(LEN(Pengawas!BG629)&gt;14,"Cek lagi","OK")))</f>
        <v>-</v>
      </c>
    </row>
    <row r="630" spans="1:59" ht="15" customHeight="1" x14ac:dyDescent="0.2">
      <c r="A630" s="25" t="str">
        <f>IF(Pengawas!A630="","-",IF(LEN(Pengawas!A630)&lt;4,"Cek lagi","OK"))</f>
        <v>-</v>
      </c>
      <c r="B630" s="25" t="str">
        <f>IF(Pengawas!B630="","-",IF(LEN(Pengawas!B630)&lt;4,"Cek lagi","OK"))</f>
        <v>-</v>
      </c>
      <c r="C630" s="25" t="str">
        <f>IF(Pengawas!C630="","-",IF(LEN(Pengawas!C630)&lt;&gt;18,"Tidak valid","OK"))</f>
        <v>-</v>
      </c>
      <c r="D630" s="25" t="str">
        <f>IF(Pengawas!D630="","-",IF(LEN(Pengawas!D630)&lt;&gt;16,"Tidak valid","OK"))</f>
        <v>-</v>
      </c>
      <c r="E630" s="25" t="str">
        <f>IF(Pengawas!E630="","-",IF(LEN(Pengawas!E630)&lt;4,"Cek lagi","OK"))</f>
        <v>-</v>
      </c>
      <c r="F630" s="25" t="str">
        <f>IF(Pengawas!F630="","-",IF(LEN(Pengawas!F630)&lt;&gt;16,"Tidak valid","OK"))</f>
        <v>-</v>
      </c>
      <c r="G630" s="25" t="str">
        <f>IF(Pengawas!G630="","-",IF(LEN(Pengawas!G630)&lt;4,"Cek lagi","OK"))</f>
        <v>-</v>
      </c>
      <c r="H630" s="26" t="str">
        <f>IF(Pengawas!H630="","-",IF(VALUE(LEFT(Pengawas!H630,2))&gt;31,"Tanggal tidak valid",IF(VALUE(LEFT(RIGHT(Pengawas!H630,7),2))&gt;12,"Bulan tidak valid",IF(VALUE(RIGHT(Pengawas!H630,4))&gt;1990,"Umur terlalu muda",IF(VALUE(RIGHT(Pengawas!H630,4))&lt;1955,"Umur terlalu tua","OK")))))</f>
        <v>-</v>
      </c>
      <c r="I630" s="25" t="str">
        <f>IF(Pengawas!I630="","-",IF(Pengawas!I630="L","OK",IF(Pengawas!I630="P","OK","Tidak valid")))</f>
        <v>-</v>
      </c>
      <c r="J630" s="25" t="str">
        <f>IF(Pengawas!J630="","-",IF(LEN(Pengawas!J630)&lt;4,"Cek lagi","OK"))</f>
        <v>-</v>
      </c>
      <c r="K630" s="25" t="str">
        <f>IF(Pengawas!K630="","-",IF(Pengawas!K630&gt;5,"Tidak valid",IF(Pengawas!K630&lt;1,"Tidak valid","OK")))</f>
        <v>-</v>
      </c>
      <c r="L630" s="25" t="str">
        <f>IF(Pengawas!L630="","-",IF(VALUE(LEFT(Pengawas!L630,1))&gt;1,"Tidak valid","OK"))</f>
        <v>-</v>
      </c>
      <c r="M630" s="25" t="str">
        <f>IF(Pengawas!M630="","-",IF(VALUE(LEFT(Pengawas!M630,1))&gt;1,"Tidak valid","OK"))</f>
        <v>-</v>
      </c>
      <c r="N630" s="25" t="str">
        <f>IF(Pengawas!N630="","-",IF(VALUE(LEFT(Pengawas!N630,2))&gt;31,"Tanggal tidak valid",IF(VALUE(LEFT(RIGHT(Pengawas!N630,7),2))&gt;12,"Bulan tidak valid",IF(VALUE(RIGHT(Pengawas!N630,4))&gt;2015,"Tahun cek lagi",IF(VALUE(RIGHT(Pengawas!N630,4))&lt;1930,"Tahun cek lagi","OK")))))</f>
        <v>-</v>
      </c>
      <c r="O630" s="26" t="str">
        <f>IF(Pengawas!O630="","-",IF(VALUE(LEFT(Pengawas!O630,2))&gt;31,"Tanggal tidak valid",IF(VALUE(LEFT(RIGHT(Pengawas!O630,7),2))&gt;12,"Bulan tidak valid",IF(VALUE(RIGHT(Pengawas!O630,4))&gt;2015,"Tahun cek lagi",IF(VALUE(RIGHT(Pengawas!O630,4))&lt;1930,"Tahun cek lagi","OK")))))</f>
        <v>-</v>
      </c>
      <c r="P630" s="26" t="str">
        <f>IF(Pengawas!P630="","-",IF(VALUE(LEFT(Pengawas!P630,2))&gt;31,"Tanggal tidak valid",IF(VALUE(LEFT(RIGHT(Pengawas!P630,7),2))&gt;12,"Bulan tidak valid",IF(VALUE(RIGHT(Pengawas!P630,4))&gt;2015,"Tahun cek lagi",IF(VALUE(RIGHT(Pengawas!P630,4))&lt;1930,"Tahun cek lagi","OK")))))</f>
        <v>-</v>
      </c>
      <c r="Q630" s="25" t="str">
        <f>IF(Pengawas!Q630="","-",IF(Pengawas!Q630&gt;3,"Tidak valid",IF(Pengawas!Q630&lt;1,"Tidak valid","OK")))</f>
        <v>-</v>
      </c>
      <c r="R630" s="25" t="str">
        <f>IF(Pengawas!R630="","-",IF(Pengawas!R630&gt;20000000,"Cek lagi",IF(Pengawas!R630&lt;50000,"Cek lagi","OK")))</f>
        <v>-</v>
      </c>
      <c r="S630" s="25" t="str">
        <f>IF(Pengawas!S630="","-",IF(Pengawas!S630&gt;3,"Tidak valid",IF(Pengawas!S630&lt;1,"Tidak valid","OK")))</f>
        <v>-</v>
      </c>
      <c r="T630" s="25" t="str">
        <f>IF(Pengawas!T630="","-",IF(Pengawas!T630&gt;6,"Tidak valid",IF(Pengawas!T630&lt;1,"Tidak valid","OK")))</f>
        <v>-</v>
      </c>
      <c r="U630" s="25" t="str">
        <f>IF(Pengawas!U630="","-",IF(Pengawas!U630&gt;4,"Tidak valid",IF(Pengawas!U630&lt;1,"Tidak valid","OK")))</f>
        <v>-</v>
      </c>
      <c r="V630" s="25" t="str">
        <f>IF(Pengawas!V630="","-",IF(Pengawas!V630&gt;2,"Tidak valid",IF(Pengawas!V630&lt;1,"Tidak valid","OK")))</f>
        <v>-</v>
      </c>
      <c r="W630" s="25" t="str">
        <f>IF(Pengawas!V630="","-",IF(Pengawas!V630=1,IF(Pengawas!W630="","Harap diisi","OK"),IF(Pengawas!V630=2,IF(Pengawas!W630="","Harap diisi","OK"),IF(Pengawas!V631&lt;1,"-",IF(Pengawas!V631&gt;2,"-","OK")))))</f>
        <v>-</v>
      </c>
      <c r="X630" s="25" t="str">
        <f>IF(Pengawas!V630="","-",IF(Pengawas!V630=1,IF(Pengawas!X630="","Harap diisi","OK"),IF(Pengawas!V630=2,IF(Pengawas!X630="","Harap diisi","OK"),IF(Pengawas!V631&lt;1,"-",IF(Pengawas!V631&gt;2,"-","OK")))))</f>
        <v>-</v>
      </c>
      <c r="Y630" s="25" t="str">
        <f>IF(Pengawas!V630="","-",IF(Pengawas!V630=1,IF(Pengawas!Y630="","Harap diisi","OK"),IF(Pengawas!V630=2,IF(Pengawas!Y630="","Harap diisi","OK"),IF(Pengawas!V631&lt;1,"-",IF(Pengawas!V631&gt;2,"-","OK")))))</f>
        <v>-</v>
      </c>
      <c r="Z630" s="25" t="str">
        <f>IF(Pengawas!V630="","-",IF(Pengawas!V630=1,IF(Pengawas!Z630="","Harap diisi","OK"),IF(Pengawas!V630=2,IF(Pengawas!Z630="","Harap diisi","OK"),IF(Pengawas!V631&lt;1,"-",IF(Pengawas!V631&gt;2,"-","OK")))))</f>
        <v>-</v>
      </c>
      <c r="AA630" s="25" t="str">
        <f>IF(Pengawas!V630="","-",IF(Pengawas!V630=1,IF(Pengawas!AA630="","Harap diisi","OK"),IF(Pengawas!V630=2,IF(Pengawas!AA630="","Harap diisi","OK"),IF(Pengawas!V631&lt;1,"-",IF(Pengawas!V631&gt;2,"-","OK")))))</f>
        <v>-</v>
      </c>
      <c r="AB630" s="25" t="str">
        <f>IF(Pengawas!V630="","-",IF(Pengawas!V630=1,IF(Pengawas!AB630="","Harap diisi","OK"),IF(Pengawas!V630=2,IF(Pengawas!AB630="","Harap diisi","OK"),IF(Pengawas!V631&lt;1,"-",IF(Pengawas!V631&gt;2,"-","OK")))))</f>
        <v>-</v>
      </c>
      <c r="AC630" s="25" t="str">
        <f>IF(Pengawas!V630="","-",IF(Pengawas!V630=1,IF(Pengawas!AC630="","Harap diisi","OK"),IF(Pengawas!V630=2,IF(Pengawas!AC630="","Harap diisi","OK"),IF(Pengawas!V631&lt;1,"-",IF(Pengawas!V631&gt;2,"-","OK")))))</f>
        <v>-</v>
      </c>
      <c r="AD630" s="25" t="str">
        <f>IF(Pengawas!V630="","-",IF(Pengawas!V630=1,IF(Pengawas!AD630="","OK","Harap dikosongkan"),IF(Pengawas!V630=2,IF(Pengawas!AD630="","Harap diisi","OK"),IF(Pengawas!V631&lt;1,"-",IF(Pengawas!V631&gt;2,"-","OK")))))</f>
        <v>-</v>
      </c>
      <c r="AE630" s="25" t="str">
        <f>IF(Pengawas!V630="","-",IF(Pengawas!V630=1,IF(Pengawas!AE630="","OK","Harap dikosongkan"),IF(Pengawas!V630=2,IF(Pengawas!AE630="","Harap diisi","OK"),IF(Pengawas!V631&lt;1,"-",IF(Pengawas!V631&gt;2,"-","OK")))))</f>
        <v>-</v>
      </c>
      <c r="AF630" s="25" t="str">
        <f>IF(Pengawas!V630="","-",IF(Pengawas!V630=1,IF(Pengawas!AF630="","OK","Harap dikosongkan"),IF(Pengawas!V630=2,IF(Pengawas!AF630="","Harap diisi","OK"),IF(Pengawas!V631&lt;1,"-",IF(Pengawas!V631&gt;2,"-","OK")))))</f>
        <v>-</v>
      </c>
      <c r="AG630" s="25" t="str">
        <f>IF(Pengawas!V630="","-",IF(Pengawas!V630=1,IF(Pengawas!AG630="","OK","Harap dikosongkan"),IF(Pengawas!V630=2,IF(Pengawas!AG630="","Harap diisi","OK"),IF(Pengawas!V631&lt;1,"-",IF(Pengawas!V631&gt;2,"-","OK")))))</f>
        <v>-</v>
      </c>
      <c r="AH630" s="25" t="str">
        <f>IF(Pengawas!V630="","-",IF(Pengawas!V630=1,IF(Pengawas!AH630="","OK","Harap dikosongkan"),IF(Pengawas!V630=2,IF(Pengawas!AH630="","Harap diisi","OK"),IF(Pengawas!V631&lt;1,"-",IF(Pengawas!V631&gt;2,"-","OK")))))</f>
        <v>-</v>
      </c>
      <c r="AI630" s="25" t="str">
        <f>IF(Pengawas!V630="","-",IF(Pengawas!V630=1,IF(Pengawas!AI630="","OK","Harap dikosongkan"),IF(Pengawas!V630=2,IF(Pengawas!AI630="","Harap diisi","OK"),IF(Pengawas!V631&lt;1,"-",IF(Pengawas!V631&gt;2,"-","OK")))))</f>
        <v>-</v>
      </c>
      <c r="AJ630" s="25" t="str">
        <f>IF(Pengawas!V630="","-",IF(Pengawas!V630=1,IF(Pengawas!AJ630="","OK","Harap dikosongkan"),IF(Pengawas!V630=2,IF(Pengawas!AJ630="","Harap diisi","OK"),IF(Pengawas!V631&lt;1,"-",IF(Pengawas!V631&gt;2,"-","OK")))))</f>
        <v>-</v>
      </c>
      <c r="AK630" s="25" t="str">
        <f>IF(Pengawas!V630="","-",IF(Pengawas!V630=1,IF(Pengawas!AK630="","OK","Harap dikosongkan"),IF(Pengawas!V630=2,IF(Pengawas!AK630="","Harap diisi","OK"),IF(Pengawas!V631&lt;1,"-",IF(Pengawas!V631&gt;2,"-","OK")))))</f>
        <v>-</v>
      </c>
      <c r="AL630" s="25" t="str">
        <f>IF(Pengawas!AL630="","-",IF(Pengawas!AL630&gt;3,"Tidak valid",IF(Pengawas!AL630&lt;1,"Tidak valid","OK")))</f>
        <v>-</v>
      </c>
      <c r="AM630" s="25" t="str">
        <f>IF(Pengawas!AL630="",IF(Pengawas!AM630="","-","Harap dikosongkan"),IF(Pengawas!AL630&lt;&gt;1,IF(Pengawas!AM630="","OK","Harap dikosongkan"),IF(Pengawas!AM630="","Harap diisi",IF(Pengawas!AM630&gt;2015,"Cek lagi",IF(Pengawas!AM630&lt;2005,"Cek lagi","OK")))))</f>
        <v>-</v>
      </c>
      <c r="AN630" s="25" t="str">
        <f>IF(Pengawas!AL630="",IF(Pengawas!AN630="","-","Harap dikosongkan"),IF(Pengawas!AL630&lt;&gt;1,IF(Pengawas!AN630="","OK","Harap dikosongkan"),IF(Pengawas!AN630="","Harap diisi",IF(VALUE(Pengawas!AN630)&gt;33,"Tidak valid",IF(VALUE(Pengawas!AN630)&lt;1,"Tidak valid","OK")))))</f>
        <v>-</v>
      </c>
      <c r="AO630" s="25" t="str">
        <f>IF(Pengawas!AL630="",IF(Pengawas!AO630="","-","Harap dikosongkan"),IF(Pengawas!AL630&lt;&gt;1,IF(Pengawas!AO630="","OK","Harap dikosongkan"),IF(Pengawas!AO630="","Harap diisi",IF(Pengawas!AO630&gt;1,"Tidak valid","OK"))))</f>
        <v>-</v>
      </c>
      <c r="AP630" s="25" t="str">
        <f>IF(Pengawas!AL630&gt;1,"OK",IF(Pengawas!AO630="",IF(Pengawas!AP630="","-","Kolom AO cek lagi"),IF(Pengawas!AO630=0,IF(Pengawas!AP630="","OK","Harap dikosongkan"),IF(Pengawas!AP630="","Harap diisi",IF(LEN(Pengawas!AP630)&lt;12,"Tidak valid",IF(LEN(Pengawas!AP630)&gt;14,"Tidak valid","OK"))))))</f>
        <v>-</v>
      </c>
      <c r="AQ630" s="26" t="str">
        <f>IF(Pengawas!AL630&gt;1,"OK",IF(Pengawas!AO630="",IF(Pengawas!AQ630="","-","Kolom AO cek lagi"),IF(Pengawas!AO630=0,IF(Pengawas!AQ630="","OK","Harap dikosongkan"),IF(Pengawas!AQ630="","Harap diisi",IF(LEN(Pengawas!AQ630)&lt;5,"Cek lagi","OK")))))</f>
        <v>-</v>
      </c>
      <c r="AR630" s="26" t="str">
        <f>IF(Pengawas!AL630&gt;1,"OK",IF(Pengawas!AO630="",IF(Pengawas!AR630="","-","Kolom AT cek lagi"),IF(Pengawas!AO630=0,IF(Pengawas!AR630="","OK","Harap dikosongkan"),IF(Pengawas!AR630="","Harap diisi",IF(VALUE(LEFT(Pengawas!AR630,2))&gt;31,"Tanggal tidak valid",IF(VALUE(LEFT(RIGHT(Pengawas!AR630,7),2))&gt;12,"Bulan tidak valid",IF(VALUE(RIGHT(Pengawas!AR630,4))&gt;2016,"Tahun cek lagi",IF(VALUE(RIGHT(Pengawas!AR630,4))&lt;2005,"Tahun cek lagi","OK"))))))))</f>
        <v>-</v>
      </c>
      <c r="AS630" s="25" t="str">
        <f>IF(Pengawas!AP630="",IF(Pengawas!AS630="","-","Harap dikosongkan"),IF(Pengawas!AP630&lt;&gt;"",IF(Pengawas!AS630="","Harap diisi",IF(Pengawas!AS630&gt;1,"Tidak valid","OK"))))</f>
        <v>-</v>
      </c>
      <c r="AT630" s="25" t="str">
        <f>IF(Pengawas!AS630="",IF(Pengawas!AT630="","-","Harap dikosongkan"),IF(Pengawas!AS630&lt;&gt;1,IF(Pengawas!AT630="","OK","Harap dikosongkan"),IF(Pengawas!AS630="",IF(Pengawas!AT630="","-","Harap dikosongkan"),IF(Pengawas!AS630=0,IF(Pengawas!AT630="","OK","Harap dikosongkan"),IF(Pengawas!AT630="","Harap diisi",IF(Pengawas!AT630&gt;2016,"Cek lagi",IF(Pengawas!AT630&lt;2005,"Cek lagi",IF(Pengawas!AM630&gt;Pengawas!AT630,"Cek lagi dengan Kolom AL","OK"))))))))</f>
        <v>-</v>
      </c>
      <c r="AU630" s="25" t="str">
        <f>IF(Pengawas!AS630="",IF(Pengawas!AU630="","-","Harap dikosongkan"),IF(Pengawas!AS630&lt;&gt;1,IF(Pengawas!AU630="","OK","Harap dikosongkan"),IF(Pengawas!AS630="",IF(Pengawas!AU630="","-","Harap dikosongkan"),IF(Pengawas!AS630=0,IF(Pengawas!AU630="","OK","Harap dikosongkan"),IF(Pengawas!AU630="","Harap diisi",IF(Pengawas!AU630&gt;20000000,"Cek lagi",IF(Pengawas!AU630&lt;100000,"Cek lagi","OK")))))))</f>
        <v>-</v>
      </c>
      <c r="AV630" s="25" t="str">
        <f>IF(Pengawas!AV630="","-",IF(Pengawas!AV630&gt;3,"Tidak valid","OK"))</f>
        <v>-</v>
      </c>
      <c r="AW630" s="25" t="str">
        <f>IF(Pengawas!AV630="",IF(Pengawas!AW630="","-","Harap dikosongkan"),IF(Pengawas!AV630=0,IF(Pengawas!AW630="","OK","Harap dikosongkan"),IF(Pengawas!AV630&gt;0,IF(Pengawas!AW630="","Harap diisi",IF(Pengawas!AW630&gt;2015,"Tidak valid","OK")))))</f>
        <v>-</v>
      </c>
      <c r="AX630" s="25" t="str">
        <f>IF(Pengawas!AV630="",IF(Pengawas!AX630="","-","Harap dikosongkan"),IF(Pengawas!AV630=0,IF(Pengawas!AX630="","OK","Harap dikosongkan"),IF(Pengawas!AV630&gt;0,IF(Pengawas!AX630="","Harap diisi",IF(Pengawas!AX630="","-",IF(Pengawas!AX630&gt;1,"Tidak valid","OK"))))))</f>
        <v>-</v>
      </c>
      <c r="AY630" s="25" t="str">
        <f>IF(Pengawas!AY630="","-",IF(Pengawas!AY630&gt;2,"Tidak valid","OK"))</f>
        <v>-</v>
      </c>
      <c r="AZ630" s="25" t="str">
        <f>IF(Pengawas!AY630="",IF(Pengawas!AZ630="","-","Harap dikosongkan"),IF(Pengawas!AY630=0,IF(Pengawas!AZ630="","OK","Harap dikosongkan"),IF(Pengawas!AZ630="","Harap diisi",IF(Pengawas!AZ630&gt;2015,"Cek lagi",IF(Pengawas!AZ630&lt;2000,"Cek lagi","OK")))))</f>
        <v>-</v>
      </c>
      <c r="BA630" s="25" t="str">
        <f>IF(Pengawas!BA630="","-",IF(LEN(Pengawas!BA630)&lt;5,"Cek lagi","OK"))</f>
        <v>-</v>
      </c>
      <c r="BB630" s="25" t="str">
        <f>IF(Pengawas!BB630="","-",IF(LEN(Pengawas!BB630)&lt;4,"Cek lagi","OK"))</f>
        <v>-</v>
      </c>
      <c r="BC630" s="25" t="str">
        <f>IF(Pengawas!BC630="","-",IF(LEN(Pengawas!BC630)&lt;4,"Cek lagi","OK"))</f>
        <v>-</v>
      </c>
      <c r="BD630" s="25" t="str">
        <f>IF(Pengawas!BD630="","-",IF(LEN(Pengawas!BD630)&lt;4,"Cek lagi","OK"))</f>
        <v>-</v>
      </c>
      <c r="BE630" s="25" t="str">
        <f>IF(Pengawas!BE630="","-",IF(LEN(Pengawas!BE630)&lt;4,"Cek lagi","OK"))</f>
        <v>-</v>
      </c>
      <c r="BF630" s="25" t="str">
        <f>IF(Pengawas!BF630="","-",IF(LEN(Pengawas!BF630)&lt;&gt;5,"Tidak valid","OK"))</f>
        <v>-</v>
      </c>
      <c r="BG630" s="25" t="str">
        <f>IF(Pengawas!BG630="","-",IF(LEN(Pengawas!BG630)&lt;9,"Cek lagi",IF(LEN(Pengawas!BG630)&gt;14,"Cek lagi","OK")))</f>
        <v>-</v>
      </c>
    </row>
    <row r="631" spans="1:59" ht="15" customHeight="1" x14ac:dyDescent="0.2">
      <c r="A631" s="25" t="str">
        <f>IF(Pengawas!A631="","-",IF(LEN(Pengawas!A631)&lt;4,"Cek lagi","OK"))</f>
        <v>-</v>
      </c>
      <c r="B631" s="25" t="str">
        <f>IF(Pengawas!B631="","-",IF(LEN(Pengawas!B631)&lt;4,"Cek lagi","OK"))</f>
        <v>-</v>
      </c>
      <c r="C631" s="25" t="str">
        <f>IF(Pengawas!C631="","-",IF(LEN(Pengawas!C631)&lt;&gt;18,"Tidak valid","OK"))</f>
        <v>-</v>
      </c>
      <c r="D631" s="25" t="str">
        <f>IF(Pengawas!D631="","-",IF(LEN(Pengawas!D631)&lt;&gt;16,"Tidak valid","OK"))</f>
        <v>-</v>
      </c>
      <c r="E631" s="25" t="str">
        <f>IF(Pengawas!E631="","-",IF(LEN(Pengawas!E631)&lt;4,"Cek lagi","OK"))</f>
        <v>-</v>
      </c>
      <c r="F631" s="25" t="str">
        <f>IF(Pengawas!F631="","-",IF(LEN(Pengawas!F631)&lt;&gt;16,"Tidak valid","OK"))</f>
        <v>-</v>
      </c>
      <c r="G631" s="25" t="str">
        <f>IF(Pengawas!G631="","-",IF(LEN(Pengawas!G631)&lt;4,"Cek lagi","OK"))</f>
        <v>-</v>
      </c>
      <c r="H631" s="26" t="str">
        <f>IF(Pengawas!H631="","-",IF(VALUE(LEFT(Pengawas!H631,2))&gt;31,"Tanggal tidak valid",IF(VALUE(LEFT(RIGHT(Pengawas!H631,7),2))&gt;12,"Bulan tidak valid",IF(VALUE(RIGHT(Pengawas!H631,4))&gt;1990,"Umur terlalu muda",IF(VALUE(RIGHT(Pengawas!H631,4))&lt;1955,"Umur terlalu tua","OK")))))</f>
        <v>-</v>
      </c>
      <c r="I631" s="25" t="str">
        <f>IF(Pengawas!I631="","-",IF(Pengawas!I631="L","OK",IF(Pengawas!I631="P","OK","Tidak valid")))</f>
        <v>-</v>
      </c>
      <c r="J631" s="25" t="str">
        <f>IF(Pengawas!J631="","-",IF(LEN(Pengawas!J631)&lt;4,"Cek lagi","OK"))</f>
        <v>-</v>
      </c>
      <c r="K631" s="25" t="str">
        <f>IF(Pengawas!K631="","-",IF(Pengawas!K631&gt;5,"Tidak valid",IF(Pengawas!K631&lt;1,"Tidak valid","OK")))</f>
        <v>-</v>
      </c>
      <c r="L631" s="25" t="str">
        <f>IF(Pengawas!L631="","-",IF(VALUE(LEFT(Pengawas!L631,1))&gt;1,"Tidak valid","OK"))</f>
        <v>-</v>
      </c>
      <c r="M631" s="25" t="str">
        <f>IF(Pengawas!M631="","-",IF(VALUE(LEFT(Pengawas!M631,1))&gt;1,"Tidak valid","OK"))</f>
        <v>-</v>
      </c>
      <c r="N631" s="25" t="str">
        <f>IF(Pengawas!N631="","-",IF(VALUE(LEFT(Pengawas!N631,2))&gt;31,"Tanggal tidak valid",IF(VALUE(LEFT(RIGHT(Pengawas!N631,7),2))&gt;12,"Bulan tidak valid",IF(VALUE(RIGHT(Pengawas!N631,4))&gt;2015,"Tahun cek lagi",IF(VALUE(RIGHT(Pengawas!N631,4))&lt;1930,"Tahun cek lagi","OK")))))</f>
        <v>-</v>
      </c>
      <c r="O631" s="26" t="str">
        <f>IF(Pengawas!O631="","-",IF(VALUE(LEFT(Pengawas!O631,2))&gt;31,"Tanggal tidak valid",IF(VALUE(LEFT(RIGHT(Pengawas!O631,7),2))&gt;12,"Bulan tidak valid",IF(VALUE(RIGHT(Pengawas!O631,4))&gt;2015,"Tahun cek lagi",IF(VALUE(RIGHT(Pengawas!O631,4))&lt;1930,"Tahun cek lagi","OK")))))</f>
        <v>-</v>
      </c>
      <c r="P631" s="26" t="str">
        <f>IF(Pengawas!P631="","-",IF(VALUE(LEFT(Pengawas!P631,2))&gt;31,"Tanggal tidak valid",IF(VALUE(LEFT(RIGHT(Pengawas!P631,7),2))&gt;12,"Bulan tidak valid",IF(VALUE(RIGHT(Pengawas!P631,4))&gt;2015,"Tahun cek lagi",IF(VALUE(RIGHT(Pengawas!P631,4))&lt;1930,"Tahun cek lagi","OK")))))</f>
        <v>-</v>
      </c>
      <c r="Q631" s="25" t="str">
        <f>IF(Pengawas!Q631="","-",IF(Pengawas!Q631&gt;3,"Tidak valid",IF(Pengawas!Q631&lt;1,"Tidak valid","OK")))</f>
        <v>-</v>
      </c>
      <c r="R631" s="25" t="str">
        <f>IF(Pengawas!R631="","-",IF(Pengawas!R631&gt;20000000,"Cek lagi",IF(Pengawas!R631&lt;50000,"Cek lagi","OK")))</f>
        <v>-</v>
      </c>
      <c r="S631" s="25" t="str">
        <f>IF(Pengawas!S631="","-",IF(Pengawas!S631&gt;3,"Tidak valid",IF(Pengawas!S631&lt;1,"Tidak valid","OK")))</f>
        <v>-</v>
      </c>
      <c r="T631" s="25" t="str">
        <f>IF(Pengawas!T631="","-",IF(Pengawas!T631&gt;6,"Tidak valid",IF(Pengawas!T631&lt;1,"Tidak valid","OK")))</f>
        <v>-</v>
      </c>
      <c r="U631" s="25" t="str">
        <f>IF(Pengawas!U631="","-",IF(Pengawas!U631&gt;4,"Tidak valid",IF(Pengawas!U631&lt;1,"Tidak valid","OK")))</f>
        <v>-</v>
      </c>
      <c r="V631" s="25" t="str">
        <f>IF(Pengawas!V631="","-",IF(Pengawas!V631&gt;2,"Tidak valid",IF(Pengawas!V631&lt;1,"Tidak valid","OK")))</f>
        <v>-</v>
      </c>
      <c r="W631" s="25" t="str">
        <f>IF(Pengawas!V631="","-",IF(Pengawas!V631=1,IF(Pengawas!W631="","Harap diisi","OK"),IF(Pengawas!V631=2,IF(Pengawas!W631="","Harap diisi","OK"),IF(Pengawas!V632&lt;1,"-",IF(Pengawas!V632&gt;2,"-","OK")))))</f>
        <v>-</v>
      </c>
      <c r="X631" s="25" t="str">
        <f>IF(Pengawas!V631="","-",IF(Pengawas!V631=1,IF(Pengawas!X631="","Harap diisi","OK"),IF(Pengawas!V631=2,IF(Pengawas!X631="","Harap diisi","OK"),IF(Pengawas!V632&lt;1,"-",IF(Pengawas!V632&gt;2,"-","OK")))))</f>
        <v>-</v>
      </c>
      <c r="Y631" s="25" t="str">
        <f>IF(Pengawas!V631="","-",IF(Pengawas!V631=1,IF(Pengawas!Y631="","Harap diisi","OK"),IF(Pengawas!V631=2,IF(Pengawas!Y631="","Harap diisi","OK"),IF(Pengawas!V632&lt;1,"-",IF(Pengawas!V632&gt;2,"-","OK")))))</f>
        <v>-</v>
      </c>
      <c r="Z631" s="25" t="str">
        <f>IF(Pengawas!V631="","-",IF(Pengawas!V631=1,IF(Pengawas!Z631="","Harap diisi","OK"),IF(Pengawas!V631=2,IF(Pengawas!Z631="","Harap diisi","OK"),IF(Pengawas!V632&lt;1,"-",IF(Pengawas!V632&gt;2,"-","OK")))))</f>
        <v>-</v>
      </c>
      <c r="AA631" s="25" t="str">
        <f>IF(Pengawas!V631="","-",IF(Pengawas!V631=1,IF(Pengawas!AA631="","Harap diisi","OK"),IF(Pengawas!V631=2,IF(Pengawas!AA631="","Harap diisi","OK"),IF(Pengawas!V632&lt;1,"-",IF(Pengawas!V632&gt;2,"-","OK")))))</f>
        <v>-</v>
      </c>
      <c r="AB631" s="25" t="str">
        <f>IF(Pengawas!V631="","-",IF(Pengawas!V631=1,IF(Pengawas!AB631="","Harap diisi","OK"),IF(Pengawas!V631=2,IF(Pengawas!AB631="","Harap diisi","OK"),IF(Pengawas!V632&lt;1,"-",IF(Pengawas!V632&gt;2,"-","OK")))))</f>
        <v>-</v>
      </c>
      <c r="AC631" s="25" t="str">
        <f>IF(Pengawas!V631="","-",IF(Pengawas!V631=1,IF(Pengawas!AC631="","Harap diisi","OK"),IF(Pengawas!V631=2,IF(Pengawas!AC631="","Harap diisi","OK"),IF(Pengawas!V632&lt;1,"-",IF(Pengawas!V632&gt;2,"-","OK")))))</f>
        <v>-</v>
      </c>
      <c r="AD631" s="25" t="str">
        <f>IF(Pengawas!V631="","-",IF(Pengawas!V631=1,IF(Pengawas!AD631="","OK","Harap dikosongkan"),IF(Pengawas!V631=2,IF(Pengawas!AD631="","Harap diisi","OK"),IF(Pengawas!V632&lt;1,"-",IF(Pengawas!V632&gt;2,"-","OK")))))</f>
        <v>-</v>
      </c>
      <c r="AE631" s="25" t="str">
        <f>IF(Pengawas!V631="","-",IF(Pengawas!V631=1,IF(Pengawas!AE631="","OK","Harap dikosongkan"),IF(Pengawas!V631=2,IF(Pengawas!AE631="","Harap diisi","OK"),IF(Pengawas!V632&lt;1,"-",IF(Pengawas!V632&gt;2,"-","OK")))))</f>
        <v>-</v>
      </c>
      <c r="AF631" s="25" t="str">
        <f>IF(Pengawas!V631="","-",IF(Pengawas!V631=1,IF(Pengawas!AF631="","OK","Harap dikosongkan"),IF(Pengawas!V631=2,IF(Pengawas!AF631="","Harap diisi","OK"),IF(Pengawas!V632&lt;1,"-",IF(Pengawas!V632&gt;2,"-","OK")))))</f>
        <v>-</v>
      </c>
      <c r="AG631" s="25" t="str">
        <f>IF(Pengawas!V631="","-",IF(Pengawas!V631=1,IF(Pengawas!AG631="","OK","Harap dikosongkan"),IF(Pengawas!V631=2,IF(Pengawas!AG631="","Harap diisi","OK"),IF(Pengawas!V632&lt;1,"-",IF(Pengawas!V632&gt;2,"-","OK")))))</f>
        <v>-</v>
      </c>
      <c r="AH631" s="25" t="str">
        <f>IF(Pengawas!V631="","-",IF(Pengawas!V631=1,IF(Pengawas!AH631="","OK","Harap dikosongkan"),IF(Pengawas!V631=2,IF(Pengawas!AH631="","Harap diisi","OK"),IF(Pengawas!V632&lt;1,"-",IF(Pengawas!V632&gt;2,"-","OK")))))</f>
        <v>-</v>
      </c>
      <c r="AI631" s="25" t="str">
        <f>IF(Pengawas!V631="","-",IF(Pengawas!V631=1,IF(Pengawas!AI631="","OK","Harap dikosongkan"),IF(Pengawas!V631=2,IF(Pengawas!AI631="","Harap diisi","OK"),IF(Pengawas!V632&lt;1,"-",IF(Pengawas!V632&gt;2,"-","OK")))))</f>
        <v>-</v>
      </c>
      <c r="AJ631" s="25" t="str">
        <f>IF(Pengawas!V631="","-",IF(Pengawas!V631=1,IF(Pengawas!AJ631="","OK","Harap dikosongkan"),IF(Pengawas!V631=2,IF(Pengawas!AJ631="","Harap diisi","OK"),IF(Pengawas!V632&lt;1,"-",IF(Pengawas!V632&gt;2,"-","OK")))))</f>
        <v>-</v>
      </c>
      <c r="AK631" s="25" t="str">
        <f>IF(Pengawas!V631="","-",IF(Pengawas!V631=1,IF(Pengawas!AK631="","OK","Harap dikosongkan"),IF(Pengawas!V631=2,IF(Pengawas!AK631="","Harap diisi","OK"),IF(Pengawas!V632&lt;1,"-",IF(Pengawas!V632&gt;2,"-","OK")))))</f>
        <v>-</v>
      </c>
      <c r="AL631" s="25" t="str">
        <f>IF(Pengawas!AL631="","-",IF(Pengawas!AL631&gt;3,"Tidak valid",IF(Pengawas!AL631&lt;1,"Tidak valid","OK")))</f>
        <v>-</v>
      </c>
      <c r="AM631" s="25" t="str">
        <f>IF(Pengawas!AL631="",IF(Pengawas!AM631="","-","Harap dikosongkan"),IF(Pengawas!AL631&lt;&gt;1,IF(Pengawas!AM631="","OK","Harap dikosongkan"),IF(Pengawas!AM631="","Harap diisi",IF(Pengawas!AM631&gt;2015,"Cek lagi",IF(Pengawas!AM631&lt;2005,"Cek lagi","OK")))))</f>
        <v>-</v>
      </c>
      <c r="AN631" s="25" t="str">
        <f>IF(Pengawas!AL631="",IF(Pengawas!AN631="","-","Harap dikosongkan"),IF(Pengawas!AL631&lt;&gt;1,IF(Pengawas!AN631="","OK","Harap dikosongkan"),IF(Pengawas!AN631="","Harap diisi",IF(VALUE(Pengawas!AN631)&gt;33,"Tidak valid",IF(VALUE(Pengawas!AN631)&lt;1,"Tidak valid","OK")))))</f>
        <v>-</v>
      </c>
      <c r="AO631" s="25" t="str">
        <f>IF(Pengawas!AL631="",IF(Pengawas!AO631="","-","Harap dikosongkan"),IF(Pengawas!AL631&lt;&gt;1,IF(Pengawas!AO631="","OK","Harap dikosongkan"),IF(Pengawas!AO631="","Harap diisi",IF(Pengawas!AO631&gt;1,"Tidak valid","OK"))))</f>
        <v>-</v>
      </c>
      <c r="AP631" s="25" t="str">
        <f>IF(Pengawas!AL631&gt;1,"OK",IF(Pengawas!AO631="",IF(Pengawas!AP631="","-","Kolom AO cek lagi"),IF(Pengawas!AO631=0,IF(Pengawas!AP631="","OK","Harap dikosongkan"),IF(Pengawas!AP631="","Harap diisi",IF(LEN(Pengawas!AP631)&lt;12,"Tidak valid",IF(LEN(Pengawas!AP631)&gt;14,"Tidak valid","OK"))))))</f>
        <v>-</v>
      </c>
      <c r="AQ631" s="26" t="str">
        <f>IF(Pengawas!AL631&gt;1,"OK",IF(Pengawas!AO631="",IF(Pengawas!AQ631="","-","Kolom AO cek lagi"),IF(Pengawas!AO631=0,IF(Pengawas!AQ631="","OK","Harap dikosongkan"),IF(Pengawas!AQ631="","Harap diisi",IF(LEN(Pengawas!AQ631)&lt;5,"Cek lagi","OK")))))</f>
        <v>-</v>
      </c>
      <c r="AR631" s="26" t="str">
        <f>IF(Pengawas!AL631&gt;1,"OK",IF(Pengawas!AO631="",IF(Pengawas!AR631="","-","Kolom AT cek lagi"),IF(Pengawas!AO631=0,IF(Pengawas!AR631="","OK","Harap dikosongkan"),IF(Pengawas!AR631="","Harap diisi",IF(VALUE(LEFT(Pengawas!AR631,2))&gt;31,"Tanggal tidak valid",IF(VALUE(LEFT(RIGHT(Pengawas!AR631,7),2))&gt;12,"Bulan tidak valid",IF(VALUE(RIGHT(Pengawas!AR631,4))&gt;2016,"Tahun cek lagi",IF(VALUE(RIGHT(Pengawas!AR631,4))&lt;2005,"Tahun cek lagi","OK"))))))))</f>
        <v>-</v>
      </c>
      <c r="AS631" s="25" t="str">
        <f>IF(Pengawas!AP631="",IF(Pengawas!AS631="","-","Harap dikosongkan"),IF(Pengawas!AP631&lt;&gt;"",IF(Pengawas!AS631="","Harap diisi",IF(Pengawas!AS631&gt;1,"Tidak valid","OK"))))</f>
        <v>-</v>
      </c>
      <c r="AT631" s="25" t="str">
        <f>IF(Pengawas!AS631="",IF(Pengawas!AT631="","-","Harap dikosongkan"),IF(Pengawas!AS631&lt;&gt;1,IF(Pengawas!AT631="","OK","Harap dikosongkan"),IF(Pengawas!AS631="",IF(Pengawas!AT631="","-","Harap dikosongkan"),IF(Pengawas!AS631=0,IF(Pengawas!AT631="","OK","Harap dikosongkan"),IF(Pengawas!AT631="","Harap diisi",IF(Pengawas!AT631&gt;2016,"Cek lagi",IF(Pengawas!AT631&lt;2005,"Cek lagi",IF(Pengawas!AM631&gt;Pengawas!AT631,"Cek lagi dengan Kolom AL","OK"))))))))</f>
        <v>-</v>
      </c>
      <c r="AU631" s="25" t="str">
        <f>IF(Pengawas!AS631="",IF(Pengawas!AU631="","-","Harap dikosongkan"),IF(Pengawas!AS631&lt;&gt;1,IF(Pengawas!AU631="","OK","Harap dikosongkan"),IF(Pengawas!AS631="",IF(Pengawas!AU631="","-","Harap dikosongkan"),IF(Pengawas!AS631=0,IF(Pengawas!AU631="","OK","Harap dikosongkan"),IF(Pengawas!AU631="","Harap diisi",IF(Pengawas!AU631&gt;20000000,"Cek lagi",IF(Pengawas!AU631&lt;100000,"Cek lagi","OK")))))))</f>
        <v>-</v>
      </c>
      <c r="AV631" s="25" t="str">
        <f>IF(Pengawas!AV631="","-",IF(Pengawas!AV631&gt;3,"Tidak valid","OK"))</f>
        <v>-</v>
      </c>
      <c r="AW631" s="25" t="str">
        <f>IF(Pengawas!AV631="",IF(Pengawas!AW631="","-","Harap dikosongkan"),IF(Pengawas!AV631=0,IF(Pengawas!AW631="","OK","Harap dikosongkan"),IF(Pengawas!AV631&gt;0,IF(Pengawas!AW631="","Harap diisi",IF(Pengawas!AW631&gt;2015,"Tidak valid","OK")))))</f>
        <v>-</v>
      </c>
      <c r="AX631" s="25" t="str">
        <f>IF(Pengawas!AV631="",IF(Pengawas!AX631="","-","Harap dikosongkan"),IF(Pengawas!AV631=0,IF(Pengawas!AX631="","OK","Harap dikosongkan"),IF(Pengawas!AV631&gt;0,IF(Pengawas!AX631="","Harap diisi",IF(Pengawas!AX631="","-",IF(Pengawas!AX631&gt;1,"Tidak valid","OK"))))))</f>
        <v>-</v>
      </c>
      <c r="AY631" s="25" t="str">
        <f>IF(Pengawas!AY631="","-",IF(Pengawas!AY631&gt;2,"Tidak valid","OK"))</f>
        <v>-</v>
      </c>
      <c r="AZ631" s="25" t="str">
        <f>IF(Pengawas!AY631="",IF(Pengawas!AZ631="","-","Harap dikosongkan"),IF(Pengawas!AY631=0,IF(Pengawas!AZ631="","OK","Harap dikosongkan"),IF(Pengawas!AZ631="","Harap diisi",IF(Pengawas!AZ631&gt;2015,"Cek lagi",IF(Pengawas!AZ631&lt;2000,"Cek lagi","OK")))))</f>
        <v>-</v>
      </c>
      <c r="BA631" s="25" t="str">
        <f>IF(Pengawas!BA631="","-",IF(LEN(Pengawas!BA631)&lt;5,"Cek lagi","OK"))</f>
        <v>-</v>
      </c>
      <c r="BB631" s="25" t="str">
        <f>IF(Pengawas!BB631="","-",IF(LEN(Pengawas!BB631)&lt;4,"Cek lagi","OK"))</f>
        <v>-</v>
      </c>
      <c r="BC631" s="25" t="str">
        <f>IF(Pengawas!BC631="","-",IF(LEN(Pengawas!BC631)&lt;4,"Cek lagi","OK"))</f>
        <v>-</v>
      </c>
      <c r="BD631" s="25" t="str">
        <f>IF(Pengawas!BD631="","-",IF(LEN(Pengawas!BD631)&lt;4,"Cek lagi","OK"))</f>
        <v>-</v>
      </c>
      <c r="BE631" s="25" t="str">
        <f>IF(Pengawas!BE631="","-",IF(LEN(Pengawas!BE631)&lt;4,"Cek lagi","OK"))</f>
        <v>-</v>
      </c>
      <c r="BF631" s="25" t="str">
        <f>IF(Pengawas!BF631="","-",IF(LEN(Pengawas!BF631)&lt;&gt;5,"Tidak valid","OK"))</f>
        <v>-</v>
      </c>
      <c r="BG631" s="25" t="str">
        <f>IF(Pengawas!BG631="","-",IF(LEN(Pengawas!BG631)&lt;9,"Cek lagi",IF(LEN(Pengawas!BG631)&gt;14,"Cek lagi","OK")))</f>
        <v>-</v>
      </c>
    </row>
    <row r="632" spans="1:59" ht="15" customHeight="1" x14ac:dyDescent="0.2">
      <c r="A632" s="25" t="str">
        <f>IF(Pengawas!A632="","-",IF(LEN(Pengawas!A632)&lt;4,"Cek lagi","OK"))</f>
        <v>-</v>
      </c>
      <c r="B632" s="25" t="str">
        <f>IF(Pengawas!B632="","-",IF(LEN(Pengawas!B632)&lt;4,"Cek lagi","OK"))</f>
        <v>-</v>
      </c>
      <c r="C632" s="25" t="str">
        <f>IF(Pengawas!C632="","-",IF(LEN(Pengawas!C632)&lt;&gt;18,"Tidak valid","OK"))</f>
        <v>-</v>
      </c>
      <c r="D632" s="25" t="str">
        <f>IF(Pengawas!D632="","-",IF(LEN(Pengawas!D632)&lt;&gt;16,"Tidak valid","OK"))</f>
        <v>-</v>
      </c>
      <c r="E632" s="25" t="str">
        <f>IF(Pengawas!E632="","-",IF(LEN(Pengawas!E632)&lt;4,"Cek lagi","OK"))</f>
        <v>-</v>
      </c>
      <c r="F632" s="25" t="str">
        <f>IF(Pengawas!F632="","-",IF(LEN(Pengawas!F632)&lt;&gt;16,"Tidak valid","OK"))</f>
        <v>-</v>
      </c>
      <c r="G632" s="25" t="str">
        <f>IF(Pengawas!G632="","-",IF(LEN(Pengawas!G632)&lt;4,"Cek lagi","OK"))</f>
        <v>-</v>
      </c>
      <c r="H632" s="26" t="str">
        <f>IF(Pengawas!H632="","-",IF(VALUE(LEFT(Pengawas!H632,2))&gt;31,"Tanggal tidak valid",IF(VALUE(LEFT(RIGHT(Pengawas!H632,7),2))&gt;12,"Bulan tidak valid",IF(VALUE(RIGHT(Pengawas!H632,4))&gt;1990,"Umur terlalu muda",IF(VALUE(RIGHT(Pengawas!H632,4))&lt;1955,"Umur terlalu tua","OK")))))</f>
        <v>-</v>
      </c>
      <c r="I632" s="25" t="str">
        <f>IF(Pengawas!I632="","-",IF(Pengawas!I632="L","OK",IF(Pengawas!I632="P","OK","Tidak valid")))</f>
        <v>-</v>
      </c>
      <c r="J632" s="25" t="str">
        <f>IF(Pengawas!J632="","-",IF(LEN(Pengawas!J632)&lt;4,"Cek lagi","OK"))</f>
        <v>-</v>
      </c>
      <c r="K632" s="25" t="str">
        <f>IF(Pengawas!K632="","-",IF(Pengawas!K632&gt;5,"Tidak valid",IF(Pengawas!K632&lt;1,"Tidak valid","OK")))</f>
        <v>-</v>
      </c>
      <c r="L632" s="25" t="str">
        <f>IF(Pengawas!L632="","-",IF(VALUE(LEFT(Pengawas!L632,1))&gt;1,"Tidak valid","OK"))</f>
        <v>-</v>
      </c>
      <c r="M632" s="25" t="str">
        <f>IF(Pengawas!M632="","-",IF(VALUE(LEFT(Pengawas!M632,1))&gt;1,"Tidak valid","OK"))</f>
        <v>-</v>
      </c>
      <c r="N632" s="25" t="str">
        <f>IF(Pengawas!N632="","-",IF(VALUE(LEFT(Pengawas!N632,2))&gt;31,"Tanggal tidak valid",IF(VALUE(LEFT(RIGHT(Pengawas!N632,7),2))&gt;12,"Bulan tidak valid",IF(VALUE(RIGHT(Pengawas!N632,4))&gt;2015,"Tahun cek lagi",IF(VALUE(RIGHT(Pengawas!N632,4))&lt;1930,"Tahun cek lagi","OK")))))</f>
        <v>-</v>
      </c>
      <c r="O632" s="26" t="str">
        <f>IF(Pengawas!O632="","-",IF(VALUE(LEFT(Pengawas!O632,2))&gt;31,"Tanggal tidak valid",IF(VALUE(LEFT(RIGHT(Pengawas!O632,7),2))&gt;12,"Bulan tidak valid",IF(VALUE(RIGHT(Pengawas!O632,4))&gt;2015,"Tahun cek lagi",IF(VALUE(RIGHT(Pengawas!O632,4))&lt;1930,"Tahun cek lagi","OK")))))</f>
        <v>-</v>
      </c>
      <c r="P632" s="26" t="str">
        <f>IF(Pengawas!P632="","-",IF(VALUE(LEFT(Pengawas!P632,2))&gt;31,"Tanggal tidak valid",IF(VALUE(LEFT(RIGHT(Pengawas!P632,7),2))&gt;12,"Bulan tidak valid",IF(VALUE(RIGHT(Pengawas!P632,4))&gt;2015,"Tahun cek lagi",IF(VALUE(RIGHT(Pengawas!P632,4))&lt;1930,"Tahun cek lagi","OK")))))</f>
        <v>-</v>
      </c>
      <c r="Q632" s="25" t="str">
        <f>IF(Pengawas!Q632="","-",IF(Pengawas!Q632&gt;3,"Tidak valid",IF(Pengawas!Q632&lt;1,"Tidak valid","OK")))</f>
        <v>-</v>
      </c>
      <c r="R632" s="25" t="str">
        <f>IF(Pengawas!R632="","-",IF(Pengawas!R632&gt;20000000,"Cek lagi",IF(Pengawas!R632&lt;50000,"Cek lagi","OK")))</f>
        <v>-</v>
      </c>
      <c r="S632" s="25" t="str">
        <f>IF(Pengawas!S632="","-",IF(Pengawas!S632&gt;3,"Tidak valid",IF(Pengawas!S632&lt;1,"Tidak valid","OK")))</f>
        <v>-</v>
      </c>
      <c r="T632" s="25" t="str">
        <f>IF(Pengawas!T632="","-",IF(Pengawas!T632&gt;6,"Tidak valid",IF(Pengawas!T632&lt;1,"Tidak valid","OK")))</f>
        <v>-</v>
      </c>
      <c r="U632" s="25" t="str">
        <f>IF(Pengawas!U632="","-",IF(Pengawas!U632&gt;4,"Tidak valid",IF(Pengawas!U632&lt;1,"Tidak valid","OK")))</f>
        <v>-</v>
      </c>
      <c r="V632" s="25" t="str">
        <f>IF(Pengawas!V632="","-",IF(Pengawas!V632&gt;2,"Tidak valid",IF(Pengawas!V632&lt;1,"Tidak valid","OK")))</f>
        <v>-</v>
      </c>
      <c r="W632" s="25" t="str">
        <f>IF(Pengawas!V632="","-",IF(Pengawas!V632=1,IF(Pengawas!W632="","Harap diisi","OK"),IF(Pengawas!V632=2,IF(Pengawas!W632="","Harap diisi","OK"),IF(Pengawas!V633&lt;1,"-",IF(Pengawas!V633&gt;2,"-","OK")))))</f>
        <v>-</v>
      </c>
      <c r="X632" s="25" t="str">
        <f>IF(Pengawas!V632="","-",IF(Pengawas!V632=1,IF(Pengawas!X632="","Harap diisi","OK"),IF(Pengawas!V632=2,IF(Pengawas!X632="","Harap diisi","OK"),IF(Pengawas!V633&lt;1,"-",IF(Pengawas!V633&gt;2,"-","OK")))))</f>
        <v>-</v>
      </c>
      <c r="Y632" s="25" t="str">
        <f>IF(Pengawas!V632="","-",IF(Pengawas!V632=1,IF(Pengawas!Y632="","Harap diisi","OK"),IF(Pengawas!V632=2,IF(Pengawas!Y632="","Harap diisi","OK"),IF(Pengawas!V633&lt;1,"-",IF(Pengawas!V633&gt;2,"-","OK")))))</f>
        <v>-</v>
      </c>
      <c r="Z632" s="25" t="str">
        <f>IF(Pengawas!V632="","-",IF(Pengawas!V632=1,IF(Pengawas!Z632="","Harap diisi","OK"),IF(Pengawas!V632=2,IF(Pengawas!Z632="","Harap diisi","OK"),IF(Pengawas!V633&lt;1,"-",IF(Pengawas!V633&gt;2,"-","OK")))))</f>
        <v>-</v>
      </c>
      <c r="AA632" s="25" t="str">
        <f>IF(Pengawas!V632="","-",IF(Pengawas!V632=1,IF(Pengawas!AA632="","Harap diisi","OK"),IF(Pengawas!V632=2,IF(Pengawas!AA632="","Harap diisi","OK"),IF(Pengawas!V633&lt;1,"-",IF(Pengawas!V633&gt;2,"-","OK")))))</f>
        <v>-</v>
      </c>
      <c r="AB632" s="25" t="str">
        <f>IF(Pengawas!V632="","-",IF(Pengawas!V632=1,IF(Pengawas!AB632="","Harap diisi","OK"),IF(Pengawas!V632=2,IF(Pengawas!AB632="","Harap diisi","OK"),IF(Pengawas!V633&lt;1,"-",IF(Pengawas!V633&gt;2,"-","OK")))))</f>
        <v>-</v>
      </c>
      <c r="AC632" s="25" t="str">
        <f>IF(Pengawas!V632="","-",IF(Pengawas!V632=1,IF(Pengawas!AC632="","Harap diisi","OK"),IF(Pengawas!V632=2,IF(Pengawas!AC632="","Harap diisi","OK"),IF(Pengawas!V633&lt;1,"-",IF(Pengawas!V633&gt;2,"-","OK")))))</f>
        <v>-</v>
      </c>
      <c r="AD632" s="25" t="str">
        <f>IF(Pengawas!V632="","-",IF(Pengawas!V632=1,IF(Pengawas!AD632="","OK","Harap dikosongkan"),IF(Pengawas!V632=2,IF(Pengawas!AD632="","Harap diisi","OK"),IF(Pengawas!V633&lt;1,"-",IF(Pengawas!V633&gt;2,"-","OK")))))</f>
        <v>-</v>
      </c>
      <c r="AE632" s="25" t="str">
        <f>IF(Pengawas!V632="","-",IF(Pengawas!V632=1,IF(Pengawas!AE632="","OK","Harap dikosongkan"),IF(Pengawas!V632=2,IF(Pengawas!AE632="","Harap diisi","OK"),IF(Pengawas!V633&lt;1,"-",IF(Pengawas!V633&gt;2,"-","OK")))))</f>
        <v>-</v>
      </c>
      <c r="AF632" s="25" t="str">
        <f>IF(Pengawas!V632="","-",IF(Pengawas!V632=1,IF(Pengawas!AF632="","OK","Harap dikosongkan"),IF(Pengawas!V632=2,IF(Pengawas!AF632="","Harap diisi","OK"),IF(Pengawas!V633&lt;1,"-",IF(Pengawas!V633&gt;2,"-","OK")))))</f>
        <v>-</v>
      </c>
      <c r="AG632" s="25" t="str">
        <f>IF(Pengawas!V632="","-",IF(Pengawas!V632=1,IF(Pengawas!AG632="","OK","Harap dikosongkan"),IF(Pengawas!V632=2,IF(Pengawas!AG632="","Harap diisi","OK"),IF(Pengawas!V633&lt;1,"-",IF(Pengawas!V633&gt;2,"-","OK")))))</f>
        <v>-</v>
      </c>
      <c r="AH632" s="25" t="str">
        <f>IF(Pengawas!V632="","-",IF(Pengawas!V632=1,IF(Pengawas!AH632="","OK","Harap dikosongkan"),IF(Pengawas!V632=2,IF(Pengawas!AH632="","Harap diisi","OK"),IF(Pengawas!V633&lt;1,"-",IF(Pengawas!V633&gt;2,"-","OK")))))</f>
        <v>-</v>
      </c>
      <c r="AI632" s="25" t="str">
        <f>IF(Pengawas!V632="","-",IF(Pengawas!V632=1,IF(Pengawas!AI632="","OK","Harap dikosongkan"),IF(Pengawas!V632=2,IF(Pengawas!AI632="","Harap diisi","OK"),IF(Pengawas!V633&lt;1,"-",IF(Pengawas!V633&gt;2,"-","OK")))))</f>
        <v>-</v>
      </c>
      <c r="AJ632" s="25" t="str">
        <f>IF(Pengawas!V632="","-",IF(Pengawas!V632=1,IF(Pengawas!AJ632="","OK","Harap dikosongkan"),IF(Pengawas!V632=2,IF(Pengawas!AJ632="","Harap diisi","OK"),IF(Pengawas!V633&lt;1,"-",IF(Pengawas!V633&gt;2,"-","OK")))))</f>
        <v>-</v>
      </c>
      <c r="AK632" s="25" t="str">
        <f>IF(Pengawas!V632="","-",IF(Pengawas!V632=1,IF(Pengawas!AK632="","OK","Harap dikosongkan"),IF(Pengawas!V632=2,IF(Pengawas!AK632="","Harap diisi","OK"),IF(Pengawas!V633&lt;1,"-",IF(Pengawas!V633&gt;2,"-","OK")))))</f>
        <v>-</v>
      </c>
      <c r="AL632" s="25" t="str">
        <f>IF(Pengawas!AL632="","-",IF(Pengawas!AL632&gt;3,"Tidak valid",IF(Pengawas!AL632&lt;1,"Tidak valid","OK")))</f>
        <v>-</v>
      </c>
      <c r="AM632" s="25" t="str">
        <f>IF(Pengawas!AL632="",IF(Pengawas!AM632="","-","Harap dikosongkan"),IF(Pengawas!AL632&lt;&gt;1,IF(Pengawas!AM632="","OK","Harap dikosongkan"),IF(Pengawas!AM632="","Harap diisi",IF(Pengawas!AM632&gt;2015,"Cek lagi",IF(Pengawas!AM632&lt;2005,"Cek lagi","OK")))))</f>
        <v>-</v>
      </c>
      <c r="AN632" s="25" t="str">
        <f>IF(Pengawas!AL632="",IF(Pengawas!AN632="","-","Harap dikosongkan"),IF(Pengawas!AL632&lt;&gt;1,IF(Pengawas!AN632="","OK","Harap dikosongkan"),IF(Pengawas!AN632="","Harap diisi",IF(VALUE(Pengawas!AN632)&gt;33,"Tidak valid",IF(VALUE(Pengawas!AN632)&lt;1,"Tidak valid","OK")))))</f>
        <v>-</v>
      </c>
      <c r="AO632" s="25" t="str">
        <f>IF(Pengawas!AL632="",IF(Pengawas!AO632="","-","Harap dikosongkan"),IF(Pengawas!AL632&lt;&gt;1,IF(Pengawas!AO632="","OK","Harap dikosongkan"),IF(Pengawas!AO632="","Harap diisi",IF(Pengawas!AO632&gt;1,"Tidak valid","OK"))))</f>
        <v>-</v>
      </c>
      <c r="AP632" s="25" t="str">
        <f>IF(Pengawas!AL632&gt;1,"OK",IF(Pengawas!AO632="",IF(Pengawas!AP632="","-","Kolom AO cek lagi"),IF(Pengawas!AO632=0,IF(Pengawas!AP632="","OK","Harap dikosongkan"),IF(Pengawas!AP632="","Harap diisi",IF(LEN(Pengawas!AP632)&lt;12,"Tidak valid",IF(LEN(Pengawas!AP632)&gt;14,"Tidak valid","OK"))))))</f>
        <v>-</v>
      </c>
      <c r="AQ632" s="26" t="str">
        <f>IF(Pengawas!AL632&gt;1,"OK",IF(Pengawas!AO632="",IF(Pengawas!AQ632="","-","Kolom AO cek lagi"),IF(Pengawas!AO632=0,IF(Pengawas!AQ632="","OK","Harap dikosongkan"),IF(Pengawas!AQ632="","Harap diisi",IF(LEN(Pengawas!AQ632)&lt;5,"Cek lagi","OK")))))</f>
        <v>-</v>
      </c>
      <c r="AR632" s="26" t="str">
        <f>IF(Pengawas!AL632&gt;1,"OK",IF(Pengawas!AO632="",IF(Pengawas!AR632="","-","Kolom AT cek lagi"),IF(Pengawas!AO632=0,IF(Pengawas!AR632="","OK","Harap dikosongkan"),IF(Pengawas!AR632="","Harap diisi",IF(VALUE(LEFT(Pengawas!AR632,2))&gt;31,"Tanggal tidak valid",IF(VALUE(LEFT(RIGHT(Pengawas!AR632,7),2))&gt;12,"Bulan tidak valid",IF(VALUE(RIGHT(Pengawas!AR632,4))&gt;2016,"Tahun cek lagi",IF(VALUE(RIGHT(Pengawas!AR632,4))&lt;2005,"Tahun cek lagi","OK"))))))))</f>
        <v>-</v>
      </c>
      <c r="AS632" s="25" t="str">
        <f>IF(Pengawas!AP632="",IF(Pengawas!AS632="","-","Harap dikosongkan"),IF(Pengawas!AP632&lt;&gt;"",IF(Pengawas!AS632="","Harap diisi",IF(Pengawas!AS632&gt;1,"Tidak valid","OK"))))</f>
        <v>-</v>
      </c>
      <c r="AT632" s="25" t="str">
        <f>IF(Pengawas!AS632="",IF(Pengawas!AT632="","-","Harap dikosongkan"),IF(Pengawas!AS632&lt;&gt;1,IF(Pengawas!AT632="","OK","Harap dikosongkan"),IF(Pengawas!AS632="",IF(Pengawas!AT632="","-","Harap dikosongkan"),IF(Pengawas!AS632=0,IF(Pengawas!AT632="","OK","Harap dikosongkan"),IF(Pengawas!AT632="","Harap diisi",IF(Pengawas!AT632&gt;2016,"Cek lagi",IF(Pengawas!AT632&lt;2005,"Cek lagi",IF(Pengawas!AM632&gt;Pengawas!AT632,"Cek lagi dengan Kolom AL","OK"))))))))</f>
        <v>-</v>
      </c>
      <c r="AU632" s="25" t="str">
        <f>IF(Pengawas!AS632="",IF(Pengawas!AU632="","-","Harap dikosongkan"),IF(Pengawas!AS632&lt;&gt;1,IF(Pengawas!AU632="","OK","Harap dikosongkan"),IF(Pengawas!AS632="",IF(Pengawas!AU632="","-","Harap dikosongkan"),IF(Pengawas!AS632=0,IF(Pengawas!AU632="","OK","Harap dikosongkan"),IF(Pengawas!AU632="","Harap diisi",IF(Pengawas!AU632&gt;20000000,"Cek lagi",IF(Pengawas!AU632&lt;100000,"Cek lagi","OK")))))))</f>
        <v>-</v>
      </c>
      <c r="AV632" s="25" t="str">
        <f>IF(Pengawas!AV632="","-",IF(Pengawas!AV632&gt;3,"Tidak valid","OK"))</f>
        <v>-</v>
      </c>
      <c r="AW632" s="25" t="str">
        <f>IF(Pengawas!AV632="",IF(Pengawas!AW632="","-","Harap dikosongkan"),IF(Pengawas!AV632=0,IF(Pengawas!AW632="","OK","Harap dikosongkan"),IF(Pengawas!AV632&gt;0,IF(Pengawas!AW632="","Harap diisi",IF(Pengawas!AW632&gt;2015,"Tidak valid","OK")))))</f>
        <v>-</v>
      </c>
      <c r="AX632" s="25" t="str">
        <f>IF(Pengawas!AV632="",IF(Pengawas!AX632="","-","Harap dikosongkan"),IF(Pengawas!AV632=0,IF(Pengawas!AX632="","OK","Harap dikosongkan"),IF(Pengawas!AV632&gt;0,IF(Pengawas!AX632="","Harap diisi",IF(Pengawas!AX632="","-",IF(Pengawas!AX632&gt;1,"Tidak valid","OK"))))))</f>
        <v>-</v>
      </c>
      <c r="AY632" s="25" t="str">
        <f>IF(Pengawas!AY632="","-",IF(Pengawas!AY632&gt;2,"Tidak valid","OK"))</f>
        <v>-</v>
      </c>
      <c r="AZ632" s="25" t="str">
        <f>IF(Pengawas!AY632="",IF(Pengawas!AZ632="","-","Harap dikosongkan"),IF(Pengawas!AY632=0,IF(Pengawas!AZ632="","OK","Harap dikosongkan"),IF(Pengawas!AZ632="","Harap diisi",IF(Pengawas!AZ632&gt;2015,"Cek lagi",IF(Pengawas!AZ632&lt;2000,"Cek lagi","OK")))))</f>
        <v>-</v>
      </c>
      <c r="BA632" s="25" t="str">
        <f>IF(Pengawas!BA632="","-",IF(LEN(Pengawas!BA632)&lt;5,"Cek lagi","OK"))</f>
        <v>-</v>
      </c>
      <c r="BB632" s="25" t="str">
        <f>IF(Pengawas!BB632="","-",IF(LEN(Pengawas!BB632)&lt;4,"Cek lagi","OK"))</f>
        <v>-</v>
      </c>
      <c r="BC632" s="25" t="str">
        <f>IF(Pengawas!BC632="","-",IF(LEN(Pengawas!BC632)&lt;4,"Cek lagi","OK"))</f>
        <v>-</v>
      </c>
      <c r="BD632" s="25" t="str">
        <f>IF(Pengawas!BD632="","-",IF(LEN(Pengawas!BD632)&lt;4,"Cek lagi","OK"))</f>
        <v>-</v>
      </c>
      <c r="BE632" s="25" t="str">
        <f>IF(Pengawas!BE632="","-",IF(LEN(Pengawas!BE632)&lt;4,"Cek lagi","OK"))</f>
        <v>-</v>
      </c>
      <c r="BF632" s="25" t="str">
        <f>IF(Pengawas!BF632="","-",IF(LEN(Pengawas!BF632)&lt;&gt;5,"Tidak valid","OK"))</f>
        <v>-</v>
      </c>
      <c r="BG632" s="25" t="str">
        <f>IF(Pengawas!BG632="","-",IF(LEN(Pengawas!BG632)&lt;9,"Cek lagi",IF(LEN(Pengawas!BG632)&gt;14,"Cek lagi","OK")))</f>
        <v>-</v>
      </c>
    </row>
    <row r="633" spans="1:59" ht="15" customHeight="1" x14ac:dyDescent="0.2">
      <c r="A633" s="25" t="str">
        <f>IF(Pengawas!A633="","-",IF(LEN(Pengawas!A633)&lt;4,"Cek lagi","OK"))</f>
        <v>-</v>
      </c>
      <c r="B633" s="25" t="str">
        <f>IF(Pengawas!B633="","-",IF(LEN(Pengawas!B633)&lt;4,"Cek lagi","OK"))</f>
        <v>-</v>
      </c>
      <c r="C633" s="25" t="str">
        <f>IF(Pengawas!C633="","-",IF(LEN(Pengawas!C633)&lt;&gt;18,"Tidak valid","OK"))</f>
        <v>-</v>
      </c>
      <c r="D633" s="25" t="str">
        <f>IF(Pengawas!D633="","-",IF(LEN(Pengawas!D633)&lt;&gt;16,"Tidak valid","OK"))</f>
        <v>-</v>
      </c>
      <c r="E633" s="25" t="str">
        <f>IF(Pengawas!E633="","-",IF(LEN(Pengawas!E633)&lt;4,"Cek lagi","OK"))</f>
        <v>-</v>
      </c>
      <c r="F633" s="25" t="str">
        <f>IF(Pengawas!F633="","-",IF(LEN(Pengawas!F633)&lt;&gt;16,"Tidak valid","OK"))</f>
        <v>-</v>
      </c>
      <c r="G633" s="25" t="str">
        <f>IF(Pengawas!G633="","-",IF(LEN(Pengawas!G633)&lt;4,"Cek lagi","OK"))</f>
        <v>-</v>
      </c>
      <c r="H633" s="26" t="str">
        <f>IF(Pengawas!H633="","-",IF(VALUE(LEFT(Pengawas!H633,2))&gt;31,"Tanggal tidak valid",IF(VALUE(LEFT(RIGHT(Pengawas!H633,7),2))&gt;12,"Bulan tidak valid",IF(VALUE(RIGHT(Pengawas!H633,4))&gt;1990,"Umur terlalu muda",IF(VALUE(RIGHT(Pengawas!H633,4))&lt;1955,"Umur terlalu tua","OK")))))</f>
        <v>-</v>
      </c>
      <c r="I633" s="25" t="str">
        <f>IF(Pengawas!I633="","-",IF(Pengawas!I633="L","OK",IF(Pengawas!I633="P","OK","Tidak valid")))</f>
        <v>-</v>
      </c>
      <c r="J633" s="25" t="str">
        <f>IF(Pengawas!J633="","-",IF(LEN(Pengawas!J633)&lt;4,"Cek lagi","OK"))</f>
        <v>-</v>
      </c>
      <c r="K633" s="25" t="str">
        <f>IF(Pengawas!K633="","-",IF(Pengawas!K633&gt;5,"Tidak valid",IF(Pengawas!K633&lt;1,"Tidak valid","OK")))</f>
        <v>-</v>
      </c>
      <c r="L633" s="25" t="str">
        <f>IF(Pengawas!L633="","-",IF(VALUE(LEFT(Pengawas!L633,1))&gt;1,"Tidak valid","OK"))</f>
        <v>-</v>
      </c>
      <c r="M633" s="25" t="str">
        <f>IF(Pengawas!M633="","-",IF(VALUE(LEFT(Pengawas!M633,1))&gt;1,"Tidak valid","OK"))</f>
        <v>-</v>
      </c>
      <c r="N633" s="25" t="str">
        <f>IF(Pengawas!N633="","-",IF(VALUE(LEFT(Pengawas!N633,2))&gt;31,"Tanggal tidak valid",IF(VALUE(LEFT(RIGHT(Pengawas!N633,7),2))&gt;12,"Bulan tidak valid",IF(VALUE(RIGHT(Pengawas!N633,4))&gt;2015,"Tahun cek lagi",IF(VALUE(RIGHT(Pengawas!N633,4))&lt;1930,"Tahun cek lagi","OK")))))</f>
        <v>-</v>
      </c>
      <c r="O633" s="26" t="str">
        <f>IF(Pengawas!O633="","-",IF(VALUE(LEFT(Pengawas!O633,2))&gt;31,"Tanggal tidak valid",IF(VALUE(LEFT(RIGHT(Pengawas!O633,7),2))&gt;12,"Bulan tidak valid",IF(VALUE(RIGHT(Pengawas!O633,4))&gt;2015,"Tahun cek lagi",IF(VALUE(RIGHT(Pengawas!O633,4))&lt;1930,"Tahun cek lagi","OK")))))</f>
        <v>-</v>
      </c>
      <c r="P633" s="26" t="str">
        <f>IF(Pengawas!P633="","-",IF(VALUE(LEFT(Pengawas!P633,2))&gt;31,"Tanggal tidak valid",IF(VALUE(LEFT(RIGHT(Pengawas!P633,7),2))&gt;12,"Bulan tidak valid",IF(VALUE(RIGHT(Pengawas!P633,4))&gt;2015,"Tahun cek lagi",IF(VALUE(RIGHT(Pengawas!P633,4))&lt;1930,"Tahun cek lagi","OK")))))</f>
        <v>-</v>
      </c>
      <c r="Q633" s="25" t="str">
        <f>IF(Pengawas!Q633="","-",IF(Pengawas!Q633&gt;3,"Tidak valid",IF(Pengawas!Q633&lt;1,"Tidak valid","OK")))</f>
        <v>-</v>
      </c>
      <c r="R633" s="25" t="str">
        <f>IF(Pengawas!R633="","-",IF(Pengawas!R633&gt;20000000,"Cek lagi",IF(Pengawas!R633&lt;50000,"Cek lagi","OK")))</f>
        <v>-</v>
      </c>
      <c r="S633" s="25" t="str">
        <f>IF(Pengawas!S633="","-",IF(Pengawas!S633&gt;3,"Tidak valid",IF(Pengawas!S633&lt;1,"Tidak valid","OK")))</f>
        <v>-</v>
      </c>
      <c r="T633" s="25" t="str">
        <f>IF(Pengawas!T633="","-",IF(Pengawas!T633&gt;6,"Tidak valid",IF(Pengawas!T633&lt;1,"Tidak valid","OK")))</f>
        <v>-</v>
      </c>
      <c r="U633" s="25" t="str">
        <f>IF(Pengawas!U633="","-",IF(Pengawas!U633&gt;4,"Tidak valid",IF(Pengawas!U633&lt;1,"Tidak valid","OK")))</f>
        <v>-</v>
      </c>
      <c r="V633" s="25" t="str">
        <f>IF(Pengawas!V633="","-",IF(Pengawas!V633&gt;2,"Tidak valid",IF(Pengawas!V633&lt;1,"Tidak valid","OK")))</f>
        <v>-</v>
      </c>
      <c r="W633" s="25" t="str">
        <f>IF(Pengawas!V633="","-",IF(Pengawas!V633=1,IF(Pengawas!W633="","Harap diisi","OK"),IF(Pengawas!V633=2,IF(Pengawas!W633="","Harap diisi","OK"),IF(Pengawas!V634&lt;1,"-",IF(Pengawas!V634&gt;2,"-","OK")))))</f>
        <v>-</v>
      </c>
      <c r="X633" s="25" t="str">
        <f>IF(Pengawas!V633="","-",IF(Pengawas!V633=1,IF(Pengawas!X633="","Harap diisi","OK"),IF(Pengawas!V633=2,IF(Pengawas!X633="","Harap diisi","OK"),IF(Pengawas!V634&lt;1,"-",IF(Pengawas!V634&gt;2,"-","OK")))))</f>
        <v>-</v>
      </c>
      <c r="Y633" s="25" t="str">
        <f>IF(Pengawas!V633="","-",IF(Pengawas!V633=1,IF(Pengawas!Y633="","Harap diisi","OK"),IF(Pengawas!V633=2,IF(Pengawas!Y633="","Harap diisi","OK"),IF(Pengawas!V634&lt;1,"-",IF(Pengawas!V634&gt;2,"-","OK")))))</f>
        <v>-</v>
      </c>
      <c r="Z633" s="25" t="str">
        <f>IF(Pengawas!V633="","-",IF(Pengawas!V633=1,IF(Pengawas!Z633="","Harap diisi","OK"),IF(Pengawas!V633=2,IF(Pengawas!Z633="","Harap diisi","OK"),IF(Pengawas!V634&lt;1,"-",IF(Pengawas!V634&gt;2,"-","OK")))))</f>
        <v>-</v>
      </c>
      <c r="AA633" s="25" t="str">
        <f>IF(Pengawas!V633="","-",IF(Pengawas!V633=1,IF(Pengawas!AA633="","Harap diisi","OK"),IF(Pengawas!V633=2,IF(Pengawas!AA633="","Harap diisi","OK"),IF(Pengawas!V634&lt;1,"-",IF(Pengawas!V634&gt;2,"-","OK")))))</f>
        <v>-</v>
      </c>
      <c r="AB633" s="25" t="str">
        <f>IF(Pengawas!V633="","-",IF(Pengawas!V633=1,IF(Pengawas!AB633="","Harap diisi","OK"),IF(Pengawas!V633=2,IF(Pengawas!AB633="","Harap diisi","OK"),IF(Pengawas!V634&lt;1,"-",IF(Pengawas!V634&gt;2,"-","OK")))))</f>
        <v>-</v>
      </c>
      <c r="AC633" s="25" t="str">
        <f>IF(Pengawas!V633="","-",IF(Pengawas!V633=1,IF(Pengawas!AC633="","Harap diisi","OK"),IF(Pengawas!V633=2,IF(Pengawas!AC633="","Harap diisi","OK"),IF(Pengawas!V634&lt;1,"-",IF(Pengawas!V634&gt;2,"-","OK")))))</f>
        <v>-</v>
      </c>
      <c r="AD633" s="25" t="str">
        <f>IF(Pengawas!V633="","-",IF(Pengawas!V633=1,IF(Pengawas!AD633="","OK","Harap dikosongkan"),IF(Pengawas!V633=2,IF(Pengawas!AD633="","Harap diisi","OK"),IF(Pengawas!V634&lt;1,"-",IF(Pengawas!V634&gt;2,"-","OK")))))</f>
        <v>-</v>
      </c>
      <c r="AE633" s="25" t="str">
        <f>IF(Pengawas!V633="","-",IF(Pengawas!V633=1,IF(Pengawas!AE633="","OK","Harap dikosongkan"),IF(Pengawas!V633=2,IF(Pengawas!AE633="","Harap diisi","OK"),IF(Pengawas!V634&lt;1,"-",IF(Pengawas!V634&gt;2,"-","OK")))))</f>
        <v>-</v>
      </c>
      <c r="AF633" s="25" t="str">
        <f>IF(Pengawas!V633="","-",IF(Pengawas!V633=1,IF(Pengawas!AF633="","OK","Harap dikosongkan"),IF(Pengawas!V633=2,IF(Pengawas!AF633="","Harap diisi","OK"),IF(Pengawas!V634&lt;1,"-",IF(Pengawas!V634&gt;2,"-","OK")))))</f>
        <v>-</v>
      </c>
      <c r="AG633" s="25" t="str">
        <f>IF(Pengawas!V633="","-",IF(Pengawas!V633=1,IF(Pengawas!AG633="","OK","Harap dikosongkan"),IF(Pengawas!V633=2,IF(Pengawas!AG633="","Harap diisi","OK"),IF(Pengawas!V634&lt;1,"-",IF(Pengawas!V634&gt;2,"-","OK")))))</f>
        <v>-</v>
      </c>
      <c r="AH633" s="25" t="str">
        <f>IF(Pengawas!V633="","-",IF(Pengawas!V633=1,IF(Pengawas!AH633="","OK","Harap dikosongkan"),IF(Pengawas!V633=2,IF(Pengawas!AH633="","Harap diisi","OK"),IF(Pengawas!V634&lt;1,"-",IF(Pengawas!V634&gt;2,"-","OK")))))</f>
        <v>-</v>
      </c>
      <c r="AI633" s="25" t="str">
        <f>IF(Pengawas!V633="","-",IF(Pengawas!V633=1,IF(Pengawas!AI633="","OK","Harap dikosongkan"),IF(Pengawas!V633=2,IF(Pengawas!AI633="","Harap diisi","OK"),IF(Pengawas!V634&lt;1,"-",IF(Pengawas!V634&gt;2,"-","OK")))))</f>
        <v>-</v>
      </c>
      <c r="AJ633" s="25" t="str">
        <f>IF(Pengawas!V633="","-",IF(Pengawas!V633=1,IF(Pengawas!AJ633="","OK","Harap dikosongkan"),IF(Pengawas!V633=2,IF(Pengawas!AJ633="","Harap diisi","OK"),IF(Pengawas!V634&lt;1,"-",IF(Pengawas!V634&gt;2,"-","OK")))))</f>
        <v>-</v>
      </c>
      <c r="AK633" s="25" t="str">
        <f>IF(Pengawas!V633="","-",IF(Pengawas!V633=1,IF(Pengawas!AK633="","OK","Harap dikosongkan"),IF(Pengawas!V633=2,IF(Pengawas!AK633="","Harap diisi","OK"),IF(Pengawas!V634&lt;1,"-",IF(Pengawas!V634&gt;2,"-","OK")))))</f>
        <v>-</v>
      </c>
      <c r="AL633" s="25" t="str">
        <f>IF(Pengawas!AL633="","-",IF(Pengawas!AL633&gt;3,"Tidak valid",IF(Pengawas!AL633&lt;1,"Tidak valid","OK")))</f>
        <v>-</v>
      </c>
      <c r="AM633" s="25" t="str">
        <f>IF(Pengawas!AL633="",IF(Pengawas!AM633="","-","Harap dikosongkan"),IF(Pengawas!AL633&lt;&gt;1,IF(Pengawas!AM633="","OK","Harap dikosongkan"),IF(Pengawas!AM633="","Harap diisi",IF(Pengawas!AM633&gt;2015,"Cek lagi",IF(Pengawas!AM633&lt;2005,"Cek lagi","OK")))))</f>
        <v>-</v>
      </c>
      <c r="AN633" s="25" t="str">
        <f>IF(Pengawas!AL633="",IF(Pengawas!AN633="","-","Harap dikosongkan"),IF(Pengawas!AL633&lt;&gt;1,IF(Pengawas!AN633="","OK","Harap dikosongkan"),IF(Pengawas!AN633="","Harap diisi",IF(VALUE(Pengawas!AN633)&gt;33,"Tidak valid",IF(VALUE(Pengawas!AN633)&lt;1,"Tidak valid","OK")))))</f>
        <v>-</v>
      </c>
      <c r="AO633" s="25" t="str">
        <f>IF(Pengawas!AL633="",IF(Pengawas!AO633="","-","Harap dikosongkan"),IF(Pengawas!AL633&lt;&gt;1,IF(Pengawas!AO633="","OK","Harap dikosongkan"),IF(Pengawas!AO633="","Harap diisi",IF(Pengawas!AO633&gt;1,"Tidak valid","OK"))))</f>
        <v>-</v>
      </c>
      <c r="AP633" s="25" t="str">
        <f>IF(Pengawas!AL633&gt;1,"OK",IF(Pengawas!AO633="",IF(Pengawas!AP633="","-","Kolom AO cek lagi"),IF(Pengawas!AO633=0,IF(Pengawas!AP633="","OK","Harap dikosongkan"),IF(Pengawas!AP633="","Harap diisi",IF(LEN(Pengawas!AP633)&lt;12,"Tidak valid",IF(LEN(Pengawas!AP633)&gt;14,"Tidak valid","OK"))))))</f>
        <v>-</v>
      </c>
      <c r="AQ633" s="26" t="str">
        <f>IF(Pengawas!AL633&gt;1,"OK",IF(Pengawas!AO633="",IF(Pengawas!AQ633="","-","Kolom AO cek lagi"),IF(Pengawas!AO633=0,IF(Pengawas!AQ633="","OK","Harap dikosongkan"),IF(Pengawas!AQ633="","Harap diisi",IF(LEN(Pengawas!AQ633)&lt;5,"Cek lagi","OK")))))</f>
        <v>-</v>
      </c>
      <c r="AR633" s="26" t="str">
        <f>IF(Pengawas!AL633&gt;1,"OK",IF(Pengawas!AO633="",IF(Pengawas!AR633="","-","Kolom AT cek lagi"),IF(Pengawas!AO633=0,IF(Pengawas!AR633="","OK","Harap dikosongkan"),IF(Pengawas!AR633="","Harap diisi",IF(VALUE(LEFT(Pengawas!AR633,2))&gt;31,"Tanggal tidak valid",IF(VALUE(LEFT(RIGHT(Pengawas!AR633,7),2))&gt;12,"Bulan tidak valid",IF(VALUE(RIGHT(Pengawas!AR633,4))&gt;2016,"Tahun cek lagi",IF(VALUE(RIGHT(Pengawas!AR633,4))&lt;2005,"Tahun cek lagi","OK"))))))))</f>
        <v>-</v>
      </c>
      <c r="AS633" s="25" t="str">
        <f>IF(Pengawas!AP633="",IF(Pengawas!AS633="","-","Harap dikosongkan"),IF(Pengawas!AP633&lt;&gt;"",IF(Pengawas!AS633="","Harap diisi",IF(Pengawas!AS633&gt;1,"Tidak valid","OK"))))</f>
        <v>-</v>
      </c>
      <c r="AT633" s="25" t="str">
        <f>IF(Pengawas!AS633="",IF(Pengawas!AT633="","-","Harap dikosongkan"),IF(Pengawas!AS633&lt;&gt;1,IF(Pengawas!AT633="","OK","Harap dikosongkan"),IF(Pengawas!AS633="",IF(Pengawas!AT633="","-","Harap dikosongkan"),IF(Pengawas!AS633=0,IF(Pengawas!AT633="","OK","Harap dikosongkan"),IF(Pengawas!AT633="","Harap diisi",IF(Pengawas!AT633&gt;2016,"Cek lagi",IF(Pengawas!AT633&lt;2005,"Cek lagi",IF(Pengawas!AM633&gt;Pengawas!AT633,"Cek lagi dengan Kolom AL","OK"))))))))</f>
        <v>-</v>
      </c>
      <c r="AU633" s="25" t="str">
        <f>IF(Pengawas!AS633="",IF(Pengawas!AU633="","-","Harap dikosongkan"),IF(Pengawas!AS633&lt;&gt;1,IF(Pengawas!AU633="","OK","Harap dikosongkan"),IF(Pengawas!AS633="",IF(Pengawas!AU633="","-","Harap dikosongkan"),IF(Pengawas!AS633=0,IF(Pengawas!AU633="","OK","Harap dikosongkan"),IF(Pengawas!AU633="","Harap diisi",IF(Pengawas!AU633&gt;20000000,"Cek lagi",IF(Pengawas!AU633&lt;100000,"Cek lagi","OK")))))))</f>
        <v>-</v>
      </c>
      <c r="AV633" s="25" t="str">
        <f>IF(Pengawas!AV633="","-",IF(Pengawas!AV633&gt;3,"Tidak valid","OK"))</f>
        <v>-</v>
      </c>
      <c r="AW633" s="25" t="str">
        <f>IF(Pengawas!AV633="",IF(Pengawas!AW633="","-","Harap dikosongkan"),IF(Pengawas!AV633=0,IF(Pengawas!AW633="","OK","Harap dikosongkan"),IF(Pengawas!AV633&gt;0,IF(Pengawas!AW633="","Harap diisi",IF(Pengawas!AW633&gt;2015,"Tidak valid","OK")))))</f>
        <v>-</v>
      </c>
      <c r="AX633" s="25" t="str">
        <f>IF(Pengawas!AV633="",IF(Pengawas!AX633="","-","Harap dikosongkan"),IF(Pengawas!AV633=0,IF(Pengawas!AX633="","OK","Harap dikosongkan"),IF(Pengawas!AV633&gt;0,IF(Pengawas!AX633="","Harap diisi",IF(Pengawas!AX633="","-",IF(Pengawas!AX633&gt;1,"Tidak valid","OK"))))))</f>
        <v>-</v>
      </c>
      <c r="AY633" s="25" t="str">
        <f>IF(Pengawas!AY633="","-",IF(Pengawas!AY633&gt;2,"Tidak valid","OK"))</f>
        <v>-</v>
      </c>
      <c r="AZ633" s="25" t="str">
        <f>IF(Pengawas!AY633="",IF(Pengawas!AZ633="","-","Harap dikosongkan"),IF(Pengawas!AY633=0,IF(Pengawas!AZ633="","OK","Harap dikosongkan"),IF(Pengawas!AZ633="","Harap diisi",IF(Pengawas!AZ633&gt;2015,"Cek lagi",IF(Pengawas!AZ633&lt;2000,"Cek lagi","OK")))))</f>
        <v>-</v>
      </c>
      <c r="BA633" s="25" t="str">
        <f>IF(Pengawas!BA633="","-",IF(LEN(Pengawas!BA633)&lt;5,"Cek lagi","OK"))</f>
        <v>-</v>
      </c>
      <c r="BB633" s="25" t="str">
        <f>IF(Pengawas!BB633="","-",IF(LEN(Pengawas!BB633)&lt;4,"Cek lagi","OK"))</f>
        <v>-</v>
      </c>
      <c r="BC633" s="25" t="str">
        <f>IF(Pengawas!BC633="","-",IF(LEN(Pengawas!BC633)&lt;4,"Cek lagi","OK"))</f>
        <v>-</v>
      </c>
      <c r="BD633" s="25" t="str">
        <f>IF(Pengawas!BD633="","-",IF(LEN(Pengawas!BD633)&lt;4,"Cek lagi","OK"))</f>
        <v>-</v>
      </c>
      <c r="BE633" s="25" t="str">
        <f>IF(Pengawas!BE633="","-",IF(LEN(Pengawas!BE633)&lt;4,"Cek lagi","OK"))</f>
        <v>-</v>
      </c>
      <c r="BF633" s="25" t="str">
        <f>IF(Pengawas!BF633="","-",IF(LEN(Pengawas!BF633)&lt;&gt;5,"Tidak valid","OK"))</f>
        <v>-</v>
      </c>
      <c r="BG633" s="25" t="str">
        <f>IF(Pengawas!BG633="","-",IF(LEN(Pengawas!BG633)&lt;9,"Cek lagi",IF(LEN(Pengawas!BG633)&gt;14,"Cek lagi","OK")))</f>
        <v>-</v>
      </c>
    </row>
    <row r="634" spans="1:59" ht="15" customHeight="1" x14ac:dyDescent="0.2">
      <c r="A634" s="25" t="str">
        <f>IF(Pengawas!A634="","-",IF(LEN(Pengawas!A634)&lt;4,"Cek lagi","OK"))</f>
        <v>-</v>
      </c>
      <c r="B634" s="25" t="str">
        <f>IF(Pengawas!B634="","-",IF(LEN(Pengawas!B634)&lt;4,"Cek lagi","OK"))</f>
        <v>-</v>
      </c>
      <c r="C634" s="25" t="str">
        <f>IF(Pengawas!C634="","-",IF(LEN(Pengawas!C634)&lt;&gt;18,"Tidak valid","OK"))</f>
        <v>-</v>
      </c>
      <c r="D634" s="25" t="str">
        <f>IF(Pengawas!D634="","-",IF(LEN(Pengawas!D634)&lt;&gt;16,"Tidak valid","OK"))</f>
        <v>-</v>
      </c>
      <c r="E634" s="25" t="str">
        <f>IF(Pengawas!E634="","-",IF(LEN(Pengawas!E634)&lt;4,"Cek lagi","OK"))</f>
        <v>-</v>
      </c>
      <c r="F634" s="25" t="str">
        <f>IF(Pengawas!F634="","-",IF(LEN(Pengawas!F634)&lt;&gt;16,"Tidak valid","OK"))</f>
        <v>-</v>
      </c>
      <c r="G634" s="25" t="str">
        <f>IF(Pengawas!G634="","-",IF(LEN(Pengawas!G634)&lt;4,"Cek lagi","OK"))</f>
        <v>-</v>
      </c>
      <c r="H634" s="26" t="str">
        <f>IF(Pengawas!H634="","-",IF(VALUE(LEFT(Pengawas!H634,2))&gt;31,"Tanggal tidak valid",IF(VALUE(LEFT(RIGHT(Pengawas!H634,7),2))&gt;12,"Bulan tidak valid",IF(VALUE(RIGHT(Pengawas!H634,4))&gt;1990,"Umur terlalu muda",IF(VALUE(RIGHT(Pengawas!H634,4))&lt;1955,"Umur terlalu tua","OK")))))</f>
        <v>-</v>
      </c>
      <c r="I634" s="25" t="str">
        <f>IF(Pengawas!I634="","-",IF(Pengawas!I634="L","OK",IF(Pengawas!I634="P","OK","Tidak valid")))</f>
        <v>-</v>
      </c>
      <c r="J634" s="25" t="str">
        <f>IF(Pengawas!J634="","-",IF(LEN(Pengawas!J634)&lt;4,"Cek lagi","OK"))</f>
        <v>-</v>
      </c>
      <c r="K634" s="25" t="str">
        <f>IF(Pengawas!K634="","-",IF(Pengawas!K634&gt;5,"Tidak valid",IF(Pengawas!K634&lt;1,"Tidak valid","OK")))</f>
        <v>-</v>
      </c>
      <c r="L634" s="25" t="str">
        <f>IF(Pengawas!L634="","-",IF(VALUE(LEFT(Pengawas!L634,1))&gt;1,"Tidak valid","OK"))</f>
        <v>-</v>
      </c>
      <c r="M634" s="25" t="str">
        <f>IF(Pengawas!M634="","-",IF(VALUE(LEFT(Pengawas!M634,1))&gt;1,"Tidak valid","OK"))</f>
        <v>-</v>
      </c>
      <c r="N634" s="25" t="str">
        <f>IF(Pengawas!N634="","-",IF(VALUE(LEFT(Pengawas!N634,2))&gt;31,"Tanggal tidak valid",IF(VALUE(LEFT(RIGHT(Pengawas!N634,7),2))&gt;12,"Bulan tidak valid",IF(VALUE(RIGHT(Pengawas!N634,4))&gt;2015,"Tahun cek lagi",IF(VALUE(RIGHT(Pengawas!N634,4))&lt;1930,"Tahun cek lagi","OK")))))</f>
        <v>-</v>
      </c>
      <c r="O634" s="26" t="str">
        <f>IF(Pengawas!O634="","-",IF(VALUE(LEFT(Pengawas!O634,2))&gt;31,"Tanggal tidak valid",IF(VALUE(LEFT(RIGHT(Pengawas!O634,7),2))&gt;12,"Bulan tidak valid",IF(VALUE(RIGHT(Pengawas!O634,4))&gt;2015,"Tahun cek lagi",IF(VALUE(RIGHT(Pengawas!O634,4))&lt;1930,"Tahun cek lagi","OK")))))</f>
        <v>-</v>
      </c>
      <c r="P634" s="26" t="str">
        <f>IF(Pengawas!P634="","-",IF(VALUE(LEFT(Pengawas!P634,2))&gt;31,"Tanggal tidak valid",IF(VALUE(LEFT(RIGHT(Pengawas!P634,7),2))&gt;12,"Bulan tidak valid",IF(VALUE(RIGHT(Pengawas!P634,4))&gt;2015,"Tahun cek lagi",IF(VALUE(RIGHT(Pengawas!P634,4))&lt;1930,"Tahun cek lagi","OK")))))</f>
        <v>-</v>
      </c>
      <c r="Q634" s="25" t="str">
        <f>IF(Pengawas!Q634="","-",IF(Pengawas!Q634&gt;3,"Tidak valid",IF(Pengawas!Q634&lt;1,"Tidak valid","OK")))</f>
        <v>-</v>
      </c>
      <c r="R634" s="25" t="str">
        <f>IF(Pengawas!R634="","-",IF(Pengawas!R634&gt;20000000,"Cek lagi",IF(Pengawas!R634&lt;50000,"Cek lagi","OK")))</f>
        <v>-</v>
      </c>
      <c r="S634" s="25" t="str">
        <f>IF(Pengawas!S634="","-",IF(Pengawas!S634&gt;3,"Tidak valid",IF(Pengawas!S634&lt;1,"Tidak valid","OK")))</f>
        <v>-</v>
      </c>
      <c r="T634" s="25" t="str">
        <f>IF(Pengawas!T634="","-",IF(Pengawas!T634&gt;6,"Tidak valid",IF(Pengawas!T634&lt;1,"Tidak valid","OK")))</f>
        <v>-</v>
      </c>
      <c r="U634" s="25" t="str">
        <f>IF(Pengawas!U634="","-",IF(Pengawas!U634&gt;4,"Tidak valid",IF(Pengawas!U634&lt;1,"Tidak valid","OK")))</f>
        <v>-</v>
      </c>
      <c r="V634" s="25" t="str">
        <f>IF(Pengawas!V634="","-",IF(Pengawas!V634&gt;2,"Tidak valid",IF(Pengawas!V634&lt;1,"Tidak valid","OK")))</f>
        <v>-</v>
      </c>
      <c r="W634" s="25" t="str">
        <f>IF(Pengawas!V634="","-",IF(Pengawas!V634=1,IF(Pengawas!W634="","Harap diisi","OK"),IF(Pengawas!V634=2,IF(Pengawas!W634="","Harap diisi","OK"),IF(Pengawas!V635&lt;1,"-",IF(Pengawas!V635&gt;2,"-","OK")))))</f>
        <v>-</v>
      </c>
      <c r="X634" s="25" t="str">
        <f>IF(Pengawas!V634="","-",IF(Pengawas!V634=1,IF(Pengawas!X634="","Harap diisi","OK"),IF(Pengawas!V634=2,IF(Pengawas!X634="","Harap diisi","OK"),IF(Pengawas!V635&lt;1,"-",IF(Pengawas!V635&gt;2,"-","OK")))))</f>
        <v>-</v>
      </c>
      <c r="Y634" s="25" t="str">
        <f>IF(Pengawas!V634="","-",IF(Pengawas!V634=1,IF(Pengawas!Y634="","Harap diisi","OK"),IF(Pengawas!V634=2,IF(Pengawas!Y634="","Harap diisi","OK"),IF(Pengawas!V635&lt;1,"-",IF(Pengawas!V635&gt;2,"-","OK")))))</f>
        <v>-</v>
      </c>
      <c r="Z634" s="25" t="str">
        <f>IF(Pengawas!V634="","-",IF(Pengawas!V634=1,IF(Pengawas!Z634="","Harap diisi","OK"),IF(Pengawas!V634=2,IF(Pengawas!Z634="","Harap diisi","OK"),IF(Pengawas!V635&lt;1,"-",IF(Pengawas!V635&gt;2,"-","OK")))))</f>
        <v>-</v>
      </c>
      <c r="AA634" s="25" t="str">
        <f>IF(Pengawas!V634="","-",IF(Pengawas!V634=1,IF(Pengawas!AA634="","Harap diisi","OK"),IF(Pengawas!V634=2,IF(Pengawas!AA634="","Harap diisi","OK"),IF(Pengawas!V635&lt;1,"-",IF(Pengawas!V635&gt;2,"-","OK")))))</f>
        <v>-</v>
      </c>
      <c r="AB634" s="25" t="str">
        <f>IF(Pengawas!V634="","-",IF(Pengawas!V634=1,IF(Pengawas!AB634="","Harap diisi","OK"),IF(Pengawas!V634=2,IF(Pengawas!AB634="","Harap diisi","OK"),IF(Pengawas!V635&lt;1,"-",IF(Pengawas!V635&gt;2,"-","OK")))))</f>
        <v>-</v>
      </c>
      <c r="AC634" s="25" t="str">
        <f>IF(Pengawas!V634="","-",IF(Pengawas!V634=1,IF(Pengawas!AC634="","Harap diisi","OK"),IF(Pengawas!V634=2,IF(Pengawas!AC634="","Harap diisi","OK"),IF(Pengawas!V635&lt;1,"-",IF(Pengawas!V635&gt;2,"-","OK")))))</f>
        <v>-</v>
      </c>
      <c r="AD634" s="25" t="str">
        <f>IF(Pengawas!V634="","-",IF(Pengawas!V634=1,IF(Pengawas!AD634="","OK","Harap dikosongkan"),IF(Pengawas!V634=2,IF(Pengawas!AD634="","Harap diisi","OK"),IF(Pengawas!V635&lt;1,"-",IF(Pengawas!V635&gt;2,"-","OK")))))</f>
        <v>-</v>
      </c>
      <c r="AE634" s="25" t="str">
        <f>IF(Pengawas!V634="","-",IF(Pengawas!V634=1,IF(Pengawas!AE634="","OK","Harap dikosongkan"),IF(Pengawas!V634=2,IF(Pengawas!AE634="","Harap diisi","OK"),IF(Pengawas!V635&lt;1,"-",IF(Pengawas!V635&gt;2,"-","OK")))))</f>
        <v>-</v>
      </c>
      <c r="AF634" s="25" t="str">
        <f>IF(Pengawas!V634="","-",IF(Pengawas!V634=1,IF(Pengawas!AF634="","OK","Harap dikosongkan"),IF(Pengawas!V634=2,IF(Pengawas!AF634="","Harap diisi","OK"),IF(Pengawas!V635&lt;1,"-",IF(Pengawas!V635&gt;2,"-","OK")))))</f>
        <v>-</v>
      </c>
      <c r="AG634" s="25" t="str">
        <f>IF(Pengawas!V634="","-",IF(Pengawas!V634=1,IF(Pengawas!AG634="","OK","Harap dikosongkan"),IF(Pengawas!V634=2,IF(Pengawas!AG634="","Harap diisi","OK"),IF(Pengawas!V635&lt;1,"-",IF(Pengawas!V635&gt;2,"-","OK")))))</f>
        <v>-</v>
      </c>
      <c r="AH634" s="25" t="str">
        <f>IF(Pengawas!V634="","-",IF(Pengawas!V634=1,IF(Pengawas!AH634="","OK","Harap dikosongkan"),IF(Pengawas!V634=2,IF(Pengawas!AH634="","Harap diisi","OK"),IF(Pengawas!V635&lt;1,"-",IF(Pengawas!V635&gt;2,"-","OK")))))</f>
        <v>-</v>
      </c>
      <c r="AI634" s="25" t="str">
        <f>IF(Pengawas!V634="","-",IF(Pengawas!V634=1,IF(Pengawas!AI634="","OK","Harap dikosongkan"),IF(Pengawas!V634=2,IF(Pengawas!AI634="","Harap diisi","OK"),IF(Pengawas!V635&lt;1,"-",IF(Pengawas!V635&gt;2,"-","OK")))))</f>
        <v>-</v>
      </c>
      <c r="AJ634" s="25" t="str">
        <f>IF(Pengawas!V634="","-",IF(Pengawas!V634=1,IF(Pengawas!AJ634="","OK","Harap dikosongkan"),IF(Pengawas!V634=2,IF(Pengawas!AJ634="","Harap diisi","OK"),IF(Pengawas!V635&lt;1,"-",IF(Pengawas!V635&gt;2,"-","OK")))))</f>
        <v>-</v>
      </c>
      <c r="AK634" s="25" t="str">
        <f>IF(Pengawas!V634="","-",IF(Pengawas!V634=1,IF(Pengawas!AK634="","OK","Harap dikosongkan"),IF(Pengawas!V634=2,IF(Pengawas!AK634="","Harap diisi","OK"),IF(Pengawas!V635&lt;1,"-",IF(Pengawas!V635&gt;2,"-","OK")))))</f>
        <v>-</v>
      </c>
      <c r="AL634" s="25" t="str">
        <f>IF(Pengawas!AL634="","-",IF(Pengawas!AL634&gt;3,"Tidak valid",IF(Pengawas!AL634&lt;1,"Tidak valid","OK")))</f>
        <v>-</v>
      </c>
      <c r="AM634" s="25" t="str">
        <f>IF(Pengawas!AL634="",IF(Pengawas!AM634="","-","Harap dikosongkan"),IF(Pengawas!AL634&lt;&gt;1,IF(Pengawas!AM634="","OK","Harap dikosongkan"),IF(Pengawas!AM634="","Harap diisi",IF(Pengawas!AM634&gt;2015,"Cek lagi",IF(Pengawas!AM634&lt;2005,"Cek lagi","OK")))))</f>
        <v>-</v>
      </c>
      <c r="AN634" s="25" t="str">
        <f>IF(Pengawas!AL634="",IF(Pengawas!AN634="","-","Harap dikosongkan"),IF(Pengawas!AL634&lt;&gt;1,IF(Pengawas!AN634="","OK","Harap dikosongkan"),IF(Pengawas!AN634="","Harap diisi",IF(VALUE(Pengawas!AN634)&gt;33,"Tidak valid",IF(VALUE(Pengawas!AN634)&lt;1,"Tidak valid","OK")))))</f>
        <v>-</v>
      </c>
      <c r="AO634" s="25" t="str">
        <f>IF(Pengawas!AL634="",IF(Pengawas!AO634="","-","Harap dikosongkan"),IF(Pengawas!AL634&lt;&gt;1,IF(Pengawas!AO634="","OK","Harap dikosongkan"),IF(Pengawas!AO634="","Harap diisi",IF(Pengawas!AO634&gt;1,"Tidak valid","OK"))))</f>
        <v>-</v>
      </c>
      <c r="AP634" s="25" t="str">
        <f>IF(Pengawas!AL634&gt;1,"OK",IF(Pengawas!AO634="",IF(Pengawas!AP634="","-","Kolom AO cek lagi"),IF(Pengawas!AO634=0,IF(Pengawas!AP634="","OK","Harap dikosongkan"),IF(Pengawas!AP634="","Harap diisi",IF(LEN(Pengawas!AP634)&lt;12,"Tidak valid",IF(LEN(Pengawas!AP634)&gt;14,"Tidak valid","OK"))))))</f>
        <v>-</v>
      </c>
      <c r="AQ634" s="26" t="str">
        <f>IF(Pengawas!AL634&gt;1,"OK",IF(Pengawas!AO634="",IF(Pengawas!AQ634="","-","Kolom AO cek lagi"),IF(Pengawas!AO634=0,IF(Pengawas!AQ634="","OK","Harap dikosongkan"),IF(Pengawas!AQ634="","Harap diisi",IF(LEN(Pengawas!AQ634)&lt;5,"Cek lagi","OK")))))</f>
        <v>-</v>
      </c>
      <c r="AR634" s="26" t="str">
        <f>IF(Pengawas!AL634&gt;1,"OK",IF(Pengawas!AO634="",IF(Pengawas!AR634="","-","Kolom AT cek lagi"),IF(Pengawas!AO634=0,IF(Pengawas!AR634="","OK","Harap dikosongkan"),IF(Pengawas!AR634="","Harap diisi",IF(VALUE(LEFT(Pengawas!AR634,2))&gt;31,"Tanggal tidak valid",IF(VALUE(LEFT(RIGHT(Pengawas!AR634,7),2))&gt;12,"Bulan tidak valid",IF(VALUE(RIGHT(Pengawas!AR634,4))&gt;2016,"Tahun cek lagi",IF(VALUE(RIGHT(Pengawas!AR634,4))&lt;2005,"Tahun cek lagi","OK"))))))))</f>
        <v>-</v>
      </c>
      <c r="AS634" s="25" t="str">
        <f>IF(Pengawas!AP634="",IF(Pengawas!AS634="","-","Harap dikosongkan"),IF(Pengawas!AP634&lt;&gt;"",IF(Pengawas!AS634="","Harap diisi",IF(Pengawas!AS634&gt;1,"Tidak valid","OK"))))</f>
        <v>-</v>
      </c>
      <c r="AT634" s="25" t="str">
        <f>IF(Pengawas!AS634="",IF(Pengawas!AT634="","-","Harap dikosongkan"),IF(Pengawas!AS634&lt;&gt;1,IF(Pengawas!AT634="","OK","Harap dikosongkan"),IF(Pengawas!AS634="",IF(Pengawas!AT634="","-","Harap dikosongkan"),IF(Pengawas!AS634=0,IF(Pengawas!AT634="","OK","Harap dikosongkan"),IF(Pengawas!AT634="","Harap diisi",IF(Pengawas!AT634&gt;2016,"Cek lagi",IF(Pengawas!AT634&lt;2005,"Cek lagi",IF(Pengawas!AM634&gt;Pengawas!AT634,"Cek lagi dengan Kolom AL","OK"))))))))</f>
        <v>-</v>
      </c>
      <c r="AU634" s="25" t="str">
        <f>IF(Pengawas!AS634="",IF(Pengawas!AU634="","-","Harap dikosongkan"),IF(Pengawas!AS634&lt;&gt;1,IF(Pengawas!AU634="","OK","Harap dikosongkan"),IF(Pengawas!AS634="",IF(Pengawas!AU634="","-","Harap dikosongkan"),IF(Pengawas!AS634=0,IF(Pengawas!AU634="","OK","Harap dikosongkan"),IF(Pengawas!AU634="","Harap diisi",IF(Pengawas!AU634&gt;20000000,"Cek lagi",IF(Pengawas!AU634&lt;100000,"Cek lagi","OK")))))))</f>
        <v>-</v>
      </c>
      <c r="AV634" s="25" t="str">
        <f>IF(Pengawas!AV634="","-",IF(Pengawas!AV634&gt;3,"Tidak valid","OK"))</f>
        <v>-</v>
      </c>
      <c r="AW634" s="25" t="str">
        <f>IF(Pengawas!AV634="",IF(Pengawas!AW634="","-","Harap dikosongkan"),IF(Pengawas!AV634=0,IF(Pengawas!AW634="","OK","Harap dikosongkan"),IF(Pengawas!AV634&gt;0,IF(Pengawas!AW634="","Harap diisi",IF(Pengawas!AW634&gt;2015,"Tidak valid","OK")))))</f>
        <v>-</v>
      </c>
      <c r="AX634" s="25" t="str">
        <f>IF(Pengawas!AV634="",IF(Pengawas!AX634="","-","Harap dikosongkan"),IF(Pengawas!AV634=0,IF(Pengawas!AX634="","OK","Harap dikosongkan"),IF(Pengawas!AV634&gt;0,IF(Pengawas!AX634="","Harap diisi",IF(Pengawas!AX634="","-",IF(Pengawas!AX634&gt;1,"Tidak valid","OK"))))))</f>
        <v>-</v>
      </c>
      <c r="AY634" s="25" t="str">
        <f>IF(Pengawas!AY634="","-",IF(Pengawas!AY634&gt;2,"Tidak valid","OK"))</f>
        <v>-</v>
      </c>
      <c r="AZ634" s="25" t="str">
        <f>IF(Pengawas!AY634="",IF(Pengawas!AZ634="","-","Harap dikosongkan"),IF(Pengawas!AY634=0,IF(Pengawas!AZ634="","OK","Harap dikosongkan"),IF(Pengawas!AZ634="","Harap diisi",IF(Pengawas!AZ634&gt;2015,"Cek lagi",IF(Pengawas!AZ634&lt;2000,"Cek lagi","OK")))))</f>
        <v>-</v>
      </c>
      <c r="BA634" s="25" t="str">
        <f>IF(Pengawas!BA634="","-",IF(LEN(Pengawas!BA634)&lt;5,"Cek lagi","OK"))</f>
        <v>-</v>
      </c>
      <c r="BB634" s="25" t="str">
        <f>IF(Pengawas!BB634="","-",IF(LEN(Pengawas!BB634)&lt;4,"Cek lagi","OK"))</f>
        <v>-</v>
      </c>
      <c r="BC634" s="25" t="str">
        <f>IF(Pengawas!BC634="","-",IF(LEN(Pengawas!BC634)&lt;4,"Cek lagi","OK"))</f>
        <v>-</v>
      </c>
      <c r="BD634" s="25" t="str">
        <f>IF(Pengawas!BD634="","-",IF(LEN(Pengawas!BD634)&lt;4,"Cek lagi","OK"))</f>
        <v>-</v>
      </c>
      <c r="BE634" s="25" t="str">
        <f>IF(Pengawas!BE634="","-",IF(LEN(Pengawas!BE634)&lt;4,"Cek lagi","OK"))</f>
        <v>-</v>
      </c>
      <c r="BF634" s="25" t="str">
        <f>IF(Pengawas!BF634="","-",IF(LEN(Pengawas!BF634)&lt;&gt;5,"Tidak valid","OK"))</f>
        <v>-</v>
      </c>
      <c r="BG634" s="25" t="str">
        <f>IF(Pengawas!BG634="","-",IF(LEN(Pengawas!BG634)&lt;9,"Cek lagi",IF(LEN(Pengawas!BG634)&gt;14,"Cek lagi","OK")))</f>
        <v>-</v>
      </c>
    </row>
    <row r="635" spans="1:59" ht="15" customHeight="1" x14ac:dyDescent="0.2">
      <c r="A635" s="25" t="str">
        <f>IF(Pengawas!A635="","-",IF(LEN(Pengawas!A635)&lt;4,"Cek lagi","OK"))</f>
        <v>-</v>
      </c>
      <c r="B635" s="25" t="str">
        <f>IF(Pengawas!B635="","-",IF(LEN(Pengawas!B635)&lt;4,"Cek lagi","OK"))</f>
        <v>-</v>
      </c>
      <c r="C635" s="25" t="str">
        <f>IF(Pengawas!C635="","-",IF(LEN(Pengawas!C635)&lt;&gt;18,"Tidak valid","OK"))</f>
        <v>-</v>
      </c>
      <c r="D635" s="25" t="str">
        <f>IF(Pengawas!D635="","-",IF(LEN(Pengawas!D635)&lt;&gt;16,"Tidak valid","OK"))</f>
        <v>-</v>
      </c>
      <c r="E635" s="25" t="str">
        <f>IF(Pengawas!E635="","-",IF(LEN(Pengawas!E635)&lt;4,"Cek lagi","OK"))</f>
        <v>-</v>
      </c>
      <c r="F635" s="25" t="str">
        <f>IF(Pengawas!F635="","-",IF(LEN(Pengawas!F635)&lt;&gt;16,"Tidak valid","OK"))</f>
        <v>-</v>
      </c>
      <c r="G635" s="25" t="str">
        <f>IF(Pengawas!G635="","-",IF(LEN(Pengawas!G635)&lt;4,"Cek lagi","OK"))</f>
        <v>-</v>
      </c>
      <c r="H635" s="26" t="str">
        <f>IF(Pengawas!H635="","-",IF(VALUE(LEFT(Pengawas!H635,2))&gt;31,"Tanggal tidak valid",IF(VALUE(LEFT(RIGHT(Pengawas!H635,7),2))&gt;12,"Bulan tidak valid",IF(VALUE(RIGHT(Pengawas!H635,4))&gt;1990,"Umur terlalu muda",IF(VALUE(RIGHT(Pengawas!H635,4))&lt;1955,"Umur terlalu tua","OK")))))</f>
        <v>-</v>
      </c>
      <c r="I635" s="25" t="str">
        <f>IF(Pengawas!I635="","-",IF(Pengawas!I635="L","OK",IF(Pengawas!I635="P","OK","Tidak valid")))</f>
        <v>-</v>
      </c>
      <c r="J635" s="25" t="str">
        <f>IF(Pengawas!J635="","-",IF(LEN(Pengawas!J635)&lt;4,"Cek lagi","OK"))</f>
        <v>-</v>
      </c>
      <c r="K635" s="25" t="str">
        <f>IF(Pengawas!K635="","-",IF(Pengawas!K635&gt;5,"Tidak valid",IF(Pengawas!K635&lt;1,"Tidak valid","OK")))</f>
        <v>-</v>
      </c>
      <c r="L635" s="25" t="str">
        <f>IF(Pengawas!L635="","-",IF(VALUE(LEFT(Pengawas!L635,1))&gt;1,"Tidak valid","OK"))</f>
        <v>-</v>
      </c>
      <c r="M635" s="25" t="str">
        <f>IF(Pengawas!M635="","-",IF(VALUE(LEFT(Pengawas!M635,1))&gt;1,"Tidak valid","OK"))</f>
        <v>-</v>
      </c>
      <c r="N635" s="25" t="str">
        <f>IF(Pengawas!N635="","-",IF(VALUE(LEFT(Pengawas!N635,2))&gt;31,"Tanggal tidak valid",IF(VALUE(LEFT(RIGHT(Pengawas!N635,7),2))&gt;12,"Bulan tidak valid",IF(VALUE(RIGHT(Pengawas!N635,4))&gt;2015,"Tahun cek lagi",IF(VALUE(RIGHT(Pengawas!N635,4))&lt;1930,"Tahun cek lagi","OK")))))</f>
        <v>-</v>
      </c>
      <c r="O635" s="26" t="str">
        <f>IF(Pengawas!O635="","-",IF(VALUE(LEFT(Pengawas!O635,2))&gt;31,"Tanggal tidak valid",IF(VALUE(LEFT(RIGHT(Pengawas!O635,7),2))&gt;12,"Bulan tidak valid",IF(VALUE(RIGHT(Pengawas!O635,4))&gt;2015,"Tahun cek lagi",IF(VALUE(RIGHT(Pengawas!O635,4))&lt;1930,"Tahun cek lagi","OK")))))</f>
        <v>-</v>
      </c>
      <c r="P635" s="26" t="str">
        <f>IF(Pengawas!P635="","-",IF(VALUE(LEFT(Pengawas!P635,2))&gt;31,"Tanggal tidak valid",IF(VALUE(LEFT(RIGHT(Pengawas!P635,7),2))&gt;12,"Bulan tidak valid",IF(VALUE(RIGHT(Pengawas!P635,4))&gt;2015,"Tahun cek lagi",IF(VALUE(RIGHT(Pengawas!P635,4))&lt;1930,"Tahun cek lagi","OK")))))</f>
        <v>-</v>
      </c>
      <c r="Q635" s="25" t="str">
        <f>IF(Pengawas!Q635="","-",IF(Pengawas!Q635&gt;3,"Tidak valid",IF(Pengawas!Q635&lt;1,"Tidak valid","OK")))</f>
        <v>-</v>
      </c>
      <c r="R635" s="25" t="str">
        <f>IF(Pengawas!R635="","-",IF(Pengawas!R635&gt;20000000,"Cek lagi",IF(Pengawas!R635&lt;50000,"Cek lagi","OK")))</f>
        <v>-</v>
      </c>
      <c r="S635" s="25" t="str">
        <f>IF(Pengawas!S635="","-",IF(Pengawas!S635&gt;3,"Tidak valid",IF(Pengawas!S635&lt;1,"Tidak valid","OK")))</f>
        <v>-</v>
      </c>
      <c r="T635" s="25" t="str">
        <f>IF(Pengawas!T635="","-",IF(Pengawas!T635&gt;6,"Tidak valid",IF(Pengawas!T635&lt;1,"Tidak valid","OK")))</f>
        <v>-</v>
      </c>
      <c r="U635" s="25" t="str">
        <f>IF(Pengawas!U635="","-",IF(Pengawas!U635&gt;4,"Tidak valid",IF(Pengawas!U635&lt;1,"Tidak valid","OK")))</f>
        <v>-</v>
      </c>
      <c r="V635" s="25" t="str">
        <f>IF(Pengawas!V635="","-",IF(Pengawas!V635&gt;2,"Tidak valid",IF(Pengawas!V635&lt;1,"Tidak valid","OK")))</f>
        <v>-</v>
      </c>
      <c r="W635" s="25" t="str">
        <f>IF(Pengawas!V635="","-",IF(Pengawas!V635=1,IF(Pengawas!W635="","Harap diisi","OK"),IF(Pengawas!V635=2,IF(Pengawas!W635="","Harap diisi","OK"),IF(Pengawas!V636&lt;1,"-",IF(Pengawas!V636&gt;2,"-","OK")))))</f>
        <v>-</v>
      </c>
      <c r="X635" s="25" t="str">
        <f>IF(Pengawas!V635="","-",IF(Pengawas!V635=1,IF(Pengawas!X635="","Harap diisi","OK"),IF(Pengawas!V635=2,IF(Pengawas!X635="","Harap diisi","OK"),IF(Pengawas!V636&lt;1,"-",IF(Pengawas!V636&gt;2,"-","OK")))))</f>
        <v>-</v>
      </c>
      <c r="Y635" s="25" t="str">
        <f>IF(Pengawas!V635="","-",IF(Pengawas!V635=1,IF(Pengawas!Y635="","Harap diisi","OK"),IF(Pengawas!V635=2,IF(Pengawas!Y635="","Harap diisi","OK"),IF(Pengawas!V636&lt;1,"-",IF(Pengawas!V636&gt;2,"-","OK")))))</f>
        <v>-</v>
      </c>
      <c r="Z635" s="25" t="str">
        <f>IF(Pengawas!V635="","-",IF(Pengawas!V635=1,IF(Pengawas!Z635="","Harap diisi","OK"),IF(Pengawas!V635=2,IF(Pengawas!Z635="","Harap diisi","OK"),IF(Pengawas!V636&lt;1,"-",IF(Pengawas!V636&gt;2,"-","OK")))))</f>
        <v>-</v>
      </c>
      <c r="AA635" s="25" t="str">
        <f>IF(Pengawas!V635="","-",IF(Pengawas!V635=1,IF(Pengawas!AA635="","Harap diisi","OK"),IF(Pengawas!V635=2,IF(Pengawas!AA635="","Harap diisi","OK"),IF(Pengawas!V636&lt;1,"-",IF(Pengawas!V636&gt;2,"-","OK")))))</f>
        <v>-</v>
      </c>
      <c r="AB635" s="25" t="str">
        <f>IF(Pengawas!V635="","-",IF(Pengawas!V635=1,IF(Pengawas!AB635="","Harap diisi","OK"),IF(Pengawas!V635=2,IF(Pengawas!AB635="","Harap diisi","OK"),IF(Pengawas!V636&lt;1,"-",IF(Pengawas!V636&gt;2,"-","OK")))))</f>
        <v>-</v>
      </c>
      <c r="AC635" s="25" t="str">
        <f>IF(Pengawas!V635="","-",IF(Pengawas!V635=1,IF(Pengawas!AC635="","Harap diisi","OK"),IF(Pengawas!V635=2,IF(Pengawas!AC635="","Harap diisi","OK"),IF(Pengawas!V636&lt;1,"-",IF(Pengawas!V636&gt;2,"-","OK")))))</f>
        <v>-</v>
      </c>
      <c r="AD635" s="25" t="str">
        <f>IF(Pengawas!V635="","-",IF(Pengawas!V635=1,IF(Pengawas!AD635="","OK","Harap dikosongkan"),IF(Pengawas!V635=2,IF(Pengawas!AD635="","Harap diisi","OK"),IF(Pengawas!V636&lt;1,"-",IF(Pengawas!V636&gt;2,"-","OK")))))</f>
        <v>-</v>
      </c>
      <c r="AE635" s="25" t="str">
        <f>IF(Pengawas!V635="","-",IF(Pengawas!V635=1,IF(Pengawas!AE635="","OK","Harap dikosongkan"),IF(Pengawas!V635=2,IF(Pengawas!AE635="","Harap diisi","OK"),IF(Pengawas!V636&lt;1,"-",IF(Pengawas!V636&gt;2,"-","OK")))))</f>
        <v>-</v>
      </c>
      <c r="AF635" s="25" t="str">
        <f>IF(Pengawas!V635="","-",IF(Pengawas!V635=1,IF(Pengawas!AF635="","OK","Harap dikosongkan"),IF(Pengawas!V635=2,IF(Pengawas!AF635="","Harap diisi","OK"),IF(Pengawas!V636&lt;1,"-",IF(Pengawas!V636&gt;2,"-","OK")))))</f>
        <v>-</v>
      </c>
      <c r="AG635" s="25" t="str">
        <f>IF(Pengawas!V635="","-",IF(Pengawas!V635=1,IF(Pengawas!AG635="","OK","Harap dikosongkan"),IF(Pengawas!V635=2,IF(Pengawas!AG635="","Harap diisi","OK"),IF(Pengawas!V636&lt;1,"-",IF(Pengawas!V636&gt;2,"-","OK")))))</f>
        <v>-</v>
      </c>
      <c r="AH635" s="25" t="str">
        <f>IF(Pengawas!V635="","-",IF(Pengawas!V635=1,IF(Pengawas!AH635="","OK","Harap dikosongkan"),IF(Pengawas!V635=2,IF(Pengawas!AH635="","Harap diisi","OK"),IF(Pengawas!V636&lt;1,"-",IF(Pengawas!V636&gt;2,"-","OK")))))</f>
        <v>-</v>
      </c>
      <c r="AI635" s="25" t="str">
        <f>IF(Pengawas!V635="","-",IF(Pengawas!V635=1,IF(Pengawas!AI635="","OK","Harap dikosongkan"),IF(Pengawas!V635=2,IF(Pengawas!AI635="","Harap diisi","OK"),IF(Pengawas!V636&lt;1,"-",IF(Pengawas!V636&gt;2,"-","OK")))))</f>
        <v>-</v>
      </c>
      <c r="AJ635" s="25" t="str">
        <f>IF(Pengawas!V635="","-",IF(Pengawas!V635=1,IF(Pengawas!AJ635="","OK","Harap dikosongkan"),IF(Pengawas!V635=2,IF(Pengawas!AJ635="","Harap diisi","OK"),IF(Pengawas!V636&lt;1,"-",IF(Pengawas!V636&gt;2,"-","OK")))))</f>
        <v>-</v>
      </c>
      <c r="AK635" s="25" t="str">
        <f>IF(Pengawas!V635="","-",IF(Pengawas!V635=1,IF(Pengawas!AK635="","OK","Harap dikosongkan"),IF(Pengawas!V635=2,IF(Pengawas!AK635="","Harap diisi","OK"),IF(Pengawas!V636&lt;1,"-",IF(Pengawas!V636&gt;2,"-","OK")))))</f>
        <v>-</v>
      </c>
      <c r="AL635" s="25" t="str">
        <f>IF(Pengawas!AL635="","-",IF(Pengawas!AL635&gt;3,"Tidak valid",IF(Pengawas!AL635&lt;1,"Tidak valid","OK")))</f>
        <v>-</v>
      </c>
      <c r="AM635" s="25" t="str">
        <f>IF(Pengawas!AL635="",IF(Pengawas!AM635="","-","Harap dikosongkan"),IF(Pengawas!AL635&lt;&gt;1,IF(Pengawas!AM635="","OK","Harap dikosongkan"),IF(Pengawas!AM635="","Harap diisi",IF(Pengawas!AM635&gt;2015,"Cek lagi",IF(Pengawas!AM635&lt;2005,"Cek lagi","OK")))))</f>
        <v>-</v>
      </c>
      <c r="AN635" s="25" t="str">
        <f>IF(Pengawas!AL635="",IF(Pengawas!AN635="","-","Harap dikosongkan"),IF(Pengawas!AL635&lt;&gt;1,IF(Pengawas!AN635="","OK","Harap dikosongkan"),IF(Pengawas!AN635="","Harap diisi",IF(VALUE(Pengawas!AN635)&gt;33,"Tidak valid",IF(VALUE(Pengawas!AN635)&lt;1,"Tidak valid","OK")))))</f>
        <v>-</v>
      </c>
      <c r="AO635" s="25" t="str">
        <f>IF(Pengawas!AL635="",IF(Pengawas!AO635="","-","Harap dikosongkan"),IF(Pengawas!AL635&lt;&gt;1,IF(Pengawas!AO635="","OK","Harap dikosongkan"),IF(Pengawas!AO635="","Harap diisi",IF(Pengawas!AO635&gt;1,"Tidak valid","OK"))))</f>
        <v>-</v>
      </c>
      <c r="AP635" s="25" t="str">
        <f>IF(Pengawas!AL635&gt;1,"OK",IF(Pengawas!AO635="",IF(Pengawas!AP635="","-","Kolom AO cek lagi"),IF(Pengawas!AO635=0,IF(Pengawas!AP635="","OK","Harap dikosongkan"),IF(Pengawas!AP635="","Harap diisi",IF(LEN(Pengawas!AP635)&lt;12,"Tidak valid",IF(LEN(Pengawas!AP635)&gt;14,"Tidak valid","OK"))))))</f>
        <v>-</v>
      </c>
      <c r="AQ635" s="26" t="str">
        <f>IF(Pengawas!AL635&gt;1,"OK",IF(Pengawas!AO635="",IF(Pengawas!AQ635="","-","Kolom AO cek lagi"),IF(Pengawas!AO635=0,IF(Pengawas!AQ635="","OK","Harap dikosongkan"),IF(Pengawas!AQ635="","Harap diisi",IF(LEN(Pengawas!AQ635)&lt;5,"Cek lagi","OK")))))</f>
        <v>-</v>
      </c>
      <c r="AR635" s="26" t="str">
        <f>IF(Pengawas!AL635&gt;1,"OK",IF(Pengawas!AO635="",IF(Pengawas!AR635="","-","Kolom AT cek lagi"),IF(Pengawas!AO635=0,IF(Pengawas!AR635="","OK","Harap dikosongkan"),IF(Pengawas!AR635="","Harap diisi",IF(VALUE(LEFT(Pengawas!AR635,2))&gt;31,"Tanggal tidak valid",IF(VALUE(LEFT(RIGHT(Pengawas!AR635,7),2))&gt;12,"Bulan tidak valid",IF(VALUE(RIGHT(Pengawas!AR635,4))&gt;2016,"Tahun cek lagi",IF(VALUE(RIGHT(Pengawas!AR635,4))&lt;2005,"Tahun cek lagi","OK"))))))))</f>
        <v>-</v>
      </c>
      <c r="AS635" s="25" t="str">
        <f>IF(Pengawas!AP635="",IF(Pengawas!AS635="","-","Harap dikosongkan"),IF(Pengawas!AP635&lt;&gt;"",IF(Pengawas!AS635="","Harap diisi",IF(Pengawas!AS635&gt;1,"Tidak valid","OK"))))</f>
        <v>-</v>
      </c>
      <c r="AT635" s="25" t="str">
        <f>IF(Pengawas!AS635="",IF(Pengawas!AT635="","-","Harap dikosongkan"),IF(Pengawas!AS635&lt;&gt;1,IF(Pengawas!AT635="","OK","Harap dikosongkan"),IF(Pengawas!AS635="",IF(Pengawas!AT635="","-","Harap dikosongkan"),IF(Pengawas!AS635=0,IF(Pengawas!AT635="","OK","Harap dikosongkan"),IF(Pengawas!AT635="","Harap diisi",IF(Pengawas!AT635&gt;2016,"Cek lagi",IF(Pengawas!AT635&lt;2005,"Cek lagi",IF(Pengawas!AM635&gt;Pengawas!AT635,"Cek lagi dengan Kolom AL","OK"))))))))</f>
        <v>-</v>
      </c>
      <c r="AU635" s="25" t="str">
        <f>IF(Pengawas!AS635="",IF(Pengawas!AU635="","-","Harap dikosongkan"),IF(Pengawas!AS635&lt;&gt;1,IF(Pengawas!AU635="","OK","Harap dikosongkan"),IF(Pengawas!AS635="",IF(Pengawas!AU635="","-","Harap dikosongkan"),IF(Pengawas!AS635=0,IF(Pengawas!AU635="","OK","Harap dikosongkan"),IF(Pengawas!AU635="","Harap diisi",IF(Pengawas!AU635&gt;20000000,"Cek lagi",IF(Pengawas!AU635&lt;100000,"Cek lagi","OK")))))))</f>
        <v>-</v>
      </c>
      <c r="AV635" s="25" t="str">
        <f>IF(Pengawas!AV635="","-",IF(Pengawas!AV635&gt;3,"Tidak valid","OK"))</f>
        <v>-</v>
      </c>
      <c r="AW635" s="25" t="str">
        <f>IF(Pengawas!AV635="",IF(Pengawas!AW635="","-","Harap dikosongkan"),IF(Pengawas!AV635=0,IF(Pengawas!AW635="","OK","Harap dikosongkan"),IF(Pengawas!AV635&gt;0,IF(Pengawas!AW635="","Harap diisi",IF(Pengawas!AW635&gt;2015,"Tidak valid","OK")))))</f>
        <v>-</v>
      </c>
      <c r="AX635" s="25" t="str">
        <f>IF(Pengawas!AV635="",IF(Pengawas!AX635="","-","Harap dikosongkan"),IF(Pengawas!AV635=0,IF(Pengawas!AX635="","OK","Harap dikosongkan"),IF(Pengawas!AV635&gt;0,IF(Pengawas!AX635="","Harap diisi",IF(Pengawas!AX635="","-",IF(Pengawas!AX635&gt;1,"Tidak valid","OK"))))))</f>
        <v>-</v>
      </c>
      <c r="AY635" s="25" t="str">
        <f>IF(Pengawas!AY635="","-",IF(Pengawas!AY635&gt;2,"Tidak valid","OK"))</f>
        <v>-</v>
      </c>
      <c r="AZ635" s="25" t="str">
        <f>IF(Pengawas!AY635="",IF(Pengawas!AZ635="","-","Harap dikosongkan"),IF(Pengawas!AY635=0,IF(Pengawas!AZ635="","OK","Harap dikosongkan"),IF(Pengawas!AZ635="","Harap diisi",IF(Pengawas!AZ635&gt;2015,"Cek lagi",IF(Pengawas!AZ635&lt;2000,"Cek lagi","OK")))))</f>
        <v>-</v>
      </c>
      <c r="BA635" s="25" t="str">
        <f>IF(Pengawas!BA635="","-",IF(LEN(Pengawas!BA635)&lt;5,"Cek lagi","OK"))</f>
        <v>-</v>
      </c>
      <c r="BB635" s="25" t="str">
        <f>IF(Pengawas!BB635="","-",IF(LEN(Pengawas!BB635)&lt;4,"Cek lagi","OK"))</f>
        <v>-</v>
      </c>
      <c r="BC635" s="25" t="str">
        <f>IF(Pengawas!BC635="","-",IF(LEN(Pengawas!BC635)&lt;4,"Cek lagi","OK"))</f>
        <v>-</v>
      </c>
      <c r="BD635" s="25" t="str">
        <f>IF(Pengawas!BD635="","-",IF(LEN(Pengawas!BD635)&lt;4,"Cek lagi","OK"))</f>
        <v>-</v>
      </c>
      <c r="BE635" s="25" t="str">
        <f>IF(Pengawas!BE635="","-",IF(LEN(Pengawas!BE635)&lt;4,"Cek lagi","OK"))</f>
        <v>-</v>
      </c>
      <c r="BF635" s="25" t="str">
        <f>IF(Pengawas!BF635="","-",IF(LEN(Pengawas!BF635)&lt;&gt;5,"Tidak valid","OK"))</f>
        <v>-</v>
      </c>
      <c r="BG635" s="25" t="str">
        <f>IF(Pengawas!BG635="","-",IF(LEN(Pengawas!BG635)&lt;9,"Cek lagi",IF(LEN(Pengawas!BG635)&gt;14,"Cek lagi","OK")))</f>
        <v>-</v>
      </c>
    </row>
    <row r="636" spans="1:59" ht="15" customHeight="1" x14ac:dyDescent="0.2">
      <c r="A636" s="25" t="str">
        <f>IF(Pengawas!A636="","-",IF(LEN(Pengawas!A636)&lt;4,"Cek lagi","OK"))</f>
        <v>-</v>
      </c>
      <c r="B636" s="25" t="str">
        <f>IF(Pengawas!B636="","-",IF(LEN(Pengawas!B636)&lt;4,"Cek lagi","OK"))</f>
        <v>-</v>
      </c>
      <c r="C636" s="25" t="str">
        <f>IF(Pengawas!C636="","-",IF(LEN(Pengawas!C636)&lt;&gt;18,"Tidak valid","OK"))</f>
        <v>-</v>
      </c>
      <c r="D636" s="25" t="str">
        <f>IF(Pengawas!D636="","-",IF(LEN(Pengawas!D636)&lt;&gt;16,"Tidak valid","OK"))</f>
        <v>-</v>
      </c>
      <c r="E636" s="25" t="str">
        <f>IF(Pengawas!E636="","-",IF(LEN(Pengawas!E636)&lt;4,"Cek lagi","OK"))</f>
        <v>-</v>
      </c>
      <c r="F636" s="25" t="str">
        <f>IF(Pengawas!F636="","-",IF(LEN(Pengawas!F636)&lt;&gt;16,"Tidak valid","OK"))</f>
        <v>-</v>
      </c>
      <c r="G636" s="25" t="str">
        <f>IF(Pengawas!G636="","-",IF(LEN(Pengawas!G636)&lt;4,"Cek lagi","OK"))</f>
        <v>-</v>
      </c>
      <c r="H636" s="26" t="str">
        <f>IF(Pengawas!H636="","-",IF(VALUE(LEFT(Pengawas!H636,2))&gt;31,"Tanggal tidak valid",IF(VALUE(LEFT(RIGHT(Pengawas!H636,7),2))&gt;12,"Bulan tidak valid",IF(VALUE(RIGHT(Pengawas!H636,4))&gt;1990,"Umur terlalu muda",IF(VALUE(RIGHT(Pengawas!H636,4))&lt;1955,"Umur terlalu tua","OK")))))</f>
        <v>-</v>
      </c>
      <c r="I636" s="25" t="str">
        <f>IF(Pengawas!I636="","-",IF(Pengawas!I636="L","OK",IF(Pengawas!I636="P","OK","Tidak valid")))</f>
        <v>-</v>
      </c>
      <c r="J636" s="25" t="str">
        <f>IF(Pengawas!J636="","-",IF(LEN(Pengawas!J636)&lt;4,"Cek lagi","OK"))</f>
        <v>-</v>
      </c>
      <c r="K636" s="25" t="str">
        <f>IF(Pengawas!K636="","-",IF(Pengawas!K636&gt;5,"Tidak valid",IF(Pengawas!K636&lt;1,"Tidak valid","OK")))</f>
        <v>-</v>
      </c>
      <c r="L636" s="25" t="str">
        <f>IF(Pengawas!L636="","-",IF(VALUE(LEFT(Pengawas!L636,1))&gt;1,"Tidak valid","OK"))</f>
        <v>-</v>
      </c>
      <c r="M636" s="25" t="str">
        <f>IF(Pengawas!M636="","-",IF(VALUE(LEFT(Pengawas!M636,1))&gt;1,"Tidak valid","OK"))</f>
        <v>-</v>
      </c>
      <c r="N636" s="25" t="str">
        <f>IF(Pengawas!N636="","-",IF(VALUE(LEFT(Pengawas!N636,2))&gt;31,"Tanggal tidak valid",IF(VALUE(LEFT(RIGHT(Pengawas!N636,7),2))&gt;12,"Bulan tidak valid",IF(VALUE(RIGHT(Pengawas!N636,4))&gt;2015,"Tahun cek lagi",IF(VALUE(RIGHT(Pengawas!N636,4))&lt;1930,"Tahun cek lagi","OK")))))</f>
        <v>-</v>
      </c>
      <c r="O636" s="26" t="str">
        <f>IF(Pengawas!O636="","-",IF(VALUE(LEFT(Pengawas!O636,2))&gt;31,"Tanggal tidak valid",IF(VALUE(LEFT(RIGHT(Pengawas!O636,7),2))&gt;12,"Bulan tidak valid",IF(VALUE(RIGHT(Pengawas!O636,4))&gt;2015,"Tahun cek lagi",IF(VALUE(RIGHT(Pengawas!O636,4))&lt;1930,"Tahun cek lagi","OK")))))</f>
        <v>-</v>
      </c>
      <c r="P636" s="26" t="str">
        <f>IF(Pengawas!P636="","-",IF(VALUE(LEFT(Pengawas!P636,2))&gt;31,"Tanggal tidak valid",IF(VALUE(LEFT(RIGHT(Pengawas!P636,7),2))&gt;12,"Bulan tidak valid",IF(VALUE(RIGHT(Pengawas!P636,4))&gt;2015,"Tahun cek lagi",IF(VALUE(RIGHT(Pengawas!P636,4))&lt;1930,"Tahun cek lagi","OK")))))</f>
        <v>-</v>
      </c>
      <c r="Q636" s="25" t="str">
        <f>IF(Pengawas!Q636="","-",IF(Pengawas!Q636&gt;3,"Tidak valid",IF(Pengawas!Q636&lt;1,"Tidak valid","OK")))</f>
        <v>-</v>
      </c>
      <c r="R636" s="25" t="str">
        <f>IF(Pengawas!R636="","-",IF(Pengawas!R636&gt;20000000,"Cek lagi",IF(Pengawas!R636&lt;50000,"Cek lagi","OK")))</f>
        <v>-</v>
      </c>
      <c r="S636" s="25" t="str">
        <f>IF(Pengawas!S636="","-",IF(Pengawas!S636&gt;3,"Tidak valid",IF(Pengawas!S636&lt;1,"Tidak valid","OK")))</f>
        <v>-</v>
      </c>
      <c r="T636" s="25" t="str">
        <f>IF(Pengawas!T636="","-",IF(Pengawas!T636&gt;6,"Tidak valid",IF(Pengawas!T636&lt;1,"Tidak valid","OK")))</f>
        <v>-</v>
      </c>
      <c r="U636" s="25" t="str">
        <f>IF(Pengawas!U636="","-",IF(Pengawas!U636&gt;4,"Tidak valid",IF(Pengawas!U636&lt;1,"Tidak valid","OK")))</f>
        <v>-</v>
      </c>
      <c r="V636" s="25" t="str">
        <f>IF(Pengawas!V636="","-",IF(Pengawas!V636&gt;2,"Tidak valid",IF(Pengawas!V636&lt;1,"Tidak valid","OK")))</f>
        <v>-</v>
      </c>
      <c r="W636" s="25" t="str">
        <f>IF(Pengawas!V636="","-",IF(Pengawas!V636=1,IF(Pengawas!W636="","Harap diisi","OK"),IF(Pengawas!V636=2,IF(Pengawas!W636="","Harap diisi","OK"),IF(Pengawas!V637&lt;1,"-",IF(Pengawas!V637&gt;2,"-","OK")))))</f>
        <v>-</v>
      </c>
      <c r="X636" s="25" t="str">
        <f>IF(Pengawas!V636="","-",IF(Pengawas!V636=1,IF(Pengawas!X636="","Harap diisi","OK"),IF(Pengawas!V636=2,IF(Pengawas!X636="","Harap diisi","OK"),IF(Pengawas!V637&lt;1,"-",IF(Pengawas!V637&gt;2,"-","OK")))))</f>
        <v>-</v>
      </c>
      <c r="Y636" s="25" t="str">
        <f>IF(Pengawas!V636="","-",IF(Pengawas!V636=1,IF(Pengawas!Y636="","Harap diisi","OK"),IF(Pengawas!V636=2,IF(Pengawas!Y636="","Harap diisi","OK"),IF(Pengawas!V637&lt;1,"-",IF(Pengawas!V637&gt;2,"-","OK")))))</f>
        <v>-</v>
      </c>
      <c r="Z636" s="25" t="str">
        <f>IF(Pengawas!V636="","-",IF(Pengawas!V636=1,IF(Pengawas!Z636="","Harap diisi","OK"),IF(Pengawas!V636=2,IF(Pengawas!Z636="","Harap diisi","OK"),IF(Pengawas!V637&lt;1,"-",IF(Pengawas!V637&gt;2,"-","OK")))))</f>
        <v>-</v>
      </c>
      <c r="AA636" s="25" t="str">
        <f>IF(Pengawas!V636="","-",IF(Pengawas!V636=1,IF(Pengawas!AA636="","Harap diisi","OK"),IF(Pengawas!V636=2,IF(Pengawas!AA636="","Harap diisi","OK"),IF(Pengawas!V637&lt;1,"-",IF(Pengawas!V637&gt;2,"-","OK")))))</f>
        <v>-</v>
      </c>
      <c r="AB636" s="25" t="str">
        <f>IF(Pengawas!V636="","-",IF(Pengawas!V636=1,IF(Pengawas!AB636="","Harap diisi","OK"),IF(Pengawas!V636=2,IF(Pengawas!AB636="","Harap diisi","OK"),IF(Pengawas!V637&lt;1,"-",IF(Pengawas!V637&gt;2,"-","OK")))))</f>
        <v>-</v>
      </c>
      <c r="AC636" s="25" t="str">
        <f>IF(Pengawas!V636="","-",IF(Pengawas!V636=1,IF(Pengawas!AC636="","Harap diisi","OK"),IF(Pengawas!V636=2,IF(Pengawas!AC636="","Harap diisi","OK"),IF(Pengawas!V637&lt;1,"-",IF(Pengawas!V637&gt;2,"-","OK")))))</f>
        <v>-</v>
      </c>
      <c r="AD636" s="25" t="str">
        <f>IF(Pengawas!V636="","-",IF(Pengawas!V636=1,IF(Pengawas!AD636="","OK","Harap dikosongkan"),IF(Pengawas!V636=2,IF(Pengawas!AD636="","Harap diisi","OK"),IF(Pengawas!V637&lt;1,"-",IF(Pengawas!V637&gt;2,"-","OK")))))</f>
        <v>-</v>
      </c>
      <c r="AE636" s="25" t="str">
        <f>IF(Pengawas!V636="","-",IF(Pengawas!V636=1,IF(Pengawas!AE636="","OK","Harap dikosongkan"),IF(Pengawas!V636=2,IF(Pengawas!AE636="","Harap diisi","OK"),IF(Pengawas!V637&lt;1,"-",IF(Pengawas!V637&gt;2,"-","OK")))))</f>
        <v>-</v>
      </c>
      <c r="AF636" s="25" t="str">
        <f>IF(Pengawas!V636="","-",IF(Pengawas!V636=1,IF(Pengawas!AF636="","OK","Harap dikosongkan"),IF(Pengawas!V636=2,IF(Pengawas!AF636="","Harap diisi","OK"),IF(Pengawas!V637&lt;1,"-",IF(Pengawas!V637&gt;2,"-","OK")))))</f>
        <v>-</v>
      </c>
      <c r="AG636" s="25" t="str">
        <f>IF(Pengawas!V636="","-",IF(Pengawas!V636=1,IF(Pengawas!AG636="","OK","Harap dikosongkan"),IF(Pengawas!V636=2,IF(Pengawas!AG636="","Harap diisi","OK"),IF(Pengawas!V637&lt;1,"-",IF(Pengawas!V637&gt;2,"-","OK")))))</f>
        <v>-</v>
      </c>
      <c r="AH636" s="25" t="str">
        <f>IF(Pengawas!V636="","-",IF(Pengawas!V636=1,IF(Pengawas!AH636="","OK","Harap dikosongkan"),IF(Pengawas!V636=2,IF(Pengawas!AH636="","Harap diisi","OK"),IF(Pengawas!V637&lt;1,"-",IF(Pengawas!V637&gt;2,"-","OK")))))</f>
        <v>-</v>
      </c>
      <c r="AI636" s="25" t="str">
        <f>IF(Pengawas!V636="","-",IF(Pengawas!V636=1,IF(Pengawas!AI636="","OK","Harap dikosongkan"),IF(Pengawas!V636=2,IF(Pengawas!AI636="","Harap diisi","OK"),IF(Pengawas!V637&lt;1,"-",IF(Pengawas!V637&gt;2,"-","OK")))))</f>
        <v>-</v>
      </c>
      <c r="AJ636" s="25" t="str">
        <f>IF(Pengawas!V636="","-",IF(Pengawas!V636=1,IF(Pengawas!AJ636="","OK","Harap dikosongkan"),IF(Pengawas!V636=2,IF(Pengawas!AJ636="","Harap diisi","OK"),IF(Pengawas!V637&lt;1,"-",IF(Pengawas!V637&gt;2,"-","OK")))))</f>
        <v>-</v>
      </c>
      <c r="AK636" s="25" t="str">
        <f>IF(Pengawas!V636="","-",IF(Pengawas!V636=1,IF(Pengawas!AK636="","OK","Harap dikosongkan"),IF(Pengawas!V636=2,IF(Pengawas!AK636="","Harap diisi","OK"),IF(Pengawas!V637&lt;1,"-",IF(Pengawas!V637&gt;2,"-","OK")))))</f>
        <v>-</v>
      </c>
      <c r="AL636" s="25" t="str">
        <f>IF(Pengawas!AL636="","-",IF(Pengawas!AL636&gt;3,"Tidak valid",IF(Pengawas!AL636&lt;1,"Tidak valid","OK")))</f>
        <v>-</v>
      </c>
      <c r="AM636" s="25" t="str">
        <f>IF(Pengawas!AL636="",IF(Pengawas!AM636="","-","Harap dikosongkan"),IF(Pengawas!AL636&lt;&gt;1,IF(Pengawas!AM636="","OK","Harap dikosongkan"),IF(Pengawas!AM636="","Harap diisi",IF(Pengawas!AM636&gt;2015,"Cek lagi",IF(Pengawas!AM636&lt;2005,"Cek lagi","OK")))))</f>
        <v>-</v>
      </c>
      <c r="AN636" s="25" t="str">
        <f>IF(Pengawas!AL636="",IF(Pengawas!AN636="","-","Harap dikosongkan"),IF(Pengawas!AL636&lt;&gt;1,IF(Pengawas!AN636="","OK","Harap dikosongkan"),IF(Pengawas!AN636="","Harap diisi",IF(VALUE(Pengawas!AN636)&gt;33,"Tidak valid",IF(VALUE(Pengawas!AN636)&lt;1,"Tidak valid","OK")))))</f>
        <v>-</v>
      </c>
      <c r="AO636" s="25" t="str">
        <f>IF(Pengawas!AL636="",IF(Pengawas!AO636="","-","Harap dikosongkan"),IF(Pengawas!AL636&lt;&gt;1,IF(Pengawas!AO636="","OK","Harap dikosongkan"),IF(Pengawas!AO636="","Harap diisi",IF(Pengawas!AO636&gt;1,"Tidak valid","OK"))))</f>
        <v>-</v>
      </c>
      <c r="AP636" s="25" t="str">
        <f>IF(Pengawas!AL636&gt;1,"OK",IF(Pengawas!AO636="",IF(Pengawas!AP636="","-","Kolom AO cek lagi"),IF(Pengawas!AO636=0,IF(Pengawas!AP636="","OK","Harap dikosongkan"),IF(Pengawas!AP636="","Harap diisi",IF(LEN(Pengawas!AP636)&lt;12,"Tidak valid",IF(LEN(Pengawas!AP636)&gt;14,"Tidak valid","OK"))))))</f>
        <v>-</v>
      </c>
      <c r="AQ636" s="26" t="str">
        <f>IF(Pengawas!AL636&gt;1,"OK",IF(Pengawas!AO636="",IF(Pengawas!AQ636="","-","Kolom AO cek lagi"),IF(Pengawas!AO636=0,IF(Pengawas!AQ636="","OK","Harap dikosongkan"),IF(Pengawas!AQ636="","Harap diisi",IF(LEN(Pengawas!AQ636)&lt;5,"Cek lagi","OK")))))</f>
        <v>-</v>
      </c>
      <c r="AR636" s="26" t="str">
        <f>IF(Pengawas!AL636&gt;1,"OK",IF(Pengawas!AO636="",IF(Pengawas!AR636="","-","Kolom AT cek lagi"),IF(Pengawas!AO636=0,IF(Pengawas!AR636="","OK","Harap dikosongkan"),IF(Pengawas!AR636="","Harap diisi",IF(VALUE(LEFT(Pengawas!AR636,2))&gt;31,"Tanggal tidak valid",IF(VALUE(LEFT(RIGHT(Pengawas!AR636,7),2))&gt;12,"Bulan tidak valid",IF(VALUE(RIGHT(Pengawas!AR636,4))&gt;2016,"Tahun cek lagi",IF(VALUE(RIGHT(Pengawas!AR636,4))&lt;2005,"Tahun cek lagi","OK"))))))))</f>
        <v>-</v>
      </c>
      <c r="AS636" s="25" t="str">
        <f>IF(Pengawas!AP636="",IF(Pengawas!AS636="","-","Harap dikosongkan"),IF(Pengawas!AP636&lt;&gt;"",IF(Pengawas!AS636="","Harap diisi",IF(Pengawas!AS636&gt;1,"Tidak valid","OK"))))</f>
        <v>-</v>
      </c>
      <c r="AT636" s="25" t="str">
        <f>IF(Pengawas!AS636="",IF(Pengawas!AT636="","-","Harap dikosongkan"),IF(Pengawas!AS636&lt;&gt;1,IF(Pengawas!AT636="","OK","Harap dikosongkan"),IF(Pengawas!AS636="",IF(Pengawas!AT636="","-","Harap dikosongkan"),IF(Pengawas!AS636=0,IF(Pengawas!AT636="","OK","Harap dikosongkan"),IF(Pengawas!AT636="","Harap diisi",IF(Pengawas!AT636&gt;2016,"Cek lagi",IF(Pengawas!AT636&lt;2005,"Cek lagi",IF(Pengawas!AM636&gt;Pengawas!AT636,"Cek lagi dengan Kolom AL","OK"))))))))</f>
        <v>-</v>
      </c>
      <c r="AU636" s="25" t="str">
        <f>IF(Pengawas!AS636="",IF(Pengawas!AU636="","-","Harap dikosongkan"),IF(Pengawas!AS636&lt;&gt;1,IF(Pengawas!AU636="","OK","Harap dikosongkan"),IF(Pengawas!AS636="",IF(Pengawas!AU636="","-","Harap dikosongkan"),IF(Pengawas!AS636=0,IF(Pengawas!AU636="","OK","Harap dikosongkan"),IF(Pengawas!AU636="","Harap diisi",IF(Pengawas!AU636&gt;20000000,"Cek lagi",IF(Pengawas!AU636&lt;100000,"Cek lagi","OK")))))))</f>
        <v>-</v>
      </c>
      <c r="AV636" s="25" t="str">
        <f>IF(Pengawas!AV636="","-",IF(Pengawas!AV636&gt;3,"Tidak valid","OK"))</f>
        <v>-</v>
      </c>
      <c r="AW636" s="25" t="str">
        <f>IF(Pengawas!AV636="",IF(Pengawas!AW636="","-","Harap dikosongkan"),IF(Pengawas!AV636=0,IF(Pengawas!AW636="","OK","Harap dikosongkan"),IF(Pengawas!AV636&gt;0,IF(Pengawas!AW636="","Harap diisi",IF(Pengawas!AW636&gt;2015,"Tidak valid","OK")))))</f>
        <v>-</v>
      </c>
      <c r="AX636" s="25" t="str">
        <f>IF(Pengawas!AV636="",IF(Pengawas!AX636="","-","Harap dikosongkan"),IF(Pengawas!AV636=0,IF(Pengawas!AX636="","OK","Harap dikosongkan"),IF(Pengawas!AV636&gt;0,IF(Pengawas!AX636="","Harap diisi",IF(Pengawas!AX636="","-",IF(Pengawas!AX636&gt;1,"Tidak valid","OK"))))))</f>
        <v>-</v>
      </c>
      <c r="AY636" s="25" t="str">
        <f>IF(Pengawas!AY636="","-",IF(Pengawas!AY636&gt;2,"Tidak valid","OK"))</f>
        <v>-</v>
      </c>
      <c r="AZ636" s="25" t="str">
        <f>IF(Pengawas!AY636="",IF(Pengawas!AZ636="","-","Harap dikosongkan"),IF(Pengawas!AY636=0,IF(Pengawas!AZ636="","OK","Harap dikosongkan"),IF(Pengawas!AZ636="","Harap diisi",IF(Pengawas!AZ636&gt;2015,"Cek lagi",IF(Pengawas!AZ636&lt;2000,"Cek lagi","OK")))))</f>
        <v>-</v>
      </c>
      <c r="BA636" s="25" t="str">
        <f>IF(Pengawas!BA636="","-",IF(LEN(Pengawas!BA636)&lt;5,"Cek lagi","OK"))</f>
        <v>-</v>
      </c>
      <c r="BB636" s="25" t="str">
        <f>IF(Pengawas!BB636="","-",IF(LEN(Pengawas!BB636)&lt;4,"Cek lagi","OK"))</f>
        <v>-</v>
      </c>
      <c r="BC636" s="25" t="str">
        <f>IF(Pengawas!BC636="","-",IF(LEN(Pengawas!BC636)&lt;4,"Cek lagi","OK"))</f>
        <v>-</v>
      </c>
      <c r="BD636" s="25" t="str">
        <f>IF(Pengawas!BD636="","-",IF(LEN(Pengawas!BD636)&lt;4,"Cek lagi","OK"))</f>
        <v>-</v>
      </c>
      <c r="BE636" s="25" t="str">
        <f>IF(Pengawas!BE636="","-",IF(LEN(Pengawas!BE636)&lt;4,"Cek lagi","OK"))</f>
        <v>-</v>
      </c>
      <c r="BF636" s="25" t="str">
        <f>IF(Pengawas!BF636="","-",IF(LEN(Pengawas!BF636)&lt;&gt;5,"Tidak valid","OK"))</f>
        <v>-</v>
      </c>
      <c r="BG636" s="25" t="str">
        <f>IF(Pengawas!BG636="","-",IF(LEN(Pengawas!BG636)&lt;9,"Cek lagi",IF(LEN(Pengawas!BG636)&gt;14,"Cek lagi","OK")))</f>
        <v>-</v>
      </c>
    </row>
    <row r="637" spans="1:59" ht="15" customHeight="1" x14ac:dyDescent="0.2">
      <c r="A637" s="25" t="str">
        <f>IF(Pengawas!A637="","-",IF(LEN(Pengawas!A637)&lt;4,"Cek lagi","OK"))</f>
        <v>-</v>
      </c>
      <c r="B637" s="25" t="str">
        <f>IF(Pengawas!B637="","-",IF(LEN(Pengawas!B637)&lt;4,"Cek lagi","OK"))</f>
        <v>-</v>
      </c>
      <c r="C637" s="25" t="str">
        <f>IF(Pengawas!C637="","-",IF(LEN(Pengawas!C637)&lt;&gt;18,"Tidak valid","OK"))</f>
        <v>-</v>
      </c>
      <c r="D637" s="25" t="str">
        <f>IF(Pengawas!D637="","-",IF(LEN(Pengawas!D637)&lt;&gt;16,"Tidak valid","OK"))</f>
        <v>-</v>
      </c>
      <c r="E637" s="25" t="str">
        <f>IF(Pengawas!E637="","-",IF(LEN(Pengawas!E637)&lt;4,"Cek lagi","OK"))</f>
        <v>-</v>
      </c>
      <c r="F637" s="25" t="str">
        <f>IF(Pengawas!F637="","-",IF(LEN(Pengawas!F637)&lt;&gt;16,"Tidak valid","OK"))</f>
        <v>-</v>
      </c>
      <c r="G637" s="25" t="str">
        <f>IF(Pengawas!G637="","-",IF(LEN(Pengawas!G637)&lt;4,"Cek lagi","OK"))</f>
        <v>-</v>
      </c>
      <c r="H637" s="26" t="str">
        <f>IF(Pengawas!H637="","-",IF(VALUE(LEFT(Pengawas!H637,2))&gt;31,"Tanggal tidak valid",IF(VALUE(LEFT(RIGHT(Pengawas!H637,7),2))&gt;12,"Bulan tidak valid",IF(VALUE(RIGHT(Pengawas!H637,4))&gt;1990,"Umur terlalu muda",IF(VALUE(RIGHT(Pengawas!H637,4))&lt;1955,"Umur terlalu tua","OK")))))</f>
        <v>-</v>
      </c>
      <c r="I637" s="25" t="str">
        <f>IF(Pengawas!I637="","-",IF(Pengawas!I637="L","OK",IF(Pengawas!I637="P","OK","Tidak valid")))</f>
        <v>-</v>
      </c>
      <c r="J637" s="25" t="str">
        <f>IF(Pengawas!J637="","-",IF(LEN(Pengawas!J637)&lt;4,"Cek lagi","OK"))</f>
        <v>-</v>
      </c>
      <c r="K637" s="25" t="str">
        <f>IF(Pengawas!K637="","-",IF(Pengawas!K637&gt;5,"Tidak valid",IF(Pengawas!K637&lt;1,"Tidak valid","OK")))</f>
        <v>-</v>
      </c>
      <c r="L637" s="25" t="str">
        <f>IF(Pengawas!L637="","-",IF(VALUE(LEFT(Pengawas!L637,1))&gt;1,"Tidak valid","OK"))</f>
        <v>-</v>
      </c>
      <c r="M637" s="25" t="str">
        <f>IF(Pengawas!M637="","-",IF(VALUE(LEFT(Pengawas!M637,1))&gt;1,"Tidak valid","OK"))</f>
        <v>-</v>
      </c>
      <c r="N637" s="25" t="str">
        <f>IF(Pengawas!N637="","-",IF(VALUE(LEFT(Pengawas!N637,2))&gt;31,"Tanggal tidak valid",IF(VALUE(LEFT(RIGHT(Pengawas!N637,7),2))&gt;12,"Bulan tidak valid",IF(VALUE(RIGHT(Pengawas!N637,4))&gt;2015,"Tahun cek lagi",IF(VALUE(RIGHT(Pengawas!N637,4))&lt;1930,"Tahun cek lagi","OK")))))</f>
        <v>-</v>
      </c>
      <c r="O637" s="26" t="str">
        <f>IF(Pengawas!O637="","-",IF(VALUE(LEFT(Pengawas!O637,2))&gt;31,"Tanggal tidak valid",IF(VALUE(LEFT(RIGHT(Pengawas!O637,7),2))&gt;12,"Bulan tidak valid",IF(VALUE(RIGHT(Pengawas!O637,4))&gt;2015,"Tahun cek lagi",IF(VALUE(RIGHT(Pengawas!O637,4))&lt;1930,"Tahun cek lagi","OK")))))</f>
        <v>-</v>
      </c>
      <c r="P637" s="26" t="str">
        <f>IF(Pengawas!P637="","-",IF(VALUE(LEFT(Pengawas!P637,2))&gt;31,"Tanggal tidak valid",IF(VALUE(LEFT(RIGHT(Pengawas!P637,7),2))&gt;12,"Bulan tidak valid",IF(VALUE(RIGHT(Pengawas!P637,4))&gt;2015,"Tahun cek lagi",IF(VALUE(RIGHT(Pengawas!P637,4))&lt;1930,"Tahun cek lagi","OK")))))</f>
        <v>-</v>
      </c>
      <c r="Q637" s="25" t="str">
        <f>IF(Pengawas!Q637="","-",IF(Pengawas!Q637&gt;3,"Tidak valid",IF(Pengawas!Q637&lt;1,"Tidak valid","OK")))</f>
        <v>-</v>
      </c>
      <c r="R637" s="25" t="str">
        <f>IF(Pengawas!R637="","-",IF(Pengawas!R637&gt;20000000,"Cek lagi",IF(Pengawas!R637&lt;50000,"Cek lagi","OK")))</f>
        <v>-</v>
      </c>
      <c r="S637" s="25" t="str">
        <f>IF(Pengawas!S637="","-",IF(Pengawas!S637&gt;3,"Tidak valid",IF(Pengawas!S637&lt;1,"Tidak valid","OK")))</f>
        <v>-</v>
      </c>
      <c r="T637" s="25" t="str">
        <f>IF(Pengawas!T637="","-",IF(Pengawas!T637&gt;6,"Tidak valid",IF(Pengawas!T637&lt;1,"Tidak valid","OK")))</f>
        <v>-</v>
      </c>
      <c r="U637" s="25" t="str">
        <f>IF(Pengawas!U637="","-",IF(Pengawas!U637&gt;4,"Tidak valid",IF(Pengawas!U637&lt;1,"Tidak valid","OK")))</f>
        <v>-</v>
      </c>
      <c r="V637" s="25" t="str">
        <f>IF(Pengawas!V637="","-",IF(Pengawas!V637&gt;2,"Tidak valid",IF(Pengawas!V637&lt;1,"Tidak valid","OK")))</f>
        <v>-</v>
      </c>
      <c r="W637" s="25" t="str">
        <f>IF(Pengawas!V637="","-",IF(Pengawas!V637=1,IF(Pengawas!W637="","Harap diisi","OK"),IF(Pengawas!V637=2,IF(Pengawas!W637="","Harap diisi","OK"),IF(Pengawas!V638&lt;1,"-",IF(Pengawas!V638&gt;2,"-","OK")))))</f>
        <v>-</v>
      </c>
      <c r="X637" s="25" t="str">
        <f>IF(Pengawas!V637="","-",IF(Pengawas!V637=1,IF(Pengawas!X637="","Harap diisi","OK"),IF(Pengawas!V637=2,IF(Pengawas!X637="","Harap diisi","OK"),IF(Pengawas!V638&lt;1,"-",IF(Pengawas!V638&gt;2,"-","OK")))))</f>
        <v>-</v>
      </c>
      <c r="Y637" s="25" t="str">
        <f>IF(Pengawas!V637="","-",IF(Pengawas!V637=1,IF(Pengawas!Y637="","Harap diisi","OK"),IF(Pengawas!V637=2,IF(Pengawas!Y637="","Harap diisi","OK"),IF(Pengawas!V638&lt;1,"-",IF(Pengawas!V638&gt;2,"-","OK")))))</f>
        <v>-</v>
      </c>
      <c r="Z637" s="25" t="str">
        <f>IF(Pengawas!V637="","-",IF(Pengawas!V637=1,IF(Pengawas!Z637="","Harap diisi","OK"),IF(Pengawas!V637=2,IF(Pengawas!Z637="","Harap diisi","OK"),IF(Pengawas!V638&lt;1,"-",IF(Pengawas!V638&gt;2,"-","OK")))))</f>
        <v>-</v>
      </c>
      <c r="AA637" s="25" t="str">
        <f>IF(Pengawas!V637="","-",IF(Pengawas!V637=1,IF(Pengawas!AA637="","Harap diisi","OK"),IF(Pengawas!V637=2,IF(Pengawas!AA637="","Harap diisi","OK"),IF(Pengawas!V638&lt;1,"-",IF(Pengawas!V638&gt;2,"-","OK")))))</f>
        <v>-</v>
      </c>
      <c r="AB637" s="25" t="str">
        <f>IF(Pengawas!V637="","-",IF(Pengawas!V637=1,IF(Pengawas!AB637="","Harap diisi","OK"),IF(Pengawas!V637=2,IF(Pengawas!AB637="","Harap diisi","OK"),IF(Pengawas!V638&lt;1,"-",IF(Pengawas!V638&gt;2,"-","OK")))))</f>
        <v>-</v>
      </c>
      <c r="AC637" s="25" t="str">
        <f>IF(Pengawas!V637="","-",IF(Pengawas!V637=1,IF(Pengawas!AC637="","Harap diisi","OK"),IF(Pengawas!V637=2,IF(Pengawas!AC637="","Harap diisi","OK"),IF(Pengawas!V638&lt;1,"-",IF(Pengawas!V638&gt;2,"-","OK")))))</f>
        <v>-</v>
      </c>
      <c r="AD637" s="25" t="str">
        <f>IF(Pengawas!V637="","-",IF(Pengawas!V637=1,IF(Pengawas!AD637="","OK","Harap dikosongkan"),IF(Pengawas!V637=2,IF(Pengawas!AD637="","Harap diisi","OK"),IF(Pengawas!V638&lt;1,"-",IF(Pengawas!V638&gt;2,"-","OK")))))</f>
        <v>-</v>
      </c>
      <c r="AE637" s="25" t="str">
        <f>IF(Pengawas!V637="","-",IF(Pengawas!V637=1,IF(Pengawas!AE637="","OK","Harap dikosongkan"),IF(Pengawas!V637=2,IF(Pengawas!AE637="","Harap diisi","OK"),IF(Pengawas!V638&lt;1,"-",IF(Pengawas!V638&gt;2,"-","OK")))))</f>
        <v>-</v>
      </c>
      <c r="AF637" s="25" t="str">
        <f>IF(Pengawas!V637="","-",IF(Pengawas!V637=1,IF(Pengawas!AF637="","OK","Harap dikosongkan"),IF(Pengawas!V637=2,IF(Pengawas!AF637="","Harap diisi","OK"),IF(Pengawas!V638&lt;1,"-",IF(Pengawas!V638&gt;2,"-","OK")))))</f>
        <v>-</v>
      </c>
      <c r="AG637" s="25" t="str">
        <f>IF(Pengawas!V637="","-",IF(Pengawas!V637=1,IF(Pengawas!AG637="","OK","Harap dikosongkan"),IF(Pengawas!V637=2,IF(Pengawas!AG637="","Harap diisi","OK"),IF(Pengawas!V638&lt;1,"-",IF(Pengawas!V638&gt;2,"-","OK")))))</f>
        <v>-</v>
      </c>
      <c r="AH637" s="25" t="str">
        <f>IF(Pengawas!V637="","-",IF(Pengawas!V637=1,IF(Pengawas!AH637="","OK","Harap dikosongkan"),IF(Pengawas!V637=2,IF(Pengawas!AH637="","Harap diisi","OK"),IF(Pengawas!V638&lt;1,"-",IF(Pengawas!V638&gt;2,"-","OK")))))</f>
        <v>-</v>
      </c>
      <c r="AI637" s="25" t="str">
        <f>IF(Pengawas!V637="","-",IF(Pengawas!V637=1,IF(Pengawas!AI637="","OK","Harap dikosongkan"),IF(Pengawas!V637=2,IF(Pengawas!AI637="","Harap diisi","OK"),IF(Pengawas!V638&lt;1,"-",IF(Pengawas!V638&gt;2,"-","OK")))))</f>
        <v>-</v>
      </c>
      <c r="AJ637" s="25" t="str">
        <f>IF(Pengawas!V637="","-",IF(Pengawas!V637=1,IF(Pengawas!AJ637="","OK","Harap dikosongkan"),IF(Pengawas!V637=2,IF(Pengawas!AJ637="","Harap diisi","OK"),IF(Pengawas!V638&lt;1,"-",IF(Pengawas!V638&gt;2,"-","OK")))))</f>
        <v>-</v>
      </c>
      <c r="AK637" s="25" t="str">
        <f>IF(Pengawas!V637="","-",IF(Pengawas!V637=1,IF(Pengawas!AK637="","OK","Harap dikosongkan"),IF(Pengawas!V637=2,IF(Pengawas!AK637="","Harap diisi","OK"),IF(Pengawas!V638&lt;1,"-",IF(Pengawas!V638&gt;2,"-","OK")))))</f>
        <v>-</v>
      </c>
      <c r="AL637" s="25" t="str">
        <f>IF(Pengawas!AL637="","-",IF(Pengawas!AL637&gt;3,"Tidak valid",IF(Pengawas!AL637&lt;1,"Tidak valid","OK")))</f>
        <v>-</v>
      </c>
      <c r="AM637" s="25" t="str">
        <f>IF(Pengawas!AL637="",IF(Pengawas!AM637="","-","Harap dikosongkan"),IF(Pengawas!AL637&lt;&gt;1,IF(Pengawas!AM637="","OK","Harap dikosongkan"),IF(Pengawas!AM637="","Harap diisi",IF(Pengawas!AM637&gt;2015,"Cek lagi",IF(Pengawas!AM637&lt;2005,"Cek lagi","OK")))))</f>
        <v>-</v>
      </c>
      <c r="AN637" s="25" t="str">
        <f>IF(Pengawas!AL637="",IF(Pengawas!AN637="","-","Harap dikosongkan"),IF(Pengawas!AL637&lt;&gt;1,IF(Pengawas!AN637="","OK","Harap dikosongkan"),IF(Pengawas!AN637="","Harap diisi",IF(VALUE(Pengawas!AN637)&gt;33,"Tidak valid",IF(VALUE(Pengawas!AN637)&lt;1,"Tidak valid","OK")))))</f>
        <v>-</v>
      </c>
      <c r="AO637" s="25" t="str">
        <f>IF(Pengawas!AL637="",IF(Pengawas!AO637="","-","Harap dikosongkan"),IF(Pengawas!AL637&lt;&gt;1,IF(Pengawas!AO637="","OK","Harap dikosongkan"),IF(Pengawas!AO637="","Harap diisi",IF(Pengawas!AO637&gt;1,"Tidak valid","OK"))))</f>
        <v>-</v>
      </c>
      <c r="AP637" s="25" t="str">
        <f>IF(Pengawas!AL637&gt;1,"OK",IF(Pengawas!AO637="",IF(Pengawas!AP637="","-","Kolom AO cek lagi"),IF(Pengawas!AO637=0,IF(Pengawas!AP637="","OK","Harap dikosongkan"),IF(Pengawas!AP637="","Harap diisi",IF(LEN(Pengawas!AP637)&lt;12,"Tidak valid",IF(LEN(Pengawas!AP637)&gt;14,"Tidak valid","OK"))))))</f>
        <v>-</v>
      </c>
      <c r="AQ637" s="26" t="str">
        <f>IF(Pengawas!AL637&gt;1,"OK",IF(Pengawas!AO637="",IF(Pengawas!AQ637="","-","Kolom AO cek lagi"),IF(Pengawas!AO637=0,IF(Pengawas!AQ637="","OK","Harap dikosongkan"),IF(Pengawas!AQ637="","Harap diisi",IF(LEN(Pengawas!AQ637)&lt;5,"Cek lagi","OK")))))</f>
        <v>-</v>
      </c>
      <c r="AR637" s="26" t="str">
        <f>IF(Pengawas!AL637&gt;1,"OK",IF(Pengawas!AO637="",IF(Pengawas!AR637="","-","Kolom AT cek lagi"),IF(Pengawas!AO637=0,IF(Pengawas!AR637="","OK","Harap dikosongkan"),IF(Pengawas!AR637="","Harap diisi",IF(VALUE(LEFT(Pengawas!AR637,2))&gt;31,"Tanggal tidak valid",IF(VALUE(LEFT(RIGHT(Pengawas!AR637,7),2))&gt;12,"Bulan tidak valid",IF(VALUE(RIGHT(Pengawas!AR637,4))&gt;2016,"Tahun cek lagi",IF(VALUE(RIGHT(Pengawas!AR637,4))&lt;2005,"Tahun cek lagi","OK"))))))))</f>
        <v>-</v>
      </c>
      <c r="AS637" s="25" t="str">
        <f>IF(Pengawas!AP637="",IF(Pengawas!AS637="","-","Harap dikosongkan"),IF(Pengawas!AP637&lt;&gt;"",IF(Pengawas!AS637="","Harap diisi",IF(Pengawas!AS637&gt;1,"Tidak valid","OK"))))</f>
        <v>-</v>
      </c>
      <c r="AT637" s="25" t="str">
        <f>IF(Pengawas!AS637="",IF(Pengawas!AT637="","-","Harap dikosongkan"),IF(Pengawas!AS637&lt;&gt;1,IF(Pengawas!AT637="","OK","Harap dikosongkan"),IF(Pengawas!AS637="",IF(Pengawas!AT637="","-","Harap dikosongkan"),IF(Pengawas!AS637=0,IF(Pengawas!AT637="","OK","Harap dikosongkan"),IF(Pengawas!AT637="","Harap diisi",IF(Pengawas!AT637&gt;2016,"Cek lagi",IF(Pengawas!AT637&lt;2005,"Cek lagi",IF(Pengawas!AM637&gt;Pengawas!AT637,"Cek lagi dengan Kolom AL","OK"))))))))</f>
        <v>-</v>
      </c>
      <c r="AU637" s="25" t="str">
        <f>IF(Pengawas!AS637="",IF(Pengawas!AU637="","-","Harap dikosongkan"),IF(Pengawas!AS637&lt;&gt;1,IF(Pengawas!AU637="","OK","Harap dikosongkan"),IF(Pengawas!AS637="",IF(Pengawas!AU637="","-","Harap dikosongkan"),IF(Pengawas!AS637=0,IF(Pengawas!AU637="","OK","Harap dikosongkan"),IF(Pengawas!AU637="","Harap diisi",IF(Pengawas!AU637&gt;20000000,"Cek lagi",IF(Pengawas!AU637&lt;100000,"Cek lagi","OK")))))))</f>
        <v>-</v>
      </c>
      <c r="AV637" s="25" t="str">
        <f>IF(Pengawas!AV637="","-",IF(Pengawas!AV637&gt;3,"Tidak valid","OK"))</f>
        <v>-</v>
      </c>
      <c r="AW637" s="25" t="str">
        <f>IF(Pengawas!AV637="",IF(Pengawas!AW637="","-","Harap dikosongkan"),IF(Pengawas!AV637=0,IF(Pengawas!AW637="","OK","Harap dikosongkan"),IF(Pengawas!AV637&gt;0,IF(Pengawas!AW637="","Harap diisi",IF(Pengawas!AW637&gt;2015,"Tidak valid","OK")))))</f>
        <v>-</v>
      </c>
      <c r="AX637" s="25" t="str">
        <f>IF(Pengawas!AV637="",IF(Pengawas!AX637="","-","Harap dikosongkan"),IF(Pengawas!AV637=0,IF(Pengawas!AX637="","OK","Harap dikosongkan"),IF(Pengawas!AV637&gt;0,IF(Pengawas!AX637="","Harap diisi",IF(Pengawas!AX637="","-",IF(Pengawas!AX637&gt;1,"Tidak valid","OK"))))))</f>
        <v>-</v>
      </c>
      <c r="AY637" s="25" t="str">
        <f>IF(Pengawas!AY637="","-",IF(Pengawas!AY637&gt;2,"Tidak valid","OK"))</f>
        <v>-</v>
      </c>
      <c r="AZ637" s="25" t="str">
        <f>IF(Pengawas!AY637="",IF(Pengawas!AZ637="","-","Harap dikosongkan"),IF(Pengawas!AY637=0,IF(Pengawas!AZ637="","OK","Harap dikosongkan"),IF(Pengawas!AZ637="","Harap diisi",IF(Pengawas!AZ637&gt;2015,"Cek lagi",IF(Pengawas!AZ637&lt;2000,"Cek lagi","OK")))))</f>
        <v>-</v>
      </c>
      <c r="BA637" s="25" t="str">
        <f>IF(Pengawas!BA637="","-",IF(LEN(Pengawas!BA637)&lt;5,"Cek lagi","OK"))</f>
        <v>-</v>
      </c>
      <c r="BB637" s="25" t="str">
        <f>IF(Pengawas!BB637="","-",IF(LEN(Pengawas!BB637)&lt;4,"Cek lagi","OK"))</f>
        <v>-</v>
      </c>
      <c r="BC637" s="25" t="str">
        <f>IF(Pengawas!BC637="","-",IF(LEN(Pengawas!BC637)&lt;4,"Cek lagi","OK"))</f>
        <v>-</v>
      </c>
      <c r="BD637" s="25" t="str">
        <f>IF(Pengawas!BD637="","-",IF(LEN(Pengawas!BD637)&lt;4,"Cek lagi","OK"))</f>
        <v>-</v>
      </c>
      <c r="BE637" s="25" t="str">
        <f>IF(Pengawas!BE637="","-",IF(LEN(Pengawas!BE637)&lt;4,"Cek lagi","OK"))</f>
        <v>-</v>
      </c>
      <c r="BF637" s="25" t="str">
        <f>IF(Pengawas!BF637="","-",IF(LEN(Pengawas!BF637)&lt;&gt;5,"Tidak valid","OK"))</f>
        <v>-</v>
      </c>
      <c r="BG637" s="25" t="str">
        <f>IF(Pengawas!BG637="","-",IF(LEN(Pengawas!BG637)&lt;9,"Cek lagi",IF(LEN(Pengawas!BG637)&gt;14,"Cek lagi","OK")))</f>
        <v>-</v>
      </c>
    </row>
    <row r="638" spans="1:59" ht="15" customHeight="1" x14ac:dyDescent="0.2">
      <c r="A638" s="25" t="str">
        <f>IF(Pengawas!A638="","-",IF(LEN(Pengawas!A638)&lt;4,"Cek lagi","OK"))</f>
        <v>-</v>
      </c>
      <c r="B638" s="25" t="str">
        <f>IF(Pengawas!B638="","-",IF(LEN(Pengawas!B638)&lt;4,"Cek lagi","OK"))</f>
        <v>-</v>
      </c>
      <c r="C638" s="25" t="str">
        <f>IF(Pengawas!C638="","-",IF(LEN(Pengawas!C638)&lt;&gt;18,"Tidak valid","OK"))</f>
        <v>-</v>
      </c>
      <c r="D638" s="25" t="str">
        <f>IF(Pengawas!D638="","-",IF(LEN(Pengawas!D638)&lt;&gt;16,"Tidak valid","OK"))</f>
        <v>-</v>
      </c>
      <c r="E638" s="25" t="str">
        <f>IF(Pengawas!E638="","-",IF(LEN(Pengawas!E638)&lt;4,"Cek lagi","OK"))</f>
        <v>-</v>
      </c>
      <c r="F638" s="25" t="str">
        <f>IF(Pengawas!F638="","-",IF(LEN(Pengawas!F638)&lt;&gt;16,"Tidak valid","OK"))</f>
        <v>-</v>
      </c>
      <c r="G638" s="25" t="str">
        <f>IF(Pengawas!G638="","-",IF(LEN(Pengawas!G638)&lt;4,"Cek lagi","OK"))</f>
        <v>-</v>
      </c>
      <c r="H638" s="26" t="str">
        <f>IF(Pengawas!H638="","-",IF(VALUE(LEFT(Pengawas!H638,2))&gt;31,"Tanggal tidak valid",IF(VALUE(LEFT(RIGHT(Pengawas!H638,7),2))&gt;12,"Bulan tidak valid",IF(VALUE(RIGHT(Pengawas!H638,4))&gt;1990,"Umur terlalu muda",IF(VALUE(RIGHT(Pengawas!H638,4))&lt;1955,"Umur terlalu tua","OK")))))</f>
        <v>-</v>
      </c>
      <c r="I638" s="25" t="str">
        <f>IF(Pengawas!I638="","-",IF(Pengawas!I638="L","OK",IF(Pengawas!I638="P","OK","Tidak valid")))</f>
        <v>-</v>
      </c>
      <c r="J638" s="25" t="str">
        <f>IF(Pengawas!J638="","-",IF(LEN(Pengawas!J638)&lt;4,"Cek lagi","OK"))</f>
        <v>-</v>
      </c>
      <c r="K638" s="25" t="str">
        <f>IF(Pengawas!K638="","-",IF(Pengawas!K638&gt;5,"Tidak valid",IF(Pengawas!K638&lt;1,"Tidak valid","OK")))</f>
        <v>-</v>
      </c>
      <c r="L638" s="25" t="str">
        <f>IF(Pengawas!L638="","-",IF(VALUE(LEFT(Pengawas!L638,1))&gt;1,"Tidak valid","OK"))</f>
        <v>-</v>
      </c>
      <c r="M638" s="25" t="str">
        <f>IF(Pengawas!M638="","-",IF(VALUE(LEFT(Pengawas!M638,1))&gt;1,"Tidak valid","OK"))</f>
        <v>-</v>
      </c>
      <c r="N638" s="25" t="str">
        <f>IF(Pengawas!N638="","-",IF(VALUE(LEFT(Pengawas!N638,2))&gt;31,"Tanggal tidak valid",IF(VALUE(LEFT(RIGHT(Pengawas!N638,7),2))&gt;12,"Bulan tidak valid",IF(VALUE(RIGHT(Pengawas!N638,4))&gt;2015,"Tahun cek lagi",IF(VALUE(RIGHT(Pengawas!N638,4))&lt;1930,"Tahun cek lagi","OK")))))</f>
        <v>-</v>
      </c>
      <c r="O638" s="26" t="str">
        <f>IF(Pengawas!O638="","-",IF(VALUE(LEFT(Pengawas!O638,2))&gt;31,"Tanggal tidak valid",IF(VALUE(LEFT(RIGHT(Pengawas!O638,7),2))&gt;12,"Bulan tidak valid",IF(VALUE(RIGHT(Pengawas!O638,4))&gt;2015,"Tahun cek lagi",IF(VALUE(RIGHT(Pengawas!O638,4))&lt;1930,"Tahun cek lagi","OK")))))</f>
        <v>-</v>
      </c>
      <c r="P638" s="26" t="str">
        <f>IF(Pengawas!P638="","-",IF(VALUE(LEFT(Pengawas!P638,2))&gt;31,"Tanggal tidak valid",IF(VALUE(LEFT(RIGHT(Pengawas!P638,7),2))&gt;12,"Bulan tidak valid",IF(VALUE(RIGHT(Pengawas!P638,4))&gt;2015,"Tahun cek lagi",IF(VALUE(RIGHT(Pengawas!P638,4))&lt;1930,"Tahun cek lagi","OK")))))</f>
        <v>-</v>
      </c>
      <c r="Q638" s="25" t="str">
        <f>IF(Pengawas!Q638="","-",IF(Pengawas!Q638&gt;3,"Tidak valid",IF(Pengawas!Q638&lt;1,"Tidak valid","OK")))</f>
        <v>-</v>
      </c>
      <c r="R638" s="25" t="str">
        <f>IF(Pengawas!R638="","-",IF(Pengawas!R638&gt;20000000,"Cek lagi",IF(Pengawas!R638&lt;50000,"Cek lagi","OK")))</f>
        <v>-</v>
      </c>
      <c r="S638" s="25" t="str">
        <f>IF(Pengawas!S638="","-",IF(Pengawas!S638&gt;3,"Tidak valid",IF(Pengawas!S638&lt;1,"Tidak valid","OK")))</f>
        <v>-</v>
      </c>
      <c r="T638" s="25" t="str">
        <f>IF(Pengawas!T638="","-",IF(Pengawas!T638&gt;6,"Tidak valid",IF(Pengawas!T638&lt;1,"Tidak valid","OK")))</f>
        <v>-</v>
      </c>
      <c r="U638" s="25" t="str">
        <f>IF(Pengawas!U638="","-",IF(Pengawas!U638&gt;4,"Tidak valid",IF(Pengawas!U638&lt;1,"Tidak valid","OK")))</f>
        <v>-</v>
      </c>
      <c r="V638" s="25" t="str">
        <f>IF(Pengawas!V638="","-",IF(Pengawas!V638&gt;2,"Tidak valid",IF(Pengawas!V638&lt;1,"Tidak valid","OK")))</f>
        <v>-</v>
      </c>
      <c r="W638" s="25" t="str">
        <f>IF(Pengawas!V638="","-",IF(Pengawas!V638=1,IF(Pengawas!W638="","Harap diisi","OK"),IF(Pengawas!V638=2,IF(Pengawas!W638="","Harap diisi","OK"),IF(Pengawas!V639&lt;1,"-",IF(Pengawas!V639&gt;2,"-","OK")))))</f>
        <v>-</v>
      </c>
      <c r="X638" s="25" t="str">
        <f>IF(Pengawas!V638="","-",IF(Pengawas!V638=1,IF(Pengawas!X638="","Harap diisi","OK"),IF(Pengawas!V638=2,IF(Pengawas!X638="","Harap diisi","OK"),IF(Pengawas!V639&lt;1,"-",IF(Pengawas!V639&gt;2,"-","OK")))))</f>
        <v>-</v>
      </c>
      <c r="Y638" s="25" t="str">
        <f>IF(Pengawas!V638="","-",IF(Pengawas!V638=1,IF(Pengawas!Y638="","Harap diisi","OK"),IF(Pengawas!V638=2,IF(Pengawas!Y638="","Harap diisi","OK"),IF(Pengawas!V639&lt;1,"-",IF(Pengawas!V639&gt;2,"-","OK")))))</f>
        <v>-</v>
      </c>
      <c r="Z638" s="25" t="str">
        <f>IF(Pengawas!V638="","-",IF(Pengawas!V638=1,IF(Pengawas!Z638="","Harap diisi","OK"),IF(Pengawas!V638=2,IF(Pengawas!Z638="","Harap diisi","OK"),IF(Pengawas!V639&lt;1,"-",IF(Pengawas!V639&gt;2,"-","OK")))))</f>
        <v>-</v>
      </c>
      <c r="AA638" s="25" t="str">
        <f>IF(Pengawas!V638="","-",IF(Pengawas!V638=1,IF(Pengawas!AA638="","Harap diisi","OK"),IF(Pengawas!V638=2,IF(Pengawas!AA638="","Harap diisi","OK"),IF(Pengawas!V639&lt;1,"-",IF(Pengawas!V639&gt;2,"-","OK")))))</f>
        <v>-</v>
      </c>
      <c r="AB638" s="25" t="str">
        <f>IF(Pengawas!V638="","-",IF(Pengawas!V638=1,IF(Pengawas!AB638="","Harap diisi","OK"),IF(Pengawas!V638=2,IF(Pengawas!AB638="","Harap diisi","OK"),IF(Pengawas!V639&lt;1,"-",IF(Pengawas!V639&gt;2,"-","OK")))))</f>
        <v>-</v>
      </c>
      <c r="AC638" s="25" t="str">
        <f>IF(Pengawas!V638="","-",IF(Pengawas!V638=1,IF(Pengawas!AC638="","Harap diisi","OK"),IF(Pengawas!V638=2,IF(Pengawas!AC638="","Harap diisi","OK"),IF(Pengawas!V639&lt;1,"-",IF(Pengawas!V639&gt;2,"-","OK")))))</f>
        <v>-</v>
      </c>
      <c r="AD638" s="25" t="str">
        <f>IF(Pengawas!V638="","-",IF(Pengawas!V638=1,IF(Pengawas!AD638="","OK","Harap dikosongkan"),IF(Pengawas!V638=2,IF(Pengawas!AD638="","Harap diisi","OK"),IF(Pengawas!V639&lt;1,"-",IF(Pengawas!V639&gt;2,"-","OK")))))</f>
        <v>-</v>
      </c>
      <c r="AE638" s="25" t="str">
        <f>IF(Pengawas!V638="","-",IF(Pengawas!V638=1,IF(Pengawas!AE638="","OK","Harap dikosongkan"),IF(Pengawas!V638=2,IF(Pengawas!AE638="","Harap diisi","OK"),IF(Pengawas!V639&lt;1,"-",IF(Pengawas!V639&gt;2,"-","OK")))))</f>
        <v>-</v>
      </c>
      <c r="AF638" s="25" t="str">
        <f>IF(Pengawas!V638="","-",IF(Pengawas!V638=1,IF(Pengawas!AF638="","OK","Harap dikosongkan"),IF(Pengawas!V638=2,IF(Pengawas!AF638="","Harap diisi","OK"),IF(Pengawas!V639&lt;1,"-",IF(Pengawas!V639&gt;2,"-","OK")))))</f>
        <v>-</v>
      </c>
      <c r="AG638" s="25" t="str">
        <f>IF(Pengawas!V638="","-",IF(Pengawas!V638=1,IF(Pengawas!AG638="","OK","Harap dikosongkan"),IF(Pengawas!V638=2,IF(Pengawas!AG638="","Harap diisi","OK"),IF(Pengawas!V639&lt;1,"-",IF(Pengawas!V639&gt;2,"-","OK")))))</f>
        <v>-</v>
      </c>
      <c r="AH638" s="25" t="str">
        <f>IF(Pengawas!V638="","-",IF(Pengawas!V638=1,IF(Pengawas!AH638="","OK","Harap dikosongkan"),IF(Pengawas!V638=2,IF(Pengawas!AH638="","Harap diisi","OK"),IF(Pengawas!V639&lt;1,"-",IF(Pengawas!V639&gt;2,"-","OK")))))</f>
        <v>-</v>
      </c>
      <c r="AI638" s="25" t="str">
        <f>IF(Pengawas!V638="","-",IF(Pengawas!V638=1,IF(Pengawas!AI638="","OK","Harap dikosongkan"),IF(Pengawas!V638=2,IF(Pengawas!AI638="","Harap diisi","OK"),IF(Pengawas!V639&lt;1,"-",IF(Pengawas!V639&gt;2,"-","OK")))))</f>
        <v>-</v>
      </c>
      <c r="AJ638" s="25" t="str">
        <f>IF(Pengawas!V638="","-",IF(Pengawas!V638=1,IF(Pengawas!AJ638="","OK","Harap dikosongkan"),IF(Pengawas!V638=2,IF(Pengawas!AJ638="","Harap diisi","OK"),IF(Pengawas!V639&lt;1,"-",IF(Pengawas!V639&gt;2,"-","OK")))))</f>
        <v>-</v>
      </c>
      <c r="AK638" s="25" t="str">
        <f>IF(Pengawas!V638="","-",IF(Pengawas!V638=1,IF(Pengawas!AK638="","OK","Harap dikosongkan"),IF(Pengawas!V638=2,IF(Pengawas!AK638="","Harap diisi","OK"),IF(Pengawas!V639&lt;1,"-",IF(Pengawas!V639&gt;2,"-","OK")))))</f>
        <v>-</v>
      </c>
      <c r="AL638" s="25" t="str">
        <f>IF(Pengawas!AL638="","-",IF(Pengawas!AL638&gt;3,"Tidak valid",IF(Pengawas!AL638&lt;1,"Tidak valid","OK")))</f>
        <v>-</v>
      </c>
      <c r="AM638" s="25" t="str">
        <f>IF(Pengawas!AL638="",IF(Pengawas!AM638="","-","Harap dikosongkan"),IF(Pengawas!AL638&lt;&gt;1,IF(Pengawas!AM638="","OK","Harap dikosongkan"),IF(Pengawas!AM638="","Harap diisi",IF(Pengawas!AM638&gt;2015,"Cek lagi",IF(Pengawas!AM638&lt;2005,"Cek lagi","OK")))))</f>
        <v>-</v>
      </c>
      <c r="AN638" s="25" t="str">
        <f>IF(Pengawas!AL638="",IF(Pengawas!AN638="","-","Harap dikosongkan"),IF(Pengawas!AL638&lt;&gt;1,IF(Pengawas!AN638="","OK","Harap dikosongkan"),IF(Pengawas!AN638="","Harap diisi",IF(VALUE(Pengawas!AN638)&gt;33,"Tidak valid",IF(VALUE(Pengawas!AN638)&lt;1,"Tidak valid","OK")))))</f>
        <v>-</v>
      </c>
      <c r="AO638" s="25" t="str">
        <f>IF(Pengawas!AL638="",IF(Pengawas!AO638="","-","Harap dikosongkan"),IF(Pengawas!AL638&lt;&gt;1,IF(Pengawas!AO638="","OK","Harap dikosongkan"),IF(Pengawas!AO638="","Harap diisi",IF(Pengawas!AO638&gt;1,"Tidak valid","OK"))))</f>
        <v>-</v>
      </c>
      <c r="AP638" s="25" t="str">
        <f>IF(Pengawas!AL638&gt;1,"OK",IF(Pengawas!AO638="",IF(Pengawas!AP638="","-","Kolom AO cek lagi"),IF(Pengawas!AO638=0,IF(Pengawas!AP638="","OK","Harap dikosongkan"),IF(Pengawas!AP638="","Harap diisi",IF(LEN(Pengawas!AP638)&lt;12,"Tidak valid",IF(LEN(Pengawas!AP638)&gt;14,"Tidak valid","OK"))))))</f>
        <v>-</v>
      </c>
      <c r="AQ638" s="26" t="str">
        <f>IF(Pengawas!AL638&gt;1,"OK",IF(Pengawas!AO638="",IF(Pengawas!AQ638="","-","Kolom AO cek lagi"),IF(Pengawas!AO638=0,IF(Pengawas!AQ638="","OK","Harap dikosongkan"),IF(Pengawas!AQ638="","Harap diisi",IF(LEN(Pengawas!AQ638)&lt;5,"Cek lagi","OK")))))</f>
        <v>-</v>
      </c>
      <c r="AR638" s="26" t="str">
        <f>IF(Pengawas!AL638&gt;1,"OK",IF(Pengawas!AO638="",IF(Pengawas!AR638="","-","Kolom AT cek lagi"),IF(Pengawas!AO638=0,IF(Pengawas!AR638="","OK","Harap dikosongkan"),IF(Pengawas!AR638="","Harap diisi",IF(VALUE(LEFT(Pengawas!AR638,2))&gt;31,"Tanggal tidak valid",IF(VALUE(LEFT(RIGHT(Pengawas!AR638,7),2))&gt;12,"Bulan tidak valid",IF(VALUE(RIGHT(Pengawas!AR638,4))&gt;2016,"Tahun cek lagi",IF(VALUE(RIGHT(Pengawas!AR638,4))&lt;2005,"Tahun cek lagi","OK"))))))))</f>
        <v>-</v>
      </c>
      <c r="AS638" s="25" t="str">
        <f>IF(Pengawas!AP638="",IF(Pengawas!AS638="","-","Harap dikosongkan"),IF(Pengawas!AP638&lt;&gt;"",IF(Pengawas!AS638="","Harap diisi",IF(Pengawas!AS638&gt;1,"Tidak valid","OK"))))</f>
        <v>-</v>
      </c>
      <c r="AT638" s="25" t="str">
        <f>IF(Pengawas!AS638="",IF(Pengawas!AT638="","-","Harap dikosongkan"),IF(Pengawas!AS638&lt;&gt;1,IF(Pengawas!AT638="","OK","Harap dikosongkan"),IF(Pengawas!AS638="",IF(Pengawas!AT638="","-","Harap dikosongkan"),IF(Pengawas!AS638=0,IF(Pengawas!AT638="","OK","Harap dikosongkan"),IF(Pengawas!AT638="","Harap diisi",IF(Pengawas!AT638&gt;2016,"Cek lagi",IF(Pengawas!AT638&lt;2005,"Cek lagi",IF(Pengawas!AM638&gt;Pengawas!AT638,"Cek lagi dengan Kolom AL","OK"))))))))</f>
        <v>-</v>
      </c>
      <c r="AU638" s="25" t="str">
        <f>IF(Pengawas!AS638="",IF(Pengawas!AU638="","-","Harap dikosongkan"),IF(Pengawas!AS638&lt;&gt;1,IF(Pengawas!AU638="","OK","Harap dikosongkan"),IF(Pengawas!AS638="",IF(Pengawas!AU638="","-","Harap dikosongkan"),IF(Pengawas!AS638=0,IF(Pengawas!AU638="","OK","Harap dikosongkan"),IF(Pengawas!AU638="","Harap diisi",IF(Pengawas!AU638&gt;20000000,"Cek lagi",IF(Pengawas!AU638&lt;100000,"Cek lagi","OK")))))))</f>
        <v>-</v>
      </c>
      <c r="AV638" s="25" t="str">
        <f>IF(Pengawas!AV638="","-",IF(Pengawas!AV638&gt;3,"Tidak valid","OK"))</f>
        <v>-</v>
      </c>
      <c r="AW638" s="25" t="str">
        <f>IF(Pengawas!AV638="",IF(Pengawas!AW638="","-","Harap dikosongkan"),IF(Pengawas!AV638=0,IF(Pengawas!AW638="","OK","Harap dikosongkan"),IF(Pengawas!AV638&gt;0,IF(Pengawas!AW638="","Harap diisi",IF(Pengawas!AW638&gt;2015,"Tidak valid","OK")))))</f>
        <v>-</v>
      </c>
      <c r="AX638" s="25" t="str">
        <f>IF(Pengawas!AV638="",IF(Pengawas!AX638="","-","Harap dikosongkan"),IF(Pengawas!AV638=0,IF(Pengawas!AX638="","OK","Harap dikosongkan"),IF(Pengawas!AV638&gt;0,IF(Pengawas!AX638="","Harap diisi",IF(Pengawas!AX638="","-",IF(Pengawas!AX638&gt;1,"Tidak valid","OK"))))))</f>
        <v>-</v>
      </c>
      <c r="AY638" s="25" t="str">
        <f>IF(Pengawas!AY638="","-",IF(Pengawas!AY638&gt;2,"Tidak valid","OK"))</f>
        <v>-</v>
      </c>
      <c r="AZ638" s="25" t="str">
        <f>IF(Pengawas!AY638="",IF(Pengawas!AZ638="","-","Harap dikosongkan"),IF(Pengawas!AY638=0,IF(Pengawas!AZ638="","OK","Harap dikosongkan"),IF(Pengawas!AZ638="","Harap diisi",IF(Pengawas!AZ638&gt;2015,"Cek lagi",IF(Pengawas!AZ638&lt;2000,"Cek lagi","OK")))))</f>
        <v>-</v>
      </c>
      <c r="BA638" s="25" t="str">
        <f>IF(Pengawas!BA638="","-",IF(LEN(Pengawas!BA638)&lt;5,"Cek lagi","OK"))</f>
        <v>-</v>
      </c>
      <c r="BB638" s="25" t="str">
        <f>IF(Pengawas!BB638="","-",IF(LEN(Pengawas!BB638)&lt;4,"Cek lagi","OK"))</f>
        <v>-</v>
      </c>
      <c r="BC638" s="25" t="str">
        <f>IF(Pengawas!BC638="","-",IF(LEN(Pengawas!BC638)&lt;4,"Cek lagi","OK"))</f>
        <v>-</v>
      </c>
      <c r="BD638" s="25" t="str">
        <f>IF(Pengawas!BD638="","-",IF(LEN(Pengawas!BD638)&lt;4,"Cek lagi","OK"))</f>
        <v>-</v>
      </c>
      <c r="BE638" s="25" t="str">
        <f>IF(Pengawas!BE638="","-",IF(LEN(Pengawas!BE638)&lt;4,"Cek lagi","OK"))</f>
        <v>-</v>
      </c>
      <c r="BF638" s="25" t="str">
        <f>IF(Pengawas!BF638="","-",IF(LEN(Pengawas!BF638)&lt;&gt;5,"Tidak valid","OK"))</f>
        <v>-</v>
      </c>
      <c r="BG638" s="25" t="str">
        <f>IF(Pengawas!BG638="","-",IF(LEN(Pengawas!BG638)&lt;9,"Cek lagi",IF(LEN(Pengawas!BG638)&gt;14,"Cek lagi","OK")))</f>
        <v>-</v>
      </c>
    </row>
    <row r="639" spans="1:59" ht="15" customHeight="1" x14ac:dyDescent="0.2">
      <c r="A639" s="25" t="str">
        <f>IF(Pengawas!A639="","-",IF(LEN(Pengawas!A639)&lt;4,"Cek lagi","OK"))</f>
        <v>-</v>
      </c>
      <c r="B639" s="25" t="str">
        <f>IF(Pengawas!B639="","-",IF(LEN(Pengawas!B639)&lt;4,"Cek lagi","OK"))</f>
        <v>-</v>
      </c>
      <c r="C639" s="25" t="str">
        <f>IF(Pengawas!C639="","-",IF(LEN(Pengawas!C639)&lt;&gt;18,"Tidak valid","OK"))</f>
        <v>-</v>
      </c>
      <c r="D639" s="25" t="str">
        <f>IF(Pengawas!D639="","-",IF(LEN(Pengawas!D639)&lt;&gt;16,"Tidak valid","OK"))</f>
        <v>-</v>
      </c>
      <c r="E639" s="25" t="str">
        <f>IF(Pengawas!E639="","-",IF(LEN(Pengawas!E639)&lt;4,"Cek lagi","OK"))</f>
        <v>-</v>
      </c>
      <c r="F639" s="25" t="str">
        <f>IF(Pengawas!F639="","-",IF(LEN(Pengawas!F639)&lt;&gt;16,"Tidak valid","OK"))</f>
        <v>-</v>
      </c>
      <c r="G639" s="25" t="str">
        <f>IF(Pengawas!G639="","-",IF(LEN(Pengawas!G639)&lt;4,"Cek lagi","OK"))</f>
        <v>-</v>
      </c>
      <c r="H639" s="26" t="str">
        <f>IF(Pengawas!H639="","-",IF(VALUE(LEFT(Pengawas!H639,2))&gt;31,"Tanggal tidak valid",IF(VALUE(LEFT(RIGHT(Pengawas!H639,7),2))&gt;12,"Bulan tidak valid",IF(VALUE(RIGHT(Pengawas!H639,4))&gt;1990,"Umur terlalu muda",IF(VALUE(RIGHT(Pengawas!H639,4))&lt;1955,"Umur terlalu tua","OK")))))</f>
        <v>-</v>
      </c>
      <c r="I639" s="25" t="str">
        <f>IF(Pengawas!I639="","-",IF(Pengawas!I639="L","OK",IF(Pengawas!I639="P","OK","Tidak valid")))</f>
        <v>-</v>
      </c>
      <c r="J639" s="25" t="str">
        <f>IF(Pengawas!J639="","-",IF(LEN(Pengawas!J639)&lt;4,"Cek lagi","OK"))</f>
        <v>-</v>
      </c>
      <c r="K639" s="25" t="str">
        <f>IF(Pengawas!K639="","-",IF(Pengawas!K639&gt;5,"Tidak valid",IF(Pengawas!K639&lt;1,"Tidak valid","OK")))</f>
        <v>-</v>
      </c>
      <c r="L639" s="25" t="str">
        <f>IF(Pengawas!L639="","-",IF(VALUE(LEFT(Pengawas!L639,1))&gt;1,"Tidak valid","OK"))</f>
        <v>-</v>
      </c>
      <c r="M639" s="25" t="str">
        <f>IF(Pengawas!M639="","-",IF(VALUE(LEFT(Pengawas!M639,1))&gt;1,"Tidak valid","OK"))</f>
        <v>-</v>
      </c>
      <c r="N639" s="25" t="str">
        <f>IF(Pengawas!N639="","-",IF(VALUE(LEFT(Pengawas!N639,2))&gt;31,"Tanggal tidak valid",IF(VALUE(LEFT(RIGHT(Pengawas!N639,7),2))&gt;12,"Bulan tidak valid",IF(VALUE(RIGHT(Pengawas!N639,4))&gt;2015,"Tahun cek lagi",IF(VALUE(RIGHT(Pengawas!N639,4))&lt;1930,"Tahun cek lagi","OK")))))</f>
        <v>-</v>
      </c>
      <c r="O639" s="26" t="str">
        <f>IF(Pengawas!O639="","-",IF(VALUE(LEFT(Pengawas!O639,2))&gt;31,"Tanggal tidak valid",IF(VALUE(LEFT(RIGHT(Pengawas!O639,7),2))&gt;12,"Bulan tidak valid",IF(VALUE(RIGHT(Pengawas!O639,4))&gt;2015,"Tahun cek lagi",IF(VALUE(RIGHT(Pengawas!O639,4))&lt;1930,"Tahun cek lagi","OK")))))</f>
        <v>-</v>
      </c>
      <c r="P639" s="26" t="str">
        <f>IF(Pengawas!P639="","-",IF(VALUE(LEFT(Pengawas!P639,2))&gt;31,"Tanggal tidak valid",IF(VALUE(LEFT(RIGHT(Pengawas!P639,7),2))&gt;12,"Bulan tidak valid",IF(VALUE(RIGHT(Pengawas!P639,4))&gt;2015,"Tahun cek lagi",IF(VALUE(RIGHT(Pengawas!P639,4))&lt;1930,"Tahun cek lagi","OK")))))</f>
        <v>-</v>
      </c>
      <c r="Q639" s="25" t="str">
        <f>IF(Pengawas!Q639="","-",IF(Pengawas!Q639&gt;3,"Tidak valid",IF(Pengawas!Q639&lt;1,"Tidak valid","OK")))</f>
        <v>-</v>
      </c>
      <c r="R639" s="25" t="str">
        <f>IF(Pengawas!R639="","-",IF(Pengawas!R639&gt;20000000,"Cek lagi",IF(Pengawas!R639&lt;50000,"Cek lagi","OK")))</f>
        <v>-</v>
      </c>
      <c r="S639" s="25" t="str">
        <f>IF(Pengawas!S639="","-",IF(Pengawas!S639&gt;3,"Tidak valid",IF(Pengawas!S639&lt;1,"Tidak valid","OK")))</f>
        <v>-</v>
      </c>
      <c r="T639" s="25" t="str">
        <f>IF(Pengawas!T639="","-",IF(Pengawas!T639&gt;6,"Tidak valid",IF(Pengawas!T639&lt;1,"Tidak valid","OK")))</f>
        <v>-</v>
      </c>
      <c r="U639" s="25" t="str">
        <f>IF(Pengawas!U639="","-",IF(Pengawas!U639&gt;4,"Tidak valid",IF(Pengawas!U639&lt;1,"Tidak valid","OK")))</f>
        <v>-</v>
      </c>
      <c r="V639" s="25" t="str">
        <f>IF(Pengawas!V639="","-",IF(Pengawas!V639&gt;2,"Tidak valid",IF(Pengawas!V639&lt;1,"Tidak valid","OK")))</f>
        <v>-</v>
      </c>
      <c r="W639" s="25" t="str">
        <f>IF(Pengawas!V639="","-",IF(Pengawas!V639=1,IF(Pengawas!W639="","Harap diisi","OK"),IF(Pengawas!V639=2,IF(Pengawas!W639="","Harap diisi","OK"),IF(Pengawas!V640&lt;1,"-",IF(Pengawas!V640&gt;2,"-","OK")))))</f>
        <v>-</v>
      </c>
      <c r="X639" s="25" t="str">
        <f>IF(Pengawas!V639="","-",IF(Pengawas!V639=1,IF(Pengawas!X639="","Harap diisi","OK"),IF(Pengawas!V639=2,IF(Pengawas!X639="","Harap diisi","OK"),IF(Pengawas!V640&lt;1,"-",IF(Pengawas!V640&gt;2,"-","OK")))))</f>
        <v>-</v>
      </c>
      <c r="Y639" s="25" t="str">
        <f>IF(Pengawas!V639="","-",IF(Pengawas!V639=1,IF(Pengawas!Y639="","Harap diisi","OK"),IF(Pengawas!V639=2,IF(Pengawas!Y639="","Harap diisi","OK"),IF(Pengawas!V640&lt;1,"-",IF(Pengawas!V640&gt;2,"-","OK")))))</f>
        <v>-</v>
      </c>
      <c r="Z639" s="25" t="str">
        <f>IF(Pengawas!V639="","-",IF(Pengawas!V639=1,IF(Pengawas!Z639="","Harap diisi","OK"),IF(Pengawas!V639=2,IF(Pengawas!Z639="","Harap diisi","OK"),IF(Pengawas!V640&lt;1,"-",IF(Pengawas!V640&gt;2,"-","OK")))))</f>
        <v>-</v>
      </c>
      <c r="AA639" s="25" t="str">
        <f>IF(Pengawas!V639="","-",IF(Pengawas!V639=1,IF(Pengawas!AA639="","Harap diisi","OK"),IF(Pengawas!V639=2,IF(Pengawas!AA639="","Harap diisi","OK"),IF(Pengawas!V640&lt;1,"-",IF(Pengawas!V640&gt;2,"-","OK")))))</f>
        <v>-</v>
      </c>
      <c r="AB639" s="25" t="str">
        <f>IF(Pengawas!V639="","-",IF(Pengawas!V639=1,IF(Pengawas!AB639="","Harap diisi","OK"),IF(Pengawas!V639=2,IF(Pengawas!AB639="","Harap diisi","OK"),IF(Pengawas!V640&lt;1,"-",IF(Pengawas!V640&gt;2,"-","OK")))))</f>
        <v>-</v>
      </c>
      <c r="AC639" s="25" t="str">
        <f>IF(Pengawas!V639="","-",IF(Pengawas!V639=1,IF(Pengawas!AC639="","Harap diisi","OK"),IF(Pengawas!V639=2,IF(Pengawas!AC639="","Harap diisi","OK"),IF(Pengawas!V640&lt;1,"-",IF(Pengawas!V640&gt;2,"-","OK")))))</f>
        <v>-</v>
      </c>
      <c r="AD639" s="25" t="str">
        <f>IF(Pengawas!V639="","-",IF(Pengawas!V639=1,IF(Pengawas!AD639="","OK","Harap dikosongkan"),IF(Pengawas!V639=2,IF(Pengawas!AD639="","Harap diisi","OK"),IF(Pengawas!V640&lt;1,"-",IF(Pengawas!V640&gt;2,"-","OK")))))</f>
        <v>-</v>
      </c>
      <c r="AE639" s="25" t="str">
        <f>IF(Pengawas!V639="","-",IF(Pengawas!V639=1,IF(Pengawas!AE639="","OK","Harap dikosongkan"),IF(Pengawas!V639=2,IF(Pengawas!AE639="","Harap diisi","OK"),IF(Pengawas!V640&lt;1,"-",IF(Pengawas!V640&gt;2,"-","OK")))))</f>
        <v>-</v>
      </c>
      <c r="AF639" s="25" t="str">
        <f>IF(Pengawas!V639="","-",IF(Pengawas!V639=1,IF(Pengawas!AF639="","OK","Harap dikosongkan"),IF(Pengawas!V639=2,IF(Pengawas!AF639="","Harap diisi","OK"),IF(Pengawas!V640&lt;1,"-",IF(Pengawas!V640&gt;2,"-","OK")))))</f>
        <v>-</v>
      </c>
      <c r="AG639" s="25" t="str">
        <f>IF(Pengawas!V639="","-",IF(Pengawas!V639=1,IF(Pengawas!AG639="","OK","Harap dikosongkan"),IF(Pengawas!V639=2,IF(Pengawas!AG639="","Harap diisi","OK"),IF(Pengawas!V640&lt;1,"-",IF(Pengawas!V640&gt;2,"-","OK")))))</f>
        <v>-</v>
      </c>
      <c r="AH639" s="25" t="str">
        <f>IF(Pengawas!V639="","-",IF(Pengawas!V639=1,IF(Pengawas!AH639="","OK","Harap dikosongkan"),IF(Pengawas!V639=2,IF(Pengawas!AH639="","Harap diisi","OK"),IF(Pengawas!V640&lt;1,"-",IF(Pengawas!V640&gt;2,"-","OK")))))</f>
        <v>-</v>
      </c>
      <c r="AI639" s="25" t="str">
        <f>IF(Pengawas!V639="","-",IF(Pengawas!V639=1,IF(Pengawas!AI639="","OK","Harap dikosongkan"),IF(Pengawas!V639=2,IF(Pengawas!AI639="","Harap diisi","OK"),IF(Pengawas!V640&lt;1,"-",IF(Pengawas!V640&gt;2,"-","OK")))))</f>
        <v>-</v>
      </c>
      <c r="AJ639" s="25" t="str">
        <f>IF(Pengawas!V639="","-",IF(Pengawas!V639=1,IF(Pengawas!AJ639="","OK","Harap dikosongkan"),IF(Pengawas!V639=2,IF(Pengawas!AJ639="","Harap diisi","OK"),IF(Pengawas!V640&lt;1,"-",IF(Pengawas!V640&gt;2,"-","OK")))))</f>
        <v>-</v>
      </c>
      <c r="AK639" s="25" t="str">
        <f>IF(Pengawas!V639="","-",IF(Pengawas!V639=1,IF(Pengawas!AK639="","OK","Harap dikosongkan"),IF(Pengawas!V639=2,IF(Pengawas!AK639="","Harap diisi","OK"),IF(Pengawas!V640&lt;1,"-",IF(Pengawas!V640&gt;2,"-","OK")))))</f>
        <v>-</v>
      </c>
      <c r="AL639" s="25" t="str">
        <f>IF(Pengawas!AL639="","-",IF(Pengawas!AL639&gt;3,"Tidak valid",IF(Pengawas!AL639&lt;1,"Tidak valid","OK")))</f>
        <v>-</v>
      </c>
      <c r="AM639" s="25" t="str">
        <f>IF(Pengawas!AL639="",IF(Pengawas!AM639="","-","Harap dikosongkan"),IF(Pengawas!AL639&lt;&gt;1,IF(Pengawas!AM639="","OK","Harap dikosongkan"),IF(Pengawas!AM639="","Harap diisi",IF(Pengawas!AM639&gt;2015,"Cek lagi",IF(Pengawas!AM639&lt;2005,"Cek lagi","OK")))))</f>
        <v>-</v>
      </c>
      <c r="AN639" s="25" t="str">
        <f>IF(Pengawas!AL639="",IF(Pengawas!AN639="","-","Harap dikosongkan"),IF(Pengawas!AL639&lt;&gt;1,IF(Pengawas!AN639="","OK","Harap dikosongkan"),IF(Pengawas!AN639="","Harap diisi",IF(VALUE(Pengawas!AN639)&gt;33,"Tidak valid",IF(VALUE(Pengawas!AN639)&lt;1,"Tidak valid","OK")))))</f>
        <v>-</v>
      </c>
      <c r="AO639" s="25" t="str">
        <f>IF(Pengawas!AL639="",IF(Pengawas!AO639="","-","Harap dikosongkan"),IF(Pengawas!AL639&lt;&gt;1,IF(Pengawas!AO639="","OK","Harap dikosongkan"),IF(Pengawas!AO639="","Harap diisi",IF(Pengawas!AO639&gt;1,"Tidak valid","OK"))))</f>
        <v>-</v>
      </c>
      <c r="AP639" s="25" t="str">
        <f>IF(Pengawas!AL639&gt;1,"OK",IF(Pengawas!AO639="",IF(Pengawas!AP639="","-","Kolom AO cek lagi"),IF(Pengawas!AO639=0,IF(Pengawas!AP639="","OK","Harap dikosongkan"),IF(Pengawas!AP639="","Harap diisi",IF(LEN(Pengawas!AP639)&lt;12,"Tidak valid",IF(LEN(Pengawas!AP639)&gt;14,"Tidak valid","OK"))))))</f>
        <v>-</v>
      </c>
      <c r="AQ639" s="26" t="str">
        <f>IF(Pengawas!AL639&gt;1,"OK",IF(Pengawas!AO639="",IF(Pengawas!AQ639="","-","Kolom AO cek lagi"),IF(Pengawas!AO639=0,IF(Pengawas!AQ639="","OK","Harap dikosongkan"),IF(Pengawas!AQ639="","Harap diisi",IF(LEN(Pengawas!AQ639)&lt;5,"Cek lagi","OK")))))</f>
        <v>-</v>
      </c>
      <c r="AR639" s="26" t="str">
        <f>IF(Pengawas!AL639&gt;1,"OK",IF(Pengawas!AO639="",IF(Pengawas!AR639="","-","Kolom AT cek lagi"),IF(Pengawas!AO639=0,IF(Pengawas!AR639="","OK","Harap dikosongkan"),IF(Pengawas!AR639="","Harap diisi",IF(VALUE(LEFT(Pengawas!AR639,2))&gt;31,"Tanggal tidak valid",IF(VALUE(LEFT(RIGHT(Pengawas!AR639,7),2))&gt;12,"Bulan tidak valid",IF(VALUE(RIGHT(Pengawas!AR639,4))&gt;2016,"Tahun cek lagi",IF(VALUE(RIGHT(Pengawas!AR639,4))&lt;2005,"Tahun cek lagi","OK"))))))))</f>
        <v>-</v>
      </c>
      <c r="AS639" s="25" t="str">
        <f>IF(Pengawas!AP639="",IF(Pengawas!AS639="","-","Harap dikosongkan"),IF(Pengawas!AP639&lt;&gt;"",IF(Pengawas!AS639="","Harap diisi",IF(Pengawas!AS639&gt;1,"Tidak valid","OK"))))</f>
        <v>-</v>
      </c>
      <c r="AT639" s="25" t="str">
        <f>IF(Pengawas!AS639="",IF(Pengawas!AT639="","-","Harap dikosongkan"),IF(Pengawas!AS639&lt;&gt;1,IF(Pengawas!AT639="","OK","Harap dikosongkan"),IF(Pengawas!AS639="",IF(Pengawas!AT639="","-","Harap dikosongkan"),IF(Pengawas!AS639=0,IF(Pengawas!AT639="","OK","Harap dikosongkan"),IF(Pengawas!AT639="","Harap diisi",IF(Pengawas!AT639&gt;2016,"Cek lagi",IF(Pengawas!AT639&lt;2005,"Cek lagi",IF(Pengawas!AM639&gt;Pengawas!AT639,"Cek lagi dengan Kolom AL","OK"))))))))</f>
        <v>-</v>
      </c>
      <c r="AU639" s="25" t="str">
        <f>IF(Pengawas!AS639="",IF(Pengawas!AU639="","-","Harap dikosongkan"),IF(Pengawas!AS639&lt;&gt;1,IF(Pengawas!AU639="","OK","Harap dikosongkan"),IF(Pengawas!AS639="",IF(Pengawas!AU639="","-","Harap dikosongkan"),IF(Pengawas!AS639=0,IF(Pengawas!AU639="","OK","Harap dikosongkan"),IF(Pengawas!AU639="","Harap diisi",IF(Pengawas!AU639&gt;20000000,"Cek lagi",IF(Pengawas!AU639&lt;100000,"Cek lagi","OK")))))))</f>
        <v>-</v>
      </c>
      <c r="AV639" s="25" t="str">
        <f>IF(Pengawas!AV639="","-",IF(Pengawas!AV639&gt;3,"Tidak valid","OK"))</f>
        <v>-</v>
      </c>
      <c r="AW639" s="25" t="str">
        <f>IF(Pengawas!AV639="",IF(Pengawas!AW639="","-","Harap dikosongkan"),IF(Pengawas!AV639=0,IF(Pengawas!AW639="","OK","Harap dikosongkan"),IF(Pengawas!AV639&gt;0,IF(Pengawas!AW639="","Harap diisi",IF(Pengawas!AW639&gt;2015,"Tidak valid","OK")))))</f>
        <v>-</v>
      </c>
      <c r="AX639" s="25" t="str">
        <f>IF(Pengawas!AV639="",IF(Pengawas!AX639="","-","Harap dikosongkan"),IF(Pengawas!AV639=0,IF(Pengawas!AX639="","OK","Harap dikosongkan"),IF(Pengawas!AV639&gt;0,IF(Pengawas!AX639="","Harap diisi",IF(Pengawas!AX639="","-",IF(Pengawas!AX639&gt;1,"Tidak valid","OK"))))))</f>
        <v>-</v>
      </c>
      <c r="AY639" s="25" t="str">
        <f>IF(Pengawas!AY639="","-",IF(Pengawas!AY639&gt;2,"Tidak valid","OK"))</f>
        <v>-</v>
      </c>
      <c r="AZ639" s="25" t="str">
        <f>IF(Pengawas!AY639="",IF(Pengawas!AZ639="","-","Harap dikosongkan"),IF(Pengawas!AY639=0,IF(Pengawas!AZ639="","OK","Harap dikosongkan"),IF(Pengawas!AZ639="","Harap diisi",IF(Pengawas!AZ639&gt;2015,"Cek lagi",IF(Pengawas!AZ639&lt;2000,"Cek lagi","OK")))))</f>
        <v>-</v>
      </c>
      <c r="BA639" s="25" t="str">
        <f>IF(Pengawas!BA639="","-",IF(LEN(Pengawas!BA639)&lt;5,"Cek lagi","OK"))</f>
        <v>-</v>
      </c>
      <c r="BB639" s="25" t="str">
        <f>IF(Pengawas!BB639="","-",IF(LEN(Pengawas!BB639)&lt;4,"Cek lagi","OK"))</f>
        <v>-</v>
      </c>
      <c r="BC639" s="25" t="str">
        <f>IF(Pengawas!BC639="","-",IF(LEN(Pengawas!BC639)&lt;4,"Cek lagi","OK"))</f>
        <v>-</v>
      </c>
      <c r="BD639" s="25" t="str">
        <f>IF(Pengawas!BD639="","-",IF(LEN(Pengawas!BD639)&lt;4,"Cek lagi","OK"))</f>
        <v>-</v>
      </c>
      <c r="BE639" s="25" t="str">
        <f>IF(Pengawas!BE639="","-",IF(LEN(Pengawas!BE639)&lt;4,"Cek lagi","OK"))</f>
        <v>-</v>
      </c>
      <c r="BF639" s="25" t="str">
        <f>IF(Pengawas!BF639="","-",IF(LEN(Pengawas!BF639)&lt;&gt;5,"Tidak valid","OK"))</f>
        <v>-</v>
      </c>
      <c r="BG639" s="25" t="str">
        <f>IF(Pengawas!BG639="","-",IF(LEN(Pengawas!BG639)&lt;9,"Cek lagi",IF(LEN(Pengawas!BG639)&gt;14,"Cek lagi","OK")))</f>
        <v>-</v>
      </c>
    </row>
    <row r="640" spans="1:59" ht="15" customHeight="1" x14ac:dyDescent="0.2">
      <c r="A640" s="25" t="str">
        <f>IF(Pengawas!A640="","-",IF(LEN(Pengawas!A640)&lt;4,"Cek lagi","OK"))</f>
        <v>-</v>
      </c>
      <c r="B640" s="25" t="str">
        <f>IF(Pengawas!B640="","-",IF(LEN(Pengawas!B640)&lt;4,"Cek lagi","OK"))</f>
        <v>-</v>
      </c>
      <c r="C640" s="25" t="str">
        <f>IF(Pengawas!C640="","-",IF(LEN(Pengawas!C640)&lt;&gt;18,"Tidak valid","OK"))</f>
        <v>-</v>
      </c>
      <c r="D640" s="25" t="str">
        <f>IF(Pengawas!D640="","-",IF(LEN(Pengawas!D640)&lt;&gt;16,"Tidak valid","OK"))</f>
        <v>-</v>
      </c>
      <c r="E640" s="25" t="str">
        <f>IF(Pengawas!E640="","-",IF(LEN(Pengawas!E640)&lt;4,"Cek lagi","OK"))</f>
        <v>-</v>
      </c>
      <c r="F640" s="25" t="str">
        <f>IF(Pengawas!F640="","-",IF(LEN(Pengawas!F640)&lt;&gt;16,"Tidak valid","OK"))</f>
        <v>-</v>
      </c>
      <c r="G640" s="25" t="str">
        <f>IF(Pengawas!G640="","-",IF(LEN(Pengawas!G640)&lt;4,"Cek lagi","OK"))</f>
        <v>-</v>
      </c>
      <c r="H640" s="26" t="str">
        <f>IF(Pengawas!H640="","-",IF(VALUE(LEFT(Pengawas!H640,2))&gt;31,"Tanggal tidak valid",IF(VALUE(LEFT(RIGHT(Pengawas!H640,7),2))&gt;12,"Bulan tidak valid",IF(VALUE(RIGHT(Pengawas!H640,4))&gt;1990,"Umur terlalu muda",IF(VALUE(RIGHT(Pengawas!H640,4))&lt;1955,"Umur terlalu tua","OK")))))</f>
        <v>-</v>
      </c>
      <c r="I640" s="25" t="str">
        <f>IF(Pengawas!I640="","-",IF(Pengawas!I640="L","OK",IF(Pengawas!I640="P","OK","Tidak valid")))</f>
        <v>-</v>
      </c>
      <c r="J640" s="25" t="str">
        <f>IF(Pengawas!J640="","-",IF(LEN(Pengawas!J640)&lt;4,"Cek lagi","OK"))</f>
        <v>-</v>
      </c>
      <c r="K640" s="25" t="str">
        <f>IF(Pengawas!K640="","-",IF(Pengawas!K640&gt;5,"Tidak valid",IF(Pengawas!K640&lt;1,"Tidak valid","OK")))</f>
        <v>-</v>
      </c>
      <c r="L640" s="25" t="str">
        <f>IF(Pengawas!L640="","-",IF(VALUE(LEFT(Pengawas!L640,1))&gt;1,"Tidak valid","OK"))</f>
        <v>-</v>
      </c>
      <c r="M640" s="25" t="str">
        <f>IF(Pengawas!M640="","-",IF(VALUE(LEFT(Pengawas!M640,1))&gt;1,"Tidak valid","OK"))</f>
        <v>-</v>
      </c>
      <c r="N640" s="25" t="str">
        <f>IF(Pengawas!N640="","-",IF(VALUE(LEFT(Pengawas!N640,2))&gt;31,"Tanggal tidak valid",IF(VALUE(LEFT(RIGHT(Pengawas!N640,7),2))&gt;12,"Bulan tidak valid",IF(VALUE(RIGHT(Pengawas!N640,4))&gt;2015,"Tahun cek lagi",IF(VALUE(RIGHT(Pengawas!N640,4))&lt;1930,"Tahun cek lagi","OK")))))</f>
        <v>-</v>
      </c>
      <c r="O640" s="26" t="str">
        <f>IF(Pengawas!O640="","-",IF(VALUE(LEFT(Pengawas!O640,2))&gt;31,"Tanggal tidak valid",IF(VALUE(LEFT(RIGHT(Pengawas!O640,7),2))&gt;12,"Bulan tidak valid",IF(VALUE(RIGHT(Pengawas!O640,4))&gt;2015,"Tahun cek lagi",IF(VALUE(RIGHT(Pengawas!O640,4))&lt;1930,"Tahun cek lagi","OK")))))</f>
        <v>-</v>
      </c>
      <c r="P640" s="26" t="str">
        <f>IF(Pengawas!P640="","-",IF(VALUE(LEFT(Pengawas!P640,2))&gt;31,"Tanggal tidak valid",IF(VALUE(LEFT(RIGHT(Pengawas!P640,7),2))&gt;12,"Bulan tidak valid",IF(VALUE(RIGHT(Pengawas!P640,4))&gt;2015,"Tahun cek lagi",IF(VALUE(RIGHT(Pengawas!P640,4))&lt;1930,"Tahun cek lagi","OK")))))</f>
        <v>-</v>
      </c>
      <c r="Q640" s="25" t="str">
        <f>IF(Pengawas!Q640="","-",IF(Pengawas!Q640&gt;3,"Tidak valid",IF(Pengawas!Q640&lt;1,"Tidak valid","OK")))</f>
        <v>-</v>
      </c>
      <c r="R640" s="25" t="str">
        <f>IF(Pengawas!R640="","-",IF(Pengawas!R640&gt;20000000,"Cek lagi",IF(Pengawas!R640&lt;50000,"Cek lagi","OK")))</f>
        <v>-</v>
      </c>
      <c r="S640" s="25" t="str">
        <f>IF(Pengawas!S640="","-",IF(Pengawas!S640&gt;3,"Tidak valid",IF(Pengawas!S640&lt;1,"Tidak valid","OK")))</f>
        <v>-</v>
      </c>
      <c r="T640" s="25" t="str">
        <f>IF(Pengawas!T640="","-",IF(Pengawas!T640&gt;6,"Tidak valid",IF(Pengawas!T640&lt;1,"Tidak valid","OK")))</f>
        <v>-</v>
      </c>
      <c r="U640" s="25" t="str">
        <f>IF(Pengawas!U640="","-",IF(Pengawas!U640&gt;4,"Tidak valid",IF(Pengawas!U640&lt;1,"Tidak valid","OK")))</f>
        <v>-</v>
      </c>
      <c r="V640" s="25" t="str">
        <f>IF(Pengawas!V640="","-",IF(Pengawas!V640&gt;2,"Tidak valid",IF(Pengawas!V640&lt;1,"Tidak valid","OK")))</f>
        <v>-</v>
      </c>
      <c r="W640" s="25" t="str">
        <f>IF(Pengawas!V640="","-",IF(Pengawas!V640=1,IF(Pengawas!W640="","Harap diisi","OK"),IF(Pengawas!V640=2,IF(Pengawas!W640="","Harap diisi","OK"),IF(Pengawas!V641&lt;1,"-",IF(Pengawas!V641&gt;2,"-","OK")))))</f>
        <v>-</v>
      </c>
      <c r="X640" s="25" t="str">
        <f>IF(Pengawas!V640="","-",IF(Pengawas!V640=1,IF(Pengawas!X640="","Harap diisi","OK"),IF(Pengawas!V640=2,IF(Pengawas!X640="","Harap diisi","OK"),IF(Pengawas!V641&lt;1,"-",IF(Pengawas!V641&gt;2,"-","OK")))))</f>
        <v>-</v>
      </c>
      <c r="Y640" s="25" t="str">
        <f>IF(Pengawas!V640="","-",IF(Pengawas!V640=1,IF(Pengawas!Y640="","Harap diisi","OK"),IF(Pengawas!V640=2,IF(Pengawas!Y640="","Harap diisi","OK"),IF(Pengawas!V641&lt;1,"-",IF(Pengawas!V641&gt;2,"-","OK")))))</f>
        <v>-</v>
      </c>
      <c r="Z640" s="25" t="str">
        <f>IF(Pengawas!V640="","-",IF(Pengawas!V640=1,IF(Pengawas!Z640="","Harap diisi","OK"),IF(Pengawas!V640=2,IF(Pengawas!Z640="","Harap diisi","OK"),IF(Pengawas!V641&lt;1,"-",IF(Pengawas!V641&gt;2,"-","OK")))))</f>
        <v>-</v>
      </c>
      <c r="AA640" s="25" t="str">
        <f>IF(Pengawas!V640="","-",IF(Pengawas!V640=1,IF(Pengawas!AA640="","Harap diisi","OK"),IF(Pengawas!V640=2,IF(Pengawas!AA640="","Harap diisi","OK"),IF(Pengawas!V641&lt;1,"-",IF(Pengawas!V641&gt;2,"-","OK")))))</f>
        <v>-</v>
      </c>
      <c r="AB640" s="25" t="str">
        <f>IF(Pengawas!V640="","-",IF(Pengawas!V640=1,IF(Pengawas!AB640="","Harap diisi","OK"),IF(Pengawas!V640=2,IF(Pengawas!AB640="","Harap diisi","OK"),IF(Pengawas!V641&lt;1,"-",IF(Pengawas!V641&gt;2,"-","OK")))))</f>
        <v>-</v>
      </c>
      <c r="AC640" s="25" t="str">
        <f>IF(Pengawas!V640="","-",IF(Pengawas!V640=1,IF(Pengawas!AC640="","Harap diisi","OK"),IF(Pengawas!V640=2,IF(Pengawas!AC640="","Harap diisi","OK"),IF(Pengawas!V641&lt;1,"-",IF(Pengawas!V641&gt;2,"-","OK")))))</f>
        <v>-</v>
      </c>
      <c r="AD640" s="25" t="str">
        <f>IF(Pengawas!V640="","-",IF(Pengawas!V640=1,IF(Pengawas!AD640="","OK","Harap dikosongkan"),IF(Pengawas!V640=2,IF(Pengawas!AD640="","Harap diisi","OK"),IF(Pengawas!V641&lt;1,"-",IF(Pengawas!V641&gt;2,"-","OK")))))</f>
        <v>-</v>
      </c>
      <c r="AE640" s="25" t="str">
        <f>IF(Pengawas!V640="","-",IF(Pengawas!V640=1,IF(Pengawas!AE640="","OK","Harap dikosongkan"),IF(Pengawas!V640=2,IF(Pengawas!AE640="","Harap diisi","OK"),IF(Pengawas!V641&lt;1,"-",IF(Pengawas!V641&gt;2,"-","OK")))))</f>
        <v>-</v>
      </c>
      <c r="AF640" s="25" t="str">
        <f>IF(Pengawas!V640="","-",IF(Pengawas!V640=1,IF(Pengawas!AF640="","OK","Harap dikosongkan"),IF(Pengawas!V640=2,IF(Pengawas!AF640="","Harap diisi","OK"),IF(Pengawas!V641&lt;1,"-",IF(Pengawas!V641&gt;2,"-","OK")))))</f>
        <v>-</v>
      </c>
      <c r="AG640" s="25" t="str">
        <f>IF(Pengawas!V640="","-",IF(Pengawas!V640=1,IF(Pengawas!AG640="","OK","Harap dikosongkan"),IF(Pengawas!V640=2,IF(Pengawas!AG640="","Harap diisi","OK"),IF(Pengawas!V641&lt;1,"-",IF(Pengawas!V641&gt;2,"-","OK")))))</f>
        <v>-</v>
      </c>
      <c r="AH640" s="25" t="str">
        <f>IF(Pengawas!V640="","-",IF(Pengawas!V640=1,IF(Pengawas!AH640="","OK","Harap dikosongkan"),IF(Pengawas!V640=2,IF(Pengawas!AH640="","Harap diisi","OK"),IF(Pengawas!V641&lt;1,"-",IF(Pengawas!V641&gt;2,"-","OK")))))</f>
        <v>-</v>
      </c>
      <c r="AI640" s="25" t="str">
        <f>IF(Pengawas!V640="","-",IF(Pengawas!V640=1,IF(Pengawas!AI640="","OK","Harap dikosongkan"),IF(Pengawas!V640=2,IF(Pengawas!AI640="","Harap diisi","OK"),IF(Pengawas!V641&lt;1,"-",IF(Pengawas!V641&gt;2,"-","OK")))))</f>
        <v>-</v>
      </c>
      <c r="AJ640" s="25" t="str">
        <f>IF(Pengawas!V640="","-",IF(Pengawas!V640=1,IF(Pengawas!AJ640="","OK","Harap dikosongkan"),IF(Pengawas!V640=2,IF(Pengawas!AJ640="","Harap diisi","OK"),IF(Pengawas!V641&lt;1,"-",IF(Pengawas!V641&gt;2,"-","OK")))))</f>
        <v>-</v>
      </c>
      <c r="AK640" s="25" t="str">
        <f>IF(Pengawas!V640="","-",IF(Pengawas!V640=1,IF(Pengawas!AK640="","OK","Harap dikosongkan"),IF(Pengawas!V640=2,IF(Pengawas!AK640="","Harap diisi","OK"),IF(Pengawas!V641&lt;1,"-",IF(Pengawas!V641&gt;2,"-","OK")))))</f>
        <v>-</v>
      </c>
      <c r="AL640" s="25" t="str">
        <f>IF(Pengawas!AL640="","-",IF(Pengawas!AL640&gt;3,"Tidak valid",IF(Pengawas!AL640&lt;1,"Tidak valid","OK")))</f>
        <v>-</v>
      </c>
      <c r="AM640" s="25" t="str">
        <f>IF(Pengawas!AL640="",IF(Pengawas!AM640="","-","Harap dikosongkan"),IF(Pengawas!AL640&lt;&gt;1,IF(Pengawas!AM640="","OK","Harap dikosongkan"),IF(Pengawas!AM640="","Harap diisi",IF(Pengawas!AM640&gt;2015,"Cek lagi",IF(Pengawas!AM640&lt;2005,"Cek lagi","OK")))))</f>
        <v>-</v>
      </c>
      <c r="AN640" s="25" t="str">
        <f>IF(Pengawas!AL640="",IF(Pengawas!AN640="","-","Harap dikosongkan"),IF(Pengawas!AL640&lt;&gt;1,IF(Pengawas!AN640="","OK","Harap dikosongkan"),IF(Pengawas!AN640="","Harap diisi",IF(VALUE(Pengawas!AN640)&gt;33,"Tidak valid",IF(VALUE(Pengawas!AN640)&lt;1,"Tidak valid","OK")))))</f>
        <v>-</v>
      </c>
      <c r="AO640" s="25" t="str">
        <f>IF(Pengawas!AL640="",IF(Pengawas!AO640="","-","Harap dikosongkan"),IF(Pengawas!AL640&lt;&gt;1,IF(Pengawas!AO640="","OK","Harap dikosongkan"),IF(Pengawas!AO640="","Harap diisi",IF(Pengawas!AO640&gt;1,"Tidak valid","OK"))))</f>
        <v>-</v>
      </c>
      <c r="AP640" s="25" t="str">
        <f>IF(Pengawas!AL640&gt;1,"OK",IF(Pengawas!AO640="",IF(Pengawas!AP640="","-","Kolom AO cek lagi"),IF(Pengawas!AO640=0,IF(Pengawas!AP640="","OK","Harap dikosongkan"),IF(Pengawas!AP640="","Harap diisi",IF(LEN(Pengawas!AP640)&lt;12,"Tidak valid",IF(LEN(Pengawas!AP640)&gt;14,"Tidak valid","OK"))))))</f>
        <v>-</v>
      </c>
      <c r="AQ640" s="26" t="str">
        <f>IF(Pengawas!AL640&gt;1,"OK",IF(Pengawas!AO640="",IF(Pengawas!AQ640="","-","Kolom AO cek lagi"),IF(Pengawas!AO640=0,IF(Pengawas!AQ640="","OK","Harap dikosongkan"),IF(Pengawas!AQ640="","Harap diisi",IF(LEN(Pengawas!AQ640)&lt;5,"Cek lagi","OK")))))</f>
        <v>-</v>
      </c>
      <c r="AR640" s="26" t="str">
        <f>IF(Pengawas!AL640&gt;1,"OK",IF(Pengawas!AO640="",IF(Pengawas!AR640="","-","Kolom AT cek lagi"),IF(Pengawas!AO640=0,IF(Pengawas!AR640="","OK","Harap dikosongkan"),IF(Pengawas!AR640="","Harap diisi",IF(VALUE(LEFT(Pengawas!AR640,2))&gt;31,"Tanggal tidak valid",IF(VALUE(LEFT(RIGHT(Pengawas!AR640,7),2))&gt;12,"Bulan tidak valid",IF(VALUE(RIGHT(Pengawas!AR640,4))&gt;2016,"Tahun cek lagi",IF(VALUE(RIGHT(Pengawas!AR640,4))&lt;2005,"Tahun cek lagi","OK"))))))))</f>
        <v>-</v>
      </c>
      <c r="AS640" s="25" t="str">
        <f>IF(Pengawas!AP640="",IF(Pengawas!AS640="","-","Harap dikosongkan"),IF(Pengawas!AP640&lt;&gt;"",IF(Pengawas!AS640="","Harap diisi",IF(Pengawas!AS640&gt;1,"Tidak valid","OK"))))</f>
        <v>-</v>
      </c>
      <c r="AT640" s="25" t="str">
        <f>IF(Pengawas!AS640="",IF(Pengawas!AT640="","-","Harap dikosongkan"),IF(Pengawas!AS640&lt;&gt;1,IF(Pengawas!AT640="","OK","Harap dikosongkan"),IF(Pengawas!AS640="",IF(Pengawas!AT640="","-","Harap dikosongkan"),IF(Pengawas!AS640=0,IF(Pengawas!AT640="","OK","Harap dikosongkan"),IF(Pengawas!AT640="","Harap diisi",IF(Pengawas!AT640&gt;2016,"Cek lagi",IF(Pengawas!AT640&lt;2005,"Cek lagi",IF(Pengawas!AM640&gt;Pengawas!AT640,"Cek lagi dengan Kolom AL","OK"))))))))</f>
        <v>-</v>
      </c>
      <c r="AU640" s="25" t="str">
        <f>IF(Pengawas!AS640="",IF(Pengawas!AU640="","-","Harap dikosongkan"),IF(Pengawas!AS640&lt;&gt;1,IF(Pengawas!AU640="","OK","Harap dikosongkan"),IF(Pengawas!AS640="",IF(Pengawas!AU640="","-","Harap dikosongkan"),IF(Pengawas!AS640=0,IF(Pengawas!AU640="","OK","Harap dikosongkan"),IF(Pengawas!AU640="","Harap diisi",IF(Pengawas!AU640&gt;20000000,"Cek lagi",IF(Pengawas!AU640&lt;100000,"Cek lagi","OK")))))))</f>
        <v>-</v>
      </c>
      <c r="AV640" s="25" t="str">
        <f>IF(Pengawas!AV640="","-",IF(Pengawas!AV640&gt;3,"Tidak valid","OK"))</f>
        <v>-</v>
      </c>
      <c r="AW640" s="25" t="str">
        <f>IF(Pengawas!AV640="",IF(Pengawas!AW640="","-","Harap dikosongkan"),IF(Pengawas!AV640=0,IF(Pengawas!AW640="","OK","Harap dikosongkan"),IF(Pengawas!AV640&gt;0,IF(Pengawas!AW640="","Harap diisi",IF(Pengawas!AW640&gt;2015,"Tidak valid","OK")))))</f>
        <v>-</v>
      </c>
      <c r="AX640" s="25" t="str">
        <f>IF(Pengawas!AV640="",IF(Pengawas!AX640="","-","Harap dikosongkan"),IF(Pengawas!AV640=0,IF(Pengawas!AX640="","OK","Harap dikosongkan"),IF(Pengawas!AV640&gt;0,IF(Pengawas!AX640="","Harap diisi",IF(Pengawas!AX640="","-",IF(Pengawas!AX640&gt;1,"Tidak valid","OK"))))))</f>
        <v>-</v>
      </c>
      <c r="AY640" s="25" t="str">
        <f>IF(Pengawas!AY640="","-",IF(Pengawas!AY640&gt;2,"Tidak valid","OK"))</f>
        <v>-</v>
      </c>
      <c r="AZ640" s="25" t="str">
        <f>IF(Pengawas!AY640="",IF(Pengawas!AZ640="","-","Harap dikosongkan"),IF(Pengawas!AY640=0,IF(Pengawas!AZ640="","OK","Harap dikosongkan"),IF(Pengawas!AZ640="","Harap diisi",IF(Pengawas!AZ640&gt;2015,"Cek lagi",IF(Pengawas!AZ640&lt;2000,"Cek lagi","OK")))))</f>
        <v>-</v>
      </c>
      <c r="BA640" s="25" t="str">
        <f>IF(Pengawas!BA640="","-",IF(LEN(Pengawas!BA640)&lt;5,"Cek lagi","OK"))</f>
        <v>-</v>
      </c>
      <c r="BB640" s="25" t="str">
        <f>IF(Pengawas!BB640="","-",IF(LEN(Pengawas!BB640)&lt;4,"Cek lagi","OK"))</f>
        <v>-</v>
      </c>
      <c r="BC640" s="25" t="str">
        <f>IF(Pengawas!BC640="","-",IF(LEN(Pengawas!BC640)&lt;4,"Cek lagi","OK"))</f>
        <v>-</v>
      </c>
      <c r="BD640" s="25" t="str">
        <f>IF(Pengawas!BD640="","-",IF(LEN(Pengawas!BD640)&lt;4,"Cek lagi","OK"))</f>
        <v>-</v>
      </c>
      <c r="BE640" s="25" t="str">
        <f>IF(Pengawas!BE640="","-",IF(LEN(Pengawas!BE640)&lt;4,"Cek lagi","OK"))</f>
        <v>-</v>
      </c>
      <c r="BF640" s="25" t="str">
        <f>IF(Pengawas!BF640="","-",IF(LEN(Pengawas!BF640)&lt;&gt;5,"Tidak valid","OK"))</f>
        <v>-</v>
      </c>
      <c r="BG640" s="25" t="str">
        <f>IF(Pengawas!BG640="","-",IF(LEN(Pengawas!BG640)&lt;9,"Cek lagi",IF(LEN(Pengawas!BG640)&gt;14,"Cek lagi","OK")))</f>
        <v>-</v>
      </c>
    </row>
    <row r="641" spans="1:59" ht="15" customHeight="1" x14ac:dyDescent="0.2">
      <c r="A641" s="25" t="str">
        <f>IF(Pengawas!A641="","-",IF(LEN(Pengawas!A641)&lt;4,"Cek lagi","OK"))</f>
        <v>-</v>
      </c>
      <c r="B641" s="25" t="str">
        <f>IF(Pengawas!B641="","-",IF(LEN(Pengawas!B641)&lt;4,"Cek lagi","OK"))</f>
        <v>-</v>
      </c>
      <c r="C641" s="25" t="str">
        <f>IF(Pengawas!C641="","-",IF(LEN(Pengawas!C641)&lt;&gt;18,"Tidak valid","OK"))</f>
        <v>-</v>
      </c>
      <c r="D641" s="25" t="str">
        <f>IF(Pengawas!D641="","-",IF(LEN(Pengawas!D641)&lt;&gt;16,"Tidak valid","OK"))</f>
        <v>-</v>
      </c>
      <c r="E641" s="25" t="str">
        <f>IF(Pengawas!E641="","-",IF(LEN(Pengawas!E641)&lt;4,"Cek lagi","OK"))</f>
        <v>-</v>
      </c>
      <c r="F641" s="25" t="str">
        <f>IF(Pengawas!F641="","-",IF(LEN(Pengawas!F641)&lt;&gt;16,"Tidak valid","OK"))</f>
        <v>-</v>
      </c>
      <c r="G641" s="25" t="str">
        <f>IF(Pengawas!G641="","-",IF(LEN(Pengawas!G641)&lt;4,"Cek lagi","OK"))</f>
        <v>-</v>
      </c>
      <c r="H641" s="26" t="str">
        <f>IF(Pengawas!H641="","-",IF(VALUE(LEFT(Pengawas!H641,2))&gt;31,"Tanggal tidak valid",IF(VALUE(LEFT(RIGHT(Pengawas!H641,7),2))&gt;12,"Bulan tidak valid",IF(VALUE(RIGHT(Pengawas!H641,4))&gt;1990,"Umur terlalu muda",IF(VALUE(RIGHT(Pengawas!H641,4))&lt;1955,"Umur terlalu tua","OK")))))</f>
        <v>-</v>
      </c>
      <c r="I641" s="25" t="str">
        <f>IF(Pengawas!I641="","-",IF(Pengawas!I641="L","OK",IF(Pengawas!I641="P","OK","Tidak valid")))</f>
        <v>-</v>
      </c>
      <c r="J641" s="25" t="str">
        <f>IF(Pengawas!J641="","-",IF(LEN(Pengawas!J641)&lt;4,"Cek lagi","OK"))</f>
        <v>-</v>
      </c>
      <c r="K641" s="25" t="str">
        <f>IF(Pengawas!K641="","-",IF(Pengawas!K641&gt;5,"Tidak valid",IF(Pengawas!K641&lt;1,"Tidak valid","OK")))</f>
        <v>-</v>
      </c>
      <c r="L641" s="25" t="str">
        <f>IF(Pengawas!L641="","-",IF(VALUE(LEFT(Pengawas!L641,1))&gt;1,"Tidak valid","OK"))</f>
        <v>-</v>
      </c>
      <c r="M641" s="25" t="str">
        <f>IF(Pengawas!M641="","-",IF(VALUE(LEFT(Pengawas!M641,1))&gt;1,"Tidak valid","OK"))</f>
        <v>-</v>
      </c>
      <c r="N641" s="25" t="str">
        <f>IF(Pengawas!N641="","-",IF(VALUE(LEFT(Pengawas!N641,2))&gt;31,"Tanggal tidak valid",IF(VALUE(LEFT(RIGHT(Pengawas!N641,7),2))&gt;12,"Bulan tidak valid",IF(VALUE(RIGHT(Pengawas!N641,4))&gt;2015,"Tahun cek lagi",IF(VALUE(RIGHT(Pengawas!N641,4))&lt;1930,"Tahun cek lagi","OK")))))</f>
        <v>-</v>
      </c>
      <c r="O641" s="26" t="str">
        <f>IF(Pengawas!O641="","-",IF(VALUE(LEFT(Pengawas!O641,2))&gt;31,"Tanggal tidak valid",IF(VALUE(LEFT(RIGHT(Pengawas!O641,7),2))&gt;12,"Bulan tidak valid",IF(VALUE(RIGHT(Pengawas!O641,4))&gt;2015,"Tahun cek lagi",IF(VALUE(RIGHT(Pengawas!O641,4))&lt;1930,"Tahun cek lagi","OK")))))</f>
        <v>-</v>
      </c>
      <c r="P641" s="26" t="str">
        <f>IF(Pengawas!P641="","-",IF(VALUE(LEFT(Pengawas!P641,2))&gt;31,"Tanggal tidak valid",IF(VALUE(LEFT(RIGHT(Pengawas!P641,7),2))&gt;12,"Bulan tidak valid",IF(VALUE(RIGHT(Pengawas!P641,4))&gt;2015,"Tahun cek lagi",IF(VALUE(RIGHT(Pengawas!P641,4))&lt;1930,"Tahun cek lagi","OK")))))</f>
        <v>-</v>
      </c>
      <c r="Q641" s="25" t="str">
        <f>IF(Pengawas!Q641="","-",IF(Pengawas!Q641&gt;3,"Tidak valid",IF(Pengawas!Q641&lt;1,"Tidak valid","OK")))</f>
        <v>-</v>
      </c>
      <c r="R641" s="25" t="str">
        <f>IF(Pengawas!R641="","-",IF(Pengawas!R641&gt;20000000,"Cek lagi",IF(Pengawas!R641&lt;50000,"Cek lagi","OK")))</f>
        <v>-</v>
      </c>
      <c r="S641" s="25" t="str">
        <f>IF(Pengawas!S641="","-",IF(Pengawas!S641&gt;3,"Tidak valid",IF(Pengawas!S641&lt;1,"Tidak valid","OK")))</f>
        <v>-</v>
      </c>
      <c r="T641" s="25" t="str">
        <f>IF(Pengawas!T641="","-",IF(Pengawas!T641&gt;6,"Tidak valid",IF(Pengawas!T641&lt;1,"Tidak valid","OK")))</f>
        <v>-</v>
      </c>
      <c r="U641" s="25" t="str">
        <f>IF(Pengawas!U641="","-",IF(Pengawas!U641&gt;4,"Tidak valid",IF(Pengawas!U641&lt;1,"Tidak valid","OK")))</f>
        <v>-</v>
      </c>
      <c r="V641" s="25" t="str">
        <f>IF(Pengawas!V641="","-",IF(Pengawas!V641&gt;2,"Tidak valid",IF(Pengawas!V641&lt;1,"Tidak valid","OK")))</f>
        <v>-</v>
      </c>
      <c r="W641" s="25" t="str">
        <f>IF(Pengawas!V641="","-",IF(Pengawas!V641=1,IF(Pengawas!W641="","Harap diisi","OK"),IF(Pengawas!V641=2,IF(Pengawas!W641="","Harap diisi","OK"),IF(Pengawas!V642&lt;1,"-",IF(Pengawas!V642&gt;2,"-","OK")))))</f>
        <v>-</v>
      </c>
      <c r="X641" s="25" t="str">
        <f>IF(Pengawas!V641="","-",IF(Pengawas!V641=1,IF(Pengawas!X641="","Harap diisi","OK"),IF(Pengawas!V641=2,IF(Pengawas!X641="","Harap diisi","OK"),IF(Pengawas!V642&lt;1,"-",IF(Pengawas!V642&gt;2,"-","OK")))))</f>
        <v>-</v>
      </c>
      <c r="Y641" s="25" t="str">
        <f>IF(Pengawas!V641="","-",IF(Pengawas!V641=1,IF(Pengawas!Y641="","Harap diisi","OK"),IF(Pengawas!V641=2,IF(Pengawas!Y641="","Harap diisi","OK"),IF(Pengawas!V642&lt;1,"-",IF(Pengawas!V642&gt;2,"-","OK")))))</f>
        <v>-</v>
      </c>
      <c r="Z641" s="25" t="str">
        <f>IF(Pengawas!V641="","-",IF(Pengawas!V641=1,IF(Pengawas!Z641="","Harap diisi","OK"),IF(Pengawas!V641=2,IF(Pengawas!Z641="","Harap diisi","OK"),IF(Pengawas!V642&lt;1,"-",IF(Pengawas!V642&gt;2,"-","OK")))))</f>
        <v>-</v>
      </c>
      <c r="AA641" s="25" t="str">
        <f>IF(Pengawas!V641="","-",IF(Pengawas!V641=1,IF(Pengawas!AA641="","Harap diisi","OK"),IF(Pengawas!V641=2,IF(Pengawas!AA641="","Harap diisi","OK"),IF(Pengawas!V642&lt;1,"-",IF(Pengawas!V642&gt;2,"-","OK")))))</f>
        <v>-</v>
      </c>
      <c r="AB641" s="25" t="str">
        <f>IF(Pengawas!V641="","-",IF(Pengawas!V641=1,IF(Pengawas!AB641="","Harap diisi","OK"),IF(Pengawas!V641=2,IF(Pengawas!AB641="","Harap diisi","OK"),IF(Pengawas!V642&lt;1,"-",IF(Pengawas!V642&gt;2,"-","OK")))))</f>
        <v>-</v>
      </c>
      <c r="AC641" s="25" t="str">
        <f>IF(Pengawas!V641="","-",IF(Pengawas!V641=1,IF(Pengawas!AC641="","Harap diisi","OK"),IF(Pengawas!V641=2,IF(Pengawas!AC641="","Harap diisi","OK"),IF(Pengawas!V642&lt;1,"-",IF(Pengawas!V642&gt;2,"-","OK")))))</f>
        <v>-</v>
      </c>
      <c r="AD641" s="25" t="str">
        <f>IF(Pengawas!V641="","-",IF(Pengawas!V641=1,IF(Pengawas!AD641="","OK","Harap dikosongkan"),IF(Pengawas!V641=2,IF(Pengawas!AD641="","Harap diisi","OK"),IF(Pengawas!V642&lt;1,"-",IF(Pengawas!V642&gt;2,"-","OK")))))</f>
        <v>-</v>
      </c>
      <c r="AE641" s="25" t="str">
        <f>IF(Pengawas!V641="","-",IF(Pengawas!V641=1,IF(Pengawas!AE641="","OK","Harap dikosongkan"),IF(Pengawas!V641=2,IF(Pengawas!AE641="","Harap diisi","OK"),IF(Pengawas!V642&lt;1,"-",IF(Pengawas!V642&gt;2,"-","OK")))))</f>
        <v>-</v>
      </c>
      <c r="AF641" s="25" t="str">
        <f>IF(Pengawas!V641="","-",IF(Pengawas!V641=1,IF(Pengawas!AF641="","OK","Harap dikosongkan"),IF(Pengawas!V641=2,IF(Pengawas!AF641="","Harap diisi","OK"),IF(Pengawas!V642&lt;1,"-",IF(Pengawas!V642&gt;2,"-","OK")))))</f>
        <v>-</v>
      </c>
      <c r="AG641" s="25" t="str">
        <f>IF(Pengawas!V641="","-",IF(Pengawas!V641=1,IF(Pengawas!AG641="","OK","Harap dikosongkan"),IF(Pengawas!V641=2,IF(Pengawas!AG641="","Harap diisi","OK"),IF(Pengawas!V642&lt;1,"-",IF(Pengawas!V642&gt;2,"-","OK")))))</f>
        <v>-</v>
      </c>
      <c r="AH641" s="25" t="str">
        <f>IF(Pengawas!V641="","-",IF(Pengawas!V641=1,IF(Pengawas!AH641="","OK","Harap dikosongkan"),IF(Pengawas!V641=2,IF(Pengawas!AH641="","Harap diisi","OK"),IF(Pengawas!V642&lt;1,"-",IF(Pengawas!V642&gt;2,"-","OK")))))</f>
        <v>-</v>
      </c>
      <c r="AI641" s="25" t="str">
        <f>IF(Pengawas!V641="","-",IF(Pengawas!V641=1,IF(Pengawas!AI641="","OK","Harap dikosongkan"),IF(Pengawas!V641=2,IF(Pengawas!AI641="","Harap diisi","OK"),IF(Pengawas!V642&lt;1,"-",IF(Pengawas!V642&gt;2,"-","OK")))))</f>
        <v>-</v>
      </c>
      <c r="AJ641" s="25" t="str">
        <f>IF(Pengawas!V641="","-",IF(Pengawas!V641=1,IF(Pengawas!AJ641="","OK","Harap dikosongkan"),IF(Pengawas!V641=2,IF(Pengawas!AJ641="","Harap diisi","OK"),IF(Pengawas!V642&lt;1,"-",IF(Pengawas!V642&gt;2,"-","OK")))))</f>
        <v>-</v>
      </c>
      <c r="AK641" s="25" t="str">
        <f>IF(Pengawas!V641="","-",IF(Pengawas!V641=1,IF(Pengawas!AK641="","OK","Harap dikosongkan"),IF(Pengawas!V641=2,IF(Pengawas!AK641="","Harap diisi","OK"),IF(Pengawas!V642&lt;1,"-",IF(Pengawas!V642&gt;2,"-","OK")))))</f>
        <v>-</v>
      </c>
      <c r="AL641" s="25" t="str">
        <f>IF(Pengawas!AL641="","-",IF(Pengawas!AL641&gt;3,"Tidak valid",IF(Pengawas!AL641&lt;1,"Tidak valid","OK")))</f>
        <v>-</v>
      </c>
      <c r="AM641" s="25" t="str">
        <f>IF(Pengawas!AL641="",IF(Pengawas!AM641="","-","Harap dikosongkan"),IF(Pengawas!AL641&lt;&gt;1,IF(Pengawas!AM641="","OK","Harap dikosongkan"),IF(Pengawas!AM641="","Harap diisi",IF(Pengawas!AM641&gt;2015,"Cek lagi",IF(Pengawas!AM641&lt;2005,"Cek lagi","OK")))))</f>
        <v>-</v>
      </c>
      <c r="AN641" s="25" t="str">
        <f>IF(Pengawas!AL641="",IF(Pengawas!AN641="","-","Harap dikosongkan"),IF(Pengawas!AL641&lt;&gt;1,IF(Pengawas!AN641="","OK","Harap dikosongkan"),IF(Pengawas!AN641="","Harap diisi",IF(VALUE(Pengawas!AN641)&gt;33,"Tidak valid",IF(VALUE(Pengawas!AN641)&lt;1,"Tidak valid","OK")))))</f>
        <v>-</v>
      </c>
      <c r="AO641" s="25" t="str">
        <f>IF(Pengawas!AL641="",IF(Pengawas!AO641="","-","Harap dikosongkan"),IF(Pengawas!AL641&lt;&gt;1,IF(Pengawas!AO641="","OK","Harap dikosongkan"),IF(Pengawas!AO641="","Harap diisi",IF(Pengawas!AO641&gt;1,"Tidak valid","OK"))))</f>
        <v>-</v>
      </c>
      <c r="AP641" s="25" t="str">
        <f>IF(Pengawas!AL641&gt;1,"OK",IF(Pengawas!AO641="",IF(Pengawas!AP641="","-","Kolom AO cek lagi"),IF(Pengawas!AO641=0,IF(Pengawas!AP641="","OK","Harap dikosongkan"),IF(Pengawas!AP641="","Harap diisi",IF(LEN(Pengawas!AP641)&lt;12,"Tidak valid",IF(LEN(Pengawas!AP641)&gt;14,"Tidak valid","OK"))))))</f>
        <v>-</v>
      </c>
      <c r="AQ641" s="26" t="str">
        <f>IF(Pengawas!AL641&gt;1,"OK",IF(Pengawas!AO641="",IF(Pengawas!AQ641="","-","Kolom AO cek lagi"),IF(Pengawas!AO641=0,IF(Pengawas!AQ641="","OK","Harap dikosongkan"),IF(Pengawas!AQ641="","Harap diisi",IF(LEN(Pengawas!AQ641)&lt;5,"Cek lagi","OK")))))</f>
        <v>-</v>
      </c>
      <c r="AR641" s="26" t="str">
        <f>IF(Pengawas!AL641&gt;1,"OK",IF(Pengawas!AO641="",IF(Pengawas!AR641="","-","Kolom AT cek lagi"),IF(Pengawas!AO641=0,IF(Pengawas!AR641="","OK","Harap dikosongkan"),IF(Pengawas!AR641="","Harap diisi",IF(VALUE(LEFT(Pengawas!AR641,2))&gt;31,"Tanggal tidak valid",IF(VALUE(LEFT(RIGHT(Pengawas!AR641,7),2))&gt;12,"Bulan tidak valid",IF(VALUE(RIGHT(Pengawas!AR641,4))&gt;2016,"Tahun cek lagi",IF(VALUE(RIGHT(Pengawas!AR641,4))&lt;2005,"Tahun cek lagi","OK"))))))))</f>
        <v>-</v>
      </c>
      <c r="AS641" s="25" t="str">
        <f>IF(Pengawas!AP641="",IF(Pengawas!AS641="","-","Harap dikosongkan"),IF(Pengawas!AP641&lt;&gt;"",IF(Pengawas!AS641="","Harap diisi",IF(Pengawas!AS641&gt;1,"Tidak valid","OK"))))</f>
        <v>-</v>
      </c>
      <c r="AT641" s="25" t="str">
        <f>IF(Pengawas!AS641="",IF(Pengawas!AT641="","-","Harap dikosongkan"),IF(Pengawas!AS641&lt;&gt;1,IF(Pengawas!AT641="","OK","Harap dikosongkan"),IF(Pengawas!AS641="",IF(Pengawas!AT641="","-","Harap dikosongkan"),IF(Pengawas!AS641=0,IF(Pengawas!AT641="","OK","Harap dikosongkan"),IF(Pengawas!AT641="","Harap diisi",IF(Pengawas!AT641&gt;2016,"Cek lagi",IF(Pengawas!AT641&lt;2005,"Cek lagi",IF(Pengawas!AM641&gt;Pengawas!AT641,"Cek lagi dengan Kolom AL","OK"))))))))</f>
        <v>-</v>
      </c>
      <c r="AU641" s="25" t="str">
        <f>IF(Pengawas!AS641="",IF(Pengawas!AU641="","-","Harap dikosongkan"),IF(Pengawas!AS641&lt;&gt;1,IF(Pengawas!AU641="","OK","Harap dikosongkan"),IF(Pengawas!AS641="",IF(Pengawas!AU641="","-","Harap dikosongkan"),IF(Pengawas!AS641=0,IF(Pengawas!AU641="","OK","Harap dikosongkan"),IF(Pengawas!AU641="","Harap diisi",IF(Pengawas!AU641&gt;20000000,"Cek lagi",IF(Pengawas!AU641&lt;100000,"Cek lagi","OK")))))))</f>
        <v>-</v>
      </c>
      <c r="AV641" s="25" t="str">
        <f>IF(Pengawas!AV641="","-",IF(Pengawas!AV641&gt;3,"Tidak valid","OK"))</f>
        <v>-</v>
      </c>
      <c r="AW641" s="25" t="str">
        <f>IF(Pengawas!AV641="",IF(Pengawas!AW641="","-","Harap dikosongkan"),IF(Pengawas!AV641=0,IF(Pengawas!AW641="","OK","Harap dikosongkan"),IF(Pengawas!AV641&gt;0,IF(Pengawas!AW641="","Harap diisi",IF(Pengawas!AW641&gt;2015,"Tidak valid","OK")))))</f>
        <v>-</v>
      </c>
      <c r="AX641" s="25" t="str">
        <f>IF(Pengawas!AV641="",IF(Pengawas!AX641="","-","Harap dikosongkan"),IF(Pengawas!AV641=0,IF(Pengawas!AX641="","OK","Harap dikosongkan"),IF(Pengawas!AV641&gt;0,IF(Pengawas!AX641="","Harap diisi",IF(Pengawas!AX641="","-",IF(Pengawas!AX641&gt;1,"Tidak valid","OK"))))))</f>
        <v>-</v>
      </c>
      <c r="AY641" s="25" t="str">
        <f>IF(Pengawas!AY641="","-",IF(Pengawas!AY641&gt;2,"Tidak valid","OK"))</f>
        <v>-</v>
      </c>
      <c r="AZ641" s="25" t="str">
        <f>IF(Pengawas!AY641="",IF(Pengawas!AZ641="","-","Harap dikosongkan"),IF(Pengawas!AY641=0,IF(Pengawas!AZ641="","OK","Harap dikosongkan"),IF(Pengawas!AZ641="","Harap diisi",IF(Pengawas!AZ641&gt;2015,"Cek lagi",IF(Pengawas!AZ641&lt;2000,"Cek lagi","OK")))))</f>
        <v>-</v>
      </c>
      <c r="BA641" s="25" t="str">
        <f>IF(Pengawas!BA641="","-",IF(LEN(Pengawas!BA641)&lt;5,"Cek lagi","OK"))</f>
        <v>-</v>
      </c>
      <c r="BB641" s="25" t="str">
        <f>IF(Pengawas!BB641="","-",IF(LEN(Pengawas!BB641)&lt;4,"Cek lagi","OK"))</f>
        <v>-</v>
      </c>
      <c r="BC641" s="25" t="str">
        <f>IF(Pengawas!BC641="","-",IF(LEN(Pengawas!BC641)&lt;4,"Cek lagi","OK"))</f>
        <v>-</v>
      </c>
      <c r="BD641" s="25" t="str">
        <f>IF(Pengawas!BD641="","-",IF(LEN(Pengawas!BD641)&lt;4,"Cek lagi","OK"))</f>
        <v>-</v>
      </c>
      <c r="BE641" s="25" t="str">
        <f>IF(Pengawas!BE641="","-",IF(LEN(Pengawas!BE641)&lt;4,"Cek lagi","OK"))</f>
        <v>-</v>
      </c>
      <c r="BF641" s="25" t="str">
        <f>IF(Pengawas!BF641="","-",IF(LEN(Pengawas!BF641)&lt;&gt;5,"Tidak valid","OK"))</f>
        <v>-</v>
      </c>
      <c r="BG641" s="25" t="str">
        <f>IF(Pengawas!BG641="","-",IF(LEN(Pengawas!BG641)&lt;9,"Cek lagi",IF(LEN(Pengawas!BG641)&gt;14,"Cek lagi","OK")))</f>
        <v>-</v>
      </c>
    </row>
    <row r="642" spans="1:59" ht="15" customHeight="1" x14ac:dyDescent="0.2">
      <c r="A642" s="25" t="str">
        <f>IF(Pengawas!A642="","-",IF(LEN(Pengawas!A642)&lt;4,"Cek lagi","OK"))</f>
        <v>-</v>
      </c>
      <c r="B642" s="25" t="str">
        <f>IF(Pengawas!B642="","-",IF(LEN(Pengawas!B642)&lt;4,"Cek lagi","OK"))</f>
        <v>-</v>
      </c>
      <c r="C642" s="25" t="str">
        <f>IF(Pengawas!C642="","-",IF(LEN(Pengawas!C642)&lt;&gt;18,"Tidak valid","OK"))</f>
        <v>-</v>
      </c>
      <c r="D642" s="25" t="str">
        <f>IF(Pengawas!D642="","-",IF(LEN(Pengawas!D642)&lt;&gt;16,"Tidak valid","OK"))</f>
        <v>-</v>
      </c>
      <c r="E642" s="25" t="str">
        <f>IF(Pengawas!E642="","-",IF(LEN(Pengawas!E642)&lt;4,"Cek lagi","OK"))</f>
        <v>-</v>
      </c>
      <c r="F642" s="25" t="str">
        <f>IF(Pengawas!F642="","-",IF(LEN(Pengawas!F642)&lt;&gt;16,"Tidak valid","OK"))</f>
        <v>-</v>
      </c>
      <c r="G642" s="25" t="str">
        <f>IF(Pengawas!G642="","-",IF(LEN(Pengawas!G642)&lt;4,"Cek lagi","OK"))</f>
        <v>-</v>
      </c>
      <c r="H642" s="26" t="str">
        <f>IF(Pengawas!H642="","-",IF(VALUE(LEFT(Pengawas!H642,2))&gt;31,"Tanggal tidak valid",IF(VALUE(LEFT(RIGHT(Pengawas!H642,7),2))&gt;12,"Bulan tidak valid",IF(VALUE(RIGHT(Pengawas!H642,4))&gt;1990,"Umur terlalu muda",IF(VALUE(RIGHT(Pengawas!H642,4))&lt;1955,"Umur terlalu tua","OK")))))</f>
        <v>-</v>
      </c>
      <c r="I642" s="25" t="str">
        <f>IF(Pengawas!I642="","-",IF(Pengawas!I642="L","OK",IF(Pengawas!I642="P","OK","Tidak valid")))</f>
        <v>-</v>
      </c>
      <c r="J642" s="25" t="str">
        <f>IF(Pengawas!J642="","-",IF(LEN(Pengawas!J642)&lt;4,"Cek lagi","OK"))</f>
        <v>-</v>
      </c>
      <c r="K642" s="25" t="str">
        <f>IF(Pengawas!K642="","-",IF(Pengawas!K642&gt;5,"Tidak valid",IF(Pengawas!K642&lt;1,"Tidak valid","OK")))</f>
        <v>-</v>
      </c>
      <c r="L642" s="25" t="str">
        <f>IF(Pengawas!L642="","-",IF(VALUE(LEFT(Pengawas!L642,1))&gt;1,"Tidak valid","OK"))</f>
        <v>-</v>
      </c>
      <c r="M642" s="25" t="str">
        <f>IF(Pengawas!M642="","-",IF(VALUE(LEFT(Pengawas!M642,1))&gt;1,"Tidak valid","OK"))</f>
        <v>-</v>
      </c>
      <c r="N642" s="25" t="str">
        <f>IF(Pengawas!N642="","-",IF(VALUE(LEFT(Pengawas!N642,2))&gt;31,"Tanggal tidak valid",IF(VALUE(LEFT(RIGHT(Pengawas!N642,7),2))&gt;12,"Bulan tidak valid",IF(VALUE(RIGHT(Pengawas!N642,4))&gt;2015,"Tahun cek lagi",IF(VALUE(RIGHT(Pengawas!N642,4))&lt;1930,"Tahun cek lagi","OK")))))</f>
        <v>-</v>
      </c>
      <c r="O642" s="26" t="str">
        <f>IF(Pengawas!O642="","-",IF(VALUE(LEFT(Pengawas!O642,2))&gt;31,"Tanggal tidak valid",IF(VALUE(LEFT(RIGHT(Pengawas!O642,7),2))&gt;12,"Bulan tidak valid",IF(VALUE(RIGHT(Pengawas!O642,4))&gt;2015,"Tahun cek lagi",IF(VALUE(RIGHT(Pengawas!O642,4))&lt;1930,"Tahun cek lagi","OK")))))</f>
        <v>-</v>
      </c>
      <c r="P642" s="26" t="str">
        <f>IF(Pengawas!P642="","-",IF(VALUE(LEFT(Pengawas!P642,2))&gt;31,"Tanggal tidak valid",IF(VALUE(LEFT(RIGHT(Pengawas!P642,7),2))&gt;12,"Bulan tidak valid",IF(VALUE(RIGHT(Pengawas!P642,4))&gt;2015,"Tahun cek lagi",IF(VALUE(RIGHT(Pengawas!P642,4))&lt;1930,"Tahun cek lagi","OK")))))</f>
        <v>-</v>
      </c>
      <c r="Q642" s="25" t="str">
        <f>IF(Pengawas!Q642="","-",IF(Pengawas!Q642&gt;3,"Tidak valid",IF(Pengawas!Q642&lt;1,"Tidak valid","OK")))</f>
        <v>-</v>
      </c>
      <c r="R642" s="25" t="str">
        <f>IF(Pengawas!R642="","-",IF(Pengawas!R642&gt;20000000,"Cek lagi",IF(Pengawas!R642&lt;50000,"Cek lagi","OK")))</f>
        <v>-</v>
      </c>
      <c r="S642" s="25" t="str">
        <f>IF(Pengawas!S642="","-",IF(Pengawas!S642&gt;3,"Tidak valid",IF(Pengawas!S642&lt;1,"Tidak valid","OK")))</f>
        <v>-</v>
      </c>
      <c r="T642" s="25" t="str">
        <f>IF(Pengawas!T642="","-",IF(Pengawas!T642&gt;6,"Tidak valid",IF(Pengawas!T642&lt;1,"Tidak valid","OK")))</f>
        <v>-</v>
      </c>
      <c r="U642" s="25" t="str">
        <f>IF(Pengawas!U642="","-",IF(Pengawas!U642&gt;4,"Tidak valid",IF(Pengawas!U642&lt;1,"Tidak valid","OK")))</f>
        <v>-</v>
      </c>
      <c r="V642" s="25" t="str">
        <f>IF(Pengawas!V642="","-",IF(Pengawas!V642&gt;2,"Tidak valid",IF(Pengawas!V642&lt;1,"Tidak valid","OK")))</f>
        <v>-</v>
      </c>
      <c r="W642" s="25" t="str">
        <f>IF(Pengawas!V642="","-",IF(Pengawas!V642=1,IF(Pengawas!W642="","Harap diisi","OK"),IF(Pengawas!V642=2,IF(Pengawas!W642="","Harap diisi","OK"),IF(Pengawas!V643&lt;1,"-",IF(Pengawas!V643&gt;2,"-","OK")))))</f>
        <v>-</v>
      </c>
      <c r="X642" s="25" t="str">
        <f>IF(Pengawas!V642="","-",IF(Pengawas!V642=1,IF(Pengawas!X642="","Harap diisi","OK"),IF(Pengawas!V642=2,IF(Pengawas!X642="","Harap diisi","OK"),IF(Pengawas!V643&lt;1,"-",IF(Pengawas!V643&gt;2,"-","OK")))))</f>
        <v>-</v>
      </c>
      <c r="Y642" s="25" t="str">
        <f>IF(Pengawas!V642="","-",IF(Pengawas!V642=1,IF(Pengawas!Y642="","Harap diisi","OK"),IF(Pengawas!V642=2,IF(Pengawas!Y642="","Harap diisi","OK"),IF(Pengawas!V643&lt;1,"-",IF(Pengawas!V643&gt;2,"-","OK")))))</f>
        <v>-</v>
      </c>
      <c r="Z642" s="25" t="str">
        <f>IF(Pengawas!V642="","-",IF(Pengawas!V642=1,IF(Pengawas!Z642="","Harap diisi","OK"),IF(Pengawas!V642=2,IF(Pengawas!Z642="","Harap diisi","OK"),IF(Pengawas!V643&lt;1,"-",IF(Pengawas!V643&gt;2,"-","OK")))))</f>
        <v>-</v>
      </c>
      <c r="AA642" s="25" t="str">
        <f>IF(Pengawas!V642="","-",IF(Pengawas!V642=1,IF(Pengawas!AA642="","Harap diisi","OK"),IF(Pengawas!V642=2,IF(Pengawas!AA642="","Harap diisi","OK"),IF(Pengawas!V643&lt;1,"-",IF(Pengawas!V643&gt;2,"-","OK")))))</f>
        <v>-</v>
      </c>
      <c r="AB642" s="25" t="str">
        <f>IF(Pengawas!V642="","-",IF(Pengawas!V642=1,IF(Pengawas!AB642="","Harap diisi","OK"),IF(Pengawas!V642=2,IF(Pengawas!AB642="","Harap diisi","OK"),IF(Pengawas!V643&lt;1,"-",IF(Pengawas!V643&gt;2,"-","OK")))))</f>
        <v>-</v>
      </c>
      <c r="AC642" s="25" t="str">
        <f>IF(Pengawas!V642="","-",IF(Pengawas!V642=1,IF(Pengawas!AC642="","Harap diisi","OK"),IF(Pengawas!V642=2,IF(Pengawas!AC642="","Harap diisi","OK"),IF(Pengawas!V643&lt;1,"-",IF(Pengawas!V643&gt;2,"-","OK")))))</f>
        <v>-</v>
      </c>
      <c r="AD642" s="25" t="str">
        <f>IF(Pengawas!V642="","-",IF(Pengawas!V642=1,IF(Pengawas!AD642="","OK","Harap dikosongkan"),IF(Pengawas!V642=2,IF(Pengawas!AD642="","Harap diisi","OK"),IF(Pengawas!V643&lt;1,"-",IF(Pengawas!V643&gt;2,"-","OK")))))</f>
        <v>-</v>
      </c>
      <c r="AE642" s="25" t="str">
        <f>IF(Pengawas!V642="","-",IF(Pengawas!V642=1,IF(Pengawas!AE642="","OK","Harap dikosongkan"),IF(Pengawas!V642=2,IF(Pengawas!AE642="","Harap diisi","OK"),IF(Pengawas!V643&lt;1,"-",IF(Pengawas!V643&gt;2,"-","OK")))))</f>
        <v>-</v>
      </c>
      <c r="AF642" s="25" t="str">
        <f>IF(Pengawas!V642="","-",IF(Pengawas!V642=1,IF(Pengawas!AF642="","OK","Harap dikosongkan"),IF(Pengawas!V642=2,IF(Pengawas!AF642="","Harap diisi","OK"),IF(Pengawas!V643&lt;1,"-",IF(Pengawas!V643&gt;2,"-","OK")))))</f>
        <v>-</v>
      </c>
      <c r="AG642" s="25" t="str">
        <f>IF(Pengawas!V642="","-",IF(Pengawas!V642=1,IF(Pengawas!AG642="","OK","Harap dikosongkan"),IF(Pengawas!V642=2,IF(Pengawas!AG642="","Harap diisi","OK"),IF(Pengawas!V643&lt;1,"-",IF(Pengawas!V643&gt;2,"-","OK")))))</f>
        <v>-</v>
      </c>
      <c r="AH642" s="25" t="str">
        <f>IF(Pengawas!V642="","-",IF(Pengawas!V642=1,IF(Pengawas!AH642="","OK","Harap dikosongkan"),IF(Pengawas!V642=2,IF(Pengawas!AH642="","Harap diisi","OK"),IF(Pengawas!V643&lt;1,"-",IF(Pengawas!V643&gt;2,"-","OK")))))</f>
        <v>-</v>
      </c>
      <c r="AI642" s="25" t="str">
        <f>IF(Pengawas!V642="","-",IF(Pengawas!V642=1,IF(Pengawas!AI642="","OK","Harap dikosongkan"),IF(Pengawas!V642=2,IF(Pengawas!AI642="","Harap diisi","OK"),IF(Pengawas!V643&lt;1,"-",IF(Pengawas!V643&gt;2,"-","OK")))))</f>
        <v>-</v>
      </c>
      <c r="AJ642" s="25" t="str">
        <f>IF(Pengawas!V642="","-",IF(Pengawas!V642=1,IF(Pengawas!AJ642="","OK","Harap dikosongkan"),IF(Pengawas!V642=2,IF(Pengawas!AJ642="","Harap diisi","OK"),IF(Pengawas!V643&lt;1,"-",IF(Pengawas!V643&gt;2,"-","OK")))))</f>
        <v>-</v>
      </c>
      <c r="AK642" s="25" t="str">
        <f>IF(Pengawas!V642="","-",IF(Pengawas!V642=1,IF(Pengawas!AK642="","OK","Harap dikosongkan"),IF(Pengawas!V642=2,IF(Pengawas!AK642="","Harap diisi","OK"),IF(Pengawas!V643&lt;1,"-",IF(Pengawas!V643&gt;2,"-","OK")))))</f>
        <v>-</v>
      </c>
      <c r="AL642" s="25" t="str">
        <f>IF(Pengawas!AL642="","-",IF(Pengawas!AL642&gt;3,"Tidak valid",IF(Pengawas!AL642&lt;1,"Tidak valid","OK")))</f>
        <v>-</v>
      </c>
      <c r="AM642" s="25" t="str">
        <f>IF(Pengawas!AL642="",IF(Pengawas!AM642="","-","Harap dikosongkan"),IF(Pengawas!AL642&lt;&gt;1,IF(Pengawas!AM642="","OK","Harap dikosongkan"),IF(Pengawas!AM642="","Harap diisi",IF(Pengawas!AM642&gt;2015,"Cek lagi",IF(Pengawas!AM642&lt;2005,"Cek lagi","OK")))))</f>
        <v>-</v>
      </c>
      <c r="AN642" s="25" t="str">
        <f>IF(Pengawas!AL642="",IF(Pengawas!AN642="","-","Harap dikosongkan"),IF(Pengawas!AL642&lt;&gt;1,IF(Pengawas!AN642="","OK","Harap dikosongkan"),IF(Pengawas!AN642="","Harap diisi",IF(VALUE(Pengawas!AN642)&gt;33,"Tidak valid",IF(VALUE(Pengawas!AN642)&lt;1,"Tidak valid","OK")))))</f>
        <v>-</v>
      </c>
      <c r="AO642" s="25" t="str">
        <f>IF(Pengawas!AL642="",IF(Pengawas!AO642="","-","Harap dikosongkan"),IF(Pengawas!AL642&lt;&gt;1,IF(Pengawas!AO642="","OK","Harap dikosongkan"),IF(Pengawas!AO642="","Harap diisi",IF(Pengawas!AO642&gt;1,"Tidak valid","OK"))))</f>
        <v>-</v>
      </c>
      <c r="AP642" s="25" t="str">
        <f>IF(Pengawas!AL642&gt;1,"OK",IF(Pengawas!AO642="",IF(Pengawas!AP642="","-","Kolom AO cek lagi"),IF(Pengawas!AO642=0,IF(Pengawas!AP642="","OK","Harap dikosongkan"),IF(Pengawas!AP642="","Harap diisi",IF(LEN(Pengawas!AP642)&lt;12,"Tidak valid",IF(LEN(Pengawas!AP642)&gt;14,"Tidak valid","OK"))))))</f>
        <v>-</v>
      </c>
      <c r="AQ642" s="26" t="str">
        <f>IF(Pengawas!AL642&gt;1,"OK",IF(Pengawas!AO642="",IF(Pengawas!AQ642="","-","Kolom AO cek lagi"),IF(Pengawas!AO642=0,IF(Pengawas!AQ642="","OK","Harap dikosongkan"),IF(Pengawas!AQ642="","Harap diisi",IF(LEN(Pengawas!AQ642)&lt;5,"Cek lagi","OK")))))</f>
        <v>-</v>
      </c>
      <c r="AR642" s="26" t="str">
        <f>IF(Pengawas!AL642&gt;1,"OK",IF(Pengawas!AO642="",IF(Pengawas!AR642="","-","Kolom AT cek lagi"),IF(Pengawas!AO642=0,IF(Pengawas!AR642="","OK","Harap dikosongkan"),IF(Pengawas!AR642="","Harap diisi",IF(VALUE(LEFT(Pengawas!AR642,2))&gt;31,"Tanggal tidak valid",IF(VALUE(LEFT(RIGHT(Pengawas!AR642,7),2))&gt;12,"Bulan tidak valid",IF(VALUE(RIGHT(Pengawas!AR642,4))&gt;2016,"Tahun cek lagi",IF(VALUE(RIGHT(Pengawas!AR642,4))&lt;2005,"Tahun cek lagi","OK"))))))))</f>
        <v>-</v>
      </c>
      <c r="AS642" s="25" t="str">
        <f>IF(Pengawas!AP642="",IF(Pengawas!AS642="","-","Harap dikosongkan"),IF(Pengawas!AP642&lt;&gt;"",IF(Pengawas!AS642="","Harap diisi",IF(Pengawas!AS642&gt;1,"Tidak valid","OK"))))</f>
        <v>-</v>
      </c>
      <c r="AT642" s="25" t="str">
        <f>IF(Pengawas!AS642="",IF(Pengawas!AT642="","-","Harap dikosongkan"),IF(Pengawas!AS642&lt;&gt;1,IF(Pengawas!AT642="","OK","Harap dikosongkan"),IF(Pengawas!AS642="",IF(Pengawas!AT642="","-","Harap dikosongkan"),IF(Pengawas!AS642=0,IF(Pengawas!AT642="","OK","Harap dikosongkan"),IF(Pengawas!AT642="","Harap diisi",IF(Pengawas!AT642&gt;2016,"Cek lagi",IF(Pengawas!AT642&lt;2005,"Cek lagi",IF(Pengawas!AM642&gt;Pengawas!AT642,"Cek lagi dengan Kolom AL","OK"))))))))</f>
        <v>-</v>
      </c>
      <c r="AU642" s="25" t="str">
        <f>IF(Pengawas!AS642="",IF(Pengawas!AU642="","-","Harap dikosongkan"),IF(Pengawas!AS642&lt;&gt;1,IF(Pengawas!AU642="","OK","Harap dikosongkan"),IF(Pengawas!AS642="",IF(Pengawas!AU642="","-","Harap dikosongkan"),IF(Pengawas!AS642=0,IF(Pengawas!AU642="","OK","Harap dikosongkan"),IF(Pengawas!AU642="","Harap diisi",IF(Pengawas!AU642&gt;20000000,"Cek lagi",IF(Pengawas!AU642&lt;100000,"Cek lagi","OK")))))))</f>
        <v>-</v>
      </c>
      <c r="AV642" s="25" t="str">
        <f>IF(Pengawas!AV642="","-",IF(Pengawas!AV642&gt;3,"Tidak valid","OK"))</f>
        <v>-</v>
      </c>
      <c r="AW642" s="25" t="str">
        <f>IF(Pengawas!AV642="",IF(Pengawas!AW642="","-","Harap dikosongkan"),IF(Pengawas!AV642=0,IF(Pengawas!AW642="","OK","Harap dikosongkan"),IF(Pengawas!AV642&gt;0,IF(Pengawas!AW642="","Harap diisi",IF(Pengawas!AW642&gt;2015,"Tidak valid","OK")))))</f>
        <v>-</v>
      </c>
      <c r="AX642" s="25" t="str">
        <f>IF(Pengawas!AV642="",IF(Pengawas!AX642="","-","Harap dikosongkan"),IF(Pengawas!AV642=0,IF(Pengawas!AX642="","OK","Harap dikosongkan"),IF(Pengawas!AV642&gt;0,IF(Pengawas!AX642="","Harap diisi",IF(Pengawas!AX642="","-",IF(Pengawas!AX642&gt;1,"Tidak valid","OK"))))))</f>
        <v>-</v>
      </c>
      <c r="AY642" s="25" t="str">
        <f>IF(Pengawas!AY642="","-",IF(Pengawas!AY642&gt;2,"Tidak valid","OK"))</f>
        <v>-</v>
      </c>
      <c r="AZ642" s="25" t="str">
        <f>IF(Pengawas!AY642="",IF(Pengawas!AZ642="","-","Harap dikosongkan"),IF(Pengawas!AY642=0,IF(Pengawas!AZ642="","OK","Harap dikosongkan"),IF(Pengawas!AZ642="","Harap diisi",IF(Pengawas!AZ642&gt;2015,"Cek lagi",IF(Pengawas!AZ642&lt;2000,"Cek lagi","OK")))))</f>
        <v>-</v>
      </c>
      <c r="BA642" s="25" t="str">
        <f>IF(Pengawas!BA642="","-",IF(LEN(Pengawas!BA642)&lt;5,"Cek lagi","OK"))</f>
        <v>-</v>
      </c>
      <c r="BB642" s="25" t="str">
        <f>IF(Pengawas!BB642="","-",IF(LEN(Pengawas!BB642)&lt;4,"Cek lagi","OK"))</f>
        <v>-</v>
      </c>
      <c r="BC642" s="25" t="str">
        <f>IF(Pengawas!BC642="","-",IF(LEN(Pengawas!BC642)&lt;4,"Cek lagi","OK"))</f>
        <v>-</v>
      </c>
      <c r="BD642" s="25" t="str">
        <f>IF(Pengawas!BD642="","-",IF(LEN(Pengawas!BD642)&lt;4,"Cek lagi","OK"))</f>
        <v>-</v>
      </c>
      <c r="BE642" s="25" t="str">
        <f>IF(Pengawas!BE642="","-",IF(LEN(Pengawas!BE642)&lt;4,"Cek lagi","OK"))</f>
        <v>-</v>
      </c>
      <c r="BF642" s="25" t="str">
        <f>IF(Pengawas!BF642="","-",IF(LEN(Pengawas!BF642)&lt;&gt;5,"Tidak valid","OK"))</f>
        <v>-</v>
      </c>
      <c r="BG642" s="25" t="str">
        <f>IF(Pengawas!BG642="","-",IF(LEN(Pengawas!BG642)&lt;9,"Cek lagi",IF(LEN(Pengawas!BG642)&gt;14,"Cek lagi","OK")))</f>
        <v>-</v>
      </c>
    </row>
    <row r="643" spans="1:59" ht="15" customHeight="1" x14ac:dyDescent="0.2">
      <c r="A643" s="25" t="str">
        <f>IF(Pengawas!A643="","-",IF(LEN(Pengawas!A643)&lt;4,"Cek lagi","OK"))</f>
        <v>-</v>
      </c>
      <c r="B643" s="25" t="str">
        <f>IF(Pengawas!B643="","-",IF(LEN(Pengawas!B643)&lt;4,"Cek lagi","OK"))</f>
        <v>-</v>
      </c>
      <c r="C643" s="25" t="str">
        <f>IF(Pengawas!C643="","-",IF(LEN(Pengawas!C643)&lt;&gt;18,"Tidak valid","OK"))</f>
        <v>-</v>
      </c>
      <c r="D643" s="25" t="str">
        <f>IF(Pengawas!D643="","-",IF(LEN(Pengawas!D643)&lt;&gt;16,"Tidak valid","OK"))</f>
        <v>-</v>
      </c>
      <c r="E643" s="25" t="str">
        <f>IF(Pengawas!E643="","-",IF(LEN(Pengawas!E643)&lt;4,"Cek lagi","OK"))</f>
        <v>-</v>
      </c>
      <c r="F643" s="25" t="str">
        <f>IF(Pengawas!F643="","-",IF(LEN(Pengawas!F643)&lt;&gt;16,"Tidak valid","OK"))</f>
        <v>-</v>
      </c>
      <c r="G643" s="25" t="str">
        <f>IF(Pengawas!G643="","-",IF(LEN(Pengawas!G643)&lt;4,"Cek lagi","OK"))</f>
        <v>-</v>
      </c>
      <c r="H643" s="26" t="str">
        <f>IF(Pengawas!H643="","-",IF(VALUE(LEFT(Pengawas!H643,2))&gt;31,"Tanggal tidak valid",IF(VALUE(LEFT(RIGHT(Pengawas!H643,7),2))&gt;12,"Bulan tidak valid",IF(VALUE(RIGHT(Pengawas!H643,4))&gt;1990,"Umur terlalu muda",IF(VALUE(RIGHT(Pengawas!H643,4))&lt;1955,"Umur terlalu tua","OK")))))</f>
        <v>-</v>
      </c>
      <c r="I643" s="25" t="str">
        <f>IF(Pengawas!I643="","-",IF(Pengawas!I643="L","OK",IF(Pengawas!I643="P","OK","Tidak valid")))</f>
        <v>-</v>
      </c>
      <c r="J643" s="25" t="str">
        <f>IF(Pengawas!J643="","-",IF(LEN(Pengawas!J643)&lt;4,"Cek lagi","OK"))</f>
        <v>-</v>
      </c>
      <c r="K643" s="25" t="str">
        <f>IF(Pengawas!K643="","-",IF(Pengawas!K643&gt;5,"Tidak valid",IF(Pengawas!K643&lt;1,"Tidak valid","OK")))</f>
        <v>-</v>
      </c>
      <c r="L643" s="25" t="str">
        <f>IF(Pengawas!L643="","-",IF(VALUE(LEFT(Pengawas!L643,1))&gt;1,"Tidak valid","OK"))</f>
        <v>-</v>
      </c>
      <c r="M643" s="25" t="str">
        <f>IF(Pengawas!M643="","-",IF(VALUE(LEFT(Pengawas!M643,1))&gt;1,"Tidak valid","OK"))</f>
        <v>-</v>
      </c>
      <c r="N643" s="25" t="str">
        <f>IF(Pengawas!N643="","-",IF(VALUE(LEFT(Pengawas!N643,2))&gt;31,"Tanggal tidak valid",IF(VALUE(LEFT(RIGHT(Pengawas!N643,7),2))&gt;12,"Bulan tidak valid",IF(VALUE(RIGHT(Pengawas!N643,4))&gt;2015,"Tahun cek lagi",IF(VALUE(RIGHT(Pengawas!N643,4))&lt;1930,"Tahun cek lagi","OK")))))</f>
        <v>-</v>
      </c>
      <c r="O643" s="26" t="str">
        <f>IF(Pengawas!O643="","-",IF(VALUE(LEFT(Pengawas!O643,2))&gt;31,"Tanggal tidak valid",IF(VALUE(LEFT(RIGHT(Pengawas!O643,7),2))&gt;12,"Bulan tidak valid",IF(VALUE(RIGHT(Pengawas!O643,4))&gt;2015,"Tahun cek lagi",IF(VALUE(RIGHT(Pengawas!O643,4))&lt;1930,"Tahun cek lagi","OK")))))</f>
        <v>-</v>
      </c>
      <c r="P643" s="26" t="str">
        <f>IF(Pengawas!P643="","-",IF(VALUE(LEFT(Pengawas!P643,2))&gt;31,"Tanggal tidak valid",IF(VALUE(LEFT(RIGHT(Pengawas!P643,7),2))&gt;12,"Bulan tidak valid",IF(VALUE(RIGHT(Pengawas!P643,4))&gt;2015,"Tahun cek lagi",IF(VALUE(RIGHT(Pengawas!P643,4))&lt;1930,"Tahun cek lagi","OK")))))</f>
        <v>-</v>
      </c>
      <c r="Q643" s="25" t="str">
        <f>IF(Pengawas!Q643="","-",IF(Pengawas!Q643&gt;3,"Tidak valid",IF(Pengawas!Q643&lt;1,"Tidak valid","OK")))</f>
        <v>-</v>
      </c>
      <c r="R643" s="25" t="str">
        <f>IF(Pengawas!R643="","-",IF(Pengawas!R643&gt;20000000,"Cek lagi",IF(Pengawas!R643&lt;50000,"Cek lagi","OK")))</f>
        <v>-</v>
      </c>
      <c r="S643" s="25" t="str">
        <f>IF(Pengawas!S643="","-",IF(Pengawas!S643&gt;3,"Tidak valid",IF(Pengawas!S643&lt;1,"Tidak valid","OK")))</f>
        <v>-</v>
      </c>
      <c r="T643" s="25" t="str">
        <f>IF(Pengawas!T643="","-",IF(Pengawas!T643&gt;6,"Tidak valid",IF(Pengawas!T643&lt;1,"Tidak valid","OK")))</f>
        <v>-</v>
      </c>
      <c r="U643" s="25" t="str">
        <f>IF(Pengawas!U643="","-",IF(Pengawas!U643&gt;4,"Tidak valid",IF(Pengawas!U643&lt;1,"Tidak valid","OK")))</f>
        <v>-</v>
      </c>
      <c r="V643" s="25" t="str">
        <f>IF(Pengawas!V643="","-",IF(Pengawas!V643&gt;2,"Tidak valid",IF(Pengawas!V643&lt;1,"Tidak valid","OK")))</f>
        <v>-</v>
      </c>
      <c r="W643" s="25" t="str">
        <f>IF(Pengawas!V643="","-",IF(Pengawas!V643=1,IF(Pengawas!W643="","Harap diisi","OK"),IF(Pengawas!V643=2,IF(Pengawas!W643="","Harap diisi","OK"),IF(Pengawas!V644&lt;1,"-",IF(Pengawas!V644&gt;2,"-","OK")))))</f>
        <v>-</v>
      </c>
      <c r="X643" s="25" t="str">
        <f>IF(Pengawas!V643="","-",IF(Pengawas!V643=1,IF(Pengawas!X643="","Harap diisi","OK"),IF(Pengawas!V643=2,IF(Pengawas!X643="","Harap diisi","OK"),IF(Pengawas!V644&lt;1,"-",IF(Pengawas!V644&gt;2,"-","OK")))))</f>
        <v>-</v>
      </c>
      <c r="Y643" s="25" t="str">
        <f>IF(Pengawas!V643="","-",IF(Pengawas!V643=1,IF(Pengawas!Y643="","Harap diisi","OK"),IF(Pengawas!V643=2,IF(Pengawas!Y643="","Harap diisi","OK"),IF(Pengawas!V644&lt;1,"-",IF(Pengawas!V644&gt;2,"-","OK")))))</f>
        <v>-</v>
      </c>
      <c r="Z643" s="25" t="str">
        <f>IF(Pengawas!V643="","-",IF(Pengawas!V643=1,IF(Pengawas!Z643="","Harap diisi","OK"),IF(Pengawas!V643=2,IF(Pengawas!Z643="","Harap diisi","OK"),IF(Pengawas!V644&lt;1,"-",IF(Pengawas!V644&gt;2,"-","OK")))))</f>
        <v>-</v>
      </c>
      <c r="AA643" s="25" t="str">
        <f>IF(Pengawas!V643="","-",IF(Pengawas!V643=1,IF(Pengawas!AA643="","Harap diisi","OK"),IF(Pengawas!V643=2,IF(Pengawas!AA643="","Harap diisi","OK"),IF(Pengawas!V644&lt;1,"-",IF(Pengawas!V644&gt;2,"-","OK")))))</f>
        <v>-</v>
      </c>
      <c r="AB643" s="25" t="str">
        <f>IF(Pengawas!V643="","-",IF(Pengawas!V643=1,IF(Pengawas!AB643="","Harap diisi","OK"),IF(Pengawas!V643=2,IF(Pengawas!AB643="","Harap diisi","OK"),IF(Pengawas!V644&lt;1,"-",IF(Pengawas!V644&gt;2,"-","OK")))))</f>
        <v>-</v>
      </c>
      <c r="AC643" s="25" t="str">
        <f>IF(Pengawas!V643="","-",IF(Pengawas!V643=1,IF(Pengawas!AC643="","Harap diisi","OK"),IF(Pengawas!V643=2,IF(Pengawas!AC643="","Harap diisi","OK"),IF(Pengawas!V644&lt;1,"-",IF(Pengawas!V644&gt;2,"-","OK")))))</f>
        <v>-</v>
      </c>
      <c r="AD643" s="25" t="str">
        <f>IF(Pengawas!V643="","-",IF(Pengawas!V643=1,IF(Pengawas!AD643="","OK","Harap dikosongkan"),IF(Pengawas!V643=2,IF(Pengawas!AD643="","Harap diisi","OK"),IF(Pengawas!V644&lt;1,"-",IF(Pengawas!V644&gt;2,"-","OK")))))</f>
        <v>-</v>
      </c>
      <c r="AE643" s="25" t="str">
        <f>IF(Pengawas!V643="","-",IF(Pengawas!V643=1,IF(Pengawas!AE643="","OK","Harap dikosongkan"),IF(Pengawas!V643=2,IF(Pengawas!AE643="","Harap diisi","OK"),IF(Pengawas!V644&lt;1,"-",IF(Pengawas!V644&gt;2,"-","OK")))))</f>
        <v>-</v>
      </c>
      <c r="AF643" s="25" t="str">
        <f>IF(Pengawas!V643="","-",IF(Pengawas!V643=1,IF(Pengawas!AF643="","OK","Harap dikosongkan"),IF(Pengawas!V643=2,IF(Pengawas!AF643="","Harap diisi","OK"),IF(Pengawas!V644&lt;1,"-",IF(Pengawas!V644&gt;2,"-","OK")))))</f>
        <v>-</v>
      </c>
      <c r="AG643" s="25" t="str">
        <f>IF(Pengawas!V643="","-",IF(Pengawas!V643=1,IF(Pengawas!AG643="","OK","Harap dikosongkan"),IF(Pengawas!V643=2,IF(Pengawas!AG643="","Harap diisi","OK"),IF(Pengawas!V644&lt;1,"-",IF(Pengawas!V644&gt;2,"-","OK")))))</f>
        <v>-</v>
      </c>
      <c r="AH643" s="25" t="str">
        <f>IF(Pengawas!V643="","-",IF(Pengawas!V643=1,IF(Pengawas!AH643="","OK","Harap dikosongkan"),IF(Pengawas!V643=2,IF(Pengawas!AH643="","Harap diisi","OK"),IF(Pengawas!V644&lt;1,"-",IF(Pengawas!V644&gt;2,"-","OK")))))</f>
        <v>-</v>
      </c>
      <c r="AI643" s="25" t="str">
        <f>IF(Pengawas!V643="","-",IF(Pengawas!V643=1,IF(Pengawas!AI643="","OK","Harap dikosongkan"),IF(Pengawas!V643=2,IF(Pengawas!AI643="","Harap diisi","OK"),IF(Pengawas!V644&lt;1,"-",IF(Pengawas!V644&gt;2,"-","OK")))))</f>
        <v>-</v>
      </c>
      <c r="AJ643" s="25" t="str">
        <f>IF(Pengawas!V643="","-",IF(Pengawas!V643=1,IF(Pengawas!AJ643="","OK","Harap dikosongkan"),IF(Pengawas!V643=2,IF(Pengawas!AJ643="","Harap diisi","OK"),IF(Pengawas!V644&lt;1,"-",IF(Pengawas!V644&gt;2,"-","OK")))))</f>
        <v>-</v>
      </c>
      <c r="AK643" s="25" t="str">
        <f>IF(Pengawas!V643="","-",IF(Pengawas!V643=1,IF(Pengawas!AK643="","OK","Harap dikosongkan"),IF(Pengawas!V643=2,IF(Pengawas!AK643="","Harap diisi","OK"),IF(Pengawas!V644&lt;1,"-",IF(Pengawas!V644&gt;2,"-","OK")))))</f>
        <v>-</v>
      </c>
      <c r="AL643" s="25" t="str">
        <f>IF(Pengawas!AL643="","-",IF(Pengawas!AL643&gt;3,"Tidak valid",IF(Pengawas!AL643&lt;1,"Tidak valid","OK")))</f>
        <v>-</v>
      </c>
      <c r="AM643" s="25" t="str">
        <f>IF(Pengawas!AL643="",IF(Pengawas!AM643="","-","Harap dikosongkan"),IF(Pengawas!AL643&lt;&gt;1,IF(Pengawas!AM643="","OK","Harap dikosongkan"),IF(Pengawas!AM643="","Harap diisi",IF(Pengawas!AM643&gt;2015,"Cek lagi",IF(Pengawas!AM643&lt;2005,"Cek lagi","OK")))))</f>
        <v>-</v>
      </c>
      <c r="AN643" s="25" t="str">
        <f>IF(Pengawas!AL643="",IF(Pengawas!AN643="","-","Harap dikosongkan"),IF(Pengawas!AL643&lt;&gt;1,IF(Pengawas!AN643="","OK","Harap dikosongkan"),IF(Pengawas!AN643="","Harap diisi",IF(VALUE(Pengawas!AN643)&gt;33,"Tidak valid",IF(VALUE(Pengawas!AN643)&lt;1,"Tidak valid","OK")))))</f>
        <v>-</v>
      </c>
      <c r="AO643" s="25" t="str">
        <f>IF(Pengawas!AL643="",IF(Pengawas!AO643="","-","Harap dikosongkan"),IF(Pengawas!AL643&lt;&gt;1,IF(Pengawas!AO643="","OK","Harap dikosongkan"),IF(Pengawas!AO643="","Harap diisi",IF(Pengawas!AO643&gt;1,"Tidak valid","OK"))))</f>
        <v>-</v>
      </c>
      <c r="AP643" s="25" t="str">
        <f>IF(Pengawas!AL643&gt;1,"OK",IF(Pengawas!AO643="",IF(Pengawas!AP643="","-","Kolom AO cek lagi"),IF(Pengawas!AO643=0,IF(Pengawas!AP643="","OK","Harap dikosongkan"),IF(Pengawas!AP643="","Harap diisi",IF(LEN(Pengawas!AP643)&lt;12,"Tidak valid",IF(LEN(Pengawas!AP643)&gt;14,"Tidak valid","OK"))))))</f>
        <v>-</v>
      </c>
      <c r="AQ643" s="26" t="str">
        <f>IF(Pengawas!AL643&gt;1,"OK",IF(Pengawas!AO643="",IF(Pengawas!AQ643="","-","Kolom AO cek lagi"),IF(Pengawas!AO643=0,IF(Pengawas!AQ643="","OK","Harap dikosongkan"),IF(Pengawas!AQ643="","Harap diisi",IF(LEN(Pengawas!AQ643)&lt;5,"Cek lagi","OK")))))</f>
        <v>-</v>
      </c>
      <c r="AR643" s="26" t="str">
        <f>IF(Pengawas!AL643&gt;1,"OK",IF(Pengawas!AO643="",IF(Pengawas!AR643="","-","Kolom AT cek lagi"),IF(Pengawas!AO643=0,IF(Pengawas!AR643="","OK","Harap dikosongkan"),IF(Pengawas!AR643="","Harap diisi",IF(VALUE(LEFT(Pengawas!AR643,2))&gt;31,"Tanggal tidak valid",IF(VALUE(LEFT(RIGHT(Pengawas!AR643,7),2))&gt;12,"Bulan tidak valid",IF(VALUE(RIGHT(Pengawas!AR643,4))&gt;2016,"Tahun cek lagi",IF(VALUE(RIGHT(Pengawas!AR643,4))&lt;2005,"Tahun cek lagi","OK"))))))))</f>
        <v>-</v>
      </c>
      <c r="AS643" s="25" t="str">
        <f>IF(Pengawas!AP643="",IF(Pengawas!AS643="","-","Harap dikosongkan"),IF(Pengawas!AP643&lt;&gt;"",IF(Pengawas!AS643="","Harap diisi",IF(Pengawas!AS643&gt;1,"Tidak valid","OK"))))</f>
        <v>-</v>
      </c>
      <c r="AT643" s="25" t="str">
        <f>IF(Pengawas!AS643="",IF(Pengawas!AT643="","-","Harap dikosongkan"),IF(Pengawas!AS643&lt;&gt;1,IF(Pengawas!AT643="","OK","Harap dikosongkan"),IF(Pengawas!AS643="",IF(Pengawas!AT643="","-","Harap dikosongkan"),IF(Pengawas!AS643=0,IF(Pengawas!AT643="","OK","Harap dikosongkan"),IF(Pengawas!AT643="","Harap diisi",IF(Pengawas!AT643&gt;2016,"Cek lagi",IF(Pengawas!AT643&lt;2005,"Cek lagi",IF(Pengawas!AM643&gt;Pengawas!AT643,"Cek lagi dengan Kolom AL","OK"))))))))</f>
        <v>-</v>
      </c>
      <c r="AU643" s="25" t="str">
        <f>IF(Pengawas!AS643="",IF(Pengawas!AU643="","-","Harap dikosongkan"),IF(Pengawas!AS643&lt;&gt;1,IF(Pengawas!AU643="","OK","Harap dikosongkan"),IF(Pengawas!AS643="",IF(Pengawas!AU643="","-","Harap dikosongkan"),IF(Pengawas!AS643=0,IF(Pengawas!AU643="","OK","Harap dikosongkan"),IF(Pengawas!AU643="","Harap diisi",IF(Pengawas!AU643&gt;20000000,"Cek lagi",IF(Pengawas!AU643&lt;100000,"Cek lagi","OK")))))))</f>
        <v>-</v>
      </c>
      <c r="AV643" s="25" t="str">
        <f>IF(Pengawas!AV643="","-",IF(Pengawas!AV643&gt;3,"Tidak valid","OK"))</f>
        <v>-</v>
      </c>
      <c r="AW643" s="25" t="str">
        <f>IF(Pengawas!AV643="",IF(Pengawas!AW643="","-","Harap dikosongkan"),IF(Pengawas!AV643=0,IF(Pengawas!AW643="","OK","Harap dikosongkan"),IF(Pengawas!AV643&gt;0,IF(Pengawas!AW643="","Harap diisi",IF(Pengawas!AW643&gt;2015,"Tidak valid","OK")))))</f>
        <v>-</v>
      </c>
      <c r="AX643" s="25" t="str">
        <f>IF(Pengawas!AV643="",IF(Pengawas!AX643="","-","Harap dikosongkan"),IF(Pengawas!AV643=0,IF(Pengawas!AX643="","OK","Harap dikosongkan"),IF(Pengawas!AV643&gt;0,IF(Pengawas!AX643="","Harap diisi",IF(Pengawas!AX643="","-",IF(Pengawas!AX643&gt;1,"Tidak valid","OK"))))))</f>
        <v>-</v>
      </c>
      <c r="AY643" s="25" t="str">
        <f>IF(Pengawas!AY643="","-",IF(Pengawas!AY643&gt;2,"Tidak valid","OK"))</f>
        <v>-</v>
      </c>
      <c r="AZ643" s="25" t="str">
        <f>IF(Pengawas!AY643="",IF(Pengawas!AZ643="","-","Harap dikosongkan"),IF(Pengawas!AY643=0,IF(Pengawas!AZ643="","OK","Harap dikosongkan"),IF(Pengawas!AZ643="","Harap diisi",IF(Pengawas!AZ643&gt;2015,"Cek lagi",IF(Pengawas!AZ643&lt;2000,"Cek lagi","OK")))))</f>
        <v>-</v>
      </c>
      <c r="BA643" s="25" t="str">
        <f>IF(Pengawas!BA643="","-",IF(LEN(Pengawas!BA643)&lt;5,"Cek lagi","OK"))</f>
        <v>-</v>
      </c>
      <c r="BB643" s="25" t="str">
        <f>IF(Pengawas!BB643="","-",IF(LEN(Pengawas!BB643)&lt;4,"Cek lagi","OK"))</f>
        <v>-</v>
      </c>
      <c r="BC643" s="25" t="str">
        <f>IF(Pengawas!BC643="","-",IF(LEN(Pengawas!BC643)&lt;4,"Cek lagi","OK"))</f>
        <v>-</v>
      </c>
      <c r="BD643" s="25" t="str">
        <f>IF(Pengawas!BD643="","-",IF(LEN(Pengawas!BD643)&lt;4,"Cek lagi","OK"))</f>
        <v>-</v>
      </c>
      <c r="BE643" s="25" t="str">
        <f>IF(Pengawas!BE643="","-",IF(LEN(Pengawas!BE643)&lt;4,"Cek lagi","OK"))</f>
        <v>-</v>
      </c>
      <c r="BF643" s="25" t="str">
        <f>IF(Pengawas!BF643="","-",IF(LEN(Pengawas!BF643)&lt;&gt;5,"Tidak valid","OK"))</f>
        <v>-</v>
      </c>
      <c r="BG643" s="25" t="str">
        <f>IF(Pengawas!BG643="","-",IF(LEN(Pengawas!BG643)&lt;9,"Cek lagi",IF(LEN(Pengawas!BG643)&gt;14,"Cek lagi","OK")))</f>
        <v>-</v>
      </c>
    </row>
    <row r="644" spans="1:59" ht="15" customHeight="1" x14ac:dyDescent="0.2">
      <c r="A644" s="25" t="str">
        <f>IF(Pengawas!A644="","-",IF(LEN(Pengawas!A644)&lt;4,"Cek lagi","OK"))</f>
        <v>-</v>
      </c>
      <c r="B644" s="25" t="str">
        <f>IF(Pengawas!B644="","-",IF(LEN(Pengawas!B644)&lt;4,"Cek lagi","OK"))</f>
        <v>-</v>
      </c>
      <c r="C644" s="25" t="str">
        <f>IF(Pengawas!C644="","-",IF(LEN(Pengawas!C644)&lt;&gt;18,"Tidak valid","OK"))</f>
        <v>-</v>
      </c>
      <c r="D644" s="25" t="str">
        <f>IF(Pengawas!D644="","-",IF(LEN(Pengawas!D644)&lt;&gt;16,"Tidak valid","OK"))</f>
        <v>-</v>
      </c>
      <c r="E644" s="25" t="str">
        <f>IF(Pengawas!E644="","-",IF(LEN(Pengawas!E644)&lt;4,"Cek lagi","OK"))</f>
        <v>-</v>
      </c>
      <c r="F644" s="25" t="str">
        <f>IF(Pengawas!F644="","-",IF(LEN(Pengawas!F644)&lt;&gt;16,"Tidak valid","OK"))</f>
        <v>-</v>
      </c>
      <c r="G644" s="25" t="str">
        <f>IF(Pengawas!G644="","-",IF(LEN(Pengawas!G644)&lt;4,"Cek lagi","OK"))</f>
        <v>-</v>
      </c>
      <c r="H644" s="26" t="str">
        <f>IF(Pengawas!H644="","-",IF(VALUE(LEFT(Pengawas!H644,2))&gt;31,"Tanggal tidak valid",IF(VALUE(LEFT(RIGHT(Pengawas!H644,7),2))&gt;12,"Bulan tidak valid",IF(VALUE(RIGHT(Pengawas!H644,4))&gt;1990,"Umur terlalu muda",IF(VALUE(RIGHT(Pengawas!H644,4))&lt;1955,"Umur terlalu tua","OK")))))</f>
        <v>-</v>
      </c>
      <c r="I644" s="25" t="str">
        <f>IF(Pengawas!I644="","-",IF(Pengawas!I644="L","OK",IF(Pengawas!I644="P","OK","Tidak valid")))</f>
        <v>-</v>
      </c>
      <c r="J644" s="25" t="str">
        <f>IF(Pengawas!J644="","-",IF(LEN(Pengawas!J644)&lt;4,"Cek lagi","OK"))</f>
        <v>-</v>
      </c>
      <c r="K644" s="25" t="str">
        <f>IF(Pengawas!K644="","-",IF(Pengawas!K644&gt;5,"Tidak valid",IF(Pengawas!K644&lt;1,"Tidak valid","OK")))</f>
        <v>-</v>
      </c>
      <c r="L644" s="25" t="str">
        <f>IF(Pengawas!L644="","-",IF(VALUE(LEFT(Pengawas!L644,1))&gt;1,"Tidak valid","OK"))</f>
        <v>-</v>
      </c>
      <c r="M644" s="25" t="str">
        <f>IF(Pengawas!M644="","-",IF(VALUE(LEFT(Pengawas!M644,1))&gt;1,"Tidak valid","OK"))</f>
        <v>-</v>
      </c>
      <c r="N644" s="25" t="str">
        <f>IF(Pengawas!N644="","-",IF(VALUE(LEFT(Pengawas!N644,2))&gt;31,"Tanggal tidak valid",IF(VALUE(LEFT(RIGHT(Pengawas!N644,7),2))&gt;12,"Bulan tidak valid",IF(VALUE(RIGHT(Pengawas!N644,4))&gt;2015,"Tahun cek lagi",IF(VALUE(RIGHT(Pengawas!N644,4))&lt;1930,"Tahun cek lagi","OK")))))</f>
        <v>-</v>
      </c>
      <c r="O644" s="26" t="str">
        <f>IF(Pengawas!O644="","-",IF(VALUE(LEFT(Pengawas!O644,2))&gt;31,"Tanggal tidak valid",IF(VALUE(LEFT(RIGHT(Pengawas!O644,7),2))&gt;12,"Bulan tidak valid",IF(VALUE(RIGHT(Pengawas!O644,4))&gt;2015,"Tahun cek lagi",IF(VALUE(RIGHT(Pengawas!O644,4))&lt;1930,"Tahun cek lagi","OK")))))</f>
        <v>-</v>
      </c>
      <c r="P644" s="26" t="str">
        <f>IF(Pengawas!P644="","-",IF(VALUE(LEFT(Pengawas!P644,2))&gt;31,"Tanggal tidak valid",IF(VALUE(LEFT(RIGHT(Pengawas!P644,7),2))&gt;12,"Bulan tidak valid",IF(VALUE(RIGHT(Pengawas!P644,4))&gt;2015,"Tahun cek lagi",IF(VALUE(RIGHT(Pengawas!P644,4))&lt;1930,"Tahun cek lagi","OK")))))</f>
        <v>-</v>
      </c>
      <c r="Q644" s="25" t="str">
        <f>IF(Pengawas!Q644="","-",IF(Pengawas!Q644&gt;3,"Tidak valid",IF(Pengawas!Q644&lt;1,"Tidak valid","OK")))</f>
        <v>-</v>
      </c>
      <c r="R644" s="25" t="str">
        <f>IF(Pengawas!R644="","-",IF(Pengawas!R644&gt;20000000,"Cek lagi",IF(Pengawas!R644&lt;50000,"Cek lagi","OK")))</f>
        <v>-</v>
      </c>
      <c r="S644" s="25" t="str">
        <f>IF(Pengawas!S644="","-",IF(Pengawas!S644&gt;3,"Tidak valid",IF(Pengawas!S644&lt;1,"Tidak valid","OK")))</f>
        <v>-</v>
      </c>
      <c r="T644" s="25" t="str">
        <f>IF(Pengawas!T644="","-",IF(Pengawas!T644&gt;6,"Tidak valid",IF(Pengawas!T644&lt;1,"Tidak valid","OK")))</f>
        <v>-</v>
      </c>
      <c r="U644" s="25" t="str">
        <f>IF(Pengawas!U644="","-",IF(Pengawas!U644&gt;4,"Tidak valid",IF(Pengawas!U644&lt;1,"Tidak valid","OK")))</f>
        <v>-</v>
      </c>
      <c r="V644" s="25" t="str">
        <f>IF(Pengawas!V644="","-",IF(Pengawas!V644&gt;2,"Tidak valid",IF(Pengawas!V644&lt;1,"Tidak valid","OK")))</f>
        <v>-</v>
      </c>
      <c r="W644" s="25" t="str">
        <f>IF(Pengawas!V644="","-",IF(Pengawas!V644=1,IF(Pengawas!W644="","Harap diisi","OK"),IF(Pengawas!V644=2,IF(Pengawas!W644="","Harap diisi","OK"),IF(Pengawas!V645&lt;1,"-",IF(Pengawas!V645&gt;2,"-","OK")))))</f>
        <v>-</v>
      </c>
      <c r="X644" s="25" t="str">
        <f>IF(Pengawas!V644="","-",IF(Pengawas!V644=1,IF(Pengawas!X644="","Harap diisi","OK"),IF(Pengawas!V644=2,IF(Pengawas!X644="","Harap diisi","OK"),IF(Pengawas!V645&lt;1,"-",IF(Pengawas!V645&gt;2,"-","OK")))))</f>
        <v>-</v>
      </c>
      <c r="Y644" s="25" t="str">
        <f>IF(Pengawas!V644="","-",IF(Pengawas!V644=1,IF(Pengawas!Y644="","Harap diisi","OK"),IF(Pengawas!V644=2,IF(Pengawas!Y644="","Harap diisi","OK"),IF(Pengawas!V645&lt;1,"-",IF(Pengawas!V645&gt;2,"-","OK")))))</f>
        <v>-</v>
      </c>
      <c r="Z644" s="25" t="str">
        <f>IF(Pengawas!V644="","-",IF(Pengawas!V644=1,IF(Pengawas!Z644="","Harap diisi","OK"),IF(Pengawas!V644=2,IF(Pengawas!Z644="","Harap diisi","OK"),IF(Pengawas!V645&lt;1,"-",IF(Pengawas!V645&gt;2,"-","OK")))))</f>
        <v>-</v>
      </c>
      <c r="AA644" s="25" t="str">
        <f>IF(Pengawas!V644="","-",IF(Pengawas!V644=1,IF(Pengawas!AA644="","Harap diisi","OK"),IF(Pengawas!V644=2,IF(Pengawas!AA644="","Harap diisi","OK"),IF(Pengawas!V645&lt;1,"-",IF(Pengawas!V645&gt;2,"-","OK")))))</f>
        <v>-</v>
      </c>
      <c r="AB644" s="25" t="str">
        <f>IF(Pengawas!V644="","-",IF(Pengawas!V644=1,IF(Pengawas!AB644="","Harap diisi","OK"),IF(Pengawas!V644=2,IF(Pengawas!AB644="","Harap diisi","OK"),IF(Pengawas!V645&lt;1,"-",IF(Pengawas!V645&gt;2,"-","OK")))))</f>
        <v>-</v>
      </c>
      <c r="AC644" s="25" t="str">
        <f>IF(Pengawas!V644="","-",IF(Pengawas!V644=1,IF(Pengawas!AC644="","Harap diisi","OK"),IF(Pengawas!V644=2,IF(Pengawas!AC644="","Harap diisi","OK"),IF(Pengawas!V645&lt;1,"-",IF(Pengawas!V645&gt;2,"-","OK")))))</f>
        <v>-</v>
      </c>
      <c r="AD644" s="25" t="str">
        <f>IF(Pengawas!V644="","-",IF(Pengawas!V644=1,IF(Pengawas!AD644="","OK","Harap dikosongkan"),IF(Pengawas!V644=2,IF(Pengawas!AD644="","Harap diisi","OK"),IF(Pengawas!V645&lt;1,"-",IF(Pengawas!V645&gt;2,"-","OK")))))</f>
        <v>-</v>
      </c>
      <c r="AE644" s="25" t="str">
        <f>IF(Pengawas!V644="","-",IF(Pengawas!V644=1,IF(Pengawas!AE644="","OK","Harap dikosongkan"),IF(Pengawas!V644=2,IF(Pengawas!AE644="","Harap diisi","OK"),IF(Pengawas!V645&lt;1,"-",IF(Pengawas!V645&gt;2,"-","OK")))))</f>
        <v>-</v>
      </c>
      <c r="AF644" s="25" t="str">
        <f>IF(Pengawas!V644="","-",IF(Pengawas!V644=1,IF(Pengawas!AF644="","OK","Harap dikosongkan"),IF(Pengawas!V644=2,IF(Pengawas!AF644="","Harap diisi","OK"),IF(Pengawas!V645&lt;1,"-",IF(Pengawas!V645&gt;2,"-","OK")))))</f>
        <v>-</v>
      </c>
      <c r="AG644" s="25" t="str">
        <f>IF(Pengawas!V644="","-",IF(Pengawas!V644=1,IF(Pengawas!AG644="","OK","Harap dikosongkan"),IF(Pengawas!V644=2,IF(Pengawas!AG644="","Harap diisi","OK"),IF(Pengawas!V645&lt;1,"-",IF(Pengawas!V645&gt;2,"-","OK")))))</f>
        <v>-</v>
      </c>
      <c r="AH644" s="25" t="str">
        <f>IF(Pengawas!V644="","-",IF(Pengawas!V644=1,IF(Pengawas!AH644="","OK","Harap dikosongkan"),IF(Pengawas!V644=2,IF(Pengawas!AH644="","Harap diisi","OK"),IF(Pengawas!V645&lt;1,"-",IF(Pengawas!V645&gt;2,"-","OK")))))</f>
        <v>-</v>
      </c>
      <c r="AI644" s="25" t="str">
        <f>IF(Pengawas!V644="","-",IF(Pengawas!V644=1,IF(Pengawas!AI644="","OK","Harap dikosongkan"),IF(Pengawas!V644=2,IF(Pengawas!AI644="","Harap diisi","OK"),IF(Pengawas!V645&lt;1,"-",IF(Pengawas!V645&gt;2,"-","OK")))))</f>
        <v>-</v>
      </c>
      <c r="AJ644" s="25" t="str">
        <f>IF(Pengawas!V644="","-",IF(Pengawas!V644=1,IF(Pengawas!AJ644="","OK","Harap dikosongkan"),IF(Pengawas!V644=2,IF(Pengawas!AJ644="","Harap diisi","OK"),IF(Pengawas!V645&lt;1,"-",IF(Pengawas!V645&gt;2,"-","OK")))))</f>
        <v>-</v>
      </c>
      <c r="AK644" s="25" t="str">
        <f>IF(Pengawas!V644="","-",IF(Pengawas!V644=1,IF(Pengawas!AK644="","OK","Harap dikosongkan"),IF(Pengawas!V644=2,IF(Pengawas!AK644="","Harap diisi","OK"),IF(Pengawas!V645&lt;1,"-",IF(Pengawas!V645&gt;2,"-","OK")))))</f>
        <v>-</v>
      </c>
      <c r="AL644" s="25" t="str">
        <f>IF(Pengawas!AL644="","-",IF(Pengawas!AL644&gt;3,"Tidak valid",IF(Pengawas!AL644&lt;1,"Tidak valid","OK")))</f>
        <v>-</v>
      </c>
      <c r="AM644" s="25" t="str">
        <f>IF(Pengawas!AL644="",IF(Pengawas!AM644="","-","Harap dikosongkan"),IF(Pengawas!AL644&lt;&gt;1,IF(Pengawas!AM644="","OK","Harap dikosongkan"),IF(Pengawas!AM644="","Harap diisi",IF(Pengawas!AM644&gt;2015,"Cek lagi",IF(Pengawas!AM644&lt;2005,"Cek lagi","OK")))))</f>
        <v>-</v>
      </c>
      <c r="AN644" s="25" t="str">
        <f>IF(Pengawas!AL644="",IF(Pengawas!AN644="","-","Harap dikosongkan"),IF(Pengawas!AL644&lt;&gt;1,IF(Pengawas!AN644="","OK","Harap dikosongkan"),IF(Pengawas!AN644="","Harap diisi",IF(VALUE(Pengawas!AN644)&gt;33,"Tidak valid",IF(VALUE(Pengawas!AN644)&lt;1,"Tidak valid","OK")))))</f>
        <v>-</v>
      </c>
      <c r="AO644" s="25" t="str">
        <f>IF(Pengawas!AL644="",IF(Pengawas!AO644="","-","Harap dikosongkan"),IF(Pengawas!AL644&lt;&gt;1,IF(Pengawas!AO644="","OK","Harap dikosongkan"),IF(Pengawas!AO644="","Harap diisi",IF(Pengawas!AO644&gt;1,"Tidak valid","OK"))))</f>
        <v>-</v>
      </c>
      <c r="AP644" s="25" t="str">
        <f>IF(Pengawas!AL644&gt;1,"OK",IF(Pengawas!AO644="",IF(Pengawas!AP644="","-","Kolom AO cek lagi"),IF(Pengawas!AO644=0,IF(Pengawas!AP644="","OK","Harap dikosongkan"),IF(Pengawas!AP644="","Harap diisi",IF(LEN(Pengawas!AP644)&lt;12,"Tidak valid",IF(LEN(Pengawas!AP644)&gt;14,"Tidak valid","OK"))))))</f>
        <v>-</v>
      </c>
      <c r="AQ644" s="26" t="str">
        <f>IF(Pengawas!AL644&gt;1,"OK",IF(Pengawas!AO644="",IF(Pengawas!AQ644="","-","Kolom AO cek lagi"),IF(Pengawas!AO644=0,IF(Pengawas!AQ644="","OK","Harap dikosongkan"),IF(Pengawas!AQ644="","Harap diisi",IF(LEN(Pengawas!AQ644)&lt;5,"Cek lagi","OK")))))</f>
        <v>-</v>
      </c>
      <c r="AR644" s="26" t="str">
        <f>IF(Pengawas!AL644&gt;1,"OK",IF(Pengawas!AO644="",IF(Pengawas!AR644="","-","Kolom AT cek lagi"),IF(Pengawas!AO644=0,IF(Pengawas!AR644="","OK","Harap dikosongkan"),IF(Pengawas!AR644="","Harap diisi",IF(VALUE(LEFT(Pengawas!AR644,2))&gt;31,"Tanggal tidak valid",IF(VALUE(LEFT(RIGHT(Pengawas!AR644,7),2))&gt;12,"Bulan tidak valid",IF(VALUE(RIGHT(Pengawas!AR644,4))&gt;2016,"Tahun cek lagi",IF(VALUE(RIGHT(Pengawas!AR644,4))&lt;2005,"Tahun cek lagi","OK"))))))))</f>
        <v>-</v>
      </c>
      <c r="AS644" s="25" t="str">
        <f>IF(Pengawas!AP644="",IF(Pengawas!AS644="","-","Harap dikosongkan"),IF(Pengawas!AP644&lt;&gt;"",IF(Pengawas!AS644="","Harap diisi",IF(Pengawas!AS644&gt;1,"Tidak valid","OK"))))</f>
        <v>-</v>
      </c>
      <c r="AT644" s="25" t="str">
        <f>IF(Pengawas!AS644="",IF(Pengawas!AT644="","-","Harap dikosongkan"),IF(Pengawas!AS644&lt;&gt;1,IF(Pengawas!AT644="","OK","Harap dikosongkan"),IF(Pengawas!AS644="",IF(Pengawas!AT644="","-","Harap dikosongkan"),IF(Pengawas!AS644=0,IF(Pengawas!AT644="","OK","Harap dikosongkan"),IF(Pengawas!AT644="","Harap diisi",IF(Pengawas!AT644&gt;2016,"Cek lagi",IF(Pengawas!AT644&lt;2005,"Cek lagi",IF(Pengawas!AM644&gt;Pengawas!AT644,"Cek lagi dengan Kolom AL","OK"))))))))</f>
        <v>-</v>
      </c>
      <c r="AU644" s="25" t="str">
        <f>IF(Pengawas!AS644="",IF(Pengawas!AU644="","-","Harap dikosongkan"),IF(Pengawas!AS644&lt;&gt;1,IF(Pengawas!AU644="","OK","Harap dikosongkan"),IF(Pengawas!AS644="",IF(Pengawas!AU644="","-","Harap dikosongkan"),IF(Pengawas!AS644=0,IF(Pengawas!AU644="","OK","Harap dikosongkan"),IF(Pengawas!AU644="","Harap diisi",IF(Pengawas!AU644&gt;20000000,"Cek lagi",IF(Pengawas!AU644&lt;100000,"Cek lagi","OK")))))))</f>
        <v>-</v>
      </c>
      <c r="AV644" s="25" t="str">
        <f>IF(Pengawas!AV644="","-",IF(Pengawas!AV644&gt;3,"Tidak valid","OK"))</f>
        <v>-</v>
      </c>
      <c r="AW644" s="25" t="str">
        <f>IF(Pengawas!AV644="",IF(Pengawas!AW644="","-","Harap dikosongkan"),IF(Pengawas!AV644=0,IF(Pengawas!AW644="","OK","Harap dikosongkan"),IF(Pengawas!AV644&gt;0,IF(Pengawas!AW644="","Harap diisi",IF(Pengawas!AW644&gt;2015,"Tidak valid","OK")))))</f>
        <v>-</v>
      </c>
      <c r="AX644" s="25" t="str">
        <f>IF(Pengawas!AV644="",IF(Pengawas!AX644="","-","Harap dikosongkan"),IF(Pengawas!AV644=0,IF(Pengawas!AX644="","OK","Harap dikosongkan"),IF(Pengawas!AV644&gt;0,IF(Pengawas!AX644="","Harap diisi",IF(Pengawas!AX644="","-",IF(Pengawas!AX644&gt;1,"Tidak valid","OK"))))))</f>
        <v>-</v>
      </c>
      <c r="AY644" s="25" t="str">
        <f>IF(Pengawas!AY644="","-",IF(Pengawas!AY644&gt;2,"Tidak valid","OK"))</f>
        <v>-</v>
      </c>
      <c r="AZ644" s="25" t="str">
        <f>IF(Pengawas!AY644="",IF(Pengawas!AZ644="","-","Harap dikosongkan"),IF(Pengawas!AY644=0,IF(Pengawas!AZ644="","OK","Harap dikosongkan"),IF(Pengawas!AZ644="","Harap diisi",IF(Pengawas!AZ644&gt;2015,"Cek lagi",IF(Pengawas!AZ644&lt;2000,"Cek lagi","OK")))))</f>
        <v>-</v>
      </c>
      <c r="BA644" s="25" t="str">
        <f>IF(Pengawas!BA644="","-",IF(LEN(Pengawas!BA644)&lt;5,"Cek lagi","OK"))</f>
        <v>-</v>
      </c>
      <c r="BB644" s="25" t="str">
        <f>IF(Pengawas!BB644="","-",IF(LEN(Pengawas!BB644)&lt;4,"Cek lagi","OK"))</f>
        <v>-</v>
      </c>
      <c r="BC644" s="25" t="str">
        <f>IF(Pengawas!BC644="","-",IF(LEN(Pengawas!BC644)&lt;4,"Cek lagi","OK"))</f>
        <v>-</v>
      </c>
      <c r="BD644" s="25" t="str">
        <f>IF(Pengawas!BD644="","-",IF(LEN(Pengawas!BD644)&lt;4,"Cek lagi","OK"))</f>
        <v>-</v>
      </c>
      <c r="BE644" s="25" t="str">
        <f>IF(Pengawas!BE644="","-",IF(LEN(Pengawas!BE644)&lt;4,"Cek lagi","OK"))</f>
        <v>-</v>
      </c>
      <c r="BF644" s="25" t="str">
        <f>IF(Pengawas!BF644="","-",IF(LEN(Pengawas!BF644)&lt;&gt;5,"Tidak valid","OK"))</f>
        <v>-</v>
      </c>
      <c r="BG644" s="25" t="str">
        <f>IF(Pengawas!BG644="","-",IF(LEN(Pengawas!BG644)&lt;9,"Cek lagi",IF(LEN(Pengawas!BG644)&gt;14,"Cek lagi","OK")))</f>
        <v>-</v>
      </c>
    </row>
    <row r="645" spans="1:59" ht="15" customHeight="1" x14ac:dyDescent="0.2">
      <c r="A645" s="25" t="str">
        <f>IF(Pengawas!A645="","-",IF(LEN(Pengawas!A645)&lt;4,"Cek lagi","OK"))</f>
        <v>-</v>
      </c>
      <c r="B645" s="25" t="str">
        <f>IF(Pengawas!B645="","-",IF(LEN(Pengawas!B645)&lt;4,"Cek lagi","OK"))</f>
        <v>-</v>
      </c>
      <c r="C645" s="25" t="str">
        <f>IF(Pengawas!C645="","-",IF(LEN(Pengawas!C645)&lt;&gt;18,"Tidak valid","OK"))</f>
        <v>-</v>
      </c>
      <c r="D645" s="25" t="str">
        <f>IF(Pengawas!D645="","-",IF(LEN(Pengawas!D645)&lt;&gt;16,"Tidak valid","OK"))</f>
        <v>-</v>
      </c>
      <c r="E645" s="25" t="str">
        <f>IF(Pengawas!E645="","-",IF(LEN(Pengawas!E645)&lt;4,"Cek lagi","OK"))</f>
        <v>-</v>
      </c>
      <c r="F645" s="25" t="str">
        <f>IF(Pengawas!F645="","-",IF(LEN(Pengawas!F645)&lt;&gt;16,"Tidak valid","OK"))</f>
        <v>-</v>
      </c>
      <c r="G645" s="25" t="str">
        <f>IF(Pengawas!G645="","-",IF(LEN(Pengawas!G645)&lt;4,"Cek lagi","OK"))</f>
        <v>-</v>
      </c>
      <c r="H645" s="26" t="str">
        <f>IF(Pengawas!H645="","-",IF(VALUE(LEFT(Pengawas!H645,2))&gt;31,"Tanggal tidak valid",IF(VALUE(LEFT(RIGHT(Pengawas!H645,7),2))&gt;12,"Bulan tidak valid",IF(VALUE(RIGHT(Pengawas!H645,4))&gt;1990,"Umur terlalu muda",IF(VALUE(RIGHT(Pengawas!H645,4))&lt;1955,"Umur terlalu tua","OK")))))</f>
        <v>-</v>
      </c>
      <c r="I645" s="25" t="str">
        <f>IF(Pengawas!I645="","-",IF(Pengawas!I645="L","OK",IF(Pengawas!I645="P","OK","Tidak valid")))</f>
        <v>-</v>
      </c>
      <c r="J645" s="25" t="str">
        <f>IF(Pengawas!J645="","-",IF(LEN(Pengawas!J645)&lt;4,"Cek lagi","OK"))</f>
        <v>-</v>
      </c>
      <c r="K645" s="25" t="str">
        <f>IF(Pengawas!K645="","-",IF(Pengawas!K645&gt;5,"Tidak valid",IF(Pengawas!K645&lt;1,"Tidak valid","OK")))</f>
        <v>-</v>
      </c>
      <c r="L645" s="25" t="str">
        <f>IF(Pengawas!L645="","-",IF(VALUE(LEFT(Pengawas!L645,1))&gt;1,"Tidak valid","OK"))</f>
        <v>-</v>
      </c>
      <c r="M645" s="25" t="str">
        <f>IF(Pengawas!M645="","-",IF(VALUE(LEFT(Pengawas!M645,1))&gt;1,"Tidak valid","OK"))</f>
        <v>-</v>
      </c>
      <c r="N645" s="25" t="str">
        <f>IF(Pengawas!N645="","-",IF(VALUE(LEFT(Pengawas!N645,2))&gt;31,"Tanggal tidak valid",IF(VALUE(LEFT(RIGHT(Pengawas!N645,7),2))&gt;12,"Bulan tidak valid",IF(VALUE(RIGHT(Pengawas!N645,4))&gt;2015,"Tahun cek lagi",IF(VALUE(RIGHT(Pengawas!N645,4))&lt;1930,"Tahun cek lagi","OK")))))</f>
        <v>-</v>
      </c>
      <c r="O645" s="26" t="str">
        <f>IF(Pengawas!O645="","-",IF(VALUE(LEFT(Pengawas!O645,2))&gt;31,"Tanggal tidak valid",IF(VALUE(LEFT(RIGHT(Pengawas!O645,7),2))&gt;12,"Bulan tidak valid",IF(VALUE(RIGHT(Pengawas!O645,4))&gt;2015,"Tahun cek lagi",IF(VALUE(RIGHT(Pengawas!O645,4))&lt;1930,"Tahun cek lagi","OK")))))</f>
        <v>-</v>
      </c>
      <c r="P645" s="26" t="str">
        <f>IF(Pengawas!P645="","-",IF(VALUE(LEFT(Pengawas!P645,2))&gt;31,"Tanggal tidak valid",IF(VALUE(LEFT(RIGHT(Pengawas!P645,7),2))&gt;12,"Bulan tidak valid",IF(VALUE(RIGHT(Pengawas!P645,4))&gt;2015,"Tahun cek lagi",IF(VALUE(RIGHT(Pengawas!P645,4))&lt;1930,"Tahun cek lagi","OK")))))</f>
        <v>-</v>
      </c>
      <c r="Q645" s="25" t="str">
        <f>IF(Pengawas!Q645="","-",IF(Pengawas!Q645&gt;3,"Tidak valid",IF(Pengawas!Q645&lt;1,"Tidak valid","OK")))</f>
        <v>-</v>
      </c>
      <c r="R645" s="25" t="str">
        <f>IF(Pengawas!R645="","-",IF(Pengawas!R645&gt;20000000,"Cek lagi",IF(Pengawas!R645&lt;50000,"Cek lagi","OK")))</f>
        <v>-</v>
      </c>
      <c r="S645" s="25" t="str">
        <f>IF(Pengawas!S645="","-",IF(Pengawas!S645&gt;3,"Tidak valid",IF(Pengawas!S645&lt;1,"Tidak valid","OK")))</f>
        <v>-</v>
      </c>
      <c r="T645" s="25" t="str">
        <f>IF(Pengawas!T645="","-",IF(Pengawas!T645&gt;6,"Tidak valid",IF(Pengawas!T645&lt;1,"Tidak valid","OK")))</f>
        <v>-</v>
      </c>
      <c r="U645" s="25" t="str">
        <f>IF(Pengawas!U645="","-",IF(Pengawas!U645&gt;4,"Tidak valid",IF(Pengawas!U645&lt;1,"Tidak valid","OK")))</f>
        <v>-</v>
      </c>
      <c r="V645" s="25" t="str">
        <f>IF(Pengawas!V645="","-",IF(Pengawas!V645&gt;2,"Tidak valid",IF(Pengawas!V645&lt;1,"Tidak valid","OK")))</f>
        <v>-</v>
      </c>
      <c r="W645" s="25" t="str">
        <f>IF(Pengawas!V645="","-",IF(Pengawas!V645=1,IF(Pengawas!W645="","Harap diisi","OK"),IF(Pengawas!V645=2,IF(Pengawas!W645="","Harap diisi","OK"),IF(Pengawas!V646&lt;1,"-",IF(Pengawas!V646&gt;2,"-","OK")))))</f>
        <v>-</v>
      </c>
      <c r="X645" s="25" t="str">
        <f>IF(Pengawas!V645="","-",IF(Pengawas!V645=1,IF(Pengawas!X645="","Harap diisi","OK"),IF(Pengawas!V645=2,IF(Pengawas!X645="","Harap diisi","OK"),IF(Pengawas!V646&lt;1,"-",IF(Pengawas!V646&gt;2,"-","OK")))))</f>
        <v>-</v>
      </c>
      <c r="Y645" s="25" t="str">
        <f>IF(Pengawas!V645="","-",IF(Pengawas!V645=1,IF(Pengawas!Y645="","Harap diisi","OK"),IF(Pengawas!V645=2,IF(Pengawas!Y645="","Harap diisi","OK"),IF(Pengawas!V646&lt;1,"-",IF(Pengawas!V646&gt;2,"-","OK")))))</f>
        <v>-</v>
      </c>
      <c r="Z645" s="25" t="str">
        <f>IF(Pengawas!V645="","-",IF(Pengawas!V645=1,IF(Pengawas!Z645="","Harap diisi","OK"),IF(Pengawas!V645=2,IF(Pengawas!Z645="","Harap diisi","OK"),IF(Pengawas!V646&lt;1,"-",IF(Pengawas!V646&gt;2,"-","OK")))))</f>
        <v>-</v>
      </c>
      <c r="AA645" s="25" t="str">
        <f>IF(Pengawas!V645="","-",IF(Pengawas!V645=1,IF(Pengawas!AA645="","Harap diisi","OK"),IF(Pengawas!V645=2,IF(Pengawas!AA645="","Harap diisi","OK"),IF(Pengawas!V646&lt;1,"-",IF(Pengawas!V646&gt;2,"-","OK")))))</f>
        <v>-</v>
      </c>
      <c r="AB645" s="25" t="str">
        <f>IF(Pengawas!V645="","-",IF(Pengawas!V645=1,IF(Pengawas!AB645="","Harap diisi","OK"),IF(Pengawas!V645=2,IF(Pengawas!AB645="","Harap diisi","OK"),IF(Pengawas!V646&lt;1,"-",IF(Pengawas!V646&gt;2,"-","OK")))))</f>
        <v>-</v>
      </c>
      <c r="AC645" s="25" t="str">
        <f>IF(Pengawas!V645="","-",IF(Pengawas!V645=1,IF(Pengawas!AC645="","Harap diisi","OK"),IF(Pengawas!V645=2,IF(Pengawas!AC645="","Harap diisi","OK"),IF(Pengawas!V646&lt;1,"-",IF(Pengawas!V646&gt;2,"-","OK")))))</f>
        <v>-</v>
      </c>
      <c r="AD645" s="25" t="str">
        <f>IF(Pengawas!V645="","-",IF(Pengawas!V645=1,IF(Pengawas!AD645="","OK","Harap dikosongkan"),IF(Pengawas!V645=2,IF(Pengawas!AD645="","Harap diisi","OK"),IF(Pengawas!V646&lt;1,"-",IF(Pengawas!V646&gt;2,"-","OK")))))</f>
        <v>-</v>
      </c>
      <c r="AE645" s="25" t="str">
        <f>IF(Pengawas!V645="","-",IF(Pengawas!V645=1,IF(Pengawas!AE645="","OK","Harap dikosongkan"),IF(Pengawas!V645=2,IF(Pengawas!AE645="","Harap diisi","OK"),IF(Pengawas!V646&lt;1,"-",IF(Pengawas!V646&gt;2,"-","OK")))))</f>
        <v>-</v>
      </c>
      <c r="AF645" s="25" t="str">
        <f>IF(Pengawas!V645="","-",IF(Pengawas!V645=1,IF(Pengawas!AF645="","OK","Harap dikosongkan"),IF(Pengawas!V645=2,IF(Pengawas!AF645="","Harap diisi","OK"),IF(Pengawas!V646&lt;1,"-",IF(Pengawas!V646&gt;2,"-","OK")))))</f>
        <v>-</v>
      </c>
      <c r="AG645" s="25" t="str">
        <f>IF(Pengawas!V645="","-",IF(Pengawas!V645=1,IF(Pengawas!AG645="","OK","Harap dikosongkan"),IF(Pengawas!V645=2,IF(Pengawas!AG645="","Harap diisi","OK"),IF(Pengawas!V646&lt;1,"-",IF(Pengawas!V646&gt;2,"-","OK")))))</f>
        <v>-</v>
      </c>
      <c r="AH645" s="25" t="str">
        <f>IF(Pengawas!V645="","-",IF(Pengawas!V645=1,IF(Pengawas!AH645="","OK","Harap dikosongkan"),IF(Pengawas!V645=2,IF(Pengawas!AH645="","Harap diisi","OK"),IF(Pengawas!V646&lt;1,"-",IF(Pengawas!V646&gt;2,"-","OK")))))</f>
        <v>-</v>
      </c>
      <c r="AI645" s="25" t="str">
        <f>IF(Pengawas!V645="","-",IF(Pengawas!V645=1,IF(Pengawas!AI645="","OK","Harap dikosongkan"),IF(Pengawas!V645=2,IF(Pengawas!AI645="","Harap diisi","OK"),IF(Pengawas!V646&lt;1,"-",IF(Pengawas!V646&gt;2,"-","OK")))))</f>
        <v>-</v>
      </c>
      <c r="AJ645" s="25" t="str">
        <f>IF(Pengawas!V645="","-",IF(Pengawas!V645=1,IF(Pengawas!AJ645="","OK","Harap dikosongkan"),IF(Pengawas!V645=2,IF(Pengawas!AJ645="","Harap diisi","OK"),IF(Pengawas!V646&lt;1,"-",IF(Pengawas!V646&gt;2,"-","OK")))))</f>
        <v>-</v>
      </c>
      <c r="AK645" s="25" t="str">
        <f>IF(Pengawas!V645="","-",IF(Pengawas!V645=1,IF(Pengawas!AK645="","OK","Harap dikosongkan"),IF(Pengawas!V645=2,IF(Pengawas!AK645="","Harap diisi","OK"),IF(Pengawas!V646&lt;1,"-",IF(Pengawas!V646&gt;2,"-","OK")))))</f>
        <v>-</v>
      </c>
      <c r="AL645" s="25" t="str">
        <f>IF(Pengawas!AL645="","-",IF(Pengawas!AL645&gt;3,"Tidak valid",IF(Pengawas!AL645&lt;1,"Tidak valid","OK")))</f>
        <v>-</v>
      </c>
      <c r="AM645" s="25" t="str">
        <f>IF(Pengawas!AL645="",IF(Pengawas!AM645="","-","Harap dikosongkan"),IF(Pengawas!AL645&lt;&gt;1,IF(Pengawas!AM645="","OK","Harap dikosongkan"),IF(Pengawas!AM645="","Harap diisi",IF(Pengawas!AM645&gt;2015,"Cek lagi",IF(Pengawas!AM645&lt;2005,"Cek lagi","OK")))))</f>
        <v>-</v>
      </c>
      <c r="AN645" s="25" t="str">
        <f>IF(Pengawas!AL645="",IF(Pengawas!AN645="","-","Harap dikosongkan"),IF(Pengawas!AL645&lt;&gt;1,IF(Pengawas!AN645="","OK","Harap dikosongkan"),IF(Pengawas!AN645="","Harap diisi",IF(VALUE(Pengawas!AN645)&gt;33,"Tidak valid",IF(VALUE(Pengawas!AN645)&lt;1,"Tidak valid","OK")))))</f>
        <v>-</v>
      </c>
      <c r="AO645" s="25" t="str">
        <f>IF(Pengawas!AL645="",IF(Pengawas!AO645="","-","Harap dikosongkan"),IF(Pengawas!AL645&lt;&gt;1,IF(Pengawas!AO645="","OK","Harap dikosongkan"),IF(Pengawas!AO645="","Harap diisi",IF(Pengawas!AO645&gt;1,"Tidak valid","OK"))))</f>
        <v>-</v>
      </c>
      <c r="AP645" s="25" t="str">
        <f>IF(Pengawas!AL645&gt;1,"OK",IF(Pengawas!AO645="",IF(Pengawas!AP645="","-","Kolom AO cek lagi"),IF(Pengawas!AO645=0,IF(Pengawas!AP645="","OK","Harap dikosongkan"),IF(Pengawas!AP645="","Harap diisi",IF(LEN(Pengawas!AP645)&lt;12,"Tidak valid",IF(LEN(Pengawas!AP645)&gt;14,"Tidak valid","OK"))))))</f>
        <v>-</v>
      </c>
      <c r="AQ645" s="26" t="str">
        <f>IF(Pengawas!AL645&gt;1,"OK",IF(Pengawas!AO645="",IF(Pengawas!AQ645="","-","Kolom AO cek lagi"),IF(Pengawas!AO645=0,IF(Pengawas!AQ645="","OK","Harap dikosongkan"),IF(Pengawas!AQ645="","Harap diisi",IF(LEN(Pengawas!AQ645)&lt;5,"Cek lagi","OK")))))</f>
        <v>-</v>
      </c>
      <c r="AR645" s="26" t="str">
        <f>IF(Pengawas!AL645&gt;1,"OK",IF(Pengawas!AO645="",IF(Pengawas!AR645="","-","Kolom AT cek lagi"),IF(Pengawas!AO645=0,IF(Pengawas!AR645="","OK","Harap dikosongkan"),IF(Pengawas!AR645="","Harap diisi",IF(VALUE(LEFT(Pengawas!AR645,2))&gt;31,"Tanggal tidak valid",IF(VALUE(LEFT(RIGHT(Pengawas!AR645,7),2))&gt;12,"Bulan tidak valid",IF(VALUE(RIGHT(Pengawas!AR645,4))&gt;2016,"Tahun cek lagi",IF(VALUE(RIGHT(Pengawas!AR645,4))&lt;2005,"Tahun cek lagi","OK"))))))))</f>
        <v>-</v>
      </c>
      <c r="AS645" s="25" t="str">
        <f>IF(Pengawas!AP645="",IF(Pengawas!AS645="","-","Harap dikosongkan"),IF(Pengawas!AP645&lt;&gt;"",IF(Pengawas!AS645="","Harap diisi",IF(Pengawas!AS645&gt;1,"Tidak valid","OK"))))</f>
        <v>-</v>
      </c>
      <c r="AT645" s="25" t="str">
        <f>IF(Pengawas!AS645="",IF(Pengawas!AT645="","-","Harap dikosongkan"),IF(Pengawas!AS645&lt;&gt;1,IF(Pengawas!AT645="","OK","Harap dikosongkan"),IF(Pengawas!AS645="",IF(Pengawas!AT645="","-","Harap dikosongkan"),IF(Pengawas!AS645=0,IF(Pengawas!AT645="","OK","Harap dikosongkan"),IF(Pengawas!AT645="","Harap diisi",IF(Pengawas!AT645&gt;2016,"Cek lagi",IF(Pengawas!AT645&lt;2005,"Cek lagi",IF(Pengawas!AM645&gt;Pengawas!AT645,"Cek lagi dengan Kolom AL","OK"))))))))</f>
        <v>-</v>
      </c>
      <c r="AU645" s="25" t="str">
        <f>IF(Pengawas!AS645="",IF(Pengawas!AU645="","-","Harap dikosongkan"),IF(Pengawas!AS645&lt;&gt;1,IF(Pengawas!AU645="","OK","Harap dikosongkan"),IF(Pengawas!AS645="",IF(Pengawas!AU645="","-","Harap dikosongkan"),IF(Pengawas!AS645=0,IF(Pengawas!AU645="","OK","Harap dikosongkan"),IF(Pengawas!AU645="","Harap diisi",IF(Pengawas!AU645&gt;20000000,"Cek lagi",IF(Pengawas!AU645&lt;100000,"Cek lagi","OK")))))))</f>
        <v>-</v>
      </c>
      <c r="AV645" s="25" t="str">
        <f>IF(Pengawas!AV645="","-",IF(Pengawas!AV645&gt;3,"Tidak valid","OK"))</f>
        <v>-</v>
      </c>
      <c r="AW645" s="25" t="str">
        <f>IF(Pengawas!AV645="",IF(Pengawas!AW645="","-","Harap dikosongkan"),IF(Pengawas!AV645=0,IF(Pengawas!AW645="","OK","Harap dikosongkan"),IF(Pengawas!AV645&gt;0,IF(Pengawas!AW645="","Harap diisi",IF(Pengawas!AW645&gt;2015,"Tidak valid","OK")))))</f>
        <v>-</v>
      </c>
      <c r="AX645" s="25" t="str">
        <f>IF(Pengawas!AV645="",IF(Pengawas!AX645="","-","Harap dikosongkan"),IF(Pengawas!AV645=0,IF(Pengawas!AX645="","OK","Harap dikosongkan"),IF(Pengawas!AV645&gt;0,IF(Pengawas!AX645="","Harap diisi",IF(Pengawas!AX645="","-",IF(Pengawas!AX645&gt;1,"Tidak valid","OK"))))))</f>
        <v>-</v>
      </c>
      <c r="AY645" s="25" t="str">
        <f>IF(Pengawas!AY645="","-",IF(Pengawas!AY645&gt;2,"Tidak valid","OK"))</f>
        <v>-</v>
      </c>
      <c r="AZ645" s="25" t="str">
        <f>IF(Pengawas!AY645="",IF(Pengawas!AZ645="","-","Harap dikosongkan"),IF(Pengawas!AY645=0,IF(Pengawas!AZ645="","OK","Harap dikosongkan"),IF(Pengawas!AZ645="","Harap diisi",IF(Pengawas!AZ645&gt;2015,"Cek lagi",IF(Pengawas!AZ645&lt;2000,"Cek lagi","OK")))))</f>
        <v>-</v>
      </c>
      <c r="BA645" s="25" t="str">
        <f>IF(Pengawas!BA645="","-",IF(LEN(Pengawas!BA645)&lt;5,"Cek lagi","OK"))</f>
        <v>-</v>
      </c>
      <c r="BB645" s="25" t="str">
        <f>IF(Pengawas!BB645="","-",IF(LEN(Pengawas!BB645)&lt;4,"Cek lagi","OK"))</f>
        <v>-</v>
      </c>
      <c r="BC645" s="25" t="str">
        <f>IF(Pengawas!BC645="","-",IF(LEN(Pengawas!BC645)&lt;4,"Cek lagi","OK"))</f>
        <v>-</v>
      </c>
      <c r="BD645" s="25" t="str">
        <f>IF(Pengawas!BD645="","-",IF(LEN(Pengawas!BD645)&lt;4,"Cek lagi","OK"))</f>
        <v>-</v>
      </c>
      <c r="BE645" s="25" t="str">
        <f>IF(Pengawas!BE645="","-",IF(LEN(Pengawas!BE645)&lt;4,"Cek lagi","OK"))</f>
        <v>-</v>
      </c>
      <c r="BF645" s="25" t="str">
        <f>IF(Pengawas!BF645="","-",IF(LEN(Pengawas!BF645)&lt;&gt;5,"Tidak valid","OK"))</f>
        <v>-</v>
      </c>
      <c r="BG645" s="25" t="str">
        <f>IF(Pengawas!BG645="","-",IF(LEN(Pengawas!BG645)&lt;9,"Cek lagi",IF(LEN(Pengawas!BG645)&gt;14,"Cek lagi","OK")))</f>
        <v>-</v>
      </c>
    </row>
    <row r="646" spans="1:59" ht="15" customHeight="1" x14ac:dyDescent="0.2">
      <c r="A646" s="25" t="str">
        <f>IF(Pengawas!A646="","-",IF(LEN(Pengawas!A646)&lt;4,"Cek lagi","OK"))</f>
        <v>-</v>
      </c>
      <c r="B646" s="25" t="str">
        <f>IF(Pengawas!B646="","-",IF(LEN(Pengawas!B646)&lt;4,"Cek lagi","OK"))</f>
        <v>-</v>
      </c>
      <c r="C646" s="25" t="str">
        <f>IF(Pengawas!C646="","-",IF(LEN(Pengawas!C646)&lt;&gt;18,"Tidak valid","OK"))</f>
        <v>-</v>
      </c>
      <c r="D646" s="25" t="str">
        <f>IF(Pengawas!D646="","-",IF(LEN(Pengawas!D646)&lt;&gt;16,"Tidak valid","OK"))</f>
        <v>-</v>
      </c>
      <c r="E646" s="25" t="str">
        <f>IF(Pengawas!E646="","-",IF(LEN(Pengawas!E646)&lt;4,"Cek lagi","OK"))</f>
        <v>-</v>
      </c>
      <c r="F646" s="25" t="str">
        <f>IF(Pengawas!F646="","-",IF(LEN(Pengawas!F646)&lt;&gt;16,"Tidak valid","OK"))</f>
        <v>-</v>
      </c>
      <c r="G646" s="25" t="str">
        <f>IF(Pengawas!G646="","-",IF(LEN(Pengawas!G646)&lt;4,"Cek lagi","OK"))</f>
        <v>-</v>
      </c>
      <c r="H646" s="26" t="str">
        <f>IF(Pengawas!H646="","-",IF(VALUE(LEFT(Pengawas!H646,2))&gt;31,"Tanggal tidak valid",IF(VALUE(LEFT(RIGHT(Pengawas!H646,7),2))&gt;12,"Bulan tidak valid",IF(VALUE(RIGHT(Pengawas!H646,4))&gt;1990,"Umur terlalu muda",IF(VALUE(RIGHT(Pengawas!H646,4))&lt;1955,"Umur terlalu tua","OK")))))</f>
        <v>-</v>
      </c>
      <c r="I646" s="25" t="str">
        <f>IF(Pengawas!I646="","-",IF(Pengawas!I646="L","OK",IF(Pengawas!I646="P","OK","Tidak valid")))</f>
        <v>-</v>
      </c>
      <c r="J646" s="25" t="str">
        <f>IF(Pengawas!J646="","-",IF(LEN(Pengawas!J646)&lt;4,"Cek lagi","OK"))</f>
        <v>-</v>
      </c>
      <c r="K646" s="25" t="str">
        <f>IF(Pengawas!K646="","-",IF(Pengawas!K646&gt;5,"Tidak valid",IF(Pengawas!K646&lt;1,"Tidak valid","OK")))</f>
        <v>-</v>
      </c>
      <c r="L646" s="25" t="str">
        <f>IF(Pengawas!L646="","-",IF(VALUE(LEFT(Pengawas!L646,1))&gt;1,"Tidak valid","OK"))</f>
        <v>-</v>
      </c>
      <c r="M646" s="25" t="str">
        <f>IF(Pengawas!M646="","-",IF(VALUE(LEFT(Pengawas!M646,1))&gt;1,"Tidak valid","OK"))</f>
        <v>-</v>
      </c>
      <c r="N646" s="25" t="str">
        <f>IF(Pengawas!N646="","-",IF(VALUE(LEFT(Pengawas!N646,2))&gt;31,"Tanggal tidak valid",IF(VALUE(LEFT(RIGHT(Pengawas!N646,7),2))&gt;12,"Bulan tidak valid",IF(VALUE(RIGHT(Pengawas!N646,4))&gt;2015,"Tahun cek lagi",IF(VALUE(RIGHT(Pengawas!N646,4))&lt;1930,"Tahun cek lagi","OK")))))</f>
        <v>-</v>
      </c>
      <c r="O646" s="26" t="str">
        <f>IF(Pengawas!O646="","-",IF(VALUE(LEFT(Pengawas!O646,2))&gt;31,"Tanggal tidak valid",IF(VALUE(LEFT(RIGHT(Pengawas!O646,7),2))&gt;12,"Bulan tidak valid",IF(VALUE(RIGHT(Pengawas!O646,4))&gt;2015,"Tahun cek lagi",IF(VALUE(RIGHT(Pengawas!O646,4))&lt;1930,"Tahun cek lagi","OK")))))</f>
        <v>-</v>
      </c>
      <c r="P646" s="26" t="str">
        <f>IF(Pengawas!P646="","-",IF(VALUE(LEFT(Pengawas!P646,2))&gt;31,"Tanggal tidak valid",IF(VALUE(LEFT(RIGHT(Pengawas!P646,7),2))&gt;12,"Bulan tidak valid",IF(VALUE(RIGHT(Pengawas!P646,4))&gt;2015,"Tahun cek lagi",IF(VALUE(RIGHT(Pengawas!P646,4))&lt;1930,"Tahun cek lagi","OK")))))</f>
        <v>-</v>
      </c>
      <c r="Q646" s="25" t="str">
        <f>IF(Pengawas!Q646="","-",IF(Pengawas!Q646&gt;3,"Tidak valid",IF(Pengawas!Q646&lt;1,"Tidak valid","OK")))</f>
        <v>-</v>
      </c>
      <c r="R646" s="25" t="str">
        <f>IF(Pengawas!R646="","-",IF(Pengawas!R646&gt;20000000,"Cek lagi",IF(Pengawas!R646&lt;50000,"Cek lagi","OK")))</f>
        <v>-</v>
      </c>
      <c r="S646" s="25" t="str">
        <f>IF(Pengawas!S646="","-",IF(Pengawas!S646&gt;3,"Tidak valid",IF(Pengawas!S646&lt;1,"Tidak valid","OK")))</f>
        <v>-</v>
      </c>
      <c r="T646" s="25" t="str">
        <f>IF(Pengawas!T646="","-",IF(Pengawas!T646&gt;6,"Tidak valid",IF(Pengawas!T646&lt;1,"Tidak valid","OK")))</f>
        <v>-</v>
      </c>
      <c r="U646" s="25" t="str">
        <f>IF(Pengawas!U646="","-",IF(Pengawas!U646&gt;4,"Tidak valid",IF(Pengawas!U646&lt;1,"Tidak valid","OK")))</f>
        <v>-</v>
      </c>
      <c r="V646" s="25" t="str">
        <f>IF(Pengawas!V646="","-",IF(Pengawas!V646&gt;2,"Tidak valid",IF(Pengawas!V646&lt;1,"Tidak valid","OK")))</f>
        <v>-</v>
      </c>
      <c r="W646" s="25" t="str">
        <f>IF(Pengawas!V646="","-",IF(Pengawas!V646=1,IF(Pengawas!W646="","Harap diisi","OK"),IF(Pengawas!V646=2,IF(Pengawas!W646="","Harap diisi","OK"),IF(Pengawas!V647&lt;1,"-",IF(Pengawas!V647&gt;2,"-","OK")))))</f>
        <v>-</v>
      </c>
      <c r="X646" s="25" t="str">
        <f>IF(Pengawas!V646="","-",IF(Pengawas!V646=1,IF(Pengawas!X646="","Harap diisi","OK"),IF(Pengawas!V646=2,IF(Pengawas!X646="","Harap diisi","OK"),IF(Pengawas!V647&lt;1,"-",IF(Pengawas!V647&gt;2,"-","OK")))))</f>
        <v>-</v>
      </c>
      <c r="Y646" s="25" t="str">
        <f>IF(Pengawas!V646="","-",IF(Pengawas!V646=1,IF(Pengawas!Y646="","Harap diisi","OK"),IF(Pengawas!V646=2,IF(Pengawas!Y646="","Harap diisi","OK"),IF(Pengawas!V647&lt;1,"-",IF(Pengawas!V647&gt;2,"-","OK")))))</f>
        <v>-</v>
      </c>
      <c r="Z646" s="25" t="str">
        <f>IF(Pengawas!V646="","-",IF(Pengawas!V646=1,IF(Pengawas!Z646="","Harap diisi","OK"),IF(Pengawas!V646=2,IF(Pengawas!Z646="","Harap diisi","OK"),IF(Pengawas!V647&lt;1,"-",IF(Pengawas!V647&gt;2,"-","OK")))))</f>
        <v>-</v>
      </c>
      <c r="AA646" s="25" t="str">
        <f>IF(Pengawas!V646="","-",IF(Pengawas!V646=1,IF(Pengawas!AA646="","Harap diisi","OK"),IF(Pengawas!V646=2,IF(Pengawas!AA646="","Harap diisi","OK"),IF(Pengawas!V647&lt;1,"-",IF(Pengawas!V647&gt;2,"-","OK")))))</f>
        <v>-</v>
      </c>
      <c r="AB646" s="25" t="str">
        <f>IF(Pengawas!V646="","-",IF(Pengawas!V646=1,IF(Pengawas!AB646="","Harap diisi","OK"),IF(Pengawas!V646=2,IF(Pengawas!AB646="","Harap diisi","OK"),IF(Pengawas!V647&lt;1,"-",IF(Pengawas!V647&gt;2,"-","OK")))))</f>
        <v>-</v>
      </c>
      <c r="AC646" s="25" t="str">
        <f>IF(Pengawas!V646="","-",IF(Pengawas!V646=1,IF(Pengawas!AC646="","Harap diisi","OK"),IF(Pengawas!V646=2,IF(Pengawas!AC646="","Harap diisi","OK"),IF(Pengawas!V647&lt;1,"-",IF(Pengawas!V647&gt;2,"-","OK")))))</f>
        <v>-</v>
      </c>
      <c r="AD646" s="25" t="str">
        <f>IF(Pengawas!V646="","-",IF(Pengawas!V646=1,IF(Pengawas!AD646="","OK","Harap dikosongkan"),IF(Pengawas!V646=2,IF(Pengawas!AD646="","Harap diisi","OK"),IF(Pengawas!V647&lt;1,"-",IF(Pengawas!V647&gt;2,"-","OK")))))</f>
        <v>-</v>
      </c>
      <c r="AE646" s="25" t="str">
        <f>IF(Pengawas!V646="","-",IF(Pengawas!V646=1,IF(Pengawas!AE646="","OK","Harap dikosongkan"),IF(Pengawas!V646=2,IF(Pengawas!AE646="","Harap diisi","OK"),IF(Pengawas!V647&lt;1,"-",IF(Pengawas!V647&gt;2,"-","OK")))))</f>
        <v>-</v>
      </c>
      <c r="AF646" s="25" t="str">
        <f>IF(Pengawas!V646="","-",IF(Pengawas!V646=1,IF(Pengawas!AF646="","OK","Harap dikosongkan"),IF(Pengawas!V646=2,IF(Pengawas!AF646="","Harap diisi","OK"),IF(Pengawas!V647&lt;1,"-",IF(Pengawas!V647&gt;2,"-","OK")))))</f>
        <v>-</v>
      </c>
      <c r="AG646" s="25" t="str">
        <f>IF(Pengawas!V646="","-",IF(Pengawas!V646=1,IF(Pengawas!AG646="","OK","Harap dikosongkan"),IF(Pengawas!V646=2,IF(Pengawas!AG646="","Harap diisi","OK"),IF(Pengawas!V647&lt;1,"-",IF(Pengawas!V647&gt;2,"-","OK")))))</f>
        <v>-</v>
      </c>
      <c r="AH646" s="25" t="str">
        <f>IF(Pengawas!V646="","-",IF(Pengawas!V646=1,IF(Pengawas!AH646="","OK","Harap dikosongkan"),IF(Pengawas!V646=2,IF(Pengawas!AH646="","Harap diisi","OK"),IF(Pengawas!V647&lt;1,"-",IF(Pengawas!V647&gt;2,"-","OK")))))</f>
        <v>-</v>
      </c>
      <c r="AI646" s="25" t="str">
        <f>IF(Pengawas!V646="","-",IF(Pengawas!V646=1,IF(Pengawas!AI646="","OK","Harap dikosongkan"),IF(Pengawas!V646=2,IF(Pengawas!AI646="","Harap diisi","OK"),IF(Pengawas!V647&lt;1,"-",IF(Pengawas!V647&gt;2,"-","OK")))))</f>
        <v>-</v>
      </c>
      <c r="AJ646" s="25" t="str">
        <f>IF(Pengawas!V646="","-",IF(Pengawas!V646=1,IF(Pengawas!AJ646="","OK","Harap dikosongkan"),IF(Pengawas!V646=2,IF(Pengawas!AJ646="","Harap diisi","OK"),IF(Pengawas!V647&lt;1,"-",IF(Pengawas!V647&gt;2,"-","OK")))))</f>
        <v>-</v>
      </c>
      <c r="AK646" s="25" t="str">
        <f>IF(Pengawas!V646="","-",IF(Pengawas!V646=1,IF(Pengawas!AK646="","OK","Harap dikosongkan"),IF(Pengawas!V646=2,IF(Pengawas!AK646="","Harap diisi","OK"),IF(Pengawas!V647&lt;1,"-",IF(Pengawas!V647&gt;2,"-","OK")))))</f>
        <v>-</v>
      </c>
      <c r="AL646" s="25" t="str">
        <f>IF(Pengawas!AL646="","-",IF(Pengawas!AL646&gt;3,"Tidak valid",IF(Pengawas!AL646&lt;1,"Tidak valid","OK")))</f>
        <v>-</v>
      </c>
      <c r="AM646" s="25" t="str">
        <f>IF(Pengawas!AL646="",IF(Pengawas!AM646="","-","Harap dikosongkan"),IF(Pengawas!AL646&lt;&gt;1,IF(Pengawas!AM646="","OK","Harap dikosongkan"),IF(Pengawas!AM646="","Harap diisi",IF(Pengawas!AM646&gt;2015,"Cek lagi",IF(Pengawas!AM646&lt;2005,"Cek lagi","OK")))))</f>
        <v>-</v>
      </c>
      <c r="AN646" s="25" t="str">
        <f>IF(Pengawas!AL646="",IF(Pengawas!AN646="","-","Harap dikosongkan"),IF(Pengawas!AL646&lt;&gt;1,IF(Pengawas!AN646="","OK","Harap dikosongkan"),IF(Pengawas!AN646="","Harap diisi",IF(VALUE(Pengawas!AN646)&gt;33,"Tidak valid",IF(VALUE(Pengawas!AN646)&lt;1,"Tidak valid","OK")))))</f>
        <v>-</v>
      </c>
      <c r="AO646" s="25" t="str">
        <f>IF(Pengawas!AL646="",IF(Pengawas!AO646="","-","Harap dikosongkan"),IF(Pengawas!AL646&lt;&gt;1,IF(Pengawas!AO646="","OK","Harap dikosongkan"),IF(Pengawas!AO646="","Harap diisi",IF(Pengawas!AO646&gt;1,"Tidak valid","OK"))))</f>
        <v>-</v>
      </c>
      <c r="AP646" s="25" t="str">
        <f>IF(Pengawas!AL646&gt;1,"OK",IF(Pengawas!AO646="",IF(Pengawas!AP646="","-","Kolom AO cek lagi"),IF(Pengawas!AO646=0,IF(Pengawas!AP646="","OK","Harap dikosongkan"),IF(Pengawas!AP646="","Harap diisi",IF(LEN(Pengawas!AP646)&lt;12,"Tidak valid",IF(LEN(Pengawas!AP646)&gt;14,"Tidak valid","OK"))))))</f>
        <v>-</v>
      </c>
      <c r="AQ646" s="26" t="str">
        <f>IF(Pengawas!AL646&gt;1,"OK",IF(Pengawas!AO646="",IF(Pengawas!AQ646="","-","Kolom AO cek lagi"),IF(Pengawas!AO646=0,IF(Pengawas!AQ646="","OK","Harap dikosongkan"),IF(Pengawas!AQ646="","Harap diisi",IF(LEN(Pengawas!AQ646)&lt;5,"Cek lagi","OK")))))</f>
        <v>-</v>
      </c>
      <c r="AR646" s="26" t="str">
        <f>IF(Pengawas!AL646&gt;1,"OK",IF(Pengawas!AO646="",IF(Pengawas!AR646="","-","Kolom AT cek lagi"),IF(Pengawas!AO646=0,IF(Pengawas!AR646="","OK","Harap dikosongkan"),IF(Pengawas!AR646="","Harap diisi",IF(VALUE(LEFT(Pengawas!AR646,2))&gt;31,"Tanggal tidak valid",IF(VALUE(LEFT(RIGHT(Pengawas!AR646,7),2))&gt;12,"Bulan tidak valid",IF(VALUE(RIGHT(Pengawas!AR646,4))&gt;2016,"Tahun cek lagi",IF(VALUE(RIGHT(Pengawas!AR646,4))&lt;2005,"Tahun cek lagi","OK"))))))))</f>
        <v>-</v>
      </c>
      <c r="AS646" s="25" t="str">
        <f>IF(Pengawas!AP646="",IF(Pengawas!AS646="","-","Harap dikosongkan"),IF(Pengawas!AP646&lt;&gt;"",IF(Pengawas!AS646="","Harap diisi",IF(Pengawas!AS646&gt;1,"Tidak valid","OK"))))</f>
        <v>-</v>
      </c>
      <c r="AT646" s="25" t="str">
        <f>IF(Pengawas!AS646="",IF(Pengawas!AT646="","-","Harap dikosongkan"),IF(Pengawas!AS646&lt;&gt;1,IF(Pengawas!AT646="","OK","Harap dikosongkan"),IF(Pengawas!AS646="",IF(Pengawas!AT646="","-","Harap dikosongkan"),IF(Pengawas!AS646=0,IF(Pengawas!AT646="","OK","Harap dikosongkan"),IF(Pengawas!AT646="","Harap diisi",IF(Pengawas!AT646&gt;2016,"Cek lagi",IF(Pengawas!AT646&lt;2005,"Cek lagi",IF(Pengawas!AM646&gt;Pengawas!AT646,"Cek lagi dengan Kolom AL","OK"))))))))</f>
        <v>-</v>
      </c>
      <c r="AU646" s="25" t="str">
        <f>IF(Pengawas!AS646="",IF(Pengawas!AU646="","-","Harap dikosongkan"),IF(Pengawas!AS646&lt;&gt;1,IF(Pengawas!AU646="","OK","Harap dikosongkan"),IF(Pengawas!AS646="",IF(Pengawas!AU646="","-","Harap dikosongkan"),IF(Pengawas!AS646=0,IF(Pengawas!AU646="","OK","Harap dikosongkan"),IF(Pengawas!AU646="","Harap diisi",IF(Pengawas!AU646&gt;20000000,"Cek lagi",IF(Pengawas!AU646&lt;100000,"Cek lagi","OK")))))))</f>
        <v>-</v>
      </c>
      <c r="AV646" s="25" t="str">
        <f>IF(Pengawas!AV646="","-",IF(Pengawas!AV646&gt;3,"Tidak valid","OK"))</f>
        <v>-</v>
      </c>
      <c r="AW646" s="25" t="str">
        <f>IF(Pengawas!AV646="",IF(Pengawas!AW646="","-","Harap dikosongkan"),IF(Pengawas!AV646=0,IF(Pengawas!AW646="","OK","Harap dikosongkan"),IF(Pengawas!AV646&gt;0,IF(Pengawas!AW646="","Harap diisi",IF(Pengawas!AW646&gt;2015,"Tidak valid","OK")))))</f>
        <v>-</v>
      </c>
      <c r="AX646" s="25" t="str">
        <f>IF(Pengawas!AV646="",IF(Pengawas!AX646="","-","Harap dikosongkan"),IF(Pengawas!AV646=0,IF(Pengawas!AX646="","OK","Harap dikosongkan"),IF(Pengawas!AV646&gt;0,IF(Pengawas!AX646="","Harap diisi",IF(Pengawas!AX646="","-",IF(Pengawas!AX646&gt;1,"Tidak valid","OK"))))))</f>
        <v>-</v>
      </c>
      <c r="AY646" s="25" t="str">
        <f>IF(Pengawas!AY646="","-",IF(Pengawas!AY646&gt;2,"Tidak valid","OK"))</f>
        <v>-</v>
      </c>
      <c r="AZ646" s="25" t="str">
        <f>IF(Pengawas!AY646="",IF(Pengawas!AZ646="","-","Harap dikosongkan"),IF(Pengawas!AY646=0,IF(Pengawas!AZ646="","OK","Harap dikosongkan"),IF(Pengawas!AZ646="","Harap diisi",IF(Pengawas!AZ646&gt;2015,"Cek lagi",IF(Pengawas!AZ646&lt;2000,"Cek lagi","OK")))))</f>
        <v>-</v>
      </c>
      <c r="BA646" s="25" t="str">
        <f>IF(Pengawas!BA646="","-",IF(LEN(Pengawas!BA646)&lt;5,"Cek lagi","OK"))</f>
        <v>-</v>
      </c>
      <c r="BB646" s="25" t="str">
        <f>IF(Pengawas!BB646="","-",IF(LEN(Pengawas!BB646)&lt;4,"Cek lagi","OK"))</f>
        <v>-</v>
      </c>
      <c r="BC646" s="25" t="str">
        <f>IF(Pengawas!BC646="","-",IF(LEN(Pengawas!BC646)&lt;4,"Cek lagi","OK"))</f>
        <v>-</v>
      </c>
      <c r="BD646" s="25" t="str">
        <f>IF(Pengawas!BD646="","-",IF(LEN(Pengawas!BD646)&lt;4,"Cek lagi","OK"))</f>
        <v>-</v>
      </c>
      <c r="BE646" s="25" t="str">
        <f>IF(Pengawas!BE646="","-",IF(LEN(Pengawas!BE646)&lt;4,"Cek lagi","OK"))</f>
        <v>-</v>
      </c>
      <c r="BF646" s="25" t="str">
        <f>IF(Pengawas!BF646="","-",IF(LEN(Pengawas!BF646)&lt;&gt;5,"Tidak valid","OK"))</f>
        <v>-</v>
      </c>
      <c r="BG646" s="25" t="str">
        <f>IF(Pengawas!BG646="","-",IF(LEN(Pengawas!BG646)&lt;9,"Cek lagi",IF(LEN(Pengawas!BG646)&gt;14,"Cek lagi","OK")))</f>
        <v>-</v>
      </c>
    </row>
    <row r="647" spans="1:59" ht="15" customHeight="1" x14ac:dyDescent="0.2">
      <c r="A647" s="25" t="str">
        <f>IF(Pengawas!A647="","-",IF(LEN(Pengawas!A647)&lt;4,"Cek lagi","OK"))</f>
        <v>-</v>
      </c>
      <c r="B647" s="25" t="str">
        <f>IF(Pengawas!B647="","-",IF(LEN(Pengawas!B647)&lt;4,"Cek lagi","OK"))</f>
        <v>-</v>
      </c>
      <c r="C647" s="25" t="str">
        <f>IF(Pengawas!C647="","-",IF(LEN(Pengawas!C647)&lt;&gt;18,"Tidak valid","OK"))</f>
        <v>-</v>
      </c>
      <c r="D647" s="25" t="str">
        <f>IF(Pengawas!D647="","-",IF(LEN(Pengawas!D647)&lt;&gt;16,"Tidak valid","OK"))</f>
        <v>-</v>
      </c>
      <c r="E647" s="25" t="str">
        <f>IF(Pengawas!E647="","-",IF(LEN(Pengawas!E647)&lt;4,"Cek lagi","OK"))</f>
        <v>-</v>
      </c>
      <c r="F647" s="25" t="str">
        <f>IF(Pengawas!F647="","-",IF(LEN(Pengawas!F647)&lt;&gt;16,"Tidak valid","OK"))</f>
        <v>-</v>
      </c>
      <c r="G647" s="25" t="str">
        <f>IF(Pengawas!G647="","-",IF(LEN(Pengawas!G647)&lt;4,"Cek lagi","OK"))</f>
        <v>-</v>
      </c>
      <c r="H647" s="26" t="str">
        <f>IF(Pengawas!H647="","-",IF(VALUE(LEFT(Pengawas!H647,2))&gt;31,"Tanggal tidak valid",IF(VALUE(LEFT(RIGHT(Pengawas!H647,7),2))&gt;12,"Bulan tidak valid",IF(VALUE(RIGHT(Pengawas!H647,4))&gt;1990,"Umur terlalu muda",IF(VALUE(RIGHT(Pengawas!H647,4))&lt;1955,"Umur terlalu tua","OK")))))</f>
        <v>-</v>
      </c>
      <c r="I647" s="25" t="str">
        <f>IF(Pengawas!I647="","-",IF(Pengawas!I647="L","OK",IF(Pengawas!I647="P","OK","Tidak valid")))</f>
        <v>-</v>
      </c>
      <c r="J647" s="25" t="str">
        <f>IF(Pengawas!J647="","-",IF(LEN(Pengawas!J647)&lt;4,"Cek lagi","OK"))</f>
        <v>-</v>
      </c>
      <c r="K647" s="25" t="str">
        <f>IF(Pengawas!K647="","-",IF(Pengawas!K647&gt;5,"Tidak valid",IF(Pengawas!K647&lt;1,"Tidak valid","OK")))</f>
        <v>-</v>
      </c>
      <c r="L647" s="25" t="str">
        <f>IF(Pengawas!L647="","-",IF(VALUE(LEFT(Pengawas!L647,1))&gt;1,"Tidak valid","OK"))</f>
        <v>-</v>
      </c>
      <c r="M647" s="25" t="str">
        <f>IF(Pengawas!M647="","-",IF(VALUE(LEFT(Pengawas!M647,1))&gt;1,"Tidak valid","OK"))</f>
        <v>-</v>
      </c>
      <c r="N647" s="25" t="str">
        <f>IF(Pengawas!N647="","-",IF(VALUE(LEFT(Pengawas!N647,2))&gt;31,"Tanggal tidak valid",IF(VALUE(LEFT(RIGHT(Pengawas!N647,7),2))&gt;12,"Bulan tidak valid",IF(VALUE(RIGHT(Pengawas!N647,4))&gt;2015,"Tahun cek lagi",IF(VALUE(RIGHT(Pengawas!N647,4))&lt;1930,"Tahun cek lagi","OK")))))</f>
        <v>-</v>
      </c>
      <c r="O647" s="26" t="str">
        <f>IF(Pengawas!O647="","-",IF(VALUE(LEFT(Pengawas!O647,2))&gt;31,"Tanggal tidak valid",IF(VALUE(LEFT(RIGHT(Pengawas!O647,7),2))&gt;12,"Bulan tidak valid",IF(VALUE(RIGHT(Pengawas!O647,4))&gt;2015,"Tahun cek lagi",IF(VALUE(RIGHT(Pengawas!O647,4))&lt;1930,"Tahun cek lagi","OK")))))</f>
        <v>-</v>
      </c>
      <c r="P647" s="26" t="str">
        <f>IF(Pengawas!P647="","-",IF(VALUE(LEFT(Pengawas!P647,2))&gt;31,"Tanggal tidak valid",IF(VALUE(LEFT(RIGHT(Pengawas!P647,7),2))&gt;12,"Bulan tidak valid",IF(VALUE(RIGHT(Pengawas!P647,4))&gt;2015,"Tahun cek lagi",IF(VALUE(RIGHT(Pengawas!P647,4))&lt;1930,"Tahun cek lagi","OK")))))</f>
        <v>-</v>
      </c>
      <c r="Q647" s="25" t="str">
        <f>IF(Pengawas!Q647="","-",IF(Pengawas!Q647&gt;3,"Tidak valid",IF(Pengawas!Q647&lt;1,"Tidak valid","OK")))</f>
        <v>-</v>
      </c>
      <c r="R647" s="25" t="str">
        <f>IF(Pengawas!R647="","-",IF(Pengawas!R647&gt;20000000,"Cek lagi",IF(Pengawas!R647&lt;50000,"Cek lagi","OK")))</f>
        <v>-</v>
      </c>
      <c r="S647" s="25" t="str">
        <f>IF(Pengawas!S647="","-",IF(Pengawas!S647&gt;3,"Tidak valid",IF(Pengawas!S647&lt;1,"Tidak valid","OK")))</f>
        <v>-</v>
      </c>
      <c r="T647" s="25" t="str">
        <f>IF(Pengawas!T647="","-",IF(Pengawas!T647&gt;6,"Tidak valid",IF(Pengawas!T647&lt;1,"Tidak valid","OK")))</f>
        <v>-</v>
      </c>
      <c r="U647" s="25" t="str">
        <f>IF(Pengawas!U647="","-",IF(Pengawas!U647&gt;4,"Tidak valid",IF(Pengawas!U647&lt;1,"Tidak valid","OK")))</f>
        <v>-</v>
      </c>
      <c r="V647" s="25" t="str">
        <f>IF(Pengawas!V647="","-",IF(Pengawas!V647&gt;2,"Tidak valid",IF(Pengawas!V647&lt;1,"Tidak valid","OK")))</f>
        <v>-</v>
      </c>
      <c r="W647" s="25" t="str">
        <f>IF(Pengawas!V647="","-",IF(Pengawas!V647=1,IF(Pengawas!W647="","Harap diisi","OK"),IF(Pengawas!V647=2,IF(Pengawas!W647="","Harap diisi","OK"),IF(Pengawas!V648&lt;1,"-",IF(Pengawas!V648&gt;2,"-","OK")))))</f>
        <v>-</v>
      </c>
      <c r="X647" s="25" t="str">
        <f>IF(Pengawas!V647="","-",IF(Pengawas!V647=1,IF(Pengawas!X647="","Harap diisi","OK"),IF(Pengawas!V647=2,IF(Pengawas!X647="","Harap diisi","OK"),IF(Pengawas!V648&lt;1,"-",IF(Pengawas!V648&gt;2,"-","OK")))))</f>
        <v>-</v>
      </c>
      <c r="Y647" s="25" t="str">
        <f>IF(Pengawas!V647="","-",IF(Pengawas!V647=1,IF(Pengawas!Y647="","Harap diisi","OK"),IF(Pengawas!V647=2,IF(Pengawas!Y647="","Harap diisi","OK"),IF(Pengawas!V648&lt;1,"-",IF(Pengawas!V648&gt;2,"-","OK")))))</f>
        <v>-</v>
      </c>
      <c r="Z647" s="25" t="str">
        <f>IF(Pengawas!V647="","-",IF(Pengawas!V647=1,IF(Pengawas!Z647="","Harap diisi","OK"),IF(Pengawas!V647=2,IF(Pengawas!Z647="","Harap diisi","OK"),IF(Pengawas!V648&lt;1,"-",IF(Pengawas!V648&gt;2,"-","OK")))))</f>
        <v>-</v>
      </c>
      <c r="AA647" s="25" t="str">
        <f>IF(Pengawas!V647="","-",IF(Pengawas!V647=1,IF(Pengawas!AA647="","Harap diisi","OK"),IF(Pengawas!V647=2,IF(Pengawas!AA647="","Harap diisi","OK"),IF(Pengawas!V648&lt;1,"-",IF(Pengawas!V648&gt;2,"-","OK")))))</f>
        <v>-</v>
      </c>
      <c r="AB647" s="25" t="str">
        <f>IF(Pengawas!V647="","-",IF(Pengawas!V647=1,IF(Pengawas!AB647="","Harap diisi","OK"),IF(Pengawas!V647=2,IF(Pengawas!AB647="","Harap diisi","OK"),IF(Pengawas!V648&lt;1,"-",IF(Pengawas!V648&gt;2,"-","OK")))))</f>
        <v>-</v>
      </c>
      <c r="AC647" s="25" t="str">
        <f>IF(Pengawas!V647="","-",IF(Pengawas!V647=1,IF(Pengawas!AC647="","Harap diisi","OK"),IF(Pengawas!V647=2,IF(Pengawas!AC647="","Harap diisi","OK"),IF(Pengawas!V648&lt;1,"-",IF(Pengawas!V648&gt;2,"-","OK")))))</f>
        <v>-</v>
      </c>
      <c r="AD647" s="25" t="str">
        <f>IF(Pengawas!V647="","-",IF(Pengawas!V647=1,IF(Pengawas!AD647="","OK","Harap dikosongkan"),IF(Pengawas!V647=2,IF(Pengawas!AD647="","Harap diisi","OK"),IF(Pengawas!V648&lt;1,"-",IF(Pengawas!V648&gt;2,"-","OK")))))</f>
        <v>-</v>
      </c>
      <c r="AE647" s="25" t="str">
        <f>IF(Pengawas!V647="","-",IF(Pengawas!V647=1,IF(Pengawas!AE647="","OK","Harap dikosongkan"),IF(Pengawas!V647=2,IF(Pengawas!AE647="","Harap diisi","OK"),IF(Pengawas!V648&lt;1,"-",IF(Pengawas!V648&gt;2,"-","OK")))))</f>
        <v>-</v>
      </c>
      <c r="AF647" s="25" t="str">
        <f>IF(Pengawas!V647="","-",IF(Pengawas!V647=1,IF(Pengawas!AF647="","OK","Harap dikosongkan"),IF(Pengawas!V647=2,IF(Pengawas!AF647="","Harap diisi","OK"),IF(Pengawas!V648&lt;1,"-",IF(Pengawas!V648&gt;2,"-","OK")))))</f>
        <v>-</v>
      </c>
      <c r="AG647" s="25" t="str">
        <f>IF(Pengawas!V647="","-",IF(Pengawas!V647=1,IF(Pengawas!AG647="","OK","Harap dikosongkan"),IF(Pengawas!V647=2,IF(Pengawas!AG647="","Harap diisi","OK"),IF(Pengawas!V648&lt;1,"-",IF(Pengawas!V648&gt;2,"-","OK")))))</f>
        <v>-</v>
      </c>
      <c r="AH647" s="25" t="str">
        <f>IF(Pengawas!V647="","-",IF(Pengawas!V647=1,IF(Pengawas!AH647="","OK","Harap dikosongkan"),IF(Pengawas!V647=2,IF(Pengawas!AH647="","Harap diisi","OK"),IF(Pengawas!V648&lt;1,"-",IF(Pengawas!V648&gt;2,"-","OK")))))</f>
        <v>-</v>
      </c>
      <c r="AI647" s="25" t="str">
        <f>IF(Pengawas!V647="","-",IF(Pengawas!V647=1,IF(Pengawas!AI647="","OK","Harap dikosongkan"),IF(Pengawas!V647=2,IF(Pengawas!AI647="","Harap diisi","OK"),IF(Pengawas!V648&lt;1,"-",IF(Pengawas!V648&gt;2,"-","OK")))))</f>
        <v>-</v>
      </c>
      <c r="AJ647" s="25" t="str">
        <f>IF(Pengawas!V647="","-",IF(Pengawas!V647=1,IF(Pengawas!AJ647="","OK","Harap dikosongkan"),IF(Pengawas!V647=2,IF(Pengawas!AJ647="","Harap diisi","OK"),IF(Pengawas!V648&lt;1,"-",IF(Pengawas!V648&gt;2,"-","OK")))))</f>
        <v>-</v>
      </c>
      <c r="AK647" s="25" t="str">
        <f>IF(Pengawas!V647="","-",IF(Pengawas!V647=1,IF(Pengawas!AK647="","OK","Harap dikosongkan"),IF(Pengawas!V647=2,IF(Pengawas!AK647="","Harap diisi","OK"),IF(Pengawas!V648&lt;1,"-",IF(Pengawas!V648&gt;2,"-","OK")))))</f>
        <v>-</v>
      </c>
      <c r="AL647" s="25" t="str">
        <f>IF(Pengawas!AL647="","-",IF(Pengawas!AL647&gt;3,"Tidak valid",IF(Pengawas!AL647&lt;1,"Tidak valid","OK")))</f>
        <v>-</v>
      </c>
      <c r="AM647" s="25" t="str">
        <f>IF(Pengawas!AL647="",IF(Pengawas!AM647="","-","Harap dikosongkan"),IF(Pengawas!AL647&lt;&gt;1,IF(Pengawas!AM647="","OK","Harap dikosongkan"),IF(Pengawas!AM647="","Harap diisi",IF(Pengawas!AM647&gt;2015,"Cek lagi",IF(Pengawas!AM647&lt;2005,"Cek lagi","OK")))))</f>
        <v>-</v>
      </c>
      <c r="AN647" s="25" t="str">
        <f>IF(Pengawas!AL647="",IF(Pengawas!AN647="","-","Harap dikosongkan"),IF(Pengawas!AL647&lt;&gt;1,IF(Pengawas!AN647="","OK","Harap dikosongkan"),IF(Pengawas!AN647="","Harap diisi",IF(VALUE(Pengawas!AN647)&gt;33,"Tidak valid",IF(VALUE(Pengawas!AN647)&lt;1,"Tidak valid","OK")))))</f>
        <v>-</v>
      </c>
      <c r="AO647" s="25" t="str">
        <f>IF(Pengawas!AL647="",IF(Pengawas!AO647="","-","Harap dikosongkan"),IF(Pengawas!AL647&lt;&gt;1,IF(Pengawas!AO647="","OK","Harap dikosongkan"),IF(Pengawas!AO647="","Harap diisi",IF(Pengawas!AO647&gt;1,"Tidak valid","OK"))))</f>
        <v>-</v>
      </c>
      <c r="AP647" s="25" t="str">
        <f>IF(Pengawas!AL647&gt;1,"OK",IF(Pengawas!AO647="",IF(Pengawas!AP647="","-","Kolom AO cek lagi"),IF(Pengawas!AO647=0,IF(Pengawas!AP647="","OK","Harap dikosongkan"),IF(Pengawas!AP647="","Harap diisi",IF(LEN(Pengawas!AP647)&lt;12,"Tidak valid",IF(LEN(Pengawas!AP647)&gt;14,"Tidak valid","OK"))))))</f>
        <v>-</v>
      </c>
      <c r="AQ647" s="26" t="str">
        <f>IF(Pengawas!AL647&gt;1,"OK",IF(Pengawas!AO647="",IF(Pengawas!AQ647="","-","Kolom AO cek lagi"),IF(Pengawas!AO647=0,IF(Pengawas!AQ647="","OK","Harap dikosongkan"),IF(Pengawas!AQ647="","Harap diisi",IF(LEN(Pengawas!AQ647)&lt;5,"Cek lagi","OK")))))</f>
        <v>-</v>
      </c>
      <c r="AR647" s="26" t="str">
        <f>IF(Pengawas!AL647&gt;1,"OK",IF(Pengawas!AO647="",IF(Pengawas!AR647="","-","Kolom AT cek lagi"),IF(Pengawas!AO647=0,IF(Pengawas!AR647="","OK","Harap dikosongkan"),IF(Pengawas!AR647="","Harap diisi",IF(VALUE(LEFT(Pengawas!AR647,2))&gt;31,"Tanggal tidak valid",IF(VALUE(LEFT(RIGHT(Pengawas!AR647,7),2))&gt;12,"Bulan tidak valid",IF(VALUE(RIGHT(Pengawas!AR647,4))&gt;2016,"Tahun cek lagi",IF(VALUE(RIGHT(Pengawas!AR647,4))&lt;2005,"Tahun cek lagi","OK"))))))))</f>
        <v>-</v>
      </c>
      <c r="AS647" s="25" t="str">
        <f>IF(Pengawas!AP647="",IF(Pengawas!AS647="","-","Harap dikosongkan"),IF(Pengawas!AP647&lt;&gt;"",IF(Pengawas!AS647="","Harap diisi",IF(Pengawas!AS647&gt;1,"Tidak valid","OK"))))</f>
        <v>-</v>
      </c>
      <c r="AT647" s="25" t="str">
        <f>IF(Pengawas!AS647="",IF(Pengawas!AT647="","-","Harap dikosongkan"),IF(Pengawas!AS647&lt;&gt;1,IF(Pengawas!AT647="","OK","Harap dikosongkan"),IF(Pengawas!AS647="",IF(Pengawas!AT647="","-","Harap dikosongkan"),IF(Pengawas!AS647=0,IF(Pengawas!AT647="","OK","Harap dikosongkan"),IF(Pengawas!AT647="","Harap diisi",IF(Pengawas!AT647&gt;2016,"Cek lagi",IF(Pengawas!AT647&lt;2005,"Cek lagi",IF(Pengawas!AM647&gt;Pengawas!AT647,"Cek lagi dengan Kolom AL","OK"))))))))</f>
        <v>-</v>
      </c>
      <c r="AU647" s="25" t="str">
        <f>IF(Pengawas!AS647="",IF(Pengawas!AU647="","-","Harap dikosongkan"),IF(Pengawas!AS647&lt;&gt;1,IF(Pengawas!AU647="","OK","Harap dikosongkan"),IF(Pengawas!AS647="",IF(Pengawas!AU647="","-","Harap dikosongkan"),IF(Pengawas!AS647=0,IF(Pengawas!AU647="","OK","Harap dikosongkan"),IF(Pengawas!AU647="","Harap diisi",IF(Pengawas!AU647&gt;20000000,"Cek lagi",IF(Pengawas!AU647&lt;100000,"Cek lagi","OK")))))))</f>
        <v>-</v>
      </c>
      <c r="AV647" s="25" t="str">
        <f>IF(Pengawas!AV647="","-",IF(Pengawas!AV647&gt;3,"Tidak valid","OK"))</f>
        <v>-</v>
      </c>
      <c r="AW647" s="25" t="str">
        <f>IF(Pengawas!AV647="",IF(Pengawas!AW647="","-","Harap dikosongkan"),IF(Pengawas!AV647=0,IF(Pengawas!AW647="","OK","Harap dikosongkan"),IF(Pengawas!AV647&gt;0,IF(Pengawas!AW647="","Harap diisi",IF(Pengawas!AW647&gt;2015,"Tidak valid","OK")))))</f>
        <v>-</v>
      </c>
      <c r="AX647" s="25" t="str">
        <f>IF(Pengawas!AV647="",IF(Pengawas!AX647="","-","Harap dikosongkan"),IF(Pengawas!AV647=0,IF(Pengawas!AX647="","OK","Harap dikosongkan"),IF(Pengawas!AV647&gt;0,IF(Pengawas!AX647="","Harap diisi",IF(Pengawas!AX647="","-",IF(Pengawas!AX647&gt;1,"Tidak valid","OK"))))))</f>
        <v>-</v>
      </c>
      <c r="AY647" s="25" t="str">
        <f>IF(Pengawas!AY647="","-",IF(Pengawas!AY647&gt;2,"Tidak valid","OK"))</f>
        <v>-</v>
      </c>
      <c r="AZ647" s="25" t="str">
        <f>IF(Pengawas!AY647="",IF(Pengawas!AZ647="","-","Harap dikosongkan"),IF(Pengawas!AY647=0,IF(Pengawas!AZ647="","OK","Harap dikosongkan"),IF(Pengawas!AZ647="","Harap diisi",IF(Pengawas!AZ647&gt;2015,"Cek lagi",IF(Pengawas!AZ647&lt;2000,"Cek lagi","OK")))))</f>
        <v>-</v>
      </c>
      <c r="BA647" s="25" t="str">
        <f>IF(Pengawas!BA647="","-",IF(LEN(Pengawas!BA647)&lt;5,"Cek lagi","OK"))</f>
        <v>-</v>
      </c>
      <c r="BB647" s="25" t="str">
        <f>IF(Pengawas!BB647="","-",IF(LEN(Pengawas!BB647)&lt;4,"Cek lagi","OK"))</f>
        <v>-</v>
      </c>
      <c r="BC647" s="25" t="str">
        <f>IF(Pengawas!BC647="","-",IF(LEN(Pengawas!BC647)&lt;4,"Cek lagi","OK"))</f>
        <v>-</v>
      </c>
      <c r="BD647" s="25" t="str">
        <f>IF(Pengawas!BD647="","-",IF(LEN(Pengawas!BD647)&lt;4,"Cek lagi","OK"))</f>
        <v>-</v>
      </c>
      <c r="BE647" s="25" t="str">
        <f>IF(Pengawas!BE647="","-",IF(LEN(Pengawas!BE647)&lt;4,"Cek lagi","OK"))</f>
        <v>-</v>
      </c>
      <c r="BF647" s="25" t="str">
        <f>IF(Pengawas!BF647="","-",IF(LEN(Pengawas!BF647)&lt;&gt;5,"Tidak valid","OK"))</f>
        <v>-</v>
      </c>
      <c r="BG647" s="25" t="str">
        <f>IF(Pengawas!BG647="","-",IF(LEN(Pengawas!BG647)&lt;9,"Cek lagi",IF(LEN(Pengawas!BG647)&gt;14,"Cek lagi","OK")))</f>
        <v>-</v>
      </c>
    </row>
    <row r="648" spans="1:59" ht="15" customHeight="1" x14ac:dyDescent="0.2">
      <c r="A648" s="25" t="str">
        <f>IF(Pengawas!A648="","-",IF(LEN(Pengawas!A648)&lt;4,"Cek lagi","OK"))</f>
        <v>-</v>
      </c>
      <c r="B648" s="25" t="str">
        <f>IF(Pengawas!B648="","-",IF(LEN(Pengawas!B648)&lt;4,"Cek lagi","OK"))</f>
        <v>-</v>
      </c>
      <c r="C648" s="25" t="str">
        <f>IF(Pengawas!C648="","-",IF(LEN(Pengawas!C648)&lt;&gt;18,"Tidak valid","OK"))</f>
        <v>-</v>
      </c>
      <c r="D648" s="25" t="str">
        <f>IF(Pengawas!D648="","-",IF(LEN(Pengawas!D648)&lt;&gt;16,"Tidak valid","OK"))</f>
        <v>-</v>
      </c>
      <c r="E648" s="25" t="str">
        <f>IF(Pengawas!E648="","-",IF(LEN(Pengawas!E648)&lt;4,"Cek lagi","OK"))</f>
        <v>-</v>
      </c>
      <c r="F648" s="25" t="str">
        <f>IF(Pengawas!F648="","-",IF(LEN(Pengawas!F648)&lt;&gt;16,"Tidak valid","OK"))</f>
        <v>-</v>
      </c>
      <c r="G648" s="25" t="str">
        <f>IF(Pengawas!G648="","-",IF(LEN(Pengawas!G648)&lt;4,"Cek lagi","OK"))</f>
        <v>-</v>
      </c>
      <c r="H648" s="26" t="str">
        <f>IF(Pengawas!H648="","-",IF(VALUE(LEFT(Pengawas!H648,2))&gt;31,"Tanggal tidak valid",IF(VALUE(LEFT(RIGHT(Pengawas!H648,7),2))&gt;12,"Bulan tidak valid",IF(VALUE(RIGHT(Pengawas!H648,4))&gt;1990,"Umur terlalu muda",IF(VALUE(RIGHT(Pengawas!H648,4))&lt;1955,"Umur terlalu tua","OK")))))</f>
        <v>-</v>
      </c>
      <c r="I648" s="25" t="str">
        <f>IF(Pengawas!I648="","-",IF(Pengawas!I648="L","OK",IF(Pengawas!I648="P","OK","Tidak valid")))</f>
        <v>-</v>
      </c>
      <c r="J648" s="25" t="str">
        <f>IF(Pengawas!J648="","-",IF(LEN(Pengawas!J648)&lt;4,"Cek lagi","OK"))</f>
        <v>-</v>
      </c>
      <c r="K648" s="25" t="str">
        <f>IF(Pengawas!K648="","-",IF(Pengawas!K648&gt;5,"Tidak valid",IF(Pengawas!K648&lt;1,"Tidak valid","OK")))</f>
        <v>-</v>
      </c>
      <c r="L648" s="25" t="str">
        <f>IF(Pengawas!L648="","-",IF(VALUE(LEFT(Pengawas!L648,1))&gt;1,"Tidak valid","OK"))</f>
        <v>-</v>
      </c>
      <c r="M648" s="25" t="str">
        <f>IF(Pengawas!M648="","-",IF(VALUE(LEFT(Pengawas!M648,1))&gt;1,"Tidak valid","OK"))</f>
        <v>-</v>
      </c>
      <c r="N648" s="25" t="str">
        <f>IF(Pengawas!N648="","-",IF(VALUE(LEFT(Pengawas!N648,2))&gt;31,"Tanggal tidak valid",IF(VALUE(LEFT(RIGHT(Pengawas!N648,7),2))&gt;12,"Bulan tidak valid",IF(VALUE(RIGHT(Pengawas!N648,4))&gt;2015,"Tahun cek lagi",IF(VALUE(RIGHT(Pengawas!N648,4))&lt;1930,"Tahun cek lagi","OK")))))</f>
        <v>-</v>
      </c>
      <c r="O648" s="26" t="str">
        <f>IF(Pengawas!O648="","-",IF(VALUE(LEFT(Pengawas!O648,2))&gt;31,"Tanggal tidak valid",IF(VALUE(LEFT(RIGHT(Pengawas!O648,7),2))&gt;12,"Bulan tidak valid",IF(VALUE(RIGHT(Pengawas!O648,4))&gt;2015,"Tahun cek lagi",IF(VALUE(RIGHT(Pengawas!O648,4))&lt;1930,"Tahun cek lagi","OK")))))</f>
        <v>-</v>
      </c>
      <c r="P648" s="26" t="str">
        <f>IF(Pengawas!P648="","-",IF(VALUE(LEFT(Pengawas!P648,2))&gt;31,"Tanggal tidak valid",IF(VALUE(LEFT(RIGHT(Pengawas!P648,7),2))&gt;12,"Bulan tidak valid",IF(VALUE(RIGHT(Pengawas!P648,4))&gt;2015,"Tahun cek lagi",IF(VALUE(RIGHT(Pengawas!P648,4))&lt;1930,"Tahun cek lagi","OK")))))</f>
        <v>-</v>
      </c>
      <c r="Q648" s="25" t="str">
        <f>IF(Pengawas!Q648="","-",IF(Pengawas!Q648&gt;3,"Tidak valid",IF(Pengawas!Q648&lt;1,"Tidak valid","OK")))</f>
        <v>-</v>
      </c>
      <c r="R648" s="25" t="str">
        <f>IF(Pengawas!R648="","-",IF(Pengawas!R648&gt;20000000,"Cek lagi",IF(Pengawas!R648&lt;50000,"Cek lagi","OK")))</f>
        <v>-</v>
      </c>
      <c r="S648" s="25" t="str">
        <f>IF(Pengawas!S648="","-",IF(Pengawas!S648&gt;3,"Tidak valid",IF(Pengawas!S648&lt;1,"Tidak valid","OK")))</f>
        <v>-</v>
      </c>
      <c r="T648" s="25" t="str">
        <f>IF(Pengawas!T648="","-",IF(Pengawas!T648&gt;6,"Tidak valid",IF(Pengawas!T648&lt;1,"Tidak valid","OK")))</f>
        <v>-</v>
      </c>
      <c r="U648" s="25" t="str">
        <f>IF(Pengawas!U648="","-",IF(Pengawas!U648&gt;4,"Tidak valid",IF(Pengawas!U648&lt;1,"Tidak valid","OK")))</f>
        <v>-</v>
      </c>
      <c r="V648" s="25" t="str">
        <f>IF(Pengawas!V648="","-",IF(Pengawas!V648&gt;2,"Tidak valid",IF(Pengawas!V648&lt;1,"Tidak valid","OK")))</f>
        <v>-</v>
      </c>
      <c r="W648" s="25" t="str">
        <f>IF(Pengawas!V648="","-",IF(Pengawas!V648=1,IF(Pengawas!W648="","Harap diisi","OK"),IF(Pengawas!V648=2,IF(Pengawas!W648="","Harap diisi","OK"),IF(Pengawas!V649&lt;1,"-",IF(Pengawas!V649&gt;2,"-","OK")))))</f>
        <v>-</v>
      </c>
      <c r="X648" s="25" t="str">
        <f>IF(Pengawas!V648="","-",IF(Pengawas!V648=1,IF(Pengawas!X648="","Harap diisi","OK"),IF(Pengawas!V648=2,IF(Pengawas!X648="","Harap diisi","OK"),IF(Pengawas!V649&lt;1,"-",IF(Pengawas!V649&gt;2,"-","OK")))))</f>
        <v>-</v>
      </c>
      <c r="Y648" s="25" t="str">
        <f>IF(Pengawas!V648="","-",IF(Pengawas!V648=1,IF(Pengawas!Y648="","Harap diisi","OK"),IF(Pengawas!V648=2,IF(Pengawas!Y648="","Harap diisi","OK"),IF(Pengawas!V649&lt;1,"-",IF(Pengawas!V649&gt;2,"-","OK")))))</f>
        <v>-</v>
      </c>
      <c r="Z648" s="25" t="str">
        <f>IF(Pengawas!V648="","-",IF(Pengawas!V648=1,IF(Pengawas!Z648="","Harap diisi","OK"),IF(Pengawas!V648=2,IF(Pengawas!Z648="","Harap diisi","OK"),IF(Pengawas!V649&lt;1,"-",IF(Pengawas!V649&gt;2,"-","OK")))))</f>
        <v>-</v>
      </c>
      <c r="AA648" s="25" t="str">
        <f>IF(Pengawas!V648="","-",IF(Pengawas!V648=1,IF(Pengawas!AA648="","Harap diisi","OK"),IF(Pengawas!V648=2,IF(Pengawas!AA648="","Harap diisi","OK"),IF(Pengawas!V649&lt;1,"-",IF(Pengawas!V649&gt;2,"-","OK")))))</f>
        <v>-</v>
      </c>
      <c r="AB648" s="25" t="str">
        <f>IF(Pengawas!V648="","-",IF(Pengawas!V648=1,IF(Pengawas!AB648="","Harap diisi","OK"),IF(Pengawas!V648=2,IF(Pengawas!AB648="","Harap diisi","OK"),IF(Pengawas!V649&lt;1,"-",IF(Pengawas!V649&gt;2,"-","OK")))))</f>
        <v>-</v>
      </c>
      <c r="AC648" s="25" t="str">
        <f>IF(Pengawas!V648="","-",IF(Pengawas!V648=1,IF(Pengawas!AC648="","Harap diisi","OK"),IF(Pengawas!V648=2,IF(Pengawas!AC648="","Harap diisi","OK"),IF(Pengawas!V649&lt;1,"-",IF(Pengawas!V649&gt;2,"-","OK")))))</f>
        <v>-</v>
      </c>
      <c r="AD648" s="25" t="str">
        <f>IF(Pengawas!V648="","-",IF(Pengawas!V648=1,IF(Pengawas!AD648="","OK","Harap dikosongkan"),IF(Pengawas!V648=2,IF(Pengawas!AD648="","Harap diisi","OK"),IF(Pengawas!V649&lt;1,"-",IF(Pengawas!V649&gt;2,"-","OK")))))</f>
        <v>-</v>
      </c>
      <c r="AE648" s="25" t="str">
        <f>IF(Pengawas!V648="","-",IF(Pengawas!V648=1,IF(Pengawas!AE648="","OK","Harap dikosongkan"),IF(Pengawas!V648=2,IF(Pengawas!AE648="","Harap diisi","OK"),IF(Pengawas!V649&lt;1,"-",IF(Pengawas!V649&gt;2,"-","OK")))))</f>
        <v>-</v>
      </c>
      <c r="AF648" s="25" t="str">
        <f>IF(Pengawas!V648="","-",IF(Pengawas!V648=1,IF(Pengawas!AF648="","OK","Harap dikosongkan"),IF(Pengawas!V648=2,IF(Pengawas!AF648="","Harap diisi","OK"),IF(Pengawas!V649&lt;1,"-",IF(Pengawas!V649&gt;2,"-","OK")))))</f>
        <v>-</v>
      </c>
      <c r="AG648" s="25" t="str">
        <f>IF(Pengawas!V648="","-",IF(Pengawas!V648=1,IF(Pengawas!AG648="","OK","Harap dikosongkan"),IF(Pengawas!V648=2,IF(Pengawas!AG648="","Harap diisi","OK"),IF(Pengawas!V649&lt;1,"-",IF(Pengawas!V649&gt;2,"-","OK")))))</f>
        <v>-</v>
      </c>
      <c r="AH648" s="25" t="str">
        <f>IF(Pengawas!V648="","-",IF(Pengawas!V648=1,IF(Pengawas!AH648="","OK","Harap dikosongkan"),IF(Pengawas!V648=2,IF(Pengawas!AH648="","Harap diisi","OK"),IF(Pengawas!V649&lt;1,"-",IF(Pengawas!V649&gt;2,"-","OK")))))</f>
        <v>-</v>
      </c>
      <c r="AI648" s="25" t="str">
        <f>IF(Pengawas!V648="","-",IF(Pengawas!V648=1,IF(Pengawas!AI648="","OK","Harap dikosongkan"),IF(Pengawas!V648=2,IF(Pengawas!AI648="","Harap diisi","OK"),IF(Pengawas!V649&lt;1,"-",IF(Pengawas!V649&gt;2,"-","OK")))))</f>
        <v>-</v>
      </c>
      <c r="AJ648" s="25" t="str">
        <f>IF(Pengawas!V648="","-",IF(Pengawas!V648=1,IF(Pengawas!AJ648="","OK","Harap dikosongkan"),IF(Pengawas!V648=2,IF(Pengawas!AJ648="","Harap diisi","OK"),IF(Pengawas!V649&lt;1,"-",IF(Pengawas!V649&gt;2,"-","OK")))))</f>
        <v>-</v>
      </c>
      <c r="AK648" s="25" t="str">
        <f>IF(Pengawas!V648="","-",IF(Pengawas!V648=1,IF(Pengawas!AK648="","OK","Harap dikosongkan"),IF(Pengawas!V648=2,IF(Pengawas!AK648="","Harap diisi","OK"),IF(Pengawas!V649&lt;1,"-",IF(Pengawas!V649&gt;2,"-","OK")))))</f>
        <v>-</v>
      </c>
      <c r="AL648" s="25" t="str">
        <f>IF(Pengawas!AL648="","-",IF(Pengawas!AL648&gt;3,"Tidak valid",IF(Pengawas!AL648&lt;1,"Tidak valid","OK")))</f>
        <v>-</v>
      </c>
      <c r="AM648" s="25" t="str">
        <f>IF(Pengawas!AL648="",IF(Pengawas!AM648="","-","Harap dikosongkan"),IF(Pengawas!AL648&lt;&gt;1,IF(Pengawas!AM648="","OK","Harap dikosongkan"),IF(Pengawas!AM648="","Harap diisi",IF(Pengawas!AM648&gt;2015,"Cek lagi",IF(Pengawas!AM648&lt;2005,"Cek lagi","OK")))))</f>
        <v>-</v>
      </c>
      <c r="AN648" s="25" t="str">
        <f>IF(Pengawas!AL648="",IF(Pengawas!AN648="","-","Harap dikosongkan"),IF(Pengawas!AL648&lt;&gt;1,IF(Pengawas!AN648="","OK","Harap dikosongkan"),IF(Pengawas!AN648="","Harap diisi",IF(VALUE(Pengawas!AN648)&gt;33,"Tidak valid",IF(VALUE(Pengawas!AN648)&lt;1,"Tidak valid","OK")))))</f>
        <v>-</v>
      </c>
      <c r="AO648" s="25" t="str">
        <f>IF(Pengawas!AL648="",IF(Pengawas!AO648="","-","Harap dikosongkan"),IF(Pengawas!AL648&lt;&gt;1,IF(Pengawas!AO648="","OK","Harap dikosongkan"),IF(Pengawas!AO648="","Harap diisi",IF(Pengawas!AO648&gt;1,"Tidak valid","OK"))))</f>
        <v>-</v>
      </c>
      <c r="AP648" s="25" t="str">
        <f>IF(Pengawas!AL648&gt;1,"OK",IF(Pengawas!AO648="",IF(Pengawas!AP648="","-","Kolom AO cek lagi"),IF(Pengawas!AO648=0,IF(Pengawas!AP648="","OK","Harap dikosongkan"),IF(Pengawas!AP648="","Harap diisi",IF(LEN(Pengawas!AP648)&lt;12,"Tidak valid",IF(LEN(Pengawas!AP648)&gt;14,"Tidak valid","OK"))))))</f>
        <v>-</v>
      </c>
      <c r="AQ648" s="26" t="str">
        <f>IF(Pengawas!AL648&gt;1,"OK",IF(Pengawas!AO648="",IF(Pengawas!AQ648="","-","Kolom AO cek lagi"),IF(Pengawas!AO648=0,IF(Pengawas!AQ648="","OK","Harap dikosongkan"),IF(Pengawas!AQ648="","Harap diisi",IF(LEN(Pengawas!AQ648)&lt;5,"Cek lagi","OK")))))</f>
        <v>-</v>
      </c>
      <c r="AR648" s="26" t="str">
        <f>IF(Pengawas!AL648&gt;1,"OK",IF(Pengawas!AO648="",IF(Pengawas!AR648="","-","Kolom AT cek lagi"),IF(Pengawas!AO648=0,IF(Pengawas!AR648="","OK","Harap dikosongkan"),IF(Pengawas!AR648="","Harap diisi",IF(VALUE(LEFT(Pengawas!AR648,2))&gt;31,"Tanggal tidak valid",IF(VALUE(LEFT(RIGHT(Pengawas!AR648,7),2))&gt;12,"Bulan tidak valid",IF(VALUE(RIGHT(Pengawas!AR648,4))&gt;2016,"Tahun cek lagi",IF(VALUE(RIGHT(Pengawas!AR648,4))&lt;2005,"Tahun cek lagi","OK"))))))))</f>
        <v>-</v>
      </c>
      <c r="AS648" s="25" t="str">
        <f>IF(Pengawas!AP648="",IF(Pengawas!AS648="","-","Harap dikosongkan"),IF(Pengawas!AP648&lt;&gt;"",IF(Pengawas!AS648="","Harap diisi",IF(Pengawas!AS648&gt;1,"Tidak valid","OK"))))</f>
        <v>-</v>
      </c>
      <c r="AT648" s="25" t="str">
        <f>IF(Pengawas!AS648="",IF(Pengawas!AT648="","-","Harap dikosongkan"),IF(Pengawas!AS648&lt;&gt;1,IF(Pengawas!AT648="","OK","Harap dikosongkan"),IF(Pengawas!AS648="",IF(Pengawas!AT648="","-","Harap dikosongkan"),IF(Pengawas!AS648=0,IF(Pengawas!AT648="","OK","Harap dikosongkan"),IF(Pengawas!AT648="","Harap diisi",IF(Pengawas!AT648&gt;2016,"Cek lagi",IF(Pengawas!AT648&lt;2005,"Cek lagi",IF(Pengawas!AM648&gt;Pengawas!AT648,"Cek lagi dengan Kolom AL","OK"))))))))</f>
        <v>-</v>
      </c>
      <c r="AU648" s="25" t="str">
        <f>IF(Pengawas!AS648="",IF(Pengawas!AU648="","-","Harap dikosongkan"),IF(Pengawas!AS648&lt;&gt;1,IF(Pengawas!AU648="","OK","Harap dikosongkan"),IF(Pengawas!AS648="",IF(Pengawas!AU648="","-","Harap dikosongkan"),IF(Pengawas!AS648=0,IF(Pengawas!AU648="","OK","Harap dikosongkan"),IF(Pengawas!AU648="","Harap diisi",IF(Pengawas!AU648&gt;20000000,"Cek lagi",IF(Pengawas!AU648&lt;100000,"Cek lagi","OK")))))))</f>
        <v>-</v>
      </c>
      <c r="AV648" s="25" t="str">
        <f>IF(Pengawas!AV648="","-",IF(Pengawas!AV648&gt;3,"Tidak valid","OK"))</f>
        <v>-</v>
      </c>
      <c r="AW648" s="25" t="str">
        <f>IF(Pengawas!AV648="",IF(Pengawas!AW648="","-","Harap dikosongkan"),IF(Pengawas!AV648=0,IF(Pengawas!AW648="","OK","Harap dikosongkan"),IF(Pengawas!AV648&gt;0,IF(Pengawas!AW648="","Harap diisi",IF(Pengawas!AW648&gt;2015,"Tidak valid","OK")))))</f>
        <v>-</v>
      </c>
      <c r="AX648" s="25" t="str">
        <f>IF(Pengawas!AV648="",IF(Pengawas!AX648="","-","Harap dikosongkan"),IF(Pengawas!AV648=0,IF(Pengawas!AX648="","OK","Harap dikosongkan"),IF(Pengawas!AV648&gt;0,IF(Pengawas!AX648="","Harap diisi",IF(Pengawas!AX648="","-",IF(Pengawas!AX648&gt;1,"Tidak valid","OK"))))))</f>
        <v>-</v>
      </c>
      <c r="AY648" s="25" t="str">
        <f>IF(Pengawas!AY648="","-",IF(Pengawas!AY648&gt;2,"Tidak valid","OK"))</f>
        <v>-</v>
      </c>
      <c r="AZ648" s="25" t="str">
        <f>IF(Pengawas!AY648="",IF(Pengawas!AZ648="","-","Harap dikosongkan"),IF(Pengawas!AY648=0,IF(Pengawas!AZ648="","OK","Harap dikosongkan"),IF(Pengawas!AZ648="","Harap diisi",IF(Pengawas!AZ648&gt;2015,"Cek lagi",IF(Pengawas!AZ648&lt;2000,"Cek lagi","OK")))))</f>
        <v>-</v>
      </c>
      <c r="BA648" s="25" t="str">
        <f>IF(Pengawas!BA648="","-",IF(LEN(Pengawas!BA648)&lt;5,"Cek lagi","OK"))</f>
        <v>-</v>
      </c>
      <c r="BB648" s="25" t="str">
        <f>IF(Pengawas!BB648="","-",IF(LEN(Pengawas!BB648)&lt;4,"Cek lagi","OK"))</f>
        <v>-</v>
      </c>
      <c r="BC648" s="25" t="str">
        <f>IF(Pengawas!BC648="","-",IF(LEN(Pengawas!BC648)&lt;4,"Cek lagi","OK"))</f>
        <v>-</v>
      </c>
      <c r="BD648" s="25" t="str">
        <f>IF(Pengawas!BD648="","-",IF(LEN(Pengawas!BD648)&lt;4,"Cek lagi","OK"))</f>
        <v>-</v>
      </c>
      <c r="BE648" s="25" t="str">
        <f>IF(Pengawas!BE648="","-",IF(LEN(Pengawas!BE648)&lt;4,"Cek lagi","OK"))</f>
        <v>-</v>
      </c>
      <c r="BF648" s="25" t="str">
        <f>IF(Pengawas!BF648="","-",IF(LEN(Pengawas!BF648)&lt;&gt;5,"Tidak valid","OK"))</f>
        <v>-</v>
      </c>
      <c r="BG648" s="25" t="str">
        <f>IF(Pengawas!BG648="","-",IF(LEN(Pengawas!BG648)&lt;9,"Cek lagi",IF(LEN(Pengawas!BG648)&gt;14,"Cek lagi","OK")))</f>
        <v>-</v>
      </c>
    </row>
    <row r="649" spans="1:59" ht="15" customHeight="1" x14ac:dyDescent="0.2">
      <c r="A649" s="25" t="str">
        <f>IF(Pengawas!A649="","-",IF(LEN(Pengawas!A649)&lt;4,"Cek lagi","OK"))</f>
        <v>-</v>
      </c>
      <c r="B649" s="25" t="str">
        <f>IF(Pengawas!B649="","-",IF(LEN(Pengawas!B649)&lt;4,"Cek lagi","OK"))</f>
        <v>-</v>
      </c>
      <c r="C649" s="25" t="str">
        <f>IF(Pengawas!C649="","-",IF(LEN(Pengawas!C649)&lt;&gt;18,"Tidak valid","OK"))</f>
        <v>-</v>
      </c>
      <c r="D649" s="25" t="str">
        <f>IF(Pengawas!D649="","-",IF(LEN(Pengawas!D649)&lt;&gt;16,"Tidak valid","OK"))</f>
        <v>-</v>
      </c>
      <c r="E649" s="25" t="str">
        <f>IF(Pengawas!E649="","-",IF(LEN(Pengawas!E649)&lt;4,"Cek lagi","OK"))</f>
        <v>-</v>
      </c>
      <c r="F649" s="25" t="str">
        <f>IF(Pengawas!F649="","-",IF(LEN(Pengawas!F649)&lt;&gt;16,"Tidak valid","OK"))</f>
        <v>-</v>
      </c>
      <c r="G649" s="25" t="str">
        <f>IF(Pengawas!G649="","-",IF(LEN(Pengawas!G649)&lt;4,"Cek lagi","OK"))</f>
        <v>-</v>
      </c>
      <c r="H649" s="26" t="str">
        <f>IF(Pengawas!H649="","-",IF(VALUE(LEFT(Pengawas!H649,2))&gt;31,"Tanggal tidak valid",IF(VALUE(LEFT(RIGHT(Pengawas!H649,7),2))&gt;12,"Bulan tidak valid",IF(VALUE(RIGHT(Pengawas!H649,4))&gt;1990,"Umur terlalu muda",IF(VALUE(RIGHT(Pengawas!H649,4))&lt;1955,"Umur terlalu tua","OK")))))</f>
        <v>-</v>
      </c>
      <c r="I649" s="25" t="str">
        <f>IF(Pengawas!I649="","-",IF(Pengawas!I649="L","OK",IF(Pengawas!I649="P","OK","Tidak valid")))</f>
        <v>-</v>
      </c>
      <c r="J649" s="25" t="str">
        <f>IF(Pengawas!J649="","-",IF(LEN(Pengawas!J649)&lt;4,"Cek lagi","OK"))</f>
        <v>-</v>
      </c>
      <c r="K649" s="25" t="str">
        <f>IF(Pengawas!K649="","-",IF(Pengawas!K649&gt;5,"Tidak valid",IF(Pengawas!K649&lt;1,"Tidak valid","OK")))</f>
        <v>-</v>
      </c>
      <c r="L649" s="25" t="str">
        <f>IF(Pengawas!L649="","-",IF(VALUE(LEFT(Pengawas!L649,1))&gt;1,"Tidak valid","OK"))</f>
        <v>-</v>
      </c>
      <c r="M649" s="25" t="str">
        <f>IF(Pengawas!M649="","-",IF(VALUE(LEFT(Pengawas!M649,1))&gt;1,"Tidak valid","OK"))</f>
        <v>-</v>
      </c>
      <c r="N649" s="25" t="str">
        <f>IF(Pengawas!N649="","-",IF(VALUE(LEFT(Pengawas!N649,2))&gt;31,"Tanggal tidak valid",IF(VALUE(LEFT(RIGHT(Pengawas!N649,7),2))&gt;12,"Bulan tidak valid",IF(VALUE(RIGHT(Pengawas!N649,4))&gt;2015,"Tahun cek lagi",IF(VALUE(RIGHT(Pengawas!N649,4))&lt;1930,"Tahun cek lagi","OK")))))</f>
        <v>-</v>
      </c>
      <c r="O649" s="26" t="str">
        <f>IF(Pengawas!O649="","-",IF(VALUE(LEFT(Pengawas!O649,2))&gt;31,"Tanggal tidak valid",IF(VALUE(LEFT(RIGHT(Pengawas!O649,7),2))&gt;12,"Bulan tidak valid",IF(VALUE(RIGHT(Pengawas!O649,4))&gt;2015,"Tahun cek lagi",IF(VALUE(RIGHT(Pengawas!O649,4))&lt;1930,"Tahun cek lagi","OK")))))</f>
        <v>-</v>
      </c>
      <c r="P649" s="26" t="str">
        <f>IF(Pengawas!P649="","-",IF(VALUE(LEFT(Pengawas!P649,2))&gt;31,"Tanggal tidak valid",IF(VALUE(LEFT(RIGHT(Pengawas!P649,7),2))&gt;12,"Bulan tidak valid",IF(VALUE(RIGHT(Pengawas!P649,4))&gt;2015,"Tahun cek lagi",IF(VALUE(RIGHT(Pengawas!P649,4))&lt;1930,"Tahun cek lagi","OK")))))</f>
        <v>-</v>
      </c>
      <c r="Q649" s="25" t="str">
        <f>IF(Pengawas!Q649="","-",IF(Pengawas!Q649&gt;3,"Tidak valid",IF(Pengawas!Q649&lt;1,"Tidak valid","OK")))</f>
        <v>-</v>
      </c>
      <c r="R649" s="25" t="str">
        <f>IF(Pengawas!R649="","-",IF(Pengawas!R649&gt;20000000,"Cek lagi",IF(Pengawas!R649&lt;50000,"Cek lagi","OK")))</f>
        <v>-</v>
      </c>
      <c r="S649" s="25" t="str">
        <f>IF(Pengawas!S649="","-",IF(Pengawas!S649&gt;3,"Tidak valid",IF(Pengawas!S649&lt;1,"Tidak valid","OK")))</f>
        <v>-</v>
      </c>
      <c r="T649" s="25" t="str">
        <f>IF(Pengawas!T649="","-",IF(Pengawas!T649&gt;6,"Tidak valid",IF(Pengawas!T649&lt;1,"Tidak valid","OK")))</f>
        <v>-</v>
      </c>
      <c r="U649" s="25" t="str">
        <f>IF(Pengawas!U649="","-",IF(Pengawas!U649&gt;4,"Tidak valid",IF(Pengawas!U649&lt;1,"Tidak valid","OK")))</f>
        <v>-</v>
      </c>
      <c r="V649" s="25" t="str">
        <f>IF(Pengawas!V649="","-",IF(Pengawas!V649&gt;2,"Tidak valid",IF(Pengawas!V649&lt;1,"Tidak valid","OK")))</f>
        <v>-</v>
      </c>
      <c r="W649" s="25" t="str">
        <f>IF(Pengawas!V649="","-",IF(Pengawas!V649=1,IF(Pengawas!W649="","Harap diisi","OK"),IF(Pengawas!V649=2,IF(Pengawas!W649="","Harap diisi","OK"),IF(Pengawas!V650&lt;1,"-",IF(Pengawas!V650&gt;2,"-","OK")))))</f>
        <v>-</v>
      </c>
      <c r="X649" s="25" t="str">
        <f>IF(Pengawas!V649="","-",IF(Pengawas!V649=1,IF(Pengawas!X649="","Harap diisi","OK"),IF(Pengawas!V649=2,IF(Pengawas!X649="","Harap diisi","OK"),IF(Pengawas!V650&lt;1,"-",IF(Pengawas!V650&gt;2,"-","OK")))))</f>
        <v>-</v>
      </c>
      <c r="Y649" s="25" t="str">
        <f>IF(Pengawas!V649="","-",IF(Pengawas!V649=1,IF(Pengawas!Y649="","Harap diisi","OK"),IF(Pengawas!V649=2,IF(Pengawas!Y649="","Harap diisi","OK"),IF(Pengawas!V650&lt;1,"-",IF(Pengawas!V650&gt;2,"-","OK")))))</f>
        <v>-</v>
      </c>
      <c r="Z649" s="25" t="str">
        <f>IF(Pengawas!V649="","-",IF(Pengawas!V649=1,IF(Pengawas!Z649="","Harap diisi","OK"),IF(Pengawas!V649=2,IF(Pengawas!Z649="","Harap diisi","OK"),IF(Pengawas!V650&lt;1,"-",IF(Pengawas!V650&gt;2,"-","OK")))))</f>
        <v>-</v>
      </c>
      <c r="AA649" s="25" t="str">
        <f>IF(Pengawas!V649="","-",IF(Pengawas!V649=1,IF(Pengawas!AA649="","Harap diisi","OK"),IF(Pengawas!V649=2,IF(Pengawas!AA649="","Harap diisi","OK"),IF(Pengawas!V650&lt;1,"-",IF(Pengawas!V650&gt;2,"-","OK")))))</f>
        <v>-</v>
      </c>
      <c r="AB649" s="25" t="str">
        <f>IF(Pengawas!V649="","-",IF(Pengawas!V649=1,IF(Pengawas!AB649="","Harap diisi","OK"),IF(Pengawas!V649=2,IF(Pengawas!AB649="","Harap diisi","OK"),IF(Pengawas!V650&lt;1,"-",IF(Pengawas!V650&gt;2,"-","OK")))))</f>
        <v>-</v>
      </c>
      <c r="AC649" s="25" t="str">
        <f>IF(Pengawas!V649="","-",IF(Pengawas!V649=1,IF(Pengawas!AC649="","Harap diisi","OK"),IF(Pengawas!V649=2,IF(Pengawas!AC649="","Harap diisi","OK"),IF(Pengawas!V650&lt;1,"-",IF(Pengawas!V650&gt;2,"-","OK")))))</f>
        <v>-</v>
      </c>
      <c r="AD649" s="25" t="str">
        <f>IF(Pengawas!V649="","-",IF(Pengawas!V649=1,IF(Pengawas!AD649="","OK","Harap dikosongkan"),IF(Pengawas!V649=2,IF(Pengawas!AD649="","Harap diisi","OK"),IF(Pengawas!V650&lt;1,"-",IF(Pengawas!V650&gt;2,"-","OK")))))</f>
        <v>-</v>
      </c>
      <c r="AE649" s="25" t="str">
        <f>IF(Pengawas!V649="","-",IF(Pengawas!V649=1,IF(Pengawas!AE649="","OK","Harap dikosongkan"),IF(Pengawas!V649=2,IF(Pengawas!AE649="","Harap diisi","OK"),IF(Pengawas!V650&lt;1,"-",IF(Pengawas!V650&gt;2,"-","OK")))))</f>
        <v>-</v>
      </c>
      <c r="AF649" s="25" t="str">
        <f>IF(Pengawas!V649="","-",IF(Pengawas!V649=1,IF(Pengawas!AF649="","OK","Harap dikosongkan"),IF(Pengawas!V649=2,IF(Pengawas!AF649="","Harap diisi","OK"),IF(Pengawas!V650&lt;1,"-",IF(Pengawas!V650&gt;2,"-","OK")))))</f>
        <v>-</v>
      </c>
      <c r="AG649" s="25" t="str">
        <f>IF(Pengawas!V649="","-",IF(Pengawas!V649=1,IF(Pengawas!AG649="","OK","Harap dikosongkan"),IF(Pengawas!V649=2,IF(Pengawas!AG649="","Harap diisi","OK"),IF(Pengawas!V650&lt;1,"-",IF(Pengawas!V650&gt;2,"-","OK")))))</f>
        <v>-</v>
      </c>
      <c r="AH649" s="25" t="str">
        <f>IF(Pengawas!V649="","-",IF(Pengawas!V649=1,IF(Pengawas!AH649="","OK","Harap dikosongkan"),IF(Pengawas!V649=2,IF(Pengawas!AH649="","Harap diisi","OK"),IF(Pengawas!V650&lt;1,"-",IF(Pengawas!V650&gt;2,"-","OK")))))</f>
        <v>-</v>
      </c>
      <c r="AI649" s="25" t="str">
        <f>IF(Pengawas!V649="","-",IF(Pengawas!V649=1,IF(Pengawas!AI649="","OK","Harap dikosongkan"),IF(Pengawas!V649=2,IF(Pengawas!AI649="","Harap diisi","OK"),IF(Pengawas!V650&lt;1,"-",IF(Pengawas!V650&gt;2,"-","OK")))))</f>
        <v>-</v>
      </c>
      <c r="AJ649" s="25" t="str">
        <f>IF(Pengawas!V649="","-",IF(Pengawas!V649=1,IF(Pengawas!AJ649="","OK","Harap dikosongkan"),IF(Pengawas!V649=2,IF(Pengawas!AJ649="","Harap diisi","OK"),IF(Pengawas!V650&lt;1,"-",IF(Pengawas!V650&gt;2,"-","OK")))))</f>
        <v>-</v>
      </c>
      <c r="AK649" s="25" t="str">
        <f>IF(Pengawas!V649="","-",IF(Pengawas!V649=1,IF(Pengawas!AK649="","OK","Harap dikosongkan"),IF(Pengawas!V649=2,IF(Pengawas!AK649="","Harap diisi","OK"),IF(Pengawas!V650&lt;1,"-",IF(Pengawas!V650&gt;2,"-","OK")))))</f>
        <v>-</v>
      </c>
      <c r="AL649" s="25" t="str">
        <f>IF(Pengawas!AL649="","-",IF(Pengawas!AL649&gt;3,"Tidak valid",IF(Pengawas!AL649&lt;1,"Tidak valid","OK")))</f>
        <v>-</v>
      </c>
      <c r="AM649" s="25" t="str">
        <f>IF(Pengawas!AL649="",IF(Pengawas!AM649="","-","Harap dikosongkan"),IF(Pengawas!AL649&lt;&gt;1,IF(Pengawas!AM649="","OK","Harap dikosongkan"),IF(Pengawas!AM649="","Harap diisi",IF(Pengawas!AM649&gt;2015,"Cek lagi",IF(Pengawas!AM649&lt;2005,"Cek lagi","OK")))))</f>
        <v>-</v>
      </c>
      <c r="AN649" s="25" t="str">
        <f>IF(Pengawas!AL649="",IF(Pengawas!AN649="","-","Harap dikosongkan"),IF(Pengawas!AL649&lt;&gt;1,IF(Pengawas!AN649="","OK","Harap dikosongkan"),IF(Pengawas!AN649="","Harap diisi",IF(VALUE(Pengawas!AN649)&gt;33,"Tidak valid",IF(VALUE(Pengawas!AN649)&lt;1,"Tidak valid","OK")))))</f>
        <v>-</v>
      </c>
      <c r="AO649" s="25" t="str">
        <f>IF(Pengawas!AL649="",IF(Pengawas!AO649="","-","Harap dikosongkan"),IF(Pengawas!AL649&lt;&gt;1,IF(Pengawas!AO649="","OK","Harap dikosongkan"),IF(Pengawas!AO649="","Harap diisi",IF(Pengawas!AO649&gt;1,"Tidak valid","OK"))))</f>
        <v>-</v>
      </c>
      <c r="AP649" s="25" t="str">
        <f>IF(Pengawas!AL649&gt;1,"OK",IF(Pengawas!AO649="",IF(Pengawas!AP649="","-","Kolom AO cek lagi"),IF(Pengawas!AO649=0,IF(Pengawas!AP649="","OK","Harap dikosongkan"),IF(Pengawas!AP649="","Harap diisi",IF(LEN(Pengawas!AP649)&lt;12,"Tidak valid",IF(LEN(Pengawas!AP649)&gt;14,"Tidak valid","OK"))))))</f>
        <v>-</v>
      </c>
      <c r="AQ649" s="26" t="str">
        <f>IF(Pengawas!AL649&gt;1,"OK",IF(Pengawas!AO649="",IF(Pengawas!AQ649="","-","Kolom AO cek lagi"),IF(Pengawas!AO649=0,IF(Pengawas!AQ649="","OK","Harap dikosongkan"),IF(Pengawas!AQ649="","Harap diisi",IF(LEN(Pengawas!AQ649)&lt;5,"Cek lagi","OK")))))</f>
        <v>-</v>
      </c>
      <c r="AR649" s="26" t="str">
        <f>IF(Pengawas!AL649&gt;1,"OK",IF(Pengawas!AO649="",IF(Pengawas!AR649="","-","Kolom AT cek lagi"),IF(Pengawas!AO649=0,IF(Pengawas!AR649="","OK","Harap dikosongkan"),IF(Pengawas!AR649="","Harap diisi",IF(VALUE(LEFT(Pengawas!AR649,2))&gt;31,"Tanggal tidak valid",IF(VALUE(LEFT(RIGHT(Pengawas!AR649,7),2))&gt;12,"Bulan tidak valid",IF(VALUE(RIGHT(Pengawas!AR649,4))&gt;2016,"Tahun cek lagi",IF(VALUE(RIGHT(Pengawas!AR649,4))&lt;2005,"Tahun cek lagi","OK"))))))))</f>
        <v>-</v>
      </c>
      <c r="AS649" s="25" t="str">
        <f>IF(Pengawas!AP649="",IF(Pengawas!AS649="","-","Harap dikosongkan"),IF(Pengawas!AP649&lt;&gt;"",IF(Pengawas!AS649="","Harap diisi",IF(Pengawas!AS649&gt;1,"Tidak valid","OK"))))</f>
        <v>-</v>
      </c>
      <c r="AT649" s="25" t="str">
        <f>IF(Pengawas!AS649="",IF(Pengawas!AT649="","-","Harap dikosongkan"),IF(Pengawas!AS649&lt;&gt;1,IF(Pengawas!AT649="","OK","Harap dikosongkan"),IF(Pengawas!AS649="",IF(Pengawas!AT649="","-","Harap dikosongkan"),IF(Pengawas!AS649=0,IF(Pengawas!AT649="","OK","Harap dikosongkan"),IF(Pengawas!AT649="","Harap diisi",IF(Pengawas!AT649&gt;2016,"Cek lagi",IF(Pengawas!AT649&lt;2005,"Cek lagi",IF(Pengawas!AM649&gt;Pengawas!AT649,"Cek lagi dengan Kolom AL","OK"))))))))</f>
        <v>-</v>
      </c>
      <c r="AU649" s="25" t="str">
        <f>IF(Pengawas!AS649="",IF(Pengawas!AU649="","-","Harap dikosongkan"),IF(Pengawas!AS649&lt;&gt;1,IF(Pengawas!AU649="","OK","Harap dikosongkan"),IF(Pengawas!AS649="",IF(Pengawas!AU649="","-","Harap dikosongkan"),IF(Pengawas!AS649=0,IF(Pengawas!AU649="","OK","Harap dikosongkan"),IF(Pengawas!AU649="","Harap diisi",IF(Pengawas!AU649&gt;20000000,"Cek lagi",IF(Pengawas!AU649&lt;100000,"Cek lagi","OK")))))))</f>
        <v>-</v>
      </c>
      <c r="AV649" s="25" t="str">
        <f>IF(Pengawas!AV649="","-",IF(Pengawas!AV649&gt;3,"Tidak valid","OK"))</f>
        <v>-</v>
      </c>
      <c r="AW649" s="25" t="str">
        <f>IF(Pengawas!AV649="",IF(Pengawas!AW649="","-","Harap dikosongkan"),IF(Pengawas!AV649=0,IF(Pengawas!AW649="","OK","Harap dikosongkan"),IF(Pengawas!AV649&gt;0,IF(Pengawas!AW649="","Harap diisi",IF(Pengawas!AW649&gt;2015,"Tidak valid","OK")))))</f>
        <v>-</v>
      </c>
      <c r="AX649" s="25" t="str">
        <f>IF(Pengawas!AV649="",IF(Pengawas!AX649="","-","Harap dikosongkan"),IF(Pengawas!AV649=0,IF(Pengawas!AX649="","OK","Harap dikosongkan"),IF(Pengawas!AV649&gt;0,IF(Pengawas!AX649="","Harap diisi",IF(Pengawas!AX649="","-",IF(Pengawas!AX649&gt;1,"Tidak valid","OK"))))))</f>
        <v>-</v>
      </c>
      <c r="AY649" s="25" t="str">
        <f>IF(Pengawas!AY649="","-",IF(Pengawas!AY649&gt;2,"Tidak valid","OK"))</f>
        <v>-</v>
      </c>
      <c r="AZ649" s="25" t="str">
        <f>IF(Pengawas!AY649="",IF(Pengawas!AZ649="","-","Harap dikosongkan"),IF(Pengawas!AY649=0,IF(Pengawas!AZ649="","OK","Harap dikosongkan"),IF(Pengawas!AZ649="","Harap diisi",IF(Pengawas!AZ649&gt;2015,"Cek lagi",IF(Pengawas!AZ649&lt;2000,"Cek lagi","OK")))))</f>
        <v>-</v>
      </c>
      <c r="BA649" s="25" t="str">
        <f>IF(Pengawas!BA649="","-",IF(LEN(Pengawas!BA649)&lt;5,"Cek lagi","OK"))</f>
        <v>-</v>
      </c>
      <c r="BB649" s="25" t="str">
        <f>IF(Pengawas!BB649="","-",IF(LEN(Pengawas!BB649)&lt;4,"Cek lagi","OK"))</f>
        <v>-</v>
      </c>
      <c r="BC649" s="25" t="str">
        <f>IF(Pengawas!BC649="","-",IF(LEN(Pengawas!BC649)&lt;4,"Cek lagi","OK"))</f>
        <v>-</v>
      </c>
      <c r="BD649" s="25" t="str">
        <f>IF(Pengawas!BD649="","-",IF(LEN(Pengawas!BD649)&lt;4,"Cek lagi","OK"))</f>
        <v>-</v>
      </c>
      <c r="BE649" s="25" t="str">
        <f>IF(Pengawas!BE649="","-",IF(LEN(Pengawas!BE649)&lt;4,"Cek lagi","OK"))</f>
        <v>-</v>
      </c>
      <c r="BF649" s="25" t="str">
        <f>IF(Pengawas!BF649="","-",IF(LEN(Pengawas!BF649)&lt;&gt;5,"Tidak valid","OK"))</f>
        <v>-</v>
      </c>
      <c r="BG649" s="25" t="str">
        <f>IF(Pengawas!BG649="","-",IF(LEN(Pengawas!BG649)&lt;9,"Cek lagi",IF(LEN(Pengawas!BG649)&gt;14,"Cek lagi","OK")))</f>
        <v>-</v>
      </c>
    </row>
    <row r="650" spans="1:59" ht="15" customHeight="1" x14ac:dyDescent="0.2">
      <c r="A650" s="25" t="str">
        <f>IF(Pengawas!A650="","-",IF(LEN(Pengawas!A650)&lt;4,"Cek lagi","OK"))</f>
        <v>-</v>
      </c>
      <c r="B650" s="25" t="str">
        <f>IF(Pengawas!B650="","-",IF(LEN(Pengawas!B650)&lt;4,"Cek lagi","OK"))</f>
        <v>-</v>
      </c>
      <c r="C650" s="25" t="str">
        <f>IF(Pengawas!C650="","-",IF(LEN(Pengawas!C650)&lt;&gt;18,"Tidak valid","OK"))</f>
        <v>-</v>
      </c>
      <c r="D650" s="25" t="str">
        <f>IF(Pengawas!D650="","-",IF(LEN(Pengawas!D650)&lt;&gt;16,"Tidak valid","OK"))</f>
        <v>-</v>
      </c>
      <c r="E650" s="25" t="str">
        <f>IF(Pengawas!E650="","-",IF(LEN(Pengawas!E650)&lt;4,"Cek lagi","OK"))</f>
        <v>-</v>
      </c>
      <c r="F650" s="25" t="str">
        <f>IF(Pengawas!F650="","-",IF(LEN(Pengawas!F650)&lt;&gt;16,"Tidak valid","OK"))</f>
        <v>-</v>
      </c>
      <c r="G650" s="25" t="str">
        <f>IF(Pengawas!G650="","-",IF(LEN(Pengawas!G650)&lt;4,"Cek lagi","OK"))</f>
        <v>-</v>
      </c>
      <c r="H650" s="26" t="str">
        <f>IF(Pengawas!H650="","-",IF(VALUE(LEFT(Pengawas!H650,2))&gt;31,"Tanggal tidak valid",IF(VALUE(LEFT(RIGHT(Pengawas!H650,7),2))&gt;12,"Bulan tidak valid",IF(VALUE(RIGHT(Pengawas!H650,4))&gt;1990,"Umur terlalu muda",IF(VALUE(RIGHT(Pengawas!H650,4))&lt;1955,"Umur terlalu tua","OK")))))</f>
        <v>-</v>
      </c>
      <c r="I650" s="25" t="str">
        <f>IF(Pengawas!I650="","-",IF(Pengawas!I650="L","OK",IF(Pengawas!I650="P","OK","Tidak valid")))</f>
        <v>-</v>
      </c>
      <c r="J650" s="25" t="str">
        <f>IF(Pengawas!J650="","-",IF(LEN(Pengawas!J650)&lt;4,"Cek lagi","OK"))</f>
        <v>-</v>
      </c>
      <c r="K650" s="25" t="str">
        <f>IF(Pengawas!K650="","-",IF(Pengawas!K650&gt;5,"Tidak valid",IF(Pengawas!K650&lt;1,"Tidak valid","OK")))</f>
        <v>-</v>
      </c>
      <c r="L650" s="25" t="str">
        <f>IF(Pengawas!L650="","-",IF(VALUE(LEFT(Pengawas!L650,1))&gt;1,"Tidak valid","OK"))</f>
        <v>-</v>
      </c>
      <c r="M650" s="25" t="str">
        <f>IF(Pengawas!M650="","-",IF(VALUE(LEFT(Pengawas!M650,1))&gt;1,"Tidak valid","OK"))</f>
        <v>-</v>
      </c>
      <c r="N650" s="25" t="str">
        <f>IF(Pengawas!N650="","-",IF(VALUE(LEFT(Pengawas!N650,2))&gt;31,"Tanggal tidak valid",IF(VALUE(LEFT(RIGHT(Pengawas!N650,7),2))&gt;12,"Bulan tidak valid",IF(VALUE(RIGHT(Pengawas!N650,4))&gt;2015,"Tahun cek lagi",IF(VALUE(RIGHT(Pengawas!N650,4))&lt;1930,"Tahun cek lagi","OK")))))</f>
        <v>-</v>
      </c>
      <c r="O650" s="26" t="str">
        <f>IF(Pengawas!O650="","-",IF(VALUE(LEFT(Pengawas!O650,2))&gt;31,"Tanggal tidak valid",IF(VALUE(LEFT(RIGHT(Pengawas!O650,7),2))&gt;12,"Bulan tidak valid",IF(VALUE(RIGHT(Pengawas!O650,4))&gt;2015,"Tahun cek lagi",IF(VALUE(RIGHT(Pengawas!O650,4))&lt;1930,"Tahun cek lagi","OK")))))</f>
        <v>-</v>
      </c>
      <c r="P650" s="26" t="str">
        <f>IF(Pengawas!P650="","-",IF(VALUE(LEFT(Pengawas!P650,2))&gt;31,"Tanggal tidak valid",IF(VALUE(LEFT(RIGHT(Pengawas!P650,7),2))&gt;12,"Bulan tidak valid",IF(VALUE(RIGHT(Pengawas!P650,4))&gt;2015,"Tahun cek lagi",IF(VALUE(RIGHT(Pengawas!P650,4))&lt;1930,"Tahun cek lagi","OK")))))</f>
        <v>-</v>
      </c>
      <c r="Q650" s="25" t="str">
        <f>IF(Pengawas!Q650="","-",IF(Pengawas!Q650&gt;3,"Tidak valid",IF(Pengawas!Q650&lt;1,"Tidak valid","OK")))</f>
        <v>-</v>
      </c>
      <c r="R650" s="25" t="str">
        <f>IF(Pengawas!R650="","-",IF(Pengawas!R650&gt;20000000,"Cek lagi",IF(Pengawas!R650&lt;50000,"Cek lagi","OK")))</f>
        <v>-</v>
      </c>
      <c r="S650" s="25" t="str">
        <f>IF(Pengawas!S650="","-",IF(Pengawas!S650&gt;3,"Tidak valid",IF(Pengawas!S650&lt;1,"Tidak valid","OK")))</f>
        <v>-</v>
      </c>
      <c r="T650" s="25" t="str">
        <f>IF(Pengawas!T650="","-",IF(Pengawas!T650&gt;6,"Tidak valid",IF(Pengawas!T650&lt;1,"Tidak valid","OK")))</f>
        <v>-</v>
      </c>
      <c r="U650" s="25" t="str">
        <f>IF(Pengawas!U650="","-",IF(Pengawas!U650&gt;4,"Tidak valid",IF(Pengawas!U650&lt;1,"Tidak valid","OK")))</f>
        <v>-</v>
      </c>
      <c r="V650" s="25" t="str">
        <f>IF(Pengawas!V650="","-",IF(Pengawas!V650&gt;2,"Tidak valid",IF(Pengawas!V650&lt;1,"Tidak valid","OK")))</f>
        <v>-</v>
      </c>
      <c r="W650" s="25" t="str">
        <f>IF(Pengawas!V650="","-",IF(Pengawas!V650=1,IF(Pengawas!W650="","Harap diisi","OK"),IF(Pengawas!V650=2,IF(Pengawas!W650="","Harap diisi","OK"),IF(Pengawas!V651&lt;1,"-",IF(Pengawas!V651&gt;2,"-","OK")))))</f>
        <v>-</v>
      </c>
      <c r="X650" s="25" t="str">
        <f>IF(Pengawas!V650="","-",IF(Pengawas!V650=1,IF(Pengawas!X650="","Harap diisi","OK"),IF(Pengawas!V650=2,IF(Pengawas!X650="","Harap diisi","OK"),IF(Pengawas!V651&lt;1,"-",IF(Pengawas!V651&gt;2,"-","OK")))))</f>
        <v>-</v>
      </c>
      <c r="Y650" s="25" t="str">
        <f>IF(Pengawas!V650="","-",IF(Pengawas!V650=1,IF(Pengawas!Y650="","Harap diisi","OK"),IF(Pengawas!V650=2,IF(Pengawas!Y650="","Harap diisi","OK"),IF(Pengawas!V651&lt;1,"-",IF(Pengawas!V651&gt;2,"-","OK")))))</f>
        <v>-</v>
      </c>
      <c r="Z650" s="25" t="str">
        <f>IF(Pengawas!V650="","-",IF(Pengawas!V650=1,IF(Pengawas!Z650="","Harap diisi","OK"),IF(Pengawas!V650=2,IF(Pengawas!Z650="","Harap diisi","OK"),IF(Pengawas!V651&lt;1,"-",IF(Pengawas!V651&gt;2,"-","OK")))))</f>
        <v>-</v>
      </c>
      <c r="AA650" s="25" t="str">
        <f>IF(Pengawas!V650="","-",IF(Pengawas!V650=1,IF(Pengawas!AA650="","Harap diisi","OK"),IF(Pengawas!V650=2,IF(Pengawas!AA650="","Harap diisi","OK"),IF(Pengawas!V651&lt;1,"-",IF(Pengawas!V651&gt;2,"-","OK")))))</f>
        <v>-</v>
      </c>
      <c r="AB650" s="25" t="str">
        <f>IF(Pengawas!V650="","-",IF(Pengawas!V650=1,IF(Pengawas!AB650="","Harap diisi","OK"),IF(Pengawas!V650=2,IF(Pengawas!AB650="","Harap diisi","OK"),IF(Pengawas!V651&lt;1,"-",IF(Pengawas!V651&gt;2,"-","OK")))))</f>
        <v>-</v>
      </c>
      <c r="AC650" s="25" t="str">
        <f>IF(Pengawas!V650="","-",IF(Pengawas!V650=1,IF(Pengawas!AC650="","Harap diisi","OK"),IF(Pengawas!V650=2,IF(Pengawas!AC650="","Harap diisi","OK"),IF(Pengawas!V651&lt;1,"-",IF(Pengawas!V651&gt;2,"-","OK")))))</f>
        <v>-</v>
      </c>
      <c r="AD650" s="25" t="str">
        <f>IF(Pengawas!V650="","-",IF(Pengawas!V650=1,IF(Pengawas!AD650="","OK","Harap dikosongkan"),IF(Pengawas!V650=2,IF(Pengawas!AD650="","Harap diisi","OK"),IF(Pengawas!V651&lt;1,"-",IF(Pengawas!V651&gt;2,"-","OK")))))</f>
        <v>-</v>
      </c>
      <c r="AE650" s="25" t="str">
        <f>IF(Pengawas!V650="","-",IF(Pengawas!V650=1,IF(Pengawas!AE650="","OK","Harap dikosongkan"),IF(Pengawas!V650=2,IF(Pengawas!AE650="","Harap diisi","OK"),IF(Pengawas!V651&lt;1,"-",IF(Pengawas!V651&gt;2,"-","OK")))))</f>
        <v>-</v>
      </c>
      <c r="AF650" s="25" t="str">
        <f>IF(Pengawas!V650="","-",IF(Pengawas!V650=1,IF(Pengawas!AF650="","OK","Harap dikosongkan"),IF(Pengawas!V650=2,IF(Pengawas!AF650="","Harap diisi","OK"),IF(Pengawas!V651&lt;1,"-",IF(Pengawas!V651&gt;2,"-","OK")))))</f>
        <v>-</v>
      </c>
      <c r="AG650" s="25" t="str">
        <f>IF(Pengawas!V650="","-",IF(Pengawas!V650=1,IF(Pengawas!AG650="","OK","Harap dikosongkan"),IF(Pengawas!V650=2,IF(Pengawas!AG650="","Harap diisi","OK"),IF(Pengawas!V651&lt;1,"-",IF(Pengawas!V651&gt;2,"-","OK")))))</f>
        <v>-</v>
      </c>
      <c r="AH650" s="25" t="str">
        <f>IF(Pengawas!V650="","-",IF(Pengawas!V650=1,IF(Pengawas!AH650="","OK","Harap dikosongkan"),IF(Pengawas!V650=2,IF(Pengawas!AH650="","Harap diisi","OK"),IF(Pengawas!V651&lt;1,"-",IF(Pengawas!V651&gt;2,"-","OK")))))</f>
        <v>-</v>
      </c>
      <c r="AI650" s="25" t="str">
        <f>IF(Pengawas!V650="","-",IF(Pengawas!V650=1,IF(Pengawas!AI650="","OK","Harap dikosongkan"),IF(Pengawas!V650=2,IF(Pengawas!AI650="","Harap diisi","OK"),IF(Pengawas!V651&lt;1,"-",IF(Pengawas!V651&gt;2,"-","OK")))))</f>
        <v>-</v>
      </c>
      <c r="AJ650" s="25" t="str">
        <f>IF(Pengawas!V650="","-",IF(Pengawas!V650=1,IF(Pengawas!AJ650="","OK","Harap dikosongkan"),IF(Pengawas!V650=2,IF(Pengawas!AJ650="","Harap diisi","OK"),IF(Pengawas!V651&lt;1,"-",IF(Pengawas!V651&gt;2,"-","OK")))))</f>
        <v>-</v>
      </c>
      <c r="AK650" s="25" t="str">
        <f>IF(Pengawas!V650="","-",IF(Pengawas!V650=1,IF(Pengawas!AK650="","OK","Harap dikosongkan"),IF(Pengawas!V650=2,IF(Pengawas!AK650="","Harap diisi","OK"),IF(Pengawas!V651&lt;1,"-",IF(Pengawas!V651&gt;2,"-","OK")))))</f>
        <v>-</v>
      </c>
      <c r="AL650" s="25" t="str">
        <f>IF(Pengawas!AL650="","-",IF(Pengawas!AL650&gt;3,"Tidak valid",IF(Pengawas!AL650&lt;1,"Tidak valid","OK")))</f>
        <v>-</v>
      </c>
      <c r="AM650" s="25" t="str">
        <f>IF(Pengawas!AL650="",IF(Pengawas!AM650="","-","Harap dikosongkan"),IF(Pengawas!AL650&lt;&gt;1,IF(Pengawas!AM650="","OK","Harap dikosongkan"),IF(Pengawas!AM650="","Harap diisi",IF(Pengawas!AM650&gt;2015,"Cek lagi",IF(Pengawas!AM650&lt;2005,"Cek lagi","OK")))))</f>
        <v>-</v>
      </c>
      <c r="AN650" s="25" t="str">
        <f>IF(Pengawas!AL650="",IF(Pengawas!AN650="","-","Harap dikosongkan"),IF(Pengawas!AL650&lt;&gt;1,IF(Pengawas!AN650="","OK","Harap dikosongkan"),IF(Pengawas!AN650="","Harap diisi",IF(VALUE(Pengawas!AN650)&gt;33,"Tidak valid",IF(VALUE(Pengawas!AN650)&lt;1,"Tidak valid","OK")))))</f>
        <v>-</v>
      </c>
      <c r="AO650" s="25" t="str">
        <f>IF(Pengawas!AL650="",IF(Pengawas!AO650="","-","Harap dikosongkan"),IF(Pengawas!AL650&lt;&gt;1,IF(Pengawas!AO650="","OK","Harap dikosongkan"),IF(Pengawas!AO650="","Harap diisi",IF(Pengawas!AO650&gt;1,"Tidak valid","OK"))))</f>
        <v>-</v>
      </c>
      <c r="AP650" s="25" t="str">
        <f>IF(Pengawas!AL650&gt;1,"OK",IF(Pengawas!AO650="",IF(Pengawas!AP650="","-","Kolom AO cek lagi"),IF(Pengawas!AO650=0,IF(Pengawas!AP650="","OK","Harap dikosongkan"),IF(Pengawas!AP650="","Harap diisi",IF(LEN(Pengawas!AP650)&lt;12,"Tidak valid",IF(LEN(Pengawas!AP650)&gt;14,"Tidak valid","OK"))))))</f>
        <v>-</v>
      </c>
      <c r="AQ650" s="26" t="str">
        <f>IF(Pengawas!AL650&gt;1,"OK",IF(Pengawas!AO650="",IF(Pengawas!AQ650="","-","Kolom AO cek lagi"),IF(Pengawas!AO650=0,IF(Pengawas!AQ650="","OK","Harap dikosongkan"),IF(Pengawas!AQ650="","Harap diisi",IF(LEN(Pengawas!AQ650)&lt;5,"Cek lagi","OK")))))</f>
        <v>-</v>
      </c>
      <c r="AR650" s="26" t="str">
        <f>IF(Pengawas!AL650&gt;1,"OK",IF(Pengawas!AO650="",IF(Pengawas!AR650="","-","Kolom AT cek lagi"),IF(Pengawas!AO650=0,IF(Pengawas!AR650="","OK","Harap dikosongkan"),IF(Pengawas!AR650="","Harap diisi",IF(VALUE(LEFT(Pengawas!AR650,2))&gt;31,"Tanggal tidak valid",IF(VALUE(LEFT(RIGHT(Pengawas!AR650,7),2))&gt;12,"Bulan tidak valid",IF(VALUE(RIGHT(Pengawas!AR650,4))&gt;2016,"Tahun cek lagi",IF(VALUE(RIGHT(Pengawas!AR650,4))&lt;2005,"Tahun cek lagi","OK"))))))))</f>
        <v>-</v>
      </c>
      <c r="AS650" s="25" t="str">
        <f>IF(Pengawas!AP650="",IF(Pengawas!AS650="","-","Harap dikosongkan"),IF(Pengawas!AP650&lt;&gt;"",IF(Pengawas!AS650="","Harap diisi",IF(Pengawas!AS650&gt;1,"Tidak valid","OK"))))</f>
        <v>-</v>
      </c>
      <c r="AT650" s="25" t="str">
        <f>IF(Pengawas!AS650="",IF(Pengawas!AT650="","-","Harap dikosongkan"),IF(Pengawas!AS650&lt;&gt;1,IF(Pengawas!AT650="","OK","Harap dikosongkan"),IF(Pengawas!AS650="",IF(Pengawas!AT650="","-","Harap dikosongkan"),IF(Pengawas!AS650=0,IF(Pengawas!AT650="","OK","Harap dikosongkan"),IF(Pengawas!AT650="","Harap diisi",IF(Pengawas!AT650&gt;2016,"Cek lagi",IF(Pengawas!AT650&lt;2005,"Cek lagi",IF(Pengawas!AM650&gt;Pengawas!AT650,"Cek lagi dengan Kolom AL","OK"))))))))</f>
        <v>-</v>
      </c>
      <c r="AU650" s="25" t="str">
        <f>IF(Pengawas!AS650="",IF(Pengawas!AU650="","-","Harap dikosongkan"),IF(Pengawas!AS650&lt;&gt;1,IF(Pengawas!AU650="","OK","Harap dikosongkan"),IF(Pengawas!AS650="",IF(Pengawas!AU650="","-","Harap dikosongkan"),IF(Pengawas!AS650=0,IF(Pengawas!AU650="","OK","Harap dikosongkan"),IF(Pengawas!AU650="","Harap diisi",IF(Pengawas!AU650&gt;20000000,"Cek lagi",IF(Pengawas!AU650&lt;100000,"Cek lagi","OK")))))))</f>
        <v>-</v>
      </c>
      <c r="AV650" s="25" t="str">
        <f>IF(Pengawas!AV650="","-",IF(Pengawas!AV650&gt;3,"Tidak valid","OK"))</f>
        <v>-</v>
      </c>
      <c r="AW650" s="25" t="str">
        <f>IF(Pengawas!AV650="",IF(Pengawas!AW650="","-","Harap dikosongkan"),IF(Pengawas!AV650=0,IF(Pengawas!AW650="","OK","Harap dikosongkan"),IF(Pengawas!AV650&gt;0,IF(Pengawas!AW650="","Harap diisi",IF(Pengawas!AW650&gt;2015,"Tidak valid","OK")))))</f>
        <v>-</v>
      </c>
      <c r="AX650" s="25" t="str">
        <f>IF(Pengawas!AV650="",IF(Pengawas!AX650="","-","Harap dikosongkan"),IF(Pengawas!AV650=0,IF(Pengawas!AX650="","OK","Harap dikosongkan"),IF(Pengawas!AV650&gt;0,IF(Pengawas!AX650="","Harap diisi",IF(Pengawas!AX650="","-",IF(Pengawas!AX650&gt;1,"Tidak valid","OK"))))))</f>
        <v>-</v>
      </c>
      <c r="AY650" s="25" t="str">
        <f>IF(Pengawas!AY650="","-",IF(Pengawas!AY650&gt;2,"Tidak valid","OK"))</f>
        <v>-</v>
      </c>
      <c r="AZ650" s="25" t="str">
        <f>IF(Pengawas!AY650="",IF(Pengawas!AZ650="","-","Harap dikosongkan"),IF(Pengawas!AY650=0,IF(Pengawas!AZ650="","OK","Harap dikosongkan"),IF(Pengawas!AZ650="","Harap diisi",IF(Pengawas!AZ650&gt;2015,"Cek lagi",IF(Pengawas!AZ650&lt;2000,"Cek lagi","OK")))))</f>
        <v>-</v>
      </c>
      <c r="BA650" s="25" t="str">
        <f>IF(Pengawas!BA650="","-",IF(LEN(Pengawas!BA650)&lt;5,"Cek lagi","OK"))</f>
        <v>-</v>
      </c>
      <c r="BB650" s="25" t="str">
        <f>IF(Pengawas!BB650="","-",IF(LEN(Pengawas!BB650)&lt;4,"Cek lagi","OK"))</f>
        <v>-</v>
      </c>
      <c r="BC650" s="25" t="str">
        <f>IF(Pengawas!BC650="","-",IF(LEN(Pengawas!BC650)&lt;4,"Cek lagi","OK"))</f>
        <v>-</v>
      </c>
      <c r="BD650" s="25" t="str">
        <f>IF(Pengawas!BD650="","-",IF(LEN(Pengawas!BD650)&lt;4,"Cek lagi","OK"))</f>
        <v>-</v>
      </c>
      <c r="BE650" s="25" t="str">
        <f>IF(Pengawas!BE650="","-",IF(LEN(Pengawas!BE650)&lt;4,"Cek lagi","OK"))</f>
        <v>-</v>
      </c>
      <c r="BF650" s="25" t="str">
        <f>IF(Pengawas!BF650="","-",IF(LEN(Pengawas!BF650)&lt;&gt;5,"Tidak valid","OK"))</f>
        <v>-</v>
      </c>
      <c r="BG650" s="25" t="str">
        <f>IF(Pengawas!BG650="","-",IF(LEN(Pengawas!BG650)&lt;9,"Cek lagi",IF(LEN(Pengawas!BG650)&gt;14,"Cek lagi","OK")))</f>
        <v>-</v>
      </c>
    </row>
    <row r="651" spans="1:59" ht="15" customHeight="1" x14ac:dyDescent="0.2">
      <c r="A651" s="25" t="str">
        <f>IF(Pengawas!A651="","-",IF(LEN(Pengawas!A651)&lt;4,"Cek lagi","OK"))</f>
        <v>-</v>
      </c>
      <c r="B651" s="25" t="str">
        <f>IF(Pengawas!B651="","-",IF(LEN(Pengawas!B651)&lt;4,"Cek lagi","OK"))</f>
        <v>-</v>
      </c>
      <c r="C651" s="25" t="str">
        <f>IF(Pengawas!C651="","-",IF(LEN(Pengawas!C651)&lt;&gt;18,"Tidak valid","OK"))</f>
        <v>-</v>
      </c>
      <c r="D651" s="25" t="str">
        <f>IF(Pengawas!D651="","-",IF(LEN(Pengawas!D651)&lt;&gt;16,"Tidak valid","OK"))</f>
        <v>-</v>
      </c>
      <c r="E651" s="25" t="str">
        <f>IF(Pengawas!E651="","-",IF(LEN(Pengawas!E651)&lt;4,"Cek lagi","OK"))</f>
        <v>-</v>
      </c>
      <c r="F651" s="25" t="str">
        <f>IF(Pengawas!F651="","-",IF(LEN(Pengawas!F651)&lt;&gt;16,"Tidak valid","OK"))</f>
        <v>-</v>
      </c>
      <c r="G651" s="25" t="str">
        <f>IF(Pengawas!G651="","-",IF(LEN(Pengawas!G651)&lt;4,"Cek lagi","OK"))</f>
        <v>-</v>
      </c>
      <c r="H651" s="26" t="str">
        <f>IF(Pengawas!H651="","-",IF(VALUE(LEFT(Pengawas!H651,2))&gt;31,"Tanggal tidak valid",IF(VALUE(LEFT(RIGHT(Pengawas!H651,7),2))&gt;12,"Bulan tidak valid",IF(VALUE(RIGHT(Pengawas!H651,4))&gt;1990,"Umur terlalu muda",IF(VALUE(RIGHT(Pengawas!H651,4))&lt;1955,"Umur terlalu tua","OK")))))</f>
        <v>-</v>
      </c>
      <c r="I651" s="25" t="str">
        <f>IF(Pengawas!I651="","-",IF(Pengawas!I651="L","OK",IF(Pengawas!I651="P","OK","Tidak valid")))</f>
        <v>-</v>
      </c>
      <c r="J651" s="25" t="str">
        <f>IF(Pengawas!J651="","-",IF(LEN(Pengawas!J651)&lt;4,"Cek lagi","OK"))</f>
        <v>-</v>
      </c>
      <c r="K651" s="25" t="str">
        <f>IF(Pengawas!K651="","-",IF(Pengawas!K651&gt;5,"Tidak valid",IF(Pengawas!K651&lt;1,"Tidak valid","OK")))</f>
        <v>-</v>
      </c>
      <c r="L651" s="25" t="str">
        <f>IF(Pengawas!L651="","-",IF(VALUE(LEFT(Pengawas!L651,1))&gt;1,"Tidak valid","OK"))</f>
        <v>-</v>
      </c>
      <c r="M651" s="25" t="str">
        <f>IF(Pengawas!M651="","-",IF(VALUE(LEFT(Pengawas!M651,1))&gt;1,"Tidak valid","OK"))</f>
        <v>-</v>
      </c>
      <c r="N651" s="25" t="str">
        <f>IF(Pengawas!N651="","-",IF(VALUE(LEFT(Pengawas!N651,2))&gt;31,"Tanggal tidak valid",IF(VALUE(LEFT(RIGHT(Pengawas!N651,7),2))&gt;12,"Bulan tidak valid",IF(VALUE(RIGHT(Pengawas!N651,4))&gt;2015,"Tahun cek lagi",IF(VALUE(RIGHT(Pengawas!N651,4))&lt;1930,"Tahun cek lagi","OK")))))</f>
        <v>-</v>
      </c>
      <c r="O651" s="26" t="str">
        <f>IF(Pengawas!O651="","-",IF(VALUE(LEFT(Pengawas!O651,2))&gt;31,"Tanggal tidak valid",IF(VALUE(LEFT(RIGHT(Pengawas!O651,7),2))&gt;12,"Bulan tidak valid",IF(VALUE(RIGHT(Pengawas!O651,4))&gt;2015,"Tahun cek lagi",IF(VALUE(RIGHT(Pengawas!O651,4))&lt;1930,"Tahun cek lagi","OK")))))</f>
        <v>-</v>
      </c>
      <c r="P651" s="26" t="str">
        <f>IF(Pengawas!P651="","-",IF(VALUE(LEFT(Pengawas!P651,2))&gt;31,"Tanggal tidak valid",IF(VALUE(LEFT(RIGHT(Pengawas!P651,7),2))&gt;12,"Bulan tidak valid",IF(VALUE(RIGHT(Pengawas!P651,4))&gt;2015,"Tahun cek lagi",IF(VALUE(RIGHT(Pengawas!P651,4))&lt;1930,"Tahun cek lagi","OK")))))</f>
        <v>-</v>
      </c>
      <c r="Q651" s="25" t="str">
        <f>IF(Pengawas!Q651="","-",IF(Pengawas!Q651&gt;3,"Tidak valid",IF(Pengawas!Q651&lt;1,"Tidak valid","OK")))</f>
        <v>-</v>
      </c>
      <c r="R651" s="25" t="str">
        <f>IF(Pengawas!R651="","-",IF(Pengawas!R651&gt;20000000,"Cek lagi",IF(Pengawas!R651&lt;50000,"Cek lagi","OK")))</f>
        <v>-</v>
      </c>
      <c r="S651" s="25" t="str">
        <f>IF(Pengawas!S651="","-",IF(Pengawas!S651&gt;3,"Tidak valid",IF(Pengawas!S651&lt;1,"Tidak valid","OK")))</f>
        <v>-</v>
      </c>
      <c r="T651" s="25" t="str">
        <f>IF(Pengawas!T651="","-",IF(Pengawas!T651&gt;6,"Tidak valid",IF(Pengawas!T651&lt;1,"Tidak valid","OK")))</f>
        <v>-</v>
      </c>
      <c r="U651" s="25" t="str">
        <f>IF(Pengawas!U651="","-",IF(Pengawas!U651&gt;4,"Tidak valid",IF(Pengawas!U651&lt;1,"Tidak valid","OK")))</f>
        <v>-</v>
      </c>
      <c r="V651" s="25" t="str">
        <f>IF(Pengawas!V651="","-",IF(Pengawas!V651&gt;2,"Tidak valid",IF(Pengawas!V651&lt;1,"Tidak valid","OK")))</f>
        <v>-</v>
      </c>
      <c r="W651" s="25" t="str">
        <f>IF(Pengawas!V651="","-",IF(Pengawas!V651=1,IF(Pengawas!W651="","Harap diisi","OK"),IF(Pengawas!V651=2,IF(Pengawas!W651="","Harap diisi","OK"),IF(Pengawas!V652&lt;1,"-",IF(Pengawas!V652&gt;2,"-","OK")))))</f>
        <v>-</v>
      </c>
      <c r="X651" s="25" t="str">
        <f>IF(Pengawas!V651="","-",IF(Pengawas!V651=1,IF(Pengawas!X651="","Harap diisi","OK"),IF(Pengawas!V651=2,IF(Pengawas!X651="","Harap diisi","OK"),IF(Pengawas!V652&lt;1,"-",IF(Pengawas!V652&gt;2,"-","OK")))))</f>
        <v>-</v>
      </c>
      <c r="Y651" s="25" t="str">
        <f>IF(Pengawas!V651="","-",IF(Pengawas!V651=1,IF(Pengawas!Y651="","Harap diisi","OK"),IF(Pengawas!V651=2,IF(Pengawas!Y651="","Harap diisi","OK"),IF(Pengawas!V652&lt;1,"-",IF(Pengawas!V652&gt;2,"-","OK")))))</f>
        <v>-</v>
      </c>
      <c r="Z651" s="25" t="str">
        <f>IF(Pengawas!V651="","-",IF(Pengawas!V651=1,IF(Pengawas!Z651="","Harap diisi","OK"),IF(Pengawas!V651=2,IF(Pengawas!Z651="","Harap diisi","OK"),IF(Pengawas!V652&lt;1,"-",IF(Pengawas!V652&gt;2,"-","OK")))))</f>
        <v>-</v>
      </c>
      <c r="AA651" s="25" t="str">
        <f>IF(Pengawas!V651="","-",IF(Pengawas!V651=1,IF(Pengawas!AA651="","Harap diisi","OK"),IF(Pengawas!V651=2,IF(Pengawas!AA651="","Harap diisi","OK"),IF(Pengawas!V652&lt;1,"-",IF(Pengawas!V652&gt;2,"-","OK")))))</f>
        <v>-</v>
      </c>
      <c r="AB651" s="25" t="str">
        <f>IF(Pengawas!V651="","-",IF(Pengawas!V651=1,IF(Pengawas!AB651="","Harap diisi","OK"),IF(Pengawas!V651=2,IF(Pengawas!AB651="","Harap diisi","OK"),IF(Pengawas!V652&lt;1,"-",IF(Pengawas!V652&gt;2,"-","OK")))))</f>
        <v>-</v>
      </c>
      <c r="AC651" s="25" t="str">
        <f>IF(Pengawas!V651="","-",IF(Pengawas!V651=1,IF(Pengawas!AC651="","Harap diisi","OK"),IF(Pengawas!V651=2,IF(Pengawas!AC651="","Harap diisi","OK"),IF(Pengawas!V652&lt;1,"-",IF(Pengawas!V652&gt;2,"-","OK")))))</f>
        <v>-</v>
      </c>
      <c r="AD651" s="25" t="str">
        <f>IF(Pengawas!V651="","-",IF(Pengawas!V651=1,IF(Pengawas!AD651="","OK","Harap dikosongkan"),IF(Pengawas!V651=2,IF(Pengawas!AD651="","Harap diisi","OK"),IF(Pengawas!V652&lt;1,"-",IF(Pengawas!V652&gt;2,"-","OK")))))</f>
        <v>-</v>
      </c>
      <c r="AE651" s="25" t="str">
        <f>IF(Pengawas!V651="","-",IF(Pengawas!V651=1,IF(Pengawas!AE651="","OK","Harap dikosongkan"),IF(Pengawas!V651=2,IF(Pengawas!AE651="","Harap diisi","OK"),IF(Pengawas!V652&lt;1,"-",IF(Pengawas!V652&gt;2,"-","OK")))))</f>
        <v>-</v>
      </c>
      <c r="AF651" s="25" t="str">
        <f>IF(Pengawas!V651="","-",IF(Pengawas!V651=1,IF(Pengawas!AF651="","OK","Harap dikosongkan"),IF(Pengawas!V651=2,IF(Pengawas!AF651="","Harap diisi","OK"),IF(Pengawas!V652&lt;1,"-",IF(Pengawas!V652&gt;2,"-","OK")))))</f>
        <v>-</v>
      </c>
      <c r="AG651" s="25" t="str">
        <f>IF(Pengawas!V651="","-",IF(Pengawas!V651=1,IF(Pengawas!AG651="","OK","Harap dikosongkan"),IF(Pengawas!V651=2,IF(Pengawas!AG651="","Harap diisi","OK"),IF(Pengawas!V652&lt;1,"-",IF(Pengawas!V652&gt;2,"-","OK")))))</f>
        <v>-</v>
      </c>
      <c r="AH651" s="25" t="str">
        <f>IF(Pengawas!V651="","-",IF(Pengawas!V651=1,IF(Pengawas!AH651="","OK","Harap dikosongkan"),IF(Pengawas!V651=2,IF(Pengawas!AH651="","Harap diisi","OK"),IF(Pengawas!V652&lt;1,"-",IF(Pengawas!V652&gt;2,"-","OK")))))</f>
        <v>-</v>
      </c>
      <c r="AI651" s="25" t="str">
        <f>IF(Pengawas!V651="","-",IF(Pengawas!V651=1,IF(Pengawas!AI651="","OK","Harap dikosongkan"),IF(Pengawas!V651=2,IF(Pengawas!AI651="","Harap diisi","OK"),IF(Pengawas!V652&lt;1,"-",IF(Pengawas!V652&gt;2,"-","OK")))))</f>
        <v>-</v>
      </c>
      <c r="AJ651" s="25" t="str">
        <f>IF(Pengawas!V651="","-",IF(Pengawas!V651=1,IF(Pengawas!AJ651="","OK","Harap dikosongkan"),IF(Pengawas!V651=2,IF(Pengawas!AJ651="","Harap diisi","OK"),IF(Pengawas!V652&lt;1,"-",IF(Pengawas!V652&gt;2,"-","OK")))))</f>
        <v>-</v>
      </c>
      <c r="AK651" s="25" t="str">
        <f>IF(Pengawas!V651="","-",IF(Pengawas!V651=1,IF(Pengawas!AK651="","OK","Harap dikosongkan"),IF(Pengawas!V651=2,IF(Pengawas!AK651="","Harap diisi","OK"),IF(Pengawas!V652&lt;1,"-",IF(Pengawas!V652&gt;2,"-","OK")))))</f>
        <v>-</v>
      </c>
      <c r="AL651" s="25" t="str">
        <f>IF(Pengawas!AL651="","-",IF(Pengawas!AL651&gt;3,"Tidak valid",IF(Pengawas!AL651&lt;1,"Tidak valid","OK")))</f>
        <v>-</v>
      </c>
      <c r="AM651" s="25" t="str">
        <f>IF(Pengawas!AL651="",IF(Pengawas!AM651="","-","Harap dikosongkan"),IF(Pengawas!AL651&lt;&gt;1,IF(Pengawas!AM651="","OK","Harap dikosongkan"),IF(Pengawas!AM651="","Harap diisi",IF(Pengawas!AM651&gt;2015,"Cek lagi",IF(Pengawas!AM651&lt;2005,"Cek lagi","OK")))))</f>
        <v>-</v>
      </c>
      <c r="AN651" s="25" t="str">
        <f>IF(Pengawas!AL651="",IF(Pengawas!AN651="","-","Harap dikosongkan"),IF(Pengawas!AL651&lt;&gt;1,IF(Pengawas!AN651="","OK","Harap dikosongkan"),IF(Pengawas!AN651="","Harap diisi",IF(VALUE(Pengawas!AN651)&gt;33,"Tidak valid",IF(VALUE(Pengawas!AN651)&lt;1,"Tidak valid","OK")))))</f>
        <v>-</v>
      </c>
      <c r="AO651" s="25" t="str">
        <f>IF(Pengawas!AL651="",IF(Pengawas!AO651="","-","Harap dikosongkan"),IF(Pengawas!AL651&lt;&gt;1,IF(Pengawas!AO651="","OK","Harap dikosongkan"),IF(Pengawas!AO651="","Harap diisi",IF(Pengawas!AO651&gt;1,"Tidak valid","OK"))))</f>
        <v>-</v>
      </c>
      <c r="AP651" s="25" t="str">
        <f>IF(Pengawas!AL651&gt;1,"OK",IF(Pengawas!AO651="",IF(Pengawas!AP651="","-","Kolom AO cek lagi"),IF(Pengawas!AO651=0,IF(Pengawas!AP651="","OK","Harap dikosongkan"),IF(Pengawas!AP651="","Harap diisi",IF(LEN(Pengawas!AP651)&lt;12,"Tidak valid",IF(LEN(Pengawas!AP651)&gt;14,"Tidak valid","OK"))))))</f>
        <v>-</v>
      </c>
      <c r="AQ651" s="26" t="str">
        <f>IF(Pengawas!AL651&gt;1,"OK",IF(Pengawas!AO651="",IF(Pengawas!AQ651="","-","Kolom AO cek lagi"),IF(Pengawas!AO651=0,IF(Pengawas!AQ651="","OK","Harap dikosongkan"),IF(Pengawas!AQ651="","Harap diisi",IF(LEN(Pengawas!AQ651)&lt;5,"Cek lagi","OK")))))</f>
        <v>-</v>
      </c>
      <c r="AR651" s="26" t="str">
        <f>IF(Pengawas!AL651&gt;1,"OK",IF(Pengawas!AO651="",IF(Pengawas!AR651="","-","Kolom AT cek lagi"),IF(Pengawas!AO651=0,IF(Pengawas!AR651="","OK","Harap dikosongkan"),IF(Pengawas!AR651="","Harap diisi",IF(VALUE(LEFT(Pengawas!AR651,2))&gt;31,"Tanggal tidak valid",IF(VALUE(LEFT(RIGHT(Pengawas!AR651,7),2))&gt;12,"Bulan tidak valid",IF(VALUE(RIGHT(Pengawas!AR651,4))&gt;2016,"Tahun cek lagi",IF(VALUE(RIGHT(Pengawas!AR651,4))&lt;2005,"Tahun cek lagi","OK"))))))))</f>
        <v>-</v>
      </c>
      <c r="AS651" s="25" t="str">
        <f>IF(Pengawas!AP651="",IF(Pengawas!AS651="","-","Harap dikosongkan"),IF(Pengawas!AP651&lt;&gt;"",IF(Pengawas!AS651="","Harap diisi",IF(Pengawas!AS651&gt;1,"Tidak valid","OK"))))</f>
        <v>-</v>
      </c>
      <c r="AT651" s="25" t="str">
        <f>IF(Pengawas!AS651="",IF(Pengawas!AT651="","-","Harap dikosongkan"),IF(Pengawas!AS651&lt;&gt;1,IF(Pengawas!AT651="","OK","Harap dikosongkan"),IF(Pengawas!AS651="",IF(Pengawas!AT651="","-","Harap dikosongkan"),IF(Pengawas!AS651=0,IF(Pengawas!AT651="","OK","Harap dikosongkan"),IF(Pengawas!AT651="","Harap diisi",IF(Pengawas!AT651&gt;2016,"Cek lagi",IF(Pengawas!AT651&lt;2005,"Cek lagi",IF(Pengawas!AM651&gt;Pengawas!AT651,"Cek lagi dengan Kolom AL","OK"))))))))</f>
        <v>-</v>
      </c>
      <c r="AU651" s="25" t="str">
        <f>IF(Pengawas!AS651="",IF(Pengawas!AU651="","-","Harap dikosongkan"),IF(Pengawas!AS651&lt;&gt;1,IF(Pengawas!AU651="","OK","Harap dikosongkan"),IF(Pengawas!AS651="",IF(Pengawas!AU651="","-","Harap dikosongkan"),IF(Pengawas!AS651=0,IF(Pengawas!AU651="","OK","Harap dikosongkan"),IF(Pengawas!AU651="","Harap diisi",IF(Pengawas!AU651&gt;20000000,"Cek lagi",IF(Pengawas!AU651&lt;100000,"Cek lagi","OK")))))))</f>
        <v>-</v>
      </c>
      <c r="AV651" s="25" t="str">
        <f>IF(Pengawas!AV651="","-",IF(Pengawas!AV651&gt;3,"Tidak valid","OK"))</f>
        <v>-</v>
      </c>
      <c r="AW651" s="25" t="str">
        <f>IF(Pengawas!AV651="",IF(Pengawas!AW651="","-","Harap dikosongkan"),IF(Pengawas!AV651=0,IF(Pengawas!AW651="","OK","Harap dikosongkan"),IF(Pengawas!AV651&gt;0,IF(Pengawas!AW651="","Harap diisi",IF(Pengawas!AW651&gt;2015,"Tidak valid","OK")))))</f>
        <v>-</v>
      </c>
      <c r="AX651" s="25" t="str">
        <f>IF(Pengawas!AV651="",IF(Pengawas!AX651="","-","Harap dikosongkan"),IF(Pengawas!AV651=0,IF(Pengawas!AX651="","OK","Harap dikosongkan"),IF(Pengawas!AV651&gt;0,IF(Pengawas!AX651="","Harap diisi",IF(Pengawas!AX651="","-",IF(Pengawas!AX651&gt;1,"Tidak valid","OK"))))))</f>
        <v>-</v>
      </c>
      <c r="AY651" s="25" t="str">
        <f>IF(Pengawas!AY651="","-",IF(Pengawas!AY651&gt;2,"Tidak valid","OK"))</f>
        <v>-</v>
      </c>
      <c r="AZ651" s="25" t="str">
        <f>IF(Pengawas!AY651="",IF(Pengawas!AZ651="","-","Harap dikosongkan"),IF(Pengawas!AY651=0,IF(Pengawas!AZ651="","OK","Harap dikosongkan"),IF(Pengawas!AZ651="","Harap diisi",IF(Pengawas!AZ651&gt;2015,"Cek lagi",IF(Pengawas!AZ651&lt;2000,"Cek lagi","OK")))))</f>
        <v>-</v>
      </c>
      <c r="BA651" s="25" t="str">
        <f>IF(Pengawas!BA651="","-",IF(LEN(Pengawas!BA651)&lt;5,"Cek lagi","OK"))</f>
        <v>-</v>
      </c>
      <c r="BB651" s="25" t="str">
        <f>IF(Pengawas!BB651="","-",IF(LEN(Pengawas!BB651)&lt;4,"Cek lagi","OK"))</f>
        <v>-</v>
      </c>
      <c r="BC651" s="25" t="str">
        <f>IF(Pengawas!BC651="","-",IF(LEN(Pengawas!BC651)&lt;4,"Cek lagi","OK"))</f>
        <v>-</v>
      </c>
      <c r="BD651" s="25" t="str">
        <f>IF(Pengawas!BD651="","-",IF(LEN(Pengawas!BD651)&lt;4,"Cek lagi","OK"))</f>
        <v>-</v>
      </c>
      <c r="BE651" s="25" t="str">
        <f>IF(Pengawas!BE651="","-",IF(LEN(Pengawas!BE651)&lt;4,"Cek lagi","OK"))</f>
        <v>-</v>
      </c>
      <c r="BF651" s="25" t="str">
        <f>IF(Pengawas!BF651="","-",IF(LEN(Pengawas!BF651)&lt;&gt;5,"Tidak valid","OK"))</f>
        <v>-</v>
      </c>
      <c r="BG651" s="25" t="str">
        <f>IF(Pengawas!BG651="","-",IF(LEN(Pengawas!BG651)&lt;9,"Cek lagi",IF(LEN(Pengawas!BG651)&gt;14,"Cek lagi","OK")))</f>
        <v>-</v>
      </c>
    </row>
    <row r="652" spans="1:59" ht="15" customHeight="1" x14ac:dyDescent="0.2">
      <c r="A652" s="25" t="str">
        <f>IF(Pengawas!A652="","-",IF(LEN(Pengawas!A652)&lt;4,"Cek lagi","OK"))</f>
        <v>-</v>
      </c>
      <c r="B652" s="25" t="str">
        <f>IF(Pengawas!B652="","-",IF(LEN(Pengawas!B652)&lt;4,"Cek lagi","OK"))</f>
        <v>-</v>
      </c>
      <c r="C652" s="25" t="str">
        <f>IF(Pengawas!C652="","-",IF(LEN(Pengawas!C652)&lt;&gt;18,"Tidak valid","OK"))</f>
        <v>-</v>
      </c>
      <c r="D652" s="25" t="str">
        <f>IF(Pengawas!D652="","-",IF(LEN(Pengawas!D652)&lt;&gt;16,"Tidak valid","OK"))</f>
        <v>-</v>
      </c>
      <c r="E652" s="25" t="str">
        <f>IF(Pengawas!E652="","-",IF(LEN(Pengawas!E652)&lt;4,"Cek lagi","OK"))</f>
        <v>-</v>
      </c>
      <c r="F652" s="25" t="str">
        <f>IF(Pengawas!F652="","-",IF(LEN(Pengawas!F652)&lt;&gt;16,"Tidak valid","OK"))</f>
        <v>-</v>
      </c>
      <c r="G652" s="25" t="str">
        <f>IF(Pengawas!G652="","-",IF(LEN(Pengawas!G652)&lt;4,"Cek lagi","OK"))</f>
        <v>-</v>
      </c>
      <c r="H652" s="26" t="str">
        <f>IF(Pengawas!H652="","-",IF(VALUE(LEFT(Pengawas!H652,2))&gt;31,"Tanggal tidak valid",IF(VALUE(LEFT(RIGHT(Pengawas!H652,7),2))&gt;12,"Bulan tidak valid",IF(VALUE(RIGHT(Pengawas!H652,4))&gt;1990,"Umur terlalu muda",IF(VALUE(RIGHT(Pengawas!H652,4))&lt;1955,"Umur terlalu tua","OK")))))</f>
        <v>-</v>
      </c>
      <c r="I652" s="25" t="str">
        <f>IF(Pengawas!I652="","-",IF(Pengawas!I652="L","OK",IF(Pengawas!I652="P","OK","Tidak valid")))</f>
        <v>-</v>
      </c>
      <c r="J652" s="25" t="str">
        <f>IF(Pengawas!J652="","-",IF(LEN(Pengawas!J652)&lt;4,"Cek lagi","OK"))</f>
        <v>-</v>
      </c>
      <c r="K652" s="25" t="str">
        <f>IF(Pengawas!K652="","-",IF(Pengawas!K652&gt;5,"Tidak valid",IF(Pengawas!K652&lt;1,"Tidak valid","OK")))</f>
        <v>-</v>
      </c>
      <c r="L652" s="25" t="str">
        <f>IF(Pengawas!L652="","-",IF(VALUE(LEFT(Pengawas!L652,1))&gt;1,"Tidak valid","OK"))</f>
        <v>-</v>
      </c>
      <c r="M652" s="25" t="str">
        <f>IF(Pengawas!M652="","-",IF(VALUE(LEFT(Pengawas!M652,1))&gt;1,"Tidak valid","OK"))</f>
        <v>-</v>
      </c>
      <c r="N652" s="25" t="str">
        <f>IF(Pengawas!N652="","-",IF(VALUE(LEFT(Pengawas!N652,2))&gt;31,"Tanggal tidak valid",IF(VALUE(LEFT(RIGHT(Pengawas!N652,7),2))&gt;12,"Bulan tidak valid",IF(VALUE(RIGHT(Pengawas!N652,4))&gt;2015,"Tahun cek lagi",IF(VALUE(RIGHT(Pengawas!N652,4))&lt;1930,"Tahun cek lagi","OK")))))</f>
        <v>-</v>
      </c>
      <c r="O652" s="26" t="str">
        <f>IF(Pengawas!O652="","-",IF(VALUE(LEFT(Pengawas!O652,2))&gt;31,"Tanggal tidak valid",IF(VALUE(LEFT(RIGHT(Pengawas!O652,7),2))&gt;12,"Bulan tidak valid",IF(VALUE(RIGHT(Pengawas!O652,4))&gt;2015,"Tahun cek lagi",IF(VALUE(RIGHT(Pengawas!O652,4))&lt;1930,"Tahun cek lagi","OK")))))</f>
        <v>-</v>
      </c>
      <c r="P652" s="26" t="str">
        <f>IF(Pengawas!P652="","-",IF(VALUE(LEFT(Pengawas!P652,2))&gt;31,"Tanggal tidak valid",IF(VALUE(LEFT(RIGHT(Pengawas!P652,7),2))&gt;12,"Bulan tidak valid",IF(VALUE(RIGHT(Pengawas!P652,4))&gt;2015,"Tahun cek lagi",IF(VALUE(RIGHT(Pengawas!P652,4))&lt;1930,"Tahun cek lagi","OK")))))</f>
        <v>-</v>
      </c>
      <c r="Q652" s="25" t="str">
        <f>IF(Pengawas!Q652="","-",IF(Pengawas!Q652&gt;3,"Tidak valid",IF(Pengawas!Q652&lt;1,"Tidak valid","OK")))</f>
        <v>-</v>
      </c>
      <c r="R652" s="25" t="str">
        <f>IF(Pengawas!R652="","-",IF(Pengawas!R652&gt;20000000,"Cek lagi",IF(Pengawas!R652&lt;50000,"Cek lagi","OK")))</f>
        <v>-</v>
      </c>
      <c r="S652" s="25" t="str">
        <f>IF(Pengawas!S652="","-",IF(Pengawas!S652&gt;3,"Tidak valid",IF(Pengawas!S652&lt;1,"Tidak valid","OK")))</f>
        <v>-</v>
      </c>
      <c r="T652" s="25" t="str">
        <f>IF(Pengawas!T652="","-",IF(Pengawas!T652&gt;6,"Tidak valid",IF(Pengawas!T652&lt;1,"Tidak valid","OK")))</f>
        <v>-</v>
      </c>
      <c r="U652" s="25" t="str">
        <f>IF(Pengawas!U652="","-",IF(Pengawas!U652&gt;4,"Tidak valid",IF(Pengawas!U652&lt;1,"Tidak valid","OK")))</f>
        <v>-</v>
      </c>
      <c r="V652" s="25" t="str">
        <f>IF(Pengawas!V652="","-",IF(Pengawas!V652&gt;2,"Tidak valid",IF(Pengawas!V652&lt;1,"Tidak valid","OK")))</f>
        <v>-</v>
      </c>
      <c r="W652" s="25" t="str">
        <f>IF(Pengawas!V652="","-",IF(Pengawas!V652=1,IF(Pengawas!W652="","Harap diisi","OK"),IF(Pengawas!V652=2,IF(Pengawas!W652="","Harap diisi","OK"),IF(Pengawas!V653&lt;1,"-",IF(Pengawas!V653&gt;2,"-","OK")))))</f>
        <v>-</v>
      </c>
      <c r="X652" s="25" t="str">
        <f>IF(Pengawas!V652="","-",IF(Pengawas!V652=1,IF(Pengawas!X652="","Harap diisi","OK"),IF(Pengawas!V652=2,IF(Pengawas!X652="","Harap diisi","OK"),IF(Pengawas!V653&lt;1,"-",IF(Pengawas!V653&gt;2,"-","OK")))))</f>
        <v>-</v>
      </c>
      <c r="Y652" s="25" t="str">
        <f>IF(Pengawas!V652="","-",IF(Pengawas!V652=1,IF(Pengawas!Y652="","Harap diisi","OK"),IF(Pengawas!V652=2,IF(Pengawas!Y652="","Harap diisi","OK"),IF(Pengawas!V653&lt;1,"-",IF(Pengawas!V653&gt;2,"-","OK")))))</f>
        <v>-</v>
      </c>
      <c r="Z652" s="25" t="str">
        <f>IF(Pengawas!V652="","-",IF(Pengawas!V652=1,IF(Pengawas!Z652="","Harap diisi","OK"),IF(Pengawas!V652=2,IF(Pengawas!Z652="","Harap diisi","OK"),IF(Pengawas!V653&lt;1,"-",IF(Pengawas!V653&gt;2,"-","OK")))))</f>
        <v>-</v>
      </c>
      <c r="AA652" s="25" t="str">
        <f>IF(Pengawas!V652="","-",IF(Pengawas!V652=1,IF(Pengawas!AA652="","Harap diisi","OK"),IF(Pengawas!V652=2,IF(Pengawas!AA652="","Harap diisi","OK"),IF(Pengawas!V653&lt;1,"-",IF(Pengawas!V653&gt;2,"-","OK")))))</f>
        <v>-</v>
      </c>
      <c r="AB652" s="25" t="str">
        <f>IF(Pengawas!V652="","-",IF(Pengawas!V652=1,IF(Pengawas!AB652="","Harap diisi","OK"),IF(Pengawas!V652=2,IF(Pengawas!AB652="","Harap diisi","OK"),IF(Pengawas!V653&lt;1,"-",IF(Pengawas!V653&gt;2,"-","OK")))))</f>
        <v>-</v>
      </c>
      <c r="AC652" s="25" t="str">
        <f>IF(Pengawas!V652="","-",IF(Pengawas!V652=1,IF(Pengawas!AC652="","Harap diisi","OK"),IF(Pengawas!V652=2,IF(Pengawas!AC652="","Harap diisi","OK"),IF(Pengawas!V653&lt;1,"-",IF(Pengawas!V653&gt;2,"-","OK")))))</f>
        <v>-</v>
      </c>
      <c r="AD652" s="25" t="str">
        <f>IF(Pengawas!V652="","-",IF(Pengawas!V652=1,IF(Pengawas!AD652="","OK","Harap dikosongkan"),IF(Pengawas!V652=2,IF(Pengawas!AD652="","Harap diisi","OK"),IF(Pengawas!V653&lt;1,"-",IF(Pengawas!V653&gt;2,"-","OK")))))</f>
        <v>-</v>
      </c>
      <c r="AE652" s="25" t="str">
        <f>IF(Pengawas!V652="","-",IF(Pengawas!V652=1,IF(Pengawas!AE652="","OK","Harap dikosongkan"),IF(Pengawas!V652=2,IF(Pengawas!AE652="","Harap diisi","OK"),IF(Pengawas!V653&lt;1,"-",IF(Pengawas!V653&gt;2,"-","OK")))))</f>
        <v>-</v>
      </c>
      <c r="AF652" s="25" t="str">
        <f>IF(Pengawas!V652="","-",IF(Pengawas!V652=1,IF(Pengawas!AF652="","OK","Harap dikosongkan"),IF(Pengawas!V652=2,IF(Pengawas!AF652="","Harap diisi","OK"),IF(Pengawas!V653&lt;1,"-",IF(Pengawas!V653&gt;2,"-","OK")))))</f>
        <v>-</v>
      </c>
      <c r="AG652" s="25" t="str">
        <f>IF(Pengawas!V652="","-",IF(Pengawas!V652=1,IF(Pengawas!AG652="","OK","Harap dikosongkan"),IF(Pengawas!V652=2,IF(Pengawas!AG652="","Harap diisi","OK"),IF(Pengawas!V653&lt;1,"-",IF(Pengawas!V653&gt;2,"-","OK")))))</f>
        <v>-</v>
      </c>
      <c r="AH652" s="25" t="str">
        <f>IF(Pengawas!V652="","-",IF(Pengawas!V652=1,IF(Pengawas!AH652="","OK","Harap dikosongkan"),IF(Pengawas!V652=2,IF(Pengawas!AH652="","Harap diisi","OK"),IF(Pengawas!V653&lt;1,"-",IF(Pengawas!V653&gt;2,"-","OK")))))</f>
        <v>-</v>
      </c>
      <c r="AI652" s="25" t="str">
        <f>IF(Pengawas!V652="","-",IF(Pengawas!V652=1,IF(Pengawas!AI652="","OK","Harap dikosongkan"),IF(Pengawas!V652=2,IF(Pengawas!AI652="","Harap diisi","OK"),IF(Pengawas!V653&lt;1,"-",IF(Pengawas!V653&gt;2,"-","OK")))))</f>
        <v>-</v>
      </c>
      <c r="AJ652" s="25" t="str">
        <f>IF(Pengawas!V652="","-",IF(Pengawas!V652=1,IF(Pengawas!AJ652="","OK","Harap dikosongkan"),IF(Pengawas!V652=2,IF(Pengawas!AJ652="","Harap diisi","OK"),IF(Pengawas!V653&lt;1,"-",IF(Pengawas!V653&gt;2,"-","OK")))))</f>
        <v>-</v>
      </c>
      <c r="AK652" s="25" t="str">
        <f>IF(Pengawas!V652="","-",IF(Pengawas!V652=1,IF(Pengawas!AK652="","OK","Harap dikosongkan"),IF(Pengawas!V652=2,IF(Pengawas!AK652="","Harap diisi","OK"),IF(Pengawas!V653&lt;1,"-",IF(Pengawas!V653&gt;2,"-","OK")))))</f>
        <v>-</v>
      </c>
      <c r="AL652" s="25" t="str">
        <f>IF(Pengawas!AL652="","-",IF(Pengawas!AL652&gt;3,"Tidak valid",IF(Pengawas!AL652&lt;1,"Tidak valid","OK")))</f>
        <v>-</v>
      </c>
      <c r="AM652" s="25" t="str">
        <f>IF(Pengawas!AL652="",IF(Pengawas!AM652="","-","Harap dikosongkan"),IF(Pengawas!AL652&lt;&gt;1,IF(Pengawas!AM652="","OK","Harap dikosongkan"),IF(Pengawas!AM652="","Harap diisi",IF(Pengawas!AM652&gt;2015,"Cek lagi",IF(Pengawas!AM652&lt;2005,"Cek lagi","OK")))))</f>
        <v>-</v>
      </c>
      <c r="AN652" s="25" t="str">
        <f>IF(Pengawas!AL652="",IF(Pengawas!AN652="","-","Harap dikosongkan"),IF(Pengawas!AL652&lt;&gt;1,IF(Pengawas!AN652="","OK","Harap dikosongkan"),IF(Pengawas!AN652="","Harap diisi",IF(VALUE(Pengawas!AN652)&gt;33,"Tidak valid",IF(VALUE(Pengawas!AN652)&lt;1,"Tidak valid","OK")))))</f>
        <v>-</v>
      </c>
      <c r="AO652" s="25" t="str">
        <f>IF(Pengawas!AL652="",IF(Pengawas!AO652="","-","Harap dikosongkan"),IF(Pengawas!AL652&lt;&gt;1,IF(Pengawas!AO652="","OK","Harap dikosongkan"),IF(Pengawas!AO652="","Harap diisi",IF(Pengawas!AO652&gt;1,"Tidak valid","OK"))))</f>
        <v>-</v>
      </c>
      <c r="AP652" s="25" t="str">
        <f>IF(Pengawas!AL652&gt;1,"OK",IF(Pengawas!AO652="",IF(Pengawas!AP652="","-","Kolom AO cek lagi"),IF(Pengawas!AO652=0,IF(Pengawas!AP652="","OK","Harap dikosongkan"),IF(Pengawas!AP652="","Harap diisi",IF(LEN(Pengawas!AP652)&lt;12,"Tidak valid",IF(LEN(Pengawas!AP652)&gt;14,"Tidak valid","OK"))))))</f>
        <v>-</v>
      </c>
      <c r="AQ652" s="26" t="str">
        <f>IF(Pengawas!AL652&gt;1,"OK",IF(Pengawas!AO652="",IF(Pengawas!AQ652="","-","Kolom AO cek lagi"),IF(Pengawas!AO652=0,IF(Pengawas!AQ652="","OK","Harap dikosongkan"),IF(Pengawas!AQ652="","Harap diisi",IF(LEN(Pengawas!AQ652)&lt;5,"Cek lagi","OK")))))</f>
        <v>-</v>
      </c>
      <c r="AR652" s="26" t="str">
        <f>IF(Pengawas!AL652&gt;1,"OK",IF(Pengawas!AO652="",IF(Pengawas!AR652="","-","Kolom AT cek lagi"),IF(Pengawas!AO652=0,IF(Pengawas!AR652="","OK","Harap dikosongkan"),IF(Pengawas!AR652="","Harap diisi",IF(VALUE(LEFT(Pengawas!AR652,2))&gt;31,"Tanggal tidak valid",IF(VALUE(LEFT(RIGHT(Pengawas!AR652,7),2))&gt;12,"Bulan tidak valid",IF(VALUE(RIGHT(Pengawas!AR652,4))&gt;2016,"Tahun cek lagi",IF(VALUE(RIGHT(Pengawas!AR652,4))&lt;2005,"Tahun cek lagi","OK"))))))))</f>
        <v>-</v>
      </c>
      <c r="AS652" s="25" t="str">
        <f>IF(Pengawas!AP652="",IF(Pengawas!AS652="","-","Harap dikosongkan"),IF(Pengawas!AP652&lt;&gt;"",IF(Pengawas!AS652="","Harap diisi",IF(Pengawas!AS652&gt;1,"Tidak valid","OK"))))</f>
        <v>-</v>
      </c>
      <c r="AT652" s="25" t="str">
        <f>IF(Pengawas!AS652="",IF(Pengawas!AT652="","-","Harap dikosongkan"),IF(Pengawas!AS652&lt;&gt;1,IF(Pengawas!AT652="","OK","Harap dikosongkan"),IF(Pengawas!AS652="",IF(Pengawas!AT652="","-","Harap dikosongkan"),IF(Pengawas!AS652=0,IF(Pengawas!AT652="","OK","Harap dikosongkan"),IF(Pengawas!AT652="","Harap diisi",IF(Pengawas!AT652&gt;2016,"Cek lagi",IF(Pengawas!AT652&lt;2005,"Cek lagi",IF(Pengawas!AM652&gt;Pengawas!AT652,"Cek lagi dengan Kolom AL","OK"))))))))</f>
        <v>-</v>
      </c>
      <c r="AU652" s="25" t="str">
        <f>IF(Pengawas!AS652="",IF(Pengawas!AU652="","-","Harap dikosongkan"),IF(Pengawas!AS652&lt;&gt;1,IF(Pengawas!AU652="","OK","Harap dikosongkan"),IF(Pengawas!AS652="",IF(Pengawas!AU652="","-","Harap dikosongkan"),IF(Pengawas!AS652=0,IF(Pengawas!AU652="","OK","Harap dikosongkan"),IF(Pengawas!AU652="","Harap diisi",IF(Pengawas!AU652&gt;20000000,"Cek lagi",IF(Pengawas!AU652&lt;100000,"Cek lagi","OK")))))))</f>
        <v>-</v>
      </c>
      <c r="AV652" s="25" t="str">
        <f>IF(Pengawas!AV652="","-",IF(Pengawas!AV652&gt;3,"Tidak valid","OK"))</f>
        <v>-</v>
      </c>
      <c r="AW652" s="25" t="str">
        <f>IF(Pengawas!AV652="",IF(Pengawas!AW652="","-","Harap dikosongkan"),IF(Pengawas!AV652=0,IF(Pengawas!AW652="","OK","Harap dikosongkan"),IF(Pengawas!AV652&gt;0,IF(Pengawas!AW652="","Harap diisi",IF(Pengawas!AW652&gt;2015,"Tidak valid","OK")))))</f>
        <v>-</v>
      </c>
      <c r="AX652" s="25" t="str">
        <f>IF(Pengawas!AV652="",IF(Pengawas!AX652="","-","Harap dikosongkan"),IF(Pengawas!AV652=0,IF(Pengawas!AX652="","OK","Harap dikosongkan"),IF(Pengawas!AV652&gt;0,IF(Pengawas!AX652="","Harap diisi",IF(Pengawas!AX652="","-",IF(Pengawas!AX652&gt;1,"Tidak valid","OK"))))))</f>
        <v>-</v>
      </c>
      <c r="AY652" s="25" t="str">
        <f>IF(Pengawas!AY652="","-",IF(Pengawas!AY652&gt;2,"Tidak valid","OK"))</f>
        <v>-</v>
      </c>
      <c r="AZ652" s="25" t="str">
        <f>IF(Pengawas!AY652="",IF(Pengawas!AZ652="","-","Harap dikosongkan"),IF(Pengawas!AY652=0,IF(Pengawas!AZ652="","OK","Harap dikosongkan"),IF(Pengawas!AZ652="","Harap diisi",IF(Pengawas!AZ652&gt;2015,"Cek lagi",IF(Pengawas!AZ652&lt;2000,"Cek lagi","OK")))))</f>
        <v>-</v>
      </c>
      <c r="BA652" s="25" t="str">
        <f>IF(Pengawas!BA652="","-",IF(LEN(Pengawas!BA652)&lt;5,"Cek lagi","OK"))</f>
        <v>-</v>
      </c>
      <c r="BB652" s="25" t="str">
        <f>IF(Pengawas!BB652="","-",IF(LEN(Pengawas!BB652)&lt;4,"Cek lagi","OK"))</f>
        <v>-</v>
      </c>
      <c r="BC652" s="25" t="str">
        <f>IF(Pengawas!BC652="","-",IF(LEN(Pengawas!BC652)&lt;4,"Cek lagi","OK"))</f>
        <v>-</v>
      </c>
      <c r="BD652" s="25" t="str">
        <f>IF(Pengawas!BD652="","-",IF(LEN(Pengawas!BD652)&lt;4,"Cek lagi","OK"))</f>
        <v>-</v>
      </c>
      <c r="BE652" s="25" t="str">
        <f>IF(Pengawas!BE652="","-",IF(LEN(Pengawas!BE652)&lt;4,"Cek lagi","OK"))</f>
        <v>-</v>
      </c>
      <c r="BF652" s="25" t="str">
        <f>IF(Pengawas!BF652="","-",IF(LEN(Pengawas!BF652)&lt;&gt;5,"Tidak valid","OK"))</f>
        <v>-</v>
      </c>
      <c r="BG652" s="25" t="str">
        <f>IF(Pengawas!BG652="","-",IF(LEN(Pengawas!BG652)&lt;9,"Cek lagi",IF(LEN(Pengawas!BG652)&gt;14,"Cek lagi","OK")))</f>
        <v>-</v>
      </c>
    </row>
    <row r="653" spans="1:59" ht="15" customHeight="1" x14ac:dyDescent="0.2">
      <c r="A653" s="25" t="str">
        <f>IF(Pengawas!A653="","-",IF(LEN(Pengawas!A653)&lt;4,"Cek lagi","OK"))</f>
        <v>-</v>
      </c>
      <c r="B653" s="25" t="str">
        <f>IF(Pengawas!B653="","-",IF(LEN(Pengawas!B653)&lt;4,"Cek lagi","OK"))</f>
        <v>-</v>
      </c>
      <c r="C653" s="25" t="str">
        <f>IF(Pengawas!C653="","-",IF(LEN(Pengawas!C653)&lt;&gt;18,"Tidak valid","OK"))</f>
        <v>-</v>
      </c>
      <c r="D653" s="25" t="str">
        <f>IF(Pengawas!D653="","-",IF(LEN(Pengawas!D653)&lt;&gt;16,"Tidak valid","OK"))</f>
        <v>-</v>
      </c>
      <c r="E653" s="25" t="str">
        <f>IF(Pengawas!E653="","-",IF(LEN(Pengawas!E653)&lt;4,"Cek lagi","OK"))</f>
        <v>-</v>
      </c>
      <c r="F653" s="25" t="str">
        <f>IF(Pengawas!F653="","-",IF(LEN(Pengawas!F653)&lt;&gt;16,"Tidak valid","OK"))</f>
        <v>-</v>
      </c>
      <c r="G653" s="25" t="str">
        <f>IF(Pengawas!G653="","-",IF(LEN(Pengawas!G653)&lt;4,"Cek lagi","OK"))</f>
        <v>-</v>
      </c>
      <c r="H653" s="26" t="str">
        <f>IF(Pengawas!H653="","-",IF(VALUE(LEFT(Pengawas!H653,2))&gt;31,"Tanggal tidak valid",IF(VALUE(LEFT(RIGHT(Pengawas!H653,7),2))&gt;12,"Bulan tidak valid",IF(VALUE(RIGHT(Pengawas!H653,4))&gt;1990,"Umur terlalu muda",IF(VALUE(RIGHT(Pengawas!H653,4))&lt;1955,"Umur terlalu tua","OK")))))</f>
        <v>-</v>
      </c>
      <c r="I653" s="25" t="str">
        <f>IF(Pengawas!I653="","-",IF(Pengawas!I653="L","OK",IF(Pengawas!I653="P","OK","Tidak valid")))</f>
        <v>-</v>
      </c>
      <c r="J653" s="25" t="str">
        <f>IF(Pengawas!J653="","-",IF(LEN(Pengawas!J653)&lt;4,"Cek lagi","OK"))</f>
        <v>-</v>
      </c>
      <c r="K653" s="25" t="str">
        <f>IF(Pengawas!K653="","-",IF(Pengawas!K653&gt;5,"Tidak valid",IF(Pengawas!K653&lt;1,"Tidak valid","OK")))</f>
        <v>-</v>
      </c>
      <c r="L653" s="25" t="str">
        <f>IF(Pengawas!L653="","-",IF(VALUE(LEFT(Pengawas!L653,1))&gt;1,"Tidak valid","OK"))</f>
        <v>-</v>
      </c>
      <c r="M653" s="25" t="str">
        <f>IF(Pengawas!M653="","-",IF(VALUE(LEFT(Pengawas!M653,1))&gt;1,"Tidak valid","OK"))</f>
        <v>-</v>
      </c>
      <c r="N653" s="25" t="str">
        <f>IF(Pengawas!N653="","-",IF(VALUE(LEFT(Pengawas!N653,2))&gt;31,"Tanggal tidak valid",IF(VALUE(LEFT(RIGHT(Pengawas!N653,7),2))&gt;12,"Bulan tidak valid",IF(VALUE(RIGHT(Pengawas!N653,4))&gt;2015,"Tahun cek lagi",IF(VALUE(RIGHT(Pengawas!N653,4))&lt;1930,"Tahun cek lagi","OK")))))</f>
        <v>-</v>
      </c>
      <c r="O653" s="26" t="str">
        <f>IF(Pengawas!O653="","-",IF(VALUE(LEFT(Pengawas!O653,2))&gt;31,"Tanggal tidak valid",IF(VALUE(LEFT(RIGHT(Pengawas!O653,7),2))&gt;12,"Bulan tidak valid",IF(VALUE(RIGHT(Pengawas!O653,4))&gt;2015,"Tahun cek lagi",IF(VALUE(RIGHT(Pengawas!O653,4))&lt;1930,"Tahun cek lagi","OK")))))</f>
        <v>-</v>
      </c>
      <c r="P653" s="26" t="str">
        <f>IF(Pengawas!P653="","-",IF(VALUE(LEFT(Pengawas!P653,2))&gt;31,"Tanggal tidak valid",IF(VALUE(LEFT(RIGHT(Pengawas!P653,7),2))&gt;12,"Bulan tidak valid",IF(VALUE(RIGHT(Pengawas!P653,4))&gt;2015,"Tahun cek lagi",IF(VALUE(RIGHT(Pengawas!P653,4))&lt;1930,"Tahun cek lagi","OK")))))</f>
        <v>-</v>
      </c>
      <c r="Q653" s="25" t="str">
        <f>IF(Pengawas!Q653="","-",IF(Pengawas!Q653&gt;3,"Tidak valid",IF(Pengawas!Q653&lt;1,"Tidak valid","OK")))</f>
        <v>-</v>
      </c>
      <c r="R653" s="25" t="str">
        <f>IF(Pengawas!R653="","-",IF(Pengawas!R653&gt;20000000,"Cek lagi",IF(Pengawas!R653&lt;50000,"Cek lagi","OK")))</f>
        <v>-</v>
      </c>
      <c r="S653" s="25" t="str">
        <f>IF(Pengawas!S653="","-",IF(Pengawas!S653&gt;3,"Tidak valid",IF(Pengawas!S653&lt;1,"Tidak valid","OK")))</f>
        <v>-</v>
      </c>
      <c r="T653" s="25" t="str">
        <f>IF(Pengawas!T653="","-",IF(Pengawas!T653&gt;6,"Tidak valid",IF(Pengawas!T653&lt;1,"Tidak valid","OK")))</f>
        <v>-</v>
      </c>
      <c r="U653" s="25" t="str">
        <f>IF(Pengawas!U653="","-",IF(Pengawas!U653&gt;4,"Tidak valid",IF(Pengawas!U653&lt;1,"Tidak valid","OK")))</f>
        <v>-</v>
      </c>
      <c r="V653" s="25" t="str">
        <f>IF(Pengawas!V653="","-",IF(Pengawas!V653&gt;2,"Tidak valid",IF(Pengawas!V653&lt;1,"Tidak valid","OK")))</f>
        <v>-</v>
      </c>
      <c r="W653" s="25" t="str">
        <f>IF(Pengawas!V653="","-",IF(Pengawas!V653=1,IF(Pengawas!W653="","Harap diisi","OK"),IF(Pengawas!V653=2,IF(Pengawas!W653="","Harap diisi","OK"),IF(Pengawas!V654&lt;1,"-",IF(Pengawas!V654&gt;2,"-","OK")))))</f>
        <v>-</v>
      </c>
      <c r="X653" s="25" t="str">
        <f>IF(Pengawas!V653="","-",IF(Pengawas!V653=1,IF(Pengawas!X653="","Harap diisi","OK"),IF(Pengawas!V653=2,IF(Pengawas!X653="","Harap diisi","OK"),IF(Pengawas!V654&lt;1,"-",IF(Pengawas!V654&gt;2,"-","OK")))))</f>
        <v>-</v>
      </c>
      <c r="Y653" s="25" t="str">
        <f>IF(Pengawas!V653="","-",IF(Pengawas!V653=1,IF(Pengawas!Y653="","Harap diisi","OK"),IF(Pengawas!V653=2,IF(Pengawas!Y653="","Harap diisi","OK"),IF(Pengawas!V654&lt;1,"-",IF(Pengawas!V654&gt;2,"-","OK")))))</f>
        <v>-</v>
      </c>
      <c r="Z653" s="25" t="str">
        <f>IF(Pengawas!V653="","-",IF(Pengawas!V653=1,IF(Pengawas!Z653="","Harap diisi","OK"),IF(Pengawas!V653=2,IF(Pengawas!Z653="","Harap diisi","OK"),IF(Pengawas!V654&lt;1,"-",IF(Pengawas!V654&gt;2,"-","OK")))))</f>
        <v>-</v>
      </c>
      <c r="AA653" s="25" t="str">
        <f>IF(Pengawas!V653="","-",IF(Pengawas!V653=1,IF(Pengawas!AA653="","Harap diisi","OK"),IF(Pengawas!V653=2,IF(Pengawas!AA653="","Harap diisi","OK"),IF(Pengawas!V654&lt;1,"-",IF(Pengawas!V654&gt;2,"-","OK")))))</f>
        <v>-</v>
      </c>
      <c r="AB653" s="25" t="str">
        <f>IF(Pengawas!V653="","-",IF(Pengawas!V653=1,IF(Pengawas!AB653="","Harap diisi","OK"),IF(Pengawas!V653=2,IF(Pengawas!AB653="","Harap diisi","OK"),IF(Pengawas!V654&lt;1,"-",IF(Pengawas!V654&gt;2,"-","OK")))))</f>
        <v>-</v>
      </c>
      <c r="AC653" s="25" t="str">
        <f>IF(Pengawas!V653="","-",IF(Pengawas!V653=1,IF(Pengawas!AC653="","Harap diisi","OK"),IF(Pengawas!V653=2,IF(Pengawas!AC653="","Harap diisi","OK"),IF(Pengawas!V654&lt;1,"-",IF(Pengawas!V654&gt;2,"-","OK")))))</f>
        <v>-</v>
      </c>
      <c r="AD653" s="25" t="str">
        <f>IF(Pengawas!V653="","-",IF(Pengawas!V653=1,IF(Pengawas!AD653="","OK","Harap dikosongkan"),IF(Pengawas!V653=2,IF(Pengawas!AD653="","Harap diisi","OK"),IF(Pengawas!V654&lt;1,"-",IF(Pengawas!V654&gt;2,"-","OK")))))</f>
        <v>-</v>
      </c>
      <c r="AE653" s="25" t="str">
        <f>IF(Pengawas!V653="","-",IF(Pengawas!V653=1,IF(Pengawas!AE653="","OK","Harap dikosongkan"),IF(Pengawas!V653=2,IF(Pengawas!AE653="","Harap diisi","OK"),IF(Pengawas!V654&lt;1,"-",IF(Pengawas!V654&gt;2,"-","OK")))))</f>
        <v>-</v>
      </c>
      <c r="AF653" s="25" t="str">
        <f>IF(Pengawas!V653="","-",IF(Pengawas!V653=1,IF(Pengawas!AF653="","OK","Harap dikosongkan"),IF(Pengawas!V653=2,IF(Pengawas!AF653="","Harap diisi","OK"),IF(Pengawas!V654&lt;1,"-",IF(Pengawas!V654&gt;2,"-","OK")))))</f>
        <v>-</v>
      </c>
      <c r="AG653" s="25" t="str">
        <f>IF(Pengawas!V653="","-",IF(Pengawas!V653=1,IF(Pengawas!AG653="","OK","Harap dikosongkan"),IF(Pengawas!V653=2,IF(Pengawas!AG653="","Harap diisi","OK"),IF(Pengawas!V654&lt;1,"-",IF(Pengawas!V654&gt;2,"-","OK")))))</f>
        <v>-</v>
      </c>
      <c r="AH653" s="25" t="str">
        <f>IF(Pengawas!V653="","-",IF(Pengawas!V653=1,IF(Pengawas!AH653="","OK","Harap dikosongkan"),IF(Pengawas!V653=2,IF(Pengawas!AH653="","Harap diisi","OK"),IF(Pengawas!V654&lt;1,"-",IF(Pengawas!V654&gt;2,"-","OK")))))</f>
        <v>-</v>
      </c>
      <c r="AI653" s="25" t="str">
        <f>IF(Pengawas!V653="","-",IF(Pengawas!V653=1,IF(Pengawas!AI653="","OK","Harap dikosongkan"),IF(Pengawas!V653=2,IF(Pengawas!AI653="","Harap diisi","OK"),IF(Pengawas!V654&lt;1,"-",IF(Pengawas!V654&gt;2,"-","OK")))))</f>
        <v>-</v>
      </c>
      <c r="AJ653" s="25" t="str">
        <f>IF(Pengawas!V653="","-",IF(Pengawas!V653=1,IF(Pengawas!AJ653="","OK","Harap dikosongkan"),IF(Pengawas!V653=2,IF(Pengawas!AJ653="","Harap diisi","OK"),IF(Pengawas!V654&lt;1,"-",IF(Pengawas!V654&gt;2,"-","OK")))))</f>
        <v>-</v>
      </c>
      <c r="AK653" s="25" t="str">
        <f>IF(Pengawas!V653="","-",IF(Pengawas!V653=1,IF(Pengawas!AK653="","OK","Harap dikosongkan"),IF(Pengawas!V653=2,IF(Pengawas!AK653="","Harap diisi","OK"),IF(Pengawas!V654&lt;1,"-",IF(Pengawas!V654&gt;2,"-","OK")))))</f>
        <v>-</v>
      </c>
      <c r="AL653" s="25" t="str">
        <f>IF(Pengawas!AL653="","-",IF(Pengawas!AL653&gt;3,"Tidak valid",IF(Pengawas!AL653&lt;1,"Tidak valid","OK")))</f>
        <v>-</v>
      </c>
      <c r="AM653" s="25" t="str">
        <f>IF(Pengawas!AL653="",IF(Pengawas!AM653="","-","Harap dikosongkan"),IF(Pengawas!AL653&lt;&gt;1,IF(Pengawas!AM653="","OK","Harap dikosongkan"),IF(Pengawas!AM653="","Harap diisi",IF(Pengawas!AM653&gt;2015,"Cek lagi",IF(Pengawas!AM653&lt;2005,"Cek lagi","OK")))))</f>
        <v>-</v>
      </c>
      <c r="AN653" s="25" t="str">
        <f>IF(Pengawas!AL653="",IF(Pengawas!AN653="","-","Harap dikosongkan"),IF(Pengawas!AL653&lt;&gt;1,IF(Pengawas!AN653="","OK","Harap dikosongkan"),IF(Pengawas!AN653="","Harap diisi",IF(VALUE(Pengawas!AN653)&gt;33,"Tidak valid",IF(VALUE(Pengawas!AN653)&lt;1,"Tidak valid","OK")))))</f>
        <v>-</v>
      </c>
      <c r="AO653" s="25" t="str">
        <f>IF(Pengawas!AL653="",IF(Pengawas!AO653="","-","Harap dikosongkan"),IF(Pengawas!AL653&lt;&gt;1,IF(Pengawas!AO653="","OK","Harap dikosongkan"),IF(Pengawas!AO653="","Harap diisi",IF(Pengawas!AO653&gt;1,"Tidak valid","OK"))))</f>
        <v>-</v>
      </c>
      <c r="AP653" s="25" t="str">
        <f>IF(Pengawas!AL653&gt;1,"OK",IF(Pengawas!AO653="",IF(Pengawas!AP653="","-","Kolom AO cek lagi"),IF(Pengawas!AO653=0,IF(Pengawas!AP653="","OK","Harap dikosongkan"),IF(Pengawas!AP653="","Harap diisi",IF(LEN(Pengawas!AP653)&lt;12,"Tidak valid",IF(LEN(Pengawas!AP653)&gt;14,"Tidak valid","OK"))))))</f>
        <v>-</v>
      </c>
      <c r="AQ653" s="26" t="str">
        <f>IF(Pengawas!AL653&gt;1,"OK",IF(Pengawas!AO653="",IF(Pengawas!AQ653="","-","Kolom AO cek lagi"),IF(Pengawas!AO653=0,IF(Pengawas!AQ653="","OK","Harap dikosongkan"),IF(Pengawas!AQ653="","Harap diisi",IF(LEN(Pengawas!AQ653)&lt;5,"Cek lagi","OK")))))</f>
        <v>-</v>
      </c>
      <c r="AR653" s="26" t="str">
        <f>IF(Pengawas!AL653&gt;1,"OK",IF(Pengawas!AO653="",IF(Pengawas!AR653="","-","Kolom AT cek lagi"),IF(Pengawas!AO653=0,IF(Pengawas!AR653="","OK","Harap dikosongkan"),IF(Pengawas!AR653="","Harap diisi",IF(VALUE(LEFT(Pengawas!AR653,2))&gt;31,"Tanggal tidak valid",IF(VALUE(LEFT(RIGHT(Pengawas!AR653,7),2))&gt;12,"Bulan tidak valid",IF(VALUE(RIGHT(Pengawas!AR653,4))&gt;2016,"Tahun cek lagi",IF(VALUE(RIGHT(Pengawas!AR653,4))&lt;2005,"Tahun cek lagi","OK"))))))))</f>
        <v>-</v>
      </c>
      <c r="AS653" s="25" t="str">
        <f>IF(Pengawas!AP653="",IF(Pengawas!AS653="","-","Harap dikosongkan"),IF(Pengawas!AP653&lt;&gt;"",IF(Pengawas!AS653="","Harap diisi",IF(Pengawas!AS653&gt;1,"Tidak valid","OK"))))</f>
        <v>-</v>
      </c>
      <c r="AT653" s="25" t="str">
        <f>IF(Pengawas!AS653="",IF(Pengawas!AT653="","-","Harap dikosongkan"),IF(Pengawas!AS653&lt;&gt;1,IF(Pengawas!AT653="","OK","Harap dikosongkan"),IF(Pengawas!AS653="",IF(Pengawas!AT653="","-","Harap dikosongkan"),IF(Pengawas!AS653=0,IF(Pengawas!AT653="","OK","Harap dikosongkan"),IF(Pengawas!AT653="","Harap diisi",IF(Pengawas!AT653&gt;2016,"Cek lagi",IF(Pengawas!AT653&lt;2005,"Cek lagi",IF(Pengawas!AM653&gt;Pengawas!AT653,"Cek lagi dengan Kolom AL","OK"))))))))</f>
        <v>-</v>
      </c>
      <c r="AU653" s="25" t="str">
        <f>IF(Pengawas!AS653="",IF(Pengawas!AU653="","-","Harap dikosongkan"),IF(Pengawas!AS653&lt;&gt;1,IF(Pengawas!AU653="","OK","Harap dikosongkan"),IF(Pengawas!AS653="",IF(Pengawas!AU653="","-","Harap dikosongkan"),IF(Pengawas!AS653=0,IF(Pengawas!AU653="","OK","Harap dikosongkan"),IF(Pengawas!AU653="","Harap diisi",IF(Pengawas!AU653&gt;20000000,"Cek lagi",IF(Pengawas!AU653&lt;100000,"Cek lagi","OK")))))))</f>
        <v>-</v>
      </c>
      <c r="AV653" s="25" t="str">
        <f>IF(Pengawas!AV653="","-",IF(Pengawas!AV653&gt;3,"Tidak valid","OK"))</f>
        <v>-</v>
      </c>
      <c r="AW653" s="25" t="str">
        <f>IF(Pengawas!AV653="",IF(Pengawas!AW653="","-","Harap dikosongkan"),IF(Pengawas!AV653=0,IF(Pengawas!AW653="","OK","Harap dikosongkan"),IF(Pengawas!AV653&gt;0,IF(Pengawas!AW653="","Harap diisi",IF(Pengawas!AW653&gt;2015,"Tidak valid","OK")))))</f>
        <v>-</v>
      </c>
      <c r="AX653" s="25" t="str">
        <f>IF(Pengawas!AV653="",IF(Pengawas!AX653="","-","Harap dikosongkan"),IF(Pengawas!AV653=0,IF(Pengawas!AX653="","OK","Harap dikosongkan"),IF(Pengawas!AV653&gt;0,IF(Pengawas!AX653="","Harap diisi",IF(Pengawas!AX653="","-",IF(Pengawas!AX653&gt;1,"Tidak valid","OK"))))))</f>
        <v>-</v>
      </c>
      <c r="AY653" s="25" t="str">
        <f>IF(Pengawas!AY653="","-",IF(Pengawas!AY653&gt;2,"Tidak valid","OK"))</f>
        <v>-</v>
      </c>
      <c r="AZ653" s="25" t="str">
        <f>IF(Pengawas!AY653="",IF(Pengawas!AZ653="","-","Harap dikosongkan"),IF(Pengawas!AY653=0,IF(Pengawas!AZ653="","OK","Harap dikosongkan"),IF(Pengawas!AZ653="","Harap diisi",IF(Pengawas!AZ653&gt;2015,"Cek lagi",IF(Pengawas!AZ653&lt;2000,"Cek lagi","OK")))))</f>
        <v>-</v>
      </c>
      <c r="BA653" s="25" t="str">
        <f>IF(Pengawas!BA653="","-",IF(LEN(Pengawas!BA653)&lt;5,"Cek lagi","OK"))</f>
        <v>-</v>
      </c>
      <c r="BB653" s="25" t="str">
        <f>IF(Pengawas!BB653="","-",IF(LEN(Pengawas!BB653)&lt;4,"Cek lagi","OK"))</f>
        <v>-</v>
      </c>
      <c r="BC653" s="25" t="str">
        <f>IF(Pengawas!BC653="","-",IF(LEN(Pengawas!BC653)&lt;4,"Cek lagi","OK"))</f>
        <v>-</v>
      </c>
      <c r="BD653" s="25" t="str">
        <f>IF(Pengawas!BD653="","-",IF(LEN(Pengawas!BD653)&lt;4,"Cek lagi","OK"))</f>
        <v>-</v>
      </c>
      <c r="BE653" s="25" t="str">
        <f>IF(Pengawas!BE653="","-",IF(LEN(Pengawas!BE653)&lt;4,"Cek lagi","OK"))</f>
        <v>-</v>
      </c>
      <c r="BF653" s="25" t="str">
        <f>IF(Pengawas!BF653="","-",IF(LEN(Pengawas!BF653)&lt;&gt;5,"Tidak valid","OK"))</f>
        <v>-</v>
      </c>
      <c r="BG653" s="25" t="str">
        <f>IF(Pengawas!BG653="","-",IF(LEN(Pengawas!BG653)&lt;9,"Cek lagi",IF(LEN(Pengawas!BG653)&gt;14,"Cek lagi","OK")))</f>
        <v>-</v>
      </c>
    </row>
    <row r="654" spans="1:59" ht="15" customHeight="1" x14ac:dyDescent="0.2">
      <c r="A654" s="25" t="str">
        <f>IF(Pengawas!A654="","-",IF(LEN(Pengawas!A654)&lt;4,"Cek lagi","OK"))</f>
        <v>-</v>
      </c>
      <c r="B654" s="25" t="str">
        <f>IF(Pengawas!B654="","-",IF(LEN(Pengawas!B654)&lt;4,"Cek lagi","OK"))</f>
        <v>-</v>
      </c>
      <c r="C654" s="25" t="str">
        <f>IF(Pengawas!C654="","-",IF(LEN(Pengawas!C654)&lt;&gt;18,"Tidak valid","OK"))</f>
        <v>-</v>
      </c>
      <c r="D654" s="25" t="str">
        <f>IF(Pengawas!D654="","-",IF(LEN(Pengawas!D654)&lt;&gt;16,"Tidak valid","OK"))</f>
        <v>-</v>
      </c>
      <c r="E654" s="25" t="str">
        <f>IF(Pengawas!E654="","-",IF(LEN(Pengawas!E654)&lt;4,"Cek lagi","OK"))</f>
        <v>-</v>
      </c>
      <c r="F654" s="25" t="str">
        <f>IF(Pengawas!F654="","-",IF(LEN(Pengawas!F654)&lt;&gt;16,"Tidak valid","OK"))</f>
        <v>-</v>
      </c>
      <c r="G654" s="25" t="str">
        <f>IF(Pengawas!G654="","-",IF(LEN(Pengawas!G654)&lt;4,"Cek lagi","OK"))</f>
        <v>-</v>
      </c>
      <c r="H654" s="26" t="str">
        <f>IF(Pengawas!H654="","-",IF(VALUE(LEFT(Pengawas!H654,2))&gt;31,"Tanggal tidak valid",IF(VALUE(LEFT(RIGHT(Pengawas!H654,7),2))&gt;12,"Bulan tidak valid",IF(VALUE(RIGHT(Pengawas!H654,4))&gt;1990,"Umur terlalu muda",IF(VALUE(RIGHT(Pengawas!H654,4))&lt;1955,"Umur terlalu tua","OK")))))</f>
        <v>-</v>
      </c>
      <c r="I654" s="25" t="str">
        <f>IF(Pengawas!I654="","-",IF(Pengawas!I654="L","OK",IF(Pengawas!I654="P","OK","Tidak valid")))</f>
        <v>-</v>
      </c>
      <c r="J654" s="25" t="str">
        <f>IF(Pengawas!J654="","-",IF(LEN(Pengawas!J654)&lt;4,"Cek lagi","OK"))</f>
        <v>-</v>
      </c>
      <c r="K654" s="25" t="str">
        <f>IF(Pengawas!K654="","-",IF(Pengawas!K654&gt;5,"Tidak valid",IF(Pengawas!K654&lt;1,"Tidak valid","OK")))</f>
        <v>-</v>
      </c>
      <c r="L654" s="25" t="str">
        <f>IF(Pengawas!L654="","-",IF(VALUE(LEFT(Pengawas!L654,1))&gt;1,"Tidak valid","OK"))</f>
        <v>-</v>
      </c>
      <c r="M654" s="25" t="str">
        <f>IF(Pengawas!M654="","-",IF(VALUE(LEFT(Pengawas!M654,1))&gt;1,"Tidak valid","OK"))</f>
        <v>-</v>
      </c>
      <c r="N654" s="25" t="str">
        <f>IF(Pengawas!N654="","-",IF(VALUE(LEFT(Pengawas!N654,2))&gt;31,"Tanggal tidak valid",IF(VALUE(LEFT(RIGHT(Pengawas!N654,7),2))&gt;12,"Bulan tidak valid",IF(VALUE(RIGHT(Pengawas!N654,4))&gt;2015,"Tahun cek lagi",IF(VALUE(RIGHT(Pengawas!N654,4))&lt;1930,"Tahun cek lagi","OK")))))</f>
        <v>-</v>
      </c>
      <c r="O654" s="26" t="str">
        <f>IF(Pengawas!O654="","-",IF(VALUE(LEFT(Pengawas!O654,2))&gt;31,"Tanggal tidak valid",IF(VALUE(LEFT(RIGHT(Pengawas!O654,7),2))&gt;12,"Bulan tidak valid",IF(VALUE(RIGHT(Pengawas!O654,4))&gt;2015,"Tahun cek lagi",IF(VALUE(RIGHT(Pengawas!O654,4))&lt;1930,"Tahun cek lagi","OK")))))</f>
        <v>-</v>
      </c>
      <c r="P654" s="26" t="str">
        <f>IF(Pengawas!P654="","-",IF(VALUE(LEFT(Pengawas!P654,2))&gt;31,"Tanggal tidak valid",IF(VALUE(LEFT(RIGHT(Pengawas!P654,7),2))&gt;12,"Bulan tidak valid",IF(VALUE(RIGHT(Pengawas!P654,4))&gt;2015,"Tahun cek lagi",IF(VALUE(RIGHT(Pengawas!P654,4))&lt;1930,"Tahun cek lagi","OK")))))</f>
        <v>-</v>
      </c>
      <c r="Q654" s="25" t="str">
        <f>IF(Pengawas!Q654="","-",IF(Pengawas!Q654&gt;3,"Tidak valid",IF(Pengawas!Q654&lt;1,"Tidak valid","OK")))</f>
        <v>-</v>
      </c>
      <c r="R654" s="25" t="str">
        <f>IF(Pengawas!R654="","-",IF(Pengawas!R654&gt;20000000,"Cek lagi",IF(Pengawas!R654&lt;50000,"Cek lagi","OK")))</f>
        <v>-</v>
      </c>
      <c r="S654" s="25" t="str">
        <f>IF(Pengawas!S654="","-",IF(Pengawas!S654&gt;3,"Tidak valid",IF(Pengawas!S654&lt;1,"Tidak valid","OK")))</f>
        <v>-</v>
      </c>
      <c r="T654" s="25" t="str">
        <f>IF(Pengawas!T654="","-",IF(Pengawas!T654&gt;6,"Tidak valid",IF(Pengawas!T654&lt;1,"Tidak valid","OK")))</f>
        <v>-</v>
      </c>
      <c r="U654" s="25" t="str">
        <f>IF(Pengawas!U654="","-",IF(Pengawas!U654&gt;4,"Tidak valid",IF(Pengawas!U654&lt;1,"Tidak valid","OK")))</f>
        <v>-</v>
      </c>
      <c r="V654" s="25" t="str">
        <f>IF(Pengawas!V654="","-",IF(Pengawas!V654&gt;2,"Tidak valid",IF(Pengawas!V654&lt;1,"Tidak valid","OK")))</f>
        <v>-</v>
      </c>
      <c r="W654" s="25" t="str">
        <f>IF(Pengawas!V654="","-",IF(Pengawas!V654=1,IF(Pengawas!W654="","Harap diisi","OK"),IF(Pengawas!V654=2,IF(Pengawas!W654="","Harap diisi","OK"),IF(Pengawas!V655&lt;1,"-",IF(Pengawas!V655&gt;2,"-","OK")))))</f>
        <v>-</v>
      </c>
      <c r="X654" s="25" t="str">
        <f>IF(Pengawas!V654="","-",IF(Pengawas!V654=1,IF(Pengawas!X654="","Harap diisi","OK"),IF(Pengawas!V654=2,IF(Pengawas!X654="","Harap diisi","OK"),IF(Pengawas!V655&lt;1,"-",IF(Pengawas!V655&gt;2,"-","OK")))))</f>
        <v>-</v>
      </c>
      <c r="Y654" s="25" t="str">
        <f>IF(Pengawas!V654="","-",IF(Pengawas!V654=1,IF(Pengawas!Y654="","Harap diisi","OK"),IF(Pengawas!V654=2,IF(Pengawas!Y654="","Harap diisi","OK"),IF(Pengawas!V655&lt;1,"-",IF(Pengawas!V655&gt;2,"-","OK")))))</f>
        <v>-</v>
      </c>
      <c r="Z654" s="25" t="str">
        <f>IF(Pengawas!V654="","-",IF(Pengawas!V654=1,IF(Pengawas!Z654="","Harap diisi","OK"),IF(Pengawas!V654=2,IF(Pengawas!Z654="","Harap diisi","OK"),IF(Pengawas!V655&lt;1,"-",IF(Pengawas!V655&gt;2,"-","OK")))))</f>
        <v>-</v>
      </c>
      <c r="AA654" s="25" t="str">
        <f>IF(Pengawas!V654="","-",IF(Pengawas!V654=1,IF(Pengawas!AA654="","Harap diisi","OK"),IF(Pengawas!V654=2,IF(Pengawas!AA654="","Harap diisi","OK"),IF(Pengawas!V655&lt;1,"-",IF(Pengawas!V655&gt;2,"-","OK")))))</f>
        <v>-</v>
      </c>
      <c r="AB654" s="25" t="str">
        <f>IF(Pengawas!V654="","-",IF(Pengawas!V654=1,IF(Pengawas!AB654="","Harap diisi","OK"),IF(Pengawas!V654=2,IF(Pengawas!AB654="","Harap diisi","OK"),IF(Pengawas!V655&lt;1,"-",IF(Pengawas!V655&gt;2,"-","OK")))))</f>
        <v>-</v>
      </c>
      <c r="AC654" s="25" t="str">
        <f>IF(Pengawas!V654="","-",IF(Pengawas!V654=1,IF(Pengawas!AC654="","Harap diisi","OK"),IF(Pengawas!V654=2,IF(Pengawas!AC654="","Harap diisi","OK"),IF(Pengawas!V655&lt;1,"-",IF(Pengawas!V655&gt;2,"-","OK")))))</f>
        <v>-</v>
      </c>
      <c r="AD654" s="25" t="str">
        <f>IF(Pengawas!V654="","-",IF(Pengawas!V654=1,IF(Pengawas!AD654="","OK","Harap dikosongkan"),IF(Pengawas!V654=2,IF(Pengawas!AD654="","Harap diisi","OK"),IF(Pengawas!V655&lt;1,"-",IF(Pengawas!V655&gt;2,"-","OK")))))</f>
        <v>-</v>
      </c>
      <c r="AE654" s="25" t="str">
        <f>IF(Pengawas!V654="","-",IF(Pengawas!V654=1,IF(Pengawas!AE654="","OK","Harap dikosongkan"),IF(Pengawas!V654=2,IF(Pengawas!AE654="","Harap diisi","OK"),IF(Pengawas!V655&lt;1,"-",IF(Pengawas!V655&gt;2,"-","OK")))))</f>
        <v>-</v>
      </c>
      <c r="AF654" s="25" t="str">
        <f>IF(Pengawas!V654="","-",IF(Pengawas!V654=1,IF(Pengawas!AF654="","OK","Harap dikosongkan"),IF(Pengawas!V654=2,IF(Pengawas!AF654="","Harap diisi","OK"),IF(Pengawas!V655&lt;1,"-",IF(Pengawas!V655&gt;2,"-","OK")))))</f>
        <v>-</v>
      </c>
      <c r="AG654" s="25" t="str">
        <f>IF(Pengawas!V654="","-",IF(Pengawas!V654=1,IF(Pengawas!AG654="","OK","Harap dikosongkan"),IF(Pengawas!V654=2,IF(Pengawas!AG654="","Harap diisi","OK"),IF(Pengawas!V655&lt;1,"-",IF(Pengawas!V655&gt;2,"-","OK")))))</f>
        <v>-</v>
      </c>
      <c r="AH654" s="25" t="str">
        <f>IF(Pengawas!V654="","-",IF(Pengawas!V654=1,IF(Pengawas!AH654="","OK","Harap dikosongkan"),IF(Pengawas!V654=2,IF(Pengawas!AH654="","Harap diisi","OK"),IF(Pengawas!V655&lt;1,"-",IF(Pengawas!V655&gt;2,"-","OK")))))</f>
        <v>-</v>
      </c>
      <c r="AI654" s="25" t="str">
        <f>IF(Pengawas!V654="","-",IF(Pengawas!V654=1,IF(Pengawas!AI654="","OK","Harap dikosongkan"),IF(Pengawas!V654=2,IF(Pengawas!AI654="","Harap diisi","OK"),IF(Pengawas!V655&lt;1,"-",IF(Pengawas!V655&gt;2,"-","OK")))))</f>
        <v>-</v>
      </c>
      <c r="AJ654" s="25" t="str">
        <f>IF(Pengawas!V654="","-",IF(Pengawas!V654=1,IF(Pengawas!AJ654="","OK","Harap dikosongkan"),IF(Pengawas!V654=2,IF(Pengawas!AJ654="","Harap diisi","OK"),IF(Pengawas!V655&lt;1,"-",IF(Pengawas!V655&gt;2,"-","OK")))))</f>
        <v>-</v>
      </c>
      <c r="AK654" s="25" t="str">
        <f>IF(Pengawas!V654="","-",IF(Pengawas!V654=1,IF(Pengawas!AK654="","OK","Harap dikosongkan"),IF(Pengawas!V654=2,IF(Pengawas!AK654="","Harap diisi","OK"),IF(Pengawas!V655&lt;1,"-",IF(Pengawas!V655&gt;2,"-","OK")))))</f>
        <v>-</v>
      </c>
      <c r="AL654" s="25" t="str">
        <f>IF(Pengawas!AL654="","-",IF(Pengawas!AL654&gt;3,"Tidak valid",IF(Pengawas!AL654&lt;1,"Tidak valid","OK")))</f>
        <v>-</v>
      </c>
      <c r="AM654" s="25" t="str">
        <f>IF(Pengawas!AL654="",IF(Pengawas!AM654="","-","Harap dikosongkan"),IF(Pengawas!AL654&lt;&gt;1,IF(Pengawas!AM654="","OK","Harap dikosongkan"),IF(Pengawas!AM654="","Harap diisi",IF(Pengawas!AM654&gt;2015,"Cek lagi",IF(Pengawas!AM654&lt;2005,"Cek lagi","OK")))))</f>
        <v>-</v>
      </c>
      <c r="AN654" s="25" t="str">
        <f>IF(Pengawas!AL654="",IF(Pengawas!AN654="","-","Harap dikosongkan"),IF(Pengawas!AL654&lt;&gt;1,IF(Pengawas!AN654="","OK","Harap dikosongkan"),IF(Pengawas!AN654="","Harap diisi",IF(VALUE(Pengawas!AN654)&gt;33,"Tidak valid",IF(VALUE(Pengawas!AN654)&lt;1,"Tidak valid","OK")))))</f>
        <v>-</v>
      </c>
      <c r="AO654" s="25" t="str">
        <f>IF(Pengawas!AL654="",IF(Pengawas!AO654="","-","Harap dikosongkan"),IF(Pengawas!AL654&lt;&gt;1,IF(Pengawas!AO654="","OK","Harap dikosongkan"),IF(Pengawas!AO654="","Harap diisi",IF(Pengawas!AO654&gt;1,"Tidak valid","OK"))))</f>
        <v>-</v>
      </c>
      <c r="AP654" s="25" t="str">
        <f>IF(Pengawas!AL654&gt;1,"OK",IF(Pengawas!AO654="",IF(Pengawas!AP654="","-","Kolom AO cek lagi"),IF(Pengawas!AO654=0,IF(Pengawas!AP654="","OK","Harap dikosongkan"),IF(Pengawas!AP654="","Harap diisi",IF(LEN(Pengawas!AP654)&lt;12,"Tidak valid",IF(LEN(Pengawas!AP654)&gt;14,"Tidak valid","OK"))))))</f>
        <v>-</v>
      </c>
      <c r="AQ654" s="26" t="str">
        <f>IF(Pengawas!AL654&gt;1,"OK",IF(Pengawas!AO654="",IF(Pengawas!AQ654="","-","Kolom AO cek lagi"),IF(Pengawas!AO654=0,IF(Pengawas!AQ654="","OK","Harap dikosongkan"),IF(Pengawas!AQ654="","Harap diisi",IF(LEN(Pengawas!AQ654)&lt;5,"Cek lagi","OK")))))</f>
        <v>-</v>
      </c>
      <c r="AR654" s="26" t="str">
        <f>IF(Pengawas!AL654&gt;1,"OK",IF(Pengawas!AO654="",IF(Pengawas!AR654="","-","Kolom AT cek lagi"),IF(Pengawas!AO654=0,IF(Pengawas!AR654="","OK","Harap dikosongkan"),IF(Pengawas!AR654="","Harap diisi",IF(VALUE(LEFT(Pengawas!AR654,2))&gt;31,"Tanggal tidak valid",IF(VALUE(LEFT(RIGHT(Pengawas!AR654,7),2))&gt;12,"Bulan tidak valid",IF(VALUE(RIGHT(Pengawas!AR654,4))&gt;2016,"Tahun cek lagi",IF(VALUE(RIGHT(Pengawas!AR654,4))&lt;2005,"Tahun cek lagi","OK"))))))))</f>
        <v>-</v>
      </c>
      <c r="AS654" s="25" t="str">
        <f>IF(Pengawas!AP654="",IF(Pengawas!AS654="","-","Harap dikosongkan"),IF(Pengawas!AP654&lt;&gt;"",IF(Pengawas!AS654="","Harap diisi",IF(Pengawas!AS654&gt;1,"Tidak valid","OK"))))</f>
        <v>-</v>
      </c>
      <c r="AT654" s="25" t="str">
        <f>IF(Pengawas!AS654="",IF(Pengawas!AT654="","-","Harap dikosongkan"),IF(Pengawas!AS654&lt;&gt;1,IF(Pengawas!AT654="","OK","Harap dikosongkan"),IF(Pengawas!AS654="",IF(Pengawas!AT654="","-","Harap dikosongkan"),IF(Pengawas!AS654=0,IF(Pengawas!AT654="","OK","Harap dikosongkan"),IF(Pengawas!AT654="","Harap diisi",IF(Pengawas!AT654&gt;2016,"Cek lagi",IF(Pengawas!AT654&lt;2005,"Cek lagi",IF(Pengawas!AM654&gt;Pengawas!AT654,"Cek lagi dengan Kolom AL","OK"))))))))</f>
        <v>-</v>
      </c>
      <c r="AU654" s="25" t="str">
        <f>IF(Pengawas!AS654="",IF(Pengawas!AU654="","-","Harap dikosongkan"),IF(Pengawas!AS654&lt;&gt;1,IF(Pengawas!AU654="","OK","Harap dikosongkan"),IF(Pengawas!AS654="",IF(Pengawas!AU654="","-","Harap dikosongkan"),IF(Pengawas!AS654=0,IF(Pengawas!AU654="","OK","Harap dikosongkan"),IF(Pengawas!AU654="","Harap diisi",IF(Pengawas!AU654&gt;20000000,"Cek lagi",IF(Pengawas!AU654&lt;100000,"Cek lagi","OK")))))))</f>
        <v>-</v>
      </c>
      <c r="AV654" s="25" t="str">
        <f>IF(Pengawas!AV654="","-",IF(Pengawas!AV654&gt;3,"Tidak valid","OK"))</f>
        <v>-</v>
      </c>
      <c r="AW654" s="25" t="str">
        <f>IF(Pengawas!AV654="",IF(Pengawas!AW654="","-","Harap dikosongkan"),IF(Pengawas!AV654=0,IF(Pengawas!AW654="","OK","Harap dikosongkan"),IF(Pengawas!AV654&gt;0,IF(Pengawas!AW654="","Harap diisi",IF(Pengawas!AW654&gt;2015,"Tidak valid","OK")))))</f>
        <v>-</v>
      </c>
      <c r="AX654" s="25" t="str">
        <f>IF(Pengawas!AV654="",IF(Pengawas!AX654="","-","Harap dikosongkan"),IF(Pengawas!AV654=0,IF(Pengawas!AX654="","OK","Harap dikosongkan"),IF(Pengawas!AV654&gt;0,IF(Pengawas!AX654="","Harap diisi",IF(Pengawas!AX654="","-",IF(Pengawas!AX654&gt;1,"Tidak valid","OK"))))))</f>
        <v>-</v>
      </c>
      <c r="AY654" s="25" t="str">
        <f>IF(Pengawas!AY654="","-",IF(Pengawas!AY654&gt;2,"Tidak valid","OK"))</f>
        <v>-</v>
      </c>
      <c r="AZ654" s="25" t="str">
        <f>IF(Pengawas!AY654="",IF(Pengawas!AZ654="","-","Harap dikosongkan"),IF(Pengawas!AY654=0,IF(Pengawas!AZ654="","OK","Harap dikosongkan"),IF(Pengawas!AZ654="","Harap diisi",IF(Pengawas!AZ654&gt;2015,"Cek lagi",IF(Pengawas!AZ654&lt;2000,"Cek lagi","OK")))))</f>
        <v>-</v>
      </c>
      <c r="BA654" s="25" t="str">
        <f>IF(Pengawas!BA654="","-",IF(LEN(Pengawas!BA654)&lt;5,"Cek lagi","OK"))</f>
        <v>-</v>
      </c>
      <c r="BB654" s="25" t="str">
        <f>IF(Pengawas!BB654="","-",IF(LEN(Pengawas!BB654)&lt;4,"Cek lagi","OK"))</f>
        <v>-</v>
      </c>
      <c r="BC654" s="25" t="str">
        <f>IF(Pengawas!BC654="","-",IF(LEN(Pengawas!BC654)&lt;4,"Cek lagi","OK"))</f>
        <v>-</v>
      </c>
      <c r="BD654" s="25" t="str">
        <f>IF(Pengawas!BD654="","-",IF(LEN(Pengawas!BD654)&lt;4,"Cek lagi","OK"))</f>
        <v>-</v>
      </c>
      <c r="BE654" s="25" t="str">
        <f>IF(Pengawas!BE654="","-",IF(LEN(Pengawas!BE654)&lt;4,"Cek lagi","OK"))</f>
        <v>-</v>
      </c>
      <c r="BF654" s="25" t="str">
        <f>IF(Pengawas!BF654="","-",IF(LEN(Pengawas!BF654)&lt;&gt;5,"Tidak valid","OK"))</f>
        <v>-</v>
      </c>
      <c r="BG654" s="25" t="str">
        <f>IF(Pengawas!BG654="","-",IF(LEN(Pengawas!BG654)&lt;9,"Cek lagi",IF(LEN(Pengawas!BG654)&gt;14,"Cek lagi","OK")))</f>
        <v>-</v>
      </c>
    </row>
    <row r="655" spans="1:59" ht="15" customHeight="1" x14ac:dyDescent="0.2">
      <c r="A655" s="25" t="str">
        <f>IF(Pengawas!A655="","-",IF(LEN(Pengawas!A655)&lt;4,"Cek lagi","OK"))</f>
        <v>-</v>
      </c>
      <c r="B655" s="25" t="str">
        <f>IF(Pengawas!B655="","-",IF(LEN(Pengawas!B655)&lt;4,"Cek lagi","OK"))</f>
        <v>-</v>
      </c>
      <c r="C655" s="25" t="str">
        <f>IF(Pengawas!C655="","-",IF(LEN(Pengawas!C655)&lt;&gt;18,"Tidak valid","OK"))</f>
        <v>-</v>
      </c>
      <c r="D655" s="25" t="str">
        <f>IF(Pengawas!D655="","-",IF(LEN(Pengawas!D655)&lt;&gt;16,"Tidak valid","OK"))</f>
        <v>-</v>
      </c>
      <c r="E655" s="25" t="str">
        <f>IF(Pengawas!E655="","-",IF(LEN(Pengawas!E655)&lt;4,"Cek lagi","OK"))</f>
        <v>-</v>
      </c>
      <c r="F655" s="25" t="str">
        <f>IF(Pengawas!F655="","-",IF(LEN(Pengawas!F655)&lt;&gt;16,"Tidak valid","OK"))</f>
        <v>-</v>
      </c>
      <c r="G655" s="25" t="str">
        <f>IF(Pengawas!G655="","-",IF(LEN(Pengawas!G655)&lt;4,"Cek lagi","OK"))</f>
        <v>-</v>
      </c>
      <c r="H655" s="26" t="str">
        <f>IF(Pengawas!H655="","-",IF(VALUE(LEFT(Pengawas!H655,2))&gt;31,"Tanggal tidak valid",IF(VALUE(LEFT(RIGHT(Pengawas!H655,7),2))&gt;12,"Bulan tidak valid",IF(VALUE(RIGHT(Pengawas!H655,4))&gt;1990,"Umur terlalu muda",IF(VALUE(RIGHT(Pengawas!H655,4))&lt;1955,"Umur terlalu tua","OK")))))</f>
        <v>-</v>
      </c>
      <c r="I655" s="25" t="str">
        <f>IF(Pengawas!I655="","-",IF(Pengawas!I655="L","OK",IF(Pengawas!I655="P","OK","Tidak valid")))</f>
        <v>-</v>
      </c>
      <c r="J655" s="25" t="str">
        <f>IF(Pengawas!J655="","-",IF(LEN(Pengawas!J655)&lt;4,"Cek lagi","OK"))</f>
        <v>-</v>
      </c>
      <c r="K655" s="25" t="str">
        <f>IF(Pengawas!K655="","-",IF(Pengawas!K655&gt;5,"Tidak valid",IF(Pengawas!K655&lt;1,"Tidak valid","OK")))</f>
        <v>-</v>
      </c>
      <c r="L655" s="25" t="str">
        <f>IF(Pengawas!L655="","-",IF(VALUE(LEFT(Pengawas!L655,1))&gt;1,"Tidak valid","OK"))</f>
        <v>-</v>
      </c>
      <c r="M655" s="25" t="str">
        <f>IF(Pengawas!M655="","-",IF(VALUE(LEFT(Pengawas!M655,1))&gt;1,"Tidak valid","OK"))</f>
        <v>-</v>
      </c>
      <c r="N655" s="25" t="str">
        <f>IF(Pengawas!N655="","-",IF(VALUE(LEFT(Pengawas!N655,2))&gt;31,"Tanggal tidak valid",IF(VALUE(LEFT(RIGHT(Pengawas!N655,7),2))&gt;12,"Bulan tidak valid",IF(VALUE(RIGHT(Pengawas!N655,4))&gt;2015,"Tahun cek lagi",IF(VALUE(RIGHT(Pengawas!N655,4))&lt;1930,"Tahun cek lagi","OK")))))</f>
        <v>-</v>
      </c>
      <c r="O655" s="26" t="str">
        <f>IF(Pengawas!O655="","-",IF(VALUE(LEFT(Pengawas!O655,2))&gt;31,"Tanggal tidak valid",IF(VALUE(LEFT(RIGHT(Pengawas!O655,7),2))&gt;12,"Bulan tidak valid",IF(VALUE(RIGHT(Pengawas!O655,4))&gt;2015,"Tahun cek lagi",IF(VALUE(RIGHT(Pengawas!O655,4))&lt;1930,"Tahun cek lagi","OK")))))</f>
        <v>-</v>
      </c>
      <c r="P655" s="26" t="str">
        <f>IF(Pengawas!P655="","-",IF(VALUE(LEFT(Pengawas!P655,2))&gt;31,"Tanggal tidak valid",IF(VALUE(LEFT(RIGHT(Pengawas!P655,7),2))&gt;12,"Bulan tidak valid",IF(VALUE(RIGHT(Pengawas!P655,4))&gt;2015,"Tahun cek lagi",IF(VALUE(RIGHT(Pengawas!P655,4))&lt;1930,"Tahun cek lagi","OK")))))</f>
        <v>-</v>
      </c>
      <c r="Q655" s="25" t="str">
        <f>IF(Pengawas!Q655="","-",IF(Pengawas!Q655&gt;3,"Tidak valid",IF(Pengawas!Q655&lt;1,"Tidak valid","OK")))</f>
        <v>-</v>
      </c>
      <c r="R655" s="25" t="str">
        <f>IF(Pengawas!R655="","-",IF(Pengawas!R655&gt;20000000,"Cek lagi",IF(Pengawas!R655&lt;50000,"Cek lagi","OK")))</f>
        <v>-</v>
      </c>
      <c r="S655" s="25" t="str">
        <f>IF(Pengawas!S655="","-",IF(Pengawas!S655&gt;3,"Tidak valid",IF(Pengawas!S655&lt;1,"Tidak valid","OK")))</f>
        <v>-</v>
      </c>
      <c r="T655" s="25" t="str">
        <f>IF(Pengawas!T655="","-",IF(Pengawas!T655&gt;6,"Tidak valid",IF(Pengawas!T655&lt;1,"Tidak valid","OK")))</f>
        <v>-</v>
      </c>
      <c r="U655" s="25" t="str">
        <f>IF(Pengawas!U655="","-",IF(Pengawas!U655&gt;4,"Tidak valid",IF(Pengawas!U655&lt;1,"Tidak valid","OK")))</f>
        <v>-</v>
      </c>
      <c r="V655" s="25" t="str">
        <f>IF(Pengawas!V655="","-",IF(Pengawas!V655&gt;2,"Tidak valid",IF(Pengawas!V655&lt;1,"Tidak valid","OK")))</f>
        <v>-</v>
      </c>
      <c r="W655" s="25" t="str">
        <f>IF(Pengawas!V655="","-",IF(Pengawas!V655=1,IF(Pengawas!W655="","Harap diisi","OK"),IF(Pengawas!V655=2,IF(Pengawas!W655="","Harap diisi","OK"),IF(Pengawas!V656&lt;1,"-",IF(Pengawas!V656&gt;2,"-","OK")))))</f>
        <v>-</v>
      </c>
      <c r="X655" s="25" t="str">
        <f>IF(Pengawas!V655="","-",IF(Pengawas!V655=1,IF(Pengawas!X655="","Harap diisi","OK"),IF(Pengawas!V655=2,IF(Pengawas!X655="","Harap diisi","OK"),IF(Pengawas!V656&lt;1,"-",IF(Pengawas!V656&gt;2,"-","OK")))))</f>
        <v>-</v>
      </c>
      <c r="Y655" s="25" t="str">
        <f>IF(Pengawas!V655="","-",IF(Pengawas!V655=1,IF(Pengawas!Y655="","Harap diisi","OK"),IF(Pengawas!V655=2,IF(Pengawas!Y655="","Harap diisi","OK"),IF(Pengawas!V656&lt;1,"-",IF(Pengawas!V656&gt;2,"-","OK")))))</f>
        <v>-</v>
      </c>
      <c r="Z655" s="25" t="str">
        <f>IF(Pengawas!V655="","-",IF(Pengawas!V655=1,IF(Pengawas!Z655="","Harap diisi","OK"),IF(Pengawas!V655=2,IF(Pengawas!Z655="","Harap diisi","OK"),IF(Pengawas!V656&lt;1,"-",IF(Pengawas!V656&gt;2,"-","OK")))))</f>
        <v>-</v>
      </c>
      <c r="AA655" s="25" t="str">
        <f>IF(Pengawas!V655="","-",IF(Pengawas!V655=1,IF(Pengawas!AA655="","Harap diisi","OK"),IF(Pengawas!V655=2,IF(Pengawas!AA655="","Harap diisi","OK"),IF(Pengawas!V656&lt;1,"-",IF(Pengawas!V656&gt;2,"-","OK")))))</f>
        <v>-</v>
      </c>
      <c r="AB655" s="25" t="str">
        <f>IF(Pengawas!V655="","-",IF(Pengawas!V655=1,IF(Pengawas!AB655="","Harap diisi","OK"),IF(Pengawas!V655=2,IF(Pengawas!AB655="","Harap diisi","OK"),IF(Pengawas!V656&lt;1,"-",IF(Pengawas!V656&gt;2,"-","OK")))))</f>
        <v>-</v>
      </c>
      <c r="AC655" s="25" t="str">
        <f>IF(Pengawas!V655="","-",IF(Pengawas!V655=1,IF(Pengawas!AC655="","Harap diisi","OK"),IF(Pengawas!V655=2,IF(Pengawas!AC655="","Harap diisi","OK"),IF(Pengawas!V656&lt;1,"-",IF(Pengawas!V656&gt;2,"-","OK")))))</f>
        <v>-</v>
      </c>
      <c r="AD655" s="25" t="str">
        <f>IF(Pengawas!V655="","-",IF(Pengawas!V655=1,IF(Pengawas!AD655="","OK","Harap dikosongkan"),IF(Pengawas!V655=2,IF(Pengawas!AD655="","Harap diisi","OK"),IF(Pengawas!V656&lt;1,"-",IF(Pengawas!V656&gt;2,"-","OK")))))</f>
        <v>-</v>
      </c>
      <c r="AE655" s="25" t="str">
        <f>IF(Pengawas!V655="","-",IF(Pengawas!V655=1,IF(Pengawas!AE655="","OK","Harap dikosongkan"),IF(Pengawas!V655=2,IF(Pengawas!AE655="","Harap diisi","OK"),IF(Pengawas!V656&lt;1,"-",IF(Pengawas!V656&gt;2,"-","OK")))))</f>
        <v>-</v>
      </c>
      <c r="AF655" s="25" t="str">
        <f>IF(Pengawas!V655="","-",IF(Pengawas!V655=1,IF(Pengawas!AF655="","OK","Harap dikosongkan"),IF(Pengawas!V655=2,IF(Pengawas!AF655="","Harap diisi","OK"),IF(Pengawas!V656&lt;1,"-",IF(Pengawas!V656&gt;2,"-","OK")))))</f>
        <v>-</v>
      </c>
      <c r="AG655" s="25" t="str">
        <f>IF(Pengawas!V655="","-",IF(Pengawas!V655=1,IF(Pengawas!AG655="","OK","Harap dikosongkan"),IF(Pengawas!V655=2,IF(Pengawas!AG655="","Harap diisi","OK"),IF(Pengawas!V656&lt;1,"-",IF(Pengawas!V656&gt;2,"-","OK")))))</f>
        <v>-</v>
      </c>
      <c r="AH655" s="25" t="str">
        <f>IF(Pengawas!V655="","-",IF(Pengawas!V655=1,IF(Pengawas!AH655="","OK","Harap dikosongkan"),IF(Pengawas!V655=2,IF(Pengawas!AH655="","Harap diisi","OK"),IF(Pengawas!V656&lt;1,"-",IF(Pengawas!V656&gt;2,"-","OK")))))</f>
        <v>-</v>
      </c>
      <c r="AI655" s="25" t="str">
        <f>IF(Pengawas!V655="","-",IF(Pengawas!V655=1,IF(Pengawas!AI655="","OK","Harap dikosongkan"),IF(Pengawas!V655=2,IF(Pengawas!AI655="","Harap diisi","OK"),IF(Pengawas!V656&lt;1,"-",IF(Pengawas!V656&gt;2,"-","OK")))))</f>
        <v>-</v>
      </c>
      <c r="AJ655" s="25" t="str">
        <f>IF(Pengawas!V655="","-",IF(Pengawas!V655=1,IF(Pengawas!AJ655="","OK","Harap dikosongkan"),IF(Pengawas!V655=2,IF(Pengawas!AJ655="","Harap diisi","OK"),IF(Pengawas!V656&lt;1,"-",IF(Pengawas!V656&gt;2,"-","OK")))))</f>
        <v>-</v>
      </c>
      <c r="AK655" s="25" t="str">
        <f>IF(Pengawas!V655="","-",IF(Pengawas!V655=1,IF(Pengawas!AK655="","OK","Harap dikosongkan"),IF(Pengawas!V655=2,IF(Pengawas!AK655="","Harap diisi","OK"),IF(Pengawas!V656&lt;1,"-",IF(Pengawas!V656&gt;2,"-","OK")))))</f>
        <v>-</v>
      </c>
      <c r="AL655" s="25" t="str">
        <f>IF(Pengawas!AL655="","-",IF(Pengawas!AL655&gt;3,"Tidak valid",IF(Pengawas!AL655&lt;1,"Tidak valid","OK")))</f>
        <v>-</v>
      </c>
      <c r="AM655" s="25" t="str">
        <f>IF(Pengawas!AL655="",IF(Pengawas!AM655="","-","Harap dikosongkan"),IF(Pengawas!AL655&lt;&gt;1,IF(Pengawas!AM655="","OK","Harap dikosongkan"),IF(Pengawas!AM655="","Harap diisi",IF(Pengawas!AM655&gt;2015,"Cek lagi",IF(Pengawas!AM655&lt;2005,"Cek lagi","OK")))))</f>
        <v>-</v>
      </c>
      <c r="AN655" s="25" t="str">
        <f>IF(Pengawas!AL655="",IF(Pengawas!AN655="","-","Harap dikosongkan"),IF(Pengawas!AL655&lt;&gt;1,IF(Pengawas!AN655="","OK","Harap dikosongkan"),IF(Pengawas!AN655="","Harap diisi",IF(VALUE(Pengawas!AN655)&gt;33,"Tidak valid",IF(VALUE(Pengawas!AN655)&lt;1,"Tidak valid","OK")))))</f>
        <v>-</v>
      </c>
      <c r="AO655" s="25" t="str">
        <f>IF(Pengawas!AL655="",IF(Pengawas!AO655="","-","Harap dikosongkan"),IF(Pengawas!AL655&lt;&gt;1,IF(Pengawas!AO655="","OK","Harap dikosongkan"),IF(Pengawas!AO655="","Harap diisi",IF(Pengawas!AO655&gt;1,"Tidak valid","OK"))))</f>
        <v>-</v>
      </c>
      <c r="AP655" s="25" t="str">
        <f>IF(Pengawas!AL655&gt;1,"OK",IF(Pengawas!AO655="",IF(Pengawas!AP655="","-","Kolom AO cek lagi"),IF(Pengawas!AO655=0,IF(Pengawas!AP655="","OK","Harap dikosongkan"),IF(Pengawas!AP655="","Harap diisi",IF(LEN(Pengawas!AP655)&lt;12,"Tidak valid",IF(LEN(Pengawas!AP655)&gt;14,"Tidak valid","OK"))))))</f>
        <v>-</v>
      </c>
      <c r="AQ655" s="26" t="str">
        <f>IF(Pengawas!AL655&gt;1,"OK",IF(Pengawas!AO655="",IF(Pengawas!AQ655="","-","Kolom AO cek lagi"),IF(Pengawas!AO655=0,IF(Pengawas!AQ655="","OK","Harap dikosongkan"),IF(Pengawas!AQ655="","Harap diisi",IF(LEN(Pengawas!AQ655)&lt;5,"Cek lagi","OK")))))</f>
        <v>-</v>
      </c>
      <c r="AR655" s="26" t="str">
        <f>IF(Pengawas!AL655&gt;1,"OK",IF(Pengawas!AO655="",IF(Pengawas!AR655="","-","Kolom AT cek lagi"),IF(Pengawas!AO655=0,IF(Pengawas!AR655="","OK","Harap dikosongkan"),IF(Pengawas!AR655="","Harap diisi",IF(VALUE(LEFT(Pengawas!AR655,2))&gt;31,"Tanggal tidak valid",IF(VALUE(LEFT(RIGHT(Pengawas!AR655,7),2))&gt;12,"Bulan tidak valid",IF(VALUE(RIGHT(Pengawas!AR655,4))&gt;2016,"Tahun cek lagi",IF(VALUE(RIGHT(Pengawas!AR655,4))&lt;2005,"Tahun cek lagi","OK"))))))))</f>
        <v>-</v>
      </c>
      <c r="AS655" s="25" t="str">
        <f>IF(Pengawas!AP655="",IF(Pengawas!AS655="","-","Harap dikosongkan"),IF(Pengawas!AP655&lt;&gt;"",IF(Pengawas!AS655="","Harap diisi",IF(Pengawas!AS655&gt;1,"Tidak valid","OK"))))</f>
        <v>-</v>
      </c>
      <c r="AT655" s="25" t="str">
        <f>IF(Pengawas!AS655="",IF(Pengawas!AT655="","-","Harap dikosongkan"),IF(Pengawas!AS655&lt;&gt;1,IF(Pengawas!AT655="","OK","Harap dikosongkan"),IF(Pengawas!AS655="",IF(Pengawas!AT655="","-","Harap dikosongkan"),IF(Pengawas!AS655=0,IF(Pengawas!AT655="","OK","Harap dikosongkan"),IF(Pengawas!AT655="","Harap diisi",IF(Pengawas!AT655&gt;2016,"Cek lagi",IF(Pengawas!AT655&lt;2005,"Cek lagi",IF(Pengawas!AM655&gt;Pengawas!AT655,"Cek lagi dengan Kolom AL","OK"))))))))</f>
        <v>-</v>
      </c>
      <c r="AU655" s="25" t="str">
        <f>IF(Pengawas!AS655="",IF(Pengawas!AU655="","-","Harap dikosongkan"),IF(Pengawas!AS655&lt;&gt;1,IF(Pengawas!AU655="","OK","Harap dikosongkan"),IF(Pengawas!AS655="",IF(Pengawas!AU655="","-","Harap dikosongkan"),IF(Pengawas!AS655=0,IF(Pengawas!AU655="","OK","Harap dikosongkan"),IF(Pengawas!AU655="","Harap diisi",IF(Pengawas!AU655&gt;20000000,"Cek lagi",IF(Pengawas!AU655&lt;100000,"Cek lagi","OK")))))))</f>
        <v>-</v>
      </c>
      <c r="AV655" s="25" t="str">
        <f>IF(Pengawas!AV655="","-",IF(Pengawas!AV655&gt;3,"Tidak valid","OK"))</f>
        <v>-</v>
      </c>
      <c r="AW655" s="25" t="str">
        <f>IF(Pengawas!AV655="",IF(Pengawas!AW655="","-","Harap dikosongkan"),IF(Pengawas!AV655=0,IF(Pengawas!AW655="","OK","Harap dikosongkan"),IF(Pengawas!AV655&gt;0,IF(Pengawas!AW655="","Harap diisi",IF(Pengawas!AW655&gt;2015,"Tidak valid","OK")))))</f>
        <v>-</v>
      </c>
      <c r="AX655" s="25" t="str">
        <f>IF(Pengawas!AV655="",IF(Pengawas!AX655="","-","Harap dikosongkan"),IF(Pengawas!AV655=0,IF(Pengawas!AX655="","OK","Harap dikosongkan"),IF(Pengawas!AV655&gt;0,IF(Pengawas!AX655="","Harap diisi",IF(Pengawas!AX655="","-",IF(Pengawas!AX655&gt;1,"Tidak valid","OK"))))))</f>
        <v>-</v>
      </c>
      <c r="AY655" s="25" t="str">
        <f>IF(Pengawas!AY655="","-",IF(Pengawas!AY655&gt;2,"Tidak valid","OK"))</f>
        <v>-</v>
      </c>
      <c r="AZ655" s="25" t="str">
        <f>IF(Pengawas!AY655="",IF(Pengawas!AZ655="","-","Harap dikosongkan"),IF(Pengawas!AY655=0,IF(Pengawas!AZ655="","OK","Harap dikosongkan"),IF(Pengawas!AZ655="","Harap diisi",IF(Pengawas!AZ655&gt;2015,"Cek lagi",IF(Pengawas!AZ655&lt;2000,"Cek lagi","OK")))))</f>
        <v>-</v>
      </c>
      <c r="BA655" s="25" t="str">
        <f>IF(Pengawas!BA655="","-",IF(LEN(Pengawas!BA655)&lt;5,"Cek lagi","OK"))</f>
        <v>-</v>
      </c>
      <c r="BB655" s="25" t="str">
        <f>IF(Pengawas!BB655="","-",IF(LEN(Pengawas!BB655)&lt;4,"Cek lagi","OK"))</f>
        <v>-</v>
      </c>
      <c r="BC655" s="25" t="str">
        <f>IF(Pengawas!BC655="","-",IF(LEN(Pengawas!BC655)&lt;4,"Cek lagi","OK"))</f>
        <v>-</v>
      </c>
      <c r="BD655" s="25" t="str">
        <f>IF(Pengawas!BD655="","-",IF(LEN(Pengawas!BD655)&lt;4,"Cek lagi","OK"))</f>
        <v>-</v>
      </c>
      <c r="BE655" s="25" t="str">
        <f>IF(Pengawas!BE655="","-",IF(LEN(Pengawas!BE655)&lt;4,"Cek lagi","OK"))</f>
        <v>-</v>
      </c>
      <c r="BF655" s="25" t="str">
        <f>IF(Pengawas!BF655="","-",IF(LEN(Pengawas!BF655)&lt;&gt;5,"Tidak valid","OK"))</f>
        <v>-</v>
      </c>
      <c r="BG655" s="25" t="str">
        <f>IF(Pengawas!BG655="","-",IF(LEN(Pengawas!BG655)&lt;9,"Cek lagi",IF(LEN(Pengawas!BG655)&gt;14,"Cek lagi","OK")))</f>
        <v>-</v>
      </c>
    </row>
    <row r="656" spans="1:59" ht="15" customHeight="1" x14ac:dyDescent="0.2">
      <c r="A656" s="25" t="str">
        <f>IF(Pengawas!A656="","-",IF(LEN(Pengawas!A656)&lt;4,"Cek lagi","OK"))</f>
        <v>-</v>
      </c>
      <c r="B656" s="25" t="str">
        <f>IF(Pengawas!B656="","-",IF(LEN(Pengawas!B656)&lt;4,"Cek lagi","OK"))</f>
        <v>-</v>
      </c>
      <c r="C656" s="25" t="str">
        <f>IF(Pengawas!C656="","-",IF(LEN(Pengawas!C656)&lt;&gt;18,"Tidak valid","OK"))</f>
        <v>-</v>
      </c>
      <c r="D656" s="25" t="str">
        <f>IF(Pengawas!D656="","-",IF(LEN(Pengawas!D656)&lt;&gt;16,"Tidak valid","OK"))</f>
        <v>-</v>
      </c>
      <c r="E656" s="25" t="str">
        <f>IF(Pengawas!E656="","-",IF(LEN(Pengawas!E656)&lt;4,"Cek lagi","OK"))</f>
        <v>-</v>
      </c>
      <c r="F656" s="25" t="str">
        <f>IF(Pengawas!F656="","-",IF(LEN(Pengawas!F656)&lt;&gt;16,"Tidak valid","OK"))</f>
        <v>-</v>
      </c>
      <c r="G656" s="25" t="str">
        <f>IF(Pengawas!G656="","-",IF(LEN(Pengawas!G656)&lt;4,"Cek lagi","OK"))</f>
        <v>-</v>
      </c>
      <c r="H656" s="26" t="str">
        <f>IF(Pengawas!H656="","-",IF(VALUE(LEFT(Pengawas!H656,2))&gt;31,"Tanggal tidak valid",IF(VALUE(LEFT(RIGHT(Pengawas!H656,7),2))&gt;12,"Bulan tidak valid",IF(VALUE(RIGHT(Pengawas!H656,4))&gt;1990,"Umur terlalu muda",IF(VALUE(RIGHT(Pengawas!H656,4))&lt;1955,"Umur terlalu tua","OK")))))</f>
        <v>-</v>
      </c>
      <c r="I656" s="25" t="str">
        <f>IF(Pengawas!I656="","-",IF(Pengawas!I656="L","OK",IF(Pengawas!I656="P","OK","Tidak valid")))</f>
        <v>-</v>
      </c>
      <c r="J656" s="25" t="str">
        <f>IF(Pengawas!J656="","-",IF(LEN(Pengawas!J656)&lt;4,"Cek lagi","OK"))</f>
        <v>-</v>
      </c>
      <c r="K656" s="25" t="str">
        <f>IF(Pengawas!K656="","-",IF(Pengawas!K656&gt;5,"Tidak valid",IF(Pengawas!K656&lt;1,"Tidak valid","OK")))</f>
        <v>-</v>
      </c>
      <c r="L656" s="25" t="str">
        <f>IF(Pengawas!L656="","-",IF(VALUE(LEFT(Pengawas!L656,1))&gt;1,"Tidak valid","OK"))</f>
        <v>-</v>
      </c>
      <c r="M656" s="25" t="str">
        <f>IF(Pengawas!M656="","-",IF(VALUE(LEFT(Pengawas!M656,1))&gt;1,"Tidak valid","OK"))</f>
        <v>-</v>
      </c>
      <c r="N656" s="25" t="str">
        <f>IF(Pengawas!N656="","-",IF(VALUE(LEFT(Pengawas!N656,2))&gt;31,"Tanggal tidak valid",IF(VALUE(LEFT(RIGHT(Pengawas!N656,7),2))&gt;12,"Bulan tidak valid",IF(VALUE(RIGHT(Pengawas!N656,4))&gt;2015,"Tahun cek lagi",IF(VALUE(RIGHT(Pengawas!N656,4))&lt;1930,"Tahun cek lagi","OK")))))</f>
        <v>-</v>
      </c>
      <c r="O656" s="26" t="str">
        <f>IF(Pengawas!O656="","-",IF(VALUE(LEFT(Pengawas!O656,2))&gt;31,"Tanggal tidak valid",IF(VALUE(LEFT(RIGHT(Pengawas!O656,7),2))&gt;12,"Bulan tidak valid",IF(VALUE(RIGHT(Pengawas!O656,4))&gt;2015,"Tahun cek lagi",IF(VALUE(RIGHT(Pengawas!O656,4))&lt;1930,"Tahun cek lagi","OK")))))</f>
        <v>-</v>
      </c>
      <c r="P656" s="26" t="str">
        <f>IF(Pengawas!P656="","-",IF(VALUE(LEFT(Pengawas!P656,2))&gt;31,"Tanggal tidak valid",IF(VALUE(LEFT(RIGHT(Pengawas!P656,7),2))&gt;12,"Bulan tidak valid",IF(VALUE(RIGHT(Pengawas!P656,4))&gt;2015,"Tahun cek lagi",IF(VALUE(RIGHT(Pengawas!P656,4))&lt;1930,"Tahun cek lagi","OK")))))</f>
        <v>-</v>
      </c>
      <c r="Q656" s="25" t="str">
        <f>IF(Pengawas!Q656="","-",IF(Pengawas!Q656&gt;3,"Tidak valid",IF(Pengawas!Q656&lt;1,"Tidak valid","OK")))</f>
        <v>-</v>
      </c>
      <c r="R656" s="25" t="str">
        <f>IF(Pengawas!R656="","-",IF(Pengawas!R656&gt;20000000,"Cek lagi",IF(Pengawas!R656&lt;50000,"Cek lagi","OK")))</f>
        <v>-</v>
      </c>
      <c r="S656" s="25" t="str">
        <f>IF(Pengawas!S656="","-",IF(Pengawas!S656&gt;3,"Tidak valid",IF(Pengawas!S656&lt;1,"Tidak valid","OK")))</f>
        <v>-</v>
      </c>
      <c r="T656" s="25" t="str">
        <f>IF(Pengawas!T656="","-",IF(Pengawas!T656&gt;6,"Tidak valid",IF(Pengawas!T656&lt;1,"Tidak valid","OK")))</f>
        <v>-</v>
      </c>
      <c r="U656" s="25" t="str">
        <f>IF(Pengawas!U656="","-",IF(Pengawas!U656&gt;4,"Tidak valid",IF(Pengawas!U656&lt;1,"Tidak valid","OK")))</f>
        <v>-</v>
      </c>
      <c r="V656" s="25" t="str">
        <f>IF(Pengawas!V656="","-",IF(Pengawas!V656&gt;2,"Tidak valid",IF(Pengawas!V656&lt;1,"Tidak valid","OK")))</f>
        <v>-</v>
      </c>
      <c r="W656" s="25" t="str">
        <f>IF(Pengawas!V656="","-",IF(Pengawas!V656=1,IF(Pengawas!W656="","Harap diisi","OK"),IF(Pengawas!V656=2,IF(Pengawas!W656="","Harap diisi","OK"),IF(Pengawas!V657&lt;1,"-",IF(Pengawas!V657&gt;2,"-","OK")))))</f>
        <v>-</v>
      </c>
      <c r="X656" s="25" t="str">
        <f>IF(Pengawas!V656="","-",IF(Pengawas!V656=1,IF(Pengawas!X656="","Harap diisi","OK"),IF(Pengawas!V656=2,IF(Pengawas!X656="","Harap diisi","OK"),IF(Pengawas!V657&lt;1,"-",IF(Pengawas!V657&gt;2,"-","OK")))))</f>
        <v>-</v>
      </c>
      <c r="Y656" s="25" t="str">
        <f>IF(Pengawas!V656="","-",IF(Pengawas!V656=1,IF(Pengawas!Y656="","Harap diisi","OK"),IF(Pengawas!V656=2,IF(Pengawas!Y656="","Harap diisi","OK"),IF(Pengawas!V657&lt;1,"-",IF(Pengawas!V657&gt;2,"-","OK")))))</f>
        <v>-</v>
      </c>
      <c r="Z656" s="25" t="str">
        <f>IF(Pengawas!V656="","-",IF(Pengawas!V656=1,IF(Pengawas!Z656="","Harap diisi","OK"),IF(Pengawas!V656=2,IF(Pengawas!Z656="","Harap diisi","OK"),IF(Pengawas!V657&lt;1,"-",IF(Pengawas!V657&gt;2,"-","OK")))))</f>
        <v>-</v>
      </c>
      <c r="AA656" s="25" t="str">
        <f>IF(Pengawas!V656="","-",IF(Pengawas!V656=1,IF(Pengawas!AA656="","Harap diisi","OK"),IF(Pengawas!V656=2,IF(Pengawas!AA656="","Harap diisi","OK"),IF(Pengawas!V657&lt;1,"-",IF(Pengawas!V657&gt;2,"-","OK")))))</f>
        <v>-</v>
      </c>
      <c r="AB656" s="25" t="str">
        <f>IF(Pengawas!V656="","-",IF(Pengawas!V656=1,IF(Pengawas!AB656="","Harap diisi","OK"),IF(Pengawas!V656=2,IF(Pengawas!AB656="","Harap diisi","OK"),IF(Pengawas!V657&lt;1,"-",IF(Pengawas!V657&gt;2,"-","OK")))))</f>
        <v>-</v>
      </c>
      <c r="AC656" s="25" t="str">
        <f>IF(Pengawas!V656="","-",IF(Pengawas!V656=1,IF(Pengawas!AC656="","Harap diisi","OK"),IF(Pengawas!V656=2,IF(Pengawas!AC656="","Harap diisi","OK"),IF(Pengawas!V657&lt;1,"-",IF(Pengawas!V657&gt;2,"-","OK")))))</f>
        <v>-</v>
      </c>
      <c r="AD656" s="25" t="str">
        <f>IF(Pengawas!V656="","-",IF(Pengawas!V656=1,IF(Pengawas!AD656="","OK","Harap dikosongkan"),IF(Pengawas!V656=2,IF(Pengawas!AD656="","Harap diisi","OK"),IF(Pengawas!V657&lt;1,"-",IF(Pengawas!V657&gt;2,"-","OK")))))</f>
        <v>-</v>
      </c>
      <c r="AE656" s="25" t="str">
        <f>IF(Pengawas!V656="","-",IF(Pengawas!V656=1,IF(Pengawas!AE656="","OK","Harap dikosongkan"),IF(Pengawas!V656=2,IF(Pengawas!AE656="","Harap diisi","OK"),IF(Pengawas!V657&lt;1,"-",IF(Pengawas!V657&gt;2,"-","OK")))))</f>
        <v>-</v>
      </c>
      <c r="AF656" s="25" t="str">
        <f>IF(Pengawas!V656="","-",IF(Pengawas!V656=1,IF(Pengawas!AF656="","OK","Harap dikosongkan"),IF(Pengawas!V656=2,IF(Pengawas!AF656="","Harap diisi","OK"),IF(Pengawas!V657&lt;1,"-",IF(Pengawas!V657&gt;2,"-","OK")))))</f>
        <v>-</v>
      </c>
      <c r="AG656" s="25" t="str">
        <f>IF(Pengawas!V656="","-",IF(Pengawas!V656=1,IF(Pengawas!AG656="","OK","Harap dikosongkan"),IF(Pengawas!V656=2,IF(Pengawas!AG656="","Harap diisi","OK"),IF(Pengawas!V657&lt;1,"-",IF(Pengawas!V657&gt;2,"-","OK")))))</f>
        <v>-</v>
      </c>
      <c r="AH656" s="25" t="str">
        <f>IF(Pengawas!V656="","-",IF(Pengawas!V656=1,IF(Pengawas!AH656="","OK","Harap dikosongkan"),IF(Pengawas!V656=2,IF(Pengawas!AH656="","Harap diisi","OK"),IF(Pengawas!V657&lt;1,"-",IF(Pengawas!V657&gt;2,"-","OK")))))</f>
        <v>-</v>
      </c>
      <c r="AI656" s="25" t="str">
        <f>IF(Pengawas!V656="","-",IF(Pengawas!V656=1,IF(Pengawas!AI656="","OK","Harap dikosongkan"),IF(Pengawas!V656=2,IF(Pengawas!AI656="","Harap diisi","OK"),IF(Pengawas!V657&lt;1,"-",IF(Pengawas!V657&gt;2,"-","OK")))))</f>
        <v>-</v>
      </c>
      <c r="AJ656" s="25" t="str">
        <f>IF(Pengawas!V656="","-",IF(Pengawas!V656=1,IF(Pengawas!AJ656="","OK","Harap dikosongkan"),IF(Pengawas!V656=2,IF(Pengawas!AJ656="","Harap diisi","OK"),IF(Pengawas!V657&lt;1,"-",IF(Pengawas!V657&gt;2,"-","OK")))))</f>
        <v>-</v>
      </c>
      <c r="AK656" s="25" t="str">
        <f>IF(Pengawas!V656="","-",IF(Pengawas!V656=1,IF(Pengawas!AK656="","OK","Harap dikosongkan"),IF(Pengawas!V656=2,IF(Pengawas!AK656="","Harap diisi","OK"),IF(Pengawas!V657&lt;1,"-",IF(Pengawas!V657&gt;2,"-","OK")))))</f>
        <v>-</v>
      </c>
      <c r="AL656" s="25" t="str">
        <f>IF(Pengawas!AL656="","-",IF(Pengawas!AL656&gt;3,"Tidak valid",IF(Pengawas!AL656&lt;1,"Tidak valid","OK")))</f>
        <v>-</v>
      </c>
      <c r="AM656" s="25" t="str">
        <f>IF(Pengawas!AL656="",IF(Pengawas!AM656="","-","Harap dikosongkan"),IF(Pengawas!AL656&lt;&gt;1,IF(Pengawas!AM656="","OK","Harap dikosongkan"),IF(Pengawas!AM656="","Harap diisi",IF(Pengawas!AM656&gt;2015,"Cek lagi",IF(Pengawas!AM656&lt;2005,"Cek lagi","OK")))))</f>
        <v>-</v>
      </c>
      <c r="AN656" s="25" t="str">
        <f>IF(Pengawas!AL656="",IF(Pengawas!AN656="","-","Harap dikosongkan"),IF(Pengawas!AL656&lt;&gt;1,IF(Pengawas!AN656="","OK","Harap dikosongkan"),IF(Pengawas!AN656="","Harap diisi",IF(VALUE(Pengawas!AN656)&gt;33,"Tidak valid",IF(VALUE(Pengawas!AN656)&lt;1,"Tidak valid","OK")))))</f>
        <v>-</v>
      </c>
      <c r="AO656" s="25" t="str">
        <f>IF(Pengawas!AL656="",IF(Pengawas!AO656="","-","Harap dikosongkan"),IF(Pengawas!AL656&lt;&gt;1,IF(Pengawas!AO656="","OK","Harap dikosongkan"),IF(Pengawas!AO656="","Harap diisi",IF(Pengawas!AO656&gt;1,"Tidak valid","OK"))))</f>
        <v>-</v>
      </c>
      <c r="AP656" s="25" t="str">
        <f>IF(Pengawas!AL656&gt;1,"OK",IF(Pengawas!AO656="",IF(Pengawas!AP656="","-","Kolom AO cek lagi"),IF(Pengawas!AO656=0,IF(Pengawas!AP656="","OK","Harap dikosongkan"),IF(Pengawas!AP656="","Harap diisi",IF(LEN(Pengawas!AP656)&lt;12,"Tidak valid",IF(LEN(Pengawas!AP656)&gt;14,"Tidak valid","OK"))))))</f>
        <v>-</v>
      </c>
      <c r="AQ656" s="26" t="str">
        <f>IF(Pengawas!AL656&gt;1,"OK",IF(Pengawas!AO656="",IF(Pengawas!AQ656="","-","Kolom AO cek lagi"),IF(Pengawas!AO656=0,IF(Pengawas!AQ656="","OK","Harap dikosongkan"),IF(Pengawas!AQ656="","Harap diisi",IF(LEN(Pengawas!AQ656)&lt;5,"Cek lagi","OK")))))</f>
        <v>-</v>
      </c>
      <c r="AR656" s="26" t="str">
        <f>IF(Pengawas!AL656&gt;1,"OK",IF(Pengawas!AO656="",IF(Pengawas!AR656="","-","Kolom AT cek lagi"),IF(Pengawas!AO656=0,IF(Pengawas!AR656="","OK","Harap dikosongkan"),IF(Pengawas!AR656="","Harap diisi",IF(VALUE(LEFT(Pengawas!AR656,2))&gt;31,"Tanggal tidak valid",IF(VALUE(LEFT(RIGHT(Pengawas!AR656,7),2))&gt;12,"Bulan tidak valid",IF(VALUE(RIGHT(Pengawas!AR656,4))&gt;2016,"Tahun cek lagi",IF(VALUE(RIGHT(Pengawas!AR656,4))&lt;2005,"Tahun cek lagi","OK"))))))))</f>
        <v>-</v>
      </c>
      <c r="AS656" s="25" t="str">
        <f>IF(Pengawas!AP656="",IF(Pengawas!AS656="","-","Harap dikosongkan"),IF(Pengawas!AP656&lt;&gt;"",IF(Pengawas!AS656="","Harap diisi",IF(Pengawas!AS656&gt;1,"Tidak valid","OK"))))</f>
        <v>-</v>
      </c>
      <c r="AT656" s="25" t="str">
        <f>IF(Pengawas!AS656="",IF(Pengawas!AT656="","-","Harap dikosongkan"),IF(Pengawas!AS656&lt;&gt;1,IF(Pengawas!AT656="","OK","Harap dikosongkan"),IF(Pengawas!AS656="",IF(Pengawas!AT656="","-","Harap dikosongkan"),IF(Pengawas!AS656=0,IF(Pengawas!AT656="","OK","Harap dikosongkan"),IF(Pengawas!AT656="","Harap diisi",IF(Pengawas!AT656&gt;2016,"Cek lagi",IF(Pengawas!AT656&lt;2005,"Cek lagi",IF(Pengawas!AM656&gt;Pengawas!AT656,"Cek lagi dengan Kolom AL","OK"))))))))</f>
        <v>-</v>
      </c>
      <c r="AU656" s="25" t="str">
        <f>IF(Pengawas!AS656="",IF(Pengawas!AU656="","-","Harap dikosongkan"),IF(Pengawas!AS656&lt;&gt;1,IF(Pengawas!AU656="","OK","Harap dikosongkan"),IF(Pengawas!AS656="",IF(Pengawas!AU656="","-","Harap dikosongkan"),IF(Pengawas!AS656=0,IF(Pengawas!AU656="","OK","Harap dikosongkan"),IF(Pengawas!AU656="","Harap diisi",IF(Pengawas!AU656&gt;20000000,"Cek lagi",IF(Pengawas!AU656&lt;100000,"Cek lagi","OK")))))))</f>
        <v>-</v>
      </c>
      <c r="AV656" s="25" t="str">
        <f>IF(Pengawas!AV656="","-",IF(Pengawas!AV656&gt;3,"Tidak valid","OK"))</f>
        <v>-</v>
      </c>
      <c r="AW656" s="25" t="str">
        <f>IF(Pengawas!AV656="",IF(Pengawas!AW656="","-","Harap dikosongkan"),IF(Pengawas!AV656=0,IF(Pengawas!AW656="","OK","Harap dikosongkan"),IF(Pengawas!AV656&gt;0,IF(Pengawas!AW656="","Harap diisi",IF(Pengawas!AW656&gt;2015,"Tidak valid","OK")))))</f>
        <v>-</v>
      </c>
      <c r="AX656" s="25" t="str">
        <f>IF(Pengawas!AV656="",IF(Pengawas!AX656="","-","Harap dikosongkan"),IF(Pengawas!AV656=0,IF(Pengawas!AX656="","OK","Harap dikosongkan"),IF(Pengawas!AV656&gt;0,IF(Pengawas!AX656="","Harap diisi",IF(Pengawas!AX656="","-",IF(Pengawas!AX656&gt;1,"Tidak valid","OK"))))))</f>
        <v>-</v>
      </c>
      <c r="AY656" s="25" t="str">
        <f>IF(Pengawas!AY656="","-",IF(Pengawas!AY656&gt;2,"Tidak valid","OK"))</f>
        <v>-</v>
      </c>
      <c r="AZ656" s="25" t="str">
        <f>IF(Pengawas!AY656="",IF(Pengawas!AZ656="","-","Harap dikosongkan"),IF(Pengawas!AY656=0,IF(Pengawas!AZ656="","OK","Harap dikosongkan"),IF(Pengawas!AZ656="","Harap diisi",IF(Pengawas!AZ656&gt;2015,"Cek lagi",IF(Pengawas!AZ656&lt;2000,"Cek lagi","OK")))))</f>
        <v>-</v>
      </c>
      <c r="BA656" s="25" t="str">
        <f>IF(Pengawas!BA656="","-",IF(LEN(Pengawas!BA656)&lt;5,"Cek lagi","OK"))</f>
        <v>-</v>
      </c>
      <c r="BB656" s="25" t="str">
        <f>IF(Pengawas!BB656="","-",IF(LEN(Pengawas!BB656)&lt;4,"Cek lagi","OK"))</f>
        <v>-</v>
      </c>
      <c r="BC656" s="25" t="str">
        <f>IF(Pengawas!BC656="","-",IF(LEN(Pengawas!BC656)&lt;4,"Cek lagi","OK"))</f>
        <v>-</v>
      </c>
      <c r="BD656" s="25" t="str">
        <f>IF(Pengawas!BD656="","-",IF(LEN(Pengawas!BD656)&lt;4,"Cek lagi","OK"))</f>
        <v>-</v>
      </c>
      <c r="BE656" s="25" t="str">
        <f>IF(Pengawas!BE656="","-",IF(LEN(Pengawas!BE656)&lt;4,"Cek lagi","OK"))</f>
        <v>-</v>
      </c>
      <c r="BF656" s="25" t="str">
        <f>IF(Pengawas!BF656="","-",IF(LEN(Pengawas!BF656)&lt;&gt;5,"Tidak valid","OK"))</f>
        <v>-</v>
      </c>
      <c r="BG656" s="25" t="str">
        <f>IF(Pengawas!BG656="","-",IF(LEN(Pengawas!BG656)&lt;9,"Cek lagi",IF(LEN(Pengawas!BG656)&gt;14,"Cek lagi","OK")))</f>
        <v>-</v>
      </c>
    </row>
    <row r="657" spans="1:59" ht="15" customHeight="1" x14ac:dyDescent="0.2">
      <c r="A657" s="25" t="str">
        <f>IF(Pengawas!A657="","-",IF(LEN(Pengawas!A657)&lt;4,"Cek lagi","OK"))</f>
        <v>-</v>
      </c>
      <c r="B657" s="25" t="str">
        <f>IF(Pengawas!B657="","-",IF(LEN(Pengawas!B657)&lt;4,"Cek lagi","OK"))</f>
        <v>-</v>
      </c>
      <c r="C657" s="25" t="str">
        <f>IF(Pengawas!C657="","-",IF(LEN(Pengawas!C657)&lt;&gt;18,"Tidak valid","OK"))</f>
        <v>-</v>
      </c>
      <c r="D657" s="25" t="str">
        <f>IF(Pengawas!D657="","-",IF(LEN(Pengawas!D657)&lt;&gt;16,"Tidak valid","OK"))</f>
        <v>-</v>
      </c>
      <c r="E657" s="25" t="str">
        <f>IF(Pengawas!E657="","-",IF(LEN(Pengawas!E657)&lt;4,"Cek lagi","OK"))</f>
        <v>-</v>
      </c>
      <c r="F657" s="25" t="str">
        <f>IF(Pengawas!F657="","-",IF(LEN(Pengawas!F657)&lt;&gt;16,"Tidak valid","OK"))</f>
        <v>-</v>
      </c>
      <c r="G657" s="25" t="str">
        <f>IF(Pengawas!G657="","-",IF(LEN(Pengawas!G657)&lt;4,"Cek lagi","OK"))</f>
        <v>-</v>
      </c>
      <c r="H657" s="26" t="str">
        <f>IF(Pengawas!H657="","-",IF(VALUE(LEFT(Pengawas!H657,2))&gt;31,"Tanggal tidak valid",IF(VALUE(LEFT(RIGHT(Pengawas!H657,7),2))&gt;12,"Bulan tidak valid",IF(VALUE(RIGHT(Pengawas!H657,4))&gt;1990,"Umur terlalu muda",IF(VALUE(RIGHT(Pengawas!H657,4))&lt;1955,"Umur terlalu tua","OK")))))</f>
        <v>-</v>
      </c>
      <c r="I657" s="25" t="str">
        <f>IF(Pengawas!I657="","-",IF(Pengawas!I657="L","OK",IF(Pengawas!I657="P","OK","Tidak valid")))</f>
        <v>-</v>
      </c>
      <c r="J657" s="25" t="str">
        <f>IF(Pengawas!J657="","-",IF(LEN(Pengawas!J657)&lt;4,"Cek lagi","OK"))</f>
        <v>-</v>
      </c>
      <c r="K657" s="25" t="str">
        <f>IF(Pengawas!K657="","-",IF(Pengawas!K657&gt;5,"Tidak valid",IF(Pengawas!K657&lt;1,"Tidak valid","OK")))</f>
        <v>-</v>
      </c>
      <c r="L657" s="25" t="str">
        <f>IF(Pengawas!L657="","-",IF(VALUE(LEFT(Pengawas!L657,1))&gt;1,"Tidak valid","OK"))</f>
        <v>-</v>
      </c>
      <c r="M657" s="25" t="str">
        <f>IF(Pengawas!M657="","-",IF(VALUE(LEFT(Pengawas!M657,1))&gt;1,"Tidak valid","OK"))</f>
        <v>-</v>
      </c>
      <c r="N657" s="25" t="str">
        <f>IF(Pengawas!N657="","-",IF(VALUE(LEFT(Pengawas!N657,2))&gt;31,"Tanggal tidak valid",IF(VALUE(LEFT(RIGHT(Pengawas!N657,7),2))&gt;12,"Bulan tidak valid",IF(VALUE(RIGHT(Pengawas!N657,4))&gt;2015,"Tahun cek lagi",IF(VALUE(RIGHT(Pengawas!N657,4))&lt;1930,"Tahun cek lagi","OK")))))</f>
        <v>-</v>
      </c>
      <c r="O657" s="26" t="str">
        <f>IF(Pengawas!O657="","-",IF(VALUE(LEFT(Pengawas!O657,2))&gt;31,"Tanggal tidak valid",IF(VALUE(LEFT(RIGHT(Pengawas!O657,7),2))&gt;12,"Bulan tidak valid",IF(VALUE(RIGHT(Pengawas!O657,4))&gt;2015,"Tahun cek lagi",IF(VALUE(RIGHT(Pengawas!O657,4))&lt;1930,"Tahun cek lagi","OK")))))</f>
        <v>-</v>
      </c>
      <c r="P657" s="26" t="str">
        <f>IF(Pengawas!P657="","-",IF(VALUE(LEFT(Pengawas!P657,2))&gt;31,"Tanggal tidak valid",IF(VALUE(LEFT(RIGHT(Pengawas!P657,7),2))&gt;12,"Bulan tidak valid",IF(VALUE(RIGHT(Pengawas!P657,4))&gt;2015,"Tahun cek lagi",IF(VALUE(RIGHT(Pengawas!P657,4))&lt;1930,"Tahun cek lagi","OK")))))</f>
        <v>-</v>
      </c>
      <c r="Q657" s="25" t="str">
        <f>IF(Pengawas!Q657="","-",IF(Pengawas!Q657&gt;3,"Tidak valid",IF(Pengawas!Q657&lt;1,"Tidak valid","OK")))</f>
        <v>-</v>
      </c>
      <c r="R657" s="25" t="str">
        <f>IF(Pengawas!R657="","-",IF(Pengawas!R657&gt;20000000,"Cek lagi",IF(Pengawas!R657&lt;50000,"Cek lagi","OK")))</f>
        <v>-</v>
      </c>
      <c r="S657" s="25" t="str">
        <f>IF(Pengawas!S657="","-",IF(Pengawas!S657&gt;3,"Tidak valid",IF(Pengawas!S657&lt;1,"Tidak valid","OK")))</f>
        <v>-</v>
      </c>
      <c r="T657" s="25" t="str">
        <f>IF(Pengawas!T657="","-",IF(Pengawas!T657&gt;6,"Tidak valid",IF(Pengawas!T657&lt;1,"Tidak valid","OK")))</f>
        <v>-</v>
      </c>
      <c r="U657" s="25" t="str">
        <f>IF(Pengawas!U657="","-",IF(Pengawas!U657&gt;4,"Tidak valid",IF(Pengawas!U657&lt;1,"Tidak valid","OK")))</f>
        <v>-</v>
      </c>
      <c r="V657" s="25" t="str">
        <f>IF(Pengawas!V657="","-",IF(Pengawas!V657&gt;2,"Tidak valid",IF(Pengawas!V657&lt;1,"Tidak valid","OK")))</f>
        <v>-</v>
      </c>
      <c r="W657" s="25" t="str">
        <f>IF(Pengawas!V657="","-",IF(Pengawas!V657=1,IF(Pengawas!W657="","Harap diisi","OK"),IF(Pengawas!V657=2,IF(Pengawas!W657="","Harap diisi","OK"),IF(Pengawas!V658&lt;1,"-",IF(Pengawas!V658&gt;2,"-","OK")))))</f>
        <v>-</v>
      </c>
      <c r="X657" s="25" t="str">
        <f>IF(Pengawas!V657="","-",IF(Pengawas!V657=1,IF(Pengawas!X657="","Harap diisi","OK"),IF(Pengawas!V657=2,IF(Pengawas!X657="","Harap diisi","OK"),IF(Pengawas!V658&lt;1,"-",IF(Pengawas!V658&gt;2,"-","OK")))))</f>
        <v>-</v>
      </c>
      <c r="Y657" s="25" t="str">
        <f>IF(Pengawas!V657="","-",IF(Pengawas!V657=1,IF(Pengawas!Y657="","Harap diisi","OK"),IF(Pengawas!V657=2,IF(Pengawas!Y657="","Harap diisi","OK"),IF(Pengawas!V658&lt;1,"-",IF(Pengawas!V658&gt;2,"-","OK")))))</f>
        <v>-</v>
      </c>
      <c r="Z657" s="25" t="str">
        <f>IF(Pengawas!V657="","-",IF(Pengawas!V657=1,IF(Pengawas!Z657="","Harap diisi","OK"),IF(Pengawas!V657=2,IF(Pengawas!Z657="","Harap diisi","OK"),IF(Pengawas!V658&lt;1,"-",IF(Pengawas!V658&gt;2,"-","OK")))))</f>
        <v>-</v>
      </c>
      <c r="AA657" s="25" t="str">
        <f>IF(Pengawas!V657="","-",IF(Pengawas!V657=1,IF(Pengawas!AA657="","Harap diisi","OK"),IF(Pengawas!V657=2,IF(Pengawas!AA657="","Harap diisi","OK"),IF(Pengawas!V658&lt;1,"-",IF(Pengawas!V658&gt;2,"-","OK")))))</f>
        <v>-</v>
      </c>
      <c r="AB657" s="25" t="str">
        <f>IF(Pengawas!V657="","-",IF(Pengawas!V657=1,IF(Pengawas!AB657="","Harap diisi","OK"),IF(Pengawas!V657=2,IF(Pengawas!AB657="","Harap diisi","OK"),IF(Pengawas!V658&lt;1,"-",IF(Pengawas!V658&gt;2,"-","OK")))))</f>
        <v>-</v>
      </c>
      <c r="AC657" s="25" t="str">
        <f>IF(Pengawas!V657="","-",IF(Pengawas!V657=1,IF(Pengawas!AC657="","Harap diisi","OK"),IF(Pengawas!V657=2,IF(Pengawas!AC657="","Harap diisi","OK"),IF(Pengawas!V658&lt;1,"-",IF(Pengawas!V658&gt;2,"-","OK")))))</f>
        <v>-</v>
      </c>
      <c r="AD657" s="25" t="str">
        <f>IF(Pengawas!V657="","-",IF(Pengawas!V657=1,IF(Pengawas!AD657="","OK","Harap dikosongkan"),IF(Pengawas!V657=2,IF(Pengawas!AD657="","Harap diisi","OK"),IF(Pengawas!V658&lt;1,"-",IF(Pengawas!V658&gt;2,"-","OK")))))</f>
        <v>-</v>
      </c>
      <c r="AE657" s="25" t="str">
        <f>IF(Pengawas!V657="","-",IF(Pengawas!V657=1,IF(Pengawas!AE657="","OK","Harap dikosongkan"),IF(Pengawas!V657=2,IF(Pengawas!AE657="","Harap diisi","OK"),IF(Pengawas!V658&lt;1,"-",IF(Pengawas!V658&gt;2,"-","OK")))))</f>
        <v>-</v>
      </c>
      <c r="AF657" s="25" t="str">
        <f>IF(Pengawas!V657="","-",IF(Pengawas!V657=1,IF(Pengawas!AF657="","OK","Harap dikosongkan"),IF(Pengawas!V657=2,IF(Pengawas!AF657="","Harap diisi","OK"),IF(Pengawas!V658&lt;1,"-",IF(Pengawas!V658&gt;2,"-","OK")))))</f>
        <v>-</v>
      </c>
      <c r="AG657" s="25" t="str">
        <f>IF(Pengawas!V657="","-",IF(Pengawas!V657=1,IF(Pengawas!AG657="","OK","Harap dikosongkan"),IF(Pengawas!V657=2,IF(Pengawas!AG657="","Harap diisi","OK"),IF(Pengawas!V658&lt;1,"-",IF(Pengawas!V658&gt;2,"-","OK")))))</f>
        <v>-</v>
      </c>
      <c r="AH657" s="25" t="str">
        <f>IF(Pengawas!V657="","-",IF(Pengawas!V657=1,IF(Pengawas!AH657="","OK","Harap dikosongkan"),IF(Pengawas!V657=2,IF(Pengawas!AH657="","Harap diisi","OK"),IF(Pengawas!V658&lt;1,"-",IF(Pengawas!V658&gt;2,"-","OK")))))</f>
        <v>-</v>
      </c>
      <c r="AI657" s="25" t="str">
        <f>IF(Pengawas!V657="","-",IF(Pengawas!V657=1,IF(Pengawas!AI657="","OK","Harap dikosongkan"),IF(Pengawas!V657=2,IF(Pengawas!AI657="","Harap diisi","OK"),IF(Pengawas!V658&lt;1,"-",IF(Pengawas!V658&gt;2,"-","OK")))))</f>
        <v>-</v>
      </c>
      <c r="AJ657" s="25" t="str">
        <f>IF(Pengawas!V657="","-",IF(Pengawas!V657=1,IF(Pengawas!AJ657="","OK","Harap dikosongkan"),IF(Pengawas!V657=2,IF(Pengawas!AJ657="","Harap diisi","OK"),IF(Pengawas!V658&lt;1,"-",IF(Pengawas!V658&gt;2,"-","OK")))))</f>
        <v>-</v>
      </c>
      <c r="AK657" s="25" t="str">
        <f>IF(Pengawas!V657="","-",IF(Pengawas!V657=1,IF(Pengawas!AK657="","OK","Harap dikosongkan"),IF(Pengawas!V657=2,IF(Pengawas!AK657="","Harap diisi","OK"),IF(Pengawas!V658&lt;1,"-",IF(Pengawas!V658&gt;2,"-","OK")))))</f>
        <v>-</v>
      </c>
      <c r="AL657" s="25" t="str">
        <f>IF(Pengawas!AL657="","-",IF(Pengawas!AL657&gt;3,"Tidak valid",IF(Pengawas!AL657&lt;1,"Tidak valid","OK")))</f>
        <v>-</v>
      </c>
      <c r="AM657" s="25" t="str">
        <f>IF(Pengawas!AL657="",IF(Pengawas!AM657="","-","Harap dikosongkan"),IF(Pengawas!AL657&lt;&gt;1,IF(Pengawas!AM657="","OK","Harap dikosongkan"),IF(Pengawas!AM657="","Harap diisi",IF(Pengawas!AM657&gt;2015,"Cek lagi",IF(Pengawas!AM657&lt;2005,"Cek lagi","OK")))))</f>
        <v>-</v>
      </c>
      <c r="AN657" s="25" t="str">
        <f>IF(Pengawas!AL657="",IF(Pengawas!AN657="","-","Harap dikosongkan"),IF(Pengawas!AL657&lt;&gt;1,IF(Pengawas!AN657="","OK","Harap dikosongkan"),IF(Pengawas!AN657="","Harap diisi",IF(VALUE(Pengawas!AN657)&gt;33,"Tidak valid",IF(VALUE(Pengawas!AN657)&lt;1,"Tidak valid","OK")))))</f>
        <v>-</v>
      </c>
      <c r="AO657" s="25" t="str">
        <f>IF(Pengawas!AL657="",IF(Pengawas!AO657="","-","Harap dikosongkan"),IF(Pengawas!AL657&lt;&gt;1,IF(Pengawas!AO657="","OK","Harap dikosongkan"),IF(Pengawas!AO657="","Harap diisi",IF(Pengawas!AO657&gt;1,"Tidak valid","OK"))))</f>
        <v>-</v>
      </c>
      <c r="AP657" s="25" t="str">
        <f>IF(Pengawas!AL657&gt;1,"OK",IF(Pengawas!AO657="",IF(Pengawas!AP657="","-","Kolom AO cek lagi"),IF(Pengawas!AO657=0,IF(Pengawas!AP657="","OK","Harap dikosongkan"),IF(Pengawas!AP657="","Harap diisi",IF(LEN(Pengawas!AP657)&lt;12,"Tidak valid",IF(LEN(Pengawas!AP657)&gt;14,"Tidak valid","OK"))))))</f>
        <v>-</v>
      </c>
      <c r="AQ657" s="26" t="str">
        <f>IF(Pengawas!AL657&gt;1,"OK",IF(Pengawas!AO657="",IF(Pengawas!AQ657="","-","Kolom AO cek lagi"),IF(Pengawas!AO657=0,IF(Pengawas!AQ657="","OK","Harap dikosongkan"),IF(Pengawas!AQ657="","Harap diisi",IF(LEN(Pengawas!AQ657)&lt;5,"Cek lagi","OK")))))</f>
        <v>-</v>
      </c>
      <c r="AR657" s="26" t="str">
        <f>IF(Pengawas!AL657&gt;1,"OK",IF(Pengawas!AO657="",IF(Pengawas!AR657="","-","Kolom AT cek lagi"),IF(Pengawas!AO657=0,IF(Pengawas!AR657="","OK","Harap dikosongkan"),IF(Pengawas!AR657="","Harap diisi",IF(VALUE(LEFT(Pengawas!AR657,2))&gt;31,"Tanggal tidak valid",IF(VALUE(LEFT(RIGHT(Pengawas!AR657,7),2))&gt;12,"Bulan tidak valid",IF(VALUE(RIGHT(Pengawas!AR657,4))&gt;2016,"Tahun cek lagi",IF(VALUE(RIGHT(Pengawas!AR657,4))&lt;2005,"Tahun cek lagi","OK"))))))))</f>
        <v>-</v>
      </c>
      <c r="AS657" s="25" t="str">
        <f>IF(Pengawas!AP657="",IF(Pengawas!AS657="","-","Harap dikosongkan"),IF(Pengawas!AP657&lt;&gt;"",IF(Pengawas!AS657="","Harap diisi",IF(Pengawas!AS657&gt;1,"Tidak valid","OK"))))</f>
        <v>-</v>
      </c>
      <c r="AT657" s="25" t="str">
        <f>IF(Pengawas!AS657="",IF(Pengawas!AT657="","-","Harap dikosongkan"),IF(Pengawas!AS657&lt;&gt;1,IF(Pengawas!AT657="","OK","Harap dikosongkan"),IF(Pengawas!AS657="",IF(Pengawas!AT657="","-","Harap dikosongkan"),IF(Pengawas!AS657=0,IF(Pengawas!AT657="","OK","Harap dikosongkan"),IF(Pengawas!AT657="","Harap diisi",IF(Pengawas!AT657&gt;2016,"Cek lagi",IF(Pengawas!AT657&lt;2005,"Cek lagi",IF(Pengawas!AM657&gt;Pengawas!AT657,"Cek lagi dengan Kolom AL","OK"))))))))</f>
        <v>-</v>
      </c>
      <c r="AU657" s="25" t="str">
        <f>IF(Pengawas!AS657="",IF(Pengawas!AU657="","-","Harap dikosongkan"),IF(Pengawas!AS657&lt;&gt;1,IF(Pengawas!AU657="","OK","Harap dikosongkan"),IF(Pengawas!AS657="",IF(Pengawas!AU657="","-","Harap dikosongkan"),IF(Pengawas!AS657=0,IF(Pengawas!AU657="","OK","Harap dikosongkan"),IF(Pengawas!AU657="","Harap diisi",IF(Pengawas!AU657&gt;20000000,"Cek lagi",IF(Pengawas!AU657&lt;100000,"Cek lagi","OK")))))))</f>
        <v>-</v>
      </c>
      <c r="AV657" s="25" t="str">
        <f>IF(Pengawas!AV657="","-",IF(Pengawas!AV657&gt;3,"Tidak valid","OK"))</f>
        <v>-</v>
      </c>
      <c r="AW657" s="25" t="str">
        <f>IF(Pengawas!AV657="",IF(Pengawas!AW657="","-","Harap dikosongkan"),IF(Pengawas!AV657=0,IF(Pengawas!AW657="","OK","Harap dikosongkan"),IF(Pengawas!AV657&gt;0,IF(Pengawas!AW657="","Harap diisi",IF(Pengawas!AW657&gt;2015,"Tidak valid","OK")))))</f>
        <v>-</v>
      </c>
      <c r="AX657" s="25" t="str">
        <f>IF(Pengawas!AV657="",IF(Pengawas!AX657="","-","Harap dikosongkan"),IF(Pengawas!AV657=0,IF(Pengawas!AX657="","OK","Harap dikosongkan"),IF(Pengawas!AV657&gt;0,IF(Pengawas!AX657="","Harap diisi",IF(Pengawas!AX657="","-",IF(Pengawas!AX657&gt;1,"Tidak valid","OK"))))))</f>
        <v>-</v>
      </c>
      <c r="AY657" s="25" t="str">
        <f>IF(Pengawas!AY657="","-",IF(Pengawas!AY657&gt;2,"Tidak valid","OK"))</f>
        <v>-</v>
      </c>
      <c r="AZ657" s="25" t="str">
        <f>IF(Pengawas!AY657="",IF(Pengawas!AZ657="","-","Harap dikosongkan"),IF(Pengawas!AY657=0,IF(Pengawas!AZ657="","OK","Harap dikosongkan"),IF(Pengawas!AZ657="","Harap diisi",IF(Pengawas!AZ657&gt;2015,"Cek lagi",IF(Pengawas!AZ657&lt;2000,"Cek lagi","OK")))))</f>
        <v>-</v>
      </c>
      <c r="BA657" s="25" t="str">
        <f>IF(Pengawas!BA657="","-",IF(LEN(Pengawas!BA657)&lt;5,"Cek lagi","OK"))</f>
        <v>-</v>
      </c>
      <c r="BB657" s="25" t="str">
        <f>IF(Pengawas!BB657="","-",IF(LEN(Pengawas!BB657)&lt;4,"Cek lagi","OK"))</f>
        <v>-</v>
      </c>
      <c r="BC657" s="25" t="str">
        <f>IF(Pengawas!BC657="","-",IF(LEN(Pengawas!BC657)&lt;4,"Cek lagi","OK"))</f>
        <v>-</v>
      </c>
      <c r="BD657" s="25" t="str">
        <f>IF(Pengawas!BD657="","-",IF(LEN(Pengawas!BD657)&lt;4,"Cek lagi","OK"))</f>
        <v>-</v>
      </c>
      <c r="BE657" s="25" t="str">
        <f>IF(Pengawas!BE657="","-",IF(LEN(Pengawas!BE657)&lt;4,"Cek lagi","OK"))</f>
        <v>-</v>
      </c>
      <c r="BF657" s="25" t="str">
        <f>IF(Pengawas!BF657="","-",IF(LEN(Pengawas!BF657)&lt;&gt;5,"Tidak valid","OK"))</f>
        <v>-</v>
      </c>
      <c r="BG657" s="25" t="str">
        <f>IF(Pengawas!BG657="","-",IF(LEN(Pengawas!BG657)&lt;9,"Cek lagi",IF(LEN(Pengawas!BG657)&gt;14,"Cek lagi","OK")))</f>
        <v>-</v>
      </c>
    </row>
    <row r="658" spans="1:59" ht="15" customHeight="1" x14ac:dyDescent="0.2">
      <c r="A658" s="25" t="str">
        <f>IF(Pengawas!A658="","-",IF(LEN(Pengawas!A658)&lt;4,"Cek lagi","OK"))</f>
        <v>-</v>
      </c>
      <c r="B658" s="25" t="str">
        <f>IF(Pengawas!B658="","-",IF(LEN(Pengawas!B658)&lt;4,"Cek lagi","OK"))</f>
        <v>-</v>
      </c>
      <c r="C658" s="25" t="str">
        <f>IF(Pengawas!C658="","-",IF(LEN(Pengawas!C658)&lt;&gt;18,"Tidak valid","OK"))</f>
        <v>-</v>
      </c>
      <c r="D658" s="25" t="str">
        <f>IF(Pengawas!D658="","-",IF(LEN(Pengawas!D658)&lt;&gt;16,"Tidak valid","OK"))</f>
        <v>-</v>
      </c>
      <c r="E658" s="25" t="str">
        <f>IF(Pengawas!E658="","-",IF(LEN(Pengawas!E658)&lt;4,"Cek lagi","OK"))</f>
        <v>-</v>
      </c>
      <c r="F658" s="25" t="str">
        <f>IF(Pengawas!F658="","-",IF(LEN(Pengawas!F658)&lt;&gt;16,"Tidak valid","OK"))</f>
        <v>-</v>
      </c>
      <c r="G658" s="25" t="str">
        <f>IF(Pengawas!G658="","-",IF(LEN(Pengawas!G658)&lt;4,"Cek lagi","OK"))</f>
        <v>-</v>
      </c>
      <c r="H658" s="26" t="str">
        <f>IF(Pengawas!H658="","-",IF(VALUE(LEFT(Pengawas!H658,2))&gt;31,"Tanggal tidak valid",IF(VALUE(LEFT(RIGHT(Pengawas!H658,7),2))&gt;12,"Bulan tidak valid",IF(VALUE(RIGHT(Pengawas!H658,4))&gt;1990,"Umur terlalu muda",IF(VALUE(RIGHT(Pengawas!H658,4))&lt;1955,"Umur terlalu tua","OK")))))</f>
        <v>-</v>
      </c>
      <c r="I658" s="25" t="str">
        <f>IF(Pengawas!I658="","-",IF(Pengawas!I658="L","OK",IF(Pengawas!I658="P","OK","Tidak valid")))</f>
        <v>-</v>
      </c>
      <c r="J658" s="25" t="str">
        <f>IF(Pengawas!J658="","-",IF(LEN(Pengawas!J658)&lt;4,"Cek lagi","OK"))</f>
        <v>-</v>
      </c>
      <c r="K658" s="25" t="str">
        <f>IF(Pengawas!K658="","-",IF(Pengawas!K658&gt;5,"Tidak valid",IF(Pengawas!K658&lt;1,"Tidak valid","OK")))</f>
        <v>-</v>
      </c>
      <c r="L658" s="25" t="str">
        <f>IF(Pengawas!L658="","-",IF(VALUE(LEFT(Pengawas!L658,1))&gt;1,"Tidak valid","OK"))</f>
        <v>-</v>
      </c>
      <c r="M658" s="25" t="str">
        <f>IF(Pengawas!M658="","-",IF(VALUE(LEFT(Pengawas!M658,1))&gt;1,"Tidak valid","OK"))</f>
        <v>-</v>
      </c>
      <c r="N658" s="25" t="str">
        <f>IF(Pengawas!N658="","-",IF(VALUE(LEFT(Pengawas!N658,2))&gt;31,"Tanggal tidak valid",IF(VALUE(LEFT(RIGHT(Pengawas!N658,7),2))&gt;12,"Bulan tidak valid",IF(VALUE(RIGHT(Pengawas!N658,4))&gt;2015,"Tahun cek lagi",IF(VALUE(RIGHT(Pengawas!N658,4))&lt;1930,"Tahun cek lagi","OK")))))</f>
        <v>-</v>
      </c>
      <c r="O658" s="26" t="str">
        <f>IF(Pengawas!O658="","-",IF(VALUE(LEFT(Pengawas!O658,2))&gt;31,"Tanggal tidak valid",IF(VALUE(LEFT(RIGHT(Pengawas!O658,7),2))&gt;12,"Bulan tidak valid",IF(VALUE(RIGHT(Pengawas!O658,4))&gt;2015,"Tahun cek lagi",IF(VALUE(RIGHT(Pengawas!O658,4))&lt;1930,"Tahun cek lagi","OK")))))</f>
        <v>-</v>
      </c>
      <c r="P658" s="26" t="str">
        <f>IF(Pengawas!P658="","-",IF(VALUE(LEFT(Pengawas!P658,2))&gt;31,"Tanggal tidak valid",IF(VALUE(LEFT(RIGHT(Pengawas!P658,7),2))&gt;12,"Bulan tidak valid",IF(VALUE(RIGHT(Pengawas!P658,4))&gt;2015,"Tahun cek lagi",IF(VALUE(RIGHT(Pengawas!P658,4))&lt;1930,"Tahun cek lagi","OK")))))</f>
        <v>-</v>
      </c>
      <c r="Q658" s="25" t="str">
        <f>IF(Pengawas!Q658="","-",IF(Pengawas!Q658&gt;3,"Tidak valid",IF(Pengawas!Q658&lt;1,"Tidak valid","OK")))</f>
        <v>-</v>
      </c>
      <c r="R658" s="25" t="str">
        <f>IF(Pengawas!R658="","-",IF(Pengawas!R658&gt;20000000,"Cek lagi",IF(Pengawas!R658&lt;50000,"Cek lagi","OK")))</f>
        <v>-</v>
      </c>
      <c r="S658" s="25" t="str">
        <f>IF(Pengawas!S658="","-",IF(Pengawas!S658&gt;3,"Tidak valid",IF(Pengawas!S658&lt;1,"Tidak valid","OK")))</f>
        <v>-</v>
      </c>
      <c r="T658" s="25" t="str">
        <f>IF(Pengawas!T658="","-",IF(Pengawas!T658&gt;6,"Tidak valid",IF(Pengawas!T658&lt;1,"Tidak valid","OK")))</f>
        <v>-</v>
      </c>
      <c r="U658" s="25" t="str">
        <f>IF(Pengawas!U658="","-",IF(Pengawas!U658&gt;4,"Tidak valid",IF(Pengawas!U658&lt;1,"Tidak valid","OK")))</f>
        <v>-</v>
      </c>
      <c r="V658" s="25" t="str">
        <f>IF(Pengawas!V658="","-",IF(Pengawas!V658&gt;2,"Tidak valid",IF(Pengawas!V658&lt;1,"Tidak valid","OK")))</f>
        <v>-</v>
      </c>
      <c r="W658" s="25" t="str">
        <f>IF(Pengawas!V658="","-",IF(Pengawas!V658=1,IF(Pengawas!W658="","Harap diisi","OK"),IF(Pengawas!V658=2,IF(Pengawas!W658="","Harap diisi","OK"),IF(Pengawas!V659&lt;1,"-",IF(Pengawas!V659&gt;2,"-","OK")))))</f>
        <v>-</v>
      </c>
      <c r="X658" s="25" t="str">
        <f>IF(Pengawas!V658="","-",IF(Pengawas!V658=1,IF(Pengawas!X658="","Harap diisi","OK"),IF(Pengawas!V658=2,IF(Pengawas!X658="","Harap diisi","OK"),IF(Pengawas!V659&lt;1,"-",IF(Pengawas!V659&gt;2,"-","OK")))))</f>
        <v>-</v>
      </c>
      <c r="Y658" s="25" t="str">
        <f>IF(Pengawas!V658="","-",IF(Pengawas!V658=1,IF(Pengawas!Y658="","Harap diisi","OK"),IF(Pengawas!V658=2,IF(Pengawas!Y658="","Harap diisi","OK"),IF(Pengawas!V659&lt;1,"-",IF(Pengawas!V659&gt;2,"-","OK")))))</f>
        <v>-</v>
      </c>
      <c r="Z658" s="25" t="str">
        <f>IF(Pengawas!V658="","-",IF(Pengawas!V658=1,IF(Pengawas!Z658="","Harap diisi","OK"),IF(Pengawas!V658=2,IF(Pengawas!Z658="","Harap diisi","OK"),IF(Pengawas!V659&lt;1,"-",IF(Pengawas!V659&gt;2,"-","OK")))))</f>
        <v>-</v>
      </c>
      <c r="AA658" s="25" t="str">
        <f>IF(Pengawas!V658="","-",IF(Pengawas!V658=1,IF(Pengawas!AA658="","Harap diisi","OK"),IF(Pengawas!V658=2,IF(Pengawas!AA658="","Harap diisi","OK"),IF(Pengawas!V659&lt;1,"-",IF(Pengawas!V659&gt;2,"-","OK")))))</f>
        <v>-</v>
      </c>
      <c r="AB658" s="25" t="str">
        <f>IF(Pengawas!V658="","-",IF(Pengawas!V658=1,IF(Pengawas!AB658="","Harap diisi","OK"),IF(Pengawas!V658=2,IF(Pengawas!AB658="","Harap diisi","OK"),IF(Pengawas!V659&lt;1,"-",IF(Pengawas!V659&gt;2,"-","OK")))))</f>
        <v>-</v>
      </c>
      <c r="AC658" s="25" t="str">
        <f>IF(Pengawas!V658="","-",IF(Pengawas!V658=1,IF(Pengawas!AC658="","Harap diisi","OK"),IF(Pengawas!V658=2,IF(Pengawas!AC658="","Harap diisi","OK"),IF(Pengawas!V659&lt;1,"-",IF(Pengawas!V659&gt;2,"-","OK")))))</f>
        <v>-</v>
      </c>
      <c r="AD658" s="25" t="str">
        <f>IF(Pengawas!V658="","-",IF(Pengawas!V658=1,IF(Pengawas!AD658="","OK","Harap dikosongkan"),IF(Pengawas!V658=2,IF(Pengawas!AD658="","Harap diisi","OK"),IF(Pengawas!V659&lt;1,"-",IF(Pengawas!V659&gt;2,"-","OK")))))</f>
        <v>-</v>
      </c>
      <c r="AE658" s="25" t="str">
        <f>IF(Pengawas!V658="","-",IF(Pengawas!V658=1,IF(Pengawas!AE658="","OK","Harap dikosongkan"),IF(Pengawas!V658=2,IF(Pengawas!AE658="","Harap diisi","OK"),IF(Pengawas!V659&lt;1,"-",IF(Pengawas!V659&gt;2,"-","OK")))))</f>
        <v>-</v>
      </c>
      <c r="AF658" s="25" t="str">
        <f>IF(Pengawas!V658="","-",IF(Pengawas!V658=1,IF(Pengawas!AF658="","OK","Harap dikosongkan"),IF(Pengawas!V658=2,IF(Pengawas!AF658="","Harap diisi","OK"),IF(Pengawas!V659&lt;1,"-",IF(Pengawas!V659&gt;2,"-","OK")))))</f>
        <v>-</v>
      </c>
      <c r="AG658" s="25" t="str">
        <f>IF(Pengawas!V658="","-",IF(Pengawas!V658=1,IF(Pengawas!AG658="","OK","Harap dikosongkan"),IF(Pengawas!V658=2,IF(Pengawas!AG658="","Harap diisi","OK"),IF(Pengawas!V659&lt;1,"-",IF(Pengawas!V659&gt;2,"-","OK")))))</f>
        <v>-</v>
      </c>
      <c r="AH658" s="25" t="str">
        <f>IF(Pengawas!V658="","-",IF(Pengawas!V658=1,IF(Pengawas!AH658="","OK","Harap dikosongkan"),IF(Pengawas!V658=2,IF(Pengawas!AH658="","Harap diisi","OK"),IF(Pengawas!V659&lt;1,"-",IF(Pengawas!V659&gt;2,"-","OK")))))</f>
        <v>-</v>
      </c>
      <c r="AI658" s="25" t="str">
        <f>IF(Pengawas!V658="","-",IF(Pengawas!V658=1,IF(Pengawas!AI658="","OK","Harap dikosongkan"),IF(Pengawas!V658=2,IF(Pengawas!AI658="","Harap diisi","OK"),IF(Pengawas!V659&lt;1,"-",IF(Pengawas!V659&gt;2,"-","OK")))))</f>
        <v>-</v>
      </c>
      <c r="AJ658" s="25" t="str">
        <f>IF(Pengawas!V658="","-",IF(Pengawas!V658=1,IF(Pengawas!AJ658="","OK","Harap dikosongkan"),IF(Pengawas!V658=2,IF(Pengawas!AJ658="","Harap diisi","OK"),IF(Pengawas!V659&lt;1,"-",IF(Pengawas!V659&gt;2,"-","OK")))))</f>
        <v>-</v>
      </c>
      <c r="AK658" s="25" t="str">
        <f>IF(Pengawas!V658="","-",IF(Pengawas!V658=1,IF(Pengawas!AK658="","OK","Harap dikosongkan"),IF(Pengawas!V658=2,IF(Pengawas!AK658="","Harap diisi","OK"),IF(Pengawas!V659&lt;1,"-",IF(Pengawas!V659&gt;2,"-","OK")))))</f>
        <v>-</v>
      </c>
      <c r="AL658" s="25" t="str">
        <f>IF(Pengawas!AL658="","-",IF(Pengawas!AL658&gt;3,"Tidak valid",IF(Pengawas!AL658&lt;1,"Tidak valid","OK")))</f>
        <v>-</v>
      </c>
      <c r="AM658" s="25" t="str">
        <f>IF(Pengawas!AL658="",IF(Pengawas!AM658="","-","Harap dikosongkan"),IF(Pengawas!AL658&lt;&gt;1,IF(Pengawas!AM658="","OK","Harap dikosongkan"),IF(Pengawas!AM658="","Harap diisi",IF(Pengawas!AM658&gt;2015,"Cek lagi",IF(Pengawas!AM658&lt;2005,"Cek lagi","OK")))))</f>
        <v>-</v>
      </c>
      <c r="AN658" s="25" t="str">
        <f>IF(Pengawas!AL658="",IF(Pengawas!AN658="","-","Harap dikosongkan"),IF(Pengawas!AL658&lt;&gt;1,IF(Pengawas!AN658="","OK","Harap dikosongkan"),IF(Pengawas!AN658="","Harap diisi",IF(VALUE(Pengawas!AN658)&gt;33,"Tidak valid",IF(VALUE(Pengawas!AN658)&lt;1,"Tidak valid","OK")))))</f>
        <v>-</v>
      </c>
      <c r="AO658" s="25" t="str">
        <f>IF(Pengawas!AL658="",IF(Pengawas!AO658="","-","Harap dikosongkan"),IF(Pengawas!AL658&lt;&gt;1,IF(Pengawas!AO658="","OK","Harap dikosongkan"),IF(Pengawas!AO658="","Harap diisi",IF(Pengawas!AO658&gt;1,"Tidak valid","OK"))))</f>
        <v>-</v>
      </c>
      <c r="AP658" s="25" t="str">
        <f>IF(Pengawas!AL658&gt;1,"OK",IF(Pengawas!AO658="",IF(Pengawas!AP658="","-","Kolom AO cek lagi"),IF(Pengawas!AO658=0,IF(Pengawas!AP658="","OK","Harap dikosongkan"),IF(Pengawas!AP658="","Harap diisi",IF(LEN(Pengawas!AP658)&lt;12,"Tidak valid",IF(LEN(Pengawas!AP658)&gt;14,"Tidak valid","OK"))))))</f>
        <v>-</v>
      </c>
      <c r="AQ658" s="26" t="str">
        <f>IF(Pengawas!AL658&gt;1,"OK",IF(Pengawas!AO658="",IF(Pengawas!AQ658="","-","Kolom AO cek lagi"),IF(Pengawas!AO658=0,IF(Pengawas!AQ658="","OK","Harap dikosongkan"),IF(Pengawas!AQ658="","Harap diisi",IF(LEN(Pengawas!AQ658)&lt;5,"Cek lagi","OK")))))</f>
        <v>-</v>
      </c>
      <c r="AR658" s="26" t="str">
        <f>IF(Pengawas!AL658&gt;1,"OK",IF(Pengawas!AO658="",IF(Pengawas!AR658="","-","Kolom AT cek lagi"),IF(Pengawas!AO658=0,IF(Pengawas!AR658="","OK","Harap dikosongkan"),IF(Pengawas!AR658="","Harap diisi",IF(VALUE(LEFT(Pengawas!AR658,2))&gt;31,"Tanggal tidak valid",IF(VALUE(LEFT(RIGHT(Pengawas!AR658,7),2))&gt;12,"Bulan tidak valid",IF(VALUE(RIGHT(Pengawas!AR658,4))&gt;2016,"Tahun cek lagi",IF(VALUE(RIGHT(Pengawas!AR658,4))&lt;2005,"Tahun cek lagi","OK"))))))))</f>
        <v>-</v>
      </c>
      <c r="AS658" s="25" t="str">
        <f>IF(Pengawas!AP658="",IF(Pengawas!AS658="","-","Harap dikosongkan"),IF(Pengawas!AP658&lt;&gt;"",IF(Pengawas!AS658="","Harap diisi",IF(Pengawas!AS658&gt;1,"Tidak valid","OK"))))</f>
        <v>-</v>
      </c>
      <c r="AT658" s="25" t="str">
        <f>IF(Pengawas!AS658="",IF(Pengawas!AT658="","-","Harap dikosongkan"),IF(Pengawas!AS658&lt;&gt;1,IF(Pengawas!AT658="","OK","Harap dikosongkan"),IF(Pengawas!AS658="",IF(Pengawas!AT658="","-","Harap dikosongkan"),IF(Pengawas!AS658=0,IF(Pengawas!AT658="","OK","Harap dikosongkan"),IF(Pengawas!AT658="","Harap diisi",IF(Pengawas!AT658&gt;2016,"Cek lagi",IF(Pengawas!AT658&lt;2005,"Cek lagi",IF(Pengawas!AM658&gt;Pengawas!AT658,"Cek lagi dengan Kolom AL","OK"))))))))</f>
        <v>-</v>
      </c>
      <c r="AU658" s="25" t="str">
        <f>IF(Pengawas!AS658="",IF(Pengawas!AU658="","-","Harap dikosongkan"),IF(Pengawas!AS658&lt;&gt;1,IF(Pengawas!AU658="","OK","Harap dikosongkan"),IF(Pengawas!AS658="",IF(Pengawas!AU658="","-","Harap dikosongkan"),IF(Pengawas!AS658=0,IF(Pengawas!AU658="","OK","Harap dikosongkan"),IF(Pengawas!AU658="","Harap diisi",IF(Pengawas!AU658&gt;20000000,"Cek lagi",IF(Pengawas!AU658&lt;100000,"Cek lagi","OK")))))))</f>
        <v>-</v>
      </c>
      <c r="AV658" s="25" t="str">
        <f>IF(Pengawas!AV658="","-",IF(Pengawas!AV658&gt;3,"Tidak valid","OK"))</f>
        <v>-</v>
      </c>
      <c r="AW658" s="25" t="str">
        <f>IF(Pengawas!AV658="",IF(Pengawas!AW658="","-","Harap dikosongkan"),IF(Pengawas!AV658=0,IF(Pengawas!AW658="","OK","Harap dikosongkan"),IF(Pengawas!AV658&gt;0,IF(Pengawas!AW658="","Harap diisi",IF(Pengawas!AW658&gt;2015,"Tidak valid","OK")))))</f>
        <v>-</v>
      </c>
      <c r="AX658" s="25" t="str">
        <f>IF(Pengawas!AV658="",IF(Pengawas!AX658="","-","Harap dikosongkan"),IF(Pengawas!AV658=0,IF(Pengawas!AX658="","OK","Harap dikosongkan"),IF(Pengawas!AV658&gt;0,IF(Pengawas!AX658="","Harap diisi",IF(Pengawas!AX658="","-",IF(Pengawas!AX658&gt;1,"Tidak valid","OK"))))))</f>
        <v>-</v>
      </c>
      <c r="AY658" s="25" t="str">
        <f>IF(Pengawas!AY658="","-",IF(Pengawas!AY658&gt;2,"Tidak valid","OK"))</f>
        <v>-</v>
      </c>
      <c r="AZ658" s="25" t="str">
        <f>IF(Pengawas!AY658="",IF(Pengawas!AZ658="","-","Harap dikosongkan"),IF(Pengawas!AY658=0,IF(Pengawas!AZ658="","OK","Harap dikosongkan"),IF(Pengawas!AZ658="","Harap diisi",IF(Pengawas!AZ658&gt;2015,"Cek lagi",IF(Pengawas!AZ658&lt;2000,"Cek lagi","OK")))))</f>
        <v>-</v>
      </c>
      <c r="BA658" s="25" t="str">
        <f>IF(Pengawas!BA658="","-",IF(LEN(Pengawas!BA658)&lt;5,"Cek lagi","OK"))</f>
        <v>-</v>
      </c>
      <c r="BB658" s="25" t="str">
        <f>IF(Pengawas!BB658="","-",IF(LEN(Pengawas!BB658)&lt;4,"Cek lagi","OK"))</f>
        <v>-</v>
      </c>
      <c r="BC658" s="25" t="str">
        <f>IF(Pengawas!BC658="","-",IF(LEN(Pengawas!BC658)&lt;4,"Cek lagi","OK"))</f>
        <v>-</v>
      </c>
      <c r="BD658" s="25" t="str">
        <f>IF(Pengawas!BD658="","-",IF(LEN(Pengawas!BD658)&lt;4,"Cek lagi","OK"))</f>
        <v>-</v>
      </c>
      <c r="BE658" s="25" t="str">
        <f>IF(Pengawas!BE658="","-",IF(LEN(Pengawas!BE658)&lt;4,"Cek lagi","OK"))</f>
        <v>-</v>
      </c>
      <c r="BF658" s="25" t="str">
        <f>IF(Pengawas!BF658="","-",IF(LEN(Pengawas!BF658)&lt;&gt;5,"Tidak valid","OK"))</f>
        <v>-</v>
      </c>
      <c r="BG658" s="25" t="str">
        <f>IF(Pengawas!BG658="","-",IF(LEN(Pengawas!BG658)&lt;9,"Cek lagi",IF(LEN(Pengawas!BG658)&gt;14,"Cek lagi","OK")))</f>
        <v>-</v>
      </c>
    </row>
    <row r="659" spans="1:59" ht="15" customHeight="1" x14ac:dyDescent="0.2">
      <c r="A659" s="25" t="str">
        <f>IF(Pengawas!A659="","-",IF(LEN(Pengawas!A659)&lt;4,"Cek lagi","OK"))</f>
        <v>-</v>
      </c>
      <c r="B659" s="25" t="str">
        <f>IF(Pengawas!B659="","-",IF(LEN(Pengawas!B659)&lt;4,"Cek lagi","OK"))</f>
        <v>-</v>
      </c>
      <c r="C659" s="25" t="str">
        <f>IF(Pengawas!C659="","-",IF(LEN(Pengawas!C659)&lt;&gt;18,"Tidak valid","OK"))</f>
        <v>-</v>
      </c>
      <c r="D659" s="25" t="str">
        <f>IF(Pengawas!D659="","-",IF(LEN(Pengawas!D659)&lt;&gt;16,"Tidak valid","OK"))</f>
        <v>-</v>
      </c>
      <c r="E659" s="25" t="str">
        <f>IF(Pengawas!E659="","-",IF(LEN(Pengawas!E659)&lt;4,"Cek lagi","OK"))</f>
        <v>-</v>
      </c>
      <c r="F659" s="25" t="str">
        <f>IF(Pengawas!F659="","-",IF(LEN(Pengawas!F659)&lt;&gt;16,"Tidak valid","OK"))</f>
        <v>-</v>
      </c>
      <c r="G659" s="25" t="str">
        <f>IF(Pengawas!G659="","-",IF(LEN(Pengawas!G659)&lt;4,"Cek lagi","OK"))</f>
        <v>-</v>
      </c>
      <c r="H659" s="26" t="str">
        <f>IF(Pengawas!H659="","-",IF(VALUE(LEFT(Pengawas!H659,2))&gt;31,"Tanggal tidak valid",IF(VALUE(LEFT(RIGHT(Pengawas!H659,7),2))&gt;12,"Bulan tidak valid",IF(VALUE(RIGHT(Pengawas!H659,4))&gt;1990,"Umur terlalu muda",IF(VALUE(RIGHT(Pengawas!H659,4))&lt;1955,"Umur terlalu tua","OK")))))</f>
        <v>-</v>
      </c>
      <c r="I659" s="25" t="str">
        <f>IF(Pengawas!I659="","-",IF(Pengawas!I659="L","OK",IF(Pengawas!I659="P","OK","Tidak valid")))</f>
        <v>-</v>
      </c>
      <c r="J659" s="25" t="str">
        <f>IF(Pengawas!J659="","-",IF(LEN(Pengawas!J659)&lt;4,"Cek lagi","OK"))</f>
        <v>-</v>
      </c>
      <c r="K659" s="25" t="str">
        <f>IF(Pengawas!K659="","-",IF(Pengawas!K659&gt;5,"Tidak valid",IF(Pengawas!K659&lt;1,"Tidak valid","OK")))</f>
        <v>-</v>
      </c>
      <c r="L659" s="25" t="str">
        <f>IF(Pengawas!L659="","-",IF(VALUE(LEFT(Pengawas!L659,1))&gt;1,"Tidak valid","OK"))</f>
        <v>-</v>
      </c>
      <c r="M659" s="25" t="str">
        <f>IF(Pengawas!M659="","-",IF(VALUE(LEFT(Pengawas!M659,1))&gt;1,"Tidak valid","OK"))</f>
        <v>-</v>
      </c>
      <c r="N659" s="25" t="str">
        <f>IF(Pengawas!N659="","-",IF(VALUE(LEFT(Pengawas!N659,2))&gt;31,"Tanggal tidak valid",IF(VALUE(LEFT(RIGHT(Pengawas!N659,7),2))&gt;12,"Bulan tidak valid",IF(VALUE(RIGHT(Pengawas!N659,4))&gt;2015,"Tahun cek lagi",IF(VALUE(RIGHT(Pengawas!N659,4))&lt;1930,"Tahun cek lagi","OK")))))</f>
        <v>-</v>
      </c>
      <c r="O659" s="26" t="str">
        <f>IF(Pengawas!O659="","-",IF(VALUE(LEFT(Pengawas!O659,2))&gt;31,"Tanggal tidak valid",IF(VALUE(LEFT(RIGHT(Pengawas!O659,7),2))&gt;12,"Bulan tidak valid",IF(VALUE(RIGHT(Pengawas!O659,4))&gt;2015,"Tahun cek lagi",IF(VALUE(RIGHT(Pengawas!O659,4))&lt;1930,"Tahun cek lagi","OK")))))</f>
        <v>-</v>
      </c>
      <c r="P659" s="26" t="str">
        <f>IF(Pengawas!P659="","-",IF(VALUE(LEFT(Pengawas!P659,2))&gt;31,"Tanggal tidak valid",IF(VALUE(LEFT(RIGHT(Pengawas!P659,7),2))&gt;12,"Bulan tidak valid",IF(VALUE(RIGHT(Pengawas!P659,4))&gt;2015,"Tahun cek lagi",IF(VALUE(RIGHT(Pengawas!P659,4))&lt;1930,"Tahun cek lagi","OK")))))</f>
        <v>-</v>
      </c>
      <c r="Q659" s="25" t="str">
        <f>IF(Pengawas!Q659="","-",IF(Pengawas!Q659&gt;3,"Tidak valid",IF(Pengawas!Q659&lt;1,"Tidak valid","OK")))</f>
        <v>-</v>
      </c>
      <c r="R659" s="25" t="str">
        <f>IF(Pengawas!R659="","-",IF(Pengawas!R659&gt;20000000,"Cek lagi",IF(Pengawas!R659&lt;50000,"Cek lagi","OK")))</f>
        <v>-</v>
      </c>
      <c r="S659" s="25" t="str">
        <f>IF(Pengawas!S659="","-",IF(Pengawas!S659&gt;3,"Tidak valid",IF(Pengawas!S659&lt;1,"Tidak valid","OK")))</f>
        <v>-</v>
      </c>
      <c r="T659" s="25" t="str">
        <f>IF(Pengawas!T659="","-",IF(Pengawas!T659&gt;6,"Tidak valid",IF(Pengawas!T659&lt;1,"Tidak valid","OK")))</f>
        <v>-</v>
      </c>
      <c r="U659" s="25" t="str">
        <f>IF(Pengawas!U659="","-",IF(Pengawas!U659&gt;4,"Tidak valid",IF(Pengawas!U659&lt;1,"Tidak valid","OK")))</f>
        <v>-</v>
      </c>
      <c r="V659" s="25" t="str">
        <f>IF(Pengawas!V659="","-",IF(Pengawas!V659&gt;2,"Tidak valid",IF(Pengawas!V659&lt;1,"Tidak valid","OK")))</f>
        <v>-</v>
      </c>
      <c r="W659" s="25" t="str">
        <f>IF(Pengawas!V659="","-",IF(Pengawas!V659=1,IF(Pengawas!W659="","Harap diisi","OK"),IF(Pengawas!V659=2,IF(Pengawas!W659="","Harap diisi","OK"),IF(Pengawas!V660&lt;1,"-",IF(Pengawas!V660&gt;2,"-","OK")))))</f>
        <v>-</v>
      </c>
      <c r="X659" s="25" t="str">
        <f>IF(Pengawas!V659="","-",IF(Pengawas!V659=1,IF(Pengawas!X659="","Harap diisi","OK"),IF(Pengawas!V659=2,IF(Pengawas!X659="","Harap diisi","OK"),IF(Pengawas!V660&lt;1,"-",IF(Pengawas!V660&gt;2,"-","OK")))))</f>
        <v>-</v>
      </c>
      <c r="Y659" s="25" t="str">
        <f>IF(Pengawas!V659="","-",IF(Pengawas!V659=1,IF(Pengawas!Y659="","Harap diisi","OK"),IF(Pengawas!V659=2,IF(Pengawas!Y659="","Harap diisi","OK"),IF(Pengawas!V660&lt;1,"-",IF(Pengawas!V660&gt;2,"-","OK")))))</f>
        <v>-</v>
      </c>
      <c r="Z659" s="25" t="str">
        <f>IF(Pengawas!V659="","-",IF(Pengawas!V659=1,IF(Pengawas!Z659="","Harap diisi","OK"),IF(Pengawas!V659=2,IF(Pengawas!Z659="","Harap diisi","OK"),IF(Pengawas!V660&lt;1,"-",IF(Pengawas!V660&gt;2,"-","OK")))))</f>
        <v>-</v>
      </c>
      <c r="AA659" s="25" t="str">
        <f>IF(Pengawas!V659="","-",IF(Pengawas!V659=1,IF(Pengawas!AA659="","Harap diisi","OK"),IF(Pengawas!V659=2,IF(Pengawas!AA659="","Harap diisi","OK"),IF(Pengawas!V660&lt;1,"-",IF(Pengawas!V660&gt;2,"-","OK")))))</f>
        <v>-</v>
      </c>
      <c r="AB659" s="25" t="str">
        <f>IF(Pengawas!V659="","-",IF(Pengawas!V659=1,IF(Pengawas!AB659="","Harap diisi","OK"),IF(Pengawas!V659=2,IF(Pengawas!AB659="","Harap diisi","OK"),IF(Pengawas!V660&lt;1,"-",IF(Pengawas!V660&gt;2,"-","OK")))))</f>
        <v>-</v>
      </c>
      <c r="AC659" s="25" t="str">
        <f>IF(Pengawas!V659="","-",IF(Pengawas!V659=1,IF(Pengawas!AC659="","Harap diisi","OK"),IF(Pengawas!V659=2,IF(Pengawas!AC659="","Harap diisi","OK"),IF(Pengawas!V660&lt;1,"-",IF(Pengawas!V660&gt;2,"-","OK")))))</f>
        <v>-</v>
      </c>
      <c r="AD659" s="25" t="str">
        <f>IF(Pengawas!V659="","-",IF(Pengawas!V659=1,IF(Pengawas!AD659="","OK","Harap dikosongkan"),IF(Pengawas!V659=2,IF(Pengawas!AD659="","Harap diisi","OK"),IF(Pengawas!V660&lt;1,"-",IF(Pengawas!V660&gt;2,"-","OK")))))</f>
        <v>-</v>
      </c>
      <c r="AE659" s="25" t="str">
        <f>IF(Pengawas!V659="","-",IF(Pengawas!V659=1,IF(Pengawas!AE659="","OK","Harap dikosongkan"),IF(Pengawas!V659=2,IF(Pengawas!AE659="","Harap diisi","OK"),IF(Pengawas!V660&lt;1,"-",IF(Pengawas!V660&gt;2,"-","OK")))))</f>
        <v>-</v>
      </c>
      <c r="AF659" s="25" t="str">
        <f>IF(Pengawas!V659="","-",IF(Pengawas!V659=1,IF(Pengawas!AF659="","OK","Harap dikosongkan"),IF(Pengawas!V659=2,IF(Pengawas!AF659="","Harap diisi","OK"),IF(Pengawas!V660&lt;1,"-",IF(Pengawas!V660&gt;2,"-","OK")))))</f>
        <v>-</v>
      </c>
      <c r="AG659" s="25" t="str">
        <f>IF(Pengawas!V659="","-",IF(Pengawas!V659=1,IF(Pengawas!AG659="","OK","Harap dikosongkan"),IF(Pengawas!V659=2,IF(Pengawas!AG659="","Harap diisi","OK"),IF(Pengawas!V660&lt;1,"-",IF(Pengawas!V660&gt;2,"-","OK")))))</f>
        <v>-</v>
      </c>
      <c r="AH659" s="25" t="str">
        <f>IF(Pengawas!V659="","-",IF(Pengawas!V659=1,IF(Pengawas!AH659="","OK","Harap dikosongkan"),IF(Pengawas!V659=2,IF(Pengawas!AH659="","Harap diisi","OK"),IF(Pengawas!V660&lt;1,"-",IF(Pengawas!V660&gt;2,"-","OK")))))</f>
        <v>-</v>
      </c>
      <c r="AI659" s="25" t="str">
        <f>IF(Pengawas!V659="","-",IF(Pengawas!V659=1,IF(Pengawas!AI659="","OK","Harap dikosongkan"),IF(Pengawas!V659=2,IF(Pengawas!AI659="","Harap diisi","OK"),IF(Pengawas!V660&lt;1,"-",IF(Pengawas!V660&gt;2,"-","OK")))))</f>
        <v>-</v>
      </c>
      <c r="AJ659" s="25" t="str">
        <f>IF(Pengawas!V659="","-",IF(Pengawas!V659=1,IF(Pengawas!AJ659="","OK","Harap dikosongkan"),IF(Pengawas!V659=2,IF(Pengawas!AJ659="","Harap diisi","OK"),IF(Pengawas!V660&lt;1,"-",IF(Pengawas!V660&gt;2,"-","OK")))))</f>
        <v>-</v>
      </c>
      <c r="AK659" s="25" t="str">
        <f>IF(Pengawas!V659="","-",IF(Pengawas!V659=1,IF(Pengawas!AK659="","OK","Harap dikosongkan"),IF(Pengawas!V659=2,IF(Pengawas!AK659="","Harap diisi","OK"),IF(Pengawas!V660&lt;1,"-",IF(Pengawas!V660&gt;2,"-","OK")))))</f>
        <v>-</v>
      </c>
      <c r="AL659" s="25" t="str">
        <f>IF(Pengawas!AL659="","-",IF(Pengawas!AL659&gt;3,"Tidak valid",IF(Pengawas!AL659&lt;1,"Tidak valid","OK")))</f>
        <v>-</v>
      </c>
      <c r="AM659" s="25" t="str">
        <f>IF(Pengawas!AL659="",IF(Pengawas!AM659="","-","Harap dikosongkan"),IF(Pengawas!AL659&lt;&gt;1,IF(Pengawas!AM659="","OK","Harap dikosongkan"),IF(Pengawas!AM659="","Harap diisi",IF(Pengawas!AM659&gt;2015,"Cek lagi",IF(Pengawas!AM659&lt;2005,"Cek lagi","OK")))))</f>
        <v>-</v>
      </c>
      <c r="AN659" s="25" t="str">
        <f>IF(Pengawas!AL659="",IF(Pengawas!AN659="","-","Harap dikosongkan"),IF(Pengawas!AL659&lt;&gt;1,IF(Pengawas!AN659="","OK","Harap dikosongkan"),IF(Pengawas!AN659="","Harap diisi",IF(VALUE(Pengawas!AN659)&gt;33,"Tidak valid",IF(VALUE(Pengawas!AN659)&lt;1,"Tidak valid","OK")))))</f>
        <v>-</v>
      </c>
      <c r="AO659" s="25" t="str">
        <f>IF(Pengawas!AL659="",IF(Pengawas!AO659="","-","Harap dikosongkan"),IF(Pengawas!AL659&lt;&gt;1,IF(Pengawas!AO659="","OK","Harap dikosongkan"),IF(Pengawas!AO659="","Harap diisi",IF(Pengawas!AO659&gt;1,"Tidak valid","OK"))))</f>
        <v>-</v>
      </c>
      <c r="AP659" s="25" t="str">
        <f>IF(Pengawas!AL659&gt;1,"OK",IF(Pengawas!AO659="",IF(Pengawas!AP659="","-","Kolom AO cek lagi"),IF(Pengawas!AO659=0,IF(Pengawas!AP659="","OK","Harap dikosongkan"),IF(Pengawas!AP659="","Harap diisi",IF(LEN(Pengawas!AP659)&lt;12,"Tidak valid",IF(LEN(Pengawas!AP659)&gt;14,"Tidak valid","OK"))))))</f>
        <v>-</v>
      </c>
      <c r="AQ659" s="26" t="str">
        <f>IF(Pengawas!AL659&gt;1,"OK",IF(Pengawas!AO659="",IF(Pengawas!AQ659="","-","Kolom AO cek lagi"),IF(Pengawas!AO659=0,IF(Pengawas!AQ659="","OK","Harap dikosongkan"),IF(Pengawas!AQ659="","Harap diisi",IF(LEN(Pengawas!AQ659)&lt;5,"Cek lagi","OK")))))</f>
        <v>-</v>
      </c>
      <c r="AR659" s="26" t="str">
        <f>IF(Pengawas!AL659&gt;1,"OK",IF(Pengawas!AO659="",IF(Pengawas!AR659="","-","Kolom AT cek lagi"),IF(Pengawas!AO659=0,IF(Pengawas!AR659="","OK","Harap dikosongkan"),IF(Pengawas!AR659="","Harap diisi",IF(VALUE(LEFT(Pengawas!AR659,2))&gt;31,"Tanggal tidak valid",IF(VALUE(LEFT(RIGHT(Pengawas!AR659,7),2))&gt;12,"Bulan tidak valid",IF(VALUE(RIGHT(Pengawas!AR659,4))&gt;2016,"Tahun cek lagi",IF(VALUE(RIGHT(Pengawas!AR659,4))&lt;2005,"Tahun cek lagi","OK"))))))))</f>
        <v>-</v>
      </c>
      <c r="AS659" s="25" t="str">
        <f>IF(Pengawas!AP659="",IF(Pengawas!AS659="","-","Harap dikosongkan"),IF(Pengawas!AP659&lt;&gt;"",IF(Pengawas!AS659="","Harap diisi",IF(Pengawas!AS659&gt;1,"Tidak valid","OK"))))</f>
        <v>-</v>
      </c>
      <c r="AT659" s="25" t="str">
        <f>IF(Pengawas!AS659="",IF(Pengawas!AT659="","-","Harap dikosongkan"),IF(Pengawas!AS659&lt;&gt;1,IF(Pengawas!AT659="","OK","Harap dikosongkan"),IF(Pengawas!AS659="",IF(Pengawas!AT659="","-","Harap dikosongkan"),IF(Pengawas!AS659=0,IF(Pengawas!AT659="","OK","Harap dikosongkan"),IF(Pengawas!AT659="","Harap diisi",IF(Pengawas!AT659&gt;2016,"Cek lagi",IF(Pengawas!AT659&lt;2005,"Cek lagi",IF(Pengawas!AM659&gt;Pengawas!AT659,"Cek lagi dengan Kolom AL","OK"))))))))</f>
        <v>-</v>
      </c>
      <c r="AU659" s="25" t="str">
        <f>IF(Pengawas!AS659="",IF(Pengawas!AU659="","-","Harap dikosongkan"),IF(Pengawas!AS659&lt;&gt;1,IF(Pengawas!AU659="","OK","Harap dikosongkan"),IF(Pengawas!AS659="",IF(Pengawas!AU659="","-","Harap dikosongkan"),IF(Pengawas!AS659=0,IF(Pengawas!AU659="","OK","Harap dikosongkan"),IF(Pengawas!AU659="","Harap diisi",IF(Pengawas!AU659&gt;20000000,"Cek lagi",IF(Pengawas!AU659&lt;100000,"Cek lagi","OK")))))))</f>
        <v>-</v>
      </c>
      <c r="AV659" s="25" t="str">
        <f>IF(Pengawas!AV659="","-",IF(Pengawas!AV659&gt;3,"Tidak valid","OK"))</f>
        <v>-</v>
      </c>
      <c r="AW659" s="25" t="str">
        <f>IF(Pengawas!AV659="",IF(Pengawas!AW659="","-","Harap dikosongkan"),IF(Pengawas!AV659=0,IF(Pengawas!AW659="","OK","Harap dikosongkan"),IF(Pengawas!AV659&gt;0,IF(Pengawas!AW659="","Harap diisi",IF(Pengawas!AW659&gt;2015,"Tidak valid","OK")))))</f>
        <v>-</v>
      </c>
      <c r="AX659" s="25" t="str">
        <f>IF(Pengawas!AV659="",IF(Pengawas!AX659="","-","Harap dikosongkan"),IF(Pengawas!AV659=0,IF(Pengawas!AX659="","OK","Harap dikosongkan"),IF(Pengawas!AV659&gt;0,IF(Pengawas!AX659="","Harap diisi",IF(Pengawas!AX659="","-",IF(Pengawas!AX659&gt;1,"Tidak valid","OK"))))))</f>
        <v>-</v>
      </c>
      <c r="AY659" s="25" t="str">
        <f>IF(Pengawas!AY659="","-",IF(Pengawas!AY659&gt;2,"Tidak valid","OK"))</f>
        <v>-</v>
      </c>
      <c r="AZ659" s="25" t="str">
        <f>IF(Pengawas!AY659="",IF(Pengawas!AZ659="","-","Harap dikosongkan"),IF(Pengawas!AY659=0,IF(Pengawas!AZ659="","OK","Harap dikosongkan"),IF(Pengawas!AZ659="","Harap diisi",IF(Pengawas!AZ659&gt;2015,"Cek lagi",IF(Pengawas!AZ659&lt;2000,"Cek lagi","OK")))))</f>
        <v>-</v>
      </c>
      <c r="BA659" s="25" t="str">
        <f>IF(Pengawas!BA659="","-",IF(LEN(Pengawas!BA659)&lt;5,"Cek lagi","OK"))</f>
        <v>-</v>
      </c>
      <c r="BB659" s="25" t="str">
        <f>IF(Pengawas!BB659="","-",IF(LEN(Pengawas!BB659)&lt;4,"Cek lagi","OK"))</f>
        <v>-</v>
      </c>
      <c r="BC659" s="25" t="str">
        <f>IF(Pengawas!BC659="","-",IF(LEN(Pengawas!BC659)&lt;4,"Cek lagi","OK"))</f>
        <v>-</v>
      </c>
      <c r="BD659" s="25" t="str">
        <f>IF(Pengawas!BD659="","-",IF(LEN(Pengawas!BD659)&lt;4,"Cek lagi","OK"))</f>
        <v>-</v>
      </c>
      <c r="BE659" s="25" t="str">
        <f>IF(Pengawas!BE659="","-",IF(LEN(Pengawas!BE659)&lt;4,"Cek lagi","OK"))</f>
        <v>-</v>
      </c>
      <c r="BF659" s="25" t="str">
        <f>IF(Pengawas!BF659="","-",IF(LEN(Pengawas!BF659)&lt;&gt;5,"Tidak valid","OK"))</f>
        <v>-</v>
      </c>
      <c r="BG659" s="25" t="str">
        <f>IF(Pengawas!BG659="","-",IF(LEN(Pengawas!BG659)&lt;9,"Cek lagi",IF(LEN(Pengawas!BG659)&gt;14,"Cek lagi","OK")))</f>
        <v>-</v>
      </c>
    </row>
    <row r="660" spans="1:59" ht="15" customHeight="1" x14ac:dyDescent="0.2">
      <c r="A660" s="25" t="str">
        <f>IF(Pengawas!A660="","-",IF(LEN(Pengawas!A660)&lt;4,"Cek lagi","OK"))</f>
        <v>-</v>
      </c>
      <c r="B660" s="25" t="str">
        <f>IF(Pengawas!B660="","-",IF(LEN(Pengawas!B660)&lt;4,"Cek lagi","OK"))</f>
        <v>-</v>
      </c>
      <c r="C660" s="25" t="str">
        <f>IF(Pengawas!C660="","-",IF(LEN(Pengawas!C660)&lt;&gt;18,"Tidak valid","OK"))</f>
        <v>-</v>
      </c>
      <c r="D660" s="25" t="str">
        <f>IF(Pengawas!D660="","-",IF(LEN(Pengawas!D660)&lt;&gt;16,"Tidak valid","OK"))</f>
        <v>-</v>
      </c>
      <c r="E660" s="25" t="str">
        <f>IF(Pengawas!E660="","-",IF(LEN(Pengawas!E660)&lt;4,"Cek lagi","OK"))</f>
        <v>-</v>
      </c>
      <c r="F660" s="25" t="str">
        <f>IF(Pengawas!F660="","-",IF(LEN(Pengawas!F660)&lt;&gt;16,"Tidak valid","OK"))</f>
        <v>-</v>
      </c>
      <c r="G660" s="25" t="str">
        <f>IF(Pengawas!G660="","-",IF(LEN(Pengawas!G660)&lt;4,"Cek lagi","OK"))</f>
        <v>-</v>
      </c>
      <c r="H660" s="26" t="str">
        <f>IF(Pengawas!H660="","-",IF(VALUE(LEFT(Pengawas!H660,2))&gt;31,"Tanggal tidak valid",IF(VALUE(LEFT(RIGHT(Pengawas!H660,7),2))&gt;12,"Bulan tidak valid",IF(VALUE(RIGHT(Pengawas!H660,4))&gt;1990,"Umur terlalu muda",IF(VALUE(RIGHT(Pengawas!H660,4))&lt;1955,"Umur terlalu tua","OK")))))</f>
        <v>-</v>
      </c>
      <c r="I660" s="25" t="str">
        <f>IF(Pengawas!I660="","-",IF(Pengawas!I660="L","OK",IF(Pengawas!I660="P","OK","Tidak valid")))</f>
        <v>-</v>
      </c>
      <c r="J660" s="25" t="str">
        <f>IF(Pengawas!J660="","-",IF(LEN(Pengawas!J660)&lt;4,"Cek lagi","OK"))</f>
        <v>-</v>
      </c>
      <c r="K660" s="25" t="str">
        <f>IF(Pengawas!K660="","-",IF(Pengawas!K660&gt;5,"Tidak valid",IF(Pengawas!K660&lt;1,"Tidak valid","OK")))</f>
        <v>-</v>
      </c>
      <c r="L660" s="25" t="str">
        <f>IF(Pengawas!L660="","-",IF(VALUE(LEFT(Pengawas!L660,1))&gt;1,"Tidak valid","OK"))</f>
        <v>-</v>
      </c>
      <c r="M660" s="25" t="str">
        <f>IF(Pengawas!M660="","-",IF(VALUE(LEFT(Pengawas!M660,1))&gt;1,"Tidak valid","OK"))</f>
        <v>-</v>
      </c>
      <c r="N660" s="25" t="str">
        <f>IF(Pengawas!N660="","-",IF(VALUE(LEFT(Pengawas!N660,2))&gt;31,"Tanggal tidak valid",IF(VALUE(LEFT(RIGHT(Pengawas!N660,7),2))&gt;12,"Bulan tidak valid",IF(VALUE(RIGHT(Pengawas!N660,4))&gt;2015,"Tahun cek lagi",IF(VALUE(RIGHT(Pengawas!N660,4))&lt;1930,"Tahun cek lagi","OK")))))</f>
        <v>-</v>
      </c>
      <c r="O660" s="26" t="str">
        <f>IF(Pengawas!O660="","-",IF(VALUE(LEFT(Pengawas!O660,2))&gt;31,"Tanggal tidak valid",IF(VALUE(LEFT(RIGHT(Pengawas!O660,7),2))&gt;12,"Bulan tidak valid",IF(VALUE(RIGHT(Pengawas!O660,4))&gt;2015,"Tahun cek lagi",IF(VALUE(RIGHT(Pengawas!O660,4))&lt;1930,"Tahun cek lagi","OK")))))</f>
        <v>-</v>
      </c>
      <c r="P660" s="26" t="str">
        <f>IF(Pengawas!P660="","-",IF(VALUE(LEFT(Pengawas!P660,2))&gt;31,"Tanggal tidak valid",IF(VALUE(LEFT(RIGHT(Pengawas!P660,7),2))&gt;12,"Bulan tidak valid",IF(VALUE(RIGHT(Pengawas!P660,4))&gt;2015,"Tahun cek lagi",IF(VALUE(RIGHT(Pengawas!P660,4))&lt;1930,"Tahun cek lagi","OK")))))</f>
        <v>-</v>
      </c>
      <c r="Q660" s="25" t="str">
        <f>IF(Pengawas!Q660="","-",IF(Pengawas!Q660&gt;3,"Tidak valid",IF(Pengawas!Q660&lt;1,"Tidak valid","OK")))</f>
        <v>-</v>
      </c>
      <c r="R660" s="25" t="str">
        <f>IF(Pengawas!R660="","-",IF(Pengawas!R660&gt;20000000,"Cek lagi",IF(Pengawas!R660&lt;50000,"Cek lagi","OK")))</f>
        <v>-</v>
      </c>
      <c r="S660" s="25" t="str">
        <f>IF(Pengawas!S660="","-",IF(Pengawas!S660&gt;3,"Tidak valid",IF(Pengawas!S660&lt;1,"Tidak valid","OK")))</f>
        <v>-</v>
      </c>
      <c r="T660" s="25" t="str">
        <f>IF(Pengawas!T660="","-",IF(Pengawas!T660&gt;6,"Tidak valid",IF(Pengawas!T660&lt;1,"Tidak valid","OK")))</f>
        <v>-</v>
      </c>
      <c r="U660" s="25" t="str">
        <f>IF(Pengawas!U660="","-",IF(Pengawas!U660&gt;4,"Tidak valid",IF(Pengawas!U660&lt;1,"Tidak valid","OK")))</f>
        <v>-</v>
      </c>
      <c r="V660" s="25" t="str">
        <f>IF(Pengawas!V660="","-",IF(Pengawas!V660&gt;2,"Tidak valid",IF(Pengawas!V660&lt;1,"Tidak valid","OK")))</f>
        <v>-</v>
      </c>
      <c r="W660" s="25" t="str">
        <f>IF(Pengawas!V660="","-",IF(Pengawas!V660=1,IF(Pengawas!W660="","Harap diisi","OK"),IF(Pengawas!V660=2,IF(Pengawas!W660="","Harap diisi","OK"),IF(Pengawas!V661&lt;1,"-",IF(Pengawas!V661&gt;2,"-","OK")))))</f>
        <v>-</v>
      </c>
      <c r="X660" s="25" t="str">
        <f>IF(Pengawas!V660="","-",IF(Pengawas!V660=1,IF(Pengawas!X660="","Harap diisi","OK"),IF(Pengawas!V660=2,IF(Pengawas!X660="","Harap diisi","OK"),IF(Pengawas!V661&lt;1,"-",IF(Pengawas!V661&gt;2,"-","OK")))))</f>
        <v>-</v>
      </c>
      <c r="Y660" s="25" t="str">
        <f>IF(Pengawas!V660="","-",IF(Pengawas!V660=1,IF(Pengawas!Y660="","Harap diisi","OK"),IF(Pengawas!V660=2,IF(Pengawas!Y660="","Harap diisi","OK"),IF(Pengawas!V661&lt;1,"-",IF(Pengawas!V661&gt;2,"-","OK")))))</f>
        <v>-</v>
      </c>
      <c r="Z660" s="25" t="str">
        <f>IF(Pengawas!V660="","-",IF(Pengawas!V660=1,IF(Pengawas!Z660="","Harap diisi","OK"),IF(Pengawas!V660=2,IF(Pengawas!Z660="","Harap diisi","OK"),IF(Pengawas!V661&lt;1,"-",IF(Pengawas!V661&gt;2,"-","OK")))))</f>
        <v>-</v>
      </c>
      <c r="AA660" s="25" t="str">
        <f>IF(Pengawas!V660="","-",IF(Pengawas!V660=1,IF(Pengawas!AA660="","Harap diisi","OK"),IF(Pengawas!V660=2,IF(Pengawas!AA660="","Harap diisi","OK"),IF(Pengawas!V661&lt;1,"-",IF(Pengawas!V661&gt;2,"-","OK")))))</f>
        <v>-</v>
      </c>
      <c r="AB660" s="25" t="str">
        <f>IF(Pengawas!V660="","-",IF(Pengawas!V660=1,IF(Pengawas!AB660="","Harap diisi","OK"),IF(Pengawas!V660=2,IF(Pengawas!AB660="","Harap diisi","OK"),IF(Pengawas!V661&lt;1,"-",IF(Pengawas!V661&gt;2,"-","OK")))))</f>
        <v>-</v>
      </c>
      <c r="AC660" s="25" t="str">
        <f>IF(Pengawas!V660="","-",IF(Pengawas!V660=1,IF(Pengawas!AC660="","Harap diisi","OK"),IF(Pengawas!V660=2,IF(Pengawas!AC660="","Harap diisi","OK"),IF(Pengawas!V661&lt;1,"-",IF(Pengawas!V661&gt;2,"-","OK")))))</f>
        <v>-</v>
      </c>
      <c r="AD660" s="25" t="str">
        <f>IF(Pengawas!V660="","-",IF(Pengawas!V660=1,IF(Pengawas!AD660="","OK","Harap dikosongkan"),IF(Pengawas!V660=2,IF(Pengawas!AD660="","Harap diisi","OK"),IF(Pengawas!V661&lt;1,"-",IF(Pengawas!V661&gt;2,"-","OK")))))</f>
        <v>-</v>
      </c>
      <c r="AE660" s="25" t="str">
        <f>IF(Pengawas!V660="","-",IF(Pengawas!V660=1,IF(Pengawas!AE660="","OK","Harap dikosongkan"),IF(Pengawas!V660=2,IF(Pengawas!AE660="","Harap diisi","OK"),IF(Pengawas!V661&lt;1,"-",IF(Pengawas!V661&gt;2,"-","OK")))))</f>
        <v>-</v>
      </c>
      <c r="AF660" s="25" t="str">
        <f>IF(Pengawas!V660="","-",IF(Pengawas!V660=1,IF(Pengawas!AF660="","OK","Harap dikosongkan"),IF(Pengawas!V660=2,IF(Pengawas!AF660="","Harap diisi","OK"),IF(Pengawas!V661&lt;1,"-",IF(Pengawas!V661&gt;2,"-","OK")))))</f>
        <v>-</v>
      </c>
      <c r="AG660" s="25" t="str">
        <f>IF(Pengawas!V660="","-",IF(Pengawas!V660=1,IF(Pengawas!AG660="","OK","Harap dikosongkan"),IF(Pengawas!V660=2,IF(Pengawas!AG660="","Harap diisi","OK"),IF(Pengawas!V661&lt;1,"-",IF(Pengawas!V661&gt;2,"-","OK")))))</f>
        <v>-</v>
      </c>
      <c r="AH660" s="25" t="str">
        <f>IF(Pengawas!V660="","-",IF(Pengawas!V660=1,IF(Pengawas!AH660="","OK","Harap dikosongkan"),IF(Pengawas!V660=2,IF(Pengawas!AH660="","Harap diisi","OK"),IF(Pengawas!V661&lt;1,"-",IF(Pengawas!V661&gt;2,"-","OK")))))</f>
        <v>-</v>
      </c>
      <c r="AI660" s="25" t="str">
        <f>IF(Pengawas!V660="","-",IF(Pengawas!V660=1,IF(Pengawas!AI660="","OK","Harap dikosongkan"),IF(Pengawas!V660=2,IF(Pengawas!AI660="","Harap diisi","OK"),IF(Pengawas!V661&lt;1,"-",IF(Pengawas!V661&gt;2,"-","OK")))))</f>
        <v>-</v>
      </c>
      <c r="AJ660" s="25" t="str">
        <f>IF(Pengawas!V660="","-",IF(Pengawas!V660=1,IF(Pengawas!AJ660="","OK","Harap dikosongkan"),IF(Pengawas!V660=2,IF(Pengawas!AJ660="","Harap diisi","OK"),IF(Pengawas!V661&lt;1,"-",IF(Pengawas!V661&gt;2,"-","OK")))))</f>
        <v>-</v>
      </c>
      <c r="AK660" s="25" t="str">
        <f>IF(Pengawas!V660="","-",IF(Pengawas!V660=1,IF(Pengawas!AK660="","OK","Harap dikosongkan"),IF(Pengawas!V660=2,IF(Pengawas!AK660="","Harap diisi","OK"),IF(Pengawas!V661&lt;1,"-",IF(Pengawas!V661&gt;2,"-","OK")))))</f>
        <v>-</v>
      </c>
      <c r="AL660" s="25" t="str">
        <f>IF(Pengawas!AL660="","-",IF(Pengawas!AL660&gt;3,"Tidak valid",IF(Pengawas!AL660&lt;1,"Tidak valid","OK")))</f>
        <v>-</v>
      </c>
      <c r="AM660" s="25" t="str">
        <f>IF(Pengawas!AL660="",IF(Pengawas!AM660="","-","Harap dikosongkan"),IF(Pengawas!AL660&lt;&gt;1,IF(Pengawas!AM660="","OK","Harap dikosongkan"),IF(Pengawas!AM660="","Harap diisi",IF(Pengawas!AM660&gt;2015,"Cek lagi",IF(Pengawas!AM660&lt;2005,"Cek lagi","OK")))))</f>
        <v>-</v>
      </c>
      <c r="AN660" s="25" t="str">
        <f>IF(Pengawas!AL660="",IF(Pengawas!AN660="","-","Harap dikosongkan"),IF(Pengawas!AL660&lt;&gt;1,IF(Pengawas!AN660="","OK","Harap dikosongkan"),IF(Pengawas!AN660="","Harap diisi",IF(VALUE(Pengawas!AN660)&gt;33,"Tidak valid",IF(VALUE(Pengawas!AN660)&lt;1,"Tidak valid","OK")))))</f>
        <v>-</v>
      </c>
      <c r="AO660" s="25" t="str">
        <f>IF(Pengawas!AL660="",IF(Pengawas!AO660="","-","Harap dikosongkan"),IF(Pengawas!AL660&lt;&gt;1,IF(Pengawas!AO660="","OK","Harap dikosongkan"),IF(Pengawas!AO660="","Harap diisi",IF(Pengawas!AO660&gt;1,"Tidak valid","OK"))))</f>
        <v>-</v>
      </c>
      <c r="AP660" s="25" t="str">
        <f>IF(Pengawas!AL660&gt;1,"OK",IF(Pengawas!AO660="",IF(Pengawas!AP660="","-","Kolom AO cek lagi"),IF(Pengawas!AO660=0,IF(Pengawas!AP660="","OK","Harap dikosongkan"),IF(Pengawas!AP660="","Harap diisi",IF(LEN(Pengawas!AP660)&lt;12,"Tidak valid",IF(LEN(Pengawas!AP660)&gt;14,"Tidak valid","OK"))))))</f>
        <v>-</v>
      </c>
      <c r="AQ660" s="26" t="str">
        <f>IF(Pengawas!AL660&gt;1,"OK",IF(Pengawas!AO660="",IF(Pengawas!AQ660="","-","Kolom AO cek lagi"),IF(Pengawas!AO660=0,IF(Pengawas!AQ660="","OK","Harap dikosongkan"),IF(Pengawas!AQ660="","Harap diisi",IF(LEN(Pengawas!AQ660)&lt;5,"Cek lagi","OK")))))</f>
        <v>-</v>
      </c>
      <c r="AR660" s="26" t="str">
        <f>IF(Pengawas!AL660&gt;1,"OK",IF(Pengawas!AO660="",IF(Pengawas!AR660="","-","Kolom AT cek lagi"),IF(Pengawas!AO660=0,IF(Pengawas!AR660="","OK","Harap dikosongkan"),IF(Pengawas!AR660="","Harap diisi",IF(VALUE(LEFT(Pengawas!AR660,2))&gt;31,"Tanggal tidak valid",IF(VALUE(LEFT(RIGHT(Pengawas!AR660,7),2))&gt;12,"Bulan tidak valid",IF(VALUE(RIGHT(Pengawas!AR660,4))&gt;2016,"Tahun cek lagi",IF(VALUE(RIGHT(Pengawas!AR660,4))&lt;2005,"Tahun cek lagi","OK"))))))))</f>
        <v>-</v>
      </c>
      <c r="AS660" s="25" t="str">
        <f>IF(Pengawas!AP660="",IF(Pengawas!AS660="","-","Harap dikosongkan"),IF(Pengawas!AP660&lt;&gt;"",IF(Pengawas!AS660="","Harap diisi",IF(Pengawas!AS660&gt;1,"Tidak valid","OK"))))</f>
        <v>-</v>
      </c>
      <c r="AT660" s="25" t="str">
        <f>IF(Pengawas!AS660="",IF(Pengawas!AT660="","-","Harap dikosongkan"),IF(Pengawas!AS660&lt;&gt;1,IF(Pengawas!AT660="","OK","Harap dikosongkan"),IF(Pengawas!AS660="",IF(Pengawas!AT660="","-","Harap dikosongkan"),IF(Pengawas!AS660=0,IF(Pengawas!AT660="","OK","Harap dikosongkan"),IF(Pengawas!AT660="","Harap diisi",IF(Pengawas!AT660&gt;2016,"Cek lagi",IF(Pengawas!AT660&lt;2005,"Cek lagi",IF(Pengawas!AM660&gt;Pengawas!AT660,"Cek lagi dengan Kolom AL","OK"))))))))</f>
        <v>-</v>
      </c>
      <c r="AU660" s="25" t="str">
        <f>IF(Pengawas!AS660="",IF(Pengawas!AU660="","-","Harap dikosongkan"),IF(Pengawas!AS660&lt;&gt;1,IF(Pengawas!AU660="","OK","Harap dikosongkan"),IF(Pengawas!AS660="",IF(Pengawas!AU660="","-","Harap dikosongkan"),IF(Pengawas!AS660=0,IF(Pengawas!AU660="","OK","Harap dikosongkan"),IF(Pengawas!AU660="","Harap diisi",IF(Pengawas!AU660&gt;20000000,"Cek lagi",IF(Pengawas!AU660&lt;100000,"Cek lagi","OK")))))))</f>
        <v>-</v>
      </c>
      <c r="AV660" s="25" t="str">
        <f>IF(Pengawas!AV660="","-",IF(Pengawas!AV660&gt;3,"Tidak valid","OK"))</f>
        <v>-</v>
      </c>
      <c r="AW660" s="25" t="str">
        <f>IF(Pengawas!AV660="",IF(Pengawas!AW660="","-","Harap dikosongkan"),IF(Pengawas!AV660=0,IF(Pengawas!AW660="","OK","Harap dikosongkan"),IF(Pengawas!AV660&gt;0,IF(Pengawas!AW660="","Harap diisi",IF(Pengawas!AW660&gt;2015,"Tidak valid","OK")))))</f>
        <v>-</v>
      </c>
      <c r="AX660" s="25" t="str">
        <f>IF(Pengawas!AV660="",IF(Pengawas!AX660="","-","Harap dikosongkan"),IF(Pengawas!AV660=0,IF(Pengawas!AX660="","OK","Harap dikosongkan"),IF(Pengawas!AV660&gt;0,IF(Pengawas!AX660="","Harap diisi",IF(Pengawas!AX660="","-",IF(Pengawas!AX660&gt;1,"Tidak valid","OK"))))))</f>
        <v>-</v>
      </c>
      <c r="AY660" s="25" t="str">
        <f>IF(Pengawas!AY660="","-",IF(Pengawas!AY660&gt;2,"Tidak valid","OK"))</f>
        <v>-</v>
      </c>
      <c r="AZ660" s="25" t="str">
        <f>IF(Pengawas!AY660="",IF(Pengawas!AZ660="","-","Harap dikosongkan"),IF(Pengawas!AY660=0,IF(Pengawas!AZ660="","OK","Harap dikosongkan"),IF(Pengawas!AZ660="","Harap diisi",IF(Pengawas!AZ660&gt;2015,"Cek lagi",IF(Pengawas!AZ660&lt;2000,"Cek lagi","OK")))))</f>
        <v>-</v>
      </c>
      <c r="BA660" s="25" t="str">
        <f>IF(Pengawas!BA660="","-",IF(LEN(Pengawas!BA660)&lt;5,"Cek lagi","OK"))</f>
        <v>-</v>
      </c>
      <c r="BB660" s="25" t="str">
        <f>IF(Pengawas!BB660="","-",IF(LEN(Pengawas!BB660)&lt;4,"Cek lagi","OK"))</f>
        <v>-</v>
      </c>
      <c r="BC660" s="25" t="str">
        <f>IF(Pengawas!BC660="","-",IF(LEN(Pengawas!BC660)&lt;4,"Cek lagi","OK"))</f>
        <v>-</v>
      </c>
      <c r="BD660" s="25" t="str">
        <f>IF(Pengawas!BD660="","-",IF(LEN(Pengawas!BD660)&lt;4,"Cek lagi","OK"))</f>
        <v>-</v>
      </c>
      <c r="BE660" s="25" t="str">
        <f>IF(Pengawas!BE660="","-",IF(LEN(Pengawas!BE660)&lt;4,"Cek lagi","OK"))</f>
        <v>-</v>
      </c>
      <c r="BF660" s="25" t="str">
        <f>IF(Pengawas!BF660="","-",IF(LEN(Pengawas!BF660)&lt;&gt;5,"Tidak valid","OK"))</f>
        <v>-</v>
      </c>
      <c r="BG660" s="25" t="str">
        <f>IF(Pengawas!BG660="","-",IF(LEN(Pengawas!BG660)&lt;9,"Cek lagi",IF(LEN(Pengawas!BG660)&gt;14,"Cek lagi","OK")))</f>
        <v>-</v>
      </c>
    </row>
    <row r="661" spans="1:59" ht="15" customHeight="1" x14ac:dyDescent="0.2">
      <c r="A661" s="25" t="str">
        <f>IF(Pengawas!A661="","-",IF(LEN(Pengawas!A661)&lt;4,"Cek lagi","OK"))</f>
        <v>-</v>
      </c>
      <c r="B661" s="25" t="str">
        <f>IF(Pengawas!B661="","-",IF(LEN(Pengawas!B661)&lt;4,"Cek lagi","OK"))</f>
        <v>-</v>
      </c>
      <c r="C661" s="25" t="str">
        <f>IF(Pengawas!C661="","-",IF(LEN(Pengawas!C661)&lt;&gt;18,"Tidak valid","OK"))</f>
        <v>-</v>
      </c>
      <c r="D661" s="25" t="str">
        <f>IF(Pengawas!D661="","-",IF(LEN(Pengawas!D661)&lt;&gt;16,"Tidak valid","OK"))</f>
        <v>-</v>
      </c>
      <c r="E661" s="25" t="str">
        <f>IF(Pengawas!E661="","-",IF(LEN(Pengawas!E661)&lt;4,"Cek lagi","OK"))</f>
        <v>-</v>
      </c>
      <c r="F661" s="25" t="str">
        <f>IF(Pengawas!F661="","-",IF(LEN(Pengawas!F661)&lt;&gt;16,"Tidak valid","OK"))</f>
        <v>-</v>
      </c>
      <c r="G661" s="25" t="str">
        <f>IF(Pengawas!G661="","-",IF(LEN(Pengawas!G661)&lt;4,"Cek lagi","OK"))</f>
        <v>-</v>
      </c>
      <c r="H661" s="26" t="str">
        <f>IF(Pengawas!H661="","-",IF(VALUE(LEFT(Pengawas!H661,2))&gt;31,"Tanggal tidak valid",IF(VALUE(LEFT(RIGHT(Pengawas!H661,7),2))&gt;12,"Bulan tidak valid",IF(VALUE(RIGHT(Pengawas!H661,4))&gt;1990,"Umur terlalu muda",IF(VALUE(RIGHT(Pengawas!H661,4))&lt;1955,"Umur terlalu tua","OK")))))</f>
        <v>-</v>
      </c>
      <c r="I661" s="25" t="str">
        <f>IF(Pengawas!I661="","-",IF(Pengawas!I661="L","OK",IF(Pengawas!I661="P","OK","Tidak valid")))</f>
        <v>-</v>
      </c>
      <c r="J661" s="25" t="str">
        <f>IF(Pengawas!J661="","-",IF(LEN(Pengawas!J661)&lt;4,"Cek lagi","OK"))</f>
        <v>-</v>
      </c>
      <c r="K661" s="25" t="str">
        <f>IF(Pengawas!K661="","-",IF(Pengawas!K661&gt;5,"Tidak valid",IF(Pengawas!K661&lt;1,"Tidak valid","OK")))</f>
        <v>-</v>
      </c>
      <c r="L661" s="25" t="str">
        <f>IF(Pengawas!L661="","-",IF(VALUE(LEFT(Pengawas!L661,1))&gt;1,"Tidak valid","OK"))</f>
        <v>-</v>
      </c>
      <c r="M661" s="25" t="str">
        <f>IF(Pengawas!M661="","-",IF(VALUE(LEFT(Pengawas!M661,1))&gt;1,"Tidak valid","OK"))</f>
        <v>-</v>
      </c>
      <c r="N661" s="25" t="str">
        <f>IF(Pengawas!N661="","-",IF(VALUE(LEFT(Pengawas!N661,2))&gt;31,"Tanggal tidak valid",IF(VALUE(LEFT(RIGHT(Pengawas!N661,7),2))&gt;12,"Bulan tidak valid",IF(VALUE(RIGHT(Pengawas!N661,4))&gt;2015,"Tahun cek lagi",IF(VALUE(RIGHT(Pengawas!N661,4))&lt;1930,"Tahun cek lagi","OK")))))</f>
        <v>-</v>
      </c>
      <c r="O661" s="26" t="str">
        <f>IF(Pengawas!O661="","-",IF(VALUE(LEFT(Pengawas!O661,2))&gt;31,"Tanggal tidak valid",IF(VALUE(LEFT(RIGHT(Pengawas!O661,7),2))&gt;12,"Bulan tidak valid",IF(VALUE(RIGHT(Pengawas!O661,4))&gt;2015,"Tahun cek lagi",IF(VALUE(RIGHT(Pengawas!O661,4))&lt;1930,"Tahun cek lagi","OK")))))</f>
        <v>-</v>
      </c>
      <c r="P661" s="26" t="str">
        <f>IF(Pengawas!P661="","-",IF(VALUE(LEFT(Pengawas!P661,2))&gt;31,"Tanggal tidak valid",IF(VALUE(LEFT(RIGHT(Pengawas!P661,7),2))&gt;12,"Bulan tidak valid",IF(VALUE(RIGHT(Pengawas!P661,4))&gt;2015,"Tahun cek lagi",IF(VALUE(RIGHT(Pengawas!P661,4))&lt;1930,"Tahun cek lagi","OK")))))</f>
        <v>-</v>
      </c>
      <c r="Q661" s="25" t="str">
        <f>IF(Pengawas!Q661="","-",IF(Pengawas!Q661&gt;3,"Tidak valid",IF(Pengawas!Q661&lt;1,"Tidak valid","OK")))</f>
        <v>-</v>
      </c>
      <c r="R661" s="25" t="str">
        <f>IF(Pengawas!R661="","-",IF(Pengawas!R661&gt;20000000,"Cek lagi",IF(Pengawas!R661&lt;50000,"Cek lagi","OK")))</f>
        <v>-</v>
      </c>
      <c r="S661" s="25" t="str">
        <f>IF(Pengawas!S661="","-",IF(Pengawas!S661&gt;3,"Tidak valid",IF(Pengawas!S661&lt;1,"Tidak valid","OK")))</f>
        <v>-</v>
      </c>
      <c r="T661" s="25" t="str">
        <f>IF(Pengawas!T661="","-",IF(Pengawas!T661&gt;6,"Tidak valid",IF(Pengawas!T661&lt;1,"Tidak valid","OK")))</f>
        <v>-</v>
      </c>
      <c r="U661" s="25" t="str">
        <f>IF(Pengawas!U661="","-",IF(Pengawas!U661&gt;4,"Tidak valid",IF(Pengawas!U661&lt;1,"Tidak valid","OK")))</f>
        <v>-</v>
      </c>
      <c r="V661" s="25" t="str">
        <f>IF(Pengawas!V661="","-",IF(Pengawas!V661&gt;2,"Tidak valid",IF(Pengawas!V661&lt;1,"Tidak valid","OK")))</f>
        <v>-</v>
      </c>
      <c r="W661" s="25" t="str">
        <f>IF(Pengawas!V661="","-",IF(Pengawas!V661=1,IF(Pengawas!W661="","Harap diisi","OK"),IF(Pengawas!V661=2,IF(Pengawas!W661="","Harap diisi","OK"),IF(Pengawas!V662&lt;1,"-",IF(Pengawas!V662&gt;2,"-","OK")))))</f>
        <v>-</v>
      </c>
      <c r="X661" s="25" t="str">
        <f>IF(Pengawas!V661="","-",IF(Pengawas!V661=1,IF(Pengawas!X661="","Harap diisi","OK"),IF(Pengawas!V661=2,IF(Pengawas!X661="","Harap diisi","OK"),IF(Pengawas!V662&lt;1,"-",IF(Pengawas!V662&gt;2,"-","OK")))))</f>
        <v>-</v>
      </c>
      <c r="Y661" s="25" t="str">
        <f>IF(Pengawas!V661="","-",IF(Pengawas!V661=1,IF(Pengawas!Y661="","Harap diisi","OK"),IF(Pengawas!V661=2,IF(Pengawas!Y661="","Harap diisi","OK"),IF(Pengawas!V662&lt;1,"-",IF(Pengawas!V662&gt;2,"-","OK")))))</f>
        <v>-</v>
      </c>
      <c r="Z661" s="25" t="str">
        <f>IF(Pengawas!V661="","-",IF(Pengawas!V661=1,IF(Pengawas!Z661="","Harap diisi","OK"),IF(Pengawas!V661=2,IF(Pengawas!Z661="","Harap diisi","OK"),IF(Pengawas!V662&lt;1,"-",IF(Pengawas!V662&gt;2,"-","OK")))))</f>
        <v>-</v>
      </c>
      <c r="AA661" s="25" t="str">
        <f>IF(Pengawas!V661="","-",IF(Pengawas!V661=1,IF(Pengawas!AA661="","Harap diisi","OK"),IF(Pengawas!V661=2,IF(Pengawas!AA661="","Harap diisi","OK"),IF(Pengawas!V662&lt;1,"-",IF(Pengawas!V662&gt;2,"-","OK")))))</f>
        <v>-</v>
      </c>
      <c r="AB661" s="25" t="str">
        <f>IF(Pengawas!V661="","-",IF(Pengawas!V661=1,IF(Pengawas!AB661="","Harap diisi","OK"),IF(Pengawas!V661=2,IF(Pengawas!AB661="","Harap diisi","OK"),IF(Pengawas!V662&lt;1,"-",IF(Pengawas!V662&gt;2,"-","OK")))))</f>
        <v>-</v>
      </c>
      <c r="AC661" s="25" t="str">
        <f>IF(Pengawas!V661="","-",IF(Pengawas!V661=1,IF(Pengawas!AC661="","Harap diisi","OK"),IF(Pengawas!V661=2,IF(Pengawas!AC661="","Harap diisi","OK"),IF(Pengawas!V662&lt;1,"-",IF(Pengawas!V662&gt;2,"-","OK")))))</f>
        <v>-</v>
      </c>
      <c r="AD661" s="25" t="str">
        <f>IF(Pengawas!V661="","-",IF(Pengawas!V661=1,IF(Pengawas!AD661="","OK","Harap dikosongkan"),IF(Pengawas!V661=2,IF(Pengawas!AD661="","Harap diisi","OK"),IF(Pengawas!V662&lt;1,"-",IF(Pengawas!V662&gt;2,"-","OK")))))</f>
        <v>-</v>
      </c>
      <c r="AE661" s="25" t="str">
        <f>IF(Pengawas!V661="","-",IF(Pengawas!V661=1,IF(Pengawas!AE661="","OK","Harap dikosongkan"),IF(Pengawas!V661=2,IF(Pengawas!AE661="","Harap diisi","OK"),IF(Pengawas!V662&lt;1,"-",IF(Pengawas!V662&gt;2,"-","OK")))))</f>
        <v>-</v>
      </c>
      <c r="AF661" s="25" t="str">
        <f>IF(Pengawas!V661="","-",IF(Pengawas!V661=1,IF(Pengawas!AF661="","OK","Harap dikosongkan"),IF(Pengawas!V661=2,IF(Pengawas!AF661="","Harap diisi","OK"),IF(Pengawas!V662&lt;1,"-",IF(Pengawas!V662&gt;2,"-","OK")))))</f>
        <v>-</v>
      </c>
      <c r="AG661" s="25" t="str">
        <f>IF(Pengawas!V661="","-",IF(Pengawas!V661=1,IF(Pengawas!AG661="","OK","Harap dikosongkan"),IF(Pengawas!V661=2,IF(Pengawas!AG661="","Harap diisi","OK"),IF(Pengawas!V662&lt;1,"-",IF(Pengawas!V662&gt;2,"-","OK")))))</f>
        <v>-</v>
      </c>
      <c r="AH661" s="25" t="str">
        <f>IF(Pengawas!V661="","-",IF(Pengawas!V661=1,IF(Pengawas!AH661="","OK","Harap dikosongkan"),IF(Pengawas!V661=2,IF(Pengawas!AH661="","Harap diisi","OK"),IF(Pengawas!V662&lt;1,"-",IF(Pengawas!V662&gt;2,"-","OK")))))</f>
        <v>-</v>
      </c>
      <c r="AI661" s="25" t="str">
        <f>IF(Pengawas!V661="","-",IF(Pengawas!V661=1,IF(Pengawas!AI661="","OK","Harap dikosongkan"),IF(Pengawas!V661=2,IF(Pengawas!AI661="","Harap diisi","OK"),IF(Pengawas!V662&lt;1,"-",IF(Pengawas!V662&gt;2,"-","OK")))))</f>
        <v>-</v>
      </c>
      <c r="AJ661" s="25" t="str">
        <f>IF(Pengawas!V661="","-",IF(Pengawas!V661=1,IF(Pengawas!AJ661="","OK","Harap dikosongkan"),IF(Pengawas!V661=2,IF(Pengawas!AJ661="","Harap diisi","OK"),IF(Pengawas!V662&lt;1,"-",IF(Pengawas!V662&gt;2,"-","OK")))))</f>
        <v>-</v>
      </c>
      <c r="AK661" s="25" t="str">
        <f>IF(Pengawas!V661="","-",IF(Pengawas!V661=1,IF(Pengawas!AK661="","OK","Harap dikosongkan"),IF(Pengawas!V661=2,IF(Pengawas!AK661="","Harap diisi","OK"),IF(Pengawas!V662&lt;1,"-",IF(Pengawas!V662&gt;2,"-","OK")))))</f>
        <v>-</v>
      </c>
      <c r="AL661" s="25" t="str">
        <f>IF(Pengawas!AL661="","-",IF(Pengawas!AL661&gt;3,"Tidak valid",IF(Pengawas!AL661&lt;1,"Tidak valid","OK")))</f>
        <v>-</v>
      </c>
      <c r="AM661" s="25" t="str">
        <f>IF(Pengawas!AL661="",IF(Pengawas!AM661="","-","Harap dikosongkan"),IF(Pengawas!AL661&lt;&gt;1,IF(Pengawas!AM661="","OK","Harap dikosongkan"),IF(Pengawas!AM661="","Harap diisi",IF(Pengawas!AM661&gt;2015,"Cek lagi",IF(Pengawas!AM661&lt;2005,"Cek lagi","OK")))))</f>
        <v>-</v>
      </c>
      <c r="AN661" s="25" t="str">
        <f>IF(Pengawas!AL661="",IF(Pengawas!AN661="","-","Harap dikosongkan"),IF(Pengawas!AL661&lt;&gt;1,IF(Pengawas!AN661="","OK","Harap dikosongkan"),IF(Pengawas!AN661="","Harap diisi",IF(VALUE(Pengawas!AN661)&gt;33,"Tidak valid",IF(VALUE(Pengawas!AN661)&lt;1,"Tidak valid","OK")))))</f>
        <v>-</v>
      </c>
      <c r="AO661" s="25" t="str">
        <f>IF(Pengawas!AL661="",IF(Pengawas!AO661="","-","Harap dikosongkan"),IF(Pengawas!AL661&lt;&gt;1,IF(Pengawas!AO661="","OK","Harap dikosongkan"),IF(Pengawas!AO661="","Harap diisi",IF(Pengawas!AO661&gt;1,"Tidak valid","OK"))))</f>
        <v>-</v>
      </c>
      <c r="AP661" s="25" t="str">
        <f>IF(Pengawas!AL661&gt;1,"OK",IF(Pengawas!AO661="",IF(Pengawas!AP661="","-","Kolom AO cek lagi"),IF(Pengawas!AO661=0,IF(Pengawas!AP661="","OK","Harap dikosongkan"),IF(Pengawas!AP661="","Harap diisi",IF(LEN(Pengawas!AP661)&lt;12,"Tidak valid",IF(LEN(Pengawas!AP661)&gt;14,"Tidak valid","OK"))))))</f>
        <v>-</v>
      </c>
      <c r="AQ661" s="26" t="str">
        <f>IF(Pengawas!AL661&gt;1,"OK",IF(Pengawas!AO661="",IF(Pengawas!AQ661="","-","Kolom AO cek lagi"),IF(Pengawas!AO661=0,IF(Pengawas!AQ661="","OK","Harap dikosongkan"),IF(Pengawas!AQ661="","Harap diisi",IF(LEN(Pengawas!AQ661)&lt;5,"Cek lagi","OK")))))</f>
        <v>-</v>
      </c>
      <c r="AR661" s="26" t="str">
        <f>IF(Pengawas!AL661&gt;1,"OK",IF(Pengawas!AO661="",IF(Pengawas!AR661="","-","Kolom AT cek lagi"),IF(Pengawas!AO661=0,IF(Pengawas!AR661="","OK","Harap dikosongkan"),IF(Pengawas!AR661="","Harap diisi",IF(VALUE(LEFT(Pengawas!AR661,2))&gt;31,"Tanggal tidak valid",IF(VALUE(LEFT(RIGHT(Pengawas!AR661,7),2))&gt;12,"Bulan tidak valid",IF(VALUE(RIGHT(Pengawas!AR661,4))&gt;2016,"Tahun cek lagi",IF(VALUE(RIGHT(Pengawas!AR661,4))&lt;2005,"Tahun cek lagi","OK"))))))))</f>
        <v>-</v>
      </c>
      <c r="AS661" s="25" t="str">
        <f>IF(Pengawas!AP661="",IF(Pengawas!AS661="","-","Harap dikosongkan"),IF(Pengawas!AP661&lt;&gt;"",IF(Pengawas!AS661="","Harap diisi",IF(Pengawas!AS661&gt;1,"Tidak valid","OK"))))</f>
        <v>-</v>
      </c>
      <c r="AT661" s="25" t="str">
        <f>IF(Pengawas!AS661="",IF(Pengawas!AT661="","-","Harap dikosongkan"),IF(Pengawas!AS661&lt;&gt;1,IF(Pengawas!AT661="","OK","Harap dikosongkan"),IF(Pengawas!AS661="",IF(Pengawas!AT661="","-","Harap dikosongkan"),IF(Pengawas!AS661=0,IF(Pengawas!AT661="","OK","Harap dikosongkan"),IF(Pengawas!AT661="","Harap diisi",IF(Pengawas!AT661&gt;2016,"Cek lagi",IF(Pengawas!AT661&lt;2005,"Cek lagi",IF(Pengawas!AM661&gt;Pengawas!AT661,"Cek lagi dengan Kolom AL","OK"))))))))</f>
        <v>-</v>
      </c>
      <c r="AU661" s="25" t="str">
        <f>IF(Pengawas!AS661="",IF(Pengawas!AU661="","-","Harap dikosongkan"),IF(Pengawas!AS661&lt;&gt;1,IF(Pengawas!AU661="","OK","Harap dikosongkan"),IF(Pengawas!AS661="",IF(Pengawas!AU661="","-","Harap dikosongkan"),IF(Pengawas!AS661=0,IF(Pengawas!AU661="","OK","Harap dikosongkan"),IF(Pengawas!AU661="","Harap diisi",IF(Pengawas!AU661&gt;20000000,"Cek lagi",IF(Pengawas!AU661&lt;100000,"Cek lagi","OK")))))))</f>
        <v>-</v>
      </c>
      <c r="AV661" s="25" t="str">
        <f>IF(Pengawas!AV661="","-",IF(Pengawas!AV661&gt;3,"Tidak valid","OK"))</f>
        <v>-</v>
      </c>
      <c r="AW661" s="25" t="str">
        <f>IF(Pengawas!AV661="",IF(Pengawas!AW661="","-","Harap dikosongkan"),IF(Pengawas!AV661=0,IF(Pengawas!AW661="","OK","Harap dikosongkan"),IF(Pengawas!AV661&gt;0,IF(Pengawas!AW661="","Harap diisi",IF(Pengawas!AW661&gt;2015,"Tidak valid","OK")))))</f>
        <v>-</v>
      </c>
      <c r="AX661" s="25" t="str">
        <f>IF(Pengawas!AV661="",IF(Pengawas!AX661="","-","Harap dikosongkan"),IF(Pengawas!AV661=0,IF(Pengawas!AX661="","OK","Harap dikosongkan"),IF(Pengawas!AV661&gt;0,IF(Pengawas!AX661="","Harap diisi",IF(Pengawas!AX661="","-",IF(Pengawas!AX661&gt;1,"Tidak valid","OK"))))))</f>
        <v>-</v>
      </c>
      <c r="AY661" s="25" t="str">
        <f>IF(Pengawas!AY661="","-",IF(Pengawas!AY661&gt;2,"Tidak valid","OK"))</f>
        <v>-</v>
      </c>
      <c r="AZ661" s="25" t="str">
        <f>IF(Pengawas!AY661="",IF(Pengawas!AZ661="","-","Harap dikosongkan"),IF(Pengawas!AY661=0,IF(Pengawas!AZ661="","OK","Harap dikosongkan"),IF(Pengawas!AZ661="","Harap diisi",IF(Pengawas!AZ661&gt;2015,"Cek lagi",IF(Pengawas!AZ661&lt;2000,"Cek lagi","OK")))))</f>
        <v>-</v>
      </c>
      <c r="BA661" s="25" t="str">
        <f>IF(Pengawas!BA661="","-",IF(LEN(Pengawas!BA661)&lt;5,"Cek lagi","OK"))</f>
        <v>-</v>
      </c>
      <c r="BB661" s="25" t="str">
        <f>IF(Pengawas!BB661="","-",IF(LEN(Pengawas!BB661)&lt;4,"Cek lagi","OK"))</f>
        <v>-</v>
      </c>
      <c r="BC661" s="25" t="str">
        <f>IF(Pengawas!BC661="","-",IF(LEN(Pengawas!BC661)&lt;4,"Cek lagi","OK"))</f>
        <v>-</v>
      </c>
      <c r="BD661" s="25" t="str">
        <f>IF(Pengawas!BD661="","-",IF(LEN(Pengawas!BD661)&lt;4,"Cek lagi","OK"))</f>
        <v>-</v>
      </c>
      <c r="BE661" s="25" t="str">
        <f>IF(Pengawas!BE661="","-",IF(LEN(Pengawas!BE661)&lt;4,"Cek lagi","OK"))</f>
        <v>-</v>
      </c>
      <c r="BF661" s="25" t="str">
        <f>IF(Pengawas!BF661="","-",IF(LEN(Pengawas!BF661)&lt;&gt;5,"Tidak valid","OK"))</f>
        <v>-</v>
      </c>
      <c r="BG661" s="25" t="str">
        <f>IF(Pengawas!BG661="","-",IF(LEN(Pengawas!BG661)&lt;9,"Cek lagi",IF(LEN(Pengawas!BG661)&gt;14,"Cek lagi","OK")))</f>
        <v>-</v>
      </c>
    </row>
    <row r="662" spans="1:59" ht="15" customHeight="1" x14ac:dyDescent="0.2">
      <c r="A662" s="25" t="str">
        <f>IF(Pengawas!A662="","-",IF(LEN(Pengawas!A662)&lt;4,"Cek lagi","OK"))</f>
        <v>-</v>
      </c>
      <c r="B662" s="25" t="str">
        <f>IF(Pengawas!B662="","-",IF(LEN(Pengawas!B662)&lt;4,"Cek lagi","OK"))</f>
        <v>-</v>
      </c>
      <c r="C662" s="25" t="str">
        <f>IF(Pengawas!C662="","-",IF(LEN(Pengawas!C662)&lt;&gt;18,"Tidak valid","OK"))</f>
        <v>-</v>
      </c>
      <c r="D662" s="25" t="str">
        <f>IF(Pengawas!D662="","-",IF(LEN(Pengawas!D662)&lt;&gt;16,"Tidak valid","OK"))</f>
        <v>-</v>
      </c>
      <c r="E662" s="25" t="str">
        <f>IF(Pengawas!E662="","-",IF(LEN(Pengawas!E662)&lt;4,"Cek lagi","OK"))</f>
        <v>-</v>
      </c>
      <c r="F662" s="25" t="str">
        <f>IF(Pengawas!F662="","-",IF(LEN(Pengawas!F662)&lt;&gt;16,"Tidak valid","OK"))</f>
        <v>-</v>
      </c>
      <c r="G662" s="25" t="str">
        <f>IF(Pengawas!G662="","-",IF(LEN(Pengawas!G662)&lt;4,"Cek lagi","OK"))</f>
        <v>-</v>
      </c>
      <c r="H662" s="26" t="str">
        <f>IF(Pengawas!H662="","-",IF(VALUE(LEFT(Pengawas!H662,2))&gt;31,"Tanggal tidak valid",IF(VALUE(LEFT(RIGHT(Pengawas!H662,7),2))&gt;12,"Bulan tidak valid",IF(VALUE(RIGHT(Pengawas!H662,4))&gt;1990,"Umur terlalu muda",IF(VALUE(RIGHT(Pengawas!H662,4))&lt;1955,"Umur terlalu tua","OK")))))</f>
        <v>-</v>
      </c>
      <c r="I662" s="25" t="str">
        <f>IF(Pengawas!I662="","-",IF(Pengawas!I662="L","OK",IF(Pengawas!I662="P","OK","Tidak valid")))</f>
        <v>-</v>
      </c>
      <c r="J662" s="25" t="str">
        <f>IF(Pengawas!J662="","-",IF(LEN(Pengawas!J662)&lt;4,"Cek lagi","OK"))</f>
        <v>-</v>
      </c>
      <c r="K662" s="25" t="str">
        <f>IF(Pengawas!K662="","-",IF(Pengawas!K662&gt;5,"Tidak valid",IF(Pengawas!K662&lt;1,"Tidak valid","OK")))</f>
        <v>-</v>
      </c>
      <c r="L662" s="25" t="str">
        <f>IF(Pengawas!L662="","-",IF(VALUE(LEFT(Pengawas!L662,1))&gt;1,"Tidak valid","OK"))</f>
        <v>-</v>
      </c>
      <c r="M662" s="25" t="str">
        <f>IF(Pengawas!M662="","-",IF(VALUE(LEFT(Pengawas!M662,1))&gt;1,"Tidak valid","OK"))</f>
        <v>-</v>
      </c>
      <c r="N662" s="25" t="str">
        <f>IF(Pengawas!N662="","-",IF(VALUE(LEFT(Pengawas!N662,2))&gt;31,"Tanggal tidak valid",IF(VALUE(LEFT(RIGHT(Pengawas!N662,7),2))&gt;12,"Bulan tidak valid",IF(VALUE(RIGHT(Pengawas!N662,4))&gt;2015,"Tahun cek lagi",IF(VALUE(RIGHT(Pengawas!N662,4))&lt;1930,"Tahun cek lagi","OK")))))</f>
        <v>-</v>
      </c>
      <c r="O662" s="26" t="str">
        <f>IF(Pengawas!O662="","-",IF(VALUE(LEFT(Pengawas!O662,2))&gt;31,"Tanggal tidak valid",IF(VALUE(LEFT(RIGHT(Pengawas!O662,7),2))&gt;12,"Bulan tidak valid",IF(VALUE(RIGHT(Pengawas!O662,4))&gt;2015,"Tahun cek lagi",IF(VALUE(RIGHT(Pengawas!O662,4))&lt;1930,"Tahun cek lagi","OK")))))</f>
        <v>-</v>
      </c>
      <c r="P662" s="26" t="str">
        <f>IF(Pengawas!P662="","-",IF(VALUE(LEFT(Pengawas!P662,2))&gt;31,"Tanggal tidak valid",IF(VALUE(LEFT(RIGHT(Pengawas!P662,7),2))&gt;12,"Bulan tidak valid",IF(VALUE(RIGHT(Pengawas!P662,4))&gt;2015,"Tahun cek lagi",IF(VALUE(RIGHT(Pengawas!P662,4))&lt;1930,"Tahun cek lagi","OK")))))</f>
        <v>-</v>
      </c>
      <c r="Q662" s="25" t="str">
        <f>IF(Pengawas!Q662="","-",IF(Pengawas!Q662&gt;3,"Tidak valid",IF(Pengawas!Q662&lt;1,"Tidak valid","OK")))</f>
        <v>-</v>
      </c>
      <c r="R662" s="25" t="str">
        <f>IF(Pengawas!R662="","-",IF(Pengawas!R662&gt;20000000,"Cek lagi",IF(Pengawas!R662&lt;50000,"Cek lagi","OK")))</f>
        <v>-</v>
      </c>
      <c r="S662" s="25" t="str">
        <f>IF(Pengawas!S662="","-",IF(Pengawas!S662&gt;3,"Tidak valid",IF(Pengawas!S662&lt;1,"Tidak valid","OK")))</f>
        <v>-</v>
      </c>
      <c r="T662" s="25" t="str">
        <f>IF(Pengawas!T662="","-",IF(Pengawas!T662&gt;6,"Tidak valid",IF(Pengawas!T662&lt;1,"Tidak valid","OK")))</f>
        <v>-</v>
      </c>
      <c r="U662" s="25" t="str">
        <f>IF(Pengawas!U662="","-",IF(Pengawas!U662&gt;4,"Tidak valid",IF(Pengawas!U662&lt;1,"Tidak valid","OK")))</f>
        <v>-</v>
      </c>
      <c r="V662" s="25" t="str">
        <f>IF(Pengawas!V662="","-",IF(Pengawas!V662&gt;2,"Tidak valid",IF(Pengawas!V662&lt;1,"Tidak valid","OK")))</f>
        <v>-</v>
      </c>
      <c r="W662" s="25" t="str">
        <f>IF(Pengawas!V662="","-",IF(Pengawas!V662=1,IF(Pengawas!W662="","Harap diisi","OK"),IF(Pengawas!V662=2,IF(Pengawas!W662="","Harap diisi","OK"),IF(Pengawas!V663&lt;1,"-",IF(Pengawas!V663&gt;2,"-","OK")))))</f>
        <v>-</v>
      </c>
      <c r="X662" s="25" t="str">
        <f>IF(Pengawas!V662="","-",IF(Pengawas!V662=1,IF(Pengawas!X662="","Harap diisi","OK"),IF(Pengawas!V662=2,IF(Pengawas!X662="","Harap diisi","OK"),IF(Pengawas!V663&lt;1,"-",IF(Pengawas!V663&gt;2,"-","OK")))))</f>
        <v>-</v>
      </c>
      <c r="Y662" s="25" t="str">
        <f>IF(Pengawas!V662="","-",IF(Pengawas!V662=1,IF(Pengawas!Y662="","Harap diisi","OK"),IF(Pengawas!V662=2,IF(Pengawas!Y662="","Harap diisi","OK"),IF(Pengawas!V663&lt;1,"-",IF(Pengawas!V663&gt;2,"-","OK")))))</f>
        <v>-</v>
      </c>
      <c r="Z662" s="25" t="str">
        <f>IF(Pengawas!V662="","-",IF(Pengawas!V662=1,IF(Pengawas!Z662="","Harap diisi","OK"),IF(Pengawas!V662=2,IF(Pengawas!Z662="","Harap diisi","OK"),IF(Pengawas!V663&lt;1,"-",IF(Pengawas!V663&gt;2,"-","OK")))))</f>
        <v>-</v>
      </c>
      <c r="AA662" s="25" t="str">
        <f>IF(Pengawas!V662="","-",IF(Pengawas!V662=1,IF(Pengawas!AA662="","Harap diisi","OK"),IF(Pengawas!V662=2,IF(Pengawas!AA662="","Harap diisi","OK"),IF(Pengawas!V663&lt;1,"-",IF(Pengawas!V663&gt;2,"-","OK")))))</f>
        <v>-</v>
      </c>
      <c r="AB662" s="25" t="str">
        <f>IF(Pengawas!V662="","-",IF(Pengawas!V662=1,IF(Pengawas!AB662="","Harap diisi","OK"),IF(Pengawas!V662=2,IF(Pengawas!AB662="","Harap diisi","OK"),IF(Pengawas!V663&lt;1,"-",IF(Pengawas!V663&gt;2,"-","OK")))))</f>
        <v>-</v>
      </c>
      <c r="AC662" s="25" t="str">
        <f>IF(Pengawas!V662="","-",IF(Pengawas!V662=1,IF(Pengawas!AC662="","Harap diisi","OK"),IF(Pengawas!V662=2,IF(Pengawas!AC662="","Harap diisi","OK"),IF(Pengawas!V663&lt;1,"-",IF(Pengawas!V663&gt;2,"-","OK")))))</f>
        <v>-</v>
      </c>
      <c r="AD662" s="25" t="str">
        <f>IF(Pengawas!V662="","-",IF(Pengawas!V662=1,IF(Pengawas!AD662="","OK","Harap dikosongkan"),IF(Pengawas!V662=2,IF(Pengawas!AD662="","Harap diisi","OK"),IF(Pengawas!V663&lt;1,"-",IF(Pengawas!V663&gt;2,"-","OK")))))</f>
        <v>-</v>
      </c>
      <c r="AE662" s="25" t="str">
        <f>IF(Pengawas!V662="","-",IF(Pengawas!V662=1,IF(Pengawas!AE662="","OK","Harap dikosongkan"),IF(Pengawas!V662=2,IF(Pengawas!AE662="","Harap diisi","OK"),IF(Pengawas!V663&lt;1,"-",IF(Pengawas!V663&gt;2,"-","OK")))))</f>
        <v>-</v>
      </c>
      <c r="AF662" s="25" t="str">
        <f>IF(Pengawas!V662="","-",IF(Pengawas!V662=1,IF(Pengawas!AF662="","OK","Harap dikosongkan"),IF(Pengawas!V662=2,IF(Pengawas!AF662="","Harap diisi","OK"),IF(Pengawas!V663&lt;1,"-",IF(Pengawas!V663&gt;2,"-","OK")))))</f>
        <v>-</v>
      </c>
      <c r="AG662" s="25" t="str">
        <f>IF(Pengawas!V662="","-",IF(Pengawas!V662=1,IF(Pengawas!AG662="","OK","Harap dikosongkan"),IF(Pengawas!V662=2,IF(Pengawas!AG662="","Harap diisi","OK"),IF(Pengawas!V663&lt;1,"-",IF(Pengawas!V663&gt;2,"-","OK")))))</f>
        <v>-</v>
      </c>
      <c r="AH662" s="25" t="str">
        <f>IF(Pengawas!V662="","-",IF(Pengawas!V662=1,IF(Pengawas!AH662="","OK","Harap dikosongkan"),IF(Pengawas!V662=2,IF(Pengawas!AH662="","Harap diisi","OK"),IF(Pengawas!V663&lt;1,"-",IF(Pengawas!V663&gt;2,"-","OK")))))</f>
        <v>-</v>
      </c>
      <c r="AI662" s="25" t="str">
        <f>IF(Pengawas!V662="","-",IF(Pengawas!V662=1,IF(Pengawas!AI662="","OK","Harap dikosongkan"),IF(Pengawas!V662=2,IF(Pengawas!AI662="","Harap diisi","OK"),IF(Pengawas!V663&lt;1,"-",IF(Pengawas!V663&gt;2,"-","OK")))))</f>
        <v>-</v>
      </c>
      <c r="AJ662" s="25" t="str">
        <f>IF(Pengawas!V662="","-",IF(Pengawas!V662=1,IF(Pengawas!AJ662="","OK","Harap dikosongkan"),IF(Pengawas!V662=2,IF(Pengawas!AJ662="","Harap diisi","OK"),IF(Pengawas!V663&lt;1,"-",IF(Pengawas!V663&gt;2,"-","OK")))))</f>
        <v>-</v>
      </c>
      <c r="AK662" s="25" t="str">
        <f>IF(Pengawas!V662="","-",IF(Pengawas!V662=1,IF(Pengawas!AK662="","OK","Harap dikosongkan"),IF(Pengawas!V662=2,IF(Pengawas!AK662="","Harap diisi","OK"),IF(Pengawas!V663&lt;1,"-",IF(Pengawas!V663&gt;2,"-","OK")))))</f>
        <v>-</v>
      </c>
      <c r="AL662" s="25" t="str">
        <f>IF(Pengawas!AL662="","-",IF(Pengawas!AL662&gt;3,"Tidak valid",IF(Pengawas!AL662&lt;1,"Tidak valid","OK")))</f>
        <v>-</v>
      </c>
      <c r="AM662" s="25" t="str">
        <f>IF(Pengawas!AL662="",IF(Pengawas!AM662="","-","Harap dikosongkan"),IF(Pengawas!AL662&lt;&gt;1,IF(Pengawas!AM662="","OK","Harap dikosongkan"),IF(Pengawas!AM662="","Harap diisi",IF(Pengawas!AM662&gt;2015,"Cek lagi",IF(Pengawas!AM662&lt;2005,"Cek lagi","OK")))))</f>
        <v>-</v>
      </c>
      <c r="AN662" s="25" t="str">
        <f>IF(Pengawas!AL662="",IF(Pengawas!AN662="","-","Harap dikosongkan"),IF(Pengawas!AL662&lt;&gt;1,IF(Pengawas!AN662="","OK","Harap dikosongkan"),IF(Pengawas!AN662="","Harap diisi",IF(VALUE(Pengawas!AN662)&gt;33,"Tidak valid",IF(VALUE(Pengawas!AN662)&lt;1,"Tidak valid","OK")))))</f>
        <v>-</v>
      </c>
      <c r="AO662" s="25" t="str">
        <f>IF(Pengawas!AL662="",IF(Pengawas!AO662="","-","Harap dikosongkan"),IF(Pengawas!AL662&lt;&gt;1,IF(Pengawas!AO662="","OK","Harap dikosongkan"),IF(Pengawas!AO662="","Harap diisi",IF(Pengawas!AO662&gt;1,"Tidak valid","OK"))))</f>
        <v>-</v>
      </c>
      <c r="AP662" s="25" t="str">
        <f>IF(Pengawas!AL662&gt;1,"OK",IF(Pengawas!AO662="",IF(Pengawas!AP662="","-","Kolom AO cek lagi"),IF(Pengawas!AO662=0,IF(Pengawas!AP662="","OK","Harap dikosongkan"),IF(Pengawas!AP662="","Harap diisi",IF(LEN(Pengawas!AP662)&lt;12,"Tidak valid",IF(LEN(Pengawas!AP662)&gt;14,"Tidak valid","OK"))))))</f>
        <v>-</v>
      </c>
      <c r="AQ662" s="26" t="str">
        <f>IF(Pengawas!AL662&gt;1,"OK",IF(Pengawas!AO662="",IF(Pengawas!AQ662="","-","Kolom AO cek lagi"),IF(Pengawas!AO662=0,IF(Pengawas!AQ662="","OK","Harap dikosongkan"),IF(Pengawas!AQ662="","Harap diisi",IF(LEN(Pengawas!AQ662)&lt;5,"Cek lagi","OK")))))</f>
        <v>-</v>
      </c>
      <c r="AR662" s="26" t="str">
        <f>IF(Pengawas!AL662&gt;1,"OK",IF(Pengawas!AO662="",IF(Pengawas!AR662="","-","Kolom AT cek lagi"),IF(Pengawas!AO662=0,IF(Pengawas!AR662="","OK","Harap dikosongkan"),IF(Pengawas!AR662="","Harap diisi",IF(VALUE(LEFT(Pengawas!AR662,2))&gt;31,"Tanggal tidak valid",IF(VALUE(LEFT(RIGHT(Pengawas!AR662,7),2))&gt;12,"Bulan tidak valid",IF(VALUE(RIGHT(Pengawas!AR662,4))&gt;2016,"Tahun cek lagi",IF(VALUE(RIGHT(Pengawas!AR662,4))&lt;2005,"Tahun cek lagi","OK"))))))))</f>
        <v>-</v>
      </c>
      <c r="AS662" s="25" t="str">
        <f>IF(Pengawas!AP662="",IF(Pengawas!AS662="","-","Harap dikosongkan"),IF(Pengawas!AP662&lt;&gt;"",IF(Pengawas!AS662="","Harap diisi",IF(Pengawas!AS662&gt;1,"Tidak valid","OK"))))</f>
        <v>-</v>
      </c>
      <c r="AT662" s="25" t="str">
        <f>IF(Pengawas!AS662="",IF(Pengawas!AT662="","-","Harap dikosongkan"),IF(Pengawas!AS662&lt;&gt;1,IF(Pengawas!AT662="","OK","Harap dikosongkan"),IF(Pengawas!AS662="",IF(Pengawas!AT662="","-","Harap dikosongkan"),IF(Pengawas!AS662=0,IF(Pengawas!AT662="","OK","Harap dikosongkan"),IF(Pengawas!AT662="","Harap diisi",IF(Pengawas!AT662&gt;2016,"Cek lagi",IF(Pengawas!AT662&lt;2005,"Cek lagi",IF(Pengawas!AM662&gt;Pengawas!AT662,"Cek lagi dengan Kolom AL","OK"))))))))</f>
        <v>-</v>
      </c>
      <c r="AU662" s="25" t="str">
        <f>IF(Pengawas!AS662="",IF(Pengawas!AU662="","-","Harap dikosongkan"),IF(Pengawas!AS662&lt;&gt;1,IF(Pengawas!AU662="","OK","Harap dikosongkan"),IF(Pengawas!AS662="",IF(Pengawas!AU662="","-","Harap dikosongkan"),IF(Pengawas!AS662=0,IF(Pengawas!AU662="","OK","Harap dikosongkan"),IF(Pengawas!AU662="","Harap diisi",IF(Pengawas!AU662&gt;20000000,"Cek lagi",IF(Pengawas!AU662&lt;100000,"Cek lagi","OK")))))))</f>
        <v>-</v>
      </c>
      <c r="AV662" s="25" t="str">
        <f>IF(Pengawas!AV662="","-",IF(Pengawas!AV662&gt;3,"Tidak valid","OK"))</f>
        <v>-</v>
      </c>
      <c r="AW662" s="25" t="str">
        <f>IF(Pengawas!AV662="",IF(Pengawas!AW662="","-","Harap dikosongkan"),IF(Pengawas!AV662=0,IF(Pengawas!AW662="","OK","Harap dikosongkan"),IF(Pengawas!AV662&gt;0,IF(Pengawas!AW662="","Harap diisi",IF(Pengawas!AW662&gt;2015,"Tidak valid","OK")))))</f>
        <v>-</v>
      </c>
      <c r="AX662" s="25" t="str">
        <f>IF(Pengawas!AV662="",IF(Pengawas!AX662="","-","Harap dikosongkan"),IF(Pengawas!AV662=0,IF(Pengawas!AX662="","OK","Harap dikosongkan"),IF(Pengawas!AV662&gt;0,IF(Pengawas!AX662="","Harap diisi",IF(Pengawas!AX662="","-",IF(Pengawas!AX662&gt;1,"Tidak valid","OK"))))))</f>
        <v>-</v>
      </c>
      <c r="AY662" s="25" t="str">
        <f>IF(Pengawas!AY662="","-",IF(Pengawas!AY662&gt;2,"Tidak valid","OK"))</f>
        <v>-</v>
      </c>
      <c r="AZ662" s="25" t="str">
        <f>IF(Pengawas!AY662="",IF(Pengawas!AZ662="","-","Harap dikosongkan"),IF(Pengawas!AY662=0,IF(Pengawas!AZ662="","OK","Harap dikosongkan"),IF(Pengawas!AZ662="","Harap diisi",IF(Pengawas!AZ662&gt;2015,"Cek lagi",IF(Pengawas!AZ662&lt;2000,"Cek lagi","OK")))))</f>
        <v>-</v>
      </c>
      <c r="BA662" s="25" t="str">
        <f>IF(Pengawas!BA662="","-",IF(LEN(Pengawas!BA662)&lt;5,"Cek lagi","OK"))</f>
        <v>-</v>
      </c>
      <c r="BB662" s="25" t="str">
        <f>IF(Pengawas!BB662="","-",IF(LEN(Pengawas!BB662)&lt;4,"Cek lagi","OK"))</f>
        <v>-</v>
      </c>
      <c r="BC662" s="25" t="str">
        <f>IF(Pengawas!BC662="","-",IF(LEN(Pengawas!BC662)&lt;4,"Cek lagi","OK"))</f>
        <v>-</v>
      </c>
      <c r="BD662" s="25" t="str">
        <f>IF(Pengawas!BD662="","-",IF(LEN(Pengawas!BD662)&lt;4,"Cek lagi","OK"))</f>
        <v>-</v>
      </c>
      <c r="BE662" s="25" t="str">
        <f>IF(Pengawas!BE662="","-",IF(LEN(Pengawas!BE662)&lt;4,"Cek lagi","OK"))</f>
        <v>-</v>
      </c>
      <c r="BF662" s="25" t="str">
        <f>IF(Pengawas!BF662="","-",IF(LEN(Pengawas!BF662)&lt;&gt;5,"Tidak valid","OK"))</f>
        <v>-</v>
      </c>
      <c r="BG662" s="25" t="str">
        <f>IF(Pengawas!BG662="","-",IF(LEN(Pengawas!BG662)&lt;9,"Cek lagi",IF(LEN(Pengawas!BG662)&gt;14,"Cek lagi","OK")))</f>
        <v>-</v>
      </c>
    </row>
    <row r="663" spans="1:59" ht="15" customHeight="1" x14ac:dyDescent="0.2">
      <c r="A663" s="25" t="str">
        <f>IF(Pengawas!A663="","-",IF(LEN(Pengawas!A663)&lt;4,"Cek lagi","OK"))</f>
        <v>-</v>
      </c>
      <c r="B663" s="25" t="str">
        <f>IF(Pengawas!B663="","-",IF(LEN(Pengawas!B663)&lt;4,"Cek lagi","OK"))</f>
        <v>-</v>
      </c>
      <c r="C663" s="25" t="str">
        <f>IF(Pengawas!C663="","-",IF(LEN(Pengawas!C663)&lt;&gt;18,"Tidak valid","OK"))</f>
        <v>-</v>
      </c>
      <c r="D663" s="25" t="str">
        <f>IF(Pengawas!D663="","-",IF(LEN(Pengawas!D663)&lt;&gt;16,"Tidak valid","OK"))</f>
        <v>-</v>
      </c>
      <c r="E663" s="25" t="str">
        <f>IF(Pengawas!E663="","-",IF(LEN(Pengawas!E663)&lt;4,"Cek lagi","OK"))</f>
        <v>-</v>
      </c>
      <c r="F663" s="25" t="str">
        <f>IF(Pengawas!F663="","-",IF(LEN(Pengawas!F663)&lt;&gt;16,"Tidak valid","OK"))</f>
        <v>-</v>
      </c>
      <c r="G663" s="25" t="str">
        <f>IF(Pengawas!G663="","-",IF(LEN(Pengawas!G663)&lt;4,"Cek lagi","OK"))</f>
        <v>-</v>
      </c>
      <c r="H663" s="26" t="str">
        <f>IF(Pengawas!H663="","-",IF(VALUE(LEFT(Pengawas!H663,2))&gt;31,"Tanggal tidak valid",IF(VALUE(LEFT(RIGHT(Pengawas!H663,7),2))&gt;12,"Bulan tidak valid",IF(VALUE(RIGHT(Pengawas!H663,4))&gt;1990,"Umur terlalu muda",IF(VALUE(RIGHT(Pengawas!H663,4))&lt;1955,"Umur terlalu tua","OK")))))</f>
        <v>-</v>
      </c>
      <c r="I663" s="25" t="str">
        <f>IF(Pengawas!I663="","-",IF(Pengawas!I663="L","OK",IF(Pengawas!I663="P","OK","Tidak valid")))</f>
        <v>-</v>
      </c>
      <c r="J663" s="25" t="str">
        <f>IF(Pengawas!J663="","-",IF(LEN(Pengawas!J663)&lt;4,"Cek lagi","OK"))</f>
        <v>-</v>
      </c>
      <c r="K663" s="25" t="str">
        <f>IF(Pengawas!K663="","-",IF(Pengawas!K663&gt;5,"Tidak valid",IF(Pengawas!K663&lt;1,"Tidak valid","OK")))</f>
        <v>-</v>
      </c>
      <c r="L663" s="25" t="str">
        <f>IF(Pengawas!L663="","-",IF(VALUE(LEFT(Pengawas!L663,1))&gt;1,"Tidak valid","OK"))</f>
        <v>-</v>
      </c>
      <c r="M663" s="25" t="str">
        <f>IF(Pengawas!M663="","-",IF(VALUE(LEFT(Pengawas!M663,1))&gt;1,"Tidak valid","OK"))</f>
        <v>-</v>
      </c>
      <c r="N663" s="25" t="str">
        <f>IF(Pengawas!N663="","-",IF(VALUE(LEFT(Pengawas!N663,2))&gt;31,"Tanggal tidak valid",IF(VALUE(LEFT(RIGHT(Pengawas!N663,7),2))&gt;12,"Bulan tidak valid",IF(VALUE(RIGHT(Pengawas!N663,4))&gt;2015,"Tahun cek lagi",IF(VALUE(RIGHT(Pengawas!N663,4))&lt;1930,"Tahun cek lagi","OK")))))</f>
        <v>-</v>
      </c>
      <c r="O663" s="26" t="str">
        <f>IF(Pengawas!O663="","-",IF(VALUE(LEFT(Pengawas!O663,2))&gt;31,"Tanggal tidak valid",IF(VALUE(LEFT(RIGHT(Pengawas!O663,7),2))&gt;12,"Bulan tidak valid",IF(VALUE(RIGHT(Pengawas!O663,4))&gt;2015,"Tahun cek lagi",IF(VALUE(RIGHT(Pengawas!O663,4))&lt;1930,"Tahun cek lagi","OK")))))</f>
        <v>-</v>
      </c>
      <c r="P663" s="26" t="str">
        <f>IF(Pengawas!P663="","-",IF(VALUE(LEFT(Pengawas!P663,2))&gt;31,"Tanggal tidak valid",IF(VALUE(LEFT(RIGHT(Pengawas!P663,7),2))&gt;12,"Bulan tidak valid",IF(VALUE(RIGHT(Pengawas!P663,4))&gt;2015,"Tahun cek lagi",IF(VALUE(RIGHT(Pengawas!P663,4))&lt;1930,"Tahun cek lagi","OK")))))</f>
        <v>-</v>
      </c>
      <c r="Q663" s="25" t="str">
        <f>IF(Pengawas!Q663="","-",IF(Pengawas!Q663&gt;3,"Tidak valid",IF(Pengawas!Q663&lt;1,"Tidak valid","OK")))</f>
        <v>-</v>
      </c>
      <c r="R663" s="25" t="str">
        <f>IF(Pengawas!R663="","-",IF(Pengawas!R663&gt;20000000,"Cek lagi",IF(Pengawas!R663&lt;50000,"Cek lagi","OK")))</f>
        <v>-</v>
      </c>
      <c r="S663" s="25" t="str">
        <f>IF(Pengawas!S663="","-",IF(Pengawas!S663&gt;3,"Tidak valid",IF(Pengawas!S663&lt;1,"Tidak valid","OK")))</f>
        <v>-</v>
      </c>
      <c r="T663" s="25" t="str">
        <f>IF(Pengawas!T663="","-",IF(Pengawas!T663&gt;6,"Tidak valid",IF(Pengawas!T663&lt;1,"Tidak valid","OK")))</f>
        <v>-</v>
      </c>
      <c r="U663" s="25" t="str">
        <f>IF(Pengawas!U663="","-",IF(Pengawas!U663&gt;4,"Tidak valid",IF(Pengawas!U663&lt;1,"Tidak valid","OK")))</f>
        <v>-</v>
      </c>
      <c r="V663" s="25" t="str">
        <f>IF(Pengawas!V663="","-",IF(Pengawas!V663&gt;2,"Tidak valid",IF(Pengawas!V663&lt;1,"Tidak valid","OK")))</f>
        <v>-</v>
      </c>
      <c r="W663" s="25" t="str">
        <f>IF(Pengawas!V663="","-",IF(Pengawas!V663=1,IF(Pengawas!W663="","Harap diisi","OK"),IF(Pengawas!V663=2,IF(Pengawas!W663="","Harap diisi","OK"),IF(Pengawas!V664&lt;1,"-",IF(Pengawas!V664&gt;2,"-","OK")))))</f>
        <v>-</v>
      </c>
      <c r="X663" s="25" t="str">
        <f>IF(Pengawas!V663="","-",IF(Pengawas!V663=1,IF(Pengawas!X663="","Harap diisi","OK"),IF(Pengawas!V663=2,IF(Pengawas!X663="","Harap diisi","OK"),IF(Pengawas!V664&lt;1,"-",IF(Pengawas!V664&gt;2,"-","OK")))))</f>
        <v>-</v>
      </c>
      <c r="Y663" s="25" t="str">
        <f>IF(Pengawas!V663="","-",IF(Pengawas!V663=1,IF(Pengawas!Y663="","Harap diisi","OK"),IF(Pengawas!V663=2,IF(Pengawas!Y663="","Harap diisi","OK"),IF(Pengawas!V664&lt;1,"-",IF(Pengawas!V664&gt;2,"-","OK")))))</f>
        <v>-</v>
      </c>
      <c r="Z663" s="25" t="str">
        <f>IF(Pengawas!V663="","-",IF(Pengawas!V663=1,IF(Pengawas!Z663="","Harap diisi","OK"),IF(Pengawas!V663=2,IF(Pengawas!Z663="","Harap diisi","OK"),IF(Pengawas!V664&lt;1,"-",IF(Pengawas!V664&gt;2,"-","OK")))))</f>
        <v>-</v>
      </c>
      <c r="AA663" s="25" t="str">
        <f>IF(Pengawas!V663="","-",IF(Pengawas!V663=1,IF(Pengawas!AA663="","Harap diisi","OK"),IF(Pengawas!V663=2,IF(Pengawas!AA663="","Harap diisi","OK"),IF(Pengawas!V664&lt;1,"-",IF(Pengawas!V664&gt;2,"-","OK")))))</f>
        <v>-</v>
      </c>
      <c r="AB663" s="25" t="str">
        <f>IF(Pengawas!V663="","-",IF(Pengawas!V663=1,IF(Pengawas!AB663="","Harap diisi","OK"),IF(Pengawas!V663=2,IF(Pengawas!AB663="","Harap diisi","OK"),IF(Pengawas!V664&lt;1,"-",IF(Pengawas!V664&gt;2,"-","OK")))))</f>
        <v>-</v>
      </c>
      <c r="AC663" s="25" t="str">
        <f>IF(Pengawas!V663="","-",IF(Pengawas!V663=1,IF(Pengawas!AC663="","Harap diisi","OK"),IF(Pengawas!V663=2,IF(Pengawas!AC663="","Harap diisi","OK"),IF(Pengawas!V664&lt;1,"-",IF(Pengawas!V664&gt;2,"-","OK")))))</f>
        <v>-</v>
      </c>
      <c r="AD663" s="25" t="str">
        <f>IF(Pengawas!V663="","-",IF(Pengawas!V663=1,IF(Pengawas!AD663="","OK","Harap dikosongkan"),IF(Pengawas!V663=2,IF(Pengawas!AD663="","Harap diisi","OK"),IF(Pengawas!V664&lt;1,"-",IF(Pengawas!V664&gt;2,"-","OK")))))</f>
        <v>-</v>
      </c>
      <c r="AE663" s="25" t="str">
        <f>IF(Pengawas!V663="","-",IF(Pengawas!V663=1,IF(Pengawas!AE663="","OK","Harap dikosongkan"),IF(Pengawas!V663=2,IF(Pengawas!AE663="","Harap diisi","OK"),IF(Pengawas!V664&lt;1,"-",IF(Pengawas!V664&gt;2,"-","OK")))))</f>
        <v>-</v>
      </c>
      <c r="AF663" s="25" t="str">
        <f>IF(Pengawas!V663="","-",IF(Pengawas!V663=1,IF(Pengawas!AF663="","OK","Harap dikosongkan"),IF(Pengawas!V663=2,IF(Pengawas!AF663="","Harap diisi","OK"),IF(Pengawas!V664&lt;1,"-",IF(Pengawas!V664&gt;2,"-","OK")))))</f>
        <v>-</v>
      </c>
      <c r="AG663" s="25" t="str">
        <f>IF(Pengawas!V663="","-",IF(Pengawas!V663=1,IF(Pengawas!AG663="","OK","Harap dikosongkan"),IF(Pengawas!V663=2,IF(Pengawas!AG663="","Harap diisi","OK"),IF(Pengawas!V664&lt;1,"-",IF(Pengawas!V664&gt;2,"-","OK")))))</f>
        <v>-</v>
      </c>
      <c r="AH663" s="25" t="str">
        <f>IF(Pengawas!V663="","-",IF(Pengawas!V663=1,IF(Pengawas!AH663="","OK","Harap dikosongkan"),IF(Pengawas!V663=2,IF(Pengawas!AH663="","Harap diisi","OK"),IF(Pengawas!V664&lt;1,"-",IF(Pengawas!V664&gt;2,"-","OK")))))</f>
        <v>-</v>
      </c>
      <c r="AI663" s="25" t="str">
        <f>IF(Pengawas!V663="","-",IF(Pengawas!V663=1,IF(Pengawas!AI663="","OK","Harap dikosongkan"),IF(Pengawas!V663=2,IF(Pengawas!AI663="","Harap diisi","OK"),IF(Pengawas!V664&lt;1,"-",IF(Pengawas!V664&gt;2,"-","OK")))))</f>
        <v>-</v>
      </c>
      <c r="AJ663" s="25" t="str">
        <f>IF(Pengawas!V663="","-",IF(Pengawas!V663=1,IF(Pengawas!AJ663="","OK","Harap dikosongkan"),IF(Pengawas!V663=2,IF(Pengawas!AJ663="","Harap diisi","OK"),IF(Pengawas!V664&lt;1,"-",IF(Pengawas!V664&gt;2,"-","OK")))))</f>
        <v>-</v>
      </c>
      <c r="AK663" s="25" t="str">
        <f>IF(Pengawas!V663="","-",IF(Pengawas!V663=1,IF(Pengawas!AK663="","OK","Harap dikosongkan"),IF(Pengawas!V663=2,IF(Pengawas!AK663="","Harap diisi","OK"),IF(Pengawas!V664&lt;1,"-",IF(Pengawas!V664&gt;2,"-","OK")))))</f>
        <v>-</v>
      </c>
      <c r="AL663" s="25" t="str">
        <f>IF(Pengawas!AL663="","-",IF(Pengawas!AL663&gt;3,"Tidak valid",IF(Pengawas!AL663&lt;1,"Tidak valid","OK")))</f>
        <v>-</v>
      </c>
      <c r="AM663" s="25" t="str">
        <f>IF(Pengawas!AL663="",IF(Pengawas!AM663="","-","Harap dikosongkan"),IF(Pengawas!AL663&lt;&gt;1,IF(Pengawas!AM663="","OK","Harap dikosongkan"),IF(Pengawas!AM663="","Harap diisi",IF(Pengawas!AM663&gt;2015,"Cek lagi",IF(Pengawas!AM663&lt;2005,"Cek lagi","OK")))))</f>
        <v>-</v>
      </c>
      <c r="AN663" s="25" t="str">
        <f>IF(Pengawas!AL663="",IF(Pengawas!AN663="","-","Harap dikosongkan"),IF(Pengawas!AL663&lt;&gt;1,IF(Pengawas!AN663="","OK","Harap dikosongkan"),IF(Pengawas!AN663="","Harap diisi",IF(VALUE(Pengawas!AN663)&gt;33,"Tidak valid",IF(VALUE(Pengawas!AN663)&lt;1,"Tidak valid","OK")))))</f>
        <v>-</v>
      </c>
      <c r="AO663" s="25" t="str">
        <f>IF(Pengawas!AL663="",IF(Pengawas!AO663="","-","Harap dikosongkan"),IF(Pengawas!AL663&lt;&gt;1,IF(Pengawas!AO663="","OK","Harap dikosongkan"),IF(Pengawas!AO663="","Harap diisi",IF(Pengawas!AO663&gt;1,"Tidak valid","OK"))))</f>
        <v>-</v>
      </c>
      <c r="AP663" s="25" t="str">
        <f>IF(Pengawas!AL663&gt;1,"OK",IF(Pengawas!AO663="",IF(Pengawas!AP663="","-","Kolom AO cek lagi"),IF(Pengawas!AO663=0,IF(Pengawas!AP663="","OK","Harap dikosongkan"),IF(Pengawas!AP663="","Harap diisi",IF(LEN(Pengawas!AP663)&lt;12,"Tidak valid",IF(LEN(Pengawas!AP663)&gt;14,"Tidak valid","OK"))))))</f>
        <v>-</v>
      </c>
      <c r="AQ663" s="26" t="str">
        <f>IF(Pengawas!AL663&gt;1,"OK",IF(Pengawas!AO663="",IF(Pengawas!AQ663="","-","Kolom AO cek lagi"),IF(Pengawas!AO663=0,IF(Pengawas!AQ663="","OK","Harap dikosongkan"),IF(Pengawas!AQ663="","Harap diisi",IF(LEN(Pengawas!AQ663)&lt;5,"Cek lagi","OK")))))</f>
        <v>-</v>
      </c>
      <c r="AR663" s="26" t="str">
        <f>IF(Pengawas!AL663&gt;1,"OK",IF(Pengawas!AO663="",IF(Pengawas!AR663="","-","Kolom AT cek lagi"),IF(Pengawas!AO663=0,IF(Pengawas!AR663="","OK","Harap dikosongkan"),IF(Pengawas!AR663="","Harap diisi",IF(VALUE(LEFT(Pengawas!AR663,2))&gt;31,"Tanggal tidak valid",IF(VALUE(LEFT(RIGHT(Pengawas!AR663,7),2))&gt;12,"Bulan tidak valid",IF(VALUE(RIGHT(Pengawas!AR663,4))&gt;2016,"Tahun cek lagi",IF(VALUE(RIGHT(Pengawas!AR663,4))&lt;2005,"Tahun cek lagi","OK"))))))))</f>
        <v>-</v>
      </c>
      <c r="AS663" s="25" t="str">
        <f>IF(Pengawas!AP663="",IF(Pengawas!AS663="","-","Harap dikosongkan"),IF(Pengawas!AP663&lt;&gt;"",IF(Pengawas!AS663="","Harap diisi",IF(Pengawas!AS663&gt;1,"Tidak valid","OK"))))</f>
        <v>-</v>
      </c>
      <c r="AT663" s="25" t="str">
        <f>IF(Pengawas!AS663="",IF(Pengawas!AT663="","-","Harap dikosongkan"),IF(Pengawas!AS663&lt;&gt;1,IF(Pengawas!AT663="","OK","Harap dikosongkan"),IF(Pengawas!AS663="",IF(Pengawas!AT663="","-","Harap dikosongkan"),IF(Pengawas!AS663=0,IF(Pengawas!AT663="","OK","Harap dikosongkan"),IF(Pengawas!AT663="","Harap diisi",IF(Pengawas!AT663&gt;2016,"Cek lagi",IF(Pengawas!AT663&lt;2005,"Cek lagi",IF(Pengawas!AM663&gt;Pengawas!AT663,"Cek lagi dengan Kolom AL","OK"))))))))</f>
        <v>-</v>
      </c>
      <c r="AU663" s="25" t="str">
        <f>IF(Pengawas!AS663="",IF(Pengawas!AU663="","-","Harap dikosongkan"),IF(Pengawas!AS663&lt;&gt;1,IF(Pengawas!AU663="","OK","Harap dikosongkan"),IF(Pengawas!AS663="",IF(Pengawas!AU663="","-","Harap dikosongkan"),IF(Pengawas!AS663=0,IF(Pengawas!AU663="","OK","Harap dikosongkan"),IF(Pengawas!AU663="","Harap diisi",IF(Pengawas!AU663&gt;20000000,"Cek lagi",IF(Pengawas!AU663&lt;100000,"Cek lagi","OK")))))))</f>
        <v>-</v>
      </c>
      <c r="AV663" s="25" t="str">
        <f>IF(Pengawas!AV663="","-",IF(Pengawas!AV663&gt;3,"Tidak valid","OK"))</f>
        <v>-</v>
      </c>
      <c r="AW663" s="25" t="str">
        <f>IF(Pengawas!AV663="",IF(Pengawas!AW663="","-","Harap dikosongkan"),IF(Pengawas!AV663=0,IF(Pengawas!AW663="","OK","Harap dikosongkan"),IF(Pengawas!AV663&gt;0,IF(Pengawas!AW663="","Harap diisi",IF(Pengawas!AW663&gt;2015,"Tidak valid","OK")))))</f>
        <v>-</v>
      </c>
      <c r="AX663" s="25" t="str">
        <f>IF(Pengawas!AV663="",IF(Pengawas!AX663="","-","Harap dikosongkan"),IF(Pengawas!AV663=0,IF(Pengawas!AX663="","OK","Harap dikosongkan"),IF(Pengawas!AV663&gt;0,IF(Pengawas!AX663="","Harap diisi",IF(Pengawas!AX663="","-",IF(Pengawas!AX663&gt;1,"Tidak valid","OK"))))))</f>
        <v>-</v>
      </c>
      <c r="AY663" s="25" t="str">
        <f>IF(Pengawas!AY663="","-",IF(Pengawas!AY663&gt;2,"Tidak valid","OK"))</f>
        <v>-</v>
      </c>
      <c r="AZ663" s="25" t="str">
        <f>IF(Pengawas!AY663="",IF(Pengawas!AZ663="","-","Harap dikosongkan"),IF(Pengawas!AY663=0,IF(Pengawas!AZ663="","OK","Harap dikosongkan"),IF(Pengawas!AZ663="","Harap diisi",IF(Pengawas!AZ663&gt;2015,"Cek lagi",IF(Pengawas!AZ663&lt;2000,"Cek lagi","OK")))))</f>
        <v>-</v>
      </c>
      <c r="BA663" s="25" t="str">
        <f>IF(Pengawas!BA663="","-",IF(LEN(Pengawas!BA663)&lt;5,"Cek lagi","OK"))</f>
        <v>-</v>
      </c>
      <c r="BB663" s="25" t="str">
        <f>IF(Pengawas!BB663="","-",IF(LEN(Pengawas!BB663)&lt;4,"Cek lagi","OK"))</f>
        <v>-</v>
      </c>
      <c r="BC663" s="25" t="str">
        <f>IF(Pengawas!BC663="","-",IF(LEN(Pengawas!BC663)&lt;4,"Cek lagi","OK"))</f>
        <v>-</v>
      </c>
      <c r="BD663" s="25" t="str">
        <f>IF(Pengawas!BD663="","-",IF(LEN(Pengawas!BD663)&lt;4,"Cek lagi","OK"))</f>
        <v>-</v>
      </c>
      <c r="BE663" s="25" t="str">
        <f>IF(Pengawas!BE663="","-",IF(LEN(Pengawas!BE663)&lt;4,"Cek lagi","OK"))</f>
        <v>-</v>
      </c>
      <c r="BF663" s="25" t="str">
        <f>IF(Pengawas!BF663="","-",IF(LEN(Pengawas!BF663)&lt;&gt;5,"Tidak valid","OK"))</f>
        <v>-</v>
      </c>
      <c r="BG663" s="25" t="str">
        <f>IF(Pengawas!BG663="","-",IF(LEN(Pengawas!BG663)&lt;9,"Cek lagi",IF(LEN(Pengawas!BG663)&gt;14,"Cek lagi","OK")))</f>
        <v>-</v>
      </c>
    </row>
    <row r="664" spans="1:59" ht="15" customHeight="1" x14ac:dyDescent="0.2">
      <c r="A664" s="25" t="str">
        <f>IF(Pengawas!A664="","-",IF(LEN(Pengawas!A664)&lt;4,"Cek lagi","OK"))</f>
        <v>-</v>
      </c>
      <c r="B664" s="25" t="str">
        <f>IF(Pengawas!B664="","-",IF(LEN(Pengawas!B664)&lt;4,"Cek lagi","OK"))</f>
        <v>-</v>
      </c>
      <c r="C664" s="25" t="str">
        <f>IF(Pengawas!C664="","-",IF(LEN(Pengawas!C664)&lt;&gt;18,"Tidak valid","OK"))</f>
        <v>-</v>
      </c>
      <c r="D664" s="25" t="str">
        <f>IF(Pengawas!D664="","-",IF(LEN(Pengawas!D664)&lt;&gt;16,"Tidak valid","OK"))</f>
        <v>-</v>
      </c>
      <c r="E664" s="25" t="str">
        <f>IF(Pengawas!E664="","-",IF(LEN(Pengawas!E664)&lt;4,"Cek lagi","OK"))</f>
        <v>-</v>
      </c>
      <c r="F664" s="25" t="str">
        <f>IF(Pengawas!F664="","-",IF(LEN(Pengawas!F664)&lt;&gt;16,"Tidak valid","OK"))</f>
        <v>-</v>
      </c>
      <c r="G664" s="25" t="str">
        <f>IF(Pengawas!G664="","-",IF(LEN(Pengawas!G664)&lt;4,"Cek lagi","OK"))</f>
        <v>-</v>
      </c>
      <c r="H664" s="26" t="str">
        <f>IF(Pengawas!H664="","-",IF(VALUE(LEFT(Pengawas!H664,2))&gt;31,"Tanggal tidak valid",IF(VALUE(LEFT(RIGHT(Pengawas!H664,7),2))&gt;12,"Bulan tidak valid",IF(VALUE(RIGHT(Pengawas!H664,4))&gt;1990,"Umur terlalu muda",IF(VALUE(RIGHT(Pengawas!H664,4))&lt;1955,"Umur terlalu tua","OK")))))</f>
        <v>-</v>
      </c>
      <c r="I664" s="25" t="str">
        <f>IF(Pengawas!I664="","-",IF(Pengawas!I664="L","OK",IF(Pengawas!I664="P","OK","Tidak valid")))</f>
        <v>-</v>
      </c>
      <c r="J664" s="25" t="str">
        <f>IF(Pengawas!J664="","-",IF(LEN(Pengawas!J664)&lt;4,"Cek lagi","OK"))</f>
        <v>-</v>
      </c>
      <c r="K664" s="25" t="str">
        <f>IF(Pengawas!K664="","-",IF(Pengawas!K664&gt;5,"Tidak valid",IF(Pengawas!K664&lt;1,"Tidak valid","OK")))</f>
        <v>-</v>
      </c>
      <c r="L664" s="25" t="str">
        <f>IF(Pengawas!L664="","-",IF(VALUE(LEFT(Pengawas!L664,1))&gt;1,"Tidak valid","OK"))</f>
        <v>-</v>
      </c>
      <c r="M664" s="25" t="str">
        <f>IF(Pengawas!M664="","-",IF(VALUE(LEFT(Pengawas!M664,1))&gt;1,"Tidak valid","OK"))</f>
        <v>-</v>
      </c>
      <c r="N664" s="25" t="str">
        <f>IF(Pengawas!N664="","-",IF(VALUE(LEFT(Pengawas!N664,2))&gt;31,"Tanggal tidak valid",IF(VALUE(LEFT(RIGHT(Pengawas!N664,7),2))&gt;12,"Bulan tidak valid",IF(VALUE(RIGHT(Pengawas!N664,4))&gt;2015,"Tahun cek lagi",IF(VALUE(RIGHT(Pengawas!N664,4))&lt;1930,"Tahun cek lagi","OK")))))</f>
        <v>-</v>
      </c>
      <c r="O664" s="26" t="str">
        <f>IF(Pengawas!O664="","-",IF(VALUE(LEFT(Pengawas!O664,2))&gt;31,"Tanggal tidak valid",IF(VALUE(LEFT(RIGHT(Pengawas!O664,7),2))&gt;12,"Bulan tidak valid",IF(VALUE(RIGHT(Pengawas!O664,4))&gt;2015,"Tahun cek lagi",IF(VALUE(RIGHT(Pengawas!O664,4))&lt;1930,"Tahun cek lagi","OK")))))</f>
        <v>-</v>
      </c>
      <c r="P664" s="26" t="str">
        <f>IF(Pengawas!P664="","-",IF(VALUE(LEFT(Pengawas!P664,2))&gt;31,"Tanggal tidak valid",IF(VALUE(LEFT(RIGHT(Pengawas!P664,7),2))&gt;12,"Bulan tidak valid",IF(VALUE(RIGHT(Pengawas!P664,4))&gt;2015,"Tahun cek lagi",IF(VALUE(RIGHT(Pengawas!P664,4))&lt;1930,"Tahun cek lagi","OK")))))</f>
        <v>-</v>
      </c>
      <c r="Q664" s="25" t="str">
        <f>IF(Pengawas!Q664="","-",IF(Pengawas!Q664&gt;3,"Tidak valid",IF(Pengawas!Q664&lt;1,"Tidak valid","OK")))</f>
        <v>-</v>
      </c>
      <c r="R664" s="25" t="str">
        <f>IF(Pengawas!R664="","-",IF(Pengawas!R664&gt;20000000,"Cek lagi",IF(Pengawas!R664&lt;50000,"Cek lagi","OK")))</f>
        <v>-</v>
      </c>
      <c r="S664" s="25" t="str">
        <f>IF(Pengawas!S664="","-",IF(Pengawas!S664&gt;3,"Tidak valid",IF(Pengawas!S664&lt;1,"Tidak valid","OK")))</f>
        <v>-</v>
      </c>
      <c r="T664" s="25" t="str">
        <f>IF(Pengawas!T664="","-",IF(Pengawas!T664&gt;6,"Tidak valid",IF(Pengawas!T664&lt;1,"Tidak valid","OK")))</f>
        <v>-</v>
      </c>
      <c r="U664" s="25" t="str">
        <f>IF(Pengawas!U664="","-",IF(Pengawas!U664&gt;4,"Tidak valid",IF(Pengawas!U664&lt;1,"Tidak valid","OK")))</f>
        <v>-</v>
      </c>
      <c r="V664" s="25" t="str">
        <f>IF(Pengawas!V664="","-",IF(Pengawas!V664&gt;2,"Tidak valid",IF(Pengawas!V664&lt;1,"Tidak valid","OK")))</f>
        <v>-</v>
      </c>
      <c r="W664" s="25" t="str">
        <f>IF(Pengawas!V664="","-",IF(Pengawas!V664=1,IF(Pengawas!W664="","Harap diisi","OK"),IF(Pengawas!V664=2,IF(Pengawas!W664="","Harap diisi","OK"),IF(Pengawas!V665&lt;1,"-",IF(Pengawas!V665&gt;2,"-","OK")))))</f>
        <v>-</v>
      </c>
      <c r="X664" s="25" t="str">
        <f>IF(Pengawas!V664="","-",IF(Pengawas!V664=1,IF(Pengawas!X664="","Harap diisi","OK"),IF(Pengawas!V664=2,IF(Pengawas!X664="","Harap diisi","OK"),IF(Pengawas!V665&lt;1,"-",IF(Pengawas!V665&gt;2,"-","OK")))))</f>
        <v>-</v>
      </c>
      <c r="Y664" s="25" t="str">
        <f>IF(Pengawas!V664="","-",IF(Pengawas!V664=1,IF(Pengawas!Y664="","Harap diisi","OK"),IF(Pengawas!V664=2,IF(Pengawas!Y664="","Harap diisi","OK"),IF(Pengawas!V665&lt;1,"-",IF(Pengawas!V665&gt;2,"-","OK")))))</f>
        <v>-</v>
      </c>
      <c r="Z664" s="25" t="str">
        <f>IF(Pengawas!V664="","-",IF(Pengawas!V664=1,IF(Pengawas!Z664="","Harap diisi","OK"),IF(Pengawas!V664=2,IF(Pengawas!Z664="","Harap diisi","OK"),IF(Pengawas!V665&lt;1,"-",IF(Pengawas!V665&gt;2,"-","OK")))))</f>
        <v>-</v>
      </c>
      <c r="AA664" s="25" t="str">
        <f>IF(Pengawas!V664="","-",IF(Pengawas!V664=1,IF(Pengawas!AA664="","Harap diisi","OK"),IF(Pengawas!V664=2,IF(Pengawas!AA664="","Harap diisi","OK"),IF(Pengawas!V665&lt;1,"-",IF(Pengawas!V665&gt;2,"-","OK")))))</f>
        <v>-</v>
      </c>
      <c r="AB664" s="25" t="str">
        <f>IF(Pengawas!V664="","-",IF(Pengawas!V664=1,IF(Pengawas!AB664="","Harap diisi","OK"),IF(Pengawas!V664=2,IF(Pengawas!AB664="","Harap diisi","OK"),IF(Pengawas!V665&lt;1,"-",IF(Pengawas!V665&gt;2,"-","OK")))))</f>
        <v>-</v>
      </c>
      <c r="AC664" s="25" t="str">
        <f>IF(Pengawas!V664="","-",IF(Pengawas!V664=1,IF(Pengawas!AC664="","Harap diisi","OK"),IF(Pengawas!V664=2,IF(Pengawas!AC664="","Harap diisi","OK"),IF(Pengawas!V665&lt;1,"-",IF(Pengawas!V665&gt;2,"-","OK")))))</f>
        <v>-</v>
      </c>
      <c r="AD664" s="25" t="str">
        <f>IF(Pengawas!V664="","-",IF(Pengawas!V664=1,IF(Pengawas!AD664="","OK","Harap dikosongkan"),IF(Pengawas!V664=2,IF(Pengawas!AD664="","Harap diisi","OK"),IF(Pengawas!V665&lt;1,"-",IF(Pengawas!V665&gt;2,"-","OK")))))</f>
        <v>-</v>
      </c>
      <c r="AE664" s="25" t="str">
        <f>IF(Pengawas!V664="","-",IF(Pengawas!V664=1,IF(Pengawas!AE664="","OK","Harap dikosongkan"),IF(Pengawas!V664=2,IF(Pengawas!AE664="","Harap diisi","OK"),IF(Pengawas!V665&lt;1,"-",IF(Pengawas!V665&gt;2,"-","OK")))))</f>
        <v>-</v>
      </c>
      <c r="AF664" s="25" t="str">
        <f>IF(Pengawas!V664="","-",IF(Pengawas!V664=1,IF(Pengawas!AF664="","OK","Harap dikosongkan"),IF(Pengawas!V664=2,IF(Pengawas!AF664="","Harap diisi","OK"),IF(Pengawas!V665&lt;1,"-",IF(Pengawas!V665&gt;2,"-","OK")))))</f>
        <v>-</v>
      </c>
      <c r="AG664" s="25" t="str">
        <f>IF(Pengawas!V664="","-",IF(Pengawas!V664=1,IF(Pengawas!AG664="","OK","Harap dikosongkan"),IF(Pengawas!V664=2,IF(Pengawas!AG664="","Harap diisi","OK"),IF(Pengawas!V665&lt;1,"-",IF(Pengawas!V665&gt;2,"-","OK")))))</f>
        <v>-</v>
      </c>
      <c r="AH664" s="25" t="str">
        <f>IF(Pengawas!V664="","-",IF(Pengawas!V664=1,IF(Pengawas!AH664="","OK","Harap dikosongkan"),IF(Pengawas!V664=2,IF(Pengawas!AH664="","Harap diisi","OK"),IF(Pengawas!V665&lt;1,"-",IF(Pengawas!V665&gt;2,"-","OK")))))</f>
        <v>-</v>
      </c>
      <c r="AI664" s="25" t="str">
        <f>IF(Pengawas!V664="","-",IF(Pengawas!V664=1,IF(Pengawas!AI664="","OK","Harap dikosongkan"),IF(Pengawas!V664=2,IF(Pengawas!AI664="","Harap diisi","OK"),IF(Pengawas!V665&lt;1,"-",IF(Pengawas!V665&gt;2,"-","OK")))))</f>
        <v>-</v>
      </c>
      <c r="AJ664" s="25" t="str">
        <f>IF(Pengawas!V664="","-",IF(Pengawas!V664=1,IF(Pengawas!AJ664="","OK","Harap dikosongkan"),IF(Pengawas!V664=2,IF(Pengawas!AJ664="","Harap diisi","OK"),IF(Pengawas!V665&lt;1,"-",IF(Pengawas!V665&gt;2,"-","OK")))))</f>
        <v>-</v>
      </c>
      <c r="AK664" s="25" t="str">
        <f>IF(Pengawas!V664="","-",IF(Pengawas!V664=1,IF(Pengawas!AK664="","OK","Harap dikosongkan"),IF(Pengawas!V664=2,IF(Pengawas!AK664="","Harap diisi","OK"),IF(Pengawas!V665&lt;1,"-",IF(Pengawas!V665&gt;2,"-","OK")))))</f>
        <v>-</v>
      </c>
      <c r="AL664" s="25" t="str">
        <f>IF(Pengawas!AL664="","-",IF(Pengawas!AL664&gt;3,"Tidak valid",IF(Pengawas!AL664&lt;1,"Tidak valid","OK")))</f>
        <v>-</v>
      </c>
      <c r="AM664" s="25" t="str">
        <f>IF(Pengawas!AL664="",IF(Pengawas!AM664="","-","Harap dikosongkan"),IF(Pengawas!AL664&lt;&gt;1,IF(Pengawas!AM664="","OK","Harap dikosongkan"),IF(Pengawas!AM664="","Harap diisi",IF(Pengawas!AM664&gt;2015,"Cek lagi",IF(Pengawas!AM664&lt;2005,"Cek lagi","OK")))))</f>
        <v>-</v>
      </c>
      <c r="AN664" s="25" t="str">
        <f>IF(Pengawas!AL664="",IF(Pengawas!AN664="","-","Harap dikosongkan"),IF(Pengawas!AL664&lt;&gt;1,IF(Pengawas!AN664="","OK","Harap dikosongkan"),IF(Pengawas!AN664="","Harap diisi",IF(VALUE(Pengawas!AN664)&gt;33,"Tidak valid",IF(VALUE(Pengawas!AN664)&lt;1,"Tidak valid","OK")))))</f>
        <v>-</v>
      </c>
      <c r="AO664" s="25" t="str">
        <f>IF(Pengawas!AL664="",IF(Pengawas!AO664="","-","Harap dikosongkan"),IF(Pengawas!AL664&lt;&gt;1,IF(Pengawas!AO664="","OK","Harap dikosongkan"),IF(Pengawas!AO664="","Harap diisi",IF(Pengawas!AO664&gt;1,"Tidak valid","OK"))))</f>
        <v>-</v>
      </c>
      <c r="AP664" s="25" t="str">
        <f>IF(Pengawas!AL664&gt;1,"OK",IF(Pengawas!AO664="",IF(Pengawas!AP664="","-","Kolom AO cek lagi"),IF(Pengawas!AO664=0,IF(Pengawas!AP664="","OK","Harap dikosongkan"),IF(Pengawas!AP664="","Harap diisi",IF(LEN(Pengawas!AP664)&lt;12,"Tidak valid",IF(LEN(Pengawas!AP664)&gt;14,"Tidak valid","OK"))))))</f>
        <v>-</v>
      </c>
      <c r="AQ664" s="26" t="str">
        <f>IF(Pengawas!AL664&gt;1,"OK",IF(Pengawas!AO664="",IF(Pengawas!AQ664="","-","Kolom AO cek lagi"),IF(Pengawas!AO664=0,IF(Pengawas!AQ664="","OK","Harap dikosongkan"),IF(Pengawas!AQ664="","Harap diisi",IF(LEN(Pengawas!AQ664)&lt;5,"Cek lagi","OK")))))</f>
        <v>-</v>
      </c>
      <c r="AR664" s="26" t="str">
        <f>IF(Pengawas!AL664&gt;1,"OK",IF(Pengawas!AO664="",IF(Pengawas!AR664="","-","Kolom AT cek lagi"),IF(Pengawas!AO664=0,IF(Pengawas!AR664="","OK","Harap dikosongkan"),IF(Pengawas!AR664="","Harap diisi",IF(VALUE(LEFT(Pengawas!AR664,2))&gt;31,"Tanggal tidak valid",IF(VALUE(LEFT(RIGHT(Pengawas!AR664,7),2))&gt;12,"Bulan tidak valid",IF(VALUE(RIGHT(Pengawas!AR664,4))&gt;2016,"Tahun cek lagi",IF(VALUE(RIGHT(Pengawas!AR664,4))&lt;2005,"Tahun cek lagi","OK"))))))))</f>
        <v>-</v>
      </c>
      <c r="AS664" s="25" t="str">
        <f>IF(Pengawas!AP664="",IF(Pengawas!AS664="","-","Harap dikosongkan"),IF(Pengawas!AP664&lt;&gt;"",IF(Pengawas!AS664="","Harap diisi",IF(Pengawas!AS664&gt;1,"Tidak valid","OK"))))</f>
        <v>-</v>
      </c>
      <c r="AT664" s="25" t="str">
        <f>IF(Pengawas!AS664="",IF(Pengawas!AT664="","-","Harap dikosongkan"),IF(Pengawas!AS664&lt;&gt;1,IF(Pengawas!AT664="","OK","Harap dikosongkan"),IF(Pengawas!AS664="",IF(Pengawas!AT664="","-","Harap dikosongkan"),IF(Pengawas!AS664=0,IF(Pengawas!AT664="","OK","Harap dikosongkan"),IF(Pengawas!AT664="","Harap diisi",IF(Pengawas!AT664&gt;2016,"Cek lagi",IF(Pengawas!AT664&lt;2005,"Cek lagi",IF(Pengawas!AM664&gt;Pengawas!AT664,"Cek lagi dengan Kolom AL","OK"))))))))</f>
        <v>-</v>
      </c>
      <c r="AU664" s="25" t="str">
        <f>IF(Pengawas!AS664="",IF(Pengawas!AU664="","-","Harap dikosongkan"),IF(Pengawas!AS664&lt;&gt;1,IF(Pengawas!AU664="","OK","Harap dikosongkan"),IF(Pengawas!AS664="",IF(Pengawas!AU664="","-","Harap dikosongkan"),IF(Pengawas!AS664=0,IF(Pengawas!AU664="","OK","Harap dikosongkan"),IF(Pengawas!AU664="","Harap diisi",IF(Pengawas!AU664&gt;20000000,"Cek lagi",IF(Pengawas!AU664&lt;100000,"Cek lagi","OK")))))))</f>
        <v>-</v>
      </c>
      <c r="AV664" s="25" t="str">
        <f>IF(Pengawas!AV664="","-",IF(Pengawas!AV664&gt;3,"Tidak valid","OK"))</f>
        <v>-</v>
      </c>
      <c r="AW664" s="25" t="str">
        <f>IF(Pengawas!AV664="",IF(Pengawas!AW664="","-","Harap dikosongkan"),IF(Pengawas!AV664=0,IF(Pengawas!AW664="","OK","Harap dikosongkan"),IF(Pengawas!AV664&gt;0,IF(Pengawas!AW664="","Harap diisi",IF(Pengawas!AW664&gt;2015,"Tidak valid","OK")))))</f>
        <v>-</v>
      </c>
      <c r="AX664" s="25" t="str">
        <f>IF(Pengawas!AV664="",IF(Pengawas!AX664="","-","Harap dikosongkan"),IF(Pengawas!AV664=0,IF(Pengawas!AX664="","OK","Harap dikosongkan"),IF(Pengawas!AV664&gt;0,IF(Pengawas!AX664="","Harap diisi",IF(Pengawas!AX664="","-",IF(Pengawas!AX664&gt;1,"Tidak valid","OK"))))))</f>
        <v>-</v>
      </c>
      <c r="AY664" s="25" t="str">
        <f>IF(Pengawas!AY664="","-",IF(Pengawas!AY664&gt;2,"Tidak valid","OK"))</f>
        <v>-</v>
      </c>
      <c r="AZ664" s="25" t="str">
        <f>IF(Pengawas!AY664="",IF(Pengawas!AZ664="","-","Harap dikosongkan"),IF(Pengawas!AY664=0,IF(Pengawas!AZ664="","OK","Harap dikosongkan"),IF(Pengawas!AZ664="","Harap diisi",IF(Pengawas!AZ664&gt;2015,"Cek lagi",IF(Pengawas!AZ664&lt;2000,"Cek lagi","OK")))))</f>
        <v>-</v>
      </c>
      <c r="BA664" s="25" t="str">
        <f>IF(Pengawas!BA664="","-",IF(LEN(Pengawas!BA664)&lt;5,"Cek lagi","OK"))</f>
        <v>-</v>
      </c>
      <c r="BB664" s="25" t="str">
        <f>IF(Pengawas!BB664="","-",IF(LEN(Pengawas!BB664)&lt;4,"Cek lagi","OK"))</f>
        <v>-</v>
      </c>
      <c r="BC664" s="25" t="str">
        <f>IF(Pengawas!BC664="","-",IF(LEN(Pengawas!BC664)&lt;4,"Cek lagi","OK"))</f>
        <v>-</v>
      </c>
      <c r="BD664" s="25" t="str">
        <f>IF(Pengawas!BD664="","-",IF(LEN(Pengawas!BD664)&lt;4,"Cek lagi","OK"))</f>
        <v>-</v>
      </c>
      <c r="BE664" s="25" t="str">
        <f>IF(Pengawas!BE664="","-",IF(LEN(Pengawas!BE664)&lt;4,"Cek lagi","OK"))</f>
        <v>-</v>
      </c>
      <c r="BF664" s="25" t="str">
        <f>IF(Pengawas!BF664="","-",IF(LEN(Pengawas!BF664)&lt;&gt;5,"Tidak valid","OK"))</f>
        <v>-</v>
      </c>
      <c r="BG664" s="25" t="str">
        <f>IF(Pengawas!BG664="","-",IF(LEN(Pengawas!BG664)&lt;9,"Cek lagi",IF(LEN(Pengawas!BG664)&gt;14,"Cek lagi","OK")))</f>
        <v>-</v>
      </c>
    </row>
    <row r="665" spans="1:59" ht="15" customHeight="1" x14ac:dyDescent="0.2">
      <c r="A665" s="25" t="str">
        <f>IF(Pengawas!A665="","-",IF(LEN(Pengawas!A665)&lt;4,"Cek lagi","OK"))</f>
        <v>-</v>
      </c>
      <c r="B665" s="25" t="str">
        <f>IF(Pengawas!B665="","-",IF(LEN(Pengawas!B665)&lt;4,"Cek lagi","OK"))</f>
        <v>-</v>
      </c>
      <c r="C665" s="25" t="str">
        <f>IF(Pengawas!C665="","-",IF(LEN(Pengawas!C665)&lt;&gt;18,"Tidak valid","OK"))</f>
        <v>-</v>
      </c>
      <c r="D665" s="25" t="str">
        <f>IF(Pengawas!D665="","-",IF(LEN(Pengawas!D665)&lt;&gt;16,"Tidak valid","OK"))</f>
        <v>-</v>
      </c>
      <c r="E665" s="25" t="str">
        <f>IF(Pengawas!E665="","-",IF(LEN(Pengawas!E665)&lt;4,"Cek lagi","OK"))</f>
        <v>-</v>
      </c>
      <c r="F665" s="25" t="str">
        <f>IF(Pengawas!F665="","-",IF(LEN(Pengawas!F665)&lt;&gt;16,"Tidak valid","OK"))</f>
        <v>-</v>
      </c>
      <c r="G665" s="25" t="str">
        <f>IF(Pengawas!G665="","-",IF(LEN(Pengawas!G665)&lt;4,"Cek lagi","OK"))</f>
        <v>-</v>
      </c>
      <c r="H665" s="26" t="str">
        <f>IF(Pengawas!H665="","-",IF(VALUE(LEFT(Pengawas!H665,2))&gt;31,"Tanggal tidak valid",IF(VALUE(LEFT(RIGHT(Pengawas!H665,7),2))&gt;12,"Bulan tidak valid",IF(VALUE(RIGHT(Pengawas!H665,4))&gt;1990,"Umur terlalu muda",IF(VALUE(RIGHT(Pengawas!H665,4))&lt;1955,"Umur terlalu tua","OK")))))</f>
        <v>-</v>
      </c>
      <c r="I665" s="25" t="str">
        <f>IF(Pengawas!I665="","-",IF(Pengawas!I665="L","OK",IF(Pengawas!I665="P","OK","Tidak valid")))</f>
        <v>-</v>
      </c>
      <c r="J665" s="25" t="str">
        <f>IF(Pengawas!J665="","-",IF(LEN(Pengawas!J665)&lt;4,"Cek lagi","OK"))</f>
        <v>-</v>
      </c>
      <c r="K665" s="25" t="str">
        <f>IF(Pengawas!K665="","-",IF(Pengawas!K665&gt;5,"Tidak valid",IF(Pengawas!K665&lt;1,"Tidak valid","OK")))</f>
        <v>-</v>
      </c>
      <c r="L665" s="25" t="str">
        <f>IF(Pengawas!L665="","-",IF(VALUE(LEFT(Pengawas!L665,1))&gt;1,"Tidak valid","OK"))</f>
        <v>-</v>
      </c>
      <c r="M665" s="25" t="str">
        <f>IF(Pengawas!M665="","-",IF(VALUE(LEFT(Pengawas!M665,1))&gt;1,"Tidak valid","OK"))</f>
        <v>-</v>
      </c>
      <c r="N665" s="25" t="str">
        <f>IF(Pengawas!N665="","-",IF(VALUE(LEFT(Pengawas!N665,2))&gt;31,"Tanggal tidak valid",IF(VALUE(LEFT(RIGHT(Pengawas!N665,7),2))&gt;12,"Bulan tidak valid",IF(VALUE(RIGHT(Pengawas!N665,4))&gt;2015,"Tahun cek lagi",IF(VALUE(RIGHT(Pengawas!N665,4))&lt;1930,"Tahun cek lagi","OK")))))</f>
        <v>-</v>
      </c>
      <c r="O665" s="26" t="str">
        <f>IF(Pengawas!O665="","-",IF(VALUE(LEFT(Pengawas!O665,2))&gt;31,"Tanggal tidak valid",IF(VALUE(LEFT(RIGHT(Pengawas!O665,7),2))&gt;12,"Bulan tidak valid",IF(VALUE(RIGHT(Pengawas!O665,4))&gt;2015,"Tahun cek lagi",IF(VALUE(RIGHT(Pengawas!O665,4))&lt;1930,"Tahun cek lagi","OK")))))</f>
        <v>-</v>
      </c>
      <c r="P665" s="26" t="str">
        <f>IF(Pengawas!P665="","-",IF(VALUE(LEFT(Pengawas!P665,2))&gt;31,"Tanggal tidak valid",IF(VALUE(LEFT(RIGHT(Pengawas!P665,7),2))&gt;12,"Bulan tidak valid",IF(VALUE(RIGHT(Pengawas!P665,4))&gt;2015,"Tahun cek lagi",IF(VALUE(RIGHT(Pengawas!P665,4))&lt;1930,"Tahun cek lagi","OK")))))</f>
        <v>-</v>
      </c>
      <c r="Q665" s="25" t="str">
        <f>IF(Pengawas!Q665="","-",IF(Pengawas!Q665&gt;3,"Tidak valid",IF(Pengawas!Q665&lt;1,"Tidak valid","OK")))</f>
        <v>-</v>
      </c>
      <c r="R665" s="25" t="str">
        <f>IF(Pengawas!R665="","-",IF(Pengawas!R665&gt;20000000,"Cek lagi",IF(Pengawas!R665&lt;50000,"Cek lagi","OK")))</f>
        <v>-</v>
      </c>
      <c r="S665" s="25" t="str">
        <f>IF(Pengawas!S665="","-",IF(Pengawas!S665&gt;3,"Tidak valid",IF(Pengawas!S665&lt;1,"Tidak valid","OK")))</f>
        <v>-</v>
      </c>
      <c r="T665" s="25" t="str">
        <f>IF(Pengawas!T665="","-",IF(Pengawas!T665&gt;6,"Tidak valid",IF(Pengawas!T665&lt;1,"Tidak valid","OK")))</f>
        <v>-</v>
      </c>
      <c r="U665" s="25" t="str">
        <f>IF(Pengawas!U665="","-",IF(Pengawas!U665&gt;4,"Tidak valid",IF(Pengawas!U665&lt;1,"Tidak valid","OK")))</f>
        <v>-</v>
      </c>
      <c r="V665" s="25" t="str">
        <f>IF(Pengawas!V665="","-",IF(Pengawas!V665&gt;2,"Tidak valid",IF(Pengawas!V665&lt;1,"Tidak valid","OK")))</f>
        <v>-</v>
      </c>
      <c r="W665" s="25" t="str">
        <f>IF(Pengawas!V665="","-",IF(Pengawas!V665=1,IF(Pengawas!W665="","Harap diisi","OK"),IF(Pengawas!V665=2,IF(Pengawas!W665="","Harap diisi","OK"),IF(Pengawas!V666&lt;1,"-",IF(Pengawas!V666&gt;2,"-","OK")))))</f>
        <v>-</v>
      </c>
      <c r="X665" s="25" t="str">
        <f>IF(Pengawas!V665="","-",IF(Pengawas!V665=1,IF(Pengawas!X665="","Harap diisi","OK"),IF(Pengawas!V665=2,IF(Pengawas!X665="","Harap diisi","OK"),IF(Pengawas!V666&lt;1,"-",IF(Pengawas!V666&gt;2,"-","OK")))))</f>
        <v>-</v>
      </c>
      <c r="Y665" s="25" t="str">
        <f>IF(Pengawas!V665="","-",IF(Pengawas!V665=1,IF(Pengawas!Y665="","Harap diisi","OK"),IF(Pengawas!V665=2,IF(Pengawas!Y665="","Harap diisi","OK"),IF(Pengawas!V666&lt;1,"-",IF(Pengawas!V666&gt;2,"-","OK")))))</f>
        <v>-</v>
      </c>
      <c r="Z665" s="25" t="str">
        <f>IF(Pengawas!V665="","-",IF(Pengawas!V665=1,IF(Pengawas!Z665="","Harap diisi","OK"),IF(Pengawas!V665=2,IF(Pengawas!Z665="","Harap diisi","OK"),IF(Pengawas!V666&lt;1,"-",IF(Pengawas!V666&gt;2,"-","OK")))))</f>
        <v>-</v>
      </c>
      <c r="AA665" s="25" t="str">
        <f>IF(Pengawas!V665="","-",IF(Pengawas!V665=1,IF(Pengawas!AA665="","Harap diisi","OK"),IF(Pengawas!V665=2,IF(Pengawas!AA665="","Harap diisi","OK"),IF(Pengawas!V666&lt;1,"-",IF(Pengawas!V666&gt;2,"-","OK")))))</f>
        <v>-</v>
      </c>
      <c r="AB665" s="25" t="str">
        <f>IF(Pengawas!V665="","-",IF(Pengawas!V665=1,IF(Pengawas!AB665="","Harap diisi","OK"),IF(Pengawas!V665=2,IF(Pengawas!AB665="","Harap diisi","OK"),IF(Pengawas!V666&lt;1,"-",IF(Pengawas!V666&gt;2,"-","OK")))))</f>
        <v>-</v>
      </c>
      <c r="AC665" s="25" t="str">
        <f>IF(Pengawas!V665="","-",IF(Pengawas!V665=1,IF(Pengawas!AC665="","Harap diisi","OK"),IF(Pengawas!V665=2,IF(Pengawas!AC665="","Harap diisi","OK"),IF(Pengawas!V666&lt;1,"-",IF(Pengawas!V666&gt;2,"-","OK")))))</f>
        <v>-</v>
      </c>
      <c r="AD665" s="25" t="str">
        <f>IF(Pengawas!V665="","-",IF(Pengawas!V665=1,IF(Pengawas!AD665="","OK","Harap dikosongkan"),IF(Pengawas!V665=2,IF(Pengawas!AD665="","Harap diisi","OK"),IF(Pengawas!V666&lt;1,"-",IF(Pengawas!V666&gt;2,"-","OK")))))</f>
        <v>-</v>
      </c>
      <c r="AE665" s="25" t="str">
        <f>IF(Pengawas!V665="","-",IF(Pengawas!V665=1,IF(Pengawas!AE665="","OK","Harap dikosongkan"),IF(Pengawas!V665=2,IF(Pengawas!AE665="","Harap diisi","OK"),IF(Pengawas!V666&lt;1,"-",IF(Pengawas!V666&gt;2,"-","OK")))))</f>
        <v>-</v>
      </c>
      <c r="AF665" s="25" t="str">
        <f>IF(Pengawas!V665="","-",IF(Pengawas!V665=1,IF(Pengawas!AF665="","OK","Harap dikosongkan"),IF(Pengawas!V665=2,IF(Pengawas!AF665="","Harap diisi","OK"),IF(Pengawas!V666&lt;1,"-",IF(Pengawas!V666&gt;2,"-","OK")))))</f>
        <v>-</v>
      </c>
      <c r="AG665" s="25" t="str">
        <f>IF(Pengawas!V665="","-",IF(Pengawas!V665=1,IF(Pengawas!AG665="","OK","Harap dikosongkan"),IF(Pengawas!V665=2,IF(Pengawas!AG665="","Harap diisi","OK"),IF(Pengawas!V666&lt;1,"-",IF(Pengawas!V666&gt;2,"-","OK")))))</f>
        <v>-</v>
      </c>
      <c r="AH665" s="25" t="str">
        <f>IF(Pengawas!V665="","-",IF(Pengawas!V665=1,IF(Pengawas!AH665="","OK","Harap dikosongkan"),IF(Pengawas!V665=2,IF(Pengawas!AH665="","Harap diisi","OK"),IF(Pengawas!V666&lt;1,"-",IF(Pengawas!V666&gt;2,"-","OK")))))</f>
        <v>-</v>
      </c>
      <c r="AI665" s="25" t="str">
        <f>IF(Pengawas!V665="","-",IF(Pengawas!V665=1,IF(Pengawas!AI665="","OK","Harap dikosongkan"),IF(Pengawas!V665=2,IF(Pengawas!AI665="","Harap diisi","OK"),IF(Pengawas!V666&lt;1,"-",IF(Pengawas!V666&gt;2,"-","OK")))))</f>
        <v>-</v>
      </c>
      <c r="AJ665" s="25" t="str">
        <f>IF(Pengawas!V665="","-",IF(Pengawas!V665=1,IF(Pengawas!AJ665="","OK","Harap dikosongkan"),IF(Pengawas!V665=2,IF(Pengawas!AJ665="","Harap diisi","OK"),IF(Pengawas!V666&lt;1,"-",IF(Pengawas!V666&gt;2,"-","OK")))))</f>
        <v>-</v>
      </c>
      <c r="AK665" s="25" t="str">
        <f>IF(Pengawas!V665="","-",IF(Pengawas!V665=1,IF(Pengawas!AK665="","OK","Harap dikosongkan"),IF(Pengawas!V665=2,IF(Pengawas!AK665="","Harap diisi","OK"),IF(Pengawas!V666&lt;1,"-",IF(Pengawas!V666&gt;2,"-","OK")))))</f>
        <v>-</v>
      </c>
      <c r="AL665" s="25" t="str">
        <f>IF(Pengawas!AL665="","-",IF(Pengawas!AL665&gt;3,"Tidak valid",IF(Pengawas!AL665&lt;1,"Tidak valid","OK")))</f>
        <v>-</v>
      </c>
      <c r="AM665" s="25" t="str">
        <f>IF(Pengawas!AL665="",IF(Pengawas!AM665="","-","Harap dikosongkan"),IF(Pengawas!AL665&lt;&gt;1,IF(Pengawas!AM665="","OK","Harap dikosongkan"),IF(Pengawas!AM665="","Harap diisi",IF(Pengawas!AM665&gt;2015,"Cek lagi",IF(Pengawas!AM665&lt;2005,"Cek lagi","OK")))))</f>
        <v>-</v>
      </c>
      <c r="AN665" s="25" t="str">
        <f>IF(Pengawas!AL665="",IF(Pengawas!AN665="","-","Harap dikosongkan"),IF(Pengawas!AL665&lt;&gt;1,IF(Pengawas!AN665="","OK","Harap dikosongkan"),IF(Pengawas!AN665="","Harap diisi",IF(VALUE(Pengawas!AN665)&gt;33,"Tidak valid",IF(VALUE(Pengawas!AN665)&lt;1,"Tidak valid","OK")))))</f>
        <v>-</v>
      </c>
      <c r="AO665" s="25" t="str">
        <f>IF(Pengawas!AL665="",IF(Pengawas!AO665="","-","Harap dikosongkan"),IF(Pengawas!AL665&lt;&gt;1,IF(Pengawas!AO665="","OK","Harap dikosongkan"),IF(Pengawas!AO665="","Harap diisi",IF(Pengawas!AO665&gt;1,"Tidak valid","OK"))))</f>
        <v>-</v>
      </c>
      <c r="AP665" s="25" t="str">
        <f>IF(Pengawas!AL665&gt;1,"OK",IF(Pengawas!AO665="",IF(Pengawas!AP665="","-","Kolom AO cek lagi"),IF(Pengawas!AO665=0,IF(Pengawas!AP665="","OK","Harap dikosongkan"),IF(Pengawas!AP665="","Harap diisi",IF(LEN(Pengawas!AP665)&lt;12,"Tidak valid",IF(LEN(Pengawas!AP665)&gt;14,"Tidak valid","OK"))))))</f>
        <v>-</v>
      </c>
      <c r="AQ665" s="26" t="str">
        <f>IF(Pengawas!AL665&gt;1,"OK",IF(Pengawas!AO665="",IF(Pengawas!AQ665="","-","Kolom AO cek lagi"),IF(Pengawas!AO665=0,IF(Pengawas!AQ665="","OK","Harap dikosongkan"),IF(Pengawas!AQ665="","Harap diisi",IF(LEN(Pengawas!AQ665)&lt;5,"Cek lagi","OK")))))</f>
        <v>-</v>
      </c>
      <c r="AR665" s="26" t="str">
        <f>IF(Pengawas!AL665&gt;1,"OK",IF(Pengawas!AO665="",IF(Pengawas!AR665="","-","Kolom AT cek lagi"),IF(Pengawas!AO665=0,IF(Pengawas!AR665="","OK","Harap dikosongkan"),IF(Pengawas!AR665="","Harap diisi",IF(VALUE(LEFT(Pengawas!AR665,2))&gt;31,"Tanggal tidak valid",IF(VALUE(LEFT(RIGHT(Pengawas!AR665,7),2))&gt;12,"Bulan tidak valid",IF(VALUE(RIGHT(Pengawas!AR665,4))&gt;2016,"Tahun cek lagi",IF(VALUE(RIGHT(Pengawas!AR665,4))&lt;2005,"Tahun cek lagi","OK"))))))))</f>
        <v>-</v>
      </c>
      <c r="AS665" s="25" t="str">
        <f>IF(Pengawas!AP665="",IF(Pengawas!AS665="","-","Harap dikosongkan"),IF(Pengawas!AP665&lt;&gt;"",IF(Pengawas!AS665="","Harap diisi",IF(Pengawas!AS665&gt;1,"Tidak valid","OK"))))</f>
        <v>-</v>
      </c>
      <c r="AT665" s="25" t="str">
        <f>IF(Pengawas!AS665="",IF(Pengawas!AT665="","-","Harap dikosongkan"),IF(Pengawas!AS665&lt;&gt;1,IF(Pengawas!AT665="","OK","Harap dikosongkan"),IF(Pengawas!AS665="",IF(Pengawas!AT665="","-","Harap dikosongkan"),IF(Pengawas!AS665=0,IF(Pengawas!AT665="","OK","Harap dikosongkan"),IF(Pengawas!AT665="","Harap diisi",IF(Pengawas!AT665&gt;2016,"Cek lagi",IF(Pengawas!AT665&lt;2005,"Cek lagi",IF(Pengawas!AM665&gt;Pengawas!AT665,"Cek lagi dengan Kolom AL","OK"))))))))</f>
        <v>-</v>
      </c>
      <c r="AU665" s="25" t="str">
        <f>IF(Pengawas!AS665="",IF(Pengawas!AU665="","-","Harap dikosongkan"),IF(Pengawas!AS665&lt;&gt;1,IF(Pengawas!AU665="","OK","Harap dikosongkan"),IF(Pengawas!AS665="",IF(Pengawas!AU665="","-","Harap dikosongkan"),IF(Pengawas!AS665=0,IF(Pengawas!AU665="","OK","Harap dikosongkan"),IF(Pengawas!AU665="","Harap diisi",IF(Pengawas!AU665&gt;20000000,"Cek lagi",IF(Pengawas!AU665&lt;100000,"Cek lagi","OK")))))))</f>
        <v>-</v>
      </c>
      <c r="AV665" s="25" t="str">
        <f>IF(Pengawas!AV665="","-",IF(Pengawas!AV665&gt;3,"Tidak valid","OK"))</f>
        <v>-</v>
      </c>
      <c r="AW665" s="25" t="str">
        <f>IF(Pengawas!AV665="",IF(Pengawas!AW665="","-","Harap dikosongkan"),IF(Pengawas!AV665=0,IF(Pengawas!AW665="","OK","Harap dikosongkan"),IF(Pengawas!AV665&gt;0,IF(Pengawas!AW665="","Harap diisi",IF(Pengawas!AW665&gt;2015,"Tidak valid","OK")))))</f>
        <v>-</v>
      </c>
      <c r="AX665" s="25" t="str">
        <f>IF(Pengawas!AV665="",IF(Pengawas!AX665="","-","Harap dikosongkan"),IF(Pengawas!AV665=0,IF(Pengawas!AX665="","OK","Harap dikosongkan"),IF(Pengawas!AV665&gt;0,IF(Pengawas!AX665="","Harap diisi",IF(Pengawas!AX665="","-",IF(Pengawas!AX665&gt;1,"Tidak valid","OK"))))))</f>
        <v>-</v>
      </c>
      <c r="AY665" s="25" t="str">
        <f>IF(Pengawas!AY665="","-",IF(Pengawas!AY665&gt;2,"Tidak valid","OK"))</f>
        <v>-</v>
      </c>
      <c r="AZ665" s="25" t="str">
        <f>IF(Pengawas!AY665="",IF(Pengawas!AZ665="","-","Harap dikosongkan"),IF(Pengawas!AY665=0,IF(Pengawas!AZ665="","OK","Harap dikosongkan"),IF(Pengawas!AZ665="","Harap diisi",IF(Pengawas!AZ665&gt;2015,"Cek lagi",IF(Pengawas!AZ665&lt;2000,"Cek lagi","OK")))))</f>
        <v>-</v>
      </c>
      <c r="BA665" s="25" t="str">
        <f>IF(Pengawas!BA665="","-",IF(LEN(Pengawas!BA665)&lt;5,"Cek lagi","OK"))</f>
        <v>-</v>
      </c>
      <c r="BB665" s="25" t="str">
        <f>IF(Pengawas!BB665="","-",IF(LEN(Pengawas!BB665)&lt;4,"Cek lagi","OK"))</f>
        <v>-</v>
      </c>
      <c r="BC665" s="25" t="str">
        <f>IF(Pengawas!BC665="","-",IF(LEN(Pengawas!BC665)&lt;4,"Cek lagi","OK"))</f>
        <v>-</v>
      </c>
      <c r="BD665" s="25" t="str">
        <f>IF(Pengawas!BD665="","-",IF(LEN(Pengawas!BD665)&lt;4,"Cek lagi","OK"))</f>
        <v>-</v>
      </c>
      <c r="BE665" s="25" t="str">
        <f>IF(Pengawas!BE665="","-",IF(LEN(Pengawas!BE665)&lt;4,"Cek lagi","OK"))</f>
        <v>-</v>
      </c>
      <c r="BF665" s="25" t="str">
        <f>IF(Pengawas!BF665="","-",IF(LEN(Pengawas!BF665)&lt;&gt;5,"Tidak valid","OK"))</f>
        <v>-</v>
      </c>
      <c r="BG665" s="25" t="str">
        <f>IF(Pengawas!BG665="","-",IF(LEN(Pengawas!BG665)&lt;9,"Cek lagi",IF(LEN(Pengawas!BG665)&gt;14,"Cek lagi","OK")))</f>
        <v>-</v>
      </c>
    </row>
    <row r="666" spans="1:59" ht="15" customHeight="1" x14ac:dyDescent="0.2">
      <c r="A666" s="25" t="str">
        <f>IF(Pengawas!A666="","-",IF(LEN(Pengawas!A666)&lt;4,"Cek lagi","OK"))</f>
        <v>-</v>
      </c>
      <c r="B666" s="25" t="str">
        <f>IF(Pengawas!B666="","-",IF(LEN(Pengawas!B666)&lt;4,"Cek lagi","OK"))</f>
        <v>-</v>
      </c>
      <c r="C666" s="25" t="str">
        <f>IF(Pengawas!C666="","-",IF(LEN(Pengawas!C666)&lt;&gt;18,"Tidak valid","OK"))</f>
        <v>-</v>
      </c>
      <c r="D666" s="25" t="str">
        <f>IF(Pengawas!D666="","-",IF(LEN(Pengawas!D666)&lt;&gt;16,"Tidak valid","OK"))</f>
        <v>-</v>
      </c>
      <c r="E666" s="25" t="str">
        <f>IF(Pengawas!E666="","-",IF(LEN(Pengawas!E666)&lt;4,"Cek lagi","OK"))</f>
        <v>-</v>
      </c>
      <c r="F666" s="25" t="str">
        <f>IF(Pengawas!F666="","-",IF(LEN(Pengawas!F666)&lt;&gt;16,"Tidak valid","OK"))</f>
        <v>-</v>
      </c>
      <c r="G666" s="25" t="str">
        <f>IF(Pengawas!G666="","-",IF(LEN(Pengawas!G666)&lt;4,"Cek lagi","OK"))</f>
        <v>-</v>
      </c>
      <c r="H666" s="26" t="str">
        <f>IF(Pengawas!H666="","-",IF(VALUE(LEFT(Pengawas!H666,2))&gt;31,"Tanggal tidak valid",IF(VALUE(LEFT(RIGHT(Pengawas!H666,7),2))&gt;12,"Bulan tidak valid",IF(VALUE(RIGHT(Pengawas!H666,4))&gt;1990,"Umur terlalu muda",IF(VALUE(RIGHT(Pengawas!H666,4))&lt;1955,"Umur terlalu tua","OK")))))</f>
        <v>-</v>
      </c>
      <c r="I666" s="25" t="str">
        <f>IF(Pengawas!I666="","-",IF(Pengawas!I666="L","OK",IF(Pengawas!I666="P","OK","Tidak valid")))</f>
        <v>-</v>
      </c>
      <c r="J666" s="25" t="str">
        <f>IF(Pengawas!J666="","-",IF(LEN(Pengawas!J666)&lt;4,"Cek lagi","OK"))</f>
        <v>-</v>
      </c>
      <c r="K666" s="25" t="str">
        <f>IF(Pengawas!K666="","-",IF(Pengawas!K666&gt;5,"Tidak valid",IF(Pengawas!K666&lt;1,"Tidak valid","OK")))</f>
        <v>-</v>
      </c>
      <c r="L666" s="25" t="str">
        <f>IF(Pengawas!L666="","-",IF(VALUE(LEFT(Pengawas!L666,1))&gt;1,"Tidak valid","OK"))</f>
        <v>-</v>
      </c>
      <c r="M666" s="25" t="str">
        <f>IF(Pengawas!M666="","-",IF(VALUE(LEFT(Pengawas!M666,1))&gt;1,"Tidak valid","OK"))</f>
        <v>-</v>
      </c>
      <c r="N666" s="25" t="str">
        <f>IF(Pengawas!N666="","-",IF(VALUE(LEFT(Pengawas!N666,2))&gt;31,"Tanggal tidak valid",IF(VALUE(LEFT(RIGHT(Pengawas!N666,7),2))&gt;12,"Bulan tidak valid",IF(VALUE(RIGHT(Pengawas!N666,4))&gt;2015,"Tahun cek lagi",IF(VALUE(RIGHT(Pengawas!N666,4))&lt;1930,"Tahun cek lagi","OK")))))</f>
        <v>-</v>
      </c>
      <c r="O666" s="26" t="str">
        <f>IF(Pengawas!O666="","-",IF(VALUE(LEFT(Pengawas!O666,2))&gt;31,"Tanggal tidak valid",IF(VALUE(LEFT(RIGHT(Pengawas!O666,7),2))&gt;12,"Bulan tidak valid",IF(VALUE(RIGHT(Pengawas!O666,4))&gt;2015,"Tahun cek lagi",IF(VALUE(RIGHT(Pengawas!O666,4))&lt;1930,"Tahun cek lagi","OK")))))</f>
        <v>-</v>
      </c>
      <c r="P666" s="26" t="str">
        <f>IF(Pengawas!P666="","-",IF(VALUE(LEFT(Pengawas!P666,2))&gt;31,"Tanggal tidak valid",IF(VALUE(LEFT(RIGHT(Pengawas!P666,7),2))&gt;12,"Bulan tidak valid",IF(VALUE(RIGHT(Pengawas!P666,4))&gt;2015,"Tahun cek lagi",IF(VALUE(RIGHT(Pengawas!P666,4))&lt;1930,"Tahun cek lagi","OK")))))</f>
        <v>-</v>
      </c>
      <c r="Q666" s="25" t="str">
        <f>IF(Pengawas!Q666="","-",IF(Pengawas!Q666&gt;3,"Tidak valid",IF(Pengawas!Q666&lt;1,"Tidak valid","OK")))</f>
        <v>-</v>
      </c>
      <c r="R666" s="25" t="str">
        <f>IF(Pengawas!R666="","-",IF(Pengawas!R666&gt;20000000,"Cek lagi",IF(Pengawas!R666&lt;50000,"Cek lagi","OK")))</f>
        <v>-</v>
      </c>
      <c r="S666" s="25" t="str">
        <f>IF(Pengawas!S666="","-",IF(Pengawas!S666&gt;3,"Tidak valid",IF(Pengawas!S666&lt;1,"Tidak valid","OK")))</f>
        <v>-</v>
      </c>
      <c r="T666" s="25" t="str">
        <f>IF(Pengawas!T666="","-",IF(Pengawas!T666&gt;6,"Tidak valid",IF(Pengawas!T666&lt;1,"Tidak valid","OK")))</f>
        <v>-</v>
      </c>
      <c r="U666" s="25" t="str">
        <f>IF(Pengawas!U666="","-",IF(Pengawas!U666&gt;4,"Tidak valid",IF(Pengawas!U666&lt;1,"Tidak valid","OK")))</f>
        <v>-</v>
      </c>
      <c r="V666" s="25" t="str">
        <f>IF(Pengawas!V666="","-",IF(Pengawas!V666&gt;2,"Tidak valid",IF(Pengawas!V666&lt;1,"Tidak valid","OK")))</f>
        <v>-</v>
      </c>
      <c r="W666" s="25" t="str">
        <f>IF(Pengawas!V666="","-",IF(Pengawas!V666=1,IF(Pengawas!W666="","Harap diisi","OK"),IF(Pengawas!V666=2,IF(Pengawas!W666="","Harap diisi","OK"),IF(Pengawas!V667&lt;1,"-",IF(Pengawas!V667&gt;2,"-","OK")))))</f>
        <v>-</v>
      </c>
      <c r="X666" s="25" t="str">
        <f>IF(Pengawas!V666="","-",IF(Pengawas!V666=1,IF(Pengawas!X666="","Harap diisi","OK"),IF(Pengawas!V666=2,IF(Pengawas!X666="","Harap diisi","OK"),IF(Pengawas!V667&lt;1,"-",IF(Pengawas!V667&gt;2,"-","OK")))))</f>
        <v>-</v>
      </c>
      <c r="Y666" s="25" t="str">
        <f>IF(Pengawas!V666="","-",IF(Pengawas!V666=1,IF(Pengawas!Y666="","Harap diisi","OK"),IF(Pengawas!V666=2,IF(Pengawas!Y666="","Harap diisi","OK"),IF(Pengawas!V667&lt;1,"-",IF(Pengawas!V667&gt;2,"-","OK")))))</f>
        <v>-</v>
      </c>
      <c r="Z666" s="25" t="str">
        <f>IF(Pengawas!V666="","-",IF(Pengawas!V666=1,IF(Pengawas!Z666="","Harap diisi","OK"),IF(Pengawas!V666=2,IF(Pengawas!Z666="","Harap diisi","OK"),IF(Pengawas!V667&lt;1,"-",IF(Pengawas!V667&gt;2,"-","OK")))))</f>
        <v>-</v>
      </c>
      <c r="AA666" s="25" t="str">
        <f>IF(Pengawas!V666="","-",IF(Pengawas!V666=1,IF(Pengawas!AA666="","Harap diisi","OK"),IF(Pengawas!V666=2,IF(Pengawas!AA666="","Harap diisi","OK"),IF(Pengawas!V667&lt;1,"-",IF(Pengawas!V667&gt;2,"-","OK")))))</f>
        <v>-</v>
      </c>
      <c r="AB666" s="25" t="str">
        <f>IF(Pengawas!V666="","-",IF(Pengawas!V666=1,IF(Pengawas!AB666="","Harap diisi","OK"),IF(Pengawas!V666=2,IF(Pengawas!AB666="","Harap diisi","OK"),IF(Pengawas!V667&lt;1,"-",IF(Pengawas!V667&gt;2,"-","OK")))))</f>
        <v>-</v>
      </c>
      <c r="AC666" s="25" t="str">
        <f>IF(Pengawas!V666="","-",IF(Pengawas!V666=1,IF(Pengawas!AC666="","Harap diisi","OK"),IF(Pengawas!V666=2,IF(Pengawas!AC666="","Harap diisi","OK"),IF(Pengawas!V667&lt;1,"-",IF(Pengawas!V667&gt;2,"-","OK")))))</f>
        <v>-</v>
      </c>
      <c r="AD666" s="25" t="str">
        <f>IF(Pengawas!V666="","-",IF(Pengawas!V666=1,IF(Pengawas!AD666="","OK","Harap dikosongkan"),IF(Pengawas!V666=2,IF(Pengawas!AD666="","Harap diisi","OK"),IF(Pengawas!V667&lt;1,"-",IF(Pengawas!V667&gt;2,"-","OK")))))</f>
        <v>-</v>
      </c>
      <c r="AE666" s="25" t="str">
        <f>IF(Pengawas!V666="","-",IF(Pengawas!V666=1,IF(Pengawas!AE666="","OK","Harap dikosongkan"),IF(Pengawas!V666=2,IF(Pengawas!AE666="","Harap diisi","OK"),IF(Pengawas!V667&lt;1,"-",IF(Pengawas!V667&gt;2,"-","OK")))))</f>
        <v>-</v>
      </c>
      <c r="AF666" s="25" t="str">
        <f>IF(Pengawas!V666="","-",IF(Pengawas!V666=1,IF(Pengawas!AF666="","OK","Harap dikosongkan"),IF(Pengawas!V666=2,IF(Pengawas!AF666="","Harap diisi","OK"),IF(Pengawas!V667&lt;1,"-",IF(Pengawas!V667&gt;2,"-","OK")))))</f>
        <v>-</v>
      </c>
      <c r="AG666" s="25" t="str">
        <f>IF(Pengawas!V666="","-",IF(Pengawas!V666=1,IF(Pengawas!AG666="","OK","Harap dikosongkan"),IF(Pengawas!V666=2,IF(Pengawas!AG666="","Harap diisi","OK"),IF(Pengawas!V667&lt;1,"-",IF(Pengawas!V667&gt;2,"-","OK")))))</f>
        <v>-</v>
      </c>
      <c r="AH666" s="25" t="str">
        <f>IF(Pengawas!V666="","-",IF(Pengawas!V666=1,IF(Pengawas!AH666="","OK","Harap dikosongkan"),IF(Pengawas!V666=2,IF(Pengawas!AH666="","Harap diisi","OK"),IF(Pengawas!V667&lt;1,"-",IF(Pengawas!V667&gt;2,"-","OK")))))</f>
        <v>-</v>
      </c>
      <c r="AI666" s="25" t="str">
        <f>IF(Pengawas!V666="","-",IF(Pengawas!V666=1,IF(Pengawas!AI666="","OK","Harap dikosongkan"),IF(Pengawas!V666=2,IF(Pengawas!AI666="","Harap diisi","OK"),IF(Pengawas!V667&lt;1,"-",IF(Pengawas!V667&gt;2,"-","OK")))))</f>
        <v>-</v>
      </c>
      <c r="AJ666" s="25" t="str">
        <f>IF(Pengawas!V666="","-",IF(Pengawas!V666=1,IF(Pengawas!AJ666="","OK","Harap dikosongkan"),IF(Pengawas!V666=2,IF(Pengawas!AJ666="","Harap diisi","OK"),IF(Pengawas!V667&lt;1,"-",IF(Pengawas!V667&gt;2,"-","OK")))))</f>
        <v>-</v>
      </c>
      <c r="AK666" s="25" t="str">
        <f>IF(Pengawas!V666="","-",IF(Pengawas!V666=1,IF(Pengawas!AK666="","OK","Harap dikosongkan"),IF(Pengawas!V666=2,IF(Pengawas!AK666="","Harap diisi","OK"),IF(Pengawas!V667&lt;1,"-",IF(Pengawas!V667&gt;2,"-","OK")))))</f>
        <v>-</v>
      </c>
      <c r="AL666" s="25" t="str">
        <f>IF(Pengawas!AL666="","-",IF(Pengawas!AL666&gt;3,"Tidak valid",IF(Pengawas!AL666&lt;1,"Tidak valid","OK")))</f>
        <v>-</v>
      </c>
      <c r="AM666" s="25" t="str">
        <f>IF(Pengawas!AL666="",IF(Pengawas!AM666="","-","Harap dikosongkan"),IF(Pengawas!AL666&lt;&gt;1,IF(Pengawas!AM666="","OK","Harap dikosongkan"),IF(Pengawas!AM666="","Harap diisi",IF(Pengawas!AM666&gt;2015,"Cek lagi",IF(Pengawas!AM666&lt;2005,"Cek lagi","OK")))))</f>
        <v>-</v>
      </c>
      <c r="AN666" s="25" t="str">
        <f>IF(Pengawas!AL666="",IF(Pengawas!AN666="","-","Harap dikosongkan"),IF(Pengawas!AL666&lt;&gt;1,IF(Pengawas!AN666="","OK","Harap dikosongkan"),IF(Pengawas!AN666="","Harap diisi",IF(VALUE(Pengawas!AN666)&gt;33,"Tidak valid",IF(VALUE(Pengawas!AN666)&lt;1,"Tidak valid","OK")))))</f>
        <v>-</v>
      </c>
      <c r="AO666" s="25" t="str">
        <f>IF(Pengawas!AL666="",IF(Pengawas!AO666="","-","Harap dikosongkan"),IF(Pengawas!AL666&lt;&gt;1,IF(Pengawas!AO666="","OK","Harap dikosongkan"),IF(Pengawas!AO666="","Harap diisi",IF(Pengawas!AO666&gt;1,"Tidak valid","OK"))))</f>
        <v>-</v>
      </c>
      <c r="AP666" s="25" t="str">
        <f>IF(Pengawas!AL666&gt;1,"OK",IF(Pengawas!AO666="",IF(Pengawas!AP666="","-","Kolom AO cek lagi"),IF(Pengawas!AO666=0,IF(Pengawas!AP666="","OK","Harap dikosongkan"),IF(Pengawas!AP666="","Harap diisi",IF(LEN(Pengawas!AP666)&lt;12,"Tidak valid",IF(LEN(Pengawas!AP666)&gt;14,"Tidak valid","OK"))))))</f>
        <v>-</v>
      </c>
      <c r="AQ666" s="26" t="str">
        <f>IF(Pengawas!AL666&gt;1,"OK",IF(Pengawas!AO666="",IF(Pengawas!AQ666="","-","Kolom AO cek lagi"),IF(Pengawas!AO666=0,IF(Pengawas!AQ666="","OK","Harap dikosongkan"),IF(Pengawas!AQ666="","Harap diisi",IF(LEN(Pengawas!AQ666)&lt;5,"Cek lagi","OK")))))</f>
        <v>-</v>
      </c>
      <c r="AR666" s="26" t="str">
        <f>IF(Pengawas!AL666&gt;1,"OK",IF(Pengawas!AO666="",IF(Pengawas!AR666="","-","Kolom AT cek lagi"),IF(Pengawas!AO666=0,IF(Pengawas!AR666="","OK","Harap dikosongkan"),IF(Pengawas!AR666="","Harap diisi",IF(VALUE(LEFT(Pengawas!AR666,2))&gt;31,"Tanggal tidak valid",IF(VALUE(LEFT(RIGHT(Pengawas!AR666,7),2))&gt;12,"Bulan tidak valid",IF(VALUE(RIGHT(Pengawas!AR666,4))&gt;2016,"Tahun cek lagi",IF(VALUE(RIGHT(Pengawas!AR666,4))&lt;2005,"Tahun cek lagi","OK"))))))))</f>
        <v>-</v>
      </c>
      <c r="AS666" s="25" t="str">
        <f>IF(Pengawas!AP666="",IF(Pengawas!AS666="","-","Harap dikosongkan"),IF(Pengawas!AP666&lt;&gt;"",IF(Pengawas!AS666="","Harap diisi",IF(Pengawas!AS666&gt;1,"Tidak valid","OK"))))</f>
        <v>-</v>
      </c>
      <c r="AT666" s="25" t="str">
        <f>IF(Pengawas!AS666="",IF(Pengawas!AT666="","-","Harap dikosongkan"),IF(Pengawas!AS666&lt;&gt;1,IF(Pengawas!AT666="","OK","Harap dikosongkan"),IF(Pengawas!AS666="",IF(Pengawas!AT666="","-","Harap dikosongkan"),IF(Pengawas!AS666=0,IF(Pengawas!AT666="","OK","Harap dikosongkan"),IF(Pengawas!AT666="","Harap diisi",IF(Pengawas!AT666&gt;2016,"Cek lagi",IF(Pengawas!AT666&lt;2005,"Cek lagi",IF(Pengawas!AM666&gt;Pengawas!AT666,"Cek lagi dengan Kolom AL","OK"))))))))</f>
        <v>-</v>
      </c>
      <c r="AU666" s="25" t="str">
        <f>IF(Pengawas!AS666="",IF(Pengawas!AU666="","-","Harap dikosongkan"),IF(Pengawas!AS666&lt;&gt;1,IF(Pengawas!AU666="","OK","Harap dikosongkan"),IF(Pengawas!AS666="",IF(Pengawas!AU666="","-","Harap dikosongkan"),IF(Pengawas!AS666=0,IF(Pengawas!AU666="","OK","Harap dikosongkan"),IF(Pengawas!AU666="","Harap diisi",IF(Pengawas!AU666&gt;20000000,"Cek lagi",IF(Pengawas!AU666&lt;100000,"Cek lagi","OK")))))))</f>
        <v>-</v>
      </c>
      <c r="AV666" s="25" t="str">
        <f>IF(Pengawas!AV666="","-",IF(Pengawas!AV666&gt;3,"Tidak valid","OK"))</f>
        <v>-</v>
      </c>
      <c r="AW666" s="25" t="str">
        <f>IF(Pengawas!AV666="",IF(Pengawas!AW666="","-","Harap dikosongkan"),IF(Pengawas!AV666=0,IF(Pengawas!AW666="","OK","Harap dikosongkan"),IF(Pengawas!AV666&gt;0,IF(Pengawas!AW666="","Harap diisi",IF(Pengawas!AW666&gt;2015,"Tidak valid","OK")))))</f>
        <v>-</v>
      </c>
      <c r="AX666" s="25" t="str">
        <f>IF(Pengawas!AV666="",IF(Pengawas!AX666="","-","Harap dikosongkan"),IF(Pengawas!AV666=0,IF(Pengawas!AX666="","OK","Harap dikosongkan"),IF(Pengawas!AV666&gt;0,IF(Pengawas!AX666="","Harap diisi",IF(Pengawas!AX666="","-",IF(Pengawas!AX666&gt;1,"Tidak valid","OK"))))))</f>
        <v>-</v>
      </c>
      <c r="AY666" s="25" t="str">
        <f>IF(Pengawas!AY666="","-",IF(Pengawas!AY666&gt;2,"Tidak valid","OK"))</f>
        <v>-</v>
      </c>
      <c r="AZ666" s="25" t="str">
        <f>IF(Pengawas!AY666="",IF(Pengawas!AZ666="","-","Harap dikosongkan"),IF(Pengawas!AY666=0,IF(Pengawas!AZ666="","OK","Harap dikosongkan"),IF(Pengawas!AZ666="","Harap diisi",IF(Pengawas!AZ666&gt;2015,"Cek lagi",IF(Pengawas!AZ666&lt;2000,"Cek lagi","OK")))))</f>
        <v>-</v>
      </c>
      <c r="BA666" s="25" t="str">
        <f>IF(Pengawas!BA666="","-",IF(LEN(Pengawas!BA666)&lt;5,"Cek lagi","OK"))</f>
        <v>-</v>
      </c>
      <c r="BB666" s="25" t="str">
        <f>IF(Pengawas!BB666="","-",IF(LEN(Pengawas!BB666)&lt;4,"Cek lagi","OK"))</f>
        <v>-</v>
      </c>
      <c r="BC666" s="25" t="str">
        <f>IF(Pengawas!BC666="","-",IF(LEN(Pengawas!BC666)&lt;4,"Cek lagi","OK"))</f>
        <v>-</v>
      </c>
      <c r="BD666" s="25" t="str">
        <f>IF(Pengawas!BD666="","-",IF(LEN(Pengawas!BD666)&lt;4,"Cek lagi","OK"))</f>
        <v>-</v>
      </c>
      <c r="BE666" s="25" t="str">
        <f>IF(Pengawas!BE666="","-",IF(LEN(Pengawas!BE666)&lt;4,"Cek lagi","OK"))</f>
        <v>-</v>
      </c>
      <c r="BF666" s="25" t="str">
        <f>IF(Pengawas!BF666="","-",IF(LEN(Pengawas!BF666)&lt;&gt;5,"Tidak valid","OK"))</f>
        <v>-</v>
      </c>
      <c r="BG666" s="25" t="str">
        <f>IF(Pengawas!BG666="","-",IF(LEN(Pengawas!BG666)&lt;9,"Cek lagi",IF(LEN(Pengawas!BG666)&gt;14,"Cek lagi","OK")))</f>
        <v>-</v>
      </c>
    </row>
    <row r="667" spans="1:59" ht="15" customHeight="1" x14ac:dyDescent="0.2">
      <c r="A667" s="25" t="str">
        <f>IF(Pengawas!A667="","-",IF(LEN(Pengawas!A667)&lt;4,"Cek lagi","OK"))</f>
        <v>-</v>
      </c>
      <c r="B667" s="25" t="str">
        <f>IF(Pengawas!B667="","-",IF(LEN(Pengawas!B667)&lt;4,"Cek lagi","OK"))</f>
        <v>-</v>
      </c>
      <c r="C667" s="25" t="str">
        <f>IF(Pengawas!C667="","-",IF(LEN(Pengawas!C667)&lt;&gt;18,"Tidak valid","OK"))</f>
        <v>-</v>
      </c>
      <c r="D667" s="25" t="str">
        <f>IF(Pengawas!D667="","-",IF(LEN(Pengawas!D667)&lt;&gt;16,"Tidak valid","OK"))</f>
        <v>-</v>
      </c>
      <c r="E667" s="25" t="str">
        <f>IF(Pengawas!E667="","-",IF(LEN(Pengawas!E667)&lt;4,"Cek lagi","OK"))</f>
        <v>-</v>
      </c>
      <c r="F667" s="25" t="str">
        <f>IF(Pengawas!F667="","-",IF(LEN(Pengawas!F667)&lt;&gt;16,"Tidak valid","OK"))</f>
        <v>-</v>
      </c>
      <c r="G667" s="25" t="str">
        <f>IF(Pengawas!G667="","-",IF(LEN(Pengawas!G667)&lt;4,"Cek lagi","OK"))</f>
        <v>-</v>
      </c>
      <c r="H667" s="26" t="str">
        <f>IF(Pengawas!H667="","-",IF(VALUE(LEFT(Pengawas!H667,2))&gt;31,"Tanggal tidak valid",IF(VALUE(LEFT(RIGHT(Pengawas!H667,7),2))&gt;12,"Bulan tidak valid",IF(VALUE(RIGHT(Pengawas!H667,4))&gt;1990,"Umur terlalu muda",IF(VALUE(RIGHT(Pengawas!H667,4))&lt;1955,"Umur terlalu tua","OK")))))</f>
        <v>-</v>
      </c>
      <c r="I667" s="25" t="str">
        <f>IF(Pengawas!I667="","-",IF(Pengawas!I667="L","OK",IF(Pengawas!I667="P","OK","Tidak valid")))</f>
        <v>-</v>
      </c>
      <c r="J667" s="25" t="str">
        <f>IF(Pengawas!J667="","-",IF(LEN(Pengawas!J667)&lt;4,"Cek lagi","OK"))</f>
        <v>-</v>
      </c>
      <c r="K667" s="25" t="str">
        <f>IF(Pengawas!K667="","-",IF(Pengawas!K667&gt;5,"Tidak valid",IF(Pengawas!K667&lt;1,"Tidak valid","OK")))</f>
        <v>-</v>
      </c>
      <c r="L667" s="25" t="str">
        <f>IF(Pengawas!L667="","-",IF(VALUE(LEFT(Pengawas!L667,1))&gt;1,"Tidak valid","OK"))</f>
        <v>-</v>
      </c>
      <c r="M667" s="25" t="str">
        <f>IF(Pengawas!M667="","-",IF(VALUE(LEFT(Pengawas!M667,1))&gt;1,"Tidak valid","OK"))</f>
        <v>-</v>
      </c>
      <c r="N667" s="25" t="str">
        <f>IF(Pengawas!N667="","-",IF(VALUE(LEFT(Pengawas!N667,2))&gt;31,"Tanggal tidak valid",IF(VALUE(LEFT(RIGHT(Pengawas!N667,7),2))&gt;12,"Bulan tidak valid",IF(VALUE(RIGHT(Pengawas!N667,4))&gt;2015,"Tahun cek lagi",IF(VALUE(RIGHT(Pengawas!N667,4))&lt;1930,"Tahun cek lagi","OK")))))</f>
        <v>-</v>
      </c>
      <c r="O667" s="26" t="str">
        <f>IF(Pengawas!O667="","-",IF(VALUE(LEFT(Pengawas!O667,2))&gt;31,"Tanggal tidak valid",IF(VALUE(LEFT(RIGHT(Pengawas!O667,7),2))&gt;12,"Bulan tidak valid",IF(VALUE(RIGHT(Pengawas!O667,4))&gt;2015,"Tahun cek lagi",IF(VALUE(RIGHT(Pengawas!O667,4))&lt;1930,"Tahun cek lagi","OK")))))</f>
        <v>-</v>
      </c>
      <c r="P667" s="26" t="str">
        <f>IF(Pengawas!P667="","-",IF(VALUE(LEFT(Pengawas!P667,2))&gt;31,"Tanggal tidak valid",IF(VALUE(LEFT(RIGHT(Pengawas!P667,7),2))&gt;12,"Bulan tidak valid",IF(VALUE(RIGHT(Pengawas!P667,4))&gt;2015,"Tahun cek lagi",IF(VALUE(RIGHT(Pengawas!P667,4))&lt;1930,"Tahun cek lagi","OK")))))</f>
        <v>-</v>
      </c>
      <c r="Q667" s="25" t="str">
        <f>IF(Pengawas!Q667="","-",IF(Pengawas!Q667&gt;3,"Tidak valid",IF(Pengawas!Q667&lt;1,"Tidak valid","OK")))</f>
        <v>-</v>
      </c>
      <c r="R667" s="25" t="str">
        <f>IF(Pengawas!R667="","-",IF(Pengawas!R667&gt;20000000,"Cek lagi",IF(Pengawas!R667&lt;50000,"Cek lagi","OK")))</f>
        <v>-</v>
      </c>
      <c r="S667" s="25" t="str">
        <f>IF(Pengawas!S667="","-",IF(Pengawas!S667&gt;3,"Tidak valid",IF(Pengawas!S667&lt;1,"Tidak valid","OK")))</f>
        <v>-</v>
      </c>
      <c r="T667" s="25" t="str">
        <f>IF(Pengawas!T667="","-",IF(Pengawas!T667&gt;6,"Tidak valid",IF(Pengawas!T667&lt;1,"Tidak valid","OK")))</f>
        <v>-</v>
      </c>
      <c r="U667" s="25" t="str">
        <f>IF(Pengawas!U667="","-",IF(Pengawas!U667&gt;4,"Tidak valid",IF(Pengawas!U667&lt;1,"Tidak valid","OK")))</f>
        <v>-</v>
      </c>
      <c r="V667" s="25" t="str">
        <f>IF(Pengawas!V667="","-",IF(Pengawas!V667&gt;2,"Tidak valid",IF(Pengawas!V667&lt;1,"Tidak valid","OK")))</f>
        <v>-</v>
      </c>
      <c r="W667" s="25" t="str">
        <f>IF(Pengawas!V667="","-",IF(Pengawas!V667=1,IF(Pengawas!W667="","Harap diisi","OK"),IF(Pengawas!V667=2,IF(Pengawas!W667="","Harap diisi","OK"),IF(Pengawas!V668&lt;1,"-",IF(Pengawas!V668&gt;2,"-","OK")))))</f>
        <v>-</v>
      </c>
      <c r="X667" s="25" t="str">
        <f>IF(Pengawas!V667="","-",IF(Pengawas!V667=1,IF(Pengawas!X667="","Harap diisi","OK"),IF(Pengawas!V667=2,IF(Pengawas!X667="","Harap diisi","OK"),IF(Pengawas!V668&lt;1,"-",IF(Pengawas!V668&gt;2,"-","OK")))))</f>
        <v>-</v>
      </c>
      <c r="Y667" s="25" t="str">
        <f>IF(Pengawas!V667="","-",IF(Pengawas!V667=1,IF(Pengawas!Y667="","Harap diisi","OK"),IF(Pengawas!V667=2,IF(Pengawas!Y667="","Harap diisi","OK"),IF(Pengawas!V668&lt;1,"-",IF(Pengawas!V668&gt;2,"-","OK")))))</f>
        <v>-</v>
      </c>
      <c r="Z667" s="25" t="str">
        <f>IF(Pengawas!V667="","-",IF(Pengawas!V667=1,IF(Pengawas!Z667="","Harap diisi","OK"),IF(Pengawas!V667=2,IF(Pengawas!Z667="","Harap diisi","OK"),IF(Pengawas!V668&lt;1,"-",IF(Pengawas!V668&gt;2,"-","OK")))))</f>
        <v>-</v>
      </c>
      <c r="AA667" s="25" t="str">
        <f>IF(Pengawas!V667="","-",IF(Pengawas!V667=1,IF(Pengawas!AA667="","Harap diisi","OK"),IF(Pengawas!V667=2,IF(Pengawas!AA667="","Harap diisi","OK"),IF(Pengawas!V668&lt;1,"-",IF(Pengawas!V668&gt;2,"-","OK")))))</f>
        <v>-</v>
      </c>
      <c r="AB667" s="25" t="str">
        <f>IF(Pengawas!V667="","-",IF(Pengawas!V667=1,IF(Pengawas!AB667="","Harap diisi","OK"),IF(Pengawas!V667=2,IF(Pengawas!AB667="","Harap diisi","OK"),IF(Pengawas!V668&lt;1,"-",IF(Pengawas!V668&gt;2,"-","OK")))))</f>
        <v>-</v>
      </c>
      <c r="AC667" s="25" t="str">
        <f>IF(Pengawas!V667="","-",IF(Pengawas!V667=1,IF(Pengawas!AC667="","Harap diisi","OK"),IF(Pengawas!V667=2,IF(Pengawas!AC667="","Harap diisi","OK"),IF(Pengawas!V668&lt;1,"-",IF(Pengawas!V668&gt;2,"-","OK")))))</f>
        <v>-</v>
      </c>
      <c r="AD667" s="25" t="str">
        <f>IF(Pengawas!V667="","-",IF(Pengawas!V667=1,IF(Pengawas!AD667="","OK","Harap dikosongkan"),IF(Pengawas!V667=2,IF(Pengawas!AD667="","Harap diisi","OK"),IF(Pengawas!V668&lt;1,"-",IF(Pengawas!V668&gt;2,"-","OK")))))</f>
        <v>-</v>
      </c>
      <c r="AE667" s="25" t="str">
        <f>IF(Pengawas!V667="","-",IF(Pengawas!V667=1,IF(Pengawas!AE667="","OK","Harap dikosongkan"),IF(Pengawas!V667=2,IF(Pengawas!AE667="","Harap diisi","OK"),IF(Pengawas!V668&lt;1,"-",IF(Pengawas!V668&gt;2,"-","OK")))))</f>
        <v>-</v>
      </c>
      <c r="AF667" s="25" t="str">
        <f>IF(Pengawas!V667="","-",IF(Pengawas!V667=1,IF(Pengawas!AF667="","OK","Harap dikosongkan"),IF(Pengawas!V667=2,IF(Pengawas!AF667="","Harap diisi","OK"),IF(Pengawas!V668&lt;1,"-",IF(Pengawas!V668&gt;2,"-","OK")))))</f>
        <v>-</v>
      </c>
      <c r="AG667" s="25" t="str">
        <f>IF(Pengawas!V667="","-",IF(Pengawas!V667=1,IF(Pengawas!AG667="","OK","Harap dikosongkan"),IF(Pengawas!V667=2,IF(Pengawas!AG667="","Harap diisi","OK"),IF(Pengawas!V668&lt;1,"-",IF(Pengawas!V668&gt;2,"-","OK")))))</f>
        <v>-</v>
      </c>
      <c r="AH667" s="25" t="str">
        <f>IF(Pengawas!V667="","-",IF(Pengawas!V667=1,IF(Pengawas!AH667="","OK","Harap dikosongkan"),IF(Pengawas!V667=2,IF(Pengawas!AH667="","Harap diisi","OK"),IF(Pengawas!V668&lt;1,"-",IF(Pengawas!V668&gt;2,"-","OK")))))</f>
        <v>-</v>
      </c>
      <c r="AI667" s="25" t="str">
        <f>IF(Pengawas!V667="","-",IF(Pengawas!V667=1,IF(Pengawas!AI667="","OK","Harap dikosongkan"),IF(Pengawas!V667=2,IF(Pengawas!AI667="","Harap diisi","OK"),IF(Pengawas!V668&lt;1,"-",IF(Pengawas!V668&gt;2,"-","OK")))))</f>
        <v>-</v>
      </c>
      <c r="AJ667" s="25" t="str">
        <f>IF(Pengawas!V667="","-",IF(Pengawas!V667=1,IF(Pengawas!AJ667="","OK","Harap dikosongkan"),IF(Pengawas!V667=2,IF(Pengawas!AJ667="","Harap diisi","OK"),IF(Pengawas!V668&lt;1,"-",IF(Pengawas!V668&gt;2,"-","OK")))))</f>
        <v>-</v>
      </c>
      <c r="AK667" s="25" t="str">
        <f>IF(Pengawas!V667="","-",IF(Pengawas!V667=1,IF(Pengawas!AK667="","OK","Harap dikosongkan"),IF(Pengawas!V667=2,IF(Pengawas!AK667="","Harap diisi","OK"),IF(Pengawas!V668&lt;1,"-",IF(Pengawas!V668&gt;2,"-","OK")))))</f>
        <v>-</v>
      </c>
      <c r="AL667" s="25" t="str">
        <f>IF(Pengawas!AL667="","-",IF(Pengawas!AL667&gt;3,"Tidak valid",IF(Pengawas!AL667&lt;1,"Tidak valid","OK")))</f>
        <v>-</v>
      </c>
      <c r="AM667" s="25" t="str">
        <f>IF(Pengawas!AL667="",IF(Pengawas!AM667="","-","Harap dikosongkan"),IF(Pengawas!AL667&lt;&gt;1,IF(Pengawas!AM667="","OK","Harap dikosongkan"),IF(Pengawas!AM667="","Harap diisi",IF(Pengawas!AM667&gt;2015,"Cek lagi",IF(Pengawas!AM667&lt;2005,"Cek lagi","OK")))))</f>
        <v>-</v>
      </c>
      <c r="AN667" s="25" t="str">
        <f>IF(Pengawas!AL667="",IF(Pengawas!AN667="","-","Harap dikosongkan"),IF(Pengawas!AL667&lt;&gt;1,IF(Pengawas!AN667="","OK","Harap dikosongkan"),IF(Pengawas!AN667="","Harap diisi",IF(VALUE(Pengawas!AN667)&gt;33,"Tidak valid",IF(VALUE(Pengawas!AN667)&lt;1,"Tidak valid","OK")))))</f>
        <v>-</v>
      </c>
      <c r="AO667" s="25" t="str">
        <f>IF(Pengawas!AL667="",IF(Pengawas!AO667="","-","Harap dikosongkan"),IF(Pengawas!AL667&lt;&gt;1,IF(Pengawas!AO667="","OK","Harap dikosongkan"),IF(Pengawas!AO667="","Harap diisi",IF(Pengawas!AO667&gt;1,"Tidak valid","OK"))))</f>
        <v>-</v>
      </c>
      <c r="AP667" s="25" t="str">
        <f>IF(Pengawas!AL667&gt;1,"OK",IF(Pengawas!AO667="",IF(Pengawas!AP667="","-","Kolom AO cek lagi"),IF(Pengawas!AO667=0,IF(Pengawas!AP667="","OK","Harap dikosongkan"),IF(Pengawas!AP667="","Harap diisi",IF(LEN(Pengawas!AP667)&lt;12,"Tidak valid",IF(LEN(Pengawas!AP667)&gt;14,"Tidak valid","OK"))))))</f>
        <v>-</v>
      </c>
      <c r="AQ667" s="26" t="str">
        <f>IF(Pengawas!AL667&gt;1,"OK",IF(Pengawas!AO667="",IF(Pengawas!AQ667="","-","Kolom AO cek lagi"),IF(Pengawas!AO667=0,IF(Pengawas!AQ667="","OK","Harap dikosongkan"),IF(Pengawas!AQ667="","Harap diisi",IF(LEN(Pengawas!AQ667)&lt;5,"Cek lagi","OK")))))</f>
        <v>-</v>
      </c>
      <c r="AR667" s="26" t="str">
        <f>IF(Pengawas!AL667&gt;1,"OK",IF(Pengawas!AO667="",IF(Pengawas!AR667="","-","Kolom AT cek lagi"),IF(Pengawas!AO667=0,IF(Pengawas!AR667="","OK","Harap dikosongkan"),IF(Pengawas!AR667="","Harap diisi",IF(VALUE(LEFT(Pengawas!AR667,2))&gt;31,"Tanggal tidak valid",IF(VALUE(LEFT(RIGHT(Pengawas!AR667,7),2))&gt;12,"Bulan tidak valid",IF(VALUE(RIGHT(Pengawas!AR667,4))&gt;2016,"Tahun cek lagi",IF(VALUE(RIGHT(Pengawas!AR667,4))&lt;2005,"Tahun cek lagi","OK"))))))))</f>
        <v>-</v>
      </c>
      <c r="AS667" s="25" t="str">
        <f>IF(Pengawas!AP667="",IF(Pengawas!AS667="","-","Harap dikosongkan"),IF(Pengawas!AP667&lt;&gt;"",IF(Pengawas!AS667="","Harap diisi",IF(Pengawas!AS667&gt;1,"Tidak valid","OK"))))</f>
        <v>-</v>
      </c>
      <c r="AT667" s="25" t="str">
        <f>IF(Pengawas!AS667="",IF(Pengawas!AT667="","-","Harap dikosongkan"),IF(Pengawas!AS667&lt;&gt;1,IF(Pengawas!AT667="","OK","Harap dikosongkan"),IF(Pengawas!AS667="",IF(Pengawas!AT667="","-","Harap dikosongkan"),IF(Pengawas!AS667=0,IF(Pengawas!AT667="","OK","Harap dikosongkan"),IF(Pengawas!AT667="","Harap diisi",IF(Pengawas!AT667&gt;2016,"Cek lagi",IF(Pengawas!AT667&lt;2005,"Cek lagi",IF(Pengawas!AM667&gt;Pengawas!AT667,"Cek lagi dengan Kolom AL","OK"))))))))</f>
        <v>-</v>
      </c>
      <c r="AU667" s="25" t="str">
        <f>IF(Pengawas!AS667="",IF(Pengawas!AU667="","-","Harap dikosongkan"),IF(Pengawas!AS667&lt;&gt;1,IF(Pengawas!AU667="","OK","Harap dikosongkan"),IF(Pengawas!AS667="",IF(Pengawas!AU667="","-","Harap dikosongkan"),IF(Pengawas!AS667=0,IF(Pengawas!AU667="","OK","Harap dikosongkan"),IF(Pengawas!AU667="","Harap diisi",IF(Pengawas!AU667&gt;20000000,"Cek lagi",IF(Pengawas!AU667&lt;100000,"Cek lagi","OK")))))))</f>
        <v>-</v>
      </c>
      <c r="AV667" s="25" t="str">
        <f>IF(Pengawas!AV667="","-",IF(Pengawas!AV667&gt;3,"Tidak valid","OK"))</f>
        <v>-</v>
      </c>
      <c r="AW667" s="25" t="str">
        <f>IF(Pengawas!AV667="",IF(Pengawas!AW667="","-","Harap dikosongkan"),IF(Pengawas!AV667=0,IF(Pengawas!AW667="","OK","Harap dikosongkan"),IF(Pengawas!AV667&gt;0,IF(Pengawas!AW667="","Harap diisi",IF(Pengawas!AW667&gt;2015,"Tidak valid","OK")))))</f>
        <v>-</v>
      </c>
      <c r="AX667" s="25" t="str">
        <f>IF(Pengawas!AV667="",IF(Pengawas!AX667="","-","Harap dikosongkan"),IF(Pengawas!AV667=0,IF(Pengawas!AX667="","OK","Harap dikosongkan"),IF(Pengawas!AV667&gt;0,IF(Pengawas!AX667="","Harap diisi",IF(Pengawas!AX667="","-",IF(Pengawas!AX667&gt;1,"Tidak valid","OK"))))))</f>
        <v>-</v>
      </c>
      <c r="AY667" s="25" t="str">
        <f>IF(Pengawas!AY667="","-",IF(Pengawas!AY667&gt;2,"Tidak valid","OK"))</f>
        <v>-</v>
      </c>
      <c r="AZ667" s="25" t="str">
        <f>IF(Pengawas!AY667="",IF(Pengawas!AZ667="","-","Harap dikosongkan"),IF(Pengawas!AY667=0,IF(Pengawas!AZ667="","OK","Harap dikosongkan"),IF(Pengawas!AZ667="","Harap diisi",IF(Pengawas!AZ667&gt;2015,"Cek lagi",IF(Pengawas!AZ667&lt;2000,"Cek lagi","OK")))))</f>
        <v>-</v>
      </c>
      <c r="BA667" s="25" t="str">
        <f>IF(Pengawas!BA667="","-",IF(LEN(Pengawas!BA667)&lt;5,"Cek lagi","OK"))</f>
        <v>-</v>
      </c>
      <c r="BB667" s="25" t="str">
        <f>IF(Pengawas!BB667="","-",IF(LEN(Pengawas!BB667)&lt;4,"Cek lagi","OK"))</f>
        <v>-</v>
      </c>
      <c r="BC667" s="25" t="str">
        <f>IF(Pengawas!BC667="","-",IF(LEN(Pengawas!BC667)&lt;4,"Cek lagi","OK"))</f>
        <v>-</v>
      </c>
      <c r="BD667" s="25" t="str">
        <f>IF(Pengawas!BD667="","-",IF(LEN(Pengawas!BD667)&lt;4,"Cek lagi","OK"))</f>
        <v>-</v>
      </c>
      <c r="BE667" s="25" t="str">
        <f>IF(Pengawas!BE667="","-",IF(LEN(Pengawas!BE667)&lt;4,"Cek lagi","OK"))</f>
        <v>-</v>
      </c>
      <c r="BF667" s="25" t="str">
        <f>IF(Pengawas!BF667="","-",IF(LEN(Pengawas!BF667)&lt;&gt;5,"Tidak valid","OK"))</f>
        <v>-</v>
      </c>
      <c r="BG667" s="25" t="str">
        <f>IF(Pengawas!BG667="","-",IF(LEN(Pengawas!BG667)&lt;9,"Cek lagi",IF(LEN(Pengawas!BG667)&gt;14,"Cek lagi","OK")))</f>
        <v>-</v>
      </c>
    </row>
    <row r="668" spans="1:59" ht="15" customHeight="1" x14ac:dyDescent="0.2">
      <c r="A668" s="25" t="str">
        <f>IF(Pengawas!A668="","-",IF(LEN(Pengawas!A668)&lt;4,"Cek lagi","OK"))</f>
        <v>-</v>
      </c>
      <c r="B668" s="25" t="str">
        <f>IF(Pengawas!B668="","-",IF(LEN(Pengawas!B668)&lt;4,"Cek lagi","OK"))</f>
        <v>-</v>
      </c>
      <c r="C668" s="25" t="str">
        <f>IF(Pengawas!C668="","-",IF(LEN(Pengawas!C668)&lt;&gt;18,"Tidak valid","OK"))</f>
        <v>-</v>
      </c>
      <c r="D668" s="25" t="str">
        <f>IF(Pengawas!D668="","-",IF(LEN(Pengawas!D668)&lt;&gt;16,"Tidak valid","OK"))</f>
        <v>-</v>
      </c>
      <c r="E668" s="25" t="str">
        <f>IF(Pengawas!E668="","-",IF(LEN(Pengawas!E668)&lt;4,"Cek lagi","OK"))</f>
        <v>-</v>
      </c>
      <c r="F668" s="25" t="str">
        <f>IF(Pengawas!F668="","-",IF(LEN(Pengawas!F668)&lt;&gt;16,"Tidak valid","OK"))</f>
        <v>-</v>
      </c>
      <c r="G668" s="25" t="str">
        <f>IF(Pengawas!G668="","-",IF(LEN(Pengawas!G668)&lt;4,"Cek lagi","OK"))</f>
        <v>-</v>
      </c>
      <c r="H668" s="26" t="str">
        <f>IF(Pengawas!H668="","-",IF(VALUE(LEFT(Pengawas!H668,2))&gt;31,"Tanggal tidak valid",IF(VALUE(LEFT(RIGHT(Pengawas!H668,7),2))&gt;12,"Bulan tidak valid",IF(VALUE(RIGHT(Pengawas!H668,4))&gt;1990,"Umur terlalu muda",IF(VALUE(RIGHT(Pengawas!H668,4))&lt;1955,"Umur terlalu tua","OK")))))</f>
        <v>-</v>
      </c>
      <c r="I668" s="25" t="str">
        <f>IF(Pengawas!I668="","-",IF(Pengawas!I668="L","OK",IF(Pengawas!I668="P","OK","Tidak valid")))</f>
        <v>-</v>
      </c>
      <c r="J668" s="25" t="str">
        <f>IF(Pengawas!J668="","-",IF(LEN(Pengawas!J668)&lt;4,"Cek lagi","OK"))</f>
        <v>-</v>
      </c>
      <c r="K668" s="25" t="str">
        <f>IF(Pengawas!K668="","-",IF(Pengawas!K668&gt;5,"Tidak valid",IF(Pengawas!K668&lt;1,"Tidak valid","OK")))</f>
        <v>-</v>
      </c>
      <c r="L668" s="25" t="str">
        <f>IF(Pengawas!L668="","-",IF(VALUE(LEFT(Pengawas!L668,1))&gt;1,"Tidak valid","OK"))</f>
        <v>-</v>
      </c>
      <c r="M668" s="25" t="str">
        <f>IF(Pengawas!M668="","-",IF(VALUE(LEFT(Pengawas!M668,1))&gt;1,"Tidak valid","OK"))</f>
        <v>-</v>
      </c>
      <c r="N668" s="25" t="str">
        <f>IF(Pengawas!N668="","-",IF(VALUE(LEFT(Pengawas!N668,2))&gt;31,"Tanggal tidak valid",IF(VALUE(LEFT(RIGHT(Pengawas!N668,7),2))&gt;12,"Bulan tidak valid",IF(VALUE(RIGHT(Pengawas!N668,4))&gt;2015,"Tahun cek lagi",IF(VALUE(RIGHT(Pengawas!N668,4))&lt;1930,"Tahun cek lagi","OK")))))</f>
        <v>-</v>
      </c>
      <c r="O668" s="26" t="str">
        <f>IF(Pengawas!O668="","-",IF(VALUE(LEFT(Pengawas!O668,2))&gt;31,"Tanggal tidak valid",IF(VALUE(LEFT(RIGHT(Pengawas!O668,7),2))&gt;12,"Bulan tidak valid",IF(VALUE(RIGHT(Pengawas!O668,4))&gt;2015,"Tahun cek lagi",IF(VALUE(RIGHT(Pengawas!O668,4))&lt;1930,"Tahun cek lagi","OK")))))</f>
        <v>-</v>
      </c>
      <c r="P668" s="26" t="str">
        <f>IF(Pengawas!P668="","-",IF(VALUE(LEFT(Pengawas!P668,2))&gt;31,"Tanggal tidak valid",IF(VALUE(LEFT(RIGHT(Pengawas!P668,7),2))&gt;12,"Bulan tidak valid",IF(VALUE(RIGHT(Pengawas!P668,4))&gt;2015,"Tahun cek lagi",IF(VALUE(RIGHT(Pengawas!P668,4))&lt;1930,"Tahun cek lagi","OK")))))</f>
        <v>-</v>
      </c>
      <c r="Q668" s="25" t="str">
        <f>IF(Pengawas!Q668="","-",IF(Pengawas!Q668&gt;3,"Tidak valid",IF(Pengawas!Q668&lt;1,"Tidak valid","OK")))</f>
        <v>-</v>
      </c>
      <c r="R668" s="25" t="str">
        <f>IF(Pengawas!R668="","-",IF(Pengawas!R668&gt;20000000,"Cek lagi",IF(Pengawas!R668&lt;50000,"Cek lagi","OK")))</f>
        <v>-</v>
      </c>
      <c r="S668" s="25" t="str">
        <f>IF(Pengawas!S668="","-",IF(Pengawas!S668&gt;3,"Tidak valid",IF(Pengawas!S668&lt;1,"Tidak valid","OK")))</f>
        <v>-</v>
      </c>
      <c r="T668" s="25" t="str">
        <f>IF(Pengawas!T668="","-",IF(Pengawas!T668&gt;6,"Tidak valid",IF(Pengawas!T668&lt;1,"Tidak valid","OK")))</f>
        <v>-</v>
      </c>
      <c r="U668" s="25" t="str">
        <f>IF(Pengawas!U668="","-",IF(Pengawas!U668&gt;4,"Tidak valid",IF(Pengawas!U668&lt;1,"Tidak valid","OK")))</f>
        <v>-</v>
      </c>
      <c r="V668" s="25" t="str">
        <f>IF(Pengawas!V668="","-",IF(Pengawas!V668&gt;2,"Tidak valid",IF(Pengawas!V668&lt;1,"Tidak valid","OK")))</f>
        <v>-</v>
      </c>
      <c r="W668" s="25" t="str">
        <f>IF(Pengawas!V668="","-",IF(Pengawas!V668=1,IF(Pengawas!W668="","Harap diisi","OK"),IF(Pengawas!V668=2,IF(Pengawas!W668="","Harap diisi","OK"),IF(Pengawas!V669&lt;1,"-",IF(Pengawas!V669&gt;2,"-","OK")))))</f>
        <v>-</v>
      </c>
      <c r="X668" s="25" t="str">
        <f>IF(Pengawas!V668="","-",IF(Pengawas!V668=1,IF(Pengawas!X668="","Harap diisi","OK"),IF(Pengawas!V668=2,IF(Pengawas!X668="","Harap diisi","OK"),IF(Pengawas!V669&lt;1,"-",IF(Pengawas!V669&gt;2,"-","OK")))))</f>
        <v>-</v>
      </c>
      <c r="Y668" s="25" t="str">
        <f>IF(Pengawas!V668="","-",IF(Pengawas!V668=1,IF(Pengawas!Y668="","Harap diisi","OK"),IF(Pengawas!V668=2,IF(Pengawas!Y668="","Harap diisi","OK"),IF(Pengawas!V669&lt;1,"-",IF(Pengawas!V669&gt;2,"-","OK")))))</f>
        <v>-</v>
      </c>
      <c r="Z668" s="25" t="str">
        <f>IF(Pengawas!V668="","-",IF(Pengawas!V668=1,IF(Pengawas!Z668="","Harap diisi","OK"),IF(Pengawas!V668=2,IF(Pengawas!Z668="","Harap diisi","OK"),IF(Pengawas!V669&lt;1,"-",IF(Pengawas!V669&gt;2,"-","OK")))))</f>
        <v>-</v>
      </c>
      <c r="AA668" s="25" t="str">
        <f>IF(Pengawas!V668="","-",IF(Pengawas!V668=1,IF(Pengawas!AA668="","Harap diisi","OK"),IF(Pengawas!V668=2,IF(Pengawas!AA668="","Harap diisi","OK"),IF(Pengawas!V669&lt;1,"-",IF(Pengawas!V669&gt;2,"-","OK")))))</f>
        <v>-</v>
      </c>
      <c r="AB668" s="25" t="str">
        <f>IF(Pengawas!V668="","-",IF(Pengawas!V668=1,IF(Pengawas!AB668="","Harap diisi","OK"),IF(Pengawas!V668=2,IF(Pengawas!AB668="","Harap diisi","OK"),IF(Pengawas!V669&lt;1,"-",IF(Pengawas!V669&gt;2,"-","OK")))))</f>
        <v>-</v>
      </c>
      <c r="AC668" s="25" t="str">
        <f>IF(Pengawas!V668="","-",IF(Pengawas!V668=1,IF(Pengawas!AC668="","Harap diisi","OK"),IF(Pengawas!V668=2,IF(Pengawas!AC668="","Harap diisi","OK"),IF(Pengawas!V669&lt;1,"-",IF(Pengawas!V669&gt;2,"-","OK")))))</f>
        <v>-</v>
      </c>
      <c r="AD668" s="25" t="str">
        <f>IF(Pengawas!V668="","-",IF(Pengawas!V668=1,IF(Pengawas!AD668="","OK","Harap dikosongkan"),IF(Pengawas!V668=2,IF(Pengawas!AD668="","Harap diisi","OK"),IF(Pengawas!V669&lt;1,"-",IF(Pengawas!V669&gt;2,"-","OK")))))</f>
        <v>-</v>
      </c>
      <c r="AE668" s="25" t="str">
        <f>IF(Pengawas!V668="","-",IF(Pengawas!V668=1,IF(Pengawas!AE668="","OK","Harap dikosongkan"),IF(Pengawas!V668=2,IF(Pengawas!AE668="","Harap diisi","OK"),IF(Pengawas!V669&lt;1,"-",IF(Pengawas!V669&gt;2,"-","OK")))))</f>
        <v>-</v>
      </c>
      <c r="AF668" s="25" t="str">
        <f>IF(Pengawas!V668="","-",IF(Pengawas!V668=1,IF(Pengawas!AF668="","OK","Harap dikosongkan"),IF(Pengawas!V668=2,IF(Pengawas!AF668="","Harap diisi","OK"),IF(Pengawas!V669&lt;1,"-",IF(Pengawas!V669&gt;2,"-","OK")))))</f>
        <v>-</v>
      </c>
      <c r="AG668" s="25" t="str">
        <f>IF(Pengawas!V668="","-",IF(Pengawas!V668=1,IF(Pengawas!AG668="","OK","Harap dikosongkan"),IF(Pengawas!V668=2,IF(Pengawas!AG668="","Harap diisi","OK"),IF(Pengawas!V669&lt;1,"-",IF(Pengawas!V669&gt;2,"-","OK")))))</f>
        <v>-</v>
      </c>
      <c r="AH668" s="25" t="str">
        <f>IF(Pengawas!V668="","-",IF(Pengawas!V668=1,IF(Pengawas!AH668="","OK","Harap dikosongkan"),IF(Pengawas!V668=2,IF(Pengawas!AH668="","Harap diisi","OK"),IF(Pengawas!V669&lt;1,"-",IF(Pengawas!V669&gt;2,"-","OK")))))</f>
        <v>-</v>
      </c>
      <c r="AI668" s="25" t="str">
        <f>IF(Pengawas!V668="","-",IF(Pengawas!V668=1,IF(Pengawas!AI668="","OK","Harap dikosongkan"),IF(Pengawas!V668=2,IF(Pengawas!AI668="","Harap diisi","OK"),IF(Pengawas!V669&lt;1,"-",IF(Pengawas!V669&gt;2,"-","OK")))))</f>
        <v>-</v>
      </c>
      <c r="AJ668" s="25" t="str">
        <f>IF(Pengawas!V668="","-",IF(Pengawas!V668=1,IF(Pengawas!AJ668="","OK","Harap dikosongkan"),IF(Pengawas!V668=2,IF(Pengawas!AJ668="","Harap diisi","OK"),IF(Pengawas!V669&lt;1,"-",IF(Pengawas!V669&gt;2,"-","OK")))))</f>
        <v>-</v>
      </c>
      <c r="AK668" s="25" t="str">
        <f>IF(Pengawas!V668="","-",IF(Pengawas!V668=1,IF(Pengawas!AK668="","OK","Harap dikosongkan"),IF(Pengawas!V668=2,IF(Pengawas!AK668="","Harap diisi","OK"),IF(Pengawas!V669&lt;1,"-",IF(Pengawas!V669&gt;2,"-","OK")))))</f>
        <v>-</v>
      </c>
      <c r="AL668" s="25" t="str">
        <f>IF(Pengawas!AL668="","-",IF(Pengawas!AL668&gt;3,"Tidak valid",IF(Pengawas!AL668&lt;1,"Tidak valid","OK")))</f>
        <v>-</v>
      </c>
      <c r="AM668" s="25" t="str">
        <f>IF(Pengawas!AL668="",IF(Pengawas!AM668="","-","Harap dikosongkan"),IF(Pengawas!AL668&lt;&gt;1,IF(Pengawas!AM668="","OK","Harap dikosongkan"),IF(Pengawas!AM668="","Harap diisi",IF(Pengawas!AM668&gt;2015,"Cek lagi",IF(Pengawas!AM668&lt;2005,"Cek lagi","OK")))))</f>
        <v>-</v>
      </c>
      <c r="AN668" s="25" t="str">
        <f>IF(Pengawas!AL668="",IF(Pengawas!AN668="","-","Harap dikosongkan"),IF(Pengawas!AL668&lt;&gt;1,IF(Pengawas!AN668="","OK","Harap dikosongkan"),IF(Pengawas!AN668="","Harap diisi",IF(VALUE(Pengawas!AN668)&gt;33,"Tidak valid",IF(VALUE(Pengawas!AN668)&lt;1,"Tidak valid","OK")))))</f>
        <v>-</v>
      </c>
      <c r="AO668" s="25" t="str">
        <f>IF(Pengawas!AL668="",IF(Pengawas!AO668="","-","Harap dikosongkan"),IF(Pengawas!AL668&lt;&gt;1,IF(Pengawas!AO668="","OK","Harap dikosongkan"),IF(Pengawas!AO668="","Harap diisi",IF(Pengawas!AO668&gt;1,"Tidak valid","OK"))))</f>
        <v>-</v>
      </c>
      <c r="AP668" s="25" t="str">
        <f>IF(Pengawas!AL668&gt;1,"OK",IF(Pengawas!AO668="",IF(Pengawas!AP668="","-","Kolom AO cek lagi"),IF(Pengawas!AO668=0,IF(Pengawas!AP668="","OK","Harap dikosongkan"),IF(Pengawas!AP668="","Harap diisi",IF(LEN(Pengawas!AP668)&lt;12,"Tidak valid",IF(LEN(Pengawas!AP668)&gt;14,"Tidak valid","OK"))))))</f>
        <v>-</v>
      </c>
      <c r="AQ668" s="26" t="str">
        <f>IF(Pengawas!AL668&gt;1,"OK",IF(Pengawas!AO668="",IF(Pengawas!AQ668="","-","Kolom AO cek lagi"),IF(Pengawas!AO668=0,IF(Pengawas!AQ668="","OK","Harap dikosongkan"),IF(Pengawas!AQ668="","Harap diisi",IF(LEN(Pengawas!AQ668)&lt;5,"Cek lagi","OK")))))</f>
        <v>-</v>
      </c>
      <c r="AR668" s="26" t="str">
        <f>IF(Pengawas!AL668&gt;1,"OK",IF(Pengawas!AO668="",IF(Pengawas!AR668="","-","Kolom AT cek lagi"),IF(Pengawas!AO668=0,IF(Pengawas!AR668="","OK","Harap dikosongkan"),IF(Pengawas!AR668="","Harap diisi",IF(VALUE(LEFT(Pengawas!AR668,2))&gt;31,"Tanggal tidak valid",IF(VALUE(LEFT(RIGHT(Pengawas!AR668,7),2))&gt;12,"Bulan tidak valid",IF(VALUE(RIGHT(Pengawas!AR668,4))&gt;2016,"Tahun cek lagi",IF(VALUE(RIGHT(Pengawas!AR668,4))&lt;2005,"Tahun cek lagi","OK"))))))))</f>
        <v>-</v>
      </c>
      <c r="AS668" s="25" t="str">
        <f>IF(Pengawas!AP668="",IF(Pengawas!AS668="","-","Harap dikosongkan"),IF(Pengawas!AP668&lt;&gt;"",IF(Pengawas!AS668="","Harap diisi",IF(Pengawas!AS668&gt;1,"Tidak valid","OK"))))</f>
        <v>-</v>
      </c>
      <c r="AT668" s="25" t="str">
        <f>IF(Pengawas!AS668="",IF(Pengawas!AT668="","-","Harap dikosongkan"),IF(Pengawas!AS668&lt;&gt;1,IF(Pengawas!AT668="","OK","Harap dikosongkan"),IF(Pengawas!AS668="",IF(Pengawas!AT668="","-","Harap dikosongkan"),IF(Pengawas!AS668=0,IF(Pengawas!AT668="","OK","Harap dikosongkan"),IF(Pengawas!AT668="","Harap diisi",IF(Pengawas!AT668&gt;2016,"Cek lagi",IF(Pengawas!AT668&lt;2005,"Cek lagi",IF(Pengawas!AM668&gt;Pengawas!AT668,"Cek lagi dengan Kolom AL","OK"))))))))</f>
        <v>-</v>
      </c>
      <c r="AU668" s="25" t="str">
        <f>IF(Pengawas!AS668="",IF(Pengawas!AU668="","-","Harap dikosongkan"),IF(Pengawas!AS668&lt;&gt;1,IF(Pengawas!AU668="","OK","Harap dikosongkan"),IF(Pengawas!AS668="",IF(Pengawas!AU668="","-","Harap dikosongkan"),IF(Pengawas!AS668=0,IF(Pengawas!AU668="","OK","Harap dikosongkan"),IF(Pengawas!AU668="","Harap diisi",IF(Pengawas!AU668&gt;20000000,"Cek lagi",IF(Pengawas!AU668&lt;100000,"Cek lagi","OK")))))))</f>
        <v>-</v>
      </c>
      <c r="AV668" s="25" t="str">
        <f>IF(Pengawas!AV668="","-",IF(Pengawas!AV668&gt;3,"Tidak valid","OK"))</f>
        <v>-</v>
      </c>
      <c r="AW668" s="25" t="str">
        <f>IF(Pengawas!AV668="",IF(Pengawas!AW668="","-","Harap dikosongkan"),IF(Pengawas!AV668=0,IF(Pengawas!AW668="","OK","Harap dikosongkan"),IF(Pengawas!AV668&gt;0,IF(Pengawas!AW668="","Harap diisi",IF(Pengawas!AW668&gt;2015,"Tidak valid","OK")))))</f>
        <v>-</v>
      </c>
      <c r="AX668" s="25" t="str">
        <f>IF(Pengawas!AV668="",IF(Pengawas!AX668="","-","Harap dikosongkan"),IF(Pengawas!AV668=0,IF(Pengawas!AX668="","OK","Harap dikosongkan"),IF(Pengawas!AV668&gt;0,IF(Pengawas!AX668="","Harap diisi",IF(Pengawas!AX668="","-",IF(Pengawas!AX668&gt;1,"Tidak valid","OK"))))))</f>
        <v>-</v>
      </c>
      <c r="AY668" s="25" t="str">
        <f>IF(Pengawas!AY668="","-",IF(Pengawas!AY668&gt;2,"Tidak valid","OK"))</f>
        <v>-</v>
      </c>
      <c r="AZ668" s="25" t="str">
        <f>IF(Pengawas!AY668="",IF(Pengawas!AZ668="","-","Harap dikosongkan"),IF(Pengawas!AY668=0,IF(Pengawas!AZ668="","OK","Harap dikosongkan"),IF(Pengawas!AZ668="","Harap diisi",IF(Pengawas!AZ668&gt;2015,"Cek lagi",IF(Pengawas!AZ668&lt;2000,"Cek lagi","OK")))))</f>
        <v>-</v>
      </c>
      <c r="BA668" s="25" t="str">
        <f>IF(Pengawas!BA668="","-",IF(LEN(Pengawas!BA668)&lt;5,"Cek lagi","OK"))</f>
        <v>-</v>
      </c>
      <c r="BB668" s="25" t="str">
        <f>IF(Pengawas!BB668="","-",IF(LEN(Pengawas!BB668)&lt;4,"Cek lagi","OK"))</f>
        <v>-</v>
      </c>
      <c r="BC668" s="25" t="str">
        <f>IF(Pengawas!BC668="","-",IF(LEN(Pengawas!BC668)&lt;4,"Cek lagi","OK"))</f>
        <v>-</v>
      </c>
      <c r="BD668" s="25" t="str">
        <f>IF(Pengawas!BD668="","-",IF(LEN(Pengawas!BD668)&lt;4,"Cek lagi","OK"))</f>
        <v>-</v>
      </c>
      <c r="BE668" s="25" t="str">
        <f>IF(Pengawas!BE668="","-",IF(LEN(Pengawas!BE668)&lt;4,"Cek lagi","OK"))</f>
        <v>-</v>
      </c>
      <c r="BF668" s="25" t="str">
        <f>IF(Pengawas!BF668="","-",IF(LEN(Pengawas!BF668)&lt;&gt;5,"Tidak valid","OK"))</f>
        <v>-</v>
      </c>
      <c r="BG668" s="25" t="str">
        <f>IF(Pengawas!BG668="","-",IF(LEN(Pengawas!BG668)&lt;9,"Cek lagi",IF(LEN(Pengawas!BG668)&gt;14,"Cek lagi","OK")))</f>
        <v>-</v>
      </c>
    </row>
    <row r="669" spans="1:59" ht="15" customHeight="1" x14ac:dyDescent="0.2">
      <c r="A669" s="25" t="str">
        <f>IF(Pengawas!A669="","-",IF(LEN(Pengawas!A669)&lt;4,"Cek lagi","OK"))</f>
        <v>-</v>
      </c>
      <c r="B669" s="25" t="str">
        <f>IF(Pengawas!B669="","-",IF(LEN(Pengawas!B669)&lt;4,"Cek lagi","OK"))</f>
        <v>-</v>
      </c>
      <c r="C669" s="25" t="str">
        <f>IF(Pengawas!C669="","-",IF(LEN(Pengawas!C669)&lt;&gt;18,"Tidak valid","OK"))</f>
        <v>-</v>
      </c>
      <c r="D669" s="25" t="str">
        <f>IF(Pengawas!D669="","-",IF(LEN(Pengawas!D669)&lt;&gt;16,"Tidak valid","OK"))</f>
        <v>-</v>
      </c>
      <c r="E669" s="25" t="str">
        <f>IF(Pengawas!E669="","-",IF(LEN(Pengawas!E669)&lt;4,"Cek lagi","OK"))</f>
        <v>-</v>
      </c>
      <c r="F669" s="25" t="str">
        <f>IF(Pengawas!F669="","-",IF(LEN(Pengawas!F669)&lt;&gt;16,"Tidak valid","OK"))</f>
        <v>-</v>
      </c>
      <c r="G669" s="25" t="str">
        <f>IF(Pengawas!G669="","-",IF(LEN(Pengawas!G669)&lt;4,"Cek lagi","OK"))</f>
        <v>-</v>
      </c>
      <c r="H669" s="26" t="str">
        <f>IF(Pengawas!H669="","-",IF(VALUE(LEFT(Pengawas!H669,2))&gt;31,"Tanggal tidak valid",IF(VALUE(LEFT(RIGHT(Pengawas!H669,7),2))&gt;12,"Bulan tidak valid",IF(VALUE(RIGHT(Pengawas!H669,4))&gt;1990,"Umur terlalu muda",IF(VALUE(RIGHT(Pengawas!H669,4))&lt;1955,"Umur terlalu tua","OK")))))</f>
        <v>-</v>
      </c>
      <c r="I669" s="25" t="str">
        <f>IF(Pengawas!I669="","-",IF(Pengawas!I669="L","OK",IF(Pengawas!I669="P","OK","Tidak valid")))</f>
        <v>-</v>
      </c>
      <c r="J669" s="25" t="str">
        <f>IF(Pengawas!J669="","-",IF(LEN(Pengawas!J669)&lt;4,"Cek lagi","OK"))</f>
        <v>-</v>
      </c>
      <c r="K669" s="25" t="str">
        <f>IF(Pengawas!K669="","-",IF(Pengawas!K669&gt;5,"Tidak valid",IF(Pengawas!K669&lt;1,"Tidak valid","OK")))</f>
        <v>-</v>
      </c>
      <c r="L669" s="25" t="str">
        <f>IF(Pengawas!L669="","-",IF(VALUE(LEFT(Pengawas!L669,1))&gt;1,"Tidak valid","OK"))</f>
        <v>-</v>
      </c>
      <c r="M669" s="25" t="str">
        <f>IF(Pengawas!M669="","-",IF(VALUE(LEFT(Pengawas!M669,1))&gt;1,"Tidak valid","OK"))</f>
        <v>-</v>
      </c>
      <c r="N669" s="25" t="str">
        <f>IF(Pengawas!N669="","-",IF(VALUE(LEFT(Pengawas!N669,2))&gt;31,"Tanggal tidak valid",IF(VALUE(LEFT(RIGHT(Pengawas!N669,7),2))&gt;12,"Bulan tidak valid",IF(VALUE(RIGHT(Pengawas!N669,4))&gt;2015,"Tahun cek lagi",IF(VALUE(RIGHT(Pengawas!N669,4))&lt;1930,"Tahun cek lagi","OK")))))</f>
        <v>-</v>
      </c>
      <c r="O669" s="26" t="str">
        <f>IF(Pengawas!O669="","-",IF(VALUE(LEFT(Pengawas!O669,2))&gt;31,"Tanggal tidak valid",IF(VALUE(LEFT(RIGHT(Pengawas!O669,7),2))&gt;12,"Bulan tidak valid",IF(VALUE(RIGHT(Pengawas!O669,4))&gt;2015,"Tahun cek lagi",IF(VALUE(RIGHT(Pengawas!O669,4))&lt;1930,"Tahun cek lagi","OK")))))</f>
        <v>-</v>
      </c>
      <c r="P669" s="26" t="str">
        <f>IF(Pengawas!P669="","-",IF(VALUE(LEFT(Pengawas!P669,2))&gt;31,"Tanggal tidak valid",IF(VALUE(LEFT(RIGHT(Pengawas!P669,7),2))&gt;12,"Bulan tidak valid",IF(VALUE(RIGHT(Pengawas!P669,4))&gt;2015,"Tahun cek lagi",IF(VALUE(RIGHT(Pengawas!P669,4))&lt;1930,"Tahun cek lagi","OK")))))</f>
        <v>-</v>
      </c>
      <c r="Q669" s="25" t="str">
        <f>IF(Pengawas!Q669="","-",IF(Pengawas!Q669&gt;3,"Tidak valid",IF(Pengawas!Q669&lt;1,"Tidak valid","OK")))</f>
        <v>-</v>
      </c>
      <c r="R669" s="25" t="str">
        <f>IF(Pengawas!R669="","-",IF(Pengawas!R669&gt;20000000,"Cek lagi",IF(Pengawas!R669&lt;50000,"Cek lagi","OK")))</f>
        <v>-</v>
      </c>
      <c r="S669" s="25" t="str">
        <f>IF(Pengawas!S669="","-",IF(Pengawas!S669&gt;3,"Tidak valid",IF(Pengawas!S669&lt;1,"Tidak valid","OK")))</f>
        <v>-</v>
      </c>
      <c r="T669" s="25" t="str">
        <f>IF(Pengawas!T669="","-",IF(Pengawas!T669&gt;6,"Tidak valid",IF(Pengawas!T669&lt;1,"Tidak valid","OK")))</f>
        <v>-</v>
      </c>
      <c r="U669" s="25" t="str">
        <f>IF(Pengawas!U669="","-",IF(Pengawas!U669&gt;4,"Tidak valid",IF(Pengawas!U669&lt;1,"Tidak valid","OK")))</f>
        <v>-</v>
      </c>
      <c r="V669" s="25" t="str">
        <f>IF(Pengawas!V669="","-",IF(Pengawas!V669&gt;2,"Tidak valid",IF(Pengawas!V669&lt;1,"Tidak valid","OK")))</f>
        <v>-</v>
      </c>
      <c r="W669" s="25" t="str">
        <f>IF(Pengawas!V669="","-",IF(Pengawas!V669=1,IF(Pengawas!W669="","Harap diisi","OK"),IF(Pengawas!V669=2,IF(Pengawas!W669="","Harap diisi","OK"),IF(Pengawas!V670&lt;1,"-",IF(Pengawas!V670&gt;2,"-","OK")))))</f>
        <v>-</v>
      </c>
      <c r="X669" s="25" t="str">
        <f>IF(Pengawas!V669="","-",IF(Pengawas!V669=1,IF(Pengawas!X669="","Harap diisi","OK"),IF(Pengawas!V669=2,IF(Pengawas!X669="","Harap diisi","OK"),IF(Pengawas!V670&lt;1,"-",IF(Pengawas!V670&gt;2,"-","OK")))))</f>
        <v>-</v>
      </c>
      <c r="Y669" s="25" t="str">
        <f>IF(Pengawas!V669="","-",IF(Pengawas!V669=1,IF(Pengawas!Y669="","Harap diisi","OK"),IF(Pengawas!V669=2,IF(Pengawas!Y669="","Harap diisi","OK"),IF(Pengawas!V670&lt;1,"-",IF(Pengawas!V670&gt;2,"-","OK")))))</f>
        <v>-</v>
      </c>
      <c r="Z669" s="25" t="str">
        <f>IF(Pengawas!V669="","-",IF(Pengawas!V669=1,IF(Pengawas!Z669="","Harap diisi","OK"),IF(Pengawas!V669=2,IF(Pengawas!Z669="","Harap diisi","OK"),IF(Pengawas!V670&lt;1,"-",IF(Pengawas!V670&gt;2,"-","OK")))))</f>
        <v>-</v>
      </c>
      <c r="AA669" s="25" t="str">
        <f>IF(Pengawas!V669="","-",IF(Pengawas!V669=1,IF(Pengawas!AA669="","Harap diisi","OK"),IF(Pengawas!V669=2,IF(Pengawas!AA669="","Harap diisi","OK"),IF(Pengawas!V670&lt;1,"-",IF(Pengawas!V670&gt;2,"-","OK")))))</f>
        <v>-</v>
      </c>
      <c r="AB669" s="25" t="str">
        <f>IF(Pengawas!V669="","-",IF(Pengawas!V669=1,IF(Pengawas!AB669="","Harap diisi","OK"),IF(Pengawas!V669=2,IF(Pengawas!AB669="","Harap diisi","OK"),IF(Pengawas!V670&lt;1,"-",IF(Pengawas!V670&gt;2,"-","OK")))))</f>
        <v>-</v>
      </c>
      <c r="AC669" s="25" t="str">
        <f>IF(Pengawas!V669="","-",IF(Pengawas!V669=1,IF(Pengawas!AC669="","Harap diisi","OK"),IF(Pengawas!V669=2,IF(Pengawas!AC669="","Harap diisi","OK"),IF(Pengawas!V670&lt;1,"-",IF(Pengawas!V670&gt;2,"-","OK")))))</f>
        <v>-</v>
      </c>
      <c r="AD669" s="25" t="str">
        <f>IF(Pengawas!V669="","-",IF(Pengawas!V669=1,IF(Pengawas!AD669="","OK","Harap dikosongkan"),IF(Pengawas!V669=2,IF(Pengawas!AD669="","Harap diisi","OK"),IF(Pengawas!V670&lt;1,"-",IF(Pengawas!V670&gt;2,"-","OK")))))</f>
        <v>-</v>
      </c>
      <c r="AE669" s="25" t="str">
        <f>IF(Pengawas!V669="","-",IF(Pengawas!V669=1,IF(Pengawas!AE669="","OK","Harap dikosongkan"),IF(Pengawas!V669=2,IF(Pengawas!AE669="","Harap diisi","OK"),IF(Pengawas!V670&lt;1,"-",IF(Pengawas!V670&gt;2,"-","OK")))))</f>
        <v>-</v>
      </c>
      <c r="AF669" s="25" t="str">
        <f>IF(Pengawas!V669="","-",IF(Pengawas!V669=1,IF(Pengawas!AF669="","OK","Harap dikosongkan"),IF(Pengawas!V669=2,IF(Pengawas!AF669="","Harap diisi","OK"),IF(Pengawas!V670&lt;1,"-",IF(Pengawas!V670&gt;2,"-","OK")))))</f>
        <v>-</v>
      </c>
      <c r="AG669" s="25" t="str">
        <f>IF(Pengawas!V669="","-",IF(Pengawas!V669=1,IF(Pengawas!AG669="","OK","Harap dikosongkan"),IF(Pengawas!V669=2,IF(Pengawas!AG669="","Harap diisi","OK"),IF(Pengawas!V670&lt;1,"-",IF(Pengawas!V670&gt;2,"-","OK")))))</f>
        <v>-</v>
      </c>
      <c r="AH669" s="25" t="str">
        <f>IF(Pengawas!V669="","-",IF(Pengawas!V669=1,IF(Pengawas!AH669="","OK","Harap dikosongkan"),IF(Pengawas!V669=2,IF(Pengawas!AH669="","Harap diisi","OK"),IF(Pengawas!V670&lt;1,"-",IF(Pengawas!V670&gt;2,"-","OK")))))</f>
        <v>-</v>
      </c>
      <c r="AI669" s="25" t="str">
        <f>IF(Pengawas!V669="","-",IF(Pengawas!V669=1,IF(Pengawas!AI669="","OK","Harap dikosongkan"),IF(Pengawas!V669=2,IF(Pengawas!AI669="","Harap diisi","OK"),IF(Pengawas!V670&lt;1,"-",IF(Pengawas!V670&gt;2,"-","OK")))))</f>
        <v>-</v>
      </c>
      <c r="AJ669" s="25" t="str">
        <f>IF(Pengawas!V669="","-",IF(Pengawas!V669=1,IF(Pengawas!AJ669="","OK","Harap dikosongkan"),IF(Pengawas!V669=2,IF(Pengawas!AJ669="","Harap diisi","OK"),IF(Pengawas!V670&lt;1,"-",IF(Pengawas!V670&gt;2,"-","OK")))))</f>
        <v>-</v>
      </c>
      <c r="AK669" s="25" t="str">
        <f>IF(Pengawas!V669="","-",IF(Pengawas!V669=1,IF(Pengawas!AK669="","OK","Harap dikosongkan"),IF(Pengawas!V669=2,IF(Pengawas!AK669="","Harap diisi","OK"),IF(Pengawas!V670&lt;1,"-",IF(Pengawas!V670&gt;2,"-","OK")))))</f>
        <v>-</v>
      </c>
      <c r="AL669" s="25" t="str">
        <f>IF(Pengawas!AL669="","-",IF(Pengawas!AL669&gt;3,"Tidak valid",IF(Pengawas!AL669&lt;1,"Tidak valid","OK")))</f>
        <v>-</v>
      </c>
      <c r="AM669" s="25" t="str">
        <f>IF(Pengawas!AL669="",IF(Pengawas!AM669="","-","Harap dikosongkan"),IF(Pengawas!AL669&lt;&gt;1,IF(Pengawas!AM669="","OK","Harap dikosongkan"),IF(Pengawas!AM669="","Harap diisi",IF(Pengawas!AM669&gt;2015,"Cek lagi",IF(Pengawas!AM669&lt;2005,"Cek lagi","OK")))))</f>
        <v>-</v>
      </c>
      <c r="AN669" s="25" t="str">
        <f>IF(Pengawas!AL669="",IF(Pengawas!AN669="","-","Harap dikosongkan"),IF(Pengawas!AL669&lt;&gt;1,IF(Pengawas!AN669="","OK","Harap dikosongkan"),IF(Pengawas!AN669="","Harap diisi",IF(VALUE(Pengawas!AN669)&gt;33,"Tidak valid",IF(VALUE(Pengawas!AN669)&lt;1,"Tidak valid","OK")))))</f>
        <v>-</v>
      </c>
      <c r="AO669" s="25" t="str">
        <f>IF(Pengawas!AL669="",IF(Pengawas!AO669="","-","Harap dikosongkan"),IF(Pengawas!AL669&lt;&gt;1,IF(Pengawas!AO669="","OK","Harap dikosongkan"),IF(Pengawas!AO669="","Harap diisi",IF(Pengawas!AO669&gt;1,"Tidak valid","OK"))))</f>
        <v>-</v>
      </c>
      <c r="AP669" s="25" t="str">
        <f>IF(Pengawas!AL669&gt;1,"OK",IF(Pengawas!AO669="",IF(Pengawas!AP669="","-","Kolom AO cek lagi"),IF(Pengawas!AO669=0,IF(Pengawas!AP669="","OK","Harap dikosongkan"),IF(Pengawas!AP669="","Harap diisi",IF(LEN(Pengawas!AP669)&lt;12,"Tidak valid",IF(LEN(Pengawas!AP669)&gt;14,"Tidak valid","OK"))))))</f>
        <v>-</v>
      </c>
      <c r="AQ669" s="26" t="str">
        <f>IF(Pengawas!AL669&gt;1,"OK",IF(Pengawas!AO669="",IF(Pengawas!AQ669="","-","Kolom AO cek lagi"),IF(Pengawas!AO669=0,IF(Pengawas!AQ669="","OK","Harap dikosongkan"),IF(Pengawas!AQ669="","Harap diisi",IF(LEN(Pengawas!AQ669)&lt;5,"Cek lagi","OK")))))</f>
        <v>-</v>
      </c>
      <c r="AR669" s="26" t="str">
        <f>IF(Pengawas!AL669&gt;1,"OK",IF(Pengawas!AO669="",IF(Pengawas!AR669="","-","Kolom AT cek lagi"),IF(Pengawas!AO669=0,IF(Pengawas!AR669="","OK","Harap dikosongkan"),IF(Pengawas!AR669="","Harap diisi",IF(VALUE(LEFT(Pengawas!AR669,2))&gt;31,"Tanggal tidak valid",IF(VALUE(LEFT(RIGHT(Pengawas!AR669,7),2))&gt;12,"Bulan tidak valid",IF(VALUE(RIGHT(Pengawas!AR669,4))&gt;2016,"Tahun cek lagi",IF(VALUE(RIGHT(Pengawas!AR669,4))&lt;2005,"Tahun cek lagi","OK"))))))))</f>
        <v>-</v>
      </c>
      <c r="AS669" s="25" t="str">
        <f>IF(Pengawas!AP669="",IF(Pengawas!AS669="","-","Harap dikosongkan"),IF(Pengawas!AP669&lt;&gt;"",IF(Pengawas!AS669="","Harap diisi",IF(Pengawas!AS669&gt;1,"Tidak valid","OK"))))</f>
        <v>-</v>
      </c>
      <c r="AT669" s="25" t="str">
        <f>IF(Pengawas!AS669="",IF(Pengawas!AT669="","-","Harap dikosongkan"),IF(Pengawas!AS669&lt;&gt;1,IF(Pengawas!AT669="","OK","Harap dikosongkan"),IF(Pengawas!AS669="",IF(Pengawas!AT669="","-","Harap dikosongkan"),IF(Pengawas!AS669=0,IF(Pengawas!AT669="","OK","Harap dikosongkan"),IF(Pengawas!AT669="","Harap diisi",IF(Pengawas!AT669&gt;2016,"Cek lagi",IF(Pengawas!AT669&lt;2005,"Cek lagi",IF(Pengawas!AM669&gt;Pengawas!AT669,"Cek lagi dengan Kolom AL","OK"))))))))</f>
        <v>-</v>
      </c>
      <c r="AU669" s="25" t="str">
        <f>IF(Pengawas!AS669="",IF(Pengawas!AU669="","-","Harap dikosongkan"),IF(Pengawas!AS669&lt;&gt;1,IF(Pengawas!AU669="","OK","Harap dikosongkan"),IF(Pengawas!AS669="",IF(Pengawas!AU669="","-","Harap dikosongkan"),IF(Pengawas!AS669=0,IF(Pengawas!AU669="","OK","Harap dikosongkan"),IF(Pengawas!AU669="","Harap diisi",IF(Pengawas!AU669&gt;20000000,"Cek lagi",IF(Pengawas!AU669&lt;100000,"Cek lagi","OK")))))))</f>
        <v>-</v>
      </c>
      <c r="AV669" s="25" t="str">
        <f>IF(Pengawas!AV669="","-",IF(Pengawas!AV669&gt;3,"Tidak valid","OK"))</f>
        <v>-</v>
      </c>
      <c r="AW669" s="25" t="str">
        <f>IF(Pengawas!AV669="",IF(Pengawas!AW669="","-","Harap dikosongkan"),IF(Pengawas!AV669=0,IF(Pengawas!AW669="","OK","Harap dikosongkan"),IF(Pengawas!AV669&gt;0,IF(Pengawas!AW669="","Harap diisi",IF(Pengawas!AW669&gt;2015,"Tidak valid","OK")))))</f>
        <v>-</v>
      </c>
      <c r="AX669" s="25" t="str">
        <f>IF(Pengawas!AV669="",IF(Pengawas!AX669="","-","Harap dikosongkan"),IF(Pengawas!AV669=0,IF(Pengawas!AX669="","OK","Harap dikosongkan"),IF(Pengawas!AV669&gt;0,IF(Pengawas!AX669="","Harap diisi",IF(Pengawas!AX669="","-",IF(Pengawas!AX669&gt;1,"Tidak valid","OK"))))))</f>
        <v>-</v>
      </c>
      <c r="AY669" s="25" t="str">
        <f>IF(Pengawas!AY669="","-",IF(Pengawas!AY669&gt;2,"Tidak valid","OK"))</f>
        <v>-</v>
      </c>
      <c r="AZ669" s="25" t="str">
        <f>IF(Pengawas!AY669="",IF(Pengawas!AZ669="","-","Harap dikosongkan"),IF(Pengawas!AY669=0,IF(Pengawas!AZ669="","OK","Harap dikosongkan"),IF(Pengawas!AZ669="","Harap diisi",IF(Pengawas!AZ669&gt;2015,"Cek lagi",IF(Pengawas!AZ669&lt;2000,"Cek lagi","OK")))))</f>
        <v>-</v>
      </c>
      <c r="BA669" s="25" t="str">
        <f>IF(Pengawas!BA669="","-",IF(LEN(Pengawas!BA669)&lt;5,"Cek lagi","OK"))</f>
        <v>-</v>
      </c>
      <c r="BB669" s="25" t="str">
        <f>IF(Pengawas!BB669="","-",IF(LEN(Pengawas!BB669)&lt;4,"Cek lagi","OK"))</f>
        <v>-</v>
      </c>
      <c r="BC669" s="25" t="str">
        <f>IF(Pengawas!BC669="","-",IF(LEN(Pengawas!BC669)&lt;4,"Cek lagi","OK"))</f>
        <v>-</v>
      </c>
      <c r="BD669" s="25" t="str">
        <f>IF(Pengawas!BD669="","-",IF(LEN(Pengawas!BD669)&lt;4,"Cek lagi","OK"))</f>
        <v>-</v>
      </c>
      <c r="BE669" s="25" t="str">
        <f>IF(Pengawas!BE669="","-",IF(LEN(Pengawas!BE669)&lt;4,"Cek lagi","OK"))</f>
        <v>-</v>
      </c>
      <c r="BF669" s="25" t="str">
        <f>IF(Pengawas!BF669="","-",IF(LEN(Pengawas!BF669)&lt;&gt;5,"Tidak valid","OK"))</f>
        <v>-</v>
      </c>
      <c r="BG669" s="25" t="str">
        <f>IF(Pengawas!BG669="","-",IF(LEN(Pengawas!BG669)&lt;9,"Cek lagi",IF(LEN(Pengawas!BG669)&gt;14,"Cek lagi","OK")))</f>
        <v>-</v>
      </c>
    </row>
    <row r="670" spans="1:59" ht="15" customHeight="1" x14ac:dyDescent="0.2">
      <c r="A670" s="25" t="str">
        <f>IF(Pengawas!A670="","-",IF(LEN(Pengawas!A670)&lt;4,"Cek lagi","OK"))</f>
        <v>-</v>
      </c>
      <c r="B670" s="25" t="str">
        <f>IF(Pengawas!B670="","-",IF(LEN(Pengawas!B670)&lt;4,"Cek lagi","OK"))</f>
        <v>-</v>
      </c>
      <c r="C670" s="25" t="str">
        <f>IF(Pengawas!C670="","-",IF(LEN(Pengawas!C670)&lt;&gt;18,"Tidak valid","OK"))</f>
        <v>-</v>
      </c>
      <c r="D670" s="25" t="str">
        <f>IF(Pengawas!D670="","-",IF(LEN(Pengawas!D670)&lt;&gt;16,"Tidak valid","OK"))</f>
        <v>-</v>
      </c>
      <c r="E670" s="25" t="str">
        <f>IF(Pengawas!E670="","-",IF(LEN(Pengawas!E670)&lt;4,"Cek lagi","OK"))</f>
        <v>-</v>
      </c>
      <c r="F670" s="25" t="str">
        <f>IF(Pengawas!F670="","-",IF(LEN(Pengawas!F670)&lt;&gt;16,"Tidak valid","OK"))</f>
        <v>-</v>
      </c>
      <c r="G670" s="25" t="str">
        <f>IF(Pengawas!G670="","-",IF(LEN(Pengawas!G670)&lt;4,"Cek lagi","OK"))</f>
        <v>-</v>
      </c>
      <c r="H670" s="26" t="str">
        <f>IF(Pengawas!H670="","-",IF(VALUE(LEFT(Pengawas!H670,2))&gt;31,"Tanggal tidak valid",IF(VALUE(LEFT(RIGHT(Pengawas!H670,7),2))&gt;12,"Bulan tidak valid",IF(VALUE(RIGHT(Pengawas!H670,4))&gt;1990,"Umur terlalu muda",IF(VALUE(RIGHT(Pengawas!H670,4))&lt;1955,"Umur terlalu tua","OK")))))</f>
        <v>-</v>
      </c>
      <c r="I670" s="25" t="str">
        <f>IF(Pengawas!I670="","-",IF(Pengawas!I670="L","OK",IF(Pengawas!I670="P","OK","Tidak valid")))</f>
        <v>-</v>
      </c>
      <c r="J670" s="25" t="str">
        <f>IF(Pengawas!J670="","-",IF(LEN(Pengawas!J670)&lt;4,"Cek lagi","OK"))</f>
        <v>-</v>
      </c>
      <c r="K670" s="25" t="str">
        <f>IF(Pengawas!K670="","-",IF(Pengawas!K670&gt;5,"Tidak valid",IF(Pengawas!K670&lt;1,"Tidak valid","OK")))</f>
        <v>-</v>
      </c>
      <c r="L670" s="25" t="str">
        <f>IF(Pengawas!L670="","-",IF(VALUE(LEFT(Pengawas!L670,1))&gt;1,"Tidak valid","OK"))</f>
        <v>-</v>
      </c>
      <c r="M670" s="25" t="str">
        <f>IF(Pengawas!M670="","-",IF(VALUE(LEFT(Pengawas!M670,1))&gt;1,"Tidak valid","OK"))</f>
        <v>-</v>
      </c>
      <c r="N670" s="25" t="str">
        <f>IF(Pengawas!N670="","-",IF(VALUE(LEFT(Pengawas!N670,2))&gt;31,"Tanggal tidak valid",IF(VALUE(LEFT(RIGHT(Pengawas!N670,7),2))&gt;12,"Bulan tidak valid",IF(VALUE(RIGHT(Pengawas!N670,4))&gt;2015,"Tahun cek lagi",IF(VALUE(RIGHT(Pengawas!N670,4))&lt;1930,"Tahun cek lagi","OK")))))</f>
        <v>-</v>
      </c>
      <c r="O670" s="26" t="str">
        <f>IF(Pengawas!O670="","-",IF(VALUE(LEFT(Pengawas!O670,2))&gt;31,"Tanggal tidak valid",IF(VALUE(LEFT(RIGHT(Pengawas!O670,7),2))&gt;12,"Bulan tidak valid",IF(VALUE(RIGHT(Pengawas!O670,4))&gt;2015,"Tahun cek lagi",IF(VALUE(RIGHT(Pengawas!O670,4))&lt;1930,"Tahun cek lagi","OK")))))</f>
        <v>-</v>
      </c>
      <c r="P670" s="26" t="str">
        <f>IF(Pengawas!P670="","-",IF(VALUE(LEFT(Pengawas!P670,2))&gt;31,"Tanggal tidak valid",IF(VALUE(LEFT(RIGHT(Pengawas!P670,7),2))&gt;12,"Bulan tidak valid",IF(VALUE(RIGHT(Pengawas!P670,4))&gt;2015,"Tahun cek lagi",IF(VALUE(RIGHT(Pengawas!P670,4))&lt;1930,"Tahun cek lagi","OK")))))</f>
        <v>-</v>
      </c>
      <c r="Q670" s="25" t="str">
        <f>IF(Pengawas!Q670="","-",IF(Pengawas!Q670&gt;3,"Tidak valid",IF(Pengawas!Q670&lt;1,"Tidak valid","OK")))</f>
        <v>-</v>
      </c>
      <c r="R670" s="25" t="str">
        <f>IF(Pengawas!R670="","-",IF(Pengawas!R670&gt;20000000,"Cek lagi",IF(Pengawas!R670&lt;50000,"Cek lagi","OK")))</f>
        <v>-</v>
      </c>
      <c r="S670" s="25" t="str">
        <f>IF(Pengawas!S670="","-",IF(Pengawas!S670&gt;3,"Tidak valid",IF(Pengawas!S670&lt;1,"Tidak valid","OK")))</f>
        <v>-</v>
      </c>
      <c r="T670" s="25" t="str">
        <f>IF(Pengawas!T670="","-",IF(Pengawas!T670&gt;6,"Tidak valid",IF(Pengawas!T670&lt;1,"Tidak valid","OK")))</f>
        <v>-</v>
      </c>
      <c r="U670" s="25" t="str">
        <f>IF(Pengawas!U670="","-",IF(Pengawas!U670&gt;4,"Tidak valid",IF(Pengawas!U670&lt;1,"Tidak valid","OK")))</f>
        <v>-</v>
      </c>
      <c r="V670" s="25" t="str">
        <f>IF(Pengawas!V670="","-",IF(Pengawas!V670&gt;2,"Tidak valid",IF(Pengawas!V670&lt;1,"Tidak valid","OK")))</f>
        <v>-</v>
      </c>
      <c r="W670" s="25" t="str">
        <f>IF(Pengawas!V670="","-",IF(Pengawas!V670=1,IF(Pengawas!W670="","Harap diisi","OK"),IF(Pengawas!V670=2,IF(Pengawas!W670="","Harap diisi","OK"),IF(Pengawas!V671&lt;1,"-",IF(Pengawas!V671&gt;2,"-","OK")))))</f>
        <v>-</v>
      </c>
      <c r="X670" s="25" t="str">
        <f>IF(Pengawas!V670="","-",IF(Pengawas!V670=1,IF(Pengawas!X670="","Harap diisi","OK"),IF(Pengawas!V670=2,IF(Pengawas!X670="","Harap diisi","OK"),IF(Pengawas!V671&lt;1,"-",IF(Pengawas!V671&gt;2,"-","OK")))))</f>
        <v>-</v>
      </c>
      <c r="Y670" s="25" t="str">
        <f>IF(Pengawas!V670="","-",IF(Pengawas!V670=1,IF(Pengawas!Y670="","Harap diisi","OK"),IF(Pengawas!V670=2,IF(Pengawas!Y670="","Harap diisi","OK"),IF(Pengawas!V671&lt;1,"-",IF(Pengawas!V671&gt;2,"-","OK")))))</f>
        <v>-</v>
      </c>
      <c r="Z670" s="25" t="str">
        <f>IF(Pengawas!V670="","-",IF(Pengawas!V670=1,IF(Pengawas!Z670="","Harap diisi","OK"),IF(Pengawas!V670=2,IF(Pengawas!Z670="","Harap diisi","OK"),IF(Pengawas!V671&lt;1,"-",IF(Pengawas!V671&gt;2,"-","OK")))))</f>
        <v>-</v>
      </c>
      <c r="AA670" s="25" t="str">
        <f>IF(Pengawas!V670="","-",IF(Pengawas!V670=1,IF(Pengawas!AA670="","Harap diisi","OK"),IF(Pengawas!V670=2,IF(Pengawas!AA670="","Harap diisi","OK"),IF(Pengawas!V671&lt;1,"-",IF(Pengawas!V671&gt;2,"-","OK")))))</f>
        <v>-</v>
      </c>
      <c r="AB670" s="25" t="str">
        <f>IF(Pengawas!V670="","-",IF(Pengawas!V670=1,IF(Pengawas!AB670="","Harap diisi","OK"),IF(Pengawas!V670=2,IF(Pengawas!AB670="","Harap diisi","OK"),IF(Pengawas!V671&lt;1,"-",IF(Pengawas!V671&gt;2,"-","OK")))))</f>
        <v>-</v>
      </c>
      <c r="AC670" s="25" t="str">
        <f>IF(Pengawas!V670="","-",IF(Pengawas!V670=1,IF(Pengawas!AC670="","Harap diisi","OK"),IF(Pengawas!V670=2,IF(Pengawas!AC670="","Harap diisi","OK"),IF(Pengawas!V671&lt;1,"-",IF(Pengawas!V671&gt;2,"-","OK")))))</f>
        <v>-</v>
      </c>
      <c r="AD670" s="25" t="str">
        <f>IF(Pengawas!V670="","-",IF(Pengawas!V670=1,IF(Pengawas!AD670="","OK","Harap dikosongkan"),IF(Pengawas!V670=2,IF(Pengawas!AD670="","Harap diisi","OK"),IF(Pengawas!V671&lt;1,"-",IF(Pengawas!V671&gt;2,"-","OK")))))</f>
        <v>-</v>
      </c>
      <c r="AE670" s="25" t="str">
        <f>IF(Pengawas!V670="","-",IF(Pengawas!V670=1,IF(Pengawas!AE670="","OK","Harap dikosongkan"),IF(Pengawas!V670=2,IF(Pengawas!AE670="","Harap diisi","OK"),IF(Pengawas!V671&lt;1,"-",IF(Pengawas!V671&gt;2,"-","OK")))))</f>
        <v>-</v>
      </c>
      <c r="AF670" s="25" t="str">
        <f>IF(Pengawas!V670="","-",IF(Pengawas!V670=1,IF(Pengawas!AF670="","OK","Harap dikosongkan"),IF(Pengawas!V670=2,IF(Pengawas!AF670="","Harap diisi","OK"),IF(Pengawas!V671&lt;1,"-",IF(Pengawas!V671&gt;2,"-","OK")))))</f>
        <v>-</v>
      </c>
      <c r="AG670" s="25" t="str">
        <f>IF(Pengawas!V670="","-",IF(Pengawas!V670=1,IF(Pengawas!AG670="","OK","Harap dikosongkan"),IF(Pengawas!V670=2,IF(Pengawas!AG670="","Harap diisi","OK"),IF(Pengawas!V671&lt;1,"-",IF(Pengawas!V671&gt;2,"-","OK")))))</f>
        <v>-</v>
      </c>
      <c r="AH670" s="25" t="str">
        <f>IF(Pengawas!V670="","-",IF(Pengawas!V670=1,IF(Pengawas!AH670="","OK","Harap dikosongkan"),IF(Pengawas!V670=2,IF(Pengawas!AH670="","Harap diisi","OK"),IF(Pengawas!V671&lt;1,"-",IF(Pengawas!V671&gt;2,"-","OK")))))</f>
        <v>-</v>
      </c>
      <c r="AI670" s="25" t="str">
        <f>IF(Pengawas!V670="","-",IF(Pengawas!V670=1,IF(Pengawas!AI670="","OK","Harap dikosongkan"),IF(Pengawas!V670=2,IF(Pengawas!AI670="","Harap diisi","OK"),IF(Pengawas!V671&lt;1,"-",IF(Pengawas!V671&gt;2,"-","OK")))))</f>
        <v>-</v>
      </c>
      <c r="AJ670" s="25" t="str">
        <f>IF(Pengawas!V670="","-",IF(Pengawas!V670=1,IF(Pengawas!AJ670="","OK","Harap dikosongkan"),IF(Pengawas!V670=2,IF(Pengawas!AJ670="","Harap diisi","OK"),IF(Pengawas!V671&lt;1,"-",IF(Pengawas!V671&gt;2,"-","OK")))))</f>
        <v>-</v>
      </c>
      <c r="AK670" s="25" t="str">
        <f>IF(Pengawas!V670="","-",IF(Pengawas!V670=1,IF(Pengawas!AK670="","OK","Harap dikosongkan"),IF(Pengawas!V670=2,IF(Pengawas!AK670="","Harap diisi","OK"),IF(Pengawas!V671&lt;1,"-",IF(Pengawas!V671&gt;2,"-","OK")))))</f>
        <v>-</v>
      </c>
      <c r="AL670" s="25" t="str">
        <f>IF(Pengawas!AL670="","-",IF(Pengawas!AL670&gt;3,"Tidak valid",IF(Pengawas!AL670&lt;1,"Tidak valid","OK")))</f>
        <v>-</v>
      </c>
      <c r="AM670" s="25" t="str">
        <f>IF(Pengawas!AL670="",IF(Pengawas!AM670="","-","Harap dikosongkan"),IF(Pengawas!AL670&lt;&gt;1,IF(Pengawas!AM670="","OK","Harap dikosongkan"),IF(Pengawas!AM670="","Harap diisi",IF(Pengawas!AM670&gt;2015,"Cek lagi",IF(Pengawas!AM670&lt;2005,"Cek lagi","OK")))))</f>
        <v>-</v>
      </c>
      <c r="AN670" s="25" t="str">
        <f>IF(Pengawas!AL670="",IF(Pengawas!AN670="","-","Harap dikosongkan"),IF(Pengawas!AL670&lt;&gt;1,IF(Pengawas!AN670="","OK","Harap dikosongkan"),IF(Pengawas!AN670="","Harap diisi",IF(VALUE(Pengawas!AN670)&gt;33,"Tidak valid",IF(VALUE(Pengawas!AN670)&lt;1,"Tidak valid","OK")))))</f>
        <v>-</v>
      </c>
      <c r="AO670" s="25" t="str">
        <f>IF(Pengawas!AL670="",IF(Pengawas!AO670="","-","Harap dikosongkan"),IF(Pengawas!AL670&lt;&gt;1,IF(Pengawas!AO670="","OK","Harap dikosongkan"),IF(Pengawas!AO670="","Harap diisi",IF(Pengawas!AO670&gt;1,"Tidak valid","OK"))))</f>
        <v>-</v>
      </c>
      <c r="AP670" s="25" t="str">
        <f>IF(Pengawas!AL670&gt;1,"OK",IF(Pengawas!AO670="",IF(Pengawas!AP670="","-","Kolom AO cek lagi"),IF(Pengawas!AO670=0,IF(Pengawas!AP670="","OK","Harap dikosongkan"),IF(Pengawas!AP670="","Harap diisi",IF(LEN(Pengawas!AP670)&lt;12,"Tidak valid",IF(LEN(Pengawas!AP670)&gt;14,"Tidak valid","OK"))))))</f>
        <v>-</v>
      </c>
      <c r="AQ670" s="26" t="str">
        <f>IF(Pengawas!AL670&gt;1,"OK",IF(Pengawas!AO670="",IF(Pengawas!AQ670="","-","Kolom AO cek lagi"),IF(Pengawas!AO670=0,IF(Pengawas!AQ670="","OK","Harap dikosongkan"),IF(Pengawas!AQ670="","Harap diisi",IF(LEN(Pengawas!AQ670)&lt;5,"Cek lagi","OK")))))</f>
        <v>-</v>
      </c>
      <c r="AR670" s="26" t="str">
        <f>IF(Pengawas!AL670&gt;1,"OK",IF(Pengawas!AO670="",IF(Pengawas!AR670="","-","Kolom AT cek lagi"),IF(Pengawas!AO670=0,IF(Pengawas!AR670="","OK","Harap dikosongkan"),IF(Pengawas!AR670="","Harap diisi",IF(VALUE(LEFT(Pengawas!AR670,2))&gt;31,"Tanggal tidak valid",IF(VALUE(LEFT(RIGHT(Pengawas!AR670,7),2))&gt;12,"Bulan tidak valid",IF(VALUE(RIGHT(Pengawas!AR670,4))&gt;2016,"Tahun cek lagi",IF(VALUE(RIGHT(Pengawas!AR670,4))&lt;2005,"Tahun cek lagi","OK"))))))))</f>
        <v>-</v>
      </c>
      <c r="AS670" s="25" t="str">
        <f>IF(Pengawas!AP670="",IF(Pengawas!AS670="","-","Harap dikosongkan"),IF(Pengawas!AP670&lt;&gt;"",IF(Pengawas!AS670="","Harap diisi",IF(Pengawas!AS670&gt;1,"Tidak valid","OK"))))</f>
        <v>-</v>
      </c>
      <c r="AT670" s="25" t="str">
        <f>IF(Pengawas!AS670="",IF(Pengawas!AT670="","-","Harap dikosongkan"),IF(Pengawas!AS670&lt;&gt;1,IF(Pengawas!AT670="","OK","Harap dikosongkan"),IF(Pengawas!AS670="",IF(Pengawas!AT670="","-","Harap dikosongkan"),IF(Pengawas!AS670=0,IF(Pengawas!AT670="","OK","Harap dikosongkan"),IF(Pengawas!AT670="","Harap diisi",IF(Pengawas!AT670&gt;2016,"Cek lagi",IF(Pengawas!AT670&lt;2005,"Cek lagi",IF(Pengawas!AM670&gt;Pengawas!AT670,"Cek lagi dengan Kolom AL","OK"))))))))</f>
        <v>-</v>
      </c>
      <c r="AU670" s="25" t="str">
        <f>IF(Pengawas!AS670="",IF(Pengawas!AU670="","-","Harap dikosongkan"),IF(Pengawas!AS670&lt;&gt;1,IF(Pengawas!AU670="","OK","Harap dikosongkan"),IF(Pengawas!AS670="",IF(Pengawas!AU670="","-","Harap dikosongkan"),IF(Pengawas!AS670=0,IF(Pengawas!AU670="","OK","Harap dikosongkan"),IF(Pengawas!AU670="","Harap diisi",IF(Pengawas!AU670&gt;20000000,"Cek lagi",IF(Pengawas!AU670&lt;100000,"Cek lagi","OK")))))))</f>
        <v>-</v>
      </c>
      <c r="AV670" s="25" t="str">
        <f>IF(Pengawas!AV670="","-",IF(Pengawas!AV670&gt;3,"Tidak valid","OK"))</f>
        <v>-</v>
      </c>
      <c r="AW670" s="25" t="str">
        <f>IF(Pengawas!AV670="",IF(Pengawas!AW670="","-","Harap dikosongkan"),IF(Pengawas!AV670=0,IF(Pengawas!AW670="","OK","Harap dikosongkan"),IF(Pengawas!AV670&gt;0,IF(Pengawas!AW670="","Harap diisi",IF(Pengawas!AW670&gt;2015,"Tidak valid","OK")))))</f>
        <v>-</v>
      </c>
      <c r="AX670" s="25" t="str">
        <f>IF(Pengawas!AV670="",IF(Pengawas!AX670="","-","Harap dikosongkan"),IF(Pengawas!AV670=0,IF(Pengawas!AX670="","OK","Harap dikosongkan"),IF(Pengawas!AV670&gt;0,IF(Pengawas!AX670="","Harap diisi",IF(Pengawas!AX670="","-",IF(Pengawas!AX670&gt;1,"Tidak valid","OK"))))))</f>
        <v>-</v>
      </c>
      <c r="AY670" s="25" t="str">
        <f>IF(Pengawas!AY670="","-",IF(Pengawas!AY670&gt;2,"Tidak valid","OK"))</f>
        <v>-</v>
      </c>
      <c r="AZ670" s="25" t="str">
        <f>IF(Pengawas!AY670="",IF(Pengawas!AZ670="","-","Harap dikosongkan"),IF(Pengawas!AY670=0,IF(Pengawas!AZ670="","OK","Harap dikosongkan"),IF(Pengawas!AZ670="","Harap diisi",IF(Pengawas!AZ670&gt;2015,"Cek lagi",IF(Pengawas!AZ670&lt;2000,"Cek lagi","OK")))))</f>
        <v>-</v>
      </c>
      <c r="BA670" s="25" t="str">
        <f>IF(Pengawas!BA670="","-",IF(LEN(Pengawas!BA670)&lt;5,"Cek lagi","OK"))</f>
        <v>-</v>
      </c>
      <c r="BB670" s="25" t="str">
        <f>IF(Pengawas!BB670="","-",IF(LEN(Pengawas!BB670)&lt;4,"Cek lagi","OK"))</f>
        <v>-</v>
      </c>
      <c r="BC670" s="25" t="str">
        <f>IF(Pengawas!BC670="","-",IF(LEN(Pengawas!BC670)&lt;4,"Cek lagi","OK"))</f>
        <v>-</v>
      </c>
      <c r="BD670" s="25" t="str">
        <f>IF(Pengawas!BD670="","-",IF(LEN(Pengawas!BD670)&lt;4,"Cek lagi","OK"))</f>
        <v>-</v>
      </c>
      <c r="BE670" s="25" t="str">
        <f>IF(Pengawas!BE670="","-",IF(LEN(Pengawas!BE670)&lt;4,"Cek lagi","OK"))</f>
        <v>-</v>
      </c>
      <c r="BF670" s="25" t="str">
        <f>IF(Pengawas!BF670="","-",IF(LEN(Pengawas!BF670)&lt;&gt;5,"Tidak valid","OK"))</f>
        <v>-</v>
      </c>
      <c r="BG670" s="25" t="str">
        <f>IF(Pengawas!BG670="","-",IF(LEN(Pengawas!BG670)&lt;9,"Cek lagi",IF(LEN(Pengawas!BG670)&gt;14,"Cek lagi","OK")))</f>
        <v>-</v>
      </c>
    </row>
    <row r="671" spans="1:59" ht="15" customHeight="1" x14ac:dyDescent="0.2">
      <c r="A671" s="25" t="str">
        <f>IF(Pengawas!A671="","-",IF(LEN(Pengawas!A671)&lt;4,"Cek lagi","OK"))</f>
        <v>-</v>
      </c>
      <c r="B671" s="25" t="str">
        <f>IF(Pengawas!B671="","-",IF(LEN(Pengawas!B671)&lt;4,"Cek lagi","OK"))</f>
        <v>-</v>
      </c>
      <c r="C671" s="25" t="str">
        <f>IF(Pengawas!C671="","-",IF(LEN(Pengawas!C671)&lt;&gt;18,"Tidak valid","OK"))</f>
        <v>-</v>
      </c>
      <c r="D671" s="25" t="str">
        <f>IF(Pengawas!D671="","-",IF(LEN(Pengawas!D671)&lt;&gt;16,"Tidak valid","OK"))</f>
        <v>-</v>
      </c>
      <c r="E671" s="25" t="str">
        <f>IF(Pengawas!E671="","-",IF(LEN(Pengawas!E671)&lt;4,"Cek lagi","OK"))</f>
        <v>-</v>
      </c>
      <c r="F671" s="25" t="str">
        <f>IF(Pengawas!F671="","-",IF(LEN(Pengawas!F671)&lt;&gt;16,"Tidak valid","OK"))</f>
        <v>-</v>
      </c>
      <c r="G671" s="25" t="str">
        <f>IF(Pengawas!G671="","-",IF(LEN(Pengawas!G671)&lt;4,"Cek lagi","OK"))</f>
        <v>-</v>
      </c>
      <c r="H671" s="26" t="str">
        <f>IF(Pengawas!H671="","-",IF(VALUE(LEFT(Pengawas!H671,2))&gt;31,"Tanggal tidak valid",IF(VALUE(LEFT(RIGHT(Pengawas!H671,7),2))&gt;12,"Bulan tidak valid",IF(VALUE(RIGHT(Pengawas!H671,4))&gt;1990,"Umur terlalu muda",IF(VALUE(RIGHT(Pengawas!H671,4))&lt;1955,"Umur terlalu tua","OK")))))</f>
        <v>-</v>
      </c>
      <c r="I671" s="25" t="str">
        <f>IF(Pengawas!I671="","-",IF(Pengawas!I671="L","OK",IF(Pengawas!I671="P","OK","Tidak valid")))</f>
        <v>-</v>
      </c>
      <c r="J671" s="25" t="str">
        <f>IF(Pengawas!J671="","-",IF(LEN(Pengawas!J671)&lt;4,"Cek lagi","OK"))</f>
        <v>-</v>
      </c>
      <c r="K671" s="25" t="str">
        <f>IF(Pengawas!K671="","-",IF(Pengawas!K671&gt;5,"Tidak valid",IF(Pengawas!K671&lt;1,"Tidak valid","OK")))</f>
        <v>-</v>
      </c>
      <c r="L671" s="25" t="str">
        <f>IF(Pengawas!L671="","-",IF(VALUE(LEFT(Pengawas!L671,1))&gt;1,"Tidak valid","OK"))</f>
        <v>-</v>
      </c>
      <c r="M671" s="25" t="str">
        <f>IF(Pengawas!M671="","-",IF(VALUE(LEFT(Pengawas!M671,1))&gt;1,"Tidak valid","OK"))</f>
        <v>-</v>
      </c>
      <c r="N671" s="25" t="str">
        <f>IF(Pengawas!N671="","-",IF(VALUE(LEFT(Pengawas!N671,2))&gt;31,"Tanggal tidak valid",IF(VALUE(LEFT(RIGHT(Pengawas!N671,7),2))&gt;12,"Bulan tidak valid",IF(VALUE(RIGHT(Pengawas!N671,4))&gt;2015,"Tahun cek lagi",IF(VALUE(RIGHT(Pengawas!N671,4))&lt;1930,"Tahun cek lagi","OK")))))</f>
        <v>-</v>
      </c>
      <c r="O671" s="26" t="str">
        <f>IF(Pengawas!O671="","-",IF(VALUE(LEFT(Pengawas!O671,2))&gt;31,"Tanggal tidak valid",IF(VALUE(LEFT(RIGHT(Pengawas!O671,7),2))&gt;12,"Bulan tidak valid",IF(VALUE(RIGHT(Pengawas!O671,4))&gt;2015,"Tahun cek lagi",IF(VALUE(RIGHT(Pengawas!O671,4))&lt;1930,"Tahun cek lagi","OK")))))</f>
        <v>-</v>
      </c>
      <c r="P671" s="26" t="str">
        <f>IF(Pengawas!P671="","-",IF(VALUE(LEFT(Pengawas!P671,2))&gt;31,"Tanggal tidak valid",IF(VALUE(LEFT(RIGHT(Pengawas!P671,7),2))&gt;12,"Bulan tidak valid",IF(VALUE(RIGHT(Pengawas!P671,4))&gt;2015,"Tahun cek lagi",IF(VALUE(RIGHT(Pengawas!P671,4))&lt;1930,"Tahun cek lagi","OK")))))</f>
        <v>-</v>
      </c>
      <c r="Q671" s="25" t="str">
        <f>IF(Pengawas!Q671="","-",IF(Pengawas!Q671&gt;3,"Tidak valid",IF(Pengawas!Q671&lt;1,"Tidak valid","OK")))</f>
        <v>-</v>
      </c>
      <c r="R671" s="25" t="str">
        <f>IF(Pengawas!R671="","-",IF(Pengawas!R671&gt;20000000,"Cek lagi",IF(Pengawas!R671&lt;50000,"Cek lagi","OK")))</f>
        <v>-</v>
      </c>
      <c r="S671" s="25" t="str">
        <f>IF(Pengawas!S671="","-",IF(Pengawas!S671&gt;3,"Tidak valid",IF(Pengawas!S671&lt;1,"Tidak valid","OK")))</f>
        <v>-</v>
      </c>
      <c r="T671" s="25" t="str">
        <f>IF(Pengawas!T671="","-",IF(Pengawas!T671&gt;6,"Tidak valid",IF(Pengawas!T671&lt;1,"Tidak valid","OK")))</f>
        <v>-</v>
      </c>
      <c r="U671" s="25" t="str">
        <f>IF(Pengawas!U671="","-",IF(Pengawas!U671&gt;4,"Tidak valid",IF(Pengawas!U671&lt;1,"Tidak valid","OK")))</f>
        <v>-</v>
      </c>
      <c r="V671" s="25" t="str">
        <f>IF(Pengawas!V671="","-",IF(Pengawas!V671&gt;2,"Tidak valid",IF(Pengawas!V671&lt;1,"Tidak valid","OK")))</f>
        <v>-</v>
      </c>
      <c r="W671" s="25" t="str">
        <f>IF(Pengawas!V671="","-",IF(Pengawas!V671=1,IF(Pengawas!W671="","Harap diisi","OK"),IF(Pengawas!V671=2,IF(Pengawas!W671="","Harap diisi","OK"),IF(Pengawas!V672&lt;1,"-",IF(Pengawas!V672&gt;2,"-","OK")))))</f>
        <v>-</v>
      </c>
      <c r="X671" s="25" t="str">
        <f>IF(Pengawas!V671="","-",IF(Pengawas!V671=1,IF(Pengawas!X671="","Harap diisi","OK"),IF(Pengawas!V671=2,IF(Pengawas!X671="","Harap diisi","OK"),IF(Pengawas!V672&lt;1,"-",IF(Pengawas!V672&gt;2,"-","OK")))))</f>
        <v>-</v>
      </c>
      <c r="Y671" s="25" t="str">
        <f>IF(Pengawas!V671="","-",IF(Pengawas!V671=1,IF(Pengawas!Y671="","Harap diisi","OK"),IF(Pengawas!V671=2,IF(Pengawas!Y671="","Harap diisi","OK"),IF(Pengawas!V672&lt;1,"-",IF(Pengawas!V672&gt;2,"-","OK")))))</f>
        <v>-</v>
      </c>
      <c r="Z671" s="25" t="str">
        <f>IF(Pengawas!V671="","-",IF(Pengawas!V671=1,IF(Pengawas!Z671="","Harap diisi","OK"),IF(Pengawas!V671=2,IF(Pengawas!Z671="","Harap diisi","OK"),IF(Pengawas!V672&lt;1,"-",IF(Pengawas!V672&gt;2,"-","OK")))))</f>
        <v>-</v>
      </c>
      <c r="AA671" s="25" t="str">
        <f>IF(Pengawas!V671="","-",IF(Pengawas!V671=1,IF(Pengawas!AA671="","Harap diisi","OK"),IF(Pengawas!V671=2,IF(Pengawas!AA671="","Harap diisi","OK"),IF(Pengawas!V672&lt;1,"-",IF(Pengawas!V672&gt;2,"-","OK")))))</f>
        <v>-</v>
      </c>
      <c r="AB671" s="25" t="str">
        <f>IF(Pengawas!V671="","-",IF(Pengawas!V671=1,IF(Pengawas!AB671="","Harap diisi","OK"),IF(Pengawas!V671=2,IF(Pengawas!AB671="","Harap diisi","OK"),IF(Pengawas!V672&lt;1,"-",IF(Pengawas!V672&gt;2,"-","OK")))))</f>
        <v>-</v>
      </c>
      <c r="AC671" s="25" t="str">
        <f>IF(Pengawas!V671="","-",IF(Pengawas!V671=1,IF(Pengawas!AC671="","Harap diisi","OK"),IF(Pengawas!V671=2,IF(Pengawas!AC671="","Harap diisi","OK"),IF(Pengawas!V672&lt;1,"-",IF(Pengawas!V672&gt;2,"-","OK")))))</f>
        <v>-</v>
      </c>
      <c r="AD671" s="25" t="str">
        <f>IF(Pengawas!V671="","-",IF(Pengawas!V671=1,IF(Pengawas!AD671="","OK","Harap dikosongkan"),IF(Pengawas!V671=2,IF(Pengawas!AD671="","Harap diisi","OK"),IF(Pengawas!V672&lt;1,"-",IF(Pengawas!V672&gt;2,"-","OK")))))</f>
        <v>-</v>
      </c>
      <c r="AE671" s="25" t="str">
        <f>IF(Pengawas!V671="","-",IF(Pengawas!V671=1,IF(Pengawas!AE671="","OK","Harap dikosongkan"),IF(Pengawas!V671=2,IF(Pengawas!AE671="","Harap diisi","OK"),IF(Pengawas!V672&lt;1,"-",IF(Pengawas!V672&gt;2,"-","OK")))))</f>
        <v>-</v>
      </c>
      <c r="AF671" s="25" t="str">
        <f>IF(Pengawas!V671="","-",IF(Pengawas!V671=1,IF(Pengawas!AF671="","OK","Harap dikosongkan"),IF(Pengawas!V671=2,IF(Pengawas!AF671="","Harap diisi","OK"),IF(Pengawas!V672&lt;1,"-",IF(Pengawas!V672&gt;2,"-","OK")))))</f>
        <v>-</v>
      </c>
      <c r="AG671" s="25" t="str">
        <f>IF(Pengawas!V671="","-",IF(Pengawas!V671=1,IF(Pengawas!AG671="","OK","Harap dikosongkan"),IF(Pengawas!V671=2,IF(Pengawas!AG671="","Harap diisi","OK"),IF(Pengawas!V672&lt;1,"-",IF(Pengawas!V672&gt;2,"-","OK")))))</f>
        <v>-</v>
      </c>
      <c r="AH671" s="25" t="str">
        <f>IF(Pengawas!V671="","-",IF(Pengawas!V671=1,IF(Pengawas!AH671="","OK","Harap dikosongkan"),IF(Pengawas!V671=2,IF(Pengawas!AH671="","Harap diisi","OK"),IF(Pengawas!V672&lt;1,"-",IF(Pengawas!V672&gt;2,"-","OK")))))</f>
        <v>-</v>
      </c>
      <c r="AI671" s="25" t="str">
        <f>IF(Pengawas!V671="","-",IF(Pengawas!V671=1,IF(Pengawas!AI671="","OK","Harap dikosongkan"),IF(Pengawas!V671=2,IF(Pengawas!AI671="","Harap diisi","OK"),IF(Pengawas!V672&lt;1,"-",IF(Pengawas!V672&gt;2,"-","OK")))))</f>
        <v>-</v>
      </c>
      <c r="AJ671" s="25" t="str">
        <f>IF(Pengawas!V671="","-",IF(Pengawas!V671=1,IF(Pengawas!AJ671="","OK","Harap dikosongkan"),IF(Pengawas!V671=2,IF(Pengawas!AJ671="","Harap diisi","OK"),IF(Pengawas!V672&lt;1,"-",IF(Pengawas!V672&gt;2,"-","OK")))))</f>
        <v>-</v>
      </c>
      <c r="AK671" s="25" t="str">
        <f>IF(Pengawas!V671="","-",IF(Pengawas!V671=1,IF(Pengawas!AK671="","OK","Harap dikosongkan"),IF(Pengawas!V671=2,IF(Pengawas!AK671="","Harap diisi","OK"),IF(Pengawas!V672&lt;1,"-",IF(Pengawas!V672&gt;2,"-","OK")))))</f>
        <v>-</v>
      </c>
      <c r="AL671" s="25" t="str">
        <f>IF(Pengawas!AL671="","-",IF(Pengawas!AL671&gt;3,"Tidak valid",IF(Pengawas!AL671&lt;1,"Tidak valid","OK")))</f>
        <v>-</v>
      </c>
      <c r="AM671" s="25" t="str">
        <f>IF(Pengawas!AL671="",IF(Pengawas!AM671="","-","Harap dikosongkan"),IF(Pengawas!AL671&lt;&gt;1,IF(Pengawas!AM671="","OK","Harap dikosongkan"),IF(Pengawas!AM671="","Harap diisi",IF(Pengawas!AM671&gt;2015,"Cek lagi",IF(Pengawas!AM671&lt;2005,"Cek lagi","OK")))))</f>
        <v>-</v>
      </c>
      <c r="AN671" s="25" t="str">
        <f>IF(Pengawas!AL671="",IF(Pengawas!AN671="","-","Harap dikosongkan"),IF(Pengawas!AL671&lt;&gt;1,IF(Pengawas!AN671="","OK","Harap dikosongkan"),IF(Pengawas!AN671="","Harap diisi",IF(VALUE(Pengawas!AN671)&gt;33,"Tidak valid",IF(VALUE(Pengawas!AN671)&lt;1,"Tidak valid","OK")))))</f>
        <v>-</v>
      </c>
      <c r="AO671" s="25" t="str">
        <f>IF(Pengawas!AL671="",IF(Pengawas!AO671="","-","Harap dikosongkan"),IF(Pengawas!AL671&lt;&gt;1,IF(Pengawas!AO671="","OK","Harap dikosongkan"),IF(Pengawas!AO671="","Harap diisi",IF(Pengawas!AO671&gt;1,"Tidak valid","OK"))))</f>
        <v>-</v>
      </c>
      <c r="AP671" s="25" t="str">
        <f>IF(Pengawas!AL671&gt;1,"OK",IF(Pengawas!AO671="",IF(Pengawas!AP671="","-","Kolom AO cek lagi"),IF(Pengawas!AO671=0,IF(Pengawas!AP671="","OK","Harap dikosongkan"),IF(Pengawas!AP671="","Harap diisi",IF(LEN(Pengawas!AP671)&lt;12,"Tidak valid",IF(LEN(Pengawas!AP671)&gt;14,"Tidak valid","OK"))))))</f>
        <v>-</v>
      </c>
      <c r="AQ671" s="26" t="str">
        <f>IF(Pengawas!AL671&gt;1,"OK",IF(Pengawas!AO671="",IF(Pengawas!AQ671="","-","Kolom AO cek lagi"),IF(Pengawas!AO671=0,IF(Pengawas!AQ671="","OK","Harap dikosongkan"),IF(Pengawas!AQ671="","Harap diisi",IF(LEN(Pengawas!AQ671)&lt;5,"Cek lagi","OK")))))</f>
        <v>-</v>
      </c>
      <c r="AR671" s="26" t="str">
        <f>IF(Pengawas!AL671&gt;1,"OK",IF(Pengawas!AO671="",IF(Pengawas!AR671="","-","Kolom AT cek lagi"),IF(Pengawas!AO671=0,IF(Pengawas!AR671="","OK","Harap dikosongkan"),IF(Pengawas!AR671="","Harap diisi",IF(VALUE(LEFT(Pengawas!AR671,2))&gt;31,"Tanggal tidak valid",IF(VALUE(LEFT(RIGHT(Pengawas!AR671,7),2))&gt;12,"Bulan tidak valid",IF(VALUE(RIGHT(Pengawas!AR671,4))&gt;2016,"Tahun cek lagi",IF(VALUE(RIGHT(Pengawas!AR671,4))&lt;2005,"Tahun cek lagi","OK"))))))))</f>
        <v>-</v>
      </c>
      <c r="AS671" s="25" t="str">
        <f>IF(Pengawas!AP671="",IF(Pengawas!AS671="","-","Harap dikosongkan"),IF(Pengawas!AP671&lt;&gt;"",IF(Pengawas!AS671="","Harap diisi",IF(Pengawas!AS671&gt;1,"Tidak valid","OK"))))</f>
        <v>-</v>
      </c>
      <c r="AT671" s="25" t="str">
        <f>IF(Pengawas!AS671="",IF(Pengawas!AT671="","-","Harap dikosongkan"),IF(Pengawas!AS671&lt;&gt;1,IF(Pengawas!AT671="","OK","Harap dikosongkan"),IF(Pengawas!AS671="",IF(Pengawas!AT671="","-","Harap dikosongkan"),IF(Pengawas!AS671=0,IF(Pengawas!AT671="","OK","Harap dikosongkan"),IF(Pengawas!AT671="","Harap diisi",IF(Pengawas!AT671&gt;2016,"Cek lagi",IF(Pengawas!AT671&lt;2005,"Cek lagi",IF(Pengawas!AM671&gt;Pengawas!AT671,"Cek lagi dengan Kolom AL","OK"))))))))</f>
        <v>-</v>
      </c>
      <c r="AU671" s="25" t="str">
        <f>IF(Pengawas!AS671="",IF(Pengawas!AU671="","-","Harap dikosongkan"),IF(Pengawas!AS671&lt;&gt;1,IF(Pengawas!AU671="","OK","Harap dikosongkan"),IF(Pengawas!AS671="",IF(Pengawas!AU671="","-","Harap dikosongkan"),IF(Pengawas!AS671=0,IF(Pengawas!AU671="","OK","Harap dikosongkan"),IF(Pengawas!AU671="","Harap diisi",IF(Pengawas!AU671&gt;20000000,"Cek lagi",IF(Pengawas!AU671&lt;100000,"Cek lagi","OK")))))))</f>
        <v>-</v>
      </c>
      <c r="AV671" s="25" t="str">
        <f>IF(Pengawas!AV671="","-",IF(Pengawas!AV671&gt;3,"Tidak valid","OK"))</f>
        <v>-</v>
      </c>
      <c r="AW671" s="25" t="str">
        <f>IF(Pengawas!AV671="",IF(Pengawas!AW671="","-","Harap dikosongkan"),IF(Pengawas!AV671=0,IF(Pengawas!AW671="","OK","Harap dikosongkan"),IF(Pengawas!AV671&gt;0,IF(Pengawas!AW671="","Harap diisi",IF(Pengawas!AW671&gt;2015,"Tidak valid","OK")))))</f>
        <v>-</v>
      </c>
      <c r="AX671" s="25" t="str">
        <f>IF(Pengawas!AV671="",IF(Pengawas!AX671="","-","Harap dikosongkan"),IF(Pengawas!AV671=0,IF(Pengawas!AX671="","OK","Harap dikosongkan"),IF(Pengawas!AV671&gt;0,IF(Pengawas!AX671="","Harap diisi",IF(Pengawas!AX671="","-",IF(Pengawas!AX671&gt;1,"Tidak valid","OK"))))))</f>
        <v>-</v>
      </c>
      <c r="AY671" s="25" t="str">
        <f>IF(Pengawas!AY671="","-",IF(Pengawas!AY671&gt;2,"Tidak valid","OK"))</f>
        <v>-</v>
      </c>
      <c r="AZ671" s="25" t="str">
        <f>IF(Pengawas!AY671="",IF(Pengawas!AZ671="","-","Harap dikosongkan"),IF(Pengawas!AY671=0,IF(Pengawas!AZ671="","OK","Harap dikosongkan"),IF(Pengawas!AZ671="","Harap diisi",IF(Pengawas!AZ671&gt;2015,"Cek lagi",IF(Pengawas!AZ671&lt;2000,"Cek lagi","OK")))))</f>
        <v>-</v>
      </c>
      <c r="BA671" s="25" t="str">
        <f>IF(Pengawas!BA671="","-",IF(LEN(Pengawas!BA671)&lt;5,"Cek lagi","OK"))</f>
        <v>-</v>
      </c>
      <c r="BB671" s="25" t="str">
        <f>IF(Pengawas!BB671="","-",IF(LEN(Pengawas!BB671)&lt;4,"Cek lagi","OK"))</f>
        <v>-</v>
      </c>
      <c r="BC671" s="25" t="str">
        <f>IF(Pengawas!BC671="","-",IF(LEN(Pengawas!BC671)&lt;4,"Cek lagi","OK"))</f>
        <v>-</v>
      </c>
      <c r="BD671" s="25" t="str">
        <f>IF(Pengawas!BD671="","-",IF(LEN(Pengawas!BD671)&lt;4,"Cek lagi","OK"))</f>
        <v>-</v>
      </c>
      <c r="BE671" s="25" t="str">
        <f>IF(Pengawas!BE671="","-",IF(LEN(Pengawas!BE671)&lt;4,"Cek lagi","OK"))</f>
        <v>-</v>
      </c>
      <c r="BF671" s="25" t="str">
        <f>IF(Pengawas!BF671="","-",IF(LEN(Pengawas!BF671)&lt;&gt;5,"Tidak valid","OK"))</f>
        <v>-</v>
      </c>
      <c r="BG671" s="25" t="str">
        <f>IF(Pengawas!BG671="","-",IF(LEN(Pengawas!BG671)&lt;9,"Cek lagi",IF(LEN(Pengawas!BG671)&gt;14,"Cek lagi","OK")))</f>
        <v>-</v>
      </c>
    </row>
    <row r="672" spans="1:59" ht="15" customHeight="1" x14ac:dyDescent="0.2">
      <c r="A672" s="25" t="str">
        <f>IF(Pengawas!A672="","-",IF(LEN(Pengawas!A672)&lt;4,"Cek lagi","OK"))</f>
        <v>-</v>
      </c>
      <c r="B672" s="25" t="str">
        <f>IF(Pengawas!B672="","-",IF(LEN(Pengawas!B672)&lt;4,"Cek lagi","OK"))</f>
        <v>-</v>
      </c>
      <c r="C672" s="25" t="str">
        <f>IF(Pengawas!C672="","-",IF(LEN(Pengawas!C672)&lt;&gt;18,"Tidak valid","OK"))</f>
        <v>-</v>
      </c>
      <c r="D672" s="25" t="str">
        <f>IF(Pengawas!D672="","-",IF(LEN(Pengawas!D672)&lt;&gt;16,"Tidak valid","OK"))</f>
        <v>-</v>
      </c>
      <c r="E672" s="25" t="str">
        <f>IF(Pengawas!E672="","-",IF(LEN(Pengawas!E672)&lt;4,"Cek lagi","OK"))</f>
        <v>-</v>
      </c>
      <c r="F672" s="25" t="str">
        <f>IF(Pengawas!F672="","-",IF(LEN(Pengawas!F672)&lt;&gt;16,"Tidak valid","OK"))</f>
        <v>-</v>
      </c>
      <c r="G672" s="25" t="str">
        <f>IF(Pengawas!G672="","-",IF(LEN(Pengawas!G672)&lt;4,"Cek lagi","OK"))</f>
        <v>-</v>
      </c>
      <c r="H672" s="26" t="str">
        <f>IF(Pengawas!H672="","-",IF(VALUE(LEFT(Pengawas!H672,2))&gt;31,"Tanggal tidak valid",IF(VALUE(LEFT(RIGHT(Pengawas!H672,7),2))&gt;12,"Bulan tidak valid",IF(VALUE(RIGHT(Pengawas!H672,4))&gt;1990,"Umur terlalu muda",IF(VALUE(RIGHT(Pengawas!H672,4))&lt;1955,"Umur terlalu tua","OK")))))</f>
        <v>-</v>
      </c>
      <c r="I672" s="25" t="str">
        <f>IF(Pengawas!I672="","-",IF(Pengawas!I672="L","OK",IF(Pengawas!I672="P","OK","Tidak valid")))</f>
        <v>-</v>
      </c>
      <c r="J672" s="25" t="str">
        <f>IF(Pengawas!J672="","-",IF(LEN(Pengawas!J672)&lt;4,"Cek lagi","OK"))</f>
        <v>-</v>
      </c>
      <c r="K672" s="25" t="str">
        <f>IF(Pengawas!K672="","-",IF(Pengawas!K672&gt;5,"Tidak valid",IF(Pengawas!K672&lt;1,"Tidak valid","OK")))</f>
        <v>-</v>
      </c>
      <c r="L672" s="25" t="str">
        <f>IF(Pengawas!L672="","-",IF(VALUE(LEFT(Pengawas!L672,1))&gt;1,"Tidak valid","OK"))</f>
        <v>-</v>
      </c>
      <c r="M672" s="25" t="str">
        <f>IF(Pengawas!M672="","-",IF(VALUE(LEFT(Pengawas!M672,1))&gt;1,"Tidak valid","OK"))</f>
        <v>-</v>
      </c>
      <c r="N672" s="25" t="str">
        <f>IF(Pengawas!N672="","-",IF(VALUE(LEFT(Pengawas!N672,2))&gt;31,"Tanggal tidak valid",IF(VALUE(LEFT(RIGHT(Pengawas!N672,7),2))&gt;12,"Bulan tidak valid",IF(VALUE(RIGHT(Pengawas!N672,4))&gt;2015,"Tahun cek lagi",IF(VALUE(RIGHT(Pengawas!N672,4))&lt;1930,"Tahun cek lagi","OK")))))</f>
        <v>-</v>
      </c>
      <c r="O672" s="26" t="str">
        <f>IF(Pengawas!O672="","-",IF(VALUE(LEFT(Pengawas!O672,2))&gt;31,"Tanggal tidak valid",IF(VALUE(LEFT(RIGHT(Pengawas!O672,7),2))&gt;12,"Bulan tidak valid",IF(VALUE(RIGHT(Pengawas!O672,4))&gt;2015,"Tahun cek lagi",IF(VALUE(RIGHT(Pengawas!O672,4))&lt;1930,"Tahun cek lagi","OK")))))</f>
        <v>-</v>
      </c>
      <c r="P672" s="26" t="str">
        <f>IF(Pengawas!P672="","-",IF(VALUE(LEFT(Pengawas!P672,2))&gt;31,"Tanggal tidak valid",IF(VALUE(LEFT(RIGHT(Pengawas!P672,7),2))&gt;12,"Bulan tidak valid",IF(VALUE(RIGHT(Pengawas!P672,4))&gt;2015,"Tahun cek lagi",IF(VALUE(RIGHT(Pengawas!P672,4))&lt;1930,"Tahun cek lagi","OK")))))</f>
        <v>-</v>
      </c>
      <c r="Q672" s="25" t="str">
        <f>IF(Pengawas!Q672="","-",IF(Pengawas!Q672&gt;3,"Tidak valid",IF(Pengawas!Q672&lt;1,"Tidak valid","OK")))</f>
        <v>-</v>
      </c>
      <c r="R672" s="25" t="str">
        <f>IF(Pengawas!R672="","-",IF(Pengawas!R672&gt;20000000,"Cek lagi",IF(Pengawas!R672&lt;50000,"Cek lagi","OK")))</f>
        <v>-</v>
      </c>
      <c r="S672" s="25" t="str">
        <f>IF(Pengawas!S672="","-",IF(Pengawas!S672&gt;3,"Tidak valid",IF(Pengawas!S672&lt;1,"Tidak valid","OK")))</f>
        <v>-</v>
      </c>
      <c r="T672" s="25" t="str">
        <f>IF(Pengawas!T672="","-",IF(Pengawas!T672&gt;6,"Tidak valid",IF(Pengawas!T672&lt;1,"Tidak valid","OK")))</f>
        <v>-</v>
      </c>
      <c r="U672" s="25" t="str">
        <f>IF(Pengawas!U672="","-",IF(Pengawas!U672&gt;4,"Tidak valid",IF(Pengawas!U672&lt;1,"Tidak valid","OK")))</f>
        <v>-</v>
      </c>
      <c r="V672" s="25" t="str">
        <f>IF(Pengawas!V672="","-",IF(Pengawas!V672&gt;2,"Tidak valid",IF(Pengawas!V672&lt;1,"Tidak valid","OK")))</f>
        <v>-</v>
      </c>
      <c r="W672" s="25" t="str">
        <f>IF(Pengawas!V672="","-",IF(Pengawas!V672=1,IF(Pengawas!W672="","Harap diisi","OK"),IF(Pengawas!V672=2,IF(Pengawas!W672="","Harap diisi","OK"),IF(Pengawas!V673&lt;1,"-",IF(Pengawas!V673&gt;2,"-","OK")))))</f>
        <v>-</v>
      </c>
      <c r="X672" s="25" t="str">
        <f>IF(Pengawas!V672="","-",IF(Pengawas!V672=1,IF(Pengawas!X672="","Harap diisi","OK"),IF(Pengawas!V672=2,IF(Pengawas!X672="","Harap diisi","OK"),IF(Pengawas!V673&lt;1,"-",IF(Pengawas!V673&gt;2,"-","OK")))))</f>
        <v>-</v>
      </c>
      <c r="Y672" s="25" t="str">
        <f>IF(Pengawas!V672="","-",IF(Pengawas!V672=1,IF(Pengawas!Y672="","Harap diisi","OK"),IF(Pengawas!V672=2,IF(Pengawas!Y672="","Harap diisi","OK"),IF(Pengawas!V673&lt;1,"-",IF(Pengawas!V673&gt;2,"-","OK")))))</f>
        <v>-</v>
      </c>
      <c r="Z672" s="25" t="str">
        <f>IF(Pengawas!V672="","-",IF(Pengawas!V672=1,IF(Pengawas!Z672="","Harap diisi","OK"),IF(Pengawas!V672=2,IF(Pengawas!Z672="","Harap diisi","OK"),IF(Pengawas!V673&lt;1,"-",IF(Pengawas!V673&gt;2,"-","OK")))))</f>
        <v>-</v>
      </c>
      <c r="AA672" s="25" t="str">
        <f>IF(Pengawas!V672="","-",IF(Pengawas!V672=1,IF(Pengawas!AA672="","Harap diisi","OK"),IF(Pengawas!V672=2,IF(Pengawas!AA672="","Harap diisi","OK"),IF(Pengawas!V673&lt;1,"-",IF(Pengawas!V673&gt;2,"-","OK")))))</f>
        <v>-</v>
      </c>
      <c r="AB672" s="25" t="str">
        <f>IF(Pengawas!V672="","-",IF(Pengawas!V672=1,IF(Pengawas!AB672="","Harap diisi","OK"),IF(Pengawas!V672=2,IF(Pengawas!AB672="","Harap diisi","OK"),IF(Pengawas!V673&lt;1,"-",IF(Pengawas!V673&gt;2,"-","OK")))))</f>
        <v>-</v>
      </c>
      <c r="AC672" s="25" t="str">
        <f>IF(Pengawas!V672="","-",IF(Pengawas!V672=1,IF(Pengawas!AC672="","Harap diisi","OK"),IF(Pengawas!V672=2,IF(Pengawas!AC672="","Harap diisi","OK"),IF(Pengawas!V673&lt;1,"-",IF(Pengawas!V673&gt;2,"-","OK")))))</f>
        <v>-</v>
      </c>
      <c r="AD672" s="25" t="str">
        <f>IF(Pengawas!V672="","-",IF(Pengawas!V672=1,IF(Pengawas!AD672="","OK","Harap dikosongkan"),IF(Pengawas!V672=2,IF(Pengawas!AD672="","Harap diisi","OK"),IF(Pengawas!V673&lt;1,"-",IF(Pengawas!V673&gt;2,"-","OK")))))</f>
        <v>-</v>
      </c>
      <c r="AE672" s="25" t="str">
        <f>IF(Pengawas!V672="","-",IF(Pengawas!V672=1,IF(Pengawas!AE672="","OK","Harap dikosongkan"),IF(Pengawas!V672=2,IF(Pengawas!AE672="","Harap diisi","OK"),IF(Pengawas!V673&lt;1,"-",IF(Pengawas!V673&gt;2,"-","OK")))))</f>
        <v>-</v>
      </c>
      <c r="AF672" s="25" t="str">
        <f>IF(Pengawas!V672="","-",IF(Pengawas!V672=1,IF(Pengawas!AF672="","OK","Harap dikosongkan"),IF(Pengawas!V672=2,IF(Pengawas!AF672="","Harap diisi","OK"),IF(Pengawas!V673&lt;1,"-",IF(Pengawas!V673&gt;2,"-","OK")))))</f>
        <v>-</v>
      </c>
      <c r="AG672" s="25" t="str">
        <f>IF(Pengawas!V672="","-",IF(Pengawas!V672=1,IF(Pengawas!AG672="","OK","Harap dikosongkan"),IF(Pengawas!V672=2,IF(Pengawas!AG672="","Harap diisi","OK"),IF(Pengawas!V673&lt;1,"-",IF(Pengawas!V673&gt;2,"-","OK")))))</f>
        <v>-</v>
      </c>
      <c r="AH672" s="25" t="str">
        <f>IF(Pengawas!V672="","-",IF(Pengawas!V672=1,IF(Pengawas!AH672="","OK","Harap dikosongkan"),IF(Pengawas!V672=2,IF(Pengawas!AH672="","Harap diisi","OK"),IF(Pengawas!V673&lt;1,"-",IF(Pengawas!V673&gt;2,"-","OK")))))</f>
        <v>-</v>
      </c>
      <c r="AI672" s="25" t="str">
        <f>IF(Pengawas!V672="","-",IF(Pengawas!V672=1,IF(Pengawas!AI672="","OK","Harap dikosongkan"),IF(Pengawas!V672=2,IF(Pengawas!AI672="","Harap diisi","OK"),IF(Pengawas!V673&lt;1,"-",IF(Pengawas!V673&gt;2,"-","OK")))))</f>
        <v>-</v>
      </c>
      <c r="AJ672" s="25" t="str">
        <f>IF(Pengawas!V672="","-",IF(Pengawas!V672=1,IF(Pengawas!AJ672="","OK","Harap dikosongkan"),IF(Pengawas!V672=2,IF(Pengawas!AJ672="","Harap diisi","OK"),IF(Pengawas!V673&lt;1,"-",IF(Pengawas!V673&gt;2,"-","OK")))))</f>
        <v>-</v>
      </c>
      <c r="AK672" s="25" t="str">
        <f>IF(Pengawas!V672="","-",IF(Pengawas!V672=1,IF(Pengawas!AK672="","OK","Harap dikosongkan"),IF(Pengawas!V672=2,IF(Pengawas!AK672="","Harap diisi","OK"),IF(Pengawas!V673&lt;1,"-",IF(Pengawas!V673&gt;2,"-","OK")))))</f>
        <v>-</v>
      </c>
      <c r="AL672" s="25" t="str">
        <f>IF(Pengawas!AL672="","-",IF(Pengawas!AL672&gt;3,"Tidak valid",IF(Pengawas!AL672&lt;1,"Tidak valid","OK")))</f>
        <v>-</v>
      </c>
      <c r="AM672" s="25" t="str">
        <f>IF(Pengawas!AL672="",IF(Pengawas!AM672="","-","Harap dikosongkan"),IF(Pengawas!AL672&lt;&gt;1,IF(Pengawas!AM672="","OK","Harap dikosongkan"),IF(Pengawas!AM672="","Harap diisi",IF(Pengawas!AM672&gt;2015,"Cek lagi",IF(Pengawas!AM672&lt;2005,"Cek lagi","OK")))))</f>
        <v>-</v>
      </c>
      <c r="AN672" s="25" t="str">
        <f>IF(Pengawas!AL672="",IF(Pengawas!AN672="","-","Harap dikosongkan"),IF(Pengawas!AL672&lt;&gt;1,IF(Pengawas!AN672="","OK","Harap dikosongkan"),IF(Pengawas!AN672="","Harap diisi",IF(VALUE(Pengawas!AN672)&gt;33,"Tidak valid",IF(VALUE(Pengawas!AN672)&lt;1,"Tidak valid","OK")))))</f>
        <v>-</v>
      </c>
      <c r="AO672" s="25" t="str">
        <f>IF(Pengawas!AL672="",IF(Pengawas!AO672="","-","Harap dikosongkan"),IF(Pengawas!AL672&lt;&gt;1,IF(Pengawas!AO672="","OK","Harap dikosongkan"),IF(Pengawas!AO672="","Harap diisi",IF(Pengawas!AO672&gt;1,"Tidak valid","OK"))))</f>
        <v>-</v>
      </c>
      <c r="AP672" s="25" t="str">
        <f>IF(Pengawas!AL672&gt;1,"OK",IF(Pengawas!AO672="",IF(Pengawas!AP672="","-","Kolom AO cek lagi"),IF(Pengawas!AO672=0,IF(Pengawas!AP672="","OK","Harap dikosongkan"),IF(Pengawas!AP672="","Harap diisi",IF(LEN(Pengawas!AP672)&lt;12,"Tidak valid",IF(LEN(Pengawas!AP672)&gt;14,"Tidak valid","OK"))))))</f>
        <v>-</v>
      </c>
      <c r="AQ672" s="26" t="str">
        <f>IF(Pengawas!AL672&gt;1,"OK",IF(Pengawas!AO672="",IF(Pengawas!AQ672="","-","Kolom AO cek lagi"),IF(Pengawas!AO672=0,IF(Pengawas!AQ672="","OK","Harap dikosongkan"),IF(Pengawas!AQ672="","Harap diisi",IF(LEN(Pengawas!AQ672)&lt;5,"Cek lagi","OK")))))</f>
        <v>-</v>
      </c>
      <c r="AR672" s="26" t="str">
        <f>IF(Pengawas!AL672&gt;1,"OK",IF(Pengawas!AO672="",IF(Pengawas!AR672="","-","Kolom AT cek lagi"),IF(Pengawas!AO672=0,IF(Pengawas!AR672="","OK","Harap dikosongkan"),IF(Pengawas!AR672="","Harap diisi",IF(VALUE(LEFT(Pengawas!AR672,2))&gt;31,"Tanggal tidak valid",IF(VALUE(LEFT(RIGHT(Pengawas!AR672,7),2))&gt;12,"Bulan tidak valid",IF(VALUE(RIGHT(Pengawas!AR672,4))&gt;2016,"Tahun cek lagi",IF(VALUE(RIGHT(Pengawas!AR672,4))&lt;2005,"Tahun cek lagi","OK"))))))))</f>
        <v>-</v>
      </c>
      <c r="AS672" s="25" t="str">
        <f>IF(Pengawas!AP672="",IF(Pengawas!AS672="","-","Harap dikosongkan"),IF(Pengawas!AP672&lt;&gt;"",IF(Pengawas!AS672="","Harap diisi",IF(Pengawas!AS672&gt;1,"Tidak valid","OK"))))</f>
        <v>-</v>
      </c>
      <c r="AT672" s="25" t="str">
        <f>IF(Pengawas!AS672="",IF(Pengawas!AT672="","-","Harap dikosongkan"),IF(Pengawas!AS672&lt;&gt;1,IF(Pengawas!AT672="","OK","Harap dikosongkan"),IF(Pengawas!AS672="",IF(Pengawas!AT672="","-","Harap dikosongkan"),IF(Pengawas!AS672=0,IF(Pengawas!AT672="","OK","Harap dikosongkan"),IF(Pengawas!AT672="","Harap diisi",IF(Pengawas!AT672&gt;2016,"Cek lagi",IF(Pengawas!AT672&lt;2005,"Cek lagi",IF(Pengawas!AM672&gt;Pengawas!AT672,"Cek lagi dengan Kolom AL","OK"))))))))</f>
        <v>-</v>
      </c>
      <c r="AU672" s="25" t="str">
        <f>IF(Pengawas!AS672="",IF(Pengawas!AU672="","-","Harap dikosongkan"),IF(Pengawas!AS672&lt;&gt;1,IF(Pengawas!AU672="","OK","Harap dikosongkan"),IF(Pengawas!AS672="",IF(Pengawas!AU672="","-","Harap dikosongkan"),IF(Pengawas!AS672=0,IF(Pengawas!AU672="","OK","Harap dikosongkan"),IF(Pengawas!AU672="","Harap diisi",IF(Pengawas!AU672&gt;20000000,"Cek lagi",IF(Pengawas!AU672&lt;100000,"Cek lagi","OK")))))))</f>
        <v>-</v>
      </c>
      <c r="AV672" s="25" t="str">
        <f>IF(Pengawas!AV672="","-",IF(Pengawas!AV672&gt;3,"Tidak valid","OK"))</f>
        <v>-</v>
      </c>
      <c r="AW672" s="25" t="str">
        <f>IF(Pengawas!AV672="",IF(Pengawas!AW672="","-","Harap dikosongkan"),IF(Pengawas!AV672=0,IF(Pengawas!AW672="","OK","Harap dikosongkan"),IF(Pengawas!AV672&gt;0,IF(Pengawas!AW672="","Harap diisi",IF(Pengawas!AW672&gt;2015,"Tidak valid","OK")))))</f>
        <v>-</v>
      </c>
      <c r="AX672" s="25" t="str">
        <f>IF(Pengawas!AV672="",IF(Pengawas!AX672="","-","Harap dikosongkan"),IF(Pengawas!AV672=0,IF(Pengawas!AX672="","OK","Harap dikosongkan"),IF(Pengawas!AV672&gt;0,IF(Pengawas!AX672="","Harap diisi",IF(Pengawas!AX672="","-",IF(Pengawas!AX672&gt;1,"Tidak valid","OK"))))))</f>
        <v>-</v>
      </c>
      <c r="AY672" s="25" t="str">
        <f>IF(Pengawas!AY672="","-",IF(Pengawas!AY672&gt;2,"Tidak valid","OK"))</f>
        <v>-</v>
      </c>
      <c r="AZ672" s="25" t="str">
        <f>IF(Pengawas!AY672="",IF(Pengawas!AZ672="","-","Harap dikosongkan"),IF(Pengawas!AY672=0,IF(Pengawas!AZ672="","OK","Harap dikosongkan"),IF(Pengawas!AZ672="","Harap diisi",IF(Pengawas!AZ672&gt;2015,"Cek lagi",IF(Pengawas!AZ672&lt;2000,"Cek lagi","OK")))))</f>
        <v>-</v>
      </c>
      <c r="BA672" s="25" t="str">
        <f>IF(Pengawas!BA672="","-",IF(LEN(Pengawas!BA672)&lt;5,"Cek lagi","OK"))</f>
        <v>-</v>
      </c>
      <c r="BB672" s="25" t="str">
        <f>IF(Pengawas!BB672="","-",IF(LEN(Pengawas!BB672)&lt;4,"Cek lagi","OK"))</f>
        <v>-</v>
      </c>
      <c r="BC672" s="25" t="str">
        <f>IF(Pengawas!BC672="","-",IF(LEN(Pengawas!BC672)&lt;4,"Cek lagi","OK"))</f>
        <v>-</v>
      </c>
      <c r="BD672" s="25" t="str">
        <f>IF(Pengawas!BD672="","-",IF(LEN(Pengawas!BD672)&lt;4,"Cek lagi","OK"))</f>
        <v>-</v>
      </c>
      <c r="BE672" s="25" t="str">
        <f>IF(Pengawas!BE672="","-",IF(LEN(Pengawas!BE672)&lt;4,"Cek lagi","OK"))</f>
        <v>-</v>
      </c>
      <c r="BF672" s="25" t="str">
        <f>IF(Pengawas!BF672="","-",IF(LEN(Pengawas!BF672)&lt;&gt;5,"Tidak valid","OK"))</f>
        <v>-</v>
      </c>
      <c r="BG672" s="25" t="str">
        <f>IF(Pengawas!BG672="","-",IF(LEN(Pengawas!BG672)&lt;9,"Cek lagi",IF(LEN(Pengawas!BG672)&gt;14,"Cek lagi","OK")))</f>
        <v>-</v>
      </c>
    </row>
    <row r="673" spans="1:59" ht="15" customHeight="1" x14ac:dyDescent="0.2">
      <c r="A673" s="25" t="str">
        <f>IF(Pengawas!A673="","-",IF(LEN(Pengawas!A673)&lt;4,"Cek lagi","OK"))</f>
        <v>-</v>
      </c>
      <c r="B673" s="25" t="str">
        <f>IF(Pengawas!B673="","-",IF(LEN(Pengawas!B673)&lt;4,"Cek lagi","OK"))</f>
        <v>-</v>
      </c>
      <c r="C673" s="25" t="str">
        <f>IF(Pengawas!C673="","-",IF(LEN(Pengawas!C673)&lt;&gt;18,"Tidak valid","OK"))</f>
        <v>-</v>
      </c>
      <c r="D673" s="25" t="str">
        <f>IF(Pengawas!D673="","-",IF(LEN(Pengawas!D673)&lt;&gt;16,"Tidak valid","OK"))</f>
        <v>-</v>
      </c>
      <c r="E673" s="25" t="str">
        <f>IF(Pengawas!E673="","-",IF(LEN(Pengawas!E673)&lt;4,"Cek lagi","OK"))</f>
        <v>-</v>
      </c>
      <c r="F673" s="25" t="str">
        <f>IF(Pengawas!F673="","-",IF(LEN(Pengawas!F673)&lt;&gt;16,"Tidak valid","OK"))</f>
        <v>-</v>
      </c>
      <c r="G673" s="25" t="str">
        <f>IF(Pengawas!G673="","-",IF(LEN(Pengawas!G673)&lt;4,"Cek lagi","OK"))</f>
        <v>-</v>
      </c>
      <c r="H673" s="26" t="str">
        <f>IF(Pengawas!H673="","-",IF(VALUE(LEFT(Pengawas!H673,2))&gt;31,"Tanggal tidak valid",IF(VALUE(LEFT(RIGHT(Pengawas!H673,7),2))&gt;12,"Bulan tidak valid",IF(VALUE(RIGHT(Pengawas!H673,4))&gt;1990,"Umur terlalu muda",IF(VALUE(RIGHT(Pengawas!H673,4))&lt;1955,"Umur terlalu tua","OK")))))</f>
        <v>-</v>
      </c>
      <c r="I673" s="25" t="str">
        <f>IF(Pengawas!I673="","-",IF(Pengawas!I673="L","OK",IF(Pengawas!I673="P","OK","Tidak valid")))</f>
        <v>-</v>
      </c>
      <c r="J673" s="25" t="str">
        <f>IF(Pengawas!J673="","-",IF(LEN(Pengawas!J673)&lt;4,"Cek lagi","OK"))</f>
        <v>-</v>
      </c>
      <c r="K673" s="25" t="str">
        <f>IF(Pengawas!K673="","-",IF(Pengawas!K673&gt;5,"Tidak valid",IF(Pengawas!K673&lt;1,"Tidak valid","OK")))</f>
        <v>-</v>
      </c>
      <c r="L673" s="25" t="str">
        <f>IF(Pengawas!L673="","-",IF(VALUE(LEFT(Pengawas!L673,1))&gt;1,"Tidak valid","OK"))</f>
        <v>-</v>
      </c>
      <c r="M673" s="25" t="str">
        <f>IF(Pengawas!M673="","-",IF(VALUE(LEFT(Pengawas!M673,1))&gt;1,"Tidak valid","OK"))</f>
        <v>-</v>
      </c>
      <c r="N673" s="25" t="str">
        <f>IF(Pengawas!N673="","-",IF(VALUE(LEFT(Pengawas!N673,2))&gt;31,"Tanggal tidak valid",IF(VALUE(LEFT(RIGHT(Pengawas!N673,7),2))&gt;12,"Bulan tidak valid",IF(VALUE(RIGHT(Pengawas!N673,4))&gt;2015,"Tahun cek lagi",IF(VALUE(RIGHT(Pengawas!N673,4))&lt;1930,"Tahun cek lagi","OK")))))</f>
        <v>-</v>
      </c>
      <c r="O673" s="26" t="str">
        <f>IF(Pengawas!O673="","-",IF(VALUE(LEFT(Pengawas!O673,2))&gt;31,"Tanggal tidak valid",IF(VALUE(LEFT(RIGHT(Pengawas!O673,7),2))&gt;12,"Bulan tidak valid",IF(VALUE(RIGHT(Pengawas!O673,4))&gt;2015,"Tahun cek lagi",IF(VALUE(RIGHT(Pengawas!O673,4))&lt;1930,"Tahun cek lagi","OK")))))</f>
        <v>-</v>
      </c>
      <c r="P673" s="26" t="str">
        <f>IF(Pengawas!P673="","-",IF(VALUE(LEFT(Pengawas!P673,2))&gt;31,"Tanggal tidak valid",IF(VALUE(LEFT(RIGHT(Pengawas!P673,7),2))&gt;12,"Bulan tidak valid",IF(VALUE(RIGHT(Pengawas!P673,4))&gt;2015,"Tahun cek lagi",IF(VALUE(RIGHT(Pengawas!P673,4))&lt;1930,"Tahun cek lagi","OK")))))</f>
        <v>-</v>
      </c>
      <c r="Q673" s="25" t="str">
        <f>IF(Pengawas!Q673="","-",IF(Pengawas!Q673&gt;3,"Tidak valid",IF(Pengawas!Q673&lt;1,"Tidak valid","OK")))</f>
        <v>-</v>
      </c>
      <c r="R673" s="25" t="str">
        <f>IF(Pengawas!R673="","-",IF(Pengawas!R673&gt;20000000,"Cek lagi",IF(Pengawas!R673&lt;50000,"Cek lagi","OK")))</f>
        <v>-</v>
      </c>
      <c r="S673" s="25" t="str">
        <f>IF(Pengawas!S673="","-",IF(Pengawas!S673&gt;3,"Tidak valid",IF(Pengawas!S673&lt;1,"Tidak valid","OK")))</f>
        <v>-</v>
      </c>
      <c r="T673" s="25" t="str">
        <f>IF(Pengawas!T673="","-",IF(Pengawas!T673&gt;6,"Tidak valid",IF(Pengawas!T673&lt;1,"Tidak valid","OK")))</f>
        <v>-</v>
      </c>
      <c r="U673" s="25" t="str">
        <f>IF(Pengawas!U673="","-",IF(Pengawas!U673&gt;4,"Tidak valid",IF(Pengawas!U673&lt;1,"Tidak valid","OK")))</f>
        <v>-</v>
      </c>
      <c r="V673" s="25" t="str">
        <f>IF(Pengawas!V673="","-",IF(Pengawas!V673&gt;2,"Tidak valid",IF(Pengawas!V673&lt;1,"Tidak valid","OK")))</f>
        <v>-</v>
      </c>
      <c r="W673" s="25" t="str">
        <f>IF(Pengawas!V673="","-",IF(Pengawas!V673=1,IF(Pengawas!W673="","Harap diisi","OK"),IF(Pengawas!V673=2,IF(Pengawas!W673="","Harap diisi","OK"),IF(Pengawas!V674&lt;1,"-",IF(Pengawas!V674&gt;2,"-","OK")))))</f>
        <v>-</v>
      </c>
      <c r="X673" s="25" t="str">
        <f>IF(Pengawas!V673="","-",IF(Pengawas!V673=1,IF(Pengawas!X673="","Harap diisi","OK"),IF(Pengawas!V673=2,IF(Pengawas!X673="","Harap diisi","OK"),IF(Pengawas!V674&lt;1,"-",IF(Pengawas!V674&gt;2,"-","OK")))))</f>
        <v>-</v>
      </c>
      <c r="Y673" s="25" t="str">
        <f>IF(Pengawas!V673="","-",IF(Pengawas!V673=1,IF(Pengawas!Y673="","Harap diisi","OK"),IF(Pengawas!V673=2,IF(Pengawas!Y673="","Harap diisi","OK"),IF(Pengawas!V674&lt;1,"-",IF(Pengawas!V674&gt;2,"-","OK")))))</f>
        <v>-</v>
      </c>
      <c r="Z673" s="25" t="str">
        <f>IF(Pengawas!V673="","-",IF(Pengawas!V673=1,IF(Pengawas!Z673="","Harap diisi","OK"),IF(Pengawas!V673=2,IF(Pengawas!Z673="","Harap diisi","OK"),IF(Pengawas!V674&lt;1,"-",IF(Pengawas!V674&gt;2,"-","OK")))))</f>
        <v>-</v>
      </c>
      <c r="AA673" s="25" t="str">
        <f>IF(Pengawas!V673="","-",IF(Pengawas!V673=1,IF(Pengawas!AA673="","Harap diisi","OK"),IF(Pengawas!V673=2,IF(Pengawas!AA673="","Harap diisi","OK"),IF(Pengawas!V674&lt;1,"-",IF(Pengawas!V674&gt;2,"-","OK")))))</f>
        <v>-</v>
      </c>
      <c r="AB673" s="25" t="str">
        <f>IF(Pengawas!V673="","-",IF(Pengawas!V673=1,IF(Pengawas!AB673="","Harap diisi","OK"),IF(Pengawas!V673=2,IF(Pengawas!AB673="","Harap diisi","OK"),IF(Pengawas!V674&lt;1,"-",IF(Pengawas!V674&gt;2,"-","OK")))))</f>
        <v>-</v>
      </c>
      <c r="AC673" s="25" t="str">
        <f>IF(Pengawas!V673="","-",IF(Pengawas!V673=1,IF(Pengawas!AC673="","Harap diisi","OK"),IF(Pengawas!V673=2,IF(Pengawas!AC673="","Harap diisi","OK"),IF(Pengawas!V674&lt;1,"-",IF(Pengawas!V674&gt;2,"-","OK")))))</f>
        <v>-</v>
      </c>
      <c r="AD673" s="25" t="str">
        <f>IF(Pengawas!V673="","-",IF(Pengawas!V673=1,IF(Pengawas!AD673="","OK","Harap dikosongkan"),IF(Pengawas!V673=2,IF(Pengawas!AD673="","Harap diisi","OK"),IF(Pengawas!V674&lt;1,"-",IF(Pengawas!V674&gt;2,"-","OK")))))</f>
        <v>-</v>
      </c>
      <c r="AE673" s="25" t="str">
        <f>IF(Pengawas!V673="","-",IF(Pengawas!V673=1,IF(Pengawas!AE673="","OK","Harap dikosongkan"),IF(Pengawas!V673=2,IF(Pengawas!AE673="","Harap diisi","OK"),IF(Pengawas!V674&lt;1,"-",IF(Pengawas!V674&gt;2,"-","OK")))))</f>
        <v>-</v>
      </c>
      <c r="AF673" s="25" t="str">
        <f>IF(Pengawas!V673="","-",IF(Pengawas!V673=1,IF(Pengawas!AF673="","OK","Harap dikosongkan"),IF(Pengawas!V673=2,IF(Pengawas!AF673="","Harap diisi","OK"),IF(Pengawas!V674&lt;1,"-",IF(Pengawas!V674&gt;2,"-","OK")))))</f>
        <v>-</v>
      </c>
      <c r="AG673" s="25" t="str">
        <f>IF(Pengawas!V673="","-",IF(Pengawas!V673=1,IF(Pengawas!AG673="","OK","Harap dikosongkan"),IF(Pengawas!V673=2,IF(Pengawas!AG673="","Harap diisi","OK"),IF(Pengawas!V674&lt;1,"-",IF(Pengawas!V674&gt;2,"-","OK")))))</f>
        <v>-</v>
      </c>
      <c r="AH673" s="25" t="str">
        <f>IF(Pengawas!V673="","-",IF(Pengawas!V673=1,IF(Pengawas!AH673="","OK","Harap dikosongkan"),IF(Pengawas!V673=2,IF(Pengawas!AH673="","Harap diisi","OK"),IF(Pengawas!V674&lt;1,"-",IF(Pengawas!V674&gt;2,"-","OK")))))</f>
        <v>-</v>
      </c>
      <c r="AI673" s="25" t="str">
        <f>IF(Pengawas!V673="","-",IF(Pengawas!V673=1,IF(Pengawas!AI673="","OK","Harap dikosongkan"),IF(Pengawas!V673=2,IF(Pengawas!AI673="","Harap diisi","OK"),IF(Pengawas!V674&lt;1,"-",IF(Pengawas!V674&gt;2,"-","OK")))))</f>
        <v>-</v>
      </c>
      <c r="AJ673" s="25" t="str">
        <f>IF(Pengawas!V673="","-",IF(Pengawas!V673=1,IF(Pengawas!AJ673="","OK","Harap dikosongkan"),IF(Pengawas!V673=2,IF(Pengawas!AJ673="","Harap diisi","OK"),IF(Pengawas!V674&lt;1,"-",IF(Pengawas!V674&gt;2,"-","OK")))))</f>
        <v>-</v>
      </c>
      <c r="AK673" s="25" t="str">
        <f>IF(Pengawas!V673="","-",IF(Pengawas!V673=1,IF(Pengawas!AK673="","OK","Harap dikosongkan"),IF(Pengawas!V673=2,IF(Pengawas!AK673="","Harap diisi","OK"),IF(Pengawas!V674&lt;1,"-",IF(Pengawas!V674&gt;2,"-","OK")))))</f>
        <v>-</v>
      </c>
      <c r="AL673" s="25" t="str">
        <f>IF(Pengawas!AL673="","-",IF(Pengawas!AL673&gt;3,"Tidak valid",IF(Pengawas!AL673&lt;1,"Tidak valid","OK")))</f>
        <v>-</v>
      </c>
      <c r="AM673" s="25" t="str">
        <f>IF(Pengawas!AL673="",IF(Pengawas!AM673="","-","Harap dikosongkan"),IF(Pengawas!AL673&lt;&gt;1,IF(Pengawas!AM673="","OK","Harap dikosongkan"),IF(Pengawas!AM673="","Harap diisi",IF(Pengawas!AM673&gt;2015,"Cek lagi",IF(Pengawas!AM673&lt;2005,"Cek lagi","OK")))))</f>
        <v>-</v>
      </c>
      <c r="AN673" s="25" t="str">
        <f>IF(Pengawas!AL673="",IF(Pengawas!AN673="","-","Harap dikosongkan"),IF(Pengawas!AL673&lt;&gt;1,IF(Pengawas!AN673="","OK","Harap dikosongkan"),IF(Pengawas!AN673="","Harap diisi",IF(VALUE(Pengawas!AN673)&gt;33,"Tidak valid",IF(VALUE(Pengawas!AN673)&lt;1,"Tidak valid","OK")))))</f>
        <v>-</v>
      </c>
      <c r="AO673" s="25" t="str">
        <f>IF(Pengawas!AL673="",IF(Pengawas!AO673="","-","Harap dikosongkan"),IF(Pengawas!AL673&lt;&gt;1,IF(Pengawas!AO673="","OK","Harap dikosongkan"),IF(Pengawas!AO673="","Harap diisi",IF(Pengawas!AO673&gt;1,"Tidak valid","OK"))))</f>
        <v>-</v>
      </c>
      <c r="AP673" s="25" t="str">
        <f>IF(Pengawas!AL673&gt;1,"OK",IF(Pengawas!AO673="",IF(Pengawas!AP673="","-","Kolom AO cek lagi"),IF(Pengawas!AO673=0,IF(Pengawas!AP673="","OK","Harap dikosongkan"),IF(Pengawas!AP673="","Harap diisi",IF(LEN(Pengawas!AP673)&lt;12,"Tidak valid",IF(LEN(Pengawas!AP673)&gt;14,"Tidak valid","OK"))))))</f>
        <v>-</v>
      </c>
      <c r="AQ673" s="26" t="str">
        <f>IF(Pengawas!AL673&gt;1,"OK",IF(Pengawas!AO673="",IF(Pengawas!AQ673="","-","Kolom AO cek lagi"),IF(Pengawas!AO673=0,IF(Pengawas!AQ673="","OK","Harap dikosongkan"),IF(Pengawas!AQ673="","Harap diisi",IF(LEN(Pengawas!AQ673)&lt;5,"Cek lagi","OK")))))</f>
        <v>-</v>
      </c>
      <c r="AR673" s="26" t="str">
        <f>IF(Pengawas!AL673&gt;1,"OK",IF(Pengawas!AO673="",IF(Pengawas!AR673="","-","Kolom AT cek lagi"),IF(Pengawas!AO673=0,IF(Pengawas!AR673="","OK","Harap dikosongkan"),IF(Pengawas!AR673="","Harap diisi",IF(VALUE(LEFT(Pengawas!AR673,2))&gt;31,"Tanggal tidak valid",IF(VALUE(LEFT(RIGHT(Pengawas!AR673,7),2))&gt;12,"Bulan tidak valid",IF(VALUE(RIGHT(Pengawas!AR673,4))&gt;2016,"Tahun cek lagi",IF(VALUE(RIGHT(Pengawas!AR673,4))&lt;2005,"Tahun cek lagi","OK"))))))))</f>
        <v>-</v>
      </c>
      <c r="AS673" s="25" t="str">
        <f>IF(Pengawas!AP673="",IF(Pengawas!AS673="","-","Harap dikosongkan"),IF(Pengawas!AP673&lt;&gt;"",IF(Pengawas!AS673="","Harap diisi",IF(Pengawas!AS673&gt;1,"Tidak valid","OK"))))</f>
        <v>-</v>
      </c>
      <c r="AT673" s="25" t="str">
        <f>IF(Pengawas!AS673="",IF(Pengawas!AT673="","-","Harap dikosongkan"),IF(Pengawas!AS673&lt;&gt;1,IF(Pengawas!AT673="","OK","Harap dikosongkan"),IF(Pengawas!AS673="",IF(Pengawas!AT673="","-","Harap dikosongkan"),IF(Pengawas!AS673=0,IF(Pengawas!AT673="","OK","Harap dikosongkan"),IF(Pengawas!AT673="","Harap diisi",IF(Pengawas!AT673&gt;2016,"Cek lagi",IF(Pengawas!AT673&lt;2005,"Cek lagi",IF(Pengawas!AM673&gt;Pengawas!AT673,"Cek lagi dengan Kolom AL","OK"))))))))</f>
        <v>-</v>
      </c>
      <c r="AU673" s="25" t="str">
        <f>IF(Pengawas!AS673="",IF(Pengawas!AU673="","-","Harap dikosongkan"),IF(Pengawas!AS673&lt;&gt;1,IF(Pengawas!AU673="","OK","Harap dikosongkan"),IF(Pengawas!AS673="",IF(Pengawas!AU673="","-","Harap dikosongkan"),IF(Pengawas!AS673=0,IF(Pengawas!AU673="","OK","Harap dikosongkan"),IF(Pengawas!AU673="","Harap diisi",IF(Pengawas!AU673&gt;20000000,"Cek lagi",IF(Pengawas!AU673&lt;100000,"Cek lagi","OK")))))))</f>
        <v>-</v>
      </c>
      <c r="AV673" s="25" t="str">
        <f>IF(Pengawas!AV673="","-",IF(Pengawas!AV673&gt;3,"Tidak valid","OK"))</f>
        <v>-</v>
      </c>
      <c r="AW673" s="25" t="str">
        <f>IF(Pengawas!AV673="",IF(Pengawas!AW673="","-","Harap dikosongkan"),IF(Pengawas!AV673=0,IF(Pengawas!AW673="","OK","Harap dikosongkan"),IF(Pengawas!AV673&gt;0,IF(Pengawas!AW673="","Harap diisi",IF(Pengawas!AW673&gt;2015,"Tidak valid","OK")))))</f>
        <v>-</v>
      </c>
      <c r="AX673" s="25" t="str">
        <f>IF(Pengawas!AV673="",IF(Pengawas!AX673="","-","Harap dikosongkan"),IF(Pengawas!AV673=0,IF(Pengawas!AX673="","OK","Harap dikosongkan"),IF(Pengawas!AV673&gt;0,IF(Pengawas!AX673="","Harap diisi",IF(Pengawas!AX673="","-",IF(Pengawas!AX673&gt;1,"Tidak valid","OK"))))))</f>
        <v>-</v>
      </c>
      <c r="AY673" s="25" t="str">
        <f>IF(Pengawas!AY673="","-",IF(Pengawas!AY673&gt;2,"Tidak valid","OK"))</f>
        <v>-</v>
      </c>
      <c r="AZ673" s="25" t="str">
        <f>IF(Pengawas!AY673="",IF(Pengawas!AZ673="","-","Harap dikosongkan"),IF(Pengawas!AY673=0,IF(Pengawas!AZ673="","OK","Harap dikosongkan"),IF(Pengawas!AZ673="","Harap diisi",IF(Pengawas!AZ673&gt;2015,"Cek lagi",IF(Pengawas!AZ673&lt;2000,"Cek lagi","OK")))))</f>
        <v>-</v>
      </c>
      <c r="BA673" s="25" t="str">
        <f>IF(Pengawas!BA673="","-",IF(LEN(Pengawas!BA673)&lt;5,"Cek lagi","OK"))</f>
        <v>-</v>
      </c>
      <c r="BB673" s="25" t="str">
        <f>IF(Pengawas!BB673="","-",IF(LEN(Pengawas!BB673)&lt;4,"Cek lagi","OK"))</f>
        <v>-</v>
      </c>
      <c r="BC673" s="25" t="str">
        <f>IF(Pengawas!BC673="","-",IF(LEN(Pengawas!BC673)&lt;4,"Cek lagi","OK"))</f>
        <v>-</v>
      </c>
      <c r="BD673" s="25" t="str">
        <f>IF(Pengawas!BD673="","-",IF(LEN(Pengawas!BD673)&lt;4,"Cek lagi","OK"))</f>
        <v>-</v>
      </c>
      <c r="BE673" s="25" t="str">
        <f>IF(Pengawas!BE673="","-",IF(LEN(Pengawas!BE673)&lt;4,"Cek lagi","OK"))</f>
        <v>-</v>
      </c>
      <c r="BF673" s="25" t="str">
        <f>IF(Pengawas!BF673="","-",IF(LEN(Pengawas!BF673)&lt;&gt;5,"Tidak valid","OK"))</f>
        <v>-</v>
      </c>
      <c r="BG673" s="25" t="str">
        <f>IF(Pengawas!BG673="","-",IF(LEN(Pengawas!BG673)&lt;9,"Cek lagi",IF(LEN(Pengawas!BG673)&gt;14,"Cek lagi","OK")))</f>
        <v>-</v>
      </c>
    </row>
    <row r="674" spans="1:59" ht="15" customHeight="1" x14ac:dyDescent="0.2">
      <c r="A674" s="25" t="str">
        <f>IF(Pengawas!A674="","-",IF(LEN(Pengawas!A674)&lt;4,"Cek lagi","OK"))</f>
        <v>-</v>
      </c>
      <c r="B674" s="25" t="str">
        <f>IF(Pengawas!B674="","-",IF(LEN(Pengawas!B674)&lt;4,"Cek lagi","OK"))</f>
        <v>-</v>
      </c>
      <c r="C674" s="25" t="str">
        <f>IF(Pengawas!C674="","-",IF(LEN(Pengawas!C674)&lt;&gt;18,"Tidak valid","OK"))</f>
        <v>-</v>
      </c>
      <c r="D674" s="25" t="str">
        <f>IF(Pengawas!D674="","-",IF(LEN(Pengawas!D674)&lt;&gt;16,"Tidak valid","OK"))</f>
        <v>-</v>
      </c>
      <c r="E674" s="25" t="str">
        <f>IF(Pengawas!E674="","-",IF(LEN(Pengawas!E674)&lt;4,"Cek lagi","OK"))</f>
        <v>-</v>
      </c>
      <c r="F674" s="25" t="str">
        <f>IF(Pengawas!F674="","-",IF(LEN(Pengawas!F674)&lt;&gt;16,"Tidak valid","OK"))</f>
        <v>-</v>
      </c>
      <c r="G674" s="25" t="str">
        <f>IF(Pengawas!G674="","-",IF(LEN(Pengawas!G674)&lt;4,"Cek lagi","OK"))</f>
        <v>-</v>
      </c>
      <c r="H674" s="26" t="str">
        <f>IF(Pengawas!H674="","-",IF(VALUE(LEFT(Pengawas!H674,2))&gt;31,"Tanggal tidak valid",IF(VALUE(LEFT(RIGHT(Pengawas!H674,7),2))&gt;12,"Bulan tidak valid",IF(VALUE(RIGHT(Pengawas!H674,4))&gt;1990,"Umur terlalu muda",IF(VALUE(RIGHT(Pengawas!H674,4))&lt;1955,"Umur terlalu tua","OK")))))</f>
        <v>-</v>
      </c>
      <c r="I674" s="25" t="str">
        <f>IF(Pengawas!I674="","-",IF(Pengawas!I674="L","OK",IF(Pengawas!I674="P","OK","Tidak valid")))</f>
        <v>-</v>
      </c>
      <c r="J674" s="25" t="str">
        <f>IF(Pengawas!J674="","-",IF(LEN(Pengawas!J674)&lt;4,"Cek lagi","OK"))</f>
        <v>-</v>
      </c>
      <c r="K674" s="25" t="str">
        <f>IF(Pengawas!K674="","-",IF(Pengawas!K674&gt;5,"Tidak valid",IF(Pengawas!K674&lt;1,"Tidak valid","OK")))</f>
        <v>-</v>
      </c>
      <c r="L674" s="25" t="str">
        <f>IF(Pengawas!L674="","-",IF(VALUE(LEFT(Pengawas!L674,1))&gt;1,"Tidak valid","OK"))</f>
        <v>-</v>
      </c>
      <c r="M674" s="25" t="str">
        <f>IF(Pengawas!M674="","-",IF(VALUE(LEFT(Pengawas!M674,1))&gt;1,"Tidak valid","OK"))</f>
        <v>-</v>
      </c>
      <c r="N674" s="25" t="str">
        <f>IF(Pengawas!N674="","-",IF(VALUE(LEFT(Pengawas!N674,2))&gt;31,"Tanggal tidak valid",IF(VALUE(LEFT(RIGHT(Pengawas!N674,7),2))&gt;12,"Bulan tidak valid",IF(VALUE(RIGHT(Pengawas!N674,4))&gt;2015,"Tahun cek lagi",IF(VALUE(RIGHT(Pengawas!N674,4))&lt;1930,"Tahun cek lagi","OK")))))</f>
        <v>-</v>
      </c>
      <c r="O674" s="26" t="str">
        <f>IF(Pengawas!O674="","-",IF(VALUE(LEFT(Pengawas!O674,2))&gt;31,"Tanggal tidak valid",IF(VALUE(LEFT(RIGHT(Pengawas!O674,7),2))&gt;12,"Bulan tidak valid",IF(VALUE(RIGHT(Pengawas!O674,4))&gt;2015,"Tahun cek lagi",IF(VALUE(RIGHT(Pengawas!O674,4))&lt;1930,"Tahun cek lagi","OK")))))</f>
        <v>-</v>
      </c>
      <c r="P674" s="26" t="str">
        <f>IF(Pengawas!P674="","-",IF(VALUE(LEFT(Pengawas!P674,2))&gt;31,"Tanggal tidak valid",IF(VALUE(LEFT(RIGHT(Pengawas!P674,7),2))&gt;12,"Bulan tidak valid",IF(VALUE(RIGHT(Pengawas!P674,4))&gt;2015,"Tahun cek lagi",IF(VALUE(RIGHT(Pengawas!P674,4))&lt;1930,"Tahun cek lagi","OK")))))</f>
        <v>-</v>
      </c>
      <c r="Q674" s="25" t="str">
        <f>IF(Pengawas!Q674="","-",IF(Pengawas!Q674&gt;3,"Tidak valid",IF(Pengawas!Q674&lt;1,"Tidak valid","OK")))</f>
        <v>-</v>
      </c>
      <c r="R674" s="25" t="str">
        <f>IF(Pengawas!R674="","-",IF(Pengawas!R674&gt;20000000,"Cek lagi",IF(Pengawas!R674&lt;50000,"Cek lagi","OK")))</f>
        <v>-</v>
      </c>
      <c r="S674" s="25" t="str">
        <f>IF(Pengawas!S674="","-",IF(Pengawas!S674&gt;3,"Tidak valid",IF(Pengawas!S674&lt;1,"Tidak valid","OK")))</f>
        <v>-</v>
      </c>
      <c r="T674" s="25" t="str">
        <f>IF(Pengawas!T674="","-",IF(Pengawas!T674&gt;6,"Tidak valid",IF(Pengawas!T674&lt;1,"Tidak valid","OK")))</f>
        <v>-</v>
      </c>
      <c r="U674" s="25" t="str">
        <f>IF(Pengawas!U674="","-",IF(Pengawas!U674&gt;4,"Tidak valid",IF(Pengawas!U674&lt;1,"Tidak valid","OK")))</f>
        <v>-</v>
      </c>
      <c r="V674" s="25" t="str">
        <f>IF(Pengawas!V674="","-",IF(Pengawas!V674&gt;2,"Tidak valid",IF(Pengawas!V674&lt;1,"Tidak valid","OK")))</f>
        <v>-</v>
      </c>
      <c r="W674" s="25" t="str">
        <f>IF(Pengawas!V674="","-",IF(Pengawas!V674=1,IF(Pengawas!W674="","Harap diisi","OK"),IF(Pengawas!V674=2,IF(Pengawas!W674="","Harap diisi","OK"),IF(Pengawas!V675&lt;1,"-",IF(Pengawas!V675&gt;2,"-","OK")))))</f>
        <v>-</v>
      </c>
      <c r="X674" s="25" t="str">
        <f>IF(Pengawas!V674="","-",IF(Pengawas!V674=1,IF(Pengawas!X674="","Harap diisi","OK"),IF(Pengawas!V674=2,IF(Pengawas!X674="","Harap diisi","OK"),IF(Pengawas!V675&lt;1,"-",IF(Pengawas!V675&gt;2,"-","OK")))))</f>
        <v>-</v>
      </c>
      <c r="Y674" s="25" t="str">
        <f>IF(Pengawas!V674="","-",IF(Pengawas!V674=1,IF(Pengawas!Y674="","Harap diisi","OK"),IF(Pengawas!V674=2,IF(Pengawas!Y674="","Harap diisi","OK"),IF(Pengawas!V675&lt;1,"-",IF(Pengawas!V675&gt;2,"-","OK")))))</f>
        <v>-</v>
      </c>
      <c r="Z674" s="25" t="str">
        <f>IF(Pengawas!V674="","-",IF(Pengawas!V674=1,IF(Pengawas!Z674="","Harap diisi","OK"),IF(Pengawas!V674=2,IF(Pengawas!Z674="","Harap diisi","OK"),IF(Pengawas!V675&lt;1,"-",IF(Pengawas!V675&gt;2,"-","OK")))))</f>
        <v>-</v>
      </c>
      <c r="AA674" s="25" t="str">
        <f>IF(Pengawas!V674="","-",IF(Pengawas!V674=1,IF(Pengawas!AA674="","Harap diisi","OK"),IF(Pengawas!V674=2,IF(Pengawas!AA674="","Harap diisi","OK"),IF(Pengawas!V675&lt;1,"-",IF(Pengawas!V675&gt;2,"-","OK")))))</f>
        <v>-</v>
      </c>
      <c r="AB674" s="25" t="str">
        <f>IF(Pengawas!V674="","-",IF(Pengawas!V674=1,IF(Pengawas!AB674="","Harap diisi","OK"),IF(Pengawas!V674=2,IF(Pengawas!AB674="","Harap diisi","OK"),IF(Pengawas!V675&lt;1,"-",IF(Pengawas!V675&gt;2,"-","OK")))))</f>
        <v>-</v>
      </c>
      <c r="AC674" s="25" t="str">
        <f>IF(Pengawas!V674="","-",IF(Pengawas!V674=1,IF(Pengawas!AC674="","Harap diisi","OK"),IF(Pengawas!V674=2,IF(Pengawas!AC674="","Harap diisi","OK"),IF(Pengawas!V675&lt;1,"-",IF(Pengawas!V675&gt;2,"-","OK")))))</f>
        <v>-</v>
      </c>
      <c r="AD674" s="25" t="str">
        <f>IF(Pengawas!V674="","-",IF(Pengawas!V674=1,IF(Pengawas!AD674="","OK","Harap dikosongkan"),IF(Pengawas!V674=2,IF(Pengawas!AD674="","Harap diisi","OK"),IF(Pengawas!V675&lt;1,"-",IF(Pengawas!V675&gt;2,"-","OK")))))</f>
        <v>-</v>
      </c>
      <c r="AE674" s="25" t="str">
        <f>IF(Pengawas!V674="","-",IF(Pengawas!V674=1,IF(Pengawas!AE674="","OK","Harap dikosongkan"),IF(Pengawas!V674=2,IF(Pengawas!AE674="","Harap diisi","OK"),IF(Pengawas!V675&lt;1,"-",IF(Pengawas!V675&gt;2,"-","OK")))))</f>
        <v>-</v>
      </c>
      <c r="AF674" s="25" t="str">
        <f>IF(Pengawas!V674="","-",IF(Pengawas!V674=1,IF(Pengawas!AF674="","OK","Harap dikosongkan"),IF(Pengawas!V674=2,IF(Pengawas!AF674="","Harap diisi","OK"),IF(Pengawas!V675&lt;1,"-",IF(Pengawas!V675&gt;2,"-","OK")))))</f>
        <v>-</v>
      </c>
      <c r="AG674" s="25" t="str">
        <f>IF(Pengawas!V674="","-",IF(Pengawas!V674=1,IF(Pengawas!AG674="","OK","Harap dikosongkan"),IF(Pengawas!V674=2,IF(Pengawas!AG674="","Harap diisi","OK"),IF(Pengawas!V675&lt;1,"-",IF(Pengawas!V675&gt;2,"-","OK")))))</f>
        <v>-</v>
      </c>
      <c r="AH674" s="25" t="str">
        <f>IF(Pengawas!V674="","-",IF(Pengawas!V674=1,IF(Pengawas!AH674="","OK","Harap dikosongkan"),IF(Pengawas!V674=2,IF(Pengawas!AH674="","Harap diisi","OK"),IF(Pengawas!V675&lt;1,"-",IF(Pengawas!V675&gt;2,"-","OK")))))</f>
        <v>-</v>
      </c>
      <c r="AI674" s="25" t="str">
        <f>IF(Pengawas!V674="","-",IF(Pengawas!V674=1,IF(Pengawas!AI674="","OK","Harap dikosongkan"),IF(Pengawas!V674=2,IF(Pengawas!AI674="","Harap diisi","OK"),IF(Pengawas!V675&lt;1,"-",IF(Pengawas!V675&gt;2,"-","OK")))))</f>
        <v>-</v>
      </c>
      <c r="AJ674" s="25" t="str">
        <f>IF(Pengawas!V674="","-",IF(Pengawas!V674=1,IF(Pengawas!AJ674="","OK","Harap dikosongkan"),IF(Pengawas!V674=2,IF(Pengawas!AJ674="","Harap diisi","OK"),IF(Pengawas!V675&lt;1,"-",IF(Pengawas!V675&gt;2,"-","OK")))))</f>
        <v>-</v>
      </c>
      <c r="AK674" s="25" t="str">
        <f>IF(Pengawas!V674="","-",IF(Pengawas!V674=1,IF(Pengawas!AK674="","OK","Harap dikosongkan"),IF(Pengawas!V674=2,IF(Pengawas!AK674="","Harap diisi","OK"),IF(Pengawas!V675&lt;1,"-",IF(Pengawas!V675&gt;2,"-","OK")))))</f>
        <v>-</v>
      </c>
      <c r="AL674" s="25" t="str">
        <f>IF(Pengawas!AL674="","-",IF(Pengawas!AL674&gt;3,"Tidak valid",IF(Pengawas!AL674&lt;1,"Tidak valid","OK")))</f>
        <v>-</v>
      </c>
      <c r="AM674" s="25" t="str">
        <f>IF(Pengawas!AL674="",IF(Pengawas!AM674="","-","Harap dikosongkan"),IF(Pengawas!AL674&lt;&gt;1,IF(Pengawas!AM674="","OK","Harap dikosongkan"),IF(Pengawas!AM674="","Harap diisi",IF(Pengawas!AM674&gt;2015,"Cek lagi",IF(Pengawas!AM674&lt;2005,"Cek lagi","OK")))))</f>
        <v>-</v>
      </c>
      <c r="AN674" s="25" t="str">
        <f>IF(Pengawas!AL674="",IF(Pengawas!AN674="","-","Harap dikosongkan"),IF(Pengawas!AL674&lt;&gt;1,IF(Pengawas!AN674="","OK","Harap dikosongkan"),IF(Pengawas!AN674="","Harap diisi",IF(VALUE(Pengawas!AN674)&gt;33,"Tidak valid",IF(VALUE(Pengawas!AN674)&lt;1,"Tidak valid","OK")))))</f>
        <v>-</v>
      </c>
      <c r="AO674" s="25" t="str">
        <f>IF(Pengawas!AL674="",IF(Pengawas!AO674="","-","Harap dikosongkan"),IF(Pengawas!AL674&lt;&gt;1,IF(Pengawas!AO674="","OK","Harap dikosongkan"),IF(Pengawas!AO674="","Harap diisi",IF(Pengawas!AO674&gt;1,"Tidak valid","OK"))))</f>
        <v>-</v>
      </c>
      <c r="AP674" s="25" t="str">
        <f>IF(Pengawas!AL674&gt;1,"OK",IF(Pengawas!AO674="",IF(Pengawas!AP674="","-","Kolom AO cek lagi"),IF(Pengawas!AO674=0,IF(Pengawas!AP674="","OK","Harap dikosongkan"),IF(Pengawas!AP674="","Harap diisi",IF(LEN(Pengawas!AP674)&lt;12,"Tidak valid",IF(LEN(Pengawas!AP674)&gt;14,"Tidak valid","OK"))))))</f>
        <v>-</v>
      </c>
      <c r="AQ674" s="26" t="str">
        <f>IF(Pengawas!AL674&gt;1,"OK",IF(Pengawas!AO674="",IF(Pengawas!AQ674="","-","Kolom AO cek lagi"),IF(Pengawas!AO674=0,IF(Pengawas!AQ674="","OK","Harap dikosongkan"),IF(Pengawas!AQ674="","Harap diisi",IF(LEN(Pengawas!AQ674)&lt;5,"Cek lagi","OK")))))</f>
        <v>-</v>
      </c>
      <c r="AR674" s="26" t="str">
        <f>IF(Pengawas!AL674&gt;1,"OK",IF(Pengawas!AO674="",IF(Pengawas!AR674="","-","Kolom AT cek lagi"),IF(Pengawas!AO674=0,IF(Pengawas!AR674="","OK","Harap dikosongkan"),IF(Pengawas!AR674="","Harap diisi",IF(VALUE(LEFT(Pengawas!AR674,2))&gt;31,"Tanggal tidak valid",IF(VALUE(LEFT(RIGHT(Pengawas!AR674,7),2))&gt;12,"Bulan tidak valid",IF(VALUE(RIGHT(Pengawas!AR674,4))&gt;2016,"Tahun cek lagi",IF(VALUE(RIGHT(Pengawas!AR674,4))&lt;2005,"Tahun cek lagi","OK"))))))))</f>
        <v>-</v>
      </c>
      <c r="AS674" s="25" t="str">
        <f>IF(Pengawas!AP674="",IF(Pengawas!AS674="","-","Harap dikosongkan"),IF(Pengawas!AP674&lt;&gt;"",IF(Pengawas!AS674="","Harap diisi",IF(Pengawas!AS674&gt;1,"Tidak valid","OK"))))</f>
        <v>-</v>
      </c>
      <c r="AT674" s="25" t="str">
        <f>IF(Pengawas!AS674="",IF(Pengawas!AT674="","-","Harap dikosongkan"),IF(Pengawas!AS674&lt;&gt;1,IF(Pengawas!AT674="","OK","Harap dikosongkan"),IF(Pengawas!AS674="",IF(Pengawas!AT674="","-","Harap dikosongkan"),IF(Pengawas!AS674=0,IF(Pengawas!AT674="","OK","Harap dikosongkan"),IF(Pengawas!AT674="","Harap diisi",IF(Pengawas!AT674&gt;2016,"Cek lagi",IF(Pengawas!AT674&lt;2005,"Cek lagi",IF(Pengawas!AM674&gt;Pengawas!AT674,"Cek lagi dengan Kolom AL","OK"))))))))</f>
        <v>-</v>
      </c>
      <c r="AU674" s="25" t="str">
        <f>IF(Pengawas!AS674="",IF(Pengawas!AU674="","-","Harap dikosongkan"),IF(Pengawas!AS674&lt;&gt;1,IF(Pengawas!AU674="","OK","Harap dikosongkan"),IF(Pengawas!AS674="",IF(Pengawas!AU674="","-","Harap dikosongkan"),IF(Pengawas!AS674=0,IF(Pengawas!AU674="","OK","Harap dikosongkan"),IF(Pengawas!AU674="","Harap diisi",IF(Pengawas!AU674&gt;20000000,"Cek lagi",IF(Pengawas!AU674&lt;100000,"Cek lagi","OK")))))))</f>
        <v>-</v>
      </c>
      <c r="AV674" s="25" t="str">
        <f>IF(Pengawas!AV674="","-",IF(Pengawas!AV674&gt;3,"Tidak valid","OK"))</f>
        <v>-</v>
      </c>
      <c r="AW674" s="25" t="str">
        <f>IF(Pengawas!AV674="",IF(Pengawas!AW674="","-","Harap dikosongkan"),IF(Pengawas!AV674=0,IF(Pengawas!AW674="","OK","Harap dikosongkan"),IF(Pengawas!AV674&gt;0,IF(Pengawas!AW674="","Harap diisi",IF(Pengawas!AW674&gt;2015,"Tidak valid","OK")))))</f>
        <v>-</v>
      </c>
      <c r="AX674" s="25" t="str">
        <f>IF(Pengawas!AV674="",IF(Pengawas!AX674="","-","Harap dikosongkan"),IF(Pengawas!AV674=0,IF(Pengawas!AX674="","OK","Harap dikosongkan"),IF(Pengawas!AV674&gt;0,IF(Pengawas!AX674="","Harap diisi",IF(Pengawas!AX674="","-",IF(Pengawas!AX674&gt;1,"Tidak valid","OK"))))))</f>
        <v>-</v>
      </c>
      <c r="AY674" s="25" t="str">
        <f>IF(Pengawas!AY674="","-",IF(Pengawas!AY674&gt;2,"Tidak valid","OK"))</f>
        <v>-</v>
      </c>
      <c r="AZ674" s="25" t="str">
        <f>IF(Pengawas!AY674="",IF(Pengawas!AZ674="","-","Harap dikosongkan"),IF(Pengawas!AY674=0,IF(Pengawas!AZ674="","OK","Harap dikosongkan"),IF(Pengawas!AZ674="","Harap diisi",IF(Pengawas!AZ674&gt;2015,"Cek lagi",IF(Pengawas!AZ674&lt;2000,"Cek lagi","OK")))))</f>
        <v>-</v>
      </c>
      <c r="BA674" s="25" t="str">
        <f>IF(Pengawas!BA674="","-",IF(LEN(Pengawas!BA674)&lt;5,"Cek lagi","OK"))</f>
        <v>-</v>
      </c>
      <c r="BB674" s="25" t="str">
        <f>IF(Pengawas!BB674="","-",IF(LEN(Pengawas!BB674)&lt;4,"Cek lagi","OK"))</f>
        <v>-</v>
      </c>
      <c r="BC674" s="25" t="str">
        <f>IF(Pengawas!BC674="","-",IF(LEN(Pengawas!BC674)&lt;4,"Cek lagi","OK"))</f>
        <v>-</v>
      </c>
      <c r="BD674" s="25" t="str">
        <f>IF(Pengawas!BD674="","-",IF(LEN(Pengawas!BD674)&lt;4,"Cek lagi","OK"))</f>
        <v>-</v>
      </c>
      <c r="BE674" s="25" t="str">
        <f>IF(Pengawas!BE674="","-",IF(LEN(Pengawas!BE674)&lt;4,"Cek lagi","OK"))</f>
        <v>-</v>
      </c>
      <c r="BF674" s="25" t="str">
        <f>IF(Pengawas!BF674="","-",IF(LEN(Pengawas!BF674)&lt;&gt;5,"Tidak valid","OK"))</f>
        <v>-</v>
      </c>
      <c r="BG674" s="25" t="str">
        <f>IF(Pengawas!BG674="","-",IF(LEN(Pengawas!BG674)&lt;9,"Cek lagi",IF(LEN(Pengawas!BG674)&gt;14,"Cek lagi","OK")))</f>
        <v>-</v>
      </c>
    </row>
    <row r="675" spans="1:59" ht="15" customHeight="1" x14ac:dyDescent="0.2">
      <c r="A675" s="25" t="str">
        <f>IF(Pengawas!A675="","-",IF(LEN(Pengawas!A675)&lt;4,"Cek lagi","OK"))</f>
        <v>-</v>
      </c>
      <c r="B675" s="25" t="str">
        <f>IF(Pengawas!B675="","-",IF(LEN(Pengawas!B675)&lt;4,"Cek lagi","OK"))</f>
        <v>-</v>
      </c>
      <c r="C675" s="25" t="str">
        <f>IF(Pengawas!C675="","-",IF(LEN(Pengawas!C675)&lt;&gt;18,"Tidak valid","OK"))</f>
        <v>-</v>
      </c>
      <c r="D675" s="25" t="str">
        <f>IF(Pengawas!D675="","-",IF(LEN(Pengawas!D675)&lt;&gt;16,"Tidak valid","OK"))</f>
        <v>-</v>
      </c>
      <c r="E675" s="25" t="str">
        <f>IF(Pengawas!E675="","-",IF(LEN(Pengawas!E675)&lt;4,"Cek lagi","OK"))</f>
        <v>-</v>
      </c>
      <c r="F675" s="25" t="str">
        <f>IF(Pengawas!F675="","-",IF(LEN(Pengawas!F675)&lt;&gt;16,"Tidak valid","OK"))</f>
        <v>-</v>
      </c>
      <c r="G675" s="25" t="str">
        <f>IF(Pengawas!G675="","-",IF(LEN(Pengawas!G675)&lt;4,"Cek lagi","OK"))</f>
        <v>-</v>
      </c>
      <c r="H675" s="26" t="str">
        <f>IF(Pengawas!H675="","-",IF(VALUE(LEFT(Pengawas!H675,2))&gt;31,"Tanggal tidak valid",IF(VALUE(LEFT(RIGHT(Pengawas!H675,7),2))&gt;12,"Bulan tidak valid",IF(VALUE(RIGHT(Pengawas!H675,4))&gt;1990,"Umur terlalu muda",IF(VALUE(RIGHT(Pengawas!H675,4))&lt;1955,"Umur terlalu tua","OK")))))</f>
        <v>-</v>
      </c>
      <c r="I675" s="25" t="str">
        <f>IF(Pengawas!I675="","-",IF(Pengawas!I675="L","OK",IF(Pengawas!I675="P","OK","Tidak valid")))</f>
        <v>-</v>
      </c>
      <c r="J675" s="25" t="str">
        <f>IF(Pengawas!J675="","-",IF(LEN(Pengawas!J675)&lt;4,"Cek lagi","OK"))</f>
        <v>-</v>
      </c>
      <c r="K675" s="25" t="str">
        <f>IF(Pengawas!K675="","-",IF(Pengawas!K675&gt;5,"Tidak valid",IF(Pengawas!K675&lt;1,"Tidak valid","OK")))</f>
        <v>-</v>
      </c>
      <c r="L675" s="25" t="str">
        <f>IF(Pengawas!L675="","-",IF(VALUE(LEFT(Pengawas!L675,1))&gt;1,"Tidak valid","OK"))</f>
        <v>-</v>
      </c>
      <c r="M675" s="25" t="str">
        <f>IF(Pengawas!M675="","-",IF(VALUE(LEFT(Pengawas!M675,1))&gt;1,"Tidak valid","OK"))</f>
        <v>-</v>
      </c>
      <c r="N675" s="25" t="str">
        <f>IF(Pengawas!N675="","-",IF(VALUE(LEFT(Pengawas!N675,2))&gt;31,"Tanggal tidak valid",IF(VALUE(LEFT(RIGHT(Pengawas!N675,7),2))&gt;12,"Bulan tidak valid",IF(VALUE(RIGHT(Pengawas!N675,4))&gt;2015,"Tahun cek lagi",IF(VALUE(RIGHT(Pengawas!N675,4))&lt;1930,"Tahun cek lagi","OK")))))</f>
        <v>-</v>
      </c>
      <c r="O675" s="26" t="str">
        <f>IF(Pengawas!O675="","-",IF(VALUE(LEFT(Pengawas!O675,2))&gt;31,"Tanggal tidak valid",IF(VALUE(LEFT(RIGHT(Pengawas!O675,7),2))&gt;12,"Bulan tidak valid",IF(VALUE(RIGHT(Pengawas!O675,4))&gt;2015,"Tahun cek lagi",IF(VALUE(RIGHT(Pengawas!O675,4))&lt;1930,"Tahun cek lagi","OK")))))</f>
        <v>-</v>
      </c>
      <c r="P675" s="26" t="str">
        <f>IF(Pengawas!P675="","-",IF(VALUE(LEFT(Pengawas!P675,2))&gt;31,"Tanggal tidak valid",IF(VALUE(LEFT(RIGHT(Pengawas!P675,7),2))&gt;12,"Bulan tidak valid",IF(VALUE(RIGHT(Pengawas!P675,4))&gt;2015,"Tahun cek lagi",IF(VALUE(RIGHT(Pengawas!P675,4))&lt;1930,"Tahun cek lagi","OK")))))</f>
        <v>-</v>
      </c>
      <c r="Q675" s="25" t="str">
        <f>IF(Pengawas!Q675="","-",IF(Pengawas!Q675&gt;3,"Tidak valid",IF(Pengawas!Q675&lt;1,"Tidak valid","OK")))</f>
        <v>-</v>
      </c>
      <c r="R675" s="25" t="str">
        <f>IF(Pengawas!R675="","-",IF(Pengawas!R675&gt;20000000,"Cek lagi",IF(Pengawas!R675&lt;50000,"Cek lagi","OK")))</f>
        <v>-</v>
      </c>
      <c r="S675" s="25" t="str">
        <f>IF(Pengawas!S675="","-",IF(Pengawas!S675&gt;3,"Tidak valid",IF(Pengawas!S675&lt;1,"Tidak valid","OK")))</f>
        <v>-</v>
      </c>
      <c r="T675" s="25" t="str">
        <f>IF(Pengawas!T675="","-",IF(Pengawas!T675&gt;6,"Tidak valid",IF(Pengawas!T675&lt;1,"Tidak valid","OK")))</f>
        <v>-</v>
      </c>
      <c r="U675" s="25" t="str">
        <f>IF(Pengawas!U675="","-",IF(Pengawas!U675&gt;4,"Tidak valid",IF(Pengawas!U675&lt;1,"Tidak valid","OK")))</f>
        <v>-</v>
      </c>
      <c r="V675" s="25" t="str">
        <f>IF(Pengawas!V675="","-",IF(Pengawas!V675&gt;2,"Tidak valid",IF(Pengawas!V675&lt;1,"Tidak valid","OK")))</f>
        <v>-</v>
      </c>
      <c r="W675" s="25" t="str">
        <f>IF(Pengawas!V675="","-",IF(Pengawas!V675=1,IF(Pengawas!W675="","Harap diisi","OK"),IF(Pengawas!V675=2,IF(Pengawas!W675="","Harap diisi","OK"),IF(Pengawas!V676&lt;1,"-",IF(Pengawas!V676&gt;2,"-","OK")))))</f>
        <v>-</v>
      </c>
      <c r="X675" s="25" t="str">
        <f>IF(Pengawas!V675="","-",IF(Pengawas!V675=1,IF(Pengawas!X675="","Harap diisi","OK"),IF(Pengawas!V675=2,IF(Pengawas!X675="","Harap diisi","OK"),IF(Pengawas!V676&lt;1,"-",IF(Pengawas!V676&gt;2,"-","OK")))))</f>
        <v>-</v>
      </c>
      <c r="Y675" s="25" t="str">
        <f>IF(Pengawas!V675="","-",IF(Pengawas!V675=1,IF(Pengawas!Y675="","Harap diisi","OK"),IF(Pengawas!V675=2,IF(Pengawas!Y675="","Harap diisi","OK"),IF(Pengawas!V676&lt;1,"-",IF(Pengawas!V676&gt;2,"-","OK")))))</f>
        <v>-</v>
      </c>
      <c r="Z675" s="25" t="str">
        <f>IF(Pengawas!V675="","-",IF(Pengawas!V675=1,IF(Pengawas!Z675="","Harap diisi","OK"),IF(Pengawas!V675=2,IF(Pengawas!Z675="","Harap diisi","OK"),IF(Pengawas!V676&lt;1,"-",IF(Pengawas!V676&gt;2,"-","OK")))))</f>
        <v>-</v>
      </c>
      <c r="AA675" s="25" t="str">
        <f>IF(Pengawas!V675="","-",IF(Pengawas!V675=1,IF(Pengawas!AA675="","Harap diisi","OK"),IF(Pengawas!V675=2,IF(Pengawas!AA675="","Harap diisi","OK"),IF(Pengawas!V676&lt;1,"-",IF(Pengawas!V676&gt;2,"-","OK")))))</f>
        <v>-</v>
      </c>
      <c r="AB675" s="25" t="str">
        <f>IF(Pengawas!V675="","-",IF(Pengawas!V675=1,IF(Pengawas!AB675="","Harap diisi","OK"),IF(Pengawas!V675=2,IF(Pengawas!AB675="","Harap diisi","OK"),IF(Pengawas!V676&lt;1,"-",IF(Pengawas!V676&gt;2,"-","OK")))))</f>
        <v>-</v>
      </c>
      <c r="AC675" s="25" t="str">
        <f>IF(Pengawas!V675="","-",IF(Pengawas!V675=1,IF(Pengawas!AC675="","Harap diisi","OK"),IF(Pengawas!V675=2,IF(Pengawas!AC675="","Harap diisi","OK"),IF(Pengawas!V676&lt;1,"-",IF(Pengawas!V676&gt;2,"-","OK")))))</f>
        <v>-</v>
      </c>
      <c r="AD675" s="25" t="str">
        <f>IF(Pengawas!V675="","-",IF(Pengawas!V675=1,IF(Pengawas!AD675="","OK","Harap dikosongkan"),IF(Pengawas!V675=2,IF(Pengawas!AD675="","Harap diisi","OK"),IF(Pengawas!V676&lt;1,"-",IF(Pengawas!V676&gt;2,"-","OK")))))</f>
        <v>-</v>
      </c>
      <c r="AE675" s="25" t="str">
        <f>IF(Pengawas!V675="","-",IF(Pengawas!V675=1,IF(Pengawas!AE675="","OK","Harap dikosongkan"),IF(Pengawas!V675=2,IF(Pengawas!AE675="","Harap diisi","OK"),IF(Pengawas!V676&lt;1,"-",IF(Pengawas!V676&gt;2,"-","OK")))))</f>
        <v>-</v>
      </c>
      <c r="AF675" s="25" t="str">
        <f>IF(Pengawas!V675="","-",IF(Pengawas!V675=1,IF(Pengawas!AF675="","OK","Harap dikosongkan"),IF(Pengawas!V675=2,IF(Pengawas!AF675="","Harap diisi","OK"),IF(Pengawas!V676&lt;1,"-",IF(Pengawas!V676&gt;2,"-","OK")))))</f>
        <v>-</v>
      </c>
      <c r="AG675" s="25" t="str">
        <f>IF(Pengawas!V675="","-",IF(Pengawas!V675=1,IF(Pengawas!AG675="","OK","Harap dikosongkan"),IF(Pengawas!V675=2,IF(Pengawas!AG675="","Harap diisi","OK"),IF(Pengawas!V676&lt;1,"-",IF(Pengawas!V676&gt;2,"-","OK")))))</f>
        <v>-</v>
      </c>
      <c r="AH675" s="25" t="str">
        <f>IF(Pengawas!V675="","-",IF(Pengawas!V675=1,IF(Pengawas!AH675="","OK","Harap dikosongkan"),IF(Pengawas!V675=2,IF(Pengawas!AH675="","Harap diisi","OK"),IF(Pengawas!V676&lt;1,"-",IF(Pengawas!V676&gt;2,"-","OK")))))</f>
        <v>-</v>
      </c>
      <c r="AI675" s="25" t="str">
        <f>IF(Pengawas!V675="","-",IF(Pengawas!V675=1,IF(Pengawas!AI675="","OK","Harap dikosongkan"),IF(Pengawas!V675=2,IF(Pengawas!AI675="","Harap diisi","OK"),IF(Pengawas!V676&lt;1,"-",IF(Pengawas!V676&gt;2,"-","OK")))))</f>
        <v>-</v>
      </c>
      <c r="AJ675" s="25" t="str">
        <f>IF(Pengawas!V675="","-",IF(Pengawas!V675=1,IF(Pengawas!AJ675="","OK","Harap dikosongkan"),IF(Pengawas!V675=2,IF(Pengawas!AJ675="","Harap diisi","OK"),IF(Pengawas!V676&lt;1,"-",IF(Pengawas!V676&gt;2,"-","OK")))))</f>
        <v>-</v>
      </c>
      <c r="AK675" s="25" t="str">
        <f>IF(Pengawas!V675="","-",IF(Pengawas!V675=1,IF(Pengawas!AK675="","OK","Harap dikosongkan"),IF(Pengawas!V675=2,IF(Pengawas!AK675="","Harap diisi","OK"),IF(Pengawas!V676&lt;1,"-",IF(Pengawas!V676&gt;2,"-","OK")))))</f>
        <v>-</v>
      </c>
      <c r="AL675" s="25" t="str">
        <f>IF(Pengawas!AL675="","-",IF(Pengawas!AL675&gt;3,"Tidak valid",IF(Pengawas!AL675&lt;1,"Tidak valid","OK")))</f>
        <v>-</v>
      </c>
      <c r="AM675" s="25" t="str">
        <f>IF(Pengawas!AL675="",IF(Pengawas!AM675="","-","Harap dikosongkan"),IF(Pengawas!AL675&lt;&gt;1,IF(Pengawas!AM675="","OK","Harap dikosongkan"),IF(Pengawas!AM675="","Harap diisi",IF(Pengawas!AM675&gt;2015,"Cek lagi",IF(Pengawas!AM675&lt;2005,"Cek lagi","OK")))))</f>
        <v>-</v>
      </c>
      <c r="AN675" s="25" t="str">
        <f>IF(Pengawas!AL675="",IF(Pengawas!AN675="","-","Harap dikosongkan"),IF(Pengawas!AL675&lt;&gt;1,IF(Pengawas!AN675="","OK","Harap dikosongkan"),IF(Pengawas!AN675="","Harap diisi",IF(VALUE(Pengawas!AN675)&gt;33,"Tidak valid",IF(VALUE(Pengawas!AN675)&lt;1,"Tidak valid","OK")))))</f>
        <v>-</v>
      </c>
      <c r="AO675" s="25" t="str">
        <f>IF(Pengawas!AL675="",IF(Pengawas!AO675="","-","Harap dikosongkan"),IF(Pengawas!AL675&lt;&gt;1,IF(Pengawas!AO675="","OK","Harap dikosongkan"),IF(Pengawas!AO675="","Harap diisi",IF(Pengawas!AO675&gt;1,"Tidak valid","OK"))))</f>
        <v>-</v>
      </c>
      <c r="AP675" s="25" t="str">
        <f>IF(Pengawas!AL675&gt;1,"OK",IF(Pengawas!AO675="",IF(Pengawas!AP675="","-","Kolom AO cek lagi"),IF(Pengawas!AO675=0,IF(Pengawas!AP675="","OK","Harap dikosongkan"),IF(Pengawas!AP675="","Harap diisi",IF(LEN(Pengawas!AP675)&lt;12,"Tidak valid",IF(LEN(Pengawas!AP675)&gt;14,"Tidak valid","OK"))))))</f>
        <v>-</v>
      </c>
      <c r="AQ675" s="26" t="str">
        <f>IF(Pengawas!AL675&gt;1,"OK",IF(Pengawas!AO675="",IF(Pengawas!AQ675="","-","Kolom AO cek lagi"),IF(Pengawas!AO675=0,IF(Pengawas!AQ675="","OK","Harap dikosongkan"),IF(Pengawas!AQ675="","Harap diisi",IF(LEN(Pengawas!AQ675)&lt;5,"Cek lagi","OK")))))</f>
        <v>-</v>
      </c>
      <c r="AR675" s="26" t="str">
        <f>IF(Pengawas!AL675&gt;1,"OK",IF(Pengawas!AO675="",IF(Pengawas!AR675="","-","Kolom AT cek lagi"),IF(Pengawas!AO675=0,IF(Pengawas!AR675="","OK","Harap dikosongkan"),IF(Pengawas!AR675="","Harap diisi",IF(VALUE(LEFT(Pengawas!AR675,2))&gt;31,"Tanggal tidak valid",IF(VALUE(LEFT(RIGHT(Pengawas!AR675,7),2))&gt;12,"Bulan tidak valid",IF(VALUE(RIGHT(Pengawas!AR675,4))&gt;2016,"Tahun cek lagi",IF(VALUE(RIGHT(Pengawas!AR675,4))&lt;2005,"Tahun cek lagi","OK"))))))))</f>
        <v>-</v>
      </c>
      <c r="AS675" s="25" t="str">
        <f>IF(Pengawas!AP675="",IF(Pengawas!AS675="","-","Harap dikosongkan"),IF(Pengawas!AP675&lt;&gt;"",IF(Pengawas!AS675="","Harap diisi",IF(Pengawas!AS675&gt;1,"Tidak valid","OK"))))</f>
        <v>-</v>
      </c>
      <c r="AT675" s="25" t="str">
        <f>IF(Pengawas!AS675="",IF(Pengawas!AT675="","-","Harap dikosongkan"),IF(Pengawas!AS675&lt;&gt;1,IF(Pengawas!AT675="","OK","Harap dikosongkan"),IF(Pengawas!AS675="",IF(Pengawas!AT675="","-","Harap dikosongkan"),IF(Pengawas!AS675=0,IF(Pengawas!AT675="","OK","Harap dikosongkan"),IF(Pengawas!AT675="","Harap diisi",IF(Pengawas!AT675&gt;2016,"Cek lagi",IF(Pengawas!AT675&lt;2005,"Cek lagi",IF(Pengawas!AM675&gt;Pengawas!AT675,"Cek lagi dengan Kolom AL","OK"))))))))</f>
        <v>-</v>
      </c>
      <c r="AU675" s="25" t="str">
        <f>IF(Pengawas!AS675="",IF(Pengawas!AU675="","-","Harap dikosongkan"),IF(Pengawas!AS675&lt;&gt;1,IF(Pengawas!AU675="","OK","Harap dikosongkan"),IF(Pengawas!AS675="",IF(Pengawas!AU675="","-","Harap dikosongkan"),IF(Pengawas!AS675=0,IF(Pengawas!AU675="","OK","Harap dikosongkan"),IF(Pengawas!AU675="","Harap diisi",IF(Pengawas!AU675&gt;20000000,"Cek lagi",IF(Pengawas!AU675&lt;100000,"Cek lagi","OK")))))))</f>
        <v>-</v>
      </c>
      <c r="AV675" s="25" t="str">
        <f>IF(Pengawas!AV675="","-",IF(Pengawas!AV675&gt;3,"Tidak valid","OK"))</f>
        <v>-</v>
      </c>
      <c r="AW675" s="25" t="str">
        <f>IF(Pengawas!AV675="",IF(Pengawas!AW675="","-","Harap dikosongkan"),IF(Pengawas!AV675=0,IF(Pengawas!AW675="","OK","Harap dikosongkan"),IF(Pengawas!AV675&gt;0,IF(Pengawas!AW675="","Harap diisi",IF(Pengawas!AW675&gt;2015,"Tidak valid","OK")))))</f>
        <v>-</v>
      </c>
      <c r="AX675" s="25" t="str">
        <f>IF(Pengawas!AV675="",IF(Pengawas!AX675="","-","Harap dikosongkan"),IF(Pengawas!AV675=0,IF(Pengawas!AX675="","OK","Harap dikosongkan"),IF(Pengawas!AV675&gt;0,IF(Pengawas!AX675="","Harap diisi",IF(Pengawas!AX675="","-",IF(Pengawas!AX675&gt;1,"Tidak valid","OK"))))))</f>
        <v>-</v>
      </c>
      <c r="AY675" s="25" t="str">
        <f>IF(Pengawas!AY675="","-",IF(Pengawas!AY675&gt;2,"Tidak valid","OK"))</f>
        <v>-</v>
      </c>
      <c r="AZ675" s="25" t="str">
        <f>IF(Pengawas!AY675="",IF(Pengawas!AZ675="","-","Harap dikosongkan"),IF(Pengawas!AY675=0,IF(Pengawas!AZ675="","OK","Harap dikosongkan"),IF(Pengawas!AZ675="","Harap diisi",IF(Pengawas!AZ675&gt;2015,"Cek lagi",IF(Pengawas!AZ675&lt;2000,"Cek lagi","OK")))))</f>
        <v>-</v>
      </c>
      <c r="BA675" s="25" t="str">
        <f>IF(Pengawas!BA675="","-",IF(LEN(Pengawas!BA675)&lt;5,"Cek lagi","OK"))</f>
        <v>-</v>
      </c>
      <c r="BB675" s="25" t="str">
        <f>IF(Pengawas!BB675="","-",IF(LEN(Pengawas!BB675)&lt;4,"Cek lagi","OK"))</f>
        <v>-</v>
      </c>
      <c r="BC675" s="25" t="str">
        <f>IF(Pengawas!BC675="","-",IF(LEN(Pengawas!BC675)&lt;4,"Cek lagi","OK"))</f>
        <v>-</v>
      </c>
      <c r="BD675" s="25" t="str">
        <f>IF(Pengawas!BD675="","-",IF(LEN(Pengawas!BD675)&lt;4,"Cek lagi","OK"))</f>
        <v>-</v>
      </c>
      <c r="BE675" s="25" t="str">
        <f>IF(Pengawas!BE675="","-",IF(LEN(Pengawas!BE675)&lt;4,"Cek lagi","OK"))</f>
        <v>-</v>
      </c>
      <c r="BF675" s="25" t="str">
        <f>IF(Pengawas!BF675="","-",IF(LEN(Pengawas!BF675)&lt;&gt;5,"Tidak valid","OK"))</f>
        <v>-</v>
      </c>
      <c r="BG675" s="25" t="str">
        <f>IF(Pengawas!BG675="","-",IF(LEN(Pengawas!BG675)&lt;9,"Cek lagi",IF(LEN(Pengawas!BG675)&gt;14,"Cek lagi","OK")))</f>
        <v>-</v>
      </c>
    </row>
    <row r="676" spans="1:59" ht="15" customHeight="1" x14ac:dyDescent="0.2">
      <c r="A676" s="25" t="str">
        <f>IF(Pengawas!A676="","-",IF(LEN(Pengawas!A676)&lt;4,"Cek lagi","OK"))</f>
        <v>-</v>
      </c>
      <c r="B676" s="25" t="str">
        <f>IF(Pengawas!B676="","-",IF(LEN(Pengawas!B676)&lt;4,"Cek lagi","OK"))</f>
        <v>-</v>
      </c>
      <c r="C676" s="25" t="str">
        <f>IF(Pengawas!C676="","-",IF(LEN(Pengawas!C676)&lt;&gt;18,"Tidak valid","OK"))</f>
        <v>-</v>
      </c>
      <c r="D676" s="25" t="str">
        <f>IF(Pengawas!D676="","-",IF(LEN(Pengawas!D676)&lt;&gt;16,"Tidak valid","OK"))</f>
        <v>-</v>
      </c>
      <c r="E676" s="25" t="str">
        <f>IF(Pengawas!E676="","-",IF(LEN(Pengawas!E676)&lt;4,"Cek lagi","OK"))</f>
        <v>-</v>
      </c>
      <c r="F676" s="25" t="str">
        <f>IF(Pengawas!F676="","-",IF(LEN(Pengawas!F676)&lt;&gt;16,"Tidak valid","OK"))</f>
        <v>-</v>
      </c>
      <c r="G676" s="25" t="str">
        <f>IF(Pengawas!G676="","-",IF(LEN(Pengawas!G676)&lt;4,"Cek lagi","OK"))</f>
        <v>-</v>
      </c>
      <c r="H676" s="26" t="str">
        <f>IF(Pengawas!H676="","-",IF(VALUE(LEFT(Pengawas!H676,2))&gt;31,"Tanggal tidak valid",IF(VALUE(LEFT(RIGHT(Pengawas!H676,7),2))&gt;12,"Bulan tidak valid",IF(VALUE(RIGHT(Pengawas!H676,4))&gt;1990,"Umur terlalu muda",IF(VALUE(RIGHT(Pengawas!H676,4))&lt;1955,"Umur terlalu tua","OK")))))</f>
        <v>-</v>
      </c>
      <c r="I676" s="25" t="str">
        <f>IF(Pengawas!I676="","-",IF(Pengawas!I676="L","OK",IF(Pengawas!I676="P","OK","Tidak valid")))</f>
        <v>-</v>
      </c>
      <c r="J676" s="25" t="str">
        <f>IF(Pengawas!J676="","-",IF(LEN(Pengawas!J676)&lt;4,"Cek lagi","OK"))</f>
        <v>-</v>
      </c>
      <c r="K676" s="25" t="str">
        <f>IF(Pengawas!K676="","-",IF(Pengawas!K676&gt;5,"Tidak valid",IF(Pengawas!K676&lt;1,"Tidak valid","OK")))</f>
        <v>-</v>
      </c>
      <c r="L676" s="25" t="str">
        <f>IF(Pengawas!L676="","-",IF(VALUE(LEFT(Pengawas!L676,1))&gt;1,"Tidak valid","OK"))</f>
        <v>-</v>
      </c>
      <c r="M676" s="25" t="str">
        <f>IF(Pengawas!M676="","-",IF(VALUE(LEFT(Pengawas!M676,1))&gt;1,"Tidak valid","OK"))</f>
        <v>-</v>
      </c>
      <c r="N676" s="25" t="str">
        <f>IF(Pengawas!N676="","-",IF(VALUE(LEFT(Pengawas!N676,2))&gt;31,"Tanggal tidak valid",IF(VALUE(LEFT(RIGHT(Pengawas!N676,7),2))&gt;12,"Bulan tidak valid",IF(VALUE(RIGHT(Pengawas!N676,4))&gt;2015,"Tahun cek lagi",IF(VALUE(RIGHT(Pengawas!N676,4))&lt;1930,"Tahun cek lagi","OK")))))</f>
        <v>-</v>
      </c>
      <c r="O676" s="26" t="str">
        <f>IF(Pengawas!O676="","-",IF(VALUE(LEFT(Pengawas!O676,2))&gt;31,"Tanggal tidak valid",IF(VALUE(LEFT(RIGHT(Pengawas!O676,7),2))&gt;12,"Bulan tidak valid",IF(VALUE(RIGHT(Pengawas!O676,4))&gt;2015,"Tahun cek lagi",IF(VALUE(RIGHT(Pengawas!O676,4))&lt;1930,"Tahun cek lagi","OK")))))</f>
        <v>-</v>
      </c>
      <c r="P676" s="26" t="str">
        <f>IF(Pengawas!P676="","-",IF(VALUE(LEFT(Pengawas!P676,2))&gt;31,"Tanggal tidak valid",IF(VALUE(LEFT(RIGHT(Pengawas!P676,7),2))&gt;12,"Bulan tidak valid",IF(VALUE(RIGHT(Pengawas!P676,4))&gt;2015,"Tahun cek lagi",IF(VALUE(RIGHT(Pengawas!P676,4))&lt;1930,"Tahun cek lagi","OK")))))</f>
        <v>-</v>
      </c>
      <c r="Q676" s="25" t="str">
        <f>IF(Pengawas!Q676="","-",IF(Pengawas!Q676&gt;3,"Tidak valid",IF(Pengawas!Q676&lt;1,"Tidak valid","OK")))</f>
        <v>-</v>
      </c>
      <c r="R676" s="25" t="str">
        <f>IF(Pengawas!R676="","-",IF(Pengawas!R676&gt;20000000,"Cek lagi",IF(Pengawas!R676&lt;50000,"Cek lagi","OK")))</f>
        <v>-</v>
      </c>
      <c r="S676" s="25" t="str">
        <f>IF(Pengawas!S676="","-",IF(Pengawas!S676&gt;3,"Tidak valid",IF(Pengawas!S676&lt;1,"Tidak valid","OK")))</f>
        <v>-</v>
      </c>
      <c r="T676" s="25" t="str">
        <f>IF(Pengawas!T676="","-",IF(Pengawas!T676&gt;6,"Tidak valid",IF(Pengawas!T676&lt;1,"Tidak valid","OK")))</f>
        <v>-</v>
      </c>
      <c r="U676" s="25" t="str">
        <f>IF(Pengawas!U676="","-",IF(Pengawas!U676&gt;4,"Tidak valid",IF(Pengawas!U676&lt;1,"Tidak valid","OK")))</f>
        <v>-</v>
      </c>
      <c r="V676" s="25" t="str">
        <f>IF(Pengawas!V676="","-",IF(Pengawas!V676&gt;2,"Tidak valid",IF(Pengawas!V676&lt;1,"Tidak valid","OK")))</f>
        <v>-</v>
      </c>
      <c r="W676" s="25" t="str">
        <f>IF(Pengawas!V676="","-",IF(Pengawas!V676=1,IF(Pengawas!W676="","Harap diisi","OK"),IF(Pengawas!V676=2,IF(Pengawas!W676="","Harap diisi","OK"),IF(Pengawas!V677&lt;1,"-",IF(Pengawas!V677&gt;2,"-","OK")))))</f>
        <v>-</v>
      </c>
      <c r="X676" s="25" t="str">
        <f>IF(Pengawas!V676="","-",IF(Pengawas!V676=1,IF(Pengawas!X676="","Harap diisi","OK"),IF(Pengawas!V676=2,IF(Pengawas!X676="","Harap diisi","OK"),IF(Pengawas!V677&lt;1,"-",IF(Pengawas!V677&gt;2,"-","OK")))))</f>
        <v>-</v>
      </c>
      <c r="Y676" s="25" t="str">
        <f>IF(Pengawas!V676="","-",IF(Pengawas!V676=1,IF(Pengawas!Y676="","Harap diisi","OK"),IF(Pengawas!V676=2,IF(Pengawas!Y676="","Harap diisi","OK"),IF(Pengawas!V677&lt;1,"-",IF(Pengawas!V677&gt;2,"-","OK")))))</f>
        <v>-</v>
      </c>
      <c r="Z676" s="25" t="str">
        <f>IF(Pengawas!V676="","-",IF(Pengawas!V676=1,IF(Pengawas!Z676="","Harap diisi","OK"),IF(Pengawas!V676=2,IF(Pengawas!Z676="","Harap diisi","OK"),IF(Pengawas!V677&lt;1,"-",IF(Pengawas!V677&gt;2,"-","OK")))))</f>
        <v>-</v>
      </c>
      <c r="AA676" s="25" t="str">
        <f>IF(Pengawas!V676="","-",IF(Pengawas!V676=1,IF(Pengawas!AA676="","Harap diisi","OK"),IF(Pengawas!V676=2,IF(Pengawas!AA676="","Harap diisi","OK"),IF(Pengawas!V677&lt;1,"-",IF(Pengawas!V677&gt;2,"-","OK")))))</f>
        <v>-</v>
      </c>
      <c r="AB676" s="25" t="str">
        <f>IF(Pengawas!V676="","-",IF(Pengawas!V676=1,IF(Pengawas!AB676="","Harap diisi","OK"),IF(Pengawas!V676=2,IF(Pengawas!AB676="","Harap diisi","OK"),IF(Pengawas!V677&lt;1,"-",IF(Pengawas!V677&gt;2,"-","OK")))))</f>
        <v>-</v>
      </c>
      <c r="AC676" s="25" t="str">
        <f>IF(Pengawas!V676="","-",IF(Pengawas!V676=1,IF(Pengawas!AC676="","Harap diisi","OK"),IF(Pengawas!V676=2,IF(Pengawas!AC676="","Harap diisi","OK"),IF(Pengawas!V677&lt;1,"-",IF(Pengawas!V677&gt;2,"-","OK")))))</f>
        <v>-</v>
      </c>
      <c r="AD676" s="25" t="str">
        <f>IF(Pengawas!V676="","-",IF(Pengawas!V676=1,IF(Pengawas!AD676="","OK","Harap dikosongkan"),IF(Pengawas!V676=2,IF(Pengawas!AD676="","Harap diisi","OK"),IF(Pengawas!V677&lt;1,"-",IF(Pengawas!V677&gt;2,"-","OK")))))</f>
        <v>-</v>
      </c>
      <c r="AE676" s="25" t="str">
        <f>IF(Pengawas!V676="","-",IF(Pengawas!V676=1,IF(Pengawas!AE676="","OK","Harap dikosongkan"),IF(Pengawas!V676=2,IF(Pengawas!AE676="","Harap diisi","OK"),IF(Pengawas!V677&lt;1,"-",IF(Pengawas!V677&gt;2,"-","OK")))))</f>
        <v>-</v>
      </c>
      <c r="AF676" s="25" t="str">
        <f>IF(Pengawas!V676="","-",IF(Pengawas!V676=1,IF(Pengawas!AF676="","OK","Harap dikosongkan"),IF(Pengawas!V676=2,IF(Pengawas!AF676="","Harap diisi","OK"),IF(Pengawas!V677&lt;1,"-",IF(Pengawas!V677&gt;2,"-","OK")))))</f>
        <v>-</v>
      </c>
      <c r="AG676" s="25" t="str">
        <f>IF(Pengawas!V676="","-",IF(Pengawas!V676=1,IF(Pengawas!AG676="","OK","Harap dikosongkan"),IF(Pengawas!V676=2,IF(Pengawas!AG676="","Harap diisi","OK"),IF(Pengawas!V677&lt;1,"-",IF(Pengawas!V677&gt;2,"-","OK")))))</f>
        <v>-</v>
      </c>
      <c r="AH676" s="25" t="str">
        <f>IF(Pengawas!V676="","-",IF(Pengawas!V676=1,IF(Pengawas!AH676="","OK","Harap dikosongkan"),IF(Pengawas!V676=2,IF(Pengawas!AH676="","Harap diisi","OK"),IF(Pengawas!V677&lt;1,"-",IF(Pengawas!V677&gt;2,"-","OK")))))</f>
        <v>-</v>
      </c>
      <c r="AI676" s="25" t="str">
        <f>IF(Pengawas!V676="","-",IF(Pengawas!V676=1,IF(Pengawas!AI676="","OK","Harap dikosongkan"),IF(Pengawas!V676=2,IF(Pengawas!AI676="","Harap diisi","OK"),IF(Pengawas!V677&lt;1,"-",IF(Pengawas!V677&gt;2,"-","OK")))))</f>
        <v>-</v>
      </c>
      <c r="AJ676" s="25" t="str">
        <f>IF(Pengawas!V676="","-",IF(Pengawas!V676=1,IF(Pengawas!AJ676="","OK","Harap dikosongkan"),IF(Pengawas!V676=2,IF(Pengawas!AJ676="","Harap diisi","OK"),IF(Pengawas!V677&lt;1,"-",IF(Pengawas!V677&gt;2,"-","OK")))))</f>
        <v>-</v>
      </c>
      <c r="AK676" s="25" t="str">
        <f>IF(Pengawas!V676="","-",IF(Pengawas!V676=1,IF(Pengawas!AK676="","OK","Harap dikosongkan"),IF(Pengawas!V676=2,IF(Pengawas!AK676="","Harap diisi","OK"),IF(Pengawas!V677&lt;1,"-",IF(Pengawas!V677&gt;2,"-","OK")))))</f>
        <v>-</v>
      </c>
      <c r="AL676" s="25" t="str">
        <f>IF(Pengawas!AL676="","-",IF(Pengawas!AL676&gt;3,"Tidak valid",IF(Pengawas!AL676&lt;1,"Tidak valid","OK")))</f>
        <v>-</v>
      </c>
      <c r="AM676" s="25" t="str">
        <f>IF(Pengawas!AL676="",IF(Pengawas!AM676="","-","Harap dikosongkan"),IF(Pengawas!AL676&lt;&gt;1,IF(Pengawas!AM676="","OK","Harap dikosongkan"),IF(Pengawas!AM676="","Harap diisi",IF(Pengawas!AM676&gt;2015,"Cek lagi",IF(Pengawas!AM676&lt;2005,"Cek lagi","OK")))))</f>
        <v>-</v>
      </c>
      <c r="AN676" s="25" t="str">
        <f>IF(Pengawas!AL676="",IF(Pengawas!AN676="","-","Harap dikosongkan"),IF(Pengawas!AL676&lt;&gt;1,IF(Pengawas!AN676="","OK","Harap dikosongkan"),IF(Pengawas!AN676="","Harap diisi",IF(VALUE(Pengawas!AN676)&gt;33,"Tidak valid",IF(VALUE(Pengawas!AN676)&lt;1,"Tidak valid","OK")))))</f>
        <v>-</v>
      </c>
      <c r="AO676" s="25" t="str">
        <f>IF(Pengawas!AL676="",IF(Pengawas!AO676="","-","Harap dikosongkan"),IF(Pengawas!AL676&lt;&gt;1,IF(Pengawas!AO676="","OK","Harap dikosongkan"),IF(Pengawas!AO676="","Harap diisi",IF(Pengawas!AO676&gt;1,"Tidak valid","OK"))))</f>
        <v>-</v>
      </c>
      <c r="AP676" s="25" t="str">
        <f>IF(Pengawas!AL676&gt;1,"OK",IF(Pengawas!AO676="",IF(Pengawas!AP676="","-","Kolom AO cek lagi"),IF(Pengawas!AO676=0,IF(Pengawas!AP676="","OK","Harap dikosongkan"),IF(Pengawas!AP676="","Harap diisi",IF(LEN(Pengawas!AP676)&lt;12,"Tidak valid",IF(LEN(Pengawas!AP676)&gt;14,"Tidak valid","OK"))))))</f>
        <v>-</v>
      </c>
      <c r="AQ676" s="26" t="str">
        <f>IF(Pengawas!AL676&gt;1,"OK",IF(Pengawas!AO676="",IF(Pengawas!AQ676="","-","Kolom AO cek lagi"),IF(Pengawas!AO676=0,IF(Pengawas!AQ676="","OK","Harap dikosongkan"),IF(Pengawas!AQ676="","Harap diisi",IF(LEN(Pengawas!AQ676)&lt;5,"Cek lagi","OK")))))</f>
        <v>-</v>
      </c>
      <c r="AR676" s="26" t="str">
        <f>IF(Pengawas!AL676&gt;1,"OK",IF(Pengawas!AO676="",IF(Pengawas!AR676="","-","Kolom AT cek lagi"),IF(Pengawas!AO676=0,IF(Pengawas!AR676="","OK","Harap dikosongkan"),IF(Pengawas!AR676="","Harap diisi",IF(VALUE(LEFT(Pengawas!AR676,2))&gt;31,"Tanggal tidak valid",IF(VALUE(LEFT(RIGHT(Pengawas!AR676,7),2))&gt;12,"Bulan tidak valid",IF(VALUE(RIGHT(Pengawas!AR676,4))&gt;2016,"Tahun cek lagi",IF(VALUE(RIGHT(Pengawas!AR676,4))&lt;2005,"Tahun cek lagi","OK"))))))))</f>
        <v>-</v>
      </c>
      <c r="AS676" s="25" t="str">
        <f>IF(Pengawas!AP676="",IF(Pengawas!AS676="","-","Harap dikosongkan"),IF(Pengawas!AP676&lt;&gt;"",IF(Pengawas!AS676="","Harap diisi",IF(Pengawas!AS676&gt;1,"Tidak valid","OK"))))</f>
        <v>-</v>
      </c>
      <c r="AT676" s="25" t="str">
        <f>IF(Pengawas!AS676="",IF(Pengawas!AT676="","-","Harap dikosongkan"),IF(Pengawas!AS676&lt;&gt;1,IF(Pengawas!AT676="","OK","Harap dikosongkan"),IF(Pengawas!AS676="",IF(Pengawas!AT676="","-","Harap dikosongkan"),IF(Pengawas!AS676=0,IF(Pengawas!AT676="","OK","Harap dikosongkan"),IF(Pengawas!AT676="","Harap diisi",IF(Pengawas!AT676&gt;2016,"Cek lagi",IF(Pengawas!AT676&lt;2005,"Cek lagi",IF(Pengawas!AM676&gt;Pengawas!AT676,"Cek lagi dengan Kolom AL","OK"))))))))</f>
        <v>-</v>
      </c>
      <c r="AU676" s="25" t="str">
        <f>IF(Pengawas!AS676="",IF(Pengawas!AU676="","-","Harap dikosongkan"),IF(Pengawas!AS676&lt;&gt;1,IF(Pengawas!AU676="","OK","Harap dikosongkan"),IF(Pengawas!AS676="",IF(Pengawas!AU676="","-","Harap dikosongkan"),IF(Pengawas!AS676=0,IF(Pengawas!AU676="","OK","Harap dikosongkan"),IF(Pengawas!AU676="","Harap diisi",IF(Pengawas!AU676&gt;20000000,"Cek lagi",IF(Pengawas!AU676&lt;100000,"Cek lagi","OK")))))))</f>
        <v>-</v>
      </c>
      <c r="AV676" s="25" t="str">
        <f>IF(Pengawas!AV676="","-",IF(Pengawas!AV676&gt;3,"Tidak valid","OK"))</f>
        <v>-</v>
      </c>
      <c r="AW676" s="25" t="str">
        <f>IF(Pengawas!AV676="",IF(Pengawas!AW676="","-","Harap dikosongkan"),IF(Pengawas!AV676=0,IF(Pengawas!AW676="","OK","Harap dikosongkan"),IF(Pengawas!AV676&gt;0,IF(Pengawas!AW676="","Harap diisi",IF(Pengawas!AW676&gt;2015,"Tidak valid","OK")))))</f>
        <v>-</v>
      </c>
      <c r="AX676" s="25" t="str">
        <f>IF(Pengawas!AV676="",IF(Pengawas!AX676="","-","Harap dikosongkan"),IF(Pengawas!AV676=0,IF(Pengawas!AX676="","OK","Harap dikosongkan"),IF(Pengawas!AV676&gt;0,IF(Pengawas!AX676="","Harap diisi",IF(Pengawas!AX676="","-",IF(Pengawas!AX676&gt;1,"Tidak valid","OK"))))))</f>
        <v>-</v>
      </c>
      <c r="AY676" s="25" t="str">
        <f>IF(Pengawas!AY676="","-",IF(Pengawas!AY676&gt;2,"Tidak valid","OK"))</f>
        <v>-</v>
      </c>
      <c r="AZ676" s="25" t="str">
        <f>IF(Pengawas!AY676="",IF(Pengawas!AZ676="","-","Harap dikosongkan"),IF(Pengawas!AY676=0,IF(Pengawas!AZ676="","OK","Harap dikosongkan"),IF(Pengawas!AZ676="","Harap diisi",IF(Pengawas!AZ676&gt;2015,"Cek lagi",IF(Pengawas!AZ676&lt;2000,"Cek lagi","OK")))))</f>
        <v>-</v>
      </c>
      <c r="BA676" s="25" t="str">
        <f>IF(Pengawas!BA676="","-",IF(LEN(Pengawas!BA676)&lt;5,"Cek lagi","OK"))</f>
        <v>-</v>
      </c>
      <c r="BB676" s="25" t="str">
        <f>IF(Pengawas!BB676="","-",IF(LEN(Pengawas!BB676)&lt;4,"Cek lagi","OK"))</f>
        <v>-</v>
      </c>
      <c r="BC676" s="25" t="str">
        <f>IF(Pengawas!BC676="","-",IF(LEN(Pengawas!BC676)&lt;4,"Cek lagi","OK"))</f>
        <v>-</v>
      </c>
      <c r="BD676" s="25" t="str">
        <f>IF(Pengawas!BD676="","-",IF(LEN(Pengawas!BD676)&lt;4,"Cek lagi","OK"))</f>
        <v>-</v>
      </c>
      <c r="BE676" s="25" t="str">
        <f>IF(Pengawas!BE676="","-",IF(LEN(Pengawas!BE676)&lt;4,"Cek lagi","OK"))</f>
        <v>-</v>
      </c>
      <c r="BF676" s="25" t="str">
        <f>IF(Pengawas!BF676="","-",IF(LEN(Pengawas!BF676)&lt;&gt;5,"Tidak valid","OK"))</f>
        <v>-</v>
      </c>
      <c r="BG676" s="25" t="str">
        <f>IF(Pengawas!BG676="","-",IF(LEN(Pengawas!BG676)&lt;9,"Cek lagi",IF(LEN(Pengawas!BG676)&gt;14,"Cek lagi","OK")))</f>
        <v>-</v>
      </c>
    </row>
    <row r="677" spans="1:59" ht="15" customHeight="1" x14ac:dyDescent="0.2">
      <c r="A677" s="25" t="str">
        <f>IF(Pengawas!A677="","-",IF(LEN(Pengawas!A677)&lt;4,"Cek lagi","OK"))</f>
        <v>-</v>
      </c>
      <c r="B677" s="25" t="str">
        <f>IF(Pengawas!B677="","-",IF(LEN(Pengawas!B677)&lt;4,"Cek lagi","OK"))</f>
        <v>-</v>
      </c>
      <c r="C677" s="25" t="str">
        <f>IF(Pengawas!C677="","-",IF(LEN(Pengawas!C677)&lt;&gt;18,"Tidak valid","OK"))</f>
        <v>-</v>
      </c>
      <c r="D677" s="25" t="str">
        <f>IF(Pengawas!D677="","-",IF(LEN(Pengawas!D677)&lt;&gt;16,"Tidak valid","OK"))</f>
        <v>-</v>
      </c>
      <c r="E677" s="25" t="str">
        <f>IF(Pengawas!E677="","-",IF(LEN(Pengawas!E677)&lt;4,"Cek lagi","OK"))</f>
        <v>-</v>
      </c>
      <c r="F677" s="25" t="str">
        <f>IF(Pengawas!F677="","-",IF(LEN(Pengawas!F677)&lt;&gt;16,"Tidak valid","OK"))</f>
        <v>-</v>
      </c>
      <c r="G677" s="25" t="str">
        <f>IF(Pengawas!G677="","-",IF(LEN(Pengawas!G677)&lt;4,"Cek lagi","OK"))</f>
        <v>-</v>
      </c>
      <c r="H677" s="26" t="str">
        <f>IF(Pengawas!H677="","-",IF(VALUE(LEFT(Pengawas!H677,2))&gt;31,"Tanggal tidak valid",IF(VALUE(LEFT(RIGHT(Pengawas!H677,7),2))&gt;12,"Bulan tidak valid",IF(VALUE(RIGHT(Pengawas!H677,4))&gt;1990,"Umur terlalu muda",IF(VALUE(RIGHT(Pengawas!H677,4))&lt;1955,"Umur terlalu tua","OK")))))</f>
        <v>-</v>
      </c>
      <c r="I677" s="25" t="str">
        <f>IF(Pengawas!I677="","-",IF(Pengawas!I677="L","OK",IF(Pengawas!I677="P","OK","Tidak valid")))</f>
        <v>-</v>
      </c>
      <c r="J677" s="25" t="str">
        <f>IF(Pengawas!J677="","-",IF(LEN(Pengawas!J677)&lt;4,"Cek lagi","OK"))</f>
        <v>-</v>
      </c>
      <c r="K677" s="25" t="str">
        <f>IF(Pengawas!K677="","-",IF(Pengawas!K677&gt;5,"Tidak valid",IF(Pengawas!K677&lt;1,"Tidak valid","OK")))</f>
        <v>-</v>
      </c>
      <c r="L677" s="25" t="str">
        <f>IF(Pengawas!L677="","-",IF(VALUE(LEFT(Pengawas!L677,1))&gt;1,"Tidak valid","OK"))</f>
        <v>-</v>
      </c>
      <c r="M677" s="25" t="str">
        <f>IF(Pengawas!M677="","-",IF(VALUE(LEFT(Pengawas!M677,1))&gt;1,"Tidak valid","OK"))</f>
        <v>-</v>
      </c>
      <c r="N677" s="25" t="str">
        <f>IF(Pengawas!N677="","-",IF(VALUE(LEFT(Pengawas!N677,2))&gt;31,"Tanggal tidak valid",IF(VALUE(LEFT(RIGHT(Pengawas!N677,7),2))&gt;12,"Bulan tidak valid",IF(VALUE(RIGHT(Pengawas!N677,4))&gt;2015,"Tahun cek lagi",IF(VALUE(RIGHT(Pengawas!N677,4))&lt;1930,"Tahun cek lagi","OK")))))</f>
        <v>-</v>
      </c>
      <c r="O677" s="26" t="str">
        <f>IF(Pengawas!O677="","-",IF(VALUE(LEFT(Pengawas!O677,2))&gt;31,"Tanggal tidak valid",IF(VALUE(LEFT(RIGHT(Pengawas!O677,7),2))&gt;12,"Bulan tidak valid",IF(VALUE(RIGHT(Pengawas!O677,4))&gt;2015,"Tahun cek lagi",IF(VALUE(RIGHT(Pengawas!O677,4))&lt;1930,"Tahun cek lagi","OK")))))</f>
        <v>-</v>
      </c>
      <c r="P677" s="26" t="str">
        <f>IF(Pengawas!P677="","-",IF(VALUE(LEFT(Pengawas!P677,2))&gt;31,"Tanggal tidak valid",IF(VALUE(LEFT(RIGHT(Pengawas!P677,7),2))&gt;12,"Bulan tidak valid",IF(VALUE(RIGHT(Pengawas!P677,4))&gt;2015,"Tahun cek lagi",IF(VALUE(RIGHT(Pengawas!P677,4))&lt;1930,"Tahun cek lagi","OK")))))</f>
        <v>-</v>
      </c>
      <c r="Q677" s="25" t="str">
        <f>IF(Pengawas!Q677="","-",IF(Pengawas!Q677&gt;3,"Tidak valid",IF(Pengawas!Q677&lt;1,"Tidak valid","OK")))</f>
        <v>-</v>
      </c>
      <c r="R677" s="25" t="str">
        <f>IF(Pengawas!R677="","-",IF(Pengawas!R677&gt;20000000,"Cek lagi",IF(Pengawas!R677&lt;50000,"Cek lagi","OK")))</f>
        <v>-</v>
      </c>
      <c r="S677" s="25" t="str">
        <f>IF(Pengawas!S677="","-",IF(Pengawas!S677&gt;3,"Tidak valid",IF(Pengawas!S677&lt;1,"Tidak valid","OK")))</f>
        <v>-</v>
      </c>
      <c r="T677" s="25" t="str">
        <f>IF(Pengawas!T677="","-",IF(Pengawas!T677&gt;6,"Tidak valid",IF(Pengawas!T677&lt;1,"Tidak valid","OK")))</f>
        <v>-</v>
      </c>
      <c r="U677" s="25" t="str">
        <f>IF(Pengawas!U677="","-",IF(Pengawas!U677&gt;4,"Tidak valid",IF(Pengawas!U677&lt;1,"Tidak valid","OK")))</f>
        <v>-</v>
      </c>
      <c r="V677" s="25" t="str">
        <f>IF(Pengawas!V677="","-",IF(Pengawas!V677&gt;2,"Tidak valid",IF(Pengawas!V677&lt;1,"Tidak valid","OK")))</f>
        <v>-</v>
      </c>
      <c r="W677" s="25" t="str">
        <f>IF(Pengawas!V677="","-",IF(Pengawas!V677=1,IF(Pengawas!W677="","Harap diisi","OK"),IF(Pengawas!V677=2,IF(Pengawas!W677="","Harap diisi","OK"),IF(Pengawas!V678&lt;1,"-",IF(Pengawas!V678&gt;2,"-","OK")))))</f>
        <v>-</v>
      </c>
      <c r="X677" s="25" t="str">
        <f>IF(Pengawas!V677="","-",IF(Pengawas!V677=1,IF(Pengawas!X677="","Harap diisi","OK"),IF(Pengawas!V677=2,IF(Pengawas!X677="","Harap diisi","OK"),IF(Pengawas!V678&lt;1,"-",IF(Pengawas!V678&gt;2,"-","OK")))))</f>
        <v>-</v>
      </c>
      <c r="Y677" s="25" t="str">
        <f>IF(Pengawas!V677="","-",IF(Pengawas!V677=1,IF(Pengawas!Y677="","Harap diisi","OK"),IF(Pengawas!V677=2,IF(Pengawas!Y677="","Harap diisi","OK"),IF(Pengawas!V678&lt;1,"-",IF(Pengawas!V678&gt;2,"-","OK")))))</f>
        <v>-</v>
      </c>
      <c r="Z677" s="25" t="str">
        <f>IF(Pengawas!V677="","-",IF(Pengawas!V677=1,IF(Pengawas!Z677="","Harap diisi","OK"),IF(Pengawas!V677=2,IF(Pengawas!Z677="","Harap diisi","OK"),IF(Pengawas!V678&lt;1,"-",IF(Pengawas!V678&gt;2,"-","OK")))))</f>
        <v>-</v>
      </c>
      <c r="AA677" s="25" t="str">
        <f>IF(Pengawas!V677="","-",IF(Pengawas!V677=1,IF(Pengawas!AA677="","Harap diisi","OK"),IF(Pengawas!V677=2,IF(Pengawas!AA677="","Harap diisi","OK"),IF(Pengawas!V678&lt;1,"-",IF(Pengawas!V678&gt;2,"-","OK")))))</f>
        <v>-</v>
      </c>
      <c r="AB677" s="25" t="str">
        <f>IF(Pengawas!V677="","-",IF(Pengawas!V677=1,IF(Pengawas!AB677="","Harap diisi","OK"),IF(Pengawas!V677=2,IF(Pengawas!AB677="","Harap diisi","OK"),IF(Pengawas!V678&lt;1,"-",IF(Pengawas!V678&gt;2,"-","OK")))))</f>
        <v>-</v>
      </c>
      <c r="AC677" s="25" t="str">
        <f>IF(Pengawas!V677="","-",IF(Pengawas!V677=1,IF(Pengawas!AC677="","Harap diisi","OK"),IF(Pengawas!V677=2,IF(Pengawas!AC677="","Harap diisi","OK"),IF(Pengawas!V678&lt;1,"-",IF(Pengawas!V678&gt;2,"-","OK")))))</f>
        <v>-</v>
      </c>
      <c r="AD677" s="25" t="str">
        <f>IF(Pengawas!V677="","-",IF(Pengawas!V677=1,IF(Pengawas!AD677="","OK","Harap dikosongkan"),IF(Pengawas!V677=2,IF(Pengawas!AD677="","Harap diisi","OK"),IF(Pengawas!V678&lt;1,"-",IF(Pengawas!V678&gt;2,"-","OK")))))</f>
        <v>-</v>
      </c>
      <c r="AE677" s="25" t="str">
        <f>IF(Pengawas!V677="","-",IF(Pengawas!V677=1,IF(Pengawas!AE677="","OK","Harap dikosongkan"),IF(Pengawas!V677=2,IF(Pengawas!AE677="","Harap diisi","OK"),IF(Pengawas!V678&lt;1,"-",IF(Pengawas!V678&gt;2,"-","OK")))))</f>
        <v>-</v>
      </c>
      <c r="AF677" s="25" t="str">
        <f>IF(Pengawas!V677="","-",IF(Pengawas!V677=1,IF(Pengawas!AF677="","OK","Harap dikosongkan"),IF(Pengawas!V677=2,IF(Pengawas!AF677="","Harap diisi","OK"),IF(Pengawas!V678&lt;1,"-",IF(Pengawas!V678&gt;2,"-","OK")))))</f>
        <v>-</v>
      </c>
      <c r="AG677" s="25" t="str">
        <f>IF(Pengawas!V677="","-",IF(Pengawas!V677=1,IF(Pengawas!AG677="","OK","Harap dikosongkan"),IF(Pengawas!V677=2,IF(Pengawas!AG677="","Harap diisi","OK"),IF(Pengawas!V678&lt;1,"-",IF(Pengawas!V678&gt;2,"-","OK")))))</f>
        <v>-</v>
      </c>
      <c r="AH677" s="25" t="str">
        <f>IF(Pengawas!V677="","-",IF(Pengawas!V677=1,IF(Pengawas!AH677="","OK","Harap dikosongkan"),IF(Pengawas!V677=2,IF(Pengawas!AH677="","Harap diisi","OK"),IF(Pengawas!V678&lt;1,"-",IF(Pengawas!V678&gt;2,"-","OK")))))</f>
        <v>-</v>
      </c>
      <c r="AI677" s="25" t="str">
        <f>IF(Pengawas!V677="","-",IF(Pengawas!V677=1,IF(Pengawas!AI677="","OK","Harap dikosongkan"),IF(Pengawas!V677=2,IF(Pengawas!AI677="","Harap diisi","OK"),IF(Pengawas!V678&lt;1,"-",IF(Pengawas!V678&gt;2,"-","OK")))))</f>
        <v>-</v>
      </c>
      <c r="AJ677" s="25" t="str">
        <f>IF(Pengawas!V677="","-",IF(Pengawas!V677=1,IF(Pengawas!AJ677="","OK","Harap dikosongkan"),IF(Pengawas!V677=2,IF(Pengawas!AJ677="","Harap diisi","OK"),IF(Pengawas!V678&lt;1,"-",IF(Pengawas!V678&gt;2,"-","OK")))))</f>
        <v>-</v>
      </c>
      <c r="AK677" s="25" t="str">
        <f>IF(Pengawas!V677="","-",IF(Pengawas!V677=1,IF(Pengawas!AK677="","OK","Harap dikosongkan"),IF(Pengawas!V677=2,IF(Pengawas!AK677="","Harap diisi","OK"),IF(Pengawas!V678&lt;1,"-",IF(Pengawas!V678&gt;2,"-","OK")))))</f>
        <v>-</v>
      </c>
      <c r="AL677" s="25" t="str">
        <f>IF(Pengawas!AL677="","-",IF(Pengawas!AL677&gt;3,"Tidak valid",IF(Pengawas!AL677&lt;1,"Tidak valid","OK")))</f>
        <v>-</v>
      </c>
      <c r="AM677" s="25" t="str">
        <f>IF(Pengawas!AL677="",IF(Pengawas!AM677="","-","Harap dikosongkan"),IF(Pengawas!AL677&lt;&gt;1,IF(Pengawas!AM677="","OK","Harap dikosongkan"),IF(Pengawas!AM677="","Harap diisi",IF(Pengawas!AM677&gt;2015,"Cek lagi",IF(Pengawas!AM677&lt;2005,"Cek lagi","OK")))))</f>
        <v>-</v>
      </c>
      <c r="AN677" s="25" t="str">
        <f>IF(Pengawas!AL677="",IF(Pengawas!AN677="","-","Harap dikosongkan"),IF(Pengawas!AL677&lt;&gt;1,IF(Pengawas!AN677="","OK","Harap dikosongkan"),IF(Pengawas!AN677="","Harap diisi",IF(VALUE(Pengawas!AN677)&gt;33,"Tidak valid",IF(VALUE(Pengawas!AN677)&lt;1,"Tidak valid","OK")))))</f>
        <v>-</v>
      </c>
      <c r="AO677" s="25" t="str">
        <f>IF(Pengawas!AL677="",IF(Pengawas!AO677="","-","Harap dikosongkan"),IF(Pengawas!AL677&lt;&gt;1,IF(Pengawas!AO677="","OK","Harap dikosongkan"),IF(Pengawas!AO677="","Harap diisi",IF(Pengawas!AO677&gt;1,"Tidak valid","OK"))))</f>
        <v>-</v>
      </c>
      <c r="AP677" s="25" t="str">
        <f>IF(Pengawas!AL677&gt;1,"OK",IF(Pengawas!AO677="",IF(Pengawas!AP677="","-","Kolom AO cek lagi"),IF(Pengawas!AO677=0,IF(Pengawas!AP677="","OK","Harap dikosongkan"),IF(Pengawas!AP677="","Harap diisi",IF(LEN(Pengawas!AP677)&lt;12,"Tidak valid",IF(LEN(Pengawas!AP677)&gt;14,"Tidak valid","OK"))))))</f>
        <v>-</v>
      </c>
      <c r="AQ677" s="26" t="str">
        <f>IF(Pengawas!AL677&gt;1,"OK",IF(Pengawas!AO677="",IF(Pengawas!AQ677="","-","Kolom AO cek lagi"),IF(Pengawas!AO677=0,IF(Pengawas!AQ677="","OK","Harap dikosongkan"),IF(Pengawas!AQ677="","Harap diisi",IF(LEN(Pengawas!AQ677)&lt;5,"Cek lagi","OK")))))</f>
        <v>-</v>
      </c>
      <c r="AR677" s="26" t="str">
        <f>IF(Pengawas!AL677&gt;1,"OK",IF(Pengawas!AO677="",IF(Pengawas!AR677="","-","Kolom AT cek lagi"),IF(Pengawas!AO677=0,IF(Pengawas!AR677="","OK","Harap dikosongkan"),IF(Pengawas!AR677="","Harap diisi",IF(VALUE(LEFT(Pengawas!AR677,2))&gt;31,"Tanggal tidak valid",IF(VALUE(LEFT(RIGHT(Pengawas!AR677,7),2))&gt;12,"Bulan tidak valid",IF(VALUE(RIGHT(Pengawas!AR677,4))&gt;2016,"Tahun cek lagi",IF(VALUE(RIGHT(Pengawas!AR677,4))&lt;2005,"Tahun cek lagi","OK"))))))))</f>
        <v>-</v>
      </c>
      <c r="AS677" s="25" t="str">
        <f>IF(Pengawas!AP677="",IF(Pengawas!AS677="","-","Harap dikosongkan"),IF(Pengawas!AP677&lt;&gt;"",IF(Pengawas!AS677="","Harap diisi",IF(Pengawas!AS677&gt;1,"Tidak valid","OK"))))</f>
        <v>-</v>
      </c>
      <c r="AT677" s="25" t="str">
        <f>IF(Pengawas!AS677="",IF(Pengawas!AT677="","-","Harap dikosongkan"),IF(Pengawas!AS677&lt;&gt;1,IF(Pengawas!AT677="","OK","Harap dikosongkan"),IF(Pengawas!AS677="",IF(Pengawas!AT677="","-","Harap dikosongkan"),IF(Pengawas!AS677=0,IF(Pengawas!AT677="","OK","Harap dikosongkan"),IF(Pengawas!AT677="","Harap diisi",IF(Pengawas!AT677&gt;2016,"Cek lagi",IF(Pengawas!AT677&lt;2005,"Cek lagi",IF(Pengawas!AM677&gt;Pengawas!AT677,"Cek lagi dengan Kolom AL","OK"))))))))</f>
        <v>-</v>
      </c>
      <c r="AU677" s="25" t="str">
        <f>IF(Pengawas!AS677="",IF(Pengawas!AU677="","-","Harap dikosongkan"),IF(Pengawas!AS677&lt;&gt;1,IF(Pengawas!AU677="","OK","Harap dikosongkan"),IF(Pengawas!AS677="",IF(Pengawas!AU677="","-","Harap dikosongkan"),IF(Pengawas!AS677=0,IF(Pengawas!AU677="","OK","Harap dikosongkan"),IF(Pengawas!AU677="","Harap diisi",IF(Pengawas!AU677&gt;20000000,"Cek lagi",IF(Pengawas!AU677&lt;100000,"Cek lagi","OK")))))))</f>
        <v>-</v>
      </c>
      <c r="AV677" s="25" t="str">
        <f>IF(Pengawas!AV677="","-",IF(Pengawas!AV677&gt;3,"Tidak valid","OK"))</f>
        <v>-</v>
      </c>
      <c r="AW677" s="25" t="str">
        <f>IF(Pengawas!AV677="",IF(Pengawas!AW677="","-","Harap dikosongkan"),IF(Pengawas!AV677=0,IF(Pengawas!AW677="","OK","Harap dikosongkan"),IF(Pengawas!AV677&gt;0,IF(Pengawas!AW677="","Harap diisi",IF(Pengawas!AW677&gt;2015,"Tidak valid","OK")))))</f>
        <v>-</v>
      </c>
      <c r="AX677" s="25" t="str">
        <f>IF(Pengawas!AV677="",IF(Pengawas!AX677="","-","Harap dikosongkan"),IF(Pengawas!AV677=0,IF(Pengawas!AX677="","OK","Harap dikosongkan"),IF(Pengawas!AV677&gt;0,IF(Pengawas!AX677="","Harap diisi",IF(Pengawas!AX677="","-",IF(Pengawas!AX677&gt;1,"Tidak valid","OK"))))))</f>
        <v>-</v>
      </c>
      <c r="AY677" s="25" t="str">
        <f>IF(Pengawas!AY677="","-",IF(Pengawas!AY677&gt;2,"Tidak valid","OK"))</f>
        <v>-</v>
      </c>
      <c r="AZ677" s="25" t="str">
        <f>IF(Pengawas!AY677="",IF(Pengawas!AZ677="","-","Harap dikosongkan"),IF(Pengawas!AY677=0,IF(Pengawas!AZ677="","OK","Harap dikosongkan"),IF(Pengawas!AZ677="","Harap diisi",IF(Pengawas!AZ677&gt;2015,"Cek lagi",IF(Pengawas!AZ677&lt;2000,"Cek lagi","OK")))))</f>
        <v>-</v>
      </c>
      <c r="BA677" s="25" t="str">
        <f>IF(Pengawas!BA677="","-",IF(LEN(Pengawas!BA677)&lt;5,"Cek lagi","OK"))</f>
        <v>-</v>
      </c>
      <c r="BB677" s="25" t="str">
        <f>IF(Pengawas!BB677="","-",IF(LEN(Pengawas!BB677)&lt;4,"Cek lagi","OK"))</f>
        <v>-</v>
      </c>
      <c r="BC677" s="25" t="str">
        <f>IF(Pengawas!BC677="","-",IF(LEN(Pengawas!BC677)&lt;4,"Cek lagi","OK"))</f>
        <v>-</v>
      </c>
      <c r="BD677" s="25" t="str">
        <f>IF(Pengawas!BD677="","-",IF(LEN(Pengawas!BD677)&lt;4,"Cek lagi","OK"))</f>
        <v>-</v>
      </c>
      <c r="BE677" s="25" t="str">
        <f>IF(Pengawas!BE677="","-",IF(LEN(Pengawas!BE677)&lt;4,"Cek lagi","OK"))</f>
        <v>-</v>
      </c>
      <c r="BF677" s="25" t="str">
        <f>IF(Pengawas!BF677="","-",IF(LEN(Pengawas!BF677)&lt;&gt;5,"Tidak valid","OK"))</f>
        <v>-</v>
      </c>
      <c r="BG677" s="25" t="str">
        <f>IF(Pengawas!BG677="","-",IF(LEN(Pengawas!BG677)&lt;9,"Cek lagi",IF(LEN(Pengawas!BG677)&gt;14,"Cek lagi","OK")))</f>
        <v>-</v>
      </c>
    </row>
    <row r="678" spans="1:59" ht="15" customHeight="1" x14ac:dyDescent="0.2">
      <c r="A678" s="25" t="str">
        <f>IF(Pengawas!A678="","-",IF(LEN(Pengawas!A678)&lt;4,"Cek lagi","OK"))</f>
        <v>-</v>
      </c>
      <c r="B678" s="25" t="str">
        <f>IF(Pengawas!B678="","-",IF(LEN(Pengawas!B678)&lt;4,"Cek lagi","OK"))</f>
        <v>-</v>
      </c>
      <c r="C678" s="25" t="str">
        <f>IF(Pengawas!C678="","-",IF(LEN(Pengawas!C678)&lt;&gt;18,"Tidak valid","OK"))</f>
        <v>-</v>
      </c>
      <c r="D678" s="25" t="str">
        <f>IF(Pengawas!D678="","-",IF(LEN(Pengawas!D678)&lt;&gt;16,"Tidak valid","OK"))</f>
        <v>-</v>
      </c>
      <c r="E678" s="25" t="str">
        <f>IF(Pengawas!E678="","-",IF(LEN(Pengawas!E678)&lt;4,"Cek lagi","OK"))</f>
        <v>-</v>
      </c>
      <c r="F678" s="25" t="str">
        <f>IF(Pengawas!F678="","-",IF(LEN(Pengawas!F678)&lt;&gt;16,"Tidak valid","OK"))</f>
        <v>-</v>
      </c>
      <c r="G678" s="25" t="str">
        <f>IF(Pengawas!G678="","-",IF(LEN(Pengawas!G678)&lt;4,"Cek lagi","OK"))</f>
        <v>-</v>
      </c>
      <c r="H678" s="26" t="str">
        <f>IF(Pengawas!H678="","-",IF(VALUE(LEFT(Pengawas!H678,2))&gt;31,"Tanggal tidak valid",IF(VALUE(LEFT(RIGHT(Pengawas!H678,7),2))&gt;12,"Bulan tidak valid",IF(VALUE(RIGHT(Pengawas!H678,4))&gt;1990,"Umur terlalu muda",IF(VALUE(RIGHT(Pengawas!H678,4))&lt;1955,"Umur terlalu tua","OK")))))</f>
        <v>-</v>
      </c>
      <c r="I678" s="25" t="str">
        <f>IF(Pengawas!I678="","-",IF(Pengawas!I678="L","OK",IF(Pengawas!I678="P","OK","Tidak valid")))</f>
        <v>-</v>
      </c>
      <c r="J678" s="25" t="str">
        <f>IF(Pengawas!J678="","-",IF(LEN(Pengawas!J678)&lt;4,"Cek lagi","OK"))</f>
        <v>-</v>
      </c>
      <c r="K678" s="25" t="str">
        <f>IF(Pengawas!K678="","-",IF(Pengawas!K678&gt;5,"Tidak valid",IF(Pengawas!K678&lt;1,"Tidak valid","OK")))</f>
        <v>-</v>
      </c>
      <c r="L678" s="25" t="str">
        <f>IF(Pengawas!L678="","-",IF(VALUE(LEFT(Pengawas!L678,1))&gt;1,"Tidak valid","OK"))</f>
        <v>-</v>
      </c>
      <c r="M678" s="25" t="str">
        <f>IF(Pengawas!M678="","-",IF(VALUE(LEFT(Pengawas!M678,1))&gt;1,"Tidak valid","OK"))</f>
        <v>-</v>
      </c>
      <c r="N678" s="25" t="str">
        <f>IF(Pengawas!N678="","-",IF(VALUE(LEFT(Pengawas!N678,2))&gt;31,"Tanggal tidak valid",IF(VALUE(LEFT(RIGHT(Pengawas!N678,7),2))&gt;12,"Bulan tidak valid",IF(VALUE(RIGHT(Pengawas!N678,4))&gt;2015,"Tahun cek lagi",IF(VALUE(RIGHT(Pengawas!N678,4))&lt;1930,"Tahun cek lagi","OK")))))</f>
        <v>-</v>
      </c>
      <c r="O678" s="26" t="str">
        <f>IF(Pengawas!O678="","-",IF(VALUE(LEFT(Pengawas!O678,2))&gt;31,"Tanggal tidak valid",IF(VALUE(LEFT(RIGHT(Pengawas!O678,7),2))&gt;12,"Bulan tidak valid",IF(VALUE(RIGHT(Pengawas!O678,4))&gt;2015,"Tahun cek lagi",IF(VALUE(RIGHT(Pengawas!O678,4))&lt;1930,"Tahun cek lagi","OK")))))</f>
        <v>-</v>
      </c>
      <c r="P678" s="26" t="str">
        <f>IF(Pengawas!P678="","-",IF(VALUE(LEFT(Pengawas!P678,2))&gt;31,"Tanggal tidak valid",IF(VALUE(LEFT(RIGHT(Pengawas!P678,7),2))&gt;12,"Bulan tidak valid",IF(VALUE(RIGHT(Pengawas!P678,4))&gt;2015,"Tahun cek lagi",IF(VALUE(RIGHT(Pengawas!P678,4))&lt;1930,"Tahun cek lagi","OK")))))</f>
        <v>-</v>
      </c>
      <c r="Q678" s="25" t="str">
        <f>IF(Pengawas!Q678="","-",IF(Pengawas!Q678&gt;3,"Tidak valid",IF(Pengawas!Q678&lt;1,"Tidak valid","OK")))</f>
        <v>-</v>
      </c>
      <c r="R678" s="25" t="str">
        <f>IF(Pengawas!R678="","-",IF(Pengawas!R678&gt;20000000,"Cek lagi",IF(Pengawas!R678&lt;50000,"Cek lagi","OK")))</f>
        <v>-</v>
      </c>
      <c r="S678" s="25" t="str">
        <f>IF(Pengawas!S678="","-",IF(Pengawas!S678&gt;3,"Tidak valid",IF(Pengawas!S678&lt;1,"Tidak valid","OK")))</f>
        <v>-</v>
      </c>
      <c r="T678" s="25" t="str">
        <f>IF(Pengawas!T678="","-",IF(Pengawas!T678&gt;6,"Tidak valid",IF(Pengawas!T678&lt;1,"Tidak valid","OK")))</f>
        <v>-</v>
      </c>
      <c r="U678" s="25" t="str">
        <f>IF(Pengawas!U678="","-",IF(Pengawas!U678&gt;4,"Tidak valid",IF(Pengawas!U678&lt;1,"Tidak valid","OK")))</f>
        <v>-</v>
      </c>
      <c r="V678" s="25" t="str">
        <f>IF(Pengawas!V678="","-",IF(Pengawas!V678&gt;2,"Tidak valid",IF(Pengawas!V678&lt;1,"Tidak valid","OK")))</f>
        <v>-</v>
      </c>
      <c r="W678" s="25" t="str">
        <f>IF(Pengawas!V678="","-",IF(Pengawas!V678=1,IF(Pengawas!W678="","Harap diisi","OK"),IF(Pengawas!V678=2,IF(Pengawas!W678="","Harap diisi","OK"),IF(Pengawas!V679&lt;1,"-",IF(Pengawas!V679&gt;2,"-","OK")))))</f>
        <v>-</v>
      </c>
      <c r="X678" s="25" t="str">
        <f>IF(Pengawas!V678="","-",IF(Pengawas!V678=1,IF(Pengawas!X678="","Harap diisi","OK"),IF(Pengawas!V678=2,IF(Pengawas!X678="","Harap diisi","OK"),IF(Pengawas!V679&lt;1,"-",IF(Pengawas!V679&gt;2,"-","OK")))))</f>
        <v>-</v>
      </c>
      <c r="Y678" s="25" t="str">
        <f>IF(Pengawas!V678="","-",IF(Pengawas!V678=1,IF(Pengawas!Y678="","Harap diisi","OK"),IF(Pengawas!V678=2,IF(Pengawas!Y678="","Harap diisi","OK"),IF(Pengawas!V679&lt;1,"-",IF(Pengawas!V679&gt;2,"-","OK")))))</f>
        <v>-</v>
      </c>
      <c r="Z678" s="25" t="str">
        <f>IF(Pengawas!V678="","-",IF(Pengawas!V678=1,IF(Pengawas!Z678="","Harap diisi","OK"),IF(Pengawas!V678=2,IF(Pengawas!Z678="","Harap diisi","OK"),IF(Pengawas!V679&lt;1,"-",IF(Pengawas!V679&gt;2,"-","OK")))))</f>
        <v>-</v>
      </c>
      <c r="AA678" s="25" t="str">
        <f>IF(Pengawas!V678="","-",IF(Pengawas!V678=1,IF(Pengawas!AA678="","Harap diisi","OK"),IF(Pengawas!V678=2,IF(Pengawas!AA678="","Harap diisi","OK"),IF(Pengawas!V679&lt;1,"-",IF(Pengawas!V679&gt;2,"-","OK")))))</f>
        <v>-</v>
      </c>
      <c r="AB678" s="25" t="str">
        <f>IF(Pengawas!V678="","-",IF(Pengawas!V678=1,IF(Pengawas!AB678="","Harap diisi","OK"),IF(Pengawas!V678=2,IF(Pengawas!AB678="","Harap diisi","OK"),IF(Pengawas!V679&lt;1,"-",IF(Pengawas!V679&gt;2,"-","OK")))))</f>
        <v>-</v>
      </c>
      <c r="AC678" s="25" t="str">
        <f>IF(Pengawas!V678="","-",IF(Pengawas!V678=1,IF(Pengawas!AC678="","Harap diisi","OK"),IF(Pengawas!V678=2,IF(Pengawas!AC678="","Harap diisi","OK"),IF(Pengawas!V679&lt;1,"-",IF(Pengawas!V679&gt;2,"-","OK")))))</f>
        <v>-</v>
      </c>
      <c r="AD678" s="25" t="str">
        <f>IF(Pengawas!V678="","-",IF(Pengawas!V678=1,IF(Pengawas!AD678="","OK","Harap dikosongkan"),IF(Pengawas!V678=2,IF(Pengawas!AD678="","Harap diisi","OK"),IF(Pengawas!V679&lt;1,"-",IF(Pengawas!V679&gt;2,"-","OK")))))</f>
        <v>-</v>
      </c>
      <c r="AE678" s="25" t="str">
        <f>IF(Pengawas!V678="","-",IF(Pengawas!V678=1,IF(Pengawas!AE678="","OK","Harap dikosongkan"),IF(Pengawas!V678=2,IF(Pengawas!AE678="","Harap diisi","OK"),IF(Pengawas!V679&lt;1,"-",IF(Pengawas!V679&gt;2,"-","OK")))))</f>
        <v>-</v>
      </c>
      <c r="AF678" s="25" t="str">
        <f>IF(Pengawas!V678="","-",IF(Pengawas!V678=1,IF(Pengawas!AF678="","OK","Harap dikosongkan"),IF(Pengawas!V678=2,IF(Pengawas!AF678="","Harap diisi","OK"),IF(Pengawas!V679&lt;1,"-",IF(Pengawas!V679&gt;2,"-","OK")))))</f>
        <v>-</v>
      </c>
      <c r="AG678" s="25" t="str">
        <f>IF(Pengawas!V678="","-",IF(Pengawas!V678=1,IF(Pengawas!AG678="","OK","Harap dikosongkan"),IF(Pengawas!V678=2,IF(Pengawas!AG678="","Harap diisi","OK"),IF(Pengawas!V679&lt;1,"-",IF(Pengawas!V679&gt;2,"-","OK")))))</f>
        <v>-</v>
      </c>
      <c r="AH678" s="25" t="str">
        <f>IF(Pengawas!V678="","-",IF(Pengawas!V678=1,IF(Pengawas!AH678="","OK","Harap dikosongkan"),IF(Pengawas!V678=2,IF(Pengawas!AH678="","Harap diisi","OK"),IF(Pengawas!V679&lt;1,"-",IF(Pengawas!V679&gt;2,"-","OK")))))</f>
        <v>-</v>
      </c>
      <c r="AI678" s="25" t="str">
        <f>IF(Pengawas!V678="","-",IF(Pengawas!V678=1,IF(Pengawas!AI678="","OK","Harap dikosongkan"),IF(Pengawas!V678=2,IF(Pengawas!AI678="","Harap diisi","OK"),IF(Pengawas!V679&lt;1,"-",IF(Pengawas!V679&gt;2,"-","OK")))))</f>
        <v>-</v>
      </c>
      <c r="AJ678" s="25" t="str">
        <f>IF(Pengawas!V678="","-",IF(Pengawas!V678=1,IF(Pengawas!AJ678="","OK","Harap dikosongkan"),IF(Pengawas!V678=2,IF(Pengawas!AJ678="","Harap diisi","OK"),IF(Pengawas!V679&lt;1,"-",IF(Pengawas!V679&gt;2,"-","OK")))))</f>
        <v>-</v>
      </c>
      <c r="AK678" s="25" t="str">
        <f>IF(Pengawas!V678="","-",IF(Pengawas!V678=1,IF(Pengawas!AK678="","OK","Harap dikosongkan"),IF(Pengawas!V678=2,IF(Pengawas!AK678="","Harap diisi","OK"),IF(Pengawas!V679&lt;1,"-",IF(Pengawas!V679&gt;2,"-","OK")))))</f>
        <v>-</v>
      </c>
      <c r="AL678" s="25" t="str">
        <f>IF(Pengawas!AL678="","-",IF(Pengawas!AL678&gt;3,"Tidak valid",IF(Pengawas!AL678&lt;1,"Tidak valid","OK")))</f>
        <v>-</v>
      </c>
      <c r="AM678" s="25" t="str">
        <f>IF(Pengawas!AL678="",IF(Pengawas!AM678="","-","Harap dikosongkan"),IF(Pengawas!AL678&lt;&gt;1,IF(Pengawas!AM678="","OK","Harap dikosongkan"),IF(Pengawas!AM678="","Harap diisi",IF(Pengawas!AM678&gt;2015,"Cek lagi",IF(Pengawas!AM678&lt;2005,"Cek lagi","OK")))))</f>
        <v>-</v>
      </c>
      <c r="AN678" s="25" t="str">
        <f>IF(Pengawas!AL678="",IF(Pengawas!AN678="","-","Harap dikosongkan"),IF(Pengawas!AL678&lt;&gt;1,IF(Pengawas!AN678="","OK","Harap dikosongkan"),IF(Pengawas!AN678="","Harap diisi",IF(VALUE(Pengawas!AN678)&gt;33,"Tidak valid",IF(VALUE(Pengawas!AN678)&lt;1,"Tidak valid","OK")))))</f>
        <v>-</v>
      </c>
      <c r="AO678" s="25" t="str">
        <f>IF(Pengawas!AL678="",IF(Pengawas!AO678="","-","Harap dikosongkan"),IF(Pengawas!AL678&lt;&gt;1,IF(Pengawas!AO678="","OK","Harap dikosongkan"),IF(Pengawas!AO678="","Harap diisi",IF(Pengawas!AO678&gt;1,"Tidak valid","OK"))))</f>
        <v>-</v>
      </c>
      <c r="AP678" s="25" t="str">
        <f>IF(Pengawas!AL678&gt;1,"OK",IF(Pengawas!AO678="",IF(Pengawas!AP678="","-","Kolom AO cek lagi"),IF(Pengawas!AO678=0,IF(Pengawas!AP678="","OK","Harap dikosongkan"),IF(Pengawas!AP678="","Harap diisi",IF(LEN(Pengawas!AP678)&lt;12,"Tidak valid",IF(LEN(Pengawas!AP678)&gt;14,"Tidak valid","OK"))))))</f>
        <v>-</v>
      </c>
      <c r="AQ678" s="26" t="str">
        <f>IF(Pengawas!AL678&gt;1,"OK",IF(Pengawas!AO678="",IF(Pengawas!AQ678="","-","Kolom AO cek lagi"),IF(Pengawas!AO678=0,IF(Pengawas!AQ678="","OK","Harap dikosongkan"),IF(Pengawas!AQ678="","Harap diisi",IF(LEN(Pengawas!AQ678)&lt;5,"Cek lagi","OK")))))</f>
        <v>-</v>
      </c>
      <c r="AR678" s="26" t="str">
        <f>IF(Pengawas!AL678&gt;1,"OK",IF(Pengawas!AO678="",IF(Pengawas!AR678="","-","Kolom AT cek lagi"),IF(Pengawas!AO678=0,IF(Pengawas!AR678="","OK","Harap dikosongkan"),IF(Pengawas!AR678="","Harap diisi",IF(VALUE(LEFT(Pengawas!AR678,2))&gt;31,"Tanggal tidak valid",IF(VALUE(LEFT(RIGHT(Pengawas!AR678,7),2))&gt;12,"Bulan tidak valid",IF(VALUE(RIGHT(Pengawas!AR678,4))&gt;2016,"Tahun cek lagi",IF(VALUE(RIGHT(Pengawas!AR678,4))&lt;2005,"Tahun cek lagi","OK"))))))))</f>
        <v>-</v>
      </c>
      <c r="AS678" s="25" t="str">
        <f>IF(Pengawas!AP678="",IF(Pengawas!AS678="","-","Harap dikosongkan"),IF(Pengawas!AP678&lt;&gt;"",IF(Pengawas!AS678="","Harap diisi",IF(Pengawas!AS678&gt;1,"Tidak valid","OK"))))</f>
        <v>-</v>
      </c>
      <c r="AT678" s="25" t="str">
        <f>IF(Pengawas!AS678="",IF(Pengawas!AT678="","-","Harap dikosongkan"),IF(Pengawas!AS678&lt;&gt;1,IF(Pengawas!AT678="","OK","Harap dikosongkan"),IF(Pengawas!AS678="",IF(Pengawas!AT678="","-","Harap dikosongkan"),IF(Pengawas!AS678=0,IF(Pengawas!AT678="","OK","Harap dikosongkan"),IF(Pengawas!AT678="","Harap diisi",IF(Pengawas!AT678&gt;2016,"Cek lagi",IF(Pengawas!AT678&lt;2005,"Cek lagi",IF(Pengawas!AM678&gt;Pengawas!AT678,"Cek lagi dengan Kolom AL","OK"))))))))</f>
        <v>-</v>
      </c>
      <c r="AU678" s="25" t="str">
        <f>IF(Pengawas!AS678="",IF(Pengawas!AU678="","-","Harap dikosongkan"),IF(Pengawas!AS678&lt;&gt;1,IF(Pengawas!AU678="","OK","Harap dikosongkan"),IF(Pengawas!AS678="",IF(Pengawas!AU678="","-","Harap dikosongkan"),IF(Pengawas!AS678=0,IF(Pengawas!AU678="","OK","Harap dikosongkan"),IF(Pengawas!AU678="","Harap diisi",IF(Pengawas!AU678&gt;20000000,"Cek lagi",IF(Pengawas!AU678&lt;100000,"Cek lagi","OK")))))))</f>
        <v>-</v>
      </c>
      <c r="AV678" s="25" t="str">
        <f>IF(Pengawas!AV678="","-",IF(Pengawas!AV678&gt;3,"Tidak valid","OK"))</f>
        <v>-</v>
      </c>
      <c r="AW678" s="25" t="str">
        <f>IF(Pengawas!AV678="",IF(Pengawas!AW678="","-","Harap dikosongkan"),IF(Pengawas!AV678=0,IF(Pengawas!AW678="","OK","Harap dikosongkan"),IF(Pengawas!AV678&gt;0,IF(Pengawas!AW678="","Harap diisi",IF(Pengawas!AW678&gt;2015,"Tidak valid","OK")))))</f>
        <v>-</v>
      </c>
      <c r="AX678" s="25" t="str">
        <f>IF(Pengawas!AV678="",IF(Pengawas!AX678="","-","Harap dikosongkan"),IF(Pengawas!AV678=0,IF(Pengawas!AX678="","OK","Harap dikosongkan"),IF(Pengawas!AV678&gt;0,IF(Pengawas!AX678="","Harap diisi",IF(Pengawas!AX678="","-",IF(Pengawas!AX678&gt;1,"Tidak valid","OK"))))))</f>
        <v>-</v>
      </c>
      <c r="AY678" s="25" t="str">
        <f>IF(Pengawas!AY678="","-",IF(Pengawas!AY678&gt;2,"Tidak valid","OK"))</f>
        <v>-</v>
      </c>
      <c r="AZ678" s="25" t="str">
        <f>IF(Pengawas!AY678="",IF(Pengawas!AZ678="","-","Harap dikosongkan"),IF(Pengawas!AY678=0,IF(Pengawas!AZ678="","OK","Harap dikosongkan"),IF(Pengawas!AZ678="","Harap diisi",IF(Pengawas!AZ678&gt;2015,"Cek lagi",IF(Pengawas!AZ678&lt;2000,"Cek lagi","OK")))))</f>
        <v>-</v>
      </c>
      <c r="BA678" s="25" t="str">
        <f>IF(Pengawas!BA678="","-",IF(LEN(Pengawas!BA678)&lt;5,"Cek lagi","OK"))</f>
        <v>-</v>
      </c>
      <c r="BB678" s="25" t="str">
        <f>IF(Pengawas!BB678="","-",IF(LEN(Pengawas!BB678)&lt;4,"Cek lagi","OK"))</f>
        <v>-</v>
      </c>
      <c r="BC678" s="25" t="str">
        <f>IF(Pengawas!BC678="","-",IF(LEN(Pengawas!BC678)&lt;4,"Cek lagi","OK"))</f>
        <v>-</v>
      </c>
      <c r="BD678" s="25" t="str">
        <f>IF(Pengawas!BD678="","-",IF(LEN(Pengawas!BD678)&lt;4,"Cek lagi","OK"))</f>
        <v>-</v>
      </c>
      <c r="BE678" s="25" t="str">
        <f>IF(Pengawas!BE678="","-",IF(LEN(Pengawas!BE678)&lt;4,"Cek lagi","OK"))</f>
        <v>-</v>
      </c>
      <c r="BF678" s="25" t="str">
        <f>IF(Pengawas!BF678="","-",IF(LEN(Pengawas!BF678)&lt;&gt;5,"Tidak valid","OK"))</f>
        <v>-</v>
      </c>
      <c r="BG678" s="25" t="str">
        <f>IF(Pengawas!BG678="","-",IF(LEN(Pengawas!BG678)&lt;9,"Cek lagi",IF(LEN(Pengawas!BG678)&gt;14,"Cek lagi","OK")))</f>
        <v>-</v>
      </c>
    </row>
    <row r="679" spans="1:59" ht="15" customHeight="1" x14ac:dyDescent="0.2">
      <c r="A679" s="25" t="str">
        <f>IF(Pengawas!A679="","-",IF(LEN(Pengawas!A679)&lt;4,"Cek lagi","OK"))</f>
        <v>-</v>
      </c>
      <c r="B679" s="25" t="str">
        <f>IF(Pengawas!B679="","-",IF(LEN(Pengawas!B679)&lt;4,"Cek lagi","OK"))</f>
        <v>-</v>
      </c>
      <c r="C679" s="25" t="str">
        <f>IF(Pengawas!C679="","-",IF(LEN(Pengawas!C679)&lt;&gt;18,"Tidak valid","OK"))</f>
        <v>-</v>
      </c>
      <c r="D679" s="25" t="str">
        <f>IF(Pengawas!D679="","-",IF(LEN(Pengawas!D679)&lt;&gt;16,"Tidak valid","OK"))</f>
        <v>-</v>
      </c>
      <c r="E679" s="25" t="str">
        <f>IF(Pengawas!E679="","-",IF(LEN(Pengawas!E679)&lt;4,"Cek lagi","OK"))</f>
        <v>-</v>
      </c>
      <c r="F679" s="25" t="str">
        <f>IF(Pengawas!F679="","-",IF(LEN(Pengawas!F679)&lt;&gt;16,"Tidak valid","OK"))</f>
        <v>-</v>
      </c>
      <c r="G679" s="25" t="str">
        <f>IF(Pengawas!G679="","-",IF(LEN(Pengawas!G679)&lt;4,"Cek lagi","OK"))</f>
        <v>-</v>
      </c>
      <c r="H679" s="26" t="str">
        <f>IF(Pengawas!H679="","-",IF(VALUE(LEFT(Pengawas!H679,2))&gt;31,"Tanggal tidak valid",IF(VALUE(LEFT(RIGHT(Pengawas!H679,7),2))&gt;12,"Bulan tidak valid",IF(VALUE(RIGHT(Pengawas!H679,4))&gt;1990,"Umur terlalu muda",IF(VALUE(RIGHT(Pengawas!H679,4))&lt;1955,"Umur terlalu tua","OK")))))</f>
        <v>-</v>
      </c>
      <c r="I679" s="25" t="str">
        <f>IF(Pengawas!I679="","-",IF(Pengawas!I679="L","OK",IF(Pengawas!I679="P","OK","Tidak valid")))</f>
        <v>-</v>
      </c>
      <c r="J679" s="25" t="str">
        <f>IF(Pengawas!J679="","-",IF(LEN(Pengawas!J679)&lt;4,"Cek lagi","OK"))</f>
        <v>-</v>
      </c>
      <c r="K679" s="25" t="str">
        <f>IF(Pengawas!K679="","-",IF(Pengawas!K679&gt;5,"Tidak valid",IF(Pengawas!K679&lt;1,"Tidak valid","OK")))</f>
        <v>-</v>
      </c>
      <c r="L679" s="25" t="str">
        <f>IF(Pengawas!L679="","-",IF(VALUE(LEFT(Pengawas!L679,1))&gt;1,"Tidak valid","OK"))</f>
        <v>-</v>
      </c>
      <c r="M679" s="25" t="str">
        <f>IF(Pengawas!M679="","-",IF(VALUE(LEFT(Pengawas!M679,1))&gt;1,"Tidak valid","OK"))</f>
        <v>-</v>
      </c>
      <c r="N679" s="25" t="str">
        <f>IF(Pengawas!N679="","-",IF(VALUE(LEFT(Pengawas!N679,2))&gt;31,"Tanggal tidak valid",IF(VALUE(LEFT(RIGHT(Pengawas!N679,7),2))&gt;12,"Bulan tidak valid",IF(VALUE(RIGHT(Pengawas!N679,4))&gt;2015,"Tahun cek lagi",IF(VALUE(RIGHT(Pengawas!N679,4))&lt;1930,"Tahun cek lagi","OK")))))</f>
        <v>-</v>
      </c>
      <c r="O679" s="26" t="str">
        <f>IF(Pengawas!O679="","-",IF(VALUE(LEFT(Pengawas!O679,2))&gt;31,"Tanggal tidak valid",IF(VALUE(LEFT(RIGHT(Pengawas!O679,7),2))&gt;12,"Bulan tidak valid",IF(VALUE(RIGHT(Pengawas!O679,4))&gt;2015,"Tahun cek lagi",IF(VALUE(RIGHT(Pengawas!O679,4))&lt;1930,"Tahun cek lagi","OK")))))</f>
        <v>-</v>
      </c>
      <c r="P679" s="26" t="str">
        <f>IF(Pengawas!P679="","-",IF(VALUE(LEFT(Pengawas!P679,2))&gt;31,"Tanggal tidak valid",IF(VALUE(LEFT(RIGHT(Pengawas!P679,7),2))&gt;12,"Bulan tidak valid",IF(VALUE(RIGHT(Pengawas!P679,4))&gt;2015,"Tahun cek lagi",IF(VALUE(RIGHT(Pengawas!P679,4))&lt;1930,"Tahun cek lagi","OK")))))</f>
        <v>-</v>
      </c>
      <c r="Q679" s="25" t="str">
        <f>IF(Pengawas!Q679="","-",IF(Pengawas!Q679&gt;3,"Tidak valid",IF(Pengawas!Q679&lt;1,"Tidak valid","OK")))</f>
        <v>-</v>
      </c>
      <c r="R679" s="25" t="str">
        <f>IF(Pengawas!R679="","-",IF(Pengawas!R679&gt;20000000,"Cek lagi",IF(Pengawas!R679&lt;50000,"Cek lagi","OK")))</f>
        <v>-</v>
      </c>
      <c r="S679" s="25" t="str">
        <f>IF(Pengawas!S679="","-",IF(Pengawas!S679&gt;3,"Tidak valid",IF(Pengawas!S679&lt;1,"Tidak valid","OK")))</f>
        <v>-</v>
      </c>
      <c r="T679" s="25" t="str">
        <f>IF(Pengawas!T679="","-",IF(Pengawas!T679&gt;6,"Tidak valid",IF(Pengawas!T679&lt;1,"Tidak valid","OK")))</f>
        <v>-</v>
      </c>
      <c r="U679" s="25" t="str">
        <f>IF(Pengawas!U679="","-",IF(Pengawas!U679&gt;4,"Tidak valid",IF(Pengawas!U679&lt;1,"Tidak valid","OK")))</f>
        <v>-</v>
      </c>
      <c r="V679" s="25" t="str">
        <f>IF(Pengawas!V679="","-",IF(Pengawas!V679&gt;2,"Tidak valid",IF(Pengawas!V679&lt;1,"Tidak valid","OK")))</f>
        <v>-</v>
      </c>
      <c r="W679" s="25" t="str">
        <f>IF(Pengawas!V679="","-",IF(Pengawas!V679=1,IF(Pengawas!W679="","Harap diisi","OK"),IF(Pengawas!V679=2,IF(Pengawas!W679="","Harap diisi","OK"),IF(Pengawas!V680&lt;1,"-",IF(Pengawas!V680&gt;2,"-","OK")))))</f>
        <v>-</v>
      </c>
      <c r="X679" s="25" t="str">
        <f>IF(Pengawas!V679="","-",IF(Pengawas!V679=1,IF(Pengawas!X679="","Harap diisi","OK"),IF(Pengawas!V679=2,IF(Pengawas!X679="","Harap diisi","OK"),IF(Pengawas!V680&lt;1,"-",IF(Pengawas!V680&gt;2,"-","OK")))))</f>
        <v>-</v>
      </c>
      <c r="Y679" s="25" t="str">
        <f>IF(Pengawas!V679="","-",IF(Pengawas!V679=1,IF(Pengawas!Y679="","Harap diisi","OK"),IF(Pengawas!V679=2,IF(Pengawas!Y679="","Harap diisi","OK"),IF(Pengawas!V680&lt;1,"-",IF(Pengawas!V680&gt;2,"-","OK")))))</f>
        <v>-</v>
      </c>
      <c r="Z679" s="25" t="str">
        <f>IF(Pengawas!V679="","-",IF(Pengawas!V679=1,IF(Pengawas!Z679="","Harap diisi","OK"),IF(Pengawas!V679=2,IF(Pengawas!Z679="","Harap diisi","OK"),IF(Pengawas!V680&lt;1,"-",IF(Pengawas!V680&gt;2,"-","OK")))))</f>
        <v>-</v>
      </c>
      <c r="AA679" s="25" t="str">
        <f>IF(Pengawas!V679="","-",IF(Pengawas!V679=1,IF(Pengawas!AA679="","Harap diisi","OK"),IF(Pengawas!V679=2,IF(Pengawas!AA679="","Harap diisi","OK"),IF(Pengawas!V680&lt;1,"-",IF(Pengawas!V680&gt;2,"-","OK")))))</f>
        <v>-</v>
      </c>
      <c r="AB679" s="25" t="str">
        <f>IF(Pengawas!V679="","-",IF(Pengawas!V679=1,IF(Pengawas!AB679="","Harap diisi","OK"),IF(Pengawas!V679=2,IF(Pengawas!AB679="","Harap diisi","OK"),IF(Pengawas!V680&lt;1,"-",IF(Pengawas!V680&gt;2,"-","OK")))))</f>
        <v>-</v>
      </c>
      <c r="AC679" s="25" t="str">
        <f>IF(Pengawas!V679="","-",IF(Pengawas!V679=1,IF(Pengawas!AC679="","Harap diisi","OK"),IF(Pengawas!V679=2,IF(Pengawas!AC679="","Harap diisi","OK"),IF(Pengawas!V680&lt;1,"-",IF(Pengawas!V680&gt;2,"-","OK")))))</f>
        <v>-</v>
      </c>
      <c r="AD679" s="25" t="str">
        <f>IF(Pengawas!V679="","-",IF(Pengawas!V679=1,IF(Pengawas!AD679="","OK","Harap dikosongkan"),IF(Pengawas!V679=2,IF(Pengawas!AD679="","Harap diisi","OK"),IF(Pengawas!V680&lt;1,"-",IF(Pengawas!V680&gt;2,"-","OK")))))</f>
        <v>-</v>
      </c>
      <c r="AE679" s="25" t="str">
        <f>IF(Pengawas!V679="","-",IF(Pengawas!V679=1,IF(Pengawas!AE679="","OK","Harap dikosongkan"),IF(Pengawas!V679=2,IF(Pengawas!AE679="","Harap diisi","OK"),IF(Pengawas!V680&lt;1,"-",IF(Pengawas!V680&gt;2,"-","OK")))))</f>
        <v>-</v>
      </c>
      <c r="AF679" s="25" t="str">
        <f>IF(Pengawas!V679="","-",IF(Pengawas!V679=1,IF(Pengawas!AF679="","OK","Harap dikosongkan"),IF(Pengawas!V679=2,IF(Pengawas!AF679="","Harap diisi","OK"),IF(Pengawas!V680&lt;1,"-",IF(Pengawas!V680&gt;2,"-","OK")))))</f>
        <v>-</v>
      </c>
      <c r="AG679" s="25" t="str">
        <f>IF(Pengawas!V679="","-",IF(Pengawas!V679=1,IF(Pengawas!AG679="","OK","Harap dikosongkan"),IF(Pengawas!V679=2,IF(Pengawas!AG679="","Harap diisi","OK"),IF(Pengawas!V680&lt;1,"-",IF(Pengawas!V680&gt;2,"-","OK")))))</f>
        <v>-</v>
      </c>
      <c r="AH679" s="25" t="str">
        <f>IF(Pengawas!V679="","-",IF(Pengawas!V679=1,IF(Pengawas!AH679="","OK","Harap dikosongkan"),IF(Pengawas!V679=2,IF(Pengawas!AH679="","Harap diisi","OK"),IF(Pengawas!V680&lt;1,"-",IF(Pengawas!V680&gt;2,"-","OK")))))</f>
        <v>-</v>
      </c>
      <c r="AI679" s="25" t="str">
        <f>IF(Pengawas!V679="","-",IF(Pengawas!V679=1,IF(Pengawas!AI679="","OK","Harap dikosongkan"),IF(Pengawas!V679=2,IF(Pengawas!AI679="","Harap diisi","OK"),IF(Pengawas!V680&lt;1,"-",IF(Pengawas!V680&gt;2,"-","OK")))))</f>
        <v>-</v>
      </c>
      <c r="AJ679" s="25" t="str">
        <f>IF(Pengawas!V679="","-",IF(Pengawas!V679=1,IF(Pengawas!AJ679="","OK","Harap dikosongkan"),IF(Pengawas!V679=2,IF(Pengawas!AJ679="","Harap diisi","OK"),IF(Pengawas!V680&lt;1,"-",IF(Pengawas!V680&gt;2,"-","OK")))))</f>
        <v>-</v>
      </c>
      <c r="AK679" s="25" t="str">
        <f>IF(Pengawas!V679="","-",IF(Pengawas!V679=1,IF(Pengawas!AK679="","OK","Harap dikosongkan"),IF(Pengawas!V679=2,IF(Pengawas!AK679="","Harap diisi","OK"),IF(Pengawas!V680&lt;1,"-",IF(Pengawas!V680&gt;2,"-","OK")))))</f>
        <v>-</v>
      </c>
      <c r="AL679" s="25" t="str">
        <f>IF(Pengawas!AL679="","-",IF(Pengawas!AL679&gt;3,"Tidak valid",IF(Pengawas!AL679&lt;1,"Tidak valid","OK")))</f>
        <v>-</v>
      </c>
      <c r="AM679" s="25" t="str">
        <f>IF(Pengawas!AL679="",IF(Pengawas!AM679="","-","Harap dikosongkan"),IF(Pengawas!AL679&lt;&gt;1,IF(Pengawas!AM679="","OK","Harap dikosongkan"),IF(Pengawas!AM679="","Harap diisi",IF(Pengawas!AM679&gt;2015,"Cek lagi",IF(Pengawas!AM679&lt;2005,"Cek lagi","OK")))))</f>
        <v>-</v>
      </c>
      <c r="AN679" s="25" t="str">
        <f>IF(Pengawas!AL679="",IF(Pengawas!AN679="","-","Harap dikosongkan"),IF(Pengawas!AL679&lt;&gt;1,IF(Pengawas!AN679="","OK","Harap dikosongkan"),IF(Pengawas!AN679="","Harap diisi",IF(VALUE(Pengawas!AN679)&gt;33,"Tidak valid",IF(VALUE(Pengawas!AN679)&lt;1,"Tidak valid","OK")))))</f>
        <v>-</v>
      </c>
      <c r="AO679" s="25" t="str">
        <f>IF(Pengawas!AL679="",IF(Pengawas!AO679="","-","Harap dikosongkan"),IF(Pengawas!AL679&lt;&gt;1,IF(Pengawas!AO679="","OK","Harap dikosongkan"),IF(Pengawas!AO679="","Harap diisi",IF(Pengawas!AO679&gt;1,"Tidak valid","OK"))))</f>
        <v>-</v>
      </c>
      <c r="AP679" s="25" t="str">
        <f>IF(Pengawas!AL679&gt;1,"OK",IF(Pengawas!AO679="",IF(Pengawas!AP679="","-","Kolom AO cek lagi"),IF(Pengawas!AO679=0,IF(Pengawas!AP679="","OK","Harap dikosongkan"),IF(Pengawas!AP679="","Harap diisi",IF(LEN(Pengawas!AP679)&lt;12,"Tidak valid",IF(LEN(Pengawas!AP679)&gt;14,"Tidak valid","OK"))))))</f>
        <v>-</v>
      </c>
      <c r="AQ679" s="26" t="str">
        <f>IF(Pengawas!AL679&gt;1,"OK",IF(Pengawas!AO679="",IF(Pengawas!AQ679="","-","Kolom AO cek lagi"),IF(Pengawas!AO679=0,IF(Pengawas!AQ679="","OK","Harap dikosongkan"),IF(Pengawas!AQ679="","Harap diisi",IF(LEN(Pengawas!AQ679)&lt;5,"Cek lagi","OK")))))</f>
        <v>-</v>
      </c>
      <c r="AR679" s="26" t="str">
        <f>IF(Pengawas!AL679&gt;1,"OK",IF(Pengawas!AO679="",IF(Pengawas!AR679="","-","Kolom AT cek lagi"),IF(Pengawas!AO679=0,IF(Pengawas!AR679="","OK","Harap dikosongkan"),IF(Pengawas!AR679="","Harap diisi",IF(VALUE(LEFT(Pengawas!AR679,2))&gt;31,"Tanggal tidak valid",IF(VALUE(LEFT(RIGHT(Pengawas!AR679,7),2))&gt;12,"Bulan tidak valid",IF(VALUE(RIGHT(Pengawas!AR679,4))&gt;2016,"Tahun cek lagi",IF(VALUE(RIGHT(Pengawas!AR679,4))&lt;2005,"Tahun cek lagi","OK"))))))))</f>
        <v>-</v>
      </c>
      <c r="AS679" s="25" t="str">
        <f>IF(Pengawas!AP679="",IF(Pengawas!AS679="","-","Harap dikosongkan"),IF(Pengawas!AP679&lt;&gt;"",IF(Pengawas!AS679="","Harap diisi",IF(Pengawas!AS679&gt;1,"Tidak valid","OK"))))</f>
        <v>-</v>
      </c>
      <c r="AT679" s="25" t="str">
        <f>IF(Pengawas!AS679="",IF(Pengawas!AT679="","-","Harap dikosongkan"),IF(Pengawas!AS679&lt;&gt;1,IF(Pengawas!AT679="","OK","Harap dikosongkan"),IF(Pengawas!AS679="",IF(Pengawas!AT679="","-","Harap dikosongkan"),IF(Pengawas!AS679=0,IF(Pengawas!AT679="","OK","Harap dikosongkan"),IF(Pengawas!AT679="","Harap diisi",IF(Pengawas!AT679&gt;2016,"Cek lagi",IF(Pengawas!AT679&lt;2005,"Cek lagi",IF(Pengawas!AM679&gt;Pengawas!AT679,"Cek lagi dengan Kolom AL","OK"))))))))</f>
        <v>-</v>
      </c>
      <c r="AU679" s="25" t="str">
        <f>IF(Pengawas!AS679="",IF(Pengawas!AU679="","-","Harap dikosongkan"),IF(Pengawas!AS679&lt;&gt;1,IF(Pengawas!AU679="","OK","Harap dikosongkan"),IF(Pengawas!AS679="",IF(Pengawas!AU679="","-","Harap dikosongkan"),IF(Pengawas!AS679=0,IF(Pengawas!AU679="","OK","Harap dikosongkan"),IF(Pengawas!AU679="","Harap diisi",IF(Pengawas!AU679&gt;20000000,"Cek lagi",IF(Pengawas!AU679&lt;100000,"Cek lagi","OK")))))))</f>
        <v>-</v>
      </c>
      <c r="AV679" s="25" t="str">
        <f>IF(Pengawas!AV679="","-",IF(Pengawas!AV679&gt;3,"Tidak valid","OK"))</f>
        <v>-</v>
      </c>
      <c r="AW679" s="25" t="str">
        <f>IF(Pengawas!AV679="",IF(Pengawas!AW679="","-","Harap dikosongkan"),IF(Pengawas!AV679=0,IF(Pengawas!AW679="","OK","Harap dikosongkan"),IF(Pengawas!AV679&gt;0,IF(Pengawas!AW679="","Harap diisi",IF(Pengawas!AW679&gt;2015,"Tidak valid","OK")))))</f>
        <v>-</v>
      </c>
      <c r="AX679" s="25" t="str">
        <f>IF(Pengawas!AV679="",IF(Pengawas!AX679="","-","Harap dikosongkan"),IF(Pengawas!AV679=0,IF(Pengawas!AX679="","OK","Harap dikosongkan"),IF(Pengawas!AV679&gt;0,IF(Pengawas!AX679="","Harap diisi",IF(Pengawas!AX679="","-",IF(Pengawas!AX679&gt;1,"Tidak valid","OK"))))))</f>
        <v>-</v>
      </c>
      <c r="AY679" s="25" t="str">
        <f>IF(Pengawas!AY679="","-",IF(Pengawas!AY679&gt;2,"Tidak valid","OK"))</f>
        <v>-</v>
      </c>
      <c r="AZ679" s="25" t="str">
        <f>IF(Pengawas!AY679="",IF(Pengawas!AZ679="","-","Harap dikosongkan"),IF(Pengawas!AY679=0,IF(Pengawas!AZ679="","OK","Harap dikosongkan"),IF(Pengawas!AZ679="","Harap diisi",IF(Pengawas!AZ679&gt;2015,"Cek lagi",IF(Pengawas!AZ679&lt;2000,"Cek lagi","OK")))))</f>
        <v>-</v>
      </c>
      <c r="BA679" s="25" t="str">
        <f>IF(Pengawas!BA679="","-",IF(LEN(Pengawas!BA679)&lt;5,"Cek lagi","OK"))</f>
        <v>-</v>
      </c>
      <c r="BB679" s="25" t="str">
        <f>IF(Pengawas!BB679="","-",IF(LEN(Pengawas!BB679)&lt;4,"Cek lagi","OK"))</f>
        <v>-</v>
      </c>
      <c r="BC679" s="25" t="str">
        <f>IF(Pengawas!BC679="","-",IF(LEN(Pengawas!BC679)&lt;4,"Cek lagi","OK"))</f>
        <v>-</v>
      </c>
      <c r="BD679" s="25" t="str">
        <f>IF(Pengawas!BD679="","-",IF(LEN(Pengawas!BD679)&lt;4,"Cek lagi","OK"))</f>
        <v>-</v>
      </c>
      <c r="BE679" s="25" t="str">
        <f>IF(Pengawas!BE679="","-",IF(LEN(Pengawas!BE679)&lt;4,"Cek lagi","OK"))</f>
        <v>-</v>
      </c>
      <c r="BF679" s="25" t="str">
        <f>IF(Pengawas!BF679="","-",IF(LEN(Pengawas!BF679)&lt;&gt;5,"Tidak valid","OK"))</f>
        <v>-</v>
      </c>
      <c r="BG679" s="25" t="str">
        <f>IF(Pengawas!BG679="","-",IF(LEN(Pengawas!BG679)&lt;9,"Cek lagi",IF(LEN(Pengawas!BG679)&gt;14,"Cek lagi","OK")))</f>
        <v>-</v>
      </c>
    </row>
    <row r="680" spans="1:59" ht="15" customHeight="1" x14ac:dyDescent="0.2">
      <c r="A680" s="25" t="str">
        <f>IF(Pengawas!A680="","-",IF(LEN(Pengawas!A680)&lt;4,"Cek lagi","OK"))</f>
        <v>-</v>
      </c>
      <c r="B680" s="25" t="str">
        <f>IF(Pengawas!B680="","-",IF(LEN(Pengawas!B680)&lt;4,"Cek lagi","OK"))</f>
        <v>-</v>
      </c>
      <c r="C680" s="25" t="str">
        <f>IF(Pengawas!C680="","-",IF(LEN(Pengawas!C680)&lt;&gt;18,"Tidak valid","OK"))</f>
        <v>-</v>
      </c>
      <c r="D680" s="25" t="str">
        <f>IF(Pengawas!D680="","-",IF(LEN(Pengawas!D680)&lt;&gt;16,"Tidak valid","OK"))</f>
        <v>-</v>
      </c>
      <c r="E680" s="25" t="str">
        <f>IF(Pengawas!E680="","-",IF(LEN(Pengawas!E680)&lt;4,"Cek lagi","OK"))</f>
        <v>-</v>
      </c>
      <c r="F680" s="25" t="str">
        <f>IF(Pengawas!F680="","-",IF(LEN(Pengawas!F680)&lt;&gt;16,"Tidak valid","OK"))</f>
        <v>-</v>
      </c>
      <c r="G680" s="25" t="str">
        <f>IF(Pengawas!G680="","-",IF(LEN(Pengawas!G680)&lt;4,"Cek lagi","OK"))</f>
        <v>-</v>
      </c>
      <c r="H680" s="26" t="str">
        <f>IF(Pengawas!H680="","-",IF(VALUE(LEFT(Pengawas!H680,2))&gt;31,"Tanggal tidak valid",IF(VALUE(LEFT(RIGHT(Pengawas!H680,7),2))&gt;12,"Bulan tidak valid",IF(VALUE(RIGHT(Pengawas!H680,4))&gt;1990,"Umur terlalu muda",IF(VALUE(RIGHT(Pengawas!H680,4))&lt;1955,"Umur terlalu tua","OK")))))</f>
        <v>-</v>
      </c>
      <c r="I680" s="25" t="str">
        <f>IF(Pengawas!I680="","-",IF(Pengawas!I680="L","OK",IF(Pengawas!I680="P","OK","Tidak valid")))</f>
        <v>-</v>
      </c>
      <c r="J680" s="25" t="str">
        <f>IF(Pengawas!J680="","-",IF(LEN(Pengawas!J680)&lt;4,"Cek lagi","OK"))</f>
        <v>-</v>
      </c>
      <c r="K680" s="25" t="str">
        <f>IF(Pengawas!K680="","-",IF(Pengawas!K680&gt;5,"Tidak valid",IF(Pengawas!K680&lt;1,"Tidak valid","OK")))</f>
        <v>-</v>
      </c>
      <c r="L680" s="25" t="str">
        <f>IF(Pengawas!L680="","-",IF(VALUE(LEFT(Pengawas!L680,1))&gt;1,"Tidak valid","OK"))</f>
        <v>-</v>
      </c>
      <c r="M680" s="25" t="str">
        <f>IF(Pengawas!M680="","-",IF(VALUE(LEFT(Pengawas!M680,1))&gt;1,"Tidak valid","OK"))</f>
        <v>-</v>
      </c>
      <c r="N680" s="25" t="str">
        <f>IF(Pengawas!N680="","-",IF(VALUE(LEFT(Pengawas!N680,2))&gt;31,"Tanggal tidak valid",IF(VALUE(LEFT(RIGHT(Pengawas!N680,7),2))&gt;12,"Bulan tidak valid",IF(VALUE(RIGHT(Pengawas!N680,4))&gt;2015,"Tahun cek lagi",IF(VALUE(RIGHT(Pengawas!N680,4))&lt;1930,"Tahun cek lagi","OK")))))</f>
        <v>-</v>
      </c>
      <c r="O680" s="26" t="str">
        <f>IF(Pengawas!O680="","-",IF(VALUE(LEFT(Pengawas!O680,2))&gt;31,"Tanggal tidak valid",IF(VALUE(LEFT(RIGHT(Pengawas!O680,7),2))&gt;12,"Bulan tidak valid",IF(VALUE(RIGHT(Pengawas!O680,4))&gt;2015,"Tahun cek lagi",IF(VALUE(RIGHT(Pengawas!O680,4))&lt;1930,"Tahun cek lagi","OK")))))</f>
        <v>-</v>
      </c>
      <c r="P680" s="26" t="str">
        <f>IF(Pengawas!P680="","-",IF(VALUE(LEFT(Pengawas!P680,2))&gt;31,"Tanggal tidak valid",IF(VALUE(LEFT(RIGHT(Pengawas!P680,7),2))&gt;12,"Bulan tidak valid",IF(VALUE(RIGHT(Pengawas!P680,4))&gt;2015,"Tahun cek lagi",IF(VALUE(RIGHT(Pengawas!P680,4))&lt;1930,"Tahun cek lagi","OK")))))</f>
        <v>-</v>
      </c>
      <c r="Q680" s="25" t="str">
        <f>IF(Pengawas!Q680="","-",IF(Pengawas!Q680&gt;3,"Tidak valid",IF(Pengawas!Q680&lt;1,"Tidak valid","OK")))</f>
        <v>-</v>
      </c>
      <c r="R680" s="25" t="str">
        <f>IF(Pengawas!R680="","-",IF(Pengawas!R680&gt;20000000,"Cek lagi",IF(Pengawas!R680&lt;50000,"Cek lagi","OK")))</f>
        <v>-</v>
      </c>
      <c r="S680" s="25" t="str">
        <f>IF(Pengawas!S680="","-",IF(Pengawas!S680&gt;3,"Tidak valid",IF(Pengawas!S680&lt;1,"Tidak valid","OK")))</f>
        <v>-</v>
      </c>
      <c r="T680" s="25" t="str">
        <f>IF(Pengawas!T680="","-",IF(Pengawas!T680&gt;6,"Tidak valid",IF(Pengawas!T680&lt;1,"Tidak valid","OK")))</f>
        <v>-</v>
      </c>
      <c r="U680" s="25" t="str">
        <f>IF(Pengawas!U680="","-",IF(Pengawas!U680&gt;4,"Tidak valid",IF(Pengawas!U680&lt;1,"Tidak valid","OK")))</f>
        <v>-</v>
      </c>
      <c r="V680" s="25" t="str">
        <f>IF(Pengawas!V680="","-",IF(Pengawas!V680&gt;2,"Tidak valid",IF(Pengawas!V680&lt;1,"Tidak valid","OK")))</f>
        <v>-</v>
      </c>
      <c r="W680" s="25" t="str">
        <f>IF(Pengawas!V680="","-",IF(Pengawas!V680=1,IF(Pengawas!W680="","Harap diisi","OK"),IF(Pengawas!V680=2,IF(Pengawas!W680="","Harap diisi","OK"),IF(Pengawas!V681&lt;1,"-",IF(Pengawas!V681&gt;2,"-","OK")))))</f>
        <v>-</v>
      </c>
      <c r="X680" s="25" t="str">
        <f>IF(Pengawas!V680="","-",IF(Pengawas!V680=1,IF(Pengawas!X680="","Harap diisi","OK"),IF(Pengawas!V680=2,IF(Pengawas!X680="","Harap diisi","OK"),IF(Pengawas!V681&lt;1,"-",IF(Pengawas!V681&gt;2,"-","OK")))))</f>
        <v>-</v>
      </c>
      <c r="Y680" s="25" t="str">
        <f>IF(Pengawas!V680="","-",IF(Pengawas!V680=1,IF(Pengawas!Y680="","Harap diisi","OK"),IF(Pengawas!V680=2,IF(Pengawas!Y680="","Harap diisi","OK"),IF(Pengawas!V681&lt;1,"-",IF(Pengawas!V681&gt;2,"-","OK")))))</f>
        <v>-</v>
      </c>
      <c r="Z680" s="25" t="str">
        <f>IF(Pengawas!V680="","-",IF(Pengawas!V680=1,IF(Pengawas!Z680="","Harap diisi","OK"),IF(Pengawas!V680=2,IF(Pengawas!Z680="","Harap diisi","OK"),IF(Pengawas!V681&lt;1,"-",IF(Pengawas!V681&gt;2,"-","OK")))))</f>
        <v>-</v>
      </c>
      <c r="AA680" s="25" t="str">
        <f>IF(Pengawas!V680="","-",IF(Pengawas!V680=1,IF(Pengawas!AA680="","Harap diisi","OK"),IF(Pengawas!V680=2,IF(Pengawas!AA680="","Harap diisi","OK"),IF(Pengawas!V681&lt;1,"-",IF(Pengawas!V681&gt;2,"-","OK")))))</f>
        <v>-</v>
      </c>
      <c r="AB680" s="25" t="str">
        <f>IF(Pengawas!V680="","-",IF(Pengawas!V680=1,IF(Pengawas!AB680="","Harap diisi","OK"),IF(Pengawas!V680=2,IF(Pengawas!AB680="","Harap diisi","OK"),IF(Pengawas!V681&lt;1,"-",IF(Pengawas!V681&gt;2,"-","OK")))))</f>
        <v>-</v>
      </c>
      <c r="AC680" s="25" t="str">
        <f>IF(Pengawas!V680="","-",IF(Pengawas!V680=1,IF(Pengawas!AC680="","Harap diisi","OK"),IF(Pengawas!V680=2,IF(Pengawas!AC680="","Harap diisi","OK"),IF(Pengawas!V681&lt;1,"-",IF(Pengawas!V681&gt;2,"-","OK")))))</f>
        <v>-</v>
      </c>
      <c r="AD680" s="25" t="str">
        <f>IF(Pengawas!V680="","-",IF(Pengawas!V680=1,IF(Pengawas!AD680="","OK","Harap dikosongkan"),IF(Pengawas!V680=2,IF(Pengawas!AD680="","Harap diisi","OK"),IF(Pengawas!V681&lt;1,"-",IF(Pengawas!V681&gt;2,"-","OK")))))</f>
        <v>-</v>
      </c>
      <c r="AE680" s="25" t="str">
        <f>IF(Pengawas!V680="","-",IF(Pengawas!V680=1,IF(Pengawas!AE680="","OK","Harap dikosongkan"),IF(Pengawas!V680=2,IF(Pengawas!AE680="","Harap diisi","OK"),IF(Pengawas!V681&lt;1,"-",IF(Pengawas!V681&gt;2,"-","OK")))))</f>
        <v>-</v>
      </c>
      <c r="AF680" s="25" t="str">
        <f>IF(Pengawas!V680="","-",IF(Pengawas!V680=1,IF(Pengawas!AF680="","OK","Harap dikosongkan"),IF(Pengawas!V680=2,IF(Pengawas!AF680="","Harap diisi","OK"),IF(Pengawas!V681&lt;1,"-",IF(Pengawas!V681&gt;2,"-","OK")))))</f>
        <v>-</v>
      </c>
      <c r="AG680" s="25" t="str">
        <f>IF(Pengawas!V680="","-",IF(Pengawas!V680=1,IF(Pengawas!AG680="","OK","Harap dikosongkan"),IF(Pengawas!V680=2,IF(Pengawas!AG680="","Harap diisi","OK"),IF(Pengawas!V681&lt;1,"-",IF(Pengawas!V681&gt;2,"-","OK")))))</f>
        <v>-</v>
      </c>
      <c r="AH680" s="25" t="str">
        <f>IF(Pengawas!V680="","-",IF(Pengawas!V680=1,IF(Pengawas!AH680="","OK","Harap dikosongkan"),IF(Pengawas!V680=2,IF(Pengawas!AH680="","Harap diisi","OK"),IF(Pengawas!V681&lt;1,"-",IF(Pengawas!V681&gt;2,"-","OK")))))</f>
        <v>-</v>
      </c>
      <c r="AI680" s="25" t="str">
        <f>IF(Pengawas!V680="","-",IF(Pengawas!V680=1,IF(Pengawas!AI680="","OK","Harap dikosongkan"),IF(Pengawas!V680=2,IF(Pengawas!AI680="","Harap diisi","OK"),IF(Pengawas!V681&lt;1,"-",IF(Pengawas!V681&gt;2,"-","OK")))))</f>
        <v>-</v>
      </c>
      <c r="AJ680" s="25" t="str">
        <f>IF(Pengawas!V680="","-",IF(Pengawas!V680=1,IF(Pengawas!AJ680="","OK","Harap dikosongkan"),IF(Pengawas!V680=2,IF(Pengawas!AJ680="","Harap diisi","OK"),IF(Pengawas!V681&lt;1,"-",IF(Pengawas!V681&gt;2,"-","OK")))))</f>
        <v>-</v>
      </c>
      <c r="AK680" s="25" t="str">
        <f>IF(Pengawas!V680="","-",IF(Pengawas!V680=1,IF(Pengawas!AK680="","OK","Harap dikosongkan"),IF(Pengawas!V680=2,IF(Pengawas!AK680="","Harap diisi","OK"),IF(Pengawas!V681&lt;1,"-",IF(Pengawas!V681&gt;2,"-","OK")))))</f>
        <v>-</v>
      </c>
      <c r="AL680" s="25" t="str">
        <f>IF(Pengawas!AL680="","-",IF(Pengawas!AL680&gt;3,"Tidak valid",IF(Pengawas!AL680&lt;1,"Tidak valid","OK")))</f>
        <v>-</v>
      </c>
      <c r="AM680" s="25" t="str">
        <f>IF(Pengawas!AL680="",IF(Pengawas!AM680="","-","Harap dikosongkan"),IF(Pengawas!AL680&lt;&gt;1,IF(Pengawas!AM680="","OK","Harap dikosongkan"),IF(Pengawas!AM680="","Harap diisi",IF(Pengawas!AM680&gt;2015,"Cek lagi",IF(Pengawas!AM680&lt;2005,"Cek lagi","OK")))))</f>
        <v>-</v>
      </c>
      <c r="AN680" s="25" t="str">
        <f>IF(Pengawas!AL680="",IF(Pengawas!AN680="","-","Harap dikosongkan"),IF(Pengawas!AL680&lt;&gt;1,IF(Pengawas!AN680="","OK","Harap dikosongkan"),IF(Pengawas!AN680="","Harap diisi",IF(VALUE(Pengawas!AN680)&gt;33,"Tidak valid",IF(VALUE(Pengawas!AN680)&lt;1,"Tidak valid","OK")))))</f>
        <v>-</v>
      </c>
      <c r="AO680" s="25" t="str">
        <f>IF(Pengawas!AL680="",IF(Pengawas!AO680="","-","Harap dikosongkan"),IF(Pengawas!AL680&lt;&gt;1,IF(Pengawas!AO680="","OK","Harap dikosongkan"),IF(Pengawas!AO680="","Harap diisi",IF(Pengawas!AO680&gt;1,"Tidak valid","OK"))))</f>
        <v>-</v>
      </c>
      <c r="AP680" s="25" t="str">
        <f>IF(Pengawas!AL680&gt;1,"OK",IF(Pengawas!AO680="",IF(Pengawas!AP680="","-","Kolom AO cek lagi"),IF(Pengawas!AO680=0,IF(Pengawas!AP680="","OK","Harap dikosongkan"),IF(Pengawas!AP680="","Harap diisi",IF(LEN(Pengawas!AP680)&lt;12,"Tidak valid",IF(LEN(Pengawas!AP680)&gt;14,"Tidak valid","OK"))))))</f>
        <v>-</v>
      </c>
      <c r="AQ680" s="26" t="str">
        <f>IF(Pengawas!AL680&gt;1,"OK",IF(Pengawas!AO680="",IF(Pengawas!AQ680="","-","Kolom AO cek lagi"),IF(Pengawas!AO680=0,IF(Pengawas!AQ680="","OK","Harap dikosongkan"),IF(Pengawas!AQ680="","Harap diisi",IF(LEN(Pengawas!AQ680)&lt;5,"Cek lagi","OK")))))</f>
        <v>-</v>
      </c>
      <c r="AR680" s="26" t="str">
        <f>IF(Pengawas!AL680&gt;1,"OK",IF(Pengawas!AO680="",IF(Pengawas!AR680="","-","Kolom AT cek lagi"),IF(Pengawas!AO680=0,IF(Pengawas!AR680="","OK","Harap dikosongkan"),IF(Pengawas!AR680="","Harap diisi",IF(VALUE(LEFT(Pengawas!AR680,2))&gt;31,"Tanggal tidak valid",IF(VALUE(LEFT(RIGHT(Pengawas!AR680,7),2))&gt;12,"Bulan tidak valid",IF(VALUE(RIGHT(Pengawas!AR680,4))&gt;2016,"Tahun cek lagi",IF(VALUE(RIGHT(Pengawas!AR680,4))&lt;2005,"Tahun cek lagi","OK"))))))))</f>
        <v>-</v>
      </c>
      <c r="AS680" s="25" t="str">
        <f>IF(Pengawas!AP680="",IF(Pengawas!AS680="","-","Harap dikosongkan"),IF(Pengawas!AP680&lt;&gt;"",IF(Pengawas!AS680="","Harap diisi",IF(Pengawas!AS680&gt;1,"Tidak valid","OK"))))</f>
        <v>-</v>
      </c>
      <c r="AT680" s="25" t="str">
        <f>IF(Pengawas!AS680="",IF(Pengawas!AT680="","-","Harap dikosongkan"),IF(Pengawas!AS680&lt;&gt;1,IF(Pengawas!AT680="","OK","Harap dikosongkan"),IF(Pengawas!AS680="",IF(Pengawas!AT680="","-","Harap dikosongkan"),IF(Pengawas!AS680=0,IF(Pengawas!AT680="","OK","Harap dikosongkan"),IF(Pengawas!AT680="","Harap diisi",IF(Pengawas!AT680&gt;2016,"Cek lagi",IF(Pengawas!AT680&lt;2005,"Cek lagi",IF(Pengawas!AM680&gt;Pengawas!AT680,"Cek lagi dengan Kolom AL","OK"))))))))</f>
        <v>-</v>
      </c>
      <c r="AU680" s="25" t="str">
        <f>IF(Pengawas!AS680="",IF(Pengawas!AU680="","-","Harap dikosongkan"),IF(Pengawas!AS680&lt;&gt;1,IF(Pengawas!AU680="","OK","Harap dikosongkan"),IF(Pengawas!AS680="",IF(Pengawas!AU680="","-","Harap dikosongkan"),IF(Pengawas!AS680=0,IF(Pengawas!AU680="","OK","Harap dikosongkan"),IF(Pengawas!AU680="","Harap diisi",IF(Pengawas!AU680&gt;20000000,"Cek lagi",IF(Pengawas!AU680&lt;100000,"Cek lagi","OK")))))))</f>
        <v>-</v>
      </c>
      <c r="AV680" s="25" t="str">
        <f>IF(Pengawas!AV680="","-",IF(Pengawas!AV680&gt;3,"Tidak valid","OK"))</f>
        <v>-</v>
      </c>
      <c r="AW680" s="25" t="str">
        <f>IF(Pengawas!AV680="",IF(Pengawas!AW680="","-","Harap dikosongkan"),IF(Pengawas!AV680=0,IF(Pengawas!AW680="","OK","Harap dikosongkan"),IF(Pengawas!AV680&gt;0,IF(Pengawas!AW680="","Harap diisi",IF(Pengawas!AW680&gt;2015,"Tidak valid","OK")))))</f>
        <v>-</v>
      </c>
      <c r="AX680" s="25" t="str">
        <f>IF(Pengawas!AV680="",IF(Pengawas!AX680="","-","Harap dikosongkan"),IF(Pengawas!AV680=0,IF(Pengawas!AX680="","OK","Harap dikosongkan"),IF(Pengawas!AV680&gt;0,IF(Pengawas!AX680="","Harap diisi",IF(Pengawas!AX680="","-",IF(Pengawas!AX680&gt;1,"Tidak valid","OK"))))))</f>
        <v>-</v>
      </c>
      <c r="AY680" s="25" t="str">
        <f>IF(Pengawas!AY680="","-",IF(Pengawas!AY680&gt;2,"Tidak valid","OK"))</f>
        <v>-</v>
      </c>
      <c r="AZ680" s="25" t="str">
        <f>IF(Pengawas!AY680="",IF(Pengawas!AZ680="","-","Harap dikosongkan"),IF(Pengawas!AY680=0,IF(Pengawas!AZ680="","OK","Harap dikosongkan"),IF(Pengawas!AZ680="","Harap diisi",IF(Pengawas!AZ680&gt;2015,"Cek lagi",IF(Pengawas!AZ680&lt;2000,"Cek lagi","OK")))))</f>
        <v>-</v>
      </c>
      <c r="BA680" s="25" t="str">
        <f>IF(Pengawas!BA680="","-",IF(LEN(Pengawas!BA680)&lt;5,"Cek lagi","OK"))</f>
        <v>-</v>
      </c>
      <c r="BB680" s="25" t="str">
        <f>IF(Pengawas!BB680="","-",IF(LEN(Pengawas!BB680)&lt;4,"Cek lagi","OK"))</f>
        <v>-</v>
      </c>
      <c r="BC680" s="25" t="str">
        <f>IF(Pengawas!BC680="","-",IF(LEN(Pengawas!BC680)&lt;4,"Cek lagi","OK"))</f>
        <v>-</v>
      </c>
      <c r="BD680" s="25" t="str">
        <f>IF(Pengawas!BD680="","-",IF(LEN(Pengawas!BD680)&lt;4,"Cek lagi","OK"))</f>
        <v>-</v>
      </c>
      <c r="BE680" s="25" t="str">
        <f>IF(Pengawas!BE680="","-",IF(LEN(Pengawas!BE680)&lt;4,"Cek lagi","OK"))</f>
        <v>-</v>
      </c>
      <c r="BF680" s="25" t="str">
        <f>IF(Pengawas!BF680="","-",IF(LEN(Pengawas!BF680)&lt;&gt;5,"Tidak valid","OK"))</f>
        <v>-</v>
      </c>
      <c r="BG680" s="25" t="str">
        <f>IF(Pengawas!BG680="","-",IF(LEN(Pengawas!BG680)&lt;9,"Cek lagi",IF(LEN(Pengawas!BG680)&gt;14,"Cek lagi","OK")))</f>
        <v>-</v>
      </c>
    </row>
    <row r="681" spans="1:59" ht="15" customHeight="1" x14ac:dyDescent="0.2">
      <c r="A681" s="25" t="str">
        <f>IF(Pengawas!A681="","-",IF(LEN(Pengawas!A681)&lt;4,"Cek lagi","OK"))</f>
        <v>-</v>
      </c>
      <c r="B681" s="25" t="str">
        <f>IF(Pengawas!B681="","-",IF(LEN(Pengawas!B681)&lt;4,"Cek lagi","OK"))</f>
        <v>-</v>
      </c>
      <c r="C681" s="25" t="str">
        <f>IF(Pengawas!C681="","-",IF(LEN(Pengawas!C681)&lt;&gt;18,"Tidak valid","OK"))</f>
        <v>-</v>
      </c>
      <c r="D681" s="25" t="str">
        <f>IF(Pengawas!D681="","-",IF(LEN(Pengawas!D681)&lt;&gt;16,"Tidak valid","OK"))</f>
        <v>-</v>
      </c>
      <c r="E681" s="25" t="str">
        <f>IF(Pengawas!E681="","-",IF(LEN(Pengawas!E681)&lt;4,"Cek lagi","OK"))</f>
        <v>-</v>
      </c>
      <c r="F681" s="25" t="str">
        <f>IF(Pengawas!F681="","-",IF(LEN(Pengawas!F681)&lt;&gt;16,"Tidak valid","OK"))</f>
        <v>-</v>
      </c>
      <c r="G681" s="25" t="str">
        <f>IF(Pengawas!G681="","-",IF(LEN(Pengawas!G681)&lt;4,"Cek lagi","OK"))</f>
        <v>-</v>
      </c>
      <c r="H681" s="26" t="str">
        <f>IF(Pengawas!H681="","-",IF(VALUE(LEFT(Pengawas!H681,2))&gt;31,"Tanggal tidak valid",IF(VALUE(LEFT(RIGHT(Pengawas!H681,7),2))&gt;12,"Bulan tidak valid",IF(VALUE(RIGHT(Pengawas!H681,4))&gt;1990,"Umur terlalu muda",IF(VALUE(RIGHT(Pengawas!H681,4))&lt;1955,"Umur terlalu tua","OK")))))</f>
        <v>-</v>
      </c>
      <c r="I681" s="25" t="str">
        <f>IF(Pengawas!I681="","-",IF(Pengawas!I681="L","OK",IF(Pengawas!I681="P","OK","Tidak valid")))</f>
        <v>-</v>
      </c>
      <c r="J681" s="25" t="str">
        <f>IF(Pengawas!J681="","-",IF(LEN(Pengawas!J681)&lt;4,"Cek lagi","OK"))</f>
        <v>-</v>
      </c>
      <c r="K681" s="25" t="str">
        <f>IF(Pengawas!K681="","-",IF(Pengawas!K681&gt;5,"Tidak valid",IF(Pengawas!K681&lt;1,"Tidak valid","OK")))</f>
        <v>-</v>
      </c>
      <c r="L681" s="25" t="str">
        <f>IF(Pengawas!L681="","-",IF(VALUE(LEFT(Pengawas!L681,1))&gt;1,"Tidak valid","OK"))</f>
        <v>-</v>
      </c>
      <c r="M681" s="25" t="str">
        <f>IF(Pengawas!M681="","-",IF(VALUE(LEFT(Pengawas!M681,1))&gt;1,"Tidak valid","OK"))</f>
        <v>-</v>
      </c>
      <c r="N681" s="25" t="str">
        <f>IF(Pengawas!N681="","-",IF(VALUE(LEFT(Pengawas!N681,2))&gt;31,"Tanggal tidak valid",IF(VALUE(LEFT(RIGHT(Pengawas!N681,7),2))&gt;12,"Bulan tidak valid",IF(VALUE(RIGHT(Pengawas!N681,4))&gt;2015,"Tahun cek lagi",IF(VALUE(RIGHT(Pengawas!N681,4))&lt;1930,"Tahun cek lagi","OK")))))</f>
        <v>-</v>
      </c>
      <c r="O681" s="26" t="str">
        <f>IF(Pengawas!O681="","-",IF(VALUE(LEFT(Pengawas!O681,2))&gt;31,"Tanggal tidak valid",IF(VALUE(LEFT(RIGHT(Pengawas!O681,7),2))&gt;12,"Bulan tidak valid",IF(VALUE(RIGHT(Pengawas!O681,4))&gt;2015,"Tahun cek lagi",IF(VALUE(RIGHT(Pengawas!O681,4))&lt;1930,"Tahun cek lagi","OK")))))</f>
        <v>-</v>
      </c>
      <c r="P681" s="26" t="str">
        <f>IF(Pengawas!P681="","-",IF(VALUE(LEFT(Pengawas!P681,2))&gt;31,"Tanggal tidak valid",IF(VALUE(LEFT(RIGHT(Pengawas!P681,7),2))&gt;12,"Bulan tidak valid",IF(VALUE(RIGHT(Pengawas!P681,4))&gt;2015,"Tahun cek lagi",IF(VALUE(RIGHT(Pengawas!P681,4))&lt;1930,"Tahun cek lagi","OK")))))</f>
        <v>-</v>
      </c>
      <c r="Q681" s="25" t="str">
        <f>IF(Pengawas!Q681="","-",IF(Pengawas!Q681&gt;3,"Tidak valid",IF(Pengawas!Q681&lt;1,"Tidak valid","OK")))</f>
        <v>-</v>
      </c>
      <c r="R681" s="25" t="str">
        <f>IF(Pengawas!R681="","-",IF(Pengawas!R681&gt;20000000,"Cek lagi",IF(Pengawas!R681&lt;50000,"Cek lagi","OK")))</f>
        <v>-</v>
      </c>
      <c r="S681" s="25" t="str">
        <f>IF(Pengawas!S681="","-",IF(Pengawas!S681&gt;3,"Tidak valid",IF(Pengawas!S681&lt;1,"Tidak valid","OK")))</f>
        <v>-</v>
      </c>
      <c r="T681" s="25" t="str">
        <f>IF(Pengawas!T681="","-",IF(Pengawas!T681&gt;6,"Tidak valid",IF(Pengawas!T681&lt;1,"Tidak valid","OK")))</f>
        <v>-</v>
      </c>
      <c r="U681" s="25" t="str">
        <f>IF(Pengawas!U681="","-",IF(Pengawas!U681&gt;4,"Tidak valid",IF(Pengawas!U681&lt;1,"Tidak valid","OK")))</f>
        <v>-</v>
      </c>
      <c r="V681" s="25" t="str">
        <f>IF(Pengawas!V681="","-",IF(Pengawas!V681&gt;2,"Tidak valid",IF(Pengawas!V681&lt;1,"Tidak valid","OK")))</f>
        <v>-</v>
      </c>
      <c r="W681" s="25" t="str">
        <f>IF(Pengawas!V681="","-",IF(Pengawas!V681=1,IF(Pengawas!W681="","Harap diisi","OK"),IF(Pengawas!V681=2,IF(Pengawas!W681="","Harap diisi","OK"),IF(Pengawas!V682&lt;1,"-",IF(Pengawas!V682&gt;2,"-","OK")))))</f>
        <v>-</v>
      </c>
      <c r="X681" s="25" t="str">
        <f>IF(Pengawas!V681="","-",IF(Pengawas!V681=1,IF(Pengawas!X681="","Harap diisi","OK"),IF(Pengawas!V681=2,IF(Pengawas!X681="","Harap diisi","OK"),IF(Pengawas!V682&lt;1,"-",IF(Pengawas!V682&gt;2,"-","OK")))))</f>
        <v>-</v>
      </c>
      <c r="Y681" s="25" t="str">
        <f>IF(Pengawas!V681="","-",IF(Pengawas!V681=1,IF(Pengawas!Y681="","Harap diisi","OK"),IF(Pengawas!V681=2,IF(Pengawas!Y681="","Harap diisi","OK"),IF(Pengawas!V682&lt;1,"-",IF(Pengawas!V682&gt;2,"-","OK")))))</f>
        <v>-</v>
      </c>
      <c r="Z681" s="25" t="str">
        <f>IF(Pengawas!V681="","-",IF(Pengawas!V681=1,IF(Pengawas!Z681="","Harap diisi","OK"),IF(Pengawas!V681=2,IF(Pengawas!Z681="","Harap diisi","OK"),IF(Pengawas!V682&lt;1,"-",IF(Pengawas!V682&gt;2,"-","OK")))))</f>
        <v>-</v>
      </c>
      <c r="AA681" s="25" t="str">
        <f>IF(Pengawas!V681="","-",IF(Pengawas!V681=1,IF(Pengawas!AA681="","Harap diisi","OK"),IF(Pengawas!V681=2,IF(Pengawas!AA681="","Harap diisi","OK"),IF(Pengawas!V682&lt;1,"-",IF(Pengawas!V682&gt;2,"-","OK")))))</f>
        <v>-</v>
      </c>
      <c r="AB681" s="25" t="str">
        <f>IF(Pengawas!V681="","-",IF(Pengawas!V681=1,IF(Pengawas!AB681="","Harap diisi","OK"),IF(Pengawas!V681=2,IF(Pengawas!AB681="","Harap diisi","OK"),IF(Pengawas!V682&lt;1,"-",IF(Pengawas!V682&gt;2,"-","OK")))))</f>
        <v>-</v>
      </c>
      <c r="AC681" s="25" t="str">
        <f>IF(Pengawas!V681="","-",IF(Pengawas!V681=1,IF(Pengawas!AC681="","Harap diisi","OK"),IF(Pengawas!V681=2,IF(Pengawas!AC681="","Harap diisi","OK"),IF(Pengawas!V682&lt;1,"-",IF(Pengawas!V682&gt;2,"-","OK")))))</f>
        <v>-</v>
      </c>
      <c r="AD681" s="25" t="str">
        <f>IF(Pengawas!V681="","-",IF(Pengawas!V681=1,IF(Pengawas!AD681="","OK","Harap dikosongkan"),IF(Pengawas!V681=2,IF(Pengawas!AD681="","Harap diisi","OK"),IF(Pengawas!V682&lt;1,"-",IF(Pengawas!V682&gt;2,"-","OK")))))</f>
        <v>-</v>
      </c>
      <c r="AE681" s="25" t="str">
        <f>IF(Pengawas!V681="","-",IF(Pengawas!V681=1,IF(Pengawas!AE681="","OK","Harap dikosongkan"),IF(Pengawas!V681=2,IF(Pengawas!AE681="","Harap diisi","OK"),IF(Pengawas!V682&lt;1,"-",IF(Pengawas!V682&gt;2,"-","OK")))))</f>
        <v>-</v>
      </c>
      <c r="AF681" s="25" t="str">
        <f>IF(Pengawas!V681="","-",IF(Pengawas!V681=1,IF(Pengawas!AF681="","OK","Harap dikosongkan"),IF(Pengawas!V681=2,IF(Pengawas!AF681="","Harap diisi","OK"),IF(Pengawas!V682&lt;1,"-",IF(Pengawas!V682&gt;2,"-","OK")))))</f>
        <v>-</v>
      </c>
      <c r="AG681" s="25" t="str">
        <f>IF(Pengawas!V681="","-",IF(Pengawas!V681=1,IF(Pengawas!AG681="","OK","Harap dikosongkan"),IF(Pengawas!V681=2,IF(Pengawas!AG681="","Harap diisi","OK"),IF(Pengawas!V682&lt;1,"-",IF(Pengawas!V682&gt;2,"-","OK")))))</f>
        <v>-</v>
      </c>
      <c r="AH681" s="25" t="str">
        <f>IF(Pengawas!V681="","-",IF(Pengawas!V681=1,IF(Pengawas!AH681="","OK","Harap dikosongkan"),IF(Pengawas!V681=2,IF(Pengawas!AH681="","Harap diisi","OK"),IF(Pengawas!V682&lt;1,"-",IF(Pengawas!V682&gt;2,"-","OK")))))</f>
        <v>-</v>
      </c>
      <c r="AI681" s="25" t="str">
        <f>IF(Pengawas!V681="","-",IF(Pengawas!V681=1,IF(Pengawas!AI681="","OK","Harap dikosongkan"),IF(Pengawas!V681=2,IF(Pengawas!AI681="","Harap diisi","OK"),IF(Pengawas!V682&lt;1,"-",IF(Pengawas!V682&gt;2,"-","OK")))))</f>
        <v>-</v>
      </c>
      <c r="AJ681" s="25" t="str">
        <f>IF(Pengawas!V681="","-",IF(Pengawas!V681=1,IF(Pengawas!AJ681="","OK","Harap dikosongkan"),IF(Pengawas!V681=2,IF(Pengawas!AJ681="","Harap diisi","OK"),IF(Pengawas!V682&lt;1,"-",IF(Pengawas!V682&gt;2,"-","OK")))))</f>
        <v>-</v>
      </c>
      <c r="AK681" s="25" t="str">
        <f>IF(Pengawas!V681="","-",IF(Pengawas!V681=1,IF(Pengawas!AK681="","OK","Harap dikosongkan"),IF(Pengawas!V681=2,IF(Pengawas!AK681="","Harap diisi","OK"),IF(Pengawas!V682&lt;1,"-",IF(Pengawas!V682&gt;2,"-","OK")))))</f>
        <v>-</v>
      </c>
      <c r="AL681" s="25" t="str">
        <f>IF(Pengawas!AL681="","-",IF(Pengawas!AL681&gt;3,"Tidak valid",IF(Pengawas!AL681&lt;1,"Tidak valid","OK")))</f>
        <v>-</v>
      </c>
      <c r="AM681" s="25" t="str">
        <f>IF(Pengawas!AL681="",IF(Pengawas!AM681="","-","Harap dikosongkan"),IF(Pengawas!AL681&lt;&gt;1,IF(Pengawas!AM681="","OK","Harap dikosongkan"),IF(Pengawas!AM681="","Harap diisi",IF(Pengawas!AM681&gt;2015,"Cek lagi",IF(Pengawas!AM681&lt;2005,"Cek lagi","OK")))))</f>
        <v>-</v>
      </c>
      <c r="AN681" s="25" t="str">
        <f>IF(Pengawas!AL681="",IF(Pengawas!AN681="","-","Harap dikosongkan"),IF(Pengawas!AL681&lt;&gt;1,IF(Pengawas!AN681="","OK","Harap dikosongkan"),IF(Pengawas!AN681="","Harap diisi",IF(VALUE(Pengawas!AN681)&gt;33,"Tidak valid",IF(VALUE(Pengawas!AN681)&lt;1,"Tidak valid","OK")))))</f>
        <v>-</v>
      </c>
      <c r="AO681" s="25" t="str">
        <f>IF(Pengawas!AL681="",IF(Pengawas!AO681="","-","Harap dikosongkan"),IF(Pengawas!AL681&lt;&gt;1,IF(Pengawas!AO681="","OK","Harap dikosongkan"),IF(Pengawas!AO681="","Harap diisi",IF(Pengawas!AO681&gt;1,"Tidak valid","OK"))))</f>
        <v>-</v>
      </c>
      <c r="AP681" s="25" t="str">
        <f>IF(Pengawas!AL681&gt;1,"OK",IF(Pengawas!AO681="",IF(Pengawas!AP681="","-","Kolom AO cek lagi"),IF(Pengawas!AO681=0,IF(Pengawas!AP681="","OK","Harap dikosongkan"),IF(Pengawas!AP681="","Harap diisi",IF(LEN(Pengawas!AP681)&lt;12,"Tidak valid",IF(LEN(Pengawas!AP681)&gt;14,"Tidak valid","OK"))))))</f>
        <v>-</v>
      </c>
      <c r="AQ681" s="26" t="str">
        <f>IF(Pengawas!AL681&gt;1,"OK",IF(Pengawas!AO681="",IF(Pengawas!AQ681="","-","Kolom AO cek lagi"),IF(Pengawas!AO681=0,IF(Pengawas!AQ681="","OK","Harap dikosongkan"),IF(Pengawas!AQ681="","Harap diisi",IF(LEN(Pengawas!AQ681)&lt;5,"Cek lagi","OK")))))</f>
        <v>-</v>
      </c>
      <c r="AR681" s="26" t="str">
        <f>IF(Pengawas!AL681&gt;1,"OK",IF(Pengawas!AO681="",IF(Pengawas!AR681="","-","Kolom AT cek lagi"),IF(Pengawas!AO681=0,IF(Pengawas!AR681="","OK","Harap dikosongkan"),IF(Pengawas!AR681="","Harap diisi",IF(VALUE(LEFT(Pengawas!AR681,2))&gt;31,"Tanggal tidak valid",IF(VALUE(LEFT(RIGHT(Pengawas!AR681,7),2))&gt;12,"Bulan tidak valid",IF(VALUE(RIGHT(Pengawas!AR681,4))&gt;2016,"Tahun cek lagi",IF(VALUE(RIGHT(Pengawas!AR681,4))&lt;2005,"Tahun cek lagi","OK"))))))))</f>
        <v>-</v>
      </c>
      <c r="AS681" s="25" t="str">
        <f>IF(Pengawas!AP681="",IF(Pengawas!AS681="","-","Harap dikosongkan"),IF(Pengawas!AP681&lt;&gt;"",IF(Pengawas!AS681="","Harap diisi",IF(Pengawas!AS681&gt;1,"Tidak valid","OK"))))</f>
        <v>-</v>
      </c>
      <c r="AT681" s="25" t="str">
        <f>IF(Pengawas!AS681="",IF(Pengawas!AT681="","-","Harap dikosongkan"),IF(Pengawas!AS681&lt;&gt;1,IF(Pengawas!AT681="","OK","Harap dikosongkan"),IF(Pengawas!AS681="",IF(Pengawas!AT681="","-","Harap dikosongkan"),IF(Pengawas!AS681=0,IF(Pengawas!AT681="","OK","Harap dikosongkan"),IF(Pengawas!AT681="","Harap diisi",IF(Pengawas!AT681&gt;2016,"Cek lagi",IF(Pengawas!AT681&lt;2005,"Cek lagi",IF(Pengawas!AM681&gt;Pengawas!AT681,"Cek lagi dengan Kolom AL","OK"))))))))</f>
        <v>-</v>
      </c>
      <c r="AU681" s="25" t="str">
        <f>IF(Pengawas!AS681="",IF(Pengawas!AU681="","-","Harap dikosongkan"),IF(Pengawas!AS681&lt;&gt;1,IF(Pengawas!AU681="","OK","Harap dikosongkan"),IF(Pengawas!AS681="",IF(Pengawas!AU681="","-","Harap dikosongkan"),IF(Pengawas!AS681=0,IF(Pengawas!AU681="","OK","Harap dikosongkan"),IF(Pengawas!AU681="","Harap diisi",IF(Pengawas!AU681&gt;20000000,"Cek lagi",IF(Pengawas!AU681&lt;100000,"Cek lagi","OK")))))))</f>
        <v>-</v>
      </c>
      <c r="AV681" s="25" t="str">
        <f>IF(Pengawas!AV681="","-",IF(Pengawas!AV681&gt;3,"Tidak valid","OK"))</f>
        <v>-</v>
      </c>
      <c r="AW681" s="25" t="str">
        <f>IF(Pengawas!AV681="",IF(Pengawas!AW681="","-","Harap dikosongkan"),IF(Pengawas!AV681=0,IF(Pengawas!AW681="","OK","Harap dikosongkan"),IF(Pengawas!AV681&gt;0,IF(Pengawas!AW681="","Harap diisi",IF(Pengawas!AW681&gt;2015,"Tidak valid","OK")))))</f>
        <v>-</v>
      </c>
      <c r="AX681" s="25" t="str">
        <f>IF(Pengawas!AV681="",IF(Pengawas!AX681="","-","Harap dikosongkan"),IF(Pengawas!AV681=0,IF(Pengawas!AX681="","OK","Harap dikosongkan"),IF(Pengawas!AV681&gt;0,IF(Pengawas!AX681="","Harap diisi",IF(Pengawas!AX681="","-",IF(Pengawas!AX681&gt;1,"Tidak valid","OK"))))))</f>
        <v>-</v>
      </c>
      <c r="AY681" s="25" t="str">
        <f>IF(Pengawas!AY681="","-",IF(Pengawas!AY681&gt;2,"Tidak valid","OK"))</f>
        <v>-</v>
      </c>
      <c r="AZ681" s="25" t="str">
        <f>IF(Pengawas!AY681="",IF(Pengawas!AZ681="","-","Harap dikosongkan"),IF(Pengawas!AY681=0,IF(Pengawas!AZ681="","OK","Harap dikosongkan"),IF(Pengawas!AZ681="","Harap diisi",IF(Pengawas!AZ681&gt;2015,"Cek lagi",IF(Pengawas!AZ681&lt;2000,"Cek lagi","OK")))))</f>
        <v>-</v>
      </c>
      <c r="BA681" s="25" t="str">
        <f>IF(Pengawas!BA681="","-",IF(LEN(Pengawas!BA681)&lt;5,"Cek lagi","OK"))</f>
        <v>-</v>
      </c>
      <c r="BB681" s="25" t="str">
        <f>IF(Pengawas!BB681="","-",IF(LEN(Pengawas!BB681)&lt;4,"Cek lagi","OK"))</f>
        <v>-</v>
      </c>
      <c r="BC681" s="25" t="str">
        <f>IF(Pengawas!BC681="","-",IF(LEN(Pengawas!BC681)&lt;4,"Cek lagi","OK"))</f>
        <v>-</v>
      </c>
      <c r="BD681" s="25" t="str">
        <f>IF(Pengawas!BD681="","-",IF(LEN(Pengawas!BD681)&lt;4,"Cek lagi","OK"))</f>
        <v>-</v>
      </c>
      <c r="BE681" s="25" t="str">
        <f>IF(Pengawas!BE681="","-",IF(LEN(Pengawas!BE681)&lt;4,"Cek lagi","OK"))</f>
        <v>-</v>
      </c>
      <c r="BF681" s="25" t="str">
        <f>IF(Pengawas!BF681="","-",IF(LEN(Pengawas!BF681)&lt;&gt;5,"Tidak valid","OK"))</f>
        <v>-</v>
      </c>
      <c r="BG681" s="25" t="str">
        <f>IF(Pengawas!BG681="","-",IF(LEN(Pengawas!BG681)&lt;9,"Cek lagi",IF(LEN(Pengawas!BG681)&gt;14,"Cek lagi","OK")))</f>
        <v>-</v>
      </c>
    </row>
    <row r="682" spans="1:59" ht="15" customHeight="1" x14ac:dyDescent="0.2">
      <c r="A682" s="25" t="str">
        <f>IF(Pengawas!A682="","-",IF(LEN(Pengawas!A682)&lt;4,"Cek lagi","OK"))</f>
        <v>-</v>
      </c>
      <c r="B682" s="25" t="str">
        <f>IF(Pengawas!B682="","-",IF(LEN(Pengawas!B682)&lt;4,"Cek lagi","OK"))</f>
        <v>-</v>
      </c>
      <c r="C682" s="25" t="str">
        <f>IF(Pengawas!C682="","-",IF(LEN(Pengawas!C682)&lt;&gt;18,"Tidak valid","OK"))</f>
        <v>-</v>
      </c>
      <c r="D682" s="25" t="str">
        <f>IF(Pengawas!D682="","-",IF(LEN(Pengawas!D682)&lt;&gt;16,"Tidak valid","OK"))</f>
        <v>-</v>
      </c>
      <c r="E682" s="25" t="str">
        <f>IF(Pengawas!E682="","-",IF(LEN(Pengawas!E682)&lt;4,"Cek lagi","OK"))</f>
        <v>-</v>
      </c>
      <c r="F682" s="25" t="str">
        <f>IF(Pengawas!F682="","-",IF(LEN(Pengawas!F682)&lt;&gt;16,"Tidak valid","OK"))</f>
        <v>-</v>
      </c>
      <c r="G682" s="25" t="str">
        <f>IF(Pengawas!G682="","-",IF(LEN(Pengawas!G682)&lt;4,"Cek lagi","OK"))</f>
        <v>-</v>
      </c>
      <c r="H682" s="26" t="str">
        <f>IF(Pengawas!H682="","-",IF(VALUE(LEFT(Pengawas!H682,2))&gt;31,"Tanggal tidak valid",IF(VALUE(LEFT(RIGHT(Pengawas!H682,7),2))&gt;12,"Bulan tidak valid",IF(VALUE(RIGHT(Pengawas!H682,4))&gt;1990,"Umur terlalu muda",IF(VALUE(RIGHT(Pengawas!H682,4))&lt;1955,"Umur terlalu tua","OK")))))</f>
        <v>-</v>
      </c>
      <c r="I682" s="25" t="str">
        <f>IF(Pengawas!I682="","-",IF(Pengawas!I682="L","OK",IF(Pengawas!I682="P","OK","Tidak valid")))</f>
        <v>-</v>
      </c>
      <c r="J682" s="25" t="str">
        <f>IF(Pengawas!J682="","-",IF(LEN(Pengawas!J682)&lt;4,"Cek lagi","OK"))</f>
        <v>-</v>
      </c>
      <c r="K682" s="25" t="str">
        <f>IF(Pengawas!K682="","-",IF(Pengawas!K682&gt;5,"Tidak valid",IF(Pengawas!K682&lt;1,"Tidak valid","OK")))</f>
        <v>-</v>
      </c>
      <c r="L682" s="25" t="str">
        <f>IF(Pengawas!L682="","-",IF(VALUE(LEFT(Pengawas!L682,1))&gt;1,"Tidak valid","OK"))</f>
        <v>-</v>
      </c>
      <c r="M682" s="25" t="str">
        <f>IF(Pengawas!M682="","-",IF(VALUE(LEFT(Pengawas!M682,1))&gt;1,"Tidak valid","OK"))</f>
        <v>-</v>
      </c>
      <c r="N682" s="25" t="str">
        <f>IF(Pengawas!N682="","-",IF(VALUE(LEFT(Pengawas!N682,2))&gt;31,"Tanggal tidak valid",IF(VALUE(LEFT(RIGHT(Pengawas!N682,7),2))&gt;12,"Bulan tidak valid",IF(VALUE(RIGHT(Pengawas!N682,4))&gt;2015,"Tahun cek lagi",IF(VALUE(RIGHT(Pengawas!N682,4))&lt;1930,"Tahun cek lagi","OK")))))</f>
        <v>-</v>
      </c>
      <c r="O682" s="26" t="str">
        <f>IF(Pengawas!O682="","-",IF(VALUE(LEFT(Pengawas!O682,2))&gt;31,"Tanggal tidak valid",IF(VALUE(LEFT(RIGHT(Pengawas!O682,7),2))&gt;12,"Bulan tidak valid",IF(VALUE(RIGHT(Pengawas!O682,4))&gt;2015,"Tahun cek lagi",IF(VALUE(RIGHT(Pengawas!O682,4))&lt;1930,"Tahun cek lagi","OK")))))</f>
        <v>-</v>
      </c>
      <c r="P682" s="26" t="str">
        <f>IF(Pengawas!P682="","-",IF(VALUE(LEFT(Pengawas!P682,2))&gt;31,"Tanggal tidak valid",IF(VALUE(LEFT(RIGHT(Pengawas!P682,7),2))&gt;12,"Bulan tidak valid",IF(VALUE(RIGHT(Pengawas!P682,4))&gt;2015,"Tahun cek lagi",IF(VALUE(RIGHT(Pengawas!P682,4))&lt;1930,"Tahun cek lagi","OK")))))</f>
        <v>-</v>
      </c>
      <c r="Q682" s="25" t="str">
        <f>IF(Pengawas!Q682="","-",IF(Pengawas!Q682&gt;3,"Tidak valid",IF(Pengawas!Q682&lt;1,"Tidak valid","OK")))</f>
        <v>-</v>
      </c>
      <c r="R682" s="25" t="str">
        <f>IF(Pengawas!R682="","-",IF(Pengawas!R682&gt;20000000,"Cek lagi",IF(Pengawas!R682&lt;50000,"Cek lagi","OK")))</f>
        <v>-</v>
      </c>
      <c r="S682" s="25" t="str">
        <f>IF(Pengawas!S682="","-",IF(Pengawas!S682&gt;3,"Tidak valid",IF(Pengawas!S682&lt;1,"Tidak valid","OK")))</f>
        <v>-</v>
      </c>
      <c r="T682" s="25" t="str">
        <f>IF(Pengawas!T682="","-",IF(Pengawas!T682&gt;6,"Tidak valid",IF(Pengawas!T682&lt;1,"Tidak valid","OK")))</f>
        <v>-</v>
      </c>
      <c r="U682" s="25" t="str">
        <f>IF(Pengawas!U682="","-",IF(Pengawas!U682&gt;4,"Tidak valid",IF(Pengawas!U682&lt;1,"Tidak valid","OK")))</f>
        <v>-</v>
      </c>
      <c r="V682" s="25" t="str">
        <f>IF(Pengawas!V682="","-",IF(Pengawas!V682&gt;2,"Tidak valid",IF(Pengawas!V682&lt;1,"Tidak valid","OK")))</f>
        <v>-</v>
      </c>
      <c r="W682" s="25" t="str">
        <f>IF(Pengawas!V682="","-",IF(Pengawas!V682=1,IF(Pengawas!W682="","Harap diisi","OK"),IF(Pengawas!V682=2,IF(Pengawas!W682="","Harap diisi","OK"),IF(Pengawas!V683&lt;1,"-",IF(Pengawas!V683&gt;2,"-","OK")))))</f>
        <v>-</v>
      </c>
      <c r="X682" s="25" t="str">
        <f>IF(Pengawas!V682="","-",IF(Pengawas!V682=1,IF(Pengawas!X682="","Harap diisi","OK"),IF(Pengawas!V682=2,IF(Pengawas!X682="","Harap diisi","OK"),IF(Pengawas!V683&lt;1,"-",IF(Pengawas!V683&gt;2,"-","OK")))))</f>
        <v>-</v>
      </c>
      <c r="Y682" s="25" t="str">
        <f>IF(Pengawas!V682="","-",IF(Pengawas!V682=1,IF(Pengawas!Y682="","Harap diisi","OK"),IF(Pengawas!V682=2,IF(Pengawas!Y682="","Harap diisi","OK"),IF(Pengawas!V683&lt;1,"-",IF(Pengawas!V683&gt;2,"-","OK")))))</f>
        <v>-</v>
      </c>
      <c r="Z682" s="25" t="str">
        <f>IF(Pengawas!V682="","-",IF(Pengawas!V682=1,IF(Pengawas!Z682="","Harap diisi","OK"),IF(Pengawas!V682=2,IF(Pengawas!Z682="","Harap diisi","OK"),IF(Pengawas!V683&lt;1,"-",IF(Pengawas!V683&gt;2,"-","OK")))))</f>
        <v>-</v>
      </c>
      <c r="AA682" s="25" t="str">
        <f>IF(Pengawas!V682="","-",IF(Pengawas!V682=1,IF(Pengawas!AA682="","Harap diisi","OK"),IF(Pengawas!V682=2,IF(Pengawas!AA682="","Harap diisi","OK"),IF(Pengawas!V683&lt;1,"-",IF(Pengawas!V683&gt;2,"-","OK")))))</f>
        <v>-</v>
      </c>
      <c r="AB682" s="25" t="str">
        <f>IF(Pengawas!V682="","-",IF(Pengawas!V682=1,IF(Pengawas!AB682="","Harap diisi","OK"),IF(Pengawas!V682=2,IF(Pengawas!AB682="","Harap diisi","OK"),IF(Pengawas!V683&lt;1,"-",IF(Pengawas!V683&gt;2,"-","OK")))))</f>
        <v>-</v>
      </c>
      <c r="AC682" s="25" t="str">
        <f>IF(Pengawas!V682="","-",IF(Pengawas!V682=1,IF(Pengawas!AC682="","Harap diisi","OK"),IF(Pengawas!V682=2,IF(Pengawas!AC682="","Harap diisi","OK"),IF(Pengawas!V683&lt;1,"-",IF(Pengawas!V683&gt;2,"-","OK")))))</f>
        <v>-</v>
      </c>
      <c r="AD682" s="25" t="str">
        <f>IF(Pengawas!V682="","-",IF(Pengawas!V682=1,IF(Pengawas!AD682="","OK","Harap dikosongkan"),IF(Pengawas!V682=2,IF(Pengawas!AD682="","Harap diisi","OK"),IF(Pengawas!V683&lt;1,"-",IF(Pengawas!V683&gt;2,"-","OK")))))</f>
        <v>-</v>
      </c>
      <c r="AE682" s="25" t="str">
        <f>IF(Pengawas!V682="","-",IF(Pengawas!V682=1,IF(Pengawas!AE682="","OK","Harap dikosongkan"),IF(Pengawas!V682=2,IF(Pengawas!AE682="","Harap diisi","OK"),IF(Pengawas!V683&lt;1,"-",IF(Pengawas!V683&gt;2,"-","OK")))))</f>
        <v>-</v>
      </c>
      <c r="AF682" s="25" t="str">
        <f>IF(Pengawas!V682="","-",IF(Pengawas!V682=1,IF(Pengawas!AF682="","OK","Harap dikosongkan"),IF(Pengawas!V682=2,IF(Pengawas!AF682="","Harap diisi","OK"),IF(Pengawas!V683&lt;1,"-",IF(Pengawas!V683&gt;2,"-","OK")))))</f>
        <v>-</v>
      </c>
      <c r="AG682" s="25" t="str">
        <f>IF(Pengawas!V682="","-",IF(Pengawas!V682=1,IF(Pengawas!AG682="","OK","Harap dikosongkan"),IF(Pengawas!V682=2,IF(Pengawas!AG682="","Harap diisi","OK"),IF(Pengawas!V683&lt;1,"-",IF(Pengawas!V683&gt;2,"-","OK")))))</f>
        <v>-</v>
      </c>
      <c r="AH682" s="25" t="str">
        <f>IF(Pengawas!V682="","-",IF(Pengawas!V682=1,IF(Pengawas!AH682="","OK","Harap dikosongkan"),IF(Pengawas!V682=2,IF(Pengawas!AH682="","Harap diisi","OK"),IF(Pengawas!V683&lt;1,"-",IF(Pengawas!V683&gt;2,"-","OK")))))</f>
        <v>-</v>
      </c>
      <c r="AI682" s="25" t="str">
        <f>IF(Pengawas!V682="","-",IF(Pengawas!V682=1,IF(Pengawas!AI682="","OK","Harap dikosongkan"),IF(Pengawas!V682=2,IF(Pengawas!AI682="","Harap diisi","OK"),IF(Pengawas!V683&lt;1,"-",IF(Pengawas!V683&gt;2,"-","OK")))))</f>
        <v>-</v>
      </c>
      <c r="AJ682" s="25" t="str">
        <f>IF(Pengawas!V682="","-",IF(Pengawas!V682=1,IF(Pengawas!AJ682="","OK","Harap dikosongkan"),IF(Pengawas!V682=2,IF(Pengawas!AJ682="","Harap diisi","OK"),IF(Pengawas!V683&lt;1,"-",IF(Pengawas!V683&gt;2,"-","OK")))))</f>
        <v>-</v>
      </c>
      <c r="AK682" s="25" t="str">
        <f>IF(Pengawas!V682="","-",IF(Pengawas!V682=1,IF(Pengawas!AK682="","OK","Harap dikosongkan"),IF(Pengawas!V682=2,IF(Pengawas!AK682="","Harap diisi","OK"),IF(Pengawas!V683&lt;1,"-",IF(Pengawas!V683&gt;2,"-","OK")))))</f>
        <v>-</v>
      </c>
      <c r="AL682" s="25" t="str">
        <f>IF(Pengawas!AL682="","-",IF(Pengawas!AL682&gt;3,"Tidak valid",IF(Pengawas!AL682&lt;1,"Tidak valid","OK")))</f>
        <v>-</v>
      </c>
      <c r="AM682" s="25" t="str">
        <f>IF(Pengawas!AL682="",IF(Pengawas!AM682="","-","Harap dikosongkan"),IF(Pengawas!AL682&lt;&gt;1,IF(Pengawas!AM682="","OK","Harap dikosongkan"),IF(Pengawas!AM682="","Harap diisi",IF(Pengawas!AM682&gt;2015,"Cek lagi",IF(Pengawas!AM682&lt;2005,"Cek lagi","OK")))))</f>
        <v>-</v>
      </c>
      <c r="AN682" s="25" t="str">
        <f>IF(Pengawas!AL682="",IF(Pengawas!AN682="","-","Harap dikosongkan"),IF(Pengawas!AL682&lt;&gt;1,IF(Pengawas!AN682="","OK","Harap dikosongkan"),IF(Pengawas!AN682="","Harap diisi",IF(VALUE(Pengawas!AN682)&gt;33,"Tidak valid",IF(VALUE(Pengawas!AN682)&lt;1,"Tidak valid","OK")))))</f>
        <v>-</v>
      </c>
      <c r="AO682" s="25" t="str">
        <f>IF(Pengawas!AL682="",IF(Pengawas!AO682="","-","Harap dikosongkan"),IF(Pengawas!AL682&lt;&gt;1,IF(Pengawas!AO682="","OK","Harap dikosongkan"),IF(Pengawas!AO682="","Harap diisi",IF(Pengawas!AO682&gt;1,"Tidak valid","OK"))))</f>
        <v>-</v>
      </c>
      <c r="AP682" s="25" t="str">
        <f>IF(Pengawas!AL682&gt;1,"OK",IF(Pengawas!AO682="",IF(Pengawas!AP682="","-","Kolom AO cek lagi"),IF(Pengawas!AO682=0,IF(Pengawas!AP682="","OK","Harap dikosongkan"),IF(Pengawas!AP682="","Harap diisi",IF(LEN(Pengawas!AP682)&lt;12,"Tidak valid",IF(LEN(Pengawas!AP682)&gt;14,"Tidak valid","OK"))))))</f>
        <v>-</v>
      </c>
      <c r="AQ682" s="26" t="str">
        <f>IF(Pengawas!AL682&gt;1,"OK",IF(Pengawas!AO682="",IF(Pengawas!AQ682="","-","Kolom AO cek lagi"),IF(Pengawas!AO682=0,IF(Pengawas!AQ682="","OK","Harap dikosongkan"),IF(Pengawas!AQ682="","Harap diisi",IF(LEN(Pengawas!AQ682)&lt;5,"Cek lagi","OK")))))</f>
        <v>-</v>
      </c>
      <c r="AR682" s="26" t="str">
        <f>IF(Pengawas!AL682&gt;1,"OK",IF(Pengawas!AO682="",IF(Pengawas!AR682="","-","Kolom AT cek lagi"),IF(Pengawas!AO682=0,IF(Pengawas!AR682="","OK","Harap dikosongkan"),IF(Pengawas!AR682="","Harap diisi",IF(VALUE(LEFT(Pengawas!AR682,2))&gt;31,"Tanggal tidak valid",IF(VALUE(LEFT(RIGHT(Pengawas!AR682,7),2))&gt;12,"Bulan tidak valid",IF(VALUE(RIGHT(Pengawas!AR682,4))&gt;2016,"Tahun cek lagi",IF(VALUE(RIGHT(Pengawas!AR682,4))&lt;2005,"Tahun cek lagi","OK"))))))))</f>
        <v>-</v>
      </c>
      <c r="AS682" s="25" t="str">
        <f>IF(Pengawas!AP682="",IF(Pengawas!AS682="","-","Harap dikosongkan"),IF(Pengawas!AP682&lt;&gt;"",IF(Pengawas!AS682="","Harap diisi",IF(Pengawas!AS682&gt;1,"Tidak valid","OK"))))</f>
        <v>-</v>
      </c>
      <c r="AT682" s="25" t="str">
        <f>IF(Pengawas!AS682="",IF(Pengawas!AT682="","-","Harap dikosongkan"),IF(Pengawas!AS682&lt;&gt;1,IF(Pengawas!AT682="","OK","Harap dikosongkan"),IF(Pengawas!AS682="",IF(Pengawas!AT682="","-","Harap dikosongkan"),IF(Pengawas!AS682=0,IF(Pengawas!AT682="","OK","Harap dikosongkan"),IF(Pengawas!AT682="","Harap diisi",IF(Pengawas!AT682&gt;2016,"Cek lagi",IF(Pengawas!AT682&lt;2005,"Cek lagi",IF(Pengawas!AM682&gt;Pengawas!AT682,"Cek lagi dengan Kolom AL","OK"))))))))</f>
        <v>-</v>
      </c>
      <c r="AU682" s="25" t="str">
        <f>IF(Pengawas!AS682="",IF(Pengawas!AU682="","-","Harap dikosongkan"),IF(Pengawas!AS682&lt;&gt;1,IF(Pengawas!AU682="","OK","Harap dikosongkan"),IF(Pengawas!AS682="",IF(Pengawas!AU682="","-","Harap dikosongkan"),IF(Pengawas!AS682=0,IF(Pengawas!AU682="","OK","Harap dikosongkan"),IF(Pengawas!AU682="","Harap diisi",IF(Pengawas!AU682&gt;20000000,"Cek lagi",IF(Pengawas!AU682&lt;100000,"Cek lagi","OK")))))))</f>
        <v>-</v>
      </c>
      <c r="AV682" s="25" t="str">
        <f>IF(Pengawas!AV682="","-",IF(Pengawas!AV682&gt;3,"Tidak valid","OK"))</f>
        <v>-</v>
      </c>
      <c r="AW682" s="25" t="str">
        <f>IF(Pengawas!AV682="",IF(Pengawas!AW682="","-","Harap dikosongkan"),IF(Pengawas!AV682=0,IF(Pengawas!AW682="","OK","Harap dikosongkan"),IF(Pengawas!AV682&gt;0,IF(Pengawas!AW682="","Harap diisi",IF(Pengawas!AW682&gt;2015,"Tidak valid","OK")))))</f>
        <v>-</v>
      </c>
      <c r="AX682" s="25" t="str">
        <f>IF(Pengawas!AV682="",IF(Pengawas!AX682="","-","Harap dikosongkan"),IF(Pengawas!AV682=0,IF(Pengawas!AX682="","OK","Harap dikosongkan"),IF(Pengawas!AV682&gt;0,IF(Pengawas!AX682="","Harap diisi",IF(Pengawas!AX682="","-",IF(Pengawas!AX682&gt;1,"Tidak valid","OK"))))))</f>
        <v>-</v>
      </c>
      <c r="AY682" s="25" t="str">
        <f>IF(Pengawas!AY682="","-",IF(Pengawas!AY682&gt;2,"Tidak valid","OK"))</f>
        <v>-</v>
      </c>
      <c r="AZ682" s="25" t="str">
        <f>IF(Pengawas!AY682="",IF(Pengawas!AZ682="","-","Harap dikosongkan"),IF(Pengawas!AY682=0,IF(Pengawas!AZ682="","OK","Harap dikosongkan"),IF(Pengawas!AZ682="","Harap diisi",IF(Pengawas!AZ682&gt;2015,"Cek lagi",IF(Pengawas!AZ682&lt;2000,"Cek lagi","OK")))))</f>
        <v>-</v>
      </c>
      <c r="BA682" s="25" t="str">
        <f>IF(Pengawas!BA682="","-",IF(LEN(Pengawas!BA682)&lt;5,"Cek lagi","OK"))</f>
        <v>-</v>
      </c>
      <c r="BB682" s="25" t="str">
        <f>IF(Pengawas!BB682="","-",IF(LEN(Pengawas!BB682)&lt;4,"Cek lagi","OK"))</f>
        <v>-</v>
      </c>
      <c r="BC682" s="25" t="str">
        <f>IF(Pengawas!BC682="","-",IF(LEN(Pengawas!BC682)&lt;4,"Cek lagi","OK"))</f>
        <v>-</v>
      </c>
      <c r="BD682" s="25" t="str">
        <f>IF(Pengawas!BD682="","-",IF(LEN(Pengawas!BD682)&lt;4,"Cek lagi","OK"))</f>
        <v>-</v>
      </c>
      <c r="BE682" s="25" t="str">
        <f>IF(Pengawas!BE682="","-",IF(LEN(Pengawas!BE682)&lt;4,"Cek lagi","OK"))</f>
        <v>-</v>
      </c>
      <c r="BF682" s="25" t="str">
        <f>IF(Pengawas!BF682="","-",IF(LEN(Pengawas!BF682)&lt;&gt;5,"Tidak valid","OK"))</f>
        <v>-</v>
      </c>
      <c r="BG682" s="25" t="str">
        <f>IF(Pengawas!BG682="","-",IF(LEN(Pengawas!BG682)&lt;9,"Cek lagi",IF(LEN(Pengawas!BG682)&gt;14,"Cek lagi","OK")))</f>
        <v>-</v>
      </c>
    </row>
    <row r="683" spans="1:59" ht="15" customHeight="1" x14ac:dyDescent="0.2">
      <c r="A683" s="25" t="str">
        <f>IF(Pengawas!A683="","-",IF(LEN(Pengawas!A683)&lt;4,"Cek lagi","OK"))</f>
        <v>-</v>
      </c>
      <c r="B683" s="25" t="str">
        <f>IF(Pengawas!B683="","-",IF(LEN(Pengawas!B683)&lt;4,"Cek lagi","OK"))</f>
        <v>-</v>
      </c>
      <c r="C683" s="25" t="str">
        <f>IF(Pengawas!C683="","-",IF(LEN(Pengawas!C683)&lt;&gt;18,"Tidak valid","OK"))</f>
        <v>-</v>
      </c>
      <c r="D683" s="25" t="str">
        <f>IF(Pengawas!D683="","-",IF(LEN(Pengawas!D683)&lt;&gt;16,"Tidak valid","OK"))</f>
        <v>-</v>
      </c>
      <c r="E683" s="25" t="str">
        <f>IF(Pengawas!E683="","-",IF(LEN(Pengawas!E683)&lt;4,"Cek lagi","OK"))</f>
        <v>-</v>
      </c>
      <c r="F683" s="25" t="str">
        <f>IF(Pengawas!F683="","-",IF(LEN(Pengawas!F683)&lt;&gt;16,"Tidak valid","OK"))</f>
        <v>-</v>
      </c>
      <c r="G683" s="25" t="str">
        <f>IF(Pengawas!G683="","-",IF(LEN(Pengawas!G683)&lt;4,"Cek lagi","OK"))</f>
        <v>-</v>
      </c>
      <c r="H683" s="26" t="str">
        <f>IF(Pengawas!H683="","-",IF(VALUE(LEFT(Pengawas!H683,2))&gt;31,"Tanggal tidak valid",IF(VALUE(LEFT(RIGHT(Pengawas!H683,7),2))&gt;12,"Bulan tidak valid",IF(VALUE(RIGHT(Pengawas!H683,4))&gt;1990,"Umur terlalu muda",IF(VALUE(RIGHT(Pengawas!H683,4))&lt;1955,"Umur terlalu tua","OK")))))</f>
        <v>-</v>
      </c>
      <c r="I683" s="25" t="str">
        <f>IF(Pengawas!I683="","-",IF(Pengawas!I683="L","OK",IF(Pengawas!I683="P","OK","Tidak valid")))</f>
        <v>-</v>
      </c>
      <c r="J683" s="25" t="str">
        <f>IF(Pengawas!J683="","-",IF(LEN(Pengawas!J683)&lt;4,"Cek lagi","OK"))</f>
        <v>-</v>
      </c>
      <c r="K683" s="25" t="str">
        <f>IF(Pengawas!K683="","-",IF(Pengawas!K683&gt;5,"Tidak valid",IF(Pengawas!K683&lt;1,"Tidak valid","OK")))</f>
        <v>-</v>
      </c>
      <c r="L683" s="25" t="str">
        <f>IF(Pengawas!L683="","-",IF(VALUE(LEFT(Pengawas!L683,1))&gt;1,"Tidak valid","OK"))</f>
        <v>-</v>
      </c>
      <c r="M683" s="25" t="str">
        <f>IF(Pengawas!M683="","-",IF(VALUE(LEFT(Pengawas!M683,1))&gt;1,"Tidak valid","OK"))</f>
        <v>-</v>
      </c>
      <c r="N683" s="25" t="str">
        <f>IF(Pengawas!N683="","-",IF(VALUE(LEFT(Pengawas!N683,2))&gt;31,"Tanggal tidak valid",IF(VALUE(LEFT(RIGHT(Pengawas!N683,7),2))&gt;12,"Bulan tidak valid",IF(VALUE(RIGHT(Pengawas!N683,4))&gt;2015,"Tahun cek lagi",IF(VALUE(RIGHT(Pengawas!N683,4))&lt;1930,"Tahun cek lagi","OK")))))</f>
        <v>-</v>
      </c>
      <c r="O683" s="26" t="str">
        <f>IF(Pengawas!O683="","-",IF(VALUE(LEFT(Pengawas!O683,2))&gt;31,"Tanggal tidak valid",IF(VALUE(LEFT(RIGHT(Pengawas!O683,7),2))&gt;12,"Bulan tidak valid",IF(VALUE(RIGHT(Pengawas!O683,4))&gt;2015,"Tahun cek lagi",IF(VALUE(RIGHT(Pengawas!O683,4))&lt;1930,"Tahun cek lagi","OK")))))</f>
        <v>-</v>
      </c>
      <c r="P683" s="26" t="str">
        <f>IF(Pengawas!P683="","-",IF(VALUE(LEFT(Pengawas!P683,2))&gt;31,"Tanggal tidak valid",IF(VALUE(LEFT(RIGHT(Pengawas!P683,7),2))&gt;12,"Bulan tidak valid",IF(VALUE(RIGHT(Pengawas!P683,4))&gt;2015,"Tahun cek lagi",IF(VALUE(RIGHT(Pengawas!P683,4))&lt;1930,"Tahun cek lagi","OK")))))</f>
        <v>-</v>
      </c>
      <c r="Q683" s="25" t="str">
        <f>IF(Pengawas!Q683="","-",IF(Pengawas!Q683&gt;3,"Tidak valid",IF(Pengawas!Q683&lt;1,"Tidak valid","OK")))</f>
        <v>-</v>
      </c>
      <c r="R683" s="25" t="str">
        <f>IF(Pengawas!R683="","-",IF(Pengawas!R683&gt;20000000,"Cek lagi",IF(Pengawas!R683&lt;50000,"Cek lagi","OK")))</f>
        <v>-</v>
      </c>
      <c r="S683" s="25" t="str">
        <f>IF(Pengawas!S683="","-",IF(Pengawas!S683&gt;3,"Tidak valid",IF(Pengawas!S683&lt;1,"Tidak valid","OK")))</f>
        <v>-</v>
      </c>
      <c r="T683" s="25" t="str">
        <f>IF(Pengawas!T683="","-",IF(Pengawas!T683&gt;6,"Tidak valid",IF(Pengawas!T683&lt;1,"Tidak valid","OK")))</f>
        <v>-</v>
      </c>
      <c r="U683" s="25" t="str">
        <f>IF(Pengawas!U683="","-",IF(Pengawas!U683&gt;4,"Tidak valid",IF(Pengawas!U683&lt;1,"Tidak valid","OK")))</f>
        <v>-</v>
      </c>
      <c r="V683" s="25" t="str">
        <f>IF(Pengawas!V683="","-",IF(Pengawas!V683&gt;2,"Tidak valid",IF(Pengawas!V683&lt;1,"Tidak valid","OK")))</f>
        <v>-</v>
      </c>
      <c r="W683" s="25" t="str">
        <f>IF(Pengawas!V683="","-",IF(Pengawas!V683=1,IF(Pengawas!W683="","Harap diisi","OK"),IF(Pengawas!V683=2,IF(Pengawas!W683="","Harap diisi","OK"),IF(Pengawas!V684&lt;1,"-",IF(Pengawas!V684&gt;2,"-","OK")))))</f>
        <v>-</v>
      </c>
      <c r="X683" s="25" t="str">
        <f>IF(Pengawas!V683="","-",IF(Pengawas!V683=1,IF(Pengawas!X683="","Harap diisi","OK"),IF(Pengawas!V683=2,IF(Pengawas!X683="","Harap diisi","OK"),IF(Pengawas!V684&lt;1,"-",IF(Pengawas!V684&gt;2,"-","OK")))))</f>
        <v>-</v>
      </c>
      <c r="Y683" s="25" t="str">
        <f>IF(Pengawas!V683="","-",IF(Pengawas!V683=1,IF(Pengawas!Y683="","Harap diisi","OK"),IF(Pengawas!V683=2,IF(Pengawas!Y683="","Harap diisi","OK"),IF(Pengawas!V684&lt;1,"-",IF(Pengawas!V684&gt;2,"-","OK")))))</f>
        <v>-</v>
      </c>
      <c r="Z683" s="25" t="str">
        <f>IF(Pengawas!V683="","-",IF(Pengawas!V683=1,IF(Pengawas!Z683="","Harap diisi","OK"),IF(Pengawas!V683=2,IF(Pengawas!Z683="","Harap diisi","OK"),IF(Pengawas!V684&lt;1,"-",IF(Pengawas!V684&gt;2,"-","OK")))))</f>
        <v>-</v>
      </c>
      <c r="AA683" s="25" t="str">
        <f>IF(Pengawas!V683="","-",IF(Pengawas!V683=1,IF(Pengawas!AA683="","Harap diisi","OK"),IF(Pengawas!V683=2,IF(Pengawas!AA683="","Harap diisi","OK"),IF(Pengawas!V684&lt;1,"-",IF(Pengawas!V684&gt;2,"-","OK")))))</f>
        <v>-</v>
      </c>
      <c r="AB683" s="25" t="str">
        <f>IF(Pengawas!V683="","-",IF(Pengawas!V683=1,IF(Pengawas!AB683="","Harap diisi","OK"),IF(Pengawas!V683=2,IF(Pengawas!AB683="","Harap diisi","OK"),IF(Pengawas!V684&lt;1,"-",IF(Pengawas!V684&gt;2,"-","OK")))))</f>
        <v>-</v>
      </c>
      <c r="AC683" s="25" t="str">
        <f>IF(Pengawas!V683="","-",IF(Pengawas!V683=1,IF(Pengawas!AC683="","Harap diisi","OK"),IF(Pengawas!V683=2,IF(Pengawas!AC683="","Harap diisi","OK"),IF(Pengawas!V684&lt;1,"-",IF(Pengawas!V684&gt;2,"-","OK")))))</f>
        <v>-</v>
      </c>
      <c r="AD683" s="25" t="str">
        <f>IF(Pengawas!V683="","-",IF(Pengawas!V683=1,IF(Pengawas!AD683="","OK","Harap dikosongkan"),IF(Pengawas!V683=2,IF(Pengawas!AD683="","Harap diisi","OK"),IF(Pengawas!V684&lt;1,"-",IF(Pengawas!V684&gt;2,"-","OK")))))</f>
        <v>-</v>
      </c>
      <c r="AE683" s="25" t="str">
        <f>IF(Pengawas!V683="","-",IF(Pengawas!V683=1,IF(Pengawas!AE683="","OK","Harap dikosongkan"),IF(Pengawas!V683=2,IF(Pengawas!AE683="","Harap diisi","OK"),IF(Pengawas!V684&lt;1,"-",IF(Pengawas!V684&gt;2,"-","OK")))))</f>
        <v>-</v>
      </c>
      <c r="AF683" s="25" t="str">
        <f>IF(Pengawas!V683="","-",IF(Pengawas!V683=1,IF(Pengawas!AF683="","OK","Harap dikosongkan"),IF(Pengawas!V683=2,IF(Pengawas!AF683="","Harap diisi","OK"),IF(Pengawas!V684&lt;1,"-",IF(Pengawas!V684&gt;2,"-","OK")))))</f>
        <v>-</v>
      </c>
      <c r="AG683" s="25" t="str">
        <f>IF(Pengawas!V683="","-",IF(Pengawas!V683=1,IF(Pengawas!AG683="","OK","Harap dikosongkan"),IF(Pengawas!V683=2,IF(Pengawas!AG683="","Harap diisi","OK"),IF(Pengawas!V684&lt;1,"-",IF(Pengawas!V684&gt;2,"-","OK")))))</f>
        <v>-</v>
      </c>
      <c r="AH683" s="25" t="str">
        <f>IF(Pengawas!V683="","-",IF(Pengawas!V683=1,IF(Pengawas!AH683="","OK","Harap dikosongkan"),IF(Pengawas!V683=2,IF(Pengawas!AH683="","Harap diisi","OK"),IF(Pengawas!V684&lt;1,"-",IF(Pengawas!V684&gt;2,"-","OK")))))</f>
        <v>-</v>
      </c>
      <c r="AI683" s="25" t="str">
        <f>IF(Pengawas!V683="","-",IF(Pengawas!V683=1,IF(Pengawas!AI683="","OK","Harap dikosongkan"),IF(Pengawas!V683=2,IF(Pengawas!AI683="","Harap diisi","OK"),IF(Pengawas!V684&lt;1,"-",IF(Pengawas!V684&gt;2,"-","OK")))))</f>
        <v>-</v>
      </c>
      <c r="AJ683" s="25" t="str">
        <f>IF(Pengawas!V683="","-",IF(Pengawas!V683=1,IF(Pengawas!AJ683="","OK","Harap dikosongkan"),IF(Pengawas!V683=2,IF(Pengawas!AJ683="","Harap diisi","OK"),IF(Pengawas!V684&lt;1,"-",IF(Pengawas!V684&gt;2,"-","OK")))))</f>
        <v>-</v>
      </c>
      <c r="AK683" s="25" t="str">
        <f>IF(Pengawas!V683="","-",IF(Pengawas!V683=1,IF(Pengawas!AK683="","OK","Harap dikosongkan"),IF(Pengawas!V683=2,IF(Pengawas!AK683="","Harap diisi","OK"),IF(Pengawas!V684&lt;1,"-",IF(Pengawas!V684&gt;2,"-","OK")))))</f>
        <v>-</v>
      </c>
      <c r="AL683" s="25" t="str">
        <f>IF(Pengawas!AL683="","-",IF(Pengawas!AL683&gt;3,"Tidak valid",IF(Pengawas!AL683&lt;1,"Tidak valid","OK")))</f>
        <v>-</v>
      </c>
      <c r="AM683" s="25" t="str">
        <f>IF(Pengawas!AL683="",IF(Pengawas!AM683="","-","Harap dikosongkan"),IF(Pengawas!AL683&lt;&gt;1,IF(Pengawas!AM683="","OK","Harap dikosongkan"),IF(Pengawas!AM683="","Harap diisi",IF(Pengawas!AM683&gt;2015,"Cek lagi",IF(Pengawas!AM683&lt;2005,"Cek lagi","OK")))))</f>
        <v>-</v>
      </c>
      <c r="AN683" s="25" t="str">
        <f>IF(Pengawas!AL683="",IF(Pengawas!AN683="","-","Harap dikosongkan"),IF(Pengawas!AL683&lt;&gt;1,IF(Pengawas!AN683="","OK","Harap dikosongkan"),IF(Pengawas!AN683="","Harap diisi",IF(VALUE(Pengawas!AN683)&gt;33,"Tidak valid",IF(VALUE(Pengawas!AN683)&lt;1,"Tidak valid","OK")))))</f>
        <v>-</v>
      </c>
      <c r="AO683" s="25" t="str">
        <f>IF(Pengawas!AL683="",IF(Pengawas!AO683="","-","Harap dikosongkan"),IF(Pengawas!AL683&lt;&gt;1,IF(Pengawas!AO683="","OK","Harap dikosongkan"),IF(Pengawas!AO683="","Harap diisi",IF(Pengawas!AO683&gt;1,"Tidak valid","OK"))))</f>
        <v>-</v>
      </c>
      <c r="AP683" s="25" t="str">
        <f>IF(Pengawas!AL683&gt;1,"OK",IF(Pengawas!AO683="",IF(Pengawas!AP683="","-","Kolom AO cek lagi"),IF(Pengawas!AO683=0,IF(Pengawas!AP683="","OK","Harap dikosongkan"),IF(Pengawas!AP683="","Harap diisi",IF(LEN(Pengawas!AP683)&lt;12,"Tidak valid",IF(LEN(Pengawas!AP683)&gt;14,"Tidak valid","OK"))))))</f>
        <v>-</v>
      </c>
      <c r="AQ683" s="26" t="str">
        <f>IF(Pengawas!AL683&gt;1,"OK",IF(Pengawas!AO683="",IF(Pengawas!AQ683="","-","Kolom AO cek lagi"),IF(Pengawas!AO683=0,IF(Pengawas!AQ683="","OK","Harap dikosongkan"),IF(Pengawas!AQ683="","Harap diisi",IF(LEN(Pengawas!AQ683)&lt;5,"Cek lagi","OK")))))</f>
        <v>-</v>
      </c>
      <c r="AR683" s="26" t="str">
        <f>IF(Pengawas!AL683&gt;1,"OK",IF(Pengawas!AO683="",IF(Pengawas!AR683="","-","Kolom AT cek lagi"),IF(Pengawas!AO683=0,IF(Pengawas!AR683="","OK","Harap dikosongkan"),IF(Pengawas!AR683="","Harap diisi",IF(VALUE(LEFT(Pengawas!AR683,2))&gt;31,"Tanggal tidak valid",IF(VALUE(LEFT(RIGHT(Pengawas!AR683,7),2))&gt;12,"Bulan tidak valid",IF(VALUE(RIGHT(Pengawas!AR683,4))&gt;2016,"Tahun cek lagi",IF(VALUE(RIGHT(Pengawas!AR683,4))&lt;2005,"Tahun cek lagi","OK"))))))))</f>
        <v>-</v>
      </c>
      <c r="AS683" s="25" t="str">
        <f>IF(Pengawas!AP683="",IF(Pengawas!AS683="","-","Harap dikosongkan"),IF(Pengawas!AP683&lt;&gt;"",IF(Pengawas!AS683="","Harap diisi",IF(Pengawas!AS683&gt;1,"Tidak valid","OK"))))</f>
        <v>-</v>
      </c>
      <c r="AT683" s="25" t="str">
        <f>IF(Pengawas!AS683="",IF(Pengawas!AT683="","-","Harap dikosongkan"),IF(Pengawas!AS683&lt;&gt;1,IF(Pengawas!AT683="","OK","Harap dikosongkan"),IF(Pengawas!AS683="",IF(Pengawas!AT683="","-","Harap dikosongkan"),IF(Pengawas!AS683=0,IF(Pengawas!AT683="","OK","Harap dikosongkan"),IF(Pengawas!AT683="","Harap diisi",IF(Pengawas!AT683&gt;2016,"Cek lagi",IF(Pengawas!AT683&lt;2005,"Cek lagi",IF(Pengawas!AM683&gt;Pengawas!AT683,"Cek lagi dengan Kolom AL","OK"))))))))</f>
        <v>-</v>
      </c>
      <c r="AU683" s="25" t="str">
        <f>IF(Pengawas!AS683="",IF(Pengawas!AU683="","-","Harap dikosongkan"),IF(Pengawas!AS683&lt;&gt;1,IF(Pengawas!AU683="","OK","Harap dikosongkan"),IF(Pengawas!AS683="",IF(Pengawas!AU683="","-","Harap dikosongkan"),IF(Pengawas!AS683=0,IF(Pengawas!AU683="","OK","Harap dikosongkan"),IF(Pengawas!AU683="","Harap diisi",IF(Pengawas!AU683&gt;20000000,"Cek lagi",IF(Pengawas!AU683&lt;100000,"Cek lagi","OK")))))))</f>
        <v>-</v>
      </c>
      <c r="AV683" s="25" t="str">
        <f>IF(Pengawas!AV683="","-",IF(Pengawas!AV683&gt;3,"Tidak valid","OK"))</f>
        <v>-</v>
      </c>
      <c r="AW683" s="25" t="str">
        <f>IF(Pengawas!AV683="",IF(Pengawas!AW683="","-","Harap dikosongkan"),IF(Pengawas!AV683=0,IF(Pengawas!AW683="","OK","Harap dikosongkan"),IF(Pengawas!AV683&gt;0,IF(Pengawas!AW683="","Harap diisi",IF(Pengawas!AW683&gt;2015,"Tidak valid","OK")))))</f>
        <v>-</v>
      </c>
      <c r="AX683" s="25" t="str">
        <f>IF(Pengawas!AV683="",IF(Pengawas!AX683="","-","Harap dikosongkan"),IF(Pengawas!AV683=0,IF(Pengawas!AX683="","OK","Harap dikosongkan"),IF(Pengawas!AV683&gt;0,IF(Pengawas!AX683="","Harap diisi",IF(Pengawas!AX683="","-",IF(Pengawas!AX683&gt;1,"Tidak valid","OK"))))))</f>
        <v>-</v>
      </c>
      <c r="AY683" s="25" t="str">
        <f>IF(Pengawas!AY683="","-",IF(Pengawas!AY683&gt;2,"Tidak valid","OK"))</f>
        <v>-</v>
      </c>
      <c r="AZ683" s="25" t="str">
        <f>IF(Pengawas!AY683="",IF(Pengawas!AZ683="","-","Harap dikosongkan"),IF(Pengawas!AY683=0,IF(Pengawas!AZ683="","OK","Harap dikosongkan"),IF(Pengawas!AZ683="","Harap diisi",IF(Pengawas!AZ683&gt;2015,"Cek lagi",IF(Pengawas!AZ683&lt;2000,"Cek lagi","OK")))))</f>
        <v>-</v>
      </c>
      <c r="BA683" s="25" t="str">
        <f>IF(Pengawas!BA683="","-",IF(LEN(Pengawas!BA683)&lt;5,"Cek lagi","OK"))</f>
        <v>-</v>
      </c>
      <c r="BB683" s="25" t="str">
        <f>IF(Pengawas!BB683="","-",IF(LEN(Pengawas!BB683)&lt;4,"Cek lagi","OK"))</f>
        <v>-</v>
      </c>
      <c r="BC683" s="25" t="str">
        <f>IF(Pengawas!BC683="","-",IF(LEN(Pengawas!BC683)&lt;4,"Cek lagi","OK"))</f>
        <v>-</v>
      </c>
      <c r="BD683" s="25" t="str">
        <f>IF(Pengawas!BD683="","-",IF(LEN(Pengawas!BD683)&lt;4,"Cek lagi","OK"))</f>
        <v>-</v>
      </c>
      <c r="BE683" s="25" t="str">
        <f>IF(Pengawas!BE683="","-",IF(LEN(Pengawas!BE683)&lt;4,"Cek lagi","OK"))</f>
        <v>-</v>
      </c>
      <c r="BF683" s="25" t="str">
        <f>IF(Pengawas!BF683="","-",IF(LEN(Pengawas!BF683)&lt;&gt;5,"Tidak valid","OK"))</f>
        <v>-</v>
      </c>
      <c r="BG683" s="25" t="str">
        <f>IF(Pengawas!BG683="","-",IF(LEN(Pengawas!BG683)&lt;9,"Cek lagi",IF(LEN(Pengawas!BG683)&gt;14,"Cek lagi","OK")))</f>
        <v>-</v>
      </c>
    </row>
    <row r="684" spans="1:59" ht="15" customHeight="1" x14ac:dyDescent="0.2">
      <c r="A684" s="25" t="str">
        <f>IF(Pengawas!A684="","-",IF(LEN(Pengawas!A684)&lt;4,"Cek lagi","OK"))</f>
        <v>-</v>
      </c>
      <c r="B684" s="25" t="str">
        <f>IF(Pengawas!B684="","-",IF(LEN(Pengawas!B684)&lt;4,"Cek lagi","OK"))</f>
        <v>-</v>
      </c>
      <c r="C684" s="25" t="str">
        <f>IF(Pengawas!C684="","-",IF(LEN(Pengawas!C684)&lt;&gt;18,"Tidak valid","OK"))</f>
        <v>-</v>
      </c>
      <c r="D684" s="25" t="str">
        <f>IF(Pengawas!D684="","-",IF(LEN(Pengawas!D684)&lt;&gt;16,"Tidak valid","OK"))</f>
        <v>-</v>
      </c>
      <c r="E684" s="25" t="str">
        <f>IF(Pengawas!E684="","-",IF(LEN(Pengawas!E684)&lt;4,"Cek lagi","OK"))</f>
        <v>-</v>
      </c>
      <c r="F684" s="25" t="str">
        <f>IF(Pengawas!F684="","-",IF(LEN(Pengawas!F684)&lt;&gt;16,"Tidak valid","OK"))</f>
        <v>-</v>
      </c>
      <c r="G684" s="25" t="str">
        <f>IF(Pengawas!G684="","-",IF(LEN(Pengawas!G684)&lt;4,"Cek lagi","OK"))</f>
        <v>-</v>
      </c>
      <c r="H684" s="26" t="str">
        <f>IF(Pengawas!H684="","-",IF(VALUE(LEFT(Pengawas!H684,2))&gt;31,"Tanggal tidak valid",IF(VALUE(LEFT(RIGHT(Pengawas!H684,7),2))&gt;12,"Bulan tidak valid",IF(VALUE(RIGHT(Pengawas!H684,4))&gt;1990,"Umur terlalu muda",IF(VALUE(RIGHT(Pengawas!H684,4))&lt;1955,"Umur terlalu tua","OK")))))</f>
        <v>-</v>
      </c>
      <c r="I684" s="25" t="str">
        <f>IF(Pengawas!I684="","-",IF(Pengawas!I684="L","OK",IF(Pengawas!I684="P","OK","Tidak valid")))</f>
        <v>-</v>
      </c>
      <c r="J684" s="25" t="str">
        <f>IF(Pengawas!J684="","-",IF(LEN(Pengawas!J684)&lt;4,"Cek lagi","OK"))</f>
        <v>-</v>
      </c>
      <c r="K684" s="25" t="str">
        <f>IF(Pengawas!K684="","-",IF(Pengawas!K684&gt;5,"Tidak valid",IF(Pengawas!K684&lt;1,"Tidak valid","OK")))</f>
        <v>-</v>
      </c>
      <c r="L684" s="25" t="str">
        <f>IF(Pengawas!L684="","-",IF(VALUE(LEFT(Pengawas!L684,1))&gt;1,"Tidak valid","OK"))</f>
        <v>-</v>
      </c>
      <c r="M684" s="25" t="str">
        <f>IF(Pengawas!M684="","-",IF(VALUE(LEFT(Pengawas!M684,1))&gt;1,"Tidak valid","OK"))</f>
        <v>-</v>
      </c>
      <c r="N684" s="25" t="str">
        <f>IF(Pengawas!N684="","-",IF(VALUE(LEFT(Pengawas!N684,2))&gt;31,"Tanggal tidak valid",IF(VALUE(LEFT(RIGHT(Pengawas!N684,7),2))&gt;12,"Bulan tidak valid",IF(VALUE(RIGHT(Pengawas!N684,4))&gt;2015,"Tahun cek lagi",IF(VALUE(RIGHT(Pengawas!N684,4))&lt;1930,"Tahun cek lagi","OK")))))</f>
        <v>-</v>
      </c>
      <c r="O684" s="26" t="str">
        <f>IF(Pengawas!O684="","-",IF(VALUE(LEFT(Pengawas!O684,2))&gt;31,"Tanggal tidak valid",IF(VALUE(LEFT(RIGHT(Pengawas!O684,7),2))&gt;12,"Bulan tidak valid",IF(VALUE(RIGHT(Pengawas!O684,4))&gt;2015,"Tahun cek lagi",IF(VALUE(RIGHT(Pengawas!O684,4))&lt;1930,"Tahun cek lagi","OK")))))</f>
        <v>-</v>
      </c>
      <c r="P684" s="26" t="str">
        <f>IF(Pengawas!P684="","-",IF(VALUE(LEFT(Pengawas!P684,2))&gt;31,"Tanggal tidak valid",IF(VALUE(LEFT(RIGHT(Pengawas!P684,7),2))&gt;12,"Bulan tidak valid",IF(VALUE(RIGHT(Pengawas!P684,4))&gt;2015,"Tahun cek lagi",IF(VALUE(RIGHT(Pengawas!P684,4))&lt;1930,"Tahun cek lagi","OK")))))</f>
        <v>-</v>
      </c>
      <c r="Q684" s="25" t="str">
        <f>IF(Pengawas!Q684="","-",IF(Pengawas!Q684&gt;3,"Tidak valid",IF(Pengawas!Q684&lt;1,"Tidak valid","OK")))</f>
        <v>-</v>
      </c>
      <c r="R684" s="25" t="str">
        <f>IF(Pengawas!R684="","-",IF(Pengawas!R684&gt;20000000,"Cek lagi",IF(Pengawas!R684&lt;50000,"Cek lagi","OK")))</f>
        <v>-</v>
      </c>
      <c r="S684" s="25" t="str">
        <f>IF(Pengawas!S684="","-",IF(Pengawas!S684&gt;3,"Tidak valid",IF(Pengawas!S684&lt;1,"Tidak valid","OK")))</f>
        <v>-</v>
      </c>
      <c r="T684" s="25" t="str">
        <f>IF(Pengawas!T684="","-",IF(Pengawas!T684&gt;6,"Tidak valid",IF(Pengawas!T684&lt;1,"Tidak valid","OK")))</f>
        <v>-</v>
      </c>
      <c r="U684" s="25" t="str">
        <f>IF(Pengawas!U684="","-",IF(Pengawas!U684&gt;4,"Tidak valid",IF(Pengawas!U684&lt;1,"Tidak valid","OK")))</f>
        <v>-</v>
      </c>
      <c r="V684" s="25" t="str">
        <f>IF(Pengawas!V684="","-",IF(Pengawas!V684&gt;2,"Tidak valid",IF(Pengawas!V684&lt;1,"Tidak valid","OK")))</f>
        <v>-</v>
      </c>
      <c r="W684" s="25" t="str">
        <f>IF(Pengawas!V684="","-",IF(Pengawas!V684=1,IF(Pengawas!W684="","Harap diisi","OK"),IF(Pengawas!V684=2,IF(Pengawas!W684="","Harap diisi","OK"),IF(Pengawas!V685&lt;1,"-",IF(Pengawas!V685&gt;2,"-","OK")))))</f>
        <v>-</v>
      </c>
      <c r="X684" s="25" t="str">
        <f>IF(Pengawas!V684="","-",IF(Pengawas!V684=1,IF(Pengawas!X684="","Harap diisi","OK"),IF(Pengawas!V684=2,IF(Pengawas!X684="","Harap diisi","OK"),IF(Pengawas!V685&lt;1,"-",IF(Pengawas!V685&gt;2,"-","OK")))))</f>
        <v>-</v>
      </c>
      <c r="Y684" s="25" t="str">
        <f>IF(Pengawas!V684="","-",IF(Pengawas!V684=1,IF(Pengawas!Y684="","Harap diisi","OK"),IF(Pengawas!V684=2,IF(Pengawas!Y684="","Harap diisi","OK"),IF(Pengawas!V685&lt;1,"-",IF(Pengawas!V685&gt;2,"-","OK")))))</f>
        <v>-</v>
      </c>
      <c r="Z684" s="25" t="str">
        <f>IF(Pengawas!V684="","-",IF(Pengawas!V684=1,IF(Pengawas!Z684="","Harap diisi","OK"),IF(Pengawas!V684=2,IF(Pengawas!Z684="","Harap diisi","OK"),IF(Pengawas!V685&lt;1,"-",IF(Pengawas!V685&gt;2,"-","OK")))))</f>
        <v>-</v>
      </c>
      <c r="AA684" s="25" t="str">
        <f>IF(Pengawas!V684="","-",IF(Pengawas!V684=1,IF(Pengawas!AA684="","Harap diisi","OK"),IF(Pengawas!V684=2,IF(Pengawas!AA684="","Harap diisi","OK"),IF(Pengawas!V685&lt;1,"-",IF(Pengawas!V685&gt;2,"-","OK")))))</f>
        <v>-</v>
      </c>
      <c r="AB684" s="25" t="str">
        <f>IF(Pengawas!V684="","-",IF(Pengawas!V684=1,IF(Pengawas!AB684="","Harap diisi","OK"),IF(Pengawas!V684=2,IF(Pengawas!AB684="","Harap diisi","OK"),IF(Pengawas!V685&lt;1,"-",IF(Pengawas!V685&gt;2,"-","OK")))))</f>
        <v>-</v>
      </c>
      <c r="AC684" s="25" t="str">
        <f>IF(Pengawas!V684="","-",IF(Pengawas!V684=1,IF(Pengawas!AC684="","Harap diisi","OK"),IF(Pengawas!V684=2,IF(Pengawas!AC684="","Harap diisi","OK"),IF(Pengawas!V685&lt;1,"-",IF(Pengawas!V685&gt;2,"-","OK")))))</f>
        <v>-</v>
      </c>
      <c r="AD684" s="25" t="str">
        <f>IF(Pengawas!V684="","-",IF(Pengawas!V684=1,IF(Pengawas!AD684="","OK","Harap dikosongkan"),IF(Pengawas!V684=2,IF(Pengawas!AD684="","Harap diisi","OK"),IF(Pengawas!V685&lt;1,"-",IF(Pengawas!V685&gt;2,"-","OK")))))</f>
        <v>-</v>
      </c>
      <c r="AE684" s="25" t="str">
        <f>IF(Pengawas!V684="","-",IF(Pengawas!V684=1,IF(Pengawas!AE684="","OK","Harap dikosongkan"),IF(Pengawas!V684=2,IF(Pengawas!AE684="","Harap diisi","OK"),IF(Pengawas!V685&lt;1,"-",IF(Pengawas!V685&gt;2,"-","OK")))))</f>
        <v>-</v>
      </c>
      <c r="AF684" s="25" t="str">
        <f>IF(Pengawas!V684="","-",IF(Pengawas!V684=1,IF(Pengawas!AF684="","OK","Harap dikosongkan"),IF(Pengawas!V684=2,IF(Pengawas!AF684="","Harap diisi","OK"),IF(Pengawas!V685&lt;1,"-",IF(Pengawas!V685&gt;2,"-","OK")))))</f>
        <v>-</v>
      </c>
      <c r="AG684" s="25" t="str">
        <f>IF(Pengawas!V684="","-",IF(Pengawas!V684=1,IF(Pengawas!AG684="","OK","Harap dikosongkan"),IF(Pengawas!V684=2,IF(Pengawas!AG684="","Harap diisi","OK"),IF(Pengawas!V685&lt;1,"-",IF(Pengawas!V685&gt;2,"-","OK")))))</f>
        <v>-</v>
      </c>
      <c r="AH684" s="25" t="str">
        <f>IF(Pengawas!V684="","-",IF(Pengawas!V684=1,IF(Pengawas!AH684="","OK","Harap dikosongkan"),IF(Pengawas!V684=2,IF(Pengawas!AH684="","Harap diisi","OK"),IF(Pengawas!V685&lt;1,"-",IF(Pengawas!V685&gt;2,"-","OK")))))</f>
        <v>-</v>
      </c>
      <c r="AI684" s="25" t="str">
        <f>IF(Pengawas!V684="","-",IF(Pengawas!V684=1,IF(Pengawas!AI684="","OK","Harap dikosongkan"),IF(Pengawas!V684=2,IF(Pengawas!AI684="","Harap diisi","OK"),IF(Pengawas!V685&lt;1,"-",IF(Pengawas!V685&gt;2,"-","OK")))))</f>
        <v>-</v>
      </c>
      <c r="AJ684" s="25" t="str">
        <f>IF(Pengawas!V684="","-",IF(Pengawas!V684=1,IF(Pengawas!AJ684="","OK","Harap dikosongkan"),IF(Pengawas!V684=2,IF(Pengawas!AJ684="","Harap diisi","OK"),IF(Pengawas!V685&lt;1,"-",IF(Pengawas!V685&gt;2,"-","OK")))))</f>
        <v>-</v>
      </c>
      <c r="AK684" s="25" t="str">
        <f>IF(Pengawas!V684="","-",IF(Pengawas!V684=1,IF(Pengawas!AK684="","OK","Harap dikosongkan"),IF(Pengawas!V684=2,IF(Pengawas!AK684="","Harap diisi","OK"),IF(Pengawas!V685&lt;1,"-",IF(Pengawas!V685&gt;2,"-","OK")))))</f>
        <v>-</v>
      </c>
      <c r="AL684" s="25" t="str">
        <f>IF(Pengawas!AL684="","-",IF(Pengawas!AL684&gt;3,"Tidak valid",IF(Pengawas!AL684&lt;1,"Tidak valid","OK")))</f>
        <v>-</v>
      </c>
      <c r="AM684" s="25" t="str">
        <f>IF(Pengawas!AL684="",IF(Pengawas!AM684="","-","Harap dikosongkan"),IF(Pengawas!AL684&lt;&gt;1,IF(Pengawas!AM684="","OK","Harap dikosongkan"),IF(Pengawas!AM684="","Harap diisi",IF(Pengawas!AM684&gt;2015,"Cek lagi",IF(Pengawas!AM684&lt;2005,"Cek lagi","OK")))))</f>
        <v>-</v>
      </c>
      <c r="AN684" s="25" t="str">
        <f>IF(Pengawas!AL684="",IF(Pengawas!AN684="","-","Harap dikosongkan"),IF(Pengawas!AL684&lt;&gt;1,IF(Pengawas!AN684="","OK","Harap dikosongkan"),IF(Pengawas!AN684="","Harap diisi",IF(VALUE(Pengawas!AN684)&gt;33,"Tidak valid",IF(VALUE(Pengawas!AN684)&lt;1,"Tidak valid","OK")))))</f>
        <v>-</v>
      </c>
      <c r="AO684" s="25" t="str">
        <f>IF(Pengawas!AL684="",IF(Pengawas!AO684="","-","Harap dikosongkan"),IF(Pengawas!AL684&lt;&gt;1,IF(Pengawas!AO684="","OK","Harap dikosongkan"),IF(Pengawas!AO684="","Harap diisi",IF(Pengawas!AO684&gt;1,"Tidak valid","OK"))))</f>
        <v>-</v>
      </c>
      <c r="AP684" s="25" t="str">
        <f>IF(Pengawas!AL684&gt;1,"OK",IF(Pengawas!AO684="",IF(Pengawas!AP684="","-","Kolom AO cek lagi"),IF(Pengawas!AO684=0,IF(Pengawas!AP684="","OK","Harap dikosongkan"),IF(Pengawas!AP684="","Harap diisi",IF(LEN(Pengawas!AP684)&lt;12,"Tidak valid",IF(LEN(Pengawas!AP684)&gt;14,"Tidak valid","OK"))))))</f>
        <v>-</v>
      </c>
      <c r="AQ684" s="26" t="str">
        <f>IF(Pengawas!AL684&gt;1,"OK",IF(Pengawas!AO684="",IF(Pengawas!AQ684="","-","Kolom AO cek lagi"),IF(Pengawas!AO684=0,IF(Pengawas!AQ684="","OK","Harap dikosongkan"),IF(Pengawas!AQ684="","Harap diisi",IF(LEN(Pengawas!AQ684)&lt;5,"Cek lagi","OK")))))</f>
        <v>-</v>
      </c>
      <c r="AR684" s="26" t="str">
        <f>IF(Pengawas!AL684&gt;1,"OK",IF(Pengawas!AO684="",IF(Pengawas!AR684="","-","Kolom AT cek lagi"),IF(Pengawas!AO684=0,IF(Pengawas!AR684="","OK","Harap dikosongkan"),IF(Pengawas!AR684="","Harap diisi",IF(VALUE(LEFT(Pengawas!AR684,2))&gt;31,"Tanggal tidak valid",IF(VALUE(LEFT(RIGHT(Pengawas!AR684,7),2))&gt;12,"Bulan tidak valid",IF(VALUE(RIGHT(Pengawas!AR684,4))&gt;2016,"Tahun cek lagi",IF(VALUE(RIGHT(Pengawas!AR684,4))&lt;2005,"Tahun cek lagi","OK"))))))))</f>
        <v>-</v>
      </c>
      <c r="AS684" s="25" t="str">
        <f>IF(Pengawas!AP684="",IF(Pengawas!AS684="","-","Harap dikosongkan"),IF(Pengawas!AP684&lt;&gt;"",IF(Pengawas!AS684="","Harap diisi",IF(Pengawas!AS684&gt;1,"Tidak valid","OK"))))</f>
        <v>-</v>
      </c>
      <c r="AT684" s="25" t="str">
        <f>IF(Pengawas!AS684="",IF(Pengawas!AT684="","-","Harap dikosongkan"),IF(Pengawas!AS684&lt;&gt;1,IF(Pengawas!AT684="","OK","Harap dikosongkan"),IF(Pengawas!AS684="",IF(Pengawas!AT684="","-","Harap dikosongkan"),IF(Pengawas!AS684=0,IF(Pengawas!AT684="","OK","Harap dikosongkan"),IF(Pengawas!AT684="","Harap diisi",IF(Pengawas!AT684&gt;2016,"Cek lagi",IF(Pengawas!AT684&lt;2005,"Cek lagi",IF(Pengawas!AM684&gt;Pengawas!AT684,"Cek lagi dengan Kolom AL","OK"))))))))</f>
        <v>-</v>
      </c>
      <c r="AU684" s="25" t="str">
        <f>IF(Pengawas!AS684="",IF(Pengawas!AU684="","-","Harap dikosongkan"),IF(Pengawas!AS684&lt;&gt;1,IF(Pengawas!AU684="","OK","Harap dikosongkan"),IF(Pengawas!AS684="",IF(Pengawas!AU684="","-","Harap dikosongkan"),IF(Pengawas!AS684=0,IF(Pengawas!AU684="","OK","Harap dikosongkan"),IF(Pengawas!AU684="","Harap diisi",IF(Pengawas!AU684&gt;20000000,"Cek lagi",IF(Pengawas!AU684&lt;100000,"Cek lagi","OK")))))))</f>
        <v>-</v>
      </c>
      <c r="AV684" s="25" t="str">
        <f>IF(Pengawas!AV684="","-",IF(Pengawas!AV684&gt;3,"Tidak valid","OK"))</f>
        <v>-</v>
      </c>
      <c r="AW684" s="25" t="str">
        <f>IF(Pengawas!AV684="",IF(Pengawas!AW684="","-","Harap dikosongkan"),IF(Pengawas!AV684=0,IF(Pengawas!AW684="","OK","Harap dikosongkan"),IF(Pengawas!AV684&gt;0,IF(Pengawas!AW684="","Harap diisi",IF(Pengawas!AW684&gt;2015,"Tidak valid","OK")))))</f>
        <v>-</v>
      </c>
      <c r="AX684" s="25" t="str">
        <f>IF(Pengawas!AV684="",IF(Pengawas!AX684="","-","Harap dikosongkan"),IF(Pengawas!AV684=0,IF(Pengawas!AX684="","OK","Harap dikosongkan"),IF(Pengawas!AV684&gt;0,IF(Pengawas!AX684="","Harap diisi",IF(Pengawas!AX684="","-",IF(Pengawas!AX684&gt;1,"Tidak valid","OK"))))))</f>
        <v>-</v>
      </c>
      <c r="AY684" s="25" t="str">
        <f>IF(Pengawas!AY684="","-",IF(Pengawas!AY684&gt;2,"Tidak valid","OK"))</f>
        <v>-</v>
      </c>
      <c r="AZ684" s="25" t="str">
        <f>IF(Pengawas!AY684="",IF(Pengawas!AZ684="","-","Harap dikosongkan"),IF(Pengawas!AY684=0,IF(Pengawas!AZ684="","OK","Harap dikosongkan"),IF(Pengawas!AZ684="","Harap diisi",IF(Pengawas!AZ684&gt;2015,"Cek lagi",IF(Pengawas!AZ684&lt;2000,"Cek lagi","OK")))))</f>
        <v>-</v>
      </c>
      <c r="BA684" s="25" t="str">
        <f>IF(Pengawas!BA684="","-",IF(LEN(Pengawas!BA684)&lt;5,"Cek lagi","OK"))</f>
        <v>-</v>
      </c>
      <c r="BB684" s="25" t="str">
        <f>IF(Pengawas!BB684="","-",IF(LEN(Pengawas!BB684)&lt;4,"Cek lagi","OK"))</f>
        <v>-</v>
      </c>
      <c r="BC684" s="25" t="str">
        <f>IF(Pengawas!BC684="","-",IF(LEN(Pengawas!BC684)&lt;4,"Cek lagi","OK"))</f>
        <v>-</v>
      </c>
      <c r="BD684" s="25" t="str">
        <f>IF(Pengawas!BD684="","-",IF(LEN(Pengawas!BD684)&lt;4,"Cek lagi","OK"))</f>
        <v>-</v>
      </c>
      <c r="BE684" s="25" t="str">
        <f>IF(Pengawas!BE684="","-",IF(LEN(Pengawas!BE684)&lt;4,"Cek lagi","OK"))</f>
        <v>-</v>
      </c>
      <c r="BF684" s="25" t="str">
        <f>IF(Pengawas!BF684="","-",IF(LEN(Pengawas!BF684)&lt;&gt;5,"Tidak valid","OK"))</f>
        <v>-</v>
      </c>
      <c r="BG684" s="25" t="str">
        <f>IF(Pengawas!BG684="","-",IF(LEN(Pengawas!BG684)&lt;9,"Cek lagi",IF(LEN(Pengawas!BG684)&gt;14,"Cek lagi","OK")))</f>
        <v>-</v>
      </c>
    </row>
    <row r="685" spans="1:59" ht="15" customHeight="1" x14ac:dyDescent="0.2">
      <c r="A685" s="25" t="str">
        <f>IF(Pengawas!A685="","-",IF(LEN(Pengawas!A685)&lt;4,"Cek lagi","OK"))</f>
        <v>-</v>
      </c>
      <c r="B685" s="25" t="str">
        <f>IF(Pengawas!B685="","-",IF(LEN(Pengawas!B685)&lt;4,"Cek lagi","OK"))</f>
        <v>-</v>
      </c>
      <c r="C685" s="25" t="str">
        <f>IF(Pengawas!C685="","-",IF(LEN(Pengawas!C685)&lt;&gt;18,"Tidak valid","OK"))</f>
        <v>-</v>
      </c>
      <c r="D685" s="25" t="str">
        <f>IF(Pengawas!D685="","-",IF(LEN(Pengawas!D685)&lt;&gt;16,"Tidak valid","OK"))</f>
        <v>-</v>
      </c>
      <c r="E685" s="25" t="str">
        <f>IF(Pengawas!E685="","-",IF(LEN(Pengawas!E685)&lt;4,"Cek lagi","OK"))</f>
        <v>-</v>
      </c>
      <c r="F685" s="25" t="str">
        <f>IF(Pengawas!F685="","-",IF(LEN(Pengawas!F685)&lt;&gt;16,"Tidak valid","OK"))</f>
        <v>-</v>
      </c>
      <c r="G685" s="25" t="str">
        <f>IF(Pengawas!G685="","-",IF(LEN(Pengawas!G685)&lt;4,"Cek lagi","OK"))</f>
        <v>-</v>
      </c>
      <c r="H685" s="26" t="str">
        <f>IF(Pengawas!H685="","-",IF(VALUE(LEFT(Pengawas!H685,2))&gt;31,"Tanggal tidak valid",IF(VALUE(LEFT(RIGHT(Pengawas!H685,7),2))&gt;12,"Bulan tidak valid",IF(VALUE(RIGHT(Pengawas!H685,4))&gt;1990,"Umur terlalu muda",IF(VALUE(RIGHT(Pengawas!H685,4))&lt;1955,"Umur terlalu tua","OK")))))</f>
        <v>-</v>
      </c>
      <c r="I685" s="25" t="str">
        <f>IF(Pengawas!I685="","-",IF(Pengawas!I685="L","OK",IF(Pengawas!I685="P","OK","Tidak valid")))</f>
        <v>-</v>
      </c>
      <c r="J685" s="25" t="str">
        <f>IF(Pengawas!J685="","-",IF(LEN(Pengawas!J685)&lt;4,"Cek lagi","OK"))</f>
        <v>-</v>
      </c>
      <c r="K685" s="25" t="str">
        <f>IF(Pengawas!K685="","-",IF(Pengawas!K685&gt;5,"Tidak valid",IF(Pengawas!K685&lt;1,"Tidak valid","OK")))</f>
        <v>-</v>
      </c>
      <c r="L685" s="25" t="str">
        <f>IF(Pengawas!L685="","-",IF(VALUE(LEFT(Pengawas!L685,1))&gt;1,"Tidak valid","OK"))</f>
        <v>-</v>
      </c>
      <c r="M685" s="25" t="str">
        <f>IF(Pengawas!M685="","-",IF(VALUE(LEFT(Pengawas!M685,1))&gt;1,"Tidak valid","OK"))</f>
        <v>-</v>
      </c>
      <c r="N685" s="25" t="str">
        <f>IF(Pengawas!N685="","-",IF(VALUE(LEFT(Pengawas!N685,2))&gt;31,"Tanggal tidak valid",IF(VALUE(LEFT(RIGHT(Pengawas!N685,7),2))&gt;12,"Bulan tidak valid",IF(VALUE(RIGHT(Pengawas!N685,4))&gt;2015,"Tahun cek lagi",IF(VALUE(RIGHT(Pengawas!N685,4))&lt;1930,"Tahun cek lagi","OK")))))</f>
        <v>-</v>
      </c>
      <c r="O685" s="26" t="str">
        <f>IF(Pengawas!O685="","-",IF(VALUE(LEFT(Pengawas!O685,2))&gt;31,"Tanggal tidak valid",IF(VALUE(LEFT(RIGHT(Pengawas!O685,7),2))&gt;12,"Bulan tidak valid",IF(VALUE(RIGHT(Pengawas!O685,4))&gt;2015,"Tahun cek lagi",IF(VALUE(RIGHT(Pengawas!O685,4))&lt;1930,"Tahun cek lagi","OK")))))</f>
        <v>-</v>
      </c>
      <c r="P685" s="26" t="str">
        <f>IF(Pengawas!P685="","-",IF(VALUE(LEFT(Pengawas!P685,2))&gt;31,"Tanggal tidak valid",IF(VALUE(LEFT(RIGHT(Pengawas!P685,7),2))&gt;12,"Bulan tidak valid",IF(VALUE(RIGHT(Pengawas!P685,4))&gt;2015,"Tahun cek lagi",IF(VALUE(RIGHT(Pengawas!P685,4))&lt;1930,"Tahun cek lagi","OK")))))</f>
        <v>-</v>
      </c>
      <c r="Q685" s="25" t="str">
        <f>IF(Pengawas!Q685="","-",IF(Pengawas!Q685&gt;3,"Tidak valid",IF(Pengawas!Q685&lt;1,"Tidak valid","OK")))</f>
        <v>-</v>
      </c>
      <c r="R685" s="25" t="str">
        <f>IF(Pengawas!R685="","-",IF(Pengawas!R685&gt;20000000,"Cek lagi",IF(Pengawas!R685&lt;50000,"Cek lagi","OK")))</f>
        <v>-</v>
      </c>
      <c r="S685" s="25" t="str">
        <f>IF(Pengawas!S685="","-",IF(Pengawas!S685&gt;3,"Tidak valid",IF(Pengawas!S685&lt;1,"Tidak valid","OK")))</f>
        <v>-</v>
      </c>
      <c r="T685" s="25" t="str">
        <f>IF(Pengawas!T685="","-",IF(Pengawas!T685&gt;6,"Tidak valid",IF(Pengawas!T685&lt;1,"Tidak valid","OK")))</f>
        <v>-</v>
      </c>
      <c r="U685" s="25" t="str">
        <f>IF(Pengawas!U685="","-",IF(Pengawas!U685&gt;4,"Tidak valid",IF(Pengawas!U685&lt;1,"Tidak valid","OK")))</f>
        <v>-</v>
      </c>
      <c r="V685" s="25" t="str">
        <f>IF(Pengawas!V685="","-",IF(Pengawas!V685&gt;2,"Tidak valid",IF(Pengawas!V685&lt;1,"Tidak valid","OK")))</f>
        <v>-</v>
      </c>
      <c r="W685" s="25" t="str">
        <f>IF(Pengawas!V685="","-",IF(Pengawas!V685=1,IF(Pengawas!W685="","Harap diisi","OK"),IF(Pengawas!V685=2,IF(Pengawas!W685="","Harap diisi","OK"),IF(Pengawas!V686&lt;1,"-",IF(Pengawas!V686&gt;2,"-","OK")))))</f>
        <v>-</v>
      </c>
      <c r="X685" s="25" t="str">
        <f>IF(Pengawas!V685="","-",IF(Pengawas!V685=1,IF(Pengawas!X685="","Harap diisi","OK"),IF(Pengawas!V685=2,IF(Pengawas!X685="","Harap diisi","OK"),IF(Pengawas!V686&lt;1,"-",IF(Pengawas!V686&gt;2,"-","OK")))))</f>
        <v>-</v>
      </c>
      <c r="Y685" s="25" t="str">
        <f>IF(Pengawas!V685="","-",IF(Pengawas!V685=1,IF(Pengawas!Y685="","Harap diisi","OK"),IF(Pengawas!V685=2,IF(Pengawas!Y685="","Harap diisi","OK"),IF(Pengawas!V686&lt;1,"-",IF(Pengawas!V686&gt;2,"-","OK")))))</f>
        <v>-</v>
      </c>
      <c r="Z685" s="25" t="str">
        <f>IF(Pengawas!V685="","-",IF(Pengawas!V685=1,IF(Pengawas!Z685="","Harap diisi","OK"),IF(Pengawas!V685=2,IF(Pengawas!Z685="","Harap diisi","OK"),IF(Pengawas!V686&lt;1,"-",IF(Pengawas!V686&gt;2,"-","OK")))))</f>
        <v>-</v>
      </c>
      <c r="AA685" s="25" t="str">
        <f>IF(Pengawas!V685="","-",IF(Pengawas!V685=1,IF(Pengawas!AA685="","Harap diisi","OK"),IF(Pengawas!V685=2,IF(Pengawas!AA685="","Harap diisi","OK"),IF(Pengawas!V686&lt;1,"-",IF(Pengawas!V686&gt;2,"-","OK")))))</f>
        <v>-</v>
      </c>
      <c r="AB685" s="25" t="str">
        <f>IF(Pengawas!V685="","-",IF(Pengawas!V685=1,IF(Pengawas!AB685="","Harap diisi","OK"),IF(Pengawas!V685=2,IF(Pengawas!AB685="","Harap diisi","OK"),IF(Pengawas!V686&lt;1,"-",IF(Pengawas!V686&gt;2,"-","OK")))))</f>
        <v>-</v>
      </c>
      <c r="AC685" s="25" t="str">
        <f>IF(Pengawas!V685="","-",IF(Pengawas!V685=1,IF(Pengawas!AC685="","Harap diisi","OK"),IF(Pengawas!V685=2,IF(Pengawas!AC685="","Harap diisi","OK"),IF(Pengawas!V686&lt;1,"-",IF(Pengawas!V686&gt;2,"-","OK")))))</f>
        <v>-</v>
      </c>
      <c r="AD685" s="25" t="str">
        <f>IF(Pengawas!V685="","-",IF(Pengawas!V685=1,IF(Pengawas!AD685="","OK","Harap dikosongkan"),IF(Pengawas!V685=2,IF(Pengawas!AD685="","Harap diisi","OK"),IF(Pengawas!V686&lt;1,"-",IF(Pengawas!V686&gt;2,"-","OK")))))</f>
        <v>-</v>
      </c>
      <c r="AE685" s="25" t="str">
        <f>IF(Pengawas!V685="","-",IF(Pengawas!V685=1,IF(Pengawas!AE685="","OK","Harap dikosongkan"),IF(Pengawas!V685=2,IF(Pengawas!AE685="","Harap diisi","OK"),IF(Pengawas!V686&lt;1,"-",IF(Pengawas!V686&gt;2,"-","OK")))))</f>
        <v>-</v>
      </c>
      <c r="AF685" s="25" t="str">
        <f>IF(Pengawas!V685="","-",IF(Pengawas!V685=1,IF(Pengawas!AF685="","OK","Harap dikosongkan"),IF(Pengawas!V685=2,IF(Pengawas!AF685="","Harap diisi","OK"),IF(Pengawas!V686&lt;1,"-",IF(Pengawas!V686&gt;2,"-","OK")))))</f>
        <v>-</v>
      </c>
      <c r="AG685" s="25" t="str">
        <f>IF(Pengawas!V685="","-",IF(Pengawas!V685=1,IF(Pengawas!AG685="","OK","Harap dikosongkan"),IF(Pengawas!V685=2,IF(Pengawas!AG685="","Harap diisi","OK"),IF(Pengawas!V686&lt;1,"-",IF(Pengawas!V686&gt;2,"-","OK")))))</f>
        <v>-</v>
      </c>
      <c r="AH685" s="25" t="str">
        <f>IF(Pengawas!V685="","-",IF(Pengawas!V685=1,IF(Pengawas!AH685="","OK","Harap dikosongkan"),IF(Pengawas!V685=2,IF(Pengawas!AH685="","Harap diisi","OK"),IF(Pengawas!V686&lt;1,"-",IF(Pengawas!V686&gt;2,"-","OK")))))</f>
        <v>-</v>
      </c>
      <c r="AI685" s="25" t="str">
        <f>IF(Pengawas!V685="","-",IF(Pengawas!V685=1,IF(Pengawas!AI685="","OK","Harap dikosongkan"),IF(Pengawas!V685=2,IF(Pengawas!AI685="","Harap diisi","OK"),IF(Pengawas!V686&lt;1,"-",IF(Pengawas!V686&gt;2,"-","OK")))))</f>
        <v>-</v>
      </c>
      <c r="AJ685" s="25" t="str">
        <f>IF(Pengawas!V685="","-",IF(Pengawas!V685=1,IF(Pengawas!AJ685="","OK","Harap dikosongkan"),IF(Pengawas!V685=2,IF(Pengawas!AJ685="","Harap diisi","OK"),IF(Pengawas!V686&lt;1,"-",IF(Pengawas!V686&gt;2,"-","OK")))))</f>
        <v>-</v>
      </c>
      <c r="AK685" s="25" t="str">
        <f>IF(Pengawas!V685="","-",IF(Pengawas!V685=1,IF(Pengawas!AK685="","OK","Harap dikosongkan"),IF(Pengawas!V685=2,IF(Pengawas!AK685="","Harap diisi","OK"),IF(Pengawas!V686&lt;1,"-",IF(Pengawas!V686&gt;2,"-","OK")))))</f>
        <v>-</v>
      </c>
      <c r="AL685" s="25" t="str">
        <f>IF(Pengawas!AL685="","-",IF(Pengawas!AL685&gt;3,"Tidak valid",IF(Pengawas!AL685&lt;1,"Tidak valid","OK")))</f>
        <v>-</v>
      </c>
      <c r="AM685" s="25" t="str">
        <f>IF(Pengawas!AL685="",IF(Pengawas!AM685="","-","Harap dikosongkan"),IF(Pengawas!AL685&lt;&gt;1,IF(Pengawas!AM685="","OK","Harap dikosongkan"),IF(Pengawas!AM685="","Harap diisi",IF(Pengawas!AM685&gt;2015,"Cek lagi",IF(Pengawas!AM685&lt;2005,"Cek lagi","OK")))))</f>
        <v>-</v>
      </c>
      <c r="AN685" s="25" t="str">
        <f>IF(Pengawas!AL685="",IF(Pengawas!AN685="","-","Harap dikosongkan"),IF(Pengawas!AL685&lt;&gt;1,IF(Pengawas!AN685="","OK","Harap dikosongkan"),IF(Pengawas!AN685="","Harap diisi",IF(VALUE(Pengawas!AN685)&gt;33,"Tidak valid",IF(VALUE(Pengawas!AN685)&lt;1,"Tidak valid","OK")))))</f>
        <v>-</v>
      </c>
      <c r="AO685" s="25" t="str">
        <f>IF(Pengawas!AL685="",IF(Pengawas!AO685="","-","Harap dikosongkan"),IF(Pengawas!AL685&lt;&gt;1,IF(Pengawas!AO685="","OK","Harap dikosongkan"),IF(Pengawas!AO685="","Harap diisi",IF(Pengawas!AO685&gt;1,"Tidak valid","OK"))))</f>
        <v>-</v>
      </c>
      <c r="AP685" s="25" t="str">
        <f>IF(Pengawas!AL685&gt;1,"OK",IF(Pengawas!AO685="",IF(Pengawas!AP685="","-","Kolom AO cek lagi"),IF(Pengawas!AO685=0,IF(Pengawas!AP685="","OK","Harap dikosongkan"),IF(Pengawas!AP685="","Harap diisi",IF(LEN(Pengawas!AP685)&lt;12,"Tidak valid",IF(LEN(Pengawas!AP685)&gt;14,"Tidak valid","OK"))))))</f>
        <v>-</v>
      </c>
      <c r="AQ685" s="26" t="str">
        <f>IF(Pengawas!AL685&gt;1,"OK",IF(Pengawas!AO685="",IF(Pengawas!AQ685="","-","Kolom AO cek lagi"),IF(Pengawas!AO685=0,IF(Pengawas!AQ685="","OK","Harap dikosongkan"),IF(Pengawas!AQ685="","Harap diisi",IF(LEN(Pengawas!AQ685)&lt;5,"Cek lagi","OK")))))</f>
        <v>-</v>
      </c>
      <c r="AR685" s="26" t="str">
        <f>IF(Pengawas!AL685&gt;1,"OK",IF(Pengawas!AO685="",IF(Pengawas!AR685="","-","Kolom AT cek lagi"),IF(Pengawas!AO685=0,IF(Pengawas!AR685="","OK","Harap dikosongkan"),IF(Pengawas!AR685="","Harap diisi",IF(VALUE(LEFT(Pengawas!AR685,2))&gt;31,"Tanggal tidak valid",IF(VALUE(LEFT(RIGHT(Pengawas!AR685,7),2))&gt;12,"Bulan tidak valid",IF(VALUE(RIGHT(Pengawas!AR685,4))&gt;2016,"Tahun cek lagi",IF(VALUE(RIGHT(Pengawas!AR685,4))&lt;2005,"Tahun cek lagi","OK"))))))))</f>
        <v>-</v>
      </c>
      <c r="AS685" s="25" t="str">
        <f>IF(Pengawas!AP685="",IF(Pengawas!AS685="","-","Harap dikosongkan"),IF(Pengawas!AP685&lt;&gt;"",IF(Pengawas!AS685="","Harap diisi",IF(Pengawas!AS685&gt;1,"Tidak valid","OK"))))</f>
        <v>-</v>
      </c>
      <c r="AT685" s="25" t="str">
        <f>IF(Pengawas!AS685="",IF(Pengawas!AT685="","-","Harap dikosongkan"),IF(Pengawas!AS685&lt;&gt;1,IF(Pengawas!AT685="","OK","Harap dikosongkan"),IF(Pengawas!AS685="",IF(Pengawas!AT685="","-","Harap dikosongkan"),IF(Pengawas!AS685=0,IF(Pengawas!AT685="","OK","Harap dikosongkan"),IF(Pengawas!AT685="","Harap diisi",IF(Pengawas!AT685&gt;2016,"Cek lagi",IF(Pengawas!AT685&lt;2005,"Cek lagi",IF(Pengawas!AM685&gt;Pengawas!AT685,"Cek lagi dengan Kolom AL","OK"))))))))</f>
        <v>-</v>
      </c>
      <c r="AU685" s="25" t="str">
        <f>IF(Pengawas!AS685="",IF(Pengawas!AU685="","-","Harap dikosongkan"),IF(Pengawas!AS685&lt;&gt;1,IF(Pengawas!AU685="","OK","Harap dikosongkan"),IF(Pengawas!AS685="",IF(Pengawas!AU685="","-","Harap dikosongkan"),IF(Pengawas!AS685=0,IF(Pengawas!AU685="","OK","Harap dikosongkan"),IF(Pengawas!AU685="","Harap diisi",IF(Pengawas!AU685&gt;20000000,"Cek lagi",IF(Pengawas!AU685&lt;100000,"Cek lagi","OK")))))))</f>
        <v>-</v>
      </c>
      <c r="AV685" s="25" t="str">
        <f>IF(Pengawas!AV685="","-",IF(Pengawas!AV685&gt;3,"Tidak valid","OK"))</f>
        <v>-</v>
      </c>
      <c r="AW685" s="25" t="str">
        <f>IF(Pengawas!AV685="",IF(Pengawas!AW685="","-","Harap dikosongkan"),IF(Pengawas!AV685=0,IF(Pengawas!AW685="","OK","Harap dikosongkan"),IF(Pengawas!AV685&gt;0,IF(Pengawas!AW685="","Harap diisi",IF(Pengawas!AW685&gt;2015,"Tidak valid","OK")))))</f>
        <v>-</v>
      </c>
      <c r="AX685" s="25" t="str">
        <f>IF(Pengawas!AV685="",IF(Pengawas!AX685="","-","Harap dikosongkan"),IF(Pengawas!AV685=0,IF(Pengawas!AX685="","OK","Harap dikosongkan"),IF(Pengawas!AV685&gt;0,IF(Pengawas!AX685="","Harap diisi",IF(Pengawas!AX685="","-",IF(Pengawas!AX685&gt;1,"Tidak valid","OK"))))))</f>
        <v>-</v>
      </c>
      <c r="AY685" s="25" t="str">
        <f>IF(Pengawas!AY685="","-",IF(Pengawas!AY685&gt;2,"Tidak valid","OK"))</f>
        <v>-</v>
      </c>
      <c r="AZ685" s="25" t="str">
        <f>IF(Pengawas!AY685="",IF(Pengawas!AZ685="","-","Harap dikosongkan"),IF(Pengawas!AY685=0,IF(Pengawas!AZ685="","OK","Harap dikosongkan"),IF(Pengawas!AZ685="","Harap diisi",IF(Pengawas!AZ685&gt;2015,"Cek lagi",IF(Pengawas!AZ685&lt;2000,"Cek lagi","OK")))))</f>
        <v>-</v>
      </c>
      <c r="BA685" s="25" t="str">
        <f>IF(Pengawas!BA685="","-",IF(LEN(Pengawas!BA685)&lt;5,"Cek lagi","OK"))</f>
        <v>-</v>
      </c>
      <c r="BB685" s="25" t="str">
        <f>IF(Pengawas!BB685="","-",IF(LEN(Pengawas!BB685)&lt;4,"Cek lagi","OK"))</f>
        <v>-</v>
      </c>
      <c r="BC685" s="25" t="str">
        <f>IF(Pengawas!BC685="","-",IF(LEN(Pengawas!BC685)&lt;4,"Cek lagi","OK"))</f>
        <v>-</v>
      </c>
      <c r="BD685" s="25" t="str">
        <f>IF(Pengawas!BD685="","-",IF(LEN(Pengawas!BD685)&lt;4,"Cek lagi","OK"))</f>
        <v>-</v>
      </c>
      <c r="BE685" s="25" t="str">
        <f>IF(Pengawas!BE685="","-",IF(LEN(Pengawas!BE685)&lt;4,"Cek lagi","OK"))</f>
        <v>-</v>
      </c>
      <c r="BF685" s="25" t="str">
        <f>IF(Pengawas!BF685="","-",IF(LEN(Pengawas!BF685)&lt;&gt;5,"Tidak valid","OK"))</f>
        <v>-</v>
      </c>
      <c r="BG685" s="25" t="str">
        <f>IF(Pengawas!BG685="","-",IF(LEN(Pengawas!BG685)&lt;9,"Cek lagi",IF(LEN(Pengawas!BG685)&gt;14,"Cek lagi","OK")))</f>
        <v>-</v>
      </c>
    </row>
    <row r="686" spans="1:59" ht="15" customHeight="1" x14ac:dyDescent="0.2">
      <c r="A686" s="25" t="str">
        <f>IF(Pengawas!A686="","-",IF(LEN(Pengawas!A686)&lt;4,"Cek lagi","OK"))</f>
        <v>-</v>
      </c>
      <c r="B686" s="25" t="str">
        <f>IF(Pengawas!B686="","-",IF(LEN(Pengawas!B686)&lt;4,"Cek lagi","OK"))</f>
        <v>-</v>
      </c>
      <c r="C686" s="25" t="str">
        <f>IF(Pengawas!C686="","-",IF(LEN(Pengawas!C686)&lt;&gt;18,"Tidak valid","OK"))</f>
        <v>-</v>
      </c>
      <c r="D686" s="25" t="str">
        <f>IF(Pengawas!D686="","-",IF(LEN(Pengawas!D686)&lt;&gt;16,"Tidak valid","OK"))</f>
        <v>-</v>
      </c>
      <c r="E686" s="25" t="str">
        <f>IF(Pengawas!E686="","-",IF(LEN(Pengawas!E686)&lt;4,"Cek lagi","OK"))</f>
        <v>-</v>
      </c>
      <c r="F686" s="25" t="str">
        <f>IF(Pengawas!F686="","-",IF(LEN(Pengawas!F686)&lt;&gt;16,"Tidak valid","OK"))</f>
        <v>-</v>
      </c>
      <c r="G686" s="25" t="str">
        <f>IF(Pengawas!G686="","-",IF(LEN(Pengawas!G686)&lt;4,"Cek lagi","OK"))</f>
        <v>-</v>
      </c>
      <c r="H686" s="26" t="str">
        <f>IF(Pengawas!H686="","-",IF(VALUE(LEFT(Pengawas!H686,2))&gt;31,"Tanggal tidak valid",IF(VALUE(LEFT(RIGHT(Pengawas!H686,7),2))&gt;12,"Bulan tidak valid",IF(VALUE(RIGHT(Pengawas!H686,4))&gt;1990,"Umur terlalu muda",IF(VALUE(RIGHT(Pengawas!H686,4))&lt;1955,"Umur terlalu tua","OK")))))</f>
        <v>-</v>
      </c>
      <c r="I686" s="25" t="str">
        <f>IF(Pengawas!I686="","-",IF(Pengawas!I686="L","OK",IF(Pengawas!I686="P","OK","Tidak valid")))</f>
        <v>-</v>
      </c>
      <c r="J686" s="25" t="str">
        <f>IF(Pengawas!J686="","-",IF(LEN(Pengawas!J686)&lt;4,"Cek lagi","OK"))</f>
        <v>-</v>
      </c>
      <c r="K686" s="25" t="str">
        <f>IF(Pengawas!K686="","-",IF(Pengawas!K686&gt;5,"Tidak valid",IF(Pengawas!K686&lt;1,"Tidak valid","OK")))</f>
        <v>-</v>
      </c>
      <c r="L686" s="25" t="str">
        <f>IF(Pengawas!L686="","-",IF(VALUE(LEFT(Pengawas!L686,1))&gt;1,"Tidak valid","OK"))</f>
        <v>-</v>
      </c>
      <c r="M686" s="25" t="str">
        <f>IF(Pengawas!M686="","-",IF(VALUE(LEFT(Pengawas!M686,1))&gt;1,"Tidak valid","OK"))</f>
        <v>-</v>
      </c>
      <c r="N686" s="25" t="str">
        <f>IF(Pengawas!N686="","-",IF(VALUE(LEFT(Pengawas!N686,2))&gt;31,"Tanggal tidak valid",IF(VALUE(LEFT(RIGHT(Pengawas!N686,7),2))&gt;12,"Bulan tidak valid",IF(VALUE(RIGHT(Pengawas!N686,4))&gt;2015,"Tahun cek lagi",IF(VALUE(RIGHT(Pengawas!N686,4))&lt;1930,"Tahun cek lagi","OK")))))</f>
        <v>-</v>
      </c>
      <c r="O686" s="26" t="str">
        <f>IF(Pengawas!O686="","-",IF(VALUE(LEFT(Pengawas!O686,2))&gt;31,"Tanggal tidak valid",IF(VALUE(LEFT(RIGHT(Pengawas!O686,7),2))&gt;12,"Bulan tidak valid",IF(VALUE(RIGHT(Pengawas!O686,4))&gt;2015,"Tahun cek lagi",IF(VALUE(RIGHT(Pengawas!O686,4))&lt;1930,"Tahun cek lagi","OK")))))</f>
        <v>-</v>
      </c>
      <c r="P686" s="26" t="str">
        <f>IF(Pengawas!P686="","-",IF(VALUE(LEFT(Pengawas!P686,2))&gt;31,"Tanggal tidak valid",IF(VALUE(LEFT(RIGHT(Pengawas!P686,7),2))&gt;12,"Bulan tidak valid",IF(VALUE(RIGHT(Pengawas!P686,4))&gt;2015,"Tahun cek lagi",IF(VALUE(RIGHT(Pengawas!P686,4))&lt;1930,"Tahun cek lagi","OK")))))</f>
        <v>-</v>
      </c>
      <c r="Q686" s="25" t="str">
        <f>IF(Pengawas!Q686="","-",IF(Pengawas!Q686&gt;3,"Tidak valid",IF(Pengawas!Q686&lt;1,"Tidak valid","OK")))</f>
        <v>-</v>
      </c>
      <c r="R686" s="25" t="str">
        <f>IF(Pengawas!R686="","-",IF(Pengawas!R686&gt;20000000,"Cek lagi",IF(Pengawas!R686&lt;50000,"Cek lagi","OK")))</f>
        <v>-</v>
      </c>
      <c r="S686" s="25" t="str">
        <f>IF(Pengawas!S686="","-",IF(Pengawas!S686&gt;3,"Tidak valid",IF(Pengawas!S686&lt;1,"Tidak valid","OK")))</f>
        <v>-</v>
      </c>
      <c r="T686" s="25" t="str">
        <f>IF(Pengawas!T686="","-",IF(Pengawas!T686&gt;6,"Tidak valid",IF(Pengawas!T686&lt;1,"Tidak valid","OK")))</f>
        <v>-</v>
      </c>
      <c r="U686" s="25" t="str">
        <f>IF(Pengawas!U686="","-",IF(Pengawas!U686&gt;4,"Tidak valid",IF(Pengawas!U686&lt;1,"Tidak valid","OK")))</f>
        <v>-</v>
      </c>
      <c r="V686" s="25" t="str">
        <f>IF(Pengawas!V686="","-",IF(Pengawas!V686&gt;2,"Tidak valid",IF(Pengawas!V686&lt;1,"Tidak valid","OK")))</f>
        <v>-</v>
      </c>
      <c r="W686" s="25" t="str">
        <f>IF(Pengawas!V686="","-",IF(Pengawas!V686=1,IF(Pengawas!W686="","Harap diisi","OK"),IF(Pengawas!V686=2,IF(Pengawas!W686="","Harap diisi","OK"),IF(Pengawas!V687&lt;1,"-",IF(Pengawas!V687&gt;2,"-","OK")))))</f>
        <v>-</v>
      </c>
      <c r="X686" s="25" t="str">
        <f>IF(Pengawas!V686="","-",IF(Pengawas!V686=1,IF(Pengawas!X686="","Harap diisi","OK"),IF(Pengawas!V686=2,IF(Pengawas!X686="","Harap diisi","OK"),IF(Pengawas!V687&lt;1,"-",IF(Pengawas!V687&gt;2,"-","OK")))))</f>
        <v>-</v>
      </c>
      <c r="Y686" s="25" t="str">
        <f>IF(Pengawas!V686="","-",IF(Pengawas!V686=1,IF(Pengawas!Y686="","Harap diisi","OK"),IF(Pengawas!V686=2,IF(Pengawas!Y686="","Harap diisi","OK"),IF(Pengawas!V687&lt;1,"-",IF(Pengawas!V687&gt;2,"-","OK")))))</f>
        <v>-</v>
      </c>
      <c r="Z686" s="25" t="str">
        <f>IF(Pengawas!V686="","-",IF(Pengawas!V686=1,IF(Pengawas!Z686="","Harap diisi","OK"),IF(Pengawas!V686=2,IF(Pengawas!Z686="","Harap diisi","OK"),IF(Pengawas!V687&lt;1,"-",IF(Pengawas!V687&gt;2,"-","OK")))))</f>
        <v>-</v>
      </c>
      <c r="AA686" s="25" t="str">
        <f>IF(Pengawas!V686="","-",IF(Pengawas!V686=1,IF(Pengawas!AA686="","Harap diisi","OK"),IF(Pengawas!V686=2,IF(Pengawas!AA686="","Harap diisi","OK"),IF(Pengawas!V687&lt;1,"-",IF(Pengawas!V687&gt;2,"-","OK")))))</f>
        <v>-</v>
      </c>
      <c r="AB686" s="25" t="str">
        <f>IF(Pengawas!V686="","-",IF(Pengawas!V686=1,IF(Pengawas!AB686="","Harap diisi","OK"),IF(Pengawas!V686=2,IF(Pengawas!AB686="","Harap diisi","OK"),IF(Pengawas!V687&lt;1,"-",IF(Pengawas!V687&gt;2,"-","OK")))))</f>
        <v>-</v>
      </c>
      <c r="AC686" s="25" t="str">
        <f>IF(Pengawas!V686="","-",IF(Pengawas!V686=1,IF(Pengawas!AC686="","Harap diisi","OK"),IF(Pengawas!V686=2,IF(Pengawas!AC686="","Harap diisi","OK"),IF(Pengawas!V687&lt;1,"-",IF(Pengawas!V687&gt;2,"-","OK")))))</f>
        <v>-</v>
      </c>
      <c r="AD686" s="25" t="str">
        <f>IF(Pengawas!V686="","-",IF(Pengawas!V686=1,IF(Pengawas!AD686="","OK","Harap dikosongkan"),IF(Pengawas!V686=2,IF(Pengawas!AD686="","Harap diisi","OK"),IF(Pengawas!V687&lt;1,"-",IF(Pengawas!V687&gt;2,"-","OK")))))</f>
        <v>-</v>
      </c>
      <c r="AE686" s="25" t="str">
        <f>IF(Pengawas!V686="","-",IF(Pengawas!V686=1,IF(Pengawas!AE686="","OK","Harap dikosongkan"),IF(Pengawas!V686=2,IF(Pengawas!AE686="","Harap diisi","OK"),IF(Pengawas!V687&lt;1,"-",IF(Pengawas!V687&gt;2,"-","OK")))))</f>
        <v>-</v>
      </c>
      <c r="AF686" s="25" t="str">
        <f>IF(Pengawas!V686="","-",IF(Pengawas!V686=1,IF(Pengawas!AF686="","OK","Harap dikosongkan"),IF(Pengawas!V686=2,IF(Pengawas!AF686="","Harap diisi","OK"),IF(Pengawas!V687&lt;1,"-",IF(Pengawas!V687&gt;2,"-","OK")))))</f>
        <v>-</v>
      </c>
      <c r="AG686" s="25" t="str">
        <f>IF(Pengawas!V686="","-",IF(Pengawas!V686=1,IF(Pengawas!AG686="","OK","Harap dikosongkan"),IF(Pengawas!V686=2,IF(Pengawas!AG686="","Harap diisi","OK"),IF(Pengawas!V687&lt;1,"-",IF(Pengawas!V687&gt;2,"-","OK")))))</f>
        <v>-</v>
      </c>
      <c r="AH686" s="25" t="str">
        <f>IF(Pengawas!V686="","-",IF(Pengawas!V686=1,IF(Pengawas!AH686="","OK","Harap dikosongkan"),IF(Pengawas!V686=2,IF(Pengawas!AH686="","Harap diisi","OK"),IF(Pengawas!V687&lt;1,"-",IF(Pengawas!V687&gt;2,"-","OK")))))</f>
        <v>-</v>
      </c>
      <c r="AI686" s="25" t="str">
        <f>IF(Pengawas!V686="","-",IF(Pengawas!V686=1,IF(Pengawas!AI686="","OK","Harap dikosongkan"),IF(Pengawas!V686=2,IF(Pengawas!AI686="","Harap diisi","OK"),IF(Pengawas!V687&lt;1,"-",IF(Pengawas!V687&gt;2,"-","OK")))))</f>
        <v>-</v>
      </c>
      <c r="AJ686" s="25" t="str">
        <f>IF(Pengawas!V686="","-",IF(Pengawas!V686=1,IF(Pengawas!AJ686="","OK","Harap dikosongkan"),IF(Pengawas!V686=2,IF(Pengawas!AJ686="","Harap diisi","OK"),IF(Pengawas!V687&lt;1,"-",IF(Pengawas!V687&gt;2,"-","OK")))))</f>
        <v>-</v>
      </c>
      <c r="AK686" s="25" t="str">
        <f>IF(Pengawas!V686="","-",IF(Pengawas!V686=1,IF(Pengawas!AK686="","OK","Harap dikosongkan"),IF(Pengawas!V686=2,IF(Pengawas!AK686="","Harap diisi","OK"),IF(Pengawas!V687&lt;1,"-",IF(Pengawas!V687&gt;2,"-","OK")))))</f>
        <v>-</v>
      </c>
      <c r="AL686" s="25" t="str">
        <f>IF(Pengawas!AL686="","-",IF(Pengawas!AL686&gt;3,"Tidak valid",IF(Pengawas!AL686&lt;1,"Tidak valid","OK")))</f>
        <v>-</v>
      </c>
      <c r="AM686" s="25" t="str">
        <f>IF(Pengawas!AL686="",IF(Pengawas!AM686="","-","Harap dikosongkan"),IF(Pengawas!AL686&lt;&gt;1,IF(Pengawas!AM686="","OK","Harap dikosongkan"),IF(Pengawas!AM686="","Harap diisi",IF(Pengawas!AM686&gt;2015,"Cek lagi",IF(Pengawas!AM686&lt;2005,"Cek lagi","OK")))))</f>
        <v>-</v>
      </c>
      <c r="AN686" s="25" t="str">
        <f>IF(Pengawas!AL686="",IF(Pengawas!AN686="","-","Harap dikosongkan"),IF(Pengawas!AL686&lt;&gt;1,IF(Pengawas!AN686="","OK","Harap dikosongkan"),IF(Pengawas!AN686="","Harap diisi",IF(VALUE(Pengawas!AN686)&gt;33,"Tidak valid",IF(VALUE(Pengawas!AN686)&lt;1,"Tidak valid","OK")))))</f>
        <v>-</v>
      </c>
      <c r="AO686" s="25" t="str">
        <f>IF(Pengawas!AL686="",IF(Pengawas!AO686="","-","Harap dikosongkan"),IF(Pengawas!AL686&lt;&gt;1,IF(Pengawas!AO686="","OK","Harap dikosongkan"),IF(Pengawas!AO686="","Harap diisi",IF(Pengawas!AO686&gt;1,"Tidak valid","OK"))))</f>
        <v>-</v>
      </c>
      <c r="AP686" s="25" t="str">
        <f>IF(Pengawas!AL686&gt;1,"OK",IF(Pengawas!AO686="",IF(Pengawas!AP686="","-","Kolom AO cek lagi"),IF(Pengawas!AO686=0,IF(Pengawas!AP686="","OK","Harap dikosongkan"),IF(Pengawas!AP686="","Harap diisi",IF(LEN(Pengawas!AP686)&lt;12,"Tidak valid",IF(LEN(Pengawas!AP686)&gt;14,"Tidak valid","OK"))))))</f>
        <v>-</v>
      </c>
      <c r="AQ686" s="26" t="str">
        <f>IF(Pengawas!AL686&gt;1,"OK",IF(Pengawas!AO686="",IF(Pengawas!AQ686="","-","Kolom AO cek lagi"),IF(Pengawas!AO686=0,IF(Pengawas!AQ686="","OK","Harap dikosongkan"),IF(Pengawas!AQ686="","Harap diisi",IF(LEN(Pengawas!AQ686)&lt;5,"Cek lagi","OK")))))</f>
        <v>-</v>
      </c>
      <c r="AR686" s="26" t="str">
        <f>IF(Pengawas!AL686&gt;1,"OK",IF(Pengawas!AO686="",IF(Pengawas!AR686="","-","Kolom AT cek lagi"),IF(Pengawas!AO686=0,IF(Pengawas!AR686="","OK","Harap dikosongkan"),IF(Pengawas!AR686="","Harap diisi",IF(VALUE(LEFT(Pengawas!AR686,2))&gt;31,"Tanggal tidak valid",IF(VALUE(LEFT(RIGHT(Pengawas!AR686,7),2))&gt;12,"Bulan tidak valid",IF(VALUE(RIGHT(Pengawas!AR686,4))&gt;2016,"Tahun cek lagi",IF(VALUE(RIGHT(Pengawas!AR686,4))&lt;2005,"Tahun cek lagi","OK"))))))))</f>
        <v>-</v>
      </c>
      <c r="AS686" s="25" t="str">
        <f>IF(Pengawas!AP686="",IF(Pengawas!AS686="","-","Harap dikosongkan"),IF(Pengawas!AP686&lt;&gt;"",IF(Pengawas!AS686="","Harap diisi",IF(Pengawas!AS686&gt;1,"Tidak valid","OK"))))</f>
        <v>-</v>
      </c>
      <c r="AT686" s="25" t="str">
        <f>IF(Pengawas!AS686="",IF(Pengawas!AT686="","-","Harap dikosongkan"),IF(Pengawas!AS686&lt;&gt;1,IF(Pengawas!AT686="","OK","Harap dikosongkan"),IF(Pengawas!AS686="",IF(Pengawas!AT686="","-","Harap dikosongkan"),IF(Pengawas!AS686=0,IF(Pengawas!AT686="","OK","Harap dikosongkan"),IF(Pengawas!AT686="","Harap diisi",IF(Pengawas!AT686&gt;2016,"Cek lagi",IF(Pengawas!AT686&lt;2005,"Cek lagi",IF(Pengawas!AM686&gt;Pengawas!AT686,"Cek lagi dengan Kolom AL","OK"))))))))</f>
        <v>-</v>
      </c>
      <c r="AU686" s="25" t="str">
        <f>IF(Pengawas!AS686="",IF(Pengawas!AU686="","-","Harap dikosongkan"),IF(Pengawas!AS686&lt;&gt;1,IF(Pengawas!AU686="","OK","Harap dikosongkan"),IF(Pengawas!AS686="",IF(Pengawas!AU686="","-","Harap dikosongkan"),IF(Pengawas!AS686=0,IF(Pengawas!AU686="","OK","Harap dikosongkan"),IF(Pengawas!AU686="","Harap diisi",IF(Pengawas!AU686&gt;20000000,"Cek lagi",IF(Pengawas!AU686&lt;100000,"Cek lagi","OK")))))))</f>
        <v>-</v>
      </c>
      <c r="AV686" s="25" t="str">
        <f>IF(Pengawas!AV686="","-",IF(Pengawas!AV686&gt;3,"Tidak valid","OK"))</f>
        <v>-</v>
      </c>
      <c r="AW686" s="25" t="str">
        <f>IF(Pengawas!AV686="",IF(Pengawas!AW686="","-","Harap dikosongkan"),IF(Pengawas!AV686=0,IF(Pengawas!AW686="","OK","Harap dikosongkan"),IF(Pengawas!AV686&gt;0,IF(Pengawas!AW686="","Harap diisi",IF(Pengawas!AW686&gt;2015,"Tidak valid","OK")))))</f>
        <v>-</v>
      </c>
      <c r="AX686" s="25" t="str">
        <f>IF(Pengawas!AV686="",IF(Pengawas!AX686="","-","Harap dikosongkan"),IF(Pengawas!AV686=0,IF(Pengawas!AX686="","OK","Harap dikosongkan"),IF(Pengawas!AV686&gt;0,IF(Pengawas!AX686="","Harap diisi",IF(Pengawas!AX686="","-",IF(Pengawas!AX686&gt;1,"Tidak valid","OK"))))))</f>
        <v>-</v>
      </c>
      <c r="AY686" s="25" t="str">
        <f>IF(Pengawas!AY686="","-",IF(Pengawas!AY686&gt;2,"Tidak valid","OK"))</f>
        <v>-</v>
      </c>
      <c r="AZ686" s="25" t="str">
        <f>IF(Pengawas!AY686="",IF(Pengawas!AZ686="","-","Harap dikosongkan"),IF(Pengawas!AY686=0,IF(Pengawas!AZ686="","OK","Harap dikosongkan"),IF(Pengawas!AZ686="","Harap diisi",IF(Pengawas!AZ686&gt;2015,"Cek lagi",IF(Pengawas!AZ686&lt;2000,"Cek lagi","OK")))))</f>
        <v>-</v>
      </c>
      <c r="BA686" s="25" t="str">
        <f>IF(Pengawas!BA686="","-",IF(LEN(Pengawas!BA686)&lt;5,"Cek lagi","OK"))</f>
        <v>-</v>
      </c>
      <c r="BB686" s="25" t="str">
        <f>IF(Pengawas!BB686="","-",IF(LEN(Pengawas!BB686)&lt;4,"Cek lagi","OK"))</f>
        <v>-</v>
      </c>
      <c r="BC686" s="25" t="str">
        <f>IF(Pengawas!BC686="","-",IF(LEN(Pengawas!BC686)&lt;4,"Cek lagi","OK"))</f>
        <v>-</v>
      </c>
      <c r="BD686" s="25" t="str">
        <f>IF(Pengawas!BD686="","-",IF(LEN(Pengawas!BD686)&lt;4,"Cek lagi","OK"))</f>
        <v>-</v>
      </c>
      <c r="BE686" s="25" t="str">
        <f>IF(Pengawas!BE686="","-",IF(LEN(Pengawas!BE686)&lt;4,"Cek lagi","OK"))</f>
        <v>-</v>
      </c>
      <c r="BF686" s="25" t="str">
        <f>IF(Pengawas!BF686="","-",IF(LEN(Pengawas!BF686)&lt;&gt;5,"Tidak valid","OK"))</f>
        <v>-</v>
      </c>
      <c r="BG686" s="25" t="str">
        <f>IF(Pengawas!BG686="","-",IF(LEN(Pengawas!BG686)&lt;9,"Cek lagi",IF(LEN(Pengawas!BG686)&gt;14,"Cek lagi","OK")))</f>
        <v>-</v>
      </c>
    </row>
    <row r="687" spans="1:59" ht="15" customHeight="1" x14ac:dyDescent="0.2">
      <c r="A687" s="25" t="str">
        <f>IF(Pengawas!A687="","-",IF(LEN(Pengawas!A687)&lt;4,"Cek lagi","OK"))</f>
        <v>-</v>
      </c>
      <c r="B687" s="25" t="str">
        <f>IF(Pengawas!B687="","-",IF(LEN(Pengawas!B687)&lt;4,"Cek lagi","OK"))</f>
        <v>-</v>
      </c>
      <c r="C687" s="25" t="str">
        <f>IF(Pengawas!C687="","-",IF(LEN(Pengawas!C687)&lt;&gt;18,"Tidak valid","OK"))</f>
        <v>-</v>
      </c>
      <c r="D687" s="25" t="str">
        <f>IF(Pengawas!D687="","-",IF(LEN(Pengawas!D687)&lt;&gt;16,"Tidak valid","OK"))</f>
        <v>-</v>
      </c>
      <c r="E687" s="25" t="str">
        <f>IF(Pengawas!E687="","-",IF(LEN(Pengawas!E687)&lt;4,"Cek lagi","OK"))</f>
        <v>-</v>
      </c>
      <c r="F687" s="25" t="str">
        <f>IF(Pengawas!F687="","-",IF(LEN(Pengawas!F687)&lt;&gt;16,"Tidak valid","OK"))</f>
        <v>-</v>
      </c>
      <c r="G687" s="25" t="str">
        <f>IF(Pengawas!G687="","-",IF(LEN(Pengawas!G687)&lt;4,"Cek lagi","OK"))</f>
        <v>-</v>
      </c>
      <c r="H687" s="26" t="str">
        <f>IF(Pengawas!H687="","-",IF(VALUE(LEFT(Pengawas!H687,2))&gt;31,"Tanggal tidak valid",IF(VALUE(LEFT(RIGHT(Pengawas!H687,7),2))&gt;12,"Bulan tidak valid",IF(VALUE(RIGHT(Pengawas!H687,4))&gt;1990,"Umur terlalu muda",IF(VALUE(RIGHT(Pengawas!H687,4))&lt;1955,"Umur terlalu tua","OK")))))</f>
        <v>-</v>
      </c>
      <c r="I687" s="25" t="str">
        <f>IF(Pengawas!I687="","-",IF(Pengawas!I687="L","OK",IF(Pengawas!I687="P","OK","Tidak valid")))</f>
        <v>-</v>
      </c>
      <c r="J687" s="25" t="str">
        <f>IF(Pengawas!J687="","-",IF(LEN(Pengawas!J687)&lt;4,"Cek lagi","OK"))</f>
        <v>-</v>
      </c>
      <c r="K687" s="25" t="str">
        <f>IF(Pengawas!K687="","-",IF(Pengawas!K687&gt;5,"Tidak valid",IF(Pengawas!K687&lt;1,"Tidak valid","OK")))</f>
        <v>-</v>
      </c>
      <c r="L687" s="25" t="str">
        <f>IF(Pengawas!L687="","-",IF(VALUE(LEFT(Pengawas!L687,1))&gt;1,"Tidak valid","OK"))</f>
        <v>-</v>
      </c>
      <c r="M687" s="25" t="str">
        <f>IF(Pengawas!M687="","-",IF(VALUE(LEFT(Pengawas!M687,1))&gt;1,"Tidak valid","OK"))</f>
        <v>-</v>
      </c>
      <c r="N687" s="25" t="str">
        <f>IF(Pengawas!N687="","-",IF(VALUE(LEFT(Pengawas!N687,2))&gt;31,"Tanggal tidak valid",IF(VALUE(LEFT(RIGHT(Pengawas!N687,7),2))&gt;12,"Bulan tidak valid",IF(VALUE(RIGHT(Pengawas!N687,4))&gt;2015,"Tahun cek lagi",IF(VALUE(RIGHT(Pengawas!N687,4))&lt;1930,"Tahun cek lagi","OK")))))</f>
        <v>-</v>
      </c>
      <c r="O687" s="26" t="str">
        <f>IF(Pengawas!O687="","-",IF(VALUE(LEFT(Pengawas!O687,2))&gt;31,"Tanggal tidak valid",IF(VALUE(LEFT(RIGHT(Pengawas!O687,7),2))&gt;12,"Bulan tidak valid",IF(VALUE(RIGHT(Pengawas!O687,4))&gt;2015,"Tahun cek lagi",IF(VALUE(RIGHT(Pengawas!O687,4))&lt;1930,"Tahun cek lagi","OK")))))</f>
        <v>-</v>
      </c>
      <c r="P687" s="26" t="str">
        <f>IF(Pengawas!P687="","-",IF(VALUE(LEFT(Pengawas!P687,2))&gt;31,"Tanggal tidak valid",IF(VALUE(LEFT(RIGHT(Pengawas!P687,7),2))&gt;12,"Bulan tidak valid",IF(VALUE(RIGHT(Pengawas!P687,4))&gt;2015,"Tahun cek lagi",IF(VALUE(RIGHT(Pengawas!P687,4))&lt;1930,"Tahun cek lagi","OK")))))</f>
        <v>-</v>
      </c>
      <c r="Q687" s="25" t="str">
        <f>IF(Pengawas!Q687="","-",IF(Pengawas!Q687&gt;3,"Tidak valid",IF(Pengawas!Q687&lt;1,"Tidak valid","OK")))</f>
        <v>-</v>
      </c>
      <c r="R687" s="25" t="str">
        <f>IF(Pengawas!R687="","-",IF(Pengawas!R687&gt;20000000,"Cek lagi",IF(Pengawas!R687&lt;50000,"Cek lagi","OK")))</f>
        <v>-</v>
      </c>
      <c r="S687" s="25" t="str">
        <f>IF(Pengawas!S687="","-",IF(Pengawas!S687&gt;3,"Tidak valid",IF(Pengawas!S687&lt;1,"Tidak valid","OK")))</f>
        <v>-</v>
      </c>
      <c r="T687" s="25" t="str">
        <f>IF(Pengawas!T687="","-",IF(Pengawas!T687&gt;6,"Tidak valid",IF(Pengawas!T687&lt;1,"Tidak valid","OK")))</f>
        <v>-</v>
      </c>
      <c r="U687" s="25" t="str">
        <f>IF(Pengawas!U687="","-",IF(Pengawas!U687&gt;4,"Tidak valid",IF(Pengawas!U687&lt;1,"Tidak valid","OK")))</f>
        <v>-</v>
      </c>
      <c r="V687" s="25" t="str">
        <f>IF(Pengawas!V687="","-",IF(Pengawas!V687&gt;2,"Tidak valid",IF(Pengawas!V687&lt;1,"Tidak valid","OK")))</f>
        <v>-</v>
      </c>
      <c r="W687" s="25" t="str">
        <f>IF(Pengawas!V687="","-",IF(Pengawas!V687=1,IF(Pengawas!W687="","Harap diisi","OK"),IF(Pengawas!V687=2,IF(Pengawas!W687="","Harap diisi","OK"),IF(Pengawas!V688&lt;1,"-",IF(Pengawas!V688&gt;2,"-","OK")))))</f>
        <v>-</v>
      </c>
      <c r="X687" s="25" t="str">
        <f>IF(Pengawas!V687="","-",IF(Pengawas!V687=1,IF(Pengawas!X687="","Harap diisi","OK"),IF(Pengawas!V687=2,IF(Pengawas!X687="","Harap diisi","OK"),IF(Pengawas!V688&lt;1,"-",IF(Pengawas!V688&gt;2,"-","OK")))))</f>
        <v>-</v>
      </c>
      <c r="Y687" s="25" t="str">
        <f>IF(Pengawas!V687="","-",IF(Pengawas!V687=1,IF(Pengawas!Y687="","Harap diisi","OK"),IF(Pengawas!V687=2,IF(Pengawas!Y687="","Harap diisi","OK"),IF(Pengawas!V688&lt;1,"-",IF(Pengawas!V688&gt;2,"-","OK")))))</f>
        <v>-</v>
      </c>
      <c r="Z687" s="25" t="str">
        <f>IF(Pengawas!V687="","-",IF(Pengawas!V687=1,IF(Pengawas!Z687="","Harap diisi","OK"),IF(Pengawas!V687=2,IF(Pengawas!Z687="","Harap diisi","OK"),IF(Pengawas!V688&lt;1,"-",IF(Pengawas!V688&gt;2,"-","OK")))))</f>
        <v>-</v>
      </c>
      <c r="AA687" s="25" t="str">
        <f>IF(Pengawas!V687="","-",IF(Pengawas!V687=1,IF(Pengawas!AA687="","Harap diisi","OK"),IF(Pengawas!V687=2,IF(Pengawas!AA687="","Harap diisi","OK"),IF(Pengawas!V688&lt;1,"-",IF(Pengawas!V688&gt;2,"-","OK")))))</f>
        <v>-</v>
      </c>
      <c r="AB687" s="25" t="str">
        <f>IF(Pengawas!V687="","-",IF(Pengawas!V687=1,IF(Pengawas!AB687="","Harap diisi","OK"),IF(Pengawas!V687=2,IF(Pengawas!AB687="","Harap diisi","OK"),IF(Pengawas!V688&lt;1,"-",IF(Pengawas!V688&gt;2,"-","OK")))))</f>
        <v>-</v>
      </c>
      <c r="AC687" s="25" t="str">
        <f>IF(Pengawas!V687="","-",IF(Pengawas!V687=1,IF(Pengawas!AC687="","Harap diisi","OK"),IF(Pengawas!V687=2,IF(Pengawas!AC687="","Harap diisi","OK"),IF(Pengawas!V688&lt;1,"-",IF(Pengawas!V688&gt;2,"-","OK")))))</f>
        <v>-</v>
      </c>
      <c r="AD687" s="25" t="str">
        <f>IF(Pengawas!V687="","-",IF(Pengawas!V687=1,IF(Pengawas!AD687="","OK","Harap dikosongkan"),IF(Pengawas!V687=2,IF(Pengawas!AD687="","Harap diisi","OK"),IF(Pengawas!V688&lt;1,"-",IF(Pengawas!V688&gt;2,"-","OK")))))</f>
        <v>-</v>
      </c>
      <c r="AE687" s="25" t="str">
        <f>IF(Pengawas!V687="","-",IF(Pengawas!V687=1,IF(Pengawas!AE687="","OK","Harap dikosongkan"),IF(Pengawas!V687=2,IF(Pengawas!AE687="","Harap diisi","OK"),IF(Pengawas!V688&lt;1,"-",IF(Pengawas!V688&gt;2,"-","OK")))))</f>
        <v>-</v>
      </c>
      <c r="AF687" s="25" t="str">
        <f>IF(Pengawas!V687="","-",IF(Pengawas!V687=1,IF(Pengawas!AF687="","OK","Harap dikosongkan"),IF(Pengawas!V687=2,IF(Pengawas!AF687="","Harap diisi","OK"),IF(Pengawas!V688&lt;1,"-",IF(Pengawas!V688&gt;2,"-","OK")))))</f>
        <v>-</v>
      </c>
      <c r="AG687" s="25" t="str">
        <f>IF(Pengawas!V687="","-",IF(Pengawas!V687=1,IF(Pengawas!AG687="","OK","Harap dikosongkan"),IF(Pengawas!V687=2,IF(Pengawas!AG687="","Harap diisi","OK"),IF(Pengawas!V688&lt;1,"-",IF(Pengawas!V688&gt;2,"-","OK")))))</f>
        <v>-</v>
      </c>
      <c r="AH687" s="25" t="str">
        <f>IF(Pengawas!V687="","-",IF(Pengawas!V687=1,IF(Pengawas!AH687="","OK","Harap dikosongkan"),IF(Pengawas!V687=2,IF(Pengawas!AH687="","Harap diisi","OK"),IF(Pengawas!V688&lt;1,"-",IF(Pengawas!V688&gt;2,"-","OK")))))</f>
        <v>-</v>
      </c>
      <c r="AI687" s="25" t="str">
        <f>IF(Pengawas!V687="","-",IF(Pengawas!V687=1,IF(Pengawas!AI687="","OK","Harap dikosongkan"),IF(Pengawas!V687=2,IF(Pengawas!AI687="","Harap diisi","OK"),IF(Pengawas!V688&lt;1,"-",IF(Pengawas!V688&gt;2,"-","OK")))))</f>
        <v>-</v>
      </c>
      <c r="AJ687" s="25" t="str">
        <f>IF(Pengawas!V687="","-",IF(Pengawas!V687=1,IF(Pengawas!AJ687="","OK","Harap dikosongkan"),IF(Pengawas!V687=2,IF(Pengawas!AJ687="","Harap diisi","OK"),IF(Pengawas!V688&lt;1,"-",IF(Pengawas!V688&gt;2,"-","OK")))))</f>
        <v>-</v>
      </c>
      <c r="AK687" s="25" t="str">
        <f>IF(Pengawas!V687="","-",IF(Pengawas!V687=1,IF(Pengawas!AK687="","OK","Harap dikosongkan"),IF(Pengawas!V687=2,IF(Pengawas!AK687="","Harap diisi","OK"),IF(Pengawas!V688&lt;1,"-",IF(Pengawas!V688&gt;2,"-","OK")))))</f>
        <v>-</v>
      </c>
      <c r="AL687" s="25" t="str">
        <f>IF(Pengawas!AL687="","-",IF(Pengawas!AL687&gt;3,"Tidak valid",IF(Pengawas!AL687&lt;1,"Tidak valid","OK")))</f>
        <v>-</v>
      </c>
      <c r="AM687" s="25" t="str">
        <f>IF(Pengawas!AL687="",IF(Pengawas!AM687="","-","Harap dikosongkan"),IF(Pengawas!AL687&lt;&gt;1,IF(Pengawas!AM687="","OK","Harap dikosongkan"),IF(Pengawas!AM687="","Harap diisi",IF(Pengawas!AM687&gt;2015,"Cek lagi",IF(Pengawas!AM687&lt;2005,"Cek lagi","OK")))))</f>
        <v>-</v>
      </c>
      <c r="AN687" s="25" t="str">
        <f>IF(Pengawas!AL687="",IF(Pengawas!AN687="","-","Harap dikosongkan"),IF(Pengawas!AL687&lt;&gt;1,IF(Pengawas!AN687="","OK","Harap dikosongkan"),IF(Pengawas!AN687="","Harap diisi",IF(VALUE(Pengawas!AN687)&gt;33,"Tidak valid",IF(VALUE(Pengawas!AN687)&lt;1,"Tidak valid","OK")))))</f>
        <v>-</v>
      </c>
      <c r="AO687" s="25" t="str">
        <f>IF(Pengawas!AL687="",IF(Pengawas!AO687="","-","Harap dikosongkan"),IF(Pengawas!AL687&lt;&gt;1,IF(Pengawas!AO687="","OK","Harap dikosongkan"),IF(Pengawas!AO687="","Harap diisi",IF(Pengawas!AO687&gt;1,"Tidak valid","OK"))))</f>
        <v>-</v>
      </c>
      <c r="AP687" s="25" t="str">
        <f>IF(Pengawas!AL687&gt;1,"OK",IF(Pengawas!AO687="",IF(Pengawas!AP687="","-","Kolom AO cek lagi"),IF(Pengawas!AO687=0,IF(Pengawas!AP687="","OK","Harap dikosongkan"),IF(Pengawas!AP687="","Harap diisi",IF(LEN(Pengawas!AP687)&lt;12,"Tidak valid",IF(LEN(Pengawas!AP687)&gt;14,"Tidak valid","OK"))))))</f>
        <v>-</v>
      </c>
      <c r="AQ687" s="26" t="str">
        <f>IF(Pengawas!AL687&gt;1,"OK",IF(Pengawas!AO687="",IF(Pengawas!AQ687="","-","Kolom AO cek lagi"),IF(Pengawas!AO687=0,IF(Pengawas!AQ687="","OK","Harap dikosongkan"),IF(Pengawas!AQ687="","Harap diisi",IF(LEN(Pengawas!AQ687)&lt;5,"Cek lagi","OK")))))</f>
        <v>-</v>
      </c>
      <c r="AR687" s="26" t="str">
        <f>IF(Pengawas!AL687&gt;1,"OK",IF(Pengawas!AO687="",IF(Pengawas!AR687="","-","Kolom AT cek lagi"),IF(Pengawas!AO687=0,IF(Pengawas!AR687="","OK","Harap dikosongkan"),IF(Pengawas!AR687="","Harap diisi",IF(VALUE(LEFT(Pengawas!AR687,2))&gt;31,"Tanggal tidak valid",IF(VALUE(LEFT(RIGHT(Pengawas!AR687,7),2))&gt;12,"Bulan tidak valid",IF(VALUE(RIGHT(Pengawas!AR687,4))&gt;2016,"Tahun cek lagi",IF(VALUE(RIGHT(Pengawas!AR687,4))&lt;2005,"Tahun cek lagi","OK"))))))))</f>
        <v>-</v>
      </c>
      <c r="AS687" s="25" t="str">
        <f>IF(Pengawas!AP687="",IF(Pengawas!AS687="","-","Harap dikosongkan"),IF(Pengawas!AP687&lt;&gt;"",IF(Pengawas!AS687="","Harap diisi",IF(Pengawas!AS687&gt;1,"Tidak valid","OK"))))</f>
        <v>-</v>
      </c>
      <c r="AT687" s="25" t="str">
        <f>IF(Pengawas!AS687="",IF(Pengawas!AT687="","-","Harap dikosongkan"),IF(Pengawas!AS687&lt;&gt;1,IF(Pengawas!AT687="","OK","Harap dikosongkan"),IF(Pengawas!AS687="",IF(Pengawas!AT687="","-","Harap dikosongkan"),IF(Pengawas!AS687=0,IF(Pengawas!AT687="","OK","Harap dikosongkan"),IF(Pengawas!AT687="","Harap diisi",IF(Pengawas!AT687&gt;2016,"Cek lagi",IF(Pengawas!AT687&lt;2005,"Cek lagi",IF(Pengawas!AM687&gt;Pengawas!AT687,"Cek lagi dengan Kolom AL","OK"))))))))</f>
        <v>-</v>
      </c>
      <c r="AU687" s="25" t="str">
        <f>IF(Pengawas!AS687="",IF(Pengawas!AU687="","-","Harap dikosongkan"),IF(Pengawas!AS687&lt;&gt;1,IF(Pengawas!AU687="","OK","Harap dikosongkan"),IF(Pengawas!AS687="",IF(Pengawas!AU687="","-","Harap dikosongkan"),IF(Pengawas!AS687=0,IF(Pengawas!AU687="","OK","Harap dikosongkan"),IF(Pengawas!AU687="","Harap diisi",IF(Pengawas!AU687&gt;20000000,"Cek lagi",IF(Pengawas!AU687&lt;100000,"Cek lagi","OK")))))))</f>
        <v>-</v>
      </c>
      <c r="AV687" s="25" t="str">
        <f>IF(Pengawas!AV687="","-",IF(Pengawas!AV687&gt;3,"Tidak valid","OK"))</f>
        <v>-</v>
      </c>
      <c r="AW687" s="25" t="str">
        <f>IF(Pengawas!AV687="",IF(Pengawas!AW687="","-","Harap dikosongkan"),IF(Pengawas!AV687=0,IF(Pengawas!AW687="","OK","Harap dikosongkan"),IF(Pengawas!AV687&gt;0,IF(Pengawas!AW687="","Harap diisi",IF(Pengawas!AW687&gt;2015,"Tidak valid","OK")))))</f>
        <v>-</v>
      </c>
      <c r="AX687" s="25" t="str">
        <f>IF(Pengawas!AV687="",IF(Pengawas!AX687="","-","Harap dikosongkan"),IF(Pengawas!AV687=0,IF(Pengawas!AX687="","OK","Harap dikosongkan"),IF(Pengawas!AV687&gt;0,IF(Pengawas!AX687="","Harap diisi",IF(Pengawas!AX687="","-",IF(Pengawas!AX687&gt;1,"Tidak valid","OK"))))))</f>
        <v>-</v>
      </c>
      <c r="AY687" s="25" t="str">
        <f>IF(Pengawas!AY687="","-",IF(Pengawas!AY687&gt;2,"Tidak valid","OK"))</f>
        <v>-</v>
      </c>
      <c r="AZ687" s="25" t="str">
        <f>IF(Pengawas!AY687="",IF(Pengawas!AZ687="","-","Harap dikosongkan"),IF(Pengawas!AY687=0,IF(Pengawas!AZ687="","OK","Harap dikosongkan"),IF(Pengawas!AZ687="","Harap diisi",IF(Pengawas!AZ687&gt;2015,"Cek lagi",IF(Pengawas!AZ687&lt;2000,"Cek lagi","OK")))))</f>
        <v>-</v>
      </c>
      <c r="BA687" s="25" t="str">
        <f>IF(Pengawas!BA687="","-",IF(LEN(Pengawas!BA687)&lt;5,"Cek lagi","OK"))</f>
        <v>-</v>
      </c>
      <c r="BB687" s="25" t="str">
        <f>IF(Pengawas!BB687="","-",IF(LEN(Pengawas!BB687)&lt;4,"Cek lagi","OK"))</f>
        <v>-</v>
      </c>
      <c r="BC687" s="25" t="str">
        <f>IF(Pengawas!BC687="","-",IF(LEN(Pengawas!BC687)&lt;4,"Cek lagi","OK"))</f>
        <v>-</v>
      </c>
      <c r="BD687" s="25" t="str">
        <f>IF(Pengawas!BD687="","-",IF(LEN(Pengawas!BD687)&lt;4,"Cek lagi","OK"))</f>
        <v>-</v>
      </c>
      <c r="BE687" s="25" t="str">
        <f>IF(Pengawas!BE687="","-",IF(LEN(Pengawas!BE687)&lt;4,"Cek lagi","OK"))</f>
        <v>-</v>
      </c>
      <c r="BF687" s="25" t="str">
        <f>IF(Pengawas!BF687="","-",IF(LEN(Pengawas!BF687)&lt;&gt;5,"Tidak valid","OK"))</f>
        <v>-</v>
      </c>
      <c r="BG687" s="25" t="str">
        <f>IF(Pengawas!BG687="","-",IF(LEN(Pengawas!BG687)&lt;9,"Cek lagi",IF(LEN(Pengawas!BG687)&gt;14,"Cek lagi","OK")))</f>
        <v>-</v>
      </c>
    </row>
    <row r="688" spans="1:59" ht="15" customHeight="1" x14ac:dyDescent="0.2">
      <c r="A688" s="25" t="str">
        <f>IF(Pengawas!A688="","-",IF(LEN(Pengawas!A688)&lt;4,"Cek lagi","OK"))</f>
        <v>-</v>
      </c>
      <c r="B688" s="25" t="str">
        <f>IF(Pengawas!B688="","-",IF(LEN(Pengawas!B688)&lt;4,"Cek lagi","OK"))</f>
        <v>-</v>
      </c>
      <c r="C688" s="25" t="str">
        <f>IF(Pengawas!C688="","-",IF(LEN(Pengawas!C688)&lt;&gt;18,"Tidak valid","OK"))</f>
        <v>-</v>
      </c>
      <c r="D688" s="25" t="str">
        <f>IF(Pengawas!D688="","-",IF(LEN(Pengawas!D688)&lt;&gt;16,"Tidak valid","OK"))</f>
        <v>-</v>
      </c>
      <c r="E688" s="25" t="str">
        <f>IF(Pengawas!E688="","-",IF(LEN(Pengawas!E688)&lt;4,"Cek lagi","OK"))</f>
        <v>-</v>
      </c>
      <c r="F688" s="25" t="str">
        <f>IF(Pengawas!F688="","-",IF(LEN(Pengawas!F688)&lt;&gt;16,"Tidak valid","OK"))</f>
        <v>-</v>
      </c>
      <c r="G688" s="25" t="str">
        <f>IF(Pengawas!G688="","-",IF(LEN(Pengawas!G688)&lt;4,"Cek lagi","OK"))</f>
        <v>-</v>
      </c>
      <c r="H688" s="26" t="str">
        <f>IF(Pengawas!H688="","-",IF(VALUE(LEFT(Pengawas!H688,2))&gt;31,"Tanggal tidak valid",IF(VALUE(LEFT(RIGHT(Pengawas!H688,7),2))&gt;12,"Bulan tidak valid",IF(VALUE(RIGHT(Pengawas!H688,4))&gt;1990,"Umur terlalu muda",IF(VALUE(RIGHT(Pengawas!H688,4))&lt;1955,"Umur terlalu tua","OK")))))</f>
        <v>-</v>
      </c>
      <c r="I688" s="25" t="str">
        <f>IF(Pengawas!I688="","-",IF(Pengawas!I688="L","OK",IF(Pengawas!I688="P","OK","Tidak valid")))</f>
        <v>-</v>
      </c>
      <c r="J688" s="25" t="str">
        <f>IF(Pengawas!J688="","-",IF(LEN(Pengawas!J688)&lt;4,"Cek lagi","OK"))</f>
        <v>-</v>
      </c>
      <c r="K688" s="25" t="str">
        <f>IF(Pengawas!K688="","-",IF(Pengawas!K688&gt;5,"Tidak valid",IF(Pengawas!K688&lt;1,"Tidak valid","OK")))</f>
        <v>-</v>
      </c>
      <c r="L688" s="25" t="str">
        <f>IF(Pengawas!L688="","-",IF(VALUE(LEFT(Pengawas!L688,1))&gt;1,"Tidak valid","OK"))</f>
        <v>-</v>
      </c>
      <c r="M688" s="25" t="str">
        <f>IF(Pengawas!M688="","-",IF(VALUE(LEFT(Pengawas!M688,1))&gt;1,"Tidak valid","OK"))</f>
        <v>-</v>
      </c>
      <c r="N688" s="25" t="str">
        <f>IF(Pengawas!N688="","-",IF(VALUE(LEFT(Pengawas!N688,2))&gt;31,"Tanggal tidak valid",IF(VALUE(LEFT(RIGHT(Pengawas!N688,7),2))&gt;12,"Bulan tidak valid",IF(VALUE(RIGHT(Pengawas!N688,4))&gt;2015,"Tahun cek lagi",IF(VALUE(RIGHT(Pengawas!N688,4))&lt;1930,"Tahun cek lagi","OK")))))</f>
        <v>-</v>
      </c>
      <c r="O688" s="26" t="str">
        <f>IF(Pengawas!O688="","-",IF(VALUE(LEFT(Pengawas!O688,2))&gt;31,"Tanggal tidak valid",IF(VALUE(LEFT(RIGHT(Pengawas!O688,7),2))&gt;12,"Bulan tidak valid",IF(VALUE(RIGHT(Pengawas!O688,4))&gt;2015,"Tahun cek lagi",IF(VALUE(RIGHT(Pengawas!O688,4))&lt;1930,"Tahun cek lagi","OK")))))</f>
        <v>-</v>
      </c>
      <c r="P688" s="26" t="str">
        <f>IF(Pengawas!P688="","-",IF(VALUE(LEFT(Pengawas!P688,2))&gt;31,"Tanggal tidak valid",IF(VALUE(LEFT(RIGHT(Pengawas!P688,7),2))&gt;12,"Bulan tidak valid",IF(VALUE(RIGHT(Pengawas!P688,4))&gt;2015,"Tahun cek lagi",IF(VALUE(RIGHT(Pengawas!P688,4))&lt;1930,"Tahun cek lagi","OK")))))</f>
        <v>-</v>
      </c>
      <c r="Q688" s="25" t="str">
        <f>IF(Pengawas!Q688="","-",IF(Pengawas!Q688&gt;3,"Tidak valid",IF(Pengawas!Q688&lt;1,"Tidak valid","OK")))</f>
        <v>-</v>
      </c>
      <c r="R688" s="25" t="str">
        <f>IF(Pengawas!R688="","-",IF(Pengawas!R688&gt;20000000,"Cek lagi",IF(Pengawas!R688&lt;50000,"Cek lagi","OK")))</f>
        <v>-</v>
      </c>
      <c r="S688" s="25" t="str">
        <f>IF(Pengawas!S688="","-",IF(Pengawas!S688&gt;3,"Tidak valid",IF(Pengawas!S688&lt;1,"Tidak valid","OK")))</f>
        <v>-</v>
      </c>
      <c r="T688" s="25" t="str">
        <f>IF(Pengawas!T688="","-",IF(Pengawas!T688&gt;6,"Tidak valid",IF(Pengawas!T688&lt;1,"Tidak valid","OK")))</f>
        <v>-</v>
      </c>
      <c r="U688" s="25" t="str">
        <f>IF(Pengawas!U688="","-",IF(Pengawas!U688&gt;4,"Tidak valid",IF(Pengawas!U688&lt;1,"Tidak valid","OK")))</f>
        <v>-</v>
      </c>
      <c r="V688" s="25" t="str">
        <f>IF(Pengawas!V688="","-",IF(Pengawas!V688&gt;2,"Tidak valid",IF(Pengawas!V688&lt;1,"Tidak valid","OK")))</f>
        <v>-</v>
      </c>
      <c r="W688" s="25" t="str">
        <f>IF(Pengawas!V688="","-",IF(Pengawas!V688=1,IF(Pengawas!W688="","Harap diisi","OK"),IF(Pengawas!V688=2,IF(Pengawas!W688="","Harap diisi","OK"),IF(Pengawas!V689&lt;1,"-",IF(Pengawas!V689&gt;2,"-","OK")))))</f>
        <v>-</v>
      </c>
      <c r="X688" s="25" t="str">
        <f>IF(Pengawas!V688="","-",IF(Pengawas!V688=1,IF(Pengawas!X688="","Harap diisi","OK"),IF(Pengawas!V688=2,IF(Pengawas!X688="","Harap diisi","OK"),IF(Pengawas!V689&lt;1,"-",IF(Pengawas!V689&gt;2,"-","OK")))))</f>
        <v>-</v>
      </c>
      <c r="Y688" s="25" t="str">
        <f>IF(Pengawas!V688="","-",IF(Pengawas!V688=1,IF(Pengawas!Y688="","Harap diisi","OK"),IF(Pengawas!V688=2,IF(Pengawas!Y688="","Harap diisi","OK"),IF(Pengawas!V689&lt;1,"-",IF(Pengawas!V689&gt;2,"-","OK")))))</f>
        <v>-</v>
      </c>
      <c r="Z688" s="25" t="str">
        <f>IF(Pengawas!V688="","-",IF(Pengawas!V688=1,IF(Pengawas!Z688="","Harap diisi","OK"),IF(Pengawas!V688=2,IF(Pengawas!Z688="","Harap diisi","OK"),IF(Pengawas!V689&lt;1,"-",IF(Pengawas!V689&gt;2,"-","OK")))))</f>
        <v>-</v>
      </c>
      <c r="AA688" s="25" t="str">
        <f>IF(Pengawas!V688="","-",IF(Pengawas!V688=1,IF(Pengawas!AA688="","Harap diisi","OK"),IF(Pengawas!V688=2,IF(Pengawas!AA688="","Harap diisi","OK"),IF(Pengawas!V689&lt;1,"-",IF(Pengawas!V689&gt;2,"-","OK")))))</f>
        <v>-</v>
      </c>
      <c r="AB688" s="25" t="str">
        <f>IF(Pengawas!V688="","-",IF(Pengawas!V688=1,IF(Pengawas!AB688="","Harap diisi","OK"),IF(Pengawas!V688=2,IF(Pengawas!AB688="","Harap diisi","OK"),IF(Pengawas!V689&lt;1,"-",IF(Pengawas!V689&gt;2,"-","OK")))))</f>
        <v>-</v>
      </c>
      <c r="AC688" s="25" t="str">
        <f>IF(Pengawas!V688="","-",IF(Pengawas!V688=1,IF(Pengawas!AC688="","Harap diisi","OK"),IF(Pengawas!V688=2,IF(Pengawas!AC688="","Harap diisi","OK"),IF(Pengawas!V689&lt;1,"-",IF(Pengawas!V689&gt;2,"-","OK")))))</f>
        <v>-</v>
      </c>
      <c r="AD688" s="25" t="str">
        <f>IF(Pengawas!V688="","-",IF(Pengawas!V688=1,IF(Pengawas!AD688="","OK","Harap dikosongkan"),IF(Pengawas!V688=2,IF(Pengawas!AD688="","Harap diisi","OK"),IF(Pengawas!V689&lt;1,"-",IF(Pengawas!V689&gt;2,"-","OK")))))</f>
        <v>-</v>
      </c>
      <c r="AE688" s="25" t="str">
        <f>IF(Pengawas!V688="","-",IF(Pengawas!V688=1,IF(Pengawas!AE688="","OK","Harap dikosongkan"),IF(Pengawas!V688=2,IF(Pengawas!AE688="","Harap diisi","OK"),IF(Pengawas!V689&lt;1,"-",IF(Pengawas!V689&gt;2,"-","OK")))))</f>
        <v>-</v>
      </c>
      <c r="AF688" s="25" t="str">
        <f>IF(Pengawas!V688="","-",IF(Pengawas!V688=1,IF(Pengawas!AF688="","OK","Harap dikosongkan"),IF(Pengawas!V688=2,IF(Pengawas!AF688="","Harap diisi","OK"),IF(Pengawas!V689&lt;1,"-",IF(Pengawas!V689&gt;2,"-","OK")))))</f>
        <v>-</v>
      </c>
      <c r="AG688" s="25" t="str">
        <f>IF(Pengawas!V688="","-",IF(Pengawas!V688=1,IF(Pengawas!AG688="","OK","Harap dikosongkan"),IF(Pengawas!V688=2,IF(Pengawas!AG688="","Harap diisi","OK"),IF(Pengawas!V689&lt;1,"-",IF(Pengawas!V689&gt;2,"-","OK")))))</f>
        <v>-</v>
      </c>
      <c r="AH688" s="25" t="str">
        <f>IF(Pengawas!V688="","-",IF(Pengawas!V688=1,IF(Pengawas!AH688="","OK","Harap dikosongkan"),IF(Pengawas!V688=2,IF(Pengawas!AH688="","Harap diisi","OK"),IF(Pengawas!V689&lt;1,"-",IF(Pengawas!V689&gt;2,"-","OK")))))</f>
        <v>-</v>
      </c>
      <c r="AI688" s="25" t="str">
        <f>IF(Pengawas!V688="","-",IF(Pengawas!V688=1,IF(Pengawas!AI688="","OK","Harap dikosongkan"),IF(Pengawas!V688=2,IF(Pengawas!AI688="","Harap diisi","OK"),IF(Pengawas!V689&lt;1,"-",IF(Pengawas!V689&gt;2,"-","OK")))))</f>
        <v>-</v>
      </c>
      <c r="AJ688" s="25" t="str">
        <f>IF(Pengawas!V688="","-",IF(Pengawas!V688=1,IF(Pengawas!AJ688="","OK","Harap dikosongkan"),IF(Pengawas!V688=2,IF(Pengawas!AJ688="","Harap diisi","OK"),IF(Pengawas!V689&lt;1,"-",IF(Pengawas!V689&gt;2,"-","OK")))))</f>
        <v>-</v>
      </c>
      <c r="AK688" s="25" t="str">
        <f>IF(Pengawas!V688="","-",IF(Pengawas!V688=1,IF(Pengawas!AK688="","OK","Harap dikosongkan"),IF(Pengawas!V688=2,IF(Pengawas!AK688="","Harap diisi","OK"),IF(Pengawas!V689&lt;1,"-",IF(Pengawas!V689&gt;2,"-","OK")))))</f>
        <v>-</v>
      </c>
      <c r="AL688" s="25" t="str">
        <f>IF(Pengawas!AL688="","-",IF(Pengawas!AL688&gt;3,"Tidak valid",IF(Pengawas!AL688&lt;1,"Tidak valid","OK")))</f>
        <v>-</v>
      </c>
      <c r="AM688" s="25" t="str">
        <f>IF(Pengawas!AL688="",IF(Pengawas!AM688="","-","Harap dikosongkan"),IF(Pengawas!AL688&lt;&gt;1,IF(Pengawas!AM688="","OK","Harap dikosongkan"),IF(Pengawas!AM688="","Harap diisi",IF(Pengawas!AM688&gt;2015,"Cek lagi",IF(Pengawas!AM688&lt;2005,"Cek lagi","OK")))))</f>
        <v>-</v>
      </c>
      <c r="AN688" s="25" t="str">
        <f>IF(Pengawas!AL688="",IF(Pengawas!AN688="","-","Harap dikosongkan"),IF(Pengawas!AL688&lt;&gt;1,IF(Pengawas!AN688="","OK","Harap dikosongkan"),IF(Pengawas!AN688="","Harap diisi",IF(VALUE(Pengawas!AN688)&gt;33,"Tidak valid",IF(VALUE(Pengawas!AN688)&lt;1,"Tidak valid","OK")))))</f>
        <v>-</v>
      </c>
      <c r="AO688" s="25" t="str">
        <f>IF(Pengawas!AL688="",IF(Pengawas!AO688="","-","Harap dikosongkan"),IF(Pengawas!AL688&lt;&gt;1,IF(Pengawas!AO688="","OK","Harap dikosongkan"),IF(Pengawas!AO688="","Harap diisi",IF(Pengawas!AO688&gt;1,"Tidak valid","OK"))))</f>
        <v>-</v>
      </c>
      <c r="AP688" s="25" t="str">
        <f>IF(Pengawas!AL688&gt;1,"OK",IF(Pengawas!AO688="",IF(Pengawas!AP688="","-","Kolom AO cek lagi"),IF(Pengawas!AO688=0,IF(Pengawas!AP688="","OK","Harap dikosongkan"),IF(Pengawas!AP688="","Harap diisi",IF(LEN(Pengawas!AP688)&lt;12,"Tidak valid",IF(LEN(Pengawas!AP688)&gt;14,"Tidak valid","OK"))))))</f>
        <v>-</v>
      </c>
      <c r="AQ688" s="26" t="str">
        <f>IF(Pengawas!AL688&gt;1,"OK",IF(Pengawas!AO688="",IF(Pengawas!AQ688="","-","Kolom AO cek lagi"),IF(Pengawas!AO688=0,IF(Pengawas!AQ688="","OK","Harap dikosongkan"),IF(Pengawas!AQ688="","Harap diisi",IF(LEN(Pengawas!AQ688)&lt;5,"Cek lagi","OK")))))</f>
        <v>-</v>
      </c>
      <c r="AR688" s="26" t="str">
        <f>IF(Pengawas!AL688&gt;1,"OK",IF(Pengawas!AO688="",IF(Pengawas!AR688="","-","Kolom AT cek lagi"),IF(Pengawas!AO688=0,IF(Pengawas!AR688="","OK","Harap dikosongkan"),IF(Pengawas!AR688="","Harap diisi",IF(VALUE(LEFT(Pengawas!AR688,2))&gt;31,"Tanggal tidak valid",IF(VALUE(LEFT(RIGHT(Pengawas!AR688,7),2))&gt;12,"Bulan tidak valid",IF(VALUE(RIGHT(Pengawas!AR688,4))&gt;2016,"Tahun cek lagi",IF(VALUE(RIGHT(Pengawas!AR688,4))&lt;2005,"Tahun cek lagi","OK"))))))))</f>
        <v>-</v>
      </c>
      <c r="AS688" s="25" t="str">
        <f>IF(Pengawas!AP688="",IF(Pengawas!AS688="","-","Harap dikosongkan"),IF(Pengawas!AP688&lt;&gt;"",IF(Pengawas!AS688="","Harap diisi",IF(Pengawas!AS688&gt;1,"Tidak valid","OK"))))</f>
        <v>-</v>
      </c>
      <c r="AT688" s="25" t="str">
        <f>IF(Pengawas!AS688="",IF(Pengawas!AT688="","-","Harap dikosongkan"),IF(Pengawas!AS688&lt;&gt;1,IF(Pengawas!AT688="","OK","Harap dikosongkan"),IF(Pengawas!AS688="",IF(Pengawas!AT688="","-","Harap dikosongkan"),IF(Pengawas!AS688=0,IF(Pengawas!AT688="","OK","Harap dikosongkan"),IF(Pengawas!AT688="","Harap diisi",IF(Pengawas!AT688&gt;2016,"Cek lagi",IF(Pengawas!AT688&lt;2005,"Cek lagi",IF(Pengawas!AM688&gt;Pengawas!AT688,"Cek lagi dengan Kolom AL","OK"))))))))</f>
        <v>-</v>
      </c>
      <c r="AU688" s="25" t="str">
        <f>IF(Pengawas!AS688="",IF(Pengawas!AU688="","-","Harap dikosongkan"),IF(Pengawas!AS688&lt;&gt;1,IF(Pengawas!AU688="","OK","Harap dikosongkan"),IF(Pengawas!AS688="",IF(Pengawas!AU688="","-","Harap dikosongkan"),IF(Pengawas!AS688=0,IF(Pengawas!AU688="","OK","Harap dikosongkan"),IF(Pengawas!AU688="","Harap diisi",IF(Pengawas!AU688&gt;20000000,"Cek lagi",IF(Pengawas!AU688&lt;100000,"Cek lagi","OK")))))))</f>
        <v>-</v>
      </c>
      <c r="AV688" s="25" t="str">
        <f>IF(Pengawas!AV688="","-",IF(Pengawas!AV688&gt;3,"Tidak valid","OK"))</f>
        <v>-</v>
      </c>
      <c r="AW688" s="25" t="str">
        <f>IF(Pengawas!AV688="",IF(Pengawas!AW688="","-","Harap dikosongkan"),IF(Pengawas!AV688=0,IF(Pengawas!AW688="","OK","Harap dikosongkan"),IF(Pengawas!AV688&gt;0,IF(Pengawas!AW688="","Harap diisi",IF(Pengawas!AW688&gt;2015,"Tidak valid","OK")))))</f>
        <v>-</v>
      </c>
      <c r="AX688" s="25" t="str">
        <f>IF(Pengawas!AV688="",IF(Pengawas!AX688="","-","Harap dikosongkan"),IF(Pengawas!AV688=0,IF(Pengawas!AX688="","OK","Harap dikosongkan"),IF(Pengawas!AV688&gt;0,IF(Pengawas!AX688="","Harap diisi",IF(Pengawas!AX688="","-",IF(Pengawas!AX688&gt;1,"Tidak valid","OK"))))))</f>
        <v>-</v>
      </c>
      <c r="AY688" s="25" t="str">
        <f>IF(Pengawas!AY688="","-",IF(Pengawas!AY688&gt;2,"Tidak valid","OK"))</f>
        <v>-</v>
      </c>
      <c r="AZ688" s="25" t="str">
        <f>IF(Pengawas!AY688="",IF(Pengawas!AZ688="","-","Harap dikosongkan"),IF(Pengawas!AY688=0,IF(Pengawas!AZ688="","OK","Harap dikosongkan"),IF(Pengawas!AZ688="","Harap diisi",IF(Pengawas!AZ688&gt;2015,"Cek lagi",IF(Pengawas!AZ688&lt;2000,"Cek lagi","OK")))))</f>
        <v>-</v>
      </c>
      <c r="BA688" s="25" t="str">
        <f>IF(Pengawas!BA688="","-",IF(LEN(Pengawas!BA688)&lt;5,"Cek lagi","OK"))</f>
        <v>-</v>
      </c>
      <c r="BB688" s="25" t="str">
        <f>IF(Pengawas!BB688="","-",IF(LEN(Pengawas!BB688)&lt;4,"Cek lagi","OK"))</f>
        <v>-</v>
      </c>
      <c r="BC688" s="25" t="str">
        <f>IF(Pengawas!BC688="","-",IF(LEN(Pengawas!BC688)&lt;4,"Cek lagi","OK"))</f>
        <v>-</v>
      </c>
      <c r="BD688" s="25" t="str">
        <f>IF(Pengawas!BD688="","-",IF(LEN(Pengawas!BD688)&lt;4,"Cek lagi","OK"))</f>
        <v>-</v>
      </c>
      <c r="BE688" s="25" t="str">
        <f>IF(Pengawas!BE688="","-",IF(LEN(Pengawas!BE688)&lt;4,"Cek lagi","OK"))</f>
        <v>-</v>
      </c>
      <c r="BF688" s="25" t="str">
        <f>IF(Pengawas!BF688="","-",IF(LEN(Pengawas!BF688)&lt;&gt;5,"Tidak valid","OK"))</f>
        <v>-</v>
      </c>
      <c r="BG688" s="25" t="str">
        <f>IF(Pengawas!BG688="","-",IF(LEN(Pengawas!BG688)&lt;9,"Cek lagi",IF(LEN(Pengawas!BG688)&gt;14,"Cek lagi","OK")))</f>
        <v>-</v>
      </c>
    </row>
    <row r="689" spans="1:59" ht="15" customHeight="1" x14ac:dyDescent="0.2">
      <c r="A689" s="25" t="str">
        <f>IF(Pengawas!A689="","-",IF(LEN(Pengawas!A689)&lt;4,"Cek lagi","OK"))</f>
        <v>-</v>
      </c>
      <c r="B689" s="25" t="str">
        <f>IF(Pengawas!B689="","-",IF(LEN(Pengawas!B689)&lt;4,"Cek lagi","OK"))</f>
        <v>-</v>
      </c>
      <c r="C689" s="25" t="str">
        <f>IF(Pengawas!C689="","-",IF(LEN(Pengawas!C689)&lt;&gt;18,"Tidak valid","OK"))</f>
        <v>-</v>
      </c>
      <c r="D689" s="25" t="str">
        <f>IF(Pengawas!D689="","-",IF(LEN(Pengawas!D689)&lt;&gt;16,"Tidak valid","OK"))</f>
        <v>-</v>
      </c>
      <c r="E689" s="25" t="str">
        <f>IF(Pengawas!E689="","-",IF(LEN(Pengawas!E689)&lt;4,"Cek lagi","OK"))</f>
        <v>-</v>
      </c>
      <c r="F689" s="25" t="str">
        <f>IF(Pengawas!F689="","-",IF(LEN(Pengawas!F689)&lt;&gt;16,"Tidak valid","OK"))</f>
        <v>-</v>
      </c>
      <c r="G689" s="25" t="str">
        <f>IF(Pengawas!G689="","-",IF(LEN(Pengawas!G689)&lt;4,"Cek lagi","OK"))</f>
        <v>-</v>
      </c>
      <c r="H689" s="26" t="str">
        <f>IF(Pengawas!H689="","-",IF(VALUE(LEFT(Pengawas!H689,2))&gt;31,"Tanggal tidak valid",IF(VALUE(LEFT(RIGHT(Pengawas!H689,7),2))&gt;12,"Bulan tidak valid",IF(VALUE(RIGHT(Pengawas!H689,4))&gt;1990,"Umur terlalu muda",IF(VALUE(RIGHT(Pengawas!H689,4))&lt;1955,"Umur terlalu tua","OK")))))</f>
        <v>-</v>
      </c>
      <c r="I689" s="25" t="str">
        <f>IF(Pengawas!I689="","-",IF(Pengawas!I689="L","OK",IF(Pengawas!I689="P","OK","Tidak valid")))</f>
        <v>-</v>
      </c>
      <c r="J689" s="25" t="str">
        <f>IF(Pengawas!J689="","-",IF(LEN(Pengawas!J689)&lt;4,"Cek lagi","OK"))</f>
        <v>-</v>
      </c>
      <c r="K689" s="25" t="str">
        <f>IF(Pengawas!K689="","-",IF(Pengawas!K689&gt;5,"Tidak valid",IF(Pengawas!K689&lt;1,"Tidak valid","OK")))</f>
        <v>-</v>
      </c>
      <c r="L689" s="25" t="str">
        <f>IF(Pengawas!L689="","-",IF(VALUE(LEFT(Pengawas!L689,1))&gt;1,"Tidak valid","OK"))</f>
        <v>-</v>
      </c>
      <c r="M689" s="25" t="str">
        <f>IF(Pengawas!M689="","-",IF(VALUE(LEFT(Pengawas!M689,1))&gt;1,"Tidak valid","OK"))</f>
        <v>-</v>
      </c>
      <c r="N689" s="25" t="str">
        <f>IF(Pengawas!N689="","-",IF(VALUE(LEFT(Pengawas!N689,2))&gt;31,"Tanggal tidak valid",IF(VALUE(LEFT(RIGHT(Pengawas!N689,7),2))&gt;12,"Bulan tidak valid",IF(VALUE(RIGHT(Pengawas!N689,4))&gt;2015,"Tahun cek lagi",IF(VALUE(RIGHT(Pengawas!N689,4))&lt;1930,"Tahun cek lagi","OK")))))</f>
        <v>-</v>
      </c>
      <c r="O689" s="26" t="str">
        <f>IF(Pengawas!O689="","-",IF(VALUE(LEFT(Pengawas!O689,2))&gt;31,"Tanggal tidak valid",IF(VALUE(LEFT(RIGHT(Pengawas!O689,7),2))&gt;12,"Bulan tidak valid",IF(VALUE(RIGHT(Pengawas!O689,4))&gt;2015,"Tahun cek lagi",IF(VALUE(RIGHT(Pengawas!O689,4))&lt;1930,"Tahun cek lagi","OK")))))</f>
        <v>-</v>
      </c>
      <c r="P689" s="26" t="str">
        <f>IF(Pengawas!P689="","-",IF(VALUE(LEFT(Pengawas!P689,2))&gt;31,"Tanggal tidak valid",IF(VALUE(LEFT(RIGHT(Pengawas!P689,7),2))&gt;12,"Bulan tidak valid",IF(VALUE(RIGHT(Pengawas!P689,4))&gt;2015,"Tahun cek lagi",IF(VALUE(RIGHT(Pengawas!P689,4))&lt;1930,"Tahun cek lagi","OK")))))</f>
        <v>-</v>
      </c>
      <c r="Q689" s="25" t="str">
        <f>IF(Pengawas!Q689="","-",IF(Pengawas!Q689&gt;3,"Tidak valid",IF(Pengawas!Q689&lt;1,"Tidak valid","OK")))</f>
        <v>-</v>
      </c>
      <c r="R689" s="25" t="str">
        <f>IF(Pengawas!R689="","-",IF(Pengawas!R689&gt;20000000,"Cek lagi",IF(Pengawas!R689&lt;50000,"Cek lagi","OK")))</f>
        <v>-</v>
      </c>
      <c r="S689" s="25" t="str">
        <f>IF(Pengawas!S689="","-",IF(Pengawas!S689&gt;3,"Tidak valid",IF(Pengawas!S689&lt;1,"Tidak valid","OK")))</f>
        <v>-</v>
      </c>
      <c r="T689" s="25" t="str">
        <f>IF(Pengawas!T689="","-",IF(Pengawas!T689&gt;6,"Tidak valid",IF(Pengawas!T689&lt;1,"Tidak valid","OK")))</f>
        <v>-</v>
      </c>
      <c r="U689" s="25" t="str">
        <f>IF(Pengawas!U689="","-",IF(Pengawas!U689&gt;4,"Tidak valid",IF(Pengawas!U689&lt;1,"Tidak valid","OK")))</f>
        <v>-</v>
      </c>
      <c r="V689" s="25" t="str">
        <f>IF(Pengawas!V689="","-",IF(Pengawas!V689&gt;2,"Tidak valid",IF(Pengawas!V689&lt;1,"Tidak valid","OK")))</f>
        <v>-</v>
      </c>
      <c r="W689" s="25" t="str">
        <f>IF(Pengawas!V689="","-",IF(Pengawas!V689=1,IF(Pengawas!W689="","Harap diisi","OK"),IF(Pengawas!V689=2,IF(Pengawas!W689="","Harap diisi","OK"),IF(Pengawas!V690&lt;1,"-",IF(Pengawas!V690&gt;2,"-","OK")))))</f>
        <v>-</v>
      </c>
      <c r="X689" s="25" t="str">
        <f>IF(Pengawas!V689="","-",IF(Pengawas!V689=1,IF(Pengawas!X689="","Harap diisi","OK"),IF(Pengawas!V689=2,IF(Pengawas!X689="","Harap diisi","OK"),IF(Pengawas!V690&lt;1,"-",IF(Pengawas!V690&gt;2,"-","OK")))))</f>
        <v>-</v>
      </c>
      <c r="Y689" s="25" t="str">
        <f>IF(Pengawas!V689="","-",IF(Pengawas!V689=1,IF(Pengawas!Y689="","Harap diisi","OK"),IF(Pengawas!V689=2,IF(Pengawas!Y689="","Harap diisi","OK"),IF(Pengawas!V690&lt;1,"-",IF(Pengawas!V690&gt;2,"-","OK")))))</f>
        <v>-</v>
      </c>
      <c r="Z689" s="25" t="str">
        <f>IF(Pengawas!V689="","-",IF(Pengawas!V689=1,IF(Pengawas!Z689="","Harap diisi","OK"),IF(Pengawas!V689=2,IF(Pengawas!Z689="","Harap diisi","OK"),IF(Pengawas!V690&lt;1,"-",IF(Pengawas!V690&gt;2,"-","OK")))))</f>
        <v>-</v>
      </c>
      <c r="AA689" s="25" t="str">
        <f>IF(Pengawas!V689="","-",IF(Pengawas!V689=1,IF(Pengawas!AA689="","Harap diisi","OK"),IF(Pengawas!V689=2,IF(Pengawas!AA689="","Harap diisi","OK"),IF(Pengawas!V690&lt;1,"-",IF(Pengawas!V690&gt;2,"-","OK")))))</f>
        <v>-</v>
      </c>
      <c r="AB689" s="25" t="str">
        <f>IF(Pengawas!V689="","-",IF(Pengawas!V689=1,IF(Pengawas!AB689="","Harap diisi","OK"),IF(Pengawas!V689=2,IF(Pengawas!AB689="","Harap diisi","OK"),IF(Pengawas!V690&lt;1,"-",IF(Pengawas!V690&gt;2,"-","OK")))))</f>
        <v>-</v>
      </c>
      <c r="AC689" s="25" t="str">
        <f>IF(Pengawas!V689="","-",IF(Pengawas!V689=1,IF(Pengawas!AC689="","Harap diisi","OK"),IF(Pengawas!V689=2,IF(Pengawas!AC689="","Harap diisi","OK"),IF(Pengawas!V690&lt;1,"-",IF(Pengawas!V690&gt;2,"-","OK")))))</f>
        <v>-</v>
      </c>
      <c r="AD689" s="25" t="str">
        <f>IF(Pengawas!V689="","-",IF(Pengawas!V689=1,IF(Pengawas!AD689="","OK","Harap dikosongkan"),IF(Pengawas!V689=2,IF(Pengawas!AD689="","Harap diisi","OK"),IF(Pengawas!V690&lt;1,"-",IF(Pengawas!V690&gt;2,"-","OK")))))</f>
        <v>-</v>
      </c>
      <c r="AE689" s="25" t="str">
        <f>IF(Pengawas!V689="","-",IF(Pengawas!V689=1,IF(Pengawas!AE689="","OK","Harap dikosongkan"),IF(Pengawas!V689=2,IF(Pengawas!AE689="","Harap diisi","OK"),IF(Pengawas!V690&lt;1,"-",IF(Pengawas!V690&gt;2,"-","OK")))))</f>
        <v>-</v>
      </c>
      <c r="AF689" s="25" t="str">
        <f>IF(Pengawas!V689="","-",IF(Pengawas!V689=1,IF(Pengawas!AF689="","OK","Harap dikosongkan"),IF(Pengawas!V689=2,IF(Pengawas!AF689="","Harap diisi","OK"),IF(Pengawas!V690&lt;1,"-",IF(Pengawas!V690&gt;2,"-","OK")))))</f>
        <v>-</v>
      </c>
      <c r="AG689" s="25" t="str">
        <f>IF(Pengawas!V689="","-",IF(Pengawas!V689=1,IF(Pengawas!AG689="","OK","Harap dikosongkan"),IF(Pengawas!V689=2,IF(Pengawas!AG689="","Harap diisi","OK"),IF(Pengawas!V690&lt;1,"-",IF(Pengawas!V690&gt;2,"-","OK")))))</f>
        <v>-</v>
      </c>
      <c r="AH689" s="25" t="str">
        <f>IF(Pengawas!V689="","-",IF(Pengawas!V689=1,IF(Pengawas!AH689="","OK","Harap dikosongkan"),IF(Pengawas!V689=2,IF(Pengawas!AH689="","Harap diisi","OK"),IF(Pengawas!V690&lt;1,"-",IF(Pengawas!V690&gt;2,"-","OK")))))</f>
        <v>-</v>
      </c>
      <c r="AI689" s="25" t="str">
        <f>IF(Pengawas!V689="","-",IF(Pengawas!V689=1,IF(Pengawas!AI689="","OK","Harap dikosongkan"),IF(Pengawas!V689=2,IF(Pengawas!AI689="","Harap diisi","OK"),IF(Pengawas!V690&lt;1,"-",IF(Pengawas!V690&gt;2,"-","OK")))))</f>
        <v>-</v>
      </c>
      <c r="AJ689" s="25" t="str">
        <f>IF(Pengawas!V689="","-",IF(Pengawas!V689=1,IF(Pengawas!AJ689="","OK","Harap dikosongkan"),IF(Pengawas!V689=2,IF(Pengawas!AJ689="","Harap diisi","OK"),IF(Pengawas!V690&lt;1,"-",IF(Pengawas!V690&gt;2,"-","OK")))))</f>
        <v>-</v>
      </c>
      <c r="AK689" s="25" t="str">
        <f>IF(Pengawas!V689="","-",IF(Pengawas!V689=1,IF(Pengawas!AK689="","OK","Harap dikosongkan"),IF(Pengawas!V689=2,IF(Pengawas!AK689="","Harap diisi","OK"),IF(Pengawas!V690&lt;1,"-",IF(Pengawas!V690&gt;2,"-","OK")))))</f>
        <v>-</v>
      </c>
      <c r="AL689" s="25" t="str">
        <f>IF(Pengawas!AL689="","-",IF(Pengawas!AL689&gt;3,"Tidak valid",IF(Pengawas!AL689&lt;1,"Tidak valid","OK")))</f>
        <v>-</v>
      </c>
      <c r="AM689" s="25" t="str">
        <f>IF(Pengawas!AL689="",IF(Pengawas!AM689="","-","Harap dikosongkan"),IF(Pengawas!AL689&lt;&gt;1,IF(Pengawas!AM689="","OK","Harap dikosongkan"),IF(Pengawas!AM689="","Harap diisi",IF(Pengawas!AM689&gt;2015,"Cek lagi",IF(Pengawas!AM689&lt;2005,"Cek lagi","OK")))))</f>
        <v>-</v>
      </c>
      <c r="AN689" s="25" t="str">
        <f>IF(Pengawas!AL689="",IF(Pengawas!AN689="","-","Harap dikosongkan"),IF(Pengawas!AL689&lt;&gt;1,IF(Pengawas!AN689="","OK","Harap dikosongkan"),IF(Pengawas!AN689="","Harap diisi",IF(VALUE(Pengawas!AN689)&gt;33,"Tidak valid",IF(VALUE(Pengawas!AN689)&lt;1,"Tidak valid","OK")))))</f>
        <v>-</v>
      </c>
      <c r="AO689" s="25" t="str">
        <f>IF(Pengawas!AL689="",IF(Pengawas!AO689="","-","Harap dikosongkan"),IF(Pengawas!AL689&lt;&gt;1,IF(Pengawas!AO689="","OK","Harap dikosongkan"),IF(Pengawas!AO689="","Harap diisi",IF(Pengawas!AO689&gt;1,"Tidak valid","OK"))))</f>
        <v>-</v>
      </c>
      <c r="AP689" s="25" t="str">
        <f>IF(Pengawas!AL689&gt;1,"OK",IF(Pengawas!AO689="",IF(Pengawas!AP689="","-","Kolom AO cek lagi"),IF(Pengawas!AO689=0,IF(Pengawas!AP689="","OK","Harap dikosongkan"),IF(Pengawas!AP689="","Harap diisi",IF(LEN(Pengawas!AP689)&lt;12,"Tidak valid",IF(LEN(Pengawas!AP689)&gt;14,"Tidak valid","OK"))))))</f>
        <v>-</v>
      </c>
      <c r="AQ689" s="26" t="str">
        <f>IF(Pengawas!AL689&gt;1,"OK",IF(Pengawas!AO689="",IF(Pengawas!AQ689="","-","Kolom AO cek lagi"),IF(Pengawas!AO689=0,IF(Pengawas!AQ689="","OK","Harap dikosongkan"),IF(Pengawas!AQ689="","Harap diisi",IF(LEN(Pengawas!AQ689)&lt;5,"Cek lagi","OK")))))</f>
        <v>-</v>
      </c>
      <c r="AR689" s="26" t="str">
        <f>IF(Pengawas!AL689&gt;1,"OK",IF(Pengawas!AO689="",IF(Pengawas!AR689="","-","Kolom AT cek lagi"),IF(Pengawas!AO689=0,IF(Pengawas!AR689="","OK","Harap dikosongkan"),IF(Pengawas!AR689="","Harap diisi",IF(VALUE(LEFT(Pengawas!AR689,2))&gt;31,"Tanggal tidak valid",IF(VALUE(LEFT(RIGHT(Pengawas!AR689,7),2))&gt;12,"Bulan tidak valid",IF(VALUE(RIGHT(Pengawas!AR689,4))&gt;2016,"Tahun cek lagi",IF(VALUE(RIGHT(Pengawas!AR689,4))&lt;2005,"Tahun cek lagi","OK"))))))))</f>
        <v>-</v>
      </c>
      <c r="AS689" s="25" t="str">
        <f>IF(Pengawas!AP689="",IF(Pengawas!AS689="","-","Harap dikosongkan"),IF(Pengawas!AP689&lt;&gt;"",IF(Pengawas!AS689="","Harap diisi",IF(Pengawas!AS689&gt;1,"Tidak valid","OK"))))</f>
        <v>-</v>
      </c>
      <c r="AT689" s="25" t="str">
        <f>IF(Pengawas!AS689="",IF(Pengawas!AT689="","-","Harap dikosongkan"),IF(Pengawas!AS689&lt;&gt;1,IF(Pengawas!AT689="","OK","Harap dikosongkan"),IF(Pengawas!AS689="",IF(Pengawas!AT689="","-","Harap dikosongkan"),IF(Pengawas!AS689=0,IF(Pengawas!AT689="","OK","Harap dikosongkan"),IF(Pengawas!AT689="","Harap diisi",IF(Pengawas!AT689&gt;2016,"Cek lagi",IF(Pengawas!AT689&lt;2005,"Cek lagi",IF(Pengawas!AM689&gt;Pengawas!AT689,"Cek lagi dengan Kolom AL","OK"))))))))</f>
        <v>-</v>
      </c>
      <c r="AU689" s="25" t="str">
        <f>IF(Pengawas!AS689="",IF(Pengawas!AU689="","-","Harap dikosongkan"),IF(Pengawas!AS689&lt;&gt;1,IF(Pengawas!AU689="","OK","Harap dikosongkan"),IF(Pengawas!AS689="",IF(Pengawas!AU689="","-","Harap dikosongkan"),IF(Pengawas!AS689=0,IF(Pengawas!AU689="","OK","Harap dikosongkan"),IF(Pengawas!AU689="","Harap diisi",IF(Pengawas!AU689&gt;20000000,"Cek lagi",IF(Pengawas!AU689&lt;100000,"Cek lagi","OK")))))))</f>
        <v>-</v>
      </c>
      <c r="AV689" s="25" t="str">
        <f>IF(Pengawas!AV689="","-",IF(Pengawas!AV689&gt;3,"Tidak valid","OK"))</f>
        <v>-</v>
      </c>
      <c r="AW689" s="25" t="str">
        <f>IF(Pengawas!AV689="",IF(Pengawas!AW689="","-","Harap dikosongkan"),IF(Pengawas!AV689=0,IF(Pengawas!AW689="","OK","Harap dikosongkan"),IF(Pengawas!AV689&gt;0,IF(Pengawas!AW689="","Harap diisi",IF(Pengawas!AW689&gt;2015,"Tidak valid","OK")))))</f>
        <v>-</v>
      </c>
      <c r="AX689" s="25" t="str">
        <f>IF(Pengawas!AV689="",IF(Pengawas!AX689="","-","Harap dikosongkan"),IF(Pengawas!AV689=0,IF(Pengawas!AX689="","OK","Harap dikosongkan"),IF(Pengawas!AV689&gt;0,IF(Pengawas!AX689="","Harap diisi",IF(Pengawas!AX689="","-",IF(Pengawas!AX689&gt;1,"Tidak valid","OK"))))))</f>
        <v>-</v>
      </c>
      <c r="AY689" s="25" t="str">
        <f>IF(Pengawas!AY689="","-",IF(Pengawas!AY689&gt;2,"Tidak valid","OK"))</f>
        <v>-</v>
      </c>
      <c r="AZ689" s="25" t="str">
        <f>IF(Pengawas!AY689="",IF(Pengawas!AZ689="","-","Harap dikosongkan"),IF(Pengawas!AY689=0,IF(Pengawas!AZ689="","OK","Harap dikosongkan"),IF(Pengawas!AZ689="","Harap diisi",IF(Pengawas!AZ689&gt;2015,"Cek lagi",IF(Pengawas!AZ689&lt;2000,"Cek lagi","OK")))))</f>
        <v>-</v>
      </c>
      <c r="BA689" s="25" t="str">
        <f>IF(Pengawas!BA689="","-",IF(LEN(Pengawas!BA689)&lt;5,"Cek lagi","OK"))</f>
        <v>-</v>
      </c>
      <c r="BB689" s="25" t="str">
        <f>IF(Pengawas!BB689="","-",IF(LEN(Pengawas!BB689)&lt;4,"Cek lagi","OK"))</f>
        <v>-</v>
      </c>
      <c r="BC689" s="25" t="str">
        <f>IF(Pengawas!BC689="","-",IF(LEN(Pengawas!BC689)&lt;4,"Cek lagi","OK"))</f>
        <v>-</v>
      </c>
      <c r="BD689" s="25" t="str">
        <f>IF(Pengawas!BD689="","-",IF(LEN(Pengawas!BD689)&lt;4,"Cek lagi","OK"))</f>
        <v>-</v>
      </c>
      <c r="BE689" s="25" t="str">
        <f>IF(Pengawas!BE689="","-",IF(LEN(Pengawas!BE689)&lt;4,"Cek lagi","OK"))</f>
        <v>-</v>
      </c>
      <c r="BF689" s="25" t="str">
        <f>IF(Pengawas!BF689="","-",IF(LEN(Pengawas!BF689)&lt;&gt;5,"Tidak valid","OK"))</f>
        <v>-</v>
      </c>
      <c r="BG689" s="25" t="str">
        <f>IF(Pengawas!BG689="","-",IF(LEN(Pengawas!BG689)&lt;9,"Cek lagi",IF(LEN(Pengawas!BG689)&gt;14,"Cek lagi","OK")))</f>
        <v>-</v>
      </c>
    </row>
    <row r="690" spans="1:59" ht="15" customHeight="1" x14ac:dyDescent="0.2">
      <c r="A690" s="25" t="str">
        <f>IF(Pengawas!A690="","-",IF(LEN(Pengawas!A690)&lt;4,"Cek lagi","OK"))</f>
        <v>-</v>
      </c>
      <c r="B690" s="25" t="str">
        <f>IF(Pengawas!B690="","-",IF(LEN(Pengawas!B690)&lt;4,"Cek lagi","OK"))</f>
        <v>-</v>
      </c>
      <c r="C690" s="25" t="str">
        <f>IF(Pengawas!C690="","-",IF(LEN(Pengawas!C690)&lt;&gt;18,"Tidak valid","OK"))</f>
        <v>-</v>
      </c>
      <c r="D690" s="25" t="str">
        <f>IF(Pengawas!D690="","-",IF(LEN(Pengawas!D690)&lt;&gt;16,"Tidak valid","OK"))</f>
        <v>-</v>
      </c>
      <c r="E690" s="25" t="str">
        <f>IF(Pengawas!E690="","-",IF(LEN(Pengawas!E690)&lt;4,"Cek lagi","OK"))</f>
        <v>-</v>
      </c>
      <c r="F690" s="25" t="str">
        <f>IF(Pengawas!F690="","-",IF(LEN(Pengawas!F690)&lt;&gt;16,"Tidak valid","OK"))</f>
        <v>-</v>
      </c>
      <c r="G690" s="25" t="str">
        <f>IF(Pengawas!G690="","-",IF(LEN(Pengawas!G690)&lt;4,"Cek lagi","OK"))</f>
        <v>-</v>
      </c>
      <c r="H690" s="26" t="str">
        <f>IF(Pengawas!H690="","-",IF(VALUE(LEFT(Pengawas!H690,2))&gt;31,"Tanggal tidak valid",IF(VALUE(LEFT(RIGHT(Pengawas!H690,7),2))&gt;12,"Bulan tidak valid",IF(VALUE(RIGHT(Pengawas!H690,4))&gt;1990,"Umur terlalu muda",IF(VALUE(RIGHT(Pengawas!H690,4))&lt;1955,"Umur terlalu tua","OK")))))</f>
        <v>-</v>
      </c>
      <c r="I690" s="25" t="str">
        <f>IF(Pengawas!I690="","-",IF(Pengawas!I690="L","OK",IF(Pengawas!I690="P","OK","Tidak valid")))</f>
        <v>-</v>
      </c>
      <c r="J690" s="25" t="str">
        <f>IF(Pengawas!J690="","-",IF(LEN(Pengawas!J690)&lt;4,"Cek lagi","OK"))</f>
        <v>-</v>
      </c>
      <c r="K690" s="25" t="str">
        <f>IF(Pengawas!K690="","-",IF(Pengawas!K690&gt;5,"Tidak valid",IF(Pengawas!K690&lt;1,"Tidak valid","OK")))</f>
        <v>-</v>
      </c>
      <c r="L690" s="25" t="str">
        <f>IF(Pengawas!L690="","-",IF(VALUE(LEFT(Pengawas!L690,1))&gt;1,"Tidak valid","OK"))</f>
        <v>-</v>
      </c>
      <c r="M690" s="25" t="str">
        <f>IF(Pengawas!M690="","-",IF(VALUE(LEFT(Pengawas!M690,1))&gt;1,"Tidak valid","OK"))</f>
        <v>-</v>
      </c>
      <c r="N690" s="25" t="str">
        <f>IF(Pengawas!N690="","-",IF(VALUE(LEFT(Pengawas!N690,2))&gt;31,"Tanggal tidak valid",IF(VALUE(LEFT(RIGHT(Pengawas!N690,7),2))&gt;12,"Bulan tidak valid",IF(VALUE(RIGHT(Pengawas!N690,4))&gt;2015,"Tahun cek lagi",IF(VALUE(RIGHT(Pengawas!N690,4))&lt;1930,"Tahun cek lagi","OK")))))</f>
        <v>-</v>
      </c>
      <c r="O690" s="26" t="str">
        <f>IF(Pengawas!O690="","-",IF(VALUE(LEFT(Pengawas!O690,2))&gt;31,"Tanggal tidak valid",IF(VALUE(LEFT(RIGHT(Pengawas!O690,7),2))&gt;12,"Bulan tidak valid",IF(VALUE(RIGHT(Pengawas!O690,4))&gt;2015,"Tahun cek lagi",IF(VALUE(RIGHT(Pengawas!O690,4))&lt;1930,"Tahun cek lagi","OK")))))</f>
        <v>-</v>
      </c>
      <c r="P690" s="26" t="str">
        <f>IF(Pengawas!P690="","-",IF(VALUE(LEFT(Pengawas!P690,2))&gt;31,"Tanggal tidak valid",IF(VALUE(LEFT(RIGHT(Pengawas!P690,7),2))&gt;12,"Bulan tidak valid",IF(VALUE(RIGHT(Pengawas!P690,4))&gt;2015,"Tahun cek lagi",IF(VALUE(RIGHT(Pengawas!P690,4))&lt;1930,"Tahun cek lagi","OK")))))</f>
        <v>-</v>
      </c>
      <c r="Q690" s="25" t="str">
        <f>IF(Pengawas!Q690="","-",IF(Pengawas!Q690&gt;3,"Tidak valid",IF(Pengawas!Q690&lt;1,"Tidak valid","OK")))</f>
        <v>-</v>
      </c>
      <c r="R690" s="25" t="str">
        <f>IF(Pengawas!R690="","-",IF(Pengawas!R690&gt;20000000,"Cek lagi",IF(Pengawas!R690&lt;50000,"Cek lagi","OK")))</f>
        <v>-</v>
      </c>
      <c r="S690" s="25" t="str">
        <f>IF(Pengawas!S690="","-",IF(Pengawas!S690&gt;3,"Tidak valid",IF(Pengawas!S690&lt;1,"Tidak valid","OK")))</f>
        <v>-</v>
      </c>
      <c r="T690" s="25" t="str">
        <f>IF(Pengawas!T690="","-",IF(Pengawas!T690&gt;6,"Tidak valid",IF(Pengawas!T690&lt;1,"Tidak valid","OK")))</f>
        <v>-</v>
      </c>
      <c r="U690" s="25" t="str">
        <f>IF(Pengawas!U690="","-",IF(Pengawas!U690&gt;4,"Tidak valid",IF(Pengawas!U690&lt;1,"Tidak valid","OK")))</f>
        <v>-</v>
      </c>
      <c r="V690" s="25" t="str">
        <f>IF(Pengawas!V690="","-",IF(Pengawas!V690&gt;2,"Tidak valid",IF(Pengawas!V690&lt;1,"Tidak valid","OK")))</f>
        <v>-</v>
      </c>
      <c r="W690" s="25" t="str">
        <f>IF(Pengawas!V690="","-",IF(Pengawas!V690=1,IF(Pengawas!W690="","Harap diisi","OK"),IF(Pengawas!V690=2,IF(Pengawas!W690="","Harap diisi","OK"),IF(Pengawas!V691&lt;1,"-",IF(Pengawas!V691&gt;2,"-","OK")))))</f>
        <v>-</v>
      </c>
      <c r="X690" s="25" t="str">
        <f>IF(Pengawas!V690="","-",IF(Pengawas!V690=1,IF(Pengawas!X690="","Harap diisi","OK"),IF(Pengawas!V690=2,IF(Pengawas!X690="","Harap diisi","OK"),IF(Pengawas!V691&lt;1,"-",IF(Pengawas!V691&gt;2,"-","OK")))))</f>
        <v>-</v>
      </c>
      <c r="Y690" s="25" t="str">
        <f>IF(Pengawas!V690="","-",IF(Pengawas!V690=1,IF(Pengawas!Y690="","Harap diisi","OK"),IF(Pengawas!V690=2,IF(Pengawas!Y690="","Harap diisi","OK"),IF(Pengawas!V691&lt;1,"-",IF(Pengawas!V691&gt;2,"-","OK")))))</f>
        <v>-</v>
      </c>
      <c r="Z690" s="25" t="str">
        <f>IF(Pengawas!V690="","-",IF(Pengawas!V690=1,IF(Pengawas!Z690="","Harap diisi","OK"),IF(Pengawas!V690=2,IF(Pengawas!Z690="","Harap diisi","OK"),IF(Pengawas!V691&lt;1,"-",IF(Pengawas!V691&gt;2,"-","OK")))))</f>
        <v>-</v>
      </c>
      <c r="AA690" s="25" t="str">
        <f>IF(Pengawas!V690="","-",IF(Pengawas!V690=1,IF(Pengawas!AA690="","Harap diisi","OK"),IF(Pengawas!V690=2,IF(Pengawas!AA690="","Harap diisi","OK"),IF(Pengawas!V691&lt;1,"-",IF(Pengawas!V691&gt;2,"-","OK")))))</f>
        <v>-</v>
      </c>
      <c r="AB690" s="25" t="str">
        <f>IF(Pengawas!V690="","-",IF(Pengawas!V690=1,IF(Pengawas!AB690="","Harap diisi","OK"),IF(Pengawas!V690=2,IF(Pengawas!AB690="","Harap diisi","OK"),IF(Pengawas!V691&lt;1,"-",IF(Pengawas!V691&gt;2,"-","OK")))))</f>
        <v>-</v>
      </c>
      <c r="AC690" s="25" t="str">
        <f>IF(Pengawas!V690="","-",IF(Pengawas!V690=1,IF(Pengawas!AC690="","Harap diisi","OK"),IF(Pengawas!V690=2,IF(Pengawas!AC690="","Harap diisi","OK"),IF(Pengawas!V691&lt;1,"-",IF(Pengawas!V691&gt;2,"-","OK")))))</f>
        <v>-</v>
      </c>
      <c r="AD690" s="25" t="str">
        <f>IF(Pengawas!V690="","-",IF(Pengawas!V690=1,IF(Pengawas!AD690="","OK","Harap dikosongkan"),IF(Pengawas!V690=2,IF(Pengawas!AD690="","Harap diisi","OK"),IF(Pengawas!V691&lt;1,"-",IF(Pengawas!V691&gt;2,"-","OK")))))</f>
        <v>-</v>
      </c>
      <c r="AE690" s="25" t="str">
        <f>IF(Pengawas!V690="","-",IF(Pengawas!V690=1,IF(Pengawas!AE690="","OK","Harap dikosongkan"),IF(Pengawas!V690=2,IF(Pengawas!AE690="","Harap diisi","OK"),IF(Pengawas!V691&lt;1,"-",IF(Pengawas!V691&gt;2,"-","OK")))))</f>
        <v>-</v>
      </c>
      <c r="AF690" s="25" t="str">
        <f>IF(Pengawas!V690="","-",IF(Pengawas!V690=1,IF(Pengawas!AF690="","OK","Harap dikosongkan"),IF(Pengawas!V690=2,IF(Pengawas!AF690="","Harap diisi","OK"),IF(Pengawas!V691&lt;1,"-",IF(Pengawas!V691&gt;2,"-","OK")))))</f>
        <v>-</v>
      </c>
      <c r="AG690" s="25" t="str">
        <f>IF(Pengawas!V690="","-",IF(Pengawas!V690=1,IF(Pengawas!AG690="","OK","Harap dikosongkan"),IF(Pengawas!V690=2,IF(Pengawas!AG690="","Harap diisi","OK"),IF(Pengawas!V691&lt;1,"-",IF(Pengawas!V691&gt;2,"-","OK")))))</f>
        <v>-</v>
      </c>
      <c r="AH690" s="25" t="str">
        <f>IF(Pengawas!V690="","-",IF(Pengawas!V690=1,IF(Pengawas!AH690="","OK","Harap dikosongkan"),IF(Pengawas!V690=2,IF(Pengawas!AH690="","Harap diisi","OK"),IF(Pengawas!V691&lt;1,"-",IF(Pengawas!V691&gt;2,"-","OK")))))</f>
        <v>-</v>
      </c>
      <c r="AI690" s="25" t="str">
        <f>IF(Pengawas!V690="","-",IF(Pengawas!V690=1,IF(Pengawas!AI690="","OK","Harap dikosongkan"),IF(Pengawas!V690=2,IF(Pengawas!AI690="","Harap diisi","OK"),IF(Pengawas!V691&lt;1,"-",IF(Pengawas!V691&gt;2,"-","OK")))))</f>
        <v>-</v>
      </c>
      <c r="AJ690" s="25" t="str">
        <f>IF(Pengawas!V690="","-",IF(Pengawas!V690=1,IF(Pengawas!AJ690="","OK","Harap dikosongkan"),IF(Pengawas!V690=2,IF(Pengawas!AJ690="","Harap diisi","OK"),IF(Pengawas!V691&lt;1,"-",IF(Pengawas!V691&gt;2,"-","OK")))))</f>
        <v>-</v>
      </c>
      <c r="AK690" s="25" t="str">
        <f>IF(Pengawas!V690="","-",IF(Pengawas!V690=1,IF(Pengawas!AK690="","OK","Harap dikosongkan"),IF(Pengawas!V690=2,IF(Pengawas!AK690="","Harap diisi","OK"),IF(Pengawas!V691&lt;1,"-",IF(Pengawas!V691&gt;2,"-","OK")))))</f>
        <v>-</v>
      </c>
      <c r="AL690" s="25" t="str">
        <f>IF(Pengawas!AL690="","-",IF(Pengawas!AL690&gt;3,"Tidak valid",IF(Pengawas!AL690&lt;1,"Tidak valid","OK")))</f>
        <v>-</v>
      </c>
      <c r="AM690" s="25" t="str">
        <f>IF(Pengawas!AL690="",IF(Pengawas!AM690="","-","Harap dikosongkan"),IF(Pengawas!AL690&lt;&gt;1,IF(Pengawas!AM690="","OK","Harap dikosongkan"),IF(Pengawas!AM690="","Harap diisi",IF(Pengawas!AM690&gt;2015,"Cek lagi",IF(Pengawas!AM690&lt;2005,"Cek lagi","OK")))))</f>
        <v>-</v>
      </c>
      <c r="AN690" s="25" t="str">
        <f>IF(Pengawas!AL690="",IF(Pengawas!AN690="","-","Harap dikosongkan"),IF(Pengawas!AL690&lt;&gt;1,IF(Pengawas!AN690="","OK","Harap dikosongkan"),IF(Pengawas!AN690="","Harap diisi",IF(VALUE(Pengawas!AN690)&gt;33,"Tidak valid",IF(VALUE(Pengawas!AN690)&lt;1,"Tidak valid","OK")))))</f>
        <v>-</v>
      </c>
      <c r="AO690" s="25" t="str">
        <f>IF(Pengawas!AL690="",IF(Pengawas!AO690="","-","Harap dikosongkan"),IF(Pengawas!AL690&lt;&gt;1,IF(Pengawas!AO690="","OK","Harap dikosongkan"),IF(Pengawas!AO690="","Harap diisi",IF(Pengawas!AO690&gt;1,"Tidak valid","OK"))))</f>
        <v>-</v>
      </c>
      <c r="AP690" s="25" t="str">
        <f>IF(Pengawas!AL690&gt;1,"OK",IF(Pengawas!AO690="",IF(Pengawas!AP690="","-","Kolom AO cek lagi"),IF(Pengawas!AO690=0,IF(Pengawas!AP690="","OK","Harap dikosongkan"),IF(Pengawas!AP690="","Harap diisi",IF(LEN(Pengawas!AP690)&lt;12,"Tidak valid",IF(LEN(Pengawas!AP690)&gt;14,"Tidak valid","OK"))))))</f>
        <v>-</v>
      </c>
      <c r="AQ690" s="26" t="str">
        <f>IF(Pengawas!AL690&gt;1,"OK",IF(Pengawas!AO690="",IF(Pengawas!AQ690="","-","Kolom AO cek lagi"),IF(Pengawas!AO690=0,IF(Pengawas!AQ690="","OK","Harap dikosongkan"),IF(Pengawas!AQ690="","Harap diisi",IF(LEN(Pengawas!AQ690)&lt;5,"Cek lagi","OK")))))</f>
        <v>-</v>
      </c>
      <c r="AR690" s="26" t="str">
        <f>IF(Pengawas!AL690&gt;1,"OK",IF(Pengawas!AO690="",IF(Pengawas!AR690="","-","Kolom AT cek lagi"),IF(Pengawas!AO690=0,IF(Pengawas!AR690="","OK","Harap dikosongkan"),IF(Pengawas!AR690="","Harap diisi",IF(VALUE(LEFT(Pengawas!AR690,2))&gt;31,"Tanggal tidak valid",IF(VALUE(LEFT(RIGHT(Pengawas!AR690,7),2))&gt;12,"Bulan tidak valid",IF(VALUE(RIGHT(Pengawas!AR690,4))&gt;2016,"Tahun cek lagi",IF(VALUE(RIGHT(Pengawas!AR690,4))&lt;2005,"Tahun cek lagi","OK"))))))))</f>
        <v>-</v>
      </c>
      <c r="AS690" s="25" t="str">
        <f>IF(Pengawas!AP690="",IF(Pengawas!AS690="","-","Harap dikosongkan"),IF(Pengawas!AP690&lt;&gt;"",IF(Pengawas!AS690="","Harap diisi",IF(Pengawas!AS690&gt;1,"Tidak valid","OK"))))</f>
        <v>-</v>
      </c>
      <c r="AT690" s="25" t="str">
        <f>IF(Pengawas!AS690="",IF(Pengawas!AT690="","-","Harap dikosongkan"),IF(Pengawas!AS690&lt;&gt;1,IF(Pengawas!AT690="","OK","Harap dikosongkan"),IF(Pengawas!AS690="",IF(Pengawas!AT690="","-","Harap dikosongkan"),IF(Pengawas!AS690=0,IF(Pengawas!AT690="","OK","Harap dikosongkan"),IF(Pengawas!AT690="","Harap diisi",IF(Pengawas!AT690&gt;2016,"Cek lagi",IF(Pengawas!AT690&lt;2005,"Cek lagi",IF(Pengawas!AM690&gt;Pengawas!AT690,"Cek lagi dengan Kolom AL","OK"))))))))</f>
        <v>-</v>
      </c>
      <c r="AU690" s="25" t="str">
        <f>IF(Pengawas!AS690="",IF(Pengawas!AU690="","-","Harap dikosongkan"),IF(Pengawas!AS690&lt;&gt;1,IF(Pengawas!AU690="","OK","Harap dikosongkan"),IF(Pengawas!AS690="",IF(Pengawas!AU690="","-","Harap dikosongkan"),IF(Pengawas!AS690=0,IF(Pengawas!AU690="","OK","Harap dikosongkan"),IF(Pengawas!AU690="","Harap diisi",IF(Pengawas!AU690&gt;20000000,"Cek lagi",IF(Pengawas!AU690&lt;100000,"Cek lagi","OK")))))))</f>
        <v>-</v>
      </c>
      <c r="AV690" s="25" t="str">
        <f>IF(Pengawas!AV690="","-",IF(Pengawas!AV690&gt;3,"Tidak valid","OK"))</f>
        <v>-</v>
      </c>
      <c r="AW690" s="25" t="str">
        <f>IF(Pengawas!AV690="",IF(Pengawas!AW690="","-","Harap dikosongkan"),IF(Pengawas!AV690=0,IF(Pengawas!AW690="","OK","Harap dikosongkan"),IF(Pengawas!AV690&gt;0,IF(Pengawas!AW690="","Harap diisi",IF(Pengawas!AW690&gt;2015,"Tidak valid","OK")))))</f>
        <v>-</v>
      </c>
      <c r="AX690" s="25" t="str">
        <f>IF(Pengawas!AV690="",IF(Pengawas!AX690="","-","Harap dikosongkan"),IF(Pengawas!AV690=0,IF(Pengawas!AX690="","OK","Harap dikosongkan"),IF(Pengawas!AV690&gt;0,IF(Pengawas!AX690="","Harap diisi",IF(Pengawas!AX690="","-",IF(Pengawas!AX690&gt;1,"Tidak valid","OK"))))))</f>
        <v>-</v>
      </c>
      <c r="AY690" s="25" t="str">
        <f>IF(Pengawas!AY690="","-",IF(Pengawas!AY690&gt;2,"Tidak valid","OK"))</f>
        <v>-</v>
      </c>
      <c r="AZ690" s="25" t="str">
        <f>IF(Pengawas!AY690="",IF(Pengawas!AZ690="","-","Harap dikosongkan"),IF(Pengawas!AY690=0,IF(Pengawas!AZ690="","OK","Harap dikosongkan"),IF(Pengawas!AZ690="","Harap diisi",IF(Pengawas!AZ690&gt;2015,"Cek lagi",IF(Pengawas!AZ690&lt;2000,"Cek lagi","OK")))))</f>
        <v>-</v>
      </c>
      <c r="BA690" s="25" t="str">
        <f>IF(Pengawas!BA690="","-",IF(LEN(Pengawas!BA690)&lt;5,"Cek lagi","OK"))</f>
        <v>-</v>
      </c>
      <c r="BB690" s="25" t="str">
        <f>IF(Pengawas!BB690="","-",IF(LEN(Pengawas!BB690)&lt;4,"Cek lagi","OK"))</f>
        <v>-</v>
      </c>
      <c r="BC690" s="25" t="str">
        <f>IF(Pengawas!BC690="","-",IF(LEN(Pengawas!BC690)&lt;4,"Cek lagi","OK"))</f>
        <v>-</v>
      </c>
      <c r="BD690" s="25" t="str">
        <f>IF(Pengawas!BD690="","-",IF(LEN(Pengawas!BD690)&lt;4,"Cek lagi","OK"))</f>
        <v>-</v>
      </c>
      <c r="BE690" s="25" t="str">
        <f>IF(Pengawas!BE690="","-",IF(LEN(Pengawas!BE690)&lt;4,"Cek lagi","OK"))</f>
        <v>-</v>
      </c>
      <c r="BF690" s="25" t="str">
        <f>IF(Pengawas!BF690="","-",IF(LEN(Pengawas!BF690)&lt;&gt;5,"Tidak valid","OK"))</f>
        <v>-</v>
      </c>
      <c r="BG690" s="25" t="str">
        <f>IF(Pengawas!BG690="","-",IF(LEN(Pengawas!BG690)&lt;9,"Cek lagi",IF(LEN(Pengawas!BG690)&gt;14,"Cek lagi","OK")))</f>
        <v>-</v>
      </c>
    </row>
    <row r="691" spans="1:59" ht="15" customHeight="1" x14ac:dyDescent="0.2">
      <c r="A691" s="25" t="str">
        <f>IF(Pengawas!A691="","-",IF(LEN(Pengawas!A691)&lt;4,"Cek lagi","OK"))</f>
        <v>-</v>
      </c>
      <c r="B691" s="25" t="str">
        <f>IF(Pengawas!B691="","-",IF(LEN(Pengawas!B691)&lt;4,"Cek lagi","OK"))</f>
        <v>-</v>
      </c>
      <c r="C691" s="25" t="str">
        <f>IF(Pengawas!C691="","-",IF(LEN(Pengawas!C691)&lt;&gt;18,"Tidak valid","OK"))</f>
        <v>-</v>
      </c>
      <c r="D691" s="25" t="str">
        <f>IF(Pengawas!D691="","-",IF(LEN(Pengawas!D691)&lt;&gt;16,"Tidak valid","OK"))</f>
        <v>-</v>
      </c>
      <c r="E691" s="25" t="str">
        <f>IF(Pengawas!E691="","-",IF(LEN(Pengawas!E691)&lt;4,"Cek lagi","OK"))</f>
        <v>-</v>
      </c>
      <c r="F691" s="25" t="str">
        <f>IF(Pengawas!F691="","-",IF(LEN(Pengawas!F691)&lt;&gt;16,"Tidak valid","OK"))</f>
        <v>-</v>
      </c>
      <c r="G691" s="25" t="str">
        <f>IF(Pengawas!G691="","-",IF(LEN(Pengawas!G691)&lt;4,"Cek lagi","OK"))</f>
        <v>-</v>
      </c>
      <c r="H691" s="26" t="str">
        <f>IF(Pengawas!H691="","-",IF(VALUE(LEFT(Pengawas!H691,2))&gt;31,"Tanggal tidak valid",IF(VALUE(LEFT(RIGHT(Pengawas!H691,7),2))&gt;12,"Bulan tidak valid",IF(VALUE(RIGHT(Pengawas!H691,4))&gt;1990,"Umur terlalu muda",IF(VALUE(RIGHT(Pengawas!H691,4))&lt;1955,"Umur terlalu tua","OK")))))</f>
        <v>-</v>
      </c>
      <c r="I691" s="25" t="str">
        <f>IF(Pengawas!I691="","-",IF(Pengawas!I691="L","OK",IF(Pengawas!I691="P","OK","Tidak valid")))</f>
        <v>-</v>
      </c>
      <c r="J691" s="25" t="str">
        <f>IF(Pengawas!J691="","-",IF(LEN(Pengawas!J691)&lt;4,"Cek lagi","OK"))</f>
        <v>-</v>
      </c>
      <c r="K691" s="25" t="str">
        <f>IF(Pengawas!K691="","-",IF(Pengawas!K691&gt;5,"Tidak valid",IF(Pengawas!K691&lt;1,"Tidak valid","OK")))</f>
        <v>-</v>
      </c>
      <c r="L691" s="25" t="str">
        <f>IF(Pengawas!L691="","-",IF(VALUE(LEFT(Pengawas!L691,1))&gt;1,"Tidak valid","OK"))</f>
        <v>-</v>
      </c>
      <c r="M691" s="25" t="str">
        <f>IF(Pengawas!M691="","-",IF(VALUE(LEFT(Pengawas!M691,1))&gt;1,"Tidak valid","OK"))</f>
        <v>-</v>
      </c>
      <c r="N691" s="25" t="str">
        <f>IF(Pengawas!N691="","-",IF(VALUE(LEFT(Pengawas!N691,2))&gt;31,"Tanggal tidak valid",IF(VALUE(LEFT(RIGHT(Pengawas!N691,7),2))&gt;12,"Bulan tidak valid",IF(VALUE(RIGHT(Pengawas!N691,4))&gt;2015,"Tahun cek lagi",IF(VALUE(RIGHT(Pengawas!N691,4))&lt;1930,"Tahun cek lagi","OK")))))</f>
        <v>-</v>
      </c>
      <c r="O691" s="26" t="str">
        <f>IF(Pengawas!O691="","-",IF(VALUE(LEFT(Pengawas!O691,2))&gt;31,"Tanggal tidak valid",IF(VALUE(LEFT(RIGHT(Pengawas!O691,7),2))&gt;12,"Bulan tidak valid",IF(VALUE(RIGHT(Pengawas!O691,4))&gt;2015,"Tahun cek lagi",IF(VALUE(RIGHT(Pengawas!O691,4))&lt;1930,"Tahun cek lagi","OK")))))</f>
        <v>-</v>
      </c>
      <c r="P691" s="26" t="str">
        <f>IF(Pengawas!P691="","-",IF(VALUE(LEFT(Pengawas!P691,2))&gt;31,"Tanggal tidak valid",IF(VALUE(LEFT(RIGHT(Pengawas!P691,7),2))&gt;12,"Bulan tidak valid",IF(VALUE(RIGHT(Pengawas!P691,4))&gt;2015,"Tahun cek lagi",IF(VALUE(RIGHT(Pengawas!P691,4))&lt;1930,"Tahun cek lagi","OK")))))</f>
        <v>-</v>
      </c>
      <c r="Q691" s="25" t="str">
        <f>IF(Pengawas!Q691="","-",IF(Pengawas!Q691&gt;3,"Tidak valid",IF(Pengawas!Q691&lt;1,"Tidak valid","OK")))</f>
        <v>-</v>
      </c>
      <c r="R691" s="25" t="str">
        <f>IF(Pengawas!R691="","-",IF(Pengawas!R691&gt;20000000,"Cek lagi",IF(Pengawas!R691&lt;50000,"Cek lagi","OK")))</f>
        <v>-</v>
      </c>
      <c r="S691" s="25" t="str">
        <f>IF(Pengawas!S691="","-",IF(Pengawas!S691&gt;3,"Tidak valid",IF(Pengawas!S691&lt;1,"Tidak valid","OK")))</f>
        <v>-</v>
      </c>
      <c r="T691" s="25" t="str">
        <f>IF(Pengawas!T691="","-",IF(Pengawas!T691&gt;6,"Tidak valid",IF(Pengawas!T691&lt;1,"Tidak valid","OK")))</f>
        <v>-</v>
      </c>
      <c r="U691" s="25" t="str">
        <f>IF(Pengawas!U691="","-",IF(Pengawas!U691&gt;4,"Tidak valid",IF(Pengawas!U691&lt;1,"Tidak valid","OK")))</f>
        <v>-</v>
      </c>
      <c r="V691" s="25" t="str">
        <f>IF(Pengawas!V691="","-",IF(Pengawas!V691&gt;2,"Tidak valid",IF(Pengawas!V691&lt;1,"Tidak valid","OK")))</f>
        <v>-</v>
      </c>
      <c r="W691" s="25" t="str">
        <f>IF(Pengawas!V691="","-",IF(Pengawas!V691=1,IF(Pengawas!W691="","Harap diisi","OK"),IF(Pengawas!V691=2,IF(Pengawas!W691="","Harap diisi","OK"),IF(Pengawas!V692&lt;1,"-",IF(Pengawas!V692&gt;2,"-","OK")))))</f>
        <v>-</v>
      </c>
      <c r="X691" s="25" t="str">
        <f>IF(Pengawas!V691="","-",IF(Pengawas!V691=1,IF(Pengawas!X691="","Harap diisi","OK"),IF(Pengawas!V691=2,IF(Pengawas!X691="","Harap diisi","OK"),IF(Pengawas!V692&lt;1,"-",IF(Pengawas!V692&gt;2,"-","OK")))))</f>
        <v>-</v>
      </c>
      <c r="Y691" s="25" t="str">
        <f>IF(Pengawas!V691="","-",IF(Pengawas!V691=1,IF(Pengawas!Y691="","Harap diisi","OK"),IF(Pengawas!V691=2,IF(Pengawas!Y691="","Harap diisi","OK"),IF(Pengawas!V692&lt;1,"-",IF(Pengawas!V692&gt;2,"-","OK")))))</f>
        <v>-</v>
      </c>
      <c r="Z691" s="25" t="str">
        <f>IF(Pengawas!V691="","-",IF(Pengawas!V691=1,IF(Pengawas!Z691="","Harap diisi","OK"),IF(Pengawas!V691=2,IF(Pengawas!Z691="","Harap diisi","OK"),IF(Pengawas!V692&lt;1,"-",IF(Pengawas!V692&gt;2,"-","OK")))))</f>
        <v>-</v>
      </c>
      <c r="AA691" s="25" t="str">
        <f>IF(Pengawas!V691="","-",IF(Pengawas!V691=1,IF(Pengawas!AA691="","Harap diisi","OK"),IF(Pengawas!V691=2,IF(Pengawas!AA691="","Harap diisi","OK"),IF(Pengawas!V692&lt;1,"-",IF(Pengawas!V692&gt;2,"-","OK")))))</f>
        <v>-</v>
      </c>
      <c r="AB691" s="25" t="str">
        <f>IF(Pengawas!V691="","-",IF(Pengawas!V691=1,IF(Pengawas!AB691="","Harap diisi","OK"),IF(Pengawas!V691=2,IF(Pengawas!AB691="","Harap diisi","OK"),IF(Pengawas!V692&lt;1,"-",IF(Pengawas!V692&gt;2,"-","OK")))))</f>
        <v>-</v>
      </c>
      <c r="AC691" s="25" t="str">
        <f>IF(Pengawas!V691="","-",IF(Pengawas!V691=1,IF(Pengawas!AC691="","Harap diisi","OK"),IF(Pengawas!V691=2,IF(Pengawas!AC691="","Harap diisi","OK"),IF(Pengawas!V692&lt;1,"-",IF(Pengawas!V692&gt;2,"-","OK")))))</f>
        <v>-</v>
      </c>
      <c r="AD691" s="25" t="str">
        <f>IF(Pengawas!V691="","-",IF(Pengawas!V691=1,IF(Pengawas!AD691="","OK","Harap dikosongkan"),IF(Pengawas!V691=2,IF(Pengawas!AD691="","Harap diisi","OK"),IF(Pengawas!V692&lt;1,"-",IF(Pengawas!V692&gt;2,"-","OK")))))</f>
        <v>-</v>
      </c>
      <c r="AE691" s="25" t="str">
        <f>IF(Pengawas!V691="","-",IF(Pengawas!V691=1,IF(Pengawas!AE691="","OK","Harap dikosongkan"),IF(Pengawas!V691=2,IF(Pengawas!AE691="","Harap diisi","OK"),IF(Pengawas!V692&lt;1,"-",IF(Pengawas!V692&gt;2,"-","OK")))))</f>
        <v>-</v>
      </c>
      <c r="AF691" s="25" t="str">
        <f>IF(Pengawas!V691="","-",IF(Pengawas!V691=1,IF(Pengawas!AF691="","OK","Harap dikosongkan"),IF(Pengawas!V691=2,IF(Pengawas!AF691="","Harap diisi","OK"),IF(Pengawas!V692&lt;1,"-",IF(Pengawas!V692&gt;2,"-","OK")))))</f>
        <v>-</v>
      </c>
      <c r="AG691" s="25" t="str">
        <f>IF(Pengawas!V691="","-",IF(Pengawas!V691=1,IF(Pengawas!AG691="","OK","Harap dikosongkan"),IF(Pengawas!V691=2,IF(Pengawas!AG691="","Harap diisi","OK"),IF(Pengawas!V692&lt;1,"-",IF(Pengawas!V692&gt;2,"-","OK")))))</f>
        <v>-</v>
      </c>
      <c r="AH691" s="25" t="str">
        <f>IF(Pengawas!V691="","-",IF(Pengawas!V691=1,IF(Pengawas!AH691="","OK","Harap dikosongkan"),IF(Pengawas!V691=2,IF(Pengawas!AH691="","Harap diisi","OK"),IF(Pengawas!V692&lt;1,"-",IF(Pengawas!V692&gt;2,"-","OK")))))</f>
        <v>-</v>
      </c>
      <c r="AI691" s="25" t="str">
        <f>IF(Pengawas!V691="","-",IF(Pengawas!V691=1,IF(Pengawas!AI691="","OK","Harap dikosongkan"),IF(Pengawas!V691=2,IF(Pengawas!AI691="","Harap diisi","OK"),IF(Pengawas!V692&lt;1,"-",IF(Pengawas!V692&gt;2,"-","OK")))))</f>
        <v>-</v>
      </c>
      <c r="AJ691" s="25" t="str">
        <f>IF(Pengawas!V691="","-",IF(Pengawas!V691=1,IF(Pengawas!AJ691="","OK","Harap dikosongkan"),IF(Pengawas!V691=2,IF(Pengawas!AJ691="","Harap diisi","OK"),IF(Pengawas!V692&lt;1,"-",IF(Pengawas!V692&gt;2,"-","OK")))))</f>
        <v>-</v>
      </c>
      <c r="AK691" s="25" t="str">
        <f>IF(Pengawas!V691="","-",IF(Pengawas!V691=1,IF(Pengawas!AK691="","OK","Harap dikosongkan"),IF(Pengawas!V691=2,IF(Pengawas!AK691="","Harap diisi","OK"),IF(Pengawas!V692&lt;1,"-",IF(Pengawas!V692&gt;2,"-","OK")))))</f>
        <v>-</v>
      </c>
      <c r="AL691" s="25" t="str">
        <f>IF(Pengawas!AL691="","-",IF(Pengawas!AL691&gt;3,"Tidak valid",IF(Pengawas!AL691&lt;1,"Tidak valid","OK")))</f>
        <v>-</v>
      </c>
      <c r="AM691" s="25" t="str">
        <f>IF(Pengawas!AL691="",IF(Pengawas!AM691="","-","Harap dikosongkan"),IF(Pengawas!AL691&lt;&gt;1,IF(Pengawas!AM691="","OK","Harap dikosongkan"),IF(Pengawas!AM691="","Harap diisi",IF(Pengawas!AM691&gt;2015,"Cek lagi",IF(Pengawas!AM691&lt;2005,"Cek lagi","OK")))))</f>
        <v>-</v>
      </c>
      <c r="AN691" s="25" t="str">
        <f>IF(Pengawas!AL691="",IF(Pengawas!AN691="","-","Harap dikosongkan"),IF(Pengawas!AL691&lt;&gt;1,IF(Pengawas!AN691="","OK","Harap dikosongkan"),IF(Pengawas!AN691="","Harap diisi",IF(VALUE(Pengawas!AN691)&gt;33,"Tidak valid",IF(VALUE(Pengawas!AN691)&lt;1,"Tidak valid","OK")))))</f>
        <v>-</v>
      </c>
      <c r="AO691" s="25" t="str">
        <f>IF(Pengawas!AL691="",IF(Pengawas!AO691="","-","Harap dikosongkan"),IF(Pengawas!AL691&lt;&gt;1,IF(Pengawas!AO691="","OK","Harap dikosongkan"),IF(Pengawas!AO691="","Harap diisi",IF(Pengawas!AO691&gt;1,"Tidak valid","OK"))))</f>
        <v>-</v>
      </c>
      <c r="AP691" s="25" t="str">
        <f>IF(Pengawas!AL691&gt;1,"OK",IF(Pengawas!AO691="",IF(Pengawas!AP691="","-","Kolom AO cek lagi"),IF(Pengawas!AO691=0,IF(Pengawas!AP691="","OK","Harap dikosongkan"),IF(Pengawas!AP691="","Harap diisi",IF(LEN(Pengawas!AP691)&lt;12,"Tidak valid",IF(LEN(Pengawas!AP691)&gt;14,"Tidak valid","OK"))))))</f>
        <v>-</v>
      </c>
      <c r="AQ691" s="26" t="str">
        <f>IF(Pengawas!AL691&gt;1,"OK",IF(Pengawas!AO691="",IF(Pengawas!AQ691="","-","Kolom AO cek lagi"),IF(Pengawas!AO691=0,IF(Pengawas!AQ691="","OK","Harap dikosongkan"),IF(Pengawas!AQ691="","Harap diisi",IF(LEN(Pengawas!AQ691)&lt;5,"Cek lagi","OK")))))</f>
        <v>-</v>
      </c>
      <c r="AR691" s="26" t="str">
        <f>IF(Pengawas!AL691&gt;1,"OK",IF(Pengawas!AO691="",IF(Pengawas!AR691="","-","Kolom AT cek lagi"),IF(Pengawas!AO691=0,IF(Pengawas!AR691="","OK","Harap dikosongkan"),IF(Pengawas!AR691="","Harap diisi",IF(VALUE(LEFT(Pengawas!AR691,2))&gt;31,"Tanggal tidak valid",IF(VALUE(LEFT(RIGHT(Pengawas!AR691,7),2))&gt;12,"Bulan tidak valid",IF(VALUE(RIGHT(Pengawas!AR691,4))&gt;2016,"Tahun cek lagi",IF(VALUE(RIGHT(Pengawas!AR691,4))&lt;2005,"Tahun cek lagi","OK"))))))))</f>
        <v>-</v>
      </c>
      <c r="AS691" s="25" t="str">
        <f>IF(Pengawas!AP691="",IF(Pengawas!AS691="","-","Harap dikosongkan"),IF(Pengawas!AP691&lt;&gt;"",IF(Pengawas!AS691="","Harap diisi",IF(Pengawas!AS691&gt;1,"Tidak valid","OK"))))</f>
        <v>-</v>
      </c>
      <c r="AT691" s="25" t="str">
        <f>IF(Pengawas!AS691="",IF(Pengawas!AT691="","-","Harap dikosongkan"),IF(Pengawas!AS691&lt;&gt;1,IF(Pengawas!AT691="","OK","Harap dikosongkan"),IF(Pengawas!AS691="",IF(Pengawas!AT691="","-","Harap dikosongkan"),IF(Pengawas!AS691=0,IF(Pengawas!AT691="","OK","Harap dikosongkan"),IF(Pengawas!AT691="","Harap diisi",IF(Pengawas!AT691&gt;2016,"Cek lagi",IF(Pengawas!AT691&lt;2005,"Cek lagi",IF(Pengawas!AM691&gt;Pengawas!AT691,"Cek lagi dengan Kolom AL","OK"))))))))</f>
        <v>-</v>
      </c>
      <c r="AU691" s="25" t="str">
        <f>IF(Pengawas!AS691="",IF(Pengawas!AU691="","-","Harap dikosongkan"),IF(Pengawas!AS691&lt;&gt;1,IF(Pengawas!AU691="","OK","Harap dikosongkan"),IF(Pengawas!AS691="",IF(Pengawas!AU691="","-","Harap dikosongkan"),IF(Pengawas!AS691=0,IF(Pengawas!AU691="","OK","Harap dikosongkan"),IF(Pengawas!AU691="","Harap diisi",IF(Pengawas!AU691&gt;20000000,"Cek lagi",IF(Pengawas!AU691&lt;100000,"Cek lagi","OK")))))))</f>
        <v>-</v>
      </c>
      <c r="AV691" s="25" t="str">
        <f>IF(Pengawas!AV691="","-",IF(Pengawas!AV691&gt;3,"Tidak valid","OK"))</f>
        <v>-</v>
      </c>
      <c r="AW691" s="25" t="str">
        <f>IF(Pengawas!AV691="",IF(Pengawas!AW691="","-","Harap dikosongkan"),IF(Pengawas!AV691=0,IF(Pengawas!AW691="","OK","Harap dikosongkan"),IF(Pengawas!AV691&gt;0,IF(Pengawas!AW691="","Harap diisi",IF(Pengawas!AW691&gt;2015,"Tidak valid","OK")))))</f>
        <v>-</v>
      </c>
      <c r="AX691" s="25" t="str">
        <f>IF(Pengawas!AV691="",IF(Pengawas!AX691="","-","Harap dikosongkan"),IF(Pengawas!AV691=0,IF(Pengawas!AX691="","OK","Harap dikosongkan"),IF(Pengawas!AV691&gt;0,IF(Pengawas!AX691="","Harap diisi",IF(Pengawas!AX691="","-",IF(Pengawas!AX691&gt;1,"Tidak valid","OK"))))))</f>
        <v>-</v>
      </c>
      <c r="AY691" s="25" t="str">
        <f>IF(Pengawas!AY691="","-",IF(Pengawas!AY691&gt;2,"Tidak valid","OK"))</f>
        <v>-</v>
      </c>
      <c r="AZ691" s="25" t="str">
        <f>IF(Pengawas!AY691="",IF(Pengawas!AZ691="","-","Harap dikosongkan"),IF(Pengawas!AY691=0,IF(Pengawas!AZ691="","OK","Harap dikosongkan"),IF(Pengawas!AZ691="","Harap diisi",IF(Pengawas!AZ691&gt;2015,"Cek lagi",IF(Pengawas!AZ691&lt;2000,"Cek lagi","OK")))))</f>
        <v>-</v>
      </c>
      <c r="BA691" s="25" t="str">
        <f>IF(Pengawas!BA691="","-",IF(LEN(Pengawas!BA691)&lt;5,"Cek lagi","OK"))</f>
        <v>-</v>
      </c>
      <c r="BB691" s="25" t="str">
        <f>IF(Pengawas!BB691="","-",IF(LEN(Pengawas!BB691)&lt;4,"Cek lagi","OK"))</f>
        <v>-</v>
      </c>
      <c r="BC691" s="25" t="str">
        <f>IF(Pengawas!BC691="","-",IF(LEN(Pengawas!BC691)&lt;4,"Cek lagi","OK"))</f>
        <v>-</v>
      </c>
      <c r="BD691" s="25" t="str">
        <f>IF(Pengawas!BD691="","-",IF(LEN(Pengawas!BD691)&lt;4,"Cek lagi","OK"))</f>
        <v>-</v>
      </c>
      <c r="BE691" s="25" t="str">
        <f>IF(Pengawas!BE691="","-",IF(LEN(Pengawas!BE691)&lt;4,"Cek lagi","OK"))</f>
        <v>-</v>
      </c>
      <c r="BF691" s="25" t="str">
        <f>IF(Pengawas!BF691="","-",IF(LEN(Pengawas!BF691)&lt;&gt;5,"Tidak valid","OK"))</f>
        <v>-</v>
      </c>
      <c r="BG691" s="25" t="str">
        <f>IF(Pengawas!BG691="","-",IF(LEN(Pengawas!BG691)&lt;9,"Cek lagi",IF(LEN(Pengawas!BG691)&gt;14,"Cek lagi","OK")))</f>
        <v>-</v>
      </c>
    </row>
    <row r="692" spans="1:59" ht="15" customHeight="1" x14ac:dyDescent="0.2">
      <c r="A692" s="25" t="str">
        <f>IF(Pengawas!A692="","-",IF(LEN(Pengawas!A692)&lt;4,"Cek lagi","OK"))</f>
        <v>-</v>
      </c>
      <c r="B692" s="25" t="str">
        <f>IF(Pengawas!B692="","-",IF(LEN(Pengawas!B692)&lt;4,"Cek lagi","OK"))</f>
        <v>-</v>
      </c>
      <c r="C692" s="25" t="str">
        <f>IF(Pengawas!C692="","-",IF(LEN(Pengawas!C692)&lt;&gt;18,"Tidak valid","OK"))</f>
        <v>-</v>
      </c>
      <c r="D692" s="25" t="str">
        <f>IF(Pengawas!D692="","-",IF(LEN(Pengawas!D692)&lt;&gt;16,"Tidak valid","OK"))</f>
        <v>-</v>
      </c>
      <c r="E692" s="25" t="str">
        <f>IF(Pengawas!E692="","-",IF(LEN(Pengawas!E692)&lt;4,"Cek lagi","OK"))</f>
        <v>-</v>
      </c>
      <c r="F692" s="25" t="str">
        <f>IF(Pengawas!F692="","-",IF(LEN(Pengawas!F692)&lt;&gt;16,"Tidak valid","OK"))</f>
        <v>-</v>
      </c>
      <c r="G692" s="25" t="str">
        <f>IF(Pengawas!G692="","-",IF(LEN(Pengawas!G692)&lt;4,"Cek lagi","OK"))</f>
        <v>-</v>
      </c>
      <c r="H692" s="26" t="str">
        <f>IF(Pengawas!H692="","-",IF(VALUE(LEFT(Pengawas!H692,2))&gt;31,"Tanggal tidak valid",IF(VALUE(LEFT(RIGHT(Pengawas!H692,7),2))&gt;12,"Bulan tidak valid",IF(VALUE(RIGHT(Pengawas!H692,4))&gt;1990,"Umur terlalu muda",IF(VALUE(RIGHT(Pengawas!H692,4))&lt;1955,"Umur terlalu tua","OK")))))</f>
        <v>-</v>
      </c>
      <c r="I692" s="25" t="str">
        <f>IF(Pengawas!I692="","-",IF(Pengawas!I692="L","OK",IF(Pengawas!I692="P","OK","Tidak valid")))</f>
        <v>-</v>
      </c>
      <c r="J692" s="25" t="str">
        <f>IF(Pengawas!J692="","-",IF(LEN(Pengawas!J692)&lt;4,"Cek lagi","OK"))</f>
        <v>-</v>
      </c>
      <c r="K692" s="25" t="str">
        <f>IF(Pengawas!K692="","-",IF(Pengawas!K692&gt;5,"Tidak valid",IF(Pengawas!K692&lt;1,"Tidak valid","OK")))</f>
        <v>-</v>
      </c>
      <c r="L692" s="25" t="str">
        <f>IF(Pengawas!L692="","-",IF(VALUE(LEFT(Pengawas!L692,1))&gt;1,"Tidak valid","OK"))</f>
        <v>-</v>
      </c>
      <c r="M692" s="25" t="str">
        <f>IF(Pengawas!M692="","-",IF(VALUE(LEFT(Pengawas!M692,1))&gt;1,"Tidak valid","OK"))</f>
        <v>-</v>
      </c>
      <c r="N692" s="25" t="str">
        <f>IF(Pengawas!N692="","-",IF(VALUE(LEFT(Pengawas!N692,2))&gt;31,"Tanggal tidak valid",IF(VALUE(LEFT(RIGHT(Pengawas!N692,7),2))&gt;12,"Bulan tidak valid",IF(VALUE(RIGHT(Pengawas!N692,4))&gt;2015,"Tahun cek lagi",IF(VALUE(RIGHT(Pengawas!N692,4))&lt;1930,"Tahun cek lagi","OK")))))</f>
        <v>-</v>
      </c>
      <c r="O692" s="26" t="str">
        <f>IF(Pengawas!O692="","-",IF(VALUE(LEFT(Pengawas!O692,2))&gt;31,"Tanggal tidak valid",IF(VALUE(LEFT(RIGHT(Pengawas!O692,7),2))&gt;12,"Bulan tidak valid",IF(VALUE(RIGHT(Pengawas!O692,4))&gt;2015,"Tahun cek lagi",IF(VALUE(RIGHT(Pengawas!O692,4))&lt;1930,"Tahun cek lagi","OK")))))</f>
        <v>-</v>
      </c>
      <c r="P692" s="26" t="str">
        <f>IF(Pengawas!P692="","-",IF(VALUE(LEFT(Pengawas!P692,2))&gt;31,"Tanggal tidak valid",IF(VALUE(LEFT(RIGHT(Pengawas!P692,7),2))&gt;12,"Bulan tidak valid",IF(VALUE(RIGHT(Pengawas!P692,4))&gt;2015,"Tahun cek lagi",IF(VALUE(RIGHT(Pengawas!P692,4))&lt;1930,"Tahun cek lagi","OK")))))</f>
        <v>-</v>
      </c>
      <c r="Q692" s="25" t="str">
        <f>IF(Pengawas!Q692="","-",IF(Pengawas!Q692&gt;3,"Tidak valid",IF(Pengawas!Q692&lt;1,"Tidak valid","OK")))</f>
        <v>-</v>
      </c>
      <c r="R692" s="25" t="str">
        <f>IF(Pengawas!R692="","-",IF(Pengawas!R692&gt;20000000,"Cek lagi",IF(Pengawas!R692&lt;50000,"Cek lagi","OK")))</f>
        <v>-</v>
      </c>
      <c r="S692" s="25" t="str">
        <f>IF(Pengawas!S692="","-",IF(Pengawas!S692&gt;3,"Tidak valid",IF(Pengawas!S692&lt;1,"Tidak valid","OK")))</f>
        <v>-</v>
      </c>
      <c r="T692" s="25" t="str">
        <f>IF(Pengawas!T692="","-",IF(Pengawas!T692&gt;6,"Tidak valid",IF(Pengawas!T692&lt;1,"Tidak valid","OK")))</f>
        <v>-</v>
      </c>
      <c r="U692" s="25" t="str">
        <f>IF(Pengawas!U692="","-",IF(Pengawas!U692&gt;4,"Tidak valid",IF(Pengawas!U692&lt;1,"Tidak valid","OK")))</f>
        <v>-</v>
      </c>
      <c r="V692" s="25" t="str">
        <f>IF(Pengawas!V692="","-",IF(Pengawas!V692&gt;2,"Tidak valid",IF(Pengawas!V692&lt;1,"Tidak valid","OK")))</f>
        <v>-</v>
      </c>
      <c r="W692" s="25" t="str">
        <f>IF(Pengawas!V692="","-",IF(Pengawas!V692=1,IF(Pengawas!W692="","Harap diisi","OK"),IF(Pengawas!V692=2,IF(Pengawas!W692="","Harap diisi","OK"),IF(Pengawas!V693&lt;1,"-",IF(Pengawas!V693&gt;2,"-","OK")))))</f>
        <v>-</v>
      </c>
      <c r="X692" s="25" t="str">
        <f>IF(Pengawas!V692="","-",IF(Pengawas!V692=1,IF(Pengawas!X692="","Harap diisi","OK"),IF(Pengawas!V692=2,IF(Pengawas!X692="","Harap diisi","OK"),IF(Pengawas!V693&lt;1,"-",IF(Pengawas!V693&gt;2,"-","OK")))))</f>
        <v>-</v>
      </c>
      <c r="Y692" s="25" t="str">
        <f>IF(Pengawas!V692="","-",IF(Pengawas!V692=1,IF(Pengawas!Y692="","Harap diisi","OK"),IF(Pengawas!V692=2,IF(Pengawas!Y692="","Harap diisi","OK"),IF(Pengawas!V693&lt;1,"-",IF(Pengawas!V693&gt;2,"-","OK")))))</f>
        <v>-</v>
      </c>
      <c r="Z692" s="25" t="str">
        <f>IF(Pengawas!V692="","-",IF(Pengawas!V692=1,IF(Pengawas!Z692="","Harap diisi","OK"),IF(Pengawas!V692=2,IF(Pengawas!Z692="","Harap diisi","OK"),IF(Pengawas!V693&lt;1,"-",IF(Pengawas!V693&gt;2,"-","OK")))))</f>
        <v>-</v>
      </c>
      <c r="AA692" s="25" t="str">
        <f>IF(Pengawas!V692="","-",IF(Pengawas!V692=1,IF(Pengawas!AA692="","Harap diisi","OK"),IF(Pengawas!V692=2,IF(Pengawas!AA692="","Harap diisi","OK"),IF(Pengawas!V693&lt;1,"-",IF(Pengawas!V693&gt;2,"-","OK")))))</f>
        <v>-</v>
      </c>
      <c r="AB692" s="25" t="str">
        <f>IF(Pengawas!V692="","-",IF(Pengawas!V692=1,IF(Pengawas!AB692="","Harap diisi","OK"),IF(Pengawas!V692=2,IF(Pengawas!AB692="","Harap diisi","OK"),IF(Pengawas!V693&lt;1,"-",IF(Pengawas!V693&gt;2,"-","OK")))))</f>
        <v>-</v>
      </c>
      <c r="AC692" s="25" t="str">
        <f>IF(Pengawas!V692="","-",IF(Pengawas!V692=1,IF(Pengawas!AC692="","Harap diisi","OK"),IF(Pengawas!V692=2,IF(Pengawas!AC692="","Harap diisi","OK"),IF(Pengawas!V693&lt;1,"-",IF(Pengawas!V693&gt;2,"-","OK")))))</f>
        <v>-</v>
      </c>
      <c r="AD692" s="25" t="str">
        <f>IF(Pengawas!V692="","-",IF(Pengawas!V692=1,IF(Pengawas!AD692="","OK","Harap dikosongkan"),IF(Pengawas!V692=2,IF(Pengawas!AD692="","Harap diisi","OK"),IF(Pengawas!V693&lt;1,"-",IF(Pengawas!V693&gt;2,"-","OK")))))</f>
        <v>-</v>
      </c>
      <c r="AE692" s="25" t="str">
        <f>IF(Pengawas!V692="","-",IF(Pengawas!V692=1,IF(Pengawas!AE692="","OK","Harap dikosongkan"),IF(Pengawas!V692=2,IF(Pengawas!AE692="","Harap diisi","OK"),IF(Pengawas!V693&lt;1,"-",IF(Pengawas!V693&gt;2,"-","OK")))))</f>
        <v>-</v>
      </c>
      <c r="AF692" s="25" t="str">
        <f>IF(Pengawas!V692="","-",IF(Pengawas!V692=1,IF(Pengawas!AF692="","OK","Harap dikosongkan"),IF(Pengawas!V692=2,IF(Pengawas!AF692="","Harap diisi","OK"),IF(Pengawas!V693&lt;1,"-",IF(Pengawas!V693&gt;2,"-","OK")))))</f>
        <v>-</v>
      </c>
      <c r="AG692" s="25" t="str">
        <f>IF(Pengawas!V692="","-",IF(Pengawas!V692=1,IF(Pengawas!AG692="","OK","Harap dikosongkan"),IF(Pengawas!V692=2,IF(Pengawas!AG692="","Harap diisi","OK"),IF(Pengawas!V693&lt;1,"-",IF(Pengawas!V693&gt;2,"-","OK")))))</f>
        <v>-</v>
      </c>
      <c r="AH692" s="25" t="str">
        <f>IF(Pengawas!V692="","-",IF(Pengawas!V692=1,IF(Pengawas!AH692="","OK","Harap dikosongkan"),IF(Pengawas!V692=2,IF(Pengawas!AH692="","Harap diisi","OK"),IF(Pengawas!V693&lt;1,"-",IF(Pengawas!V693&gt;2,"-","OK")))))</f>
        <v>-</v>
      </c>
      <c r="AI692" s="25" t="str">
        <f>IF(Pengawas!V692="","-",IF(Pengawas!V692=1,IF(Pengawas!AI692="","OK","Harap dikosongkan"),IF(Pengawas!V692=2,IF(Pengawas!AI692="","Harap diisi","OK"),IF(Pengawas!V693&lt;1,"-",IF(Pengawas!V693&gt;2,"-","OK")))))</f>
        <v>-</v>
      </c>
      <c r="AJ692" s="25" t="str">
        <f>IF(Pengawas!V692="","-",IF(Pengawas!V692=1,IF(Pengawas!AJ692="","OK","Harap dikosongkan"),IF(Pengawas!V692=2,IF(Pengawas!AJ692="","Harap diisi","OK"),IF(Pengawas!V693&lt;1,"-",IF(Pengawas!V693&gt;2,"-","OK")))))</f>
        <v>-</v>
      </c>
      <c r="AK692" s="25" t="str">
        <f>IF(Pengawas!V692="","-",IF(Pengawas!V692=1,IF(Pengawas!AK692="","OK","Harap dikosongkan"),IF(Pengawas!V692=2,IF(Pengawas!AK692="","Harap diisi","OK"),IF(Pengawas!V693&lt;1,"-",IF(Pengawas!V693&gt;2,"-","OK")))))</f>
        <v>-</v>
      </c>
      <c r="AL692" s="25" t="str">
        <f>IF(Pengawas!AL692="","-",IF(Pengawas!AL692&gt;3,"Tidak valid",IF(Pengawas!AL692&lt;1,"Tidak valid","OK")))</f>
        <v>-</v>
      </c>
      <c r="AM692" s="25" t="str">
        <f>IF(Pengawas!AL692="",IF(Pengawas!AM692="","-","Harap dikosongkan"),IF(Pengawas!AL692&lt;&gt;1,IF(Pengawas!AM692="","OK","Harap dikosongkan"),IF(Pengawas!AM692="","Harap diisi",IF(Pengawas!AM692&gt;2015,"Cek lagi",IF(Pengawas!AM692&lt;2005,"Cek lagi","OK")))))</f>
        <v>-</v>
      </c>
      <c r="AN692" s="25" t="str">
        <f>IF(Pengawas!AL692="",IF(Pengawas!AN692="","-","Harap dikosongkan"),IF(Pengawas!AL692&lt;&gt;1,IF(Pengawas!AN692="","OK","Harap dikosongkan"),IF(Pengawas!AN692="","Harap diisi",IF(VALUE(Pengawas!AN692)&gt;33,"Tidak valid",IF(VALUE(Pengawas!AN692)&lt;1,"Tidak valid","OK")))))</f>
        <v>-</v>
      </c>
      <c r="AO692" s="25" t="str">
        <f>IF(Pengawas!AL692="",IF(Pengawas!AO692="","-","Harap dikosongkan"),IF(Pengawas!AL692&lt;&gt;1,IF(Pengawas!AO692="","OK","Harap dikosongkan"),IF(Pengawas!AO692="","Harap diisi",IF(Pengawas!AO692&gt;1,"Tidak valid","OK"))))</f>
        <v>-</v>
      </c>
      <c r="AP692" s="25" t="str">
        <f>IF(Pengawas!AL692&gt;1,"OK",IF(Pengawas!AO692="",IF(Pengawas!AP692="","-","Kolom AO cek lagi"),IF(Pengawas!AO692=0,IF(Pengawas!AP692="","OK","Harap dikosongkan"),IF(Pengawas!AP692="","Harap diisi",IF(LEN(Pengawas!AP692)&lt;12,"Tidak valid",IF(LEN(Pengawas!AP692)&gt;14,"Tidak valid","OK"))))))</f>
        <v>-</v>
      </c>
      <c r="AQ692" s="26" t="str">
        <f>IF(Pengawas!AL692&gt;1,"OK",IF(Pengawas!AO692="",IF(Pengawas!AQ692="","-","Kolom AO cek lagi"),IF(Pengawas!AO692=0,IF(Pengawas!AQ692="","OK","Harap dikosongkan"),IF(Pengawas!AQ692="","Harap diisi",IF(LEN(Pengawas!AQ692)&lt;5,"Cek lagi","OK")))))</f>
        <v>-</v>
      </c>
      <c r="AR692" s="26" t="str">
        <f>IF(Pengawas!AL692&gt;1,"OK",IF(Pengawas!AO692="",IF(Pengawas!AR692="","-","Kolom AT cek lagi"),IF(Pengawas!AO692=0,IF(Pengawas!AR692="","OK","Harap dikosongkan"),IF(Pengawas!AR692="","Harap diisi",IF(VALUE(LEFT(Pengawas!AR692,2))&gt;31,"Tanggal tidak valid",IF(VALUE(LEFT(RIGHT(Pengawas!AR692,7),2))&gt;12,"Bulan tidak valid",IF(VALUE(RIGHT(Pengawas!AR692,4))&gt;2016,"Tahun cek lagi",IF(VALUE(RIGHT(Pengawas!AR692,4))&lt;2005,"Tahun cek lagi","OK"))))))))</f>
        <v>-</v>
      </c>
      <c r="AS692" s="25" t="str">
        <f>IF(Pengawas!AP692="",IF(Pengawas!AS692="","-","Harap dikosongkan"),IF(Pengawas!AP692&lt;&gt;"",IF(Pengawas!AS692="","Harap diisi",IF(Pengawas!AS692&gt;1,"Tidak valid","OK"))))</f>
        <v>-</v>
      </c>
      <c r="AT692" s="25" t="str">
        <f>IF(Pengawas!AS692="",IF(Pengawas!AT692="","-","Harap dikosongkan"),IF(Pengawas!AS692&lt;&gt;1,IF(Pengawas!AT692="","OK","Harap dikosongkan"),IF(Pengawas!AS692="",IF(Pengawas!AT692="","-","Harap dikosongkan"),IF(Pengawas!AS692=0,IF(Pengawas!AT692="","OK","Harap dikosongkan"),IF(Pengawas!AT692="","Harap diisi",IF(Pengawas!AT692&gt;2016,"Cek lagi",IF(Pengawas!AT692&lt;2005,"Cek lagi",IF(Pengawas!AM692&gt;Pengawas!AT692,"Cek lagi dengan Kolom AL","OK"))))))))</f>
        <v>-</v>
      </c>
      <c r="AU692" s="25" t="str">
        <f>IF(Pengawas!AS692="",IF(Pengawas!AU692="","-","Harap dikosongkan"),IF(Pengawas!AS692&lt;&gt;1,IF(Pengawas!AU692="","OK","Harap dikosongkan"),IF(Pengawas!AS692="",IF(Pengawas!AU692="","-","Harap dikosongkan"),IF(Pengawas!AS692=0,IF(Pengawas!AU692="","OK","Harap dikosongkan"),IF(Pengawas!AU692="","Harap diisi",IF(Pengawas!AU692&gt;20000000,"Cek lagi",IF(Pengawas!AU692&lt;100000,"Cek lagi","OK")))))))</f>
        <v>-</v>
      </c>
      <c r="AV692" s="25" t="str">
        <f>IF(Pengawas!AV692="","-",IF(Pengawas!AV692&gt;3,"Tidak valid","OK"))</f>
        <v>-</v>
      </c>
      <c r="AW692" s="25" t="str">
        <f>IF(Pengawas!AV692="",IF(Pengawas!AW692="","-","Harap dikosongkan"),IF(Pengawas!AV692=0,IF(Pengawas!AW692="","OK","Harap dikosongkan"),IF(Pengawas!AV692&gt;0,IF(Pengawas!AW692="","Harap diisi",IF(Pengawas!AW692&gt;2015,"Tidak valid","OK")))))</f>
        <v>-</v>
      </c>
      <c r="AX692" s="25" t="str">
        <f>IF(Pengawas!AV692="",IF(Pengawas!AX692="","-","Harap dikosongkan"),IF(Pengawas!AV692=0,IF(Pengawas!AX692="","OK","Harap dikosongkan"),IF(Pengawas!AV692&gt;0,IF(Pengawas!AX692="","Harap diisi",IF(Pengawas!AX692="","-",IF(Pengawas!AX692&gt;1,"Tidak valid","OK"))))))</f>
        <v>-</v>
      </c>
      <c r="AY692" s="25" t="str">
        <f>IF(Pengawas!AY692="","-",IF(Pengawas!AY692&gt;2,"Tidak valid","OK"))</f>
        <v>-</v>
      </c>
      <c r="AZ692" s="25" t="str">
        <f>IF(Pengawas!AY692="",IF(Pengawas!AZ692="","-","Harap dikosongkan"),IF(Pengawas!AY692=0,IF(Pengawas!AZ692="","OK","Harap dikosongkan"),IF(Pengawas!AZ692="","Harap diisi",IF(Pengawas!AZ692&gt;2015,"Cek lagi",IF(Pengawas!AZ692&lt;2000,"Cek lagi","OK")))))</f>
        <v>-</v>
      </c>
      <c r="BA692" s="25" t="str">
        <f>IF(Pengawas!BA692="","-",IF(LEN(Pengawas!BA692)&lt;5,"Cek lagi","OK"))</f>
        <v>-</v>
      </c>
      <c r="BB692" s="25" t="str">
        <f>IF(Pengawas!BB692="","-",IF(LEN(Pengawas!BB692)&lt;4,"Cek lagi","OK"))</f>
        <v>-</v>
      </c>
      <c r="BC692" s="25" t="str">
        <f>IF(Pengawas!BC692="","-",IF(LEN(Pengawas!BC692)&lt;4,"Cek lagi","OK"))</f>
        <v>-</v>
      </c>
      <c r="BD692" s="25" t="str">
        <f>IF(Pengawas!BD692="","-",IF(LEN(Pengawas!BD692)&lt;4,"Cek lagi","OK"))</f>
        <v>-</v>
      </c>
      <c r="BE692" s="25" t="str">
        <f>IF(Pengawas!BE692="","-",IF(LEN(Pengawas!BE692)&lt;4,"Cek lagi","OK"))</f>
        <v>-</v>
      </c>
      <c r="BF692" s="25" t="str">
        <f>IF(Pengawas!BF692="","-",IF(LEN(Pengawas!BF692)&lt;&gt;5,"Tidak valid","OK"))</f>
        <v>-</v>
      </c>
      <c r="BG692" s="25" t="str">
        <f>IF(Pengawas!BG692="","-",IF(LEN(Pengawas!BG692)&lt;9,"Cek lagi",IF(LEN(Pengawas!BG692)&gt;14,"Cek lagi","OK")))</f>
        <v>-</v>
      </c>
    </row>
    <row r="693" spans="1:59" ht="15" customHeight="1" x14ac:dyDescent="0.2">
      <c r="A693" s="25" t="str">
        <f>IF(Pengawas!A693="","-",IF(LEN(Pengawas!A693)&lt;4,"Cek lagi","OK"))</f>
        <v>-</v>
      </c>
      <c r="B693" s="25" t="str">
        <f>IF(Pengawas!B693="","-",IF(LEN(Pengawas!B693)&lt;4,"Cek lagi","OK"))</f>
        <v>-</v>
      </c>
      <c r="C693" s="25" t="str">
        <f>IF(Pengawas!C693="","-",IF(LEN(Pengawas!C693)&lt;&gt;18,"Tidak valid","OK"))</f>
        <v>-</v>
      </c>
      <c r="D693" s="25" t="str">
        <f>IF(Pengawas!D693="","-",IF(LEN(Pengawas!D693)&lt;&gt;16,"Tidak valid","OK"))</f>
        <v>-</v>
      </c>
      <c r="E693" s="25" t="str">
        <f>IF(Pengawas!E693="","-",IF(LEN(Pengawas!E693)&lt;4,"Cek lagi","OK"))</f>
        <v>-</v>
      </c>
      <c r="F693" s="25" t="str">
        <f>IF(Pengawas!F693="","-",IF(LEN(Pengawas!F693)&lt;&gt;16,"Tidak valid","OK"))</f>
        <v>-</v>
      </c>
      <c r="G693" s="25" t="str">
        <f>IF(Pengawas!G693="","-",IF(LEN(Pengawas!G693)&lt;4,"Cek lagi","OK"))</f>
        <v>-</v>
      </c>
      <c r="H693" s="26" t="str">
        <f>IF(Pengawas!H693="","-",IF(VALUE(LEFT(Pengawas!H693,2))&gt;31,"Tanggal tidak valid",IF(VALUE(LEFT(RIGHT(Pengawas!H693,7),2))&gt;12,"Bulan tidak valid",IF(VALUE(RIGHT(Pengawas!H693,4))&gt;1990,"Umur terlalu muda",IF(VALUE(RIGHT(Pengawas!H693,4))&lt;1955,"Umur terlalu tua","OK")))))</f>
        <v>-</v>
      </c>
      <c r="I693" s="25" t="str">
        <f>IF(Pengawas!I693="","-",IF(Pengawas!I693="L","OK",IF(Pengawas!I693="P","OK","Tidak valid")))</f>
        <v>-</v>
      </c>
      <c r="J693" s="25" t="str">
        <f>IF(Pengawas!J693="","-",IF(LEN(Pengawas!J693)&lt;4,"Cek lagi","OK"))</f>
        <v>-</v>
      </c>
      <c r="K693" s="25" t="str">
        <f>IF(Pengawas!K693="","-",IF(Pengawas!K693&gt;5,"Tidak valid",IF(Pengawas!K693&lt;1,"Tidak valid","OK")))</f>
        <v>-</v>
      </c>
      <c r="L693" s="25" t="str">
        <f>IF(Pengawas!L693="","-",IF(VALUE(LEFT(Pengawas!L693,1))&gt;1,"Tidak valid","OK"))</f>
        <v>-</v>
      </c>
      <c r="M693" s="25" t="str">
        <f>IF(Pengawas!M693="","-",IF(VALUE(LEFT(Pengawas!M693,1))&gt;1,"Tidak valid","OK"))</f>
        <v>-</v>
      </c>
      <c r="N693" s="25" t="str">
        <f>IF(Pengawas!N693="","-",IF(VALUE(LEFT(Pengawas!N693,2))&gt;31,"Tanggal tidak valid",IF(VALUE(LEFT(RIGHT(Pengawas!N693,7),2))&gt;12,"Bulan tidak valid",IF(VALUE(RIGHT(Pengawas!N693,4))&gt;2015,"Tahun cek lagi",IF(VALUE(RIGHT(Pengawas!N693,4))&lt;1930,"Tahun cek lagi","OK")))))</f>
        <v>-</v>
      </c>
      <c r="O693" s="26" t="str">
        <f>IF(Pengawas!O693="","-",IF(VALUE(LEFT(Pengawas!O693,2))&gt;31,"Tanggal tidak valid",IF(VALUE(LEFT(RIGHT(Pengawas!O693,7),2))&gt;12,"Bulan tidak valid",IF(VALUE(RIGHT(Pengawas!O693,4))&gt;2015,"Tahun cek lagi",IF(VALUE(RIGHT(Pengawas!O693,4))&lt;1930,"Tahun cek lagi","OK")))))</f>
        <v>-</v>
      </c>
      <c r="P693" s="26" t="str">
        <f>IF(Pengawas!P693="","-",IF(VALUE(LEFT(Pengawas!P693,2))&gt;31,"Tanggal tidak valid",IF(VALUE(LEFT(RIGHT(Pengawas!P693,7),2))&gt;12,"Bulan tidak valid",IF(VALUE(RIGHT(Pengawas!P693,4))&gt;2015,"Tahun cek lagi",IF(VALUE(RIGHT(Pengawas!P693,4))&lt;1930,"Tahun cek lagi","OK")))))</f>
        <v>-</v>
      </c>
      <c r="Q693" s="25" t="str">
        <f>IF(Pengawas!Q693="","-",IF(Pengawas!Q693&gt;3,"Tidak valid",IF(Pengawas!Q693&lt;1,"Tidak valid","OK")))</f>
        <v>-</v>
      </c>
      <c r="R693" s="25" t="str">
        <f>IF(Pengawas!R693="","-",IF(Pengawas!R693&gt;20000000,"Cek lagi",IF(Pengawas!R693&lt;50000,"Cek lagi","OK")))</f>
        <v>-</v>
      </c>
      <c r="S693" s="25" t="str">
        <f>IF(Pengawas!S693="","-",IF(Pengawas!S693&gt;3,"Tidak valid",IF(Pengawas!S693&lt;1,"Tidak valid","OK")))</f>
        <v>-</v>
      </c>
      <c r="T693" s="25" t="str">
        <f>IF(Pengawas!T693="","-",IF(Pengawas!T693&gt;6,"Tidak valid",IF(Pengawas!T693&lt;1,"Tidak valid","OK")))</f>
        <v>-</v>
      </c>
      <c r="U693" s="25" t="str">
        <f>IF(Pengawas!U693="","-",IF(Pengawas!U693&gt;4,"Tidak valid",IF(Pengawas!U693&lt;1,"Tidak valid","OK")))</f>
        <v>-</v>
      </c>
      <c r="V693" s="25" t="str">
        <f>IF(Pengawas!V693="","-",IF(Pengawas!V693&gt;2,"Tidak valid",IF(Pengawas!V693&lt;1,"Tidak valid","OK")))</f>
        <v>-</v>
      </c>
      <c r="W693" s="25" t="str">
        <f>IF(Pengawas!V693="","-",IF(Pengawas!V693=1,IF(Pengawas!W693="","Harap diisi","OK"),IF(Pengawas!V693=2,IF(Pengawas!W693="","Harap diisi","OK"),IF(Pengawas!V694&lt;1,"-",IF(Pengawas!V694&gt;2,"-","OK")))))</f>
        <v>-</v>
      </c>
      <c r="X693" s="25" t="str">
        <f>IF(Pengawas!V693="","-",IF(Pengawas!V693=1,IF(Pengawas!X693="","Harap diisi","OK"),IF(Pengawas!V693=2,IF(Pengawas!X693="","Harap diisi","OK"),IF(Pengawas!V694&lt;1,"-",IF(Pengawas!V694&gt;2,"-","OK")))))</f>
        <v>-</v>
      </c>
      <c r="Y693" s="25" t="str">
        <f>IF(Pengawas!V693="","-",IF(Pengawas!V693=1,IF(Pengawas!Y693="","Harap diisi","OK"),IF(Pengawas!V693=2,IF(Pengawas!Y693="","Harap diisi","OK"),IF(Pengawas!V694&lt;1,"-",IF(Pengawas!V694&gt;2,"-","OK")))))</f>
        <v>-</v>
      </c>
      <c r="Z693" s="25" t="str">
        <f>IF(Pengawas!V693="","-",IF(Pengawas!V693=1,IF(Pengawas!Z693="","Harap diisi","OK"),IF(Pengawas!V693=2,IF(Pengawas!Z693="","Harap diisi","OK"),IF(Pengawas!V694&lt;1,"-",IF(Pengawas!V694&gt;2,"-","OK")))))</f>
        <v>-</v>
      </c>
      <c r="AA693" s="25" t="str">
        <f>IF(Pengawas!V693="","-",IF(Pengawas!V693=1,IF(Pengawas!AA693="","Harap diisi","OK"),IF(Pengawas!V693=2,IF(Pengawas!AA693="","Harap diisi","OK"),IF(Pengawas!V694&lt;1,"-",IF(Pengawas!V694&gt;2,"-","OK")))))</f>
        <v>-</v>
      </c>
      <c r="AB693" s="25" t="str">
        <f>IF(Pengawas!V693="","-",IF(Pengawas!V693=1,IF(Pengawas!AB693="","Harap diisi","OK"),IF(Pengawas!V693=2,IF(Pengawas!AB693="","Harap diisi","OK"),IF(Pengawas!V694&lt;1,"-",IF(Pengawas!V694&gt;2,"-","OK")))))</f>
        <v>-</v>
      </c>
      <c r="AC693" s="25" t="str">
        <f>IF(Pengawas!V693="","-",IF(Pengawas!V693=1,IF(Pengawas!AC693="","Harap diisi","OK"),IF(Pengawas!V693=2,IF(Pengawas!AC693="","Harap diisi","OK"),IF(Pengawas!V694&lt;1,"-",IF(Pengawas!V694&gt;2,"-","OK")))))</f>
        <v>-</v>
      </c>
      <c r="AD693" s="25" t="str">
        <f>IF(Pengawas!V693="","-",IF(Pengawas!V693=1,IF(Pengawas!AD693="","OK","Harap dikosongkan"),IF(Pengawas!V693=2,IF(Pengawas!AD693="","Harap diisi","OK"),IF(Pengawas!V694&lt;1,"-",IF(Pengawas!V694&gt;2,"-","OK")))))</f>
        <v>-</v>
      </c>
      <c r="AE693" s="25" t="str">
        <f>IF(Pengawas!V693="","-",IF(Pengawas!V693=1,IF(Pengawas!AE693="","OK","Harap dikosongkan"),IF(Pengawas!V693=2,IF(Pengawas!AE693="","Harap diisi","OK"),IF(Pengawas!V694&lt;1,"-",IF(Pengawas!V694&gt;2,"-","OK")))))</f>
        <v>-</v>
      </c>
      <c r="AF693" s="25" t="str">
        <f>IF(Pengawas!V693="","-",IF(Pengawas!V693=1,IF(Pengawas!AF693="","OK","Harap dikosongkan"),IF(Pengawas!V693=2,IF(Pengawas!AF693="","Harap diisi","OK"),IF(Pengawas!V694&lt;1,"-",IF(Pengawas!V694&gt;2,"-","OK")))))</f>
        <v>-</v>
      </c>
      <c r="AG693" s="25" t="str">
        <f>IF(Pengawas!V693="","-",IF(Pengawas!V693=1,IF(Pengawas!AG693="","OK","Harap dikosongkan"),IF(Pengawas!V693=2,IF(Pengawas!AG693="","Harap diisi","OK"),IF(Pengawas!V694&lt;1,"-",IF(Pengawas!V694&gt;2,"-","OK")))))</f>
        <v>-</v>
      </c>
      <c r="AH693" s="25" t="str">
        <f>IF(Pengawas!V693="","-",IF(Pengawas!V693=1,IF(Pengawas!AH693="","OK","Harap dikosongkan"),IF(Pengawas!V693=2,IF(Pengawas!AH693="","Harap diisi","OK"),IF(Pengawas!V694&lt;1,"-",IF(Pengawas!V694&gt;2,"-","OK")))))</f>
        <v>-</v>
      </c>
      <c r="AI693" s="25" t="str">
        <f>IF(Pengawas!V693="","-",IF(Pengawas!V693=1,IF(Pengawas!AI693="","OK","Harap dikosongkan"),IF(Pengawas!V693=2,IF(Pengawas!AI693="","Harap diisi","OK"),IF(Pengawas!V694&lt;1,"-",IF(Pengawas!V694&gt;2,"-","OK")))))</f>
        <v>-</v>
      </c>
      <c r="AJ693" s="25" t="str">
        <f>IF(Pengawas!V693="","-",IF(Pengawas!V693=1,IF(Pengawas!AJ693="","OK","Harap dikosongkan"),IF(Pengawas!V693=2,IF(Pengawas!AJ693="","Harap diisi","OK"),IF(Pengawas!V694&lt;1,"-",IF(Pengawas!V694&gt;2,"-","OK")))))</f>
        <v>-</v>
      </c>
      <c r="AK693" s="25" t="str">
        <f>IF(Pengawas!V693="","-",IF(Pengawas!V693=1,IF(Pengawas!AK693="","OK","Harap dikosongkan"),IF(Pengawas!V693=2,IF(Pengawas!AK693="","Harap diisi","OK"),IF(Pengawas!V694&lt;1,"-",IF(Pengawas!V694&gt;2,"-","OK")))))</f>
        <v>-</v>
      </c>
      <c r="AL693" s="25" t="str">
        <f>IF(Pengawas!AL693="","-",IF(Pengawas!AL693&gt;3,"Tidak valid",IF(Pengawas!AL693&lt;1,"Tidak valid","OK")))</f>
        <v>-</v>
      </c>
      <c r="AM693" s="25" t="str">
        <f>IF(Pengawas!AL693="",IF(Pengawas!AM693="","-","Harap dikosongkan"),IF(Pengawas!AL693&lt;&gt;1,IF(Pengawas!AM693="","OK","Harap dikosongkan"),IF(Pengawas!AM693="","Harap diisi",IF(Pengawas!AM693&gt;2015,"Cek lagi",IF(Pengawas!AM693&lt;2005,"Cek lagi","OK")))))</f>
        <v>-</v>
      </c>
      <c r="AN693" s="25" t="str">
        <f>IF(Pengawas!AL693="",IF(Pengawas!AN693="","-","Harap dikosongkan"),IF(Pengawas!AL693&lt;&gt;1,IF(Pengawas!AN693="","OK","Harap dikosongkan"),IF(Pengawas!AN693="","Harap diisi",IF(VALUE(Pengawas!AN693)&gt;33,"Tidak valid",IF(VALUE(Pengawas!AN693)&lt;1,"Tidak valid","OK")))))</f>
        <v>-</v>
      </c>
      <c r="AO693" s="25" t="str">
        <f>IF(Pengawas!AL693="",IF(Pengawas!AO693="","-","Harap dikosongkan"),IF(Pengawas!AL693&lt;&gt;1,IF(Pengawas!AO693="","OK","Harap dikosongkan"),IF(Pengawas!AO693="","Harap diisi",IF(Pengawas!AO693&gt;1,"Tidak valid","OK"))))</f>
        <v>-</v>
      </c>
      <c r="AP693" s="25" t="str">
        <f>IF(Pengawas!AL693&gt;1,"OK",IF(Pengawas!AO693="",IF(Pengawas!AP693="","-","Kolom AO cek lagi"),IF(Pengawas!AO693=0,IF(Pengawas!AP693="","OK","Harap dikosongkan"),IF(Pengawas!AP693="","Harap diisi",IF(LEN(Pengawas!AP693)&lt;12,"Tidak valid",IF(LEN(Pengawas!AP693)&gt;14,"Tidak valid","OK"))))))</f>
        <v>-</v>
      </c>
      <c r="AQ693" s="26" t="str">
        <f>IF(Pengawas!AL693&gt;1,"OK",IF(Pengawas!AO693="",IF(Pengawas!AQ693="","-","Kolom AO cek lagi"),IF(Pengawas!AO693=0,IF(Pengawas!AQ693="","OK","Harap dikosongkan"),IF(Pengawas!AQ693="","Harap diisi",IF(LEN(Pengawas!AQ693)&lt;5,"Cek lagi","OK")))))</f>
        <v>-</v>
      </c>
      <c r="AR693" s="26" t="str">
        <f>IF(Pengawas!AL693&gt;1,"OK",IF(Pengawas!AO693="",IF(Pengawas!AR693="","-","Kolom AT cek lagi"),IF(Pengawas!AO693=0,IF(Pengawas!AR693="","OK","Harap dikosongkan"),IF(Pengawas!AR693="","Harap diisi",IF(VALUE(LEFT(Pengawas!AR693,2))&gt;31,"Tanggal tidak valid",IF(VALUE(LEFT(RIGHT(Pengawas!AR693,7),2))&gt;12,"Bulan tidak valid",IF(VALUE(RIGHT(Pengawas!AR693,4))&gt;2016,"Tahun cek lagi",IF(VALUE(RIGHT(Pengawas!AR693,4))&lt;2005,"Tahun cek lagi","OK"))))))))</f>
        <v>-</v>
      </c>
      <c r="AS693" s="25" t="str">
        <f>IF(Pengawas!AP693="",IF(Pengawas!AS693="","-","Harap dikosongkan"),IF(Pengawas!AP693&lt;&gt;"",IF(Pengawas!AS693="","Harap diisi",IF(Pengawas!AS693&gt;1,"Tidak valid","OK"))))</f>
        <v>-</v>
      </c>
      <c r="AT693" s="25" t="str">
        <f>IF(Pengawas!AS693="",IF(Pengawas!AT693="","-","Harap dikosongkan"),IF(Pengawas!AS693&lt;&gt;1,IF(Pengawas!AT693="","OK","Harap dikosongkan"),IF(Pengawas!AS693="",IF(Pengawas!AT693="","-","Harap dikosongkan"),IF(Pengawas!AS693=0,IF(Pengawas!AT693="","OK","Harap dikosongkan"),IF(Pengawas!AT693="","Harap diisi",IF(Pengawas!AT693&gt;2016,"Cek lagi",IF(Pengawas!AT693&lt;2005,"Cek lagi",IF(Pengawas!AM693&gt;Pengawas!AT693,"Cek lagi dengan Kolom AL","OK"))))))))</f>
        <v>-</v>
      </c>
      <c r="AU693" s="25" t="str">
        <f>IF(Pengawas!AS693="",IF(Pengawas!AU693="","-","Harap dikosongkan"),IF(Pengawas!AS693&lt;&gt;1,IF(Pengawas!AU693="","OK","Harap dikosongkan"),IF(Pengawas!AS693="",IF(Pengawas!AU693="","-","Harap dikosongkan"),IF(Pengawas!AS693=0,IF(Pengawas!AU693="","OK","Harap dikosongkan"),IF(Pengawas!AU693="","Harap diisi",IF(Pengawas!AU693&gt;20000000,"Cek lagi",IF(Pengawas!AU693&lt;100000,"Cek lagi","OK")))))))</f>
        <v>-</v>
      </c>
      <c r="AV693" s="25" t="str">
        <f>IF(Pengawas!AV693="","-",IF(Pengawas!AV693&gt;3,"Tidak valid","OK"))</f>
        <v>-</v>
      </c>
      <c r="AW693" s="25" t="str">
        <f>IF(Pengawas!AV693="",IF(Pengawas!AW693="","-","Harap dikosongkan"),IF(Pengawas!AV693=0,IF(Pengawas!AW693="","OK","Harap dikosongkan"),IF(Pengawas!AV693&gt;0,IF(Pengawas!AW693="","Harap diisi",IF(Pengawas!AW693&gt;2015,"Tidak valid","OK")))))</f>
        <v>-</v>
      </c>
      <c r="AX693" s="25" t="str">
        <f>IF(Pengawas!AV693="",IF(Pengawas!AX693="","-","Harap dikosongkan"),IF(Pengawas!AV693=0,IF(Pengawas!AX693="","OK","Harap dikosongkan"),IF(Pengawas!AV693&gt;0,IF(Pengawas!AX693="","Harap diisi",IF(Pengawas!AX693="","-",IF(Pengawas!AX693&gt;1,"Tidak valid","OK"))))))</f>
        <v>-</v>
      </c>
      <c r="AY693" s="25" t="str">
        <f>IF(Pengawas!AY693="","-",IF(Pengawas!AY693&gt;2,"Tidak valid","OK"))</f>
        <v>-</v>
      </c>
      <c r="AZ693" s="25" t="str">
        <f>IF(Pengawas!AY693="",IF(Pengawas!AZ693="","-","Harap dikosongkan"),IF(Pengawas!AY693=0,IF(Pengawas!AZ693="","OK","Harap dikosongkan"),IF(Pengawas!AZ693="","Harap diisi",IF(Pengawas!AZ693&gt;2015,"Cek lagi",IF(Pengawas!AZ693&lt;2000,"Cek lagi","OK")))))</f>
        <v>-</v>
      </c>
      <c r="BA693" s="25" t="str">
        <f>IF(Pengawas!BA693="","-",IF(LEN(Pengawas!BA693)&lt;5,"Cek lagi","OK"))</f>
        <v>-</v>
      </c>
      <c r="BB693" s="25" t="str">
        <f>IF(Pengawas!BB693="","-",IF(LEN(Pengawas!BB693)&lt;4,"Cek lagi","OK"))</f>
        <v>-</v>
      </c>
      <c r="BC693" s="25" t="str">
        <f>IF(Pengawas!BC693="","-",IF(LEN(Pengawas!BC693)&lt;4,"Cek lagi","OK"))</f>
        <v>-</v>
      </c>
      <c r="BD693" s="25" t="str">
        <f>IF(Pengawas!BD693="","-",IF(LEN(Pengawas!BD693)&lt;4,"Cek lagi","OK"))</f>
        <v>-</v>
      </c>
      <c r="BE693" s="25" t="str">
        <f>IF(Pengawas!BE693="","-",IF(LEN(Pengawas!BE693)&lt;4,"Cek lagi","OK"))</f>
        <v>-</v>
      </c>
      <c r="BF693" s="25" t="str">
        <f>IF(Pengawas!BF693="","-",IF(LEN(Pengawas!BF693)&lt;&gt;5,"Tidak valid","OK"))</f>
        <v>-</v>
      </c>
      <c r="BG693" s="25" t="str">
        <f>IF(Pengawas!BG693="","-",IF(LEN(Pengawas!BG693)&lt;9,"Cek lagi",IF(LEN(Pengawas!BG693)&gt;14,"Cek lagi","OK")))</f>
        <v>-</v>
      </c>
    </row>
    <row r="694" spans="1:59" ht="15" customHeight="1" x14ac:dyDescent="0.2">
      <c r="A694" s="25" t="str">
        <f>IF(Pengawas!A694="","-",IF(LEN(Pengawas!A694)&lt;4,"Cek lagi","OK"))</f>
        <v>-</v>
      </c>
      <c r="B694" s="25" t="str">
        <f>IF(Pengawas!B694="","-",IF(LEN(Pengawas!B694)&lt;4,"Cek lagi","OK"))</f>
        <v>-</v>
      </c>
      <c r="C694" s="25" t="str">
        <f>IF(Pengawas!C694="","-",IF(LEN(Pengawas!C694)&lt;&gt;18,"Tidak valid","OK"))</f>
        <v>-</v>
      </c>
      <c r="D694" s="25" t="str">
        <f>IF(Pengawas!D694="","-",IF(LEN(Pengawas!D694)&lt;&gt;16,"Tidak valid","OK"))</f>
        <v>-</v>
      </c>
      <c r="E694" s="25" t="str">
        <f>IF(Pengawas!E694="","-",IF(LEN(Pengawas!E694)&lt;4,"Cek lagi","OK"))</f>
        <v>-</v>
      </c>
      <c r="F694" s="25" t="str">
        <f>IF(Pengawas!F694="","-",IF(LEN(Pengawas!F694)&lt;&gt;16,"Tidak valid","OK"))</f>
        <v>-</v>
      </c>
      <c r="G694" s="25" t="str">
        <f>IF(Pengawas!G694="","-",IF(LEN(Pengawas!G694)&lt;4,"Cek lagi","OK"))</f>
        <v>-</v>
      </c>
      <c r="H694" s="26" t="str">
        <f>IF(Pengawas!H694="","-",IF(VALUE(LEFT(Pengawas!H694,2))&gt;31,"Tanggal tidak valid",IF(VALUE(LEFT(RIGHT(Pengawas!H694,7),2))&gt;12,"Bulan tidak valid",IF(VALUE(RIGHT(Pengawas!H694,4))&gt;1990,"Umur terlalu muda",IF(VALUE(RIGHT(Pengawas!H694,4))&lt;1955,"Umur terlalu tua","OK")))))</f>
        <v>-</v>
      </c>
      <c r="I694" s="25" t="str">
        <f>IF(Pengawas!I694="","-",IF(Pengawas!I694="L","OK",IF(Pengawas!I694="P","OK","Tidak valid")))</f>
        <v>-</v>
      </c>
      <c r="J694" s="25" t="str">
        <f>IF(Pengawas!J694="","-",IF(LEN(Pengawas!J694)&lt;4,"Cek lagi","OK"))</f>
        <v>-</v>
      </c>
      <c r="K694" s="25" t="str">
        <f>IF(Pengawas!K694="","-",IF(Pengawas!K694&gt;5,"Tidak valid",IF(Pengawas!K694&lt;1,"Tidak valid","OK")))</f>
        <v>-</v>
      </c>
      <c r="L694" s="25" t="str">
        <f>IF(Pengawas!L694="","-",IF(VALUE(LEFT(Pengawas!L694,1))&gt;1,"Tidak valid","OK"))</f>
        <v>-</v>
      </c>
      <c r="M694" s="25" t="str">
        <f>IF(Pengawas!M694="","-",IF(VALUE(LEFT(Pengawas!M694,1))&gt;1,"Tidak valid","OK"))</f>
        <v>-</v>
      </c>
      <c r="N694" s="25" t="str">
        <f>IF(Pengawas!N694="","-",IF(VALUE(LEFT(Pengawas!N694,2))&gt;31,"Tanggal tidak valid",IF(VALUE(LEFT(RIGHT(Pengawas!N694,7),2))&gt;12,"Bulan tidak valid",IF(VALUE(RIGHT(Pengawas!N694,4))&gt;2015,"Tahun cek lagi",IF(VALUE(RIGHT(Pengawas!N694,4))&lt;1930,"Tahun cek lagi","OK")))))</f>
        <v>-</v>
      </c>
      <c r="O694" s="26" t="str">
        <f>IF(Pengawas!O694="","-",IF(VALUE(LEFT(Pengawas!O694,2))&gt;31,"Tanggal tidak valid",IF(VALUE(LEFT(RIGHT(Pengawas!O694,7),2))&gt;12,"Bulan tidak valid",IF(VALUE(RIGHT(Pengawas!O694,4))&gt;2015,"Tahun cek lagi",IF(VALUE(RIGHT(Pengawas!O694,4))&lt;1930,"Tahun cek lagi","OK")))))</f>
        <v>-</v>
      </c>
      <c r="P694" s="26" t="str">
        <f>IF(Pengawas!P694="","-",IF(VALUE(LEFT(Pengawas!P694,2))&gt;31,"Tanggal tidak valid",IF(VALUE(LEFT(RIGHT(Pengawas!P694,7),2))&gt;12,"Bulan tidak valid",IF(VALUE(RIGHT(Pengawas!P694,4))&gt;2015,"Tahun cek lagi",IF(VALUE(RIGHT(Pengawas!P694,4))&lt;1930,"Tahun cek lagi","OK")))))</f>
        <v>-</v>
      </c>
      <c r="Q694" s="25" t="str">
        <f>IF(Pengawas!Q694="","-",IF(Pengawas!Q694&gt;3,"Tidak valid",IF(Pengawas!Q694&lt;1,"Tidak valid","OK")))</f>
        <v>-</v>
      </c>
      <c r="R694" s="25" t="str">
        <f>IF(Pengawas!R694="","-",IF(Pengawas!R694&gt;20000000,"Cek lagi",IF(Pengawas!R694&lt;50000,"Cek lagi","OK")))</f>
        <v>-</v>
      </c>
      <c r="S694" s="25" t="str">
        <f>IF(Pengawas!S694="","-",IF(Pengawas!S694&gt;3,"Tidak valid",IF(Pengawas!S694&lt;1,"Tidak valid","OK")))</f>
        <v>-</v>
      </c>
      <c r="T694" s="25" t="str">
        <f>IF(Pengawas!T694="","-",IF(Pengawas!T694&gt;6,"Tidak valid",IF(Pengawas!T694&lt;1,"Tidak valid","OK")))</f>
        <v>-</v>
      </c>
      <c r="U694" s="25" t="str">
        <f>IF(Pengawas!U694="","-",IF(Pengawas!U694&gt;4,"Tidak valid",IF(Pengawas!U694&lt;1,"Tidak valid","OK")))</f>
        <v>-</v>
      </c>
      <c r="V694" s="25" t="str">
        <f>IF(Pengawas!V694="","-",IF(Pengawas!V694&gt;2,"Tidak valid",IF(Pengawas!V694&lt;1,"Tidak valid","OK")))</f>
        <v>-</v>
      </c>
      <c r="W694" s="25" t="str">
        <f>IF(Pengawas!V694="","-",IF(Pengawas!V694=1,IF(Pengawas!W694="","Harap diisi","OK"),IF(Pengawas!V694=2,IF(Pengawas!W694="","Harap diisi","OK"),IF(Pengawas!V695&lt;1,"-",IF(Pengawas!V695&gt;2,"-","OK")))))</f>
        <v>-</v>
      </c>
      <c r="X694" s="25" t="str">
        <f>IF(Pengawas!V694="","-",IF(Pengawas!V694=1,IF(Pengawas!X694="","Harap diisi","OK"),IF(Pengawas!V694=2,IF(Pengawas!X694="","Harap diisi","OK"),IF(Pengawas!V695&lt;1,"-",IF(Pengawas!V695&gt;2,"-","OK")))))</f>
        <v>-</v>
      </c>
      <c r="Y694" s="25" t="str">
        <f>IF(Pengawas!V694="","-",IF(Pengawas!V694=1,IF(Pengawas!Y694="","Harap diisi","OK"),IF(Pengawas!V694=2,IF(Pengawas!Y694="","Harap diisi","OK"),IF(Pengawas!V695&lt;1,"-",IF(Pengawas!V695&gt;2,"-","OK")))))</f>
        <v>-</v>
      </c>
      <c r="Z694" s="25" t="str">
        <f>IF(Pengawas!V694="","-",IF(Pengawas!V694=1,IF(Pengawas!Z694="","Harap diisi","OK"),IF(Pengawas!V694=2,IF(Pengawas!Z694="","Harap diisi","OK"),IF(Pengawas!V695&lt;1,"-",IF(Pengawas!V695&gt;2,"-","OK")))))</f>
        <v>-</v>
      </c>
      <c r="AA694" s="25" t="str">
        <f>IF(Pengawas!V694="","-",IF(Pengawas!V694=1,IF(Pengawas!AA694="","Harap diisi","OK"),IF(Pengawas!V694=2,IF(Pengawas!AA694="","Harap diisi","OK"),IF(Pengawas!V695&lt;1,"-",IF(Pengawas!V695&gt;2,"-","OK")))))</f>
        <v>-</v>
      </c>
      <c r="AB694" s="25" t="str">
        <f>IF(Pengawas!V694="","-",IF(Pengawas!V694=1,IF(Pengawas!AB694="","Harap diisi","OK"),IF(Pengawas!V694=2,IF(Pengawas!AB694="","Harap diisi","OK"),IF(Pengawas!V695&lt;1,"-",IF(Pengawas!V695&gt;2,"-","OK")))))</f>
        <v>-</v>
      </c>
      <c r="AC694" s="25" t="str">
        <f>IF(Pengawas!V694="","-",IF(Pengawas!V694=1,IF(Pengawas!AC694="","Harap diisi","OK"),IF(Pengawas!V694=2,IF(Pengawas!AC694="","Harap diisi","OK"),IF(Pengawas!V695&lt;1,"-",IF(Pengawas!V695&gt;2,"-","OK")))))</f>
        <v>-</v>
      </c>
      <c r="AD694" s="25" t="str">
        <f>IF(Pengawas!V694="","-",IF(Pengawas!V694=1,IF(Pengawas!AD694="","OK","Harap dikosongkan"),IF(Pengawas!V694=2,IF(Pengawas!AD694="","Harap diisi","OK"),IF(Pengawas!V695&lt;1,"-",IF(Pengawas!V695&gt;2,"-","OK")))))</f>
        <v>-</v>
      </c>
      <c r="AE694" s="25" t="str">
        <f>IF(Pengawas!V694="","-",IF(Pengawas!V694=1,IF(Pengawas!AE694="","OK","Harap dikosongkan"),IF(Pengawas!V694=2,IF(Pengawas!AE694="","Harap diisi","OK"),IF(Pengawas!V695&lt;1,"-",IF(Pengawas!V695&gt;2,"-","OK")))))</f>
        <v>-</v>
      </c>
      <c r="AF694" s="25" t="str">
        <f>IF(Pengawas!V694="","-",IF(Pengawas!V694=1,IF(Pengawas!AF694="","OK","Harap dikosongkan"),IF(Pengawas!V694=2,IF(Pengawas!AF694="","Harap diisi","OK"),IF(Pengawas!V695&lt;1,"-",IF(Pengawas!V695&gt;2,"-","OK")))))</f>
        <v>-</v>
      </c>
      <c r="AG694" s="25" t="str">
        <f>IF(Pengawas!V694="","-",IF(Pengawas!V694=1,IF(Pengawas!AG694="","OK","Harap dikosongkan"),IF(Pengawas!V694=2,IF(Pengawas!AG694="","Harap diisi","OK"),IF(Pengawas!V695&lt;1,"-",IF(Pengawas!V695&gt;2,"-","OK")))))</f>
        <v>-</v>
      </c>
      <c r="AH694" s="25" t="str">
        <f>IF(Pengawas!V694="","-",IF(Pengawas!V694=1,IF(Pengawas!AH694="","OK","Harap dikosongkan"),IF(Pengawas!V694=2,IF(Pengawas!AH694="","Harap diisi","OK"),IF(Pengawas!V695&lt;1,"-",IF(Pengawas!V695&gt;2,"-","OK")))))</f>
        <v>-</v>
      </c>
      <c r="AI694" s="25" t="str">
        <f>IF(Pengawas!V694="","-",IF(Pengawas!V694=1,IF(Pengawas!AI694="","OK","Harap dikosongkan"),IF(Pengawas!V694=2,IF(Pengawas!AI694="","Harap diisi","OK"),IF(Pengawas!V695&lt;1,"-",IF(Pengawas!V695&gt;2,"-","OK")))))</f>
        <v>-</v>
      </c>
      <c r="AJ694" s="25" t="str">
        <f>IF(Pengawas!V694="","-",IF(Pengawas!V694=1,IF(Pengawas!AJ694="","OK","Harap dikosongkan"),IF(Pengawas!V694=2,IF(Pengawas!AJ694="","Harap diisi","OK"),IF(Pengawas!V695&lt;1,"-",IF(Pengawas!V695&gt;2,"-","OK")))))</f>
        <v>-</v>
      </c>
      <c r="AK694" s="25" t="str">
        <f>IF(Pengawas!V694="","-",IF(Pengawas!V694=1,IF(Pengawas!AK694="","OK","Harap dikosongkan"),IF(Pengawas!V694=2,IF(Pengawas!AK694="","Harap diisi","OK"),IF(Pengawas!V695&lt;1,"-",IF(Pengawas!V695&gt;2,"-","OK")))))</f>
        <v>-</v>
      </c>
      <c r="AL694" s="25" t="str">
        <f>IF(Pengawas!AL694="","-",IF(Pengawas!AL694&gt;3,"Tidak valid",IF(Pengawas!AL694&lt;1,"Tidak valid","OK")))</f>
        <v>-</v>
      </c>
      <c r="AM694" s="25" t="str">
        <f>IF(Pengawas!AL694="",IF(Pengawas!AM694="","-","Harap dikosongkan"),IF(Pengawas!AL694&lt;&gt;1,IF(Pengawas!AM694="","OK","Harap dikosongkan"),IF(Pengawas!AM694="","Harap diisi",IF(Pengawas!AM694&gt;2015,"Cek lagi",IF(Pengawas!AM694&lt;2005,"Cek lagi","OK")))))</f>
        <v>-</v>
      </c>
      <c r="AN694" s="25" t="str">
        <f>IF(Pengawas!AL694="",IF(Pengawas!AN694="","-","Harap dikosongkan"),IF(Pengawas!AL694&lt;&gt;1,IF(Pengawas!AN694="","OK","Harap dikosongkan"),IF(Pengawas!AN694="","Harap diisi",IF(VALUE(Pengawas!AN694)&gt;33,"Tidak valid",IF(VALUE(Pengawas!AN694)&lt;1,"Tidak valid","OK")))))</f>
        <v>-</v>
      </c>
      <c r="AO694" s="25" t="str">
        <f>IF(Pengawas!AL694="",IF(Pengawas!AO694="","-","Harap dikosongkan"),IF(Pengawas!AL694&lt;&gt;1,IF(Pengawas!AO694="","OK","Harap dikosongkan"),IF(Pengawas!AO694="","Harap diisi",IF(Pengawas!AO694&gt;1,"Tidak valid","OK"))))</f>
        <v>-</v>
      </c>
      <c r="AP694" s="25" t="str">
        <f>IF(Pengawas!AL694&gt;1,"OK",IF(Pengawas!AO694="",IF(Pengawas!AP694="","-","Kolom AO cek lagi"),IF(Pengawas!AO694=0,IF(Pengawas!AP694="","OK","Harap dikosongkan"),IF(Pengawas!AP694="","Harap diisi",IF(LEN(Pengawas!AP694)&lt;12,"Tidak valid",IF(LEN(Pengawas!AP694)&gt;14,"Tidak valid","OK"))))))</f>
        <v>-</v>
      </c>
      <c r="AQ694" s="26" t="str">
        <f>IF(Pengawas!AL694&gt;1,"OK",IF(Pengawas!AO694="",IF(Pengawas!AQ694="","-","Kolom AO cek lagi"),IF(Pengawas!AO694=0,IF(Pengawas!AQ694="","OK","Harap dikosongkan"),IF(Pengawas!AQ694="","Harap diisi",IF(LEN(Pengawas!AQ694)&lt;5,"Cek lagi","OK")))))</f>
        <v>-</v>
      </c>
      <c r="AR694" s="26" t="str">
        <f>IF(Pengawas!AL694&gt;1,"OK",IF(Pengawas!AO694="",IF(Pengawas!AR694="","-","Kolom AT cek lagi"),IF(Pengawas!AO694=0,IF(Pengawas!AR694="","OK","Harap dikosongkan"),IF(Pengawas!AR694="","Harap diisi",IF(VALUE(LEFT(Pengawas!AR694,2))&gt;31,"Tanggal tidak valid",IF(VALUE(LEFT(RIGHT(Pengawas!AR694,7),2))&gt;12,"Bulan tidak valid",IF(VALUE(RIGHT(Pengawas!AR694,4))&gt;2016,"Tahun cek lagi",IF(VALUE(RIGHT(Pengawas!AR694,4))&lt;2005,"Tahun cek lagi","OK"))))))))</f>
        <v>-</v>
      </c>
      <c r="AS694" s="25" t="str">
        <f>IF(Pengawas!AP694="",IF(Pengawas!AS694="","-","Harap dikosongkan"),IF(Pengawas!AP694&lt;&gt;"",IF(Pengawas!AS694="","Harap diisi",IF(Pengawas!AS694&gt;1,"Tidak valid","OK"))))</f>
        <v>-</v>
      </c>
      <c r="AT694" s="25" t="str">
        <f>IF(Pengawas!AS694="",IF(Pengawas!AT694="","-","Harap dikosongkan"),IF(Pengawas!AS694&lt;&gt;1,IF(Pengawas!AT694="","OK","Harap dikosongkan"),IF(Pengawas!AS694="",IF(Pengawas!AT694="","-","Harap dikosongkan"),IF(Pengawas!AS694=0,IF(Pengawas!AT694="","OK","Harap dikosongkan"),IF(Pengawas!AT694="","Harap diisi",IF(Pengawas!AT694&gt;2016,"Cek lagi",IF(Pengawas!AT694&lt;2005,"Cek lagi",IF(Pengawas!AM694&gt;Pengawas!AT694,"Cek lagi dengan Kolom AL","OK"))))))))</f>
        <v>-</v>
      </c>
      <c r="AU694" s="25" t="str">
        <f>IF(Pengawas!AS694="",IF(Pengawas!AU694="","-","Harap dikosongkan"),IF(Pengawas!AS694&lt;&gt;1,IF(Pengawas!AU694="","OK","Harap dikosongkan"),IF(Pengawas!AS694="",IF(Pengawas!AU694="","-","Harap dikosongkan"),IF(Pengawas!AS694=0,IF(Pengawas!AU694="","OK","Harap dikosongkan"),IF(Pengawas!AU694="","Harap diisi",IF(Pengawas!AU694&gt;20000000,"Cek lagi",IF(Pengawas!AU694&lt;100000,"Cek lagi","OK")))))))</f>
        <v>-</v>
      </c>
      <c r="AV694" s="25" t="str">
        <f>IF(Pengawas!AV694="","-",IF(Pengawas!AV694&gt;3,"Tidak valid","OK"))</f>
        <v>-</v>
      </c>
      <c r="AW694" s="25" t="str">
        <f>IF(Pengawas!AV694="",IF(Pengawas!AW694="","-","Harap dikosongkan"),IF(Pengawas!AV694=0,IF(Pengawas!AW694="","OK","Harap dikosongkan"),IF(Pengawas!AV694&gt;0,IF(Pengawas!AW694="","Harap diisi",IF(Pengawas!AW694&gt;2015,"Tidak valid","OK")))))</f>
        <v>-</v>
      </c>
      <c r="AX694" s="25" t="str">
        <f>IF(Pengawas!AV694="",IF(Pengawas!AX694="","-","Harap dikosongkan"),IF(Pengawas!AV694=0,IF(Pengawas!AX694="","OK","Harap dikosongkan"),IF(Pengawas!AV694&gt;0,IF(Pengawas!AX694="","Harap diisi",IF(Pengawas!AX694="","-",IF(Pengawas!AX694&gt;1,"Tidak valid","OK"))))))</f>
        <v>-</v>
      </c>
      <c r="AY694" s="25" t="str">
        <f>IF(Pengawas!AY694="","-",IF(Pengawas!AY694&gt;2,"Tidak valid","OK"))</f>
        <v>-</v>
      </c>
      <c r="AZ694" s="25" t="str">
        <f>IF(Pengawas!AY694="",IF(Pengawas!AZ694="","-","Harap dikosongkan"),IF(Pengawas!AY694=0,IF(Pengawas!AZ694="","OK","Harap dikosongkan"),IF(Pengawas!AZ694="","Harap diisi",IF(Pengawas!AZ694&gt;2015,"Cek lagi",IF(Pengawas!AZ694&lt;2000,"Cek lagi","OK")))))</f>
        <v>-</v>
      </c>
      <c r="BA694" s="25" t="str">
        <f>IF(Pengawas!BA694="","-",IF(LEN(Pengawas!BA694)&lt;5,"Cek lagi","OK"))</f>
        <v>-</v>
      </c>
      <c r="BB694" s="25" t="str">
        <f>IF(Pengawas!BB694="","-",IF(LEN(Pengawas!BB694)&lt;4,"Cek lagi","OK"))</f>
        <v>-</v>
      </c>
      <c r="BC694" s="25" t="str">
        <f>IF(Pengawas!BC694="","-",IF(LEN(Pengawas!BC694)&lt;4,"Cek lagi","OK"))</f>
        <v>-</v>
      </c>
      <c r="BD694" s="25" t="str">
        <f>IF(Pengawas!BD694="","-",IF(LEN(Pengawas!BD694)&lt;4,"Cek lagi","OK"))</f>
        <v>-</v>
      </c>
      <c r="BE694" s="25" t="str">
        <f>IF(Pengawas!BE694="","-",IF(LEN(Pengawas!BE694)&lt;4,"Cek lagi","OK"))</f>
        <v>-</v>
      </c>
      <c r="BF694" s="25" t="str">
        <f>IF(Pengawas!BF694="","-",IF(LEN(Pengawas!BF694)&lt;&gt;5,"Tidak valid","OK"))</f>
        <v>-</v>
      </c>
      <c r="BG694" s="25" t="str">
        <f>IF(Pengawas!BG694="","-",IF(LEN(Pengawas!BG694)&lt;9,"Cek lagi",IF(LEN(Pengawas!BG694)&gt;14,"Cek lagi","OK")))</f>
        <v>-</v>
      </c>
    </row>
    <row r="695" spans="1:59" ht="15" customHeight="1" x14ac:dyDescent="0.2">
      <c r="A695" s="25" t="str">
        <f>IF(Pengawas!A695="","-",IF(LEN(Pengawas!A695)&lt;4,"Cek lagi","OK"))</f>
        <v>-</v>
      </c>
      <c r="B695" s="25" t="str">
        <f>IF(Pengawas!B695="","-",IF(LEN(Pengawas!B695)&lt;4,"Cek lagi","OK"))</f>
        <v>-</v>
      </c>
      <c r="C695" s="25" t="str">
        <f>IF(Pengawas!C695="","-",IF(LEN(Pengawas!C695)&lt;&gt;18,"Tidak valid","OK"))</f>
        <v>-</v>
      </c>
      <c r="D695" s="25" t="str">
        <f>IF(Pengawas!D695="","-",IF(LEN(Pengawas!D695)&lt;&gt;16,"Tidak valid","OK"))</f>
        <v>-</v>
      </c>
      <c r="E695" s="25" t="str">
        <f>IF(Pengawas!E695="","-",IF(LEN(Pengawas!E695)&lt;4,"Cek lagi","OK"))</f>
        <v>-</v>
      </c>
      <c r="F695" s="25" t="str">
        <f>IF(Pengawas!F695="","-",IF(LEN(Pengawas!F695)&lt;&gt;16,"Tidak valid","OK"))</f>
        <v>-</v>
      </c>
      <c r="G695" s="25" t="str">
        <f>IF(Pengawas!G695="","-",IF(LEN(Pengawas!G695)&lt;4,"Cek lagi","OK"))</f>
        <v>-</v>
      </c>
      <c r="H695" s="26" t="str">
        <f>IF(Pengawas!H695="","-",IF(VALUE(LEFT(Pengawas!H695,2))&gt;31,"Tanggal tidak valid",IF(VALUE(LEFT(RIGHT(Pengawas!H695,7),2))&gt;12,"Bulan tidak valid",IF(VALUE(RIGHT(Pengawas!H695,4))&gt;1990,"Umur terlalu muda",IF(VALUE(RIGHT(Pengawas!H695,4))&lt;1955,"Umur terlalu tua","OK")))))</f>
        <v>-</v>
      </c>
      <c r="I695" s="25" t="str">
        <f>IF(Pengawas!I695="","-",IF(Pengawas!I695="L","OK",IF(Pengawas!I695="P","OK","Tidak valid")))</f>
        <v>-</v>
      </c>
      <c r="J695" s="25" t="str">
        <f>IF(Pengawas!J695="","-",IF(LEN(Pengawas!J695)&lt;4,"Cek lagi","OK"))</f>
        <v>-</v>
      </c>
      <c r="K695" s="25" t="str">
        <f>IF(Pengawas!K695="","-",IF(Pengawas!K695&gt;5,"Tidak valid",IF(Pengawas!K695&lt;1,"Tidak valid","OK")))</f>
        <v>-</v>
      </c>
      <c r="L695" s="25" t="str">
        <f>IF(Pengawas!L695="","-",IF(VALUE(LEFT(Pengawas!L695,1))&gt;1,"Tidak valid","OK"))</f>
        <v>-</v>
      </c>
      <c r="M695" s="25" t="str">
        <f>IF(Pengawas!M695="","-",IF(VALUE(LEFT(Pengawas!M695,1))&gt;1,"Tidak valid","OK"))</f>
        <v>-</v>
      </c>
      <c r="N695" s="25" t="str">
        <f>IF(Pengawas!N695="","-",IF(VALUE(LEFT(Pengawas!N695,2))&gt;31,"Tanggal tidak valid",IF(VALUE(LEFT(RIGHT(Pengawas!N695,7),2))&gt;12,"Bulan tidak valid",IF(VALUE(RIGHT(Pengawas!N695,4))&gt;2015,"Tahun cek lagi",IF(VALUE(RIGHT(Pengawas!N695,4))&lt;1930,"Tahun cek lagi","OK")))))</f>
        <v>-</v>
      </c>
      <c r="O695" s="26" t="str">
        <f>IF(Pengawas!O695="","-",IF(VALUE(LEFT(Pengawas!O695,2))&gt;31,"Tanggal tidak valid",IF(VALUE(LEFT(RIGHT(Pengawas!O695,7),2))&gt;12,"Bulan tidak valid",IF(VALUE(RIGHT(Pengawas!O695,4))&gt;2015,"Tahun cek lagi",IF(VALUE(RIGHT(Pengawas!O695,4))&lt;1930,"Tahun cek lagi","OK")))))</f>
        <v>-</v>
      </c>
      <c r="P695" s="26" t="str">
        <f>IF(Pengawas!P695="","-",IF(VALUE(LEFT(Pengawas!P695,2))&gt;31,"Tanggal tidak valid",IF(VALUE(LEFT(RIGHT(Pengawas!P695,7),2))&gt;12,"Bulan tidak valid",IF(VALUE(RIGHT(Pengawas!P695,4))&gt;2015,"Tahun cek lagi",IF(VALUE(RIGHT(Pengawas!P695,4))&lt;1930,"Tahun cek lagi","OK")))))</f>
        <v>-</v>
      </c>
      <c r="Q695" s="25" t="str">
        <f>IF(Pengawas!Q695="","-",IF(Pengawas!Q695&gt;3,"Tidak valid",IF(Pengawas!Q695&lt;1,"Tidak valid","OK")))</f>
        <v>-</v>
      </c>
      <c r="R695" s="25" t="str">
        <f>IF(Pengawas!R695="","-",IF(Pengawas!R695&gt;20000000,"Cek lagi",IF(Pengawas!R695&lt;50000,"Cek lagi","OK")))</f>
        <v>-</v>
      </c>
      <c r="S695" s="25" t="str">
        <f>IF(Pengawas!S695="","-",IF(Pengawas!S695&gt;3,"Tidak valid",IF(Pengawas!S695&lt;1,"Tidak valid","OK")))</f>
        <v>-</v>
      </c>
      <c r="T695" s="25" t="str">
        <f>IF(Pengawas!T695="","-",IF(Pengawas!T695&gt;6,"Tidak valid",IF(Pengawas!T695&lt;1,"Tidak valid","OK")))</f>
        <v>-</v>
      </c>
      <c r="U695" s="25" t="str">
        <f>IF(Pengawas!U695="","-",IF(Pengawas!U695&gt;4,"Tidak valid",IF(Pengawas!U695&lt;1,"Tidak valid","OK")))</f>
        <v>-</v>
      </c>
      <c r="V695" s="25" t="str">
        <f>IF(Pengawas!V695="","-",IF(Pengawas!V695&gt;2,"Tidak valid",IF(Pengawas!V695&lt;1,"Tidak valid","OK")))</f>
        <v>-</v>
      </c>
      <c r="W695" s="25" t="str">
        <f>IF(Pengawas!V695="","-",IF(Pengawas!V695=1,IF(Pengawas!W695="","Harap diisi","OK"),IF(Pengawas!V695=2,IF(Pengawas!W695="","Harap diisi","OK"),IF(Pengawas!V696&lt;1,"-",IF(Pengawas!V696&gt;2,"-","OK")))))</f>
        <v>-</v>
      </c>
      <c r="X695" s="25" t="str">
        <f>IF(Pengawas!V695="","-",IF(Pengawas!V695=1,IF(Pengawas!X695="","Harap diisi","OK"),IF(Pengawas!V695=2,IF(Pengawas!X695="","Harap diisi","OK"),IF(Pengawas!V696&lt;1,"-",IF(Pengawas!V696&gt;2,"-","OK")))))</f>
        <v>-</v>
      </c>
      <c r="Y695" s="25" t="str">
        <f>IF(Pengawas!V695="","-",IF(Pengawas!V695=1,IF(Pengawas!Y695="","Harap diisi","OK"),IF(Pengawas!V695=2,IF(Pengawas!Y695="","Harap diisi","OK"),IF(Pengawas!V696&lt;1,"-",IF(Pengawas!V696&gt;2,"-","OK")))))</f>
        <v>-</v>
      </c>
      <c r="Z695" s="25" t="str">
        <f>IF(Pengawas!V695="","-",IF(Pengawas!V695=1,IF(Pengawas!Z695="","Harap diisi","OK"),IF(Pengawas!V695=2,IF(Pengawas!Z695="","Harap diisi","OK"),IF(Pengawas!V696&lt;1,"-",IF(Pengawas!V696&gt;2,"-","OK")))))</f>
        <v>-</v>
      </c>
      <c r="AA695" s="25" t="str">
        <f>IF(Pengawas!V695="","-",IF(Pengawas!V695=1,IF(Pengawas!AA695="","Harap diisi","OK"),IF(Pengawas!V695=2,IF(Pengawas!AA695="","Harap diisi","OK"),IF(Pengawas!V696&lt;1,"-",IF(Pengawas!V696&gt;2,"-","OK")))))</f>
        <v>-</v>
      </c>
      <c r="AB695" s="25" t="str">
        <f>IF(Pengawas!V695="","-",IF(Pengawas!V695=1,IF(Pengawas!AB695="","Harap diisi","OK"),IF(Pengawas!V695=2,IF(Pengawas!AB695="","Harap diisi","OK"),IF(Pengawas!V696&lt;1,"-",IF(Pengawas!V696&gt;2,"-","OK")))))</f>
        <v>-</v>
      </c>
      <c r="AC695" s="25" t="str">
        <f>IF(Pengawas!V695="","-",IF(Pengawas!V695=1,IF(Pengawas!AC695="","Harap diisi","OK"),IF(Pengawas!V695=2,IF(Pengawas!AC695="","Harap diisi","OK"),IF(Pengawas!V696&lt;1,"-",IF(Pengawas!V696&gt;2,"-","OK")))))</f>
        <v>-</v>
      </c>
      <c r="AD695" s="25" t="str">
        <f>IF(Pengawas!V695="","-",IF(Pengawas!V695=1,IF(Pengawas!AD695="","OK","Harap dikosongkan"),IF(Pengawas!V695=2,IF(Pengawas!AD695="","Harap diisi","OK"),IF(Pengawas!V696&lt;1,"-",IF(Pengawas!V696&gt;2,"-","OK")))))</f>
        <v>-</v>
      </c>
      <c r="AE695" s="25" t="str">
        <f>IF(Pengawas!V695="","-",IF(Pengawas!V695=1,IF(Pengawas!AE695="","OK","Harap dikosongkan"),IF(Pengawas!V695=2,IF(Pengawas!AE695="","Harap diisi","OK"),IF(Pengawas!V696&lt;1,"-",IF(Pengawas!V696&gt;2,"-","OK")))))</f>
        <v>-</v>
      </c>
      <c r="AF695" s="25" t="str">
        <f>IF(Pengawas!V695="","-",IF(Pengawas!V695=1,IF(Pengawas!AF695="","OK","Harap dikosongkan"),IF(Pengawas!V695=2,IF(Pengawas!AF695="","Harap diisi","OK"),IF(Pengawas!V696&lt;1,"-",IF(Pengawas!V696&gt;2,"-","OK")))))</f>
        <v>-</v>
      </c>
      <c r="AG695" s="25" t="str">
        <f>IF(Pengawas!V695="","-",IF(Pengawas!V695=1,IF(Pengawas!AG695="","OK","Harap dikosongkan"),IF(Pengawas!V695=2,IF(Pengawas!AG695="","Harap diisi","OK"),IF(Pengawas!V696&lt;1,"-",IF(Pengawas!V696&gt;2,"-","OK")))))</f>
        <v>-</v>
      </c>
      <c r="AH695" s="25" t="str">
        <f>IF(Pengawas!V695="","-",IF(Pengawas!V695=1,IF(Pengawas!AH695="","OK","Harap dikosongkan"),IF(Pengawas!V695=2,IF(Pengawas!AH695="","Harap diisi","OK"),IF(Pengawas!V696&lt;1,"-",IF(Pengawas!V696&gt;2,"-","OK")))))</f>
        <v>-</v>
      </c>
      <c r="AI695" s="25" t="str">
        <f>IF(Pengawas!V695="","-",IF(Pengawas!V695=1,IF(Pengawas!AI695="","OK","Harap dikosongkan"),IF(Pengawas!V695=2,IF(Pengawas!AI695="","Harap diisi","OK"),IF(Pengawas!V696&lt;1,"-",IF(Pengawas!V696&gt;2,"-","OK")))))</f>
        <v>-</v>
      </c>
      <c r="AJ695" s="25" t="str">
        <f>IF(Pengawas!V695="","-",IF(Pengawas!V695=1,IF(Pengawas!AJ695="","OK","Harap dikosongkan"),IF(Pengawas!V695=2,IF(Pengawas!AJ695="","Harap diisi","OK"),IF(Pengawas!V696&lt;1,"-",IF(Pengawas!V696&gt;2,"-","OK")))))</f>
        <v>-</v>
      </c>
      <c r="AK695" s="25" t="str">
        <f>IF(Pengawas!V695="","-",IF(Pengawas!V695=1,IF(Pengawas!AK695="","OK","Harap dikosongkan"),IF(Pengawas!V695=2,IF(Pengawas!AK695="","Harap diisi","OK"),IF(Pengawas!V696&lt;1,"-",IF(Pengawas!V696&gt;2,"-","OK")))))</f>
        <v>-</v>
      </c>
      <c r="AL695" s="25" t="str">
        <f>IF(Pengawas!AL695="","-",IF(Pengawas!AL695&gt;3,"Tidak valid",IF(Pengawas!AL695&lt;1,"Tidak valid","OK")))</f>
        <v>-</v>
      </c>
      <c r="AM695" s="25" t="str">
        <f>IF(Pengawas!AL695="",IF(Pengawas!AM695="","-","Harap dikosongkan"),IF(Pengawas!AL695&lt;&gt;1,IF(Pengawas!AM695="","OK","Harap dikosongkan"),IF(Pengawas!AM695="","Harap diisi",IF(Pengawas!AM695&gt;2015,"Cek lagi",IF(Pengawas!AM695&lt;2005,"Cek lagi","OK")))))</f>
        <v>-</v>
      </c>
      <c r="AN695" s="25" t="str">
        <f>IF(Pengawas!AL695="",IF(Pengawas!AN695="","-","Harap dikosongkan"),IF(Pengawas!AL695&lt;&gt;1,IF(Pengawas!AN695="","OK","Harap dikosongkan"),IF(Pengawas!AN695="","Harap diisi",IF(VALUE(Pengawas!AN695)&gt;33,"Tidak valid",IF(VALUE(Pengawas!AN695)&lt;1,"Tidak valid","OK")))))</f>
        <v>-</v>
      </c>
      <c r="AO695" s="25" t="str">
        <f>IF(Pengawas!AL695="",IF(Pengawas!AO695="","-","Harap dikosongkan"),IF(Pengawas!AL695&lt;&gt;1,IF(Pengawas!AO695="","OK","Harap dikosongkan"),IF(Pengawas!AO695="","Harap diisi",IF(Pengawas!AO695&gt;1,"Tidak valid","OK"))))</f>
        <v>-</v>
      </c>
      <c r="AP695" s="25" t="str">
        <f>IF(Pengawas!AL695&gt;1,"OK",IF(Pengawas!AO695="",IF(Pengawas!AP695="","-","Kolom AO cek lagi"),IF(Pengawas!AO695=0,IF(Pengawas!AP695="","OK","Harap dikosongkan"),IF(Pengawas!AP695="","Harap diisi",IF(LEN(Pengawas!AP695)&lt;12,"Tidak valid",IF(LEN(Pengawas!AP695)&gt;14,"Tidak valid","OK"))))))</f>
        <v>-</v>
      </c>
      <c r="AQ695" s="26" t="str">
        <f>IF(Pengawas!AL695&gt;1,"OK",IF(Pengawas!AO695="",IF(Pengawas!AQ695="","-","Kolom AO cek lagi"),IF(Pengawas!AO695=0,IF(Pengawas!AQ695="","OK","Harap dikosongkan"),IF(Pengawas!AQ695="","Harap diisi",IF(LEN(Pengawas!AQ695)&lt;5,"Cek lagi","OK")))))</f>
        <v>-</v>
      </c>
      <c r="AR695" s="26" t="str">
        <f>IF(Pengawas!AL695&gt;1,"OK",IF(Pengawas!AO695="",IF(Pengawas!AR695="","-","Kolom AT cek lagi"),IF(Pengawas!AO695=0,IF(Pengawas!AR695="","OK","Harap dikosongkan"),IF(Pengawas!AR695="","Harap diisi",IF(VALUE(LEFT(Pengawas!AR695,2))&gt;31,"Tanggal tidak valid",IF(VALUE(LEFT(RIGHT(Pengawas!AR695,7),2))&gt;12,"Bulan tidak valid",IF(VALUE(RIGHT(Pengawas!AR695,4))&gt;2016,"Tahun cek lagi",IF(VALUE(RIGHT(Pengawas!AR695,4))&lt;2005,"Tahun cek lagi","OK"))))))))</f>
        <v>-</v>
      </c>
      <c r="AS695" s="25" t="str">
        <f>IF(Pengawas!AP695="",IF(Pengawas!AS695="","-","Harap dikosongkan"),IF(Pengawas!AP695&lt;&gt;"",IF(Pengawas!AS695="","Harap diisi",IF(Pengawas!AS695&gt;1,"Tidak valid","OK"))))</f>
        <v>-</v>
      </c>
      <c r="AT695" s="25" t="str">
        <f>IF(Pengawas!AS695="",IF(Pengawas!AT695="","-","Harap dikosongkan"),IF(Pengawas!AS695&lt;&gt;1,IF(Pengawas!AT695="","OK","Harap dikosongkan"),IF(Pengawas!AS695="",IF(Pengawas!AT695="","-","Harap dikosongkan"),IF(Pengawas!AS695=0,IF(Pengawas!AT695="","OK","Harap dikosongkan"),IF(Pengawas!AT695="","Harap diisi",IF(Pengawas!AT695&gt;2016,"Cek lagi",IF(Pengawas!AT695&lt;2005,"Cek lagi",IF(Pengawas!AM695&gt;Pengawas!AT695,"Cek lagi dengan Kolom AL","OK"))))))))</f>
        <v>-</v>
      </c>
      <c r="AU695" s="25" t="str">
        <f>IF(Pengawas!AS695="",IF(Pengawas!AU695="","-","Harap dikosongkan"),IF(Pengawas!AS695&lt;&gt;1,IF(Pengawas!AU695="","OK","Harap dikosongkan"),IF(Pengawas!AS695="",IF(Pengawas!AU695="","-","Harap dikosongkan"),IF(Pengawas!AS695=0,IF(Pengawas!AU695="","OK","Harap dikosongkan"),IF(Pengawas!AU695="","Harap diisi",IF(Pengawas!AU695&gt;20000000,"Cek lagi",IF(Pengawas!AU695&lt;100000,"Cek lagi","OK")))))))</f>
        <v>-</v>
      </c>
      <c r="AV695" s="25" t="str">
        <f>IF(Pengawas!AV695="","-",IF(Pengawas!AV695&gt;3,"Tidak valid","OK"))</f>
        <v>-</v>
      </c>
      <c r="AW695" s="25" t="str">
        <f>IF(Pengawas!AV695="",IF(Pengawas!AW695="","-","Harap dikosongkan"),IF(Pengawas!AV695=0,IF(Pengawas!AW695="","OK","Harap dikosongkan"),IF(Pengawas!AV695&gt;0,IF(Pengawas!AW695="","Harap diisi",IF(Pengawas!AW695&gt;2015,"Tidak valid","OK")))))</f>
        <v>-</v>
      </c>
      <c r="AX695" s="25" t="str">
        <f>IF(Pengawas!AV695="",IF(Pengawas!AX695="","-","Harap dikosongkan"),IF(Pengawas!AV695=0,IF(Pengawas!AX695="","OK","Harap dikosongkan"),IF(Pengawas!AV695&gt;0,IF(Pengawas!AX695="","Harap diisi",IF(Pengawas!AX695="","-",IF(Pengawas!AX695&gt;1,"Tidak valid","OK"))))))</f>
        <v>-</v>
      </c>
      <c r="AY695" s="25" t="str">
        <f>IF(Pengawas!AY695="","-",IF(Pengawas!AY695&gt;2,"Tidak valid","OK"))</f>
        <v>-</v>
      </c>
      <c r="AZ695" s="25" t="str">
        <f>IF(Pengawas!AY695="",IF(Pengawas!AZ695="","-","Harap dikosongkan"),IF(Pengawas!AY695=0,IF(Pengawas!AZ695="","OK","Harap dikosongkan"),IF(Pengawas!AZ695="","Harap diisi",IF(Pengawas!AZ695&gt;2015,"Cek lagi",IF(Pengawas!AZ695&lt;2000,"Cek lagi","OK")))))</f>
        <v>-</v>
      </c>
      <c r="BA695" s="25" t="str">
        <f>IF(Pengawas!BA695="","-",IF(LEN(Pengawas!BA695)&lt;5,"Cek lagi","OK"))</f>
        <v>-</v>
      </c>
      <c r="BB695" s="25" t="str">
        <f>IF(Pengawas!BB695="","-",IF(LEN(Pengawas!BB695)&lt;4,"Cek lagi","OK"))</f>
        <v>-</v>
      </c>
      <c r="BC695" s="25" t="str">
        <f>IF(Pengawas!BC695="","-",IF(LEN(Pengawas!BC695)&lt;4,"Cek lagi","OK"))</f>
        <v>-</v>
      </c>
      <c r="BD695" s="25" t="str">
        <f>IF(Pengawas!BD695="","-",IF(LEN(Pengawas!BD695)&lt;4,"Cek lagi","OK"))</f>
        <v>-</v>
      </c>
      <c r="BE695" s="25" t="str">
        <f>IF(Pengawas!BE695="","-",IF(LEN(Pengawas!BE695)&lt;4,"Cek lagi","OK"))</f>
        <v>-</v>
      </c>
      <c r="BF695" s="25" t="str">
        <f>IF(Pengawas!BF695="","-",IF(LEN(Pengawas!BF695)&lt;&gt;5,"Tidak valid","OK"))</f>
        <v>-</v>
      </c>
      <c r="BG695" s="25" t="str">
        <f>IF(Pengawas!BG695="","-",IF(LEN(Pengawas!BG695)&lt;9,"Cek lagi",IF(LEN(Pengawas!BG695)&gt;14,"Cek lagi","OK")))</f>
        <v>-</v>
      </c>
    </row>
    <row r="696" spans="1:59" ht="15" customHeight="1" x14ac:dyDescent="0.2">
      <c r="A696" s="25" t="str">
        <f>IF(Pengawas!A696="","-",IF(LEN(Pengawas!A696)&lt;4,"Cek lagi","OK"))</f>
        <v>-</v>
      </c>
      <c r="B696" s="25" t="str">
        <f>IF(Pengawas!B696="","-",IF(LEN(Pengawas!B696)&lt;4,"Cek lagi","OK"))</f>
        <v>-</v>
      </c>
      <c r="C696" s="25" t="str">
        <f>IF(Pengawas!C696="","-",IF(LEN(Pengawas!C696)&lt;&gt;18,"Tidak valid","OK"))</f>
        <v>-</v>
      </c>
      <c r="D696" s="25" t="str">
        <f>IF(Pengawas!D696="","-",IF(LEN(Pengawas!D696)&lt;&gt;16,"Tidak valid","OK"))</f>
        <v>-</v>
      </c>
      <c r="E696" s="25" t="str">
        <f>IF(Pengawas!E696="","-",IF(LEN(Pengawas!E696)&lt;4,"Cek lagi","OK"))</f>
        <v>-</v>
      </c>
      <c r="F696" s="25" t="str">
        <f>IF(Pengawas!F696="","-",IF(LEN(Pengawas!F696)&lt;&gt;16,"Tidak valid","OK"))</f>
        <v>-</v>
      </c>
      <c r="G696" s="25" t="str">
        <f>IF(Pengawas!G696="","-",IF(LEN(Pengawas!G696)&lt;4,"Cek lagi","OK"))</f>
        <v>-</v>
      </c>
      <c r="H696" s="26" t="str">
        <f>IF(Pengawas!H696="","-",IF(VALUE(LEFT(Pengawas!H696,2))&gt;31,"Tanggal tidak valid",IF(VALUE(LEFT(RIGHT(Pengawas!H696,7),2))&gt;12,"Bulan tidak valid",IF(VALUE(RIGHT(Pengawas!H696,4))&gt;1990,"Umur terlalu muda",IF(VALUE(RIGHT(Pengawas!H696,4))&lt;1955,"Umur terlalu tua","OK")))))</f>
        <v>-</v>
      </c>
      <c r="I696" s="25" t="str">
        <f>IF(Pengawas!I696="","-",IF(Pengawas!I696="L","OK",IF(Pengawas!I696="P","OK","Tidak valid")))</f>
        <v>-</v>
      </c>
      <c r="J696" s="25" t="str">
        <f>IF(Pengawas!J696="","-",IF(LEN(Pengawas!J696)&lt;4,"Cek lagi","OK"))</f>
        <v>-</v>
      </c>
      <c r="K696" s="25" t="str">
        <f>IF(Pengawas!K696="","-",IF(Pengawas!K696&gt;5,"Tidak valid",IF(Pengawas!K696&lt;1,"Tidak valid","OK")))</f>
        <v>-</v>
      </c>
      <c r="L696" s="25" t="str">
        <f>IF(Pengawas!L696="","-",IF(VALUE(LEFT(Pengawas!L696,1))&gt;1,"Tidak valid","OK"))</f>
        <v>-</v>
      </c>
      <c r="M696" s="25" t="str">
        <f>IF(Pengawas!M696="","-",IF(VALUE(LEFT(Pengawas!M696,1))&gt;1,"Tidak valid","OK"))</f>
        <v>-</v>
      </c>
      <c r="N696" s="25" t="str">
        <f>IF(Pengawas!N696="","-",IF(VALUE(LEFT(Pengawas!N696,2))&gt;31,"Tanggal tidak valid",IF(VALUE(LEFT(RIGHT(Pengawas!N696,7),2))&gt;12,"Bulan tidak valid",IF(VALUE(RIGHT(Pengawas!N696,4))&gt;2015,"Tahun cek lagi",IF(VALUE(RIGHT(Pengawas!N696,4))&lt;1930,"Tahun cek lagi","OK")))))</f>
        <v>-</v>
      </c>
      <c r="O696" s="26" t="str">
        <f>IF(Pengawas!O696="","-",IF(VALUE(LEFT(Pengawas!O696,2))&gt;31,"Tanggal tidak valid",IF(VALUE(LEFT(RIGHT(Pengawas!O696,7),2))&gt;12,"Bulan tidak valid",IF(VALUE(RIGHT(Pengawas!O696,4))&gt;2015,"Tahun cek lagi",IF(VALUE(RIGHT(Pengawas!O696,4))&lt;1930,"Tahun cek lagi","OK")))))</f>
        <v>-</v>
      </c>
      <c r="P696" s="26" t="str">
        <f>IF(Pengawas!P696="","-",IF(VALUE(LEFT(Pengawas!P696,2))&gt;31,"Tanggal tidak valid",IF(VALUE(LEFT(RIGHT(Pengawas!P696,7),2))&gt;12,"Bulan tidak valid",IF(VALUE(RIGHT(Pengawas!P696,4))&gt;2015,"Tahun cek lagi",IF(VALUE(RIGHT(Pengawas!P696,4))&lt;1930,"Tahun cek lagi","OK")))))</f>
        <v>-</v>
      </c>
      <c r="Q696" s="25" t="str">
        <f>IF(Pengawas!Q696="","-",IF(Pengawas!Q696&gt;3,"Tidak valid",IF(Pengawas!Q696&lt;1,"Tidak valid","OK")))</f>
        <v>-</v>
      </c>
      <c r="R696" s="25" t="str">
        <f>IF(Pengawas!R696="","-",IF(Pengawas!R696&gt;20000000,"Cek lagi",IF(Pengawas!R696&lt;50000,"Cek lagi","OK")))</f>
        <v>-</v>
      </c>
      <c r="S696" s="25" t="str">
        <f>IF(Pengawas!S696="","-",IF(Pengawas!S696&gt;3,"Tidak valid",IF(Pengawas!S696&lt;1,"Tidak valid","OK")))</f>
        <v>-</v>
      </c>
      <c r="T696" s="25" t="str">
        <f>IF(Pengawas!T696="","-",IF(Pengawas!T696&gt;6,"Tidak valid",IF(Pengawas!T696&lt;1,"Tidak valid","OK")))</f>
        <v>-</v>
      </c>
      <c r="U696" s="25" t="str">
        <f>IF(Pengawas!U696="","-",IF(Pengawas!U696&gt;4,"Tidak valid",IF(Pengawas!U696&lt;1,"Tidak valid","OK")))</f>
        <v>-</v>
      </c>
      <c r="V696" s="25" t="str">
        <f>IF(Pengawas!V696="","-",IF(Pengawas!V696&gt;2,"Tidak valid",IF(Pengawas!V696&lt;1,"Tidak valid","OK")))</f>
        <v>-</v>
      </c>
      <c r="W696" s="25" t="str">
        <f>IF(Pengawas!V696="","-",IF(Pengawas!V696=1,IF(Pengawas!W696="","Harap diisi","OK"),IF(Pengawas!V696=2,IF(Pengawas!W696="","Harap diisi","OK"),IF(Pengawas!V697&lt;1,"-",IF(Pengawas!V697&gt;2,"-","OK")))))</f>
        <v>-</v>
      </c>
      <c r="X696" s="25" t="str">
        <f>IF(Pengawas!V696="","-",IF(Pengawas!V696=1,IF(Pengawas!X696="","Harap diisi","OK"),IF(Pengawas!V696=2,IF(Pengawas!X696="","Harap diisi","OK"),IF(Pengawas!V697&lt;1,"-",IF(Pengawas!V697&gt;2,"-","OK")))))</f>
        <v>-</v>
      </c>
      <c r="Y696" s="25" t="str">
        <f>IF(Pengawas!V696="","-",IF(Pengawas!V696=1,IF(Pengawas!Y696="","Harap diisi","OK"),IF(Pengawas!V696=2,IF(Pengawas!Y696="","Harap diisi","OK"),IF(Pengawas!V697&lt;1,"-",IF(Pengawas!V697&gt;2,"-","OK")))))</f>
        <v>-</v>
      </c>
      <c r="Z696" s="25" t="str">
        <f>IF(Pengawas!V696="","-",IF(Pengawas!V696=1,IF(Pengawas!Z696="","Harap diisi","OK"),IF(Pengawas!V696=2,IF(Pengawas!Z696="","Harap diisi","OK"),IF(Pengawas!V697&lt;1,"-",IF(Pengawas!V697&gt;2,"-","OK")))))</f>
        <v>-</v>
      </c>
      <c r="AA696" s="25" t="str">
        <f>IF(Pengawas!V696="","-",IF(Pengawas!V696=1,IF(Pengawas!AA696="","Harap diisi","OK"),IF(Pengawas!V696=2,IF(Pengawas!AA696="","Harap diisi","OK"),IF(Pengawas!V697&lt;1,"-",IF(Pengawas!V697&gt;2,"-","OK")))))</f>
        <v>-</v>
      </c>
      <c r="AB696" s="25" t="str">
        <f>IF(Pengawas!V696="","-",IF(Pengawas!V696=1,IF(Pengawas!AB696="","Harap diisi","OK"),IF(Pengawas!V696=2,IF(Pengawas!AB696="","Harap diisi","OK"),IF(Pengawas!V697&lt;1,"-",IF(Pengawas!V697&gt;2,"-","OK")))))</f>
        <v>-</v>
      </c>
      <c r="AC696" s="25" t="str">
        <f>IF(Pengawas!V696="","-",IF(Pengawas!V696=1,IF(Pengawas!AC696="","Harap diisi","OK"),IF(Pengawas!V696=2,IF(Pengawas!AC696="","Harap diisi","OK"),IF(Pengawas!V697&lt;1,"-",IF(Pengawas!V697&gt;2,"-","OK")))))</f>
        <v>-</v>
      </c>
      <c r="AD696" s="25" t="str">
        <f>IF(Pengawas!V696="","-",IF(Pengawas!V696=1,IF(Pengawas!AD696="","OK","Harap dikosongkan"),IF(Pengawas!V696=2,IF(Pengawas!AD696="","Harap diisi","OK"),IF(Pengawas!V697&lt;1,"-",IF(Pengawas!V697&gt;2,"-","OK")))))</f>
        <v>-</v>
      </c>
      <c r="AE696" s="25" t="str">
        <f>IF(Pengawas!V696="","-",IF(Pengawas!V696=1,IF(Pengawas!AE696="","OK","Harap dikosongkan"),IF(Pengawas!V696=2,IF(Pengawas!AE696="","Harap diisi","OK"),IF(Pengawas!V697&lt;1,"-",IF(Pengawas!V697&gt;2,"-","OK")))))</f>
        <v>-</v>
      </c>
      <c r="AF696" s="25" t="str">
        <f>IF(Pengawas!V696="","-",IF(Pengawas!V696=1,IF(Pengawas!AF696="","OK","Harap dikosongkan"),IF(Pengawas!V696=2,IF(Pengawas!AF696="","Harap diisi","OK"),IF(Pengawas!V697&lt;1,"-",IF(Pengawas!V697&gt;2,"-","OK")))))</f>
        <v>-</v>
      </c>
      <c r="AG696" s="25" t="str">
        <f>IF(Pengawas!V696="","-",IF(Pengawas!V696=1,IF(Pengawas!AG696="","OK","Harap dikosongkan"),IF(Pengawas!V696=2,IF(Pengawas!AG696="","Harap diisi","OK"),IF(Pengawas!V697&lt;1,"-",IF(Pengawas!V697&gt;2,"-","OK")))))</f>
        <v>-</v>
      </c>
      <c r="AH696" s="25" t="str">
        <f>IF(Pengawas!V696="","-",IF(Pengawas!V696=1,IF(Pengawas!AH696="","OK","Harap dikosongkan"),IF(Pengawas!V696=2,IF(Pengawas!AH696="","Harap diisi","OK"),IF(Pengawas!V697&lt;1,"-",IF(Pengawas!V697&gt;2,"-","OK")))))</f>
        <v>-</v>
      </c>
      <c r="AI696" s="25" t="str">
        <f>IF(Pengawas!V696="","-",IF(Pengawas!V696=1,IF(Pengawas!AI696="","OK","Harap dikosongkan"),IF(Pengawas!V696=2,IF(Pengawas!AI696="","Harap diisi","OK"),IF(Pengawas!V697&lt;1,"-",IF(Pengawas!V697&gt;2,"-","OK")))))</f>
        <v>-</v>
      </c>
      <c r="AJ696" s="25" t="str">
        <f>IF(Pengawas!V696="","-",IF(Pengawas!V696=1,IF(Pengawas!AJ696="","OK","Harap dikosongkan"),IF(Pengawas!V696=2,IF(Pengawas!AJ696="","Harap diisi","OK"),IF(Pengawas!V697&lt;1,"-",IF(Pengawas!V697&gt;2,"-","OK")))))</f>
        <v>-</v>
      </c>
      <c r="AK696" s="25" t="str">
        <f>IF(Pengawas!V696="","-",IF(Pengawas!V696=1,IF(Pengawas!AK696="","OK","Harap dikosongkan"),IF(Pengawas!V696=2,IF(Pengawas!AK696="","Harap diisi","OK"),IF(Pengawas!V697&lt;1,"-",IF(Pengawas!V697&gt;2,"-","OK")))))</f>
        <v>-</v>
      </c>
      <c r="AL696" s="25" t="str">
        <f>IF(Pengawas!AL696="","-",IF(Pengawas!AL696&gt;3,"Tidak valid",IF(Pengawas!AL696&lt;1,"Tidak valid","OK")))</f>
        <v>-</v>
      </c>
      <c r="AM696" s="25" t="str">
        <f>IF(Pengawas!AL696="",IF(Pengawas!AM696="","-","Harap dikosongkan"),IF(Pengawas!AL696&lt;&gt;1,IF(Pengawas!AM696="","OK","Harap dikosongkan"),IF(Pengawas!AM696="","Harap diisi",IF(Pengawas!AM696&gt;2015,"Cek lagi",IF(Pengawas!AM696&lt;2005,"Cek lagi","OK")))))</f>
        <v>-</v>
      </c>
      <c r="AN696" s="25" t="str">
        <f>IF(Pengawas!AL696="",IF(Pengawas!AN696="","-","Harap dikosongkan"),IF(Pengawas!AL696&lt;&gt;1,IF(Pengawas!AN696="","OK","Harap dikosongkan"),IF(Pengawas!AN696="","Harap diisi",IF(VALUE(Pengawas!AN696)&gt;33,"Tidak valid",IF(VALUE(Pengawas!AN696)&lt;1,"Tidak valid","OK")))))</f>
        <v>-</v>
      </c>
      <c r="AO696" s="25" t="str">
        <f>IF(Pengawas!AL696="",IF(Pengawas!AO696="","-","Harap dikosongkan"),IF(Pengawas!AL696&lt;&gt;1,IF(Pengawas!AO696="","OK","Harap dikosongkan"),IF(Pengawas!AO696="","Harap diisi",IF(Pengawas!AO696&gt;1,"Tidak valid","OK"))))</f>
        <v>-</v>
      </c>
      <c r="AP696" s="25" t="str">
        <f>IF(Pengawas!AL696&gt;1,"OK",IF(Pengawas!AO696="",IF(Pengawas!AP696="","-","Kolom AO cek lagi"),IF(Pengawas!AO696=0,IF(Pengawas!AP696="","OK","Harap dikosongkan"),IF(Pengawas!AP696="","Harap diisi",IF(LEN(Pengawas!AP696)&lt;12,"Tidak valid",IF(LEN(Pengawas!AP696)&gt;14,"Tidak valid","OK"))))))</f>
        <v>-</v>
      </c>
      <c r="AQ696" s="26" t="str">
        <f>IF(Pengawas!AL696&gt;1,"OK",IF(Pengawas!AO696="",IF(Pengawas!AQ696="","-","Kolom AO cek lagi"),IF(Pengawas!AO696=0,IF(Pengawas!AQ696="","OK","Harap dikosongkan"),IF(Pengawas!AQ696="","Harap diisi",IF(LEN(Pengawas!AQ696)&lt;5,"Cek lagi","OK")))))</f>
        <v>-</v>
      </c>
      <c r="AR696" s="26" t="str">
        <f>IF(Pengawas!AL696&gt;1,"OK",IF(Pengawas!AO696="",IF(Pengawas!AR696="","-","Kolom AT cek lagi"),IF(Pengawas!AO696=0,IF(Pengawas!AR696="","OK","Harap dikosongkan"),IF(Pengawas!AR696="","Harap diisi",IF(VALUE(LEFT(Pengawas!AR696,2))&gt;31,"Tanggal tidak valid",IF(VALUE(LEFT(RIGHT(Pengawas!AR696,7),2))&gt;12,"Bulan tidak valid",IF(VALUE(RIGHT(Pengawas!AR696,4))&gt;2016,"Tahun cek lagi",IF(VALUE(RIGHT(Pengawas!AR696,4))&lt;2005,"Tahun cek lagi","OK"))))))))</f>
        <v>-</v>
      </c>
      <c r="AS696" s="25" t="str">
        <f>IF(Pengawas!AP696="",IF(Pengawas!AS696="","-","Harap dikosongkan"),IF(Pengawas!AP696&lt;&gt;"",IF(Pengawas!AS696="","Harap diisi",IF(Pengawas!AS696&gt;1,"Tidak valid","OK"))))</f>
        <v>-</v>
      </c>
      <c r="AT696" s="25" t="str">
        <f>IF(Pengawas!AS696="",IF(Pengawas!AT696="","-","Harap dikosongkan"),IF(Pengawas!AS696&lt;&gt;1,IF(Pengawas!AT696="","OK","Harap dikosongkan"),IF(Pengawas!AS696="",IF(Pengawas!AT696="","-","Harap dikosongkan"),IF(Pengawas!AS696=0,IF(Pengawas!AT696="","OK","Harap dikosongkan"),IF(Pengawas!AT696="","Harap diisi",IF(Pengawas!AT696&gt;2016,"Cek lagi",IF(Pengawas!AT696&lt;2005,"Cek lagi",IF(Pengawas!AM696&gt;Pengawas!AT696,"Cek lagi dengan Kolom AL","OK"))))))))</f>
        <v>-</v>
      </c>
      <c r="AU696" s="25" t="str">
        <f>IF(Pengawas!AS696="",IF(Pengawas!AU696="","-","Harap dikosongkan"),IF(Pengawas!AS696&lt;&gt;1,IF(Pengawas!AU696="","OK","Harap dikosongkan"),IF(Pengawas!AS696="",IF(Pengawas!AU696="","-","Harap dikosongkan"),IF(Pengawas!AS696=0,IF(Pengawas!AU696="","OK","Harap dikosongkan"),IF(Pengawas!AU696="","Harap diisi",IF(Pengawas!AU696&gt;20000000,"Cek lagi",IF(Pengawas!AU696&lt;100000,"Cek lagi","OK")))))))</f>
        <v>-</v>
      </c>
      <c r="AV696" s="25" t="str">
        <f>IF(Pengawas!AV696="","-",IF(Pengawas!AV696&gt;3,"Tidak valid","OK"))</f>
        <v>-</v>
      </c>
      <c r="AW696" s="25" t="str">
        <f>IF(Pengawas!AV696="",IF(Pengawas!AW696="","-","Harap dikosongkan"),IF(Pengawas!AV696=0,IF(Pengawas!AW696="","OK","Harap dikosongkan"),IF(Pengawas!AV696&gt;0,IF(Pengawas!AW696="","Harap diisi",IF(Pengawas!AW696&gt;2015,"Tidak valid","OK")))))</f>
        <v>-</v>
      </c>
      <c r="AX696" s="25" t="str">
        <f>IF(Pengawas!AV696="",IF(Pengawas!AX696="","-","Harap dikosongkan"),IF(Pengawas!AV696=0,IF(Pengawas!AX696="","OK","Harap dikosongkan"),IF(Pengawas!AV696&gt;0,IF(Pengawas!AX696="","Harap diisi",IF(Pengawas!AX696="","-",IF(Pengawas!AX696&gt;1,"Tidak valid","OK"))))))</f>
        <v>-</v>
      </c>
      <c r="AY696" s="25" t="str">
        <f>IF(Pengawas!AY696="","-",IF(Pengawas!AY696&gt;2,"Tidak valid","OK"))</f>
        <v>-</v>
      </c>
      <c r="AZ696" s="25" t="str">
        <f>IF(Pengawas!AY696="",IF(Pengawas!AZ696="","-","Harap dikosongkan"),IF(Pengawas!AY696=0,IF(Pengawas!AZ696="","OK","Harap dikosongkan"),IF(Pengawas!AZ696="","Harap diisi",IF(Pengawas!AZ696&gt;2015,"Cek lagi",IF(Pengawas!AZ696&lt;2000,"Cek lagi","OK")))))</f>
        <v>-</v>
      </c>
      <c r="BA696" s="25" t="str">
        <f>IF(Pengawas!BA696="","-",IF(LEN(Pengawas!BA696)&lt;5,"Cek lagi","OK"))</f>
        <v>-</v>
      </c>
      <c r="BB696" s="25" t="str">
        <f>IF(Pengawas!BB696="","-",IF(LEN(Pengawas!BB696)&lt;4,"Cek lagi","OK"))</f>
        <v>-</v>
      </c>
      <c r="BC696" s="25" t="str">
        <f>IF(Pengawas!BC696="","-",IF(LEN(Pengawas!BC696)&lt;4,"Cek lagi","OK"))</f>
        <v>-</v>
      </c>
      <c r="BD696" s="25" t="str">
        <f>IF(Pengawas!BD696="","-",IF(LEN(Pengawas!BD696)&lt;4,"Cek lagi","OK"))</f>
        <v>-</v>
      </c>
      <c r="BE696" s="25" t="str">
        <f>IF(Pengawas!BE696="","-",IF(LEN(Pengawas!BE696)&lt;4,"Cek lagi","OK"))</f>
        <v>-</v>
      </c>
      <c r="BF696" s="25" t="str">
        <f>IF(Pengawas!BF696="","-",IF(LEN(Pengawas!BF696)&lt;&gt;5,"Tidak valid","OK"))</f>
        <v>-</v>
      </c>
      <c r="BG696" s="25" t="str">
        <f>IF(Pengawas!BG696="","-",IF(LEN(Pengawas!BG696)&lt;9,"Cek lagi",IF(LEN(Pengawas!BG696)&gt;14,"Cek lagi","OK")))</f>
        <v>-</v>
      </c>
    </row>
    <row r="697" spans="1:59" ht="15" customHeight="1" x14ac:dyDescent="0.2">
      <c r="A697" s="25" t="str">
        <f>IF(Pengawas!A697="","-",IF(LEN(Pengawas!A697)&lt;4,"Cek lagi","OK"))</f>
        <v>-</v>
      </c>
      <c r="B697" s="25" t="str">
        <f>IF(Pengawas!B697="","-",IF(LEN(Pengawas!B697)&lt;4,"Cek lagi","OK"))</f>
        <v>-</v>
      </c>
      <c r="C697" s="25" t="str">
        <f>IF(Pengawas!C697="","-",IF(LEN(Pengawas!C697)&lt;&gt;18,"Tidak valid","OK"))</f>
        <v>-</v>
      </c>
      <c r="D697" s="25" t="str">
        <f>IF(Pengawas!D697="","-",IF(LEN(Pengawas!D697)&lt;&gt;16,"Tidak valid","OK"))</f>
        <v>-</v>
      </c>
      <c r="E697" s="25" t="str">
        <f>IF(Pengawas!E697="","-",IF(LEN(Pengawas!E697)&lt;4,"Cek lagi","OK"))</f>
        <v>-</v>
      </c>
      <c r="F697" s="25" t="str">
        <f>IF(Pengawas!F697="","-",IF(LEN(Pengawas!F697)&lt;&gt;16,"Tidak valid","OK"))</f>
        <v>-</v>
      </c>
      <c r="G697" s="25" t="str">
        <f>IF(Pengawas!G697="","-",IF(LEN(Pengawas!G697)&lt;4,"Cek lagi","OK"))</f>
        <v>-</v>
      </c>
      <c r="H697" s="26" t="str">
        <f>IF(Pengawas!H697="","-",IF(VALUE(LEFT(Pengawas!H697,2))&gt;31,"Tanggal tidak valid",IF(VALUE(LEFT(RIGHT(Pengawas!H697,7),2))&gt;12,"Bulan tidak valid",IF(VALUE(RIGHT(Pengawas!H697,4))&gt;1990,"Umur terlalu muda",IF(VALUE(RIGHT(Pengawas!H697,4))&lt;1955,"Umur terlalu tua","OK")))))</f>
        <v>-</v>
      </c>
      <c r="I697" s="25" t="str">
        <f>IF(Pengawas!I697="","-",IF(Pengawas!I697="L","OK",IF(Pengawas!I697="P","OK","Tidak valid")))</f>
        <v>-</v>
      </c>
      <c r="J697" s="25" t="str">
        <f>IF(Pengawas!J697="","-",IF(LEN(Pengawas!J697)&lt;4,"Cek lagi","OK"))</f>
        <v>-</v>
      </c>
      <c r="K697" s="25" t="str">
        <f>IF(Pengawas!K697="","-",IF(Pengawas!K697&gt;5,"Tidak valid",IF(Pengawas!K697&lt;1,"Tidak valid","OK")))</f>
        <v>-</v>
      </c>
      <c r="L697" s="25" t="str">
        <f>IF(Pengawas!L697="","-",IF(VALUE(LEFT(Pengawas!L697,1))&gt;1,"Tidak valid","OK"))</f>
        <v>-</v>
      </c>
      <c r="M697" s="25" t="str">
        <f>IF(Pengawas!M697="","-",IF(VALUE(LEFT(Pengawas!M697,1))&gt;1,"Tidak valid","OK"))</f>
        <v>-</v>
      </c>
      <c r="N697" s="25" t="str">
        <f>IF(Pengawas!N697="","-",IF(VALUE(LEFT(Pengawas!N697,2))&gt;31,"Tanggal tidak valid",IF(VALUE(LEFT(RIGHT(Pengawas!N697,7),2))&gt;12,"Bulan tidak valid",IF(VALUE(RIGHT(Pengawas!N697,4))&gt;2015,"Tahun cek lagi",IF(VALUE(RIGHT(Pengawas!N697,4))&lt;1930,"Tahun cek lagi","OK")))))</f>
        <v>-</v>
      </c>
      <c r="O697" s="26" t="str">
        <f>IF(Pengawas!O697="","-",IF(VALUE(LEFT(Pengawas!O697,2))&gt;31,"Tanggal tidak valid",IF(VALUE(LEFT(RIGHT(Pengawas!O697,7),2))&gt;12,"Bulan tidak valid",IF(VALUE(RIGHT(Pengawas!O697,4))&gt;2015,"Tahun cek lagi",IF(VALUE(RIGHT(Pengawas!O697,4))&lt;1930,"Tahun cek lagi","OK")))))</f>
        <v>-</v>
      </c>
      <c r="P697" s="26" t="str">
        <f>IF(Pengawas!P697="","-",IF(VALUE(LEFT(Pengawas!P697,2))&gt;31,"Tanggal tidak valid",IF(VALUE(LEFT(RIGHT(Pengawas!P697,7),2))&gt;12,"Bulan tidak valid",IF(VALUE(RIGHT(Pengawas!P697,4))&gt;2015,"Tahun cek lagi",IF(VALUE(RIGHT(Pengawas!P697,4))&lt;1930,"Tahun cek lagi","OK")))))</f>
        <v>-</v>
      </c>
      <c r="Q697" s="25" t="str">
        <f>IF(Pengawas!Q697="","-",IF(Pengawas!Q697&gt;3,"Tidak valid",IF(Pengawas!Q697&lt;1,"Tidak valid","OK")))</f>
        <v>-</v>
      </c>
      <c r="R697" s="25" t="str">
        <f>IF(Pengawas!R697="","-",IF(Pengawas!R697&gt;20000000,"Cek lagi",IF(Pengawas!R697&lt;50000,"Cek lagi","OK")))</f>
        <v>-</v>
      </c>
      <c r="S697" s="25" t="str">
        <f>IF(Pengawas!S697="","-",IF(Pengawas!S697&gt;3,"Tidak valid",IF(Pengawas!S697&lt;1,"Tidak valid","OK")))</f>
        <v>-</v>
      </c>
      <c r="T697" s="25" t="str">
        <f>IF(Pengawas!T697="","-",IF(Pengawas!T697&gt;6,"Tidak valid",IF(Pengawas!T697&lt;1,"Tidak valid","OK")))</f>
        <v>-</v>
      </c>
      <c r="U697" s="25" t="str">
        <f>IF(Pengawas!U697="","-",IF(Pengawas!U697&gt;4,"Tidak valid",IF(Pengawas!U697&lt;1,"Tidak valid","OK")))</f>
        <v>-</v>
      </c>
      <c r="V697" s="25" t="str">
        <f>IF(Pengawas!V697="","-",IF(Pengawas!V697&gt;2,"Tidak valid",IF(Pengawas!V697&lt;1,"Tidak valid","OK")))</f>
        <v>-</v>
      </c>
      <c r="W697" s="25" t="str">
        <f>IF(Pengawas!V697="","-",IF(Pengawas!V697=1,IF(Pengawas!W697="","Harap diisi","OK"),IF(Pengawas!V697=2,IF(Pengawas!W697="","Harap diisi","OK"),IF(Pengawas!V698&lt;1,"-",IF(Pengawas!V698&gt;2,"-","OK")))))</f>
        <v>-</v>
      </c>
      <c r="X697" s="25" t="str">
        <f>IF(Pengawas!V697="","-",IF(Pengawas!V697=1,IF(Pengawas!X697="","Harap diisi","OK"),IF(Pengawas!V697=2,IF(Pengawas!X697="","Harap diisi","OK"),IF(Pengawas!V698&lt;1,"-",IF(Pengawas!V698&gt;2,"-","OK")))))</f>
        <v>-</v>
      </c>
      <c r="Y697" s="25" t="str">
        <f>IF(Pengawas!V697="","-",IF(Pengawas!V697=1,IF(Pengawas!Y697="","Harap diisi","OK"),IF(Pengawas!V697=2,IF(Pengawas!Y697="","Harap diisi","OK"),IF(Pengawas!V698&lt;1,"-",IF(Pengawas!V698&gt;2,"-","OK")))))</f>
        <v>-</v>
      </c>
      <c r="Z697" s="25" t="str">
        <f>IF(Pengawas!V697="","-",IF(Pengawas!V697=1,IF(Pengawas!Z697="","Harap diisi","OK"),IF(Pengawas!V697=2,IF(Pengawas!Z697="","Harap diisi","OK"),IF(Pengawas!V698&lt;1,"-",IF(Pengawas!V698&gt;2,"-","OK")))))</f>
        <v>-</v>
      </c>
      <c r="AA697" s="25" t="str">
        <f>IF(Pengawas!V697="","-",IF(Pengawas!V697=1,IF(Pengawas!AA697="","Harap diisi","OK"),IF(Pengawas!V697=2,IF(Pengawas!AA697="","Harap diisi","OK"),IF(Pengawas!V698&lt;1,"-",IF(Pengawas!V698&gt;2,"-","OK")))))</f>
        <v>-</v>
      </c>
      <c r="AB697" s="25" t="str">
        <f>IF(Pengawas!V697="","-",IF(Pengawas!V697=1,IF(Pengawas!AB697="","Harap diisi","OK"),IF(Pengawas!V697=2,IF(Pengawas!AB697="","Harap diisi","OK"),IF(Pengawas!V698&lt;1,"-",IF(Pengawas!V698&gt;2,"-","OK")))))</f>
        <v>-</v>
      </c>
      <c r="AC697" s="25" t="str">
        <f>IF(Pengawas!V697="","-",IF(Pengawas!V697=1,IF(Pengawas!AC697="","Harap diisi","OK"),IF(Pengawas!V697=2,IF(Pengawas!AC697="","Harap diisi","OK"),IF(Pengawas!V698&lt;1,"-",IF(Pengawas!V698&gt;2,"-","OK")))))</f>
        <v>-</v>
      </c>
      <c r="AD697" s="25" t="str">
        <f>IF(Pengawas!V697="","-",IF(Pengawas!V697=1,IF(Pengawas!AD697="","OK","Harap dikosongkan"),IF(Pengawas!V697=2,IF(Pengawas!AD697="","Harap diisi","OK"),IF(Pengawas!V698&lt;1,"-",IF(Pengawas!V698&gt;2,"-","OK")))))</f>
        <v>-</v>
      </c>
      <c r="AE697" s="25" t="str">
        <f>IF(Pengawas!V697="","-",IF(Pengawas!V697=1,IF(Pengawas!AE697="","OK","Harap dikosongkan"),IF(Pengawas!V697=2,IF(Pengawas!AE697="","Harap diisi","OK"),IF(Pengawas!V698&lt;1,"-",IF(Pengawas!V698&gt;2,"-","OK")))))</f>
        <v>-</v>
      </c>
      <c r="AF697" s="25" t="str">
        <f>IF(Pengawas!V697="","-",IF(Pengawas!V697=1,IF(Pengawas!AF697="","OK","Harap dikosongkan"),IF(Pengawas!V697=2,IF(Pengawas!AF697="","Harap diisi","OK"),IF(Pengawas!V698&lt;1,"-",IF(Pengawas!V698&gt;2,"-","OK")))))</f>
        <v>-</v>
      </c>
      <c r="AG697" s="25" t="str">
        <f>IF(Pengawas!V697="","-",IF(Pengawas!V697=1,IF(Pengawas!AG697="","OK","Harap dikosongkan"),IF(Pengawas!V697=2,IF(Pengawas!AG697="","Harap diisi","OK"),IF(Pengawas!V698&lt;1,"-",IF(Pengawas!V698&gt;2,"-","OK")))))</f>
        <v>-</v>
      </c>
      <c r="AH697" s="25" t="str">
        <f>IF(Pengawas!V697="","-",IF(Pengawas!V697=1,IF(Pengawas!AH697="","OK","Harap dikosongkan"),IF(Pengawas!V697=2,IF(Pengawas!AH697="","Harap diisi","OK"),IF(Pengawas!V698&lt;1,"-",IF(Pengawas!V698&gt;2,"-","OK")))))</f>
        <v>-</v>
      </c>
      <c r="AI697" s="25" t="str">
        <f>IF(Pengawas!V697="","-",IF(Pengawas!V697=1,IF(Pengawas!AI697="","OK","Harap dikosongkan"),IF(Pengawas!V697=2,IF(Pengawas!AI697="","Harap diisi","OK"),IF(Pengawas!V698&lt;1,"-",IF(Pengawas!V698&gt;2,"-","OK")))))</f>
        <v>-</v>
      </c>
      <c r="AJ697" s="25" t="str">
        <f>IF(Pengawas!V697="","-",IF(Pengawas!V697=1,IF(Pengawas!AJ697="","OK","Harap dikosongkan"),IF(Pengawas!V697=2,IF(Pengawas!AJ697="","Harap diisi","OK"),IF(Pengawas!V698&lt;1,"-",IF(Pengawas!V698&gt;2,"-","OK")))))</f>
        <v>-</v>
      </c>
      <c r="AK697" s="25" t="str">
        <f>IF(Pengawas!V697="","-",IF(Pengawas!V697=1,IF(Pengawas!AK697="","OK","Harap dikosongkan"),IF(Pengawas!V697=2,IF(Pengawas!AK697="","Harap diisi","OK"),IF(Pengawas!V698&lt;1,"-",IF(Pengawas!V698&gt;2,"-","OK")))))</f>
        <v>-</v>
      </c>
      <c r="AL697" s="25" t="str">
        <f>IF(Pengawas!AL697="","-",IF(Pengawas!AL697&gt;3,"Tidak valid",IF(Pengawas!AL697&lt;1,"Tidak valid","OK")))</f>
        <v>-</v>
      </c>
      <c r="AM697" s="25" t="str">
        <f>IF(Pengawas!AL697="",IF(Pengawas!AM697="","-","Harap dikosongkan"),IF(Pengawas!AL697&lt;&gt;1,IF(Pengawas!AM697="","OK","Harap dikosongkan"),IF(Pengawas!AM697="","Harap diisi",IF(Pengawas!AM697&gt;2015,"Cek lagi",IF(Pengawas!AM697&lt;2005,"Cek lagi","OK")))))</f>
        <v>-</v>
      </c>
      <c r="AN697" s="25" t="str">
        <f>IF(Pengawas!AL697="",IF(Pengawas!AN697="","-","Harap dikosongkan"),IF(Pengawas!AL697&lt;&gt;1,IF(Pengawas!AN697="","OK","Harap dikosongkan"),IF(Pengawas!AN697="","Harap diisi",IF(VALUE(Pengawas!AN697)&gt;33,"Tidak valid",IF(VALUE(Pengawas!AN697)&lt;1,"Tidak valid","OK")))))</f>
        <v>-</v>
      </c>
      <c r="AO697" s="25" t="str">
        <f>IF(Pengawas!AL697="",IF(Pengawas!AO697="","-","Harap dikosongkan"),IF(Pengawas!AL697&lt;&gt;1,IF(Pengawas!AO697="","OK","Harap dikosongkan"),IF(Pengawas!AO697="","Harap diisi",IF(Pengawas!AO697&gt;1,"Tidak valid","OK"))))</f>
        <v>-</v>
      </c>
      <c r="AP697" s="25" t="str">
        <f>IF(Pengawas!AL697&gt;1,"OK",IF(Pengawas!AO697="",IF(Pengawas!AP697="","-","Kolom AO cek lagi"),IF(Pengawas!AO697=0,IF(Pengawas!AP697="","OK","Harap dikosongkan"),IF(Pengawas!AP697="","Harap diisi",IF(LEN(Pengawas!AP697)&lt;12,"Tidak valid",IF(LEN(Pengawas!AP697)&gt;14,"Tidak valid","OK"))))))</f>
        <v>-</v>
      </c>
      <c r="AQ697" s="26" t="str">
        <f>IF(Pengawas!AL697&gt;1,"OK",IF(Pengawas!AO697="",IF(Pengawas!AQ697="","-","Kolom AO cek lagi"),IF(Pengawas!AO697=0,IF(Pengawas!AQ697="","OK","Harap dikosongkan"),IF(Pengawas!AQ697="","Harap diisi",IF(LEN(Pengawas!AQ697)&lt;5,"Cek lagi","OK")))))</f>
        <v>-</v>
      </c>
      <c r="AR697" s="26" t="str">
        <f>IF(Pengawas!AL697&gt;1,"OK",IF(Pengawas!AO697="",IF(Pengawas!AR697="","-","Kolom AT cek lagi"),IF(Pengawas!AO697=0,IF(Pengawas!AR697="","OK","Harap dikosongkan"),IF(Pengawas!AR697="","Harap diisi",IF(VALUE(LEFT(Pengawas!AR697,2))&gt;31,"Tanggal tidak valid",IF(VALUE(LEFT(RIGHT(Pengawas!AR697,7),2))&gt;12,"Bulan tidak valid",IF(VALUE(RIGHT(Pengawas!AR697,4))&gt;2016,"Tahun cek lagi",IF(VALUE(RIGHT(Pengawas!AR697,4))&lt;2005,"Tahun cek lagi","OK"))))))))</f>
        <v>-</v>
      </c>
      <c r="AS697" s="25" t="str">
        <f>IF(Pengawas!AP697="",IF(Pengawas!AS697="","-","Harap dikosongkan"),IF(Pengawas!AP697&lt;&gt;"",IF(Pengawas!AS697="","Harap diisi",IF(Pengawas!AS697&gt;1,"Tidak valid","OK"))))</f>
        <v>-</v>
      </c>
      <c r="AT697" s="25" t="str">
        <f>IF(Pengawas!AS697="",IF(Pengawas!AT697="","-","Harap dikosongkan"),IF(Pengawas!AS697&lt;&gt;1,IF(Pengawas!AT697="","OK","Harap dikosongkan"),IF(Pengawas!AS697="",IF(Pengawas!AT697="","-","Harap dikosongkan"),IF(Pengawas!AS697=0,IF(Pengawas!AT697="","OK","Harap dikosongkan"),IF(Pengawas!AT697="","Harap diisi",IF(Pengawas!AT697&gt;2016,"Cek lagi",IF(Pengawas!AT697&lt;2005,"Cek lagi",IF(Pengawas!AM697&gt;Pengawas!AT697,"Cek lagi dengan Kolom AL","OK"))))))))</f>
        <v>-</v>
      </c>
      <c r="AU697" s="25" t="str">
        <f>IF(Pengawas!AS697="",IF(Pengawas!AU697="","-","Harap dikosongkan"),IF(Pengawas!AS697&lt;&gt;1,IF(Pengawas!AU697="","OK","Harap dikosongkan"),IF(Pengawas!AS697="",IF(Pengawas!AU697="","-","Harap dikosongkan"),IF(Pengawas!AS697=0,IF(Pengawas!AU697="","OK","Harap dikosongkan"),IF(Pengawas!AU697="","Harap diisi",IF(Pengawas!AU697&gt;20000000,"Cek lagi",IF(Pengawas!AU697&lt;100000,"Cek lagi","OK")))))))</f>
        <v>-</v>
      </c>
      <c r="AV697" s="25" t="str">
        <f>IF(Pengawas!AV697="","-",IF(Pengawas!AV697&gt;3,"Tidak valid","OK"))</f>
        <v>-</v>
      </c>
      <c r="AW697" s="25" t="str">
        <f>IF(Pengawas!AV697="",IF(Pengawas!AW697="","-","Harap dikosongkan"),IF(Pengawas!AV697=0,IF(Pengawas!AW697="","OK","Harap dikosongkan"),IF(Pengawas!AV697&gt;0,IF(Pengawas!AW697="","Harap diisi",IF(Pengawas!AW697&gt;2015,"Tidak valid","OK")))))</f>
        <v>-</v>
      </c>
      <c r="AX697" s="25" t="str">
        <f>IF(Pengawas!AV697="",IF(Pengawas!AX697="","-","Harap dikosongkan"),IF(Pengawas!AV697=0,IF(Pengawas!AX697="","OK","Harap dikosongkan"),IF(Pengawas!AV697&gt;0,IF(Pengawas!AX697="","Harap diisi",IF(Pengawas!AX697="","-",IF(Pengawas!AX697&gt;1,"Tidak valid","OK"))))))</f>
        <v>-</v>
      </c>
      <c r="AY697" s="25" t="str">
        <f>IF(Pengawas!AY697="","-",IF(Pengawas!AY697&gt;2,"Tidak valid","OK"))</f>
        <v>-</v>
      </c>
      <c r="AZ697" s="25" t="str">
        <f>IF(Pengawas!AY697="",IF(Pengawas!AZ697="","-","Harap dikosongkan"),IF(Pengawas!AY697=0,IF(Pengawas!AZ697="","OK","Harap dikosongkan"),IF(Pengawas!AZ697="","Harap diisi",IF(Pengawas!AZ697&gt;2015,"Cek lagi",IF(Pengawas!AZ697&lt;2000,"Cek lagi","OK")))))</f>
        <v>-</v>
      </c>
      <c r="BA697" s="25" t="str">
        <f>IF(Pengawas!BA697="","-",IF(LEN(Pengawas!BA697)&lt;5,"Cek lagi","OK"))</f>
        <v>-</v>
      </c>
      <c r="BB697" s="25" t="str">
        <f>IF(Pengawas!BB697="","-",IF(LEN(Pengawas!BB697)&lt;4,"Cek lagi","OK"))</f>
        <v>-</v>
      </c>
      <c r="BC697" s="25" t="str">
        <f>IF(Pengawas!BC697="","-",IF(LEN(Pengawas!BC697)&lt;4,"Cek lagi","OK"))</f>
        <v>-</v>
      </c>
      <c r="BD697" s="25" t="str">
        <f>IF(Pengawas!BD697="","-",IF(LEN(Pengawas!BD697)&lt;4,"Cek lagi","OK"))</f>
        <v>-</v>
      </c>
      <c r="BE697" s="25" t="str">
        <f>IF(Pengawas!BE697="","-",IF(LEN(Pengawas!BE697)&lt;4,"Cek lagi","OK"))</f>
        <v>-</v>
      </c>
      <c r="BF697" s="25" t="str">
        <f>IF(Pengawas!BF697="","-",IF(LEN(Pengawas!BF697)&lt;&gt;5,"Tidak valid","OK"))</f>
        <v>-</v>
      </c>
      <c r="BG697" s="25" t="str">
        <f>IF(Pengawas!BG697="","-",IF(LEN(Pengawas!BG697)&lt;9,"Cek lagi",IF(LEN(Pengawas!BG697)&gt;14,"Cek lagi","OK")))</f>
        <v>-</v>
      </c>
    </row>
    <row r="698" spans="1:59" ht="15" customHeight="1" x14ac:dyDescent="0.2">
      <c r="A698" s="25" t="str">
        <f>IF(Pengawas!A698="","-",IF(LEN(Pengawas!A698)&lt;4,"Cek lagi","OK"))</f>
        <v>-</v>
      </c>
      <c r="B698" s="25" t="str">
        <f>IF(Pengawas!B698="","-",IF(LEN(Pengawas!B698)&lt;4,"Cek lagi","OK"))</f>
        <v>-</v>
      </c>
      <c r="C698" s="25" t="str">
        <f>IF(Pengawas!C698="","-",IF(LEN(Pengawas!C698)&lt;&gt;18,"Tidak valid","OK"))</f>
        <v>-</v>
      </c>
      <c r="D698" s="25" t="str">
        <f>IF(Pengawas!D698="","-",IF(LEN(Pengawas!D698)&lt;&gt;16,"Tidak valid","OK"))</f>
        <v>-</v>
      </c>
      <c r="E698" s="25" t="str">
        <f>IF(Pengawas!E698="","-",IF(LEN(Pengawas!E698)&lt;4,"Cek lagi","OK"))</f>
        <v>-</v>
      </c>
      <c r="F698" s="25" t="str">
        <f>IF(Pengawas!F698="","-",IF(LEN(Pengawas!F698)&lt;&gt;16,"Tidak valid","OK"))</f>
        <v>-</v>
      </c>
      <c r="G698" s="25" t="str">
        <f>IF(Pengawas!G698="","-",IF(LEN(Pengawas!G698)&lt;4,"Cek lagi","OK"))</f>
        <v>-</v>
      </c>
      <c r="H698" s="26" t="str">
        <f>IF(Pengawas!H698="","-",IF(VALUE(LEFT(Pengawas!H698,2))&gt;31,"Tanggal tidak valid",IF(VALUE(LEFT(RIGHT(Pengawas!H698,7),2))&gt;12,"Bulan tidak valid",IF(VALUE(RIGHT(Pengawas!H698,4))&gt;1990,"Umur terlalu muda",IF(VALUE(RIGHT(Pengawas!H698,4))&lt;1955,"Umur terlalu tua","OK")))))</f>
        <v>-</v>
      </c>
      <c r="I698" s="25" t="str">
        <f>IF(Pengawas!I698="","-",IF(Pengawas!I698="L","OK",IF(Pengawas!I698="P","OK","Tidak valid")))</f>
        <v>-</v>
      </c>
      <c r="J698" s="25" t="str">
        <f>IF(Pengawas!J698="","-",IF(LEN(Pengawas!J698)&lt;4,"Cek lagi","OK"))</f>
        <v>-</v>
      </c>
      <c r="K698" s="25" t="str">
        <f>IF(Pengawas!K698="","-",IF(Pengawas!K698&gt;5,"Tidak valid",IF(Pengawas!K698&lt;1,"Tidak valid","OK")))</f>
        <v>-</v>
      </c>
      <c r="L698" s="25" t="str">
        <f>IF(Pengawas!L698="","-",IF(VALUE(LEFT(Pengawas!L698,1))&gt;1,"Tidak valid","OK"))</f>
        <v>-</v>
      </c>
      <c r="M698" s="25" t="str">
        <f>IF(Pengawas!M698="","-",IF(VALUE(LEFT(Pengawas!M698,1))&gt;1,"Tidak valid","OK"))</f>
        <v>-</v>
      </c>
      <c r="N698" s="25" t="str">
        <f>IF(Pengawas!N698="","-",IF(VALUE(LEFT(Pengawas!N698,2))&gt;31,"Tanggal tidak valid",IF(VALUE(LEFT(RIGHT(Pengawas!N698,7),2))&gt;12,"Bulan tidak valid",IF(VALUE(RIGHT(Pengawas!N698,4))&gt;2015,"Tahun cek lagi",IF(VALUE(RIGHT(Pengawas!N698,4))&lt;1930,"Tahun cek lagi","OK")))))</f>
        <v>-</v>
      </c>
      <c r="O698" s="26" t="str">
        <f>IF(Pengawas!O698="","-",IF(VALUE(LEFT(Pengawas!O698,2))&gt;31,"Tanggal tidak valid",IF(VALUE(LEFT(RIGHT(Pengawas!O698,7),2))&gt;12,"Bulan tidak valid",IF(VALUE(RIGHT(Pengawas!O698,4))&gt;2015,"Tahun cek lagi",IF(VALUE(RIGHT(Pengawas!O698,4))&lt;1930,"Tahun cek lagi","OK")))))</f>
        <v>-</v>
      </c>
      <c r="P698" s="26" t="str">
        <f>IF(Pengawas!P698="","-",IF(VALUE(LEFT(Pengawas!P698,2))&gt;31,"Tanggal tidak valid",IF(VALUE(LEFT(RIGHT(Pengawas!P698,7),2))&gt;12,"Bulan tidak valid",IF(VALUE(RIGHT(Pengawas!P698,4))&gt;2015,"Tahun cek lagi",IF(VALUE(RIGHT(Pengawas!P698,4))&lt;1930,"Tahun cek lagi","OK")))))</f>
        <v>-</v>
      </c>
      <c r="Q698" s="25" t="str">
        <f>IF(Pengawas!Q698="","-",IF(Pengawas!Q698&gt;3,"Tidak valid",IF(Pengawas!Q698&lt;1,"Tidak valid","OK")))</f>
        <v>-</v>
      </c>
      <c r="R698" s="25" t="str">
        <f>IF(Pengawas!R698="","-",IF(Pengawas!R698&gt;20000000,"Cek lagi",IF(Pengawas!R698&lt;50000,"Cek lagi","OK")))</f>
        <v>-</v>
      </c>
      <c r="S698" s="25" t="str">
        <f>IF(Pengawas!S698="","-",IF(Pengawas!S698&gt;3,"Tidak valid",IF(Pengawas!S698&lt;1,"Tidak valid","OK")))</f>
        <v>-</v>
      </c>
      <c r="T698" s="25" t="str">
        <f>IF(Pengawas!T698="","-",IF(Pengawas!T698&gt;6,"Tidak valid",IF(Pengawas!T698&lt;1,"Tidak valid","OK")))</f>
        <v>-</v>
      </c>
      <c r="U698" s="25" t="str">
        <f>IF(Pengawas!U698="","-",IF(Pengawas!U698&gt;4,"Tidak valid",IF(Pengawas!U698&lt;1,"Tidak valid","OK")))</f>
        <v>-</v>
      </c>
      <c r="V698" s="25" t="str">
        <f>IF(Pengawas!V698="","-",IF(Pengawas!V698&gt;2,"Tidak valid",IF(Pengawas!V698&lt;1,"Tidak valid","OK")))</f>
        <v>-</v>
      </c>
      <c r="W698" s="25" t="str">
        <f>IF(Pengawas!V698="","-",IF(Pengawas!V698=1,IF(Pengawas!W698="","Harap diisi","OK"),IF(Pengawas!V698=2,IF(Pengawas!W698="","Harap diisi","OK"),IF(Pengawas!V699&lt;1,"-",IF(Pengawas!V699&gt;2,"-","OK")))))</f>
        <v>-</v>
      </c>
      <c r="X698" s="25" t="str">
        <f>IF(Pengawas!V698="","-",IF(Pengawas!V698=1,IF(Pengawas!X698="","Harap diisi","OK"),IF(Pengawas!V698=2,IF(Pengawas!X698="","Harap diisi","OK"),IF(Pengawas!V699&lt;1,"-",IF(Pengawas!V699&gt;2,"-","OK")))))</f>
        <v>-</v>
      </c>
      <c r="Y698" s="25" t="str">
        <f>IF(Pengawas!V698="","-",IF(Pengawas!V698=1,IF(Pengawas!Y698="","Harap diisi","OK"),IF(Pengawas!V698=2,IF(Pengawas!Y698="","Harap diisi","OK"),IF(Pengawas!V699&lt;1,"-",IF(Pengawas!V699&gt;2,"-","OK")))))</f>
        <v>-</v>
      </c>
      <c r="Z698" s="25" t="str">
        <f>IF(Pengawas!V698="","-",IF(Pengawas!V698=1,IF(Pengawas!Z698="","Harap diisi","OK"),IF(Pengawas!V698=2,IF(Pengawas!Z698="","Harap diisi","OK"),IF(Pengawas!V699&lt;1,"-",IF(Pengawas!V699&gt;2,"-","OK")))))</f>
        <v>-</v>
      </c>
      <c r="AA698" s="25" t="str">
        <f>IF(Pengawas!V698="","-",IF(Pengawas!V698=1,IF(Pengawas!AA698="","Harap diisi","OK"),IF(Pengawas!V698=2,IF(Pengawas!AA698="","Harap diisi","OK"),IF(Pengawas!V699&lt;1,"-",IF(Pengawas!V699&gt;2,"-","OK")))))</f>
        <v>-</v>
      </c>
      <c r="AB698" s="25" t="str">
        <f>IF(Pengawas!V698="","-",IF(Pengawas!V698=1,IF(Pengawas!AB698="","Harap diisi","OK"),IF(Pengawas!V698=2,IF(Pengawas!AB698="","Harap diisi","OK"),IF(Pengawas!V699&lt;1,"-",IF(Pengawas!V699&gt;2,"-","OK")))))</f>
        <v>-</v>
      </c>
      <c r="AC698" s="25" t="str">
        <f>IF(Pengawas!V698="","-",IF(Pengawas!V698=1,IF(Pengawas!AC698="","Harap diisi","OK"),IF(Pengawas!V698=2,IF(Pengawas!AC698="","Harap diisi","OK"),IF(Pengawas!V699&lt;1,"-",IF(Pengawas!V699&gt;2,"-","OK")))))</f>
        <v>-</v>
      </c>
      <c r="AD698" s="25" t="str">
        <f>IF(Pengawas!V698="","-",IF(Pengawas!V698=1,IF(Pengawas!AD698="","OK","Harap dikosongkan"),IF(Pengawas!V698=2,IF(Pengawas!AD698="","Harap diisi","OK"),IF(Pengawas!V699&lt;1,"-",IF(Pengawas!V699&gt;2,"-","OK")))))</f>
        <v>-</v>
      </c>
      <c r="AE698" s="25" t="str">
        <f>IF(Pengawas!V698="","-",IF(Pengawas!V698=1,IF(Pengawas!AE698="","OK","Harap dikosongkan"),IF(Pengawas!V698=2,IF(Pengawas!AE698="","Harap diisi","OK"),IF(Pengawas!V699&lt;1,"-",IF(Pengawas!V699&gt;2,"-","OK")))))</f>
        <v>-</v>
      </c>
      <c r="AF698" s="25" t="str">
        <f>IF(Pengawas!V698="","-",IF(Pengawas!V698=1,IF(Pengawas!AF698="","OK","Harap dikosongkan"),IF(Pengawas!V698=2,IF(Pengawas!AF698="","Harap diisi","OK"),IF(Pengawas!V699&lt;1,"-",IF(Pengawas!V699&gt;2,"-","OK")))))</f>
        <v>-</v>
      </c>
      <c r="AG698" s="25" t="str">
        <f>IF(Pengawas!V698="","-",IF(Pengawas!V698=1,IF(Pengawas!AG698="","OK","Harap dikosongkan"),IF(Pengawas!V698=2,IF(Pengawas!AG698="","Harap diisi","OK"),IF(Pengawas!V699&lt;1,"-",IF(Pengawas!V699&gt;2,"-","OK")))))</f>
        <v>-</v>
      </c>
      <c r="AH698" s="25" t="str">
        <f>IF(Pengawas!V698="","-",IF(Pengawas!V698=1,IF(Pengawas!AH698="","OK","Harap dikosongkan"),IF(Pengawas!V698=2,IF(Pengawas!AH698="","Harap diisi","OK"),IF(Pengawas!V699&lt;1,"-",IF(Pengawas!V699&gt;2,"-","OK")))))</f>
        <v>-</v>
      </c>
      <c r="AI698" s="25" t="str">
        <f>IF(Pengawas!V698="","-",IF(Pengawas!V698=1,IF(Pengawas!AI698="","OK","Harap dikosongkan"),IF(Pengawas!V698=2,IF(Pengawas!AI698="","Harap diisi","OK"),IF(Pengawas!V699&lt;1,"-",IF(Pengawas!V699&gt;2,"-","OK")))))</f>
        <v>-</v>
      </c>
      <c r="AJ698" s="25" t="str">
        <f>IF(Pengawas!V698="","-",IF(Pengawas!V698=1,IF(Pengawas!AJ698="","OK","Harap dikosongkan"),IF(Pengawas!V698=2,IF(Pengawas!AJ698="","Harap diisi","OK"),IF(Pengawas!V699&lt;1,"-",IF(Pengawas!V699&gt;2,"-","OK")))))</f>
        <v>-</v>
      </c>
      <c r="AK698" s="25" t="str">
        <f>IF(Pengawas!V698="","-",IF(Pengawas!V698=1,IF(Pengawas!AK698="","OK","Harap dikosongkan"),IF(Pengawas!V698=2,IF(Pengawas!AK698="","Harap diisi","OK"),IF(Pengawas!V699&lt;1,"-",IF(Pengawas!V699&gt;2,"-","OK")))))</f>
        <v>-</v>
      </c>
      <c r="AL698" s="25" t="str">
        <f>IF(Pengawas!AL698="","-",IF(Pengawas!AL698&gt;3,"Tidak valid",IF(Pengawas!AL698&lt;1,"Tidak valid","OK")))</f>
        <v>-</v>
      </c>
      <c r="AM698" s="25" t="str">
        <f>IF(Pengawas!AL698="",IF(Pengawas!AM698="","-","Harap dikosongkan"),IF(Pengawas!AL698&lt;&gt;1,IF(Pengawas!AM698="","OK","Harap dikosongkan"),IF(Pengawas!AM698="","Harap diisi",IF(Pengawas!AM698&gt;2015,"Cek lagi",IF(Pengawas!AM698&lt;2005,"Cek lagi","OK")))))</f>
        <v>-</v>
      </c>
      <c r="AN698" s="25" t="str">
        <f>IF(Pengawas!AL698="",IF(Pengawas!AN698="","-","Harap dikosongkan"),IF(Pengawas!AL698&lt;&gt;1,IF(Pengawas!AN698="","OK","Harap dikosongkan"),IF(Pengawas!AN698="","Harap diisi",IF(VALUE(Pengawas!AN698)&gt;33,"Tidak valid",IF(VALUE(Pengawas!AN698)&lt;1,"Tidak valid","OK")))))</f>
        <v>-</v>
      </c>
      <c r="AO698" s="25" t="str">
        <f>IF(Pengawas!AL698="",IF(Pengawas!AO698="","-","Harap dikosongkan"),IF(Pengawas!AL698&lt;&gt;1,IF(Pengawas!AO698="","OK","Harap dikosongkan"),IF(Pengawas!AO698="","Harap diisi",IF(Pengawas!AO698&gt;1,"Tidak valid","OK"))))</f>
        <v>-</v>
      </c>
      <c r="AP698" s="25" t="str">
        <f>IF(Pengawas!AL698&gt;1,"OK",IF(Pengawas!AO698="",IF(Pengawas!AP698="","-","Kolom AO cek lagi"),IF(Pengawas!AO698=0,IF(Pengawas!AP698="","OK","Harap dikosongkan"),IF(Pengawas!AP698="","Harap diisi",IF(LEN(Pengawas!AP698)&lt;12,"Tidak valid",IF(LEN(Pengawas!AP698)&gt;14,"Tidak valid","OK"))))))</f>
        <v>-</v>
      </c>
      <c r="AQ698" s="26" t="str">
        <f>IF(Pengawas!AL698&gt;1,"OK",IF(Pengawas!AO698="",IF(Pengawas!AQ698="","-","Kolom AO cek lagi"),IF(Pengawas!AO698=0,IF(Pengawas!AQ698="","OK","Harap dikosongkan"),IF(Pengawas!AQ698="","Harap diisi",IF(LEN(Pengawas!AQ698)&lt;5,"Cek lagi","OK")))))</f>
        <v>-</v>
      </c>
      <c r="AR698" s="26" t="str">
        <f>IF(Pengawas!AL698&gt;1,"OK",IF(Pengawas!AO698="",IF(Pengawas!AR698="","-","Kolom AT cek lagi"),IF(Pengawas!AO698=0,IF(Pengawas!AR698="","OK","Harap dikosongkan"),IF(Pengawas!AR698="","Harap diisi",IF(VALUE(LEFT(Pengawas!AR698,2))&gt;31,"Tanggal tidak valid",IF(VALUE(LEFT(RIGHT(Pengawas!AR698,7),2))&gt;12,"Bulan tidak valid",IF(VALUE(RIGHT(Pengawas!AR698,4))&gt;2016,"Tahun cek lagi",IF(VALUE(RIGHT(Pengawas!AR698,4))&lt;2005,"Tahun cek lagi","OK"))))))))</f>
        <v>-</v>
      </c>
      <c r="AS698" s="25" t="str">
        <f>IF(Pengawas!AP698="",IF(Pengawas!AS698="","-","Harap dikosongkan"),IF(Pengawas!AP698&lt;&gt;"",IF(Pengawas!AS698="","Harap diisi",IF(Pengawas!AS698&gt;1,"Tidak valid","OK"))))</f>
        <v>-</v>
      </c>
      <c r="AT698" s="25" t="str">
        <f>IF(Pengawas!AS698="",IF(Pengawas!AT698="","-","Harap dikosongkan"),IF(Pengawas!AS698&lt;&gt;1,IF(Pengawas!AT698="","OK","Harap dikosongkan"),IF(Pengawas!AS698="",IF(Pengawas!AT698="","-","Harap dikosongkan"),IF(Pengawas!AS698=0,IF(Pengawas!AT698="","OK","Harap dikosongkan"),IF(Pengawas!AT698="","Harap diisi",IF(Pengawas!AT698&gt;2016,"Cek lagi",IF(Pengawas!AT698&lt;2005,"Cek lagi",IF(Pengawas!AM698&gt;Pengawas!AT698,"Cek lagi dengan Kolom AL","OK"))))))))</f>
        <v>-</v>
      </c>
      <c r="AU698" s="25" t="str">
        <f>IF(Pengawas!AS698="",IF(Pengawas!AU698="","-","Harap dikosongkan"),IF(Pengawas!AS698&lt;&gt;1,IF(Pengawas!AU698="","OK","Harap dikosongkan"),IF(Pengawas!AS698="",IF(Pengawas!AU698="","-","Harap dikosongkan"),IF(Pengawas!AS698=0,IF(Pengawas!AU698="","OK","Harap dikosongkan"),IF(Pengawas!AU698="","Harap diisi",IF(Pengawas!AU698&gt;20000000,"Cek lagi",IF(Pengawas!AU698&lt;100000,"Cek lagi","OK")))))))</f>
        <v>-</v>
      </c>
      <c r="AV698" s="25" t="str">
        <f>IF(Pengawas!AV698="","-",IF(Pengawas!AV698&gt;3,"Tidak valid","OK"))</f>
        <v>-</v>
      </c>
      <c r="AW698" s="25" t="str">
        <f>IF(Pengawas!AV698="",IF(Pengawas!AW698="","-","Harap dikosongkan"),IF(Pengawas!AV698=0,IF(Pengawas!AW698="","OK","Harap dikosongkan"),IF(Pengawas!AV698&gt;0,IF(Pengawas!AW698="","Harap diisi",IF(Pengawas!AW698&gt;2015,"Tidak valid","OK")))))</f>
        <v>-</v>
      </c>
      <c r="AX698" s="25" t="str">
        <f>IF(Pengawas!AV698="",IF(Pengawas!AX698="","-","Harap dikosongkan"),IF(Pengawas!AV698=0,IF(Pengawas!AX698="","OK","Harap dikosongkan"),IF(Pengawas!AV698&gt;0,IF(Pengawas!AX698="","Harap diisi",IF(Pengawas!AX698="","-",IF(Pengawas!AX698&gt;1,"Tidak valid","OK"))))))</f>
        <v>-</v>
      </c>
      <c r="AY698" s="25" t="str">
        <f>IF(Pengawas!AY698="","-",IF(Pengawas!AY698&gt;2,"Tidak valid","OK"))</f>
        <v>-</v>
      </c>
      <c r="AZ698" s="25" t="str">
        <f>IF(Pengawas!AY698="",IF(Pengawas!AZ698="","-","Harap dikosongkan"),IF(Pengawas!AY698=0,IF(Pengawas!AZ698="","OK","Harap dikosongkan"),IF(Pengawas!AZ698="","Harap diisi",IF(Pengawas!AZ698&gt;2015,"Cek lagi",IF(Pengawas!AZ698&lt;2000,"Cek lagi","OK")))))</f>
        <v>-</v>
      </c>
      <c r="BA698" s="25" t="str">
        <f>IF(Pengawas!BA698="","-",IF(LEN(Pengawas!BA698)&lt;5,"Cek lagi","OK"))</f>
        <v>-</v>
      </c>
      <c r="BB698" s="25" t="str">
        <f>IF(Pengawas!BB698="","-",IF(LEN(Pengawas!BB698)&lt;4,"Cek lagi","OK"))</f>
        <v>-</v>
      </c>
      <c r="BC698" s="25" t="str">
        <f>IF(Pengawas!BC698="","-",IF(LEN(Pengawas!BC698)&lt;4,"Cek lagi","OK"))</f>
        <v>-</v>
      </c>
      <c r="BD698" s="25" t="str">
        <f>IF(Pengawas!BD698="","-",IF(LEN(Pengawas!BD698)&lt;4,"Cek lagi","OK"))</f>
        <v>-</v>
      </c>
      <c r="BE698" s="25" t="str">
        <f>IF(Pengawas!BE698="","-",IF(LEN(Pengawas!BE698)&lt;4,"Cek lagi","OK"))</f>
        <v>-</v>
      </c>
      <c r="BF698" s="25" t="str">
        <f>IF(Pengawas!BF698="","-",IF(LEN(Pengawas!BF698)&lt;&gt;5,"Tidak valid","OK"))</f>
        <v>-</v>
      </c>
      <c r="BG698" s="25" t="str">
        <f>IF(Pengawas!BG698="","-",IF(LEN(Pengawas!BG698)&lt;9,"Cek lagi",IF(LEN(Pengawas!BG698)&gt;14,"Cek lagi","OK")))</f>
        <v>-</v>
      </c>
    </row>
    <row r="699" spans="1:59" ht="15" customHeight="1" x14ac:dyDescent="0.2">
      <c r="A699" s="25" t="str">
        <f>IF(Pengawas!A699="","-",IF(LEN(Pengawas!A699)&lt;4,"Cek lagi","OK"))</f>
        <v>-</v>
      </c>
      <c r="B699" s="25" t="str">
        <f>IF(Pengawas!B699="","-",IF(LEN(Pengawas!B699)&lt;4,"Cek lagi","OK"))</f>
        <v>-</v>
      </c>
      <c r="C699" s="25" t="str">
        <f>IF(Pengawas!C699="","-",IF(LEN(Pengawas!C699)&lt;&gt;18,"Tidak valid","OK"))</f>
        <v>-</v>
      </c>
      <c r="D699" s="25" t="str">
        <f>IF(Pengawas!D699="","-",IF(LEN(Pengawas!D699)&lt;&gt;16,"Tidak valid","OK"))</f>
        <v>-</v>
      </c>
      <c r="E699" s="25" t="str">
        <f>IF(Pengawas!E699="","-",IF(LEN(Pengawas!E699)&lt;4,"Cek lagi","OK"))</f>
        <v>-</v>
      </c>
      <c r="F699" s="25" t="str">
        <f>IF(Pengawas!F699="","-",IF(LEN(Pengawas!F699)&lt;&gt;16,"Tidak valid","OK"))</f>
        <v>-</v>
      </c>
      <c r="G699" s="25" t="str">
        <f>IF(Pengawas!G699="","-",IF(LEN(Pengawas!G699)&lt;4,"Cek lagi","OK"))</f>
        <v>-</v>
      </c>
      <c r="H699" s="26" t="str">
        <f>IF(Pengawas!H699="","-",IF(VALUE(LEFT(Pengawas!H699,2))&gt;31,"Tanggal tidak valid",IF(VALUE(LEFT(RIGHT(Pengawas!H699,7),2))&gt;12,"Bulan tidak valid",IF(VALUE(RIGHT(Pengawas!H699,4))&gt;1990,"Umur terlalu muda",IF(VALUE(RIGHT(Pengawas!H699,4))&lt;1955,"Umur terlalu tua","OK")))))</f>
        <v>-</v>
      </c>
      <c r="I699" s="25" t="str">
        <f>IF(Pengawas!I699="","-",IF(Pengawas!I699="L","OK",IF(Pengawas!I699="P","OK","Tidak valid")))</f>
        <v>-</v>
      </c>
      <c r="J699" s="25" t="str">
        <f>IF(Pengawas!J699="","-",IF(LEN(Pengawas!J699)&lt;4,"Cek lagi","OK"))</f>
        <v>-</v>
      </c>
      <c r="K699" s="25" t="str">
        <f>IF(Pengawas!K699="","-",IF(Pengawas!K699&gt;5,"Tidak valid",IF(Pengawas!K699&lt;1,"Tidak valid","OK")))</f>
        <v>-</v>
      </c>
      <c r="L699" s="25" t="str">
        <f>IF(Pengawas!L699="","-",IF(VALUE(LEFT(Pengawas!L699,1))&gt;1,"Tidak valid","OK"))</f>
        <v>-</v>
      </c>
      <c r="M699" s="25" t="str">
        <f>IF(Pengawas!M699="","-",IF(VALUE(LEFT(Pengawas!M699,1))&gt;1,"Tidak valid","OK"))</f>
        <v>-</v>
      </c>
      <c r="N699" s="25" t="str">
        <f>IF(Pengawas!N699="","-",IF(VALUE(LEFT(Pengawas!N699,2))&gt;31,"Tanggal tidak valid",IF(VALUE(LEFT(RIGHT(Pengawas!N699,7),2))&gt;12,"Bulan tidak valid",IF(VALUE(RIGHT(Pengawas!N699,4))&gt;2015,"Tahun cek lagi",IF(VALUE(RIGHT(Pengawas!N699,4))&lt;1930,"Tahun cek lagi","OK")))))</f>
        <v>-</v>
      </c>
      <c r="O699" s="26" t="str">
        <f>IF(Pengawas!O699="","-",IF(VALUE(LEFT(Pengawas!O699,2))&gt;31,"Tanggal tidak valid",IF(VALUE(LEFT(RIGHT(Pengawas!O699,7),2))&gt;12,"Bulan tidak valid",IF(VALUE(RIGHT(Pengawas!O699,4))&gt;2015,"Tahun cek lagi",IF(VALUE(RIGHT(Pengawas!O699,4))&lt;1930,"Tahun cek lagi","OK")))))</f>
        <v>-</v>
      </c>
      <c r="P699" s="26" t="str">
        <f>IF(Pengawas!P699="","-",IF(VALUE(LEFT(Pengawas!P699,2))&gt;31,"Tanggal tidak valid",IF(VALUE(LEFT(RIGHT(Pengawas!P699,7),2))&gt;12,"Bulan tidak valid",IF(VALUE(RIGHT(Pengawas!P699,4))&gt;2015,"Tahun cek lagi",IF(VALUE(RIGHT(Pengawas!P699,4))&lt;1930,"Tahun cek lagi","OK")))))</f>
        <v>-</v>
      </c>
      <c r="Q699" s="25" t="str">
        <f>IF(Pengawas!Q699="","-",IF(Pengawas!Q699&gt;3,"Tidak valid",IF(Pengawas!Q699&lt;1,"Tidak valid","OK")))</f>
        <v>-</v>
      </c>
      <c r="R699" s="25" t="str">
        <f>IF(Pengawas!R699="","-",IF(Pengawas!R699&gt;20000000,"Cek lagi",IF(Pengawas!R699&lt;50000,"Cek lagi","OK")))</f>
        <v>-</v>
      </c>
      <c r="S699" s="25" t="str">
        <f>IF(Pengawas!S699="","-",IF(Pengawas!S699&gt;3,"Tidak valid",IF(Pengawas!S699&lt;1,"Tidak valid","OK")))</f>
        <v>-</v>
      </c>
      <c r="T699" s="25" t="str">
        <f>IF(Pengawas!T699="","-",IF(Pengawas!T699&gt;6,"Tidak valid",IF(Pengawas!T699&lt;1,"Tidak valid","OK")))</f>
        <v>-</v>
      </c>
      <c r="U699" s="25" t="str">
        <f>IF(Pengawas!U699="","-",IF(Pengawas!U699&gt;4,"Tidak valid",IF(Pengawas!U699&lt;1,"Tidak valid","OK")))</f>
        <v>-</v>
      </c>
      <c r="V699" s="25" t="str">
        <f>IF(Pengawas!V699="","-",IF(Pengawas!V699&gt;2,"Tidak valid",IF(Pengawas!V699&lt;1,"Tidak valid","OK")))</f>
        <v>-</v>
      </c>
      <c r="W699" s="25" t="str">
        <f>IF(Pengawas!V699="","-",IF(Pengawas!V699=1,IF(Pengawas!W699="","Harap diisi","OK"),IF(Pengawas!V699=2,IF(Pengawas!W699="","Harap diisi","OK"),IF(Pengawas!V700&lt;1,"-",IF(Pengawas!V700&gt;2,"-","OK")))))</f>
        <v>-</v>
      </c>
      <c r="X699" s="25" t="str">
        <f>IF(Pengawas!V699="","-",IF(Pengawas!V699=1,IF(Pengawas!X699="","Harap diisi","OK"),IF(Pengawas!V699=2,IF(Pengawas!X699="","Harap diisi","OK"),IF(Pengawas!V700&lt;1,"-",IF(Pengawas!V700&gt;2,"-","OK")))))</f>
        <v>-</v>
      </c>
      <c r="Y699" s="25" t="str">
        <f>IF(Pengawas!V699="","-",IF(Pengawas!V699=1,IF(Pengawas!Y699="","Harap diisi","OK"),IF(Pengawas!V699=2,IF(Pengawas!Y699="","Harap diisi","OK"),IF(Pengawas!V700&lt;1,"-",IF(Pengawas!V700&gt;2,"-","OK")))))</f>
        <v>-</v>
      </c>
      <c r="Z699" s="25" t="str">
        <f>IF(Pengawas!V699="","-",IF(Pengawas!V699=1,IF(Pengawas!Z699="","Harap diisi","OK"),IF(Pengawas!V699=2,IF(Pengawas!Z699="","Harap diisi","OK"),IF(Pengawas!V700&lt;1,"-",IF(Pengawas!V700&gt;2,"-","OK")))))</f>
        <v>-</v>
      </c>
      <c r="AA699" s="25" t="str">
        <f>IF(Pengawas!V699="","-",IF(Pengawas!V699=1,IF(Pengawas!AA699="","Harap diisi","OK"),IF(Pengawas!V699=2,IF(Pengawas!AA699="","Harap diisi","OK"),IF(Pengawas!V700&lt;1,"-",IF(Pengawas!V700&gt;2,"-","OK")))))</f>
        <v>-</v>
      </c>
      <c r="AB699" s="25" t="str">
        <f>IF(Pengawas!V699="","-",IF(Pengawas!V699=1,IF(Pengawas!AB699="","Harap diisi","OK"),IF(Pengawas!V699=2,IF(Pengawas!AB699="","Harap diisi","OK"),IF(Pengawas!V700&lt;1,"-",IF(Pengawas!V700&gt;2,"-","OK")))))</f>
        <v>-</v>
      </c>
      <c r="AC699" s="25" t="str">
        <f>IF(Pengawas!V699="","-",IF(Pengawas!V699=1,IF(Pengawas!AC699="","Harap diisi","OK"),IF(Pengawas!V699=2,IF(Pengawas!AC699="","Harap diisi","OK"),IF(Pengawas!V700&lt;1,"-",IF(Pengawas!V700&gt;2,"-","OK")))))</f>
        <v>-</v>
      </c>
      <c r="AD699" s="25" t="str">
        <f>IF(Pengawas!V699="","-",IF(Pengawas!V699=1,IF(Pengawas!AD699="","OK","Harap dikosongkan"),IF(Pengawas!V699=2,IF(Pengawas!AD699="","Harap diisi","OK"),IF(Pengawas!V700&lt;1,"-",IF(Pengawas!V700&gt;2,"-","OK")))))</f>
        <v>-</v>
      </c>
      <c r="AE699" s="25" t="str">
        <f>IF(Pengawas!V699="","-",IF(Pengawas!V699=1,IF(Pengawas!AE699="","OK","Harap dikosongkan"),IF(Pengawas!V699=2,IF(Pengawas!AE699="","Harap diisi","OK"),IF(Pengawas!V700&lt;1,"-",IF(Pengawas!V700&gt;2,"-","OK")))))</f>
        <v>-</v>
      </c>
      <c r="AF699" s="25" t="str">
        <f>IF(Pengawas!V699="","-",IF(Pengawas!V699=1,IF(Pengawas!AF699="","OK","Harap dikosongkan"),IF(Pengawas!V699=2,IF(Pengawas!AF699="","Harap diisi","OK"),IF(Pengawas!V700&lt;1,"-",IF(Pengawas!V700&gt;2,"-","OK")))))</f>
        <v>-</v>
      </c>
      <c r="AG699" s="25" t="str">
        <f>IF(Pengawas!V699="","-",IF(Pengawas!V699=1,IF(Pengawas!AG699="","OK","Harap dikosongkan"),IF(Pengawas!V699=2,IF(Pengawas!AG699="","Harap diisi","OK"),IF(Pengawas!V700&lt;1,"-",IF(Pengawas!V700&gt;2,"-","OK")))))</f>
        <v>-</v>
      </c>
      <c r="AH699" s="25" t="str">
        <f>IF(Pengawas!V699="","-",IF(Pengawas!V699=1,IF(Pengawas!AH699="","OK","Harap dikosongkan"),IF(Pengawas!V699=2,IF(Pengawas!AH699="","Harap diisi","OK"),IF(Pengawas!V700&lt;1,"-",IF(Pengawas!V700&gt;2,"-","OK")))))</f>
        <v>-</v>
      </c>
      <c r="AI699" s="25" t="str">
        <f>IF(Pengawas!V699="","-",IF(Pengawas!V699=1,IF(Pengawas!AI699="","OK","Harap dikosongkan"),IF(Pengawas!V699=2,IF(Pengawas!AI699="","Harap diisi","OK"),IF(Pengawas!V700&lt;1,"-",IF(Pengawas!V700&gt;2,"-","OK")))))</f>
        <v>-</v>
      </c>
      <c r="AJ699" s="25" t="str">
        <f>IF(Pengawas!V699="","-",IF(Pengawas!V699=1,IF(Pengawas!AJ699="","OK","Harap dikosongkan"),IF(Pengawas!V699=2,IF(Pengawas!AJ699="","Harap diisi","OK"),IF(Pengawas!V700&lt;1,"-",IF(Pengawas!V700&gt;2,"-","OK")))))</f>
        <v>-</v>
      </c>
      <c r="AK699" s="25" t="str">
        <f>IF(Pengawas!V699="","-",IF(Pengawas!V699=1,IF(Pengawas!AK699="","OK","Harap dikosongkan"),IF(Pengawas!V699=2,IF(Pengawas!AK699="","Harap diisi","OK"),IF(Pengawas!V700&lt;1,"-",IF(Pengawas!V700&gt;2,"-","OK")))))</f>
        <v>-</v>
      </c>
      <c r="AL699" s="25" t="str">
        <f>IF(Pengawas!AL699="","-",IF(Pengawas!AL699&gt;3,"Tidak valid",IF(Pengawas!AL699&lt;1,"Tidak valid","OK")))</f>
        <v>-</v>
      </c>
      <c r="AM699" s="25" t="str">
        <f>IF(Pengawas!AL699="",IF(Pengawas!AM699="","-","Harap dikosongkan"),IF(Pengawas!AL699&lt;&gt;1,IF(Pengawas!AM699="","OK","Harap dikosongkan"),IF(Pengawas!AM699="","Harap diisi",IF(Pengawas!AM699&gt;2015,"Cek lagi",IF(Pengawas!AM699&lt;2005,"Cek lagi","OK")))))</f>
        <v>-</v>
      </c>
      <c r="AN699" s="25" t="str">
        <f>IF(Pengawas!AL699="",IF(Pengawas!AN699="","-","Harap dikosongkan"),IF(Pengawas!AL699&lt;&gt;1,IF(Pengawas!AN699="","OK","Harap dikosongkan"),IF(Pengawas!AN699="","Harap diisi",IF(VALUE(Pengawas!AN699)&gt;33,"Tidak valid",IF(VALUE(Pengawas!AN699)&lt;1,"Tidak valid","OK")))))</f>
        <v>-</v>
      </c>
      <c r="AO699" s="25" t="str">
        <f>IF(Pengawas!AL699="",IF(Pengawas!AO699="","-","Harap dikosongkan"),IF(Pengawas!AL699&lt;&gt;1,IF(Pengawas!AO699="","OK","Harap dikosongkan"),IF(Pengawas!AO699="","Harap diisi",IF(Pengawas!AO699&gt;1,"Tidak valid","OK"))))</f>
        <v>-</v>
      </c>
      <c r="AP699" s="25" t="str">
        <f>IF(Pengawas!AL699&gt;1,"OK",IF(Pengawas!AO699="",IF(Pengawas!AP699="","-","Kolom AO cek lagi"),IF(Pengawas!AO699=0,IF(Pengawas!AP699="","OK","Harap dikosongkan"),IF(Pengawas!AP699="","Harap diisi",IF(LEN(Pengawas!AP699)&lt;12,"Tidak valid",IF(LEN(Pengawas!AP699)&gt;14,"Tidak valid","OK"))))))</f>
        <v>-</v>
      </c>
      <c r="AQ699" s="26" t="str">
        <f>IF(Pengawas!AL699&gt;1,"OK",IF(Pengawas!AO699="",IF(Pengawas!AQ699="","-","Kolom AO cek lagi"),IF(Pengawas!AO699=0,IF(Pengawas!AQ699="","OK","Harap dikosongkan"),IF(Pengawas!AQ699="","Harap diisi",IF(LEN(Pengawas!AQ699)&lt;5,"Cek lagi","OK")))))</f>
        <v>-</v>
      </c>
      <c r="AR699" s="26" t="str">
        <f>IF(Pengawas!AL699&gt;1,"OK",IF(Pengawas!AO699="",IF(Pengawas!AR699="","-","Kolom AT cek lagi"),IF(Pengawas!AO699=0,IF(Pengawas!AR699="","OK","Harap dikosongkan"),IF(Pengawas!AR699="","Harap diisi",IF(VALUE(LEFT(Pengawas!AR699,2))&gt;31,"Tanggal tidak valid",IF(VALUE(LEFT(RIGHT(Pengawas!AR699,7),2))&gt;12,"Bulan tidak valid",IF(VALUE(RIGHT(Pengawas!AR699,4))&gt;2016,"Tahun cek lagi",IF(VALUE(RIGHT(Pengawas!AR699,4))&lt;2005,"Tahun cek lagi","OK"))))))))</f>
        <v>-</v>
      </c>
      <c r="AS699" s="25" t="str">
        <f>IF(Pengawas!AP699="",IF(Pengawas!AS699="","-","Harap dikosongkan"),IF(Pengawas!AP699&lt;&gt;"",IF(Pengawas!AS699="","Harap diisi",IF(Pengawas!AS699&gt;1,"Tidak valid","OK"))))</f>
        <v>-</v>
      </c>
      <c r="AT699" s="25" t="str">
        <f>IF(Pengawas!AS699="",IF(Pengawas!AT699="","-","Harap dikosongkan"),IF(Pengawas!AS699&lt;&gt;1,IF(Pengawas!AT699="","OK","Harap dikosongkan"),IF(Pengawas!AS699="",IF(Pengawas!AT699="","-","Harap dikosongkan"),IF(Pengawas!AS699=0,IF(Pengawas!AT699="","OK","Harap dikosongkan"),IF(Pengawas!AT699="","Harap diisi",IF(Pengawas!AT699&gt;2016,"Cek lagi",IF(Pengawas!AT699&lt;2005,"Cek lagi",IF(Pengawas!AM699&gt;Pengawas!AT699,"Cek lagi dengan Kolom AL","OK"))))))))</f>
        <v>-</v>
      </c>
      <c r="AU699" s="25" t="str">
        <f>IF(Pengawas!AS699="",IF(Pengawas!AU699="","-","Harap dikosongkan"),IF(Pengawas!AS699&lt;&gt;1,IF(Pengawas!AU699="","OK","Harap dikosongkan"),IF(Pengawas!AS699="",IF(Pengawas!AU699="","-","Harap dikosongkan"),IF(Pengawas!AS699=0,IF(Pengawas!AU699="","OK","Harap dikosongkan"),IF(Pengawas!AU699="","Harap diisi",IF(Pengawas!AU699&gt;20000000,"Cek lagi",IF(Pengawas!AU699&lt;100000,"Cek lagi","OK")))))))</f>
        <v>-</v>
      </c>
      <c r="AV699" s="25" t="str">
        <f>IF(Pengawas!AV699="","-",IF(Pengawas!AV699&gt;3,"Tidak valid","OK"))</f>
        <v>-</v>
      </c>
      <c r="AW699" s="25" t="str">
        <f>IF(Pengawas!AV699="",IF(Pengawas!AW699="","-","Harap dikosongkan"),IF(Pengawas!AV699=0,IF(Pengawas!AW699="","OK","Harap dikosongkan"),IF(Pengawas!AV699&gt;0,IF(Pengawas!AW699="","Harap diisi",IF(Pengawas!AW699&gt;2015,"Tidak valid","OK")))))</f>
        <v>-</v>
      </c>
      <c r="AX699" s="25" t="str">
        <f>IF(Pengawas!AV699="",IF(Pengawas!AX699="","-","Harap dikosongkan"),IF(Pengawas!AV699=0,IF(Pengawas!AX699="","OK","Harap dikosongkan"),IF(Pengawas!AV699&gt;0,IF(Pengawas!AX699="","Harap diisi",IF(Pengawas!AX699="","-",IF(Pengawas!AX699&gt;1,"Tidak valid","OK"))))))</f>
        <v>-</v>
      </c>
      <c r="AY699" s="25" t="str">
        <f>IF(Pengawas!AY699="","-",IF(Pengawas!AY699&gt;2,"Tidak valid","OK"))</f>
        <v>-</v>
      </c>
      <c r="AZ699" s="25" t="str">
        <f>IF(Pengawas!AY699="",IF(Pengawas!AZ699="","-","Harap dikosongkan"),IF(Pengawas!AY699=0,IF(Pengawas!AZ699="","OK","Harap dikosongkan"),IF(Pengawas!AZ699="","Harap diisi",IF(Pengawas!AZ699&gt;2015,"Cek lagi",IF(Pengawas!AZ699&lt;2000,"Cek lagi","OK")))))</f>
        <v>-</v>
      </c>
      <c r="BA699" s="25" t="str">
        <f>IF(Pengawas!BA699="","-",IF(LEN(Pengawas!BA699)&lt;5,"Cek lagi","OK"))</f>
        <v>-</v>
      </c>
      <c r="BB699" s="25" t="str">
        <f>IF(Pengawas!BB699="","-",IF(LEN(Pengawas!BB699)&lt;4,"Cek lagi","OK"))</f>
        <v>-</v>
      </c>
      <c r="BC699" s="25" t="str">
        <f>IF(Pengawas!BC699="","-",IF(LEN(Pengawas!BC699)&lt;4,"Cek lagi","OK"))</f>
        <v>-</v>
      </c>
      <c r="BD699" s="25" t="str">
        <f>IF(Pengawas!BD699="","-",IF(LEN(Pengawas!BD699)&lt;4,"Cek lagi","OK"))</f>
        <v>-</v>
      </c>
      <c r="BE699" s="25" t="str">
        <f>IF(Pengawas!BE699="","-",IF(LEN(Pengawas!BE699)&lt;4,"Cek lagi","OK"))</f>
        <v>-</v>
      </c>
      <c r="BF699" s="25" t="str">
        <f>IF(Pengawas!BF699="","-",IF(LEN(Pengawas!BF699)&lt;&gt;5,"Tidak valid","OK"))</f>
        <v>-</v>
      </c>
      <c r="BG699" s="25" t="str">
        <f>IF(Pengawas!BG699="","-",IF(LEN(Pengawas!BG699)&lt;9,"Cek lagi",IF(LEN(Pengawas!BG699)&gt;14,"Cek lagi","OK")))</f>
        <v>-</v>
      </c>
    </row>
    <row r="700" spans="1:59" ht="15" customHeight="1" x14ac:dyDescent="0.2">
      <c r="A700" s="25" t="str">
        <f>IF(Pengawas!A700="","-",IF(LEN(Pengawas!A700)&lt;4,"Cek lagi","OK"))</f>
        <v>-</v>
      </c>
      <c r="B700" s="25" t="str">
        <f>IF(Pengawas!B700="","-",IF(LEN(Pengawas!B700)&lt;4,"Cek lagi","OK"))</f>
        <v>-</v>
      </c>
      <c r="C700" s="25" t="str">
        <f>IF(Pengawas!C700="","-",IF(LEN(Pengawas!C700)&lt;&gt;18,"Tidak valid","OK"))</f>
        <v>-</v>
      </c>
      <c r="D700" s="25" t="str">
        <f>IF(Pengawas!D700="","-",IF(LEN(Pengawas!D700)&lt;&gt;16,"Tidak valid","OK"))</f>
        <v>-</v>
      </c>
      <c r="E700" s="25" t="str">
        <f>IF(Pengawas!E700="","-",IF(LEN(Pengawas!E700)&lt;4,"Cek lagi","OK"))</f>
        <v>-</v>
      </c>
      <c r="F700" s="25" t="str">
        <f>IF(Pengawas!F700="","-",IF(LEN(Pengawas!F700)&lt;&gt;16,"Tidak valid","OK"))</f>
        <v>-</v>
      </c>
      <c r="G700" s="25" t="str">
        <f>IF(Pengawas!G700="","-",IF(LEN(Pengawas!G700)&lt;4,"Cek lagi","OK"))</f>
        <v>-</v>
      </c>
      <c r="H700" s="26" t="str">
        <f>IF(Pengawas!H700="","-",IF(VALUE(LEFT(Pengawas!H700,2))&gt;31,"Tanggal tidak valid",IF(VALUE(LEFT(RIGHT(Pengawas!H700,7),2))&gt;12,"Bulan tidak valid",IF(VALUE(RIGHT(Pengawas!H700,4))&gt;1990,"Umur terlalu muda",IF(VALUE(RIGHT(Pengawas!H700,4))&lt;1955,"Umur terlalu tua","OK")))))</f>
        <v>-</v>
      </c>
      <c r="I700" s="25" t="str">
        <f>IF(Pengawas!I700="","-",IF(Pengawas!I700="L","OK",IF(Pengawas!I700="P","OK","Tidak valid")))</f>
        <v>-</v>
      </c>
      <c r="J700" s="25" t="str">
        <f>IF(Pengawas!J700="","-",IF(LEN(Pengawas!J700)&lt;4,"Cek lagi","OK"))</f>
        <v>-</v>
      </c>
      <c r="K700" s="25" t="str">
        <f>IF(Pengawas!K700="","-",IF(Pengawas!K700&gt;5,"Tidak valid",IF(Pengawas!K700&lt;1,"Tidak valid","OK")))</f>
        <v>-</v>
      </c>
      <c r="L700" s="25" t="str">
        <f>IF(Pengawas!L700="","-",IF(VALUE(LEFT(Pengawas!L700,1))&gt;1,"Tidak valid","OK"))</f>
        <v>-</v>
      </c>
      <c r="M700" s="25" t="str">
        <f>IF(Pengawas!M700="","-",IF(VALUE(LEFT(Pengawas!M700,1))&gt;1,"Tidak valid","OK"))</f>
        <v>-</v>
      </c>
      <c r="N700" s="25" t="str">
        <f>IF(Pengawas!N700="","-",IF(VALUE(LEFT(Pengawas!N700,2))&gt;31,"Tanggal tidak valid",IF(VALUE(LEFT(RIGHT(Pengawas!N700,7),2))&gt;12,"Bulan tidak valid",IF(VALUE(RIGHT(Pengawas!N700,4))&gt;2015,"Tahun cek lagi",IF(VALUE(RIGHT(Pengawas!N700,4))&lt;1930,"Tahun cek lagi","OK")))))</f>
        <v>-</v>
      </c>
      <c r="O700" s="26" t="str">
        <f>IF(Pengawas!O700="","-",IF(VALUE(LEFT(Pengawas!O700,2))&gt;31,"Tanggal tidak valid",IF(VALUE(LEFT(RIGHT(Pengawas!O700,7),2))&gt;12,"Bulan tidak valid",IF(VALUE(RIGHT(Pengawas!O700,4))&gt;2015,"Tahun cek lagi",IF(VALUE(RIGHT(Pengawas!O700,4))&lt;1930,"Tahun cek lagi","OK")))))</f>
        <v>-</v>
      </c>
      <c r="P700" s="26" t="str">
        <f>IF(Pengawas!P700="","-",IF(VALUE(LEFT(Pengawas!P700,2))&gt;31,"Tanggal tidak valid",IF(VALUE(LEFT(RIGHT(Pengawas!P700,7),2))&gt;12,"Bulan tidak valid",IF(VALUE(RIGHT(Pengawas!P700,4))&gt;2015,"Tahun cek lagi",IF(VALUE(RIGHT(Pengawas!P700,4))&lt;1930,"Tahun cek lagi","OK")))))</f>
        <v>-</v>
      </c>
      <c r="Q700" s="25" t="str">
        <f>IF(Pengawas!Q700="","-",IF(Pengawas!Q700&gt;3,"Tidak valid",IF(Pengawas!Q700&lt;1,"Tidak valid","OK")))</f>
        <v>-</v>
      </c>
      <c r="R700" s="25" t="str">
        <f>IF(Pengawas!R700="","-",IF(Pengawas!R700&gt;20000000,"Cek lagi",IF(Pengawas!R700&lt;50000,"Cek lagi","OK")))</f>
        <v>-</v>
      </c>
      <c r="S700" s="25" t="str">
        <f>IF(Pengawas!S700="","-",IF(Pengawas!S700&gt;3,"Tidak valid",IF(Pengawas!S700&lt;1,"Tidak valid","OK")))</f>
        <v>-</v>
      </c>
      <c r="T700" s="25" t="str">
        <f>IF(Pengawas!T700="","-",IF(Pengawas!T700&gt;6,"Tidak valid",IF(Pengawas!T700&lt;1,"Tidak valid","OK")))</f>
        <v>-</v>
      </c>
      <c r="U700" s="25" t="str">
        <f>IF(Pengawas!U700="","-",IF(Pengawas!U700&gt;4,"Tidak valid",IF(Pengawas!U700&lt;1,"Tidak valid","OK")))</f>
        <v>-</v>
      </c>
      <c r="V700" s="25" t="str">
        <f>IF(Pengawas!V700="","-",IF(Pengawas!V700&gt;2,"Tidak valid",IF(Pengawas!V700&lt;1,"Tidak valid","OK")))</f>
        <v>-</v>
      </c>
      <c r="W700" s="25" t="str">
        <f>IF(Pengawas!V700="","-",IF(Pengawas!V700=1,IF(Pengawas!W700="","Harap diisi","OK"),IF(Pengawas!V700=2,IF(Pengawas!W700="","Harap diisi","OK"),IF(Pengawas!V701&lt;1,"-",IF(Pengawas!V701&gt;2,"-","OK")))))</f>
        <v>-</v>
      </c>
      <c r="X700" s="25" t="str">
        <f>IF(Pengawas!V700="","-",IF(Pengawas!V700=1,IF(Pengawas!X700="","Harap diisi","OK"),IF(Pengawas!V700=2,IF(Pengawas!X700="","Harap diisi","OK"),IF(Pengawas!V701&lt;1,"-",IF(Pengawas!V701&gt;2,"-","OK")))))</f>
        <v>-</v>
      </c>
      <c r="Y700" s="25" t="str">
        <f>IF(Pengawas!V700="","-",IF(Pengawas!V700=1,IF(Pengawas!Y700="","Harap diisi","OK"),IF(Pengawas!V700=2,IF(Pengawas!Y700="","Harap diisi","OK"),IF(Pengawas!V701&lt;1,"-",IF(Pengawas!V701&gt;2,"-","OK")))))</f>
        <v>-</v>
      </c>
      <c r="Z700" s="25" t="str">
        <f>IF(Pengawas!V700="","-",IF(Pengawas!V700=1,IF(Pengawas!Z700="","Harap diisi","OK"),IF(Pengawas!V700=2,IF(Pengawas!Z700="","Harap diisi","OK"),IF(Pengawas!V701&lt;1,"-",IF(Pengawas!V701&gt;2,"-","OK")))))</f>
        <v>-</v>
      </c>
      <c r="AA700" s="25" t="str">
        <f>IF(Pengawas!V700="","-",IF(Pengawas!V700=1,IF(Pengawas!AA700="","Harap diisi","OK"),IF(Pengawas!V700=2,IF(Pengawas!AA700="","Harap diisi","OK"),IF(Pengawas!V701&lt;1,"-",IF(Pengawas!V701&gt;2,"-","OK")))))</f>
        <v>-</v>
      </c>
      <c r="AB700" s="25" t="str">
        <f>IF(Pengawas!V700="","-",IF(Pengawas!V700=1,IF(Pengawas!AB700="","Harap diisi","OK"),IF(Pengawas!V700=2,IF(Pengawas!AB700="","Harap diisi","OK"),IF(Pengawas!V701&lt;1,"-",IF(Pengawas!V701&gt;2,"-","OK")))))</f>
        <v>-</v>
      </c>
      <c r="AC700" s="25" t="str">
        <f>IF(Pengawas!V700="","-",IF(Pengawas!V700=1,IF(Pengawas!AC700="","Harap diisi","OK"),IF(Pengawas!V700=2,IF(Pengawas!AC700="","Harap diisi","OK"),IF(Pengawas!V701&lt;1,"-",IF(Pengawas!V701&gt;2,"-","OK")))))</f>
        <v>-</v>
      </c>
      <c r="AD700" s="25" t="str">
        <f>IF(Pengawas!V700="","-",IF(Pengawas!V700=1,IF(Pengawas!AD700="","OK","Harap dikosongkan"),IF(Pengawas!V700=2,IF(Pengawas!AD700="","Harap diisi","OK"),IF(Pengawas!V701&lt;1,"-",IF(Pengawas!V701&gt;2,"-","OK")))))</f>
        <v>-</v>
      </c>
      <c r="AE700" s="25" t="str">
        <f>IF(Pengawas!V700="","-",IF(Pengawas!V700=1,IF(Pengawas!AE700="","OK","Harap dikosongkan"),IF(Pengawas!V700=2,IF(Pengawas!AE700="","Harap diisi","OK"),IF(Pengawas!V701&lt;1,"-",IF(Pengawas!V701&gt;2,"-","OK")))))</f>
        <v>-</v>
      </c>
      <c r="AF700" s="25" t="str">
        <f>IF(Pengawas!V700="","-",IF(Pengawas!V700=1,IF(Pengawas!AF700="","OK","Harap dikosongkan"),IF(Pengawas!V700=2,IF(Pengawas!AF700="","Harap diisi","OK"),IF(Pengawas!V701&lt;1,"-",IF(Pengawas!V701&gt;2,"-","OK")))))</f>
        <v>-</v>
      </c>
      <c r="AG700" s="25" t="str">
        <f>IF(Pengawas!V700="","-",IF(Pengawas!V700=1,IF(Pengawas!AG700="","OK","Harap dikosongkan"),IF(Pengawas!V700=2,IF(Pengawas!AG700="","Harap diisi","OK"),IF(Pengawas!V701&lt;1,"-",IF(Pengawas!V701&gt;2,"-","OK")))))</f>
        <v>-</v>
      </c>
      <c r="AH700" s="25" t="str">
        <f>IF(Pengawas!V700="","-",IF(Pengawas!V700=1,IF(Pengawas!AH700="","OK","Harap dikosongkan"),IF(Pengawas!V700=2,IF(Pengawas!AH700="","Harap diisi","OK"),IF(Pengawas!V701&lt;1,"-",IF(Pengawas!V701&gt;2,"-","OK")))))</f>
        <v>-</v>
      </c>
      <c r="AI700" s="25" t="str">
        <f>IF(Pengawas!V700="","-",IF(Pengawas!V700=1,IF(Pengawas!AI700="","OK","Harap dikosongkan"),IF(Pengawas!V700=2,IF(Pengawas!AI700="","Harap diisi","OK"),IF(Pengawas!V701&lt;1,"-",IF(Pengawas!V701&gt;2,"-","OK")))))</f>
        <v>-</v>
      </c>
      <c r="AJ700" s="25" t="str">
        <f>IF(Pengawas!V700="","-",IF(Pengawas!V700=1,IF(Pengawas!AJ700="","OK","Harap dikosongkan"),IF(Pengawas!V700=2,IF(Pengawas!AJ700="","Harap diisi","OK"),IF(Pengawas!V701&lt;1,"-",IF(Pengawas!V701&gt;2,"-","OK")))))</f>
        <v>-</v>
      </c>
      <c r="AK700" s="25" t="str">
        <f>IF(Pengawas!V700="","-",IF(Pengawas!V700=1,IF(Pengawas!AK700="","OK","Harap dikosongkan"),IF(Pengawas!V700=2,IF(Pengawas!AK700="","Harap diisi","OK"),IF(Pengawas!V701&lt;1,"-",IF(Pengawas!V701&gt;2,"-","OK")))))</f>
        <v>-</v>
      </c>
      <c r="AL700" s="25" t="str">
        <f>IF(Pengawas!AL700="","-",IF(Pengawas!AL700&gt;3,"Tidak valid",IF(Pengawas!AL700&lt;1,"Tidak valid","OK")))</f>
        <v>-</v>
      </c>
      <c r="AM700" s="25" t="str">
        <f>IF(Pengawas!AL700="",IF(Pengawas!AM700="","-","Harap dikosongkan"),IF(Pengawas!AL700&lt;&gt;1,IF(Pengawas!AM700="","OK","Harap dikosongkan"),IF(Pengawas!AM700="","Harap diisi",IF(Pengawas!AM700&gt;2015,"Cek lagi",IF(Pengawas!AM700&lt;2005,"Cek lagi","OK")))))</f>
        <v>-</v>
      </c>
      <c r="AN700" s="25" t="str">
        <f>IF(Pengawas!AL700="",IF(Pengawas!AN700="","-","Harap dikosongkan"),IF(Pengawas!AL700&lt;&gt;1,IF(Pengawas!AN700="","OK","Harap dikosongkan"),IF(Pengawas!AN700="","Harap diisi",IF(VALUE(Pengawas!AN700)&gt;33,"Tidak valid",IF(VALUE(Pengawas!AN700)&lt;1,"Tidak valid","OK")))))</f>
        <v>-</v>
      </c>
      <c r="AO700" s="25" t="str">
        <f>IF(Pengawas!AL700="",IF(Pengawas!AO700="","-","Harap dikosongkan"),IF(Pengawas!AL700&lt;&gt;1,IF(Pengawas!AO700="","OK","Harap dikosongkan"),IF(Pengawas!AO700="","Harap diisi",IF(Pengawas!AO700&gt;1,"Tidak valid","OK"))))</f>
        <v>-</v>
      </c>
      <c r="AP700" s="25" t="str">
        <f>IF(Pengawas!AL700&gt;1,"OK",IF(Pengawas!AO700="",IF(Pengawas!AP700="","-","Kolom AO cek lagi"),IF(Pengawas!AO700=0,IF(Pengawas!AP700="","OK","Harap dikosongkan"),IF(Pengawas!AP700="","Harap diisi",IF(LEN(Pengawas!AP700)&lt;12,"Tidak valid",IF(LEN(Pengawas!AP700)&gt;14,"Tidak valid","OK"))))))</f>
        <v>-</v>
      </c>
      <c r="AQ700" s="26" t="str">
        <f>IF(Pengawas!AL700&gt;1,"OK",IF(Pengawas!AO700="",IF(Pengawas!AQ700="","-","Kolom AO cek lagi"),IF(Pengawas!AO700=0,IF(Pengawas!AQ700="","OK","Harap dikosongkan"),IF(Pengawas!AQ700="","Harap diisi",IF(LEN(Pengawas!AQ700)&lt;5,"Cek lagi","OK")))))</f>
        <v>-</v>
      </c>
      <c r="AR700" s="26" t="str">
        <f>IF(Pengawas!AL700&gt;1,"OK",IF(Pengawas!AO700="",IF(Pengawas!AR700="","-","Kolom AT cek lagi"),IF(Pengawas!AO700=0,IF(Pengawas!AR700="","OK","Harap dikosongkan"),IF(Pengawas!AR700="","Harap diisi",IF(VALUE(LEFT(Pengawas!AR700,2))&gt;31,"Tanggal tidak valid",IF(VALUE(LEFT(RIGHT(Pengawas!AR700,7),2))&gt;12,"Bulan tidak valid",IF(VALUE(RIGHT(Pengawas!AR700,4))&gt;2016,"Tahun cek lagi",IF(VALUE(RIGHT(Pengawas!AR700,4))&lt;2005,"Tahun cek lagi","OK"))))))))</f>
        <v>-</v>
      </c>
      <c r="AS700" s="25" t="str">
        <f>IF(Pengawas!AP700="",IF(Pengawas!AS700="","-","Harap dikosongkan"),IF(Pengawas!AP700&lt;&gt;"",IF(Pengawas!AS700="","Harap diisi",IF(Pengawas!AS700&gt;1,"Tidak valid","OK"))))</f>
        <v>-</v>
      </c>
      <c r="AT700" s="25" t="str">
        <f>IF(Pengawas!AS700="",IF(Pengawas!AT700="","-","Harap dikosongkan"),IF(Pengawas!AS700&lt;&gt;1,IF(Pengawas!AT700="","OK","Harap dikosongkan"),IF(Pengawas!AS700="",IF(Pengawas!AT700="","-","Harap dikosongkan"),IF(Pengawas!AS700=0,IF(Pengawas!AT700="","OK","Harap dikosongkan"),IF(Pengawas!AT700="","Harap diisi",IF(Pengawas!AT700&gt;2016,"Cek lagi",IF(Pengawas!AT700&lt;2005,"Cek lagi",IF(Pengawas!AM700&gt;Pengawas!AT700,"Cek lagi dengan Kolom AL","OK"))))))))</f>
        <v>-</v>
      </c>
      <c r="AU700" s="25" t="str">
        <f>IF(Pengawas!AS700="",IF(Pengawas!AU700="","-","Harap dikosongkan"),IF(Pengawas!AS700&lt;&gt;1,IF(Pengawas!AU700="","OK","Harap dikosongkan"),IF(Pengawas!AS700="",IF(Pengawas!AU700="","-","Harap dikosongkan"),IF(Pengawas!AS700=0,IF(Pengawas!AU700="","OK","Harap dikosongkan"),IF(Pengawas!AU700="","Harap diisi",IF(Pengawas!AU700&gt;20000000,"Cek lagi",IF(Pengawas!AU700&lt;100000,"Cek lagi","OK")))))))</f>
        <v>-</v>
      </c>
      <c r="AV700" s="25" t="str">
        <f>IF(Pengawas!AV700="","-",IF(Pengawas!AV700&gt;3,"Tidak valid","OK"))</f>
        <v>-</v>
      </c>
      <c r="AW700" s="25" t="str">
        <f>IF(Pengawas!AV700="",IF(Pengawas!AW700="","-","Harap dikosongkan"),IF(Pengawas!AV700=0,IF(Pengawas!AW700="","OK","Harap dikosongkan"),IF(Pengawas!AV700&gt;0,IF(Pengawas!AW700="","Harap diisi",IF(Pengawas!AW700&gt;2015,"Tidak valid","OK")))))</f>
        <v>-</v>
      </c>
      <c r="AX700" s="25" t="str">
        <f>IF(Pengawas!AV700="",IF(Pengawas!AX700="","-","Harap dikosongkan"),IF(Pengawas!AV700=0,IF(Pengawas!AX700="","OK","Harap dikosongkan"),IF(Pengawas!AV700&gt;0,IF(Pengawas!AX700="","Harap diisi",IF(Pengawas!AX700="","-",IF(Pengawas!AX700&gt;1,"Tidak valid","OK"))))))</f>
        <v>-</v>
      </c>
      <c r="AY700" s="25" t="str">
        <f>IF(Pengawas!AY700="","-",IF(Pengawas!AY700&gt;2,"Tidak valid","OK"))</f>
        <v>-</v>
      </c>
      <c r="AZ700" s="25" t="str">
        <f>IF(Pengawas!AY700="",IF(Pengawas!AZ700="","-","Harap dikosongkan"),IF(Pengawas!AY700=0,IF(Pengawas!AZ700="","OK","Harap dikosongkan"),IF(Pengawas!AZ700="","Harap diisi",IF(Pengawas!AZ700&gt;2015,"Cek lagi",IF(Pengawas!AZ700&lt;2000,"Cek lagi","OK")))))</f>
        <v>-</v>
      </c>
      <c r="BA700" s="25" t="str">
        <f>IF(Pengawas!BA700="","-",IF(LEN(Pengawas!BA700)&lt;5,"Cek lagi","OK"))</f>
        <v>-</v>
      </c>
      <c r="BB700" s="25" t="str">
        <f>IF(Pengawas!BB700="","-",IF(LEN(Pengawas!BB700)&lt;4,"Cek lagi","OK"))</f>
        <v>-</v>
      </c>
      <c r="BC700" s="25" t="str">
        <f>IF(Pengawas!BC700="","-",IF(LEN(Pengawas!BC700)&lt;4,"Cek lagi","OK"))</f>
        <v>-</v>
      </c>
      <c r="BD700" s="25" t="str">
        <f>IF(Pengawas!BD700="","-",IF(LEN(Pengawas!BD700)&lt;4,"Cek lagi","OK"))</f>
        <v>-</v>
      </c>
      <c r="BE700" s="25" t="str">
        <f>IF(Pengawas!BE700="","-",IF(LEN(Pengawas!BE700)&lt;4,"Cek lagi","OK"))</f>
        <v>-</v>
      </c>
      <c r="BF700" s="25" t="str">
        <f>IF(Pengawas!BF700="","-",IF(LEN(Pengawas!BF700)&lt;&gt;5,"Tidak valid","OK"))</f>
        <v>-</v>
      </c>
      <c r="BG700" s="25" t="str">
        <f>IF(Pengawas!BG700="","-",IF(LEN(Pengawas!BG700)&lt;9,"Cek lagi",IF(LEN(Pengawas!BG700)&gt;14,"Cek lagi","OK")))</f>
        <v>-</v>
      </c>
    </row>
    <row r="701" spans="1:59" ht="15" customHeight="1" x14ac:dyDescent="0.2">
      <c r="A701" s="25" t="str">
        <f>IF(Pengawas!A701="","-",IF(LEN(Pengawas!A701)&lt;4,"Cek lagi","OK"))</f>
        <v>-</v>
      </c>
      <c r="B701" s="25" t="str">
        <f>IF(Pengawas!B701="","-",IF(LEN(Pengawas!B701)&lt;4,"Cek lagi","OK"))</f>
        <v>-</v>
      </c>
      <c r="C701" s="25" t="str">
        <f>IF(Pengawas!C701="","-",IF(LEN(Pengawas!C701)&lt;&gt;18,"Tidak valid","OK"))</f>
        <v>-</v>
      </c>
      <c r="D701" s="25" t="str">
        <f>IF(Pengawas!D701="","-",IF(LEN(Pengawas!D701)&lt;&gt;16,"Tidak valid","OK"))</f>
        <v>-</v>
      </c>
      <c r="E701" s="25" t="str">
        <f>IF(Pengawas!E701="","-",IF(LEN(Pengawas!E701)&lt;4,"Cek lagi","OK"))</f>
        <v>-</v>
      </c>
      <c r="F701" s="25" t="str">
        <f>IF(Pengawas!F701="","-",IF(LEN(Pengawas!F701)&lt;&gt;16,"Tidak valid","OK"))</f>
        <v>-</v>
      </c>
      <c r="G701" s="25" t="str">
        <f>IF(Pengawas!G701="","-",IF(LEN(Pengawas!G701)&lt;4,"Cek lagi","OK"))</f>
        <v>-</v>
      </c>
      <c r="H701" s="26" t="str">
        <f>IF(Pengawas!H701="","-",IF(VALUE(LEFT(Pengawas!H701,2))&gt;31,"Tanggal tidak valid",IF(VALUE(LEFT(RIGHT(Pengawas!H701,7),2))&gt;12,"Bulan tidak valid",IF(VALUE(RIGHT(Pengawas!H701,4))&gt;1990,"Umur terlalu muda",IF(VALUE(RIGHT(Pengawas!H701,4))&lt;1955,"Umur terlalu tua","OK")))))</f>
        <v>-</v>
      </c>
      <c r="I701" s="25" t="str">
        <f>IF(Pengawas!I701="","-",IF(Pengawas!I701="L","OK",IF(Pengawas!I701="P","OK","Tidak valid")))</f>
        <v>-</v>
      </c>
      <c r="J701" s="25" t="str">
        <f>IF(Pengawas!J701="","-",IF(LEN(Pengawas!J701)&lt;4,"Cek lagi","OK"))</f>
        <v>-</v>
      </c>
      <c r="K701" s="25" t="str">
        <f>IF(Pengawas!K701="","-",IF(Pengawas!K701&gt;5,"Tidak valid",IF(Pengawas!K701&lt;1,"Tidak valid","OK")))</f>
        <v>-</v>
      </c>
      <c r="L701" s="25" t="str">
        <f>IF(Pengawas!L701="","-",IF(VALUE(LEFT(Pengawas!L701,1))&gt;1,"Tidak valid","OK"))</f>
        <v>-</v>
      </c>
      <c r="M701" s="25" t="str">
        <f>IF(Pengawas!M701="","-",IF(VALUE(LEFT(Pengawas!M701,1))&gt;1,"Tidak valid","OK"))</f>
        <v>-</v>
      </c>
      <c r="N701" s="25" t="str">
        <f>IF(Pengawas!N701="","-",IF(VALUE(LEFT(Pengawas!N701,2))&gt;31,"Tanggal tidak valid",IF(VALUE(LEFT(RIGHT(Pengawas!N701,7),2))&gt;12,"Bulan tidak valid",IF(VALUE(RIGHT(Pengawas!N701,4))&gt;2015,"Tahun cek lagi",IF(VALUE(RIGHT(Pengawas!N701,4))&lt;1930,"Tahun cek lagi","OK")))))</f>
        <v>-</v>
      </c>
      <c r="O701" s="26" t="str">
        <f>IF(Pengawas!O701="","-",IF(VALUE(LEFT(Pengawas!O701,2))&gt;31,"Tanggal tidak valid",IF(VALUE(LEFT(RIGHT(Pengawas!O701,7),2))&gt;12,"Bulan tidak valid",IF(VALUE(RIGHT(Pengawas!O701,4))&gt;2015,"Tahun cek lagi",IF(VALUE(RIGHT(Pengawas!O701,4))&lt;1930,"Tahun cek lagi","OK")))))</f>
        <v>-</v>
      </c>
      <c r="P701" s="26" t="str">
        <f>IF(Pengawas!P701="","-",IF(VALUE(LEFT(Pengawas!P701,2))&gt;31,"Tanggal tidak valid",IF(VALUE(LEFT(RIGHT(Pengawas!P701,7),2))&gt;12,"Bulan tidak valid",IF(VALUE(RIGHT(Pengawas!P701,4))&gt;2015,"Tahun cek lagi",IF(VALUE(RIGHT(Pengawas!P701,4))&lt;1930,"Tahun cek lagi","OK")))))</f>
        <v>-</v>
      </c>
      <c r="Q701" s="25" t="str">
        <f>IF(Pengawas!Q701="","-",IF(Pengawas!Q701&gt;3,"Tidak valid",IF(Pengawas!Q701&lt;1,"Tidak valid","OK")))</f>
        <v>-</v>
      </c>
      <c r="R701" s="25" t="str">
        <f>IF(Pengawas!R701="","-",IF(Pengawas!R701&gt;20000000,"Cek lagi",IF(Pengawas!R701&lt;50000,"Cek lagi","OK")))</f>
        <v>-</v>
      </c>
      <c r="S701" s="25" t="str">
        <f>IF(Pengawas!S701="","-",IF(Pengawas!S701&gt;3,"Tidak valid",IF(Pengawas!S701&lt;1,"Tidak valid","OK")))</f>
        <v>-</v>
      </c>
      <c r="T701" s="25" t="str">
        <f>IF(Pengawas!T701="","-",IF(Pengawas!T701&gt;6,"Tidak valid",IF(Pengawas!T701&lt;1,"Tidak valid","OK")))</f>
        <v>-</v>
      </c>
      <c r="U701" s="25" t="str">
        <f>IF(Pengawas!U701="","-",IF(Pengawas!U701&gt;4,"Tidak valid",IF(Pengawas!U701&lt;1,"Tidak valid","OK")))</f>
        <v>-</v>
      </c>
      <c r="V701" s="25" t="str">
        <f>IF(Pengawas!V701="","-",IF(Pengawas!V701&gt;2,"Tidak valid",IF(Pengawas!V701&lt;1,"Tidak valid","OK")))</f>
        <v>-</v>
      </c>
      <c r="W701" s="25" t="str">
        <f>IF(Pengawas!V701="","-",IF(Pengawas!V701=1,IF(Pengawas!W701="","Harap diisi","OK"),IF(Pengawas!V701=2,IF(Pengawas!W701="","Harap diisi","OK"),IF(Pengawas!V702&lt;1,"-",IF(Pengawas!V702&gt;2,"-","OK")))))</f>
        <v>-</v>
      </c>
      <c r="X701" s="25" t="str">
        <f>IF(Pengawas!V701="","-",IF(Pengawas!V701=1,IF(Pengawas!X701="","Harap diisi","OK"),IF(Pengawas!V701=2,IF(Pengawas!X701="","Harap diisi","OK"),IF(Pengawas!V702&lt;1,"-",IF(Pengawas!V702&gt;2,"-","OK")))))</f>
        <v>-</v>
      </c>
      <c r="Y701" s="25" t="str">
        <f>IF(Pengawas!V701="","-",IF(Pengawas!V701=1,IF(Pengawas!Y701="","Harap diisi","OK"),IF(Pengawas!V701=2,IF(Pengawas!Y701="","Harap diisi","OK"),IF(Pengawas!V702&lt;1,"-",IF(Pengawas!V702&gt;2,"-","OK")))))</f>
        <v>-</v>
      </c>
      <c r="Z701" s="25" t="str">
        <f>IF(Pengawas!V701="","-",IF(Pengawas!V701=1,IF(Pengawas!Z701="","Harap diisi","OK"),IF(Pengawas!V701=2,IF(Pengawas!Z701="","Harap diisi","OK"),IF(Pengawas!V702&lt;1,"-",IF(Pengawas!V702&gt;2,"-","OK")))))</f>
        <v>-</v>
      </c>
      <c r="AA701" s="25" t="str">
        <f>IF(Pengawas!V701="","-",IF(Pengawas!V701=1,IF(Pengawas!AA701="","Harap diisi","OK"),IF(Pengawas!V701=2,IF(Pengawas!AA701="","Harap diisi","OK"),IF(Pengawas!V702&lt;1,"-",IF(Pengawas!V702&gt;2,"-","OK")))))</f>
        <v>-</v>
      </c>
      <c r="AB701" s="25" t="str">
        <f>IF(Pengawas!V701="","-",IF(Pengawas!V701=1,IF(Pengawas!AB701="","Harap diisi","OK"),IF(Pengawas!V701=2,IF(Pengawas!AB701="","Harap diisi","OK"),IF(Pengawas!V702&lt;1,"-",IF(Pengawas!V702&gt;2,"-","OK")))))</f>
        <v>-</v>
      </c>
      <c r="AC701" s="25" t="str">
        <f>IF(Pengawas!V701="","-",IF(Pengawas!V701=1,IF(Pengawas!AC701="","Harap diisi","OK"),IF(Pengawas!V701=2,IF(Pengawas!AC701="","Harap diisi","OK"),IF(Pengawas!V702&lt;1,"-",IF(Pengawas!V702&gt;2,"-","OK")))))</f>
        <v>-</v>
      </c>
      <c r="AD701" s="25" t="str">
        <f>IF(Pengawas!V701="","-",IF(Pengawas!V701=1,IF(Pengawas!AD701="","OK","Harap dikosongkan"),IF(Pengawas!V701=2,IF(Pengawas!AD701="","Harap diisi","OK"),IF(Pengawas!V702&lt;1,"-",IF(Pengawas!V702&gt;2,"-","OK")))))</f>
        <v>-</v>
      </c>
      <c r="AE701" s="25" t="str">
        <f>IF(Pengawas!V701="","-",IF(Pengawas!V701=1,IF(Pengawas!AE701="","OK","Harap dikosongkan"),IF(Pengawas!V701=2,IF(Pengawas!AE701="","Harap diisi","OK"),IF(Pengawas!V702&lt;1,"-",IF(Pengawas!V702&gt;2,"-","OK")))))</f>
        <v>-</v>
      </c>
      <c r="AF701" s="25" t="str">
        <f>IF(Pengawas!V701="","-",IF(Pengawas!V701=1,IF(Pengawas!AF701="","OK","Harap dikosongkan"),IF(Pengawas!V701=2,IF(Pengawas!AF701="","Harap diisi","OK"),IF(Pengawas!V702&lt;1,"-",IF(Pengawas!V702&gt;2,"-","OK")))))</f>
        <v>-</v>
      </c>
      <c r="AG701" s="25" t="str">
        <f>IF(Pengawas!V701="","-",IF(Pengawas!V701=1,IF(Pengawas!AG701="","OK","Harap dikosongkan"),IF(Pengawas!V701=2,IF(Pengawas!AG701="","Harap diisi","OK"),IF(Pengawas!V702&lt;1,"-",IF(Pengawas!V702&gt;2,"-","OK")))))</f>
        <v>-</v>
      </c>
      <c r="AH701" s="25" t="str">
        <f>IF(Pengawas!V701="","-",IF(Pengawas!V701=1,IF(Pengawas!AH701="","OK","Harap dikosongkan"),IF(Pengawas!V701=2,IF(Pengawas!AH701="","Harap diisi","OK"),IF(Pengawas!V702&lt;1,"-",IF(Pengawas!V702&gt;2,"-","OK")))))</f>
        <v>-</v>
      </c>
      <c r="AI701" s="25" t="str">
        <f>IF(Pengawas!V701="","-",IF(Pengawas!V701=1,IF(Pengawas!AI701="","OK","Harap dikosongkan"),IF(Pengawas!V701=2,IF(Pengawas!AI701="","Harap diisi","OK"),IF(Pengawas!V702&lt;1,"-",IF(Pengawas!V702&gt;2,"-","OK")))))</f>
        <v>-</v>
      </c>
      <c r="AJ701" s="25" t="str">
        <f>IF(Pengawas!V701="","-",IF(Pengawas!V701=1,IF(Pengawas!AJ701="","OK","Harap dikosongkan"),IF(Pengawas!V701=2,IF(Pengawas!AJ701="","Harap diisi","OK"),IF(Pengawas!V702&lt;1,"-",IF(Pengawas!V702&gt;2,"-","OK")))))</f>
        <v>-</v>
      </c>
      <c r="AK701" s="25" t="str">
        <f>IF(Pengawas!V701="","-",IF(Pengawas!V701=1,IF(Pengawas!AK701="","OK","Harap dikosongkan"),IF(Pengawas!V701=2,IF(Pengawas!AK701="","Harap diisi","OK"),IF(Pengawas!V702&lt;1,"-",IF(Pengawas!V702&gt;2,"-","OK")))))</f>
        <v>-</v>
      </c>
      <c r="AL701" s="25" t="str">
        <f>IF(Pengawas!AL701="","-",IF(Pengawas!AL701&gt;3,"Tidak valid",IF(Pengawas!AL701&lt;1,"Tidak valid","OK")))</f>
        <v>-</v>
      </c>
      <c r="AM701" s="25" t="str">
        <f>IF(Pengawas!AL701="",IF(Pengawas!AM701="","-","Harap dikosongkan"),IF(Pengawas!AL701&lt;&gt;1,IF(Pengawas!AM701="","OK","Harap dikosongkan"),IF(Pengawas!AM701="","Harap diisi",IF(Pengawas!AM701&gt;2015,"Cek lagi",IF(Pengawas!AM701&lt;2005,"Cek lagi","OK")))))</f>
        <v>-</v>
      </c>
      <c r="AN701" s="25" t="str">
        <f>IF(Pengawas!AL701="",IF(Pengawas!AN701="","-","Harap dikosongkan"),IF(Pengawas!AL701&lt;&gt;1,IF(Pengawas!AN701="","OK","Harap dikosongkan"),IF(Pengawas!AN701="","Harap diisi",IF(VALUE(Pengawas!AN701)&gt;33,"Tidak valid",IF(VALUE(Pengawas!AN701)&lt;1,"Tidak valid","OK")))))</f>
        <v>-</v>
      </c>
      <c r="AO701" s="25" t="str">
        <f>IF(Pengawas!AL701="",IF(Pengawas!AO701="","-","Harap dikosongkan"),IF(Pengawas!AL701&lt;&gt;1,IF(Pengawas!AO701="","OK","Harap dikosongkan"),IF(Pengawas!AO701="","Harap diisi",IF(Pengawas!AO701&gt;1,"Tidak valid","OK"))))</f>
        <v>-</v>
      </c>
      <c r="AP701" s="25" t="str">
        <f>IF(Pengawas!AL701&gt;1,"OK",IF(Pengawas!AO701="",IF(Pengawas!AP701="","-","Kolom AO cek lagi"),IF(Pengawas!AO701=0,IF(Pengawas!AP701="","OK","Harap dikosongkan"),IF(Pengawas!AP701="","Harap diisi",IF(LEN(Pengawas!AP701)&lt;12,"Tidak valid",IF(LEN(Pengawas!AP701)&gt;14,"Tidak valid","OK"))))))</f>
        <v>-</v>
      </c>
      <c r="AQ701" s="26" t="str">
        <f>IF(Pengawas!AL701&gt;1,"OK",IF(Pengawas!AO701="",IF(Pengawas!AQ701="","-","Kolom AO cek lagi"),IF(Pengawas!AO701=0,IF(Pengawas!AQ701="","OK","Harap dikosongkan"),IF(Pengawas!AQ701="","Harap diisi",IF(LEN(Pengawas!AQ701)&lt;5,"Cek lagi","OK")))))</f>
        <v>-</v>
      </c>
      <c r="AR701" s="26" t="str">
        <f>IF(Pengawas!AL701&gt;1,"OK",IF(Pengawas!AO701="",IF(Pengawas!AR701="","-","Kolom AT cek lagi"),IF(Pengawas!AO701=0,IF(Pengawas!AR701="","OK","Harap dikosongkan"),IF(Pengawas!AR701="","Harap diisi",IF(VALUE(LEFT(Pengawas!AR701,2))&gt;31,"Tanggal tidak valid",IF(VALUE(LEFT(RIGHT(Pengawas!AR701,7),2))&gt;12,"Bulan tidak valid",IF(VALUE(RIGHT(Pengawas!AR701,4))&gt;2016,"Tahun cek lagi",IF(VALUE(RIGHT(Pengawas!AR701,4))&lt;2005,"Tahun cek lagi","OK"))))))))</f>
        <v>-</v>
      </c>
      <c r="AS701" s="25" t="str">
        <f>IF(Pengawas!AP701="",IF(Pengawas!AS701="","-","Harap dikosongkan"),IF(Pengawas!AP701&lt;&gt;"",IF(Pengawas!AS701="","Harap diisi",IF(Pengawas!AS701&gt;1,"Tidak valid","OK"))))</f>
        <v>-</v>
      </c>
      <c r="AT701" s="25" t="str">
        <f>IF(Pengawas!AS701="",IF(Pengawas!AT701="","-","Harap dikosongkan"),IF(Pengawas!AS701&lt;&gt;1,IF(Pengawas!AT701="","OK","Harap dikosongkan"),IF(Pengawas!AS701="",IF(Pengawas!AT701="","-","Harap dikosongkan"),IF(Pengawas!AS701=0,IF(Pengawas!AT701="","OK","Harap dikosongkan"),IF(Pengawas!AT701="","Harap diisi",IF(Pengawas!AT701&gt;2016,"Cek lagi",IF(Pengawas!AT701&lt;2005,"Cek lagi",IF(Pengawas!AM701&gt;Pengawas!AT701,"Cek lagi dengan Kolom AL","OK"))))))))</f>
        <v>-</v>
      </c>
      <c r="AU701" s="25" t="str">
        <f>IF(Pengawas!AS701="",IF(Pengawas!AU701="","-","Harap dikosongkan"),IF(Pengawas!AS701&lt;&gt;1,IF(Pengawas!AU701="","OK","Harap dikosongkan"),IF(Pengawas!AS701="",IF(Pengawas!AU701="","-","Harap dikosongkan"),IF(Pengawas!AS701=0,IF(Pengawas!AU701="","OK","Harap dikosongkan"),IF(Pengawas!AU701="","Harap diisi",IF(Pengawas!AU701&gt;20000000,"Cek lagi",IF(Pengawas!AU701&lt;100000,"Cek lagi","OK")))))))</f>
        <v>-</v>
      </c>
      <c r="AV701" s="25" t="str">
        <f>IF(Pengawas!AV701="","-",IF(Pengawas!AV701&gt;3,"Tidak valid","OK"))</f>
        <v>-</v>
      </c>
      <c r="AW701" s="25" t="str">
        <f>IF(Pengawas!AV701="",IF(Pengawas!AW701="","-","Harap dikosongkan"),IF(Pengawas!AV701=0,IF(Pengawas!AW701="","OK","Harap dikosongkan"),IF(Pengawas!AV701&gt;0,IF(Pengawas!AW701="","Harap diisi",IF(Pengawas!AW701&gt;2015,"Tidak valid","OK")))))</f>
        <v>-</v>
      </c>
      <c r="AX701" s="25" t="str">
        <f>IF(Pengawas!AV701="",IF(Pengawas!AX701="","-","Harap dikosongkan"),IF(Pengawas!AV701=0,IF(Pengawas!AX701="","OK","Harap dikosongkan"),IF(Pengawas!AV701&gt;0,IF(Pengawas!AX701="","Harap diisi",IF(Pengawas!AX701="","-",IF(Pengawas!AX701&gt;1,"Tidak valid","OK"))))))</f>
        <v>-</v>
      </c>
      <c r="AY701" s="25" t="str">
        <f>IF(Pengawas!AY701="","-",IF(Pengawas!AY701&gt;2,"Tidak valid","OK"))</f>
        <v>-</v>
      </c>
      <c r="AZ701" s="25" t="str">
        <f>IF(Pengawas!AY701="",IF(Pengawas!AZ701="","-","Harap dikosongkan"),IF(Pengawas!AY701=0,IF(Pengawas!AZ701="","OK","Harap dikosongkan"),IF(Pengawas!AZ701="","Harap diisi",IF(Pengawas!AZ701&gt;2015,"Cek lagi",IF(Pengawas!AZ701&lt;2000,"Cek lagi","OK")))))</f>
        <v>-</v>
      </c>
      <c r="BA701" s="25" t="str">
        <f>IF(Pengawas!BA701="","-",IF(LEN(Pengawas!BA701)&lt;5,"Cek lagi","OK"))</f>
        <v>-</v>
      </c>
      <c r="BB701" s="25" t="str">
        <f>IF(Pengawas!BB701="","-",IF(LEN(Pengawas!BB701)&lt;4,"Cek lagi","OK"))</f>
        <v>-</v>
      </c>
      <c r="BC701" s="25" t="str">
        <f>IF(Pengawas!BC701="","-",IF(LEN(Pengawas!BC701)&lt;4,"Cek lagi","OK"))</f>
        <v>-</v>
      </c>
      <c r="BD701" s="25" t="str">
        <f>IF(Pengawas!BD701="","-",IF(LEN(Pengawas!BD701)&lt;4,"Cek lagi","OK"))</f>
        <v>-</v>
      </c>
      <c r="BE701" s="25" t="str">
        <f>IF(Pengawas!BE701="","-",IF(LEN(Pengawas!BE701)&lt;4,"Cek lagi","OK"))</f>
        <v>-</v>
      </c>
      <c r="BF701" s="25" t="str">
        <f>IF(Pengawas!BF701="","-",IF(LEN(Pengawas!BF701)&lt;&gt;5,"Tidak valid","OK"))</f>
        <v>-</v>
      </c>
      <c r="BG701" s="25" t="str">
        <f>IF(Pengawas!BG701="","-",IF(LEN(Pengawas!BG701)&lt;9,"Cek lagi",IF(LEN(Pengawas!BG701)&gt;14,"Cek lagi","OK")))</f>
        <v>-</v>
      </c>
    </row>
    <row r="702" spans="1:59" ht="15" customHeight="1" x14ac:dyDescent="0.2">
      <c r="A702" s="25" t="str">
        <f>IF(Pengawas!A702="","-",IF(LEN(Pengawas!A702)&lt;4,"Cek lagi","OK"))</f>
        <v>-</v>
      </c>
      <c r="B702" s="25" t="str">
        <f>IF(Pengawas!B702="","-",IF(LEN(Pengawas!B702)&lt;4,"Cek lagi","OK"))</f>
        <v>-</v>
      </c>
      <c r="C702" s="25" t="str">
        <f>IF(Pengawas!C702="","-",IF(LEN(Pengawas!C702)&lt;&gt;18,"Tidak valid","OK"))</f>
        <v>-</v>
      </c>
      <c r="D702" s="25" t="str">
        <f>IF(Pengawas!D702="","-",IF(LEN(Pengawas!D702)&lt;&gt;16,"Tidak valid","OK"))</f>
        <v>-</v>
      </c>
      <c r="E702" s="25" t="str">
        <f>IF(Pengawas!E702="","-",IF(LEN(Pengawas!E702)&lt;4,"Cek lagi","OK"))</f>
        <v>-</v>
      </c>
      <c r="F702" s="25" t="str">
        <f>IF(Pengawas!F702="","-",IF(LEN(Pengawas!F702)&lt;&gt;16,"Tidak valid","OK"))</f>
        <v>-</v>
      </c>
      <c r="G702" s="25" t="str">
        <f>IF(Pengawas!G702="","-",IF(LEN(Pengawas!G702)&lt;4,"Cek lagi","OK"))</f>
        <v>-</v>
      </c>
      <c r="H702" s="26" t="str">
        <f>IF(Pengawas!H702="","-",IF(VALUE(LEFT(Pengawas!H702,2))&gt;31,"Tanggal tidak valid",IF(VALUE(LEFT(RIGHT(Pengawas!H702,7),2))&gt;12,"Bulan tidak valid",IF(VALUE(RIGHT(Pengawas!H702,4))&gt;1990,"Umur terlalu muda",IF(VALUE(RIGHT(Pengawas!H702,4))&lt;1955,"Umur terlalu tua","OK")))))</f>
        <v>-</v>
      </c>
      <c r="I702" s="25" t="str">
        <f>IF(Pengawas!I702="","-",IF(Pengawas!I702="L","OK",IF(Pengawas!I702="P","OK","Tidak valid")))</f>
        <v>-</v>
      </c>
      <c r="J702" s="25" t="str">
        <f>IF(Pengawas!J702="","-",IF(LEN(Pengawas!J702)&lt;4,"Cek lagi","OK"))</f>
        <v>-</v>
      </c>
      <c r="K702" s="25" t="str">
        <f>IF(Pengawas!K702="","-",IF(Pengawas!K702&gt;5,"Tidak valid",IF(Pengawas!K702&lt;1,"Tidak valid","OK")))</f>
        <v>-</v>
      </c>
      <c r="L702" s="25" t="str">
        <f>IF(Pengawas!L702="","-",IF(VALUE(LEFT(Pengawas!L702,1))&gt;1,"Tidak valid","OK"))</f>
        <v>-</v>
      </c>
      <c r="M702" s="25" t="str">
        <f>IF(Pengawas!M702="","-",IF(VALUE(LEFT(Pengawas!M702,1))&gt;1,"Tidak valid","OK"))</f>
        <v>-</v>
      </c>
      <c r="N702" s="25" t="str">
        <f>IF(Pengawas!N702="","-",IF(VALUE(LEFT(Pengawas!N702,2))&gt;31,"Tanggal tidak valid",IF(VALUE(LEFT(RIGHT(Pengawas!N702,7),2))&gt;12,"Bulan tidak valid",IF(VALUE(RIGHT(Pengawas!N702,4))&gt;2015,"Tahun cek lagi",IF(VALUE(RIGHT(Pengawas!N702,4))&lt;1930,"Tahun cek lagi","OK")))))</f>
        <v>-</v>
      </c>
      <c r="O702" s="26" t="str">
        <f>IF(Pengawas!O702="","-",IF(VALUE(LEFT(Pengawas!O702,2))&gt;31,"Tanggal tidak valid",IF(VALUE(LEFT(RIGHT(Pengawas!O702,7),2))&gt;12,"Bulan tidak valid",IF(VALUE(RIGHT(Pengawas!O702,4))&gt;2015,"Tahun cek lagi",IF(VALUE(RIGHT(Pengawas!O702,4))&lt;1930,"Tahun cek lagi","OK")))))</f>
        <v>-</v>
      </c>
      <c r="P702" s="26" t="str">
        <f>IF(Pengawas!P702="","-",IF(VALUE(LEFT(Pengawas!P702,2))&gt;31,"Tanggal tidak valid",IF(VALUE(LEFT(RIGHT(Pengawas!P702,7),2))&gt;12,"Bulan tidak valid",IF(VALUE(RIGHT(Pengawas!P702,4))&gt;2015,"Tahun cek lagi",IF(VALUE(RIGHT(Pengawas!P702,4))&lt;1930,"Tahun cek lagi","OK")))))</f>
        <v>-</v>
      </c>
      <c r="Q702" s="25" t="str">
        <f>IF(Pengawas!Q702="","-",IF(Pengawas!Q702&gt;3,"Tidak valid",IF(Pengawas!Q702&lt;1,"Tidak valid","OK")))</f>
        <v>-</v>
      </c>
      <c r="R702" s="25" t="str">
        <f>IF(Pengawas!R702="","-",IF(Pengawas!R702&gt;20000000,"Cek lagi",IF(Pengawas!R702&lt;50000,"Cek lagi","OK")))</f>
        <v>-</v>
      </c>
      <c r="S702" s="25" t="str">
        <f>IF(Pengawas!S702="","-",IF(Pengawas!S702&gt;3,"Tidak valid",IF(Pengawas!S702&lt;1,"Tidak valid","OK")))</f>
        <v>-</v>
      </c>
      <c r="T702" s="25" t="str">
        <f>IF(Pengawas!T702="","-",IF(Pengawas!T702&gt;6,"Tidak valid",IF(Pengawas!T702&lt;1,"Tidak valid","OK")))</f>
        <v>-</v>
      </c>
      <c r="U702" s="25" t="str">
        <f>IF(Pengawas!U702="","-",IF(Pengawas!U702&gt;4,"Tidak valid",IF(Pengawas!U702&lt;1,"Tidak valid","OK")))</f>
        <v>-</v>
      </c>
      <c r="V702" s="25" t="str">
        <f>IF(Pengawas!V702="","-",IF(Pengawas!V702&gt;2,"Tidak valid",IF(Pengawas!V702&lt;1,"Tidak valid","OK")))</f>
        <v>-</v>
      </c>
      <c r="W702" s="25" t="str">
        <f>IF(Pengawas!V702="","-",IF(Pengawas!V702=1,IF(Pengawas!W702="","Harap diisi","OK"),IF(Pengawas!V702=2,IF(Pengawas!W702="","Harap diisi","OK"),IF(Pengawas!V703&lt;1,"-",IF(Pengawas!V703&gt;2,"-","OK")))))</f>
        <v>-</v>
      </c>
      <c r="X702" s="25" t="str">
        <f>IF(Pengawas!V702="","-",IF(Pengawas!V702=1,IF(Pengawas!X702="","Harap diisi","OK"),IF(Pengawas!V702=2,IF(Pengawas!X702="","Harap diisi","OK"),IF(Pengawas!V703&lt;1,"-",IF(Pengawas!V703&gt;2,"-","OK")))))</f>
        <v>-</v>
      </c>
      <c r="Y702" s="25" t="str">
        <f>IF(Pengawas!V702="","-",IF(Pengawas!V702=1,IF(Pengawas!Y702="","Harap diisi","OK"),IF(Pengawas!V702=2,IF(Pengawas!Y702="","Harap diisi","OK"),IF(Pengawas!V703&lt;1,"-",IF(Pengawas!V703&gt;2,"-","OK")))))</f>
        <v>-</v>
      </c>
      <c r="Z702" s="25" t="str">
        <f>IF(Pengawas!V702="","-",IF(Pengawas!V702=1,IF(Pengawas!Z702="","Harap diisi","OK"),IF(Pengawas!V702=2,IF(Pengawas!Z702="","Harap diisi","OK"),IF(Pengawas!V703&lt;1,"-",IF(Pengawas!V703&gt;2,"-","OK")))))</f>
        <v>-</v>
      </c>
      <c r="AA702" s="25" t="str">
        <f>IF(Pengawas!V702="","-",IF(Pengawas!V702=1,IF(Pengawas!AA702="","Harap diisi","OK"),IF(Pengawas!V702=2,IF(Pengawas!AA702="","Harap diisi","OK"),IF(Pengawas!V703&lt;1,"-",IF(Pengawas!V703&gt;2,"-","OK")))))</f>
        <v>-</v>
      </c>
      <c r="AB702" s="25" t="str">
        <f>IF(Pengawas!V702="","-",IF(Pengawas!V702=1,IF(Pengawas!AB702="","Harap diisi","OK"),IF(Pengawas!V702=2,IF(Pengawas!AB702="","Harap diisi","OK"),IF(Pengawas!V703&lt;1,"-",IF(Pengawas!V703&gt;2,"-","OK")))))</f>
        <v>-</v>
      </c>
      <c r="AC702" s="25" t="str">
        <f>IF(Pengawas!V702="","-",IF(Pengawas!V702=1,IF(Pengawas!AC702="","Harap diisi","OK"),IF(Pengawas!V702=2,IF(Pengawas!AC702="","Harap diisi","OK"),IF(Pengawas!V703&lt;1,"-",IF(Pengawas!V703&gt;2,"-","OK")))))</f>
        <v>-</v>
      </c>
      <c r="AD702" s="25" t="str">
        <f>IF(Pengawas!V702="","-",IF(Pengawas!V702=1,IF(Pengawas!AD702="","OK","Harap dikosongkan"),IF(Pengawas!V702=2,IF(Pengawas!AD702="","Harap diisi","OK"),IF(Pengawas!V703&lt;1,"-",IF(Pengawas!V703&gt;2,"-","OK")))))</f>
        <v>-</v>
      </c>
      <c r="AE702" s="25" t="str">
        <f>IF(Pengawas!V702="","-",IF(Pengawas!V702=1,IF(Pengawas!AE702="","OK","Harap dikosongkan"),IF(Pengawas!V702=2,IF(Pengawas!AE702="","Harap diisi","OK"),IF(Pengawas!V703&lt;1,"-",IF(Pengawas!V703&gt;2,"-","OK")))))</f>
        <v>-</v>
      </c>
      <c r="AF702" s="25" t="str">
        <f>IF(Pengawas!V702="","-",IF(Pengawas!V702=1,IF(Pengawas!AF702="","OK","Harap dikosongkan"),IF(Pengawas!V702=2,IF(Pengawas!AF702="","Harap diisi","OK"),IF(Pengawas!V703&lt;1,"-",IF(Pengawas!V703&gt;2,"-","OK")))))</f>
        <v>-</v>
      </c>
      <c r="AG702" s="25" t="str">
        <f>IF(Pengawas!V702="","-",IF(Pengawas!V702=1,IF(Pengawas!AG702="","OK","Harap dikosongkan"),IF(Pengawas!V702=2,IF(Pengawas!AG702="","Harap diisi","OK"),IF(Pengawas!V703&lt;1,"-",IF(Pengawas!V703&gt;2,"-","OK")))))</f>
        <v>-</v>
      </c>
      <c r="AH702" s="25" t="str">
        <f>IF(Pengawas!V702="","-",IF(Pengawas!V702=1,IF(Pengawas!AH702="","OK","Harap dikosongkan"),IF(Pengawas!V702=2,IF(Pengawas!AH702="","Harap diisi","OK"),IF(Pengawas!V703&lt;1,"-",IF(Pengawas!V703&gt;2,"-","OK")))))</f>
        <v>-</v>
      </c>
      <c r="AI702" s="25" t="str">
        <f>IF(Pengawas!V702="","-",IF(Pengawas!V702=1,IF(Pengawas!AI702="","OK","Harap dikosongkan"),IF(Pengawas!V702=2,IF(Pengawas!AI702="","Harap diisi","OK"),IF(Pengawas!V703&lt;1,"-",IF(Pengawas!V703&gt;2,"-","OK")))))</f>
        <v>-</v>
      </c>
      <c r="AJ702" s="25" t="str">
        <f>IF(Pengawas!V702="","-",IF(Pengawas!V702=1,IF(Pengawas!AJ702="","OK","Harap dikosongkan"),IF(Pengawas!V702=2,IF(Pengawas!AJ702="","Harap diisi","OK"),IF(Pengawas!V703&lt;1,"-",IF(Pengawas!V703&gt;2,"-","OK")))))</f>
        <v>-</v>
      </c>
      <c r="AK702" s="25" t="str">
        <f>IF(Pengawas!V702="","-",IF(Pengawas!V702=1,IF(Pengawas!AK702="","OK","Harap dikosongkan"),IF(Pengawas!V702=2,IF(Pengawas!AK702="","Harap diisi","OK"),IF(Pengawas!V703&lt;1,"-",IF(Pengawas!V703&gt;2,"-","OK")))))</f>
        <v>-</v>
      </c>
      <c r="AL702" s="25" t="str">
        <f>IF(Pengawas!AL702="","-",IF(Pengawas!AL702&gt;3,"Tidak valid",IF(Pengawas!AL702&lt;1,"Tidak valid","OK")))</f>
        <v>-</v>
      </c>
      <c r="AM702" s="25" t="str">
        <f>IF(Pengawas!AL702="",IF(Pengawas!AM702="","-","Harap dikosongkan"),IF(Pengawas!AL702&lt;&gt;1,IF(Pengawas!AM702="","OK","Harap dikosongkan"),IF(Pengawas!AM702="","Harap diisi",IF(Pengawas!AM702&gt;2015,"Cek lagi",IF(Pengawas!AM702&lt;2005,"Cek lagi","OK")))))</f>
        <v>-</v>
      </c>
      <c r="AN702" s="25" t="str">
        <f>IF(Pengawas!AL702="",IF(Pengawas!AN702="","-","Harap dikosongkan"),IF(Pengawas!AL702&lt;&gt;1,IF(Pengawas!AN702="","OK","Harap dikosongkan"),IF(Pengawas!AN702="","Harap diisi",IF(VALUE(Pengawas!AN702)&gt;33,"Tidak valid",IF(VALUE(Pengawas!AN702)&lt;1,"Tidak valid","OK")))))</f>
        <v>-</v>
      </c>
      <c r="AO702" s="25" t="str">
        <f>IF(Pengawas!AL702="",IF(Pengawas!AO702="","-","Harap dikosongkan"),IF(Pengawas!AL702&lt;&gt;1,IF(Pengawas!AO702="","OK","Harap dikosongkan"),IF(Pengawas!AO702="","Harap diisi",IF(Pengawas!AO702&gt;1,"Tidak valid","OK"))))</f>
        <v>-</v>
      </c>
      <c r="AP702" s="25" t="str">
        <f>IF(Pengawas!AL702&gt;1,"OK",IF(Pengawas!AO702="",IF(Pengawas!AP702="","-","Kolom AO cek lagi"),IF(Pengawas!AO702=0,IF(Pengawas!AP702="","OK","Harap dikosongkan"),IF(Pengawas!AP702="","Harap diisi",IF(LEN(Pengawas!AP702)&lt;12,"Tidak valid",IF(LEN(Pengawas!AP702)&gt;14,"Tidak valid","OK"))))))</f>
        <v>-</v>
      </c>
      <c r="AQ702" s="26" t="str">
        <f>IF(Pengawas!AL702&gt;1,"OK",IF(Pengawas!AO702="",IF(Pengawas!AQ702="","-","Kolom AO cek lagi"),IF(Pengawas!AO702=0,IF(Pengawas!AQ702="","OK","Harap dikosongkan"),IF(Pengawas!AQ702="","Harap diisi",IF(LEN(Pengawas!AQ702)&lt;5,"Cek lagi","OK")))))</f>
        <v>-</v>
      </c>
      <c r="AR702" s="26" t="str">
        <f>IF(Pengawas!AL702&gt;1,"OK",IF(Pengawas!AO702="",IF(Pengawas!AR702="","-","Kolom AT cek lagi"),IF(Pengawas!AO702=0,IF(Pengawas!AR702="","OK","Harap dikosongkan"),IF(Pengawas!AR702="","Harap diisi",IF(VALUE(LEFT(Pengawas!AR702,2))&gt;31,"Tanggal tidak valid",IF(VALUE(LEFT(RIGHT(Pengawas!AR702,7),2))&gt;12,"Bulan tidak valid",IF(VALUE(RIGHT(Pengawas!AR702,4))&gt;2016,"Tahun cek lagi",IF(VALUE(RIGHT(Pengawas!AR702,4))&lt;2005,"Tahun cek lagi","OK"))))))))</f>
        <v>-</v>
      </c>
      <c r="AS702" s="25" t="str">
        <f>IF(Pengawas!AP702="",IF(Pengawas!AS702="","-","Harap dikosongkan"),IF(Pengawas!AP702&lt;&gt;"",IF(Pengawas!AS702="","Harap diisi",IF(Pengawas!AS702&gt;1,"Tidak valid","OK"))))</f>
        <v>-</v>
      </c>
      <c r="AT702" s="25" t="str">
        <f>IF(Pengawas!AS702="",IF(Pengawas!AT702="","-","Harap dikosongkan"),IF(Pengawas!AS702&lt;&gt;1,IF(Pengawas!AT702="","OK","Harap dikosongkan"),IF(Pengawas!AS702="",IF(Pengawas!AT702="","-","Harap dikosongkan"),IF(Pengawas!AS702=0,IF(Pengawas!AT702="","OK","Harap dikosongkan"),IF(Pengawas!AT702="","Harap diisi",IF(Pengawas!AT702&gt;2016,"Cek lagi",IF(Pengawas!AT702&lt;2005,"Cek lagi",IF(Pengawas!AM702&gt;Pengawas!AT702,"Cek lagi dengan Kolom AL","OK"))))))))</f>
        <v>-</v>
      </c>
      <c r="AU702" s="25" t="str">
        <f>IF(Pengawas!AS702="",IF(Pengawas!AU702="","-","Harap dikosongkan"),IF(Pengawas!AS702&lt;&gt;1,IF(Pengawas!AU702="","OK","Harap dikosongkan"),IF(Pengawas!AS702="",IF(Pengawas!AU702="","-","Harap dikosongkan"),IF(Pengawas!AS702=0,IF(Pengawas!AU702="","OK","Harap dikosongkan"),IF(Pengawas!AU702="","Harap diisi",IF(Pengawas!AU702&gt;20000000,"Cek lagi",IF(Pengawas!AU702&lt;100000,"Cek lagi","OK")))))))</f>
        <v>-</v>
      </c>
      <c r="AV702" s="25" t="str">
        <f>IF(Pengawas!AV702="","-",IF(Pengawas!AV702&gt;3,"Tidak valid","OK"))</f>
        <v>-</v>
      </c>
      <c r="AW702" s="25" t="str">
        <f>IF(Pengawas!AV702="",IF(Pengawas!AW702="","-","Harap dikosongkan"),IF(Pengawas!AV702=0,IF(Pengawas!AW702="","OK","Harap dikosongkan"),IF(Pengawas!AV702&gt;0,IF(Pengawas!AW702="","Harap diisi",IF(Pengawas!AW702&gt;2015,"Tidak valid","OK")))))</f>
        <v>-</v>
      </c>
      <c r="AX702" s="25" t="str">
        <f>IF(Pengawas!AV702="",IF(Pengawas!AX702="","-","Harap dikosongkan"),IF(Pengawas!AV702=0,IF(Pengawas!AX702="","OK","Harap dikosongkan"),IF(Pengawas!AV702&gt;0,IF(Pengawas!AX702="","Harap diisi",IF(Pengawas!AX702="","-",IF(Pengawas!AX702&gt;1,"Tidak valid","OK"))))))</f>
        <v>-</v>
      </c>
      <c r="AY702" s="25" t="str">
        <f>IF(Pengawas!AY702="","-",IF(Pengawas!AY702&gt;2,"Tidak valid","OK"))</f>
        <v>-</v>
      </c>
      <c r="AZ702" s="25" t="str">
        <f>IF(Pengawas!AY702="",IF(Pengawas!AZ702="","-","Harap dikosongkan"),IF(Pengawas!AY702=0,IF(Pengawas!AZ702="","OK","Harap dikosongkan"),IF(Pengawas!AZ702="","Harap diisi",IF(Pengawas!AZ702&gt;2015,"Cek lagi",IF(Pengawas!AZ702&lt;2000,"Cek lagi","OK")))))</f>
        <v>-</v>
      </c>
      <c r="BA702" s="25" t="str">
        <f>IF(Pengawas!BA702="","-",IF(LEN(Pengawas!BA702)&lt;5,"Cek lagi","OK"))</f>
        <v>-</v>
      </c>
      <c r="BB702" s="25" t="str">
        <f>IF(Pengawas!BB702="","-",IF(LEN(Pengawas!BB702)&lt;4,"Cek lagi","OK"))</f>
        <v>-</v>
      </c>
      <c r="BC702" s="25" t="str">
        <f>IF(Pengawas!BC702="","-",IF(LEN(Pengawas!BC702)&lt;4,"Cek lagi","OK"))</f>
        <v>-</v>
      </c>
      <c r="BD702" s="25" t="str">
        <f>IF(Pengawas!BD702="","-",IF(LEN(Pengawas!BD702)&lt;4,"Cek lagi","OK"))</f>
        <v>-</v>
      </c>
      <c r="BE702" s="25" t="str">
        <f>IF(Pengawas!BE702="","-",IF(LEN(Pengawas!BE702)&lt;4,"Cek lagi","OK"))</f>
        <v>-</v>
      </c>
      <c r="BF702" s="25" t="str">
        <f>IF(Pengawas!BF702="","-",IF(LEN(Pengawas!BF702)&lt;&gt;5,"Tidak valid","OK"))</f>
        <v>-</v>
      </c>
      <c r="BG702" s="25" t="str">
        <f>IF(Pengawas!BG702="","-",IF(LEN(Pengawas!BG702)&lt;9,"Cek lagi",IF(LEN(Pengawas!BG702)&gt;14,"Cek lagi","OK")))</f>
        <v>-</v>
      </c>
    </row>
    <row r="703" spans="1:59" ht="15" customHeight="1" x14ac:dyDescent="0.2">
      <c r="A703" s="25" t="str">
        <f>IF(Pengawas!A703="","-",IF(LEN(Pengawas!A703)&lt;4,"Cek lagi","OK"))</f>
        <v>-</v>
      </c>
      <c r="B703" s="25" t="str">
        <f>IF(Pengawas!B703="","-",IF(LEN(Pengawas!B703)&lt;4,"Cek lagi","OK"))</f>
        <v>-</v>
      </c>
      <c r="C703" s="25" t="str">
        <f>IF(Pengawas!C703="","-",IF(LEN(Pengawas!C703)&lt;&gt;18,"Tidak valid","OK"))</f>
        <v>-</v>
      </c>
      <c r="D703" s="25" t="str">
        <f>IF(Pengawas!D703="","-",IF(LEN(Pengawas!D703)&lt;&gt;16,"Tidak valid","OK"))</f>
        <v>-</v>
      </c>
      <c r="E703" s="25" t="str">
        <f>IF(Pengawas!E703="","-",IF(LEN(Pengawas!E703)&lt;4,"Cek lagi","OK"))</f>
        <v>-</v>
      </c>
      <c r="F703" s="25" t="str">
        <f>IF(Pengawas!F703="","-",IF(LEN(Pengawas!F703)&lt;&gt;16,"Tidak valid","OK"))</f>
        <v>-</v>
      </c>
      <c r="G703" s="25" t="str">
        <f>IF(Pengawas!G703="","-",IF(LEN(Pengawas!G703)&lt;4,"Cek lagi","OK"))</f>
        <v>-</v>
      </c>
      <c r="H703" s="26" t="str">
        <f>IF(Pengawas!H703="","-",IF(VALUE(LEFT(Pengawas!H703,2))&gt;31,"Tanggal tidak valid",IF(VALUE(LEFT(RIGHT(Pengawas!H703,7),2))&gt;12,"Bulan tidak valid",IF(VALUE(RIGHT(Pengawas!H703,4))&gt;1990,"Umur terlalu muda",IF(VALUE(RIGHT(Pengawas!H703,4))&lt;1955,"Umur terlalu tua","OK")))))</f>
        <v>-</v>
      </c>
      <c r="I703" s="25" t="str">
        <f>IF(Pengawas!I703="","-",IF(Pengawas!I703="L","OK",IF(Pengawas!I703="P","OK","Tidak valid")))</f>
        <v>-</v>
      </c>
      <c r="J703" s="25" t="str">
        <f>IF(Pengawas!J703="","-",IF(LEN(Pengawas!J703)&lt;4,"Cek lagi","OK"))</f>
        <v>-</v>
      </c>
      <c r="K703" s="25" t="str">
        <f>IF(Pengawas!K703="","-",IF(Pengawas!K703&gt;5,"Tidak valid",IF(Pengawas!K703&lt;1,"Tidak valid","OK")))</f>
        <v>-</v>
      </c>
      <c r="L703" s="25" t="str">
        <f>IF(Pengawas!L703="","-",IF(VALUE(LEFT(Pengawas!L703,1))&gt;1,"Tidak valid","OK"))</f>
        <v>-</v>
      </c>
      <c r="M703" s="25" t="str">
        <f>IF(Pengawas!M703="","-",IF(VALUE(LEFT(Pengawas!M703,1))&gt;1,"Tidak valid","OK"))</f>
        <v>-</v>
      </c>
      <c r="N703" s="25" t="str">
        <f>IF(Pengawas!N703="","-",IF(VALUE(LEFT(Pengawas!N703,2))&gt;31,"Tanggal tidak valid",IF(VALUE(LEFT(RIGHT(Pengawas!N703,7),2))&gt;12,"Bulan tidak valid",IF(VALUE(RIGHT(Pengawas!N703,4))&gt;2015,"Tahun cek lagi",IF(VALUE(RIGHT(Pengawas!N703,4))&lt;1930,"Tahun cek lagi","OK")))))</f>
        <v>-</v>
      </c>
      <c r="O703" s="26" t="str">
        <f>IF(Pengawas!O703="","-",IF(VALUE(LEFT(Pengawas!O703,2))&gt;31,"Tanggal tidak valid",IF(VALUE(LEFT(RIGHT(Pengawas!O703,7),2))&gt;12,"Bulan tidak valid",IF(VALUE(RIGHT(Pengawas!O703,4))&gt;2015,"Tahun cek lagi",IF(VALUE(RIGHT(Pengawas!O703,4))&lt;1930,"Tahun cek lagi","OK")))))</f>
        <v>-</v>
      </c>
      <c r="P703" s="26" t="str">
        <f>IF(Pengawas!P703="","-",IF(VALUE(LEFT(Pengawas!P703,2))&gt;31,"Tanggal tidak valid",IF(VALUE(LEFT(RIGHT(Pengawas!P703,7),2))&gt;12,"Bulan tidak valid",IF(VALUE(RIGHT(Pengawas!P703,4))&gt;2015,"Tahun cek lagi",IF(VALUE(RIGHT(Pengawas!P703,4))&lt;1930,"Tahun cek lagi","OK")))))</f>
        <v>-</v>
      </c>
      <c r="Q703" s="25" t="str">
        <f>IF(Pengawas!Q703="","-",IF(Pengawas!Q703&gt;3,"Tidak valid",IF(Pengawas!Q703&lt;1,"Tidak valid","OK")))</f>
        <v>-</v>
      </c>
      <c r="R703" s="25" t="str">
        <f>IF(Pengawas!R703="","-",IF(Pengawas!R703&gt;20000000,"Cek lagi",IF(Pengawas!R703&lt;50000,"Cek lagi","OK")))</f>
        <v>-</v>
      </c>
      <c r="S703" s="25" t="str">
        <f>IF(Pengawas!S703="","-",IF(Pengawas!S703&gt;3,"Tidak valid",IF(Pengawas!S703&lt;1,"Tidak valid","OK")))</f>
        <v>-</v>
      </c>
      <c r="T703" s="25" t="str">
        <f>IF(Pengawas!T703="","-",IF(Pengawas!T703&gt;6,"Tidak valid",IF(Pengawas!T703&lt;1,"Tidak valid","OK")))</f>
        <v>-</v>
      </c>
      <c r="U703" s="25" t="str">
        <f>IF(Pengawas!U703="","-",IF(Pengawas!U703&gt;4,"Tidak valid",IF(Pengawas!U703&lt;1,"Tidak valid","OK")))</f>
        <v>-</v>
      </c>
      <c r="V703" s="25" t="str">
        <f>IF(Pengawas!V703="","-",IF(Pengawas!V703&gt;2,"Tidak valid",IF(Pengawas!V703&lt;1,"Tidak valid","OK")))</f>
        <v>-</v>
      </c>
      <c r="W703" s="25" t="str">
        <f>IF(Pengawas!V703="","-",IF(Pengawas!V703=1,IF(Pengawas!W703="","Harap diisi","OK"),IF(Pengawas!V703=2,IF(Pengawas!W703="","Harap diisi","OK"),IF(Pengawas!V704&lt;1,"-",IF(Pengawas!V704&gt;2,"-","OK")))))</f>
        <v>-</v>
      </c>
      <c r="X703" s="25" t="str">
        <f>IF(Pengawas!V703="","-",IF(Pengawas!V703=1,IF(Pengawas!X703="","Harap diisi","OK"),IF(Pengawas!V703=2,IF(Pengawas!X703="","Harap diisi","OK"),IF(Pengawas!V704&lt;1,"-",IF(Pengawas!V704&gt;2,"-","OK")))))</f>
        <v>-</v>
      </c>
      <c r="Y703" s="25" t="str">
        <f>IF(Pengawas!V703="","-",IF(Pengawas!V703=1,IF(Pengawas!Y703="","Harap diisi","OK"),IF(Pengawas!V703=2,IF(Pengawas!Y703="","Harap diisi","OK"),IF(Pengawas!V704&lt;1,"-",IF(Pengawas!V704&gt;2,"-","OK")))))</f>
        <v>-</v>
      </c>
      <c r="Z703" s="25" t="str">
        <f>IF(Pengawas!V703="","-",IF(Pengawas!V703=1,IF(Pengawas!Z703="","Harap diisi","OK"),IF(Pengawas!V703=2,IF(Pengawas!Z703="","Harap diisi","OK"),IF(Pengawas!V704&lt;1,"-",IF(Pengawas!V704&gt;2,"-","OK")))))</f>
        <v>-</v>
      </c>
      <c r="AA703" s="25" t="str">
        <f>IF(Pengawas!V703="","-",IF(Pengawas!V703=1,IF(Pengawas!AA703="","Harap diisi","OK"),IF(Pengawas!V703=2,IF(Pengawas!AA703="","Harap diisi","OK"),IF(Pengawas!V704&lt;1,"-",IF(Pengawas!V704&gt;2,"-","OK")))))</f>
        <v>-</v>
      </c>
      <c r="AB703" s="25" t="str">
        <f>IF(Pengawas!V703="","-",IF(Pengawas!V703=1,IF(Pengawas!AB703="","Harap diisi","OK"),IF(Pengawas!V703=2,IF(Pengawas!AB703="","Harap diisi","OK"),IF(Pengawas!V704&lt;1,"-",IF(Pengawas!V704&gt;2,"-","OK")))))</f>
        <v>-</v>
      </c>
      <c r="AC703" s="25" t="str">
        <f>IF(Pengawas!V703="","-",IF(Pengawas!V703=1,IF(Pengawas!AC703="","Harap diisi","OK"),IF(Pengawas!V703=2,IF(Pengawas!AC703="","Harap diisi","OK"),IF(Pengawas!V704&lt;1,"-",IF(Pengawas!V704&gt;2,"-","OK")))))</f>
        <v>-</v>
      </c>
      <c r="AD703" s="25" t="str">
        <f>IF(Pengawas!V703="","-",IF(Pengawas!V703=1,IF(Pengawas!AD703="","OK","Harap dikosongkan"),IF(Pengawas!V703=2,IF(Pengawas!AD703="","Harap diisi","OK"),IF(Pengawas!V704&lt;1,"-",IF(Pengawas!V704&gt;2,"-","OK")))))</f>
        <v>-</v>
      </c>
      <c r="AE703" s="25" t="str">
        <f>IF(Pengawas!V703="","-",IF(Pengawas!V703=1,IF(Pengawas!AE703="","OK","Harap dikosongkan"),IF(Pengawas!V703=2,IF(Pengawas!AE703="","Harap diisi","OK"),IF(Pengawas!V704&lt;1,"-",IF(Pengawas!V704&gt;2,"-","OK")))))</f>
        <v>-</v>
      </c>
      <c r="AF703" s="25" t="str">
        <f>IF(Pengawas!V703="","-",IF(Pengawas!V703=1,IF(Pengawas!AF703="","OK","Harap dikosongkan"),IF(Pengawas!V703=2,IF(Pengawas!AF703="","Harap diisi","OK"),IF(Pengawas!V704&lt;1,"-",IF(Pengawas!V704&gt;2,"-","OK")))))</f>
        <v>-</v>
      </c>
      <c r="AG703" s="25" t="str">
        <f>IF(Pengawas!V703="","-",IF(Pengawas!V703=1,IF(Pengawas!AG703="","OK","Harap dikosongkan"),IF(Pengawas!V703=2,IF(Pengawas!AG703="","Harap diisi","OK"),IF(Pengawas!V704&lt;1,"-",IF(Pengawas!V704&gt;2,"-","OK")))))</f>
        <v>-</v>
      </c>
      <c r="AH703" s="25" t="str">
        <f>IF(Pengawas!V703="","-",IF(Pengawas!V703=1,IF(Pengawas!AH703="","OK","Harap dikosongkan"),IF(Pengawas!V703=2,IF(Pengawas!AH703="","Harap diisi","OK"),IF(Pengawas!V704&lt;1,"-",IF(Pengawas!V704&gt;2,"-","OK")))))</f>
        <v>-</v>
      </c>
      <c r="AI703" s="25" t="str">
        <f>IF(Pengawas!V703="","-",IF(Pengawas!V703=1,IF(Pengawas!AI703="","OK","Harap dikosongkan"),IF(Pengawas!V703=2,IF(Pengawas!AI703="","Harap diisi","OK"),IF(Pengawas!V704&lt;1,"-",IF(Pengawas!V704&gt;2,"-","OK")))))</f>
        <v>-</v>
      </c>
      <c r="AJ703" s="25" t="str">
        <f>IF(Pengawas!V703="","-",IF(Pengawas!V703=1,IF(Pengawas!AJ703="","OK","Harap dikosongkan"),IF(Pengawas!V703=2,IF(Pengawas!AJ703="","Harap diisi","OK"),IF(Pengawas!V704&lt;1,"-",IF(Pengawas!V704&gt;2,"-","OK")))))</f>
        <v>-</v>
      </c>
      <c r="AK703" s="25" t="str">
        <f>IF(Pengawas!V703="","-",IF(Pengawas!V703=1,IF(Pengawas!AK703="","OK","Harap dikosongkan"),IF(Pengawas!V703=2,IF(Pengawas!AK703="","Harap diisi","OK"),IF(Pengawas!V704&lt;1,"-",IF(Pengawas!V704&gt;2,"-","OK")))))</f>
        <v>-</v>
      </c>
      <c r="AL703" s="25" t="str">
        <f>IF(Pengawas!AL703="","-",IF(Pengawas!AL703&gt;3,"Tidak valid",IF(Pengawas!AL703&lt;1,"Tidak valid","OK")))</f>
        <v>-</v>
      </c>
      <c r="AM703" s="25" t="str">
        <f>IF(Pengawas!AL703="",IF(Pengawas!AM703="","-","Harap dikosongkan"),IF(Pengawas!AL703&lt;&gt;1,IF(Pengawas!AM703="","OK","Harap dikosongkan"),IF(Pengawas!AM703="","Harap diisi",IF(Pengawas!AM703&gt;2015,"Cek lagi",IF(Pengawas!AM703&lt;2005,"Cek lagi","OK")))))</f>
        <v>-</v>
      </c>
      <c r="AN703" s="25" t="str">
        <f>IF(Pengawas!AL703="",IF(Pengawas!AN703="","-","Harap dikosongkan"),IF(Pengawas!AL703&lt;&gt;1,IF(Pengawas!AN703="","OK","Harap dikosongkan"),IF(Pengawas!AN703="","Harap diisi",IF(VALUE(Pengawas!AN703)&gt;33,"Tidak valid",IF(VALUE(Pengawas!AN703)&lt;1,"Tidak valid","OK")))))</f>
        <v>-</v>
      </c>
      <c r="AO703" s="25" t="str">
        <f>IF(Pengawas!AL703="",IF(Pengawas!AO703="","-","Harap dikosongkan"),IF(Pengawas!AL703&lt;&gt;1,IF(Pengawas!AO703="","OK","Harap dikosongkan"),IF(Pengawas!AO703="","Harap diisi",IF(Pengawas!AO703&gt;1,"Tidak valid","OK"))))</f>
        <v>-</v>
      </c>
      <c r="AP703" s="25" t="str">
        <f>IF(Pengawas!AL703&gt;1,"OK",IF(Pengawas!AO703="",IF(Pengawas!AP703="","-","Kolom AO cek lagi"),IF(Pengawas!AO703=0,IF(Pengawas!AP703="","OK","Harap dikosongkan"),IF(Pengawas!AP703="","Harap diisi",IF(LEN(Pengawas!AP703)&lt;12,"Tidak valid",IF(LEN(Pengawas!AP703)&gt;14,"Tidak valid","OK"))))))</f>
        <v>-</v>
      </c>
      <c r="AQ703" s="26" t="str">
        <f>IF(Pengawas!AL703&gt;1,"OK",IF(Pengawas!AO703="",IF(Pengawas!AQ703="","-","Kolom AO cek lagi"),IF(Pengawas!AO703=0,IF(Pengawas!AQ703="","OK","Harap dikosongkan"),IF(Pengawas!AQ703="","Harap diisi",IF(LEN(Pengawas!AQ703)&lt;5,"Cek lagi","OK")))))</f>
        <v>-</v>
      </c>
      <c r="AR703" s="26" t="str">
        <f>IF(Pengawas!AL703&gt;1,"OK",IF(Pengawas!AO703="",IF(Pengawas!AR703="","-","Kolom AT cek lagi"),IF(Pengawas!AO703=0,IF(Pengawas!AR703="","OK","Harap dikosongkan"),IF(Pengawas!AR703="","Harap diisi",IF(VALUE(LEFT(Pengawas!AR703,2))&gt;31,"Tanggal tidak valid",IF(VALUE(LEFT(RIGHT(Pengawas!AR703,7),2))&gt;12,"Bulan tidak valid",IF(VALUE(RIGHT(Pengawas!AR703,4))&gt;2016,"Tahun cek lagi",IF(VALUE(RIGHT(Pengawas!AR703,4))&lt;2005,"Tahun cek lagi","OK"))))))))</f>
        <v>-</v>
      </c>
      <c r="AS703" s="25" t="str">
        <f>IF(Pengawas!AP703="",IF(Pengawas!AS703="","-","Harap dikosongkan"),IF(Pengawas!AP703&lt;&gt;"",IF(Pengawas!AS703="","Harap diisi",IF(Pengawas!AS703&gt;1,"Tidak valid","OK"))))</f>
        <v>-</v>
      </c>
      <c r="AT703" s="25" t="str">
        <f>IF(Pengawas!AS703="",IF(Pengawas!AT703="","-","Harap dikosongkan"),IF(Pengawas!AS703&lt;&gt;1,IF(Pengawas!AT703="","OK","Harap dikosongkan"),IF(Pengawas!AS703="",IF(Pengawas!AT703="","-","Harap dikosongkan"),IF(Pengawas!AS703=0,IF(Pengawas!AT703="","OK","Harap dikosongkan"),IF(Pengawas!AT703="","Harap diisi",IF(Pengawas!AT703&gt;2016,"Cek lagi",IF(Pengawas!AT703&lt;2005,"Cek lagi",IF(Pengawas!AM703&gt;Pengawas!AT703,"Cek lagi dengan Kolom AL","OK"))))))))</f>
        <v>-</v>
      </c>
      <c r="AU703" s="25" t="str">
        <f>IF(Pengawas!AS703="",IF(Pengawas!AU703="","-","Harap dikosongkan"),IF(Pengawas!AS703&lt;&gt;1,IF(Pengawas!AU703="","OK","Harap dikosongkan"),IF(Pengawas!AS703="",IF(Pengawas!AU703="","-","Harap dikosongkan"),IF(Pengawas!AS703=0,IF(Pengawas!AU703="","OK","Harap dikosongkan"),IF(Pengawas!AU703="","Harap diisi",IF(Pengawas!AU703&gt;20000000,"Cek lagi",IF(Pengawas!AU703&lt;100000,"Cek lagi","OK")))))))</f>
        <v>-</v>
      </c>
      <c r="AV703" s="25" t="str">
        <f>IF(Pengawas!AV703="","-",IF(Pengawas!AV703&gt;3,"Tidak valid","OK"))</f>
        <v>-</v>
      </c>
      <c r="AW703" s="25" t="str">
        <f>IF(Pengawas!AV703="",IF(Pengawas!AW703="","-","Harap dikosongkan"),IF(Pengawas!AV703=0,IF(Pengawas!AW703="","OK","Harap dikosongkan"),IF(Pengawas!AV703&gt;0,IF(Pengawas!AW703="","Harap diisi",IF(Pengawas!AW703&gt;2015,"Tidak valid","OK")))))</f>
        <v>-</v>
      </c>
      <c r="AX703" s="25" t="str">
        <f>IF(Pengawas!AV703="",IF(Pengawas!AX703="","-","Harap dikosongkan"),IF(Pengawas!AV703=0,IF(Pengawas!AX703="","OK","Harap dikosongkan"),IF(Pengawas!AV703&gt;0,IF(Pengawas!AX703="","Harap diisi",IF(Pengawas!AX703="","-",IF(Pengawas!AX703&gt;1,"Tidak valid","OK"))))))</f>
        <v>-</v>
      </c>
      <c r="AY703" s="25" t="str">
        <f>IF(Pengawas!AY703="","-",IF(Pengawas!AY703&gt;2,"Tidak valid","OK"))</f>
        <v>-</v>
      </c>
      <c r="AZ703" s="25" t="str">
        <f>IF(Pengawas!AY703="",IF(Pengawas!AZ703="","-","Harap dikosongkan"),IF(Pengawas!AY703=0,IF(Pengawas!AZ703="","OK","Harap dikosongkan"),IF(Pengawas!AZ703="","Harap diisi",IF(Pengawas!AZ703&gt;2015,"Cek lagi",IF(Pengawas!AZ703&lt;2000,"Cek lagi","OK")))))</f>
        <v>-</v>
      </c>
      <c r="BA703" s="25" t="str">
        <f>IF(Pengawas!BA703="","-",IF(LEN(Pengawas!BA703)&lt;5,"Cek lagi","OK"))</f>
        <v>-</v>
      </c>
      <c r="BB703" s="25" t="str">
        <f>IF(Pengawas!BB703="","-",IF(LEN(Pengawas!BB703)&lt;4,"Cek lagi","OK"))</f>
        <v>-</v>
      </c>
      <c r="BC703" s="25" t="str">
        <f>IF(Pengawas!BC703="","-",IF(LEN(Pengawas!BC703)&lt;4,"Cek lagi","OK"))</f>
        <v>-</v>
      </c>
      <c r="BD703" s="25" t="str">
        <f>IF(Pengawas!BD703="","-",IF(LEN(Pengawas!BD703)&lt;4,"Cek lagi","OK"))</f>
        <v>-</v>
      </c>
      <c r="BE703" s="25" t="str">
        <f>IF(Pengawas!BE703="","-",IF(LEN(Pengawas!BE703)&lt;4,"Cek lagi","OK"))</f>
        <v>-</v>
      </c>
      <c r="BF703" s="25" t="str">
        <f>IF(Pengawas!BF703="","-",IF(LEN(Pengawas!BF703)&lt;&gt;5,"Tidak valid","OK"))</f>
        <v>-</v>
      </c>
      <c r="BG703" s="25" t="str">
        <f>IF(Pengawas!BG703="","-",IF(LEN(Pengawas!BG703)&lt;9,"Cek lagi",IF(LEN(Pengawas!BG703)&gt;14,"Cek lagi","OK")))</f>
        <v>-</v>
      </c>
    </row>
    <row r="704" spans="1:59" ht="15" customHeight="1" x14ac:dyDescent="0.2">
      <c r="A704" s="25" t="str">
        <f>IF(Pengawas!A704="","-",IF(LEN(Pengawas!A704)&lt;4,"Cek lagi","OK"))</f>
        <v>-</v>
      </c>
      <c r="B704" s="25" t="str">
        <f>IF(Pengawas!B704="","-",IF(LEN(Pengawas!B704)&lt;4,"Cek lagi","OK"))</f>
        <v>-</v>
      </c>
      <c r="C704" s="25" t="str">
        <f>IF(Pengawas!C704="","-",IF(LEN(Pengawas!C704)&lt;&gt;18,"Tidak valid","OK"))</f>
        <v>-</v>
      </c>
      <c r="D704" s="25" t="str">
        <f>IF(Pengawas!D704="","-",IF(LEN(Pengawas!D704)&lt;&gt;16,"Tidak valid","OK"))</f>
        <v>-</v>
      </c>
      <c r="E704" s="25" t="str">
        <f>IF(Pengawas!E704="","-",IF(LEN(Pengawas!E704)&lt;4,"Cek lagi","OK"))</f>
        <v>-</v>
      </c>
      <c r="F704" s="25" t="str">
        <f>IF(Pengawas!F704="","-",IF(LEN(Pengawas!F704)&lt;&gt;16,"Tidak valid","OK"))</f>
        <v>-</v>
      </c>
      <c r="G704" s="25" t="str">
        <f>IF(Pengawas!G704="","-",IF(LEN(Pengawas!G704)&lt;4,"Cek lagi","OK"))</f>
        <v>-</v>
      </c>
      <c r="H704" s="26" t="str">
        <f>IF(Pengawas!H704="","-",IF(VALUE(LEFT(Pengawas!H704,2))&gt;31,"Tanggal tidak valid",IF(VALUE(LEFT(RIGHT(Pengawas!H704,7),2))&gt;12,"Bulan tidak valid",IF(VALUE(RIGHT(Pengawas!H704,4))&gt;1990,"Umur terlalu muda",IF(VALUE(RIGHT(Pengawas!H704,4))&lt;1955,"Umur terlalu tua","OK")))))</f>
        <v>-</v>
      </c>
      <c r="I704" s="25" t="str">
        <f>IF(Pengawas!I704="","-",IF(Pengawas!I704="L","OK",IF(Pengawas!I704="P","OK","Tidak valid")))</f>
        <v>-</v>
      </c>
      <c r="J704" s="25" t="str">
        <f>IF(Pengawas!J704="","-",IF(LEN(Pengawas!J704)&lt;4,"Cek lagi","OK"))</f>
        <v>-</v>
      </c>
      <c r="K704" s="25" t="str">
        <f>IF(Pengawas!K704="","-",IF(Pengawas!K704&gt;5,"Tidak valid",IF(Pengawas!K704&lt;1,"Tidak valid","OK")))</f>
        <v>-</v>
      </c>
      <c r="L704" s="25" t="str">
        <f>IF(Pengawas!L704="","-",IF(VALUE(LEFT(Pengawas!L704,1))&gt;1,"Tidak valid","OK"))</f>
        <v>-</v>
      </c>
      <c r="M704" s="25" t="str">
        <f>IF(Pengawas!M704="","-",IF(VALUE(LEFT(Pengawas!M704,1))&gt;1,"Tidak valid","OK"))</f>
        <v>-</v>
      </c>
      <c r="N704" s="25" t="str">
        <f>IF(Pengawas!N704="","-",IF(VALUE(LEFT(Pengawas!N704,2))&gt;31,"Tanggal tidak valid",IF(VALUE(LEFT(RIGHT(Pengawas!N704,7),2))&gt;12,"Bulan tidak valid",IF(VALUE(RIGHT(Pengawas!N704,4))&gt;2015,"Tahun cek lagi",IF(VALUE(RIGHT(Pengawas!N704,4))&lt;1930,"Tahun cek lagi","OK")))))</f>
        <v>-</v>
      </c>
      <c r="O704" s="26" t="str">
        <f>IF(Pengawas!O704="","-",IF(VALUE(LEFT(Pengawas!O704,2))&gt;31,"Tanggal tidak valid",IF(VALUE(LEFT(RIGHT(Pengawas!O704,7),2))&gt;12,"Bulan tidak valid",IF(VALUE(RIGHT(Pengawas!O704,4))&gt;2015,"Tahun cek lagi",IF(VALUE(RIGHT(Pengawas!O704,4))&lt;1930,"Tahun cek lagi","OK")))))</f>
        <v>-</v>
      </c>
      <c r="P704" s="26" t="str">
        <f>IF(Pengawas!P704="","-",IF(VALUE(LEFT(Pengawas!P704,2))&gt;31,"Tanggal tidak valid",IF(VALUE(LEFT(RIGHT(Pengawas!P704,7),2))&gt;12,"Bulan tidak valid",IF(VALUE(RIGHT(Pengawas!P704,4))&gt;2015,"Tahun cek lagi",IF(VALUE(RIGHT(Pengawas!P704,4))&lt;1930,"Tahun cek lagi","OK")))))</f>
        <v>-</v>
      </c>
      <c r="Q704" s="25" t="str">
        <f>IF(Pengawas!Q704="","-",IF(Pengawas!Q704&gt;3,"Tidak valid",IF(Pengawas!Q704&lt;1,"Tidak valid","OK")))</f>
        <v>-</v>
      </c>
      <c r="R704" s="25" t="str">
        <f>IF(Pengawas!R704="","-",IF(Pengawas!R704&gt;20000000,"Cek lagi",IF(Pengawas!R704&lt;50000,"Cek lagi","OK")))</f>
        <v>-</v>
      </c>
      <c r="S704" s="25" t="str">
        <f>IF(Pengawas!S704="","-",IF(Pengawas!S704&gt;3,"Tidak valid",IF(Pengawas!S704&lt;1,"Tidak valid","OK")))</f>
        <v>-</v>
      </c>
      <c r="T704" s="25" t="str">
        <f>IF(Pengawas!T704="","-",IF(Pengawas!T704&gt;6,"Tidak valid",IF(Pengawas!T704&lt;1,"Tidak valid","OK")))</f>
        <v>-</v>
      </c>
      <c r="U704" s="25" t="str">
        <f>IF(Pengawas!U704="","-",IF(Pengawas!U704&gt;4,"Tidak valid",IF(Pengawas!U704&lt;1,"Tidak valid","OK")))</f>
        <v>-</v>
      </c>
      <c r="V704" s="25" t="str">
        <f>IF(Pengawas!V704="","-",IF(Pengawas!V704&gt;2,"Tidak valid",IF(Pengawas!V704&lt;1,"Tidak valid","OK")))</f>
        <v>-</v>
      </c>
      <c r="W704" s="25" t="str">
        <f>IF(Pengawas!V704="","-",IF(Pengawas!V704=1,IF(Pengawas!W704="","Harap diisi","OK"),IF(Pengawas!V704=2,IF(Pengawas!W704="","Harap diisi","OK"),IF(Pengawas!V705&lt;1,"-",IF(Pengawas!V705&gt;2,"-","OK")))))</f>
        <v>-</v>
      </c>
      <c r="X704" s="25" t="str">
        <f>IF(Pengawas!V704="","-",IF(Pengawas!V704=1,IF(Pengawas!X704="","Harap diisi","OK"),IF(Pengawas!V704=2,IF(Pengawas!X704="","Harap diisi","OK"),IF(Pengawas!V705&lt;1,"-",IF(Pengawas!V705&gt;2,"-","OK")))))</f>
        <v>-</v>
      </c>
      <c r="Y704" s="25" t="str">
        <f>IF(Pengawas!V704="","-",IF(Pengawas!V704=1,IF(Pengawas!Y704="","Harap diisi","OK"),IF(Pengawas!V704=2,IF(Pengawas!Y704="","Harap diisi","OK"),IF(Pengawas!V705&lt;1,"-",IF(Pengawas!V705&gt;2,"-","OK")))))</f>
        <v>-</v>
      </c>
      <c r="Z704" s="25" t="str">
        <f>IF(Pengawas!V704="","-",IF(Pengawas!V704=1,IF(Pengawas!Z704="","Harap diisi","OK"),IF(Pengawas!V704=2,IF(Pengawas!Z704="","Harap diisi","OK"),IF(Pengawas!V705&lt;1,"-",IF(Pengawas!V705&gt;2,"-","OK")))))</f>
        <v>-</v>
      </c>
      <c r="AA704" s="25" t="str">
        <f>IF(Pengawas!V704="","-",IF(Pengawas!V704=1,IF(Pengawas!AA704="","Harap diisi","OK"),IF(Pengawas!V704=2,IF(Pengawas!AA704="","Harap diisi","OK"),IF(Pengawas!V705&lt;1,"-",IF(Pengawas!V705&gt;2,"-","OK")))))</f>
        <v>-</v>
      </c>
      <c r="AB704" s="25" t="str">
        <f>IF(Pengawas!V704="","-",IF(Pengawas!V704=1,IF(Pengawas!AB704="","Harap diisi","OK"),IF(Pengawas!V704=2,IF(Pengawas!AB704="","Harap diisi","OK"),IF(Pengawas!V705&lt;1,"-",IF(Pengawas!V705&gt;2,"-","OK")))))</f>
        <v>-</v>
      </c>
      <c r="AC704" s="25" t="str">
        <f>IF(Pengawas!V704="","-",IF(Pengawas!V704=1,IF(Pengawas!AC704="","Harap diisi","OK"),IF(Pengawas!V704=2,IF(Pengawas!AC704="","Harap diisi","OK"),IF(Pengawas!V705&lt;1,"-",IF(Pengawas!V705&gt;2,"-","OK")))))</f>
        <v>-</v>
      </c>
      <c r="AD704" s="25" t="str">
        <f>IF(Pengawas!V704="","-",IF(Pengawas!V704=1,IF(Pengawas!AD704="","OK","Harap dikosongkan"),IF(Pengawas!V704=2,IF(Pengawas!AD704="","Harap diisi","OK"),IF(Pengawas!V705&lt;1,"-",IF(Pengawas!V705&gt;2,"-","OK")))))</f>
        <v>-</v>
      </c>
      <c r="AE704" s="25" t="str">
        <f>IF(Pengawas!V704="","-",IF(Pengawas!V704=1,IF(Pengawas!AE704="","OK","Harap dikosongkan"),IF(Pengawas!V704=2,IF(Pengawas!AE704="","Harap diisi","OK"),IF(Pengawas!V705&lt;1,"-",IF(Pengawas!V705&gt;2,"-","OK")))))</f>
        <v>-</v>
      </c>
      <c r="AF704" s="25" t="str">
        <f>IF(Pengawas!V704="","-",IF(Pengawas!V704=1,IF(Pengawas!AF704="","OK","Harap dikosongkan"),IF(Pengawas!V704=2,IF(Pengawas!AF704="","Harap diisi","OK"),IF(Pengawas!V705&lt;1,"-",IF(Pengawas!V705&gt;2,"-","OK")))))</f>
        <v>-</v>
      </c>
      <c r="AG704" s="25" t="str">
        <f>IF(Pengawas!V704="","-",IF(Pengawas!V704=1,IF(Pengawas!AG704="","OK","Harap dikosongkan"),IF(Pengawas!V704=2,IF(Pengawas!AG704="","Harap diisi","OK"),IF(Pengawas!V705&lt;1,"-",IF(Pengawas!V705&gt;2,"-","OK")))))</f>
        <v>-</v>
      </c>
      <c r="AH704" s="25" t="str">
        <f>IF(Pengawas!V704="","-",IF(Pengawas!V704=1,IF(Pengawas!AH704="","OK","Harap dikosongkan"),IF(Pengawas!V704=2,IF(Pengawas!AH704="","Harap diisi","OK"),IF(Pengawas!V705&lt;1,"-",IF(Pengawas!V705&gt;2,"-","OK")))))</f>
        <v>-</v>
      </c>
      <c r="AI704" s="25" t="str">
        <f>IF(Pengawas!V704="","-",IF(Pengawas!V704=1,IF(Pengawas!AI704="","OK","Harap dikosongkan"),IF(Pengawas!V704=2,IF(Pengawas!AI704="","Harap diisi","OK"),IF(Pengawas!V705&lt;1,"-",IF(Pengawas!V705&gt;2,"-","OK")))))</f>
        <v>-</v>
      </c>
      <c r="AJ704" s="25" t="str">
        <f>IF(Pengawas!V704="","-",IF(Pengawas!V704=1,IF(Pengawas!AJ704="","OK","Harap dikosongkan"),IF(Pengawas!V704=2,IF(Pengawas!AJ704="","Harap diisi","OK"),IF(Pengawas!V705&lt;1,"-",IF(Pengawas!V705&gt;2,"-","OK")))))</f>
        <v>-</v>
      </c>
      <c r="AK704" s="25" t="str">
        <f>IF(Pengawas!V704="","-",IF(Pengawas!V704=1,IF(Pengawas!AK704="","OK","Harap dikosongkan"),IF(Pengawas!V704=2,IF(Pengawas!AK704="","Harap diisi","OK"),IF(Pengawas!V705&lt;1,"-",IF(Pengawas!V705&gt;2,"-","OK")))))</f>
        <v>-</v>
      </c>
      <c r="AL704" s="25" t="str">
        <f>IF(Pengawas!AL704="","-",IF(Pengawas!AL704&gt;3,"Tidak valid",IF(Pengawas!AL704&lt;1,"Tidak valid","OK")))</f>
        <v>-</v>
      </c>
      <c r="AM704" s="25" t="str">
        <f>IF(Pengawas!AL704="",IF(Pengawas!AM704="","-","Harap dikosongkan"),IF(Pengawas!AL704&lt;&gt;1,IF(Pengawas!AM704="","OK","Harap dikosongkan"),IF(Pengawas!AM704="","Harap diisi",IF(Pengawas!AM704&gt;2015,"Cek lagi",IF(Pengawas!AM704&lt;2005,"Cek lagi","OK")))))</f>
        <v>-</v>
      </c>
      <c r="AN704" s="25" t="str">
        <f>IF(Pengawas!AL704="",IF(Pengawas!AN704="","-","Harap dikosongkan"),IF(Pengawas!AL704&lt;&gt;1,IF(Pengawas!AN704="","OK","Harap dikosongkan"),IF(Pengawas!AN704="","Harap diisi",IF(VALUE(Pengawas!AN704)&gt;33,"Tidak valid",IF(VALUE(Pengawas!AN704)&lt;1,"Tidak valid","OK")))))</f>
        <v>-</v>
      </c>
      <c r="AO704" s="25" t="str">
        <f>IF(Pengawas!AL704="",IF(Pengawas!AO704="","-","Harap dikosongkan"),IF(Pengawas!AL704&lt;&gt;1,IF(Pengawas!AO704="","OK","Harap dikosongkan"),IF(Pengawas!AO704="","Harap diisi",IF(Pengawas!AO704&gt;1,"Tidak valid","OK"))))</f>
        <v>-</v>
      </c>
      <c r="AP704" s="25" t="str">
        <f>IF(Pengawas!AL704&gt;1,"OK",IF(Pengawas!AO704="",IF(Pengawas!AP704="","-","Kolom AO cek lagi"),IF(Pengawas!AO704=0,IF(Pengawas!AP704="","OK","Harap dikosongkan"),IF(Pengawas!AP704="","Harap diisi",IF(LEN(Pengawas!AP704)&lt;12,"Tidak valid",IF(LEN(Pengawas!AP704)&gt;14,"Tidak valid","OK"))))))</f>
        <v>-</v>
      </c>
      <c r="AQ704" s="26" t="str">
        <f>IF(Pengawas!AL704&gt;1,"OK",IF(Pengawas!AO704="",IF(Pengawas!AQ704="","-","Kolom AO cek lagi"),IF(Pengawas!AO704=0,IF(Pengawas!AQ704="","OK","Harap dikosongkan"),IF(Pengawas!AQ704="","Harap diisi",IF(LEN(Pengawas!AQ704)&lt;5,"Cek lagi","OK")))))</f>
        <v>-</v>
      </c>
      <c r="AR704" s="26" t="str">
        <f>IF(Pengawas!AL704&gt;1,"OK",IF(Pengawas!AO704="",IF(Pengawas!AR704="","-","Kolom AT cek lagi"),IF(Pengawas!AO704=0,IF(Pengawas!AR704="","OK","Harap dikosongkan"),IF(Pengawas!AR704="","Harap diisi",IF(VALUE(LEFT(Pengawas!AR704,2))&gt;31,"Tanggal tidak valid",IF(VALUE(LEFT(RIGHT(Pengawas!AR704,7),2))&gt;12,"Bulan tidak valid",IF(VALUE(RIGHT(Pengawas!AR704,4))&gt;2016,"Tahun cek lagi",IF(VALUE(RIGHT(Pengawas!AR704,4))&lt;2005,"Tahun cek lagi","OK"))))))))</f>
        <v>-</v>
      </c>
      <c r="AS704" s="25" t="str">
        <f>IF(Pengawas!AP704="",IF(Pengawas!AS704="","-","Harap dikosongkan"),IF(Pengawas!AP704&lt;&gt;"",IF(Pengawas!AS704="","Harap diisi",IF(Pengawas!AS704&gt;1,"Tidak valid","OK"))))</f>
        <v>-</v>
      </c>
      <c r="AT704" s="25" t="str">
        <f>IF(Pengawas!AS704="",IF(Pengawas!AT704="","-","Harap dikosongkan"),IF(Pengawas!AS704&lt;&gt;1,IF(Pengawas!AT704="","OK","Harap dikosongkan"),IF(Pengawas!AS704="",IF(Pengawas!AT704="","-","Harap dikosongkan"),IF(Pengawas!AS704=0,IF(Pengawas!AT704="","OK","Harap dikosongkan"),IF(Pengawas!AT704="","Harap diisi",IF(Pengawas!AT704&gt;2016,"Cek lagi",IF(Pengawas!AT704&lt;2005,"Cek lagi",IF(Pengawas!AM704&gt;Pengawas!AT704,"Cek lagi dengan Kolom AL","OK"))))))))</f>
        <v>-</v>
      </c>
      <c r="AU704" s="25" t="str">
        <f>IF(Pengawas!AS704="",IF(Pengawas!AU704="","-","Harap dikosongkan"),IF(Pengawas!AS704&lt;&gt;1,IF(Pengawas!AU704="","OK","Harap dikosongkan"),IF(Pengawas!AS704="",IF(Pengawas!AU704="","-","Harap dikosongkan"),IF(Pengawas!AS704=0,IF(Pengawas!AU704="","OK","Harap dikosongkan"),IF(Pengawas!AU704="","Harap diisi",IF(Pengawas!AU704&gt;20000000,"Cek lagi",IF(Pengawas!AU704&lt;100000,"Cek lagi","OK")))))))</f>
        <v>-</v>
      </c>
      <c r="AV704" s="25" t="str">
        <f>IF(Pengawas!AV704="","-",IF(Pengawas!AV704&gt;3,"Tidak valid","OK"))</f>
        <v>-</v>
      </c>
      <c r="AW704" s="25" t="str">
        <f>IF(Pengawas!AV704="",IF(Pengawas!AW704="","-","Harap dikosongkan"),IF(Pengawas!AV704=0,IF(Pengawas!AW704="","OK","Harap dikosongkan"),IF(Pengawas!AV704&gt;0,IF(Pengawas!AW704="","Harap diisi",IF(Pengawas!AW704&gt;2015,"Tidak valid","OK")))))</f>
        <v>-</v>
      </c>
      <c r="AX704" s="25" t="str">
        <f>IF(Pengawas!AV704="",IF(Pengawas!AX704="","-","Harap dikosongkan"),IF(Pengawas!AV704=0,IF(Pengawas!AX704="","OK","Harap dikosongkan"),IF(Pengawas!AV704&gt;0,IF(Pengawas!AX704="","Harap diisi",IF(Pengawas!AX704="","-",IF(Pengawas!AX704&gt;1,"Tidak valid","OK"))))))</f>
        <v>-</v>
      </c>
      <c r="AY704" s="25" t="str">
        <f>IF(Pengawas!AY704="","-",IF(Pengawas!AY704&gt;2,"Tidak valid","OK"))</f>
        <v>-</v>
      </c>
      <c r="AZ704" s="25" t="str">
        <f>IF(Pengawas!AY704="",IF(Pengawas!AZ704="","-","Harap dikosongkan"),IF(Pengawas!AY704=0,IF(Pengawas!AZ704="","OK","Harap dikosongkan"),IF(Pengawas!AZ704="","Harap diisi",IF(Pengawas!AZ704&gt;2015,"Cek lagi",IF(Pengawas!AZ704&lt;2000,"Cek lagi","OK")))))</f>
        <v>-</v>
      </c>
      <c r="BA704" s="25" t="str">
        <f>IF(Pengawas!BA704="","-",IF(LEN(Pengawas!BA704)&lt;5,"Cek lagi","OK"))</f>
        <v>-</v>
      </c>
      <c r="BB704" s="25" t="str">
        <f>IF(Pengawas!BB704="","-",IF(LEN(Pengawas!BB704)&lt;4,"Cek lagi","OK"))</f>
        <v>-</v>
      </c>
      <c r="BC704" s="25" t="str">
        <f>IF(Pengawas!BC704="","-",IF(LEN(Pengawas!BC704)&lt;4,"Cek lagi","OK"))</f>
        <v>-</v>
      </c>
      <c r="BD704" s="25" t="str">
        <f>IF(Pengawas!BD704="","-",IF(LEN(Pengawas!BD704)&lt;4,"Cek lagi","OK"))</f>
        <v>-</v>
      </c>
      <c r="BE704" s="25" t="str">
        <f>IF(Pengawas!BE704="","-",IF(LEN(Pengawas!BE704)&lt;4,"Cek lagi","OK"))</f>
        <v>-</v>
      </c>
      <c r="BF704" s="25" t="str">
        <f>IF(Pengawas!BF704="","-",IF(LEN(Pengawas!BF704)&lt;&gt;5,"Tidak valid","OK"))</f>
        <v>-</v>
      </c>
      <c r="BG704" s="25" t="str">
        <f>IF(Pengawas!BG704="","-",IF(LEN(Pengawas!BG704)&lt;9,"Cek lagi",IF(LEN(Pengawas!BG704)&gt;14,"Cek lagi","OK")))</f>
        <v>-</v>
      </c>
    </row>
    <row r="705" spans="1:59" ht="15" customHeight="1" x14ac:dyDescent="0.2">
      <c r="A705" s="25" t="str">
        <f>IF(Pengawas!A705="","-",IF(LEN(Pengawas!A705)&lt;4,"Cek lagi","OK"))</f>
        <v>-</v>
      </c>
      <c r="B705" s="25" t="str">
        <f>IF(Pengawas!B705="","-",IF(LEN(Pengawas!B705)&lt;4,"Cek lagi","OK"))</f>
        <v>-</v>
      </c>
      <c r="C705" s="25" t="str">
        <f>IF(Pengawas!C705="","-",IF(LEN(Pengawas!C705)&lt;&gt;18,"Tidak valid","OK"))</f>
        <v>-</v>
      </c>
      <c r="D705" s="25" t="str">
        <f>IF(Pengawas!D705="","-",IF(LEN(Pengawas!D705)&lt;&gt;16,"Tidak valid","OK"))</f>
        <v>-</v>
      </c>
      <c r="E705" s="25" t="str">
        <f>IF(Pengawas!E705="","-",IF(LEN(Pengawas!E705)&lt;4,"Cek lagi","OK"))</f>
        <v>-</v>
      </c>
      <c r="F705" s="25" t="str">
        <f>IF(Pengawas!F705="","-",IF(LEN(Pengawas!F705)&lt;&gt;16,"Tidak valid","OK"))</f>
        <v>-</v>
      </c>
      <c r="G705" s="25" t="str">
        <f>IF(Pengawas!G705="","-",IF(LEN(Pengawas!G705)&lt;4,"Cek lagi","OK"))</f>
        <v>-</v>
      </c>
      <c r="H705" s="26" t="str">
        <f>IF(Pengawas!H705="","-",IF(VALUE(LEFT(Pengawas!H705,2))&gt;31,"Tanggal tidak valid",IF(VALUE(LEFT(RIGHT(Pengawas!H705,7),2))&gt;12,"Bulan tidak valid",IF(VALUE(RIGHT(Pengawas!H705,4))&gt;1990,"Umur terlalu muda",IF(VALUE(RIGHT(Pengawas!H705,4))&lt;1955,"Umur terlalu tua","OK")))))</f>
        <v>-</v>
      </c>
      <c r="I705" s="25" t="str">
        <f>IF(Pengawas!I705="","-",IF(Pengawas!I705="L","OK",IF(Pengawas!I705="P","OK","Tidak valid")))</f>
        <v>-</v>
      </c>
      <c r="J705" s="25" t="str">
        <f>IF(Pengawas!J705="","-",IF(LEN(Pengawas!J705)&lt;4,"Cek lagi","OK"))</f>
        <v>-</v>
      </c>
      <c r="K705" s="25" t="str">
        <f>IF(Pengawas!K705="","-",IF(Pengawas!K705&gt;5,"Tidak valid",IF(Pengawas!K705&lt;1,"Tidak valid","OK")))</f>
        <v>-</v>
      </c>
      <c r="L705" s="25" t="str">
        <f>IF(Pengawas!L705="","-",IF(VALUE(LEFT(Pengawas!L705,1))&gt;1,"Tidak valid","OK"))</f>
        <v>-</v>
      </c>
      <c r="M705" s="25" t="str">
        <f>IF(Pengawas!M705="","-",IF(VALUE(LEFT(Pengawas!M705,1))&gt;1,"Tidak valid","OK"))</f>
        <v>-</v>
      </c>
      <c r="N705" s="25" t="str">
        <f>IF(Pengawas!N705="","-",IF(VALUE(LEFT(Pengawas!N705,2))&gt;31,"Tanggal tidak valid",IF(VALUE(LEFT(RIGHT(Pengawas!N705,7),2))&gt;12,"Bulan tidak valid",IF(VALUE(RIGHT(Pengawas!N705,4))&gt;2015,"Tahun cek lagi",IF(VALUE(RIGHT(Pengawas!N705,4))&lt;1930,"Tahun cek lagi","OK")))))</f>
        <v>-</v>
      </c>
      <c r="O705" s="26" t="str">
        <f>IF(Pengawas!O705="","-",IF(VALUE(LEFT(Pengawas!O705,2))&gt;31,"Tanggal tidak valid",IF(VALUE(LEFT(RIGHT(Pengawas!O705,7),2))&gt;12,"Bulan tidak valid",IF(VALUE(RIGHT(Pengawas!O705,4))&gt;2015,"Tahun cek lagi",IF(VALUE(RIGHT(Pengawas!O705,4))&lt;1930,"Tahun cek lagi","OK")))))</f>
        <v>-</v>
      </c>
      <c r="P705" s="26" t="str">
        <f>IF(Pengawas!P705="","-",IF(VALUE(LEFT(Pengawas!P705,2))&gt;31,"Tanggal tidak valid",IF(VALUE(LEFT(RIGHT(Pengawas!P705,7),2))&gt;12,"Bulan tidak valid",IF(VALUE(RIGHT(Pengawas!P705,4))&gt;2015,"Tahun cek lagi",IF(VALUE(RIGHT(Pengawas!P705,4))&lt;1930,"Tahun cek lagi","OK")))))</f>
        <v>-</v>
      </c>
      <c r="Q705" s="25" t="str">
        <f>IF(Pengawas!Q705="","-",IF(Pengawas!Q705&gt;3,"Tidak valid",IF(Pengawas!Q705&lt;1,"Tidak valid","OK")))</f>
        <v>-</v>
      </c>
      <c r="R705" s="25" t="str">
        <f>IF(Pengawas!R705="","-",IF(Pengawas!R705&gt;20000000,"Cek lagi",IF(Pengawas!R705&lt;50000,"Cek lagi","OK")))</f>
        <v>-</v>
      </c>
      <c r="S705" s="25" t="str">
        <f>IF(Pengawas!S705="","-",IF(Pengawas!S705&gt;3,"Tidak valid",IF(Pengawas!S705&lt;1,"Tidak valid","OK")))</f>
        <v>-</v>
      </c>
      <c r="T705" s="25" t="str">
        <f>IF(Pengawas!T705="","-",IF(Pengawas!T705&gt;6,"Tidak valid",IF(Pengawas!T705&lt;1,"Tidak valid","OK")))</f>
        <v>-</v>
      </c>
      <c r="U705" s="25" t="str">
        <f>IF(Pengawas!U705="","-",IF(Pengawas!U705&gt;4,"Tidak valid",IF(Pengawas!U705&lt;1,"Tidak valid","OK")))</f>
        <v>-</v>
      </c>
      <c r="V705" s="25" t="str">
        <f>IF(Pengawas!V705="","-",IF(Pengawas!V705&gt;2,"Tidak valid",IF(Pengawas!V705&lt;1,"Tidak valid","OK")))</f>
        <v>-</v>
      </c>
      <c r="W705" s="25" t="str">
        <f>IF(Pengawas!V705="","-",IF(Pengawas!V705=1,IF(Pengawas!W705="","Harap diisi","OK"),IF(Pengawas!V705=2,IF(Pengawas!W705="","Harap diisi","OK"),IF(Pengawas!V706&lt;1,"-",IF(Pengawas!V706&gt;2,"-","OK")))))</f>
        <v>-</v>
      </c>
      <c r="X705" s="25" t="str">
        <f>IF(Pengawas!V705="","-",IF(Pengawas!V705=1,IF(Pengawas!X705="","Harap diisi","OK"),IF(Pengawas!V705=2,IF(Pengawas!X705="","Harap diisi","OK"),IF(Pengawas!V706&lt;1,"-",IF(Pengawas!V706&gt;2,"-","OK")))))</f>
        <v>-</v>
      </c>
      <c r="Y705" s="25" t="str">
        <f>IF(Pengawas!V705="","-",IF(Pengawas!V705=1,IF(Pengawas!Y705="","Harap diisi","OK"),IF(Pengawas!V705=2,IF(Pengawas!Y705="","Harap diisi","OK"),IF(Pengawas!V706&lt;1,"-",IF(Pengawas!V706&gt;2,"-","OK")))))</f>
        <v>-</v>
      </c>
      <c r="Z705" s="25" t="str">
        <f>IF(Pengawas!V705="","-",IF(Pengawas!V705=1,IF(Pengawas!Z705="","Harap diisi","OK"),IF(Pengawas!V705=2,IF(Pengawas!Z705="","Harap diisi","OK"),IF(Pengawas!V706&lt;1,"-",IF(Pengawas!V706&gt;2,"-","OK")))))</f>
        <v>-</v>
      </c>
      <c r="AA705" s="25" t="str">
        <f>IF(Pengawas!V705="","-",IF(Pengawas!V705=1,IF(Pengawas!AA705="","Harap diisi","OK"),IF(Pengawas!V705=2,IF(Pengawas!AA705="","Harap diisi","OK"),IF(Pengawas!V706&lt;1,"-",IF(Pengawas!V706&gt;2,"-","OK")))))</f>
        <v>-</v>
      </c>
      <c r="AB705" s="25" t="str">
        <f>IF(Pengawas!V705="","-",IF(Pengawas!V705=1,IF(Pengawas!AB705="","Harap diisi","OK"),IF(Pengawas!V705=2,IF(Pengawas!AB705="","Harap diisi","OK"),IF(Pengawas!V706&lt;1,"-",IF(Pengawas!V706&gt;2,"-","OK")))))</f>
        <v>-</v>
      </c>
      <c r="AC705" s="25" t="str">
        <f>IF(Pengawas!V705="","-",IF(Pengawas!V705=1,IF(Pengawas!AC705="","Harap diisi","OK"),IF(Pengawas!V705=2,IF(Pengawas!AC705="","Harap diisi","OK"),IF(Pengawas!V706&lt;1,"-",IF(Pengawas!V706&gt;2,"-","OK")))))</f>
        <v>-</v>
      </c>
      <c r="AD705" s="25" t="str">
        <f>IF(Pengawas!V705="","-",IF(Pengawas!V705=1,IF(Pengawas!AD705="","OK","Harap dikosongkan"),IF(Pengawas!V705=2,IF(Pengawas!AD705="","Harap diisi","OK"),IF(Pengawas!V706&lt;1,"-",IF(Pengawas!V706&gt;2,"-","OK")))))</f>
        <v>-</v>
      </c>
      <c r="AE705" s="25" t="str">
        <f>IF(Pengawas!V705="","-",IF(Pengawas!V705=1,IF(Pengawas!AE705="","OK","Harap dikosongkan"),IF(Pengawas!V705=2,IF(Pengawas!AE705="","Harap diisi","OK"),IF(Pengawas!V706&lt;1,"-",IF(Pengawas!V706&gt;2,"-","OK")))))</f>
        <v>-</v>
      </c>
      <c r="AF705" s="25" t="str">
        <f>IF(Pengawas!V705="","-",IF(Pengawas!V705=1,IF(Pengawas!AF705="","OK","Harap dikosongkan"),IF(Pengawas!V705=2,IF(Pengawas!AF705="","Harap diisi","OK"),IF(Pengawas!V706&lt;1,"-",IF(Pengawas!V706&gt;2,"-","OK")))))</f>
        <v>-</v>
      </c>
      <c r="AG705" s="25" t="str">
        <f>IF(Pengawas!V705="","-",IF(Pengawas!V705=1,IF(Pengawas!AG705="","OK","Harap dikosongkan"),IF(Pengawas!V705=2,IF(Pengawas!AG705="","Harap diisi","OK"),IF(Pengawas!V706&lt;1,"-",IF(Pengawas!V706&gt;2,"-","OK")))))</f>
        <v>-</v>
      </c>
      <c r="AH705" s="25" t="str">
        <f>IF(Pengawas!V705="","-",IF(Pengawas!V705=1,IF(Pengawas!AH705="","OK","Harap dikosongkan"),IF(Pengawas!V705=2,IF(Pengawas!AH705="","Harap diisi","OK"),IF(Pengawas!V706&lt;1,"-",IF(Pengawas!V706&gt;2,"-","OK")))))</f>
        <v>-</v>
      </c>
      <c r="AI705" s="25" t="str">
        <f>IF(Pengawas!V705="","-",IF(Pengawas!V705=1,IF(Pengawas!AI705="","OK","Harap dikosongkan"),IF(Pengawas!V705=2,IF(Pengawas!AI705="","Harap diisi","OK"),IF(Pengawas!V706&lt;1,"-",IF(Pengawas!V706&gt;2,"-","OK")))))</f>
        <v>-</v>
      </c>
      <c r="AJ705" s="25" t="str">
        <f>IF(Pengawas!V705="","-",IF(Pengawas!V705=1,IF(Pengawas!AJ705="","OK","Harap dikosongkan"),IF(Pengawas!V705=2,IF(Pengawas!AJ705="","Harap diisi","OK"),IF(Pengawas!V706&lt;1,"-",IF(Pengawas!V706&gt;2,"-","OK")))))</f>
        <v>-</v>
      </c>
      <c r="AK705" s="25" t="str">
        <f>IF(Pengawas!V705="","-",IF(Pengawas!V705=1,IF(Pengawas!AK705="","OK","Harap dikosongkan"),IF(Pengawas!V705=2,IF(Pengawas!AK705="","Harap diisi","OK"),IF(Pengawas!V706&lt;1,"-",IF(Pengawas!V706&gt;2,"-","OK")))))</f>
        <v>-</v>
      </c>
      <c r="AL705" s="25" t="str">
        <f>IF(Pengawas!AL705="","-",IF(Pengawas!AL705&gt;3,"Tidak valid",IF(Pengawas!AL705&lt;1,"Tidak valid","OK")))</f>
        <v>-</v>
      </c>
      <c r="AM705" s="25" t="str">
        <f>IF(Pengawas!AL705="",IF(Pengawas!AM705="","-","Harap dikosongkan"),IF(Pengawas!AL705&lt;&gt;1,IF(Pengawas!AM705="","OK","Harap dikosongkan"),IF(Pengawas!AM705="","Harap diisi",IF(Pengawas!AM705&gt;2015,"Cek lagi",IF(Pengawas!AM705&lt;2005,"Cek lagi","OK")))))</f>
        <v>-</v>
      </c>
      <c r="AN705" s="25" t="str">
        <f>IF(Pengawas!AL705="",IF(Pengawas!AN705="","-","Harap dikosongkan"),IF(Pengawas!AL705&lt;&gt;1,IF(Pengawas!AN705="","OK","Harap dikosongkan"),IF(Pengawas!AN705="","Harap diisi",IF(VALUE(Pengawas!AN705)&gt;33,"Tidak valid",IF(VALUE(Pengawas!AN705)&lt;1,"Tidak valid","OK")))))</f>
        <v>-</v>
      </c>
      <c r="AO705" s="25" t="str">
        <f>IF(Pengawas!AL705="",IF(Pengawas!AO705="","-","Harap dikosongkan"),IF(Pengawas!AL705&lt;&gt;1,IF(Pengawas!AO705="","OK","Harap dikosongkan"),IF(Pengawas!AO705="","Harap diisi",IF(Pengawas!AO705&gt;1,"Tidak valid","OK"))))</f>
        <v>-</v>
      </c>
      <c r="AP705" s="25" t="str">
        <f>IF(Pengawas!AL705&gt;1,"OK",IF(Pengawas!AO705="",IF(Pengawas!AP705="","-","Kolom AO cek lagi"),IF(Pengawas!AO705=0,IF(Pengawas!AP705="","OK","Harap dikosongkan"),IF(Pengawas!AP705="","Harap diisi",IF(LEN(Pengawas!AP705)&lt;12,"Tidak valid",IF(LEN(Pengawas!AP705)&gt;14,"Tidak valid","OK"))))))</f>
        <v>-</v>
      </c>
      <c r="AQ705" s="26" t="str">
        <f>IF(Pengawas!AL705&gt;1,"OK",IF(Pengawas!AO705="",IF(Pengawas!AQ705="","-","Kolom AO cek lagi"),IF(Pengawas!AO705=0,IF(Pengawas!AQ705="","OK","Harap dikosongkan"),IF(Pengawas!AQ705="","Harap diisi",IF(LEN(Pengawas!AQ705)&lt;5,"Cek lagi","OK")))))</f>
        <v>-</v>
      </c>
      <c r="AR705" s="26" t="str">
        <f>IF(Pengawas!AL705&gt;1,"OK",IF(Pengawas!AO705="",IF(Pengawas!AR705="","-","Kolom AT cek lagi"),IF(Pengawas!AO705=0,IF(Pengawas!AR705="","OK","Harap dikosongkan"),IF(Pengawas!AR705="","Harap diisi",IF(VALUE(LEFT(Pengawas!AR705,2))&gt;31,"Tanggal tidak valid",IF(VALUE(LEFT(RIGHT(Pengawas!AR705,7),2))&gt;12,"Bulan tidak valid",IF(VALUE(RIGHT(Pengawas!AR705,4))&gt;2016,"Tahun cek lagi",IF(VALUE(RIGHT(Pengawas!AR705,4))&lt;2005,"Tahun cek lagi","OK"))))))))</f>
        <v>-</v>
      </c>
      <c r="AS705" s="25" t="str">
        <f>IF(Pengawas!AP705="",IF(Pengawas!AS705="","-","Harap dikosongkan"),IF(Pengawas!AP705&lt;&gt;"",IF(Pengawas!AS705="","Harap diisi",IF(Pengawas!AS705&gt;1,"Tidak valid","OK"))))</f>
        <v>-</v>
      </c>
      <c r="AT705" s="25" t="str">
        <f>IF(Pengawas!AS705="",IF(Pengawas!AT705="","-","Harap dikosongkan"),IF(Pengawas!AS705&lt;&gt;1,IF(Pengawas!AT705="","OK","Harap dikosongkan"),IF(Pengawas!AS705="",IF(Pengawas!AT705="","-","Harap dikosongkan"),IF(Pengawas!AS705=0,IF(Pengawas!AT705="","OK","Harap dikosongkan"),IF(Pengawas!AT705="","Harap diisi",IF(Pengawas!AT705&gt;2016,"Cek lagi",IF(Pengawas!AT705&lt;2005,"Cek lagi",IF(Pengawas!AM705&gt;Pengawas!AT705,"Cek lagi dengan Kolom AL","OK"))))))))</f>
        <v>-</v>
      </c>
      <c r="AU705" s="25" t="str">
        <f>IF(Pengawas!AS705="",IF(Pengawas!AU705="","-","Harap dikosongkan"),IF(Pengawas!AS705&lt;&gt;1,IF(Pengawas!AU705="","OK","Harap dikosongkan"),IF(Pengawas!AS705="",IF(Pengawas!AU705="","-","Harap dikosongkan"),IF(Pengawas!AS705=0,IF(Pengawas!AU705="","OK","Harap dikosongkan"),IF(Pengawas!AU705="","Harap diisi",IF(Pengawas!AU705&gt;20000000,"Cek lagi",IF(Pengawas!AU705&lt;100000,"Cek lagi","OK")))))))</f>
        <v>-</v>
      </c>
      <c r="AV705" s="25" t="str">
        <f>IF(Pengawas!AV705="","-",IF(Pengawas!AV705&gt;3,"Tidak valid","OK"))</f>
        <v>-</v>
      </c>
      <c r="AW705" s="25" t="str">
        <f>IF(Pengawas!AV705="",IF(Pengawas!AW705="","-","Harap dikosongkan"),IF(Pengawas!AV705=0,IF(Pengawas!AW705="","OK","Harap dikosongkan"),IF(Pengawas!AV705&gt;0,IF(Pengawas!AW705="","Harap diisi",IF(Pengawas!AW705&gt;2015,"Tidak valid","OK")))))</f>
        <v>-</v>
      </c>
      <c r="AX705" s="25" t="str">
        <f>IF(Pengawas!AV705="",IF(Pengawas!AX705="","-","Harap dikosongkan"),IF(Pengawas!AV705=0,IF(Pengawas!AX705="","OK","Harap dikosongkan"),IF(Pengawas!AV705&gt;0,IF(Pengawas!AX705="","Harap diisi",IF(Pengawas!AX705="","-",IF(Pengawas!AX705&gt;1,"Tidak valid","OK"))))))</f>
        <v>-</v>
      </c>
      <c r="AY705" s="25" t="str">
        <f>IF(Pengawas!AY705="","-",IF(Pengawas!AY705&gt;2,"Tidak valid","OK"))</f>
        <v>-</v>
      </c>
      <c r="AZ705" s="25" t="str">
        <f>IF(Pengawas!AY705="",IF(Pengawas!AZ705="","-","Harap dikosongkan"),IF(Pengawas!AY705=0,IF(Pengawas!AZ705="","OK","Harap dikosongkan"),IF(Pengawas!AZ705="","Harap diisi",IF(Pengawas!AZ705&gt;2015,"Cek lagi",IF(Pengawas!AZ705&lt;2000,"Cek lagi","OK")))))</f>
        <v>-</v>
      </c>
      <c r="BA705" s="25" t="str">
        <f>IF(Pengawas!BA705="","-",IF(LEN(Pengawas!BA705)&lt;5,"Cek lagi","OK"))</f>
        <v>-</v>
      </c>
      <c r="BB705" s="25" t="str">
        <f>IF(Pengawas!BB705="","-",IF(LEN(Pengawas!BB705)&lt;4,"Cek lagi","OK"))</f>
        <v>-</v>
      </c>
      <c r="BC705" s="25" t="str">
        <f>IF(Pengawas!BC705="","-",IF(LEN(Pengawas!BC705)&lt;4,"Cek lagi","OK"))</f>
        <v>-</v>
      </c>
      <c r="BD705" s="25" t="str">
        <f>IF(Pengawas!BD705="","-",IF(LEN(Pengawas!BD705)&lt;4,"Cek lagi","OK"))</f>
        <v>-</v>
      </c>
      <c r="BE705" s="25" t="str">
        <f>IF(Pengawas!BE705="","-",IF(LEN(Pengawas!BE705)&lt;4,"Cek lagi","OK"))</f>
        <v>-</v>
      </c>
      <c r="BF705" s="25" t="str">
        <f>IF(Pengawas!BF705="","-",IF(LEN(Pengawas!BF705)&lt;&gt;5,"Tidak valid","OK"))</f>
        <v>-</v>
      </c>
      <c r="BG705" s="25" t="str">
        <f>IF(Pengawas!BG705="","-",IF(LEN(Pengawas!BG705)&lt;9,"Cek lagi",IF(LEN(Pengawas!BG705)&gt;14,"Cek lagi","OK")))</f>
        <v>-</v>
      </c>
    </row>
    <row r="706" spans="1:59" ht="15" customHeight="1" x14ac:dyDescent="0.2">
      <c r="A706" s="25" t="str">
        <f>IF(Pengawas!A706="","-",IF(LEN(Pengawas!A706)&lt;4,"Cek lagi","OK"))</f>
        <v>-</v>
      </c>
      <c r="B706" s="25" t="str">
        <f>IF(Pengawas!B706="","-",IF(LEN(Pengawas!B706)&lt;4,"Cek lagi","OK"))</f>
        <v>-</v>
      </c>
      <c r="C706" s="25" t="str">
        <f>IF(Pengawas!C706="","-",IF(LEN(Pengawas!C706)&lt;&gt;18,"Tidak valid","OK"))</f>
        <v>-</v>
      </c>
      <c r="D706" s="25" t="str">
        <f>IF(Pengawas!D706="","-",IF(LEN(Pengawas!D706)&lt;&gt;16,"Tidak valid","OK"))</f>
        <v>-</v>
      </c>
      <c r="E706" s="25" t="str">
        <f>IF(Pengawas!E706="","-",IF(LEN(Pengawas!E706)&lt;4,"Cek lagi","OK"))</f>
        <v>-</v>
      </c>
      <c r="F706" s="25" t="str">
        <f>IF(Pengawas!F706="","-",IF(LEN(Pengawas!F706)&lt;&gt;16,"Tidak valid","OK"))</f>
        <v>-</v>
      </c>
      <c r="G706" s="25" t="str">
        <f>IF(Pengawas!G706="","-",IF(LEN(Pengawas!G706)&lt;4,"Cek lagi","OK"))</f>
        <v>-</v>
      </c>
      <c r="H706" s="26" t="str">
        <f>IF(Pengawas!H706="","-",IF(VALUE(LEFT(Pengawas!H706,2))&gt;31,"Tanggal tidak valid",IF(VALUE(LEFT(RIGHT(Pengawas!H706,7),2))&gt;12,"Bulan tidak valid",IF(VALUE(RIGHT(Pengawas!H706,4))&gt;1990,"Umur terlalu muda",IF(VALUE(RIGHT(Pengawas!H706,4))&lt;1955,"Umur terlalu tua","OK")))))</f>
        <v>-</v>
      </c>
      <c r="I706" s="25" t="str">
        <f>IF(Pengawas!I706="","-",IF(Pengawas!I706="L","OK",IF(Pengawas!I706="P","OK","Tidak valid")))</f>
        <v>-</v>
      </c>
      <c r="J706" s="25" t="str">
        <f>IF(Pengawas!J706="","-",IF(LEN(Pengawas!J706)&lt;4,"Cek lagi","OK"))</f>
        <v>-</v>
      </c>
      <c r="K706" s="25" t="str">
        <f>IF(Pengawas!K706="","-",IF(Pengawas!K706&gt;5,"Tidak valid",IF(Pengawas!K706&lt;1,"Tidak valid","OK")))</f>
        <v>-</v>
      </c>
      <c r="L706" s="25" t="str">
        <f>IF(Pengawas!L706="","-",IF(VALUE(LEFT(Pengawas!L706,1))&gt;1,"Tidak valid","OK"))</f>
        <v>-</v>
      </c>
      <c r="M706" s="25" t="str">
        <f>IF(Pengawas!M706="","-",IF(VALUE(LEFT(Pengawas!M706,1))&gt;1,"Tidak valid","OK"))</f>
        <v>-</v>
      </c>
      <c r="N706" s="25" t="str">
        <f>IF(Pengawas!N706="","-",IF(VALUE(LEFT(Pengawas!N706,2))&gt;31,"Tanggal tidak valid",IF(VALUE(LEFT(RIGHT(Pengawas!N706,7),2))&gt;12,"Bulan tidak valid",IF(VALUE(RIGHT(Pengawas!N706,4))&gt;2015,"Tahun cek lagi",IF(VALUE(RIGHT(Pengawas!N706,4))&lt;1930,"Tahun cek lagi","OK")))))</f>
        <v>-</v>
      </c>
      <c r="O706" s="26" t="str">
        <f>IF(Pengawas!O706="","-",IF(VALUE(LEFT(Pengawas!O706,2))&gt;31,"Tanggal tidak valid",IF(VALUE(LEFT(RIGHT(Pengawas!O706,7),2))&gt;12,"Bulan tidak valid",IF(VALUE(RIGHT(Pengawas!O706,4))&gt;2015,"Tahun cek lagi",IF(VALUE(RIGHT(Pengawas!O706,4))&lt;1930,"Tahun cek lagi","OK")))))</f>
        <v>-</v>
      </c>
      <c r="P706" s="26" t="str">
        <f>IF(Pengawas!P706="","-",IF(VALUE(LEFT(Pengawas!P706,2))&gt;31,"Tanggal tidak valid",IF(VALUE(LEFT(RIGHT(Pengawas!P706,7),2))&gt;12,"Bulan tidak valid",IF(VALUE(RIGHT(Pengawas!P706,4))&gt;2015,"Tahun cek lagi",IF(VALUE(RIGHT(Pengawas!P706,4))&lt;1930,"Tahun cek lagi","OK")))))</f>
        <v>-</v>
      </c>
      <c r="Q706" s="25" t="str">
        <f>IF(Pengawas!Q706="","-",IF(Pengawas!Q706&gt;3,"Tidak valid",IF(Pengawas!Q706&lt;1,"Tidak valid","OK")))</f>
        <v>-</v>
      </c>
      <c r="R706" s="25" t="str">
        <f>IF(Pengawas!R706="","-",IF(Pengawas!R706&gt;20000000,"Cek lagi",IF(Pengawas!R706&lt;50000,"Cek lagi","OK")))</f>
        <v>-</v>
      </c>
      <c r="S706" s="25" t="str">
        <f>IF(Pengawas!S706="","-",IF(Pengawas!S706&gt;3,"Tidak valid",IF(Pengawas!S706&lt;1,"Tidak valid","OK")))</f>
        <v>-</v>
      </c>
      <c r="T706" s="25" t="str">
        <f>IF(Pengawas!T706="","-",IF(Pengawas!T706&gt;6,"Tidak valid",IF(Pengawas!T706&lt;1,"Tidak valid","OK")))</f>
        <v>-</v>
      </c>
      <c r="U706" s="25" t="str">
        <f>IF(Pengawas!U706="","-",IF(Pengawas!U706&gt;4,"Tidak valid",IF(Pengawas!U706&lt;1,"Tidak valid","OK")))</f>
        <v>-</v>
      </c>
      <c r="V706" s="25" t="str">
        <f>IF(Pengawas!V706="","-",IF(Pengawas!V706&gt;2,"Tidak valid",IF(Pengawas!V706&lt;1,"Tidak valid","OK")))</f>
        <v>-</v>
      </c>
      <c r="W706" s="25" t="str">
        <f>IF(Pengawas!V706="","-",IF(Pengawas!V706=1,IF(Pengawas!W706="","Harap diisi","OK"),IF(Pengawas!V706=2,IF(Pengawas!W706="","Harap diisi","OK"),IF(Pengawas!V707&lt;1,"-",IF(Pengawas!V707&gt;2,"-","OK")))))</f>
        <v>-</v>
      </c>
      <c r="X706" s="25" t="str">
        <f>IF(Pengawas!V706="","-",IF(Pengawas!V706=1,IF(Pengawas!X706="","Harap diisi","OK"),IF(Pengawas!V706=2,IF(Pengawas!X706="","Harap diisi","OK"),IF(Pengawas!V707&lt;1,"-",IF(Pengawas!V707&gt;2,"-","OK")))))</f>
        <v>-</v>
      </c>
      <c r="Y706" s="25" t="str">
        <f>IF(Pengawas!V706="","-",IF(Pengawas!V706=1,IF(Pengawas!Y706="","Harap diisi","OK"),IF(Pengawas!V706=2,IF(Pengawas!Y706="","Harap diisi","OK"),IF(Pengawas!V707&lt;1,"-",IF(Pengawas!V707&gt;2,"-","OK")))))</f>
        <v>-</v>
      </c>
      <c r="Z706" s="25" t="str">
        <f>IF(Pengawas!V706="","-",IF(Pengawas!V706=1,IF(Pengawas!Z706="","Harap diisi","OK"),IF(Pengawas!V706=2,IF(Pengawas!Z706="","Harap diisi","OK"),IF(Pengawas!V707&lt;1,"-",IF(Pengawas!V707&gt;2,"-","OK")))))</f>
        <v>-</v>
      </c>
      <c r="AA706" s="25" t="str">
        <f>IF(Pengawas!V706="","-",IF(Pengawas!V706=1,IF(Pengawas!AA706="","Harap diisi","OK"),IF(Pengawas!V706=2,IF(Pengawas!AA706="","Harap diisi","OK"),IF(Pengawas!V707&lt;1,"-",IF(Pengawas!V707&gt;2,"-","OK")))))</f>
        <v>-</v>
      </c>
      <c r="AB706" s="25" t="str">
        <f>IF(Pengawas!V706="","-",IF(Pengawas!V706=1,IF(Pengawas!AB706="","Harap diisi","OK"),IF(Pengawas!V706=2,IF(Pengawas!AB706="","Harap diisi","OK"),IF(Pengawas!V707&lt;1,"-",IF(Pengawas!V707&gt;2,"-","OK")))))</f>
        <v>-</v>
      </c>
      <c r="AC706" s="25" t="str">
        <f>IF(Pengawas!V706="","-",IF(Pengawas!V706=1,IF(Pengawas!AC706="","Harap diisi","OK"),IF(Pengawas!V706=2,IF(Pengawas!AC706="","Harap diisi","OK"),IF(Pengawas!V707&lt;1,"-",IF(Pengawas!V707&gt;2,"-","OK")))))</f>
        <v>-</v>
      </c>
      <c r="AD706" s="25" t="str">
        <f>IF(Pengawas!V706="","-",IF(Pengawas!V706=1,IF(Pengawas!AD706="","OK","Harap dikosongkan"),IF(Pengawas!V706=2,IF(Pengawas!AD706="","Harap diisi","OK"),IF(Pengawas!V707&lt;1,"-",IF(Pengawas!V707&gt;2,"-","OK")))))</f>
        <v>-</v>
      </c>
      <c r="AE706" s="25" t="str">
        <f>IF(Pengawas!V706="","-",IF(Pengawas!V706=1,IF(Pengawas!AE706="","OK","Harap dikosongkan"),IF(Pengawas!V706=2,IF(Pengawas!AE706="","Harap diisi","OK"),IF(Pengawas!V707&lt;1,"-",IF(Pengawas!V707&gt;2,"-","OK")))))</f>
        <v>-</v>
      </c>
      <c r="AF706" s="25" t="str">
        <f>IF(Pengawas!V706="","-",IF(Pengawas!V706=1,IF(Pengawas!AF706="","OK","Harap dikosongkan"),IF(Pengawas!V706=2,IF(Pengawas!AF706="","Harap diisi","OK"),IF(Pengawas!V707&lt;1,"-",IF(Pengawas!V707&gt;2,"-","OK")))))</f>
        <v>-</v>
      </c>
      <c r="AG706" s="25" t="str">
        <f>IF(Pengawas!V706="","-",IF(Pengawas!V706=1,IF(Pengawas!AG706="","OK","Harap dikosongkan"),IF(Pengawas!V706=2,IF(Pengawas!AG706="","Harap diisi","OK"),IF(Pengawas!V707&lt;1,"-",IF(Pengawas!V707&gt;2,"-","OK")))))</f>
        <v>-</v>
      </c>
      <c r="AH706" s="25" t="str">
        <f>IF(Pengawas!V706="","-",IF(Pengawas!V706=1,IF(Pengawas!AH706="","OK","Harap dikosongkan"),IF(Pengawas!V706=2,IF(Pengawas!AH706="","Harap diisi","OK"),IF(Pengawas!V707&lt;1,"-",IF(Pengawas!V707&gt;2,"-","OK")))))</f>
        <v>-</v>
      </c>
      <c r="AI706" s="25" t="str">
        <f>IF(Pengawas!V706="","-",IF(Pengawas!V706=1,IF(Pengawas!AI706="","OK","Harap dikosongkan"),IF(Pengawas!V706=2,IF(Pengawas!AI706="","Harap diisi","OK"),IF(Pengawas!V707&lt;1,"-",IF(Pengawas!V707&gt;2,"-","OK")))))</f>
        <v>-</v>
      </c>
      <c r="AJ706" s="25" t="str">
        <f>IF(Pengawas!V706="","-",IF(Pengawas!V706=1,IF(Pengawas!AJ706="","OK","Harap dikosongkan"),IF(Pengawas!V706=2,IF(Pengawas!AJ706="","Harap diisi","OK"),IF(Pengawas!V707&lt;1,"-",IF(Pengawas!V707&gt;2,"-","OK")))))</f>
        <v>-</v>
      </c>
      <c r="AK706" s="25" t="str">
        <f>IF(Pengawas!V706="","-",IF(Pengawas!V706=1,IF(Pengawas!AK706="","OK","Harap dikosongkan"),IF(Pengawas!V706=2,IF(Pengawas!AK706="","Harap diisi","OK"),IF(Pengawas!V707&lt;1,"-",IF(Pengawas!V707&gt;2,"-","OK")))))</f>
        <v>-</v>
      </c>
      <c r="AL706" s="25" t="str">
        <f>IF(Pengawas!AL706="","-",IF(Pengawas!AL706&gt;3,"Tidak valid",IF(Pengawas!AL706&lt;1,"Tidak valid","OK")))</f>
        <v>-</v>
      </c>
      <c r="AM706" s="25" t="str">
        <f>IF(Pengawas!AL706="",IF(Pengawas!AM706="","-","Harap dikosongkan"),IF(Pengawas!AL706&lt;&gt;1,IF(Pengawas!AM706="","OK","Harap dikosongkan"),IF(Pengawas!AM706="","Harap diisi",IF(Pengawas!AM706&gt;2015,"Cek lagi",IF(Pengawas!AM706&lt;2005,"Cek lagi","OK")))))</f>
        <v>-</v>
      </c>
      <c r="AN706" s="25" t="str">
        <f>IF(Pengawas!AL706="",IF(Pengawas!AN706="","-","Harap dikosongkan"),IF(Pengawas!AL706&lt;&gt;1,IF(Pengawas!AN706="","OK","Harap dikosongkan"),IF(Pengawas!AN706="","Harap diisi",IF(VALUE(Pengawas!AN706)&gt;33,"Tidak valid",IF(VALUE(Pengawas!AN706)&lt;1,"Tidak valid","OK")))))</f>
        <v>-</v>
      </c>
      <c r="AO706" s="25" t="str">
        <f>IF(Pengawas!AL706="",IF(Pengawas!AO706="","-","Harap dikosongkan"),IF(Pengawas!AL706&lt;&gt;1,IF(Pengawas!AO706="","OK","Harap dikosongkan"),IF(Pengawas!AO706="","Harap diisi",IF(Pengawas!AO706&gt;1,"Tidak valid","OK"))))</f>
        <v>-</v>
      </c>
      <c r="AP706" s="25" t="str">
        <f>IF(Pengawas!AL706&gt;1,"OK",IF(Pengawas!AO706="",IF(Pengawas!AP706="","-","Kolom AO cek lagi"),IF(Pengawas!AO706=0,IF(Pengawas!AP706="","OK","Harap dikosongkan"),IF(Pengawas!AP706="","Harap diisi",IF(LEN(Pengawas!AP706)&lt;12,"Tidak valid",IF(LEN(Pengawas!AP706)&gt;14,"Tidak valid","OK"))))))</f>
        <v>-</v>
      </c>
      <c r="AQ706" s="26" t="str">
        <f>IF(Pengawas!AL706&gt;1,"OK",IF(Pengawas!AO706="",IF(Pengawas!AQ706="","-","Kolom AO cek lagi"),IF(Pengawas!AO706=0,IF(Pengawas!AQ706="","OK","Harap dikosongkan"),IF(Pengawas!AQ706="","Harap diisi",IF(LEN(Pengawas!AQ706)&lt;5,"Cek lagi","OK")))))</f>
        <v>-</v>
      </c>
      <c r="AR706" s="26" t="str">
        <f>IF(Pengawas!AL706&gt;1,"OK",IF(Pengawas!AO706="",IF(Pengawas!AR706="","-","Kolom AT cek lagi"),IF(Pengawas!AO706=0,IF(Pengawas!AR706="","OK","Harap dikosongkan"),IF(Pengawas!AR706="","Harap diisi",IF(VALUE(LEFT(Pengawas!AR706,2))&gt;31,"Tanggal tidak valid",IF(VALUE(LEFT(RIGHT(Pengawas!AR706,7),2))&gt;12,"Bulan tidak valid",IF(VALUE(RIGHT(Pengawas!AR706,4))&gt;2016,"Tahun cek lagi",IF(VALUE(RIGHT(Pengawas!AR706,4))&lt;2005,"Tahun cek lagi","OK"))))))))</f>
        <v>-</v>
      </c>
      <c r="AS706" s="25" t="str">
        <f>IF(Pengawas!AP706="",IF(Pengawas!AS706="","-","Harap dikosongkan"),IF(Pengawas!AP706&lt;&gt;"",IF(Pengawas!AS706="","Harap diisi",IF(Pengawas!AS706&gt;1,"Tidak valid","OK"))))</f>
        <v>-</v>
      </c>
      <c r="AT706" s="25" t="str">
        <f>IF(Pengawas!AS706="",IF(Pengawas!AT706="","-","Harap dikosongkan"),IF(Pengawas!AS706&lt;&gt;1,IF(Pengawas!AT706="","OK","Harap dikosongkan"),IF(Pengawas!AS706="",IF(Pengawas!AT706="","-","Harap dikosongkan"),IF(Pengawas!AS706=0,IF(Pengawas!AT706="","OK","Harap dikosongkan"),IF(Pengawas!AT706="","Harap diisi",IF(Pengawas!AT706&gt;2016,"Cek lagi",IF(Pengawas!AT706&lt;2005,"Cek lagi",IF(Pengawas!AM706&gt;Pengawas!AT706,"Cek lagi dengan Kolom AL","OK"))))))))</f>
        <v>-</v>
      </c>
      <c r="AU706" s="25" t="str">
        <f>IF(Pengawas!AS706="",IF(Pengawas!AU706="","-","Harap dikosongkan"),IF(Pengawas!AS706&lt;&gt;1,IF(Pengawas!AU706="","OK","Harap dikosongkan"),IF(Pengawas!AS706="",IF(Pengawas!AU706="","-","Harap dikosongkan"),IF(Pengawas!AS706=0,IF(Pengawas!AU706="","OK","Harap dikosongkan"),IF(Pengawas!AU706="","Harap diisi",IF(Pengawas!AU706&gt;20000000,"Cek lagi",IF(Pengawas!AU706&lt;100000,"Cek lagi","OK")))))))</f>
        <v>-</v>
      </c>
      <c r="AV706" s="25" t="str">
        <f>IF(Pengawas!AV706="","-",IF(Pengawas!AV706&gt;3,"Tidak valid","OK"))</f>
        <v>-</v>
      </c>
      <c r="AW706" s="25" t="str">
        <f>IF(Pengawas!AV706="",IF(Pengawas!AW706="","-","Harap dikosongkan"),IF(Pengawas!AV706=0,IF(Pengawas!AW706="","OK","Harap dikosongkan"),IF(Pengawas!AV706&gt;0,IF(Pengawas!AW706="","Harap diisi",IF(Pengawas!AW706&gt;2015,"Tidak valid","OK")))))</f>
        <v>-</v>
      </c>
      <c r="AX706" s="25" t="str">
        <f>IF(Pengawas!AV706="",IF(Pengawas!AX706="","-","Harap dikosongkan"),IF(Pengawas!AV706=0,IF(Pengawas!AX706="","OK","Harap dikosongkan"),IF(Pengawas!AV706&gt;0,IF(Pengawas!AX706="","Harap diisi",IF(Pengawas!AX706="","-",IF(Pengawas!AX706&gt;1,"Tidak valid","OK"))))))</f>
        <v>-</v>
      </c>
      <c r="AY706" s="25" t="str">
        <f>IF(Pengawas!AY706="","-",IF(Pengawas!AY706&gt;2,"Tidak valid","OK"))</f>
        <v>-</v>
      </c>
      <c r="AZ706" s="25" t="str">
        <f>IF(Pengawas!AY706="",IF(Pengawas!AZ706="","-","Harap dikosongkan"),IF(Pengawas!AY706=0,IF(Pengawas!AZ706="","OK","Harap dikosongkan"),IF(Pengawas!AZ706="","Harap diisi",IF(Pengawas!AZ706&gt;2015,"Cek lagi",IF(Pengawas!AZ706&lt;2000,"Cek lagi","OK")))))</f>
        <v>-</v>
      </c>
      <c r="BA706" s="25" t="str">
        <f>IF(Pengawas!BA706="","-",IF(LEN(Pengawas!BA706)&lt;5,"Cek lagi","OK"))</f>
        <v>-</v>
      </c>
      <c r="BB706" s="25" t="str">
        <f>IF(Pengawas!BB706="","-",IF(LEN(Pengawas!BB706)&lt;4,"Cek lagi","OK"))</f>
        <v>-</v>
      </c>
      <c r="BC706" s="25" t="str">
        <f>IF(Pengawas!BC706="","-",IF(LEN(Pengawas!BC706)&lt;4,"Cek lagi","OK"))</f>
        <v>-</v>
      </c>
      <c r="BD706" s="25" t="str">
        <f>IF(Pengawas!BD706="","-",IF(LEN(Pengawas!BD706)&lt;4,"Cek lagi","OK"))</f>
        <v>-</v>
      </c>
      <c r="BE706" s="25" t="str">
        <f>IF(Pengawas!BE706="","-",IF(LEN(Pengawas!BE706)&lt;4,"Cek lagi","OK"))</f>
        <v>-</v>
      </c>
      <c r="BF706" s="25" t="str">
        <f>IF(Pengawas!BF706="","-",IF(LEN(Pengawas!BF706)&lt;&gt;5,"Tidak valid","OK"))</f>
        <v>-</v>
      </c>
      <c r="BG706" s="25" t="str">
        <f>IF(Pengawas!BG706="","-",IF(LEN(Pengawas!BG706)&lt;9,"Cek lagi",IF(LEN(Pengawas!BG706)&gt;14,"Cek lagi","OK")))</f>
        <v>-</v>
      </c>
    </row>
    <row r="707" spans="1:59" ht="15" customHeight="1" x14ac:dyDescent="0.2">
      <c r="A707" s="25" t="str">
        <f>IF(Pengawas!A707="","-",IF(LEN(Pengawas!A707)&lt;4,"Cek lagi","OK"))</f>
        <v>-</v>
      </c>
      <c r="B707" s="25" t="str">
        <f>IF(Pengawas!B707="","-",IF(LEN(Pengawas!B707)&lt;4,"Cek lagi","OK"))</f>
        <v>-</v>
      </c>
      <c r="C707" s="25" t="str">
        <f>IF(Pengawas!C707="","-",IF(LEN(Pengawas!C707)&lt;&gt;18,"Tidak valid","OK"))</f>
        <v>-</v>
      </c>
      <c r="D707" s="25" t="str">
        <f>IF(Pengawas!D707="","-",IF(LEN(Pengawas!D707)&lt;&gt;16,"Tidak valid","OK"))</f>
        <v>-</v>
      </c>
      <c r="E707" s="25" t="str">
        <f>IF(Pengawas!E707="","-",IF(LEN(Pengawas!E707)&lt;4,"Cek lagi","OK"))</f>
        <v>-</v>
      </c>
      <c r="F707" s="25" t="str">
        <f>IF(Pengawas!F707="","-",IF(LEN(Pengawas!F707)&lt;&gt;16,"Tidak valid","OK"))</f>
        <v>-</v>
      </c>
      <c r="G707" s="25" t="str">
        <f>IF(Pengawas!G707="","-",IF(LEN(Pengawas!G707)&lt;4,"Cek lagi","OK"))</f>
        <v>-</v>
      </c>
      <c r="H707" s="26" t="str">
        <f>IF(Pengawas!H707="","-",IF(VALUE(LEFT(Pengawas!H707,2))&gt;31,"Tanggal tidak valid",IF(VALUE(LEFT(RIGHT(Pengawas!H707,7),2))&gt;12,"Bulan tidak valid",IF(VALUE(RIGHT(Pengawas!H707,4))&gt;1990,"Umur terlalu muda",IF(VALUE(RIGHT(Pengawas!H707,4))&lt;1955,"Umur terlalu tua","OK")))))</f>
        <v>-</v>
      </c>
      <c r="I707" s="25" t="str">
        <f>IF(Pengawas!I707="","-",IF(Pengawas!I707="L","OK",IF(Pengawas!I707="P","OK","Tidak valid")))</f>
        <v>-</v>
      </c>
      <c r="J707" s="25" t="str">
        <f>IF(Pengawas!J707="","-",IF(LEN(Pengawas!J707)&lt;4,"Cek lagi","OK"))</f>
        <v>-</v>
      </c>
      <c r="K707" s="25" t="str">
        <f>IF(Pengawas!K707="","-",IF(Pengawas!K707&gt;5,"Tidak valid",IF(Pengawas!K707&lt;1,"Tidak valid","OK")))</f>
        <v>-</v>
      </c>
      <c r="L707" s="25" t="str">
        <f>IF(Pengawas!L707="","-",IF(VALUE(LEFT(Pengawas!L707,1))&gt;1,"Tidak valid","OK"))</f>
        <v>-</v>
      </c>
      <c r="M707" s="25" t="str">
        <f>IF(Pengawas!M707="","-",IF(VALUE(LEFT(Pengawas!M707,1))&gt;1,"Tidak valid","OK"))</f>
        <v>-</v>
      </c>
      <c r="N707" s="25" t="str">
        <f>IF(Pengawas!N707="","-",IF(VALUE(LEFT(Pengawas!N707,2))&gt;31,"Tanggal tidak valid",IF(VALUE(LEFT(RIGHT(Pengawas!N707,7),2))&gt;12,"Bulan tidak valid",IF(VALUE(RIGHT(Pengawas!N707,4))&gt;2015,"Tahun cek lagi",IF(VALUE(RIGHT(Pengawas!N707,4))&lt;1930,"Tahun cek lagi","OK")))))</f>
        <v>-</v>
      </c>
      <c r="O707" s="26" t="str">
        <f>IF(Pengawas!O707="","-",IF(VALUE(LEFT(Pengawas!O707,2))&gt;31,"Tanggal tidak valid",IF(VALUE(LEFT(RIGHT(Pengawas!O707,7),2))&gt;12,"Bulan tidak valid",IF(VALUE(RIGHT(Pengawas!O707,4))&gt;2015,"Tahun cek lagi",IF(VALUE(RIGHT(Pengawas!O707,4))&lt;1930,"Tahun cek lagi","OK")))))</f>
        <v>-</v>
      </c>
      <c r="P707" s="26" t="str">
        <f>IF(Pengawas!P707="","-",IF(VALUE(LEFT(Pengawas!P707,2))&gt;31,"Tanggal tidak valid",IF(VALUE(LEFT(RIGHT(Pengawas!P707,7),2))&gt;12,"Bulan tidak valid",IF(VALUE(RIGHT(Pengawas!P707,4))&gt;2015,"Tahun cek lagi",IF(VALUE(RIGHT(Pengawas!P707,4))&lt;1930,"Tahun cek lagi","OK")))))</f>
        <v>-</v>
      </c>
      <c r="Q707" s="25" t="str">
        <f>IF(Pengawas!Q707="","-",IF(Pengawas!Q707&gt;3,"Tidak valid",IF(Pengawas!Q707&lt;1,"Tidak valid","OK")))</f>
        <v>-</v>
      </c>
      <c r="R707" s="25" t="str">
        <f>IF(Pengawas!R707="","-",IF(Pengawas!R707&gt;20000000,"Cek lagi",IF(Pengawas!R707&lt;50000,"Cek lagi","OK")))</f>
        <v>-</v>
      </c>
      <c r="S707" s="25" t="str">
        <f>IF(Pengawas!S707="","-",IF(Pengawas!S707&gt;3,"Tidak valid",IF(Pengawas!S707&lt;1,"Tidak valid","OK")))</f>
        <v>-</v>
      </c>
      <c r="T707" s="25" t="str">
        <f>IF(Pengawas!T707="","-",IF(Pengawas!T707&gt;6,"Tidak valid",IF(Pengawas!T707&lt;1,"Tidak valid","OK")))</f>
        <v>-</v>
      </c>
      <c r="U707" s="25" t="str">
        <f>IF(Pengawas!U707="","-",IF(Pengawas!U707&gt;4,"Tidak valid",IF(Pengawas!U707&lt;1,"Tidak valid","OK")))</f>
        <v>-</v>
      </c>
      <c r="V707" s="25" t="str">
        <f>IF(Pengawas!V707="","-",IF(Pengawas!V707&gt;2,"Tidak valid",IF(Pengawas!V707&lt;1,"Tidak valid","OK")))</f>
        <v>-</v>
      </c>
      <c r="W707" s="25" t="str">
        <f>IF(Pengawas!V707="","-",IF(Pengawas!V707=1,IF(Pengawas!W707="","Harap diisi","OK"),IF(Pengawas!V707=2,IF(Pengawas!W707="","Harap diisi","OK"),IF(Pengawas!V708&lt;1,"-",IF(Pengawas!V708&gt;2,"-","OK")))))</f>
        <v>-</v>
      </c>
      <c r="X707" s="25" t="str">
        <f>IF(Pengawas!V707="","-",IF(Pengawas!V707=1,IF(Pengawas!X707="","Harap diisi","OK"),IF(Pengawas!V707=2,IF(Pengawas!X707="","Harap diisi","OK"),IF(Pengawas!V708&lt;1,"-",IF(Pengawas!V708&gt;2,"-","OK")))))</f>
        <v>-</v>
      </c>
      <c r="Y707" s="25" t="str">
        <f>IF(Pengawas!V707="","-",IF(Pengawas!V707=1,IF(Pengawas!Y707="","Harap diisi","OK"),IF(Pengawas!V707=2,IF(Pengawas!Y707="","Harap diisi","OK"),IF(Pengawas!V708&lt;1,"-",IF(Pengawas!V708&gt;2,"-","OK")))))</f>
        <v>-</v>
      </c>
      <c r="Z707" s="25" t="str">
        <f>IF(Pengawas!V707="","-",IF(Pengawas!V707=1,IF(Pengawas!Z707="","Harap diisi","OK"),IF(Pengawas!V707=2,IF(Pengawas!Z707="","Harap diisi","OK"),IF(Pengawas!V708&lt;1,"-",IF(Pengawas!V708&gt;2,"-","OK")))))</f>
        <v>-</v>
      </c>
      <c r="AA707" s="25" t="str">
        <f>IF(Pengawas!V707="","-",IF(Pengawas!V707=1,IF(Pengawas!AA707="","Harap diisi","OK"),IF(Pengawas!V707=2,IF(Pengawas!AA707="","Harap diisi","OK"),IF(Pengawas!V708&lt;1,"-",IF(Pengawas!V708&gt;2,"-","OK")))))</f>
        <v>-</v>
      </c>
      <c r="AB707" s="25" t="str">
        <f>IF(Pengawas!V707="","-",IF(Pengawas!V707=1,IF(Pengawas!AB707="","Harap diisi","OK"),IF(Pengawas!V707=2,IF(Pengawas!AB707="","Harap diisi","OK"),IF(Pengawas!V708&lt;1,"-",IF(Pengawas!V708&gt;2,"-","OK")))))</f>
        <v>-</v>
      </c>
      <c r="AC707" s="25" t="str">
        <f>IF(Pengawas!V707="","-",IF(Pengawas!V707=1,IF(Pengawas!AC707="","Harap diisi","OK"),IF(Pengawas!V707=2,IF(Pengawas!AC707="","Harap diisi","OK"),IF(Pengawas!V708&lt;1,"-",IF(Pengawas!V708&gt;2,"-","OK")))))</f>
        <v>-</v>
      </c>
      <c r="AD707" s="25" t="str">
        <f>IF(Pengawas!V707="","-",IF(Pengawas!V707=1,IF(Pengawas!AD707="","OK","Harap dikosongkan"),IF(Pengawas!V707=2,IF(Pengawas!AD707="","Harap diisi","OK"),IF(Pengawas!V708&lt;1,"-",IF(Pengawas!V708&gt;2,"-","OK")))))</f>
        <v>-</v>
      </c>
      <c r="AE707" s="25" t="str">
        <f>IF(Pengawas!V707="","-",IF(Pengawas!V707=1,IF(Pengawas!AE707="","OK","Harap dikosongkan"),IF(Pengawas!V707=2,IF(Pengawas!AE707="","Harap diisi","OK"),IF(Pengawas!V708&lt;1,"-",IF(Pengawas!V708&gt;2,"-","OK")))))</f>
        <v>-</v>
      </c>
      <c r="AF707" s="25" t="str">
        <f>IF(Pengawas!V707="","-",IF(Pengawas!V707=1,IF(Pengawas!AF707="","OK","Harap dikosongkan"),IF(Pengawas!V707=2,IF(Pengawas!AF707="","Harap diisi","OK"),IF(Pengawas!V708&lt;1,"-",IF(Pengawas!V708&gt;2,"-","OK")))))</f>
        <v>-</v>
      </c>
      <c r="AG707" s="25" t="str">
        <f>IF(Pengawas!V707="","-",IF(Pengawas!V707=1,IF(Pengawas!AG707="","OK","Harap dikosongkan"),IF(Pengawas!V707=2,IF(Pengawas!AG707="","Harap diisi","OK"),IF(Pengawas!V708&lt;1,"-",IF(Pengawas!V708&gt;2,"-","OK")))))</f>
        <v>-</v>
      </c>
      <c r="AH707" s="25" t="str">
        <f>IF(Pengawas!V707="","-",IF(Pengawas!V707=1,IF(Pengawas!AH707="","OK","Harap dikosongkan"),IF(Pengawas!V707=2,IF(Pengawas!AH707="","Harap diisi","OK"),IF(Pengawas!V708&lt;1,"-",IF(Pengawas!V708&gt;2,"-","OK")))))</f>
        <v>-</v>
      </c>
      <c r="AI707" s="25" t="str">
        <f>IF(Pengawas!V707="","-",IF(Pengawas!V707=1,IF(Pengawas!AI707="","OK","Harap dikosongkan"),IF(Pengawas!V707=2,IF(Pengawas!AI707="","Harap diisi","OK"),IF(Pengawas!V708&lt;1,"-",IF(Pengawas!V708&gt;2,"-","OK")))))</f>
        <v>-</v>
      </c>
      <c r="AJ707" s="25" t="str">
        <f>IF(Pengawas!V707="","-",IF(Pengawas!V707=1,IF(Pengawas!AJ707="","OK","Harap dikosongkan"),IF(Pengawas!V707=2,IF(Pengawas!AJ707="","Harap diisi","OK"),IF(Pengawas!V708&lt;1,"-",IF(Pengawas!V708&gt;2,"-","OK")))))</f>
        <v>-</v>
      </c>
      <c r="AK707" s="25" t="str">
        <f>IF(Pengawas!V707="","-",IF(Pengawas!V707=1,IF(Pengawas!AK707="","OK","Harap dikosongkan"),IF(Pengawas!V707=2,IF(Pengawas!AK707="","Harap diisi","OK"),IF(Pengawas!V708&lt;1,"-",IF(Pengawas!V708&gt;2,"-","OK")))))</f>
        <v>-</v>
      </c>
      <c r="AL707" s="25" t="str">
        <f>IF(Pengawas!AL707="","-",IF(Pengawas!AL707&gt;3,"Tidak valid",IF(Pengawas!AL707&lt;1,"Tidak valid","OK")))</f>
        <v>-</v>
      </c>
      <c r="AM707" s="25" t="str">
        <f>IF(Pengawas!AL707="",IF(Pengawas!AM707="","-","Harap dikosongkan"),IF(Pengawas!AL707&lt;&gt;1,IF(Pengawas!AM707="","OK","Harap dikosongkan"),IF(Pengawas!AM707="","Harap diisi",IF(Pengawas!AM707&gt;2015,"Cek lagi",IF(Pengawas!AM707&lt;2005,"Cek lagi","OK")))))</f>
        <v>-</v>
      </c>
      <c r="AN707" s="25" t="str">
        <f>IF(Pengawas!AL707="",IF(Pengawas!AN707="","-","Harap dikosongkan"),IF(Pengawas!AL707&lt;&gt;1,IF(Pengawas!AN707="","OK","Harap dikosongkan"),IF(Pengawas!AN707="","Harap diisi",IF(VALUE(Pengawas!AN707)&gt;33,"Tidak valid",IF(VALUE(Pengawas!AN707)&lt;1,"Tidak valid","OK")))))</f>
        <v>-</v>
      </c>
      <c r="AO707" s="25" t="str">
        <f>IF(Pengawas!AL707="",IF(Pengawas!AO707="","-","Harap dikosongkan"),IF(Pengawas!AL707&lt;&gt;1,IF(Pengawas!AO707="","OK","Harap dikosongkan"),IF(Pengawas!AO707="","Harap diisi",IF(Pengawas!AO707&gt;1,"Tidak valid","OK"))))</f>
        <v>-</v>
      </c>
      <c r="AP707" s="25" t="str">
        <f>IF(Pengawas!AL707&gt;1,"OK",IF(Pengawas!AO707="",IF(Pengawas!AP707="","-","Kolom AO cek lagi"),IF(Pengawas!AO707=0,IF(Pengawas!AP707="","OK","Harap dikosongkan"),IF(Pengawas!AP707="","Harap diisi",IF(LEN(Pengawas!AP707)&lt;12,"Tidak valid",IF(LEN(Pengawas!AP707)&gt;14,"Tidak valid","OK"))))))</f>
        <v>-</v>
      </c>
      <c r="AQ707" s="26" t="str">
        <f>IF(Pengawas!AL707&gt;1,"OK",IF(Pengawas!AO707="",IF(Pengawas!AQ707="","-","Kolom AO cek lagi"),IF(Pengawas!AO707=0,IF(Pengawas!AQ707="","OK","Harap dikosongkan"),IF(Pengawas!AQ707="","Harap diisi",IF(LEN(Pengawas!AQ707)&lt;5,"Cek lagi","OK")))))</f>
        <v>-</v>
      </c>
      <c r="AR707" s="26" t="str">
        <f>IF(Pengawas!AL707&gt;1,"OK",IF(Pengawas!AO707="",IF(Pengawas!AR707="","-","Kolom AT cek lagi"),IF(Pengawas!AO707=0,IF(Pengawas!AR707="","OK","Harap dikosongkan"),IF(Pengawas!AR707="","Harap diisi",IF(VALUE(LEFT(Pengawas!AR707,2))&gt;31,"Tanggal tidak valid",IF(VALUE(LEFT(RIGHT(Pengawas!AR707,7),2))&gt;12,"Bulan tidak valid",IF(VALUE(RIGHT(Pengawas!AR707,4))&gt;2016,"Tahun cek lagi",IF(VALUE(RIGHT(Pengawas!AR707,4))&lt;2005,"Tahun cek lagi","OK"))))))))</f>
        <v>-</v>
      </c>
      <c r="AS707" s="25" t="str">
        <f>IF(Pengawas!AP707="",IF(Pengawas!AS707="","-","Harap dikosongkan"),IF(Pengawas!AP707&lt;&gt;"",IF(Pengawas!AS707="","Harap diisi",IF(Pengawas!AS707&gt;1,"Tidak valid","OK"))))</f>
        <v>-</v>
      </c>
      <c r="AT707" s="25" t="str">
        <f>IF(Pengawas!AS707="",IF(Pengawas!AT707="","-","Harap dikosongkan"),IF(Pengawas!AS707&lt;&gt;1,IF(Pengawas!AT707="","OK","Harap dikosongkan"),IF(Pengawas!AS707="",IF(Pengawas!AT707="","-","Harap dikosongkan"),IF(Pengawas!AS707=0,IF(Pengawas!AT707="","OK","Harap dikosongkan"),IF(Pengawas!AT707="","Harap diisi",IF(Pengawas!AT707&gt;2016,"Cek lagi",IF(Pengawas!AT707&lt;2005,"Cek lagi",IF(Pengawas!AM707&gt;Pengawas!AT707,"Cek lagi dengan Kolom AL","OK"))))))))</f>
        <v>-</v>
      </c>
      <c r="AU707" s="25" t="str">
        <f>IF(Pengawas!AS707="",IF(Pengawas!AU707="","-","Harap dikosongkan"),IF(Pengawas!AS707&lt;&gt;1,IF(Pengawas!AU707="","OK","Harap dikosongkan"),IF(Pengawas!AS707="",IF(Pengawas!AU707="","-","Harap dikosongkan"),IF(Pengawas!AS707=0,IF(Pengawas!AU707="","OK","Harap dikosongkan"),IF(Pengawas!AU707="","Harap diisi",IF(Pengawas!AU707&gt;20000000,"Cek lagi",IF(Pengawas!AU707&lt;100000,"Cek lagi","OK")))))))</f>
        <v>-</v>
      </c>
      <c r="AV707" s="25" t="str">
        <f>IF(Pengawas!AV707="","-",IF(Pengawas!AV707&gt;3,"Tidak valid","OK"))</f>
        <v>-</v>
      </c>
      <c r="AW707" s="25" t="str">
        <f>IF(Pengawas!AV707="",IF(Pengawas!AW707="","-","Harap dikosongkan"),IF(Pengawas!AV707=0,IF(Pengawas!AW707="","OK","Harap dikosongkan"),IF(Pengawas!AV707&gt;0,IF(Pengawas!AW707="","Harap diisi",IF(Pengawas!AW707&gt;2015,"Tidak valid","OK")))))</f>
        <v>-</v>
      </c>
      <c r="AX707" s="25" t="str">
        <f>IF(Pengawas!AV707="",IF(Pengawas!AX707="","-","Harap dikosongkan"),IF(Pengawas!AV707=0,IF(Pengawas!AX707="","OK","Harap dikosongkan"),IF(Pengawas!AV707&gt;0,IF(Pengawas!AX707="","Harap diisi",IF(Pengawas!AX707="","-",IF(Pengawas!AX707&gt;1,"Tidak valid","OK"))))))</f>
        <v>-</v>
      </c>
      <c r="AY707" s="25" t="str">
        <f>IF(Pengawas!AY707="","-",IF(Pengawas!AY707&gt;2,"Tidak valid","OK"))</f>
        <v>-</v>
      </c>
      <c r="AZ707" s="25" t="str">
        <f>IF(Pengawas!AY707="",IF(Pengawas!AZ707="","-","Harap dikosongkan"),IF(Pengawas!AY707=0,IF(Pengawas!AZ707="","OK","Harap dikosongkan"),IF(Pengawas!AZ707="","Harap diisi",IF(Pengawas!AZ707&gt;2015,"Cek lagi",IF(Pengawas!AZ707&lt;2000,"Cek lagi","OK")))))</f>
        <v>-</v>
      </c>
      <c r="BA707" s="25" t="str">
        <f>IF(Pengawas!BA707="","-",IF(LEN(Pengawas!BA707)&lt;5,"Cek lagi","OK"))</f>
        <v>-</v>
      </c>
      <c r="BB707" s="25" t="str">
        <f>IF(Pengawas!BB707="","-",IF(LEN(Pengawas!BB707)&lt;4,"Cek lagi","OK"))</f>
        <v>-</v>
      </c>
      <c r="BC707" s="25" t="str">
        <f>IF(Pengawas!BC707="","-",IF(LEN(Pengawas!BC707)&lt;4,"Cek lagi","OK"))</f>
        <v>-</v>
      </c>
      <c r="BD707" s="25" t="str">
        <f>IF(Pengawas!BD707="","-",IF(LEN(Pengawas!BD707)&lt;4,"Cek lagi","OK"))</f>
        <v>-</v>
      </c>
      <c r="BE707" s="25" t="str">
        <f>IF(Pengawas!BE707="","-",IF(LEN(Pengawas!BE707)&lt;4,"Cek lagi","OK"))</f>
        <v>-</v>
      </c>
      <c r="BF707" s="25" t="str">
        <f>IF(Pengawas!BF707="","-",IF(LEN(Pengawas!BF707)&lt;&gt;5,"Tidak valid","OK"))</f>
        <v>-</v>
      </c>
      <c r="BG707" s="25" t="str">
        <f>IF(Pengawas!BG707="","-",IF(LEN(Pengawas!BG707)&lt;9,"Cek lagi",IF(LEN(Pengawas!BG707)&gt;14,"Cek lagi","OK")))</f>
        <v>-</v>
      </c>
    </row>
    <row r="708" spans="1:59" ht="15" customHeight="1" x14ac:dyDescent="0.2">
      <c r="A708" s="25" t="str">
        <f>IF(Pengawas!A708="","-",IF(LEN(Pengawas!A708)&lt;4,"Cek lagi","OK"))</f>
        <v>-</v>
      </c>
      <c r="B708" s="25" t="str">
        <f>IF(Pengawas!B708="","-",IF(LEN(Pengawas!B708)&lt;4,"Cek lagi","OK"))</f>
        <v>-</v>
      </c>
      <c r="C708" s="25" t="str">
        <f>IF(Pengawas!C708="","-",IF(LEN(Pengawas!C708)&lt;&gt;18,"Tidak valid","OK"))</f>
        <v>-</v>
      </c>
      <c r="D708" s="25" t="str">
        <f>IF(Pengawas!D708="","-",IF(LEN(Pengawas!D708)&lt;&gt;16,"Tidak valid","OK"))</f>
        <v>-</v>
      </c>
      <c r="E708" s="25" t="str">
        <f>IF(Pengawas!E708="","-",IF(LEN(Pengawas!E708)&lt;4,"Cek lagi","OK"))</f>
        <v>-</v>
      </c>
      <c r="F708" s="25" t="str">
        <f>IF(Pengawas!F708="","-",IF(LEN(Pengawas!F708)&lt;&gt;16,"Tidak valid","OK"))</f>
        <v>-</v>
      </c>
      <c r="G708" s="25" t="str">
        <f>IF(Pengawas!G708="","-",IF(LEN(Pengawas!G708)&lt;4,"Cek lagi","OK"))</f>
        <v>-</v>
      </c>
      <c r="H708" s="26" t="str">
        <f>IF(Pengawas!H708="","-",IF(VALUE(LEFT(Pengawas!H708,2))&gt;31,"Tanggal tidak valid",IF(VALUE(LEFT(RIGHT(Pengawas!H708,7),2))&gt;12,"Bulan tidak valid",IF(VALUE(RIGHT(Pengawas!H708,4))&gt;1990,"Umur terlalu muda",IF(VALUE(RIGHT(Pengawas!H708,4))&lt;1955,"Umur terlalu tua","OK")))))</f>
        <v>-</v>
      </c>
      <c r="I708" s="25" t="str">
        <f>IF(Pengawas!I708="","-",IF(Pengawas!I708="L","OK",IF(Pengawas!I708="P","OK","Tidak valid")))</f>
        <v>-</v>
      </c>
      <c r="J708" s="25" t="str">
        <f>IF(Pengawas!J708="","-",IF(LEN(Pengawas!J708)&lt;4,"Cek lagi","OK"))</f>
        <v>-</v>
      </c>
      <c r="K708" s="25" t="str">
        <f>IF(Pengawas!K708="","-",IF(Pengawas!K708&gt;5,"Tidak valid",IF(Pengawas!K708&lt;1,"Tidak valid","OK")))</f>
        <v>-</v>
      </c>
      <c r="L708" s="25" t="str">
        <f>IF(Pengawas!L708="","-",IF(VALUE(LEFT(Pengawas!L708,1))&gt;1,"Tidak valid","OK"))</f>
        <v>-</v>
      </c>
      <c r="M708" s="25" t="str">
        <f>IF(Pengawas!M708="","-",IF(VALUE(LEFT(Pengawas!M708,1))&gt;1,"Tidak valid","OK"))</f>
        <v>-</v>
      </c>
      <c r="N708" s="25" t="str">
        <f>IF(Pengawas!N708="","-",IF(VALUE(LEFT(Pengawas!N708,2))&gt;31,"Tanggal tidak valid",IF(VALUE(LEFT(RIGHT(Pengawas!N708,7),2))&gt;12,"Bulan tidak valid",IF(VALUE(RIGHT(Pengawas!N708,4))&gt;2015,"Tahun cek lagi",IF(VALUE(RIGHT(Pengawas!N708,4))&lt;1930,"Tahun cek lagi","OK")))))</f>
        <v>-</v>
      </c>
      <c r="O708" s="26" t="str">
        <f>IF(Pengawas!O708="","-",IF(VALUE(LEFT(Pengawas!O708,2))&gt;31,"Tanggal tidak valid",IF(VALUE(LEFT(RIGHT(Pengawas!O708,7),2))&gt;12,"Bulan tidak valid",IF(VALUE(RIGHT(Pengawas!O708,4))&gt;2015,"Tahun cek lagi",IF(VALUE(RIGHT(Pengawas!O708,4))&lt;1930,"Tahun cek lagi","OK")))))</f>
        <v>-</v>
      </c>
      <c r="P708" s="26" t="str">
        <f>IF(Pengawas!P708="","-",IF(VALUE(LEFT(Pengawas!P708,2))&gt;31,"Tanggal tidak valid",IF(VALUE(LEFT(RIGHT(Pengawas!P708,7),2))&gt;12,"Bulan tidak valid",IF(VALUE(RIGHT(Pengawas!P708,4))&gt;2015,"Tahun cek lagi",IF(VALUE(RIGHT(Pengawas!P708,4))&lt;1930,"Tahun cek lagi","OK")))))</f>
        <v>-</v>
      </c>
      <c r="Q708" s="25" t="str">
        <f>IF(Pengawas!Q708="","-",IF(Pengawas!Q708&gt;3,"Tidak valid",IF(Pengawas!Q708&lt;1,"Tidak valid","OK")))</f>
        <v>-</v>
      </c>
      <c r="R708" s="25" t="str">
        <f>IF(Pengawas!R708="","-",IF(Pengawas!R708&gt;20000000,"Cek lagi",IF(Pengawas!R708&lt;50000,"Cek lagi","OK")))</f>
        <v>-</v>
      </c>
      <c r="S708" s="25" t="str">
        <f>IF(Pengawas!S708="","-",IF(Pengawas!S708&gt;3,"Tidak valid",IF(Pengawas!S708&lt;1,"Tidak valid","OK")))</f>
        <v>-</v>
      </c>
      <c r="T708" s="25" t="str">
        <f>IF(Pengawas!T708="","-",IF(Pengawas!T708&gt;6,"Tidak valid",IF(Pengawas!T708&lt;1,"Tidak valid","OK")))</f>
        <v>-</v>
      </c>
      <c r="U708" s="25" t="str">
        <f>IF(Pengawas!U708="","-",IF(Pengawas!U708&gt;4,"Tidak valid",IF(Pengawas!U708&lt;1,"Tidak valid","OK")))</f>
        <v>-</v>
      </c>
      <c r="V708" s="25" t="str">
        <f>IF(Pengawas!V708="","-",IF(Pengawas!V708&gt;2,"Tidak valid",IF(Pengawas!V708&lt;1,"Tidak valid","OK")))</f>
        <v>-</v>
      </c>
      <c r="W708" s="25" t="str">
        <f>IF(Pengawas!V708="","-",IF(Pengawas!V708=1,IF(Pengawas!W708="","Harap diisi","OK"),IF(Pengawas!V708=2,IF(Pengawas!W708="","Harap diisi","OK"),IF(Pengawas!V709&lt;1,"-",IF(Pengawas!V709&gt;2,"-","OK")))))</f>
        <v>-</v>
      </c>
      <c r="X708" s="25" t="str">
        <f>IF(Pengawas!V708="","-",IF(Pengawas!V708=1,IF(Pengawas!X708="","Harap diisi","OK"),IF(Pengawas!V708=2,IF(Pengawas!X708="","Harap diisi","OK"),IF(Pengawas!V709&lt;1,"-",IF(Pengawas!V709&gt;2,"-","OK")))))</f>
        <v>-</v>
      </c>
      <c r="Y708" s="25" t="str">
        <f>IF(Pengawas!V708="","-",IF(Pengawas!V708=1,IF(Pengawas!Y708="","Harap diisi","OK"),IF(Pengawas!V708=2,IF(Pengawas!Y708="","Harap diisi","OK"),IF(Pengawas!V709&lt;1,"-",IF(Pengawas!V709&gt;2,"-","OK")))))</f>
        <v>-</v>
      </c>
      <c r="Z708" s="25" t="str">
        <f>IF(Pengawas!V708="","-",IF(Pengawas!V708=1,IF(Pengawas!Z708="","Harap diisi","OK"),IF(Pengawas!V708=2,IF(Pengawas!Z708="","Harap diisi","OK"),IF(Pengawas!V709&lt;1,"-",IF(Pengawas!V709&gt;2,"-","OK")))))</f>
        <v>-</v>
      </c>
      <c r="AA708" s="25" t="str">
        <f>IF(Pengawas!V708="","-",IF(Pengawas!V708=1,IF(Pengawas!AA708="","Harap diisi","OK"),IF(Pengawas!V708=2,IF(Pengawas!AA708="","Harap diisi","OK"),IF(Pengawas!V709&lt;1,"-",IF(Pengawas!V709&gt;2,"-","OK")))))</f>
        <v>-</v>
      </c>
      <c r="AB708" s="25" t="str">
        <f>IF(Pengawas!V708="","-",IF(Pengawas!V708=1,IF(Pengawas!AB708="","Harap diisi","OK"),IF(Pengawas!V708=2,IF(Pengawas!AB708="","Harap diisi","OK"),IF(Pengawas!V709&lt;1,"-",IF(Pengawas!V709&gt;2,"-","OK")))))</f>
        <v>-</v>
      </c>
      <c r="AC708" s="25" t="str">
        <f>IF(Pengawas!V708="","-",IF(Pengawas!V708=1,IF(Pengawas!AC708="","Harap diisi","OK"),IF(Pengawas!V708=2,IF(Pengawas!AC708="","Harap diisi","OK"),IF(Pengawas!V709&lt;1,"-",IF(Pengawas!V709&gt;2,"-","OK")))))</f>
        <v>-</v>
      </c>
      <c r="AD708" s="25" t="str">
        <f>IF(Pengawas!V708="","-",IF(Pengawas!V708=1,IF(Pengawas!AD708="","OK","Harap dikosongkan"),IF(Pengawas!V708=2,IF(Pengawas!AD708="","Harap diisi","OK"),IF(Pengawas!V709&lt;1,"-",IF(Pengawas!V709&gt;2,"-","OK")))))</f>
        <v>-</v>
      </c>
      <c r="AE708" s="25" t="str">
        <f>IF(Pengawas!V708="","-",IF(Pengawas!V708=1,IF(Pengawas!AE708="","OK","Harap dikosongkan"),IF(Pengawas!V708=2,IF(Pengawas!AE708="","Harap diisi","OK"),IF(Pengawas!V709&lt;1,"-",IF(Pengawas!V709&gt;2,"-","OK")))))</f>
        <v>-</v>
      </c>
      <c r="AF708" s="25" t="str">
        <f>IF(Pengawas!V708="","-",IF(Pengawas!V708=1,IF(Pengawas!AF708="","OK","Harap dikosongkan"),IF(Pengawas!V708=2,IF(Pengawas!AF708="","Harap diisi","OK"),IF(Pengawas!V709&lt;1,"-",IF(Pengawas!V709&gt;2,"-","OK")))))</f>
        <v>-</v>
      </c>
      <c r="AG708" s="25" t="str">
        <f>IF(Pengawas!V708="","-",IF(Pengawas!V708=1,IF(Pengawas!AG708="","OK","Harap dikosongkan"),IF(Pengawas!V708=2,IF(Pengawas!AG708="","Harap diisi","OK"),IF(Pengawas!V709&lt;1,"-",IF(Pengawas!V709&gt;2,"-","OK")))))</f>
        <v>-</v>
      </c>
      <c r="AH708" s="25" t="str">
        <f>IF(Pengawas!V708="","-",IF(Pengawas!V708=1,IF(Pengawas!AH708="","OK","Harap dikosongkan"),IF(Pengawas!V708=2,IF(Pengawas!AH708="","Harap diisi","OK"),IF(Pengawas!V709&lt;1,"-",IF(Pengawas!V709&gt;2,"-","OK")))))</f>
        <v>-</v>
      </c>
      <c r="AI708" s="25" t="str">
        <f>IF(Pengawas!V708="","-",IF(Pengawas!V708=1,IF(Pengawas!AI708="","OK","Harap dikosongkan"),IF(Pengawas!V708=2,IF(Pengawas!AI708="","Harap diisi","OK"),IF(Pengawas!V709&lt;1,"-",IF(Pengawas!V709&gt;2,"-","OK")))))</f>
        <v>-</v>
      </c>
      <c r="AJ708" s="25" t="str">
        <f>IF(Pengawas!V708="","-",IF(Pengawas!V708=1,IF(Pengawas!AJ708="","OK","Harap dikosongkan"),IF(Pengawas!V708=2,IF(Pengawas!AJ708="","Harap diisi","OK"),IF(Pengawas!V709&lt;1,"-",IF(Pengawas!V709&gt;2,"-","OK")))))</f>
        <v>-</v>
      </c>
      <c r="AK708" s="25" t="str">
        <f>IF(Pengawas!V708="","-",IF(Pengawas!V708=1,IF(Pengawas!AK708="","OK","Harap dikosongkan"),IF(Pengawas!V708=2,IF(Pengawas!AK708="","Harap diisi","OK"),IF(Pengawas!V709&lt;1,"-",IF(Pengawas!V709&gt;2,"-","OK")))))</f>
        <v>-</v>
      </c>
      <c r="AL708" s="25" t="str">
        <f>IF(Pengawas!AL708="","-",IF(Pengawas!AL708&gt;3,"Tidak valid",IF(Pengawas!AL708&lt;1,"Tidak valid","OK")))</f>
        <v>-</v>
      </c>
      <c r="AM708" s="25" t="str">
        <f>IF(Pengawas!AL708="",IF(Pengawas!AM708="","-","Harap dikosongkan"),IF(Pengawas!AL708&lt;&gt;1,IF(Pengawas!AM708="","OK","Harap dikosongkan"),IF(Pengawas!AM708="","Harap diisi",IF(Pengawas!AM708&gt;2015,"Cek lagi",IF(Pengawas!AM708&lt;2005,"Cek lagi","OK")))))</f>
        <v>-</v>
      </c>
      <c r="AN708" s="25" t="str">
        <f>IF(Pengawas!AL708="",IF(Pengawas!AN708="","-","Harap dikosongkan"),IF(Pengawas!AL708&lt;&gt;1,IF(Pengawas!AN708="","OK","Harap dikosongkan"),IF(Pengawas!AN708="","Harap diisi",IF(VALUE(Pengawas!AN708)&gt;33,"Tidak valid",IF(VALUE(Pengawas!AN708)&lt;1,"Tidak valid","OK")))))</f>
        <v>-</v>
      </c>
      <c r="AO708" s="25" t="str">
        <f>IF(Pengawas!AL708="",IF(Pengawas!AO708="","-","Harap dikosongkan"),IF(Pengawas!AL708&lt;&gt;1,IF(Pengawas!AO708="","OK","Harap dikosongkan"),IF(Pengawas!AO708="","Harap diisi",IF(Pengawas!AO708&gt;1,"Tidak valid","OK"))))</f>
        <v>-</v>
      </c>
      <c r="AP708" s="25" t="str">
        <f>IF(Pengawas!AL708&gt;1,"OK",IF(Pengawas!AO708="",IF(Pengawas!AP708="","-","Kolom AO cek lagi"),IF(Pengawas!AO708=0,IF(Pengawas!AP708="","OK","Harap dikosongkan"),IF(Pengawas!AP708="","Harap diisi",IF(LEN(Pengawas!AP708)&lt;12,"Tidak valid",IF(LEN(Pengawas!AP708)&gt;14,"Tidak valid","OK"))))))</f>
        <v>-</v>
      </c>
      <c r="AQ708" s="26" t="str">
        <f>IF(Pengawas!AL708&gt;1,"OK",IF(Pengawas!AO708="",IF(Pengawas!AQ708="","-","Kolom AO cek lagi"),IF(Pengawas!AO708=0,IF(Pengawas!AQ708="","OK","Harap dikosongkan"),IF(Pengawas!AQ708="","Harap diisi",IF(LEN(Pengawas!AQ708)&lt;5,"Cek lagi","OK")))))</f>
        <v>-</v>
      </c>
      <c r="AR708" s="26" t="str">
        <f>IF(Pengawas!AL708&gt;1,"OK",IF(Pengawas!AO708="",IF(Pengawas!AR708="","-","Kolom AT cek lagi"),IF(Pengawas!AO708=0,IF(Pengawas!AR708="","OK","Harap dikosongkan"),IF(Pengawas!AR708="","Harap diisi",IF(VALUE(LEFT(Pengawas!AR708,2))&gt;31,"Tanggal tidak valid",IF(VALUE(LEFT(RIGHT(Pengawas!AR708,7),2))&gt;12,"Bulan tidak valid",IF(VALUE(RIGHT(Pengawas!AR708,4))&gt;2016,"Tahun cek lagi",IF(VALUE(RIGHT(Pengawas!AR708,4))&lt;2005,"Tahun cek lagi","OK"))))))))</f>
        <v>-</v>
      </c>
      <c r="AS708" s="25" t="str">
        <f>IF(Pengawas!AP708="",IF(Pengawas!AS708="","-","Harap dikosongkan"),IF(Pengawas!AP708&lt;&gt;"",IF(Pengawas!AS708="","Harap diisi",IF(Pengawas!AS708&gt;1,"Tidak valid","OK"))))</f>
        <v>-</v>
      </c>
      <c r="AT708" s="25" t="str">
        <f>IF(Pengawas!AS708="",IF(Pengawas!AT708="","-","Harap dikosongkan"),IF(Pengawas!AS708&lt;&gt;1,IF(Pengawas!AT708="","OK","Harap dikosongkan"),IF(Pengawas!AS708="",IF(Pengawas!AT708="","-","Harap dikosongkan"),IF(Pengawas!AS708=0,IF(Pengawas!AT708="","OK","Harap dikosongkan"),IF(Pengawas!AT708="","Harap diisi",IF(Pengawas!AT708&gt;2016,"Cek lagi",IF(Pengawas!AT708&lt;2005,"Cek lagi",IF(Pengawas!AM708&gt;Pengawas!AT708,"Cek lagi dengan Kolom AL","OK"))))))))</f>
        <v>-</v>
      </c>
      <c r="AU708" s="25" t="str">
        <f>IF(Pengawas!AS708="",IF(Pengawas!AU708="","-","Harap dikosongkan"),IF(Pengawas!AS708&lt;&gt;1,IF(Pengawas!AU708="","OK","Harap dikosongkan"),IF(Pengawas!AS708="",IF(Pengawas!AU708="","-","Harap dikosongkan"),IF(Pengawas!AS708=0,IF(Pengawas!AU708="","OK","Harap dikosongkan"),IF(Pengawas!AU708="","Harap diisi",IF(Pengawas!AU708&gt;20000000,"Cek lagi",IF(Pengawas!AU708&lt;100000,"Cek lagi","OK")))))))</f>
        <v>-</v>
      </c>
      <c r="AV708" s="25" t="str">
        <f>IF(Pengawas!AV708="","-",IF(Pengawas!AV708&gt;3,"Tidak valid","OK"))</f>
        <v>-</v>
      </c>
      <c r="AW708" s="25" t="str">
        <f>IF(Pengawas!AV708="",IF(Pengawas!AW708="","-","Harap dikosongkan"),IF(Pengawas!AV708=0,IF(Pengawas!AW708="","OK","Harap dikosongkan"),IF(Pengawas!AV708&gt;0,IF(Pengawas!AW708="","Harap diisi",IF(Pengawas!AW708&gt;2015,"Tidak valid","OK")))))</f>
        <v>-</v>
      </c>
      <c r="AX708" s="25" t="str">
        <f>IF(Pengawas!AV708="",IF(Pengawas!AX708="","-","Harap dikosongkan"),IF(Pengawas!AV708=0,IF(Pengawas!AX708="","OK","Harap dikosongkan"),IF(Pengawas!AV708&gt;0,IF(Pengawas!AX708="","Harap diisi",IF(Pengawas!AX708="","-",IF(Pengawas!AX708&gt;1,"Tidak valid","OK"))))))</f>
        <v>-</v>
      </c>
      <c r="AY708" s="25" t="str">
        <f>IF(Pengawas!AY708="","-",IF(Pengawas!AY708&gt;2,"Tidak valid","OK"))</f>
        <v>-</v>
      </c>
      <c r="AZ708" s="25" t="str">
        <f>IF(Pengawas!AY708="",IF(Pengawas!AZ708="","-","Harap dikosongkan"),IF(Pengawas!AY708=0,IF(Pengawas!AZ708="","OK","Harap dikosongkan"),IF(Pengawas!AZ708="","Harap diisi",IF(Pengawas!AZ708&gt;2015,"Cek lagi",IF(Pengawas!AZ708&lt;2000,"Cek lagi","OK")))))</f>
        <v>-</v>
      </c>
      <c r="BA708" s="25" t="str">
        <f>IF(Pengawas!BA708="","-",IF(LEN(Pengawas!BA708)&lt;5,"Cek lagi","OK"))</f>
        <v>-</v>
      </c>
      <c r="BB708" s="25" t="str">
        <f>IF(Pengawas!BB708="","-",IF(LEN(Pengawas!BB708)&lt;4,"Cek lagi","OK"))</f>
        <v>-</v>
      </c>
      <c r="BC708" s="25" t="str">
        <f>IF(Pengawas!BC708="","-",IF(LEN(Pengawas!BC708)&lt;4,"Cek lagi","OK"))</f>
        <v>-</v>
      </c>
      <c r="BD708" s="25" t="str">
        <f>IF(Pengawas!BD708="","-",IF(LEN(Pengawas!BD708)&lt;4,"Cek lagi","OK"))</f>
        <v>-</v>
      </c>
      <c r="BE708" s="25" t="str">
        <f>IF(Pengawas!BE708="","-",IF(LEN(Pengawas!BE708)&lt;4,"Cek lagi","OK"))</f>
        <v>-</v>
      </c>
      <c r="BF708" s="25" t="str">
        <f>IF(Pengawas!BF708="","-",IF(LEN(Pengawas!BF708)&lt;&gt;5,"Tidak valid","OK"))</f>
        <v>-</v>
      </c>
      <c r="BG708" s="25" t="str">
        <f>IF(Pengawas!BG708="","-",IF(LEN(Pengawas!BG708)&lt;9,"Cek lagi",IF(LEN(Pengawas!BG708)&gt;14,"Cek lagi","OK")))</f>
        <v>-</v>
      </c>
    </row>
    <row r="709" spans="1:59" ht="15" customHeight="1" x14ac:dyDescent="0.2">
      <c r="A709" s="25" t="str">
        <f>IF(Pengawas!A709="","-",IF(LEN(Pengawas!A709)&lt;4,"Cek lagi","OK"))</f>
        <v>-</v>
      </c>
      <c r="B709" s="25" t="str">
        <f>IF(Pengawas!B709="","-",IF(LEN(Pengawas!B709)&lt;4,"Cek lagi","OK"))</f>
        <v>-</v>
      </c>
      <c r="C709" s="25" t="str">
        <f>IF(Pengawas!C709="","-",IF(LEN(Pengawas!C709)&lt;&gt;18,"Tidak valid","OK"))</f>
        <v>-</v>
      </c>
      <c r="D709" s="25" t="str">
        <f>IF(Pengawas!D709="","-",IF(LEN(Pengawas!D709)&lt;&gt;16,"Tidak valid","OK"))</f>
        <v>-</v>
      </c>
      <c r="E709" s="25" t="str">
        <f>IF(Pengawas!E709="","-",IF(LEN(Pengawas!E709)&lt;4,"Cek lagi","OK"))</f>
        <v>-</v>
      </c>
      <c r="F709" s="25" t="str">
        <f>IF(Pengawas!F709="","-",IF(LEN(Pengawas!F709)&lt;&gt;16,"Tidak valid","OK"))</f>
        <v>-</v>
      </c>
      <c r="G709" s="25" t="str">
        <f>IF(Pengawas!G709="","-",IF(LEN(Pengawas!G709)&lt;4,"Cek lagi","OK"))</f>
        <v>-</v>
      </c>
      <c r="H709" s="26" t="str">
        <f>IF(Pengawas!H709="","-",IF(VALUE(LEFT(Pengawas!H709,2))&gt;31,"Tanggal tidak valid",IF(VALUE(LEFT(RIGHT(Pengawas!H709,7),2))&gt;12,"Bulan tidak valid",IF(VALUE(RIGHT(Pengawas!H709,4))&gt;1990,"Umur terlalu muda",IF(VALUE(RIGHT(Pengawas!H709,4))&lt;1955,"Umur terlalu tua","OK")))))</f>
        <v>-</v>
      </c>
      <c r="I709" s="25" t="str">
        <f>IF(Pengawas!I709="","-",IF(Pengawas!I709="L","OK",IF(Pengawas!I709="P","OK","Tidak valid")))</f>
        <v>-</v>
      </c>
      <c r="J709" s="25" t="str">
        <f>IF(Pengawas!J709="","-",IF(LEN(Pengawas!J709)&lt;4,"Cek lagi","OK"))</f>
        <v>-</v>
      </c>
      <c r="K709" s="25" t="str">
        <f>IF(Pengawas!K709="","-",IF(Pengawas!K709&gt;5,"Tidak valid",IF(Pengawas!K709&lt;1,"Tidak valid","OK")))</f>
        <v>-</v>
      </c>
      <c r="L709" s="25" t="str">
        <f>IF(Pengawas!L709="","-",IF(VALUE(LEFT(Pengawas!L709,1))&gt;1,"Tidak valid","OK"))</f>
        <v>-</v>
      </c>
      <c r="M709" s="25" t="str">
        <f>IF(Pengawas!M709="","-",IF(VALUE(LEFT(Pengawas!M709,1))&gt;1,"Tidak valid","OK"))</f>
        <v>-</v>
      </c>
      <c r="N709" s="25" t="str">
        <f>IF(Pengawas!N709="","-",IF(VALUE(LEFT(Pengawas!N709,2))&gt;31,"Tanggal tidak valid",IF(VALUE(LEFT(RIGHT(Pengawas!N709,7),2))&gt;12,"Bulan tidak valid",IF(VALUE(RIGHT(Pengawas!N709,4))&gt;2015,"Tahun cek lagi",IF(VALUE(RIGHT(Pengawas!N709,4))&lt;1930,"Tahun cek lagi","OK")))))</f>
        <v>-</v>
      </c>
      <c r="O709" s="26" t="str">
        <f>IF(Pengawas!O709="","-",IF(VALUE(LEFT(Pengawas!O709,2))&gt;31,"Tanggal tidak valid",IF(VALUE(LEFT(RIGHT(Pengawas!O709,7),2))&gt;12,"Bulan tidak valid",IF(VALUE(RIGHT(Pengawas!O709,4))&gt;2015,"Tahun cek lagi",IF(VALUE(RIGHT(Pengawas!O709,4))&lt;1930,"Tahun cek lagi","OK")))))</f>
        <v>-</v>
      </c>
      <c r="P709" s="26" t="str">
        <f>IF(Pengawas!P709="","-",IF(VALUE(LEFT(Pengawas!P709,2))&gt;31,"Tanggal tidak valid",IF(VALUE(LEFT(RIGHT(Pengawas!P709,7),2))&gt;12,"Bulan tidak valid",IF(VALUE(RIGHT(Pengawas!P709,4))&gt;2015,"Tahun cek lagi",IF(VALUE(RIGHT(Pengawas!P709,4))&lt;1930,"Tahun cek lagi","OK")))))</f>
        <v>-</v>
      </c>
      <c r="Q709" s="25" t="str">
        <f>IF(Pengawas!Q709="","-",IF(Pengawas!Q709&gt;3,"Tidak valid",IF(Pengawas!Q709&lt;1,"Tidak valid","OK")))</f>
        <v>-</v>
      </c>
      <c r="R709" s="25" t="str">
        <f>IF(Pengawas!R709="","-",IF(Pengawas!R709&gt;20000000,"Cek lagi",IF(Pengawas!R709&lt;50000,"Cek lagi","OK")))</f>
        <v>-</v>
      </c>
      <c r="S709" s="25" t="str">
        <f>IF(Pengawas!S709="","-",IF(Pengawas!S709&gt;3,"Tidak valid",IF(Pengawas!S709&lt;1,"Tidak valid","OK")))</f>
        <v>-</v>
      </c>
      <c r="T709" s="25" t="str">
        <f>IF(Pengawas!T709="","-",IF(Pengawas!T709&gt;6,"Tidak valid",IF(Pengawas!T709&lt;1,"Tidak valid","OK")))</f>
        <v>-</v>
      </c>
      <c r="U709" s="25" t="str">
        <f>IF(Pengawas!U709="","-",IF(Pengawas!U709&gt;4,"Tidak valid",IF(Pengawas!U709&lt;1,"Tidak valid","OK")))</f>
        <v>-</v>
      </c>
      <c r="V709" s="25" t="str">
        <f>IF(Pengawas!V709="","-",IF(Pengawas!V709&gt;2,"Tidak valid",IF(Pengawas!V709&lt;1,"Tidak valid","OK")))</f>
        <v>-</v>
      </c>
      <c r="W709" s="25" t="str">
        <f>IF(Pengawas!V709="","-",IF(Pengawas!V709=1,IF(Pengawas!W709="","Harap diisi","OK"),IF(Pengawas!V709=2,IF(Pengawas!W709="","Harap diisi","OK"),IF(Pengawas!V710&lt;1,"-",IF(Pengawas!V710&gt;2,"-","OK")))))</f>
        <v>-</v>
      </c>
      <c r="X709" s="25" t="str">
        <f>IF(Pengawas!V709="","-",IF(Pengawas!V709=1,IF(Pengawas!X709="","Harap diisi","OK"),IF(Pengawas!V709=2,IF(Pengawas!X709="","Harap diisi","OK"),IF(Pengawas!V710&lt;1,"-",IF(Pengawas!V710&gt;2,"-","OK")))))</f>
        <v>-</v>
      </c>
      <c r="Y709" s="25" t="str">
        <f>IF(Pengawas!V709="","-",IF(Pengawas!V709=1,IF(Pengawas!Y709="","Harap diisi","OK"),IF(Pengawas!V709=2,IF(Pengawas!Y709="","Harap diisi","OK"),IF(Pengawas!V710&lt;1,"-",IF(Pengawas!V710&gt;2,"-","OK")))))</f>
        <v>-</v>
      </c>
      <c r="Z709" s="25" t="str">
        <f>IF(Pengawas!V709="","-",IF(Pengawas!V709=1,IF(Pengawas!Z709="","Harap diisi","OK"),IF(Pengawas!V709=2,IF(Pengawas!Z709="","Harap diisi","OK"),IF(Pengawas!V710&lt;1,"-",IF(Pengawas!V710&gt;2,"-","OK")))))</f>
        <v>-</v>
      </c>
      <c r="AA709" s="25" t="str">
        <f>IF(Pengawas!V709="","-",IF(Pengawas!V709=1,IF(Pengawas!AA709="","Harap diisi","OK"),IF(Pengawas!V709=2,IF(Pengawas!AA709="","Harap diisi","OK"),IF(Pengawas!V710&lt;1,"-",IF(Pengawas!V710&gt;2,"-","OK")))))</f>
        <v>-</v>
      </c>
      <c r="AB709" s="25" t="str">
        <f>IF(Pengawas!V709="","-",IF(Pengawas!V709=1,IF(Pengawas!AB709="","Harap diisi","OK"),IF(Pengawas!V709=2,IF(Pengawas!AB709="","Harap diisi","OK"),IF(Pengawas!V710&lt;1,"-",IF(Pengawas!V710&gt;2,"-","OK")))))</f>
        <v>-</v>
      </c>
      <c r="AC709" s="25" t="str">
        <f>IF(Pengawas!V709="","-",IF(Pengawas!V709=1,IF(Pengawas!AC709="","Harap diisi","OK"),IF(Pengawas!V709=2,IF(Pengawas!AC709="","Harap diisi","OK"),IF(Pengawas!V710&lt;1,"-",IF(Pengawas!V710&gt;2,"-","OK")))))</f>
        <v>-</v>
      </c>
      <c r="AD709" s="25" t="str">
        <f>IF(Pengawas!V709="","-",IF(Pengawas!V709=1,IF(Pengawas!AD709="","OK","Harap dikosongkan"),IF(Pengawas!V709=2,IF(Pengawas!AD709="","Harap diisi","OK"),IF(Pengawas!V710&lt;1,"-",IF(Pengawas!V710&gt;2,"-","OK")))))</f>
        <v>-</v>
      </c>
      <c r="AE709" s="25" t="str">
        <f>IF(Pengawas!V709="","-",IF(Pengawas!V709=1,IF(Pengawas!AE709="","OK","Harap dikosongkan"),IF(Pengawas!V709=2,IF(Pengawas!AE709="","Harap diisi","OK"),IF(Pengawas!V710&lt;1,"-",IF(Pengawas!V710&gt;2,"-","OK")))))</f>
        <v>-</v>
      </c>
      <c r="AF709" s="25" t="str">
        <f>IF(Pengawas!V709="","-",IF(Pengawas!V709=1,IF(Pengawas!AF709="","OK","Harap dikosongkan"),IF(Pengawas!V709=2,IF(Pengawas!AF709="","Harap diisi","OK"),IF(Pengawas!V710&lt;1,"-",IF(Pengawas!V710&gt;2,"-","OK")))))</f>
        <v>-</v>
      </c>
      <c r="AG709" s="25" t="str">
        <f>IF(Pengawas!V709="","-",IF(Pengawas!V709=1,IF(Pengawas!AG709="","OK","Harap dikosongkan"),IF(Pengawas!V709=2,IF(Pengawas!AG709="","Harap diisi","OK"),IF(Pengawas!V710&lt;1,"-",IF(Pengawas!V710&gt;2,"-","OK")))))</f>
        <v>-</v>
      </c>
      <c r="AH709" s="25" t="str">
        <f>IF(Pengawas!V709="","-",IF(Pengawas!V709=1,IF(Pengawas!AH709="","OK","Harap dikosongkan"),IF(Pengawas!V709=2,IF(Pengawas!AH709="","Harap diisi","OK"),IF(Pengawas!V710&lt;1,"-",IF(Pengawas!V710&gt;2,"-","OK")))))</f>
        <v>-</v>
      </c>
      <c r="AI709" s="25" t="str">
        <f>IF(Pengawas!V709="","-",IF(Pengawas!V709=1,IF(Pengawas!AI709="","OK","Harap dikosongkan"),IF(Pengawas!V709=2,IF(Pengawas!AI709="","Harap diisi","OK"),IF(Pengawas!V710&lt;1,"-",IF(Pengawas!V710&gt;2,"-","OK")))))</f>
        <v>-</v>
      </c>
      <c r="AJ709" s="25" t="str">
        <f>IF(Pengawas!V709="","-",IF(Pengawas!V709=1,IF(Pengawas!AJ709="","OK","Harap dikosongkan"),IF(Pengawas!V709=2,IF(Pengawas!AJ709="","Harap diisi","OK"),IF(Pengawas!V710&lt;1,"-",IF(Pengawas!V710&gt;2,"-","OK")))))</f>
        <v>-</v>
      </c>
      <c r="AK709" s="25" t="str">
        <f>IF(Pengawas!V709="","-",IF(Pengawas!V709=1,IF(Pengawas!AK709="","OK","Harap dikosongkan"),IF(Pengawas!V709=2,IF(Pengawas!AK709="","Harap diisi","OK"),IF(Pengawas!V710&lt;1,"-",IF(Pengawas!V710&gt;2,"-","OK")))))</f>
        <v>-</v>
      </c>
      <c r="AL709" s="25" t="str">
        <f>IF(Pengawas!AL709="","-",IF(Pengawas!AL709&gt;3,"Tidak valid",IF(Pengawas!AL709&lt;1,"Tidak valid","OK")))</f>
        <v>-</v>
      </c>
      <c r="AM709" s="25" t="str">
        <f>IF(Pengawas!AL709="",IF(Pengawas!AM709="","-","Harap dikosongkan"),IF(Pengawas!AL709&lt;&gt;1,IF(Pengawas!AM709="","OK","Harap dikosongkan"),IF(Pengawas!AM709="","Harap diisi",IF(Pengawas!AM709&gt;2015,"Cek lagi",IF(Pengawas!AM709&lt;2005,"Cek lagi","OK")))))</f>
        <v>-</v>
      </c>
      <c r="AN709" s="25" t="str">
        <f>IF(Pengawas!AL709="",IF(Pengawas!AN709="","-","Harap dikosongkan"),IF(Pengawas!AL709&lt;&gt;1,IF(Pengawas!AN709="","OK","Harap dikosongkan"),IF(Pengawas!AN709="","Harap diisi",IF(VALUE(Pengawas!AN709)&gt;33,"Tidak valid",IF(VALUE(Pengawas!AN709)&lt;1,"Tidak valid","OK")))))</f>
        <v>-</v>
      </c>
      <c r="AO709" s="25" t="str">
        <f>IF(Pengawas!AL709="",IF(Pengawas!AO709="","-","Harap dikosongkan"),IF(Pengawas!AL709&lt;&gt;1,IF(Pengawas!AO709="","OK","Harap dikosongkan"),IF(Pengawas!AO709="","Harap diisi",IF(Pengawas!AO709&gt;1,"Tidak valid","OK"))))</f>
        <v>-</v>
      </c>
      <c r="AP709" s="25" t="str">
        <f>IF(Pengawas!AL709&gt;1,"OK",IF(Pengawas!AO709="",IF(Pengawas!AP709="","-","Kolom AO cek lagi"),IF(Pengawas!AO709=0,IF(Pengawas!AP709="","OK","Harap dikosongkan"),IF(Pengawas!AP709="","Harap diisi",IF(LEN(Pengawas!AP709)&lt;12,"Tidak valid",IF(LEN(Pengawas!AP709)&gt;14,"Tidak valid","OK"))))))</f>
        <v>-</v>
      </c>
      <c r="AQ709" s="26" t="str">
        <f>IF(Pengawas!AL709&gt;1,"OK",IF(Pengawas!AO709="",IF(Pengawas!AQ709="","-","Kolom AO cek lagi"),IF(Pengawas!AO709=0,IF(Pengawas!AQ709="","OK","Harap dikosongkan"),IF(Pengawas!AQ709="","Harap diisi",IF(LEN(Pengawas!AQ709)&lt;5,"Cek lagi","OK")))))</f>
        <v>-</v>
      </c>
      <c r="AR709" s="26" t="str">
        <f>IF(Pengawas!AL709&gt;1,"OK",IF(Pengawas!AO709="",IF(Pengawas!AR709="","-","Kolom AT cek lagi"),IF(Pengawas!AO709=0,IF(Pengawas!AR709="","OK","Harap dikosongkan"),IF(Pengawas!AR709="","Harap diisi",IF(VALUE(LEFT(Pengawas!AR709,2))&gt;31,"Tanggal tidak valid",IF(VALUE(LEFT(RIGHT(Pengawas!AR709,7),2))&gt;12,"Bulan tidak valid",IF(VALUE(RIGHT(Pengawas!AR709,4))&gt;2016,"Tahun cek lagi",IF(VALUE(RIGHT(Pengawas!AR709,4))&lt;2005,"Tahun cek lagi","OK"))))))))</f>
        <v>-</v>
      </c>
      <c r="AS709" s="25" t="str">
        <f>IF(Pengawas!AP709="",IF(Pengawas!AS709="","-","Harap dikosongkan"),IF(Pengawas!AP709&lt;&gt;"",IF(Pengawas!AS709="","Harap diisi",IF(Pengawas!AS709&gt;1,"Tidak valid","OK"))))</f>
        <v>-</v>
      </c>
      <c r="AT709" s="25" t="str">
        <f>IF(Pengawas!AS709="",IF(Pengawas!AT709="","-","Harap dikosongkan"),IF(Pengawas!AS709&lt;&gt;1,IF(Pengawas!AT709="","OK","Harap dikosongkan"),IF(Pengawas!AS709="",IF(Pengawas!AT709="","-","Harap dikosongkan"),IF(Pengawas!AS709=0,IF(Pengawas!AT709="","OK","Harap dikosongkan"),IF(Pengawas!AT709="","Harap diisi",IF(Pengawas!AT709&gt;2016,"Cek lagi",IF(Pengawas!AT709&lt;2005,"Cek lagi",IF(Pengawas!AM709&gt;Pengawas!AT709,"Cek lagi dengan Kolom AL","OK"))))))))</f>
        <v>-</v>
      </c>
      <c r="AU709" s="25" t="str">
        <f>IF(Pengawas!AS709="",IF(Pengawas!AU709="","-","Harap dikosongkan"),IF(Pengawas!AS709&lt;&gt;1,IF(Pengawas!AU709="","OK","Harap dikosongkan"),IF(Pengawas!AS709="",IF(Pengawas!AU709="","-","Harap dikosongkan"),IF(Pengawas!AS709=0,IF(Pengawas!AU709="","OK","Harap dikosongkan"),IF(Pengawas!AU709="","Harap diisi",IF(Pengawas!AU709&gt;20000000,"Cek lagi",IF(Pengawas!AU709&lt;100000,"Cek lagi","OK")))))))</f>
        <v>-</v>
      </c>
      <c r="AV709" s="25" t="str">
        <f>IF(Pengawas!AV709="","-",IF(Pengawas!AV709&gt;3,"Tidak valid","OK"))</f>
        <v>-</v>
      </c>
      <c r="AW709" s="25" t="str">
        <f>IF(Pengawas!AV709="",IF(Pengawas!AW709="","-","Harap dikosongkan"),IF(Pengawas!AV709=0,IF(Pengawas!AW709="","OK","Harap dikosongkan"),IF(Pengawas!AV709&gt;0,IF(Pengawas!AW709="","Harap diisi",IF(Pengawas!AW709&gt;2015,"Tidak valid","OK")))))</f>
        <v>-</v>
      </c>
      <c r="AX709" s="25" t="str">
        <f>IF(Pengawas!AV709="",IF(Pengawas!AX709="","-","Harap dikosongkan"),IF(Pengawas!AV709=0,IF(Pengawas!AX709="","OK","Harap dikosongkan"),IF(Pengawas!AV709&gt;0,IF(Pengawas!AX709="","Harap diisi",IF(Pengawas!AX709="","-",IF(Pengawas!AX709&gt;1,"Tidak valid","OK"))))))</f>
        <v>-</v>
      </c>
      <c r="AY709" s="25" t="str">
        <f>IF(Pengawas!AY709="","-",IF(Pengawas!AY709&gt;2,"Tidak valid","OK"))</f>
        <v>-</v>
      </c>
      <c r="AZ709" s="25" t="str">
        <f>IF(Pengawas!AY709="",IF(Pengawas!AZ709="","-","Harap dikosongkan"),IF(Pengawas!AY709=0,IF(Pengawas!AZ709="","OK","Harap dikosongkan"),IF(Pengawas!AZ709="","Harap diisi",IF(Pengawas!AZ709&gt;2015,"Cek lagi",IF(Pengawas!AZ709&lt;2000,"Cek lagi","OK")))))</f>
        <v>-</v>
      </c>
      <c r="BA709" s="25" t="str">
        <f>IF(Pengawas!BA709="","-",IF(LEN(Pengawas!BA709)&lt;5,"Cek lagi","OK"))</f>
        <v>-</v>
      </c>
      <c r="BB709" s="25" t="str">
        <f>IF(Pengawas!BB709="","-",IF(LEN(Pengawas!BB709)&lt;4,"Cek lagi","OK"))</f>
        <v>-</v>
      </c>
      <c r="BC709" s="25" t="str">
        <f>IF(Pengawas!BC709="","-",IF(LEN(Pengawas!BC709)&lt;4,"Cek lagi","OK"))</f>
        <v>-</v>
      </c>
      <c r="BD709" s="25" t="str">
        <f>IF(Pengawas!BD709="","-",IF(LEN(Pengawas!BD709)&lt;4,"Cek lagi","OK"))</f>
        <v>-</v>
      </c>
      <c r="BE709" s="25" t="str">
        <f>IF(Pengawas!BE709="","-",IF(LEN(Pengawas!BE709)&lt;4,"Cek lagi","OK"))</f>
        <v>-</v>
      </c>
      <c r="BF709" s="25" t="str">
        <f>IF(Pengawas!BF709="","-",IF(LEN(Pengawas!BF709)&lt;&gt;5,"Tidak valid","OK"))</f>
        <v>-</v>
      </c>
      <c r="BG709" s="25" t="str">
        <f>IF(Pengawas!BG709="","-",IF(LEN(Pengawas!BG709)&lt;9,"Cek lagi",IF(LEN(Pengawas!BG709)&gt;14,"Cek lagi","OK")))</f>
        <v>-</v>
      </c>
    </row>
    <row r="710" spans="1:59" ht="15" customHeight="1" x14ac:dyDescent="0.2">
      <c r="A710" s="25" t="str">
        <f>IF(Pengawas!A710="","-",IF(LEN(Pengawas!A710)&lt;4,"Cek lagi","OK"))</f>
        <v>-</v>
      </c>
      <c r="B710" s="25" t="str">
        <f>IF(Pengawas!B710="","-",IF(LEN(Pengawas!B710)&lt;4,"Cek lagi","OK"))</f>
        <v>-</v>
      </c>
      <c r="C710" s="25" t="str">
        <f>IF(Pengawas!C710="","-",IF(LEN(Pengawas!C710)&lt;&gt;18,"Tidak valid","OK"))</f>
        <v>-</v>
      </c>
      <c r="D710" s="25" t="str">
        <f>IF(Pengawas!D710="","-",IF(LEN(Pengawas!D710)&lt;&gt;16,"Tidak valid","OK"))</f>
        <v>-</v>
      </c>
      <c r="E710" s="25" t="str">
        <f>IF(Pengawas!E710="","-",IF(LEN(Pengawas!E710)&lt;4,"Cek lagi","OK"))</f>
        <v>-</v>
      </c>
      <c r="F710" s="25" t="str">
        <f>IF(Pengawas!F710="","-",IF(LEN(Pengawas!F710)&lt;&gt;16,"Tidak valid","OK"))</f>
        <v>-</v>
      </c>
      <c r="G710" s="25" t="str">
        <f>IF(Pengawas!G710="","-",IF(LEN(Pengawas!G710)&lt;4,"Cek lagi","OK"))</f>
        <v>-</v>
      </c>
      <c r="H710" s="26" t="str">
        <f>IF(Pengawas!H710="","-",IF(VALUE(LEFT(Pengawas!H710,2))&gt;31,"Tanggal tidak valid",IF(VALUE(LEFT(RIGHT(Pengawas!H710,7),2))&gt;12,"Bulan tidak valid",IF(VALUE(RIGHT(Pengawas!H710,4))&gt;1990,"Umur terlalu muda",IF(VALUE(RIGHT(Pengawas!H710,4))&lt;1955,"Umur terlalu tua","OK")))))</f>
        <v>-</v>
      </c>
      <c r="I710" s="25" t="str">
        <f>IF(Pengawas!I710="","-",IF(Pengawas!I710="L","OK",IF(Pengawas!I710="P","OK","Tidak valid")))</f>
        <v>-</v>
      </c>
      <c r="J710" s="25" t="str">
        <f>IF(Pengawas!J710="","-",IF(LEN(Pengawas!J710)&lt;4,"Cek lagi","OK"))</f>
        <v>-</v>
      </c>
      <c r="K710" s="25" t="str">
        <f>IF(Pengawas!K710="","-",IF(Pengawas!K710&gt;5,"Tidak valid",IF(Pengawas!K710&lt;1,"Tidak valid","OK")))</f>
        <v>-</v>
      </c>
      <c r="L710" s="25" t="str">
        <f>IF(Pengawas!L710="","-",IF(VALUE(LEFT(Pengawas!L710,1))&gt;1,"Tidak valid","OK"))</f>
        <v>-</v>
      </c>
      <c r="M710" s="25" t="str">
        <f>IF(Pengawas!M710="","-",IF(VALUE(LEFT(Pengawas!M710,1))&gt;1,"Tidak valid","OK"))</f>
        <v>-</v>
      </c>
      <c r="N710" s="25" t="str">
        <f>IF(Pengawas!N710="","-",IF(VALUE(LEFT(Pengawas!N710,2))&gt;31,"Tanggal tidak valid",IF(VALUE(LEFT(RIGHT(Pengawas!N710,7),2))&gt;12,"Bulan tidak valid",IF(VALUE(RIGHT(Pengawas!N710,4))&gt;2015,"Tahun cek lagi",IF(VALUE(RIGHT(Pengawas!N710,4))&lt;1930,"Tahun cek lagi","OK")))))</f>
        <v>-</v>
      </c>
      <c r="O710" s="26" t="str">
        <f>IF(Pengawas!O710="","-",IF(VALUE(LEFT(Pengawas!O710,2))&gt;31,"Tanggal tidak valid",IF(VALUE(LEFT(RIGHT(Pengawas!O710,7),2))&gt;12,"Bulan tidak valid",IF(VALUE(RIGHT(Pengawas!O710,4))&gt;2015,"Tahun cek lagi",IF(VALUE(RIGHT(Pengawas!O710,4))&lt;1930,"Tahun cek lagi","OK")))))</f>
        <v>-</v>
      </c>
      <c r="P710" s="26" t="str">
        <f>IF(Pengawas!P710="","-",IF(VALUE(LEFT(Pengawas!P710,2))&gt;31,"Tanggal tidak valid",IF(VALUE(LEFT(RIGHT(Pengawas!P710,7),2))&gt;12,"Bulan tidak valid",IF(VALUE(RIGHT(Pengawas!P710,4))&gt;2015,"Tahun cek lagi",IF(VALUE(RIGHT(Pengawas!P710,4))&lt;1930,"Tahun cek lagi","OK")))))</f>
        <v>-</v>
      </c>
      <c r="Q710" s="25" t="str">
        <f>IF(Pengawas!Q710="","-",IF(Pengawas!Q710&gt;3,"Tidak valid",IF(Pengawas!Q710&lt;1,"Tidak valid","OK")))</f>
        <v>-</v>
      </c>
      <c r="R710" s="25" t="str">
        <f>IF(Pengawas!R710="","-",IF(Pengawas!R710&gt;20000000,"Cek lagi",IF(Pengawas!R710&lt;50000,"Cek lagi","OK")))</f>
        <v>-</v>
      </c>
      <c r="S710" s="25" t="str">
        <f>IF(Pengawas!S710="","-",IF(Pengawas!S710&gt;3,"Tidak valid",IF(Pengawas!S710&lt;1,"Tidak valid","OK")))</f>
        <v>-</v>
      </c>
      <c r="T710" s="25" t="str">
        <f>IF(Pengawas!T710="","-",IF(Pengawas!T710&gt;6,"Tidak valid",IF(Pengawas!T710&lt;1,"Tidak valid","OK")))</f>
        <v>-</v>
      </c>
      <c r="U710" s="25" t="str">
        <f>IF(Pengawas!U710="","-",IF(Pengawas!U710&gt;4,"Tidak valid",IF(Pengawas!U710&lt;1,"Tidak valid","OK")))</f>
        <v>-</v>
      </c>
      <c r="V710" s="25" t="str">
        <f>IF(Pengawas!V710="","-",IF(Pengawas!V710&gt;2,"Tidak valid",IF(Pengawas!V710&lt;1,"Tidak valid","OK")))</f>
        <v>-</v>
      </c>
      <c r="W710" s="25" t="str">
        <f>IF(Pengawas!V710="","-",IF(Pengawas!V710=1,IF(Pengawas!W710="","Harap diisi","OK"),IF(Pengawas!V710=2,IF(Pengawas!W710="","Harap diisi","OK"),IF(Pengawas!V711&lt;1,"-",IF(Pengawas!V711&gt;2,"-","OK")))))</f>
        <v>-</v>
      </c>
      <c r="X710" s="25" t="str">
        <f>IF(Pengawas!V710="","-",IF(Pengawas!V710=1,IF(Pengawas!X710="","Harap diisi","OK"),IF(Pengawas!V710=2,IF(Pengawas!X710="","Harap diisi","OK"),IF(Pengawas!V711&lt;1,"-",IF(Pengawas!V711&gt;2,"-","OK")))))</f>
        <v>-</v>
      </c>
      <c r="Y710" s="25" t="str">
        <f>IF(Pengawas!V710="","-",IF(Pengawas!V710=1,IF(Pengawas!Y710="","Harap diisi","OK"),IF(Pengawas!V710=2,IF(Pengawas!Y710="","Harap diisi","OK"),IF(Pengawas!V711&lt;1,"-",IF(Pengawas!V711&gt;2,"-","OK")))))</f>
        <v>-</v>
      </c>
      <c r="Z710" s="25" t="str">
        <f>IF(Pengawas!V710="","-",IF(Pengawas!V710=1,IF(Pengawas!Z710="","Harap diisi","OK"),IF(Pengawas!V710=2,IF(Pengawas!Z710="","Harap diisi","OK"),IF(Pengawas!V711&lt;1,"-",IF(Pengawas!V711&gt;2,"-","OK")))))</f>
        <v>-</v>
      </c>
      <c r="AA710" s="25" t="str">
        <f>IF(Pengawas!V710="","-",IF(Pengawas!V710=1,IF(Pengawas!AA710="","Harap diisi","OK"),IF(Pengawas!V710=2,IF(Pengawas!AA710="","Harap diisi","OK"),IF(Pengawas!V711&lt;1,"-",IF(Pengawas!V711&gt;2,"-","OK")))))</f>
        <v>-</v>
      </c>
      <c r="AB710" s="25" t="str">
        <f>IF(Pengawas!V710="","-",IF(Pengawas!V710=1,IF(Pengawas!AB710="","Harap diisi","OK"),IF(Pengawas!V710=2,IF(Pengawas!AB710="","Harap diisi","OK"),IF(Pengawas!V711&lt;1,"-",IF(Pengawas!V711&gt;2,"-","OK")))))</f>
        <v>-</v>
      </c>
      <c r="AC710" s="25" t="str">
        <f>IF(Pengawas!V710="","-",IF(Pengawas!V710=1,IF(Pengawas!AC710="","Harap diisi","OK"),IF(Pengawas!V710=2,IF(Pengawas!AC710="","Harap diisi","OK"),IF(Pengawas!V711&lt;1,"-",IF(Pengawas!V711&gt;2,"-","OK")))))</f>
        <v>-</v>
      </c>
      <c r="AD710" s="25" t="str">
        <f>IF(Pengawas!V710="","-",IF(Pengawas!V710=1,IF(Pengawas!AD710="","OK","Harap dikosongkan"),IF(Pengawas!V710=2,IF(Pengawas!AD710="","Harap diisi","OK"),IF(Pengawas!V711&lt;1,"-",IF(Pengawas!V711&gt;2,"-","OK")))))</f>
        <v>-</v>
      </c>
      <c r="AE710" s="25" t="str">
        <f>IF(Pengawas!V710="","-",IF(Pengawas!V710=1,IF(Pengawas!AE710="","OK","Harap dikosongkan"),IF(Pengawas!V710=2,IF(Pengawas!AE710="","Harap diisi","OK"),IF(Pengawas!V711&lt;1,"-",IF(Pengawas!V711&gt;2,"-","OK")))))</f>
        <v>-</v>
      </c>
      <c r="AF710" s="25" t="str">
        <f>IF(Pengawas!V710="","-",IF(Pengawas!V710=1,IF(Pengawas!AF710="","OK","Harap dikosongkan"),IF(Pengawas!V710=2,IF(Pengawas!AF710="","Harap diisi","OK"),IF(Pengawas!V711&lt;1,"-",IF(Pengawas!V711&gt;2,"-","OK")))))</f>
        <v>-</v>
      </c>
      <c r="AG710" s="25" t="str">
        <f>IF(Pengawas!V710="","-",IF(Pengawas!V710=1,IF(Pengawas!AG710="","OK","Harap dikosongkan"),IF(Pengawas!V710=2,IF(Pengawas!AG710="","Harap diisi","OK"),IF(Pengawas!V711&lt;1,"-",IF(Pengawas!V711&gt;2,"-","OK")))))</f>
        <v>-</v>
      </c>
      <c r="AH710" s="25" t="str">
        <f>IF(Pengawas!V710="","-",IF(Pengawas!V710=1,IF(Pengawas!AH710="","OK","Harap dikosongkan"),IF(Pengawas!V710=2,IF(Pengawas!AH710="","Harap diisi","OK"),IF(Pengawas!V711&lt;1,"-",IF(Pengawas!V711&gt;2,"-","OK")))))</f>
        <v>-</v>
      </c>
      <c r="AI710" s="25" t="str">
        <f>IF(Pengawas!V710="","-",IF(Pengawas!V710=1,IF(Pengawas!AI710="","OK","Harap dikosongkan"),IF(Pengawas!V710=2,IF(Pengawas!AI710="","Harap diisi","OK"),IF(Pengawas!V711&lt;1,"-",IF(Pengawas!V711&gt;2,"-","OK")))))</f>
        <v>-</v>
      </c>
      <c r="AJ710" s="25" t="str">
        <f>IF(Pengawas!V710="","-",IF(Pengawas!V710=1,IF(Pengawas!AJ710="","OK","Harap dikosongkan"),IF(Pengawas!V710=2,IF(Pengawas!AJ710="","Harap diisi","OK"),IF(Pengawas!V711&lt;1,"-",IF(Pengawas!V711&gt;2,"-","OK")))))</f>
        <v>-</v>
      </c>
      <c r="AK710" s="25" t="str">
        <f>IF(Pengawas!V710="","-",IF(Pengawas!V710=1,IF(Pengawas!AK710="","OK","Harap dikosongkan"),IF(Pengawas!V710=2,IF(Pengawas!AK710="","Harap diisi","OK"),IF(Pengawas!V711&lt;1,"-",IF(Pengawas!V711&gt;2,"-","OK")))))</f>
        <v>-</v>
      </c>
      <c r="AL710" s="25" t="str">
        <f>IF(Pengawas!AL710="","-",IF(Pengawas!AL710&gt;3,"Tidak valid",IF(Pengawas!AL710&lt;1,"Tidak valid","OK")))</f>
        <v>-</v>
      </c>
      <c r="AM710" s="25" t="str">
        <f>IF(Pengawas!AL710="",IF(Pengawas!AM710="","-","Harap dikosongkan"),IF(Pengawas!AL710&lt;&gt;1,IF(Pengawas!AM710="","OK","Harap dikosongkan"),IF(Pengawas!AM710="","Harap diisi",IF(Pengawas!AM710&gt;2015,"Cek lagi",IF(Pengawas!AM710&lt;2005,"Cek lagi","OK")))))</f>
        <v>-</v>
      </c>
      <c r="AN710" s="25" t="str">
        <f>IF(Pengawas!AL710="",IF(Pengawas!AN710="","-","Harap dikosongkan"),IF(Pengawas!AL710&lt;&gt;1,IF(Pengawas!AN710="","OK","Harap dikosongkan"),IF(Pengawas!AN710="","Harap diisi",IF(VALUE(Pengawas!AN710)&gt;33,"Tidak valid",IF(VALUE(Pengawas!AN710)&lt;1,"Tidak valid","OK")))))</f>
        <v>-</v>
      </c>
      <c r="AO710" s="25" t="str">
        <f>IF(Pengawas!AL710="",IF(Pengawas!AO710="","-","Harap dikosongkan"),IF(Pengawas!AL710&lt;&gt;1,IF(Pengawas!AO710="","OK","Harap dikosongkan"),IF(Pengawas!AO710="","Harap diisi",IF(Pengawas!AO710&gt;1,"Tidak valid","OK"))))</f>
        <v>-</v>
      </c>
      <c r="AP710" s="25" t="str">
        <f>IF(Pengawas!AL710&gt;1,"OK",IF(Pengawas!AO710="",IF(Pengawas!AP710="","-","Kolom AO cek lagi"),IF(Pengawas!AO710=0,IF(Pengawas!AP710="","OK","Harap dikosongkan"),IF(Pengawas!AP710="","Harap diisi",IF(LEN(Pengawas!AP710)&lt;12,"Tidak valid",IF(LEN(Pengawas!AP710)&gt;14,"Tidak valid","OK"))))))</f>
        <v>-</v>
      </c>
      <c r="AQ710" s="26" t="str">
        <f>IF(Pengawas!AL710&gt;1,"OK",IF(Pengawas!AO710="",IF(Pengawas!AQ710="","-","Kolom AO cek lagi"),IF(Pengawas!AO710=0,IF(Pengawas!AQ710="","OK","Harap dikosongkan"),IF(Pengawas!AQ710="","Harap diisi",IF(LEN(Pengawas!AQ710)&lt;5,"Cek lagi","OK")))))</f>
        <v>-</v>
      </c>
      <c r="AR710" s="26" t="str">
        <f>IF(Pengawas!AL710&gt;1,"OK",IF(Pengawas!AO710="",IF(Pengawas!AR710="","-","Kolom AT cek lagi"),IF(Pengawas!AO710=0,IF(Pengawas!AR710="","OK","Harap dikosongkan"),IF(Pengawas!AR710="","Harap diisi",IF(VALUE(LEFT(Pengawas!AR710,2))&gt;31,"Tanggal tidak valid",IF(VALUE(LEFT(RIGHT(Pengawas!AR710,7),2))&gt;12,"Bulan tidak valid",IF(VALUE(RIGHT(Pengawas!AR710,4))&gt;2016,"Tahun cek lagi",IF(VALUE(RIGHT(Pengawas!AR710,4))&lt;2005,"Tahun cek lagi","OK"))))))))</f>
        <v>-</v>
      </c>
      <c r="AS710" s="25" t="str">
        <f>IF(Pengawas!AP710="",IF(Pengawas!AS710="","-","Harap dikosongkan"),IF(Pengawas!AP710&lt;&gt;"",IF(Pengawas!AS710="","Harap diisi",IF(Pengawas!AS710&gt;1,"Tidak valid","OK"))))</f>
        <v>-</v>
      </c>
      <c r="AT710" s="25" t="str">
        <f>IF(Pengawas!AS710="",IF(Pengawas!AT710="","-","Harap dikosongkan"),IF(Pengawas!AS710&lt;&gt;1,IF(Pengawas!AT710="","OK","Harap dikosongkan"),IF(Pengawas!AS710="",IF(Pengawas!AT710="","-","Harap dikosongkan"),IF(Pengawas!AS710=0,IF(Pengawas!AT710="","OK","Harap dikosongkan"),IF(Pengawas!AT710="","Harap diisi",IF(Pengawas!AT710&gt;2016,"Cek lagi",IF(Pengawas!AT710&lt;2005,"Cek lagi",IF(Pengawas!AM710&gt;Pengawas!AT710,"Cek lagi dengan Kolom AL","OK"))))))))</f>
        <v>-</v>
      </c>
      <c r="AU710" s="25" t="str">
        <f>IF(Pengawas!AS710="",IF(Pengawas!AU710="","-","Harap dikosongkan"),IF(Pengawas!AS710&lt;&gt;1,IF(Pengawas!AU710="","OK","Harap dikosongkan"),IF(Pengawas!AS710="",IF(Pengawas!AU710="","-","Harap dikosongkan"),IF(Pengawas!AS710=0,IF(Pengawas!AU710="","OK","Harap dikosongkan"),IF(Pengawas!AU710="","Harap diisi",IF(Pengawas!AU710&gt;20000000,"Cek lagi",IF(Pengawas!AU710&lt;100000,"Cek lagi","OK")))))))</f>
        <v>-</v>
      </c>
      <c r="AV710" s="25" t="str">
        <f>IF(Pengawas!AV710="","-",IF(Pengawas!AV710&gt;3,"Tidak valid","OK"))</f>
        <v>-</v>
      </c>
      <c r="AW710" s="25" t="str">
        <f>IF(Pengawas!AV710="",IF(Pengawas!AW710="","-","Harap dikosongkan"),IF(Pengawas!AV710=0,IF(Pengawas!AW710="","OK","Harap dikosongkan"),IF(Pengawas!AV710&gt;0,IF(Pengawas!AW710="","Harap diisi",IF(Pengawas!AW710&gt;2015,"Tidak valid","OK")))))</f>
        <v>-</v>
      </c>
      <c r="AX710" s="25" t="str">
        <f>IF(Pengawas!AV710="",IF(Pengawas!AX710="","-","Harap dikosongkan"),IF(Pengawas!AV710=0,IF(Pengawas!AX710="","OK","Harap dikosongkan"),IF(Pengawas!AV710&gt;0,IF(Pengawas!AX710="","Harap diisi",IF(Pengawas!AX710="","-",IF(Pengawas!AX710&gt;1,"Tidak valid","OK"))))))</f>
        <v>-</v>
      </c>
      <c r="AY710" s="25" t="str">
        <f>IF(Pengawas!AY710="","-",IF(Pengawas!AY710&gt;2,"Tidak valid","OK"))</f>
        <v>-</v>
      </c>
      <c r="AZ710" s="25" t="str">
        <f>IF(Pengawas!AY710="",IF(Pengawas!AZ710="","-","Harap dikosongkan"),IF(Pengawas!AY710=0,IF(Pengawas!AZ710="","OK","Harap dikosongkan"),IF(Pengawas!AZ710="","Harap diisi",IF(Pengawas!AZ710&gt;2015,"Cek lagi",IF(Pengawas!AZ710&lt;2000,"Cek lagi","OK")))))</f>
        <v>-</v>
      </c>
      <c r="BA710" s="25" t="str">
        <f>IF(Pengawas!BA710="","-",IF(LEN(Pengawas!BA710)&lt;5,"Cek lagi","OK"))</f>
        <v>-</v>
      </c>
      <c r="BB710" s="25" t="str">
        <f>IF(Pengawas!BB710="","-",IF(LEN(Pengawas!BB710)&lt;4,"Cek lagi","OK"))</f>
        <v>-</v>
      </c>
      <c r="BC710" s="25" t="str">
        <f>IF(Pengawas!BC710="","-",IF(LEN(Pengawas!BC710)&lt;4,"Cek lagi","OK"))</f>
        <v>-</v>
      </c>
      <c r="BD710" s="25" t="str">
        <f>IF(Pengawas!BD710="","-",IF(LEN(Pengawas!BD710)&lt;4,"Cek lagi","OK"))</f>
        <v>-</v>
      </c>
      <c r="BE710" s="25" t="str">
        <f>IF(Pengawas!BE710="","-",IF(LEN(Pengawas!BE710)&lt;4,"Cek lagi","OK"))</f>
        <v>-</v>
      </c>
      <c r="BF710" s="25" t="str">
        <f>IF(Pengawas!BF710="","-",IF(LEN(Pengawas!BF710)&lt;&gt;5,"Tidak valid","OK"))</f>
        <v>-</v>
      </c>
      <c r="BG710" s="25" t="str">
        <f>IF(Pengawas!BG710="","-",IF(LEN(Pengawas!BG710)&lt;9,"Cek lagi",IF(LEN(Pengawas!BG710)&gt;14,"Cek lagi","OK")))</f>
        <v>-</v>
      </c>
    </row>
    <row r="711" spans="1:59" ht="15" customHeight="1" x14ac:dyDescent="0.2">
      <c r="A711" s="25" t="str">
        <f>IF(Pengawas!A711="","-",IF(LEN(Pengawas!A711)&lt;4,"Cek lagi","OK"))</f>
        <v>-</v>
      </c>
      <c r="B711" s="25" t="str">
        <f>IF(Pengawas!B711="","-",IF(LEN(Pengawas!B711)&lt;4,"Cek lagi","OK"))</f>
        <v>-</v>
      </c>
      <c r="C711" s="25" t="str">
        <f>IF(Pengawas!C711="","-",IF(LEN(Pengawas!C711)&lt;&gt;18,"Tidak valid","OK"))</f>
        <v>-</v>
      </c>
      <c r="D711" s="25" t="str">
        <f>IF(Pengawas!D711="","-",IF(LEN(Pengawas!D711)&lt;&gt;16,"Tidak valid","OK"))</f>
        <v>-</v>
      </c>
      <c r="E711" s="25" t="str">
        <f>IF(Pengawas!E711="","-",IF(LEN(Pengawas!E711)&lt;4,"Cek lagi","OK"))</f>
        <v>-</v>
      </c>
      <c r="F711" s="25" t="str">
        <f>IF(Pengawas!F711="","-",IF(LEN(Pengawas!F711)&lt;&gt;16,"Tidak valid","OK"))</f>
        <v>-</v>
      </c>
      <c r="G711" s="25" t="str">
        <f>IF(Pengawas!G711="","-",IF(LEN(Pengawas!G711)&lt;4,"Cek lagi","OK"))</f>
        <v>-</v>
      </c>
      <c r="H711" s="26" t="str">
        <f>IF(Pengawas!H711="","-",IF(VALUE(LEFT(Pengawas!H711,2))&gt;31,"Tanggal tidak valid",IF(VALUE(LEFT(RIGHT(Pengawas!H711,7),2))&gt;12,"Bulan tidak valid",IF(VALUE(RIGHT(Pengawas!H711,4))&gt;1990,"Umur terlalu muda",IF(VALUE(RIGHT(Pengawas!H711,4))&lt;1955,"Umur terlalu tua","OK")))))</f>
        <v>-</v>
      </c>
      <c r="I711" s="25" t="str">
        <f>IF(Pengawas!I711="","-",IF(Pengawas!I711="L","OK",IF(Pengawas!I711="P","OK","Tidak valid")))</f>
        <v>-</v>
      </c>
      <c r="J711" s="25" t="str">
        <f>IF(Pengawas!J711="","-",IF(LEN(Pengawas!J711)&lt;4,"Cek lagi","OK"))</f>
        <v>-</v>
      </c>
      <c r="K711" s="25" t="str">
        <f>IF(Pengawas!K711="","-",IF(Pengawas!K711&gt;5,"Tidak valid",IF(Pengawas!K711&lt;1,"Tidak valid","OK")))</f>
        <v>-</v>
      </c>
      <c r="L711" s="25" t="str">
        <f>IF(Pengawas!L711="","-",IF(VALUE(LEFT(Pengawas!L711,1))&gt;1,"Tidak valid","OK"))</f>
        <v>-</v>
      </c>
      <c r="M711" s="25" t="str">
        <f>IF(Pengawas!M711="","-",IF(VALUE(LEFT(Pengawas!M711,1))&gt;1,"Tidak valid","OK"))</f>
        <v>-</v>
      </c>
      <c r="N711" s="25" t="str">
        <f>IF(Pengawas!N711="","-",IF(VALUE(LEFT(Pengawas!N711,2))&gt;31,"Tanggal tidak valid",IF(VALUE(LEFT(RIGHT(Pengawas!N711,7),2))&gt;12,"Bulan tidak valid",IF(VALUE(RIGHT(Pengawas!N711,4))&gt;2015,"Tahun cek lagi",IF(VALUE(RIGHT(Pengawas!N711,4))&lt;1930,"Tahun cek lagi","OK")))))</f>
        <v>-</v>
      </c>
      <c r="O711" s="26" t="str">
        <f>IF(Pengawas!O711="","-",IF(VALUE(LEFT(Pengawas!O711,2))&gt;31,"Tanggal tidak valid",IF(VALUE(LEFT(RIGHT(Pengawas!O711,7),2))&gt;12,"Bulan tidak valid",IF(VALUE(RIGHT(Pengawas!O711,4))&gt;2015,"Tahun cek lagi",IF(VALUE(RIGHT(Pengawas!O711,4))&lt;1930,"Tahun cek lagi","OK")))))</f>
        <v>-</v>
      </c>
      <c r="P711" s="26" t="str">
        <f>IF(Pengawas!P711="","-",IF(VALUE(LEFT(Pengawas!P711,2))&gt;31,"Tanggal tidak valid",IF(VALUE(LEFT(RIGHT(Pengawas!P711,7),2))&gt;12,"Bulan tidak valid",IF(VALUE(RIGHT(Pengawas!P711,4))&gt;2015,"Tahun cek lagi",IF(VALUE(RIGHT(Pengawas!P711,4))&lt;1930,"Tahun cek lagi","OK")))))</f>
        <v>-</v>
      </c>
      <c r="Q711" s="25" t="str">
        <f>IF(Pengawas!Q711="","-",IF(Pengawas!Q711&gt;3,"Tidak valid",IF(Pengawas!Q711&lt;1,"Tidak valid","OK")))</f>
        <v>-</v>
      </c>
      <c r="R711" s="25" t="str">
        <f>IF(Pengawas!R711="","-",IF(Pengawas!R711&gt;20000000,"Cek lagi",IF(Pengawas!R711&lt;50000,"Cek lagi","OK")))</f>
        <v>-</v>
      </c>
      <c r="S711" s="25" t="str">
        <f>IF(Pengawas!S711="","-",IF(Pengawas!S711&gt;3,"Tidak valid",IF(Pengawas!S711&lt;1,"Tidak valid","OK")))</f>
        <v>-</v>
      </c>
      <c r="T711" s="25" t="str">
        <f>IF(Pengawas!T711="","-",IF(Pengawas!T711&gt;6,"Tidak valid",IF(Pengawas!T711&lt;1,"Tidak valid","OK")))</f>
        <v>-</v>
      </c>
      <c r="U711" s="25" t="str">
        <f>IF(Pengawas!U711="","-",IF(Pengawas!U711&gt;4,"Tidak valid",IF(Pengawas!U711&lt;1,"Tidak valid","OK")))</f>
        <v>-</v>
      </c>
      <c r="V711" s="25" t="str">
        <f>IF(Pengawas!V711="","-",IF(Pengawas!V711&gt;2,"Tidak valid",IF(Pengawas!V711&lt;1,"Tidak valid","OK")))</f>
        <v>-</v>
      </c>
      <c r="W711" s="25" t="str">
        <f>IF(Pengawas!V711="","-",IF(Pengawas!V711=1,IF(Pengawas!W711="","Harap diisi","OK"),IF(Pengawas!V711=2,IF(Pengawas!W711="","Harap diisi","OK"),IF(Pengawas!V712&lt;1,"-",IF(Pengawas!V712&gt;2,"-","OK")))))</f>
        <v>-</v>
      </c>
      <c r="X711" s="25" t="str">
        <f>IF(Pengawas!V711="","-",IF(Pengawas!V711=1,IF(Pengawas!X711="","Harap diisi","OK"),IF(Pengawas!V711=2,IF(Pengawas!X711="","Harap diisi","OK"),IF(Pengawas!V712&lt;1,"-",IF(Pengawas!V712&gt;2,"-","OK")))))</f>
        <v>-</v>
      </c>
      <c r="Y711" s="25" t="str">
        <f>IF(Pengawas!V711="","-",IF(Pengawas!V711=1,IF(Pengawas!Y711="","Harap diisi","OK"),IF(Pengawas!V711=2,IF(Pengawas!Y711="","Harap diisi","OK"),IF(Pengawas!V712&lt;1,"-",IF(Pengawas!V712&gt;2,"-","OK")))))</f>
        <v>-</v>
      </c>
      <c r="Z711" s="25" t="str">
        <f>IF(Pengawas!V711="","-",IF(Pengawas!V711=1,IF(Pengawas!Z711="","Harap diisi","OK"),IF(Pengawas!V711=2,IF(Pengawas!Z711="","Harap diisi","OK"),IF(Pengawas!V712&lt;1,"-",IF(Pengawas!V712&gt;2,"-","OK")))))</f>
        <v>-</v>
      </c>
      <c r="AA711" s="25" t="str">
        <f>IF(Pengawas!V711="","-",IF(Pengawas!V711=1,IF(Pengawas!AA711="","Harap diisi","OK"),IF(Pengawas!V711=2,IF(Pengawas!AA711="","Harap diisi","OK"),IF(Pengawas!V712&lt;1,"-",IF(Pengawas!V712&gt;2,"-","OK")))))</f>
        <v>-</v>
      </c>
      <c r="AB711" s="25" t="str">
        <f>IF(Pengawas!V711="","-",IF(Pengawas!V711=1,IF(Pengawas!AB711="","Harap diisi","OK"),IF(Pengawas!V711=2,IF(Pengawas!AB711="","Harap diisi","OK"),IF(Pengawas!V712&lt;1,"-",IF(Pengawas!V712&gt;2,"-","OK")))))</f>
        <v>-</v>
      </c>
      <c r="AC711" s="25" t="str">
        <f>IF(Pengawas!V711="","-",IF(Pengawas!V711=1,IF(Pengawas!AC711="","Harap diisi","OK"),IF(Pengawas!V711=2,IF(Pengawas!AC711="","Harap diisi","OK"),IF(Pengawas!V712&lt;1,"-",IF(Pengawas!V712&gt;2,"-","OK")))))</f>
        <v>-</v>
      </c>
      <c r="AD711" s="25" t="str">
        <f>IF(Pengawas!V711="","-",IF(Pengawas!V711=1,IF(Pengawas!AD711="","OK","Harap dikosongkan"),IF(Pengawas!V711=2,IF(Pengawas!AD711="","Harap diisi","OK"),IF(Pengawas!V712&lt;1,"-",IF(Pengawas!V712&gt;2,"-","OK")))))</f>
        <v>-</v>
      </c>
      <c r="AE711" s="25" t="str">
        <f>IF(Pengawas!V711="","-",IF(Pengawas!V711=1,IF(Pengawas!AE711="","OK","Harap dikosongkan"),IF(Pengawas!V711=2,IF(Pengawas!AE711="","Harap diisi","OK"),IF(Pengawas!V712&lt;1,"-",IF(Pengawas!V712&gt;2,"-","OK")))))</f>
        <v>-</v>
      </c>
      <c r="AF711" s="25" t="str">
        <f>IF(Pengawas!V711="","-",IF(Pengawas!V711=1,IF(Pengawas!AF711="","OK","Harap dikosongkan"),IF(Pengawas!V711=2,IF(Pengawas!AF711="","Harap diisi","OK"),IF(Pengawas!V712&lt;1,"-",IF(Pengawas!V712&gt;2,"-","OK")))))</f>
        <v>-</v>
      </c>
      <c r="AG711" s="25" t="str">
        <f>IF(Pengawas!V711="","-",IF(Pengawas!V711=1,IF(Pengawas!AG711="","OK","Harap dikosongkan"),IF(Pengawas!V711=2,IF(Pengawas!AG711="","Harap diisi","OK"),IF(Pengawas!V712&lt;1,"-",IF(Pengawas!V712&gt;2,"-","OK")))))</f>
        <v>-</v>
      </c>
      <c r="AH711" s="25" t="str">
        <f>IF(Pengawas!V711="","-",IF(Pengawas!V711=1,IF(Pengawas!AH711="","OK","Harap dikosongkan"),IF(Pengawas!V711=2,IF(Pengawas!AH711="","Harap diisi","OK"),IF(Pengawas!V712&lt;1,"-",IF(Pengawas!V712&gt;2,"-","OK")))))</f>
        <v>-</v>
      </c>
      <c r="AI711" s="25" t="str">
        <f>IF(Pengawas!V711="","-",IF(Pengawas!V711=1,IF(Pengawas!AI711="","OK","Harap dikosongkan"),IF(Pengawas!V711=2,IF(Pengawas!AI711="","Harap diisi","OK"),IF(Pengawas!V712&lt;1,"-",IF(Pengawas!V712&gt;2,"-","OK")))))</f>
        <v>-</v>
      </c>
      <c r="AJ711" s="25" t="str">
        <f>IF(Pengawas!V711="","-",IF(Pengawas!V711=1,IF(Pengawas!AJ711="","OK","Harap dikosongkan"),IF(Pengawas!V711=2,IF(Pengawas!AJ711="","Harap diisi","OK"),IF(Pengawas!V712&lt;1,"-",IF(Pengawas!V712&gt;2,"-","OK")))))</f>
        <v>-</v>
      </c>
      <c r="AK711" s="25" t="str">
        <f>IF(Pengawas!V711="","-",IF(Pengawas!V711=1,IF(Pengawas!AK711="","OK","Harap dikosongkan"),IF(Pengawas!V711=2,IF(Pengawas!AK711="","Harap diisi","OK"),IF(Pengawas!V712&lt;1,"-",IF(Pengawas!V712&gt;2,"-","OK")))))</f>
        <v>-</v>
      </c>
      <c r="AL711" s="25" t="str">
        <f>IF(Pengawas!AL711="","-",IF(Pengawas!AL711&gt;3,"Tidak valid",IF(Pengawas!AL711&lt;1,"Tidak valid","OK")))</f>
        <v>-</v>
      </c>
      <c r="AM711" s="25" t="str">
        <f>IF(Pengawas!AL711="",IF(Pengawas!AM711="","-","Harap dikosongkan"),IF(Pengawas!AL711&lt;&gt;1,IF(Pengawas!AM711="","OK","Harap dikosongkan"),IF(Pengawas!AM711="","Harap diisi",IF(Pengawas!AM711&gt;2015,"Cek lagi",IF(Pengawas!AM711&lt;2005,"Cek lagi","OK")))))</f>
        <v>-</v>
      </c>
      <c r="AN711" s="25" t="str">
        <f>IF(Pengawas!AL711="",IF(Pengawas!AN711="","-","Harap dikosongkan"),IF(Pengawas!AL711&lt;&gt;1,IF(Pengawas!AN711="","OK","Harap dikosongkan"),IF(Pengawas!AN711="","Harap diisi",IF(VALUE(Pengawas!AN711)&gt;33,"Tidak valid",IF(VALUE(Pengawas!AN711)&lt;1,"Tidak valid","OK")))))</f>
        <v>-</v>
      </c>
      <c r="AO711" s="25" t="str">
        <f>IF(Pengawas!AL711="",IF(Pengawas!AO711="","-","Harap dikosongkan"),IF(Pengawas!AL711&lt;&gt;1,IF(Pengawas!AO711="","OK","Harap dikosongkan"),IF(Pengawas!AO711="","Harap diisi",IF(Pengawas!AO711&gt;1,"Tidak valid","OK"))))</f>
        <v>-</v>
      </c>
      <c r="AP711" s="25" t="str">
        <f>IF(Pengawas!AL711&gt;1,"OK",IF(Pengawas!AO711="",IF(Pengawas!AP711="","-","Kolom AO cek lagi"),IF(Pengawas!AO711=0,IF(Pengawas!AP711="","OK","Harap dikosongkan"),IF(Pengawas!AP711="","Harap diisi",IF(LEN(Pengawas!AP711)&lt;12,"Tidak valid",IF(LEN(Pengawas!AP711)&gt;14,"Tidak valid","OK"))))))</f>
        <v>-</v>
      </c>
      <c r="AQ711" s="26" t="str">
        <f>IF(Pengawas!AL711&gt;1,"OK",IF(Pengawas!AO711="",IF(Pengawas!AQ711="","-","Kolom AO cek lagi"),IF(Pengawas!AO711=0,IF(Pengawas!AQ711="","OK","Harap dikosongkan"),IF(Pengawas!AQ711="","Harap diisi",IF(LEN(Pengawas!AQ711)&lt;5,"Cek lagi","OK")))))</f>
        <v>-</v>
      </c>
      <c r="AR711" s="26" t="str">
        <f>IF(Pengawas!AL711&gt;1,"OK",IF(Pengawas!AO711="",IF(Pengawas!AR711="","-","Kolom AT cek lagi"),IF(Pengawas!AO711=0,IF(Pengawas!AR711="","OK","Harap dikosongkan"),IF(Pengawas!AR711="","Harap diisi",IF(VALUE(LEFT(Pengawas!AR711,2))&gt;31,"Tanggal tidak valid",IF(VALUE(LEFT(RIGHT(Pengawas!AR711,7),2))&gt;12,"Bulan tidak valid",IF(VALUE(RIGHT(Pengawas!AR711,4))&gt;2016,"Tahun cek lagi",IF(VALUE(RIGHT(Pengawas!AR711,4))&lt;2005,"Tahun cek lagi","OK"))))))))</f>
        <v>-</v>
      </c>
      <c r="AS711" s="25" t="str">
        <f>IF(Pengawas!AP711="",IF(Pengawas!AS711="","-","Harap dikosongkan"),IF(Pengawas!AP711&lt;&gt;"",IF(Pengawas!AS711="","Harap diisi",IF(Pengawas!AS711&gt;1,"Tidak valid","OK"))))</f>
        <v>-</v>
      </c>
      <c r="AT711" s="25" t="str">
        <f>IF(Pengawas!AS711="",IF(Pengawas!AT711="","-","Harap dikosongkan"),IF(Pengawas!AS711&lt;&gt;1,IF(Pengawas!AT711="","OK","Harap dikosongkan"),IF(Pengawas!AS711="",IF(Pengawas!AT711="","-","Harap dikosongkan"),IF(Pengawas!AS711=0,IF(Pengawas!AT711="","OK","Harap dikosongkan"),IF(Pengawas!AT711="","Harap diisi",IF(Pengawas!AT711&gt;2016,"Cek lagi",IF(Pengawas!AT711&lt;2005,"Cek lagi",IF(Pengawas!AM711&gt;Pengawas!AT711,"Cek lagi dengan Kolom AL","OK"))))))))</f>
        <v>-</v>
      </c>
      <c r="AU711" s="25" t="str">
        <f>IF(Pengawas!AS711="",IF(Pengawas!AU711="","-","Harap dikosongkan"),IF(Pengawas!AS711&lt;&gt;1,IF(Pengawas!AU711="","OK","Harap dikosongkan"),IF(Pengawas!AS711="",IF(Pengawas!AU711="","-","Harap dikosongkan"),IF(Pengawas!AS711=0,IF(Pengawas!AU711="","OK","Harap dikosongkan"),IF(Pengawas!AU711="","Harap diisi",IF(Pengawas!AU711&gt;20000000,"Cek lagi",IF(Pengawas!AU711&lt;100000,"Cek lagi","OK")))))))</f>
        <v>-</v>
      </c>
      <c r="AV711" s="25" t="str">
        <f>IF(Pengawas!AV711="","-",IF(Pengawas!AV711&gt;3,"Tidak valid","OK"))</f>
        <v>-</v>
      </c>
      <c r="AW711" s="25" t="str">
        <f>IF(Pengawas!AV711="",IF(Pengawas!AW711="","-","Harap dikosongkan"),IF(Pengawas!AV711=0,IF(Pengawas!AW711="","OK","Harap dikosongkan"),IF(Pengawas!AV711&gt;0,IF(Pengawas!AW711="","Harap diisi",IF(Pengawas!AW711&gt;2015,"Tidak valid","OK")))))</f>
        <v>-</v>
      </c>
      <c r="AX711" s="25" t="str">
        <f>IF(Pengawas!AV711="",IF(Pengawas!AX711="","-","Harap dikosongkan"),IF(Pengawas!AV711=0,IF(Pengawas!AX711="","OK","Harap dikosongkan"),IF(Pengawas!AV711&gt;0,IF(Pengawas!AX711="","Harap diisi",IF(Pengawas!AX711="","-",IF(Pengawas!AX711&gt;1,"Tidak valid","OK"))))))</f>
        <v>-</v>
      </c>
      <c r="AY711" s="25" t="str">
        <f>IF(Pengawas!AY711="","-",IF(Pengawas!AY711&gt;2,"Tidak valid","OK"))</f>
        <v>-</v>
      </c>
      <c r="AZ711" s="25" t="str">
        <f>IF(Pengawas!AY711="",IF(Pengawas!AZ711="","-","Harap dikosongkan"),IF(Pengawas!AY711=0,IF(Pengawas!AZ711="","OK","Harap dikosongkan"),IF(Pengawas!AZ711="","Harap diisi",IF(Pengawas!AZ711&gt;2015,"Cek lagi",IF(Pengawas!AZ711&lt;2000,"Cek lagi","OK")))))</f>
        <v>-</v>
      </c>
      <c r="BA711" s="25" t="str">
        <f>IF(Pengawas!BA711="","-",IF(LEN(Pengawas!BA711)&lt;5,"Cek lagi","OK"))</f>
        <v>-</v>
      </c>
      <c r="BB711" s="25" t="str">
        <f>IF(Pengawas!BB711="","-",IF(LEN(Pengawas!BB711)&lt;4,"Cek lagi","OK"))</f>
        <v>-</v>
      </c>
      <c r="BC711" s="25" t="str">
        <f>IF(Pengawas!BC711="","-",IF(LEN(Pengawas!BC711)&lt;4,"Cek lagi","OK"))</f>
        <v>-</v>
      </c>
      <c r="BD711" s="25" t="str">
        <f>IF(Pengawas!BD711="","-",IF(LEN(Pengawas!BD711)&lt;4,"Cek lagi","OK"))</f>
        <v>-</v>
      </c>
      <c r="BE711" s="25" t="str">
        <f>IF(Pengawas!BE711="","-",IF(LEN(Pengawas!BE711)&lt;4,"Cek lagi","OK"))</f>
        <v>-</v>
      </c>
      <c r="BF711" s="25" t="str">
        <f>IF(Pengawas!BF711="","-",IF(LEN(Pengawas!BF711)&lt;&gt;5,"Tidak valid","OK"))</f>
        <v>-</v>
      </c>
      <c r="BG711" s="25" t="str">
        <f>IF(Pengawas!BG711="","-",IF(LEN(Pengawas!BG711)&lt;9,"Cek lagi",IF(LEN(Pengawas!BG711)&gt;14,"Cek lagi","OK")))</f>
        <v>-</v>
      </c>
    </row>
    <row r="712" spans="1:59" ht="15" customHeight="1" x14ac:dyDescent="0.2">
      <c r="A712" s="25" t="str">
        <f>IF(Pengawas!A712="","-",IF(LEN(Pengawas!A712)&lt;4,"Cek lagi","OK"))</f>
        <v>-</v>
      </c>
      <c r="B712" s="25" t="str">
        <f>IF(Pengawas!B712="","-",IF(LEN(Pengawas!B712)&lt;4,"Cek lagi","OK"))</f>
        <v>-</v>
      </c>
      <c r="C712" s="25" t="str">
        <f>IF(Pengawas!C712="","-",IF(LEN(Pengawas!C712)&lt;&gt;18,"Tidak valid","OK"))</f>
        <v>-</v>
      </c>
      <c r="D712" s="25" t="str">
        <f>IF(Pengawas!D712="","-",IF(LEN(Pengawas!D712)&lt;&gt;16,"Tidak valid","OK"))</f>
        <v>-</v>
      </c>
      <c r="E712" s="25" t="str">
        <f>IF(Pengawas!E712="","-",IF(LEN(Pengawas!E712)&lt;4,"Cek lagi","OK"))</f>
        <v>-</v>
      </c>
      <c r="F712" s="25" t="str">
        <f>IF(Pengawas!F712="","-",IF(LEN(Pengawas!F712)&lt;&gt;16,"Tidak valid","OK"))</f>
        <v>-</v>
      </c>
      <c r="G712" s="25" t="str">
        <f>IF(Pengawas!G712="","-",IF(LEN(Pengawas!G712)&lt;4,"Cek lagi","OK"))</f>
        <v>-</v>
      </c>
      <c r="H712" s="26" t="str">
        <f>IF(Pengawas!H712="","-",IF(VALUE(LEFT(Pengawas!H712,2))&gt;31,"Tanggal tidak valid",IF(VALUE(LEFT(RIGHT(Pengawas!H712,7),2))&gt;12,"Bulan tidak valid",IF(VALUE(RIGHT(Pengawas!H712,4))&gt;1990,"Umur terlalu muda",IF(VALUE(RIGHT(Pengawas!H712,4))&lt;1955,"Umur terlalu tua","OK")))))</f>
        <v>-</v>
      </c>
      <c r="I712" s="25" t="str">
        <f>IF(Pengawas!I712="","-",IF(Pengawas!I712="L","OK",IF(Pengawas!I712="P","OK","Tidak valid")))</f>
        <v>-</v>
      </c>
      <c r="J712" s="25" t="str">
        <f>IF(Pengawas!J712="","-",IF(LEN(Pengawas!J712)&lt;4,"Cek lagi","OK"))</f>
        <v>-</v>
      </c>
      <c r="K712" s="25" t="str">
        <f>IF(Pengawas!K712="","-",IF(Pengawas!K712&gt;5,"Tidak valid",IF(Pengawas!K712&lt;1,"Tidak valid","OK")))</f>
        <v>-</v>
      </c>
      <c r="L712" s="25" t="str">
        <f>IF(Pengawas!L712="","-",IF(VALUE(LEFT(Pengawas!L712,1))&gt;1,"Tidak valid","OK"))</f>
        <v>-</v>
      </c>
      <c r="M712" s="25" t="str">
        <f>IF(Pengawas!M712="","-",IF(VALUE(LEFT(Pengawas!M712,1))&gt;1,"Tidak valid","OK"))</f>
        <v>-</v>
      </c>
      <c r="N712" s="25" t="str">
        <f>IF(Pengawas!N712="","-",IF(VALUE(LEFT(Pengawas!N712,2))&gt;31,"Tanggal tidak valid",IF(VALUE(LEFT(RIGHT(Pengawas!N712,7),2))&gt;12,"Bulan tidak valid",IF(VALUE(RIGHT(Pengawas!N712,4))&gt;2015,"Tahun cek lagi",IF(VALUE(RIGHT(Pengawas!N712,4))&lt;1930,"Tahun cek lagi","OK")))))</f>
        <v>-</v>
      </c>
      <c r="O712" s="26" t="str">
        <f>IF(Pengawas!O712="","-",IF(VALUE(LEFT(Pengawas!O712,2))&gt;31,"Tanggal tidak valid",IF(VALUE(LEFT(RIGHT(Pengawas!O712,7),2))&gt;12,"Bulan tidak valid",IF(VALUE(RIGHT(Pengawas!O712,4))&gt;2015,"Tahun cek lagi",IF(VALUE(RIGHT(Pengawas!O712,4))&lt;1930,"Tahun cek lagi","OK")))))</f>
        <v>-</v>
      </c>
      <c r="P712" s="26" t="str">
        <f>IF(Pengawas!P712="","-",IF(VALUE(LEFT(Pengawas!P712,2))&gt;31,"Tanggal tidak valid",IF(VALUE(LEFT(RIGHT(Pengawas!P712,7),2))&gt;12,"Bulan tidak valid",IF(VALUE(RIGHT(Pengawas!P712,4))&gt;2015,"Tahun cek lagi",IF(VALUE(RIGHT(Pengawas!P712,4))&lt;1930,"Tahun cek lagi","OK")))))</f>
        <v>-</v>
      </c>
      <c r="Q712" s="25" t="str">
        <f>IF(Pengawas!Q712="","-",IF(Pengawas!Q712&gt;3,"Tidak valid",IF(Pengawas!Q712&lt;1,"Tidak valid","OK")))</f>
        <v>-</v>
      </c>
      <c r="R712" s="25" t="str">
        <f>IF(Pengawas!R712="","-",IF(Pengawas!R712&gt;20000000,"Cek lagi",IF(Pengawas!R712&lt;50000,"Cek lagi","OK")))</f>
        <v>-</v>
      </c>
      <c r="S712" s="25" t="str">
        <f>IF(Pengawas!S712="","-",IF(Pengawas!S712&gt;3,"Tidak valid",IF(Pengawas!S712&lt;1,"Tidak valid","OK")))</f>
        <v>-</v>
      </c>
      <c r="T712" s="25" t="str">
        <f>IF(Pengawas!T712="","-",IF(Pengawas!T712&gt;6,"Tidak valid",IF(Pengawas!T712&lt;1,"Tidak valid","OK")))</f>
        <v>-</v>
      </c>
      <c r="U712" s="25" t="str">
        <f>IF(Pengawas!U712="","-",IF(Pengawas!U712&gt;4,"Tidak valid",IF(Pengawas!U712&lt;1,"Tidak valid","OK")))</f>
        <v>-</v>
      </c>
      <c r="V712" s="25" t="str">
        <f>IF(Pengawas!V712="","-",IF(Pengawas!V712&gt;2,"Tidak valid",IF(Pengawas!V712&lt;1,"Tidak valid","OK")))</f>
        <v>-</v>
      </c>
      <c r="W712" s="25" t="str">
        <f>IF(Pengawas!V712="","-",IF(Pengawas!V712=1,IF(Pengawas!W712="","Harap diisi","OK"),IF(Pengawas!V712=2,IF(Pengawas!W712="","Harap diisi","OK"),IF(Pengawas!V713&lt;1,"-",IF(Pengawas!V713&gt;2,"-","OK")))))</f>
        <v>-</v>
      </c>
      <c r="X712" s="25" t="str">
        <f>IF(Pengawas!V712="","-",IF(Pengawas!V712=1,IF(Pengawas!X712="","Harap diisi","OK"),IF(Pengawas!V712=2,IF(Pengawas!X712="","Harap diisi","OK"),IF(Pengawas!V713&lt;1,"-",IF(Pengawas!V713&gt;2,"-","OK")))))</f>
        <v>-</v>
      </c>
      <c r="Y712" s="25" t="str">
        <f>IF(Pengawas!V712="","-",IF(Pengawas!V712=1,IF(Pengawas!Y712="","Harap diisi","OK"),IF(Pengawas!V712=2,IF(Pengawas!Y712="","Harap diisi","OK"),IF(Pengawas!V713&lt;1,"-",IF(Pengawas!V713&gt;2,"-","OK")))))</f>
        <v>-</v>
      </c>
      <c r="Z712" s="25" t="str">
        <f>IF(Pengawas!V712="","-",IF(Pengawas!V712=1,IF(Pengawas!Z712="","Harap diisi","OK"),IF(Pengawas!V712=2,IF(Pengawas!Z712="","Harap diisi","OK"),IF(Pengawas!V713&lt;1,"-",IF(Pengawas!V713&gt;2,"-","OK")))))</f>
        <v>-</v>
      </c>
      <c r="AA712" s="25" t="str">
        <f>IF(Pengawas!V712="","-",IF(Pengawas!V712=1,IF(Pengawas!AA712="","Harap diisi","OK"),IF(Pengawas!V712=2,IF(Pengawas!AA712="","Harap diisi","OK"),IF(Pengawas!V713&lt;1,"-",IF(Pengawas!V713&gt;2,"-","OK")))))</f>
        <v>-</v>
      </c>
      <c r="AB712" s="25" t="str">
        <f>IF(Pengawas!V712="","-",IF(Pengawas!V712=1,IF(Pengawas!AB712="","Harap diisi","OK"),IF(Pengawas!V712=2,IF(Pengawas!AB712="","Harap diisi","OK"),IF(Pengawas!V713&lt;1,"-",IF(Pengawas!V713&gt;2,"-","OK")))))</f>
        <v>-</v>
      </c>
      <c r="AC712" s="25" t="str">
        <f>IF(Pengawas!V712="","-",IF(Pengawas!V712=1,IF(Pengawas!AC712="","Harap diisi","OK"),IF(Pengawas!V712=2,IF(Pengawas!AC712="","Harap diisi","OK"),IF(Pengawas!V713&lt;1,"-",IF(Pengawas!V713&gt;2,"-","OK")))))</f>
        <v>-</v>
      </c>
      <c r="AD712" s="25" t="str">
        <f>IF(Pengawas!V712="","-",IF(Pengawas!V712=1,IF(Pengawas!AD712="","OK","Harap dikosongkan"),IF(Pengawas!V712=2,IF(Pengawas!AD712="","Harap diisi","OK"),IF(Pengawas!V713&lt;1,"-",IF(Pengawas!V713&gt;2,"-","OK")))))</f>
        <v>-</v>
      </c>
      <c r="AE712" s="25" t="str">
        <f>IF(Pengawas!V712="","-",IF(Pengawas!V712=1,IF(Pengawas!AE712="","OK","Harap dikosongkan"),IF(Pengawas!V712=2,IF(Pengawas!AE712="","Harap diisi","OK"),IF(Pengawas!V713&lt;1,"-",IF(Pengawas!V713&gt;2,"-","OK")))))</f>
        <v>-</v>
      </c>
      <c r="AF712" s="25" t="str">
        <f>IF(Pengawas!V712="","-",IF(Pengawas!V712=1,IF(Pengawas!AF712="","OK","Harap dikosongkan"),IF(Pengawas!V712=2,IF(Pengawas!AF712="","Harap diisi","OK"),IF(Pengawas!V713&lt;1,"-",IF(Pengawas!V713&gt;2,"-","OK")))))</f>
        <v>-</v>
      </c>
      <c r="AG712" s="25" t="str">
        <f>IF(Pengawas!V712="","-",IF(Pengawas!V712=1,IF(Pengawas!AG712="","OK","Harap dikosongkan"),IF(Pengawas!V712=2,IF(Pengawas!AG712="","Harap diisi","OK"),IF(Pengawas!V713&lt;1,"-",IF(Pengawas!V713&gt;2,"-","OK")))))</f>
        <v>-</v>
      </c>
      <c r="AH712" s="25" t="str">
        <f>IF(Pengawas!V712="","-",IF(Pengawas!V712=1,IF(Pengawas!AH712="","OK","Harap dikosongkan"),IF(Pengawas!V712=2,IF(Pengawas!AH712="","Harap diisi","OK"),IF(Pengawas!V713&lt;1,"-",IF(Pengawas!V713&gt;2,"-","OK")))))</f>
        <v>-</v>
      </c>
      <c r="AI712" s="25" t="str">
        <f>IF(Pengawas!V712="","-",IF(Pengawas!V712=1,IF(Pengawas!AI712="","OK","Harap dikosongkan"),IF(Pengawas!V712=2,IF(Pengawas!AI712="","Harap diisi","OK"),IF(Pengawas!V713&lt;1,"-",IF(Pengawas!V713&gt;2,"-","OK")))))</f>
        <v>-</v>
      </c>
      <c r="AJ712" s="25" t="str">
        <f>IF(Pengawas!V712="","-",IF(Pengawas!V712=1,IF(Pengawas!AJ712="","OK","Harap dikosongkan"),IF(Pengawas!V712=2,IF(Pengawas!AJ712="","Harap diisi","OK"),IF(Pengawas!V713&lt;1,"-",IF(Pengawas!V713&gt;2,"-","OK")))))</f>
        <v>-</v>
      </c>
      <c r="AK712" s="25" t="str">
        <f>IF(Pengawas!V712="","-",IF(Pengawas!V712=1,IF(Pengawas!AK712="","OK","Harap dikosongkan"),IF(Pengawas!V712=2,IF(Pengawas!AK712="","Harap diisi","OK"),IF(Pengawas!V713&lt;1,"-",IF(Pengawas!V713&gt;2,"-","OK")))))</f>
        <v>-</v>
      </c>
      <c r="AL712" s="25" t="str">
        <f>IF(Pengawas!AL712="","-",IF(Pengawas!AL712&gt;3,"Tidak valid",IF(Pengawas!AL712&lt;1,"Tidak valid","OK")))</f>
        <v>-</v>
      </c>
      <c r="AM712" s="25" t="str">
        <f>IF(Pengawas!AL712="",IF(Pengawas!AM712="","-","Harap dikosongkan"),IF(Pengawas!AL712&lt;&gt;1,IF(Pengawas!AM712="","OK","Harap dikosongkan"),IF(Pengawas!AM712="","Harap diisi",IF(Pengawas!AM712&gt;2015,"Cek lagi",IF(Pengawas!AM712&lt;2005,"Cek lagi","OK")))))</f>
        <v>-</v>
      </c>
      <c r="AN712" s="25" t="str">
        <f>IF(Pengawas!AL712="",IF(Pengawas!AN712="","-","Harap dikosongkan"),IF(Pengawas!AL712&lt;&gt;1,IF(Pengawas!AN712="","OK","Harap dikosongkan"),IF(Pengawas!AN712="","Harap diisi",IF(VALUE(Pengawas!AN712)&gt;33,"Tidak valid",IF(VALUE(Pengawas!AN712)&lt;1,"Tidak valid","OK")))))</f>
        <v>-</v>
      </c>
      <c r="AO712" s="25" t="str">
        <f>IF(Pengawas!AL712="",IF(Pengawas!AO712="","-","Harap dikosongkan"),IF(Pengawas!AL712&lt;&gt;1,IF(Pengawas!AO712="","OK","Harap dikosongkan"),IF(Pengawas!AO712="","Harap diisi",IF(Pengawas!AO712&gt;1,"Tidak valid","OK"))))</f>
        <v>-</v>
      </c>
      <c r="AP712" s="25" t="str">
        <f>IF(Pengawas!AL712&gt;1,"OK",IF(Pengawas!AO712="",IF(Pengawas!AP712="","-","Kolom AO cek lagi"),IF(Pengawas!AO712=0,IF(Pengawas!AP712="","OK","Harap dikosongkan"),IF(Pengawas!AP712="","Harap diisi",IF(LEN(Pengawas!AP712)&lt;12,"Tidak valid",IF(LEN(Pengawas!AP712)&gt;14,"Tidak valid","OK"))))))</f>
        <v>-</v>
      </c>
      <c r="AQ712" s="26" t="str">
        <f>IF(Pengawas!AL712&gt;1,"OK",IF(Pengawas!AO712="",IF(Pengawas!AQ712="","-","Kolom AO cek lagi"),IF(Pengawas!AO712=0,IF(Pengawas!AQ712="","OK","Harap dikosongkan"),IF(Pengawas!AQ712="","Harap diisi",IF(LEN(Pengawas!AQ712)&lt;5,"Cek lagi","OK")))))</f>
        <v>-</v>
      </c>
      <c r="AR712" s="26" t="str">
        <f>IF(Pengawas!AL712&gt;1,"OK",IF(Pengawas!AO712="",IF(Pengawas!AR712="","-","Kolom AT cek lagi"),IF(Pengawas!AO712=0,IF(Pengawas!AR712="","OK","Harap dikosongkan"),IF(Pengawas!AR712="","Harap diisi",IF(VALUE(LEFT(Pengawas!AR712,2))&gt;31,"Tanggal tidak valid",IF(VALUE(LEFT(RIGHT(Pengawas!AR712,7),2))&gt;12,"Bulan tidak valid",IF(VALUE(RIGHT(Pengawas!AR712,4))&gt;2016,"Tahun cek lagi",IF(VALUE(RIGHT(Pengawas!AR712,4))&lt;2005,"Tahun cek lagi","OK"))))))))</f>
        <v>-</v>
      </c>
      <c r="AS712" s="25" t="str">
        <f>IF(Pengawas!AP712="",IF(Pengawas!AS712="","-","Harap dikosongkan"),IF(Pengawas!AP712&lt;&gt;"",IF(Pengawas!AS712="","Harap diisi",IF(Pengawas!AS712&gt;1,"Tidak valid","OK"))))</f>
        <v>-</v>
      </c>
      <c r="AT712" s="25" t="str">
        <f>IF(Pengawas!AS712="",IF(Pengawas!AT712="","-","Harap dikosongkan"),IF(Pengawas!AS712&lt;&gt;1,IF(Pengawas!AT712="","OK","Harap dikosongkan"),IF(Pengawas!AS712="",IF(Pengawas!AT712="","-","Harap dikosongkan"),IF(Pengawas!AS712=0,IF(Pengawas!AT712="","OK","Harap dikosongkan"),IF(Pengawas!AT712="","Harap diisi",IF(Pengawas!AT712&gt;2016,"Cek lagi",IF(Pengawas!AT712&lt;2005,"Cek lagi",IF(Pengawas!AM712&gt;Pengawas!AT712,"Cek lagi dengan Kolom AL","OK"))))))))</f>
        <v>-</v>
      </c>
      <c r="AU712" s="25" t="str">
        <f>IF(Pengawas!AS712="",IF(Pengawas!AU712="","-","Harap dikosongkan"),IF(Pengawas!AS712&lt;&gt;1,IF(Pengawas!AU712="","OK","Harap dikosongkan"),IF(Pengawas!AS712="",IF(Pengawas!AU712="","-","Harap dikosongkan"),IF(Pengawas!AS712=0,IF(Pengawas!AU712="","OK","Harap dikosongkan"),IF(Pengawas!AU712="","Harap diisi",IF(Pengawas!AU712&gt;20000000,"Cek lagi",IF(Pengawas!AU712&lt;100000,"Cek lagi","OK")))))))</f>
        <v>-</v>
      </c>
      <c r="AV712" s="25" t="str">
        <f>IF(Pengawas!AV712="","-",IF(Pengawas!AV712&gt;3,"Tidak valid","OK"))</f>
        <v>-</v>
      </c>
      <c r="AW712" s="25" t="str">
        <f>IF(Pengawas!AV712="",IF(Pengawas!AW712="","-","Harap dikosongkan"),IF(Pengawas!AV712=0,IF(Pengawas!AW712="","OK","Harap dikosongkan"),IF(Pengawas!AV712&gt;0,IF(Pengawas!AW712="","Harap diisi",IF(Pengawas!AW712&gt;2015,"Tidak valid","OK")))))</f>
        <v>-</v>
      </c>
      <c r="AX712" s="25" t="str">
        <f>IF(Pengawas!AV712="",IF(Pengawas!AX712="","-","Harap dikosongkan"),IF(Pengawas!AV712=0,IF(Pengawas!AX712="","OK","Harap dikosongkan"),IF(Pengawas!AV712&gt;0,IF(Pengawas!AX712="","Harap diisi",IF(Pengawas!AX712="","-",IF(Pengawas!AX712&gt;1,"Tidak valid","OK"))))))</f>
        <v>-</v>
      </c>
      <c r="AY712" s="25" t="str">
        <f>IF(Pengawas!AY712="","-",IF(Pengawas!AY712&gt;2,"Tidak valid","OK"))</f>
        <v>-</v>
      </c>
      <c r="AZ712" s="25" t="str">
        <f>IF(Pengawas!AY712="",IF(Pengawas!AZ712="","-","Harap dikosongkan"),IF(Pengawas!AY712=0,IF(Pengawas!AZ712="","OK","Harap dikosongkan"),IF(Pengawas!AZ712="","Harap diisi",IF(Pengawas!AZ712&gt;2015,"Cek lagi",IF(Pengawas!AZ712&lt;2000,"Cek lagi","OK")))))</f>
        <v>-</v>
      </c>
      <c r="BA712" s="25" t="str">
        <f>IF(Pengawas!BA712="","-",IF(LEN(Pengawas!BA712)&lt;5,"Cek lagi","OK"))</f>
        <v>-</v>
      </c>
      <c r="BB712" s="25" t="str">
        <f>IF(Pengawas!BB712="","-",IF(LEN(Pengawas!BB712)&lt;4,"Cek lagi","OK"))</f>
        <v>-</v>
      </c>
      <c r="BC712" s="25" t="str">
        <f>IF(Pengawas!BC712="","-",IF(LEN(Pengawas!BC712)&lt;4,"Cek lagi","OK"))</f>
        <v>-</v>
      </c>
      <c r="BD712" s="25" t="str">
        <f>IF(Pengawas!BD712="","-",IF(LEN(Pengawas!BD712)&lt;4,"Cek lagi","OK"))</f>
        <v>-</v>
      </c>
      <c r="BE712" s="25" t="str">
        <f>IF(Pengawas!BE712="","-",IF(LEN(Pengawas!BE712)&lt;4,"Cek lagi","OK"))</f>
        <v>-</v>
      </c>
      <c r="BF712" s="25" t="str">
        <f>IF(Pengawas!BF712="","-",IF(LEN(Pengawas!BF712)&lt;&gt;5,"Tidak valid","OK"))</f>
        <v>-</v>
      </c>
      <c r="BG712" s="25" t="str">
        <f>IF(Pengawas!BG712="","-",IF(LEN(Pengawas!BG712)&lt;9,"Cek lagi",IF(LEN(Pengawas!BG712)&gt;14,"Cek lagi","OK")))</f>
        <v>-</v>
      </c>
    </row>
    <row r="713" spans="1:59" ht="15" customHeight="1" x14ac:dyDescent="0.2">
      <c r="A713" s="25" t="str">
        <f>IF(Pengawas!A713="","-",IF(LEN(Pengawas!A713)&lt;4,"Cek lagi","OK"))</f>
        <v>-</v>
      </c>
      <c r="B713" s="25" t="str">
        <f>IF(Pengawas!B713="","-",IF(LEN(Pengawas!B713)&lt;4,"Cek lagi","OK"))</f>
        <v>-</v>
      </c>
      <c r="C713" s="25" t="str">
        <f>IF(Pengawas!C713="","-",IF(LEN(Pengawas!C713)&lt;&gt;18,"Tidak valid","OK"))</f>
        <v>-</v>
      </c>
      <c r="D713" s="25" t="str">
        <f>IF(Pengawas!D713="","-",IF(LEN(Pengawas!D713)&lt;&gt;16,"Tidak valid","OK"))</f>
        <v>-</v>
      </c>
      <c r="E713" s="25" t="str">
        <f>IF(Pengawas!E713="","-",IF(LEN(Pengawas!E713)&lt;4,"Cek lagi","OK"))</f>
        <v>-</v>
      </c>
      <c r="F713" s="25" t="str">
        <f>IF(Pengawas!F713="","-",IF(LEN(Pengawas!F713)&lt;&gt;16,"Tidak valid","OK"))</f>
        <v>-</v>
      </c>
      <c r="G713" s="25" t="str">
        <f>IF(Pengawas!G713="","-",IF(LEN(Pengawas!G713)&lt;4,"Cek lagi","OK"))</f>
        <v>-</v>
      </c>
      <c r="H713" s="26" t="str">
        <f>IF(Pengawas!H713="","-",IF(VALUE(LEFT(Pengawas!H713,2))&gt;31,"Tanggal tidak valid",IF(VALUE(LEFT(RIGHT(Pengawas!H713,7),2))&gt;12,"Bulan tidak valid",IF(VALUE(RIGHT(Pengawas!H713,4))&gt;1990,"Umur terlalu muda",IF(VALUE(RIGHT(Pengawas!H713,4))&lt;1955,"Umur terlalu tua","OK")))))</f>
        <v>-</v>
      </c>
      <c r="I713" s="25" t="str">
        <f>IF(Pengawas!I713="","-",IF(Pengawas!I713="L","OK",IF(Pengawas!I713="P","OK","Tidak valid")))</f>
        <v>-</v>
      </c>
      <c r="J713" s="25" t="str">
        <f>IF(Pengawas!J713="","-",IF(LEN(Pengawas!J713)&lt;4,"Cek lagi","OK"))</f>
        <v>-</v>
      </c>
      <c r="K713" s="25" t="str">
        <f>IF(Pengawas!K713="","-",IF(Pengawas!K713&gt;5,"Tidak valid",IF(Pengawas!K713&lt;1,"Tidak valid","OK")))</f>
        <v>-</v>
      </c>
      <c r="L713" s="25" t="str">
        <f>IF(Pengawas!L713="","-",IF(VALUE(LEFT(Pengawas!L713,1))&gt;1,"Tidak valid","OK"))</f>
        <v>-</v>
      </c>
      <c r="M713" s="25" t="str">
        <f>IF(Pengawas!M713="","-",IF(VALUE(LEFT(Pengawas!M713,1))&gt;1,"Tidak valid","OK"))</f>
        <v>-</v>
      </c>
      <c r="N713" s="25" t="str">
        <f>IF(Pengawas!N713="","-",IF(VALUE(LEFT(Pengawas!N713,2))&gt;31,"Tanggal tidak valid",IF(VALUE(LEFT(RIGHT(Pengawas!N713,7),2))&gt;12,"Bulan tidak valid",IF(VALUE(RIGHT(Pengawas!N713,4))&gt;2015,"Tahun cek lagi",IF(VALUE(RIGHT(Pengawas!N713,4))&lt;1930,"Tahun cek lagi","OK")))))</f>
        <v>-</v>
      </c>
      <c r="O713" s="26" t="str">
        <f>IF(Pengawas!O713="","-",IF(VALUE(LEFT(Pengawas!O713,2))&gt;31,"Tanggal tidak valid",IF(VALUE(LEFT(RIGHT(Pengawas!O713,7),2))&gt;12,"Bulan tidak valid",IF(VALUE(RIGHT(Pengawas!O713,4))&gt;2015,"Tahun cek lagi",IF(VALUE(RIGHT(Pengawas!O713,4))&lt;1930,"Tahun cek lagi","OK")))))</f>
        <v>-</v>
      </c>
      <c r="P713" s="26" t="str">
        <f>IF(Pengawas!P713="","-",IF(VALUE(LEFT(Pengawas!P713,2))&gt;31,"Tanggal tidak valid",IF(VALUE(LEFT(RIGHT(Pengawas!P713,7),2))&gt;12,"Bulan tidak valid",IF(VALUE(RIGHT(Pengawas!P713,4))&gt;2015,"Tahun cek lagi",IF(VALUE(RIGHT(Pengawas!P713,4))&lt;1930,"Tahun cek lagi","OK")))))</f>
        <v>-</v>
      </c>
      <c r="Q713" s="25" t="str">
        <f>IF(Pengawas!Q713="","-",IF(Pengawas!Q713&gt;3,"Tidak valid",IF(Pengawas!Q713&lt;1,"Tidak valid","OK")))</f>
        <v>-</v>
      </c>
      <c r="R713" s="25" t="str">
        <f>IF(Pengawas!R713="","-",IF(Pengawas!R713&gt;20000000,"Cek lagi",IF(Pengawas!R713&lt;50000,"Cek lagi","OK")))</f>
        <v>-</v>
      </c>
      <c r="S713" s="25" t="str">
        <f>IF(Pengawas!S713="","-",IF(Pengawas!S713&gt;3,"Tidak valid",IF(Pengawas!S713&lt;1,"Tidak valid","OK")))</f>
        <v>-</v>
      </c>
      <c r="T713" s="25" t="str">
        <f>IF(Pengawas!T713="","-",IF(Pengawas!T713&gt;6,"Tidak valid",IF(Pengawas!T713&lt;1,"Tidak valid","OK")))</f>
        <v>-</v>
      </c>
      <c r="U713" s="25" t="str">
        <f>IF(Pengawas!U713="","-",IF(Pengawas!U713&gt;4,"Tidak valid",IF(Pengawas!U713&lt;1,"Tidak valid","OK")))</f>
        <v>-</v>
      </c>
      <c r="V713" s="25" t="str">
        <f>IF(Pengawas!V713="","-",IF(Pengawas!V713&gt;2,"Tidak valid",IF(Pengawas!V713&lt;1,"Tidak valid","OK")))</f>
        <v>-</v>
      </c>
      <c r="W713" s="25" t="str">
        <f>IF(Pengawas!V713="","-",IF(Pengawas!V713=1,IF(Pengawas!W713="","Harap diisi","OK"),IF(Pengawas!V713=2,IF(Pengawas!W713="","Harap diisi","OK"),IF(Pengawas!V714&lt;1,"-",IF(Pengawas!V714&gt;2,"-","OK")))))</f>
        <v>-</v>
      </c>
      <c r="X713" s="25" t="str">
        <f>IF(Pengawas!V713="","-",IF(Pengawas!V713=1,IF(Pengawas!X713="","Harap diisi","OK"),IF(Pengawas!V713=2,IF(Pengawas!X713="","Harap diisi","OK"),IF(Pengawas!V714&lt;1,"-",IF(Pengawas!V714&gt;2,"-","OK")))))</f>
        <v>-</v>
      </c>
      <c r="Y713" s="25" t="str">
        <f>IF(Pengawas!V713="","-",IF(Pengawas!V713=1,IF(Pengawas!Y713="","Harap diisi","OK"),IF(Pengawas!V713=2,IF(Pengawas!Y713="","Harap diisi","OK"),IF(Pengawas!V714&lt;1,"-",IF(Pengawas!V714&gt;2,"-","OK")))))</f>
        <v>-</v>
      </c>
      <c r="Z713" s="25" t="str">
        <f>IF(Pengawas!V713="","-",IF(Pengawas!V713=1,IF(Pengawas!Z713="","Harap diisi","OK"),IF(Pengawas!V713=2,IF(Pengawas!Z713="","Harap diisi","OK"),IF(Pengawas!V714&lt;1,"-",IF(Pengawas!V714&gt;2,"-","OK")))))</f>
        <v>-</v>
      </c>
      <c r="AA713" s="25" t="str">
        <f>IF(Pengawas!V713="","-",IF(Pengawas!V713=1,IF(Pengawas!AA713="","Harap diisi","OK"),IF(Pengawas!V713=2,IF(Pengawas!AA713="","Harap diisi","OK"),IF(Pengawas!V714&lt;1,"-",IF(Pengawas!V714&gt;2,"-","OK")))))</f>
        <v>-</v>
      </c>
      <c r="AB713" s="25" t="str">
        <f>IF(Pengawas!V713="","-",IF(Pengawas!V713=1,IF(Pengawas!AB713="","Harap diisi","OK"),IF(Pengawas!V713=2,IF(Pengawas!AB713="","Harap diisi","OK"),IF(Pengawas!V714&lt;1,"-",IF(Pengawas!V714&gt;2,"-","OK")))))</f>
        <v>-</v>
      </c>
      <c r="AC713" s="25" t="str">
        <f>IF(Pengawas!V713="","-",IF(Pengawas!V713=1,IF(Pengawas!AC713="","Harap diisi","OK"),IF(Pengawas!V713=2,IF(Pengawas!AC713="","Harap diisi","OK"),IF(Pengawas!V714&lt;1,"-",IF(Pengawas!V714&gt;2,"-","OK")))))</f>
        <v>-</v>
      </c>
      <c r="AD713" s="25" t="str">
        <f>IF(Pengawas!V713="","-",IF(Pengawas!V713=1,IF(Pengawas!AD713="","OK","Harap dikosongkan"),IF(Pengawas!V713=2,IF(Pengawas!AD713="","Harap diisi","OK"),IF(Pengawas!V714&lt;1,"-",IF(Pengawas!V714&gt;2,"-","OK")))))</f>
        <v>-</v>
      </c>
      <c r="AE713" s="25" t="str">
        <f>IF(Pengawas!V713="","-",IF(Pengawas!V713=1,IF(Pengawas!AE713="","OK","Harap dikosongkan"),IF(Pengawas!V713=2,IF(Pengawas!AE713="","Harap diisi","OK"),IF(Pengawas!V714&lt;1,"-",IF(Pengawas!V714&gt;2,"-","OK")))))</f>
        <v>-</v>
      </c>
      <c r="AF713" s="25" t="str">
        <f>IF(Pengawas!V713="","-",IF(Pengawas!V713=1,IF(Pengawas!AF713="","OK","Harap dikosongkan"),IF(Pengawas!V713=2,IF(Pengawas!AF713="","Harap diisi","OK"),IF(Pengawas!V714&lt;1,"-",IF(Pengawas!V714&gt;2,"-","OK")))))</f>
        <v>-</v>
      </c>
      <c r="AG713" s="25" t="str">
        <f>IF(Pengawas!V713="","-",IF(Pengawas!V713=1,IF(Pengawas!AG713="","OK","Harap dikosongkan"),IF(Pengawas!V713=2,IF(Pengawas!AG713="","Harap diisi","OK"),IF(Pengawas!V714&lt;1,"-",IF(Pengawas!V714&gt;2,"-","OK")))))</f>
        <v>-</v>
      </c>
      <c r="AH713" s="25" t="str">
        <f>IF(Pengawas!V713="","-",IF(Pengawas!V713=1,IF(Pengawas!AH713="","OK","Harap dikosongkan"),IF(Pengawas!V713=2,IF(Pengawas!AH713="","Harap diisi","OK"),IF(Pengawas!V714&lt;1,"-",IF(Pengawas!V714&gt;2,"-","OK")))))</f>
        <v>-</v>
      </c>
      <c r="AI713" s="25" t="str">
        <f>IF(Pengawas!V713="","-",IF(Pengawas!V713=1,IF(Pengawas!AI713="","OK","Harap dikosongkan"),IF(Pengawas!V713=2,IF(Pengawas!AI713="","Harap diisi","OK"),IF(Pengawas!V714&lt;1,"-",IF(Pengawas!V714&gt;2,"-","OK")))))</f>
        <v>-</v>
      </c>
      <c r="AJ713" s="25" t="str">
        <f>IF(Pengawas!V713="","-",IF(Pengawas!V713=1,IF(Pengawas!AJ713="","OK","Harap dikosongkan"),IF(Pengawas!V713=2,IF(Pengawas!AJ713="","Harap diisi","OK"),IF(Pengawas!V714&lt;1,"-",IF(Pengawas!V714&gt;2,"-","OK")))))</f>
        <v>-</v>
      </c>
      <c r="AK713" s="25" t="str">
        <f>IF(Pengawas!V713="","-",IF(Pengawas!V713=1,IF(Pengawas!AK713="","OK","Harap dikosongkan"),IF(Pengawas!V713=2,IF(Pengawas!AK713="","Harap diisi","OK"),IF(Pengawas!V714&lt;1,"-",IF(Pengawas!V714&gt;2,"-","OK")))))</f>
        <v>-</v>
      </c>
      <c r="AL713" s="25" t="str">
        <f>IF(Pengawas!AL713="","-",IF(Pengawas!AL713&gt;3,"Tidak valid",IF(Pengawas!AL713&lt;1,"Tidak valid","OK")))</f>
        <v>-</v>
      </c>
      <c r="AM713" s="25" t="str">
        <f>IF(Pengawas!AL713="",IF(Pengawas!AM713="","-","Harap dikosongkan"),IF(Pengawas!AL713&lt;&gt;1,IF(Pengawas!AM713="","OK","Harap dikosongkan"),IF(Pengawas!AM713="","Harap diisi",IF(Pengawas!AM713&gt;2015,"Cek lagi",IF(Pengawas!AM713&lt;2005,"Cek lagi","OK")))))</f>
        <v>-</v>
      </c>
      <c r="AN713" s="25" t="str">
        <f>IF(Pengawas!AL713="",IF(Pengawas!AN713="","-","Harap dikosongkan"),IF(Pengawas!AL713&lt;&gt;1,IF(Pengawas!AN713="","OK","Harap dikosongkan"),IF(Pengawas!AN713="","Harap diisi",IF(VALUE(Pengawas!AN713)&gt;33,"Tidak valid",IF(VALUE(Pengawas!AN713)&lt;1,"Tidak valid","OK")))))</f>
        <v>-</v>
      </c>
      <c r="AO713" s="25" t="str">
        <f>IF(Pengawas!AL713="",IF(Pengawas!AO713="","-","Harap dikosongkan"),IF(Pengawas!AL713&lt;&gt;1,IF(Pengawas!AO713="","OK","Harap dikosongkan"),IF(Pengawas!AO713="","Harap diisi",IF(Pengawas!AO713&gt;1,"Tidak valid","OK"))))</f>
        <v>-</v>
      </c>
      <c r="AP713" s="25" t="str">
        <f>IF(Pengawas!AL713&gt;1,"OK",IF(Pengawas!AO713="",IF(Pengawas!AP713="","-","Kolom AO cek lagi"),IF(Pengawas!AO713=0,IF(Pengawas!AP713="","OK","Harap dikosongkan"),IF(Pengawas!AP713="","Harap diisi",IF(LEN(Pengawas!AP713)&lt;12,"Tidak valid",IF(LEN(Pengawas!AP713)&gt;14,"Tidak valid","OK"))))))</f>
        <v>-</v>
      </c>
      <c r="AQ713" s="26" t="str">
        <f>IF(Pengawas!AL713&gt;1,"OK",IF(Pengawas!AO713="",IF(Pengawas!AQ713="","-","Kolom AO cek lagi"),IF(Pengawas!AO713=0,IF(Pengawas!AQ713="","OK","Harap dikosongkan"),IF(Pengawas!AQ713="","Harap diisi",IF(LEN(Pengawas!AQ713)&lt;5,"Cek lagi","OK")))))</f>
        <v>-</v>
      </c>
      <c r="AR713" s="26" t="str">
        <f>IF(Pengawas!AL713&gt;1,"OK",IF(Pengawas!AO713="",IF(Pengawas!AR713="","-","Kolom AT cek lagi"),IF(Pengawas!AO713=0,IF(Pengawas!AR713="","OK","Harap dikosongkan"),IF(Pengawas!AR713="","Harap diisi",IF(VALUE(LEFT(Pengawas!AR713,2))&gt;31,"Tanggal tidak valid",IF(VALUE(LEFT(RIGHT(Pengawas!AR713,7),2))&gt;12,"Bulan tidak valid",IF(VALUE(RIGHT(Pengawas!AR713,4))&gt;2016,"Tahun cek lagi",IF(VALUE(RIGHT(Pengawas!AR713,4))&lt;2005,"Tahun cek lagi","OK"))))))))</f>
        <v>-</v>
      </c>
      <c r="AS713" s="25" t="str">
        <f>IF(Pengawas!AP713="",IF(Pengawas!AS713="","-","Harap dikosongkan"),IF(Pengawas!AP713&lt;&gt;"",IF(Pengawas!AS713="","Harap diisi",IF(Pengawas!AS713&gt;1,"Tidak valid","OK"))))</f>
        <v>-</v>
      </c>
      <c r="AT713" s="25" t="str">
        <f>IF(Pengawas!AS713="",IF(Pengawas!AT713="","-","Harap dikosongkan"),IF(Pengawas!AS713&lt;&gt;1,IF(Pengawas!AT713="","OK","Harap dikosongkan"),IF(Pengawas!AS713="",IF(Pengawas!AT713="","-","Harap dikosongkan"),IF(Pengawas!AS713=0,IF(Pengawas!AT713="","OK","Harap dikosongkan"),IF(Pengawas!AT713="","Harap diisi",IF(Pengawas!AT713&gt;2016,"Cek lagi",IF(Pengawas!AT713&lt;2005,"Cek lagi",IF(Pengawas!AM713&gt;Pengawas!AT713,"Cek lagi dengan Kolom AL","OK"))))))))</f>
        <v>-</v>
      </c>
      <c r="AU713" s="25" t="str">
        <f>IF(Pengawas!AS713="",IF(Pengawas!AU713="","-","Harap dikosongkan"),IF(Pengawas!AS713&lt;&gt;1,IF(Pengawas!AU713="","OK","Harap dikosongkan"),IF(Pengawas!AS713="",IF(Pengawas!AU713="","-","Harap dikosongkan"),IF(Pengawas!AS713=0,IF(Pengawas!AU713="","OK","Harap dikosongkan"),IF(Pengawas!AU713="","Harap diisi",IF(Pengawas!AU713&gt;20000000,"Cek lagi",IF(Pengawas!AU713&lt;100000,"Cek lagi","OK")))))))</f>
        <v>-</v>
      </c>
      <c r="AV713" s="25" t="str">
        <f>IF(Pengawas!AV713="","-",IF(Pengawas!AV713&gt;3,"Tidak valid","OK"))</f>
        <v>-</v>
      </c>
      <c r="AW713" s="25" t="str">
        <f>IF(Pengawas!AV713="",IF(Pengawas!AW713="","-","Harap dikosongkan"),IF(Pengawas!AV713=0,IF(Pengawas!AW713="","OK","Harap dikosongkan"),IF(Pengawas!AV713&gt;0,IF(Pengawas!AW713="","Harap diisi",IF(Pengawas!AW713&gt;2015,"Tidak valid","OK")))))</f>
        <v>-</v>
      </c>
      <c r="AX713" s="25" t="str">
        <f>IF(Pengawas!AV713="",IF(Pengawas!AX713="","-","Harap dikosongkan"),IF(Pengawas!AV713=0,IF(Pengawas!AX713="","OK","Harap dikosongkan"),IF(Pengawas!AV713&gt;0,IF(Pengawas!AX713="","Harap diisi",IF(Pengawas!AX713="","-",IF(Pengawas!AX713&gt;1,"Tidak valid","OK"))))))</f>
        <v>-</v>
      </c>
      <c r="AY713" s="25" t="str">
        <f>IF(Pengawas!AY713="","-",IF(Pengawas!AY713&gt;2,"Tidak valid","OK"))</f>
        <v>-</v>
      </c>
      <c r="AZ713" s="25" t="str">
        <f>IF(Pengawas!AY713="",IF(Pengawas!AZ713="","-","Harap dikosongkan"),IF(Pengawas!AY713=0,IF(Pengawas!AZ713="","OK","Harap dikosongkan"),IF(Pengawas!AZ713="","Harap diisi",IF(Pengawas!AZ713&gt;2015,"Cek lagi",IF(Pengawas!AZ713&lt;2000,"Cek lagi","OK")))))</f>
        <v>-</v>
      </c>
      <c r="BA713" s="25" t="str">
        <f>IF(Pengawas!BA713="","-",IF(LEN(Pengawas!BA713)&lt;5,"Cek lagi","OK"))</f>
        <v>-</v>
      </c>
      <c r="BB713" s="25" t="str">
        <f>IF(Pengawas!BB713="","-",IF(LEN(Pengawas!BB713)&lt;4,"Cek lagi","OK"))</f>
        <v>-</v>
      </c>
      <c r="BC713" s="25" t="str">
        <f>IF(Pengawas!BC713="","-",IF(LEN(Pengawas!BC713)&lt;4,"Cek lagi","OK"))</f>
        <v>-</v>
      </c>
      <c r="BD713" s="25" t="str">
        <f>IF(Pengawas!BD713="","-",IF(LEN(Pengawas!BD713)&lt;4,"Cek lagi","OK"))</f>
        <v>-</v>
      </c>
      <c r="BE713" s="25" t="str">
        <f>IF(Pengawas!BE713="","-",IF(LEN(Pengawas!BE713)&lt;4,"Cek lagi","OK"))</f>
        <v>-</v>
      </c>
      <c r="BF713" s="25" t="str">
        <f>IF(Pengawas!BF713="","-",IF(LEN(Pengawas!BF713)&lt;&gt;5,"Tidak valid","OK"))</f>
        <v>-</v>
      </c>
      <c r="BG713" s="25" t="str">
        <f>IF(Pengawas!BG713="","-",IF(LEN(Pengawas!BG713)&lt;9,"Cek lagi",IF(LEN(Pengawas!BG713)&gt;14,"Cek lagi","OK")))</f>
        <v>-</v>
      </c>
    </row>
    <row r="714" spans="1:59" ht="15" customHeight="1" x14ac:dyDescent="0.2">
      <c r="A714" s="25" t="str">
        <f>IF(Pengawas!A714="","-",IF(LEN(Pengawas!A714)&lt;4,"Cek lagi","OK"))</f>
        <v>-</v>
      </c>
      <c r="B714" s="25" t="str">
        <f>IF(Pengawas!B714="","-",IF(LEN(Pengawas!B714)&lt;4,"Cek lagi","OK"))</f>
        <v>-</v>
      </c>
      <c r="C714" s="25" t="str">
        <f>IF(Pengawas!C714="","-",IF(LEN(Pengawas!C714)&lt;&gt;18,"Tidak valid","OK"))</f>
        <v>-</v>
      </c>
      <c r="D714" s="25" t="str">
        <f>IF(Pengawas!D714="","-",IF(LEN(Pengawas!D714)&lt;&gt;16,"Tidak valid","OK"))</f>
        <v>-</v>
      </c>
      <c r="E714" s="25" t="str">
        <f>IF(Pengawas!E714="","-",IF(LEN(Pengawas!E714)&lt;4,"Cek lagi","OK"))</f>
        <v>-</v>
      </c>
      <c r="F714" s="25" t="str">
        <f>IF(Pengawas!F714="","-",IF(LEN(Pengawas!F714)&lt;&gt;16,"Tidak valid","OK"))</f>
        <v>-</v>
      </c>
      <c r="G714" s="25" t="str">
        <f>IF(Pengawas!G714="","-",IF(LEN(Pengawas!G714)&lt;4,"Cek lagi","OK"))</f>
        <v>-</v>
      </c>
      <c r="H714" s="26" t="str">
        <f>IF(Pengawas!H714="","-",IF(VALUE(LEFT(Pengawas!H714,2))&gt;31,"Tanggal tidak valid",IF(VALUE(LEFT(RIGHT(Pengawas!H714,7),2))&gt;12,"Bulan tidak valid",IF(VALUE(RIGHT(Pengawas!H714,4))&gt;1990,"Umur terlalu muda",IF(VALUE(RIGHT(Pengawas!H714,4))&lt;1955,"Umur terlalu tua","OK")))))</f>
        <v>-</v>
      </c>
      <c r="I714" s="25" t="str">
        <f>IF(Pengawas!I714="","-",IF(Pengawas!I714="L","OK",IF(Pengawas!I714="P","OK","Tidak valid")))</f>
        <v>-</v>
      </c>
      <c r="J714" s="25" t="str">
        <f>IF(Pengawas!J714="","-",IF(LEN(Pengawas!J714)&lt;4,"Cek lagi","OK"))</f>
        <v>-</v>
      </c>
      <c r="K714" s="25" t="str">
        <f>IF(Pengawas!K714="","-",IF(Pengawas!K714&gt;5,"Tidak valid",IF(Pengawas!K714&lt;1,"Tidak valid","OK")))</f>
        <v>-</v>
      </c>
      <c r="L714" s="25" t="str">
        <f>IF(Pengawas!L714="","-",IF(VALUE(LEFT(Pengawas!L714,1))&gt;1,"Tidak valid","OK"))</f>
        <v>-</v>
      </c>
      <c r="M714" s="25" t="str">
        <f>IF(Pengawas!M714="","-",IF(VALUE(LEFT(Pengawas!M714,1))&gt;1,"Tidak valid","OK"))</f>
        <v>-</v>
      </c>
      <c r="N714" s="25" t="str">
        <f>IF(Pengawas!N714="","-",IF(VALUE(LEFT(Pengawas!N714,2))&gt;31,"Tanggal tidak valid",IF(VALUE(LEFT(RIGHT(Pengawas!N714,7),2))&gt;12,"Bulan tidak valid",IF(VALUE(RIGHT(Pengawas!N714,4))&gt;2015,"Tahun cek lagi",IF(VALUE(RIGHT(Pengawas!N714,4))&lt;1930,"Tahun cek lagi","OK")))))</f>
        <v>-</v>
      </c>
      <c r="O714" s="26" t="str">
        <f>IF(Pengawas!O714="","-",IF(VALUE(LEFT(Pengawas!O714,2))&gt;31,"Tanggal tidak valid",IF(VALUE(LEFT(RIGHT(Pengawas!O714,7),2))&gt;12,"Bulan tidak valid",IF(VALUE(RIGHT(Pengawas!O714,4))&gt;2015,"Tahun cek lagi",IF(VALUE(RIGHT(Pengawas!O714,4))&lt;1930,"Tahun cek lagi","OK")))))</f>
        <v>-</v>
      </c>
      <c r="P714" s="26" t="str">
        <f>IF(Pengawas!P714="","-",IF(VALUE(LEFT(Pengawas!P714,2))&gt;31,"Tanggal tidak valid",IF(VALUE(LEFT(RIGHT(Pengawas!P714,7),2))&gt;12,"Bulan tidak valid",IF(VALUE(RIGHT(Pengawas!P714,4))&gt;2015,"Tahun cek lagi",IF(VALUE(RIGHT(Pengawas!P714,4))&lt;1930,"Tahun cek lagi","OK")))))</f>
        <v>-</v>
      </c>
      <c r="Q714" s="25" t="str">
        <f>IF(Pengawas!Q714="","-",IF(Pengawas!Q714&gt;3,"Tidak valid",IF(Pengawas!Q714&lt;1,"Tidak valid","OK")))</f>
        <v>-</v>
      </c>
      <c r="R714" s="25" t="str">
        <f>IF(Pengawas!R714="","-",IF(Pengawas!R714&gt;20000000,"Cek lagi",IF(Pengawas!R714&lt;50000,"Cek lagi","OK")))</f>
        <v>-</v>
      </c>
      <c r="S714" s="25" t="str">
        <f>IF(Pengawas!S714="","-",IF(Pengawas!S714&gt;3,"Tidak valid",IF(Pengawas!S714&lt;1,"Tidak valid","OK")))</f>
        <v>-</v>
      </c>
      <c r="T714" s="25" t="str">
        <f>IF(Pengawas!T714="","-",IF(Pengawas!T714&gt;6,"Tidak valid",IF(Pengawas!T714&lt;1,"Tidak valid","OK")))</f>
        <v>-</v>
      </c>
      <c r="U714" s="25" t="str">
        <f>IF(Pengawas!U714="","-",IF(Pengawas!U714&gt;4,"Tidak valid",IF(Pengawas!U714&lt;1,"Tidak valid","OK")))</f>
        <v>-</v>
      </c>
      <c r="V714" s="25" t="str">
        <f>IF(Pengawas!V714="","-",IF(Pengawas!V714&gt;2,"Tidak valid",IF(Pengawas!V714&lt;1,"Tidak valid","OK")))</f>
        <v>-</v>
      </c>
      <c r="W714" s="25" t="str">
        <f>IF(Pengawas!V714="","-",IF(Pengawas!V714=1,IF(Pengawas!W714="","Harap diisi","OK"),IF(Pengawas!V714=2,IF(Pengawas!W714="","Harap diisi","OK"),IF(Pengawas!V715&lt;1,"-",IF(Pengawas!V715&gt;2,"-","OK")))))</f>
        <v>-</v>
      </c>
      <c r="X714" s="25" t="str">
        <f>IF(Pengawas!V714="","-",IF(Pengawas!V714=1,IF(Pengawas!X714="","Harap diisi","OK"),IF(Pengawas!V714=2,IF(Pengawas!X714="","Harap diisi","OK"),IF(Pengawas!V715&lt;1,"-",IF(Pengawas!V715&gt;2,"-","OK")))))</f>
        <v>-</v>
      </c>
      <c r="Y714" s="25" t="str">
        <f>IF(Pengawas!V714="","-",IF(Pengawas!V714=1,IF(Pengawas!Y714="","Harap diisi","OK"),IF(Pengawas!V714=2,IF(Pengawas!Y714="","Harap diisi","OK"),IF(Pengawas!V715&lt;1,"-",IF(Pengawas!V715&gt;2,"-","OK")))))</f>
        <v>-</v>
      </c>
      <c r="Z714" s="25" t="str">
        <f>IF(Pengawas!V714="","-",IF(Pengawas!V714=1,IF(Pengawas!Z714="","Harap diisi","OK"),IF(Pengawas!V714=2,IF(Pengawas!Z714="","Harap diisi","OK"),IF(Pengawas!V715&lt;1,"-",IF(Pengawas!V715&gt;2,"-","OK")))))</f>
        <v>-</v>
      </c>
      <c r="AA714" s="25" t="str">
        <f>IF(Pengawas!V714="","-",IF(Pengawas!V714=1,IF(Pengawas!AA714="","Harap diisi","OK"),IF(Pengawas!V714=2,IF(Pengawas!AA714="","Harap diisi","OK"),IF(Pengawas!V715&lt;1,"-",IF(Pengawas!V715&gt;2,"-","OK")))))</f>
        <v>-</v>
      </c>
      <c r="AB714" s="25" t="str">
        <f>IF(Pengawas!V714="","-",IF(Pengawas!V714=1,IF(Pengawas!AB714="","Harap diisi","OK"),IF(Pengawas!V714=2,IF(Pengawas!AB714="","Harap diisi","OK"),IF(Pengawas!V715&lt;1,"-",IF(Pengawas!V715&gt;2,"-","OK")))))</f>
        <v>-</v>
      </c>
      <c r="AC714" s="25" t="str">
        <f>IF(Pengawas!V714="","-",IF(Pengawas!V714=1,IF(Pengawas!AC714="","Harap diisi","OK"),IF(Pengawas!V714=2,IF(Pengawas!AC714="","Harap diisi","OK"),IF(Pengawas!V715&lt;1,"-",IF(Pengawas!V715&gt;2,"-","OK")))))</f>
        <v>-</v>
      </c>
      <c r="AD714" s="25" t="str">
        <f>IF(Pengawas!V714="","-",IF(Pengawas!V714=1,IF(Pengawas!AD714="","OK","Harap dikosongkan"),IF(Pengawas!V714=2,IF(Pengawas!AD714="","Harap diisi","OK"),IF(Pengawas!V715&lt;1,"-",IF(Pengawas!V715&gt;2,"-","OK")))))</f>
        <v>-</v>
      </c>
      <c r="AE714" s="25" t="str">
        <f>IF(Pengawas!V714="","-",IF(Pengawas!V714=1,IF(Pengawas!AE714="","OK","Harap dikosongkan"),IF(Pengawas!V714=2,IF(Pengawas!AE714="","Harap diisi","OK"),IF(Pengawas!V715&lt;1,"-",IF(Pengawas!V715&gt;2,"-","OK")))))</f>
        <v>-</v>
      </c>
      <c r="AF714" s="25" t="str">
        <f>IF(Pengawas!V714="","-",IF(Pengawas!V714=1,IF(Pengawas!AF714="","OK","Harap dikosongkan"),IF(Pengawas!V714=2,IF(Pengawas!AF714="","Harap diisi","OK"),IF(Pengawas!V715&lt;1,"-",IF(Pengawas!V715&gt;2,"-","OK")))))</f>
        <v>-</v>
      </c>
      <c r="AG714" s="25" t="str">
        <f>IF(Pengawas!V714="","-",IF(Pengawas!V714=1,IF(Pengawas!AG714="","OK","Harap dikosongkan"),IF(Pengawas!V714=2,IF(Pengawas!AG714="","Harap diisi","OK"),IF(Pengawas!V715&lt;1,"-",IF(Pengawas!V715&gt;2,"-","OK")))))</f>
        <v>-</v>
      </c>
      <c r="AH714" s="25" t="str">
        <f>IF(Pengawas!V714="","-",IF(Pengawas!V714=1,IF(Pengawas!AH714="","OK","Harap dikosongkan"),IF(Pengawas!V714=2,IF(Pengawas!AH714="","Harap diisi","OK"),IF(Pengawas!V715&lt;1,"-",IF(Pengawas!V715&gt;2,"-","OK")))))</f>
        <v>-</v>
      </c>
      <c r="AI714" s="25" t="str">
        <f>IF(Pengawas!V714="","-",IF(Pengawas!V714=1,IF(Pengawas!AI714="","OK","Harap dikosongkan"),IF(Pengawas!V714=2,IF(Pengawas!AI714="","Harap diisi","OK"),IF(Pengawas!V715&lt;1,"-",IF(Pengawas!V715&gt;2,"-","OK")))))</f>
        <v>-</v>
      </c>
      <c r="AJ714" s="25" t="str">
        <f>IF(Pengawas!V714="","-",IF(Pengawas!V714=1,IF(Pengawas!AJ714="","OK","Harap dikosongkan"),IF(Pengawas!V714=2,IF(Pengawas!AJ714="","Harap diisi","OK"),IF(Pengawas!V715&lt;1,"-",IF(Pengawas!V715&gt;2,"-","OK")))))</f>
        <v>-</v>
      </c>
      <c r="AK714" s="25" t="str">
        <f>IF(Pengawas!V714="","-",IF(Pengawas!V714=1,IF(Pengawas!AK714="","OK","Harap dikosongkan"),IF(Pengawas!V714=2,IF(Pengawas!AK714="","Harap diisi","OK"),IF(Pengawas!V715&lt;1,"-",IF(Pengawas!V715&gt;2,"-","OK")))))</f>
        <v>-</v>
      </c>
      <c r="AL714" s="25" t="str">
        <f>IF(Pengawas!AL714="","-",IF(Pengawas!AL714&gt;3,"Tidak valid",IF(Pengawas!AL714&lt;1,"Tidak valid","OK")))</f>
        <v>-</v>
      </c>
      <c r="AM714" s="25" t="str">
        <f>IF(Pengawas!AL714="",IF(Pengawas!AM714="","-","Harap dikosongkan"),IF(Pengawas!AL714&lt;&gt;1,IF(Pengawas!AM714="","OK","Harap dikosongkan"),IF(Pengawas!AM714="","Harap diisi",IF(Pengawas!AM714&gt;2015,"Cek lagi",IF(Pengawas!AM714&lt;2005,"Cek lagi","OK")))))</f>
        <v>-</v>
      </c>
      <c r="AN714" s="25" t="str">
        <f>IF(Pengawas!AL714="",IF(Pengawas!AN714="","-","Harap dikosongkan"),IF(Pengawas!AL714&lt;&gt;1,IF(Pengawas!AN714="","OK","Harap dikosongkan"),IF(Pengawas!AN714="","Harap diisi",IF(VALUE(Pengawas!AN714)&gt;33,"Tidak valid",IF(VALUE(Pengawas!AN714)&lt;1,"Tidak valid","OK")))))</f>
        <v>-</v>
      </c>
      <c r="AO714" s="25" t="str">
        <f>IF(Pengawas!AL714="",IF(Pengawas!AO714="","-","Harap dikosongkan"),IF(Pengawas!AL714&lt;&gt;1,IF(Pengawas!AO714="","OK","Harap dikosongkan"),IF(Pengawas!AO714="","Harap diisi",IF(Pengawas!AO714&gt;1,"Tidak valid","OK"))))</f>
        <v>-</v>
      </c>
      <c r="AP714" s="25" t="str">
        <f>IF(Pengawas!AL714&gt;1,"OK",IF(Pengawas!AO714="",IF(Pengawas!AP714="","-","Kolom AO cek lagi"),IF(Pengawas!AO714=0,IF(Pengawas!AP714="","OK","Harap dikosongkan"),IF(Pengawas!AP714="","Harap diisi",IF(LEN(Pengawas!AP714)&lt;12,"Tidak valid",IF(LEN(Pengawas!AP714)&gt;14,"Tidak valid","OK"))))))</f>
        <v>-</v>
      </c>
      <c r="AQ714" s="26" t="str">
        <f>IF(Pengawas!AL714&gt;1,"OK",IF(Pengawas!AO714="",IF(Pengawas!AQ714="","-","Kolom AO cek lagi"),IF(Pengawas!AO714=0,IF(Pengawas!AQ714="","OK","Harap dikosongkan"),IF(Pengawas!AQ714="","Harap diisi",IF(LEN(Pengawas!AQ714)&lt;5,"Cek lagi","OK")))))</f>
        <v>-</v>
      </c>
      <c r="AR714" s="26" t="str">
        <f>IF(Pengawas!AL714&gt;1,"OK",IF(Pengawas!AO714="",IF(Pengawas!AR714="","-","Kolom AT cek lagi"),IF(Pengawas!AO714=0,IF(Pengawas!AR714="","OK","Harap dikosongkan"),IF(Pengawas!AR714="","Harap diisi",IF(VALUE(LEFT(Pengawas!AR714,2))&gt;31,"Tanggal tidak valid",IF(VALUE(LEFT(RIGHT(Pengawas!AR714,7),2))&gt;12,"Bulan tidak valid",IF(VALUE(RIGHT(Pengawas!AR714,4))&gt;2016,"Tahun cek lagi",IF(VALUE(RIGHT(Pengawas!AR714,4))&lt;2005,"Tahun cek lagi","OK"))))))))</f>
        <v>-</v>
      </c>
      <c r="AS714" s="25" t="str">
        <f>IF(Pengawas!AP714="",IF(Pengawas!AS714="","-","Harap dikosongkan"),IF(Pengawas!AP714&lt;&gt;"",IF(Pengawas!AS714="","Harap diisi",IF(Pengawas!AS714&gt;1,"Tidak valid","OK"))))</f>
        <v>-</v>
      </c>
      <c r="AT714" s="25" t="str">
        <f>IF(Pengawas!AS714="",IF(Pengawas!AT714="","-","Harap dikosongkan"),IF(Pengawas!AS714&lt;&gt;1,IF(Pengawas!AT714="","OK","Harap dikosongkan"),IF(Pengawas!AS714="",IF(Pengawas!AT714="","-","Harap dikosongkan"),IF(Pengawas!AS714=0,IF(Pengawas!AT714="","OK","Harap dikosongkan"),IF(Pengawas!AT714="","Harap diisi",IF(Pengawas!AT714&gt;2016,"Cek lagi",IF(Pengawas!AT714&lt;2005,"Cek lagi",IF(Pengawas!AM714&gt;Pengawas!AT714,"Cek lagi dengan Kolom AL","OK"))))))))</f>
        <v>-</v>
      </c>
      <c r="AU714" s="25" t="str">
        <f>IF(Pengawas!AS714="",IF(Pengawas!AU714="","-","Harap dikosongkan"),IF(Pengawas!AS714&lt;&gt;1,IF(Pengawas!AU714="","OK","Harap dikosongkan"),IF(Pengawas!AS714="",IF(Pengawas!AU714="","-","Harap dikosongkan"),IF(Pengawas!AS714=0,IF(Pengawas!AU714="","OK","Harap dikosongkan"),IF(Pengawas!AU714="","Harap diisi",IF(Pengawas!AU714&gt;20000000,"Cek lagi",IF(Pengawas!AU714&lt;100000,"Cek lagi","OK")))))))</f>
        <v>-</v>
      </c>
      <c r="AV714" s="25" t="str">
        <f>IF(Pengawas!AV714="","-",IF(Pengawas!AV714&gt;3,"Tidak valid","OK"))</f>
        <v>-</v>
      </c>
      <c r="AW714" s="25" t="str">
        <f>IF(Pengawas!AV714="",IF(Pengawas!AW714="","-","Harap dikosongkan"),IF(Pengawas!AV714=0,IF(Pengawas!AW714="","OK","Harap dikosongkan"),IF(Pengawas!AV714&gt;0,IF(Pengawas!AW714="","Harap diisi",IF(Pengawas!AW714&gt;2015,"Tidak valid","OK")))))</f>
        <v>-</v>
      </c>
      <c r="AX714" s="25" t="str">
        <f>IF(Pengawas!AV714="",IF(Pengawas!AX714="","-","Harap dikosongkan"),IF(Pengawas!AV714=0,IF(Pengawas!AX714="","OK","Harap dikosongkan"),IF(Pengawas!AV714&gt;0,IF(Pengawas!AX714="","Harap diisi",IF(Pengawas!AX714="","-",IF(Pengawas!AX714&gt;1,"Tidak valid","OK"))))))</f>
        <v>-</v>
      </c>
      <c r="AY714" s="25" t="str">
        <f>IF(Pengawas!AY714="","-",IF(Pengawas!AY714&gt;2,"Tidak valid","OK"))</f>
        <v>-</v>
      </c>
      <c r="AZ714" s="25" t="str">
        <f>IF(Pengawas!AY714="",IF(Pengawas!AZ714="","-","Harap dikosongkan"),IF(Pengawas!AY714=0,IF(Pengawas!AZ714="","OK","Harap dikosongkan"),IF(Pengawas!AZ714="","Harap diisi",IF(Pengawas!AZ714&gt;2015,"Cek lagi",IF(Pengawas!AZ714&lt;2000,"Cek lagi","OK")))))</f>
        <v>-</v>
      </c>
      <c r="BA714" s="25" t="str">
        <f>IF(Pengawas!BA714="","-",IF(LEN(Pengawas!BA714)&lt;5,"Cek lagi","OK"))</f>
        <v>-</v>
      </c>
      <c r="BB714" s="25" t="str">
        <f>IF(Pengawas!BB714="","-",IF(LEN(Pengawas!BB714)&lt;4,"Cek lagi","OK"))</f>
        <v>-</v>
      </c>
      <c r="BC714" s="25" t="str">
        <f>IF(Pengawas!BC714="","-",IF(LEN(Pengawas!BC714)&lt;4,"Cek lagi","OK"))</f>
        <v>-</v>
      </c>
      <c r="BD714" s="25" t="str">
        <f>IF(Pengawas!BD714="","-",IF(LEN(Pengawas!BD714)&lt;4,"Cek lagi","OK"))</f>
        <v>-</v>
      </c>
      <c r="BE714" s="25" t="str">
        <f>IF(Pengawas!BE714="","-",IF(LEN(Pengawas!BE714)&lt;4,"Cek lagi","OK"))</f>
        <v>-</v>
      </c>
      <c r="BF714" s="25" t="str">
        <f>IF(Pengawas!BF714="","-",IF(LEN(Pengawas!BF714)&lt;&gt;5,"Tidak valid","OK"))</f>
        <v>-</v>
      </c>
      <c r="BG714" s="25" t="str">
        <f>IF(Pengawas!BG714="","-",IF(LEN(Pengawas!BG714)&lt;9,"Cek lagi",IF(LEN(Pengawas!BG714)&gt;14,"Cek lagi","OK")))</f>
        <v>-</v>
      </c>
    </row>
    <row r="715" spans="1:59" ht="15" customHeight="1" x14ac:dyDescent="0.2">
      <c r="A715" s="25" t="str">
        <f>IF(Pengawas!A715="","-",IF(LEN(Pengawas!A715)&lt;4,"Cek lagi","OK"))</f>
        <v>-</v>
      </c>
      <c r="B715" s="25" t="str">
        <f>IF(Pengawas!B715="","-",IF(LEN(Pengawas!B715)&lt;4,"Cek lagi","OK"))</f>
        <v>-</v>
      </c>
      <c r="C715" s="25" t="str">
        <f>IF(Pengawas!C715="","-",IF(LEN(Pengawas!C715)&lt;&gt;18,"Tidak valid","OK"))</f>
        <v>-</v>
      </c>
      <c r="D715" s="25" t="str">
        <f>IF(Pengawas!D715="","-",IF(LEN(Pengawas!D715)&lt;&gt;16,"Tidak valid","OK"))</f>
        <v>-</v>
      </c>
      <c r="E715" s="25" t="str">
        <f>IF(Pengawas!E715="","-",IF(LEN(Pengawas!E715)&lt;4,"Cek lagi","OK"))</f>
        <v>-</v>
      </c>
      <c r="F715" s="25" t="str">
        <f>IF(Pengawas!F715="","-",IF(LEN(Pengawas!F715)&lt;&gt;16,"Tidak valid","OK"))</f>
        <v>-</v>
      </c>
      <c r="G715" s="25" t="str">
        <f>IF(Pengawas!G715="","-",IF(LEN(Pengawas!G715)&lt;4,"Cek lagi","OK"))</f>
        <v>-</v>
      </c>
      <c r="H715" s="26" t="str">
        <f>IF(Pengawas!H715="","-",IF(VALUE(LEFT(Pengawas!H715,2))&gt;31,"Tanggal tidak valid",IF(VALUE(LEFT(RIGHT(Pengawas!H715,7),2))&gt;12,"Bulan tidak valid",IF(VALUE(RIGHT(Pengawas!H715,4))&gt;1990,"Umur terlalu muda",IF(VALUE(RIGHT(Pengawas!H715,4))&lt;1955,"Umur terlalu tua","OK")))))</f>
        <v>-</v>
      </c>
      <c r="I715" s="25" t="str">
        <f>IF(Pengawas!I715="","-",IF(Pengawas!I715="L","OK",IF(Pengawas!I715="P","OK","Tidak valid")))</f>
        <v>-</v>
      </c>
      <c r="J715" s="25" t="str">
        <f>IF(Pengawas!J715="","-",IF(LEN(Pengawas!J715)&lt;4,"Cek lagi","OK"))</f>
        <v>-</v>
      </c>
      <c r="K715" s="25" t="str">
        <f>IF(Pengawas!K715="","-",IF(Pengawas!K715&gt;5,"Tidak valid",IF(Pengawas!K715&lt;1,"Tidak valid","OK")))</f>
        <v>-</v>
      </c>
      <c r="L715" s="25" t="str">
        <f>IF(Pengawas!L715="","-",IF(VALUE(LEFT(Pengawas!L715,1))&gt;1,"Tidak valid","OK"))</f>
        <v>-</v>
      </c>
      <c r="M715" s="25" t="str">
        <f>IF(Pengawas!M715="","-",IF(VALUE(LEFT(Pengawas!M715,1))&gt;1,"Tidak valid","OK"))</f>
        <v>-</v>
      </c>
      <c r="N715" s="25" t="str">
        <f>IF(Pengawas!N715="","-",IF(VALUE(LEFT(Pengawas!N715,2))&gt;31,"Tanggal tidak valid",IF(VALUE(LEFT(RIGHT(Pengawas!N715,7),2))&gt;12,"Bulan tidak valid",IF(VALUE(RIGHT(Pengawas!N715,4))&gt;2015,"Tahun cek lagi",IF(VALUE(RIGHT(Pengawas!N715,4))&lt;1930,"Tahun cek lagi","OK")))))</f>
        <v>-</v>
      </c>
      <c r="O715" s="26" t="str">
        <f>IF(Pengawas!O715="","-",IF(VALUE(LEFT(Pengawas!O715,2))&gt;31,"Tanggal tidak valid",IF(VALUE(LEFT(RIGHT(Pengawas!O715,7),2))&gt;12,"Bulan tidak valid",IF(VALUE(RIGHT(Pengawas!O715,4))&gt;2015,"Tahun cek lagi",IF(VALUE(RIGHT(Pengawas!O715,4))&lt;1930,"Tahun cek lagi","OK")))))</f>
        <v>-</v>
      </c>
      <c r="P715" s="26" t="str">
        <f>IF(Pengawas!P715="","-",IF(VALUE(LEFT(Pengawas!P715,2))&gt;31,"Tanggal tidak valid",IF(VALUE(LEFT(RIGHT(Pengawas!P715,7),2))&gt;12,"Bulan tidak valid",IF(VALUE(RIGHT(Pengawas!P715,4))&gt;2015,"Tahun cek lagi",IF(VALUE(RIGHT(Pengawas!P715,4))&lt;1930,"Tahun cek lagi","OK")))))</f>
        <v>-</v>
      </c>
      <c r="Q715" s="25" t="str">
        <f>IF(Pengawas!Q715="","-",IF(Pengawas!Q715&gt;3,"Tidak valid",IF(Pengawas!Q715&lt;1,"Tidak valid","OK")))</f>
        <v>-</v>
      </c>
      <c r="R715" s="25" t="str">
        <f>IF(Pengawas!R715="","-",IF(Pengawas!R715&gt;20000000,"Cek lagi",IF(Pengawas!R715&lt;50000,"Cek lagi","OK")))</f>
        <v>-</v>
      </c>
      <c r="S715" s="25" t="str">
        <f>IF(Pengawas!S715="","-",IF(Pengawas!S715&gt;3,"Tidak valid",IF(Pengawas!S715&lt;1,"Tidak valid","OK")))</f>
        <v>-</v>
      </c>
      <c r="T715" s="25" t="str">
        <f>IF(Pengawas!T715="","-",IF(Pengawas!T715&gt;6,"Tidak valid",IF(Pengawas!T715&lt;1,"Tidak valid","OK")))</f>
        <v>-</v>
      </c>
      <c r="U715" s="25" t="str">
        <f>IF(Pengawas!U715="","-",IF(Pengawas!U715&gt;4,"Tidak valid",IF(Pengawas!U715&lt;1,"Tidak valid","OK")))</f>
        <v>-</v>
      </c>
      <c r="V715" s="25" t="str">
        <f>IF(Pengawas!V715="","-",IF(Pengawas!V715&gt;2,"Tidak valid",IF(Pengawas!V715&lt;1,"Tidak valid","OK")))</f>
        <v>-</v>
      </c>
      <c r="W715" s="25" t="str">
        <f>IF(Pengawas!V715="","-",IF(Pengawas!V715=1,IF(Pengawas!W715="","Harap diisi","OK"),IF(Pengawas!V715=2,IF(Pengawas!W715="","Harap diisi","OK"),IF(Pengawas!V716&lt;1,"-",IF(Pengawas!V716&gt;2,"-","OK")))))</f>
        <v>-</v>
      </c>
      <c r="X715" s="25" t="str">
        <f>IF(Pengawas!V715="","-",IF(Pengawas!V715=1,IF(Pengawas!X715="","Harap diisi","OK"),IF(Pengawas!V715=2,IF(Pengawas!X715="","Harap diisi","OK"),IF(Pengawas!V716&lt;1,"-",IF(Pengawas!V716&gt;2,"-","OK")))))</f>
        <v>-</v>
      </c>
      <c r="Y715" s="25" t="str">
        <f>IF(Pengawas!V715="","-",IF(Pengawas!V715=1,IF(Pengawas!Y715="","Harap diisi","OK"),IF(Pengawas!V715=2,IF(Pengawas!Y715="","Harap diisi","OK"),IF(Pengawas!V716&lt;1,"-",IF(Pengawas!V716&gt;2,"-","OK")))))</f>
        <v>-</v>
      </c>
      <c r="Z715" s="25" t="str">
        <f>IF(Pengawas!V715="","-",IF(Pengawas!V715=1,IF(Pengawas!Z715="","Harap diisi","OK"),IF(Pengawas!V715=2,IF(Pengawas!Z715="","Harap diisi","OK"),IF(Pengawas!V716&lt;1,"-",IF(Pengawas!V716&gt;2,"-","OK")))))</f>
        <v>-</v>
      </c>
      <c r="AA715" s="25" t="str">
        <f>IF(Pengawas!V715="","-",IF(Pengawas!V715=1,IF(Pengawas!AA715="","Harap diisi","OK"),IF(Pengawas!V715=2,IF(Pengawas!AA715="","Harap diisi","OK"),IF(Pengawas!V716&lt;1,"-",IF(Pengawas!V716&gt;2,"-","OK")))))</f>
        <v>-</v>
      </c>
      <c r="AB715" s="25" t="str">
        <f>IF(Pengawas!V715="","-",IF(Pengawas!V715=1,IF(Pengawas!AB715="","Harap diisi","OK"),IF(Pengawas!V715=2,IF(Pengawas!AB715="","Harap diisi","OK"),IF(Pengawas!V716&lt;1,"-",IF(Pengawas!V716&gt;2,"-","OK")))))</f>
        <v>-</v>
      </c>
      <c r="AC715" s="25" t="str">
        <f>IF(Pengawas!V715="","-",IF(Pengawas!V715=1,IF(Pengawas!AC715="","Harap diisi","OK"),IF(Pengawas!V715=2,IF(Pengawas!AC715="","Harap diisi","OK"),IF(Pengawas!V716&lt;1,"-",IF(Pengawas!V716&gt;2,"-","OK")))))</f>
        <v>-</v>
      </c>
      <c r="AD715" s="25" t="str">
        <f>IF(Pengawas!V715="","-",IF(Pengawas!V715=1,IF(Pengawas!AD715="","OK","Harap dikosongkan"),IF(Pengawas!V715=2,IF(Pengawas!AD715="","Harap diisi","OK"),IF(Pengawas!V716&lt;1,"-",IF(Pengawas!V716&gt;2,"-","OK")))))</f>
        <v>-</v>
      </c>
      <c r="AE715" s="25" t="str">
        <f>IF(Pengawas!V715="","-",IF(Pengawas!V715=1,IF(Pengawas!AE715="","OK","Harap dikosongkan"),IF(Pengawas!V715=2,IF(Pengawas!AE715="","Harap diisi","OK"),IF(Pengawas!V716&lt;1,"-",IF(Pengawas!V716&gt;2,"-","OK")))))</f>
        <v>-</v>
      </c>
      <c r="AF715" s="25" t="str">
        <f>IF(Pengawas!V715="","-",IF(Pengawas!V715=1,IF(Pengawas!AF715="","OK","Harap dikosongkan"),IF(Pengawas!V715=2,IF(Pengawas!AF715="","Harap diisi","OK"),IF(Pengawas!V716&lt;1,"-",IF(Pengawas!V716&gt;2,"-","OK")))))</f>
        <v>-</v>
      </c>
      <c r="AG715" s="25" t="str">
        <f>IF(Pengawas!V715="","-",IF(Pengawas!V715=1,IF(Pengawas!AG715="","OK","Harap dikosongkan"),IF(Pengawas!V715=2,IF(Pengawas!AG715="","Harap diisi","OK"),IF(Pengawas!V716&lt;1,"-",IF(Pengawas!V716&gt;2,"-","OK")))))</f>
        <v>-</v>
      </c>
      <c r="AH715" s="25" t="str">
        <f>IF(Pengawas!V715="","-",IF(Pengawas!V715=1,IF(Pengawas!AH715="","OK","Harap dikosongkan"),IF(Pengawas!V715=2,IF(Pengawas!AH715="","Harap diisi","OK"),IF(Pengawas!V716&lt;1,"-",IF(Pengawas!V716&gt;2,"-","OK")))))</f>
        <v>-</v>
      </c>
      <c r="AI715" s="25" t="str">
        <f>IF(Pengawas!V715="","-",IF(Pengawas!V715=1,IF(Pengawas!AI715="","OK","Harap dikosongkan"),IF(Pengawas!V715=2,IF(Pengawas!AI715="","Harap diisi","OK"),IF(Pengawas!V716&lt;1,"-",IF(Pengawas!V716&gt;2,"-","OK")))))</f>
        <v>-</v>
      </c>
      <c r="AJ715" s="25" t="str">
        <f>IF(Pengawas!V715="","-",IF(Pengawas!V715=1,IF(Pengawas!AJ715="","OK","Harap dikosongkan"),IF(Pengawas!V715=2,IF(Pengawas!AJ715="","Harap diisi","OK"),IF(Pengawas!V716&lt;1,"-",IF(Pengawas!V716&gt;2,"-","OK")))))</f>
        <v>-</v>
      </c>
      <c r="AK715" s="25" t="str">
        <f>IF(Pengawas!V715="","-",IF(Pengawas!V715=1,IF(Pengawas!AK715="","OK","Harap dikosongkan"),IF(Pengawas!V715=2,IF(Pengawas!AK715="","Harap diisi","OK"),IF(Pengawas!V716&lt;1,"-",IF(Pengawas!V716&gt;2,"-","OK")))))</f>
        <v>-</v>
      </c>
      <c r="AL715" s="25" t="str">
        <f>IF(Pengawas!AL715="","-",IF(Pengawas!AL715&gt;3,"Tidak valid",IF(Pengawas!AL715&lt;1,"Tidak valid","OK")))</f>
        <v>-</v>
      </c>
      <c r="AM715" s="25" t="str">
        <f>IF(Pengawas!AL715="",IF(Pengawas!AM715="","-","Harap dikosongkan"),IF(Pengawas!AL715&lt;&gt;1,IF(Pengawas!AM715="","OK","Harap dikosongkan"),IF(Pengawas!AM715="","Harap diisi",IF(Pengawas!AM715&gt;2015,"Cek lagi",IF(Pengawas!AM715&lt;2005,"Cek lagi","OK")))))</f>
        <v>-</v>
      </c>
      <c r="AN715" s="25" t="str">
        <f>IF(Pengawas!AL715="",IF(Pengawas!AN715="","-","Harap dikosongkan"),IF(Pengawas!AL715&lt;&gt;1,IF(Pengawas!AN715="","OK","Harap dikosongkan"),IF(Pengawas!AN715="","Harap diisi",IF(VALUE(Pengawas!AN715)&gt;33,"Tidak valid",IF(VALUE(Pengawas!AN715)&lt;1,"Tidak valid","OK")))))</f>
        <v>-</v>
      </c>
      <c r="AO715" s="25" t="str">
        <f>IF(Pengawas!AL715="",IF(Pengawas!AO715="","-","Harap dikosongkan"),IF(Pengawas!AL715&lt;&gt;1,IF(Pengawas!AO715="","OK","Harap dikosongkan"),IF(Pengawas!AO715="","Harap diisi",IF(Pengawas!AO715&gt;1,"Tidak valid","OK"))))</f>
        <v>-</v>
      </c>
      <c r="AP715" s="25" t="str">
        <f>IF(Pengawas!AL715&gt;1,"OK",IF(Pengawas!AO715="",IF(Pengawas!AP715="","-","Kolom AO cek lagi"),IF(Pengawas!AO715=0,IF(Pengawas!AP715="","OK","Harap dikosongkan"),IF(Pengawas!AP715="","Harap diisi",IF(LEN(Pengawas!AP715)&lt;12,"Tidak valid",IF(LEN(Pengawas!AP715)&gt;14,"Tidak valid","OK"))))))</f>
        <v>-</v>
      </c>
      <c r="AQ715" s="26" t="str">
        <f>IF(Pengawas!AL715&gt;1,"OK",IF(Pengawas!AO715="",IF(Pengawas!AQ715="","-","Kolom AO cek lagi"),IF(Pengawas!AO715=0,IF(Pengawas!AQ715="","OK","Harap dikosongkan"),IF(Pengawas!AQ715="","Harap diisi",IF(LEN(Pengawas!AQ715)&lt;5,"Cek lagi","OK")))))</f>
        <v>-</v>
      </c>
      <c r="AR715" s="26" t="str">
        <f>IF(Pengawas!AL715&gt;1,"OK",IF(Pengawas!AO715="",IF(Pengawas!AR715="","-","Kolom AT cek lagi"),IF(Pengawas!AO715=0,IF(Pengawas!AR715="","OK","Harap dikosongkan"),IF(Pengawas!AR715="","Harap diisi",IF(VALUE(LEFT(Pengawas!AR715,2))&gt;31,"Tanggal tidak valid",IF(VALUE(LEFT(RIGHT(Pengawas!AR715,7),2))&gt;12,"Bulan tidak valid",IF(VALUE(RIGHT(Pengawas!AR715,4))&gt;2016,"Tahun cek lagi",IF(VALUE(RIGHT(Pengawas!AR715,4))&lt;2005,"Tahun cek lagi","OK"))))))))</f>
        <v>-</v>
      </c>
      <c r="AS715" s="25" t="str">
        <f>IF(Pengawas!AP715="",IF(Pengawas!AS715="","-","Harap dikosongkan"),IF(Pengawas!AP715&lt;&gt;"",IF(Pengawas!AS715="","Harap diisi",IF(Pengawas!AS715&gt;1,"Tidak valid","OK"))))</f>
        <v>-</v>
      </c>
      <c r="AT715" s="25" t="str">
        <f>IF(Pengawas!AS715="",IF(Pengawas!AT715="","-","Harap dikosongkan"),IF(Pengawas!AS715&lt;&gt;1,IF(Pengawas!AT715="","OK","Harap dikosongkan"),IF(Pengawas!AS715="",IF(Pengawas!AT715="","-","Harap dikosongkan"),IF(Pengawas!AS715=0,IF(Pengawas!AT715="","OK","Harap dikosongkan"),IF(Pengawas!AT715="","Harap diisi",IF(Pengawas!AT715&gt;2016,"Cek lagi",IF(Pengawas!AT715&lt;2005,"Cek lagi",IF(Pengawas!AM715&gt;Pengawas!AT715,"Cek lagi dengan Kolom AL","OK"))))))))</f>
        <v>-</v>
      </c>
      <c r="AU715" s="25" t="str">
        <f>IF(Pengawas!AS715="",IF(Pengawas!AU715="","-","Harap dikosongkan"),IF(Pengawas!AS715&lt;&gt;1,IF(Pengawas!AU715="","OK","Harap dikosongkan"),IF(Pengawas!AS715="",IF(Pengawas!AU715="","-","Harap dikosongkan"),IF(Pengawas!AS715=0,IF(Pengawas!AU715="","OK","Harap dikosongkan"),IF(Pengawas!AU715="","Harap diisi",IF(Pengawas!AU715&gt;20000000,"Cek lagi",IF(Pengawas!AU715&lt;100000,"Cek lagi","OK")))))))</f>
        <v>-</v>
      </c>
      <c r="AV715" s="25" t="str">
        <f>IF(Pengawas!AV715="","-",IF(Pengawas!AV715&gt;3,"Tidak valid","OK"))</f>
        <v>-</v>
      </c>
      <c r="AW715" s="25" t="str">
        <f>IF(Pengawas!AV715="",IF(Pengawas!AW715="","-","Harap dikosongkan"),IF(Pengawas!AV715=0,IF(Pengawas!AW715="","OK","Harap dikosongkan"),IF(Pengawas!AV715&gt;0,IF(Pengawas!AW715="","Harap diisi",IF(Pengawas!AW715&gt;2015,"Tidak valid","OK")))))</f>
        <v>-</v>
      </c>
      <c r="AX715" s="25" t="str">
        <f>IF(Pengawas!AV715="",IF(Pengawas!AX715="","-","Harap dikosongkan"),IF(Pengawas!AV715=0,IF(Pengawas!AX715="","OK","Harap dikosongkan"),IF(Pengawas!AV715&gt;0,IF(Pengawas!AX715="","Harap diisi",IF(Pengawas!AX715="","-",IF(Pengawas!AX715&gt;1,"Tidak valid","OK"))))))</f>
        <v>-</v>
      </c>
      <c r="AY715" s="25" t="str">
        <f>IF(Pengawas!AY715="","-",IF(Pengawas!AY715&gt;2,"Tidak valid","OK"))</f>
        <v>-</v>
      </c>
      <c r="AZ715" s="25" t="str">
        <f>IF(Pengawas!AY715="",IF(Pengawas!AZ715="","-","Harap dikosongkan"),IF(Pengawas!AY715=0,IF(Pengawas!AZ715="","OK","Harap dikosongkan"),IF(Pengawas!AZ715="","Harap diisi",IF(Pengawas!AZ715&gt;2015,"Cek lagi",IF(Pengawas!AZ715&lt;2000,"Cek lagi","OK")))))</f>
        <v>-</v>
      </c>
      <c r="BA715" s="25" t="str">
        <f>IF(Pengawas!BA715="","-",IF(LEN(Pengawas!BA715)&lt;5,"Cek lagi","OK"))</f>
        <v>-</v>
      </c>
      <c r="BB715" s="25" t="str">
        <f>IF(Pengawas!BB715="","-",IF(LEN(Pengawas!BB715)&lt;4,"Cek lagi","OK"))</f>
        <v>-</v>
      </c>
      <c r="BC715" s="25" t="str">
        <f>IF(Pengawas!BC715="","-",IF(LEN(Pengawas!BC715)&lt;4,"Cek lagi","OK"))</f>
        <v>-</v>
      </c>
      <c r="BD715" s="25" t="str">
        <f>IF(Pengawas!BD715="","-",IF(LEN(Pengawas!BD715)&lt;4,"Cek lagi","OK"))</f>
        <v>-</v>
      </c>
      <c r="BE715" s="25" t="str">
        <f>IF(Pengawas!BE715="","-",IF(LEN(Pengawas!BE715)&lt;4,"Cek lagi","OK"))</f>
        <v>-</v>
      </c>
      <c r="BF715" s="25" t="str">
        <f>IF(Pengawas!BF715="","-",IF(LEN(Pengawas!BF715)&lt;&gt;5,"Tidak valid","OK"))</f>
        <v>-</v>
      </c>
      <c r="BG715" s="25" t="str">
        <f>IF(Pengawas!BG715="","-",IF(LEN(Pengawas!BG715)&lt;9,"Cek lagi",IF(LEN(Pengawas!BG715)&gt;14,"Cek lagi","OK")))</f>
        <v>-</v>
      </c>
    </row>
    <row r="716" spans="1:59" ht="15" customHeight="1" x14ac:dyDescent="0.2">
      <c r="A716" s="25" t="str">
        <f>IF(Pengawas!A716="","-",IF(LEN(Pengawas!A716)&lt;4,"Cek lagi","OK"))</f>
        <v>-</v>
      </c>
      <c r="B716" s="25" t="str">
        <f>IF(Pengawas!B716="","-",IF(LEN(Pengawas!B716)&lt;4,"Cek lagi","OK"))</f>
        <v>-</v>
      </c>
      <c r="C716" s="25" t="str">
        <f>IF(Pengawas!C716="","-",IF(LEN(Pengawas!C716)&lt;&gt;18,"Tidak valid","OK"))</f>
        <v>-</v>
      </c>
      <c r="D716" s="25" t="str">
        <f>IF(Pengawas!D716="","-",IF(LEN(Pengawas!D716)&lt;&gt;16,"Tidak valid","OK"))</f>
        <v>-</v>
      </c>
      <c r="E716" s="25" t="str">
        <f>IF(Pengawas!E716="","-",IF(LEN(Pengawas!E716)&lt;4,"Cek lagi","OK"))</f>
        <v>-</v>
      </c>
      <c r="F716" s="25" t="str">
        <f>IF(Pengawas!F716="","-",IF(LEN(Pengawas!F716)&lt;&gt;16,"Tidak valid","OK"))</f>
        <v>-</v>
      </c>
      <c r="G716" s="25" t="str">
        <f>IF(Pengawas!G716="","-",IF(LEN(Pengawas!G716)&lt;4,"Cek lagi","OK"))</f>
        <v>-</v>
      </c>
      <c r="H716" s="26" t="str">
        <f>IF(Pengawas!H716="","-",IF(VALUE(LEFT(Pengawas!H716,2))&gt;31,"Tanggal tidak valid",IF(VALUE(LEFT(RIGHT(Pengawas!H716,7),2))&gt;12,"Bulan tidak valid",IF(VALUE(RIGHT(Pengawas!H716,4))&gt;1990,"Umur terlalu muda",IF(VALUE(RIGHT(Pengawas!H716,4))&lt;1955,"Umur terlalu tua","OK")))))</f>
        <v>-</v>
      </c>
      <c r="I716" s="25" t="str">
        <f>IF(Pengawas!I716="","-",IF(Pengawas!I716="L","OK",IF(Pengawas!I716="P","OK","Tidak valid")))</f>
        <v>-</v>
      </c>
      <c r="J716" s="25" t="str">
        <f>IF(Pengawas!J716="","-",IF(LEN(Pengawas!J716)&lt;4,"Cek lagi","OK"))</f>
        <v>-</v>
      </c>
      <c r="K716" s="25" t="str">
        <f>IF(Pengawas!K716="","-",IF(Pengawas!K716&gt;5,"Tidak valid",IF(Pengawas!K716&lt;1,"Tidak valid","OK")))</f>
        <v>-</v>
      </c>
      <c r="L716" s="25" t="str">
        <f>IF(Pengawas!L716="","-",IF(VALUE(LEFT(Pengawas!L716,1))&gt;1,"Tidak valid","OK"))</f>
        <v>-</v>
      </c>
      <c r="M716" s="25" t="str">
        <f>IF(Pengawas!M716="","-",IF(VALUE(LEFT(Pengawas!M716,1))&gt;1,"Tidak valid","OK"))</f>
        <v>-</v>
      </c>
      <c r="N716" s="25" t="str">
        <f>IF(Pengawas!N716="","-",IF(VALUE(LEFT(Pengawas!N716,2))&gt;31,"Tanggal tidak valid",IF(VALUE(LEFT(RIGHT(Pengawas!N716,7),2))&gt;12,"Bulan tidak valid",IF(VALUE(RIGHT(Pengawas!N716,4))&gt;2015,"Tahun cek lagi",IF(VALUE(RIGHT(Pengawas!N716,4))&lt;1930,"Tahun cek lagi","OK")))))</f>
        <v>-</v>
      </c>
      <c r="O716" s="26" t="str">
        <f>IF(Pengawas!O716="","-",IF(VALUE(LEFT(Pengawas!O716,2))&gt;31,"Tanggal tidak valid",IF(VALUE(LEFT(RIGHT(Pengawas!O716,7),2))&gt;12,"Bulan tidak valid",IF(VALUE(RIGHT(Pengawas!O716,4))&gt;2015,"Tahun cek lagi",IF(VALUE(RIGHT(Pengawas!O716,4))&lt;1930,"Tahun cek lagi","OK")))))</f>
        <v>-</v>
      </c>
      <c r="P716" s="26" t="str">
        <f>IF(Pengawas!P716="","-",IF(VALUE(LEFT(Pengawas!P716,2))&gt;31,"Tanggal tidak valid",IF(VALUE(LEFT(RIGHT(Pengawas!P716,7),2))&gt;12,"Bulan tidak valid",IF(VALUE(RIGHT(Pengawas!P716,4))&gt;2015,"Tahun cek lagi",IF(VALUE(RIGHT(Pengawas!P716,4))&lt;1930,"Tahun cek lagi","OK")))))</f>
        <v>-</v>
      </c>
      <c r="Q716" s="25" t="str">
        <f>IF(Pengawas!Q716="","-",IF(Pengawas!Q716&gt;3,"Tidak valid",IF(Pengawas!Q716&lt;1,"Tidak valid","OK")))</f>
        <v>-</v>
      </c>
      <c r="R716" s="25" t="str">
        <f>IF(Pengawas!R716="","-",IF(Pengawas!R716&gt;20000000,"Cek lagi",IF(Pengawas!R716&lt;50000,"Cek lagi","OK")))</f>
        <v>-</v>
      </c>
      <c r="S716" s="25" t="str">
        <f>IF(Pengawas!S716="","-",IF(Pengawas!S716&gt;3,"Tidak valid",IF(Pengawas!S716&lt;1,"Tidak valid","OK")))</f>
        <v>-</v>
      </c>
      <c r="T716" s="25" t="str">
        <f>IF(Pengawas!T716="","-",IF(Pengawas!T716&gt;6,"Tidak valid",IF(Pengawas!T716&lt;1,"Tidak valid","OK")))</f>
        <v>-</v>
      </c>
      <c r="U716" s="25" t="str">
        <f>IF(Pengawas!U716="","-",IF(Pengawas!U716&gt;4,"Tidak valid",IF(Pengawas!U716&lt;1,"Tidak valid","OK")))</f>
        <v>-</v>
      </c>
      <c r="V716" s="25" t="str">
        <f>IF(Pengawas!V716="","-",IF(Pengawas!V716&gt;2,"Tidak valid",IF(Pengawas!V716&lt;1,"Tidak valid","OK")))</f>
        <v>-</v>
      </c>
      <c r="W716" s="25" t="str">
        <f>IF(Pengawas!V716="","-",IF(Pengawas!V716=1,IF(Pengawas!W716="","Harap diisi","OK"),IF(Pengawas!V716=2,IF(Pengawas!W716="","Harap diisi","OK"),IF(Pengawas!V717&lt;1,"-",IF(Pengawas!V717&gt;2,"-","OK")))))</f>
        <v>-</v>
      </c>
      <c r="X716" s="25" t="str">
        <f>IF(Pengawas!V716="","-",IF(Pengawas!V716=1,IF(Pengawas!X716="","Harap diisi","OK"),IF(Pengawas!V716=2,IF(Pengawas!X716="","Harap diisi","OK"),IF(Pengawas!V717&lt;1,"-",IF(Pengawas!V717&gt;2,"-","OK")))))</f>
        <v>-</v>
      </c>
      <c r="Y716" s="25" t="str">
        <f>IF(Pengawas!V716="","-",IF(Pengawas!V716=1,IF(Pengawas!Y716="","Harap diisi","OK"),IF(Pengawas!V716=2,IF(Pengawas!Y716="","Harap diisi","OK"),IF(Pengawas!V717&lt;1,"-",IF(Pengawas!V717&gt;2,"-","OK")))))</f>
        <v>-</v>
      </c>
      <c r="Z716" s="25" t="str">
        <f>IF(Pengawas!V716="","-",IF(Pengawas!V716=1,IF(Pengawas!Z716="","Harap diisi","OK"),IF(Pengawas!V716=2,IF(Pengawas!Z716="","Harap diisi","OK"),IF(Pengawas!V717&lt;1,"-",IF(Pengawas!V717&gt;2,"-","OK")))))</f>
        <v>-</v>
      </c>
      <c r="AA716" s="25" t="str">
        <f>IF(Pengawas!V716="","-",IF(Pengawas!V716=1,IF(Pengawas!AA716="","Harap diisi","OK"),IF(Pengawas!V716=2,IF(Pengawas!AA716="","Harap diisi","OK"),IF(Pengawas!V717&lt;1,"-",IF(Pengawas!V717&gt;2,"-","OK")))))</f>
        <v>-</v>
      </c>
      <c r="AB716" s="25" t="str">
        <f>IF(Pengawas!V716="","-",IF(Pengawas!V716=1,IF(Pengawas!AB716="","Harap diisi","OK"),IF(Pengawas!V716=2,IF(Pengawas!AB716="","Harap diisi","OK"),IF(Pengawas!V717&lt;1,"-",IF(Pengawas!V717&gt;2,"-","OK")))))</f>
        <v>-</v>
      </c>
      <c r="AC716" s="25" t="str">
        <f>IF(Pengawas!V716="","-",IF(Pengawas!V716=1,IF(Pengawas!AC716="","Harap diisi","OK"),IF(Pengawas!V716=2,IF(Pengawas!AC716="","Harap diisi","OK"),IF(Pengawas!V717&lt;1,"-",IF(Pengawas!V717&gt;2,"-","OK")))))</f>
        <v>-</v>
      </c>
      <c r="AD716" s="25" t="str">
        <f>IF(Pengawas!V716="","-",IF(Pengawas!V716=1,IF(Pengawas!AD716="","OK","Harap dikosongkan"),IF(Pengawas!V716=2,IF(Pengawas!AD716="","Harap diisi","OK"),IF(Pengawas!V717&lt;1,"-",IF(Pengawas!V717&gt;2,"-","OK")))))</f>
        <v>-</v>
      </c>
      <c r="AE716" s="25" t="str">
        <f>IF(Pengawas!V716="","-",IF(Pengawas!V716=1,IF(Pengawas!AE716="","OK","Harap dikosongkan"),IF(Pengawas!V716=2,IF(Pengawas!AE716="","Harap diisi","OK"),IF(Pengawas!V717&lt;1,"-",IF(Pengawas!V717&gt;2,"-","OK")))))</f>
        <v>-</v>
      </c>
      <c r="AF716" s="25" t="str">
        <f>IF(Pengawas!V716="","-",IF(Pengawas!V716=1,IF(Pengawas!AF716="","OK","Harap dikosongkan"),IF(Pengawas!V716=2,IF(Pengawas!AF716="","Harap diisi","OK"),IF(Pengawas!V717&lt;1,"-",IF(Pengawas!V717&gt;2,"-","OK")))))</f>
        <v>-</v>
      </c>
      <c r="AG716" s="25" t="str">
        <f>IF(Pengawas!V716="","-",IF(Pengawas!V716=1,IF(Pengawas!AG716="","OK","Harap dikosongkan"),IF(Pengawas!V716=2,IF(Pengawas!AG716="","Harap diisi","OK"),IF(Pengawas!V717&lt;1,"-",IF(Pengawas!V717&gt;2,"-","OK")))))</f>
        <v>-</v>
      </c>
      <c r="AH716" s="25" t="str">
        <f>IF(Pengawas!V716="","-",IF(Pengawas!V716=1,IF(Pengawas!AH716="","OK","Harap dikosongkan"),IF(Pengawas!V716=2,IF(Pengawas!AH716="","Harap diisi","OK"),IF(Pengawas!V717&lt;1,"-",IF(Pengawas!V717&gt;2,"-","OK")))))</f>
        <v>-</v>
      </c>
      <c r="AI716" s="25" t="str">
        <f>IF(Pengawas!V716="","-",IF(Pengawas!V716=1,IF(Pengawas!AI716="","OK","Harap dikosongkan"),IF(Pengawas!V716=2,IF(Pengawas!AI716="","Harap diisi","OK"),IF(Pengawas!V717&lt;1,"-",IF(Pengawas!V717&gt;2,"-","OK")))))</f>
        <v>-</v>
      </c>
      <c r="AJ716" s="25" t="str">
        <f>IF(Pengawas!V716="","-",IF(Pengawas!V716=1,IF(Pengawas!AJ716="","OK","Harap dikosongkan"),IF(Pengawas!V716=2,IF(Pengawas!AJ716="","Harap diisi","OK"),IF(Pengawas!V717&lt;1,"-",IF(Pengawas!V717&gt;2,"-","OK")))))</f>
        <v>-</v>
      </c>
      <c r="AK716" s="25" t="str">
        <f>IF(Pengawas!V716="","-",IF(Pengawas!V716=1,IF(Pengawas!AK716="","OK","Harap dikosongkan"),IF(Pengawas!V716=2,IF(Pengawas!AK716="","Harap diisi","OK"),IF(Pengawas!V717&lt;1,"-",IF(Pengawas!V717&gt;2,"-","OK")))))</f>
        <v>-</v>
      </c>
      <c r="AL716" s="25" t="str">
        <f>IF(Pengawas!AL716="","-",IF(Pengawas!AL716&gt;3,"Tidak valid",IF(Pengawas!AL716&lt;1,"Tidak valid","OK")))</f>
        <v>-</v>
      </c>
      <c r="AM716" s="25" t="str">
        <f>IF(Pengawas!AL716="",IF(Pengawas!AM716="","-","Harap dikosongkan"),IF(Pengawas!AL716&lt;&gt;1,IF(Pengawas!AM716="","OK","Harap dikosongkan"),IF(Pengawas!AM716="","Harap diisi",IF(Pengawas!AM716&gt;2015,"Cek lagi",IF(Pengawas!AM716&lt;2005,"Cek lagi","OK")))))</f>
        <v>-</v>
      </c>
      <c r="AN716" s="25" t="str">
        <f>IF(Pengawas!AL716="",IF(Pengawas!AN716="","-","Harap dikosongkan"),IF(Pengawas!AL716&lt;&gt;1,IF(Pengawas!AN716="","OK","Harap dikosongkan"),IF(Pengawas!AN716="","Harap diisi",IF(VALUE(Pengawas!AN716)&gt;33,"Tidak valid",IF(VALUE(Pengawas!AN716)&lt;1,"Tidak valid","OK")))))</f>
        <v>-</v>
      </c>
      <c r="AO716" s="25" t="str">
        <f>IF(Pengawas!AL716="",IF(Pengawas!AO716="","-","Harap dikosongkan"),IF(Pengawas!AL716&lt;&gt;1,IF(Pengawas!AO716="","OK","Harap dikosongkan"),IF(Pengawas!AO716="","Harap diisi",IF(Pengawas!AO716&gt;1,"Tidak valid","OK"))))</f>
        <v>-</v>
      </c>
      <c r="AP716" s="25" t="str">
        <f>IF(Pengawas!AL716&gt;1,"OK",IF(Pengawas!AO716="",IF(Pengawas!AP716="","-","Kolom AO cek lagi"),IF(Pengawas!AO716=0,IF(Pengawas!AP716="","OK","Harap dikosongkan"),IF(Pengawas!AP716="","Harap diisi",IF(LEN(Pengawas!AP716)&lt;12,"Tidak valid",IF(LEN(Pengawas!AP716)&gt;14,"Tidak valid","OK"))))))</f>
        <v>-</v>
      </c>
      <c r="AQ716" s="26" t="str">
        <f>IF(Pengawas!AL716&gt;1,"OK",IF(Pengawas!AO716="",IF(Pengawas!AQ716="","-","Kolom AO cek lagi"),IF(Pengawas!AO716=0,IF(Pengawas!AQ716="","OK","Harap dikosongkan"),IF(Pengawas!AQ716="","Harap diisi",IF(LEN(Pengawas!AQ716)&lt;5,"Cek lagi","OK")))))</f>
        <v>-</v>
      </c>
      <c r="AR716" s="26" t="str">
        <f>IF(Pengawas!AL716&gt;1,"OK",IF(Pengawas!AO716="",IF(Pengawas!AR716="","-","Kolom AT cek lagi"),IF(Pengawas!AO716=0,IF(Pengawas!AR716="","OK","Harap dikosongkan"),IF(Pengawas!AR716="","Harap diisi",IF(VALUE(LEFT(Pengawas!AR716,2))&gt;31,"Tanggal tidak valid",IF(VALUE(LEFT(RIGHT(Pengawas!AR716,7),2))&gt;12,"Bulan tidak valid",IF(VALUE(RIGHT(Pengawas!AR716,4))&gt;2016,"Tahun cek lagi",IF(VALUE(RIGHT(Pengawas!AR716,4))&lt;2005,"Tahun cek lagi","OK"))))))))</f>
        <v>-</v>
      </c>
      <c r="AS716" s="25" t="str">
        <f>IF(Pengawas!AP716="",IF(Pengawas!AS716="","-","Harap dikosongkan"),IF(Pengawas!AP716&lt;&gt;"",IF(Pengawas!AS716="","Harap diisi",IF(Pengawas!AS716&gt;1,"Tidak valid","OK"))))</f>
        <v>-</v>
      </c>
      <c r="AT716" s="25" t="str">
        <f>IF(Pengawas!AS716="",IF(Pengawas!AT716="","-","Harap dikosongkan"),IF(Pengawas!AS716&lt;&gt;1,IF(Pengawas!AT716="","OK","Harap dikosongkan"),IF(Pengawas!AS716="",IF(Pengawas!AT716="","-","Harap dikosongkan"),IF(Pengawas!AS716=0,IF(Pengawas!AT716="","OK","Harap dikosongkan"),IF(Pengawas!AT716="","Harap diisi",IF(Pengawas!AT716&gt;2016,"Cek lagi",IF(Pengawas!AT716&lt;2005,"Cek lagi",IF(Pengawas!AM716&gt;Pengawas!AT716,"Cek lagi dengan Kolom AL","OK"))))))))</f>
        <v>-</v>
      </c>
      <c r="AU716" s="25" t="str">
        <f>IF(Pengawas!AS716="",IF(Pengawas!AU716="","-","Harap dikosongkan"),IF(Pengawas!AS716&lt;&gt;1,IF(Pengawas!AU716="","OK","Harap dikosongkan"),IF(Pengawas!AS716="",IF(Pengawas!AU716="","-","Harap dikosongkan"),IF(Pengawas!AS716=0,IF(Pengawas!AU716="","OK","Harap dikosongkan"),IF(Pengawas!AU716="","Harap diisi",IF(Pengawas!AU716&gt;20000000,"Cek lagi",IF(Pengawas!AU716&lt;100000,"Cek lagi","OK")))))))</f>
        <v>-</v>
      </c>
      <c r="AV716" s="25" t="str">
        <f>IF(Pengawas!AV716="","-",IF(Pengawas!AV716&gt;3,"Tidak valid","OK"))</f>
        <v>-</v>
      </c>
      <c r="AW716" s="25" t="str">
        <f>IF(Pengawas!AV716="",IF(Pengawas!AW716="","-","Harap dikosongkan"),IF(Pengawas!AV716=0,IF(Pengawas!AW716="","OK","Harap dikosongkan"),IF(Pengawas!AV716&gt;0,IF(Pengawas!AW716="","Harap diisi",IF(Pengawas!AW716&gt;2015,"Tidak valid","OK")))))</f>
        <v>-</v>
      </c>
      <c r="AX716" s="25" t="str">
        <f>IF(Pengawas!AV716="",IF(Pengawas!AX716="","-","Harap dikosongkan"),IF(Pengawas!AV716=0,IF(Pengawas!AX716="","OK","Harap dikosongkan"),IF(Pengawas!AV716&gt;0,IF(Pengawas!AX716="","Harap diisi",IF(Pengawas!AX716="","-",IF(Pengawas!AX716&gt;1,"Tidak valid","OK"))))))</f>
        <v>-</v>
      </c>
      <c r="AY716" s="25" t="str">
        <f>IF(Pengawas!AY716="","-",IF(Pengawas!AY716&gt;2,"Tidak valid","OK"))</f>
        <v>-</v>
      </c>
      <c r="AZ716" s="25" t="str">
        <f>IF(Pengawas!AY716="",IF(Pengawas!AZ716="","-","Harap dikosongkan"),IF(Pengawas!AY716=0,IF(Pengawas!AZ716="","OK","Harap dikosongkan"),IF(Pengawas!AZ716="","Harap diisi",IF(Pengawas!AZ716&gt;2015,"Cek lagi",IF(Pengawas!AZ716&lt;2000,"Cek lagi","OK")))))</f>
        <v>-</v>
      </c>
      <c r="BA716" s="25" t="str">
        <f>IF(Pengawas!BA716="","-",IF(LEN(Pengawas!BA716)&lt;5,"Cek lagi","OK"))</f>
        <v>-</v>
      </c>
      <c r="BB716" s="25" t="str">
        <f>IF(Pengawas!BB716="","-",IF(LEN(Pengawas!BB716)&lt;4,"Cek lagi","OK"))</f>
        <v>-</v>
      </c>
      <c r="BC716" s="25" t="str">
        <f>IF(Pengawas!BC716="","-",IF(LEN(Pengawas!BC716)&lt;4,"Cek lagi","OK"))</f>
        <v>-</v>
      </c>
      <c r="BD716" s="25" t="str">
        <f>IF(Pengawas!BD716="","-",IF(LEN(Pengawas!BD716)&lt;4,"Cek lagi","OK"))</f>
        <v>-</v>
      </c>
      <c r="BE716" s="25" t="str">
        <f>IF(Pengawas!BE716="","-",IF(LEN(Pengawas!BE716)&lt;4,"Cek lagi","OK"))</f>
        <v>-</v>
      </c>
      <c r="BF716" s="25" t="str">
        <f>IF(Pengawas!BF716="","-",IF(LEN(Pengawas!BF716)&lt;&gt;5,"Tidak valid","OK"))</f>
        <v>-</v>
      </c>
      <c r="BG716" s="25" t="str">
        <f>IF(Pengawas!BG716="","-",IF(LEN(Pengawas!BG716)&lt;9,"Cek lagi",IF(LEN(Pengawas!BG716)&gt;14,"Cek lagi","OK")))</f>
        <v>-</v>
      </c>
    </row>
    <row r="717" spans="1:59" ht="15" customHeight="1" x14ac:dyDescent="0.2">
      <c r="A717" s="25" t="str">
        <f>IF(Pengawas!A717="","-",IF(LEN(Pengawas!A717)&lt;4,"Cek lagi","OK"))</f>
        <v>-</v>
      </c>
      <c r="B717" s="25" t="str">
        <f>IF(Pengawas!B717="","-",IF(LEN(Pengawas!B717)&lt;4,"Cek lagi","OK"))</f>
        <v>-</v>
      </c>
      <c r="C717" s="25" t="str">
        <f>IF(Pengawas!C717="","-",IF(LEN(Pengawas!C717)&lt;&gt;18,"Tidak valid","OK"))</f>
        <v>-</v>
      </c>
      <c r="D717" s="25" t="str">
        <f>IF(Pengawas!D717="","-",IF(LEN(Pengawas!D717)&lt;&gt;16,"Tidak valid","OK"))</f>
        <v>-</v>
      </c>
      <c r="E717" s="25" t="str">
        <f>IF(Pengawas!E717="","-",IF(LEN(Pengawas!E717)&lt;4,"Cek lagi","OK"))</f>
        <v>-</v>
      </c>
      <c r="F717" s="25" t="str">
        <f>IF(Pengawas!F717="","-",IF(LEN(Pengawas!F717)&lt;&gt;16,"Tidak valid","OK"))</f>
        <v>-</v>
      </c>
      <c r="G717" s="25" t="str">
        <f>IF(Pengawas!G717="","-",IF(LEN(Pengawas!G717)&lt;4,"Cek lagi","OK"))</f>
        <v>-</v>
      </c>
      <c r="H717" s="26" t="str">
        <f>IF(Pengawas!H717="","-",IF(VALUE(LEFT(Pengawas!H717,2))&gt;31,"Tanggal tidak valid",IF(VALUE(LEFT(RIGHT(Pengawas!H717,7),2))&gt;12,"Bulan tidak valid",IF(VALUE(RIGHT(Pengawas!H717,4))&gt;1990,"Umur terlalu muda",IF(VALUE(RIGHT(Pengawas!H717,4))&lt;1955,"Umur terlalu tua","OK")))))</f>
        <v>-</v>
      </c>
      <c r="I717" s="25" t="str">
        <f>IF(Pengawas!I717="","-",IF(Pengawas!I717="L","OK",IF(Pengawas!I717="P","OK","Tidak valid")))</f>
        <v>-</v>
      </c>
      <c r="J717" s="25" t="str">
        <f>IF(Pengawas!J717="","-",IF(LEN(Pengawas!J717)&lt;4,"Cek lagi","OK"))</f>
        <v>-</v>
      </c>
      <c r="K717" s="25" t="str">
        <f>IF(Pengawas!K717="","-",IF(Pengawas!K717&gt;5,"Tidak valid",IF(Pengawas!K717&lt;1,"Tidak valid","OK")))</f>
        <v>-</v>
      </c>
      <c r="L717" s="25" t="str">
        <f>IF(Pengawas!L717="","-",IF(VALUE(LEFT(Pengawas!L717,1))&gt;1,"Tidak valid","OK"))</f>
        <v>-</v>
      </c>
      <c r="M717" s="25" t="str">
        <f>IF(Pengawas!M717="","-",IF(VALUE(LEFT(Pengawas!M717,1))&gt;1,"Tidak valid","OK"))</f>
        <v>-</v>
      </c>
      <c r="N717" s="25" t="str">
        <f>IF(Pengawas!N717="","-",IF(VALUE(LEFT(Pengawas!N717,2))&gt;31,"Tanggal tidak valid",IF(VALUE(LEFT(RIGHT(Pengawas!N717,7),2))&gt;12,"Bulan tidak valid",IF(VALUE(RIGHT(Pengawas!N717,4))&gt;2015,"Tahun cek lagi",IF(VALUE(RIGHT(Pengawas!N717,4))&lt;1930,"Tahun cek lagi","OK")))))</f>
        <v>-</v>
      </c>
      <c r="O717" s="26" t="str">
        <f>IF(Pengawas!O717="","-",IF(VALUE(LEFT(Pengawas!O717,2))&gt;31,"Tanggal tidak valid",IF(VALUE(LEFT(RIGHT(Pengawas!O717,7),2))&gt;12,"Bulan tidak valid",IF(VALUE(RIGHT(Pengawas!O717,4))&gt;2015,"Tahun cek lagi",IF(VALUE(RIGHT(Pengawas!O717,4))&lt;1930,"Tahun cek lagi","OK")))))</f>
        <v>-</v>
      </c>
      <c r="P717" s="26" t="str">
        <f>IF(Pengawas!P717="","-",IF(VALUE(LEFT(Pengawas!P717,2))&gt;31,"Tanggal tidak valid",IF(VALUE(LEFT(RIGHT(Pengawas!P717,7),2))&gt;12,"Bulan tidak valid",IF(VALUE(RIGHT(Pengawas!P717,4))&gt;2015,"Tahun cek lagi",IF(VALUE(RIGHT(Pengawas!P717,4))&lt;1930,"Tahun cek lagi","OK")))))</f>
        <v>-</v>
      </c>
      <c r="Q717" s="25" t="str">
        <f>IF(Pengawas!Q717="","-",IF(Pengawas!Q717&gt;3,"Tidak valid",IF(Pengawas!Q717&lt;1,"Tidak valid","OK")))</f>
        <v>-</v>
      </c>
      <c r="R717" s="25" t="str">
        <f>IF(Pengawas!R717="","-",IF(Pengawas!R717&gt;20000000,"Cek lagi",IF(Pengawas!R717&lt;50000,"Cek lagi","OK")))</f>
        <v>-</v>
      </c>
      <c r="S717" s="25" t="str">
        <f>IF(Pengawas!S717="","-",IF(Pengawas!S717&gt;3,"Tidak valid",IF(Pengawas!S717&lt;1,"Tidak valid","OK")))</f>
        <v>-</v>
      </c>
      <c r="T717" s="25" t="str">
        <f>IF(Pengawas!T717="","-",IF(Pengawas!T717&gt;6,"Tidak valid",IF(Pengawas!T717&lt;1,"Tidak valid","OK")))</f>
        <v>-</v>
      </c>
      <c r="U717" s="25" t="str">
        <f>IF(Pengawas!U717="","-",IF(Pengawas!U717&gt;4,"Tidak valid",IF(Pengawas!U717&lt;1,"Tidak valid","OK")))</f>
        <v>-</v>
      </c>
      <c r="V717" s="25" t="str">
        <f>IF(Pengawas!V717="","-",IF(Pengawas!V717&gt;2,"Tidak valid",IF(Pengawas!V717&lt;1,"Tidak valid","OK")))</f>
        <v>-</v>
      </c>
      <c r="W717" s="25" t="str">
        <f>IF(Pengawas!V717="","-",IF(Pengawas!V717=1,IF(Pengawas!W717="","Harap diisi","OK"),IF(Pengawas!V717=2,IF(Pengawas!W717="","Harap diisi","OK"),IF(Pengawas!V718&lt;1,"-",IF(Pengawas!V718&gt;2,"-","OK")))))</f>
        <v>-</v>
      </c>
      <c r="X717" s="25" t="str">
        <f>IF(Pengawas!V717="","-",IF(Pengawas!V717=1,IF(Pengawas!X717="","Harap diisi","OK"),IF(Pengawas!V717=2,IF(Pengawas!X717="","Harap diisi","OK"),IF(Pengawas!V718&lt;1,"-",IF(Pengawas!V718&gt;2,"-","OK")))))</f>
        <v>-</v>
      </c>
      <c r="Y717" s="25" t="str">
        <f>IF(Pengawas!V717="","-",IF(Pengawas!V717=1,IF(Pengawas!Y717="","Harap diisi","OK"),IF(Pengawas!V717=2,IF(Pengawas!Y717="","Harap diisi","OK"),IF(Pengawas!V718&lt;1,"-",IF(Pengawas!V718&gt;2,"-","OK")))))</f>
        <v>-</v>
      </c>
      <c r="Z717" s="25" t="str">
        <f>IF(Pengawas!V717="","-",IF(Pengawas!V717=1,IF(Pengawas!Z717="","Harap diisi","OK"),IF(Pengawas!V717=2,IF(Pengawas!Z717="","Harap diisi","OK"),IF(Pengawas!V718&lt;1,"-",IF(Pengawas!V718&gt;2,"-","OK")))))</f>
        <v>-</v>
      </c>
      <c r="AA717" s="25" t="str">
        <f>IF(Pengawas!V717="","-",IF(Pengawas!V717=1,IF(Pengawas!AA717="","Harap diisi","OK"),IF(Pengawas!V717=2,IF(Pengawas!AA717="","Harap diisi","OK"),IF(Pengawas!V718&lt;1,"-",IF(Pengawas!V718&gt;2,"-","OK")))))</f>
        <v>-</v>
      </c>
      <c r="AB717" s="25" t="str">
        <f>IF(Pengawas!V717="","-",IF(Pengawas!V717=1,IF(Pengawas!AB717="","Harap diisi","OK"),IF(Pengawas!V717=2,IF(Pengawas!AB717="","Harap diisi","OK"),IF(Pengawas!V718&lt;1,"-",IF(Pengawas!V718&gt;2,"-","OK")))))</f>
        <v>-</v>
      </c>
      <c r="AC717" s="25" t="str">
        <f>IF(Pengawas!V717="","-",IF(Pengawas!V717=1,IF(Pengawas!AC717="","Harap diisi","OK"),IF(Pengawas!V717=2,IF(Pengawas!AC717="","Harap diisi","OK"),IF(Pengawas!V718&lt;1,"-",IF(Pengawas!V718&gt;2,"-","OK")))))</f>
        <v>-</v>
      </c>
      <c r="AD717" s="25" t="str">
        <f>IF(Pengawas!V717="","-",IF(Pengawas!V717=1,IF(Pengawas!AD717="","OK","Harap dikosongkan"),IF(Pengawas!V717=2,IF(Pengawas!AD717="","Harap diisi","OK"),IF(Pengawas!V718&lt;1,"-",IF(Pengawas!V718&gt;2,"-","OK")))))</f>
        <v>-</v>
      </c>
      <c r="AE717" s="25" t="str">
        <f>IF(Pengawas!V717="","-",IF(Pengawas!V717=1,IF(Pengawas!AE717="","OK","Harap dikosongkan"),IF(Pengawas!V717=2,IF(Pengawas!AE717="","Harap diisi","OK"),IF(Pengawas!V718&lt;1,"-",IF(Pengawas!V718&gt;2,"-","OK")))))</f>
        <v>-</v>
      </c>
      <c r="AF717" s="25" t="str">
        <f>IF(Pengawas!V717="","-",IF(Pengawas!V717=1,IF(Pengawas!AF717="","OK","Harap dikosongkan"),IF(Pengawas!V717=2,IF(Pengawas!AF717="","Harap diisi","OK"),IF(Pengawas!V718&lt;1,"-",IF(Pengawas!V718&gt;2,"-","OK")))))</f>
        <v>-</v>
      </c>
      <c r="AG717" s="25" t="str">
        <f>IF(Pengawas!V717="","-",IF(Pengawas!V717=1,IF(Pengawas!AG717="","OK","Harap dikosongkan"),IF(Pengawas!V717=2,IF(Pengawas!AG717="","Harap diisi","OK"),IF(Pengawas!V718&lt;1,"-",IF(Pengawas!V718&gt;2,"-","OK")))))</f>
        <v>-</v>
      </c>
      <c r="AH717" s="25" t="str">
        <f>IF(Pengawas!V717="","-",IF(Pengawas!V717=1,IF(Pengawas!AH717="","OK","Harap dikosongkan"),IF(Pengawas!V717=2,IF(Pengawas!AH717="","Harap diisi","OK"),IF(Pengawas!V718&lt;1,"-",IF(Pengawas!V718&gt;2,"-","OK")))))</f>
        <v>-</v>
      </c>
      <c r="AI717" s="25" t="str">
        <f>IF(Pengawas!V717="","-",IF(Pengawas!V717=1,IF(Pengawas!AI717="","OK","Harap dikosongkan"),IF(Pengawas!V717=2,IF(Pengawas!AI717="","Harap diisi","OK"),IF(Pengawas!V718&lt;1,"-",IF(Pengawas!V718&gt;2,"-","OK")))))</f>
        <v>-</v>
      </c>
      <c r="AJ717" s="25" t="str">
        <f>IF(Pengawas!V717="","-",IF(Pengawas!V717=1,IF(Pengawas!AJ717="","OK","Harap dikosongkan"),IF(Pengawas!V717=2,IF(Pengawas!AJ717="","Harap diisi","OK"),IF(Pengawas!V718&lt;1,"-",IF(Pengawas!V718&gt;2,"-","OK")))))</f>
        <v>-</v>
      </c>
      <c r="AK717" s="25" t="str">
        <f>IF(Pengawas!V717="","-",IF(Pengawas!V717=1,IF(Pengawas!AK717="","OK","Harap dikosongkan"),IF(Pengawas!V717=2,IF(Pengawas!AK717="","Harap diisi","OK"),IF(Pengawas!V718&lt;1,"-",IF(Pengawas!V718&gt;2,"-","OK")))))</f>
        <v>-</v>
      </c>
      <c r="AL717" s="25" t="str">
        <f>IF(Pengawas!AL717="","-",IF(Pengawas!AL717&gt;3,"Tidak valid",IF(Pengawas!AL717&lt;1,"Tidak valid","OK")))</f>
        <v>-</v>
      </c>
      <c r="AM717" s="25" t="str">
        <f>IF(Pengawas!AL717="",IF(Pengawas!AM717="","-","Harap dikosongkan"),IF(Pengawas!AL717&lt;&gt;1,IF(Pengawas!AM717="","OK","Harap dikosongkan"),IF(Pengawas!AM717="","Harap diisi",IF(Pengawas!AM717&gt;2015,"Cek lagi",IF(Pengawas!AM717&lt;2005,"Cek lagi","OK")))))</f>
        <v>-</v>
      </c>
      <c r="AN717" s="25" t="str">
        <f>IF(Pengawas!AL717="",IF(Pengawas!AN717="","-","Harap dikosongkan"),IF(Pengawas!AL717&lt;&gt;1,IF(Pengawas!AN717="","OK","Harap dikosongkan"),IF(Pengawas!AN717="","Harap diisi",IF(VALUE(Pengawas!AN717)&gt;33,"Tidak valid",IF(VALUE(Pengawas!AN717)&lt;1,"Tidak valid","OK")))))</f>
        <v>-</v>
      </c>
      <c r="AO717" s="25" t="str">
        <f>IF(Pengawas!AL717="",IF(Pengawas!AO717="","-","Harap dikosongkan"),IF(Pengawas!AL717&lt;&gt;1,IF(Pengawas!AO717="","OK","Harap dikosongkan"),IF(Pengawas!AO717="","Harap diisi",IF(Pengawas!AO717&gt;1,"Tidak valid","OK"))))</f>
        <v>-</v>
      </c>
      <c r="AP717" s="25" t="str">
        <f>IF(Pengawas!AL717&gt;1,"OK",IF(Pengawas!AO717="",IF(Pengawas!AP717="","-","Kolom AO cek lagi"),IF(Pengawas!AO717=0,IF(Pengawas!AP717="","OK","Harap dikosongkan"),IF(Pengawas!AP717="","Harap diisi",IF(LEN(Pengawas!AP717)&lt;12,"Tidak valid",IF(LEN(Pengawas!AP717)&gt;14,"Tidak valid","OK"))))))</f>
        <v>-</v>
      </c>
      <c r="AQ717" s="26" t="str">
        <f>IF(Pengawas!AL717&gt;1,"OK",IF(Pengawas!AO717="",IF(Pengawas!AQ717="","-","Kolom AO cek lagi"),IF(Pengawas!AO717=0,IF(Pengawas!AQ717="","OK","Harap dikosongkan"),IF(Pengawas!AQ717="","Harap diisi",IF(LEN(Pengawas!AQ717)&lt;5,"Cek lagi","OK")))))</f>
        <v>-</v>
      </c>
      <c r="AR717" s="26" t="str">
        <f>IF(Pengawas!AL717&gt;1,"OK",IF(Pengawas!AO717="",IF(Pengawas!AR717="","-","Kolom AT cek lagi"),IF(Pengawas!AO717=0,IF(Pengawas!AR717="","OK","Harap dikosongkan"),IF(Pengawas!AR717="","Harap diisi",IF(VALUE(LEFT(Pengawas!AR717,2))&gt;31,"Tanggal tidak valid",IF(VALUE(LEFT(RIGHT(Pengawas!AR717,7),2))&gt;12,"Bulan tidak valid",IF(VALUE(RIGHT(Pengawas!AR717,4))&gt;2016,"Tahun cek lagi",IF(VALUE(RIGHT(Pengawas!AR717,4))&lt;2005,"Tahun cek lagi","OK"))))))))</f>
        <v>-</v>
      </c>
      <c r="AS717" s="25" t="str">
        <f>IF(Pengawas!AP717="",IF(Pengawas!AS717="","-","Harap dikosongkan"),IF(Pengawas!AP717&lt;&gt;"",IF(Pengawas!AS717="","Harap diisi",IF(Pengawas!AS717&gt;1,"Tidak valid","OK"))))</f>
        <v>-</v>
      </c>
      <c r="AT717" s="25" t="str">
        <f>IF(Pengawas!AS717="",IF(Pengawas!AT717="","-","Harap dikosongkan"),IF(Pengawas!AS717&lt;&gt;1,IF(Pengawas!AT717="","OK","Harap dikosongkan"),IF(Pengawas!AS717="",IF(Pengawas!AT717="","-","Harap dikosongkan"),IF(Pengawas!AS717=0,IF(Pengawas!AT717="","OK","Harap dikosongkan"),IF(Pengawas!AT717="","Harap diisi",IF(Pengawas!AT717&gt;2016,"Cek lagi",IF(Pengawas!AT717&lt;2005,"Cek lagi",IF(Pengawas!AM717&gt;Pengawas!AT717,"Cek lagi dengan Kolom AL","OK"))))))))</f>
        <v>-</v>
      </c>
      <c r="AU717" s="25" t="str">
        <f>IF(Pengawas!AS717="",IF(Pengawas!AU717="","-","Harap dikosongkan"),IF(Pengawas!AS717&lt;&gt;1,IF(Pengawas!AU717="","OK","Harap dikosongkan"),IF(Pengawas!AS717="",IF(Pengawas!AU717="","-","Harap dikosongkan"),IF(Pengawas!AS717=0,IF(Pengawas!AU717="","OK","Harap dikosongkan"),IF(Pengawas!AU717="","Harap diisi",IF(Pengawas!AU717&gt;20000000,"Cek lagi",IF(Pengawas!AU717&lt;100000,"Cek lagi","OK")))))))</f>
        <v>-</v>
      </c>
      <c r="AV717" s="25" t="str">
        <f>IF(Pengawas!AV717="","-",IF(Pengawas!AV717&gt;3,"Tidak valid","OK"))</f>
        <v>-</v>
      </c>
      <c r="AW717" s="25" t="str">
        <f>IF(Pengawas!AV717="",IF(Pengawas!AW717="","-","Harap dikosongkan"),IF(Pengawas!AV717=0,IF(Pengawas!AW717="","OK","Harap dikosongkan"),IF(Pengawas!AV717&gt;0,IF(Pengawas!AW717="","Harap diisi",IF(Pengawas!AW717&gt;2015,"Tidak valid","OK")))))</f>
        <v>-</v>
      </c>
      <c r="AX717" s="25" t="str">
        <f>IF(Pengawas!AV717="",IF(Pengawas!AX717="","-","Harap dikosongkan"),IF(Pengawas!AV717=0,IF(Pengawas!AX717="","OK","Harap dikosongkan"),IF(Pengawas!AV717&gt;0,IF(Pengawas!AX717="","Harap diisi",IF(Pengawas!AX717="","-",IF(Pengawas!AX717&gt;1,"Tidak valid","OK"))))))</f>
        <v>-</v>
      </c>
      <c r="AY717" s="25" t="str">
        <f>IF(Pengawas!AY717="","-",IF(Pengawas!AY717&gt;2,"Tidak valid","OK"))</f>
        <v>-</v>
      </c>
      <c r="AZ717" s="25" t="str">
        <f>IF(Pengawas!AY717="",IF(Pengawas!AZ717="","-","Harap dikosongkan"),IF(Pengawas!AY717=0,IF(Pengawas!AZ717="","OK","Harap dikosongkan"),IF(Pengawas!AZ717="","Harap diisi",IF(Pengawas!AZ717&gt;2015,"Cek lagi",IF(Pengawas!AZ717&lt;2000,"Cek lagi","OK")))))</f>
        <v>-</v>
      </c>
      <c r="BA717" s="25" t="str">
        <f>IF(Pengawas!BA717="","-",IF(LEN(Pengawas!BA717)&lt;5,"Cek lagi","OK"))</f>
        <v>-</v>
      </c>
      <c r="BB717" s="25" t="str">
        <f>IF(Pengawas!BB717="","-",IF(LEN(Pengawas!BB717)&lt;4,"Cek lagi","OK"))</f>
        <v>-</v>
      </c>
      <c r="BC717" s="25" t="str">
        <f>IF(Pengawas!BC717="","-",IF(LEN(Pengawas!BC717)&lt;4,"Cek lagi","OK"))</f>
        <v>-</v>
      </c>
      <c r="BD717" s="25" t="str">
        <f>IF(Pengawas!BD717="","-",IF(LEN(Pengawas!BD717)&lt;4,"Cek lagi","OK"))</f>
        <v>-</v>
      </c>
      <c r="BE717" s="25" t="str">
        <f>IF(Pengawas!BE717="","-",IF(LEN(Pengawas!BE717)&lt;4,"Cek lagi","OK"))</f>
        <v>-</v>
      </c>
      <c r="BF717" s="25" t="str">
        <f>IF(Pengawas!BF717="","-",IF(LEN(Pengawas!BF717)&lt;&gt;5,"Tidak valid","OK"))</f>
        <v>-</v>
      </c>
      <c r="BG717" s="25" t="str">
        <f>IF(Pengawas!BG717="","-",IF(LEN(Pengawas!BG717)&lt;9,"Cek lagi",IF(LEN(Pengawas!BG717)&gt;14,"Cek lagi","OK")))</f>
        <v>-</v>
      </c>
    </row>
    <row r="718" spans="1:59" ht="15" customHeight="1" x14ac:dyDescent="0.2">
      <c r="A718" s="25" t="str">
        <f>IF(Pengawas!A718="","-",IF(LEN(Pengawas!A718)&lt;4,"Cek lagi","OK"))</f>
        <v>-</v>
      </c>
      <c r="B718" s="25" t="str">
        <f>IF(Pengawas!B718="","-",IF(LEN(Pengawas!B718)&lt;4,"Cek lagi","OK"))</f>
        <v>-</v>
      </c>
      <c r="C718" s="25" t="str">
        <f>IF(Pengawas!C718="","-",IF(LEN(Pengawas!C718)&lt;&gt;18,"Tidak valid","OK"))</f>
        <v>-</v>
      </c>
      <c r="D718" s="25" t="str">
        <f>IF(Pengawas!D718="","-",IF(LEN(Pengawas!D718)&lt;&gt;16,"Tidak valid","OK"))</f>
        <v>-</v>
      </c>
      <c r="E718" s="25" t="str">
        <f>IF(Pengawas!E718="","-",IF(LEN(Pengawas!E718)&lt;4,"Cek lagi","OK"))</f>
        <v>-</v>
      </c>
      <c r="F718" s="25" t="str">
        <f>IF(Pengawas!F718="","-",IF(LEN(Pengawas!F718)&lt;&gt;16,"Tidak valid","OK"))</f>
        <v>-</v>
      </c>
      <c r="G718" s="25" t="str">
        <f>IF(Pengawas!G718="","-",IF(LEN(Pengawas!G718)&lt;4,"Cek lagi","OK"))</f>
        <v>-</v>
      </c>
      <c r="H718" s="26" t="str">
        <f>IF(Pengawas!H718="","-",IF(VALUE(LEFT(Pengawas!H718,2))&gt;31,"Tanggal tidak valid",IF(VALUE(LEFT(RIGHT(Pengawas!H718,7),2))&gt;12,"Bulan tidak valid",IF(VALUE(RIGHT(Pengawas!H718,4))&gt;1990,"Umur terlalu muda",IF(VALUE(RIGHT(Pengawas!H718,4))&lt;1955,"Umur terlalu tua","OK")))))</f>
        <v>-</v>
      </c>
      <c r="I718" s="25" t="str">
        <f>IF(Pengawas!I718="","-",IF(Pengawas!I718="L","OK",IF(Pengawas!I718="P","OK","Tidak valid")))</f>
        <v>-</v>
      </c>
      <c r="J718" s="25" t="str">
        <f>IF(Pengawas!J718="","-",IF(LEN(Pengawas!J718)&lt;4,"Cek lagi","OK"))</f>
        <v>-</v>
      </c>
      <c r="K718" s="25" t="str">
        <f>IF(Pengawas!K718="","-",IF(Pengawas!K718&gt;5,"Tidak valid",IF(Pengawas!K718&lt;1,"Tidak valid","OK")))</f>
        <v>-</v>
      </c>
      <c r="L718" s="25" t="str">
        <f>IF(Pengawas!L718="","-",IF(VALUE(LEFT(Pengawas!L718,1))&gt;1,"Tidak valid","OK"))</f>
        <v>-</v>
      </c>
      <c r="M718" s="25" t="str">
        <f>IF(Pengawas!M718="","-",IF(VALUE(LEFT(Pengawas!M718,1))&gt;1,"Tidak valid","OK"))</f>
        <v>-</v>
      </c>
      <c r="N718" s="25" t="str">
        <f>IF(Pengawas!N718="","-",IF(VALUE(LEFT(Pengawas!N718,2))&gt;31,"Tanggal tidak valid",IF(VALUE(LEFT(RIGHT(Pengawas!N718,7),2))&gt;12,"Bulan tidak valid",IF(VALUE(RIGHT(Pengawas!N718,4))&gt;2015,"Tahun cek lagi",IF(VALUE(RIGHT(Pengawas!N718,4))&lt;1930,"Tahun cek lagi","OK")))))</f>
        <v>-</v>
      </c>
      <c r="O718" s="26" t="str">
        <f>IF(Pengawas!O718="","-",IF(VALUE(LEFT(Pengawas!O718,2))&gt;31,"Tanggal tidak valid",IF(VALUE(LEFT(RIGHT(Pengawas!O718,7),2))&gt;12,"Bulan tidak valid",IF(VALUE(RIGHT(Pengawas!O718,4))&gt;2015,"Tahun cek lagi",IF(VALUE(RIGHT(Pengawas!O718,4))&lt;1930,"Tahun cek lagi","OK")))))</f>
        <v>-</v>
      </c>
      <c r="P718" s="26" t="str">
        <f>IF(Pengawas!P718="","-",IF(VALUE(LEFT(Pengawas!P718,2))&gt;31,"Tanggal tidak valid",IF(VALUE(LEFT(RIGHT(Pengawas!P718,7),2))&gt;12,"Bulan tidak valid",IF(VALUE(RIGHT(Pengawas!P718,4))&gt;2015,"Tahun cek lagi",IF(VALUE(RIGHT(Pengawas!P718,4))&lt;1930,"Tahun cek lagi","OK")))))</f>
        <v>-</v>
      </c>
      <c r="Q718" s="25" t="str">
        <f>IF(Pengawas!Q718="","-",IF(Pengawas!Q718&gt;3,"Tidak valid",IF(Pengawas!Q718&lt;1,"Tidak valid","OK")))</f>
        <v>-</v>
      </c>
      <c r="R718" s="25" t="str">
        <f>IF(Pengawas!R718="","-",IF(Pengawas!R718&gt;20000000,"Cek lagi",IF(Pengawas!R718&lt;50000,"Cek lagi","OK")))</f>
        <v>-</v>
      </c>
      <c r="S718" s="25" t="str">
        <f>IF(Pengawas!S718="","-",IF(Pengawas!S718&gt;3,"Tidak valid",IF(Pengawas!S718&lt;1,"Tidak valid","OK")))</f>
        <v>-</v>
      </c>
      <c r="T718" s="25" t="str">
        <f>IF(Pengawas!T718="","-",IF(Pengawas!T718&gt;6,"Tidak valid",IF(Pengawas!T718&lt;1,"Tidak valid","OK")))</f>
        <v>-</v>
      </c>
      <c r="U718" s="25" t="str">
        <f>IF(Pengawas!U718="","-",IF(Pengawas!U718&gt;4,"Tidak valid",IF(Pengawas!U718&lt;1,"Tidak valid","OK")))</f>
        <v>-</v>
      </c>
      <c r="V718" s="25" t="str">
        <f>IF(Pengawas!V718="","-",IF(Pengawas!V718&gt;2,"Tidak valid",IF(Pengawas!V718&lt;1,"Tidak valid","OK")))</f>
        <v>-</v>
      </c>
      <c r="W718" s="25" t="str">
        <f>IF(Pengawas!V718="","-",IF(Pengawas!V718=1,IF(Pengawas!W718="","Harap diisi","OK"),IF(Pengawas!V718=2,IF(Pengawas!W718="","Harap diisi","OK"),IF(Pengawas!V719&lt;1,"-",IF(Pengawas!V719&gt;2,"-","OK")))))</f>
        <v>-</v>
      </c>
      <c r="X718" s="25" t="str">
        <f>IF(Pengawas!V718="","-",IF(Pengawas!V718=1,IF(Pengawas!X718="","Harap diisi","OK"),IF(Pengawas!V718=2,IF(Pengawas!X718="","Harap diisi","OK"),IF(Pengawas!V719&lt;1,"-",IF(Pengawas!V719&gt;2,"-","OK")))))</f>
        <v>-</v>
      </c>
      <c r="Y718" s="25" t="str">
        <f>IF(Pengawas!V718="","-",IF(Pengawas!V718=1,IF(Pengawas!Y718="","Harap diisi","OK"),IF(Pengawas!V718=2,IF(Pengawas!Y718="","Harap diisi","OK"),IF(Pengawas!V719&lt;1,"-",IF(Pengawas!V719&gt;2,"-","OK")))))</f>
        <v>-</v>
      </c>
      <c r="Z718" s="25" t="str">
        <f>IF(Pengawas!V718="","-",IF(Pengawas!V718=1,IF(Pengawas!Z718="","Harap diisi","OK"),IF(Pengawas!V718=2,IF(Pengawas!Z718="","Harap diisi","OK"),IF(Pengawas!V719&lt;1,"-",IF(Pengawas!V719&gt;2,"-","OK")))))</f>
        <v>-</v>
      </c>
      <c r="AA718" s="25" t="str">
        <f>IF(Pengawas!V718="","-",IF(Pengawas!V718=1,IF(Pengawas!AA718="","Harap diisi","OK"),IF(Pengawas!V718=2,IF(Pengawas!AA718="","Harap diisi","OK"),IF(Pengawas!V719&lt;1,"-",IF(Pengawas!V719&gt;2,"-","OK")))))</f>
        <v>-</v>
      </c>
      <c r="AB718" s="25" t="str">
        <f>IF(Pengawas!V718="","-",IF(Pengawas!V718=1,IF(Pengawas!AB718="","Harap diisi","OK"),IF(Pengawas!V718=2,IF(Pengawas!AB718="","Harap diisi","OK"),IF(Pengawas!V719&lt;1,"-",IF(Pengawas!V719&gt;2,"-","OK")))))</f>
        <v>-</v>
      </c>
      <c r="AC718" s="25" t="str">
        <f>IF(Pengawas!V718="","-",IF(Pengawas!V718=1,IF(Pengawas!AC718="","Harap diisi","OK"),IF(Pengawas!V718=2,IF(Pengawas!AC718="","Harap diisi","OK"),IF(Pengawas!V719&lt;1,"-",IF(Pengawas!V719&gt;2,"-","OK")))))</f>
        <v>-</v>
      </c>
      <c r="AD718" s="25" t="str">
        <f>IF(Pengawas!V718="","-",IF(Pengawas!V718=1,IF(Pengawas!AD718="","OK","Harap dikosongkan"),IF(Pengawas!V718=2,IF(Pengawas!AD718="","Harap diisi","OK"),IF(Pengawas!V719&lt;1,"-",IF(Pengawas!V719&gt;2,"-","OK")))))</f>
        <v>-</v>
      </c>
      <c r="AE718" s="25" t="str">
        <f>IF(Pengawas!V718="","-",IF(Pengawas!V718=1,IF(Pengawas!AE718="","OK","Harap dikosongkan"),IF(Pengawas!V718=2,IF(Pengawas!AE718="","Harap diisi","OK"),IF(Pengawas!V719&lt;1,"-",IF(Pengawas!V719&gt;2,"-","OK")))))</f>
        <v>-</v>
      </c>
      <c r="AF718" s="25" t="str">
        <f>IF(Pengawas!V718="","-",IF(Pengawas!V718=1,IF(Pengawas!AF718="","OK","Harap dikosongkan"),IF(Pengawas!V718=2,IF(Pengawas!AF718="","Harap diisi","OK"),IF(Pengawas!V719&lt;1,"-",IF(Pengawas!V719&gt;2,"-","OK")))))</f>
        <v>-</v>
      </c>
      <c r="AG718" s="25" t="str">
        <f>IF(Pengawas!V718="","-",IF(Pengawas!V718=1,IF(Pengawas!AG718="","OK","Harap dikosongkan"),IF(Pengawas!V718=2,IF(Pengawas!AG718="","Harap diisi","OK"),IF(Pengawas!V719&lt;1,"-",IF(Pengawas!V719&gt;2,"-","OK")))))</f>
        <v>-</v>
      </c>
      <c r="AH718" s="25" t="str">
        <f>IF(Pengawas!V718="","-",IF(Pengawas!V718=1,IF(Pengawas!AH718="","OK","Harap dikosongkan"),IF(Pengawas!V718=2,IF(Pengawas!AH718="","Harap diisi","OK"),IF(Pengawas!V719&lt;1,"-",IF(Pengawas!V719&gt;2,"-","OK")))))</f>
        <v>-</v>
      </c>
      <c r="AI718" s="25" t="str">
        <f>IF(Pengawas!V718="","-",IF(Pengawas!V718=1,IF(Pengawas!AI718="","OK","Harap dikosongkan"),IF(Pengawas!V718=2,IF(Pengawas!AI718="","Harap diisi","OK"),IF(Pengawas!V719&lt;1,"-",IF(Pengawas!V719&gt;2,"-","OK")))))</f>
        <v>-</v>
      </c>
      <c r="AJ718" s="25" t="str">
        <f>IF(Pengawas!V718="","-",IF(Pengawas!V718=1,IF(Pengawas!AJ718="","OK","Harap dikosongkan"),IF(Pengawas!V718=2,IF(Pengawas!AJ718="","Harap diisi","OK"),IF(Pengawas!V719&lt;1,"-",IF(Pengawas!V719&gt;2,"-","OK")))))</f>
        <v>-</v>
      </c>
      <c r="AK718" s="25" t="str">
        <f>IF(Pengawas!V718="","-",IF(Pengawas!V718=1,IF(Pengawas!AK718="","OK","Harap dikosongkan"),IF(Pengawas!V718=2,IF(Pengawas!AK718="","Harap diisi","OK"),IF(Pengawas!V719&lt;1,"-",IF(Pengawas!V719&gt;2,"-","OK")))))</f>
        <v>-</v>
      </c>
      <c r="AL718" s="25" t="str">
        <f>IF(Pengawas!AL718="","-",IF(Pengawas!AL718&gt;3,"Tidak valid",IF(Pengawas!AL718&lt;1,"Tidak valid","OK")))</f>
        <v>-</v>
      </c>
      <c r="AM718" s="25" t="str">
        <f>IF(Pengawas!AL718="",IF(Pengawas!AM718="","-","Harap dikosongkan"),IF(Pengawas!AL718&lt;&gt;1,IF(Pengawas!AM718="","OK","Harap dikosongkan"),IF(Pengawas!AM718="","Harap diisi",IF(Pengawas!AM718&gt;2015,"Cek lagi",IF(Pengawas!AM718&lt;2005,"Cek lagi","OK")))))</f>
        <v>-</v>
      </c>
      <c r="AN718" s="25" t="str">
        <f>IF(Pengawas!AL718="",IF(Pengawas!AN718="","-","Harap dikosongkan"),IF(Pengawas!AL718&lt;&gt;1,IF(Pengawas!AN718="","OK","Harap dikosongkan"),IF(Pengawas!AN718="","Harap diisi",IF(VALUE(Pengawas!AN718)&gt;33,"Tidak valid",IF(VALUE(Pengawas!AN718)&lt;1,"Tidak valid","OK")))))</f>
        <v>-</v>
      </c>
      <c r="AO718" s="25" t="str">
        <f>IF(Pengawas!AL718="",IF(Pengawas!AO718="","-","Harap dikosongkan"),IF(Pengawas!AL718&lt;&gt;1,IF(Pengawas!AO718="","OK","Harap dikosongkan"),IF(Pengawas!AO718="","Harap diisi",IF(Pengawas!AO718&gt;1,"Tidak valid","OK"))))</f>
        <v>-</v>
      </c>
      <c r="AP718" s="25" t="str">
        <f>IF(Pengawas!AL718&gt;1,"OK",IF(Pengawas!AO718="",IF(Pengawas!AP718="","-","Kolom AO cek lagi"),IF(Pengawas!AO718=0,IF(Pengawas!AP718="","OK","Harap dikosongkan"),IF(Pengawas!AP718="","Harap diisi",IF(LEN(Pengawas!AP718)&lt;12,"Tidak valid",IF(LEN(Pengawas!AP718)&gt;14,"Tidak valid","OK"))))))</f>
        <v>-</v>
      </c>
      <c r="AQ718" s="26" t="str">
        <f>IF(Pengawas!AL718&gt;1,"OK",IF(Pengawas!AO718="",IF(Pengawas!AQ718="","-","Kolom AO cek lagi"),IF(Pengawas!AO718=0,IF(Pengawas!AQ718="","OK","Harap dikosongkan"),IF(Pengawas!AQ718="","Harap diisi",IF(LEN(Pengawas!AQ718)&lt;5,"Cek lagi","OK")))))</f>
        <v>-</v>
      </c>
      <c r="AR718" s="26" t="str">
        <f>IF(Pengawas!AL718&gt;1,"OK",IF(Pengawas!AO718="",IF(Pengawas!AR718="","-","Kolom AT cek lagi"),IF(Pengawas!AO718=0,IF(Pengawas!AR718="","OK","Harap dikosongkan"),IF(Pengawas!AR718="","Harap diisi",IF(VALUE(LEFT(Pengawas!AR718,2))&gt;31,"Tanggal tidak valid",IF(VALUE(LEFT(RIGHT(Pengawas!AR718,7),2))&gt;12,"Bulan tidak valid",IF(VALUE(RIGHT(Pengawas!AR718,4))&gt;2016,"Tahun cek lagi",IF(VALUE(RIGHT(Pengawas!AR718,4))&lt;2005,"Tahun cek lagi","OK"))))))))</f>
        <v>-</v>
      </c>
      <c r="AS718" s="25" t="str">
        <f>IF(Pengawas!AP718="",IF(Pengawas!AS718="","-","Harap dikosongkan"),IF(Pengawas!AP718&lt;&gt;"",IF(Pengawas!AS718="","Harap diisi",IF(Pengawas!AS718&gt;1,"Tidak valid","OK"))))</f>
        <v>-</v>
      </c>
      <c r="AT718" s="25" t="str">
        <f>IF(Pengawas!AS718="",IF(Pengawas!AT718="","-","Harap dikosongkan"),IF(Pengawas!AS718&lt;&gt;1,IF(Pengawas!AT718="","OK","Harap dikosongkan"),IF(Pengawas!AS718="",IF(Pengawas!AT718="","-","Harap dikosongkan"),IF(Pengawas!AS718=0,IF(Pengawas!AT718="","OK","Harap dikosongkan"),IF(Pengawas!AT718="","Harap diisi",IF(Pengawas!AT718&gt;2016,"Cek lagi",IF(Pengawas!AT718&lt;2005,"Cek lagi",IF(Pengawas!AM718&gt;Pengawas!AT718,"Cek lagi dengan Kolom AL","OK"))))))))</f>
        <v>-</v>
      </c>
      <c r="AU718" s="25" t="str">
        <f>IF(Pengawas!AS718="",IF(Pengawas!AU718="","-","Harap dikosongkan"),IF(Pengawas!AS718&lt;&gt;1,IF(Pengawas!AU718="","OK","Harap dikosongkan"),IF(Pengawas!AS718="",IF(Pengawas!AU718="","-","Harap dikosongkan"),IF(Pengawas!AS718=0,IF(Pengawas!AU718="","OK","Harap dikosongkan"),IF(Pengawas!AU718="","Harap diisi",IF(Pengawas!AU718&gt;20000000,"Cek lagi",IF(Pengawas!AU718&lt;100000,"Cek lagi","OK")))))))</f>
        <v>-</v>
      </c>
      <c r="AV718" s="25" t="str">
        <f>IF(Pengawas!AV718="","-",IF(Pengawas!AV718&gt;3,"Tidak valid","OK"))</f>
        <v>-</v>
      </c>
      <c r="AW718" s="25" t="str">
        <f>IF(Pengawas!AV718="",IF(Pengawas!AW718="","-","Harap dikosongkan"),IF(Pengawas!AV718=0,IF(Pengawas!AW718="","OK","Harap dikosongkan"),IF(Pengawas!AV718&gt;0,IF(Pengawas!AW718="","Harap diisi",IF(Pengawas!AW718&gt;2015,"Tidak valid","OK")))))</f>
        <v>-</v>
      </c>
      <c r="AX718" s="25" t="str">
        <f>IF(Pengawas!AV718="",IF(Pengawas!AX718="","-","Harap dikosongkan"),IF(Pengawas!AV718=0,IF(Pengawas!AX718="","OK","Harap dikosongkan"),IF(Pengawas!AV718&gt;0,IF(Pengawas!AX718="","Harap diisi",IF(Pengawas!AX718="","-",IF(Pengawas!AX718&gt;1,"Tidak valid","OK"))))))</f>
        <v>-</v>
      </c>
      <c r="AY718" s="25" t="str">
        <f>IF(Pengawas!AY718="","-",IF(Pengawas!AY718&gt;2,"Tidak valid","OK"))</f>
        <v>-</v>
      </c>
      <c r="AZ718" s="25" t="str">
        <f>IF(Pengawas!AY718="",IF(Pengawas!AZ718="","-","Harap dikosongkan"),IF(Pengawas!AY718=0,IF(Pengawas!AZ718="","OK","Harap dikosongkan"),IF(Pengawas!AZ718="","Harap diisi",IF(Pengawas!AZ718&gt;2015,"Cek lagi",IF(Pengawas!AZ718&lt;2000,"Cek lagi","OK")))))</f>
        <v>-</v>
      </c>
      <c r="BA718" s="25" t="str">
        <f>IF(Pengawas!BA718="","-",IF(LEN(Pengawas!BA718)&lt;5,"Cek lagi","OK"))</f>
        <v>-</v>
      </c>
      <c r="BB718" s="25" t="str">
        <f>IF(Pengawas!BB718="","-",IF(LEN(Pengawas!BB718)&lt;4,"Cek lagi","OK"))</f>
        <v>-</v>
      </c>
      <c r="BC718" s="25" t="str">
        <f>IF(Pengawas!BC718="","-",IF(LEN(Pengawas!BC718)&lt;4,"Cek lagi","OK"))</f>
        <v>-</v>
      </c>
      <c r="BD718" s="25" t="str">
        <f>IF(Pengawas!BD718="","-",IF(LEN(Pengawas!BD718)&lt;4,"Cek lagi","OK"))</f>
        <v>-</v>
      </c>
      <c r="BE718" s="25" t="str">
        <f>IF(Pengawas!BE718="","-",IF(LEN(Pengawas!BE718)&lt;4,"Cek lagi","OK"))</f>
        <v>-</v>
      </c>
      <c r="BF718" s="25" t="str">
        <f>IF(Pengawas!BF718="","-",IF(LEN(Pengawas!BF718)&lt;&gt;5,"Tidak valid","OK"))</f>
        <v>-</v>
      </c>
      <c r="BG718" s="25" t="str">
        <f>IF(Pengawas!BG718="","-",IF(LEN(Pengawas!BG718)&lt;9,"Cek lagi",IF(LEN(Pengawas!BG718)&gt;14,"Cek lagi","OK")))</f>
        <v>-</v>
      </c>
    </row>
    <row r="719" spans="1:59" ht="15" customHeight="1" x14ac:dyDescent="0.2">
      <c r="A719" s="25" t="str">
        <f>IF(Pengawas!A719="","-",IF(LEN(Pengawas!A719)&lt;4,"Cek lagi","OK"))</f>
        <v>-</v>
      </c>
      <c r="B719" s="25" t="str">
        <f>IF(Pengawas!B719="","-",IF(LEN(Pengawas!B719)&lt;4,"Cek lagi","OK"))</f>
        <v>-</v>
      </c>
      <c r="C719" s="25" t="str">
        <f>IF(Pengawas!C719="","-",IF(LEN(Pengawas!C719)&lt;&gt;18,"Tidak valid","OK"))</f>
        <v>-</v>
      </c>
      <c r="D719" s="25" t="str">
        <f>IF(Pengawas!D719="","-",IF(LEN(Pengawas!D719)&lt;&gt;16,"Tidak valid","OK"))</f>
        <v>-</v>
      </c>
      <c r="E719" s="25" t="str">
        <f>IF(Pengawas!E719="","-",IF(LEN(Pengawas!E719)&lt;4,"Cek lagi","OK"))</f>
        <v>-</v>
      </c>
      <c r="F719" s="25" t="str">
        <f>IF(Pengawas!F719="","-",IF(LEN(Pengawas!F719)&lt;&gt;16,"Tidak valid","OK"))</f>
        <v>-</v>
      </c>
      <c r="G719" s="25" t="str">
        <f>IF(Pengawas!G719="","-",IF(LEN(Pengawas!G719)&lt;4,"Cek lagi","OK"))</f>
        <v>-</v>
      </c>
      <c r="H719" s="26" t="str">
        <f>IF(Pengawas!H719="","-",IF(VALUE(LEFT(Pengawas!H719,2))&gt;31,"Tanggal tidak valid",IF(VALUE(LEFT(RIGHT(Pengawas!H719,7),2))&gt;12,"Bulan tidak valid",IF(VALUE(RIGHT(Pengawas!H719,4))&gt;1990,"Umur terlalu muda",IF(VALUE(RIGHT(Pengawas!H719,4))&lt;1955,"Umur terlalu tua","OK")))))</f>
        <v>-</v>
      </c>
      <c r="I719" s="25" t="str">
        <f>IF(Pengawas!I719="","-",IF(Pengawas!I719="L","OK",IF(Pengawas!I719="P","OK","Tidak valid")))</f>
        <v>-</v>
      </c>
      <c r="J719" s="25" t="str">
        <f>IF(Pengawas!J719="","-",IF(LEN(Pengawas!J719)&lt;4,"Cek lagi","OK"))</f>
        <v>-</v>
      </c>
      <c r="K719" s="25" t="str">
        <f>IF(Pengawas!K719="","-",IF(Pengawas!K719&gt;5,"Tidak valid",IF(Pengawas!K719&lt;1,"Tidak valid","OK")))</f>
        <v>-</v>
      </c>
      <c r="L719" s="25" t="str">
        <f>IF(Pengawas!L719="","-",IF(VALUE(LEFT(Pengawas!L719,1))&gt;1,"Tidak valid","OK"))</f>
        <v>-</v>
      </c>
      <c r="M719" s="25" t="str">
        <f>IF(Pengawas!M719="","-",IF(VALUE(LEFT(Pengawas!M719,1))&gt;1,"Tidak valid","OK"))</f>
        <v>-</v>
      </c>
      <c r="N719" s="25" t="str">
        <f>IF(Pengawas!N719="","-",IF(VALUE(LEFT(Pengawas!N719,2))&gt;31,"Tanggal tidak valid",IF(VALUE(LEFT(RIGHT(Pengawas!N719,7),2))&gt;12,"Bulan tidak valid",IF(VALUE(RIGHT(Pengawas!N719,4))&gt;2015,"Tahun cek lagi",IF(VALUE(RIGHT(Pengawas!N719,4))&lt;1930,"Tahun cek lagi","OK")))))</f>
        <v>-</v>
      </c>
      <c r="O719" s="26" t="str">
        <f>IF(Pengawas!O719="","-",IF(VALUE(LEFT(Pengawas!O719,2))&gt;31,"Tanggal tidak valid",IF(VALUE(LEFT(RIGHT(Pengawas!O719,7),2))&gt;12,"Bulan tidak valid",IF(VALUE(RIGHT(Pengawas!O719,4))&gt;2015,"Tahun cek lagi",IF(VALUE(RIGHT(Pengawas!O719,4))&lt;1930,"Tahun cek lagi","OK")))))</f>
        <v>-</v>
      </c>
      <c r="P719" s="26" t="str">
        <f>IF(Pengawas!P719="","-",IF(VALUE(LEFT(Pengawas!P719,2))&gt;31,"Tanggal tidak valid",IF(VALUE(LEFT(RIGHT(Pengawas!P719,7),2))&gt;12,"Bulan tidak valid",IF(VALUE(RIGHT(Pengawas!P719,4))&gt;2015,"Tahun cek lagi",IF(VALUE(RIGHT(Pengawas!P719,4))&lt;1930,"Tahun cek lagi","OK")))))</f>
        <v>-</v>
      </c>
      <c r="Q719" s="25" t="str">
        <f>IF(Pengawas!Q719="","-",IF(Pengawas!Q719&gt;3,"Tidak valid",IF(Pengawas!Q719&lt;1,"Tidak valid","OK")))</f>
        <v>-</v>
      </c>
      <c r="R719" s="25" t="str">
        <f>IF(Pengawas!R719="","-",IF(Pengawas!R719&gt;20000000,"Cek lagi",IF(Pengawas!R719&lt;50000,"Cek lagi","OK")))</f>
        <v>-</v>
      </c>
      <c r="S719" s="25" t="str">
        <f>IF(Pengawas!S719="","-",IF(Pengawas!S719&gt;3,"Tidak valid",IF(Pengawas!S719&lt;1,"Tidak valid","OK")))</f>
        <v>-</v>
      </c>
      <c r="T719" s="25" t="str">
        <f>IF(Pengawas!T719="","-",IF(Pengawas!T719&gt;6,"Tidak valid",IF(Pengawas!T719&lt;1,"Tidak valid","OK")))</f>
        <v>-</v>
      </c>
      <c r="U719" s="25" t="str">
        <f>IF(Pengawas!U719="","-",IF(Pengawas!U719&gt;4,"Tidak valid",IF(Pengawas!U719&lt;1,"Tidak valid","OK")))</f>
        <v>-</v>
      </c>
      <c r="V719" s="25" t="str">
        <f>IF(Pengawas!V719="","-",IF(Pengawas!V719&gt;2,"Tidak valid",IF(Pengawas!V719&lt;1,"Tidak valid","OK")))</f>
        <v>-</v>
      </c>
      <c r="W719" s="25" t="str">
        <f>IF(Pengawas!V719="","-",IF(Pengawas!V719=1,IF(Pengawas!W719="","Harap diisi","OK"),IF(Pengawas!V719=2,IF(Pengawas!W719="","Harap diisi","OK"),IF(Pengawas!V720&lt;1,"-",IF(Pengawas!V720&gt;2,"-","OK")))))</f>
        <v>-</v>
      </c>
      <c r="X719" s="25" t="str">
        <f>IF(Pengawas!V719="","-",IF(Pengawas!V719=1,IF(Pengawas!X719="","Harap diisi","OK"),IF(Pengawas!V719=2,IF(Pengawas!X719="","Harap diisi","OK"),IF(Pengawas!V720&lt;1,"-",IF(Pengawas!V720&gt;2,"-","OK")))))</f>
        <v>-</v>
      </c>
      <c r="Y719" s="25" t="str">
        <f>IF(Pengawas!V719="","-",IF(Pengawas!V719=1,IF(Pengawas!Y719="","Harap diisi","OK"),IF(Pengawas!V719=2,IF(Pengawas!Y719="","Harap diisi","OK"),IF(Pengawas!V720&lt;1,"-",IF(Pengawas!V720&gt;2,"-","OK")))))</f>
        <v>-</v>
      </c>
      <c r="Z719" s="25" t="str">
        <f>IF(Pengawas!V719="","-",IF(Pengawas!V719=1,IF(Pengawas!Z719="","Harap diisi","OK"),IF(Pengawas!V719=2,IF(Pengawas!Z719="","Harap diisi","OK"),IF(Pengawas!V720&lt;1,"-",IF(Pengawas!V720&gt;2,"-","OK")))))</f>
        <v>-</v>
      </c>
      <c r="AA719" s="25" t="str">
        <f>IF(Pengawas!V719="","-",IF(Pengawas!V719=1,IF(Pengawas!AA719="","Harap diisi","OK"),IF(Pengawas!V719=2,IF(Pengawas!AA719="","Harap diisi","OK"),IF(Pengawas!V720&lt;1,"-",IF(Pengawas!V720&gt;2,"-","OK")))))</f>
        <v>-</v>
      </c>
      <c r="AB719" s="25" t="str">
        <f>IF(Pengawas!V719="","-",IF(Pengawas!V719=1,IF(Pengawas!AB719="","Harap diisi","OK"),IF(Pengawas!V719=2,IF(Pengawas!AB719="","Harap diisi","OK"),IF(Pengawas!V720&lt;1,"-",IF(Pengawas!V720&gt;2,"-","OK")))))</f>
        <v>-</v>
      </c>
      <c r="AC719" s="25" t="str">
        <f>IF(Pengawas!V719="","-",IF(Pengawas!V719=1,IF(Pengawas!AC719="","Harap diisi","OK"),IF(Pengawas!V719=2,IF(Pengawas!AC719="","Harap diisi","OK"),IF(Pengawas!V720&lt;1,"-",IF(Pengawas!V720&gt;2,"-","OK")))))</f>
        <v>-</v>
      </c>
      <c r="AD719" s="25" t="str">
        <f>IF(Pengawas!V719="","-",IF(Pengawas!V719=1,IF(Pengawas!AD719="","OK","Harap dikosongkan"),IF(Pengawas!V719=2,IF(Pengawas!AD719="","Harap diisi","OK"),IF(Pengawas!V720&lt;1,"-",IF(Pengawas!V720&gt;2,"-","OK")))))</f>
        <v>-</v>
      </c>
      <c r="AE719" s="25" t="str">
        <f>IF(Pengawas!V719="","-",IF(Pengawas!V719=1,IF(Pengawas!AE719="","OK","Harap dikosongkan"),IF(Pengawas!V719=2,IF(Pengawas!AE719="","Harap diisi","OK"),IF(Pengawas!V720&lt;1,"-",IF(Pengawas!V720&gt;2,"-","OK")))))</f>
        <v>-</v>
      </c>
      <c r="AF719" s="25" t="str">
        <f>IF(Pengawas!V719="","-",IF(Pengawas!V719=1,IF(Pengawas!AF719="","OK","Harap dikosongkan"),IF(Pengawas!V719=2,IF(Pengawas!AF719="","Harap diisi","OK"),IF(Pengawas!V720&lt;1,"-",IF(Pengawas!V720&gt;2,"-","OK")))))</f>
        <v>-</v>
      </c>
      <c r="AG719" s="25" t="str">
        <f>IF(Pengawas!V719="","-",IF(Pengawas!V719=1,IF(Pengawas!AG719="","OK","Harap dikosongkan"),IF(Pengawas!V719=2,IF(Pengawas!AG719="","Harap diisi","OK"),IF(Pengawas!V720&lt;1,"-",IF(Pengawas!V720&gt;2,"-","OK")))))</f>
        <v>-</v>
      </c>
      <c r="AH719" s="25" t="str">
        <f>IF(Pengawas!V719="","-",IF(Pengawas!V719=1,IF(Pengawas!AH719="","OK","Harap dikosongkan"),IF(Pengawas!V719=2,IF(Pengawas!AH719="","Harap diisi","OK"),IF(Pengawas!V720&lt;1,"-",IF(Pengawas!V720&gt;2,"-","OK")))))</f>
        <v>-</v>
      </c>
      <c r="AI719" s="25" t="str">
        <f>IF(Pengawas!V719="","-",IF(Pengawas!V719=1,IF(Pengawas!AI719="","OK","Harap dikosongkan"),IF(Pengawas!V719=2,IF(Pengawas!AI719="","Harap diisi","OK"),IF(Pengawas!V720&lt;1,"-",IF(Pengawas!V720&gt;2,"-","OK")))))</f>
        <v>-</v>
      </c>
      <c r="AJ719" s="25" t="str">
        <f>IF(Pengawas!V719="","-",IF(Pengawas!V719=1,IF(Pengawas!AJ719="","OK","Harap dikosongkan"),IF(Pengawas!V719=2,IF(Pengawas!AJ719="","Harap diisi","OK"),IF(Pengawas!V720&lt;1,"-",IF(Pengawas!V720&gt;2,"-","OK")))))</f>
        <v>-</v>
      </c>
      <c r="AK719" s="25" t="str">
        <f>IF(Pengawas!V719="","-",IF(Pengawas!V719=1,IF(Pengawas!AK719="","OK","Harap dikosongkan"),IF(Pengawas!V719=2,IF(Pengawas!AK719="","Harap diisi","OK"),IF(Pengawas!V720&lt;1,"-",IF(Pengawas!V720&gt;2,"-","OK")))))</f>
        <v>-</v>
      </c>
      <c r="AL719" s="25" t="str">
        <f>IF(Pengawas!AL719="","-",IF(Pengawas!AL719&gt;3,"Tidak valid",IF(Pengawas!AL719&lt;1,"Tidak valid","OK")))</f>
        <v>-</v>
      </c>
      <c r="AM719" s="25" t="str">
        <f>IF(Pengawas!AL719="",IF(Pengawas!AM719="","-","Harap dikosongkan"),IF(Pengawas!AL719&lt;&gt;1,IF(Pengawas!AM719="","OK","Harap dikosongkan"),IF(Pengawas!AM719="","Harap diisi",IF(Pengawas!AM719&gt;2015,"Cek lagi",IF(Pengawas!AM719&lt;2005,"Cek lagi","OK")))))</f>
        <v>-</v>
      </c>
      <c r="AN719" s="25" t="str">
        <f>IF(Pengawas!AL719="",IF(Pengawas!AN719="","-","Harap dikosongkan"),IF(Pengawas!AL719&lt;&gt;1,IF(Pengawas!AN719="","OK","Harap dikosongkan"),IF(Pengawas!AN719="","Harap diisi",IF(VALUE(Pengawas!AN719)&gt;33,"Tidak valid",IF(VALUE(Pengawas!AN719)&lt;1,"Tidak valid","OK")))))</f>
        <v>-</v>
      </c>
      <c r="AO719" s="25" t="str">
        <f>IF(Pengawas!AL719="",IF(Pengawas!AO719="","-","Harap dikosongkan"),IF(Pengawas!AL719&lt;&gt;1,IF(Pengawas!AO719="","OK","Harap dikosongkan"),IF(Pengawas!AO719="","Harap diisi",IF(Pengawas!AO719&gt;1,"Tidak valid","OK"))))</f>
        <v>-</v>
      </c>
      <c r="AP719" s="25" t="str">
        <f>IF(Pengawas!AL719&gt;1,"OK",IF(Pengawas!AO719="",IF(Pengawas!AP719="","-","Kolom AO cek lagi"),IF(Pengawas!AO719=0,IF(Pengawas!AP719="","OK","Harap dikosongkan"),IF(Pengawas!AP719="","Harap diisi",IF(LEN(Pengawas!AP719)&lt;12,"Tidak valid",IF(LEN(Pengawas!AP719)&gt;14,"Tidak valid","OK"))))))</f>
        <v>-</v>
      </c>
      <c r="AQ719" s="26" t="str">
        <f>IF(Pengawas!AL719&gt;1,"OK",IF(Pengawas!AO719="",IF(Pengawas!AQ719="","-","Kolom AO cek lagi"),IF(Pengawas!AO719=0,IF(Pengawas!AQ719="","OK","Harap dikosongkan"),IF(Pengawas!AQ719="","Harap diisi",IF(LEN(Pengawas!AQ719)&lt;5,"Cek lagi","OK")))))</f>
        <v>-</v>
      </c>
      <c r="AR719" s="26" t="str">
        <f>IF(Pengawas!AL719&gt;1,"OK",IF(Pengawas!AO719="",IF(Pengawas!AR719="","-","Kolom AT cek lagi"),IF(Pengawas!AO719=0,IF(Pengawas!AR719="","OK","Harap dikosongkan"),IF(Pengawas!AR719="","Harap diisi",IF(VALUE(LEFT(Pengawas!AR719,2))&gt;31,"Tanggal tidak valid",IF(VALUE(LEFT(RIGHT(Pengawas!AR719,7),2))&gt;12,"Bulan tidak valid",IF(VALUE(RIGHT(Pengawas!AR719,4))&gt;2016,"Tahun cek lagi",IF(VALUE(RIGHT(Pengawas!AR719,4))&lt;2005,"Tahun cek lagi","OK"))))))))</f>
        <v>-</v>
      </c>
      <c r="AS719" s="25" t="str">
        <f>IF(Pengawas!AP719="",IF(Pengawas!AS719="","-","Harap dikosongkan"),IF(Pengawas!AP719&lt;&gt;"",IF(Pengawas!AS719="","Harap diisi",IF(Pengawas!AS719&gt;1,"Tidak valid","OK"))))</f>
        <v>-</v>
      </c>
      <c r="AT719" s="25" t="str">
        <f>IF(Pengawas!AS719="",IF(Pengawas!AT719="","-","Harap dikosongkan"),IF(Pengawas!AS719&lt;&gt;1,IF(Pengawas!AT719="","OK","Harap dikosongkan"),IF(Pengawas!AS719="",IF(Pengawas!AT719="","-","Harap dikosongkan"),IF(Pengawas!AS719=0,IF(Pengawas!AT719="","OK","Harap dikosongkan"),IF(Pengawas!AT719="","Harap diisi",IF(Pengawas!AT719&gt;2016,"Cek lagi",IF(Pengawas!AT719&lt;2005,"Cek lagi",IF(Pengawas!AM719&gt;Pengawas!AT719,"Cek lagi dengan Kolom AL","OK"))))))))</f>
        <v>-</v>
      </c>
      <c r="AU719" s="25" t="str">
        <f>IF(Pengawas!AS719="",IF(Pengawas!AU719="","-","Harap dikosongkan"),IF(Pengawas!AS719&lt;&gt;1,IF(Pengawas!AU719="","OK","Harap dikosongkan"),IF(Pengawas!AS719="",IF(Pengawas!AU719="","-","Harap dikosongkan"),IF(Pengawas!AS719=0,IF(Pengawas!AU719="","OK","Harap dikosongkan"),IF(Pengawas!AU719="","Harap diisi",IF(Pengawas!AU719&gt;20000000,"Cek lagi",IF(Pengawas!AU719&lt;100000,"Cek lagi","OK")))))))</f>
        <v>-</v>
      </c>
      <c r="AV719" s="25" t="str">
        <f>IF(Pengawas!AV719="","-",IF(Pengawas!AV719&gt;3,"Tidak valid","OK"))</f>
        <v>-</v>
      </c>
      <c r="AW719" s="25" t="str">
        <f>IF(Pengawas!AV719="",IF(Pengawas!AW719="","-","Harap dikosongkan"),IF(Pengawas!AV719=0,IF(Pengawas!AW719="","OK","Harap dikosongkan"),IF(Pengawas!AV719&gt;0,IF(Pengawas!AW719="","Harap diisi",IF(Pengawas!AW719&gt;2015,"Tidak valid","OK")))))</f>
        <v>-</v>
      </c>
      <c r="AX719" s="25" t="str">
        <f>IF(Pengawas!AV719="",IF(Pengawas!AX719="","-","Harap dikosongkan"),IF(Pengawas!AV719=0,IF(Pengawas!AX719="","OK","Harap dikosongkan"),IF(Pengawas!AV719&gt;0,IF(Pengawas!AX719="","Harap diisi",IF(Pengawas!AX719="","-",IF(Pengawas!AX719&gt;1,"Tidak valid","OK"))))))</f>
        <v>-</v>
      </c>
      <c r="AY719" s="25" t="str">
        <f>IF(Pengawas!AY719="","-",IF(Pengawas!AY719&gt;2,"Tidak valid","OK"))</f>
        <v>-</v>
      </c>
      <c r="AZ719" s="25" t="str">
        <f>IF(Pengawas!AY719="",IF(Pengawas!AZ719="","-","Harap dikosongkan"),IF(Pengawas!AY719=0,IF(Pengawas!AZ719="","OK","Harap dikosongkan"),IF(Pengawas!AZ719="","Harap diisi",IF(Pengawas!AZ719&gt;2015,"Cek lagi",IF(Pengawas!AZ719&lt;2000,"Cek lagi","OK")))))</f>
        <v>-</v>
      </c>
      <c r="BA719" s="25" t="str">
        <f>IF(Pengawas!BA719="","-",IF(LEN(Pengawas!BA719)&lt;5,"Cek lagi","OK"))</f>
        <v>-</v>
      </c>
      <c r="BB719" s="25" t="str">
        <f>IF(Pengawas!BB719="","-",IF(LEN(Pengawas!BB719)&lt;4,"Cek lagi","OK"))</f>
        <v>-</v>
      </c>
      <c r="BC719" s="25" t="str">
        <f>IF(Pengawas!BC719="","-",IF(LEN(Pengawas!BC719)&lt;4,"Cek lagi","OK"))</f>
        <v>-</v>
      </c>
      <c r="BD719" s="25" t="str">
        <f>IF(Pengawas!BD719="","-",IF(LEN(Pengawas!BD719)&lt;4,"Cek lagi","OK"))</f>
        <v>-</v>
      </c>
      <c r="BE719" s="25" t="str">
        <f>IF(Pengawas!BE719="","-",IF(LEN(Pengawas!BE719)&lt;4,"Cek lagi","OK"))</f>
        <v>-</v>
      </c>
      <c r="BF719" s="25" t="str">
        <f>IF(Pengawas!BF719="","-",IF(LEN(Pengawas!BF719)&lt;&gt;5,"Tidak valid","OK"))</f>
        <v>-</v>
      </c>
      <c r="BG719" s="25" t="str">
        <f>IF(Pengawas!BG719="","-",IF(LEN(Pengawas!BG719)&lt;9,"Cek lagi",IF(LEN(Pengawas!BG719)&gt;14,"Cek lagi","OK")))</f>
        <v>-</v>
      </c>
    </row>
    <row r="720" spans="1:59" ht="15" customHeight="1" x14ac:dyDescent="0.2">
      <c r="A720" s="25" t="str">
        <f>IF(Pengawas!A720="","-",IF(LEN(Pengawas!A720)&lt;4,"Cek lagi","OK"))</f>
        <v>-</v>
      </c>
      <c r="B720" s="25" t="str">
        <f>IF(Pengawas!B720="","-",IF(LEN(Pengawas!B720)&lt;4,"Cek lagi","OK"))</f>
        <v>-</v>
      </c>
      <c r="C720" s="25" t="str">
        <f>IF(Pengawas!C720="","-",IF(LEN(Pengawas!C720)&lt;&gt;18,"Tidak valid","OK"))</f>
        <v>-</v>
      </c>
      <c r="D720" s="25" t="str">
        <f>IF(Pengawas!D720="","-",IF(LEN(Pengawas!D720)&lt;&gt;16,"Tidak valid","OK"))</f>
        <v>-</v>
      </c>
      <c r="E720" s="25" t="str">
        <f>IF(Pengawas!E720="","-",IF(LEN(Pengawas!E720)&lt;4,"Cek lagi","OK"))</f>
        <v>-</v>
      </c>
      <c r="F720" s="25" t="str">
        <f>IF(Pengawas!F720="","-",IF(LEN(Pengawas!F720)&lt;&gt;16,"Tidak valid","OK"))</f>
        <v>-</v>
      </c>
      <c r="G720" s="25" t="str">
        <f>IF(Pengawas!G720="","-",IF(LEN(Pengawas!G720)&lt;4,"Cek lagi","OK"))</f>
        <v>-</v>
      </c>
      <c r="H720" s="26" t="str">
        <f>IF(Pengawas!H720="","-",IF(VALUE(LEFT(Pengawas!H720,2))&gt;31,"Tanggal tidak valid",IF(VALUE(LEFT(RIGHT(Pengawas!H720,7),2))&gt;12,"Bulan tidak valid",IF(VALUE(RIGHT(Pengawas!H720,4))&gt;1990,"Umur terlalu muda",IF(VALUE(RIGHT(Pengawas!H720,4))&lt;1955,"Umur terlalu tua","OK")))))</f>
        <v>-</v>
      </c>
      <c r="I720" s="25" t="str">
        <f>IF(Pengawas!I720="","-",IF(Pengawas!I720="L","OK",IF(Pengawas!I720="P","OK","Tidak valid")))</f>
        <v>-</v>
      </c>
      <c r="J720" s="25" t="str">
        <f>IF(Pengawas!J720="","-",IF(LEN(Pengawas!J720)&lt;4,"Cek lagi","OK"))</f>
        <v>-</v>
      </c>
      <c r="K720" s="25" t="str">
        <f>IF(Pengawas!K720="","-",IF(Pengawas!K720&gt;5,"Tidak valid",IF(Pengawas!K720&lt;1,"Tidak valid","OK")))</f>
        <v>-</v>
      </c>
      <c r="L720" s="25" t="str">
        <f>IF(Pengawas!L720="","-",IF(VALUE(LEFT(Pengawas!L720,1))&gt;1,"Tidak valid","OK"))</f>
        <v>-</v>
      </c>
      <c r="M720" s="25" t="str">
        <f>IF(Pengawas!M720="","-",IF(VALUE(LEFT(Pengawas!M720,1))&gt;1,"Tidak valid","OK"))</f>
        <v>-</v>
      </c>
      <c r="N720" s="25" t="str">
        <f>IF(Pengawas!N720="","-",IF(VALUE(LEFT(Pengawas!N720,2))&gt;31,"Tanggal tidak valid",IF(VALUE(LEFT(RIGHT(Pengawas!N720,7),2))&gt;12,"Bulan tidak valid",IF(VALUE(RIGHT(Pengawas!N720,4))&gt;2015,"Tahun cek lagi",IF(VALUE(RIGHT(Pengawas!N720,4))&lt;1930,"Tahun cek lagi","OK")))))</f>
        <v>-</v>
      </c>
      <c r="O720" s="26" t="str">
        <f>IF(Pengawas!O720="","-",IF(VALUE(LEFT(Pengawas!O720,2))&gt;31,"Tanggal tidak valid",IF(VALUE(LEFT(RIGHT(Pengawas!O720,7),2))&gt;12,"Bulan tidak valid",IF(VALUE(RIGHT(Pengawas!O720,4))&gt;2015,"Tahun cek lagi",IF(VALUE(RIGHT(Pengawas!O720,4))&lt;1930,"Tahun cek lagi","OK")))))</f>
        <v>-</v>
      </c>
      <c r="P720" s="26" t="str">
        <f>IF(Pengawas!P720="","-",IF(VALUE(LEFT(Pengawas!P720,2))&gt;31,"Tanggal tidak valid",IF(VALUE(LEFT(RIGHT(Pengawas!P720,7),2))&gt;12,"Bulan tidak valid",IF(VALUE(RIGHT(Pengawas!P720,4))&gt;2015,"Tahun cek lagi",IF(VALUE(RIGHT(Pengawas!P720,4))&lt;1930,"Tahun cek lagi","OK")))))</f>
        <v>-</v>
      </c>
      <c r="Q720" s="25" t="str">
        <f>IF(Pengawas!Q720="","-",IF(Pengawas!Q720&gt;3,"Tidak valid",IF(Pengawas!Q720&lt;1,"Tidak valid","OK")))</f>
        <v>-</v>
      </c>
      <c r="R720" s="25" t="str">
        <f>IF(Pengawas!R720="","-",IF(Pengawas!R720&gt;20000000,"Cek lagi",IF(Pengawas!R720&lt;50000,"Cek lagi","OK")))</f>
        <v>-</v>
      </c>
      <c r="S720" s="25" t="str">
        <f>IF(Pengawas!S720="","-",IF(Pengawas!S720&gt;3,"Tidak valid",IF(Pengawas!S720&lt;1,"Tidak valid","OK")))</f>
        <v>-</v>
      </c>
      <c r="T720" s="25" t="str">
        <f>IF(Pengawas!T720="","-",IF(Pengawas!T720&gt;6,"Tidak valid",IF(Pengawas!T720&lt;1,"Tidak valid","OK")))</f>
        <v>-</v>
      </c>
      <c r="U720" s="25" t="str">
        <f>IF(Pengawas!U720="","-",IF(Pengawas!U720&gt;4,"Tidak valid",IF(Pengawas!U720&lt;1,"Tidak valid","OK")))</f>
        <v>-</v>
      </c>
      <c r="V720" s="25" t="str">
        <f>IF(Pengawas!V720="","-",IF(Pengawas!V720&gt;2,"Tidak valid",IF(Pengawas!V720&lt;1,"Tidak valid","OK")))</f>
        <v>-</v>
      </c>
      <c r="W720" s="25" t="str">
        <f>IF(Pengawas!V720="","-",IF(Pengawas!V720=1,IF(Pengawas!W720="","Harap diisi","OK"),IF(Pengawas!V720=2,IF(Pengawas!W720="","Harap diisi","OK"),IF(Pengawas!V721&lt;1,"-",IF(Pengawas!V721&gt;2,"-","OK")))))</f>
        <v>-</v>
      </c>
      <c r="X720" s="25" t="str">
        <f>IF(Pengawas!V720="","-",IF(Pengawas!V720=1,IF(Pengawas!X720="","Harap diisi","OK"),IF(Pengawas!V720=2,IF(Pengawas!X720="","Harap diisi","OK"),IF(Pengawas!V721&lt;1,"-",IF(Pengawas!V721&gt;2,"-","OK")))))</f>
        <v>-</v>
      </c>
      <c r="Y720" s="25" t="str">
        <f>IF(Pengawas!V720="","-",IF(Pengawas!V720=1,IF(Pengawas!Y720="","Harap diisi","OK"),IF(Pengawas!V720=2,IF(Pengawas!Y720="","Harap diisi","OK"),IF(Pengawas!V721&lt;1,"-",IF(Pengawas!V721&gt;2,"-","OK")))))</f>
        <v>-</v>
      </c>
      <c r="Z720" s="25" t="str">
        <f>IF(Pengawas!V720="","-",IF(Pengawas!V720=1,IF(Pengawas!Z720="","Harap diisi","OK"),IF(Pengawas!V720=2,IF(Pengawas!Z720="","Harap diisi","OK"),IF(Pengawas!V721&lt;1,"-",IF(Pengawas!V721&gt;2,"-","OK")))))</f>
        <v>-</v>
      </c>
      <c r="AA720" s="25" t="str">
        <f>IF(Pengawas!V720="","-",IF(Pengawas!V720=1,IF(Pengawas!AA720="","Harap diisi","OK"),IF(Pengawas!V720=2,IF(Pengawas!AA720="","Harap diisi","OK"),IF(Pengawas!V721&lt;1,"-",IF(Pengawas!V721&gt;2,"-","OK")))))</f>
        <v>-</v>
      </c>
      <c r="AB720" s="25" t="str">
        <f>IF(Pengawas!V720="","-",IF(Pengawas!V720=1,IF(Pengawas!AB720="","Harap diisi","OK"),IF(Pengawas!V720=2,IF(Pengawas!AB720="","Harap diisi","OK"),IF(Pengawas!V721&lt;1,"-",IF(Pengawas!V721&gt;2,"-","OK")))))</f>
        <v>-</v>
      </c>
      <c r="AC720" s="25" t="str">
        <f>IF(Pengawas!V720="","-",IF(Pengawas!V720=1,IF(Pengawas!AC720="","Harap diisi","OK"),IF(Pengawas!V720=2,IF(Pengawas!AC720="","Harap diisi","OK"),IF(Pengawas!V721&lt;1,"-",IF(Pengawas!V721&gt;2,"-","OK")))))</f>
        <v>-</v>
      </c>
      <c r="AD720" s="25" t="str">
        <f>IF(Pengawas!V720="","-",IF(Pengawas!V720=1,IF(Pengawas!AD720="","OK","Harap dikosongkan"),IF(Pengawas!V720=2,IF(Pengawas!AD720="","Harap diisi","OK"),IF(Pengawas!V721&lt;1,"-",IF(Pengawas!V721&gt;2,"-","OK")))))</f>
        <v>-</v>
      </c>
      <c r="AE720" s="25" t="str">
        <f>IF(Pengawas!V720="","-",IF(Pengawas!V720=1,IF(Pengawas!AE720="","OK","Harap dikosongkan"),IF(Pengawas!V720=2,IF(Pengawas!AE720="","Harap diisi","OK"),IF(Pengawas!V721&lt;1,"-",IF(Pengawas!V721&gt;2,"-","OK")))))</f>
        <v>-</v>
      </c>
      <c r="AF720" s="25" t="str">
        <f>IF(Pengawas!V720="","-",IF(Pengawas!V720=1,IF(Pengawas!AF720="","OK","Harap dikosongkan"),IF(Pengawas!V720=2,IF(Pengawas!AF720="","Harap diisi","OK"),IF(Pengawas!V721&lt;1,"-",IF(Pengawas!V721&gt;2,"-","OK")))))</f>
        <v>-</v>
      </c>
      <c r="AG720" s="25" t="str">
        <f>IF(Pengawas!V720="","-",IF(Pengawas!V720=1,IF(Pengawas!AG720="","OK","Harap dikosongkan"),IF(Pengawas!V720=2,IF(Pengawas!AG720="","Harap diisi","OK"),IF(Pengawas!V721&lt;1,"-",IF(Pengawas!V721&gt;2,"-","OK")))))</f>
        <v>-</v>
      </c>
      <c r="AH720" s="25" t="str">
        <f>IF(Pengawas!V720="","-",IF(Pengawas!V720=1,IF(Pengawas!AH720="","OK","Harap dikosongkan"),IF(Pengawas!V720=2,IF(Pengawas!AH720="","Harap diisi","OK"),IF(Pengawas!V721&lt;1,"-",IF(Pengawas!V721&gt;2,"-","OK")))))</f>
        <v>-</v>
      </c>
      <c r="AI720" s="25" t="str">
        <f>IF(Pengawas!V720="","-",IF(Pengawas!V720=1,IF(Pengawas!AI720="","OK","Harap dikosongkan"),IF(Pengawas!V720=2,IF(Pengawas!AI720="","Harap diisi","OK"),IF(Pengawas!V721&lt;1,"-",IF(Pengawas!V721&gt;2,"-","OK")))))</f>
        <v>-</v>
      </c>
      <c r="AJ720" s="25" t="str">
        <f>IF(Pengawas!V720="","-",IF(Pengawas!V720=1,IF(Pengawas!AJ720="","OK","Harap dikosongkan"),IF(Pengawas!V720=2,IF(Pengawas!AJ720="","Harap diisi","OK"),IF(Pengawas!V721&lt;1,"-",IF(Pengawas!V721&gt;2,"-","OK")))))</f>
        <v>-</v>
      </c>
      <c r="AK720" s="25" t="str">
        <f>IF(Pengawas!V720="","-",IF(Pengawas!V720=1,IF(Pengawas!AK720="","OK","Harap dikosongkan"),IF(Pengawas!V720=2,IF(Pengawas!AK720="","Harap diisi","OK"),IF(Pengawas!V721&lt;1,"-",IF(Pengawas!V721&gt;2,"-","OK")))))</f>
        <v>-</v>
      </c>
      <c r="AL720" s="25" t="str">
        <f>IF(Pengawas!AL720="","-",IF(Pengawas!AL720&gt;3,"Tidak valid",IF(Pengawas!AL720&lt;1,"Tidak valid","OK")))</f>
        <v>-</v>
      </c>
      <c r="AM720" s="25" t="str">
        <f>IF(Pengawas!AL720="",IF(Pengawas!AM720="","-","Harap dikosongkan"),IF(Pengawas!AL720&lt;&gt;1,IF(Pengawas!AM720="","OK","Harap dikosongkan"),IF(Pengawas!AM720="","Harap diisi",IF(Pengawas!AM720&gt;2015,"Cek lagi",IF(Pengawas!AM720&lt;2005,"Cek lagi","OK")))))</f>
        <v>-</v>
      </c>
      <c r="AN720" s="25" t="str">
        <f>IF(Pengawas!AL720="",IF(Pengawas!AN720="","-","Harap dikosongkan"),IF(Pengawas!AL720&lt;&gt;1,IF(Pengawas!AN720="","OK","Harap dikosongkan"),IF(Pengawas!AN720="","Harap diisi",IF(VALUE(Pengawas!AN720)&gt;33,"Tidak valid",IF(VALUE(Pengawas!AN720)&lt;1,"Tidak valid","OK")))))</f>
        <v>-</v>
      </c>
      <c r="AO720" s="25" t="str">
        <f>IF(Pengawas!AL720="",IF(Pengawas!AO720="","-","Harap dikosongkan"),IF(Pengawas!AL720&lt;&gt;1,IF(Pengawas!AO720="","OK","Harap dikosongkan"),IF(Pengawas!AO720="","Harap diisi",IF(Pengawas!AO720&gt;1,"Tidak valid","OK"))))</f>
        <v>-</v>
      </c>
      <c r="AP720" s="25" t="str">
        <f>IF(Pengawas!AL720&gt;1,"OK",IF(Pengawas!AO720="",IF(Pengawas!AP720="","-","Kolom AO cek lagi"),IF(Pengawas!AO720=0,IF(Pengawas!AP720="","OK","Harap dikosongkan"),IF(Pengawas!AP720="","Harap diisi",IF(LEN(Pengawas!AP720)&lt;12,"Tidak valid",IF(LEN(Pengawas!AP720)&gt;14,"Tidak valid","OK"))))))</f>
        <v>-</v>
      </c>
      <c r="AQ720" s="26" t="str">
        <f>IF(Pengawas!AL720&gt;1,"OK",IF(Pengawas!AO720="",IF(Pengawas!AQ720="","-","Kolom AO cek lagi"),IF(Pengawas!AO720=0,IF(Pengawas!AQ720="","OK","Harap dikosongkan"),IF(Pengawas!AQ720="","Harap diisi",IF(LEN(Pengawas!AQ720)&lt;5,"Cek lagi","OK")))))</f>
        <v>-</v>
      </c>
      <c r="AR720" s="26" t="str">
        <f>IF(Pengawas!AL720&gt;1,"OK",IF(Pengawas!AO720="",IF(Pengawas!AR720="","-","Kolom AT cek lagi"),IF(Pengawas!AO720=0,IF(Pengawas!AR720="","OK","Harap dikosongkan"),IF(Pengawas!AR720="","Harap diisi",IF(VALUE(LEFT(Pengawas!AR720,2))&gt;31,"Tanggal tidak valid",IF(VALUE(LEFT(RIGHT(Pengawas!AR720,7),2))&gt;12,"Bulan tidak valid",IF(VALUE(RIGHT(Pengawas!AR720,4))&gt;2016,"Tahun cek lagi",IF(VALUE(RIGHT(Pengawas!AR720,4))&lt;2005,"Tahun cek lagi","OK"))))))))</f>
        <v>-</v>
      </c>
      <c r="AS720" s="25" t="str">
        <f>IF(Pengawas!AP720="",IF(Pengawas!AS720="","-","Harap dikosongkan"),IF(Pengawas!AP720&lt;&gt;"",IF(Pengawas!AS720="","Harap diisi",IF(Pengawas!AS720&gt;1,"Tidak valid","OK"))))</f>
        <v>-</v>
      </c>
      <c r="AT720" s="25" t="str">
        <f>IF(Pengawas!AS720="",IF(Pengawas!AT720="","-","Harap dikosongkan"),IF(Pengawas!AS720&lt;&gt;1,IF(Pengawas!AT720="","OK","Harap dikosongkan"),IF(Pengawas!AS720="",IF(Pengawas!AT720="","-","Harap dikosongkan"),IF(Pengawas!AS720=0,IF(Pengawas!AT720="","OK","Harap dikosongkan"),IF(Pengawas!AT720="","Harap diisi",IF(Pengawas!AT720&gt;2016,"Cek lagi",IF(Pengawas!AT720&lt;2005,"Cek lagi",IF(Pengawas!AM720&gt;Pengawas!AT720,"Cek lagi dengan Kolom AL","OK"))))))))</f>
        <v>-</v>
      </c>
      <c r="AU720" s="25" t="str">
        <f>IF(Pengawas!AS720="",IF(Pengawas!AU720="","-","Harap dikosongkan"),IF(Pengawas!AS720&lt;&gt;1,IF(Pengawas!AU720="","OK","Harap dikosongkan"),IF(Pengawas!AS720="",IF(Pengawas!AU720="","-","Harap dikosongkan"),IF(Pengawas!AS720=0,IF(Pengawas!AU720="","OK","Harap dikosongkan"),IF(Pengawas!AU720="","Harap diisi",IF(Pengawas!AU720&gt;20000000,"Cek lagi",IF(Pengawas!AU720&lt;100000,"Cek lagi","OK")))))))</f>
        <v>-</v>
      </c>
      <c r="AV720" s="25" t="str">
        <f>IF(Pengawas!AV720="","-",IF(Pengawas!AV720&gt;3,"Tidak valid","OK"))</f>
        <v>-</v>
      </c>
      <c r="AW720" s="25" t="str">
        <f>IF(Pengawas!AV720="",IF(Pengawas!AW720="","-","Harap dikosongkan"),IF(Pengawas!AV720=0,IF(Pengawas!AW720="","OK","Harap dikosongkan"),IF(Pengawas!AV720&gt;0,IF(Pengawas!AW720="","Harap diisi",IF(Pengawas!AW720&gt;2015,"Tidak valid","OK")))))</f>
        <v>-</v>
      </c>
      <c r="AX720" s="25" t="str">
        <f>IF(Pengawas!AV720="",IF(Pengawas!AX720="","-","Harap dikosongkan"),IF(Pengawas!AV720=0,IF(Pengawas!AX720="","OK","Harap dikosongkan"),IF(Pengawas!AV720&gt;0,IF(Pengawas!AX720="","Harap diisi",IF(Pengawas!AX720="","-",IF(Pengawas!AX720&gt;1,"Tidak valid","OK"))))))</f>
        <v>-</v>
      </c>
      <c r="AY720" s="25" t="str">
        <f>IF(Pengawas!AY720="","-",IF(Pengawas!AY720&gt;2,"Tidak valid","OK"))</f>
        <v>-</v>
      </c>
      <c r="AZ720" s="25" t="str">
        <f>IF(Pengawas!AY720="",IF(Pengawas!AZ720="","-","Harap dikosongkan"),IF(Pengawas!AY720=0,IF(Pengawas!AZ720="","OK","Harap dikosongkan"),IF(Pengawas!AZ720="","Harap diisi",IF(Pengawas!AZ720&gt;2015,"Cek lagi",IF(Pengawas!AZ720&lt;2000,"Cek lagi","OK")))))</f>
        <v>-</v>
      </c>
      <c r="BA720" s="25" t="str">
        <f>IF(Pengawas!BA720="","-",IF(LEN(Pengawas!BA720)&lt;5,"Cek lagi","OK"))</f>
        <v>-</v>
      </c>
      <c r="BB720" s="25" t="str">
        <f>IF(Pengawas!BB720="","-",IF(LEN(Pengawas!BB720)&lt;4,"Cek lagi","OK"))</f>
        <v>-</v>
      </c>
      <c r="BC720" s="25" t="str">
        <f>IF(Pengawas!BC720="","-",IF(LEN(Pengawas!BC720)&lt;4,"Cek lagi","OK"))</f>
        <v>-</v>
      </c>
      <c r="BD720" s="25" t="str">
        <f>IF(Pengawas!BD720="","-",IF(LEN(Pengawas!BD720)&lt;4,"Cek lagi","OK"))</f>
        <v>-</v>
      </c>
      <c r="BE720" s="25" t="str">
        <f>IF(Pengawas!BE720="","-",IF(LEN(Pengawas!BE720)&lt;4,"Cek lagi","OK"))</f>
        <v>-</v>
      </c>
      <c r="BF720" s="25" t="str">
        <f>IF(Pengawas!BF720="","-",IF(LEN(Pengawas!BF720)&lt;&gt;5,"Tidak valid","OK"))</f>
        <v>-</v>
      </c>
      <c r="BG720" s="25" t="str">
        <f>IF(Pengawas!BG720="","-",IF(LEN(Pengawas!BG720)&lt;9,"Cek lagi",IF(LEN(Pengawas!BG720)&gt;14,"Cek lagi","OK")))</f>
        <v>-</v>
      </c>
    </row>
    <row r="721" spans="1:59" ht="15" customHeight="1" x14ac:dyDescent="0.2">
      <c r="A721" s="25" t="str">
        <f>IF(Pengawas!A721="","-",IF(LEN(Pengawas!A721)&lt;4,"Cek lagi","OK"))</f>
        <v>-</v>
      </c>
      <c r="B721" s="25" t="str">
        <f>IF(Pengawas!B721="","-",IF(LEN(Pengawas!B721)&lt;4,"Cek lagi","OK"))</f>
        <v>-</v>
      </c>
      <c r="C721" s="25" t="str">
        <f>IF(Pengawas!C721="","-",IF(LEN(Pengawas!C721)&lt;&gt;18,"Tidak valid","OK"))</f>
        <v>-</v>
      </c>
      <c r="D721" s="25" t="str">
        <f>IF(Pengawas!D721="","-",IF(LEN(Pengawas!D721)&lt;&gt;16,"Tidak valid","OK"))</f>
        <v>-</v>
      </c>
      <c r="E721" s="25" t="str">
        <f>IF(Pengawas!E721="","-",IF(LEN(Pengawas!E721)&lt;4,"Cek lagi","OK"))</f>
        <v>-</v>
      </c>
      <c r="F721" s="25" t="str">
        <f>IF(Pengawas!F721="","-",IF(LEN(Pengawas!F721)&lt;&gt;16,"Tidak valid","OK"))</f>
        <v>-</v>
      </c>
      <c r="G721" s="25" t="str">
        <f>IF(Pengawas!G721="","-",IF(LEN(Pengawas!G721)&lt;4,"Cek lagi","OK"))</f>
        <v>-</v>
      </c>
      <c r="H721" s="26" t="str">
        <f>IF(Pengawas!H721="","-",IF(VALUE(LEFT(Pengawas!H721,2))&gt;31,"Tanggal tidak valid",IF(VALUE(LEFT(RIGHT(Pengawas!H721,7),2))&gt;12,"Bulan tidak valid",IF(VALUE(RIGHT(Pengawas!H721,4))&gt;1990,"Umur terlalu muda",IF(VALUE(RIGHT(Pengawas!H721,4))&lt;1955,"Umur terlalu tua","OK")))))</f>
        <v>-</v>
      </c>
      <c r="I721" s="25" t="str">
        <f>IF(Pengawas!I721="","-",IF(Pengawas!I721="L","OK",IF(Pengawas!I721="P","OK","Tidak valid")))</f>
        <v>-</v>
      </c>
      <c r="J721" s="25" t="str">
        <f>IF(Pengawas!J721="","-",IF(LEN(Pengawas!J721)&lt;4,"Cek lagi","OK"))</f>
        <v>-</v>
      </c>
      <c r="K721" s="25" t="str">
        <f>IF(Pengawas!K721="","-",IF(Pengawas!K721&gt;5,"Tidak valid",IF(Pengawas!K721&lt;1,"Tidak valid","OK")))</f>
        <v>-</v>
      </c>
      <c r="L721" s="25" t="str">
        <f>IF(Pengawas!L721="","-",IF(VALUE(LEFT(Pengawas!L721,1))&gt;1,"Tidak valid","OK"))</f>
        <v>-</v>
      </c>
      <c r="M721" s="25" t="str">
        <f>IF(Pengawas!M721="","-",IF(VALUE(LEFT(Pengawas!M721,1))&gt;1,"Tidak valid","OK"))</f>
        <v>-</v>
      </c>
      <c r="N721" s="25" t="str">
        <f>IF(Pengawas!N721="","-",IF(VALUE(LEFT(Pengawas!N721,2))&gt;31,"Tanggal tidak valid",IF(VALUE(LEFT(RIGHT(Pengawas!N721,7),2))&gt;12,"Bulan tidak valid",IF(VALUE(RIGHT(Pengawas!N721,4))&gt;2015,"Tahun cek lagi",IF(VALUE(RIGHT(Pengawas!N721,4))&lt;1930,"Tahun cek lagi","OK")))))</f>
        <v>-</v>
      </c>
      <c r="O721" s="26" t="str">
        <f>IF(Pengawas!O721="","-",IF(VALUE(LEFT(Pengawas!O721,2))&gt;31,"Tanggal tidak valid",IF(VALUE(LEFT(RIGHT(Pengawas!O721,7),2))&gt;12,"Bulan tidak valid",IF(VALUE(RIGHT(Pengawas!O721,4))&gt;2015,"Tahun cek lagi",IF(VALUE(RIGHT(Pengawas!O721,4))&lt;1930,"Tahun cek lagi","OK")))))</f>
        <v>-</v>
      </c>
      <c r="P721" s="26" t="str">
        <f>IF(Pengawas!P721="","-",IF(VALUE(LEFT(Pengawas!P721,2))&gt;31,"Tanggal tidak valid",IF(VALUE(LEFT(RIGHT(Pengawas!P721,7),2))&gt;12,"Bulan tidak valid",IF(VALUE(RIGHT(Pengawas!P721,4))&gt;2015,"Tahun cek lagi",IF(VALUE(RIGHT(Pengawas!P721,4))&lt;1930,"Tahun cek lagi","OK")))))</f>
        <v>-</v>
      </c>
      <c r="Q721" s="25" t="str">
        <f>IF(Pengawas!Q721="","-",IF(Pengawas!Q721&gt;3,"Tidak valid",IF(Pengawas!Q721&lt;1,"Tidak valid","OK")))</f>
        <v>-</v>
      </c>
      <c r="R721" s="25" t="str">
        <f>IF(Pengawas!R721="","-",IF(Pengawas!R721&gt;20000000,"Cek lagi",IF(Pengawas!R721&lt;50000,"Cek lagi","OK")))</f>
        <v>-</v>
      </c>
      <c r="S721" s="25" t="str">
        <f>IF(Pengawas!S721="","-",IF(Pengawas!S721&gt;3,"Tidak valid",IF(Pengawas!S721&lt;1,"Tidak valid","OK")))</f>
        <v>-</v>
      </c>
      <c r="T721" s="25" t="str">
        <f>IF(Pengawas!T721="","-",IF(Pengawas!T721&gt;6,"Tidak valid",IF(Pengawas!T721&lt;1,"Tidak valid","OK")))</f>
        <v>-</v>
      </c>
      <c r="U721" s="25" t="str">
        <f>IF(Pengawas!U721="","-",IF(Pengawas!U721&gt;4,"Tidak valid",IF(Pengawas!U721&lt;1,"Tidak valid","OK")))</f>
        <v>-</v>
      </c>
      <c r="V721" s="25" t="str">
        <f>IF(Pengawas!V721="","-",IF(Pengawas!V721&gt;2,"Tidak valid",IF(Pengawas!V721&lt;1,"Tidak valid","OK")))</f>
        <v>-</v>
      </c>
      <c r="W721" s="25" t="str">
        <f>IF(Pengawas!V721="","-",IF(Pengawas!V721=1,IF(Pengawas!W721="","Harap diisi","OK"),IF(Pengawas!V721=2,IF(Pengawas!W721="","Harap diisi","OK"),IF(Pengawas!V722&lt;1,"-",IF(Pengawas!V722&gt;2,"-","OK")))))</f>
        <v>-</v>
      </c>
      <c r="X721" s="25" t="str">
        <f>IF(Pengawas!V721="","-",IF(Pengawas!V721=1,IF(Pengawas!X721="","Harap diisi","OK"),IF(Pengawas!V721=2,IF(Pengawas!X721="","Harap diisi","OK"),IF(Pengawas!V722&lt;1,"-",IF(Pengawas!V722&gt;2,"-","OK")))))</f>
        <v>-</v>
      </c>
      <c r="Y721" s="25" t="str">
        <f>IF(Pengawas!V721="","-",IF(Pengawas!V721=1,IF(Pengawas!Y721="","Harap diisi","OK"),IF(Pengawas!V721=2,IF(Pengawas!Y721="","Harap diisi","OK"),IF(Pengawas!V722&lt;1,"-",IF(Pengawas!V722&gt;2,"-","OK")))))</f>
        <v>-</v>
      </c>
      <c r="Z721" s="25" t="str">
        <f>IF(Pengawas!V721="","-",IF(Pengawas!V721=1,IF(Pengawas!Z721="","Harap diisi","OK"),IF(Pengawas!V721=2,IF(Pengawas!Z721="","Harap diisi","OK"),IF(Pengawas!V722&lt;1,"-",IF(Pengawas!V722&gt;2,"-","OK")))))</f>
        <v>-</v>
      </c>
      <c r="AA721" s="25" t="str">
        <f>IF(Pengawas!V721="","-",IF(Pengawas!V721=1,IF(Pengawas!AA721="","Harap diisi","OK"),IF(Pengawas!V721=2,IF(Pengawas!AA721="","Harap diisi","OK"),IF(Pengawas!V722&lt;1,"-",IF(Pengawas!V722&gt;2,"-","OK")))))</f>
        <v>-</v>
      </c>
      <c r="AB721" s="25" t="str">
        <f>IF(Pengawas!V721="","-",IF(Pengawas!V721=1,IF(Pengawas!AB721="","Harap diisi","OK"),IF(Pengawas!V721=2,IF(Pengawas!AB721="","Harap diisi","OK"),IF(Pengawas!V722&lt;1,"-",IF(Pengawas!V722&gt;2,"-","OK")))))</f>
        <v>-</v>
      </c>
      <c r="AC721" s="25" t="str">
        <f>IF(Pengawas!V721="","-",IF(Pengawas!V721=1,IF(Pengawas!AC721="","Harap diisi","OK"),IF(Pengawas!V721=2,IF(Pengawas!AC721="","Harap diisi","OK"),IF(Pengawas!V722&lt;1,"-",IF(Pengawas!V722&gt;2,"-","OK")))))</f>
        <v>-</v>
      </c>
      <c r="AD721" s="25" t="str">
        <f>IF(Pengawas!V721="","-",IF(Pengawas!V721=1,IF(Pengawas!AD721="","OK","Harap dikosongkan"),IF(Pengawas!V721=2,IF(Pengawas!AD721="","Harap diisi","OK"),IF(Pengawas!V722&lt;1,"-",IF(Pengawas!V722&gt;2,"-","OK")))))</f>
        <v>-</v>
      </c>
      <c r="AE721" s="25" t="str">
        <f>IF(Pengawas!V721="","-",IF(Pengawas!V721=1,IF(Pengawas!AE721="","OK","Harap dikosongkan"),IF(Pengawas!V721=2,IF(Pengawas!AE721="","Harap diisi","OK"),IF(Pengawas!V722&lt;1,"-",IF(Pengawas!V722&gt;2,"-","OK")))))</f>
        <v>-</v>
      </c>
      <c r="AF721" s="25" t="str">
        <f>IF(Pengawas!V721="","-",IF(Pengawas!V721=1,IF(Pengawas!AF721="","OK","Harap dikosongkan"),IF(Pengawas!V721=2,IF(Pengawas!AF721="","Harap diisi","OK"),IF(Pengawas!V722&lt;1,"-",IF(Pengawas!V722&gt;2,"-","OK")))))</f>
        <v>-</v>
      </c>
      <c r="AG721" s="25" t="str">
        <f>IF(Pengawas!V721="","-",IF(Pengawas!V721=1,IF(Pengawas!AG721="","OK","Harap dikosongkan"),IF(Pengawas!V721=2,IF(Pengawas!AG721="","Harap diisi","OK"),IF(Pengawas!V722&lt;1,"-",IF(Pengawas!V722&gt;2,"-","OK")))))</f>
        <v>-</v>
      </c>
      <c r="AH721" s="25" t="str">
        <f>IF(Pengawas!V721="","-",IF(Pengawas!V721=1,IF(Pengawas!AH721="","OK","Harap dikosongkan"),IF(Pengawas!V721=2,IF(Pengawas!AH721="","Harap diisi","OK"),IF(Pengawas!V722&lt;1,"-",IF(Pengawas!V722&gt;2,"-","OK")))))</f>
        <v>-</v>
      </c>
      <c r="AI721" s="25" t="str">
        <f>IF(Pengawas!V721="","-",IF(Pengawas!V721=1,IF(Pengawas!AI721="","OK","Harap dikosongkan"),IF(Pengawas!V721=2,IF(Pengawas!AI721="","Harap diisi","OK"),IF(Pengawas!V722&lt;1,"-",IF(Pengawas!V722&gt;2,"-","OK")))))</f>
        <v>-</v>
      </c>
      <c r="AJ721" s="25" t="str">
        <f>IF(Pengawas!V721="","-",IF(Pengawas!V721=1,IF(Pengawas!AJ721="","OK","Harap dikosongkan"),IF(Pengawas!V721=2,IF(Pengawas!AJ721="","Harap diisi","OK"),IF(Pengawas!V722&lt;1,"-",IF(Pengawas!V722&gt;2,"-","OK")))))</f>
        <v>-</v>
      </c>
      <c r="AK721" s="25" t="str">
        <f>IF(Pengawas!V721="","-",IF(Pengawas!V721=1,IF(Pengawas!AK721="","OK","Harap dikosongkan"),IF(Pengawas!V721=2,IF(Pengawas!AK721="","Harap diisi","OK"),IF(Pengawas!V722&lt;1,"-",IF(Pengawas!V722&gt;2,"-","OK")))))</f>
        <v>-</v>
      </c>
      <c r="AL721" s="25" t="str">
        <f>IF(Pengawas!AL721="","-",IF(Pengawas!AL721&gt;3,"Tidak valid",IF(Pengawas!AL721&lt;1,"Tidak valid","OK")))</f>
        <v>-</v>
      </c>
      <c r="AM721" s="25" t="str">
        <f>IF(Pengawas!AL721="",IF(Pengawas!AM721="","-","Harap dikosongkan"),IF(Pengawas!AL721&lt;&gt;1,IF(Pengawas!AM721="","OK","Harap dikosongkan"),IF(Pengawas!AM721="","Harap diisi",IF(Pengawas!AM721&gt;2015,"Cek lagi",IF(Pengawas!AM721&lt;2005,"Cek lagi","OK")))))</f>
        <v>-</v>
      </c>
      <c r="AN721" s="25" t="str">
        <f>IF(Pengawas!AL721="",IF(Pengawas!AN721="","-","Harap dikosongkan"),IF(Pengawas!AL721&lt;&gt;1,IF(Pengawas!AN721="","OK","Harap dikosongkan"),IF(Pengawas!AN721="","Harap diisi",IF(VALUE(Pengawas!AN721)&gt;33,"Tidak valid",IF(VALUE(Pengawas!AN721)&lt;1,"Tidak valid","OK")))))</f>
        <v>-</v>
      </c>
      <c r="AO721" s="25" t="str">
        <f>IF(Pengawas!AL721="",IF(Pengawas!AO721="","-","Harap dikosongkan"),IF(Pengawas!AL721&lt;&gt;1,IF(Pengawas!AO721="","OK","Harap dikosongkan"),IF(Pengawas!AO721="","Harap diisi",IF(Pengawas!AO721&gt;1,"Tidak valid","OK"))))</f>
        <v>-</v>
      </c>
      <c r="AP721" s="25" t="str">
        <f>IF(Pengawas!AL721&gt;1,"OK",IF(Pengawas!AO721="",IF(Pengawas!AP721="","-","Kolom AO cek lagi"),IF(Pengawas!AO721=0,IF(Pengawas!AP721="","OK","Harap dikosongkan"),IF(Pengawas!AP721="","Harap diisi",IF(LEN(Pengawas!AP721)&lt;12,"Tidak valid",IF(LEN(Pengawas!AP721)&gt;14,"Tidak valid","OK"))))))</f>
        <v>-</v>
      </c>
      <c r="AQ721" s="26" t="str">
        <f>IF(Pengawas!AL721&gt;1,"OK",IF(Pengawas!AO721="",IF(Pengawas!AQ721="","-","Kolom AO cek lagi"),IF(Pengawas!AO721=0,IF(Pengawas!AQ721="","OK","Harap dikosongkan"),IF(Pengawas!AQ721="","Harap diisi",IF(LEN(Pengawas!AQ721)&lt;5,"Cek lagi","OK")))))</f>
        <v>-</v>
      </c>
      <c r="AR721" s="26" t="str">
        <f>IF(Pengawas!AL721&gt;1,"OK",IF(Pengawas!AO721="",IF(Pengawas!AR721="","-","Kolom AT cek lagi"),IF(Pengawas!AO721=0,IF(Pengawas!AR721="","OK","Harap dikosongkan"),IF(Pengawas!AR721="","Harap diisi",IF(VALUE(LEFT(Pengawas!AR721,2))&gt;31,"Tanggal tidak valid",IF(VALUE(LEFT(RIGHT(Pengawas!AR721,7),2))&gt;12,"Bulan tidak valid",IF(VALUE(RIGHT(Pengawas!AR721,4))&gt;2016,"Tahun cek lagi",IF(VALUE(RIGHT(Pengawas!AR721,4))&lt;2005,"Tahun cek lagi","OK"))))))))</f>
        <v>-</v>
      </c>
      <c r="AS721" s="25" t="str">
        <f>IF(Pengawas!AP721="",IF(Pengawas!AS721="","-","Harap dikosongkan"),IF(Pengawas!AP721&lt;&gt;"",IF(Pengawas!AS721="","Harap diisi",IF(Pengawas!AS721&gt;1,"Tidak valid","OK"))))</f>
        <v>-</v>
      </c>
      <c r="AT721" s="25" t="str">
        <f>IF(Pengawas!AS721="",IF(Pengawas!AT721="","-","Harap dikosongkan"),IF(Pengawas!AS721&lt;&gt;1,IF(Pengawas!AT721="","OK","Harap dikosongkan"),IF(Pengawas!AS721="",IF(Pengawas!AT721="","-","Harap dikosongkan"),IF(Pengawas!AS721=0,IF(Pengawas!AT721="","OK","Harap dikosongkan"),IF(Pengawas!AT721="","Harap diisi",IF(Pengawas!AT721&gt;2016,"Cek lagi",IF(Pengawas!AT721&lt;2005,"Cek lagi",IF(Pengawas!AM721&gt;Pengawas!AT721,"Cek lagi dengan Kolom AL","OK"))))))))</f>
        <v>-</v>
      </c>
      <c r="AU721" s="25" t="str">
        <f>IF(Pengawas!AS721="",IF(Pengawas!AU721="","-","Harap dikosongkan"),IF(Pengawas!AS721&lt;&gt;1,IF(Pengawas!AU721="","OK","Harap dikosongkan"),IF(Pengawas!AS721="",IF(Pengawas!AU721="","-","Harap dikosongkan"),IF(Pengawas!AS721=0,IF(Pengawas!AU721="","OK","Harap dikosongkan"),IF(Pengawas!AU721="","Harap diisi",IF(Pengawas!AU721&gt;20000000,"Cek lagi",IF(Pengawas!AU721&lt;100000,"Cek lagi","OK")))))))</f>
        <v>-</v>
      </c>
      <c r="AV721" s="25" t="str">
        <f>IF(Pengawas!AV721="","-",IF(Pengawas!AV721&gt;3,"Tidak valid","OK"))</f>
        <v>-</v>
      </c>
      <c r="AW721" s="25" t="str">
        <f>IF(Pengawas!AV721="",IF(Pengawas!AW721="","-","Harap dikosongkan"),IF(Pengawas!AV721=0,IF(Pengawas!AW721="","OK","Harap dikosongkan"),IF(Pengawas!AV721&gt;0,IF(Pengawas!AW721="","Harap diisi",IF(Pengawas!AW721&gt;2015,"Tidak valid","OK")))))</f>
        <v>-</v>
      </c>
      <c r="AX721" s="25" t="str">
        <f>IF(Pengawas!AV721="",IF(Pengawas!AX721="","-","Harap dikosongkan"),IF(Pengawas!AV721=0,IF(Pengawas!AX721="","OK","Harap dikosongkan"),IF(Pengawas!AV721&gt;0,IF(Pengawas!AX721="","Harap diisi",IF(Pengawas!AX721="","-",IF(Pengawas!AX721&gt;1,"Tidak valid","OK"))))))</f>
        <v>-</v>
      </c>
      <c r="AY721" s="25" t="str">
        <f>IF(Pengawas!AY721="","-",IF(Pengawas!AY721&gt;2,"Tidak valid","OK"))</f>
        <v>-</v>
      </c>
      <c r="AZ721" s="25" t="str">
        <f>IF(Pengawas!AY721="",IF(Pengawas!AZ721="","-","Harap dikosongkan"),IF(Pengawas!AY721=0,IF(Pengawas!AZ721="","OK","Harap dikosongkan"),IF(Pengawas!AZ721="","Harap diisi",IF(Pengawas!AZ721&gt;2015,"Cek lagi",IF(Pengawas!AZ721&lt;2000,"Cek lagi","OK")))))</f>
        <v>-</v>
      </c>
      <c r="BA721" s="25" t="str">
        <f>IF(Pengawas!BA721="","-",IF(LEN(Pengawas!BA721)&lt;5,"Cek lagi","OK"))</f>
        <v>-</v>
      </c>
      <c r="BB721" s="25" t="str">
        <f>IF(Pengawas!BB721="","-",IF(LEN(Pengawas!BB721)&lt;4,"Cek lagi","OK"))</f>
        <v>-</v>
      </c>
      <c r="BC721" s="25" t="str">
        <f>IF(Pengawas!BC721="","-",IF(LEN(Pengawas!BC721)&lt;4,"Cek lagi","OK"))</f>
        <v>-</v>
      </c>
      <c r="BD721" s="25" t="str">
        <f>IF(Pengawas!BD721="","-",IF(LEN(Pengawas!BD721)&lt;4,"Cek lagi","OK"))</f>
        <v>-</v>
      </c>
      <c r="BE721" s="25" t="str">
        <f>IF(Pengawas!BE721="","-",IF(LEN(Pengawas!BE721)&lt;4,"Cek lagi","OK"))</f>
        <v>-</v>
      </c>
      <c r="BF721" s="25" t="str">
        <f>IF(Pengawas!BF721="","-",IF(LEN(Pengawas!BF721)&lt;&gt;5,"Tidak valid","OK"))</f>
        <v>-</v>
      </c>
      <c r="BG721" s="25" t="str">
        <f>IF(Pengawas!BG721="","-",IF(LEN(Pengawas!BG721)&lt;9,"Cek lagi",IF(LEN(Pengawas!BG721)&gt;14,"Cek lagi","OK")))</f>
        <v>-</v>
      </c>
    </row>
    <row r="722" spans="1:59" ht="15" customHeight="1" x14ac:dyDescent="0.2">
      <c r="A722" s="25" t="str">
        <f>IF(Pengawas!A722="","-",IF(LEN(Pengawas!A722)&lt;4,"Cek lagi","OK"))</f>
        <v>-</v>
      </c>
      <c r="B722" s="25" t="str">
        <f>IF(Pengawas!B722="","-",IF(LEN(Pengawas!B722)&lt;4,"Cek lagi","OK"))</f>
        <v>-</v>
      </c>
      <c r="C722" s="25" t="str">
        <f>IF(Pengawas!C722="","-",IF(LEN(Pengawas!C722)&lt;&gt;18,"Tidak valid","OK"))</f>
        <v>-</v>
      </c>
      <c r="D722" s="25" t="str">
        <f>IF(Pengawas!D722="","-",IF(LEN(Pengawas!D722)&lt;&gt;16,"Tidak valid","OK"))</f>
        <v>-</v>
      </c>
      <c r="E722" s="25" t="str">
        <f>IF(Pengawas!E722="","-",IF(LEN(Pengawas!E722)&lt;4,"Cek lagi","OK"))</f>
        <v>-</v>
      </c>
      <c r="F722" s="25" t="str">
        <f>IF(Pengawas!F722="","-",IF(LEN(Pengawas!F722)&lt;&gt;16,"Tidak valid","OK"))</f>
        <v>-</v>
      </c>
      <c r="G722" s="25" t="str">
        <f>IF(Pengawas!G722="","-",IF(LEN(Pengawas!G722)&lt;4,"Cek lagi","OK"))</f>
        <v>-</v>
      </c>
      <c r="H722" s="26" t="str">
        <f>IF(Pengawas!H722="","-",IF(VALUE(LEFT(Pengawas!H722,2))&gt;31,"Tanggal tidak valid",IF(VALUE(LEFT(RIGHT(Pengawas!H722,7),2))&gt;12,"Bulan tidak valid",IF(VALUE(RIGHT(Pengawas!H722,4))&gt;1990,"Umur terlalu muda",IF(VALUE(RIGHT(Pengawas!H722,4))&lt;1955,"Umur terlalu tua","OK")))))</f>
        <v>-</v>
      </c>
      <c r="I722" s="25" t="str">
        <f>IF(Pengawas!I722="","-",IF(Pengawas!I722="L","OK",IF(Pengawas!I722="P","OK","Tidak valid")))</f>
        <v>-</v>
      </c>
      <c r="J722" s="25" t="str">
        <f>IF(Pengawas!J722="","-",IF(LEN(Pengawas!J722)&lt;4,"Cek lagi","OK"))</f>
        <v>-</v>
      </c>
      <c r="K722" s="25" t="str">
        <f>IF(Pengawas!K722="","-",IF(Pengawas!K722&gt;5,"Tidak valid",IF(Pengawas!K722&lt;1,"Tidak valid","OK")))</f>
        <v>-</v>
      </c>
      <c r="L722" s="25" t="str">
        <f>IF(Pengawas!L722="","-",IF(VALUE(LEFT(Pengawas!L722,1))&gt;1,"Tidak valid","OK"))</f>
        <v>-</v>
      </c>
      <c r="M722" s="25" t="str">
        <f>IF(Pengawas!M722="","-",IF(VALUE(LEFT(Pengawas!M722,1))&gt;1,"Tidak valid","OK"))</f>
        <v>-</v>
      </c>
      <c r="N722" s="25" t="str">
        <f>IF(Pengawas!N722="","-",IF(VALUE(LEFT(Pengawas!N722,2))&gt;31,"Tanggal tidak valid",IF(VALUE(LEFT(RIGHT(Pengawas!N722,7),2))&gt;12,"Bulan tidak valid",IF(VALUE(RIGHT(Pengawas!N722,4))&gt;2015,"Tahun cek lagi",IF(VALUE(RIGHT(Pengawas!N722,4))&lt;1930,"Tahun cek lagi","OK")))))</f>
        <v>-</v>
      </c>
      <c r="O722" s="26" t="str">
        <f>IF(Pengawas!O722="","-",IF(VALUE(LEFT(Pengawas!O722,2))&gt;31,"Tanggal tidak valid",IF(VALUE(LEFT(RIGHT(Pengawas!O722,7),2))&gt;12,"Bulan tidak valid",IF(VALUE(RIGHT(Pengawas!O722,4))&gt;2015,"Tahun cek lagi",IF(VALUE(RIGHT(Pengawas!O722,4))&lt;1930,"Tahun cek lagi","OK")))))</f>
        <v>-</v>
      </c>
      <c r="P722" s="26" t="str">
        <f>IF(Pengawas!P722="","-",IF(VALUE(LEFT(Pengawas!P722,2))&gt;31,"Tanggal tidak valid",IF(VALUE(LEFT(RIGHT(Pengawas!P722,7),2))&gt;12,"Bulan tidak valid",IF(VALUE(RIGHT(Pengawas!P722,4))&gt;2015,"Tahun cek lagi",IF(VALUE(RIGHT(Pengawas!P722,4))&lt;1930,"Tahun cek lagi","OK")))))</f>
        <v>-</v>
      </c>
      <c r="Q722" s="25" t="str">
        <f>IF(Pengawas!Q722="","-",IF(Pengawas!Q722&gt;3,"Tidak valid",IF(Pengawas!Q722&lt;1,"Tidak valid","OK")))</f>
        <v>-</v>
      </c>
      <c r="R722" s="25" t="str">
        <f>IF(Pengawas!R722="","-",IF(Pengawas!R722&gt;20000000,"Cek lagi",IF(Pengawas!R722&lt;50000,"Cek lagi","OK")))</f>
        <v>-</v>
      </c>
      <c r="S722" s="25" t="str">
        <f>IF(Pengawas!S722="","-",IF(Pengawas!S722&gt;3,"Tidak valid",IF(Pengawas!S722&lt;1,"Tidak valid","OK")))</f>
        <v>-</v>
      </c>
      <c r="T722" s="25" t="str">
        <f>IF(Pengawas!T722="","-",IF(Pengawas!T722&gt;6,"Tidak valid",IF(Pengawas!T722&lt;1,"Tidak valid","OK")))</f>
        <v>-</v>
      </c>
      <c r="U722" s="25" t="str">
        <f>IF(Pengawas!U722="","-",IF(Pengawas!U722&gt;4,"Tidak valid",IF(Pengawas!U722&lt;1,"Tidak valid","OK")))</f>
        <v>-</v>
      </c>
      <c r="V722" s="25" t="str">
        <f>IF(Pengawas!V722="","-",IF(Pengawas!V722&gt;2,"Tidak valid",IF(Pengawas!V722&lt;1,"Tidak valid","OK")))</f>
        <v>-</v>
      </c>
      <c r="W722" s="25" t="str">
        <f>IF(Pengawas!V722="","-",IF(Pengawas!V722=1,IF(Pengawas!W722="","Harap diisi","OK"),IF(Pengawas!V722=2,IF(Pengawas!W722="","Harap diisi","OK"),IF(Pengawas!V723&lt;1,"-",IF(Pengawas!V723&gt;2,"-","OK")))))</f>
        <v>-</v>
      </c>
      <c r="X722" s="25" t="str">
        <f>IF(Pengawas!V722="","-",IF(Pengawas!V722=1,IF(Pengawas!X722="","Harap diisi","OK"),IF(Pengawas!V722=2,IF(Pengawas!X722="","Harap diisi","OK"),IF(Pengawas!V723&lt;1,"-",IF(Pengawas!V723&gt;2,"-","OK")))))</f>
        <v>-</v>
      </c>
      <c r="Y722" s="25" t="str">
        <f>IF(Pengawas!V722="","-",IF(Pengawas!V722=1,IF(Pengawas!Y722="","Harap diisi","OK"),IF(Pengawas!V722=2,IF(Pengawas!Y722="","Harap diisi","OK"),IF(Pengawas!V723&lt;1,"-",IF(Pengawas!V723&gt;2,"-","OK")))))</f>
        <v>-</v>
      </c>
      <c r="Z722" s="25" t="str">
        <f>IF(Pengawas!V722="","-",IF(Pengawas!V722=1,IF(Pengawas!Z722="","Harap diisi","OK"),IF(Pengawas!V722=2,IF(Pengawas!Z722="","Harap diisi","OK"),IF(Pengawas!V723&lt;1,"-",IF(Pengawas!V723&gt;2,"-","OK")))))</f>
        <v>-</v>
      </c>
      <c r="AA722" s="25" t="str">
        <f>IF(Pengawas!V722="","-",IF(Pengawas!V722=1,IF(Pengawas!AA722="","Harap diisi","OK"),IF(Pengawas!V722=2,IF(Pengawas!AA722="","Harap diisi","OK"),IF(Pengawas!V723&lt;1,"-",IF(Pengawas!V723&gt;2,"-","OK")))))</f>
        <v>-</v>
      </c>
      <c r="AB722" s="25" t="str">
        <f>IF(Pengawas!V722="","-",IF(Pengawas!V722=1,IF(Pengawas!AB722="","Harap diisi","OK"),IF(Pengawas!V722=2,IF(Pengawas!AB722="","Harap diisi","OK"),IF(Pengawas!V723&lt;1,"-",IF(Pengawas!V723&gt;2,"-","OK")))))</f>
        <v>-</v>
      </c>
      <c r="AC722" s="25" t="str">
        <f>IF(Pengawas!V722="","-",IF(Pengawas!V722=1,IF(Pengawas!AC722="","Harap diisi","OK"),IF(Pengawas!V722=2,IF(Pengawas!AC722="","Harap diisi","OK"),IF(Pengawas!V723&lt;1,"-",IF(Pengawas!V723&gt;2,"-","OK")))))</f>
        <v>-</v>
      </c>
      <c r="AD722" s="25" t="str">
        <f>IF(Pengawas!V722="","-",IF(Pengawas!V722=1,IF(Pengawas!AD722="","OK","Harap dikosongkan"),IF(Pengawas!V722=2,IF(Pengawas!AD722="","Harap diisi","OK"),IF(Pengawas!V723&lt;1,"-",IF(Pengawas!V723&gt;2,"-","OK")))))</f>
        <v>-</v>
      </c>
      <c r="AE722" s="25" t="str">
        <f>IF(Pengawas!V722="","-",IF(Pengawas!V722=1,IF(Pengawas!AE722="","OK","Harap dikosongkan"),IF(Pengawas!V722=2,IF(Pengawas!AE722="","Harap diisi","OK"),IF(Pengawas!V723&lt;1,"-",IF(Pengawas!V723&gt;2,"-","OK")))))</f>
        <v>-</v>
      </c>
      <c r="AF722" s="25" t="str">
        <f>IF(Pengawas!V722="","-",IF(Pengawas!V722=1,IF(Pengawas!AF722="","OK","Harap dikosongkan"),IF(Pengawas!V722=2,IF(Pengawas!AF722="","Harap diisi","OK"),IF(Pengawas!V723&lt;1,"-",IF(Pengawas!V723&gt;2,"-","OK")))))</f>
        <v>-</v>
      </c>
      <c r="AG722" s="25" t="str">
        <f>IF(Pengawas!V722="","-",IF(Pengawas!V722=1,IF(Pengawas!AG722="","OK","Harap dikosongkan"),IF(Pengawas!V722=2,IF(Pengawas!AG722="","Harap diisi","OK"),IF(Pengawas!V723&lt;1,"-",IF(Pengawas!V723&gt;2,"-","OK")))))</f>
        <v>-</v>
      </c>
      <c r="AH722" s="25" t="str">
        <f>IF(Pengawas!V722="","-",IF(Pengawas!V722=1,IF(Pengawas!AH722="","OK","Harap dikosongkan"),IF(Pengawas!V722=2,IF(Pengawas!AH722="","Harap diisi","OK"),IF(Pengawas!V723&lt;1,"-",IF(Pengawas!V723&gt;2,"-","OK")))))</f>
        <v>-</v>
      </c>
      <c r="AI722" s="25" t="str">
        <f>IF(Pengawas!V722="","-",IF(Pengawas!V722=1,IF(Pengawas!AI722="","OK","Harap dikosongkan"),IF(Pengawas!V722=2,IF(Pengawas!AI722="","Harap diisi","OK"),IF(Pengawas!V723&lt;1,"-",IF(Pengawas!V723&gt;2,"-","OK")))))</f>
        <v>-</v>
      </c>
      <c r="AJ722" s="25" t="str">
        <f>IF(Pengawas!V722="","-",IF(Pengawas!V722=1,IF(Pengawas!AJ722="","OK","Harap dikosongkan"),IF(Pengawas!V722=2,IF(Pengawas!AJ722="","Harap diisi","OK"),IF(Pengawas!V723&lt;1,"-",IF(Pengawas!V723&gt;2,"-","OK")))))</f>
        <v>-</v>
      </c>
      <c r="AK722" s="25" t="str">
        <f>IF(Pengawas!V722="","-",IF(Pengawas!V722=1,IF(Pengawas!AK722="","OK","Harap dikosongkan"),IF(Pengawas!V722=2,IF(Pengawas!AK722="","Harap diisi","OK"),IF(Pengawas!V723&lt;1,"-",IF(Pengawas!V723&gt;2,"-","OK")))))</f>
        <v>-</v>
      </c>
      <c r="AL722" s="25" t="str">
        <f>IF(Pengawas!AL722="","-",IF(Pengawas!AL722&gt;3,"Tidak valid",IF(Pengawas!AL722&lt;1,"Tidak valid","OK")))</f>
        <v>-</v>
      </c>
      <c r="AM722" s="25" t="str">
        <f>IF(Pengawas!AL722="",IF(Pengawas!AM722="","-","Harap dikosongkan"),IF(Pengawas!AL722&lt;&gt;1,IF(Pengawas!AM722="","OK","Harap dikosongkan"),IF(Pengawas!AM722="","Harap diisi",IF(Pengawas!AM722&gt;2015,"Cek lagi",IF(Pengawas!AM722&lt;2005,"Cek lagi","OK")))))</f>
        <v>-</v>
      </c>
      <c r="AN722" s="25" t="str">
        <f>IF(Pengawas!AL722="",IF(Pengawas!AN722="","-","Harap dikosongkan"),IF(Pengawas!AL722&lt;&gt;1,IF(Pengawas!AN722="","OK","Harap dikosongkan"),IF(Pengawas!AN722="","Harap diisi",IF(VALUE(Pengawas!AN722)&gt;33,"Tidak valid",IF(VALUE(Pengawas!AN722)&lt;1,"Tidak valid","OK")))))</f>
        <v>-</v>
      </c>
      <c r="AO722" s="25" t="str">
        <f>IF(Pengawas!AL722="",IF(Pengawas!AO722="","-","Harap dikosongkan"),IF(Pengawas!AL722&lt;&gt;1,IF(Pengawas!AO722="","OK","Harap dikosongkan"),IF(Pengawas!AO722="","Harap diisi",IF(Pengawas!AO722&gt;1,"Tidak valid","OK"))))</f>
        <v>-</v>
      </c>
      <c r="AP722" s="25" t="str">
        <f>IF(Pengawas!AL722&gt;1,"OK",IF(Pengawas!AO722="",IF(Pengawas!AP722="","-","Kolom AO cek lagi"),IF(Pengawas!AO722=0,IF(Pengawas!AP722="","OK","Harap dikosongkan"),IF(Pengawas!AP722="","Harap diisi",IF(LEN(Pengawas!AP722)&lt;12,"Tidak valid",IF(LEN(Pengawas!AP722)&gt;14,"Tidak valid","OK"))))))</f>
        <v>-</v>
      </c>
      <c r="AQ722" s="26" t="str">
        <f>IF(Pengawas!AL722&gt;1,"OK",IF(Pengawas!AO722="",IF(Pengawas!AQ722="","-","Kolom AO cek lagi"),IF(Pengawas!AO722=0,IF(Pengawas!AQ722="","OK","Harap dikosongkan"),IF(Pengawas!AQ722="","Harap diisi",IF(LEN(Pengawas!AQ722)&lt;5,"Cek lagi","OK")))))</f>
        <v>-</v>
      </c>
      <c r="AR722" s="26" t="str">
        <f>IF(Pengawas!AL722&gt;1,"OK",IF(Pengawas!AO722="",IF(Pengawas!AR722="","-","Kolom AT cek lagi"),IF(Pengawas!AO722=0,IF(Pengawas!AR722="","OK","Harap dikosongkan"),IF(Pengawas!AR722="","Harap diisi",IF(VALUE(LEFT(Pengawas!AR722,2))&gt;31,"Tanggal tidak valid",IF(VALUE(LEFT(RIGHT(Pengawas!AR722,7),2))&gt;12,"Bulan tidak valid",IF(VALUE(RIGHT(Pengawas!AR722,4))&gt;2016,"Tahun cek lagi",IF(VALUE(RIGHT(Pengawas!AR722,4))&lt;2005,"Tahun cek lagi","OK"))))))))</f>
        <v>-</v>
      </c>
      <c r="AS722" s="25" t="str">
        <f>IF(Pengawas!AP722="",IF(Pengawas!AS722="","-","Harap dikosongkan"),IF(Pengawas!AP722&lt;&gt;"",IF(Pengawas!AS722="","Harap diisi",IF(Pengawas!AS722&gt;1,"Tidak valid","OK"))))</f>
        <v>-</v>
      </c>
      <c r="AT722" s="25" t="str">
        <f>IF(Pengawas!AS722="",IF(Pengawas!AT722="","-","Harap dikosongkan"),IF(Pengawas!AS722&lt;&gt;1,IF(Pengawas!AT722="","OK","Harap dikosongkan"),IF(Pengawas!AS722="",IF(Pengawas!AT722="","-","Harap dikosongkan"),IF(Pengawas!AS722=0,IF(Pengawas!AT722="","OK","Harap dikosongkan"),IF(Pengawas!AT722="","Harap diisi",IF(Pengawas!AT722&gt;2016,"Cek lagi",IF(Pengawas!AT722&lt;2005,"Cek lagi",IF(Pengawas!AM722&gt;Pengawas!AT722,"Cek lagi dengan Kolom AL","OK"))))))))</f>
        <v>-</v>
      </c>
      <c r="AU722" s="25" t="str">
        <f>IF(Pengawas!AS722="",IF(Pengawas!AU722="","-","Harap dikosongkan"),IF(Pengawas!AS722&lt;&gt;1,IF(Pengawas!AU722="","OK","Harap dikosongkan"),IF(Pengawas!AS722="",IF(Pengawas!AU722="","-","Harap dikosongkan"),IF(Pengawas!AS722=0,IF(Pengawas!AU722="","OK","Harap dikosongkan"),IF(Pengawas!AU722="","Harap diisi",IF(Pengawas!AU722&gt;20000000,"Cek lagi",IF(Pengawas!AU722&lt;100000,"Cek lagi","OK")))))))</f>
        <v>-</v>
      </c>
      <c r="AV722" s="25" t="str">
        <f>IF(Pengawas!AV722="","-",IF(Pengawas!AV722&gt;3,"Tidak valid","OK"))</f>
        <v>-</v>
      </c>
      <c r="AW722" s="25" t="str">
        <f>IF(Pengawas!AV722="",IF(Pengawas!AW722="","-","Harap dikosongkan"),IF(Pengawas!AV722=0,IF(Pengawas!AW722="","OK","Harap dikosongkan"),IF(Pengawas!AV722&gt;0,IF(Pengawas!AW722="","Harap diisi",IF(Pengawas!AW722&gt;2015,"Tidak valid","OK")))))</f>
        <v>-</v>
      </c>
      <c r="AX722" s="25" t="str">
        <f>IF(Pengawas!AV722="",IF(Pengawas!AX722="","-","Harap dikosongkan"),IF(Pengawas!AV722=0,IF(Pengawas!AX722="","OK","Harap dikosongkan"),IF(Pengawas!AV722&gt;0,IF(Pengawas!AX722="","Harap diisi",IF(Pengawas!AX722="","-",IF(Pengawas!AX722&gt;1,"Tidak valid","OK"))))))</f>
        <v>-</v>
      </c>
      <c r="AY722" s="25" t="str">
        <f>IF(Pengawas!AY722="","-",IF(Pengawas!AY722&gt;2,"Tidak valid","OK"))</f>
        <v>-</v>
      </c>
      <c r="AZ722" s="25" t="str">
        <f>IF(Pengawas!AY722="",IF(Pengawas!AZ722="","-","Harap dikosongkan"),IF(Pengawas!AY722=0,IF(Pengawas!AZ722="","OK","Harap dikosongkan"),IF(Pengawas!AZ722="","Harap diisi",IF(Pengawas!AZ722&gt;2015,"Cek lagi",IF(Pengawas!AZ722&lt;2000,"Cek lagi","OK")))))</f>
        <v>-</v>
      </c>
      <c r="BA722" s="25" t="str">
        <f>IF(Pengawas!BA722="","-",IF(LEN(Pengawas!BA722)&lt;5,"Cek lagi","OK"))</f>
        <v>-</v>
      </c>
      <c r="BB722" s="25" t="str">
        <f>IF(Pengawas!BB722="","-",IF(LEN(Pengawas!BB722)&lt;4,"Cek lagi","OK"))</f>
        <v>-</v>
      </c>
      <c r="BC722" s="25" t="str">
        <f>IF(Pengawas!BC722="","-",IF(LEN(Pengawas!BC722)&lt;4,"Cek lagi","OK"))</f>
        <v>-</v>
      </c>
      <c r="BD722" s="25" t="str">
        <f>IF(Pengawas!BD722="","-",IF(LEN(Pengawas!BD722)&lt;4,"Cek lagi","OK"))</f>
        <v>-</v>
      </c>
      <c r="BE722" s="25" t="str">
        <f>IF(Pengawas!BE722="","-",IF(LEN(Pengawas!BE722)&lt;4,"Cek lagi","OK"))</f>
        <v>-</v>
      </c>
      <c r="BF722" s="25" t="str">
        <f>IF(Pengawas!BF722="","-",IF(LEN(Pengawas!BF722)&lt;&gt;5,"Tidak valid","OK"))</f>
        <v>-</v>
      </c>
      <c r="BG722" s="25" t="str">
        <f>IF(Pengawas!BG722="","-",IF(LEN(Pengawas!BG722)&lt;9,"Cek lagi",IF(LEN(Pengawas!BG722)&gt;14,"Cek lagi","OK")))</f>
        <v>-</v>
      </c>
    </row>
    <row r="723" spans="1:59" ht="15" customHeight="1" x14ac:dyDescent="0.2">
      <c r="A723" s="25" t="str">
        <f>IF(Pengawas!A723="","-",IF(LEN(Pengawas!A723)&lt;4,"Cek lagi","OK"))</f>
        <v>-</v>
      </c>
      <c r="B723" s="25" t="str">
        <f>IF(Pengawas!B723="","-",IF(LEN(Pengawas!B723)&lt;4,"Cek lagi","OK"))</f>
        <v>-</v>
      </c>
      <c r="C723" s="25" t="str">
        <f>IF(Pengawas!C723="","-",IF(LEN(Pengawas!C723)&lt;&gt;18,"Tidak valid","OK"))</f>
        <v>-</v>
      </c>
      <c r="D723" s="25" t="str">
        <f>IF(Pengawas!D723="","-",IF(LEN(Pengawas!D723)&lt;&gt;16,"Tidak valid","OK"))</f>
        <v>-</v>
      </c>
      <c r="E723" s="25" t="str">
        <f>IF(Pengawas!E723="","-",IF(LEN(Pengawas!E723)&lt;4,"Cek lagi","OK"))</f>
        <v>-</v>
      </c>
      <c r="F723" s="25" t="str">
        <f>IF(Pengawas!F723="","-",IF(LEN(Pengawas!F723)&lt;&gt;16,"Tidak valid","OK"))</f>
        <v>-</v>
      </c>
      <c r="G723" s="25" t="str">
        <f>IF(Pengawas!G723="","-",IF(LEN(Pengawas!G723)&lt;4,"Cek lagi","OK"))</f>
        <v>-</v>
      </c>
      <c r="H723" s="26" t="str">
        <f>IF(Pengawas!H723="","-",IF(VALUE(LEFT(Pengawas!H723,2))&gt;31,"Tanggal tidak valid",IF(VALUE(LEFT(RIGHT(Pengawas!H723,7),2))&gt;12,"Bulan tidak valid",IF(VALUE(RIGHT(Pengawas!H723,4))&gt;1990,"Umur terlalu muda",IF(VALUE(RIGHT(Pengawas!H723,4))&lt;1955,"Umur terlalu tua","OK")))))</f>
        <v>-</v>
      </c>
      <c r="I723" s="25" t="str">
        <f>IF(Pengawas!I723="","-",IF(Pengawas!I723="L","OK",IF(Pengawas!I723="P","OK","Tidak valid")))</f>
        <v>-</v>
      </c>
      <c r="J723" s="25" t="str">
        <f>IF(Pengawas!J723="","-",IF(LEN(Pengawas!J723)&lt;4,"Cek lagi","OK"))</f>
        <v>-</v>
      </c>
      <c r="K723" s="25" t="str">
        <f>IF(Pengawas!K723="","-",IF(Pengawas!K723&gt;5,"Tidak valid",IF(Pengawas!K723&lt;1,"Tidak valid","OK")))</f>
        <v>-</v>
      </c>
      <c r="L723" s="25" t="str">
        <f>IF(Pengawas!L723="","-",IF(VALUE(LEFT(Pengawas!L723,1))&gt;1,"Tidak valid","OK"))</f>
        <v>-</v>
      </c>
      <c r="M723" s="25" t="str">
        <f>IF(Pengawas!M723="","-",IF(VALUE(LEFT(Pengawas!M723,1))&gt;1,"Tidak valid","OK"))</f>
        <v>-</v>
      </c>
      <c r="N723" s="25" t="str">
        <f>IF(Pengawas!N723="","-",IF(VALUE(LEFT(Pengawas!N723,2))&gt;31,"Tanggal tidak valid",IF(VALUE(LEFT(RIGHT(Pengawas!N723,7),2))&gt;12,"Bulan tidak valid",IF(VALUE(RIGHT(Pengawas!N723,4))&gt;2015,"Tahun cek lagi",IF(VALUE(RIGHT(Pengawas!N723,4))&lt;1930,"Tahun cek lagi","OK")))))</f>
        <v>-</v>
      </c>
      <c r="O723" s="26" t="str">
        <f>IF(Pengawas!O723="","-",IF(VALUE(LEFT(Pengawas!O723,2))&gt;31,"Tanggal tidak valid",IF(VALUE(LEFT(RIGHT(Pengawas!O723,7),2))&gt;12,"Bulan tidak valid",IF(VALUE(RIGHT(Pengawas!O723,4))&gt;2015,"Tahun cek lagi",IF(VALUE(RIGHT(Pengawas!O723,4))&lt;1930,"Tahun cek lagi","OK")))))</f>
        <v>-</v>
      </c>
      <c r="P723" s="26" t="str">
        <f>IF(Pengawas!P723="","-",IF(VALUE(LEFT(Pengawas!P723,2))&gt;31,"Tanggal tidak valid",IF(VALUE(LEFT(RIGHT(Pengawas!P723,7),2))&gt;12,"Bulan tidak valid",IF(VALUE(RIGHT(Pengawas!P723,4))&gt;2015,"Tahun cek lagi",IF(VALUE(RIGHT(Pengawas!P723,4))&lt;1930,"Tahun cek lagi","OK")))))</f>
        <v>-</v>
      </c>
      <c r="Q723" s="25" t="str">
        <f>IF(Pengawas!Q723="","-",IF(Pengawas!Q723&gt;3,"Tidak valid",IF(Pengawas!Q723&lt;1,"Tidak valid","OK")))</f>
        <v>-</v>
      </c>
      <c r="R723" s="25" t="str">
        <f>IF(Pengawas!R723="","-",IF(Pengawas!R723&gt;20000000,"Cek lagi",IF(Pengawas!R723&lt;50000,"Cek lagi","OK")))</f>
        <v>-</v>
      </c>
      <c r="S723" s="25" t="str">
        <f>IF(Pengawas!S723="","-",IF(Pengawas!S723&gt;3,"Tidak valid",IF(Pengawas!S723&lt;1,"Tidak valid","OK")))</f>
        <v>-</v>
      </c>
      <c r="T723" s="25" t="str">
        <f>IF(Pengawas!T723="","-",IF(Pengawas!T723&gt;6,"Tidak valid",IF(Pengawas!T723&lt;1,"Tidak valid","OK")))</f>
        <v>-</v>
      </c>
      <c r="U723" s="25" t="str">
        <f>IF(Pengawas!U723="","-",IF(Pengawas!U723&gt;4,"Tidak valid",IF(Pengawas!U723&lt;1,"Tidak valid","OK")))</f>
        <v>-</v>
      </c>
      <c r="V723" s="25" t="str">
        <f>IF(Pengawas!V723="","-",IF(Pengawas!V723&gt;2,"Tidak valid",IF(Pengawas!V723&lt;1,"Tidak valid","OK")))</f>
        <v>-</v>
      </c>
      <c r="W723" s="25" t="str">
        <f>IF(Pengawas!V723="","-",IF(Pengawas!V723=1,IF(Pengawas!W723="","Harap diisi","OK"),IF(Pengawas!V723=2,IF(Pengawas!W723="","Harap diisi","OK"),IF(Pengawas!V724&lt;1,"-",IF(Pengawas!V724&gt;2,"-","OK")))))</f>
        <v>-</v>
      </c>
      <c r="X723" s="25" t="str">
        <f>IF(Pengawas!V723="","-",IF(Pengawas!V723=1,IF(Pengawas!X723="","Harap diisi","OK"),IF(Pengawas!V723=2,IF(Pengawas!X723="","Harap diisi","OK"),IF(Pengawas!V724&lt;1,"-",IF(Pengawas!V724&gt;2,"-","OK")))))</f>
        <v>-</v>
      </c>
      <c r="Y723" s="25" t="str">
        <f>IF(Pengawas!V723="","-",IF(Pengawas!V723=1,IF(Pengawas!Y723="","Harap diisi","OK"),IF(Pengawas!V723=2,IF(Pengawas!Y723="","Harap diisi","OK"),IF(Pengawas!V724&lt;1,"-",IF(Pengawas!V724&gt;2,"-","OK")))))</f>
        <v>-</v>
      </c>
      <c r="Z723" s="25" t="str">
        <f>IF(Pengawas!V723="","-",IF(Pengawas!V723=1,IF(Pengawas!Z723="","Harap diisi","OK"),IF(Pengawas!V723=2,IF(Pengawas!Z723="","Harap diisi","OK"),IF(Pengawas!V724&lt;1,"-",IF(Pengawas!V724&gt;2,"-","OK")))))</f>
        <v>-</v>
      </c>
      <c r="AA723" s="25" t="str">
        <f>IF(Pengawas!V723="","-",IF(Pengawas!V723=1,IF(Pengawas!AA723="","Harap diisi","OK"),IF(Pengawas!V723=2,IF(Pengawas!AA723="","Harap diisi","OK"),IF(Pengawas!V724&lt;1,"-",IF(Pengawas!V724&gt;2,"-","OK")))))</f>
        <v>-</v>
      </c>
      <c r="AB723" s="25" t="str">
        <f>IF(Pengawas!V723="","-",IF(Pengawas!V723=1,IF(Pengawas!AB723="","Harap diisi","OK"),IF(Pengawas!V723=2,IF(Pengawas!AB723="","Harap diisi","OK"),IF(Pengawas!V724&lt;1,"-",IF(Pengawas!V724&gt;2,"-","OK")))))</f>
        <v>-</v>
      </c>
      <c r="AC723" s="25" t="str">
        <f>IF(Pengawas!V723="","-",IF(Pengawas!V723=1,IF(Pengawas!AC723="","Harap diisi","OK"),IF(Pengawas!V723=2,IF(Pengawas!AC723="","Harap diisi","OK"),IF(Pengawas!V724&lt;1,"-",IF(Pengawas!V724&gt;2,"-","OK")))))</f>
        <v>-</v>
      </c>
      <c r="AD723" s="25" t="str">
        <f>IF(Pengawas!V723="","-",IF(Pengawas!V723=1,IF(Pengawas!AD723="","OK","Harap dikosongkan"),IF(Pengawas!V723=2,IF(Pengawas!AD723="","Harap diisi","OK"),IF(Pengawas!V724&lt;1,"-",IF(Pengawas!V724&gt;2,"-","OK")))))</f>
        <v>-</v>
      </c>
      <c r="AE723" s="25" t="str">
        <f>IF(Pengawas!V723="","-",IF(Pengawas!V723=1,IF(Pengawas!AE723="","OK","Harap dikosongkan"),IF(Pengawas!V723=2,IF(Pengawas!AE723="","Harap diisi","OK"),IF(Pengawas!V724&lt;1,"-",IF(Pengawas!V724&gt;2,"-","OK")))))</f>
        <v>-</v>
      </c>
      <c r="AF723" s="25" t="str">
        <f>IF(Pengawas!V723="","-",IF(Pengawas!V723=1,IF(Pengawas!AF723="","OK","Harap dikosongkan"),IF(Pengawas!V723=2,IF(Pengawas!AF723="","Harap diisi","OK"),IF(Pengawas!V724&lt;1,"-",IF(Pengawas!V724&gt;2,"-","OK")))))</f>
        <v>-</v>
      </c>
      <c r="AG723" s="25" t="str">
        <f>IF(Pengawas!V723="","-",IF(Pengawas!V723=1,IF(Pengawas!AG723="","OK","Harap dikosongkan"),IF(Pengawas!V723=2,IF(Pengawas!AG723="","Harap diisi","OK"),IF(Pengawas!V724&lt;1,"-",IF(Pengawas!V724&gt;2,"-","OK")))))</f>
        <v>-</v>
      </c>
      <c r="AH723" s="25" t="str">
        <f>IF(Pengawas!V723="","-",IF(Pengawas!V723=1,IF(Pengawas!AH723="","OK","Harap dikosongkan"),IF(Pengawas!V723=2,IF(Pengawas!AH723="","Harap diisi","OK"),IF(Pengawas!V724&lt;1,"-",IF(Pengawas!V724&gt;2,"-","OK")))))</f>
        <v>-</v>
      </c>
      <c r="AI723" s="25" t="str">
        <f>IF(Pengawas!V723="","-",IF(Pengawas!V723=1,IF(Pengawas!AI723="","OK","Harap dikosongkan"),IF(Pengawas!V723=2,IF(Pengawas!AI723="","Harap diisi","OK"),IF(Pengawas!V724&lt;1,"-",IF(Pengawas!V724&gt;2,"-","OK")))))</f>
        <v>-</v>
      </c>
      <c r="AJ723" s="25" t="str">
        <f>IF(Pengawas!V723="","-",IF(Pengawas!V723=1,IF(Pengawas!AJ723="","OK","Harap dikosongkan"),IF(Pengawas!V723=2,IF(Pengawas!AJ723="","Harap diisi","OK"),IF(Pengawas!V724&lt;1,"-",IF(Pengawas!V724&gt;2,"-","OK")))))</f>
        <v>-</v>
      </c>
      <c r="AK723" s="25" t="str">
        <f>IF(Pengawas!V723="","-",IF(Pengawas!V723=1,IF(Pengawas!AK723="","OK","Harap dikosongkan"),IF(Pengawas!V723=2,IF(Pengawas!AK723="","Harap diisi","OK"),IF(Pengawas!V724&lt;1,"-",IF(Pengawas!V724&gt;2,"-","OK")))))</f>
        <v>-</v>
      </c>
      <c r="AL723" s="25" t="str">
        <f>IF(Pengawas!AL723="","-",IF(Pengawas!AL723&gt;3,"Tidak valid",IF(Pengawas!AL723&lt;1,"Tidak valid","OK")))</f>
        <v>-</v>
      </c>
      <c r="AM723" s="25" t="str">
        <f>IF(Pengawas!AL723="",IF(Pengawas!AM723="","-","Harap dikosongkan"),IF(Pengawas!AL723&lt;&gt;1,IF(Pengawas!AM723="","OK","Harap dikosongkan"),IF(Pengawas!AM723="","Harap diisi",IF(Pengawas!AM723&gt;2015,"Cek lagi",IF(Pengawas!AM723&lt;2005,"Cek lagi","OK")))))</f>
        <v>-</v>
      </c>
      <c r="AN723" s="25" t="str">
        <f>IF(Pengawas!AL723="",IF(Pengawas!AN723="","-","Harap dikosongkan"),IF(Pengawas!AL723&lt;&gt;1,IF(Pengawas!AN723="","OK","Harap dikosongkan"),IF(Pengawas!AN723="","Harap diisi",IF(VALUE(Pengawas!AN723)&gt;33,"Tidak valid",IF(VALUE(Pengawas!AN723)&lt;1,"Tidak valid","OK")))))</f>
        <v>-</v>
      </c>
      <c r="AO723" s="25" t="str">
        <f>IF(Pengawas!AL723="",IF(Pengawas!AO723="","-","Harap dikosongkan"),IF(Pengawas!AL723&lt;&gt;1,IF(Pengawas!AO723="","OK","Harap dikosongkan"),IF(Pengawas!AO723="","Harap diisi",IF(Pengawas!AO723&gt;1,"Tidak valid","OK"))))</f>
        <v>-</v>
      </c>
      <c r="AP723" s="25" t="str">
        <f>IF(Pengawas!AL723&gt;1,"OK",IF(Pengawas!AO723="",IF(Pengawas!AP723="","-","Kolom AO cek lagi"),IF(Pengawas!AO723=0,IF(Pengawas!AP723="","OK","Harap dikosongkan"),IF(Pengawas!AP723="","Harap diisi",IF(LEN(Pengawas!AP723)&lt;12,"Tidak valid",IF(LEN(Pengawas!AP723)&gt;14,"Tidak valid","OK"))))))</f>
        <v>-</v>
      </c>
      <c r="AQ723" s="26" t="str">
        <f>IF(Pengawas!AL723&gt;1,"OK",IF(Pengawas!AO723="",IF(Pengawas!AQ723="","-","Kolom AO cek lagi"),IF(Pengawas!AO723=0,IF(Pengawas!AQ723="","OK","Harap dikosongkan"),IF(Pengawas!AQ723="","Harap diisi",IF(LEN(Pengawas!AQ723)&lt;5,"Cek lagi","OK")))))</f>
        <v>-</v>
      </c>
      <c r="AR723" s="26" t="str">
        <f>IF(Pengawas!AL723&gt;1,"OK",IF(Pengawas!AO723="",IF(Pengawas!AR723="","-","Kolom AT cek lagi"),IF(Pengawas!AO723=0,IF(Pengawas!AR723="","OK","Harap dikosongkan"),IF(Pengawas!AR723="","Harap diisi",IF(VALUE(LEFT(Pengawas!AR723,2))&gt;31,"Tanggal tidak valid",IF(VALUE(LEFT(RIGHT(Pengawas!AR723,7),2))&gt;12,"Bulan tidak valid",IF(VALUE(RIGHT(Pengawas!AR723,4))&gt;2016,"Tahun cek lagi",IF(VALUE(RIGHT(Pengawas!AR723,4))&lt;2005,"Tahun cek lagi","OK"))))))))</f>
        <v>-</v>
      </c>
      <c r="AS723" s="25" t="str">
        <f>IF(Pengawas!AP723="",IF(Pengawas!AS723="","-","Harap dikosongkan"),IF(Pengawas!AP723&lt;&gt;"",IF(Pengawas!AS723="","Harap diisi",IF(Pengawas!AS723&gt;1,"Tidak valid","OK"))))</f>
        <v>-</v>
      </c>
      <c r="AT723" s="25" t="str">
        <f>IF(Pengawas!AS723="",IF(Pengawas!AT723="","-","Harap dikosongkan"),IF(Pengawas!AS723&lt;&gt;1,IF(Pengawas!AT723="","OK","Harap dikosongkan"),IF(Pengawas!AS723="",IF(Pengawas!AT723="","-","Harap dikosongkan"),IF(Pengawas!AS723=0,IF(Pengawas!AT723="","OK","Harap dikosongkan"),IF(Pengawas!AT723="","Harap diisi",IF(Pengawas!AT723&gt;2016,"Cek lagi",IF(Pengawas!AT723&lt;2005,"Cek lagi",IF(Pengawas!AM723&gt;Pengawas!AT723,"Cek lagi dengan Kolom AL","OK"))))))))</f>
        <v>-</v>
      </c>
      <c r="AU723" s="25" t="str">
        <f>IF(Pengawas!AS723="",IF(Pengawas!AU723="","-","Harap dikosongkan"),IF(Pengawas!AS723&lt;&gt;1,IF(Pengawas!AU723="","OK","Harap dikosongkan"),IF(Pengawas!AS723="",IF(Pengawas!AU723="","-","Harap dikosongkan"),IF(Pengawas!AS723=0,IF(Pengawas!AU723="","OK","Harap dikosongkan"),IF(Pengawas!AU723="","Harap diisi",IF(Pengawas!AU723&gt;20000000,"Cek lagi",IF(Pengawas!AU723&lt;100000,"Cek lagi","OK")))))))</f>
        <v>-</v>
      </c>
      <c r="AV723" s="25" t="str">
        <f>IF(Pengawas!AV723="","-",IF(Pengawas!AV723&gt;3,"Tidak valid","OK"))</f>
        <v>-</v>
      </c>
      <c r="AW723" s="25" t="str">
        <f>IF(Pengawas!AV723="",IF(Pengawas!AW723="","-","Harap dikosongkan"),IF(Pengawas!AV723=0,IF(Pengawas!AW723="","OK","Harap dikosongkan"),IF(Pengawas!AV723&gt;0,IF(Pengawas!AW723="","Harap diisi",IF(Pengawas!AW723&gt;2015,"Tidak valid","OK")))))</f>
        <v>-</v>
      </c>
      <c r="AX723" s="25" t="str">
        <f>IF(Pengawas!AV723="",IF(Pengawas!AX723="","-","Harap dikosongkan"),IF(Pengawas!AV723=0,IF(Pengawas!AX723="","OK","Harap dikosongkan"),IF(Pengawas!AV723&gt;0,IF(Pengawas!AX723="","Harap diisi",IF(Pengawas!AX723="","-",IF(Pengawas!AX723&gt;1,"Tidak valid","OK"))))))</f>
        <v>-</v>
      </c>
      <c r="AY723" s="25" t="str">
        <f>IF(Pengawas!AY723="","-",IF(Pengawas!AY723&gt;2,"Tidak valid","OK"))</f>
        <v>-</v>
      </c>
      <c r="AZ723" s="25" t="str">
        <f>IF(Pengawas!AY723="",IF(Pengawas!AZ723="","-","Harap dikosongkan"),IF(Pengawas!AY723=0,IF(Pengawas!AZ723="","OK","Harap dikosongkan"),IF(Pengawas!AZ723="","Harap diisi",IF(Pengawas!AZ723&gt;2015,"Cek lagi",IF(Pengawas!AZ723&lt;2000,"Cek lagi","OK")))))</f>
        <v>-</v>
      </c>
      <c r="BA723" s="25" t="str">
        <f>IF(Pengawas!BA723="","-",IF(LEN(Pengawas!BA723)&lt;5,"Cek lagi","OK"))</f>
        <v>-</v>
      </c>
      <c r="BB723" s="25" t="str">
        <f>IF(Pengawas!BB723="","-",IF(LEN(Pengawas!BB723)&lt;4,"Cek lagi","OK"))</f>
        <v>-</v>
      </c>
      <c r="BC723" s="25" t="str">
        <f>IF(Pengawas!BC723="","-",IF(LEN(Pengawas!BC723)&lt;4,"Cek lagi","OK"))</f>
        <v>-</v>
      </c>
      <c r="BD723" s="25" t="str">
        <f>IF(Pengawas!BD723="","-",IF(LEN(Pengawas!BD723)&lt;4,"Cek lagi","OK"))</f>
        <v>-</v>
      </c>
      <c r="BE723" s="25" t="str">
        <f>IF(Pengawas!BE723="","-",IF(LEN(Pengawas!BE723)&lt;4,"Cek lagi","OK"))</f>
        <v>-</v>
      </c>
      <c r="BF723" s="25" t="str">
        <f>IF(Pengawas!BF723="","-",IF(LEN(Pengawas!BF723)&lt;&gt;5,"Tidak valid","OK"))</f>
        <v>-</v>
      </c>
      <c r="BG723" s="25" t="str">
        <f>IF(Pengawas!BG723="","-",IF(LEN(Pengawas!BG723)&lt;9,"Cek lagi",IF(LEN(Pengawas!BG723)&gt;14,"Cek lagi","OK")))</f>
        <v>-</v>
      </c>
    </row>
    <row r="724" spans="1:59" ht="15" customHeight="1" x14ac:dyDescent="0.2">
      <c r="A724" s="25" t="str">
        <f>IF(Pengawas!A724="","-",IF(LEN(Pengawas!A724)&lt;4,"Cek lagi","OK"))</f>
        <v>-</v>
      </c>
      <c r="B724" s="25" t="str">
        <f>IF(Pengawas!B724="","-",IF(LEN(Pengawas!B724)&lt;4,"Cek lagi","OK"))</f>
        <v>-</v>
      </c>
      <c r="C724" s="25" t="str">
        <f>IF(Pengawas!C724="","-",IF(LEN(Pengawas!C724)&lt;&gt;18,"Tidak valid","OK"))</f>
        <v>-</v>
      </c>
      <c r="D724" s="25" t="str">
        <f>IF(Pengawas!D724="","-",IF(LEN(Pengawas!D724)&lt;&gt;16,"Tidak valid","OK"))</f>
        <v>-</v>
      </c>
      <c r="E724" s="25" t="str">
        <f>IF(Pengawas!E724="","-",IF(LEN(Pengawas!E724)&lt;4,"Cek lagi","OK"))</f>
        <v>-</v>
      </c>
      <c r="F724" s="25" t="str">
        <f>IF(Pengawas!F724="","-",IF(LEN(Pengawas!F724)&lt;&gt;16,"Tidak valid","OK"))</f>
        <v>-</v>
      </c>
      <c r="G724" s="25" t="str">
        <f>IF(Pengawas!G724="","-",IF(LEN(Pengawas!G724)&lt;4,"Cek lagi","OK"))</f>
        <v>-</v>
      </c>
      <c r="H724" s="26" t="str">
        <f>IF(Pengawas!H724="","-",IF(VALUE(LEFT(Pengawas!H724,2))&gt;31,"Tanggal tidak valid",IF(VALUE(LEFT(RIGHT(Pengawas!H724,7),2))&gt;12,"Bulan tidak valid",IF(VALUE(RIGHT(Pengawas!H724,4))&gt;1990,"Umur terlalu muda",IF(VALUE(RIGHT(Pengawas!H724,4))&lt;1955,"Umur terlalu tua","OK")))))</f>
        <v>-</v>
      </c>
      <c r="I724" s="25" t="str">
        <f>IF(Pengawas!I724="","-",IF(Pengawas!I724="L","OK",IF(Pengawas!I724="P","OK","Tidak valid")))</f>
        <v>-</v>
      </c>
      <c r="J724" s="25" t="str">
        <f>IF(Pengawas!J724="","-",IF(LEN(Pengawas!J724)&lt;4,"Cek lagi","OK"))</f>
        <v>-</v>
      </c>
      <c r="K724" s="25" t="str">
        <f>IF(Pengawas!K724="","-",IF(Pengawas!K724&gt;5,"Tidak valid",IF(Pengawas!K724&lt;1,"Tidak valid","OK")))</f>
        <v>-</v>
      </c>
      <c r="L724" s="25" t="str">
        <f>IF(Pengawas!L724="","-",IF(VALUE(LEFT(Pengawas!L724,1))&gt;1,"Tidak valid","OK"))</f>
        <v>-</v>
      </c>
      <c r="M724" s="25" t="str">
        <f>IF(Pengawas!M724="","-",IF(VALUE(LEFT(Pengawas!M724,1))&gt;1,"Tidak valid","OK"))</f>
        <v>-</v>
      </c>
      <c r="N724" s="25" t="str">
        <f>IF(Pengawas!N724="","-",IF(VALUE(LEFT(Pengawas!N724,2))&gt;31,"Tanggal tidak valid",IF(VALUE(LEFT(RIGHT(Pengawas!N724,7),2))&gt;12,"Bulan tidak valid",IF(VALUE(RIGHT(Pengawas!N724,4))&gt;2015,"Tahun cek lagi",IF(VALUE(RIGHT(Pengawas!N724,4))&lt;1930,"Tahun cek lagi","OK")))))</f>
        <v>-</v>
      </c>
      <c r="O724" s="26" t="str">
        <f>IF(Pengawas!O724="","-",IF(VALUE(LEFT(Pengawas!O724,2))&gt;31,"Tanggal tidak valid",IF(VALUE(LEFT(RIGHT(Pengawas!O724,7),2))&gt;12,"Bulan tidak valid",IF(VALUE(RIGHT(Pengawas!O724,4))&gt;2015,"Tahun cek lagi",IF(VALUE(RIGHT(Pengawas!O724,4))&lt;1930,"Tahun cek lagi","OK")))))</f>
        <v>-</v>
      </c>
      <c r="P724" s="26" t="str">
        <f>IF(Pengawas!P724="","-",IF(VALUE(LEFT(Pengawas!P724,2))&gt;31,"Tanggal tidak valid",IF(VALUE(LEFT(RIGHT(Pengawas!P724,7),2))&gt;12,"Bulan tidak valid",IF(VALUE(RIGHT(Pengawas!P724,4))&gt;2015,"Tahun cek lagi",IF(VALUE(RIGHT(Pengawas!P724,4))&lt;1930,"Tahun cek lagi","OK")))))</f>
        <v>-</v>
      </c>
      <c r="Q724" s="25" t="str">
        <f>IF(Pengawas!Q724="","-",IF(Pengawas!Q724&gt;3,"Tidak valid",IF(Pengawas!Q724&lt;1,"Tidak valid","OK")))</f>
        <v>-</v>
      </c>
      <c r="R724" s="25" t="str">
        <f>IF(Pengawas!R724="","-",IF(Pengawas!R724&gt;20000000,"Cek lagi",IF(Pengawas!R724&lt;50000,"Cek lagi","OK")))</f>
        <v>-</v>
      </c>
      <c r="S724" s="25" t="str">
        <f>IF(Pengawas!S724="","-",IF(Pengawas!S724&gt;3,"Tidak valid",IF(Pengawas!S724&lt;1,"Tidak valid","OK")))</f>
        <v>-</v>
      </c>
      <c r="T724" s="25" t="str">
        <f>IF(Pengawas!T724="","-",IF(Pengawas!T724&gt;6,"Tidak valid",IF(Pengawas!T724&lt;1,"Tidak valid","OK")))</f>
        <v>-</v>
      </c>
      <c r="U724" s="25" t="str">
        <f>IF(Pengawas!U724="","-",IF(Pengawas!U724&gt;4,"Tidak valid",IF(Pengawas!U724&lt;1,"Tidak valid","OK")))</f>
        <v>-</v>
      </c>
      <c r="V724" s="25" t="str">
        <f>IF(Pengawas!V724="","-",IF(Pengawas!V724&gt;2,"Tidak valid",IF(Pengawas!V724&lt;1,"Tidak valid","OK")))</f>
        <v>-</v>
      </c>
      <c r="W724" s="25" t="str">
        <f>IF(Pengawas!V724="","-",IF(Pengawas!V724=1,IF(Pengawas!W724="","Harap diisi","OK"),IF(Pengawas!V724=2,IF(Pengawas!W724="","Harap diisi","OK"),IF(Pengawas!V725&lt;1,"-",IF(Pengawas!V725&gt;2,"-","OK")))))</f>
        <v>-</v>
      </c>
      <c r="X724" s="25" t="str">
        <f>IF(Pengawas!V724="","-",IF(Pengawas!V724=1,IF(Pengawas!X724="","Harap diisi","OK"),IF(Pengawas!V724=2,IF(Pengawas!X724="","Harap diisi","OK"),IF(Pengawas!V725&lt;1,"-",IF(Pengawas!V725&gt;2,"-","OK")))))</f>
        <v>-</v>
      </c>
      <c r="Y724" s="25" t="str">
        <f>IF(Pengawas!V724="","-",IF(Pengawas!V724=1,IF(Pengawas!Y724="","Harap diisi","OK"),IF(Pengawas!V724=2,IF(Pengawas!Y724="","Harap diisi","OK"),IF(Pengawas!V725&lt;1,"-",IF(Pengawas!V725&gt;2,"-","OK")))))</f>
        <v>-</v>
      </c>
      <c r="Z724" s="25" t="str">
        <f>IF(Pengawas!V724="","-",IF(Pengawas!V724=1,IF(Pengawas!Z724="","Harap diisi","OK"),IF(Pengawas!V724=2,IF(Pengawas!Z724="","Harap diisi","OK"),IF(Pengawas!V725&lt;1,"-",IF(Pengawas!V725&gt;2,"-","OK")))))</f>
        <v>-</v>
      </c>
      <c r="AA724" s="25" t="str">
        <f>IF(Pengawas!V724="","-",IF(Pengawas!V724=1,IF(Pengawas!AA724="","Harap diisi","OK"),IF(Pengawas!V724=2,IF(Pengawas!AA724="","Harap diisi","OK"),IF(Pengawas!V725&lt;1,"-",IF(Pengawas!V725&gt;2,"-","OK")))))</f>
        <v>-</v>
      </c>
      <c r="AB724" s="25" t="str">
        <f>IF(Pengawas!V724="","-",IF(Pengawas!V724=1,IF(Pengawas!AB724="","Harap diisi","OK"),IF(Pengawas!V724=2,IF(Pengawas!AB724="","Harap diisi","OK"),IF(Pengawas!V725&lt;1,"-",IF(Pengawas!V725&gt;2,"-","OK")))))</f>
        <v>-</v>
      </c>
      <c r="AC724" s="25" t="str">
        <f>IF(Pengawas!V724="","-",IF(Pengawas!V724=1,IF(Pengawas!AC724="","Harap diisi","OK"),IF(Pengawas!V724=2,IF(Pengawas!AC724="","Harap diisi","OK"),IF(Pengawas!V725&lt;1,"-",IF(Pengawas!V725&gt;2,"-","OK")))))</f>
        <v>-</v>
      </c>
      <c r="AD724" s="25" t="str">
        <f>IF(Pengawas!V724="","-",IF(Pengawas!V724=1,IF(Pengawas!AD724="","OK","Harap dikosongkan"),IF(Pengawas!V724=2,IF(Pengawas!AD724="","Harap diisi","OK"),IF(Pengawas!V725&lt;1,"-",IF(Pengawas!V725&gt;2,"-","OK")))))</f>
        <v>-</v>
      </c>
      <c r="AE724" s="25" t="str">
        <f>IF(Pengawas!V724="","-",IF(Pengawas!V724=1,IF(Pengawas!AE724="","OK","Harap dikosongkan"),IF(Pengawas!V724=2,IF(Pengawas!AE724="","Harap diisi","OK"),IF(Pengawas!V725&lt;1,"-",IF(Pengawas!V725&gt;2,"-","OK")))))</f>
        <v>-</v>
      </c>
      <c r="AF724" s="25" t="str">
        <f>IF(Pengawas!V724="","-",IF(Pengawas!V724=1,IF(Pengawas!AF724="","OK","Harap dikosongkan"),IF(Pengawas!V724=2,IF(Pengawas!AF724="","Harap diisi","OK"),IF(Pengawas!V725&lt;1,"-",IF(Pengawas!V725&gt;2,"-","OK")))))</f>
        <v>-</v>
      </c>
      <c r="AG724" s="25" t="str">
        <f>IF(Pengawas!V724="","-",IF(Pengawas!V724=1,IF(Pengawas!AG724="","OK","Harap dikosongkan"),IF(Pengawas!V724=2,IF(Pengawas!AG724="","Harap diisi","OK"),IF(Pengawas!V725&lt;1,"-",IF(Pengawas!V725&gt;2,"-","OK")))))</f>
        <v>-</v>
      </c>
      <c r="AH724" s="25" t="str">
        <f>IF(Pengawas!V724="","-",IF(Pengawas!V724=1,IF(Pengawas!AH724="","OK","Harap dikosongkan"),IF(Pengawas!V724=2,IF(Pengawas!AH724="","Harap diisi","OK"),IF(Pengawas!V725&lt;1,"-",IF(Pengawas!V725&gt;2,"-","OK")))))</f>
        <v>-</v>
      </c>
      <c r="AI724" s="25" t="str">
        <f>IF(Pengawas!V724="","-",IF(Pengawas!V724=1,IF(Pengawas!AI724="","OK","Harap dikosongkan"),IF(Pengawas!V724=2,IF(Pengawas!AI724="","Harap diisi","OK"),IF(Pengawas!V725&lt;1,"-",IF(Pengawas!V725&gt;2,"-","OK")))))</f>
        <v>-</v>
      </c>
      <c r="AJ724" s="25" t="str">
        <f>IF(Pengawas!V724="","-",IF(Pengawas!V724=1,IF(Pengawas!AJ724="","OK","Harap dikosongkan"),IF(Pengawas!V724=2,IF(Pengawas!AJ724="","Harap diisi","OK"),IF(Pengawas!V725&lt;1,"-",IF(Pengawas!V725&gt;2,"-","OK")))))</f>
        <v>-</v>
      </c>
      <c r="AK724" s="25" t="str">
        <f>IF(Pengawas!V724="","-",IF(Pengawas!V724=1,IF(Pengawas!AK724="","OK","Harap dikosongkan"),IF(Pengawas!V724=2,IF(Pengawas!AK724="","Harap diisi","OK"),IF(Pengawas!V725&lt;1,"-",IF(Pengawas!V725&gt;2,"-","OK")))))</f>
        <v>-</v>
      </c>
      <c r="AL724" s="25" t="str">
        <f>IF(Pengawas!AL724="","-",IF(Pengawas!AL724&gt;3,"Tidak valid",IF(Pengawas!AL724&lt;1,"Tidak valid","OK")))</f>
        <v>-</v>
      </c>
      <c r="AM724" s="25" t="str">
        <f>IF(Pengawas!AL724="",IF(Pengawas!AM724="","-","Harap dikosongkan"),IF(Pengawas!AL724&lt;&gt;1,IF(Pengawas!AM724="","OK","Harap dikosongkan"),IF(Pengawas!AM724="","Harap diisi",IF(Pengawas!AM724&gt;2015,"Cek lagi",IF(Pengawas!AM724&lt;2005,"Cek lagi","OK")))))</f>
        <v>-</v>
      </c>
      <c r="AN724" s="25" t="str">
        <f>IF(Pengawas!AL724="",IF(Pengawas!AN724="","-","Harap dikosongkan"),IF(Pengawas!AL724&lt;&gt;1,IF(Pengawas!AN724="","OK","Harap dikosongkan"),IF(Pengawas!AN724="","Harap diisi",IF(VALUE(Pengawas!AN724)&gt;33,"Tidak valid",IF(VALUE(Pengawas!AN724)&lt;1,"Tidak valid","OK")))))</f>
        <v>-</v>
      </c>
      <c r="AO724" s="25" t="str">
        <f>IF(Pengawas!AL724="",IF(Pengawas!AO724="","-","Harap dikosongkan"),IF(Pengawas!AL724&lt;&gt;1,IF(Pengawas!AO724="","OK","Harap dikosongkan"),IF(Pengawas!AO724="","Harap diisi",IF(Pengawas!AO724&gt;1,"Tidak valid","OK"))))</f>
        <v>-</v>
      </c>
      <c r="AP724" s="25" t="str">
        <f>IF(Pengawas!AL724&gt;1,"OK",IF(Pengawas!AO724="",IF(Pengawas!AP724="","-","Kolom AO cek lagi"),IF(Pengawas!AO724=0,IF(Pengawas!AP724="","OK","Harap dikosongkan"),IF(Pengawas!AP724="","Harap diisi",IF(LEN(Pengawas!AP724)&lt;12,"Tidak valid",IF(LEN(Pengawas!AP724)&gt;14,"Tidak valid","OK"))))))</f>
        <v>-</v>
      </c>
      <c r="AQ724" s="26" t="str">
        <f>IF(Pengawas!AL724&gt;1,"OK",IF(Pengawas!AO724="",IF(Pengawas!AQ724="","-","Kolom AO cek lagi"),IF(Pengawas!AO724=0,IF(Pengawas!AQ724="","OK","Harap dikosongkan"),IF(Pengawas!AQ724="","Harap diisi",IF(LEN(Pengawas!AQ724)&lt;5,"Cek lagi","OK")))))</f>
        <v>-</v>
      </c>
      <c r="AR724" s="26" t="str">
        <f>IF(Pengawas!AL724&gt;1,"OK",IF(Pengawas!AO724="",IF(Pengawas!AR724="","-","Kolom AT cek lagi"),IF(Pengawas!AO724=0,IF(Pengawas!AR724="","OK","Harap dikosongkan"),IF(Pengawas!AR724="","Harap diisi",IF(VALUE(LEFT(Pengawas!AR724,2))&gt;31,"Tanggal tidak valid",IF(VALUE(LEFT(RIGHT(Pengawas!AR724,7),2))&gt;12,"Bulan tidak valid",IF(VALUE(RIGHT(Pengawas!AR724,4))&gt;2016,"Tahun cek lagi",IF(VALUE(RIGHT(Pengawas!AR724,4))&lt;2005,"Tahun cek lagi","OK"))))))))</f>
        <v>-</v>
      </c>
      <c r="AS724" s="25" t="str">
        <f>IF(Pengawas!AP724="",IF(Pengawas!AS724="","-","Harap dikosongkan"),IF(Pengawas!AP724&lt;&gt;"",IF(Pengawas!AS724="","Harap diisi",IF(Pengawas!AS724&gt;1,"Tidak valid","OK"))))</f>
        <v>-</v>
      </c>
      <c r="AT724" s="25" t="str">
        <f>IF(Pengawas!AS724="",IF(Pengawas!AT724="","-","Harap dikosongkan"),IF(Pengawas!AS724&lt;&gt;1,IF(Pengawas!AT724="","OK","Harap dikosongkan"),IF(Pengawas!AS724="",IF(Pengawas!AT724="","-","Harap dikosongkan"),IF(Pengawas!AS724=0,IF(Pengawas!AT724="","OK","Harap dikosongkan"),IF(Pengawas!AT724="","Harap diisi",IF(Pengawas!AT724&gt;2016,"Cek lagi",IF(Pengawas!AT724&lt;2005,"Cek lagi",IF(Pengawas!AM724&gt;Pengawas!AT724,"Cek lagi dengan Kolom AL","OK"))))))))</f>
        <v>-</v>
      </c>
      <c r="AU724" s="25" t="str">
        <f>IF(Pengawas!AS724="",IF(Pengawas!AU724="","-","Harap dikosongkan"),IF(Pengawas!AS724&lt;&gt;1,IF(Pengawas!AU724="","OK","Harap dikosongkan"),IF(Pengawas!AS724="",IF(Pengawas!AU724="","-","Harap dikosongkan"),IF(Pengawas!AS724=0,IF(Pengawas!AU724="","OK","Harap dikosongkan"),IF(Pengawas!AU724="","Harap diisi",IF(Pengawas!AU724&gt;20000000,"Cek lagi",IF(Pengawas!AU724&lt;100000,"Cek lagi","OK")))))))</f>
        <v>-</v>
      </c>
      <c r="AV724" s="25" t="str">
        <f>IF(Pengawas!AV724="","-",IF(Pengawas!AV724&gt;3,"Tidak valid","OK"))</f>
        <v>-</v>
      </c>
      <c r="AW724" s="25" t="str">
        <f>IF(Pengawas!AV724="",IF(Pengawas!AW724="","-","Harap dikosongkan"),IF(Pengawas!AV724=0,IF(Pengawas!AW724="","OK","Harap dikosongkan"),IF(Pengawas!AV724&gt;0,IF(Pengawas!AW724="","Harap diisi",IF(Pengawas!AW724&gt;2015,"Tidak valid","OK")))))</f>
        <v>-</v>
      </c>
      <c r="AX724" s="25" t="str">
        <f>IF(Pengawas!AV724="",IF(Pengawas!AX724="","-","Harap dikosongkan"),IF(Pengawas!AV724=0,IF(Pengawas!AX724="","OK","Harap dikosongkan"),IF(Pengawas!AV724&gt;0,IF(Pengawas!AX724="","Harap diisi",IF(Pengawas!AX724="","-",IF(Pengawas!AX724&gt;1,"Tidak valid","OK"))))))</f>
        <v>-</v>
      </c>
      <c r="AY724" s="25" t="str">
        <f>IF(Pengawas!AY724="","-",IF(Pengawas!AY724&gt;2,"Tidak valid","OK"))</f>
        <v>-</v>
      </c>
      <c r="AZ724" s="25" t="str">
        <f>IF(Pengawas!AY724="",IF(Pengawas!AZ724="","-","Harap dikosongkan"),IF(Pengawas!AY724=0,IF(Pengawas!AZ724="","OK","Harap dikosongkan"),IF(Pengawas!AZ724="","Harap diisi",IF(Pengawas!AZ724&gt;2015,"Cek lagi",IF(Pengawas!AZ724&lt;2000,"Cek lagi","OK")))))</f>
        <v>-</v>
      </c>
      <c r="BA724" s="25" t="str">
        <f>IF(Pengawas!BA724="","-",IF(LEN(Pengawas!BA724)&lt;5,"Cek lagi","OK"))</f>
        <v>-</v>
      </c>
      <c r="BB724" s="25" t="str">
        <f>IF(Pengawas!BB724="","-",IF(LEN(Pengawas!BB724)&lt;4,"Cek lagi","OK"))</f>
        <v>-</v>
      </c>
      <c r="BC724" s="25" t="str">
        <f>IF(Pengawas!BC724="","-",IF(LEN(Pengawas!BC724)&lt;4,"Cek lagi","OK"))</f>
        <v>-</v>
      </c>
      <c r="BD724" s="25" t="str">
        <f>IF(Pengawas!BD724="","-",IF(LEN(Pengawas!BD724)&lt;4,"Cek lagi","OK"))</f>
        <v>-</v>
      </c>
      <c r="BE724" s="25" t="str">
        <f>IF(Pengawas!BE724="","-",IF(LEN(Pengawas!BE724)&lt;4,"Cek lagi","OK"))</f>
        <v>-</v>
      </c>
      <c r="BF724" s="25" t="str">
        <f>IF(Pengawas!BF724="","-",IF(LEN(Pengawas!BF724)&lt;&gt;5,"Tidak valid","OK"))</f>
        <v>-</v>
      </c>
      <c r="BG724" s="25" t="str">
        <f>IF(Pengawas!BG724="","-",IF(LEN(Pengawas!BG724)&lt;9,"Cek lagi",IF(LEN(Pengawas!BG724)&gt;14,"Cek lagi","OK")))</f>
        <v>-</v>
      </c>
    </row>
    <row r="725" spans="1:59" ht="15" customHeight="1" x14ac:dyDescent="0.2">
      <c r="A725" s="25" t="str">
        <f>IF(Pengawas!A725="","-",IF(LEN(Pengawas!A725)&lt;4,"Cek lagi","OK"))</f>
        <v>-</v>
      </c>
      <c r="B725" s="25" t="str">
        <f>IF(Pengawas!B725="","-",IF(LEN(Pengawas!B725)&lt;4,"Cek lagi","OK"))</f>
        <v>-</v>
      </c>
      <c r="C725" s="25" t="str">
        <f>IF(Pengawas!C725="","-",IF(LEN(Pengawas!C725)&lt;&gt;18,"Tidak valid","OK"))</f>
        <v>-</v>
      </c>
      <c r="D725" s="25" t="str">
        <f>IF(Pengawas!D725="","-",IF(LEN(Pengawas!D725)&lt;&gt;16,"Tidak valid","OK"))</f>
        <v>-</v>
      </c>
      <c r="E725" s="25" t="str">
        <f>IF(Pengawas!E725="","-",IF(LEN(Pengawas!E725)&lt;4,"Cek lagi","OK"))</f>
        <v>-</v>
      </c>
      <c r="F725" s="25" t="str">
        <f>IF(Pengawas!F725="","-",IF(LEN(Pengawas!F725)&lt;&gt;16,"Tidak valid","OK"))</f>
        <v>-</v>
      </c>
      <c r="G725" s="25" t="str">
        <f>IF(Pengawas!G725="","-",IF(LEN(Pengawas!G725)&lt;4,"Cek lagi","OK"))</f>
        <v>-</v>
      </c>
      <c r="H725" s="26" t="str">
        <f>IF(Pengawas!H725="","-",IF(VALUE(LEFT(Pengawas!H725,2))&gt;31,"Tanggal tidak valid",IF(VALUE(LEFT(RIGHT(Pengawas!H725,7),2))&gt;12,"Bulan tidak valid",IF(VALUE(RIGHT(Pengawas!H725,4))&gt;1990,"Umur terlalu muda",IF(VALUE(RIGHT(Pengawas!H725,4))&lt;1955,"Umur terlalu tua","OK")))))</f>
        <v>-</v>
      </c>
      <c r="I725" s="25" t="str">
        <f>IF(Pengawas!I725="","-",IF(Pengawas!I725="L","OK",IF(Pengawas!I725="P","OK","Tidak valid")))</f>
        <v>-</v>
      </c>
      <c r="J725" s="25" t="str">
        <f>IF(Pengawas!J725="","-",IF(LEN(Pengawas!J725)&lt;4,"Cek lagi","OK"))</f>
        <v>-</v>
      </c>
      <c r="K725" s="25" t="str">
        <f>IF(Pengawas!K725="","-",IF(Pengawas!K725&gt;5,"Tidak valid",IF(Pengawas!K725&lt;1,"Tidak valid","OK")))</f>
        <v>-</v>
      </c>
      <c r="L725" s="25" t="str">
        <f>IF(Pengawas!L725="","-",IF(VALUE(LEFT(Pengawas!L725,1))&gt;1,"Tidak valid","OK"))</f>
        <v>-</v>
      </c>
      <c r="M725" s="25" t="str">
        <f>IF(Pengawas!M725="","-",IF(VALUE(LEFT(Pengawas!M725,1))&gt;1,"Tidak valid","OK"))</f>
        <v>-</v>
      </c>
      <c r="N725" s="25" t="str">
        <f>IF(Pengawas!N725="","-",IF(VALUE(LEFT(Pengawas!N725,2))&gt;31,"Tanggal tidak valid",IF(VALUE(LEFT(RIGHT(Pengawas!N725,7),2))&gt;12,"Bulan tidak valid",IF(VALUE(RIGHT(Pengawas!N725,4))&gt;2015,"Tahun cek lagi",IF(VALUE(RIGHT(Pengawas!N725,4))&lt;1930,"Tahun cek lagi","OK")))))</f>
        <v>-</v>
      </c>
      <c r="O725" s="26" t="str">
        <f>IF(Pengawas!O725="","-",IF(VALUE(LEFT(Pengawas!O725,2))&gt;31,"Tanggal tidak valid",IF(VALUE(LEFT(RIGHT(Pengawas!O725,7),2))&gt;12,"Bulan tidak valid",IF(VALUE(RIGHT(Pengawas!O725,4))&gt;2015,"Tahun cek lagi",IF(VALUE(RIGHT(Pengawas!O725,4))&lt;1930,"Tahun cek lagi","OK")))))</f>
        <v>-</v>
      </c>
      <c r="P725" s="26" t="str">
        <f>IF(Pengawas!P725="","-",IF(VALUE(LEFT(Pengawas!P725,2))&gt;31,"Tanggal tidak valid",IF(VALUE(LEFT(RIGHT(Pengawas!P725,7),2))&gt;12,"Bulan tidak valid",IF(VALUE(RIGHT(Pengawas!P725,4))&gt;2015,"Tahun cek lagi",IF(VALUE(RIGHT(Pengawas!P725,4))&lt;1930,"Tahun cek lagi","OK")))))</f>
        <v>-</v>
      </c>
      <c r="Q725" s="25" t="str">
        <f>IF(Pengawas!Q725="","-",IF(Pengawas!Q725&gt;3,"Tidak valid",IF(Pengawas!Q725&lt;1,"Tidak valid","OK")))</f>
        <v>-</v>
      </c>
      <c r="R725" s="25" t="str">
        <f>IF(Pengawas!R725="","-",IF(Pengawas!R725&gt;20000000,"Cek lagi",IF(Pengawas!R725&lt;50000,"Cek lagi","OK")))</f>
        <v>-</v>
      </c>
      <c r="S725" s="25" t="str">
        <f>IF(Pengawas!S725="","-",IF(Pengawas!S725&gt;3,"Tidak valid",IF(Pengawas!S725&lt;1,"Tidak valid","OK")))</f>
        <v>-</v>
      </c>
      <c r="T725" s="25" t="str">
        <f>IF(Pengawas!T725="","-",IF(Pengawas!T725&gt;6,"Tidak valid",IF(Pengawas!T725&lt;1,"Tidak valid","OK")))</f>
        <v>-</v>
      </c>
      <c r="U725" s="25" t="str">
        <f>IF(Pengawas!U725="","-",IF(Pengawas!U725&gt;4,"Tidak valid",IF(Pengawas!U725&lt;1,"Tidak valid","OK")))</f>
        <v>-</v>
      </c>
      <c r="V725" s="25" t="str">
        <f>IF(Pengawas!V725="","-",IF(Pengawas!V725&gt;2,"Tidak valid",IF(Pengawas!V725&lt;1,"Tidak valid","OK")))</f>
        <v>-</v>
      </c>
      <c r="W725" s="25" t="str">
        <f>IF(Pengawas!V725="","-",IF(Pengawas!V725=1,IF(Pengawas!W725="","Harap diisi","OK"),IF(Pengawas!V725=2,IF(Pengawas!W725="","Harap diisi","OK"),IF(Pengawas!V726&lt;1,"-",IF(Pengawas!V726&gt;2,"-","OK")))))</f>
        <v>-</v>
      </c>
      <c r="X725" s="25" t="str">
        <f>IF(Pengawas!V725="","-",IF(Pengawas!V725=1,IF(Pengawas!X725="","Harap diisi","OK"),IF(Pengawas!V725=2,IF(Pengawas!X725="","Harap diisi","OK"),IF(Pengawas!V726&lt;1,"-",IF(Pengawas!V726&gt;2,"-","OK")))))</f>
        <v>-</v>
      </c>
      <c r="Y725" s="25" t="str">
        <f>IF(Pengawas!V725="","-",IF(Pengawas!V725=1,IF(Pengawas!Y725="","Harap diisi","OK"),IF(Pengawas!V725=2,IF(Pengawas!Y725="","Harap diisi","OK"),IF(Pengawas!V726&lt;1,"-",IF(Pengawas!V726&gt;2,"-","OK")))))</f>
        <v>-</v>
      </c>
      <c r="Z725" s="25" t="str">
        <f>IF(Pengawas!V725="","-",IF(Pengawas!V725=1,IF(Pengawas!Z725="","Harap diisi","OK"),IF(Pengawas!V725=2,IF(Pengawas!Z725="","Harap diisi","OK"),IF(Pengawas!V726&lt;1,"-",IF(Pengawas!V726&gt;2,"-","OK")))))</f>
        <v>-</v>
      </c>
      <c r="AA725" s="25" t="str">
        <f>IF(Pengawas!V725="","-",IF(Pengawas!V725=1,IF(Pengawas!AA725="","Harap diisi","OK"),IF(Pengawas!V725=2,IF(Pengawas!AA725="","Harap diisi","OK"),IF(Pengawas!V726&lt;1,"-",IF(Pengawas!V726&gt;2,"-","OK")))))</f>
        <v>-</v>
      </c>
      <c r="AB725" s="25" t="str">
        <f>IF(Pengawas!V725="","-",IF(Pengawas!V725=1,IF(Pengawas!AB725="","Harap diisi","OK"),IF(Pengawas!V725=2,IF(Pengawas!AB725="","Harap diisi","OK"),IF(Pengawas!V726&lt;1,"-",IF(Pengawas!V726&gt;2,"-","OK")))))</f>
        <v>-</v>
      </c>
      <c r="AC725" s="25" t="str">
        <f>IF(Pengawas!V725="","-",IF(Pengawas!V725=1,IF(Pengawas!AC725="","Harap diisi","OK"),IF(Pengawas!V725=2,IF(Pengawas!AC725="","Harap diisi","OK"),IF(Pengawas!V726&lt;1,"-",IF(Pengawas!V726&gt;2,"-","OK")))))</f>
        <v>-</v>
      </c>
      <c r="AD725" s="25" t="str">
        <f>IF(Pengawas!V725="","-",IF(Pengawas!V725=1,IF(Pengawas!AD725="","OK","Harap dikosongkan"),IF(Pengawas!V725=2,IF(Pengawas!AD725="","Harap diisi","OK"),IF(Pengawas!V726&lt;1,"-",IF(Pengawas!V726&gt;2,"-","OK")))))</f>
        <v>-</v>
      </c>
      <c r="AE725" s="25" t="str">
        <f>IF(Pengawas!V725="","-",IF(Pengawas!V725=1,IF(Pengawas!AE725="","OK","Harap dikosongkan"),IF(Pengawas!V725=2,IF(Pengawas!AE725="","Harap diisi","OK"),IF(Pengawas!V726&lt;1,"-",IF(Pengawas!V726&gt;2,"-","OK")))))</f>
        <v>-</v>
      </c>
      <c r="AF725" s="25" t="str">
        <f>IF(Pengawas!V725="","-",IF(Pengawas!V725=1,IF(Pengawas!AF725="","OK","Harap dikosongkan"),IF(Pengawas!V725=2,IF(Pengawas!AF725="","Harap diisi","OK"),IF(Pengawas!V726&lt;1,"-",IF(Pengawas!V726&gt;2,"-","OK")))))</f>
        <v>-</v>
      </c>
      <c r="AG725" s="25" t="str">
        <f>IF(Pengawas!V725="","-",IF(Pengawas!V725=1,IF(Pengawas!AG725="","OK","Harap dikosongkan"),IF(Pengawas!V725=2,IF(Pengawas!AG725="","Harap diisi","OK"),IF(Pengawas!V726&lt;1,"-",IF(Pengawas!V726&gt;2,"-","OK")))))</f>
        <v>-</v>
      </c>
      <c r="AH725" s="25" t="str">
        <f>IF(Pengawas!V725="","-",IF(Pengawas!V725=1,IF(Pengawas!AH725="","OK","Harap dikosongkan"),IF(Pengawas!V725=2,IF(Pengawas!AH725="","Harap diisi","OK"),IF(Pengawas!V726&lt;1,"-",IF(Pengawas!V726&gt;2,"-","OK")))))</f>
        <v>-</v>
      </c>
      <c r="AI725" s="25" t="str">
        <f>IF(Pengawas!V725="","-",IF(Pengawas!V725=1,IF(Pengawas!AI725="","OK","Harap dikosongkan"),IF(Pengawas!V725=2,IF(Pengawas!AI725="","Harap diisi","OK"),IF(Pengawas!V726&lt;1,"-",IF(Pengawas!V726&gt;2,"-","OK")))))</f>
        <v>-</v>
      </c>
      <c r="AJ725" s="25" t="str">
        <f>IF(Pengawas!V725="","-",IF(Pengawas!V725=1,IF(Pengawas!AJ725="","OK","Harap dikosongkan"),IF(Pengawas!V725=2,IF(Pengawas!AJ725="","Harap diisi","OK"),IF(Pengawas!V726&lt;1,"-",IF(Pengawas!V726&gt;2,"-","OK")))))</f>
        <v>-</v>
      </c>
      <c r="AK725" s="25" t="str">
        <f>IF(Pengawas!V725="","-",IF(Pengawas!V725=1,IF(Pengawas!AK725="","OK","Harap dikosongkan"),IF(Pengawas!V725=2,IF(Pengawas!AK725="","Harap diisi","OK"),IF(Pengawas!V726&lt;1,"-",IF(Pengawas!V726&gt;2,"-","OK")))))</f>
        <v>-</v>
      </c>
      <c r="AL725" s="25" t="str">
        <f>IF(Pengawas!AL725="","-",IF(Pengawas!AL725&gt;3,"Tidak valid",IF(Pengawas!AL725&lt;1,"Tidak valid","OK")))</f>
        <v>-</v>
      </c>
      <c r="AM725" s="25" t="str">
        <f>IF(Pengawas!AL725="",IF(Pengawas!AM725="","-","Harap dikosongkan"),IF(Pengawas!AL725&lt;&gt;1,IF(Pengawas!AM725="","OK","Harap dikosongkan"),IF(Pengawas!AM725="","Harap diisi",IF(Pengawas!AM725&gt;2015,"Cek lagi",IF(Pengawas!AM725&lt;2005,"Cek lagi","OK")))))</f>
        <v>-</v>
      </c>
      <c r="AN725" s="25" t="str">
        <f>IF(Pengawas!AL725="",IF(Pengawas!AN725="","-","Harap dikosongkan"),IF(Pengawas!AL725&lt;&gt;1,IF(Pengawas!AN725="","OK","Harap dikosongkan"),IF(Pengawas!AN725="","Harap diisi",IF(VALUE(Pengawas!AN725)&gt;33,"Tidak valid",IF(VALUE(Pengawas!AN725)&lt;1,"Tidak valid","OK")))))</f>
        <v>-</v>
      </c>
      <c r="AO725" s="25" t="str">
        <f>IF(Pengawas!AL725="",IF(Pengawas!AO725="","-","Harap dikosongkan"),IF(Pengawas!AL725&lt;&gt;1,IF(Pengawas!AO725="","OK","Harap dikosongkan"),IF(Pengawas!AO725="","Harap diisi",IF(Pengawas!AO725&gt;1,"Tidak valid","OK"))))</f>
        <v>-</v>
      </c>
      <c r="AP725" s="25" t="str">
        <f>IF(Pengawas!AL725&gt;1,"OK",IF(Pengawas!AO725="",IF(Pengawas!AP725="","-","Kolom AO cek lagi"),IF(Pengawas!AO725=0,IF(Pengawas!AP725="","OK","Harap dikosongkan"),IF(Pengawas!AP725="","Harap diisi",IF(LEN(Pengawas!AP725)&lt;12,"Tidak valid",IF(LEN(Pengawas!AP725)&gt;14,"Tidak valid","OK"))))))</f>
        <v>-</v>
      </c>
      <c r="AQ725" s="26" t="str">
        <f>IF(Pengawas!AL725&gt;1,"OK",IF(Pengawas!AO725="",IF(Pengawas!AQ725="","-","Kolom AO cek lagi"),IF(Pengawas!AO725=0,IF(Pengawas!AQ725="","OK","Harap dikosongkan"),IF(Pengawas!AQ725="","Harap diisi",IF(LEN(Pengawas!AQ725)&lt;5,"Cek lagi","OK")))))</f>
        <v>-</v>
      </c>
      <c r="AR725" s="26" t="str">
        <f>IF(Pengawas!AL725&gt;1,"OK",IF(Pengawas!AO725="",IF(Pengawas!AR725="","-","Kolom AT cek lagi"),IF(Pengawas!AO725=0,IF(Pengawas!AR725="","OK","Harap dikosongkan"),IF(Pengawas!AR725="","Harap diisi",IF(VALUE(LEFT(Pengawas!AR725,2))&gt;31,"Tanggal tidak valid",IF(VALUE(LEFT(RIGHT(Pengawas!AR725,7),2))&gt;12,"Bulan tidak valid",IF(VALUE(RIGHT(Pengawas!AR725,4))&gt;2016,"Tahun cek lagi",IF(VALUE(RIGHT(Pengawas!AR725,4))&lt;2005,"Tahun cek lagi","OK"))))))))</f>
        <v>-</v>
      </c>
      <c r="AS725" s="25" t="str">
        <f>IF(Pengawas!AP725="",IF(Pengawas!AS725="","-","Harap dikosongkan"),IF(Pengawas!AP725&lt;&gt;"",IF(Pengawas!AS725="","Harap diisi",IF(Pengawas!AS725&gt;1,"Tidak valid","OK"))))</f>
        <v>-</v>
      </c>
      <c r="AT725" s="25" t="str">
        <f>IF(Pengawas!AS725="",IF(Pengawas!AT725="","-","Harap dikosongkan"),IF(Pengawas!AS725&lt;&gt;1,IF(Pengawas!AT725="","OK","Harap dikosongkan"),IF(Pengawas!AS725="",IF(Pengawas!AT725="","-","Harap dikosongkan"),IF(Pengawas!AS725=0,IF(Pengawas!AT725="","OK","Harap dikosongkan"),IF(Pengawas!AT725="","Harap diisi",IF(Pengawas!AT725&gt;2016,"Cek lagi",IF(Pengawas!AT725&lt;2005,"Cek lagi",IF(Pengawas!AM725&gt;Pengawas!AT725,"Cek lagi dengan Kolom AL","OK"))))))))</f>
        <v>-</v>
      </c>
      <c r="AU725" s="25" t="str">
        <f>IF(Pengawas!AS725="",IF(Pengawas!AU725="","-","Harap dikosongkan"),IF(Pengawas!AS725&lt;&gt;1,IF(Pengawas!AU725="","OK","Harap dikosongkan"),IF(Pengawas!AS725="",IF(Pengawas!AU725="","-","Harap dikosongkan"),IF(Pengawas!AS725=0,IF(Pengawas!AU725="","OK","Harap dikosongkan"),IF(Pengawas!AU725="","Harap diisi",IF(Pengawas!AU725&gt;20000000,"Cek lagi",IF(Pengawas!AU725&lt;100000,"Cek lagi","OK")))))))</f>
        <v>-</v>
      </c>
      <c r="AV725" s="25" t="str">
        <f>IF(Pengawas!AV725="","-",IF(Pengawas!AV725&gt;3,"Tidak valid","OK"))</f>
        <v>-</v>
      </c>
      <c r="AW725" s="25" t="str">
        <f>IF(Pengawas!AV725="",IF(Pengawas!AW725="","-","Harap dikosongkan"),IF(Pengawas!AV725=0,IF(Pengawas!AW725="","OK","Harap dikosongkan"),IF(Pengawas!AV725&gt;0,IF(Pengawas!AW725="","Harap diisi",IF(Pengawas!AW725&gt;2015,"Tidak valid","OK")))))</f>
        <v>-</v>
      </c>
      <c r="AX725" s="25" t="str">
        <f>IF(Pengawas!AV725="",IF(Pengawas!AX725="","-","Harap dikosongkan"),IF(Pengawas!AV725=0,IF(Pengawas!AX725="","OK","Harap dikosongkan"),IF(Pengawas!AV725&gt;0,IF(Pengawas!AX725="","Harap diisi",IF(Pengawas!AX725="","-",IF(Pengawas!AX725&gt;1,"Tidak valid","OK"))))))</f>
        <v>-</v>
      </c>
      <c r="AY725" s="25" t="str">
        <f>IF(Pengawas!AY725="","-",IF(Pengawas!AY725&gt;2,"Tidak valid","OK"))</f>
        <v>-</v>
      </c>
      <c r="AZ725" s="25" t="str">
        <f>IF(Pengawas!AY725="",IF(Pengawas!AZ725="","-","Harap dikosongkan"),IF(Pengawas!AY725=0,IF(Pengawas!AZ725="","OK","Harap dikosongkan"),IF(Pengawas!AZ725="","Harap diisi",IF(Pengawas!AZ725&gt;2015,"Cek lagi",IF(Pengawas!AZ725&lt;2000,"Cek lagi","OK")))))</f>
        <v>-</v>
      </c>
      <c r="BA725" s="25" t="str">
        <f>IF(Pengawas!BA725="","-",IF(LEN(Pengawas!BA725)&lt;5,"Cek lagi","OK"))</f>
        <v>-</v>
      </c>
      <c r="BB725" s="25" t="str">
        <f>IF(Pengawas!BB725="","-",IF(LEN(Pengawas!BB725)&lt;4,"Cek lagi","OK"))</f>
        <v>-</v>
      </c>
      <c r="BC725" s="25" t="str">
        <f>IF(Pengawas!BC725="","-",IF(LEN(Pengawas!BC725)&lt;4,"Cek lagi","OK"))</f>
        <v>-</v>
      </c>
      <c r="BD725" s="25" t="str">
        <f>IF(Pengawas!BD725="","-",IF(LEN(Pengawas!BD725)&lt;4,"Cek lagi","OK"))</f>
        <v>-</v>
      </c>
      <c r="BE725" s="25" t="str">
        <f>IF(Pengawas!BE725="","-",IF(LEN(Pengawas!BE725)&lt;4,"Cek lagi","OK"))</f>
        <v>-</v>
      </c>
      <c r="BF725" s="25" t="str">
        <f>IF(Pengawas!BF725="","-",IF(LEN(Pengawas!BF725)&lt;&gt;5,"Tidak valid","OK"))</f>
        <v>-</v>
      </c>
      <c r="BG725" s="25" t="str">
        <f>IF(Pengawas!BG725="","-",IF(LEN(Pengawas!BG725)&lt;9,"Cek lagi",IF(LEN(Pengawas!BG725)&gt;14,"Cek lagi","OK")))</f>
        <v>-</v>
      </c>
    </row>
    <row r="726" spans="1:59" ht="15" customHeight="1" x14ac:dyDescent="0.2">
      <c r="A726" s="25" t="str">
        <f>IF(Pengawas!A726="","-",IF(LEN(Pengawas!A726)&lt;4,"Cek lagi","OK"))</f>
        <v>-</v>
      </c>
      <c r="B726" s="25" t="str">
        <f>IF(Pengawas!B726="","-",IF(LEN(Pengawas!B726)&lt;4,"Cek lagi","OK"))</f>
        <v>-</v>
      </c>
      <c r="C726" s="25" t="str">
        <f>IF(Pengawas!C726="","-",IF(LEN(Pengawas!C726)&lt;&gt;18,"Tidak valid","OK"))</f>
        <v>-</v>
      </c>
      <c r="D726" s="25" t="str">
        <f>IF(Pengawas!D726="","-",IF(LEN(Pengawas!D726)&lt;&gt;16,"Tidak valid","OK"))</f>
        <v>-</v>
      </c>
      <c r="E726" s="25" t="str">
        <f>IF(Pengawas!E726="","-",IF(LEN(Pengawas!E726)&lt;4,"Cek lagi","OK"))</f>
        <v>-</v>
      </c>
      <c r="F726" s="25" t="str">
        <f>IF(Pengawas!F726="","-",IF(LEN(Pengawas!F726)&lt;&gt;16,"Tidak valid","OK"))</f>
        <v>-</v>
      </c>
      <c r="G726" s="25" t="str">
        <f>IF(Pengawas!G726="","-",IF(LEN(Pengawas!G726)&lt;4,"Cek lagi","OK"))</f>
        <v>-</v>
      </c>
      <c r="H726" s="26" t="str">
        <f>IF(Pengawas!H726="","-",IF(VALUE(LEFT(Pengawas!H726,2))&gt;31,"Tanggal tidak valid",IF(VALUE(LEFT(RIGHT(Pengawas!H726,7),2))&gt;12,"Bulan tidak valid",IF(VALUE(RIGHT(Pengawas!H726,4))&gt;1990,"Umur terlalu muda",IF(VALUE(RIGHT(Pengawas!H726,4))&lt;1955,"Umur terlalu tua","OK")))))</f>
        <v>-</v>
      </c>
      <c r="I726" s="25" t="str">
        <f>IF(Pengawas!I726="","-",IF(Pengawas!I726="L","OK",IF(Pengawas!I726="P","OK","Tidak valid")))</f>
        <v>-</v>
      </c>
      <c r="J726" s="25" t="str">
        <f>IF(Pengawas!J726="","-",IF(LEN(Pengawas!J726)&lt;4,"Cek lagi","OK"))</f>
        <v>-</v>
      </c>
      <c r="K726" s="25" t="str">
        <f>IF(Pengawas!K726="","-",IF(Pengawas!K726&gt;5,"Tidak valid",IF(Pengawas!K726&lt;1,"Tidak valid","OK")))</f>
        <v>-</v>
      </c>
      <c r="L726" s="25" t="str">
        <f>IF(Pengawas!L726="","-",IF(VALUE(LEFT(Pengawas!L726,1))&gt;1,"Tidak valid","OK"))</f>
        <v>-</v>
      </c>
      <c r="M726" s="25" t="str">
        <f>IF(Pengawas!M726="","-",IF(VALUE(LEFT(Pengawas!M726,1))&gt;1,"Tidak valid","OK"))</f>
        <v>-</v>
      </c>
      <c r="N726" s="25" t="str">
        <f>IF(Pengawas!N726="","-",IF(VALUE(LEFT(Pengawas!N726,2))&gt;31,"Tanggal tidak valid",IF(VALUE(LEFT(RIGHT(Pengawas!N726,7),2))&gt;12,"Bulan tidak valid",IF(VALUE(RIGHT(Pengawas!N726,4))&gt;2015,"Tahun cek lagi",IF(VALUE(RIGHT(Pengawas!N726,4))&lt;1930,"Tahun cek lagi","OK")))))</f>
        <v>-</v>
      </c>
      <c r="O726" s="26" t="str">
        <f>IF(Pengawas!O726="","-",IF(VALUE(LEFT(Pengawas!O726,2))&gt;31,"Tanggal tidak valid",IF(VALUE(LEFT(RIGHT(Pengawas!O726,7),2))&gt;12,"Bulan tidak valid",IF(VALUE(RIGHT(Pengawas!O726,4))&gt;2015,"Tahun cek lagi",IF(VALUE(RIGHT(Pengawas!O726,4))&lt;1930,"Tahun cek lagi","OK")))))</f>
        <v>-</v>
      </c>
      <c r="P726" s="26" t="str">
        <f>IF(Pengawas!P726="","-",IF(VALUE(LEFT(Pengawas!P726,2))&gt;31,"Tanggal tidak valid",IF(VALUE(LEFT(RIGHT(Pengawas!P726,7),2))&gt;12,"Bulan tidak valid",IF(VALUE(RIGHT(Pengawas!P726,4))&gt;2015,"Tahun cek lagi",IF(VALUE(RIGHT(Pengawas!P726,4))&lt;1930,"Tahun cek lagi","OK")))))</f>
        <v>-</v>
      </c>
      <c r="Q726" s="25" t="str">
        <f>IF(Pengawas!Q726="","-",IF(Pengawas!Q726&gt;3,"Tidak valid",IF(Pengawas!Q726&lt;1,"Tidak valid","OK")))</f>
        <v>-</v>
      </c>
      <c r="R726" s="25" t="str">
        <f>IF(Pengawas!R726="","-",IF(Pengawas!R726&gt;20000000,"Cek lagi",IF(Pengawas!R726&lt;50000,"Cek lagi","OK")))</f>
        <v>-</v>
      </c>
      <c r="S726" s="25" t="str">
        <f>IF(Pengawas!S726="","-",IF(Pengawas!S726&gt;3,"Tidak valid",IF(Pengawas!S726&lt;1,"Tidak valid","OK")))</f>
        <v>-</v>
      </c>
      <c r="T726" s="25" t="str">
        <f>IF(Pengawas!T726="","-",IF(Pengawas!T726&gt;6,"Tidak valid",IF(Pengawas!T726&lt;1,"Tidak valid","OK")))</f>
        <v>-</v>
      </c>
      <c r="U726" s="25" t="str">
        <f>IF(Pengawas!U726="","-",IF(Pengawas!U726&gt;4,"Tidak valid",IF(Pengawas!U726&lt;1,"Tidak valid","OK")))</f>
        <v>-</v>
      </c>
      <c r="V726" s="25" t="str">
        <f>IF(Pengawas!V726="","-",IF(Pengawas!V726&gt;2,"Tidak valid",IF(Pengawas!V726&lt;1,"Tidak valid","OK")))</f>
        <v>-</v>
      </c>
      <c r="W726" s="25" t="str">
        <f>IF(Pengawas!V726="","-",IF(Pengawas!V726=1,IF(Pengawas!W726="","Harap diisi","OK"),IF(Pengawas!V726=2,IF(Pengawas!W726="","Harap diisi","OK"),IF(Pengawas!V727&lt;1,"-",IF(Pengawas!V727&gt;2,"-","OK")))))</f>
        <v>-</v>
      </c>
      <c r="X726" s="25" t="str">
        <f>IF(Pengawas!V726="","-",IF(Pengawas!V726=1,IF(Pengawas!X726="","Harap diisi","OK"),IF(Pengawas!V726=2,IF(Pengawas!X726="","Harap diisi","OK"),IF(Pengawas!V727&lt;1,"-",IF(Pengawas!V727&gt;2,"-","OK")))))</f>
        <v>-</v>
      </c>
      <c r="Y726" s="25" t="str">
        <f>IF(Pengawas!V726="","-",IF(Pengawas!V726=1,IF(Pengawas!Y726="","Harap diisi","OK"),IF(Pengawas!V726=2,IF(Pengawas!Y726="","Harap diisi","OK"),IF(Pengawas!V727&lt;1,"-",IF(Pengawas!V727&gt;2,"-","OK")))))</f>
        <v>-</v>
      </c>
      <c r="Z726" s="25" t="str">
        <f>IF(Pengawas!V726="","-",IF(Pengawas!V726=1,IF(Pengawas!Z726="","Harap diisi","OK"),IF(Pengawas!V726=2,IF(Pengawas!Z726="","Harap diisi","OK"),IF(Pengawas!V727&lt;1,"-",IF(Pengawas!V727&gt;2,"-","OK")))))</f>
        <v>-</v>
      </c>
      <c r="AA726" s="25" t="str">
        <f>IF(Pengawas!V726="","-",IF(Pengawas!V726=1,IF(Pengawas!AA726="","Harap diisi","OK"),IF(Pengawas!V726=2,IF(Pengawas!AA726="","Harap diisi","OK"),IF(Pengawas!V727&lt;1,"-",IF(Pengawas!V727&gt;2,"-","OK")))))</f>
        <v>-</v>
      </c>
      <c r="AB726" s="25" t="str">
        <f>IF(Pengawas!V726="","-",IF(Pengawas!V726=1,IF(Pengawas!AB726="","Harap diisi","OK"),IF(Pengawas!V726=2,IF(Pengawas!AB726="","Harap diisi","OK"),IF(Pengawas!V727&lt;1,"-",IF(Pengawas!V727&gt;2,"-","OK")))))</f>
        <v>-</v>
      </c>
      <c r="AC726" s="25" t="str">
        <f>IF(Pengawas!V726="","-",IF(Pengawas!V726=1,IF(Pengawas!AC726="","Harap diisi","OK"),IF(Pengawas!V726=2,IF(Pengawas!AC726="","Harap diisi","OK"),IF(Pengawas!V727&lt;1,"-",IF(Pengawas!V727&gt;2,"-","OK")))))</f>
        <v>-</v>
      </c>
      <c r="AD726" s="25" t="str">
        <f>IF(Pengawas!V726="","-",IF(Pengawas!V726=1,IF(Pengawas!AD726="","OK","Harap dikosongkan"),IF(Pengawas!V726=2,IF(Pengawas!AD726="","Harap diisi","OK"),IF(Pengawas!V727&lt;1,"-",IF(Pengawas!V727&gt;2,"-","OK")))))</f>
        <v>-</v>
      </c>
      <c r="AE726" s="25" t="str">
        <f>IF(Pengawas!V726="","-",IF(Pengawas!V726=1,IF(Pengawas!AE726="","OK","Harap dikosongkan"),IF(Pengawas!V726=2,IF(Pengawas!AE726="","Harap diisi","OK"),IF(Pengawas!V727&lt;1,"-",IF(Pengawas!V727&gt;2,"-","OK")))))</f>
        <v>-</v>
      </c>
      <c r="AF726" s="25" t="str">
        <f>IF(Pengawas!V726="","-",IF(Pengawas!V726=1,IF(Pengawas!AF726="","OK","Harap dikosongkan"),IF(Pengawas!V726=2,IF(Pengawas!AF726="","Harap diisi","OK"),IF(Pengawas!V727&lt;1,"-",IF(Pengawas!V727&gt;2,"-","OK")))))</f>
        <v>-</v>
      </c>
      <c r="AG726" s="25" t="str">
        <f>IF(Pengawas!V726="","-",IF(Pengawas!V726=1,IF(Pengawas!AG726="","OK","Harap dikosongkan"),IF(Pengawas!V726=2,IF(Pengawas!AG726="","Harap diisi","OK"),IF(Pengawas!V727&lt;1,"-",IF(Pengawas!V727&gt;2,"-","OK")))))</f>
        <v>-</v>
      </c>
      <c r="AH726" s="25" t="str">
        <f>IF(Pengawas!V726="","-",IF(Pengawas!V726=1,IF(Pengawas!AH726="","OK","Harap dikosongkan"),IF(Pengawas!V726=2,IF(Pengawas!AH726="","Harap diisi","OK"),IF(Pengawas!V727&lt;1,"-",IF(Pengawas!V727&gt;2,"-","OK")))))</f>
        <v>-</v>
      </c>
      <c r="AI726" s="25" t="str">
        <f>IF(Pengawas!V726="","-",IF(Pengawas!V726=1,IF(Pengawas!AI726="","OK","Harap dikosongkan"),IF(Pengawas!V726=2,IF(Pengawas!AI726="","Harap diisi","OK"),IF(Pengawas!V727&lt;1,"-",IF(Pengawas!V727&gt;2,"-","OK")))))</f>
        <v>-</v>
      </c>
      <c r="AJ726" s="25" t="str">
        <f>IF(Pengawas!V726="","-",IF(Pengawas!V726=1,IF(Pengawas!AJ726="","OK","Harap dikosongkan"),IF(Pengawas!V726=2,IF(Pengawas!AJ726="","Harap diisi","OK"),IF(Pengawas!V727&lt;1,"-",IF(Pengawas!V727&gt;2,"-","OK")))))</f>
        <v>-</v>
      </c>
      <c r="AK726" s="25" t="str">
        <f>IF(Pengawas!V726="","-",IF(Pengawas!V726=1,IF(Pengawas!AK726="","OK","Harap dikosongkan"),IF(Pengawas!V726=2,IF(Pengawas!AK726="","Harap diisi","OK"),IF(Pengawas!V727&lt;1,"-",IF(Pengawas!V727&gt;2,"-","OK")))))</f>
        <v>-</v>
      </c>
      <c r="AL726" s="25" t="str">
        <f>IF(Pengawas!AL726="","-",IF(Pengawas!AL726&gt;3,"Tidak valid",IF(Pengawas!AL726&lt;1,"Tidak valid","OK")))</f>
        <v>-</v>
      </c>
      <c r="AM726" s="25" t="str">
        <f>IF(Pengawas!AL726="",IF(Pengawas!AM726="","-","Harap dikosongkan"),IF(Pengawas!AL726&lt;&gt;1,IF(Pengawas!AM726="","OK","Harap dikosongkan"),IF(Pengawas!AM726="","Harap diisi",IF(Pengawas!AM726&gt;2015,"Cek lagi",IF(Pengawas!AM726&lt;2005,"Cek lagi","OK")))))</f>
        <v>-</v>
      </c>
      <c r="AN726" s="25" t="str">
        <f>IF(Pengawas!AL726="",IF(Pengawas!AN726="","-","Harap dikosongkan"),IF(Pengawas!AL726&lt;&gt;1,IF(Pengawas!AN726="","OK","Harap dikosongkan"),IF(Pengawas!AN726="","Harap diisi",IF(VALUE(Pengawas!AN726)&gt;33,"Tidak valid",IF(VALUE(Pengawas!AN726)&lt;1,"Tidak valid","OK")))))</f>
        <v>-</v>
      </c>
      <c r="AO726" s="25" t="str">
        <f>IF(Pengawas!AL726="",IF(Pengawas!AO726="","-","Harap dikosongkan"),IF(Pengawas!AL726&lt;&gt;1,IF(Pengawas!AO726="","OK","Harap dikosongkan"),IF(Pengawas!AO726="","Harap diisi",IF(Pengawas!AO726&gt;1,"Tidak valid","OK"))))</f>
        <v>-</v>
      </c>
      <c r="AP726" s="25" t="str">
        <f>IF(Pengawas!AL726&gt;1,"OK",IF(Pengawas!AO726="",IF(Pengawas!AP726="","-","Kolom AO cek lagi"),IF(Pengawas!AO726=0,IF(Pengawas!AP726="","OK","Harap dikosongkan"),IF(Pengawas!AP726="","Harap diisi",IF(LEN(Pengawas!AP726)&lt;12,"Tidak valid",IF(LEN(Pengawas!AP726)&gt;14,"Tidak valid","OK"))))))</f>
        <v>-</v>
      </c>
      <c r="AQ726" s="26" t="str">
        <f>IF(Pengawas!AL726&gt;1,"OK",IF(Pengawas!AO726="",IF(Pengawas!AQ726="","-","Kolom AO cek lagi"),IF(Pengawas!AO726=0,IF(Pengawas!AQ726="","OK","Harap dikosongkan"),IF(Pengawas!AQ726="","Harap diisi",IF(LEN(Pengawas!AQ726)&lt;5,"Cek lagi","OK")))))</f>
        <v>-</v>
      </c>
      <c r="AR726" s="26" t="str">
        <f>IF(Pengawas!AL726&gt;1,"OK",IF(Pengawas!AO726="",IF(Pengawas!AR726="","-","Kolom AT cek lagi"),IF(Pengawas!AO726=0,IF(Pengawas!AR726="","OK","Harap dikosongkan"),IF(Pengawas!AR726="","Harap diisi",IF(VALUE(LEFT(Pengawas!AR726,2))&gt;31,"Tanggal tidak valid",IF(VALUE(LEFT(RIGHT(Pengawas!AR726,7),2))&gt;12,"Bulan tidak valid",IF(VALUE(RIGHT(Pengawas!AR726,4))&gt;2016,"Tahun cek lagi",IF(VALUE(RIGHT(Pengawas!AR726,4))&lt;2005,"Tahun cek lagi","OK"))))))))</f>
        <v>-</v>
      </c>
      <c r="AS726" s="25" t="str">
        <f>IF(Pengawas!AP726="",IF(Pengawas!AS726="","-","Harap dikosongkan"),IF(Pengawas!AP726&lt;&gt;"",IF(Pengawas!AS726="","Harap diisi",IF(Pengawas!AS726&gt;1,"Tidak valid","OK"))))</f>
        <v>-</v>
      </c>
      <c r="AT726" s="25" t="str">
        <f>IF(Pengawas!AS726="",IF(Pengawas!AT726="","-","Harap dikosongkan"),IF(Pengawas!AS726&lt;&gt;1,IF(Pengawas!AT726="","OK","Harap dikosongkan"),IF(Pengawas!AS726="",IF(Pengawas!AT726="","-","Harap dikosongkan"),IF(Pengawas!AS726=0,IF(Pengawas!AT726="","OK","Harap dikosongkan"),IF(Pengawas!AT726="","Harap diisi",IF(Pengawas!AT726&gt;2016,"Cek lagi",IF(Pengawas!AT726&lt;2005,"Cek lagi",IF(Pengawas!AM726&gt;Pengawas!AT726,"Cek lagi dengan Kolom AL","OK"))))))))</f>
        <v>-</v>
      </c>
      <c r="AU726" s="25" t="str">
        <f>IF(Pengawas!AS726="",IF(Pengawas!AU726="","-","Harap dikosongkan"),IF(Pengawas!AS726&lt;&gt;1,IF(Pengawas!AU726="","OK","Harap dikosongkan"),IF(Pengawas!AS726="",IF(Pengawas!AU726="","-","Harap dikosongkan"),IF(Pengawas!AS726=0,IF(Pengawas!AU726="","OK","Harap dikosongkan"),IF(Pengawas!AU726="","Harap diisi",IF(Pengawas!AU726&gt;20000000,"Cek lagi",IF(Pengawas!AU726&lt;100000,"Cek lagi","OK")))))))</f>
        <v>-</v>
      </c>
      <c r="AV726" s="25" t="str">
        <f>IF(Pengawas!AV726="","-",IF(Pengawas!AV726&gt;3,"Tidak valid","OK"))</f>
        <v>-</v>
      </c>
      <c r="AW726" s="25" t="str">
        <f>IF(Pengawas!AV726="",IF(Pengawas!AW726="","-","Harap dikosongkan"),IF(Pengawas!AV726=0,IF(Pengawas!AW726="","OK","Harap dikosongkan"),IF(Pengawas!AV726&gt;0,IF(Pengawas!AW726="","Harap diisi",IF(Pengawas!AW726&gt;2015,"Tidak valid","OK")))))</f>
        <v>-</v>
      </c>
      <c r="AX726" s="25" t="str">
        <f>IF(Pengawas!AV726="",IF(Pengawas!AX726="","-","Harap dikosongkan"),IF(Pengawas!AV726=0,IF(Pengawas!AX726="","OK","Harap dikosongkan"),IF(Pengawas!AV726&gt;0,IF(Pengawas!AX726="","Harap diisi",IF(Pengawas!AX726="","-",IF(Pengawas!AX726&gt;1,"Tidak valid","OK"))))))</f>
        <v>-</v>
      </c>
      <c r="AY726" s="25" t="str">
        <f>IF(Pengawas!AY726="","-",IF(Pengawas!AY726&gt;2,"Tidak valid","OK"))</f>
        <v>-</v>
      </c>
      <c r="AZ726" s="25" t="str">
        <f>IF(Pengawas!AY726="",IF(Pengawas!AZ726="","-","Harap dikosongkan"),IF(Pengawas!AY726=0,IF(Pengawas!AZ726="","OK","Harap dikosongkan"),IF(Pengawas!AZ726="","Harap diisi",IF(Pengawas!AZ726&gt;2015,"Cek lagi",IF(Pengawas!AZ726&lt;2000,"Cek lagi","OK")))))</f>
        <v>-</v>
      </c>
      <c r="BA726" s="25" t="str">
        <f>IF(Pengawas!BA726="","-",IF(LEN(Pengawas!BA726)&lt;5,"Cek lagi","OK"))</f>
        <v>-</v>
      </c>
      <c r="BB726" s="25" t="str">
        <f>IF(Pengawas!BB726="","-",IF(LEN(Pengawas!BB726)&lt;4,"Cek lagi","OK"))</f>
        <v>-</v>
      </c>
      <c r="BC726" s="25" t="str">
        <f>IF(Pengawas!BC726="","-",IF(LEN(Pengawas!BC726)&lt;4,"Cek lagi","OK"))</f>
        <v>-</v>
      </c>
      <c r="BD726" s="25" t="str">
        <f>IF(Pengawas!BD726="","-",IF(LEN(Pengawas!BD726)&lt;4,"Cek lagi","OK"))</f>
        <v>-</v>
      </c>
      <c r="BE726" s="25" t="str">
        <f>IF(Pengawas!BE726="","-",IF(LEN(Pengawas!BE726)&lt;4,"Cek lagi","OK"))</f>
        <v>-</v>
      </c>
      <c r="BF726" s="25" t="str">
        <f>IF(Pengawas!BF726="","-",IF(LEN(Pengawas!BF726)&lt;&gt;5,"Tidak valid","OK"))</f>
        <v>-</v>
      </c>
      <c r="BG726" s="25" t="str">
        <f>IF(Pengawas!BG726="","-",IF(LEN(Pengawas!BG726)&lt;9,"Cek lagi",IF(LEN(Pengawas!BG726)&gt;14,"Cek lagi","OK")))</f>
        <v>-</v>
      </c>
    </row>
    <row r="727" spans="1:59" ht="15" customHeight="1" x14ac:dyDescent="0.2">
      <c r="A727" s="25" t="str">
        <f>IF(Pengawas!A727="","-",IF(LEN(Pengawas!A727)&lt;4,"Cek lagi","OK"))</f>
        <v>-</v>
      </c>
      <c r="B727" s="25" t="str">
        <f>IF(Pengawas!B727="","-",IF(LEN(Pengawas!B727)&lt;4,"Cek lagi","OK"))</f>
        <v>-</v>
      </c>
      <c r="C727" s="25" t="str">
        <f>IF(Pengawas!C727="","-",IF(LEN(Pengawas!C727)&lt;&gt;18,"Tidak valid","OK"))</f>
        <v>-</v>
      </c>
      <c r="D727" s="25" t="str">
        <f>IF(Pengawas!D727="","-",IF(LEN(Pengawas!D727)&lt;&gt;16,"Tidak valid","OK"))</f>
        <v>-</v>
      </c>
      <c r="E727" s="25" t="str">
        <f>IF(Pengawas!E727="","-",IF(LEN(Pengawas!E727)&lt;4,"Cek lagi","OK"))</f>
        <v>-</v>
      </c>
      <c r="F727" s="25" t="str">
        <f>IF(Pengawas!F727="","-",IF(LEN(Pengawas!F727)&lt;&gt;16,"Tidak valid","OK"))</f>
        <v>-</v>
      </c>
      <c r="G727" s="25" t="str">
        <f>IF(Pengawas!G727="","-",IF(LEN(Pengawas!G727)&lt;4,"Cek lagi","OK"))</f>
        <v>-</v>
      </c>
      <c r="H727" s="26" t="str">
        <f>IF(Pengawas!H727="","-",IF(VALUE(LEFT(Pengawas!H727,2))&gt;31,"Tanggal tidak valid",IF(VALUE(LEFT(RIGHT(Pengawas!H727,7),2))&gt;12,"Bulan tidak valid",IF(VALUE(RIGHT(Pengawas!H727,4))&gt;1990,"Umur terlalu muda",IF(VALUE(RIGHT(Pengawas!H727,4))&lt;1955,"Umur terlalu tua","OK")))))</f>
        <v>-</v>
      </c>
      <c r="I727" s="25" t="str">
        <f>IF(Pengawas!I727="","-",IF(Pengawas!I727="L","OK",IF(Pengawas!I727="P","OK","Tidak valid")))</f>
        <v>-</v>
      </c>
      <c r="J727" s="25" t="str">
        <f>IF(Pengawas!J727="","-",IF(LEN(Pengawas!J727)&lt;4,"Cek lagi","OK"))</f>
        <v>-</v>
      </c>
      <c r="K727" s="25" t="str">
        <f>IF(Pengawas!K727="","-",IF(Pengawas!K727&gt;5,"Tidak valid",IF(Pengawas!K727&lt;1,"Tidak valid","OK")))</f>
        <v>-</v>
      </c>
      <c r="L727" s="25" t="str">
        <f>IF(Pengawas!L727="","-",IF(VALUE(LEFT(Pengawas!L727,1))&gt;1,"Tidak valid","OK"))</f>
        <v>-</v>
      </c>
      <c r="M727" s="25" t="str">
        <f>IF(Pengawas!M727="","-",IF(VALUE(LEFT(Pengawas!M727,1))&gt;1,"Tidak valid","OK"))</f>
        <v>-</v>
      </c>
      <c r="N727" s="25" t="str">
        <f>IF(Pengawas!N727="","-",IF(VALUE(LEFT(Pengawas!N727,2))&gt;31,"Tanggal tidak valid",IF(VALUE(LEFT(RIGHT(Pengawas!N727,7),2))&gt;12,"Bulan tidak valid",IF(VALUE(RIGHT(Pengawas!N727,4))&gt;2015,"Tahun cek lagi",IF(VALUE(RIGHT(Pengawas!N727,4))&lt;1930,"Tahun cek lagi","OK")))))</f>
        <v>-</v>
      </c>
      <c r="O727" s="26" t="str">
        <f>IF(Pengawas!O727="","-",IF(VALUE(LEFT(Pengawas!O727,2))&gt;31,"Tanggal tidak valid",IF(VALUE(LEFT(RIGHT(Pengawas!O727,7),2))&gt;12,"Bulan tidak valid",IF(VALUE(RIGHT(Pengawas!O727,4))&gt;2015,"Tahun cek lagi",IF(VALUE(RIGHT(Pengawas!O727,4))&lt;1930,"Tahun cek lagi","OK")))))</f>
        <v>-</v>
      </c>
      <c r="P727" s="26" t="str">
        <f>IF(Pengawas!P727="","-",IF(VALUE(LEFT(Pengawas!P727,2))&gt;31,"Tanggal tidak valid",IF(VALUE(LEFT(RIGHT(Pengawas!P727,7),2))&gt;12,"Bulan tidak valid",IF(VALUE(RIGHT(Pengawas!P727,4))&gt;2015,"Tahun cek lagi",IF(VALUE(RIGHT(Pengawas!P727,4))&lt;1930,"Tahun cek lagi","OK")))))</f>
        <v>-</v>
      </c>
      <c r="Q727" s="25" t="str">
        <f>IF(Pengawas!Q727="","-",IF(Pengawas!Q727&gt;3,"Tidak valid",IF(Pengawas!Q727&lt;1,"Tidak valid","OK")))</f>
        <v>-</v>
      </c>
      <c r="R727" s="25" t="str">
        <f>IF(Pengawas!R727="","-",IF(Pengawas!R727&gt;20000000,"Cek lagi",IF(Pengawas!R727&lt;50000,"Cek lagi","OK")))</f>
        <v>-</v>
      </c>
      <c r="S727" s="25" t="str">
        <f>IF(Pengawas!S727="","-",IF(Pengawas!S727&gt;3,"Tidak valid",IF(Pengawas!S727&lt;1,"Tidak valid","OK")))</f>
        <v>-</v>
      </c>
      <c r="T727" s="25" t="str">
        <f>IF(Pengawas!T727="","-",IF(Pengawas!T727&gt;6,"Tidak valid",IF(Pengawas!T727&lt;1,"Tidak valid","OK")))</f>
        <v>-</v>
      </c>
      <c r="U727" s="25" t="str">
        <f>IF(Pengawas!U727="","-",IF(Pengawas!U727&gt;4,"Tidak valid",IF(Pengawas!U727&lt;1,"Tidak valid","OK")))</f>
        <v>-</v>
      </c>
      <c r="V727" s="25" t="str">
        <f>IF(Pengawas!V727="","-",IF(Pengawas!V727&gt;2,"Tidak valid",IF(Pengawas!V727&lt;1,"Tidak valid","OK")))</f>
        <v>-</v>
      </c>
      <c r="W727" s="25" t="str">
        <f>IF(Pengawas!V727="","-",IF(Pengawas!V727=1,IF(Pengawas!W727="","Harap diisi","OK"),IF(Pengawas!V727=2,IF(Pengawas!W727="","Harap diisi","OK"),IF(Pengawas!V728&lt;1,"-",IF(Pengawas!V728&gt;2,"-","OK")))))</f>
        <v>-</v>
      </c>
      <c r="X727" s="25" t="str">
        <f>IF(Pengawas!V727="","-",IF(Pengawas!V727=1,IF(Pengawas!X727="","Harap diisi","OK"),IF(Pengawas!V727=2,IF(Pengawas!X727="","Harap diisi","OK"),IF(Pengawas!V728&lt;1,"-",IF(Pengawas!V728&gt;2,"-","OK")))))</f>
        <v>-</v>
      </c>
      <c r="Y727" s="25" t="str">
        <f>IF(Pengawas!V727="","-",IF(Pengawas!V727=1,IF(Pengawas!Y727="","Harap diisi","OK"),IF(Pengawas!V727=2,IF(Pengawas!Y727="","Harap diisi","OK"),IF(Pengawas!V728&lt;1,"-",IF(Pengawas!V728&gt;2,"-","OK")))))</f>
        <v>-</v>
      </c>
      <c r="Z727" s="25" t="str">
        <f>IF(Pengawas!V727="","-",IF(Pengawas!V727=1,IF(Pengawas!Z727="","Harap diisi","OK"),IF(Pengawas!V727=2,IF(Pengawas!Z727="","Harap diisi","OK"),IF(Pengawas!V728&lt;1,"-",IF(Pengawas!V728&gt;2,"-","OK")))))</f>
        <v>-</v>
      </c>
      <c r="AA727" s="25" t="str">
        <f>IF(Pengawas!V727="","-",IF(Pengawas!V727=1,IF(Pengawas!AA727="","Harap diisi","OK"),IF(Pengawas!V727=2,IF(Pengawas!AA727="","Harap diisi","OK"),IF(Pengawas!V728&lt;1,"-",IF(Pengawas!V728&gt;2,"-","OK")))))</f>
        <v>-</v>
      </c>
      <c r="AB727" s="25" t="str">
        <f>IF(Pengawas!V727="","-",IF(Pengawas!V727=1,IF(Pengawas!AB727="","Harap diisi","OK"),IF(Pengawas!V727=2,IF(Pengawas!AB727="","Harap diisi","OK"),IF(Pengawas!V728&lt;1,"-",IF(Pengawas!V728&gt;2,"-","OK")))))</f>
        <v>-</v>
      </c>
      <c r="AC727" s="25" t="str">
        <f>IF(Pengawas!V727="","-",IF(Pengawas!V727=1,IF(Pengawas!AC727="","Harap diisi","OK"),IF(Pengawas!V727=2,IF(Pengawas!AC727="","Harap diisi","OK"),IF(Pengawas!V728&lt;1,"-",IF(Pengawas!V728&gt;2,"-","OK")))))</f>
        <v>-</v>
      </c>
      <c r="AD727" s="25" t="str">
        <f>IF(Pengawas!V727="","-",IF(Pengawas!V727=1,IF(Pengawas!AD727="","OK","Harap dikosongkan"),IF(Pengawas!V727=2,IF(Pengawas!AD727="","Harap diisi","OK"),IF(Pengawas!V728&lt;1,"-",IF(Pengawas!V728&gt;2,"-","OK")))))</f>
        <v>-</v>
      </c>
      <c r="AE727" s="25" t="str">
        <f>IF(Pengawas!V727="","-",IF(Pengawas!V727=1,IF(Pengawas!AE727="","OK","Harap dikosongkan"),IF(Pengawas!V727=2,IF(Pengawas!AE727="","Harap diisi","OK"),IF(Pengawas!V728&lt;1,"-",IF(Pengawas!V728&gt;2,"-","OK")))))</f>
        <v>-</v>
      </c>
      <c r="AF727" s="25" t="str">
        <f>IF(Pengawas!V727="","-",IF(Pengawas!V727=1,IF(Pengawas!AF727="","OK","Harap dikosongkan"),IF(Pengawas!V727=2,IF(Pengawas!AF727="","Harap diisi","OK"),IF(Pengawas!V728&lt;1,"-",IF(Pengawas!V728&gt;2,"-","OK")))))</f>
        <v>-</v>
      </c>
      <c r="AG727" s="25" t="str">
        <f>IF(Pengawas!V727="","-",IF(Pengawas!V727=1,IF(Pengawas!AG727="","OK","Harap dikosongkan"),IF(Pengawas!V727=2,IF(Pengawas!AG727="","Harap diisi","OK"),IF(Pengawas!V728&lt;1,"-",IF(Pengawas!V728&gt;2,"-","OK")))))</f>
        <v>-</v>
      </c>
      <c r="AH727" s="25" t="str">
        <f>IF(Pengawas!V727="","-",IF(Pengawas!V727=1,IF(Pengawas!AH727="","OK","Harap dikosongkan"),IF(Pengawas!V727=2,IF(Pengawas!AH727="","Harap diisi","OK"),IF(Pengawas!V728&lt;1,"-",IF(Pengawas!V728&gt;2,"-","OK")))))</f>
        <v>-</v>
      </c>
      <c r="AI727" s="25" t="str">
        <f>IF(Pengawas!V727="","-",IF(Pengawas!V727=1,IF(Pengawas!AI727="","OK","Harap dikosongkan"),IF(Pengawas!V727=2,IF(Pengawas!AI727="","Harap diisi","OK"),IF(Pengawas!V728&lt;1,"-",IF(Pengawas!V728&gt;2,"-","OK")))))</f>
        <v>-</v>
      </c>
      <c r="AJ727" s="25" t="str">
        <f>IF(Pengawas!V727="","-",IF(Pengawas!V727=1,IF(Pengawas!AJ727="","OK","Harap dikosongkan"),IF(Pengawas!V727=2,IF(Pengawas!AJ727="","Harap diisi","OK"),IF(Pengawas!V728&lt;1,"-",IF(Pengawas!V728&gt;2,"-","OK")))))</f>
        <v>-</v>
      </c>
      <c r="AK727" s="25" t="str">
        <f>IF(Pengawas!V727="","-",IF(Pengawas!V727=1,IF(Pengawas!AK727="","OK","Harap dikosongkan"),IF(Pengawas!V727=2,IF(Pengawas!AK727="","Harap diisi","OK"),IF(Pengawas!V728&lt;1,"-",IF(Pengawas!V728&gt;2,"-","OK")))))</f>
        <v>-</v>
      </c>
      <c r="AL727" s="25" t="str">
        <f>IF(Pengawas!AL727="","-",IF(Pengawas!AL727&gt;3,"Tidak valid",IF(Pengawas!AL727&lt;1,"Tidak valid","OK")))</f>
        <v>-</v>
      </c>
      <c r="AM727" s="25" t="str">
        <f>IF(Pengawas!AL727="",IF(Pengawas!AM727="","-","Harap dikosongkan"),IF(Pengawas!AL727&lt;&gt;1,IF(Pengawas!AM727="","OK","Harap dikosongkan"),IF(Pengawas!AM727="","Harap diisi",IF(Pengawas!AM727&gt;2015,"Cek lagi",IF(Pengawas!AM727&lt;2005,"Cek lagi","OK")))))</f>
        <v>-</v>
      </c>
      <c r="AN727" s="25" t="str">
        <f>IF(Pengawas!AL727="",IF(Pengawas!AN727="","-","Harap dikosongkan"),IF(Pengawas!AL727&lt;&gt;1,IF(Pengawas!AN727="","OK","Harap dikosongkan"),IF(Pengawas!AN727="","Harap diisi",IF(VALUE(Pengawas!AN727)&gt;33,"Tidak valid",IF(VALUE(Pengawas!AN727)&lt;1,"Tidak valid","OK")))))</f>
        <v>-</v>
      </c>
      <c r="AO727" s="25" t="str">
        <f>IF(Pengawas!AL727="",IF(Pengawas!AO727="","-","Harap dikosongkan"),IF(Pengawas!AL727&lt;&gt;1,IF(Pengawas!AO727="","OK","Harap dikosongkan"),IF(Pengawas!AO727="","Harap diisi",IF(Pengawas!AO727&gt;1,"Tidak valid","OK"))))</f>
        <v>-</v>
      </c>
      <c r="AP727" s="25" t="str">
        <f>IF(Pengawas!AL727&gt;1,"OK",IF(Pengawas!AO727="",IF(Pengawas!AP727="","-","Kolom AO cek lagi"),IF(Pengawas!AO727=0,IF(Pengawas!AP727="","OK","Harap dikosongkan"),IF(Pengawas!AP727="","Harap diisi",IF(LEN(Pengawas!AP727)&lt;12,"Tidak valid",IF(LEN(Pengawas!AP727)&gt;14,"Tidak valid","OK"))))))</f>
        <v>-</v>
      </c>
      <c r="AQ727" s="26" t="str">
        <f>IF(Pengawas!AL727&gt;1,"OK",IF(Pengawas!AO727="",IF(Pengawas!AQ727="","-","Kolom AO cek lagi"),IF(Pengawas!AO727=0,IF(Pengawas!AQ727="","OK","Harap dikosongkan"),IF(Pengawas!AQ727="","Harap diisi",IF(LEN(Pengawas!AQ727)&lt;5,"Cek lagi","OK")))))</f>
        <v>-</v>
      </c>
      <c r="AR727" s="26" t="str">
        <f>IF(Pengawas!AL727&gt;1,"OK",IF(Pengawas!AO727="",IF(Pengawas!AR727="","-","Kolom AT cek lagi"),IF(Pengawas!AO727=0,IF(Pengawas!AR727="","OK","Harap dikosongkan"),IF(Pengawas!AR727="","Harap diisi",IF(VALUE(LEFT(Pengawas!AR727,2))&gt;31,"Tanggal tidak valid",IF(VALUE(LEFT(RIGHT(Pengawas!AR727,7),2))&gt;12,"Bulan tidak valid",IF(VALUE(RIGHT(Pengawas!AR727,4))&gt;2016,"Tahun cek lagi",IF(VALUE(RIGHT(Pengawas!AR727,4))&lt;2005,"Tahun cek lagi","OK"))))))))</f>
        <v>-</v>
      </c>
      <c r="AS727" s="25" t="str">
        <f>IF(Pengawas!AP727="",IF(Pengawas!AS727="","-","Harap dikosongkan"),IF(Pengawas!AP727&lt;&gt;"",IF(Pengawas!AS727="","Harap diisi",IF(Pengawas!AS727&gt;1,"Tidak valid","OK"))))</f>
        <v>-</v>
      </c>
      <c r="AT727" s="25" t="str">
        <f>IF(Pengawas!AS727="",IF(Pengawas!AT727="","-","Harap dikosongkan"),IF(Pengawas!AS727&lt;&gt;1,IF(Pengawas!AT727="","OK","Harap dikosongkan"),IF(Pengawas!AS727="",IF(Pengawas!AT727="","-","Harap dikosongkan"),IF(Pengawas!AS727=0,IF(Pengawas!AT727="","OK","Harap dikosongkan"),IF(Pengawas!AT727="","Harap diisi",IF(Pengawas!AT727&gt;2016,"Cek lagi",IF(Pengawas!AT727&lt;2005,"Cek lagi",IF(Pengawas!AM727&gt;Pengawas!AT727,"Cek lagi dengan Kolom AL","OK"))))))))</f>
        <v>-</v>
      </c>
      <c r="AU727" s="25" t="str">
        <f>IF(Pengawas!AS727="",IF(Pengawas!AU727="","-","Harap dikosongkan"),IF(Pengawas!AS727&lt;&gt;1,IF(Pengawas!AU727="","OK","Harap dikosongkan"),IF(Pengawas!AS727="",IF(Pengawas!AU727="","-","Harap dikosongkan"),IF(Pengawas!AS727=0,IF(Pengawas!AU727="","OK","Harap dikosongkan"),IF(Pengawas!AU727="","Harap diisi",IF(Pengawas!AU727&gt;20000000,"Cek lagi",IF(Pengawas!AU727&lt;100000,"Cek lagi","OK")))))))</f>
        <v>-</v>
      </c>
      <c r="AV727" s="25" t="str">
        <f>IF(Pengawas!AV727="","-",IF(Pengawas!AV727&gt;3,"Tidak valid","OK"))</f>
        <v>-</v>
      </c>
      <c r="AW727" s="25" t="str">
        <f>IF(Pengawas!AV727="",IF(Pengawas!AW727="","-","Harap dikosongkan"),IF(Pengawas!AV727=0,IF(Pengawas!AW727="","OK","Harap dikosongkan"),IF(Pengawas!AV727&gt;0,IF(Pengawas!AW727="","Harap diisi",IF(Pengawas!AW727&gt;2015,"Tidak valid","OK")))))</f>
        <v>-</v>
      </c>
      <c r="AX727" s="25" t="str">
        <f>IF(Pengawas!AV727="",IF(Pengawas!AX727="","-","Harap dikosongkan"),IF(Pengawas!AV727=0,IF(Pengawas!AX727="","OK","Harap dikosongkan"),IF(Pengawas!AV727&gt;0,IF(Pengawas!AX727="","Harap diisi",IF(Pengawas!AX727="","-",IF(Pengawas!AX727&gt;1,"Tidak valid","OK"))))))</f>
        <v>-</v>
      </c>
      <c r="AY727" s="25" t="str">
        <f>IF(Pengawas!AY727="","-",IF(Pengawas!AY727&gt;2,"Tidak valid","OK"))</f>
        <v>-</v>
      </c>
      <c r="AZ727" s="25" t="str">
        <f>IF(Pengawas!AY727="",IF(Pengawas!AZ727="","-","Harap dikosongkan"),IF(Pengawas!AY727=0,IF(Pengawas!AZ727="","OK","Harap dikosongkan"),IF(Pengawas!AZ727="","Harap diisi",IF(Pengawas!AZ727&gt;2015,"Cek lagi",IF(Pengawas!AZ727&lt;2000,"Cek lagi","OK")))))</f>
        <v>-</v>
      </c>
      <c r="BA727" s="25" t="str">
        <f>IF(Pengawas!BA727="","-",IF(LEN(Pengawas!BA727)&lt;5,"Cek lagi","OK"))</f>
        <v>-</v>
      </c>
      <c r="BB727" s="25" t="str">
        <f>IF(Pengawas!BB727="","-",IF(LEN(Pengawas!BB727)&lt;4,"Cek lagi","OK"))</f>
        <v>-</v>
      </c>
      <c r="BC727" s="25" t="str">
        <f>IF(Pengawas!BC727="","-",IF(LEN(Pengawas!BC727)&lt;4,"Cek lagi","OK"))</f>
        <v>-</v>
      </c>
      <c r="BD727" s="25" t="str">
        <f>IF(Pengawas!BD727="","-",IF(LEN(Pengawas!BD727)&lt;4,"Cek lagi","OK"))</f>
        <v>-</v>
      </c>
      <c r="BE727" s="25" t="str">
        <f>IF(Pengawas!BE727="","-",IF(LEN(Pengawas!BE727)&lt;4,"Cek lagi","OK"))</f>
        <v>-</v>
      </c>
      <c r="BF727" s="25" t="str">
        <f>IF(Pengawas!BF727="","-",IF(LEN(Pengawas!BF727)&lt;&gt;5,"Tidak valid","OK"))</f>
        <v>-</v>
      </c>
      <c r="BG727" s="25" t="str">
        <f>IF(Pengawas!BG727="","-",IF(LEN(Pengawas!BG727)&lt;9,"Cek lagi",IF(LEN(Pengawas!BG727)&gt;14,"Cek lagi","OK")))</f>
        <v>-</v>
      </c>
    </row>
    <row r="728" spans="1:59" ht="15" customHeight="1" x14ac:dyDescent="0.2">
      <c r="A728" s="25" t="str">
        <f>IF(Pengawas!A728="","-",IF(LEN(Pengawas!A728)&lt;4,"Cek lagi","OK"))</f>
        <v>-</v>
      </c>
      <c r="B728" s="25" t="str">
        <f>IF(Pengawas!B728="","-",IF(LEN(Pengawas!B728)&lt;4,"Cek lagi","OK"))</f>
        <v>-</v>
      </c>
      <c r="C728" s="25" t="str">
        <f>IF(Pengawas!C728="","-",IF(LEN(Pengawas!C728)&lt;&gt;18,"Tidak valid","OK"))</f>
        <v>-</v>
      </c>
      <c r="D728" s="25" t="str">
        <f>IF(Pengawas!D728="","-",IF(LEN(Pengawas!D728)&lt;&gt;16,"Tidak valid","OK"))</f>
        <v>-</v>
      </c>
      <c r="E728" s="25" t="str">
        <f>IF(Pengawas!E728="","-",IF(LEN(Pengawas!E728)&lt;4,"Cek lagi","OK"))</f>
        <v>-</v>
      </c>
      <c r="F728" s="25" t="str">
        <f>IF(Pengawas!F728="","-",IF(LEN(Pengawas!F728)&lt;&gt;16,"Tidak valid","OK"))</f>
        <v>-</v>
      </c>
      <c r="G728" s="25" t="str">
        <f>IF(Pengawas!G728="","-",IF(LEN(Pengawas!G728)&lt;4,"Cek lagi","OK"))</f>
        <v>-</v>
      </c>
      <c r="H728" s="26" t="str">
        <f>IF(Pengawas!H728="","-",IF(VALUE(LEFT(Pengawas!H728,2))&gt;31,"Tanggal tidak valid",IF(VALUE(LEFT(RIGHT(Pengawas!H728,7),2))&gt;12,"Bulan tidak valid",IF(VALUE(RIGHT(Pengawas!H728,4))&gt;1990,"Umur terlalu muda",IF(VALUE(RIGHT(Pengawas!H728,4))&lt;1955,"Umur terlalu tua","OK")))))</f>
        <v>-</v>
      </c>
      <c r="I728" s="25" t="str">
        <f>IF(Pengawas!I728="","-",IF(Pengawas!I728="L","OK",IF(Pengawas!I728="P","OK","Tidak valid")))</f>
        <v>-</v>
      </c>
      <c r="J728" s="25" t="str">
        <f>IF(Pengawas!J728="","-",IF(LEN(Pengawas!J728)&lt;4,"Cek lagi","OK"))</f>
        <v>-</v>
      </c>
      <c r="K728" s="25" t="str">
        <f>IF(Pengawas!K728="","-",IF(Pengawas!K728&gt;5,"Tidak valid",IF(Pengawas!K728&lt;1,"Tidak valid","OK")))</f>
        <v>-</v>
      </c>
      <c r="L728" s="25" t="str">
        <f>IF(Pengawas!L728="","-",IF(VALUE(LEFT(Pengawas!L728,1))&gt;1,"Tidak valid","OK"))</f>
        <v>-</v>
      </c>
      <c r="M728" s="25" t="str">
        <f>IF(Pengawas!M728="","-",IF(VALUE(LEFT(Pengawas!M728,1))&gt;1,"Tidak valid","OK"))</f>
        <v>-</v>
      </c>
      <c r="N728" s="25" t="str">
        <f>IF(Pengawas!N728="","-",IF(VALUE(LEFT(Pengawas!N728,2))&gt;31,"Tanggal tidak valid",IF(VALUE(LEFT(RIGHT(Pengawas!N728,7),2))&gt;12,"Bulan tidak valid",IF(VALUE(RIGHT(Pengawas!N728,4))&gt;2015,"Tahun cek lagi",IF(VALUE(RIGHT(Pengawas!N728,4))&lt;1930,"Tahun cek lagi","OK")))))</f>
        <v>-</v>
      </c>
      <c r="O728" s="26" t="str">
        <f>IF(Pengawas!O728="","-",IF(VALUE(LEFT(Pengawas!O728,2))&gt;31,"Tanggal tidak valid",IF(VALUE(LEFT(RIGHT(Pengawas!O728,7),2))&gt;12,"Bulan tidak valid",IF(VALUE(RIGHT(Pengawas!O728,4))&gt;2015,"Tahun cek lagi",IF(VALUE(RIGHT(Pengawas!O728,4))&lt;1930,"Tahun cek lagi","OK")))))</f>
        <v>-</v>
      </c>
      <c r="P728" s="26" t="str">
        <f>IF(Pengawas!P728="","-",IF(VALUE(LEFT(Pengawas!P728,2))&gt;31,"Tanggal tidak valid",IF(VALUE(LEFT(RIGHT(Pengawas!P728,7),2))&gt;12,"Bulan tidak valid",IF(VALUE(RIGHT(Pengawas!P728,4))&gt;2015,"Tahun cek lagi",IF(VALUE(RIGHT(Pengawas!P728,4))&lt;1930,"Tahun cek lagi","OK")))))</f>
        <v>-</v>
      </c>
      <c r="Q728" s="25" t="str">
        <f>IF(Pengawas!Q728="","-",IF(Pengawas!Q728&gt;3,"Tidak valid",IF(Pengawas!Q728&lt;1,"Tidak valid","OK")))</f>
        <v>-</v>
      </c>
      <c r="R728" s="25" t="str">
        <f>IF(Pengawas!R728="","-",IF(Pengawas!R728&gt;20000000,"Cek lagi",IF(Pengawas!R728&lt;50000,"Cek lagi","OK")))</f>
        <v>-</v>
      </c>
      <c r="S728" s="25" t="str">
        <f>IF(Pengawas!S728="","-",IF(Pengawas!S728&gt;3,"Tidak valid",IF(Pengawas!S728&lt;1,"Tidak valid","OK")))</f>
        <v>-</v>
      </c>
      <c r="T728" s="25" t="str">
        <f>IF(Pengawas!T728="","-",IF(Pengawas!T728&gt;6,"Tidak valid",IF(Pengawas!T728&lt;1,"Tidak valid","OK")))</f>
        <v>-</v>
      </c>
      <c r="U728" s="25" t="str">
        <f>IF(Pengawas!U728="","-",IF(Pengawas!U728&gt;4,"Tidak valid",IF(Pengawas!U728&lt;1,"Tidak valid","OK")))</f>
        <v>-</v>
      </c>
      <c r="V728" s="25" t="str">
        <f>IF(Pengawas!V728="","-",IF(Pengawas!V728&gt;2,"Tidak valid",IF(Pengawas!V728&lt;1,"Tidak valid","OK")))</f>
        <v>-</v>
      </c>
      <c r="W728" s="25" t="str">
        <f>IF(Pengawas!V728="","-",IF(Pengawas!V728=1,IF(Pengawas!W728="","Harap diisi","OK"),IF(Pengawas!V728=2,IF(Pengawas!W728="","Harap diisi","OK"),IF(Pengawas!V729&lt;1,"-",IF(Pengawas!V729&gt;2,"-","OK")))))</f>
        <v>-</v>
      </c>
      <c r="X728" s="25" t="str">
        <f>IF(Pengawas!V728="","-",IF(Pengawas!V728=1,IF(Pengawas!X728="","Harap diisi","OK"),IF(Pengawas!V728=2,IF(Pengawas!X728="","Harap diisi","OK"),IF(Pengawas!V729&lt;1,"-",IF(Pengawas!V729&gt;2,"-","OK")))))</f>
        <v>-</v>
      </c>
      <c r="Y728" s="25" t="str">
        <f>IF(Pengawas!V728="","-",IF(Pengawas!V728=1,IF(Pengawas!Y728="","Harap diisi","OK"),IF(Pengawas!V728=2,IF(Pengawas!Y728="","Harap diisi","OK"),IF(Pengawas!V729&lt;1,"-",IF(Pengawas!V729&gt;2,"-","OK")))))</f>
        <v>-</v>
      </c>
      <c r="Z728" s="25" t="str">
        <f>IF(Pengawas!V728="","-",IF(Pengawas!V728=1,IF(Pengawas!Z728="","Harap diisi","OK"),IF(Pengawas!V728=2,IF(Pengawas!Z728="","Harap diisi","OK"),IF(Pengawas!V729&lt;1,"-",IF(Pengawas!V729&gt;2,"-","OK")))))</f>
        <v>-</v>
      </c>
      <c r="AA728" s="25" t="str">
        <f>IF(Pengawas!V728="","-",IF(Pengawas!V728=1,IF(Pengawas!AA728="","Harap diisi","OK"),IF(Pengawas!V728=2,IF(Pengawas!AA728="","Harap diisi","OK"),IF(Pengawas!V729&lt;1,"-",IF(Pengawas!V729&gt;2,"-","OK")))))</f>
        <v>-</v>
      </c>
      <c r="AB728" s="25" t="str">
        <f>IF(Pengawas!V728="","-",IF(Pengawas!V728=1,IF(Pengawas!AB728="","Harap diisi","OK"),IF(Pengawas!V728=2,IF(Pengawas!AB728="","Harap diisi","OK"),IF(Pengawas!V729&lt;1,"-",IF(Pengawas!V729&gt;2,"-","OK")))))</f>
        <v>-</v>
      </c>
      <c r="AC728" s="25" t="str">
        <f>IF(Pengawas!V728="","-",IF(Pengawas!V728=1,IF(Pengawas!AC728="","Harap diisi","OK"),IF(Pengawas!V728=2,IF(Pengawas!AC728="","Harap diisi","OK"),IF(Pengawas!V729&lt;1,"-",IF(Pengawas!V729&gt;2,"-","OK")))))</f>
        <v>-</v>
      </c>
      <c r="AD728" s="25" t="str">
        <f>IF(Pengawas!V728="","-",IF(Pengawas!V728=1,IF(Pengawas!AD728="","OK","Harap dikosongkan"),IF(Pengawas!V728=2,IF(Pengawas!AD728="","Harap diisi","OK"),IF(Pengawas!V729&lt;1,"-",IF(Pengawas!V729&gt;2,"-","OK")))))</f>
        <v>-</v>
      </c>
      <c r="AE728" s="25" t="str">
        <f>IF(Pengawas!V728="","-",IF(Pengawas!V728=1,IF(Pengawas!AE728="","OK","Harap dikosongkan"),IF(Pengawas!V728=2,IF(Pengawas!AE728="","Harap diisi","OK"),IF(Pengawas!V729&lt;1,"-",IF(Pengawas!V729&gt;2,"-","OK")))))</f>
        <v>-</v>
      </c>
      <c r="AF728" s="25" t="str">
        <f>IF(Pengawas!V728="","-",IF(Pengawas!V728=1,IF(Pengawas!AF728="","OK","Harap dikosongkan"),IF(Pengawas!V728=2,IF(Pengawas!AF728="","Harap diisi","OK"),IF(Pengawas!V729&lt;1,"-",IF(Pengawas!V729&gt;2,"-","OK")))))</f>
        <v>-</v>
      </c>
      <c r="AG728" s="25" t="str">
        <f>IF(Pengawas!V728="","-",IF(Pengawas!V728=1,IF(Pengawas!AG728="","OK","Harap dikosongkan"),IF(Pengawas!V728=2,IF(Pengawas!AG728="","Harap diisi","OK"),IF(Pengawas!V729&lt;1,"-",IF(Pengawas!V729&gt;2,"-","OK")))))</f>
        <v>-</v>
      </c>
      <c r="AH728" s="25" t="str">
        <f>IF(Pengawas!V728="","-",IF(Pengawas!V728=1,IF(Pengawas!AH728="","OK","Harap dikosongkan"),IF(Pengawas!V728=2,IF(Pengawas!AH728="","Harap diisi","OK"),IF(Pengawas!V729&lt;1,"-",IF(Pengawas!V729&gt;2,"-","OK")))))</f>
        <v>-</v>
      </c>
      <c r="AI728" s="25" t="str">
        <f>IF(Pengawas!V728="","-",IF(Pengawas!V728=1,IF(Pengawas!AI728="","OK","Harap dikosongkan"),IF(Pengawas!V728=2,IF(Pengawas!AI728="","Harap diisi","OK"),IF(Pengawas!V729&lt;1,"-",IF(Pengawas!V729&gt;2,"-","OK")))))</f>
        <v>-</v>
      </c>
      <c r="AJ728" s="25" t="str">
        <f>IF(Pengawas!V728="","-",IF(Pengawas!V728=1,IF(Pengawas!AJ728="","OK","Harap dikosongkan"),IF(Pengawas!V728=2,IF(Pengawas!AJ728="","Harap diisi","OK"),IF(Pengawas!V729&lt;1,"-",IF(Pengawas!V729&gt;2,"-","OK")))))</f>
        <v>-</v>
      </c>
      <c r="AK728" s="25" t="str">
        <f>IF(Pengawas!V728="","-",IF(Pengawas!V728=1,IF(Pengawas!AK728="","OK","Harap dikosongkan"),IF(Pengawas!V728=2,IF(Pengawas!AK728="","Harap diisi","OK"),IF(Pengawas!V729&lt;1,"-",IF(Pengawas!V729&gt;2,"-","OK")))))</f>
        <v>-</v>
      </c>
      <c r="AL728" s="25" t="str">
        <f>IF(Pengawas!AL728="","-",IF(Pengawas!AL728&gt;3,"Tidak valid",IF(Pengawas!AL728&lt;1,"Tidak valid","OK")))</f>
        <v>-</v>
      </c>
      <c r="AM728" s="25" t="str">
        <f>IF(Pengawas!AL728="",IF(Pengawas!AM728="","-","Harap dikosongkan"),IF(Pengawas!AL728&lt;&gt;1,IF(Pengawas!AM728="","OK","Harap dikosongkan"),IF(Pengawas!AM728="","Harap diisi",IF(Pengawas!AM728&gt;2015,"Cek lagi",IF(Pengawas!AM728&lt;2005,"Cek lagi","OK")))))</f>
        <v>-</v>
      </c>
      <c r="AN728" s="25" t="str">
        <f>IF(Pengawas!AL728="",IF(Pengawas!AN728="","-","Harap dikosongkan"),IF(Pengawas!AL728&lt;&gt;1,IF(Pengawas!AN728="","OK","Harap dikosongkan"),IF(Pengawas!AN728="","Harap diisi",IF(VALUE(Pengawas!AN728)&gt;33,"Tidak valid",IF(VALUE(Pengawas!AN728)&lt;1,"Tidak valid","OK")))))</f>
        <v>-</v>
      </c>
      <c r="AO728" s="25" t="str">
        <f>IF(Pengawas!AL728="",IF(Pengawas!AO728="","-","Harap dikosongkan"),IF(Pengawas!AL728&lt;&gt;1,IF(Pengawas!AO728="","OK","Harap dikosongkan"),IF(Pengawas!AO728="","Harap diisi",IF(Pengawas!AO728&gt;1,"Tidak valid","OK"))))</f>
        <v>-</v>
      </c>
      <c r="AP728" s="25" t="str">
        <f>IF(Pengawas!AL728&gt;1,"OK",IF(Pengawas!AO728="",IF(Pengawas!AP728="","-","Kolom AO cek lagi"),IF(Pengawas!AO728=0,IF(Pengawas!AP728="","OK","Harap dikosongkan"),IF(Pengawas!AP728="","Harap diisi",IF(LEN(Pengawas!AP728)&lt;12,"Tidak valid",IF(LEN(Pengawas!AP728)&gt;14,"Tidak valid","OK"))))))</f>
        <v>-</v>
      </c>
      <c r="AQ728" s="26" t="str">
        <f>IF(Pengawas!AL728&gt;1,"OK",IF(Pengawas!AO728="",IF(Pengawas!AQ728="","-","Kolom AO cek lagi"),IF(Pengawas!AO728=0,IF(Pengawas!AQ728="","OK","Harap dikosongkan"),IF(Pengawas!AQ728="","Harap diisi",IF(LEN(Pengawas!AQ728)&lt;5,"Cek lagi","OK")))))</f>
        <v>-</v>
      </c>
      <c r="AR728" s="26" t="str">
        <f>IF(Pengawas!AL728&gt;1,"OK",IF(Pengawas!AO728="",IF(Pengawas!AR728="","-","Kolom AT cek lagi"),IF(Pengawas!AO728=0,IF(Pengawas!AR728="","OK","Harap dikosongkan"),IF(Pengawas!AR728="","Harap diisi",IF(VALUE(LEFT(Pengawas!AR728,2))&gt;31,"Tanggal tidak valid",IF(VALUE(LEFT(RIGHT(Pengawas!AR728,7),2))&gt;12,"Bulan tidak valid",IF(VALUE(RIGHT(Pengawas!AR728,4))&gt;2016,"Tahun cek lagi",IF(VALUE(RIGHT(Pengawas!AR728,4))&lt;2005,"Tahun cek lagi","OK"))))))))</f>
        <v>-</v>
      </c>
      <c r="AS728" s="25" t="str">
        <f>IF(Pengawas!AP728="",IF(Pengawas!AS728="","-","Harap dikosongkan"),IF(Pengawas!AP728&lt;&gt;"",IF(Pengawas!AS728="","Harap diisi",IF(Pengawas!AS728&gt;1,"Tidak valid","OK"))))</f>
        <v>-</v>
      </c>
      <c r="AT728" s="25" t="str">
        <f>IF(Pengawas!AS728="",IF(Pengawas!AT728="","-","Harap dikosongkan"),IF(Pengawas!AS728&lt;&gt;1,IF(Pengawas!AT728="","OK","Harap dikosongkan"),IF(Pengawas!AS728="",IF(Pengawas!AT728="","-","Harap dikosongkan"),IF(Pengawas!AS728=0,IF(Pengawas!AT728="","OK","Harap dikosongkan"),IF(Pengawas!AT728="","Harap diisi",IF(Pengawas!AT728&gt;2016,"Cek lagi",IF(Pengawas!AT728&lt;2005,"Cek lagi",IF(Pengawas!AM728&gt;Pengawas!AT728,"Cek lagi dengan Kolom AL","OK"))))))))</f>
        <v>-</v>
      </c>
      <c r="AU728" s="25" t="str">
        <f>IF(Pengawas!AS728="",IF(Pengawas!AU728="","-","Harap dikosongkan"),IF(Pengawas!AS728&lt;&gt;1,IF(Pengawas!AU728="","OK","Harap dikosongkan"),IF(Pengawas!AS728="",IF(Pengawas!AU728="","-","Harap dikosongkan"),IF(Pengawas!AS728=0,IF(Pengawas!AU728="","OK","Harap dikosongkan"),IF(Pengawas!AU728="","Harap diisi",IF(Pengawas!AU728&gt;20000000,"Cek lagi",IF(Pengawas!AU728&lt;100000,"Cek lagi","OK")))))))</f>
        <v>-</v>
      </c>
      <c r="AV728" s="25" t="str">
        <f>IF(Pengawas!AV728="","-",IF(Pengawas!AV728&gt;3,"Tidak valid","OK"))</f>
        <v>-</v>
      </c>
      <c r="AW728" s="25" t="str">
        <f>IF(Pengawas!AV728="",IF(Pengawas!AW728="","-","Harap dikosongkan"),IF(Pengawas!AV728=0,IF(Pengawas!AW728="","OK","Harap dikosongkan"),IF(Pengawas!AV728&gt;0,IF(Pengawas!AW728="","Harap diisi",IF(Pengawas!AW728&gt;2015,"Tidak valid","OK")))))</f>
        <v>-</v>
      </c>
      <c r="AX728" s="25" t="str">
        <f>IF(Pengawas!AV728="",IF(Pengawas!AX728="","-","Harap dikosongkan"),IF(Pengawas!AV728=0,IF(Pengawas!AX728="","OK","Harap dikosongkan"),IF(Pengawas!AV728&gt;0,IF(Pengawas!AX728="","Harap diisi",IF(Pengawas!AX728="","-",IF(Pengawas!AX728&gt;1,"Tidak valid","OK"))))))</f>
        <v>-</v>
      </c>
      <c r="AY728" s="25" t="str">
        <f>IF(Pengawas!AY728="","-",IF(Pengawas!AY728&gt;2,"Tidak valid","OK"))</f>
        <v>-</v>
      </c>
      <c r="AZ728" s="25" t="str">
        <f>IF(Pengawas!AY728="",IF(Pengawas!AZ728="","-","Harap dikosongkan"),IF(Pengawas!AY728=0,IF(Pengawas!AZ728="","OK","Harap dikosongkan"),IF(Pengawas!AZ728="","Harap diisi",IF(Pengawas!AZ728&gt;2015,"Cek lagi",IF(Pengawas!AZ728&lt;2000,"Cek lagi","OK")))))</f>
        <v>-</v>
      </c>
      <c r="BA728" s="25" t="str">
        <f>IF(Pengawas!BA728="","-",IF(LEN(Pengawas!BA728)&lt;5,"Cek lagi","OK"))</f>
        <v>-</v>
      </c>
      <c r="BB728" s="25" t="str">
        <f>IF(Pengawas!BB728="","-",IF(LEN(Pengawas!BB728)&lt;4,"Cek lagi","OK"))</f>
        <v>-</v>
      </c>
      <c r="BC728" s="25" t="str">
        <f>IF(Pengawas!BC728="","-",IF(LEN(Pengawas!BC728)&lt;4,"Cek lagi","OK"))</f>
        <v>-</v>
      </c>
      <c r="BD728" s="25" t="str">
        <f>IF(Pengawas!BD728="","-",IF(LEN(Pengawas!BD728)&lt;4,"Cek lagi","OK"))</f>
        <v>-</v>
      </c>
      <c r="BE728" s="25" t="str">
        <f>IF(Pengawas!BE728="","-",IF(LEN(Pengawas!BE728)&lt;4,"Cek lagi","OK"))</f>
        <v>-</v>
      </c>
      <c r="BF728" s="25" t="str">
        <f>IF(Pengawas!BF728="","-",IF(LEN(Pengawas!BF728)&lt;&gt;5,"Tidak valid","OK"))</f>
        <v>-</v>
      </c>
      <c r="BG728" s="25" t="str">
        <f>IF(Pengawas!BG728="","-",IF(LEN(Pengawas!BG728)&lt;9,"Cek lagi",IF(LEN(Pengawas!BG728)&gt;14,"Cek lagi","OK")))</f>
        <v>-</v>
      </c>
    </row>
    <row r="729" spans="1:59" ht="15" customHeight="1" x14ac:dyDescent="0.2">
      <c r="A729" s="25" t="str">
        <f>IF(Pengawas!A729="","-",IF(LEN(Pengawas!A729)&lt;4,"Cek lagi","OK"))</f>
        <v>-</v>
      </c>
      <c r="B729" s="25" t="str">
        <f>IF(Pengawas!B729="","-",IF(LEN(Pengawas!B729)&lt;4,"Cek lagi","OK"))</f>
        <v>-</v>
      </c>
      <c r="C729" s="25" t="str">
        <f>IF(Pengawas!C729="","-",IF(LEN(Pengawas!C729)&lt;&gt;18,"Tidak valid","OK"))</f>
        <v>-</v>
      </c>
      <c r="D729" s="25" t="str">
        <f>IF(Pengawas!D729="","-",IF(LEN(Pengawas!D729)&lt;&gt;16,"Tidak valid","OK"))</f>
        <v>-</v>
      </c>
      <c r="E729" s="25" t="str">
        <f>IF(Pengawas!E729="","-",IF(LEN(Pengawas!E729)&lt;4,"Cek lagi","OK"))</f>
        <v>-</v>
      </c>
      <c r="F729" s="25" t="str">
        <f>IF(Pengawas!F729="","-",IF(LEN(Pengawas!F729)&lt;&gt;16,"Tidak valid","OK"))</f>
        <v>-</v>
      </c>
      <c r="G729" s="25" t="str">
        <f>IF(Pengawas!G729="","-",IF(LEN(Pengawas!G729)&lt;4,"Cek lagi","OK"))</f>
        <v>-</v>
      </c>
      <c r="H729" s="26" t="str">
        <f>IF(Pengawas!H729="","-",IF(VALUE(LEFT(Pengawas!H729,2))&gt;31,"Tanggal tidak valid",IF(VALUE(LEFT(RIGHT(Pengawas!H729,7),2))&gt;12,"Bulan tidak valid",IF(VALUE(RIGHT(Pengawas!H729,4))&gt;1990,"Umur terlalu muda",IF(VALUE(RIGHT(Pengawas!H729,4))&lt;1955,"Umur terlalu tua","OK")))))</f>
        <v>-</v>
      </c>
      <c r="I729" s="25" t="str">
        <f>IF(Pengawas!I729="","-",IF(Pengawas!I729="L","OK",IF(Pengawas!I729="P","OK","Tidak valid")))</f>
        <v>-</v>
      </c>
      <c r="J729" s="25" t="str">
        <f>IF(Pengawas!J729="","-",IF(LEN(Pengawas!J729)&lt;4,"Cek lagi","OK"))</f>
        <v>-</v>
      </c>
      <c r="K729" s="25" t="str">
        <f>IF(Pengawas!K729="","-",IF(Pengawas!K729&gt;5,"Tidak valid",IF(Pengawas!K729&lt;1,"Tidak valid","OK")))</f>
        <v>-</v>
      </c>
      <c r="L729" s="25" t="str">
        <f>IF(Pengawas!L729="","-",IF(VALUE(LEFT(Pengawas!L729,1))&gt;1,"Tidak valid","OK"))</f>
        <v>-</v>
      </c>
      <c r="M729" s="25" t="str">
        <f>IF(Pengawas!M729="","-",IF(VALUE(LEFT(Pengawas!M729,1))&gt;1,"Tidak valid","OK"))</f>
        <v>-</v>
      </c>
      <c r="N729" s="25" t="str">
        <f>IF(Pengawas!N729="","-",IF(VALUE(LEFT(Pengawas!N729,2))&gt;31,"Tanggal tidak valid",IF(VALUE(LEFT(RIGHT(Pengawas!N729,7),2))&gt;12,"Bulan tidak valid",IF(VALUE(RIGHT(Pengawas!N729,4))&gt;2015,"Tahun cek lagi",IF(VALUE(RIGHT(Pengawas!N729,4))&lt;1930,"Tahun cek lagi","OK")))))</f>
        <v>-</v>
      </c>
      <c r="O729" s="26" t="str">
        <f>IF(Pengawas!O729="","-",IF(VALUE(LEFT(Pengawas!O729,2))&gt;31,"Tanggal tidak valid",IF(VALUE(LEFT(RIGHT(Pengawas!O729,7),2))&gt;12,"Bulan tidak valid",IF(VALUE(RIGHT(Pengawas!O729,4))&gt;2015,"Tahun cek lagi",IF(VALUE(RIGHT(Pengawas!O729,4))&lt;1930,"Tahun cek lagi","OK")))))</f>
        <v>-</v>
      </c>
      <c r="P729" s="26" t="str">
        <f>IF(Pengawas!P729="","-",IF(VALUE(LEFT(Pengawas!P729,2))&gt;31,"Tanggal tidak valid",IF(VALUE(LEFT(RIGHT(Pengawas!P729,7),2))&gt;12,"Bulan tidak valid",IF(VALUE(RIGHT(Pengawas!P729,4))&gt;2015,"Tahun cek lagi",IF(VALUE(RIGHT(Pengawas!P729,4))&lt;1930,"Tahun cek lagi","OK")))))</f>
        <v>-</v>
      </c>
      <c r="Q729" s="25" t="str">
        <f>IF(Pengawas!Q729="","-",IF(Pengawas!Q729&gt;3,"Tidak valid",IF(Pengawas!Q729&lt;1,"Tidak valid","OK")))</f>
        <v>-</v>
      </c>
      <c r="R729" s="25" t="str">
        <f>IF(Pengawas!R729="","-",IF(Pengawas!R729&gt;20000000,"Cek lagi",IF(Pengawas!R729&lt;50000,"Cek lagi","OK")))</f>
        <v>-</v>
      </c>
      <c r="S729" s="25" t="str">
        <f>IF(Pengawas!S729="","-",IF(Pengawas!S729&gt;3,"Tidak valid",IF(Pengawas!S729&lt;1,"Tidak valid","OK")))</f>
        <v>-</v>
      </c>
      <c r="T729" s="25" t="str">
        <f>IF(Pengawas!T729="","-",IF(Pengawas!T729&gt;6,"Tidak valid",IF(Pengawas!T729&lt;1,"Tidak valid","OK")))</f>
        <v>-</v>
      </c>
      <c r="U729" s="25" t="str">
        <f>IF(Pengawas!U729="","-",IF(Pengawas!U729&gt;4,"Tidak valid",IF(Pengawas!U729&lt;1,"Tidak valid","OK")))</f>
        <v>-</v>
      </c>
      <c r="V729" s="25" t="str">
        <f>IF(Pengawas!V729="","-",IF(Pengawas!V729&gt;2,"Tidak valid",IF(Pengawas!V729&lt;1,"Tidak valid","OK")))</f>
        <v>-</v>
      </c>
      <c r="W729" s="25" t="str">
        <f>IF(Pengawas!V729="","-",IF(Pengawas!V729=1,IF(Pengawas!W729="","Harap diisi","OK"),IF(Pengawas!V729=2,IF(Pengawas!W729="","Harap diisi","OK"),IF(Pengawas!V730&lt;1,"-",IF(Pengawas!V730&gt;2,"-","OK")))))</f>
        <v>-</v>
      </c>
      <c r="X729" s="25" t="str">
        <f>IF(Pengawas!V729="","-",IF(Pengawas!V729=1,IF(Pengawas!X729="","Harap diisi","OK"),IF(Pengawas!V729=2,IF(Pengawas!X729="","Harap diisi","OK"),IF(Pengawas!V730&lt;1,"-",IF(Pengawas!V730&gt;2,"-","OK")))))</f>
        <v>-</v>
      </c>
      <c r="Y729" s="25" t="str">
        <f>IF(Pengawas!V729="","-",IF(Pengawas!V729=1,IF(Pengawas!Y729="","Harap diisi","OK"),IF(Pengawas!V729=2,IF(Pengawas!Y729="","Harap diisi","OK"),IF(Pengawas!V730&lt;1,"-",IF(Pengawas!V730&gt;2,"-","OK")))))</f>
        <v>-</v>
      </c>
      <c r="Z729" s="25" t="str">
        <f>IF(Pengawas!V729="","-",IF(Pengawas!V729=1,IF(Pengawas!Z729="","Harap diisi","OK"),IF(Pengawas!V729=2,IF(Pengawas!Z729="","Harap diisi","OK"),IF(Pengawas!V730&lt;1,"-",IF(Pengawas!V730&gt;2,"-","OK")))))</f>
        <v>-</v>
      </c>
      <c r="AA729" s="25" t="str">
        <f>IF(Pengawas!V729="","-",IF(Pengawas!V729=1,IF(Pengawas!AA729="","Harap diisi","OK"),IF(Pengawas!V729=2,IF(Pengawas!AA729="","Harap diisi","OK"),IF(Pengawas!V730&lt;1,"-",IF(Pengawas!V730&gt;2,"-","OK")))))</f>
        <v>-</v>
      </c>
      <c r="AB729" s="25" t="str">
        <f>IF(Pengawas!V729="","-",IF(Pengawas!V729=1,IF(Pengawas!AB729="","Harap diisi","OK"),IF(Pengawas!V729=2,IF(Pengawas!AB729="","Harap diisi","OK"),IF(Pengawas!V730&lt;1,"-",IF(Pengawas!V730&gt;2,"-","OK")))))</f>
        <v>-</v>
      </c>
      <c r="AC729" s="25" t="str">
        <f>IF(Pengawas!V729="","-",IF(Pengawas!V729=1,IF(Pengawas!AC729="","Harap diisi","OK"),IF(Pengawas!V729=2,IF(Pengawas!AC729="","Harap diisi","OK"),IF(Pengawas!V730&lt;1,"-",IF(Pengawas!V730&gt;2,"-","OK")))))</f>
        <v>-</v>
      </c>
      <c r="AD729" s="25" t="str">
        <f>IF(Pengawas!V729="","-",IF(Pengawas!V729=1,IF(Pengawas!AD729="","OK","Harap dikosongkan"),IF(Pengawas!V729=2,IF(Pengawas!AD729="","Harap diisi","OK"),IF(Pengawas!V730&lt;1,"-",IF(Pengawas!V730&gt;2,"-","OK")))))</f>
        <v>-</v>
      </c>
      <c r="AE729" s="25" t="str">
        <f>IF(Pengawas!V729="","-",IF(Pengawas!V729=1,IF(Pengawas!AE729="","OK","Harap dikosongkan"),IF(Pengawas!V729=2,IF(Pengawas!AE729="","Harap diisi","OK"),IF(Pengawas!V730&lt;1,"-",IF(Pengawas!V730&gt;2,"-","OK")))))</f>
        <v>-</v>
      </c>
      <c r="AF729" s="25" t="str">
        <f>IF(Pengawas!V729="","-",IF(Pengawas!V729=1,IF(Pengawas!AF729="","OK","Harap dikosongkan"),IF(Pengawas!V729=2,IF(Pengawas!AF729="","Harap diisi","OK"),IF(Pengawas!V730&lt;1,"-",IF(Pengawas!V730&gt;2,"-","OK")))))</f>
        <v>-</v>
      </c>
      <c r="AG729" s="25" t="str">
        <f>IF(Pengawas!V729="","-",IF(Pengawas!V729=1,IF(Pengawas!AG729="","OK","Harap dikosongkan"),IF(Pengawas!V729=2,IF(Pengawas!AG729="","Harap diisi","OK"),IF(Pengawas!V730&lt;1,"-",IF(Pengawas!V730&gt;2,"-","OK")))))</f>
        <v>-</v>
      </c>
      <c r="AH729" s="25" t="str">
        <f>IF(Pengawas!V729="","-",IF(Pengawas!V729=1,IF(Pengawas!AH729="","OK","Harap dikosongkan"),IF(Pengawas!V729=2,IF(Pengawas!AH729="","Harap diisi","OK"),IF(Pengawas!V730&lt;1,"-",IF(Pengawas!V730&gt;2,"-","OK")))))</f>
        <v>-</v>
      </c>
      <c r="AI729" s="25" t="str">
        <f>IF(Pengawas!V729="","-",IF(Pengawas!V729=1,IF(Pengawas!AI729="","OK","Harap dikosongkan"),IF(Pengawas!V729=2,IF(Pengawas!AI729="","Harap diisi","OK"),IF(Pengawas!V730&lt;1,"-",IF(Pengawas!V730&gt;2,"-","OK")))))</f>
        <v>-</v>
      </c>
      <c r="AJ729" s="25" t="str">
        <f>IF(Pengawas!V729="","-",IF(Pengawas!V729=1,IF(Pengawas!AJ729="","OK","Harap dikosongkan"),IF(Pengawas!V729=2,IF(Pengawas!AJ729="","Harap diisi","OK"),IF(Pengawas!V730&lt;1,"-",IF(Pengawas!V730&gt;2,"-","OK")))))</f>
        <v>-</v>
      </c>
      <c r="AK729" s="25" t="str">
        <f>IF(Pengawas!V729="","-",IF(Pengawas!V729=1,IF(Pengawas!AK729="","OK","Harap dikosongkan"),IF(Pengawas!V729=2,IF(Pengawas!AK729="","Harap diisi","OK"),IF(Pengawas!V730&lt;1,"-",IF(Pengawas!V730&gt;2,"-","OK")))))</f>
        <v>-</v>
      </c>
      <c r="AL729" s="25" t="str">
        <f>IF(Pengawas!AL729="","-",IF(Pengawas!AL729&gt;3,"Tidak valid",IF(Pengawas!AL729&lt;1,"Tidak valid","OK")))</f>
        <v>-</v>
      </c>
      <c r="AM729" s="25" t="str">
        <f>IF(Pengawas!AL729="",IF(Pengawas!AM729="","-","Harap dikosongkan"),IF(Pengawas!AL729&lt;&gt;1,IF(Pengawas!AM729="","OK","Harap dikosongkan"),IF(Pengawas!AM729="","Harap diisi",IF(Pengawas!AM729&gt;2015,"Cek lagi",IF(Pengawas!AM729&lt;2005,"Cek lagi","OK")))))</f>
        <v>-</v>
      </c>
      <c r="AN729" s="25" t="str">
        <f>IF(Pengawas!AL729="",IF(Pengawas!AN729="","-","Harap dikosongkan"),IF(Pengawas!AL729&lt;&gt;1,IF(Pengawas!AN729="","OK","Harap dikosongkan"),IF(Pengawas!AN729="","Harap diisi",IF(VALUE(Pengawas!AN729)&gt;33,"Tidak valid",IF(VALUE(Pengawas!AN729)&lt;1,"Tidak valid","OK")))))</f>
        <v>-</v>
      </c>
      <c r="AO729" s="25" t="str">
        <f>IF(Pengawas!AL729="",IF(Pengawas!AO729="","-","Harap dikosongkan"),IF(Pengawas!AL729&lt;&gt;1,IF(Pengawas!AO729="","OK","Harap dikosongkan"),IF(Pengawas!AO729="","Harap diisi",IF(Pengawas!AO729&gt;1,"Tidak valid","OK"))))</f>
        <v>-</v>
      </c>
      <c r="AP729" s="25" t="str">
        <f>IF(Pengawas!AL729&gt;1,"OK",IF(Pengawas!AO729="",IF(Pengawas!AP729="","-","Kolom AO cek lagi"),IF(Pengawas!AO729=0,IF(Pengawas!AP729="","OK","Harap dikosongkan"),IF(Pengawas!AP729="","Harap diisi",IF(LEN(Pengawas!AP729)&lt;12,"Tidak valid",IF(LEN(Pengawas!AP729)&gt;14,"Tidak valid","OK"))))))</f>
        <v>-</v>
      </c>
      <c r="AQ729" s="26" t="str">
        <f>IF(Pengawas!AL729&gt;1,"OK",IF(Pengawas!AO729="",IF(Pengawas!AQ729="","-","Kolom AO cek lagi"),IF(Pengawas!AO729=0,IF(Pengawas!AQ729="","OK","Harap dikosongkan"),IF(Pengawas!AQ729="","Harap diisi",IF(LEN(Pengawas!AQ729)&lt;5,"Cek lagi","OK")))))</f>
        <v>-</v>
      </c>
      <c r="AR729" s="26" t="str">
        <f>IF(Pengawas!AL729&gt;1,"OK",IF(Pengawas!AO729="",IF(Pengawas!AR729="","-","Kolom AT cek lagi"),IF(Pengawas!AO729=0,IF(Pengawas!AR729="","OK","Harap dikosongkan"),IF(Pengawas!AR729="","Harap diisi",IF(VALUE(LEFT(Pengawas!AR729,2))&gt;31,"Tanggal tidak valid",IF(VALUE(LEFT(RIGHT(Pengawas!AR729,7),2))&gt;12,"Bulan tidak valid",IF(VALUE(RIGHT(Pengawas!AR729,4))&gt;2016,"Tahun cek lagi",IF(VALUE(RIGHT(Pengawas!AR729,4))&lt;2005,"Tahun cek lagi","OK"))))))))</f>
        <v>-</v>
      </c>
      <c r="AS729" s="25" t="str">
        <f>IF(Pengawas!AP729="",IF(Pengawas!AS729="","-","Harap dikosongkan"),IF(Pengawas!AP729&lt;&gt;"",IF(Pengawas!AS729="","Harap diisi",IF(Pengawas!AS729&gt;1,"Tidak valid","OK"))))</f>
        <v>-</v>
      </c>
      <c r="AT729" s="25" t="str">
        <f>IF(Pengawas!AS729="",IF(Pengawas!AT729="","-","Harap dikosongkan"),IF(Pengawas!AS729&lt;&gt;1,IF(Pengawas!AT729="","OK","Harap dikosongkan"),IF(Pengawas!AS729="",IF(Pengawas!AT729="","-","Harap dikosongkan"),IF(Pengawas!AS729=0,IF(Pengawas!AT729="","OK","Harap dikosongkan"),IF(Pengawas!AT729="","Harap diisi",IF(Pengawas!AT729&gt;2016,"Cek lagi",IF(Pengawas!AT729&lt;2005,"Cek lagi",IF(Pengawas!AM729&gt;Pengawas!AT729,"Cek lagi dengan Kolom AL","OK"))))))))</f>
        <v>-</v>
      </c>
      <c r="AU729" s="25" t="str">
        <f>IF(Pengawas!AS729="",IF(Pengawas!AU729="","-","Harap dikosongkan"),IF(Pengawas!AS729&lt;&gt;1,IF(Pengawas!AU729="","OK","Harap dikosongkan"),IF(Pengawas!AS729="",IF(Pengawas!AU729="","-","Harap dikosongkan"),IF(Pengawas!AS729=0,IF(Pengawas!AU729="","OK","Harap dikosongkan"),IF(Pengawas!AU729="","Harap diisi",IF(Pengawas!AU729&gt;20000000,"Cek lagi",IF(Pengawas!AU729&lt;100000,"Cek lagi","OK")))))))</f>
        <v>-</v>
      </c>
      <c r="AV729" s="25" t="str">
        <f>IF(Pengawas!AV729="","-",IF(Pengawas!AV729&gt;3,"Tidak valid","OK"))</f>
        <v>-</v>
      </c>
      <c r="AW729" s="25" t="str">
        <f>IF(Pengawas!AV729="",IF(Pengawas!AW729="","-","Harap dikosongkan"),IF(Pengawas!AV729=0,IF(Pengawas!AW729="","OK","Harap dikosongkan"),IF(Pengawas!AV729&gt;0,IF(Pengawas!AW729="","Harap diisi",IF(Pengawas!AW729&gt;2015,"Tidak valid","OK")))))</f>
        <v>-</v>
      </c>
      <c r="AX729" s="25" t="str">
        <f>IF(Pengawas!AV729="",IF(Pengawas!AX729="","-","Harap dikosongkan"),IF(Pengawas!AV729=0,IF(Pengawas!AX729="","OK","Harap dikosongkan"),IF(Pengawas!AV729&gt;0,IF(Pengawas!AX729="","Harap diisi",IF(Pengawas!AX729="","-",IF(Pengawas!AX729&gt;1,"Tidak valid","OK"))))))</f>
        <v>-</v>
      </c>
      <c r="AY729" s="25" t="str">
        <f>IF(Pengawas!AY729="","-",IF(Pengawas!AY729&gt;2,"Tidak valid","OK"))</f>
        <v>-</v>
      </c>
      <c r="AZ729" s="25" t="str">
        <f>IF(Pengawas!AY729="",IF(Pengawas!AZ729="","-","Harap dikosongkan"),IF(Pengawas!AY729=0,IF(Pengawas!AZ729="","OK","Harap dikosongkan"),IF(Pengawas!AZ729="","Harap diisi",IF(Pengawas!AZ729&gt;2015,"Cek lagi",IF(Pengawas!AZ729&lt;2000,"Cek lagi","OK")))))</f>
        <v>-</v>
      </c>
      <c r="BA729" s="25" t="str">
        <f>IF(Pengawas!BA729="","-",IF(LEN(Pengawas!BA729)&lt;5,"Cek lagi","OK"))</f>
        <v>-</v>
      </c>
      <c r="BB729" s="25" t="str">
        <f>IF(Pengawas!BB729="","-",IF(LEN(Pengawas!BB729)&lt;4,"Cek lagi","OK"))</f>
        <v>-</v>
      </c>
      <c r="BC729" s="25" t="str">
        <f>IF(Pengawas!BC729="","-",IF(LEN(Pengawas!BC729)&lt;4,"Cek lagi","OK"))</f>
        <v>-</v>
      </c>
      <c r="BD729" s="25" t="str">
        <f>IF(Pengawas!BD729="","-",IF(LEN(Pengawas!BD729)&lt;4,"Cek lagi","OK"))</f>
        <v>-</v>
      </c>
      <c r="BE729" s="25" t="str">
        <f>IF(Pengawas!BE729="","-",IF(LEN(Pengawas!BE729)&lt;4,"Cek lagi","OK"))</f>
        <v>-</v>
      </c>
      <c r="BF729" s="25" t="str">
        <f>IF(Pengawas!BF729="","-",IF(LEN(Pengawas!BF729)&lt;&gt;5,"Tidak valid","OK"))</f>
        <v>-</v>
      </c>
      <c r="BG729" s="25" t="str">
        <f>IF(Pengawas!BG729="","-",IF(LEN(Pengawas!BG729)&lt;9,"Cek lagi",IF(LEN(Pengawas!BG729)&gt;14,"Cek lagi","OK")))</f>
        <v>-</v>
      </c>
    </row>
    <row r="730" spans="1:59" ht="15" customHeight="1" x14ac:dyDescent="0.2">
      <c r="A730" s="25" t="str">
        <f>IF(Pengawas!A730="","-",IF(LEN(Pengawas!A730)&lt;4,"Cek lagi","OK"))</f>
        <v>-</v>
      </c>
      <c r="B730" s="25" t="str">
        <f>IF(Pengawas!B730="","-",IF(LEN(Pengawas!B730)&lt;4,"Cek lagi","OK"))</f>
        <v>-</v>
      </c>
      <c r="C730" s="25" t="str">
        <f>IF(Pengawas!C730="","-",IF(LEN(Pengawas!C730)&lt;&gt;18,"Tidak valid","OK"))</f>
        <v>-</v>
      </c>
      <c r="D730" s="25" t="str">
        <f>IF(Pengawas!D730="","-",IF(LEN(Pengawas!D730)&lt;&gt;16,"Tidak valid","OK"))</f>
        <v>-</v>
      </c>
      <c r="E730" s="25" t="str">
        <f>IF(Pengawas!E730="","-",IF(LEN(Pengawas!E730)&lt;4,"Cek lagi","OK"))</f>
        <v>-</v>
      </c>
      <c r="F730" s="25" t="str">
        <f>IF(Pengawas!F730="","-",IF(LEN(Pengawas!F730)&lt;&gt;16,"Tidak valid","OK"))</f>
        <v>-</v>
      </c>
      <c r="G730" s="25" t="str">
        <f>IF(Pengawas!G730="","-",IF(LEN(Pengawas!G730)&lt;4,"Cek lagi","OK"))</f>
        <v>-</v>
      </c>
      <c r="H730" s="26" t="str">
        <f>IF(Pengawas!H730="","-",IF(VALUE(LEFT(Pengawas!H730,2))&gt;31,"Tanggal tidak valid",IF(VALUE(LEFT(RIGHT(Pengawas!H730,7),2))&gt;12,"Bulan tidak valid",IF(VALUE(RIGHT(Pengawas!H730,4))&gt;1990,"Umur terlalu muda",IF(VALUE(RIGHT(Pengawas!H730,4))&lt;1955,"Umur terlalu tua","OK")))))</f>
        <v>-</v>
      </c>
      <c r="I730" s="25" t="str">
        <f>IF(Pengawas!I730="","-",IF(Pengawas!I730="L","OK",IF(Pengawas!I730="P","OK","Tidak valid")))</f>
        <v>-</v>
      </c>
      <c r="J730" s="25" t="str">
        <f>IF(Pengawas!J730="","-",IF(LEN(Pengawas!J730)&lt;4,"Cek lagi","OK"))</f>
        <v>-</v>
      </c>
      <c r="K730" s="25" t="str">
        <f>IF(Pengawas!K730="","-",IF(Pengawas!K730&gt;5,"Tidak valid",IF(Pengawas!K730&lt;1,"Tidak valid","OK")))</f>
        <v>-</v>
      </c>
      <c r="L730" s="25" t="str">
        <f>IF(Pengawas!L730="","-",IF(VALUE(LEFT(Pengawas!L730,1))&gt;1,"Tidak valid","OK"))</f>
        <v>-</v>
      </c>
      <c r="M730" s="25" t="str">
        <f>IF(Pengawas!M730="","-",IF(VALUE(LEFT(Pengawas!M730,1))&gt;1,"Tidak valid","OK"))</f>
        <v>-</v>
      </c>
      <c r="N730" s="25" t="str">
        <f>IF(Pengawas!N730="","-",IF(VALUE(LEFT(Pengawas!N730,2))&gt;31,"Tanggal tidak valid",IF(VALUE(LEFT(RIGHT(Pengawas!N730,7),2))&gt;12,"Bulan tidak valid",IF(VALUE(RIGHT(Pengawas!N730,4))&gt;2015,"Tahun cek lagi",IF(VALUE(RIGHT(Pengawas!N730,4))&lt;1930,"Tahun cek lagi","OK")))))</f>
        <v>-</v>
      </c>
      <c r="O730" s="26" t="str">
        <f>IF(Pengawas!O730="","-",IF(VALUE(LEFT(Pengawas!O730,2))&gt;31,"Tanggal tidak valid",IF(VALUE(LEFT(RIGHT(Pengawas!O730,7),2))&gt;12,"Bulan tidak valid",IF(VALUE(RIGHT(Pengawas!O730,4))&gt;2015,"Tahun cek lagi",IF(VALUE(RIGHT(Pengawas!O730,4))&lt;1930,"Tahun cek lagi","OK")))))</f>
        <v>-</v>
      </c>
      <c r="P730" s="26" t="str">
        <f>IF(Pengawas!P730="","-",IF(VALUE(LEFT(Pengawas!P730,2))&gt;31,"Tanggal tidak valid",IF(VALUE(LEFT(RIGHT(Pengawas!P730,7),2))&gt;12,"Bulan tidak valid",IF(VALUE(RIGHT(Pengawas!P730,4))&gt;2015,"Tahun cek lagi",IF(VALUE(RIGHT(Pengawas!P730,4))&lt;1930,"Tahun cek lagi","OK")))))</f>
        <v>-</v>
      </c>
      <c r="Q730" s="25" t="str">
        <f>IF(Pengawas!Q730="","-",IF(Pengawas!Q730&gt;3,"Tidak valid",IF(Pengawas!Q730&lt;1,"Tidak valid","OK")))</f>
        <v>-</v>
      </c>
      <c r="R730" s="25" t="str">
        <f>IF(Pengawas!R730="","-",IF(Pengawas!R730&gt;20000000,"Cek lagi",IF(Pengawas!R730&lt;50000,"Cek lagi","OK")))</f>
        <v>-</v>
      </c>
      <c r="S730" s="25" t="str">
        <f>IF(Pengawas!S730="","-",IF(Pengawas!S730&gt;3,"Tidak valid",IF(Pengawas!S730&lt;1,"Tidak valid","OK")))</f>
        <v>-</v>
      </c>
      <c r="T730" s="25" t="str">
        <f>IF(Pengawas!T730="","-",IF(Pengawas!T730&gt;6,"Tidak valid",IF(Pengawas!T730&lt;1,"Tidak valid","OK")))</f>
        <v>-</v>
      </c>
      <c r="U730" s="25" t="str">
        <f>IF(Pengawas!U730="","-",IF(Pengawas!U730&gt;4,"Tidak valid",IF(Pengawas!U730&lt;1,"Tidak valid","OK")))</f>
        <v>-</v>
      </c>
      <c r="V730" s="25" t="str">
        <f>IF(Pengawas!V730="","-",IF(Pengawas!V730&gt;2,"Tidak valid",IF(Pengawas!V730&lt;1,"Tidak valid","OK")))</f>
        <v>-</v>
      </c>
      <c r="W730" s="25" t="str">
        <f>IF(Pengawas!V730="","-",IF(Pengawas!V730=1,IF(Pengawas!W730="","Harap diisi","OK"),IF(Pengawas!V730=2,IF(Pengawas!W730="","Harap diisi","OK"),IF(Pengawas!V731&lt;1,"-",IF(Pengawas!V731&gt;2,"-","OK")))))</f>
        <v>-</v>
      </c>
      <c r="X730" s="25" t="str">
        <f>IF(Pengawas!V730="","-",IF(Pengawas!V730=1,IF(Pengawas!X730="","Harap diisi","OK"),IF(Pengawas!V730=2,IF(Pengawas!X730="","Harap diisi","OK"),IF(Pengawas!V731&lt;1,"-",IF(Pengawas!V731&gt;2,"-","OK")))))</f>
        <v>-</v>
      </c>
      <c r="Y730" s="25" t="str">
        <f>IF(Pengawas!V730="","-",IF(Pengawas!V730=1,IF(Pengawas!Y730="","Harap diisi","OK"),IF(Pengawas!V730=2,IF(Pengawas!Y730="","Harap diisi","OK"),IF(Pengawas!V731&lt;1,"-",IF(Pengawas!V731&gt;2,"-","OK")))))</f>
        <v>-</v>
      </c>
      <c r="Z730" s="25" t="str">
        <f>IF(Pengawas!V730="","-",IF(Pengawas!V730=1,IF(Pengawas!Z730="","Harap diisi","OK"),IF(Pengawas!V730=2,IF(Pengawas!Z730="","Harap diisi","OK"),IF(Pengawas!V731&lt;1,"-",IF(Pengawas!V731&gt;2,"-","OK")))))</f>
        <v>-</v>
      </c>
      <c r="AA730" s="25" t="str">
        <f>IF(Pengawas!V730="","-",IF(Pengawas!V730=1,IF(Pengawas!AA730="","Harap diisi","OK"),IF(Pengawas!V730=2,IF(Pengawas!AA730="","Harap diisi","OK"),IF(Pengawas!V731&lt;1,"-",IF(Pengawas!V731&gt;2,"-","OK")))))</f>
        <v>-</v>
      </c>
      <c r="AB730" s="25" t="str">
        <f>IF(Pengawas!V730="","-",IF(Pengawas!V730=1,IF(Pengawas!AB730="","Harap diisi","OK"),IF(Pengawas!V730=2,IF(Pengawas!AB730="","Harap diisi","OK"),IF(Pengawas!V731&lt;1,"-",IF(Pengawas!V731&gt;2,"-","OK")))))</f>
        <v>-</v>
      </c>
      <c r="AC730" s="25" t="str">
        <f>IF(Pengawas!V730="","-",IF(Pengawas!V730=1,IF(Pengawas!AC730="","Harap diisi","OK"),IF(Pengawas!V730=2,IF(Pengawas!AC730="","Harap diisi","OK"),IF(Pengawas!V731&lt;1,"-",IF(Pengawas!V731&gt;2,"-","OK")))))</f>
        <v>-</v>
      </c>
      <c r="AD730" s="25" t="str">
        <f>IF(Pengawas!V730="","-",IF(Pengawas!V730=1,IF(Pengawas!AD730="","OK","Harap dikosongkan"),IF(Pengawas!V730=2,IF(Pengawas!AD730="","Harap diisi","OK"),IF(Pengawas!V731&lt;1,"-",IF(Pengawas!V731&gt;2,"-","OK")))))</f>
        <v>-</v>
      </c>
      <c r="AE730" s="25" t="str">
        <f>IF(Pengawas!V730="","-",IF(Pengawas!V730=1,IF(Pengawas!AE730="","OK","Harap dikosongkan"),IF(Pengawas!V730=2,IF(Pengawas!AE730="","Harap diisi","OK"),IF(Pengawas!V731&lt;1,"-",IF(Pengawas!V731&gt;2,"-","OK")))))</f>
        <v>-</v>
      </c>
      <c r="AF730" s="25" t="str">
        <f>IF(Pengawas!V730="","-",IF(Pengawas!V730=1,IF(Pengawas!AF730="","OK","Harap dikosongkan"),IF(Pengawas!V730=2,IF(Pengawas!AF730="","Harap diisi","OK"),IF(Pengawas!V731&lt;1,"-",IF(Pengawas!V731&gt;2,"-","OK")))))</f>
        <v>-</v>
      </c>
      <c r="AG730" s="25" t="str">
        <f>IF(Pengawas!V730="","-",IF(Pengawas!V730=1,IF(Pengawas!AG730="","OK","Harap dikosongkan"),IF(Pengawas!V730=2,IF(Pengawas!AG730="","Harap diisi","OK"),IF(Pengawas!V731&lt;1,"-",IF(Pengawas!V731&gt;2,"-","OK")))))</f>
        <v>-</v>
      </c>
      <c r="AH730" s="25" t="str">
        <f>IF(Pengawas!V730="","-",IF(Pengawas!V730=1,IF(Pengawas!AH730="","OK","Harap dikosongkan"),IF(Pengawas!V730=2,IF(Pengawas!AH730="","Harap diisi","OK"),IF(Pengawas!V731&lt;1,"-",IF(Pengawas!V731&gt;2,"-","OK")))))</f>
        <v>-</v>
      </c>
      <c r="AI730" s="25" t="str">
        <f>IF(Pengawas!V730="","-",IF(Pengawas!V730=1,IF(Pengawas!AI730="","OK","Harap dikosongkan"),IF(Pengawas!V730=2,IF(Pengawas!AI730="","Harap diisi","OK"),IF(Pengawas!V731&lt;1,"-",IF(Pengawas!V731&gt;2,"-","OK")))))</f>
        <v>-</v>
      </c>
      <c r="AJ730" s="25" t="str">
        <f>IF(Pengawas!V730="","-",IF(Pengawas!V730=1,IF(Pengawas!AJ730="","OK","Harap dikosongkan"),IF(Pengawas!V730=2,IF(Pengawas!AJ730="","Harap diisi","OK"),IF(Pengawas!V731&lt;1,"-",IF(Pengawas!V731&gt;2,"-","OK")))))</f>
        <v>-</v>
      </c>
      <c r="AK730" s="25" t="str">
        <f>IF(Pengawas!V730="","-",IF(Pengawas!V730=1,IF(Pengawas!AK730="","OK","Harap dikosongkan"),IF(Pengawas!V730=2,IF(Pengawas!AK730="","Harap diisi","OK"),IF(Pengawas!V731&lt;1,"-",IF(Pengawas!V731&gt;2,"-","OK")))))</f>
        <v>-</v>
      </c>
      <c r="AL730" s="25" t="str">
        <f>IF(Pengawas!AL730="","-",IF(Pengawas!AL730&gt;3,"Tidak valid",IF(Pengawas!AL730&lt;1,"Tidak valid","OK")))</f>
        <v>-</v>
      </c>
      <c r="AM730" s="25" t="str">
        <f>IF(Pengawas!AL730="",IF(Pengawas!AM730="","-","Harap dikosongkan"),IF(Pengawas!AL730&lt;&gt;1,IF(Pengawas!AM730="","OK","Harap dikosongkan"),IF(Pengawas!AM730="","Harap diisi",IF(Pengawas!AM730&gt;2015,"Cek lagi",IF(Pengawas!AM730&lt;2005,"Cek lagi","OK")))))</f>
        <v>-</v>
      </c>
      <c r="AN730" s="25" t="str">
        <f>IF(Pengawas!AL730="",IF(Pengawas!AN730="","-","Harap dikosongkan"),IF(Pengawas!AL730&lt;&gt;1,IF(Pengawas!AN730="","OK","Harap dikosongkan"),IF(Pengawas!AN730="","Harap diisi",IF(VALUE(Pengawas!AN730)&gt;33,"Tidak valid",IF(VALUE(Pengawas!AN730)&lt;1,"Tidak valid","OK")))))</f>
        <v>-</v>
      </c>
      <c r="AO730" s="25" t="str">
        <f>IF(Pengawas!AL730="",IF(Pengawas!AO730="","-","Harap dikosongkan"),IF(Pengawas!AL730&lt;&gt;1,IF(Pengawas!AO730="","OK","Harap dikosongkan"),IF(Pengawas!AO730="","Harap diisi",IF(Pengawas!AO730&gt;1,"Tidak valid","OK"))))</f>
        <v>-</v>
      </c>
      <c r="AP730" s="25" t="str">
        <f>IF(Pengawas!AL730&gt;1,"OK",IF(Pengawas!AO730="",IF(Pengawas!AP730="","-","Kolom AO cek lagi"),IF(Pengawas!AO730=0,IF(Pengawas!AP730="","OK","Harap dikosongkan"),IF(Pengawas!AP730="","Harap diisi",IF(LEN(Pengawas!AP730)&lt;12,"Tidak valid",IF(LEN(Pengawas!AP730)&gt;14,"Tidak valid","OK"))))))</f>
        <v>-</v>
      </c>
      <c r="AQ730" s="26" t="str">
        <f>IF(Pengawas!AL730&gt;1,"OK",IF(Pengawas!AO730="",IF(Pengawas!AQ730="","-","Kolom AO cek lagi"),IF(Pengawas!AO730=0,IF(Pengawas!AQ730="","OK","Harap dikosongkan"),IF(Pengawas!AQ730="","Harap diisi",IF(LEN(Pengawas!AQ730)&lt;5,"Cek lagi","OK")))))</f>
        <v>-</v>
      </c>
      <c r="AR730" s="26" t="str">
        <f>IF(Pengawas!AL730&gt;1,"OK",IF(Pengawas!AO730="",IF(Pengawas!AR730="","-","Kolom AT cek lagi"),IF(Pengawas!AO730=0,IF(Pengawas!AR730="","OK","Harap dikosongkan"),IF(Pengawas!AR730="","Harap diisi",IF(VALUE(LEFT(Pengawas!AR730,2))&gt;31,"Tanggal tidak valid",IF(VALUE(LEFT(RIGHT(Pengawas!AR730,7),2))&gt;12,"Bulan tidak valid",IF(VALUE(RIGHT(Pengawas!AR730,4))&gt;2016,"Tahun cek lagi",IF(VALUE(RIGHT(Pengawas!AR730,4))&lt;2005,"Tahun cek lagi","OK"))))))))</f>
        <v>-</v>
      </c>
      <c r="AS730" s="25" t="str">
        <f>IF(Pengawas!AP730="",IF(Pengawas!AS730="","-","Harap dikosongkan"),IF(Pengawas!AP730&lt;&gt;"",IF(Pengawas!AS730="","Harap diisi",IF(Pengawas!AS730&gt;1,"Tidak valid","OK"))))</f>
        <v>-</v>
      </c>
      <c r="AT730" s="25" t="str">
        <f>IF(Pengawas!AS730="",IF(Pengawas!AT730="","-","Harap dikosongkan"),IF(Pengawas!AS730&lt;&gt;1,IF(Pengawas!AT730="","OK","Harap dikosongkan"),IF(Pengawas!AS730="",IF(Pengawas!AT730="","-","Harap dikosongkan"),IF(Pengawas!AS730=0,IF(Pengawas!AT730="","OK","Harap dikosongkan"),IF(Pengawas!AT730="","Harap diisi",IF(Pengawas!AT730&gt;2016,"Cek lagi",IF(Pengawas!AT730&lt;2005,"Cek lagi",IF(Pengawas!AM730&gt;Pengawas!AT730,"Cek lagi dengan Kolom AL","OK"))))))))</f>
        <v>-</v>
      </c>
      <c r="AU730" s="25" t="str">
        <f>IF(Pengawas!AS730="",IF(Pengawas!AU730="","-","Harap dikosongkan"),IF(Pengawas!AS730&lt;&gt;1,IF(Pengawas!AU730="","OK","Harap dikosongkan"),IF(Pengawas!AS730="",IF(Pengawas!AU730="","-","Harap dikosongkan"),IF(Pengawas!AS730=0,IF(Pengawas!AU730="","OK","Harap dikosongkan"),IF(Pengawas!AU730="","Harap diisi",IF(Pengawas!AU730&gt;20000000,"Cek lagi",IF(Pengawas!AU730&lt;100000,"Cek lagi","OK")))))))</f>
        <v>-</v>
      </c>
      <c r="AV730" s="25" t="str">
        <f>IF(Pengawas!AV730="","-",IF(Pengawas!AV730&gt;3,"Tidak valid","OK"))</f>
        <v>-</v>
      </c>
      <c r="AW730" s="25" t="str">
        <f>IF(Pengawas!AV730="",IF(Pengawas!AW730="","-","Harap dikosongkan"),IF(Pengawas!AV730=0,IF(Pengawas!AW730="","OK","Harap dikosongkan"),IF(Pengawas!AV730&gt;0,IF(Pengawas!AW730="","Harap diisi",IF(Pengawas!AW730&gt;2015,"Tidak valid","OK")))))</f>
        <v>-</v>
      </c>
      <c r="AX730" s="25" t="str">
        <f>IF(Pengawas!AV730="",IF(Pengawas!AX730="","-","Harap dikosongkan"),IF(Pengawas!AV730=0,IF(Pengawas!AX730="","OK","Harap dikosongkan"),IF(Pengawas!AV730&gt;0,IF(Pengawas!AX730="","Harap diisi",IF(Pengawas!AX730="","-",IF(Pengawas!AX730&gt;1,"Tidak valid","OK"))))))</f>
        <v>-</v>
      </c>
      <c r="AY730" s="25" t="str">
        <f>IF(Pengawas!AY730="","-",IF(Pengawas!AY730&gt;2,"Tidak valid","OK"))</f>
        <v>-</v>
      </c>
      <c r="AZ730" s="25" t="str">
        <f>IF(Pengawas!AY730="",IF(Pengawas!AZ730="","-","Harap dikosongkan"),IF(Pengawas!AY730=0,IF(Pengawas!AZ730="","OK","Harap dikosongkan"),IF(Pengawas!AZ730="","Harap diisi",IF(Pengawas!AZ730&gt;2015,"Cek lagi",IF(Pengawas!AZ730&lt;2000,"Cek lagi","OK")))))</f>
        <v>-</v>
      </c>
      <c r="BA730" s="25" t="str">
        <f>IF(Pengawas!BA730="","-",IF(LEN(Pengawas!BA730)&lt;5,"Cek lagi","OK"))</f>
        <v>-</v>
      </c>
      <c r="BB730" s="25" t="str">
        <f>IF(Pengawas!BB730="","-",IF(LEN(Pengawas!BB730)&lt;4,"Cek lagi","OK"))</f>
        <v>-</v>
      </c>
      <c r="BC730" s="25" t="str">
        <f>IF(Pengawas!BC730="","-",IF(LEN(Pengawas!BC730)&lt;4,"Cek lagi","OK"))</f>
        <v>-</v>
      </c>
      <c r="BD730" s="25" t="str">
        <f>IF(Pengawas!BD730="","-",IF(LEN(Pengawas!BD730)&lt;4,"Cek lagi","OK"))</f>
        <v>-</v>
      </c>
      <c r="BE730" s="25" t="str">
        <f>IF(Pengawas!BE730="","-",IF(LEN(Pengawas!BE730)&lt;4,"Cek lagi","OK"))</f>
        <v>-</v>
      </c>
      <c r="BF730" s="25" t="str">
        <f>IF(Pengawas!BF730="","-",IF(LEN(Pengawas!BF730)&lt;&gt;5,"Tidak valid","OK"))</f>
        <v>-</v>
      </c>
      <c r="BG730" s="25" t="str">
        <f>IF(Pengawas!BG730="","-",IF(LEN(Pengawas!BG730)&lt;9,"Cek lagi",IF(LEN(Pengawas!BG730)&gt;14,"Cek lagi","OK")))</f>
        <v>-</v>
      </c>
    </row>
    <row r="731" spans="1:59" ht="15" customHeight="1" x14ac:dyDescent="0.2">
      <c r="A731" s="25" t="str">
        <f>IF(Pengawas!A731="","-",IF(LEN(Pengawas!A731)&lt;4,"Cek lagi","OK"))</f>
        <v>-</v>
      </c>
      <c r="B731" s="25" t="str">
        <f>IF(Pengawas!B731="","-",IF(LEN(Pengawas!B731)&lt;4,"Cek lagi","OK"))</f>
        <v>-</v>
      </c>
      <c r="C731" s="25" t="str">
        <f>IF(Pengawas!C731="","-",IF(LEN(Pengawas!C731)&lt;&gt;18,"Tidak valid","OK"))</f>
        <v>-</v>
      </c>
      <c r="D731" s="25" t="str">
        <f>IF(Pengawas!D731="","-",IF(LEN(Pengawas!D731)&lt;&gt;16,"Tidak valid","OK"))</f>
        <v>-</v>
      </c>
      <c r="E731" s="25" t="str">
        <f>IF(Pengawas!E731="","-",IF(LEN(Pengawas!E731)&lt;4,"Cek lagi","OK"))</f>
        <v>-</v>
      </c>
      <c r="F731" s="25" t="str">
        <f>IF(Pengawas!F731="","-",IF(LEN(Pengawas!F731)&lt;&gt;16,"Tidak valid","OK"))</f>
        <v>-</v>
      </c>
      <c r="G731" s="25" t="str">
        <f>IF(Pengawas!G731="","-",IF(LEN(Pengawas!G731)&lt;4,"Cek lagi","OK"))</f>
        <v>-</v>
      </c>
      <c r="H731" s="26" t="str">
        <f>IF(Pengawas!H731="","-",IF(VALUE(LEFT(Pengawas!H731,2))&gt;31,"Tanggal tidak valid",IF(VALUE(LEFT(RIGHT(Pengawas!H731,7),2))&gt;12,"Bulan tidak valid",IF(VALUE(RIGHT(Pengawas!H731,4))&gt;1990,"Umur terlalu muda",IF(VALUE(RIGHT(Pengawas!H731,4))&lt;1955,"Umur terlalu tua","OK")))))</f>
        <v>-</v>
      </c>
      <c r="I731" s="25" t="str">
        <f>IF(Pengawas!I731="","-",IF(Pengawas!I731="L","OK",IF(Pengawas!I731="P","OK","Tidak valid")))</f>
        <v>-</v>
      </c>
      <c r="J731" s="25" t="str">
        <f>IF(Pengawas!J731="","-",IF(LEN(Pengawas!J731)&lt;4,"Cek lagi","OK"))</f>
        <v>-</v>
      </c>
      <c r="K731" s="25" t="str">
        <f>IF(Pengawas!K731="","-",IF(Pengawas!K731&gt;5,"Tidak valid",IF(Pengawas!K731&lt;1,"Tidak valid","OK")))</f>
        <v>-</v>
      </c>
      <c r="L731" s="25" t="str">
        <f>IF(Pengawas!L731="","-",IF(VALUE(LEFT(Pengawas!L731,1))&gt;1,"Tidak valid","OK"))</f>
        <v>-</v>
      </c>
      <c r="M731" s="25" t="str">
        <f>IF(Pengawas!M731="","-",IF(VALUE(LEFT(Pengawas!M731,1))&gt;1,"Tidak valid","OK"))</f>
        <v>-</v>
      </c>
      <c r="N731" s="25" t="str">
        <f>IF(Pengawas!N731="","-",IF(VALUE(LEFT(Pengawas!N731,2))&gt;31,"Tanggal tidak valid",IF(VALUE(LEFT(RIGHT(Pengawas!N731,7),2))&gt;12,"Bulan tidak valid",IF(VALUE(RIGHT(Pengawas!N731,4))&gt;2015,"Tahun cek lagi",IF(VALUE(RIGHT(Pengawas!N731,4))&lt;1930,"Tahun cek lagi","OK")))))</f>
        <v>-</v>
      </c>
      <c r="O731" s="26" t="str">
        <f>IF(Pengawas!O731="","-",IF(VALUE(LEFT(Pengawas!O731,2))&gt;31,"Tanggal tidak valid",IF(VALUE(LEFT(RIGHT(Pengawas!O731,7),2))&gt;12,"Bulan tidak valid",IF(VALUE(RIGHT(Pengawas!O731,4))&gt;2015,"Tahun cek lagi",IF(VALUE(RIGHT(Pengawas!O731,4))&lt;1930,"Tahun cek lagi","OK")))))</f>
        <v>-</v>
      </c>
      <c r="P731" s="26" t="str">
        <f>IF(Pengawas!P731="","-",IF(VALUE(LEFT(Pengawas!P731,2))&gt;31,"Tanggal tidak valid",IF(VALUE(LEFT(RIGHT(Pengawas!P731,7),2))&gt;12,"Bulan tidak valid",IF(VALUE(RIGHT(Pengawas!P731,4))&gt;2015,"Tahun cek lagi",IF(VALUE(RIGHT(Pengawas!P731,4))&lt;1930,"Tahun cek lagi","OK")))))</f>
        <v>-</v>
      </c>
      <c r="Q731" s="25" t="str">
        <f>IF(Pengawas!Q731="","-",IF(Pengawas!Q731&gt;3,"Tidak valid",IF(Pengawas!Q731&lt;1,"Tidak valid","OK")))</f>
        <v>-</v>
      </c>
      <c r="R731" s="25" t="str">
        <f>IF(Pengawas!R731="","-",IF(Pengawas!R731&gt;20000000,"Cek lagi",IF(Pengawas!R731&lt;50000,"Cek lagi","OK")))</f>
        <v>-</v>
      </c>
      <c r="S731" s="25" t="str">
        <f>IF(Pengawas!S731="","-",IF(Pengawas!S731&gt;3,"Tidak valid",IF(Pengawas!S731&lt;1,"Tidak valid","OK")))</f>
        <v>-</v>
      </c>
      <c r="T731" s="25" t="str">
        <f>IF(Pengawas!T731="","-",IF(Pengawas!T731&gt;6,"Tidak valid",IF(Pengawas!T731&lt;1,"Tidak valid","OK")))</f>
        <v>-</v>
      </c>
      <c r="U731" s="25" t="str">
        <f>IF(Pengawas!U731="","-",IF(Pengawas!U731&gt;4,"Tidak valid",IF(Pengawas!U731&lt;1,"Tidak valid","OK")))</f>
        <v>-</v>
      </c>
      <c r="V731" s="25" t="str">
        <f>IF(Pengawas!V731="","-",IF(Pengawas!V731&gt;2,"Tidak valid",IF(Pengawas!V731&lt;1,"Tidak valid","OK")))</f>
        <v>-</v>
      </c>
      <c r="W731" s="25" t="str">
        <f>IF(Pengawas!V731="","-",IF(Pengawas!V731=1,IF(Pengawas!W731="","Harap diisi","OK"),IF(Pengawas!V731=2,IF(Pengawas!W731="","Harap diisi","OK"),IF(Pengawas!V732&lt;1,"-",IF(Pengawas!V732&gt;2,"-","OK")))))</f>
        <v>-</v>
      </c>
      <c r="X731" s="25" t="str">
        <f>IF(Pengawas!V731="","-",IF(Pengawas!V731=1,IF(Pengawas!X731="","Harap diisi","OK"),IF(Pengawas!V731=2,IF(Pengawas!X731="","Harap diisi","OK"),IF(Pengawas!V732&lt;1,"-",IF(Pengawas!V732&gt;2,"-","OK")))))</f>
        <v>-</v>
      </c>
      <c r="Y731" s="25" t="str">
        <f>IF(Pengawas!V731="","-",IF(Pengawas!V731=1,IF(Pengawas!Y731="","Harap diisi","OK"),IF(Pengawas!V731=2,IF(Pengawas!Y731="","Harap diisi","OK"),IF(Pengawas!V732&lt;1,"-",IF(Pengawas!V732&gt;2,"-","OK")))))</f>
        <v>-</v>
      </c>
      <c r="Z731" s="25" t="str">
        <f>IF(Pengawas!V731="","-",IF(Pengawas!V731=1,IF(Pengawas!Z731="","Harap diisi","OK"),IF(Pengawas!V731=2,IF(Pengawas!Z731="","Harap diisi","OK"),IF(Pengawas!V732&lt;1,"-",IF(Pengawas!V732&gt;2,"-","OK")))))</f>
        <v>-</v>
      </c>
      <c r="AA731" s="25" t="str">
        <f>IF(Pengawas!V731="","-",IF(Pengawas!V731=1,IF(Pengawas!AA731="","Harap diisi","OK"),IF(Pengawas!V731=2,IF(Pengawas!AA731="","Harap diisi","OK"),IF(Pengawas!V732&lt;1,"-",IF(Pengawas!V732&gt;2,"-","OK")))))</f>
        <v>-</v>
      </c>
      <c r="AB731" s="25" t="str">
        <f>IF(Pengawas!V731="","-",IF(Pengawas!V731=1,IF(Pengawas!AB731="","Harap diisi","OK"),IF(Pengawas!V731=2,IF(Pengawas!AB731="","Harap diisi","OK"),IF(Pengawas!V732&lt;1,"-",IF(Pengawas!V732&gt;2,"-","OK")))))</f>
        <v>-</v>
      </c>
      <c r="AC731" s="25" t="str">
        <f>IF(Pengawas!V731="","-",IF(Pengawas!V731=1,IF(Pengawas!AC731="","Harap diisi","OK"),IF(Pengawas!V731=2,IF(Pengawas!AC731="","Harap diisi","OK"),IF(Pengawas!V732&lt;1,"-",IF(Pengawas!V732&gt;2,"-","OK")))))</f>
        <v>-</v>
      </c>
      <c r="AD731" s="25" t="str">
        <f>IF(Pengawas!V731="","-",IF(Pengawas!V731=1,IF(Pengawas!AD731="","OK","Harap dikosongkan"),IF(Pengawas!V731=2,IF(Pengawas!AD731="","Harap diisi","OK"),IF(Pengawas!V732&lt;1,"-",IF(Pengawas!V732&gt;2,"-","OK")))))</f>
        <v>-</v>
      </c>
      <c r="AE731" s="25" t="str">
        <f>IF(Pengawas!V731="","-",IF(Pengawas!V731=1,IF(Pengawas!AE731="","OK","Harap dikosongkan"),IF(Pengawas!V731=2,IF(Pengawas!AE731="","Harap diisi","OK"),IF(Pengawas!V732&lt;1,"-",IF(Pengawas!V732&gt;2,"-","OK")))))</f>
        <v>-</v>
      </c>
      <c r="AF731" s="25" t="str">
        <f>IF(Pengawas!V731="","-",IF(Pengawas!V731=1,IF(Pengawas!AF731="","OK","Harap dikosongkan"),IF(Pengawas!V731=2,IF(Pengawas!AF731="","Harap diisi","OK"),IF(Pengawas!V732&lt;1,"-",IF(Pengawas!V732&gt;2,"-","OK")))))</f>
        <v>-</v>
      </c>
      <c r="AG731" s="25" t="str">
        <f>IF(Pengawas!V731="","-",IF(Pengawas!V731=1,IF(Pengawas!AG731="","OK","Harap dikosongkan"),IF(Pengawas!V731=2,IF(Pengawas!AG731="","Harap diisi","OK"),IF(Pengawas!V732&lt;1,"-",IF(Pengawas!V732&gt;2,"-","OK")))))</f>
        <v>-</v>
      </c>
      <c r="AH731" s="25" t="str">
        <f>IF(Pengawas!V731="","-",IF(Pengawas!V731=1,IF(Pengawas!AH731="","OK","Harap dikosongkan"),IF(Pengawas!V731=2,IF(Pengawas!AH731="","Harap diisi","OK"),IF(Pengawas!V732&lt;1,"-",IF(Pengawas!V732&gt;2,"-","OK")))))</f>
        <v>-</v>
      </c>
      <c r="AI731" s="25" t="str">
        <f>IF(Pengawas!V731="","-",IF(Pengawas!V731=1,IF(Pengawas!AI731="","OK","Harap dikosongkan"),IF(Pengawas!V731=2,IF(Pengawas!AI731="","Harap diisi","OK"),IF(Pengawas!V732&lt;1,"-",IF(Pengawas!V732&gt;2,"-","OK")))))</f>
        <v>-</v>
      </c>
      <c r="AJ731" s="25" t="str">
        <f>IF(Pengawas!V731="","-",IF(Pengawas!V731=1,IF(Pengawas!AJ731="","OK","Harap dikosongkan"),IF(Pengawas!V731=2,IF(Pengawas!AJ731="","Harap diisi","OK"),IF(Pengawas!V732&lt;1,"-",IF(Pengawas!V732&gt;2,"-","OK")))))</f>
        <v>-</v>
      </c>
      <c r="AK731" s="25" t="str">
        <f>IF(Pengawas!V731="","-",IF(Pengawas!V731=1,IF(Pengawas!AK731="","OK","Harap dikosongkan"),IF(Pengawas!V731=2,IF(Pengawas!AK731="","Harap diisi","OK"),IF(Pengawas!V732&lt;1,"-",IF(Pengawas!V732&gt;2,"-","OK")))))</f>
        <v>-</v>
      </c>
      <c r="AL731" s="25" t="str">
        <f>IF(Pengawas!AL731="","-",IF(Pengawas!AL731&gt;3,"Tidak valid",IF(Pengawas!AL731&lt;1,"Tidak valid","OK")))</f>
        <v>-</v>
      </c>
      <c r="AM731" s="25" t="str">
        <f>IF(Pengawas!AL731="",IF(Pengawas!AM731="","-","Harap dikosongkan"),IF(Pengawas!AL731&lt;&gt;1,IF(Pengawas!AM731="","OK","Harap dikosongkan"),IF(Pengawas!AM731="","Harap diisi",IF(Pengawas!AM731&gt;2015,"Cek lagi",IF(Pengawas!AM731&lt;2005,"Cek lagi","OK")))))</f>
        <v>-</v>
      </c>
      <c r="AN731" s="25" t="str">
        <f>IF(Pengawas!AL731="",IF(Pengawas!AN731="","-","Harap dikosongkan"),IF(Pengawas!AL731&lt;&gt;1,IF(Pengawas!AN731="","OK","Harap dikosongkan"),IF(Pengawas!AN731="","Harap diisi",IF(VALUE(Pengawas!AN731)&gt;33,"Tidak valid",IF(VALUE(Pengawas!AN731)&lt;1,"Tidak valid","OK")))))</f>
        <v>-</v>
      </c>
      <c r="AO731" s="25" t="str">
        <f>IF(Pengawas!AL731="",IF(Pengawas!AO731="","-","Harap dikosongkan"),IF(Pengawas!AL731&lt;&gt;1,IF(Pengawas!AO731="","OK","Harap dikosongkan"),IF(Pengawas!AO731="","Harap diisi",IF(Pengawas!AO731&gt;1,"Tidak valid","OK"))))</f>
        <v>-</v>
      </c>
      <c r="AP731" s="25" t="str">
        <f>IF(Pengawas!AL731&gt;1,"OK",IF(Pengawas!AO731="",IF(Pengawas!AP731="","-","Kolom AO cek lagi"),IF(Pengawas!AO731=0,IF(Pengawas!AP731="","OK","Harap dikosongkan"),IF(Pengawas!AP731="","Harap diisi",IF(LEN(Pengawas!AP731)&lt;12,"Tidak valid",IF(LEN(Pengawas!AP731)&gt;14,"Tidak valid","OK"))))))</f>
        <v>-</v>
      </c>
      <c r="AQ731" s="26" t="str">
        <f>IF(Pengawas!AL731&gt;1,"OK",IF(Pengawas!AO731="",IF(Pengawas!AQ731="","-","Kolom AO cek lagi"),IF(Pengawas!AO731=0,IF(Pengawas!AQ731="","OK","Harap dikosongkan"),IF(Pengawas!AQ731="","Harap diisi",IF(LEN(Pengawas!AQ731)&lt;5,"Cek lagi","OK")))))</f>
        <v>-</v>
      </c>
      <c r="AR731" s="26" t="str">
        <f>IF(Pengawas!AL731&gt;1,"OK",IF(Pengawas!AO731="",IF(Pengawas!AR731="","-","Kolom AT cek lagi"),IF(Pengawas!AO731=0,IF(Pengawas!AR731="","OK","Harap dikosongkan"),IF(Pengawas!AR731="","Harap diisi",IF(VALUE(LEFT(Pengawas!AR731,2))&gt;31,"Tanggal tidak valid",IF(VALUE(LEFT(RIGHT(Pengawas!AR731,7),2))&gt;12,"Bulan tidak valid",IF(VALUE(RIGHT(Pengawas!AR731,4))&gt;2016,"Tahun cek lagi",IF(VALUE(RIGHT(Pengawas!AR731,4))&lt;2005,"Tahun cek lagi","OK"))))))))</f>
        <v>-</v>
      </c>
      <c r="AS731" s="25" t="str">
        <f>IF(Pengawas!AP731="",IF(Pengawas!AS731="","-","Harap dikosongkan"),IF(Pengawas!AP731&lt;&gt;"",IF(Pengawas!AS731="","Harap diisi",IF(Pengawas!AS731&gt;1,"Tidak valid","OK"))))</f>
        <v>-</v>
      </c>
      <c r="AT731" s="25" t="str">
        <f>IF(Pengawas!AS731="",IF(Pengawas!AT731="","-","Harap dikosongkan"),IF(Pengawas!AS731&lt;&gt;1,IF(Pengawas!AT731="","OK","Harap dikosongkan"),IF(Pengawas!AS731="",IF(Pengawas!AT731="","-","Harap dikosongkan"),IF(Pengawas!AS731=0,IF(Pengawas!AT731="","OK","Harap dikosongkan"),IF(Pengawas!AT731="","Harap diisi",IF(Pengawas!AT731&gt;2016,"Cek lagi",IF(Pengawas!AT731&lt;2005,"Cek lagi",IF(Pengawas!AM731&gt;Pengawas!AT731,"Cek lagi dengan Kolom AL","OK"))))))))</f>
        <v>-</v>
      </c>
      <c r="AU731" s="25" t="str">
        <f>IF(Pengawas!AS731="",IF(Pengawas!AU731="","-","Harap dikosongkan"),IF(Pengawas!AS731&lt;&gt;1,IF(Pengawas!AU731="","OK","Harap dikosongkan"),IF(Pengawas!AS731="",IF(Pengawas!AU731="","-","Harap dikosongkan"),IF(Pengawas!AS731=0,IF(Pengawas!AU731="","OK","Harap dikosongkan"),IF(Pengawas!AU731="","Harap diisi",IF(Pengawas!AU731&gt;20000000,"Cek lagi",IF(Pengawas!AU731&lt;100000,"Cek lagi","OK")))))))</f>
        <v>-</v>
      </c>
      <c r="AV731" s="25" t="str">
        <f>IF(Pengawas!AV731="","-",IF(Pengawas!AV731&gt;3,"Tidak valid","OK"))</f>
        <v>-</v>
      </c>
      <c r="AW731" s="25" t="str">
        <f>IF(Pengawas!AV731="",IF(Pengawas!AW731="","-","Harap dikosongkan"),IF(Pengawas!AV731=0,IF(Pengawas!AW731="","OK","Harap dikosongkan"),IF(Pengawas!AV731&gt;0,IF(Pengawas!AW731="","Harap diisi",IF(Pengawas!AW731&gt;2015,"Tidak valid","OK")))))</f>
        <v>-</v>
      </c>
      <c r="AX731" s="25" t="str">
        <f>IF(Pengawas!AV731="",IF(Pengawas!AX731="","-","Harap dikosongkan"),IF(Pengawas!AV731=0,IF(Pengawas!AX731="","OK","Harap dikosongkan"),IF(Pengawas!AV731&gt;0,IF(Pengawas!AX731="","Harap diisi",IF(Pengawas!AX731="","-",IF(Pengawas!AX731&gt;1,"Tidak valid","OK"))))))</f>
        <v>-</v>
      </c>
      <c r="AY731" s="25" t="str">
        <f>IF(Pengawas!AY731="","-",IF(Pengawas!AY731&gt;2,"Tidak valid","OK"))</f>
        <v>-</v>
      </c>
      <c r="AZ731" s="25" t="str">
        <f>IF(Pengawas!AY731="",IF(Pengawas!AZ731="","-","Harap dikosongkan"),IF(Pengawas!AY731=0,IF(Pengawas!AZ731="","OK","Harap dikosongkan"),IF(Pengawas!AZ731="","Harap diisi",IF(Pengawas!AZ731&gt;2015,"Cek lagi",IF(Pengawas!AZ731&lt;2000,"Cek lagi","OK")))))</f>
        <v>-</v>
      </c>
      <c r="BA731" s="25" t="str">
        <f>IF(Pengawas!BA731="","-",IF(LEN(Pengawas!BA731)&lt;5,"Cek lagi","OK"))</f>
        <v>-</v>
      </c>
      <c r="BB731" s="25" t="str">
        <f>IF(Pengawas!BB731="","-",IF(LEN(Pengawas!BB731)&lt;4,"Cek lagi","OK"))</f>
        <v>-</v>
      </c>
      <c r="BC731" s="25" t="str">
        <f>IF(Pengawas!BC731="","-",IF(LEN(Pengawas!BC731)&lt;4,"Cek lagi","OK"))</f>
        <v>-</v>
      </c>
      <c r="BD731" s="25" t="str">
        <f>IF(Pengawas!BD731="","-",IF(LEN(Pengawas!BD731)&lt;4,"Cek lagi","OK"))</f>
        <v>-</v>
      </c>
      <c r="BE731" s="25" t="str">
        <f>IF(Pengawas!BE731="","-",IF(LEN(Pengawas!BE731)&lt;4,"Cek lagi","OK"))</f>
        <v>-</v>
      </c>
      <c r="BF731" s="25" t="str">
        <f>IF(Pengawas!BF731="","-",IF(LEN(Pengawas!BF731)&lt;&gt;5,"Tidak valid","OK"))</f>
        <v>-</v>
      </c>
      <c r="BG731" s="25" t="str">
        <f>IF(Pengawas!BG731="","-",IF(LEN(Pengawas!BG731)&lt;9,"Cek lagi",IF(LEN(Pengawas!BG731)&gt;14,"Cek lagi","OK")))</f>
        <v>-</v>
      </c>
    </row>
    <row r="732" spans="1:59" ht="15" customHeight="1" x14ac:dyDescent="0.2">
      <c r="A732" s="25" t="str">
        <f>IF(Pengawas!A732="","-",IF(LEN(Pengawas!A732)&lt;4,"Cek lagi","OK"))</f>
        <v>-</v>
      </c>
      <c r="B732" s="25" t="str">
        <f>IF(Pengawas!B732="","-",IF(LEN(Pengawas!B732)&lt;4,"Cek lagi","OK"))</f>
        <v>-</v>
      </c>
      <c r="C732" s="25" t="str">
        <f>IF(Pengawas!C732="","-",IF(LEN(Pengawas!C732)&lt;&gt;18,"Tidak valid","OK"))</f>
        <v>-</v>
      </c>
      <c r="D732" s="25" t="str">
        <f>IF(Pengawas!D732="","-",IF(LEN(Pengawas!D732)&lt;&gt;16,"Tidak valid","OK"))</f>
        <v>-</v>
      </c>
      <c r="E732" s="25" t="str">
        <f>IF(Pengawas!E732="","-",IF(LEN(Pengawas!E732)&lt;4,"Cek lagi","OK"))</f>
        <v>-</v>
      </c>
      <c r="F732" s="25" t="str">
        <f>IF(Pengawas!F732="","-",IF(LEN(Pengawas!F732)&lt;&gt;16,"Tidak valid","OK"))</f>
        <v>-</v>
      </c>
      <c r="G732" s="25" t="str">
        <f>IF(Pengawas!G732="","-",IF(LEN(Pengawas!G732)&lt;4,"Cek lagi","OK"))</f>
        <v>-</v>
      </c>
      <c r="H732" s="26" t="str">
        <f>IF(Pengawas!H732="","-",IF(VALUE(LEFT(Pengawas!H732,2))&gt;31,"Tanggal tidak valid",IF(VALUE(LEFT(RIGHT(Pengawas!H732,7),2))&gt;12,"Bulan tidak valid",IF(VALUE(RIGHT(Pengawas!H732,4))&gt;1990,"Umur terlalu muda",IF(VALUE(RIGHT(Pengawas!H732,4))&lt;1955,"Umur terlalu tua","OK")))))</f>
        <v>-</v>
      </c>
      <c r="I732" s="25" t="str">
        <f>IF(Pengawas!I732="","-",IF(Pengawas!I732="L","OK",IF(Pengawas!I732="P","OK","Tidak valid")))</f>
        <v>-</v>
      </c>
      <c r="J732" s="25" t="str">
        <f>IF(Pengawas!J732="","-",IF(LEN(Pengawas!J732)&lt;4,"Cek lagi","OK"))</f>
        <v>-</v>
      </c>
      <c r="K732" s="25" t="str">
        <f>IF(Pengawas!K732="","-",IF(Pengawas!K732&gt;5,"Tidak valid",IF(Pengawas!K732&lt;1,"Tidak valid","OK")))</f>
        <v>-</v>
      </c>
      <c r="L732" s="25" t="str">
        <f>IF(Pengawas!L732="","-",IF(VALUE(LEFT(Pengawas!L732,1))&gt;1,"Tidak valid","OK"))</f>
        <v>-</v>
      </c>
      <c r="M732" s="25" t="str">
        <f>IF(Pengawas!M732="","-",IF(VALUE(LEFT(Pengawas!M732,1))&gt;1,"Tidak valid","OK"))</f>
        <v>-</v>
      </c>
      <c r="N732" s="25" t="str">
        <f>IF(Pengawas!N732="","-",IF(VALUE(LEFT(Pengawas!N732,2))&gt;31,"Tanggal tidak valid",IF(VALUE(LEFT(RIGHT(Pengawas!N732,7),2))&gt;12,"Bulan tidak valid",IF(VALUE(RIGHT(Pengawas!N732,4))&gt;2015,"Tahun cek lagi",IF(VALUE(RIGHT(Pengawas!N732,4))&lt;1930,"Tahun cek lagi","OK")))))</f>
        <v>-</v>
      </c>
      <c r="O732" s="26" t="str">
        <f>IF(Pengawas!O732="","-",IF(VALUE(LEFT(Pengawas!O732,2))&gt;31,"Tanggal tidak valid",IF(VALUE(LEFT(RIGHT(Pengawas!O732,7),2))&gt;12,"Bulan tidak valid",IF(VALUE(RIGHT(Pengawas!O732,4))&gt;2015,"Tahun cek lagi",IF(VALUE(RIGHT(Pengawas!O732,4))&lt;1930,"Tahun cek lagi","OK")))))</f>
        <v>-</v>
      </c>
      <c r="P732" s="26" t="str">
        <f>IF(Pengawas!P732="","-",IF(VALUE(LEFT(Pengawas!P732,2))&gt;31,"Tanggal tidak valid",IF(VALUE(LEFT(RIGHT(Pengawas!P732,7),2))&gt;12,"Bulan tidak valid",IF(VALUE(RIGHT(Pengawas!P732,4))&gt;2015,"Tahun cek lagi",IF(VALUE(RIGHT(Pengawas!P732,4))&lt;1930,"Tahun cek lagi","OK")))))</f>
        <v>-</v>
      </c>
      <c r="Q732" s="25" t="str">
        <f>IF(Pengawas!Q732="","-",IF(Pengawas!Q732&gt;3,"Tidak valid",IF(Pengawas!Q732&lt;1,"Tidak valid","OK")))</f>
        <v>-</v>
      </c>
      <c r="R732" s="25" t="str">
        <f>IF(Pengawas!R732="","-",IF(Pengawas!R732&gt;20000000,"Cek lagi",IF(Pengawas!R732&lt;50000,"Cek lagi","OK")))</f>
        <v>-</v>
      </c>
      <c r="S732" s="25" t="str">
        <f>IF(Pengawas!S732="","-",IF(Pengawas!S732&gt;3,"Tidak valid",IF(Pengawas!S732&lt;1,"Tidak valid","OK")))</f>
        <v>-</v>
      </c>
      <c r="T732" s="25" t="str">
        <f>IF(Pengawas!T732="","-",IF(Pengawas!T732&gt;6,"Tidak valid",IF(Pengawas!T732&lt;1,"Tidak valid","OK")))</f>
        <v>-</v>
      </c>
      <c r="U732" s="25" t="str">
        <f>IF(Pengawas!U732="","-",IF(Pengawas!U732&gt;4,"Tidak valid",IF(Pengawas!U732&lt;1,"Tidak valid","OK")))</f>
        <v>-</v>
      </c>
      <c r="V732" s="25" t="str">
        <f>IF(Pengawas!V732="","-",IF(Pengawas!V732&gt;2,"Tidak valid",IF(Pengawas!V732&lt;1,"Tidak valid","OK")))</f>
        <v>-</v>
      </c>
      <c r="W732" s="25" t="str">
        <f>IF(Pengawas!V732="","-",IF(Pengawas!V732=1,IF(Pengawas!W732="","Harap diisi","OK"),IF(Pengawas!V732=2,IF(Pengawas!W732="","Harap diisi","OK"),IF(Pengawas!V733&lt;1,"-",IF(Pengawas!V733&gt;2,"-","OK")))))</f>
        <v>-</v>
      </c>
      <c r="X732" s="25" t="str">
        <f>IF(Pengawas!V732="","-",IF(Pengawas!V732=1,IF(Pengawas!X732="","Harap diisi","OK"),IF(Pengawas!V732=2,IF(Pengawas!X732="","Harap diisi","OK"),IF(Pengawas!V733&lt;1,"-",IF(Pengawas!V733&gt;2,"-","OK")))))</f>
        <v>-</v>
      </c>
      <c r="Y732" s="25" t="str">
        <f>IF(Pengawas!V732="","-",IF(Pengawas!V732=1,IF(Pengawas!Y732="","Harap diisi","OK"),IF(Pengawas!V732=2,IF(Pengawas!Y732="","Harap diisi","OK"),IF(Pengawas!V733&lt;1,"-",IF(Pengawas!V733&gt;2,"-","OK")))))</f>
        <v>-</v>
      </c>
      <c r="Z732" s="25" t="str">
        <f>IF(Pengawas!V732="","-",IF(Pengawas!V732=1,IF(Pengawas!Z732="","Harap diisi","OK"),IF(Pengawas!V732=2,IF(Pengawas!Z732="","Harap diisi","OK"),IF(Pengawas!V733&lt;1,"-",IF(Pengawas!V733&gt;2,"-","OK")))))</f>
        <v>-</v>
      </c>
      <c r="AA732" s="25" t="str">
        <f>IF(Pengawas!V732="","-",IF(Pengawas!V732=1,IF(Pengawas!AA732="","Harap diisi","OK"),IF(Pengawas!V732=2,IF(Pengawas!AA732="","Harap diisi","OK"),IF(Pengawas!V733&lt;1,"-",IF(Pengawas!V733&gt;2,"-","OK")))))</f>
        <v>-</v>
      </c>
      <c r="AB732" s="25" t="str">
        <f>IF(Pengawas!V732="","-",IF(Pengawas!V732=1,IF(Pengawas!AB732="","Harap diisi","OK"),IF(Pengawas!V732=2,IF(Pengawas!AB732="","Harap diisi","OK"),IF(Pengawas!V733&lt;1,"-",IF(Pengawas!V733&gt;2,"-","OK")))))</f>
        <v>-</v>
      </c>
      <c r="AC732" s="25" t="str">
        <f>IF(Pengawas!V732="","-",IF(Pengawas!V732=1,IF(Pengawas!AC732="","Harap diisi","OK"),IF(Pengawas!V732=2,IF(Pengawas!AC732="","Harap diisi","OK"),IF(Pengawas!V733&lt;1,"-",IF(Pengawas!V733&gt;2,"-","OK")))))</f>
        <v>-</v>
      </c>
      <c r="AD732" s="25" t="str">
        <f>IF(Pengawas!V732="","-",IF(Pengawas!V732=1,IF(Pengawas!AD732="","OK","Harap dikosongkan"),IF(Pengawas!V732=2,IF(Pengawas!AD732="","Harap diisi","OK"),IF(Pengawas!V733&lt;1,"-",IF(Pengawas!V733&gt;2,"-","OK")))))</f>
        <v>-</v>
      </c>
      <c r="AE732" s="25" t="str">
        <f>IF(Pengawas!V732="","-",IF(Pengawas!V732=1,IF(Pengawas!AE732="","OK","Harap dikosongkan"),IF(Pengawas!V732=2,IF(Pengawas!AE732="","Harap diisi","OK"),IF(Pengawas!V733&lt;1,"-",IF(Pengawas!V733&gt;2,"-","OK")))))</f>
        <v>-</v>
      </c>
      <c r="AF732" s="25" t="str">
        <f>IF(Pengawas!V732="","-",IF(Pengawas!V732=1,IF(Pengawas!AF732="","OK","Harap dikosongkan"),IF(Pengawas!V732=2,IF(Pengawas!AF732="","Harap diisi","OK"),IF(Pengawas!V733&lt;1,"-",IF(Pengawas!V733&gt;2,"-","OK")))))</f>
        <v>-</v>
      </c>
      <c r="AG732" s="25" t="str">
        <f>IF(Pengawas!V732="","-",IF(Pengawas!V732=1,IF(Pengawas!AG732="","OK","Harap dikosongkan"),IF(Pengawas!V732=2,IF(Pengawas!AG732="","Harap diisi","OK"),IF(Pengawas!V733&lt;1,"-",IF(Pengawas!V733&gt;2,"-","OK")))))</f>
        <v>-</v>
      </c>
      <c r="AH732" s="25" t="str">
        <f>IF(Pengawas!V732="","-",IF(Pengawas!V732=1,IF(Pengawas!AH732="","OK","Harap dikosongkan"),IF(Pengawas!V732=2,IF(Pengawas!AH732="","Harap diisi","OK"),IF(Pengawas!V733&lt;1,"-",IF(Pengawas!V733&gt;2,"-","OK")))))</f>
        <v>-</v>
      </c>
      <c r="AI732" s="25" t="str">
        <f>IF(Pengawas!V732="","-",IF(Pengawas!V732=1,IF(Pengawas!AI732="","OK","Harap dikosongkan"),IF(Pengawas!V732=2,IF(Pengawas!AI732="","Harap diisi","OK"),IF(Pengawas!V733&lt;1,"-",IF(Pengawas!V733&gt;2,"-","OK")))))</f>
        <v>-</v>
      </c>
      <c r="AJ732" s="25" t="str">
        <f>IF(Pengawas!V732="","-",IF(Pengawas!V732=1,IF(Pengawas!AJ732="","OK","Harap dikosongkan"),IF(Pengawas!V732=2,IF(Pengawas!AJ732="","Harap diisi","OK"),IF(Pengawas!V733&lt;1,"-",IF(Pengawas!V733&gt;2,"-","OK")))))</f>
        <v>-</v>
      </c>
      <c r="AK732" s="25" t="str">
        <f>IF(Pengawas!V732="","-",IF(Pengawas!V732=1,IF(Pengawas!AK732="","OK","Harap dikosongkan"),IF(Pengawas!V732=2,IF(Pengawas!AK732="","Harap diisi","OK"),IF(Pengawas!V733&lt;1,"-",IF(Pengawas!V733&gt;2,"-","OK")))))</f>
        <v>-</v>
      </c>
      <c r="AL732" s="25" t="str">
        <f>IF(Pengawas!AL732="","-",IF(Pengawas!AL732&gt;3,"Tidak valid",IF(Pengawas!AL732&lt;1,"Tidak valid","OK")))</f>
        <v>-</v>
      </c>
      <c r="AM732" s="25" t="str">
        <f>IF(Pengawas!AL732="",IF(Pengawas!AM732="","-","Harap dikosongkan"),IF(Pengawas!AL732&lt;&gt;1,IF(Pengawas!AM732="","OK","Harap dikosongkan"),IF(Pengawas!AM732="","Harap diisi",IF(Pengawas!AM732&gt;2015,"Cek lagi",IF(Pengawas!AM732&lt;2005,"Cek lagi","OK")))))</f>
        <v>-</v>
      </c>
      <c r="AN732" s="25" t="str">
        <f>IF(Pengawas!AL732="",IF(Pengawas!AN732="","-","Harap dikosongkan"),IF(Pengawas!AL732&lt;&gt;1,IF(Pengawas!AN732="","OK","Harap dikosongkan"),IF(Pengawas!AN732="","Harap diisi",IF(VALUE(Pengawas!AN732)&gt;33,"Tidak valid",IF(VALUE(Pengawas!AN732)&lt;1,"Tidak valid","OK")))))</f>
        <v>-</v>
      </c>
      <c r="AO732" s="25" t="str">
        <f>IF(Pengawas!AL732="",IF(Pengawas!AO732="","-","Harap dikosongkan"),IF(Pengawas!AL732&lt;&gt;1,IF(Pengawas!AO732="","OK","Harap dikosongkan"),IF(Pengawas!AO732="","Harap diisi",IF(Pengawas!AO732&gt;1,"Tidak valid","OK"))))</f>
        <v>-</v>
      </c>
      <c r="AP732" s="25" t="str">
        <f>IF(Pengawas!AL732&gt;1,"OK",IF(Pengawas!AO732="",IF(Pengawas!AP732="","-","Kolom AO cek lagi"),IF(Pengawas!AO732=0,IF(Pengawas!AP732="","OK","Harap dikosongkan"),IF(Pengawas!AP732="","Harap diisi",IF(LEN(Pengawas!AP732)&lt;12,"Tidak valid",IF(LEN(Pengawas!AP732)&gt;14,"Tidak valid","OK"))))))</f>
        <v>-</v>
      </c>
      <c r="AQ732" s="26" t="str">
        <f>IF(Pengawas!AL732&gt;1,"OK",IF(Pengawas!AO732="",IF(Pengawas!AQ732="","-","Kolom AO cek lagi"),IF(Pengawas!AO732=0,IF(Pengawas!AQ732="","OK","Harap dikosongkan"),IF(Pengawas!AQ732="","Harap diisi",IF(LEN(Pengawas!AQ732)&lt;5,"Cek lagi","OK")))))</f>
        <v>-</v>
      </c>
      <c r="AR732" s="26" t="str">
        <f>IF(Pengawas!AL732&gt;1,"OK",IF(Pengawas!AO732="",IF(Pengawas!AR732="","-","Kolom AT cek lagi"),IF(Pengawas!AO732=0,IF(Pengawas!AR732="","OK","Harap dikosongkan"),IF(Pengawas!AR732="","Harap diisi",IF(VALUE(LEFT(Pengawas!AR732,2))&gt;31,"Tanggal tidak valid",IF(VALUE(LEFT(RIGHT(Pengawas!AR732,7),2))&gt;12,"Bulan tidak valid",IF(VALUE(RIGHT(Pengawas!AR732,4))&gt;2016,"Tahun cek lagi",IF(VALUE(RIGHT(Pengawas!AR732,4))&lt;2005,"Tahun cek lagi","OK"))))))))</f>
        <v>-</v>
      </c>
      <c r="AS732" s="25" t="str">
        <f>IF(Pengawas!AP732="",IF(Pengawas!AS732="","-","Harap dikosongkan"),IF(Pengawas!AP732&lt;&gt;"",IF(Pengawas!AS732="","Harap diisi",IF(Pengawas!AS732&gt;1,"Tidak valid","OK"))))</f>
        <v>-</v>
      </c>
      <c r="AT732" s="25" t="str">
        <f>IF(Pengawas!AS732="",IF(Pengawas!AT732="","-","Harap dikosongkan"),IF(Pengawas!AS732&lt;&gt;1,IF(Pengawas!AT732="","OK","Harap dikosongkan"),IF(Pengawas!AS732="",IF(Pengawas!AT732="","-","Harap dikosongkan"),IF(Pengawas!AS732=0,IF(Pengawas!AT732="","OK","Harap dikosongkan"),IF(Pengawas!AT732="","Harap diisi",IF(Pengawas!AT732&gt;2016,"Cek lagi",IF(Pengawas!AT732&lt;2005,"Cek lagi",IF(Pengawas!AM732&gt;Pengawas!AT732,"Cek lagi dengan Kolom AL","OK"))))))))</f>
        <v>-</v>
      </c>
      <c r="AU732" s="25" t="str">
        <f>IF(Pengawas!AS732="",IF(Pengawas!AU732="","-","Harap dikosongkan"),IF(Pengawas!AS732&lt;&gt;1,IF(Pengawas!AU732="","OK","Harap dikosongkan"),IF(Pengawas!AS732="",IF(Pengawas!AU732="","-","Harap dikosongkan"),IF(Pengawas!AS732=0,IF(Pengawas!AU732="","OK","Harap dikosongkan"),IF(Pengawas!AU732="","Harap diisi",IF(Pengawas!AU732&gt;20000000,"Cek lagi",IF(Pengawas!AU732&lt;100000,"Cek lagi","OK")))))))</f>
        <v>-</v>
      </c>
      <c r="AV732" s="25" t="str">
        <f>IF(Pengawas!AV732="","-",IF(Pengawas!AV732&gt;3,"Tidak valid","OK"))</f>
        <v>-</v>
      </c>
      <c r="AW732" s="25" t="str">
        <f>IF(Pengawas!AV732="",IF(Pengawas!AW732="","-","Harap dikosongkan"),IF(Pengawas!AV732=0,IF(Pengawas!AW732="","OK","Harap dikosongkan"),IF(Pengawas!AV732&gt;0,IF(Pengawas!AW732="","Harap diisi",IF(Pengawas!AW732&gt;2015,"Tidak valid","OK")))))</f>
        <v>-</v>
      </c>
      <c r="AX732" s="25" t="str">
        <f>IF(Pengawas!AV732="",IF(Pengawas!AX732="","-","Harap dikosongkan"),IF(Pengawas!AV732=0,IF(Pengawas!AX732="","OK","Harap dikosongkan"),IF(Pengawas!AV732&gt;0,IF(Pengawas!AX732="","Harap diisi",IF(Pengawas!AX732="","-",IF(Pengawas!AX732&gt;1,"Tidak valid","OK"))))))</f>
        <v>-</v>
      </c>
      <c r="AY732" s="25" t="str">
        <f>IF(Pengawas!AY732="","-",IF(Pengawas!AY732&gt;2,"Tidak valid","OK"))</f>
        <v>-</v>
      </c>
      <c r="AZ732" s="25" t="str">
        <f>IF(Pengawas!AY732="",IF(Pengawas!AZ732="","-","Harap dikosongkan"),IF(Pengawas!AY732=0,IF(Pengawas!AZ732="","OK","Harap dikosongkan"),IF(Pengawas!AZ732="","Harap diisi",IF(Pengawas!AZ732&gt;2015,"Cek lagi",IF(Pengawas!AZ732&lt;2000,"Cek lagi","OK")))))</f>
        <v>-</v>
      </c>
      <c r="BA732" s="25" t="str">
        <f>IF(Pengawas!BA732="","-",IF(LEN(Pengawas!BA732)&lt;5,"Cek lagi","OK"))</f>
        <v>-</v>
      </c>
      <c r="BB732" s="25" t="str">
        <f>IF(Pengawas!BB732="","-",IF(LEN(Pengawas!BB732)&lt;4,"Cek lagi","OK"))</f>
        <v>-</v>
      </c>
      <c r="BC732" s="25" t="str">
        <f>IF(Pengawas!BC732="","-",IF(LEN(Pengawas!BC732)&lt;4,"Cek lagi","OK"))</f>
        <v>-</v>
      </c>
      <c r="BD732" s="25" t="str">
        <f>IF(Pengawas!BD732="","-",IF(LEN(Pengawas!BD732)&lt;4,"Cek lagi","OK"))</f>
        <v>-</v>
      </c>
      <c r="BE732" s="25" t="str">
        <f>IF(Pengawas!BE732="","-",IF(LEN(Pengawas!BE732)&lt;4,"Cek lagi","OK"))</f>
        <v>-</v>
      </c>
      <c r="BF732" s="25" t="str">
        <f>IF(Pengawas!BF732="","-",IF(LEN(Pengawas!BF732)&lt;&gt;5,"Tidak valid","OK"))</f>
        <v>-</v>
      </c>
      <c r="BG732" s="25" t="str">
        <f>IF(Pengawas!BG732="","-",IF(LEN(Pengawas!BG732)&lt;9,"Cek lagi",IF(LEN(Pengawas!BG732)&gt;14,"Cek lagi","OK")))</f>
        <v>-</v>
      </c>
    </row>
    <row r="733" spans="1:59" ht="15" customHeight="1" x14ac:dyDescent="0.2">
      <c r="A733" s="25" t="str">
        <f>IF(Pengawas!A733="","-",IF(LEN(Pengawas!A733)&lt;4,"Cek lagi","OK"))</f>
        <v>-</v>
      </c>
      <c r="B733" s="25" t="str">
        <f>IF(Pengawas!B733="","-",IF(LEN(Pengawas!B733)&lt;4,"Cek lagi","OK"))</f>
        <v>-</v>
      </c>
      <c r="C733" s="25" t="str">
        <f>IF(Pengawas!C733="","-",IF(LEN(Pengawas!C733)&lt;&gt;18,"Tidak valid","OK"))</f>
        <v>-</v>
      </c>
      <c r="D733" s="25" t="str">
        <f>IF(Pengawas!D733="","-",IF(LEN(Pengawas!D733)&lt;&gt;16,"Tidak valid","OK"))</f>
        <v>-</v>
      </c>
      <c r="E733" s="25" t="str">
        <f>IF(Pengawas!E733="","-",IF(LEN(Pengawas!E733)&lt;4,"Cek lagi","OK"))</f>
        <v>-</v>
      </c>
      <c r="F733" s="25" t="str">
        <f>IF(Pengawas!F733="","-",IF(LEN(Pengawas!F733)&lt;&gt;16,"Tidak valid","OK"))</f>
        <v>-</v>
      </c>
      <c r="G733" s="25" t="str">
        <f>IF(Pengawas!G733="","-",IF(LEN(Pengawas!G733)&lt;4,"Cek lagi","OK"))</f>
        <v>-</v>
      </c>
      <c r="H733" s="26" t="str">
        <f>IF(Pengawas!H733="","-",IF(VALUE(LEFT(Pengawas!H733,2))&gt;31,"Tanggal tidak valid",IF(VALUE(LEFT(RIGHT(Pengawas!H733,7),2))&gt;12,"Bulan tidak valid",IF(VALUE(RIGHT(Pengawas!H733,4))&gt;1990,"Umur terlalu muda",IF(VALUE(RIGHT(Pengawas!H733,4))&lt;1955,"Umur terlalu tua","OK")))))</f>
        <v>-</v>
      </c>
      <c r="I733" s="25" t="str">
        <f>IF(Pengawas!I733="","-",IF(Pengawas!I733="L","OK",IF(Pengawas!I733="P","OK","Tidak valid")))</f>
        <v>-</v>
      </c>
      <c r="J733" s="25" t="str">
        <f>IF(Pengawas!J733="","-",IF(LEN(Pengawas!J733)&lt;4,"Cek lagi","OK"))</f>
        <v>-</v>
      </c>
      <c r="K733" s="25" t="str">
        <f>IF(Pengawas!K733="","-",IF(Pengawas!K733&gt;5,"Tidak valid",IF(Pengawas!K733&lt;1,"Tidak valid","OK")))</f>
        <v>-</v>
      </c>
      <c r="L733" s="25" t="str">
        <f>IF(Pengawas!L733="","-",IF(VALUE(LEFT(Pengawas!L733,1))&gt;1,"Tidak valid","OK"))</f>
        <v>-</v>
      </c>
      <c r="M733" s="25" t="str">
        <f>IF(Pengawas!M733="","-",IF(VALUE(LEFT(Pengawas!M733,1))&gt;1,"Tidak valid","OK"))</f>
        <v>-</v>
      </c>
      <c r="N733" s="25" t="str">
        <f>IF(Pengawas!N733="","-",IF(VALUE(LEFT(Pengawas!N733,2))&gt;31,"Tanggal tidak valid",IF(VALUE(LEFT(RIGHT(Pengawas!N733,7),2))&gt;12,"Bulan tidak valid",IF(VALUE(RIGHT(Pengawas!N733,4))&gt;2015,"Tahun cek lagi",IF(VALUE(RIGHT(Pengawas!N733,4))&lt;1930,"Tahun cek lagi","OK")))))</f>
        <v>-</v>
      </c>
      <c r="O733" s="26" t="str">
        <f>IF(Pengawas!O733="","-",IF(VALUE(LEFT(Pengawas!O733,2))&gt;31,"Tanggal tidak valid",IF(VALUE(LEFT(RIGHT(Pengawas!O733,7),2))&gt;12,"Bulan tidak valid",IF(VALUE(RIGHT(Pengawas!O733,4))&gt;2015,"Tahun cek lagi",IF(VALUE(RIGHT(Pengawas!O733,4))&lt;1930,"Tahun cek lagi","OK")))))</f>
        <v>-</v>
      </c>
      <c r="P733" s="26" t="str">
        <f>IF(Pengawas!P733="","-",IF(VALUE(LEFT(Pengawas!P733,2))&gt;31,"Tanggal tidak valid",IF(VALUE(LEFT(RIGHT(Pengawas!P733,7),2))&gt;12,"Bulan tidak valid",IF(VALUE(RIGHT(Pengawas!P733,4))&gt;2015,"Tahun cek lagi",IF(VALUE(RIGHT(Pengawas!P733,4))&lt;1930,"Tahun cek lagi","OK")))))</f>
        <v>-</v>
      </c>
      <c r="Q733" s="25" t="str">
        <f>IF(Pengawas!Q733="","-",IF(Pengawas!Q733&gt;3,"Tidak valid",IF(Pengawas!Q733&lt;1,"Tidak valid","OK")))</f>
        <v>-</v>
      </c>
      <c r="R733" s="25" t="str">
        <f>IF(Pengawas!R733="","-",IF(Pengawas!R733&gt;20000000,"Cek lagi",IF(Pengawas!R733&lt;50000,"Cek lagi","OK")))</f>
        <v>-</v>
      </c>
      <c r="S733" s="25" t="str">
        <f>IF(Pengawas!S733="","-",IF(Pengawas!S733&gt;3,"Tidak valid",IF(Pengawas!S733&lt;1,"Tidak valid","OK")))</f>
        <v>-</v>
      </c>
      <c r="T733" s="25" t="str">
        <f>IF(Pengawas!T733="","-",IF(Pengawas!T733&gt;6,"Tidak valid",IF(Pengawas!T733&lt;1,"Tidak valid","OK")))</f>
        <v>-</v>
      </c>
      <c r="U733" s="25" t="str">
        <f>IF(Pengawas!U733="","-",IF(Pengawas!U733&gt;4,"Tidak valid",IF(Pengawas!U733&lt;1,"Tidak valid","OK")))</f>
        <v>-</v>
      </c>
      <c r="V733" s="25" t="str">
        <f>IF(Pengawas!V733="","-",IF(Pengawas!V733&gt;2,"Tidak valid",IF(Pengawas!V733&lt;1,"Tidak valid","OK")))</f>
        <v>-</v>
      </c>
      <c r="W733" s="25" t="str">
        <f>IF(Pengawas!V733="","-",IF(Pengawas!V733=1,IF(Pengawas!W733="","Harap diisi","OK"),IF(Pengawas!V733=2,IF(Pengawas!W733="","Harap diisi","OK"),IF(Pengawas!V734&lt;1,"-",IF(Pengawas!V734&gt;2,"-","OK")))))</f>
        <v>-</v>
      </c>
      <c r="X733" s="25" t="str">
        <f>IF(Pengawas!V733="","-",IF(Pengawas!V733=1,IF(Pengawas!X733="","Harap diisi","OK"),IF(Pengawas!V733=2,IF(Pengawas!X733="","Harap diisi","OK"),IF(Pengawas!V734&lt;1,"-",IF(Pengawas!V734&gt;2,"-","OK")))))</f>
        <v>-</v>
      </c>
      <c r="Y733" s="25" t="str">
        <f>IF(Pengawas!V733="","-",IF(Pengawas!V733=1,IF(Pengawas!Y733="","Harap diisi","OK"),IF(Pengawas!V733=2,IF(Pengawas!Y733="","Harap diisi","OK"),IF(Pengawas!V734&lt;1,"-",IF(Pengawas!V734&gt;2,"-","OK")))))</f>
        <v>-</v>
      </c>
      <c r="Z733" s="25" t="str">
        <f>IF(Pengawas!V733="","-",IF(Pengawas!V733=1,IF(Pengawas!Z733="","Harap diisi","OK"),IF(Pengawas!V733=2,IF(Pengawas!Z733="","Harap diisi","OK"),IF(Pengawas!V734&lt;1,"-",IF(Pengawas!V734&gt;2,"-","OK")))))</f>
        <v>-</v>
      </c>
      <c r="AA733" s="25" t="str">
        <f>IF(Pengawas!V733="","-",IF(Pengawas!V733=1,IF(Pengawas!AA733="","Harap diisi","OK"),IF(Pengawas!V733=2,IF(Pengawas!AA733="","Harap diisi","OK"),IF(Pengawas!V734&lt;1,"-",IF(Pengawas!V734&gt;2,"-","OK")))))</f>
        <v>-</v>
      </c>
      <c r="AB733" s="25" t="str">
        <f>IF(Pengawas!V733="","-",IF(Pengawas!V733=1,IF(Pengawas!AB733="","Harap diisi","OK"),IF(Pengawas!V733=2,IF(Pengawas!AB733="","Harap diisi","OK"),IF(Pengawas!V734&lt;1,"-",IF(Pengawas!V734&gt;2,"-","OK")))))</f>
        <v>-</v>
      </c>
      <c r="AC733" s="25" t="str">
        <f>IF(Pengawas!V733="","-",IF(Pengawas!V733=1,IF(Pengawas!AC733="","Harap diisi","OK"),IF(Pengawas!V733=2,IF(Pengawas!AC733="","Harap diisi","OK"),IF(Pengawas!V734&lt;1,"-",IF(Pengawas!V734&gt;2,"-","OK")))))</f>
        <v>-</v>
      </c>
      <c r="AD733" s="25" t="str">
        <f>IF(Pengawas!V733="","-",IF(Pengawas!V733=1,IF(Pengawas!AD733="","OK","Harap dikosongkan"),IF(Pengawas!V733=2,IF(Pengawas!AD733="","Harap diisi","OK"),IF(Pengawas!V734&lt;1,"-",IF(Pengawas!V734&gt;2,"-","OK")))))</f>
        <v>-</v>
      </c>
      <c r="AE733" s="25" t="str">
        <f>IF(Pengawas!V733="","-",IF(Pengawas!V733=1,IF(Pengawas!AE733="","OK","Harap dikosongkan"),IF(Pengawas!V733=2,IF(Pengawas!AE733="","Harap diisi","OK"),IF(Pengawas!V734&lt;1,"-",IF(Pengawas!V734&gt;2,"-","OK")))))</f>
        <v>-</v>
      </c>
      <c r="AF733" s="25" t="str">
        <f>IF(Pengawas!V733="","-",IF(Pengawas!V733=1,IF(Pengawas!AF733="","OK","Harap dikosongkan"),IF(Pengawas!V733=2,IF(Pengawas!AF733="","Harap diisi","OK"),IF(Pengawas!V734&lt;1,"-",IF(Pengawas!V734&gt;2,"-","OK")))))</f>
        <v>-</v>
      </c>
      <c r="AG733" s="25" t="str">
        <f>IF(Pengawas!V733="","-",IF(Pengawas!V733=1,IF(Pengawas!AG733="","OK","Harap dikosongkan"),IF(Pengawas!V733=2,IF(Pengawas!AG733="","Harap diisi","OK"),IF(Pengawas!V734&lt;1,"-",IF(Pengawas!V734&gt;2,"-","OK")))))</f>
        <v>-</v>
      </c>
      <c r="AH733" s="25" t="str">
        <f>IF(Pengawas!V733="","-",IF(Pengawas!V733=1,IF(Pengawas!AH733="","OK","Harap dikosongkan"),IF(Pengawas!V733=2,IF(Pengawas!AH733="","Harap diisi","OK"),IF(Pengawas!V734&lt;1,"-",IF(Pengawas!V734&gt;2,"-","OK")))))</f>
        <v>-</v>
      </c>
      <c r="AI733" s="25" t="str">
        <f>IF(Pengawas!V733="","-",IF(Pengawas!V733=1,IF(Pengawas!AI733="","OK","Harap dikosongkan"),IF(Pengawas!V733=2,IF(Pengawas!AI733="","Harap diisi","OK"),IF(Pengawas!V734&lt;1,"-",IF(Pengawas!V734&gt;2,"-","OK")))))</f>
        <v>-</v>
      </c>
      <c r="AJ733" s="25" t="str">
        <f>IF(Pengawas!V733="","-",IF(Pengawas!V733=1,IF(Pengawas!AJ733="","OK","Harap dikosongkan"),IF(Pengawas!V733=2,IF(Pengawas!AJ733="","Harap diisi","OK"),IF(Pengawas!V734&lt;1,"-",IF(Pengawas!V734&gt;2,"-","OK")))))</f>
        <v>-</v>
      </c>
      <c r="AK733" s="25" t="str">
        <f>IF(Pengawas!V733="","-",IF(Pengawas!V733=1,IF(Pengawas!AK733="","OK","Harap dikosongkan"),IF(Pengawas!V733=2,IF(Pengawas!AK733="","Harap diisi","OK"),IF(Pengawas!V734&lt;1,"-",IF(Pengawas!V734&gt;2,"-","OK")))))</f>
        <v>-</v>
      </c>
      <c r="AL733" s="25" t="str">
        <f>IF(Pengawas!AL733="","-",IF(Pengawas!AL733&gt;3,"Tidak valid",IF(Pengawas!AL733&lt;1,"Tidak valid","OK")))</f>
        <v>-</v>
      </c>
      <c r="AM733" s="25" t="str">
        <f>IF(Pengawas!AL733="",IF(Pengawas!AM733="","-","Harap dikosongkan"),IF(Pengawas!AL733&lt;&gt;1,IF(Pengawas!AM733="","OK","Harap dikosongkan"),IF(Pengawas!AM733="","Harap diisi",IF(Pengawas!AM733&gt;2015,"Cek lagi",IF(Pengawas!AM733&lt;2005,"Cek lagi","OK")))))</f>
        <v>-</v>
      </c>
      <c r="AN733" s="25" t="str">
        <f>IF(Pengawas!AL733="",IF(Pengawas!AN733="","-","Harap dikosongkan"),IF(Pengawas!AL733&lt;&gt;1,IF(Pengawas!AN733="","OK","Harap dikosongkan"),IF(Pengawas!AN733="","Harap diisi",IF(VALUE(Pengawas!AN733)&gt;33,"Tidak valid",IF(VALUE(Pengawas!AN733)&lt;1,"Tidak valid","OK")))))</f>
        <v>-</v>
      </c>
      <c r="AO733" s="25" t="str">
        <f>IF(Pengawas!AL733="",IF(Pengawas!AO733="","-","Harap dikosongkan"),IF(Pengawas!AL733&lt;&gt;1,IF(Pengawas!AO733="","OK","Harap dikosongkan"),IF(Pengawas!AO733="","Harap diisi",IF(Pengawas!AO733&gt;1,"Tidak valid","OK"))))</f>
        <v>-</v>
      </c>
      <c r="AP733" s="25" t="str">
        <f>IF(Pengawas!AL733&gt;1,"OK",IF(Pengawas!AO733="",IF(Pengawas!AP733="","-","Kolom AO cek lagi"),IF(Pengawas!AO733=0,IF(Pengawas!AP733="","OK","Harap dikosongkan"),IF(Pengawas!AP733="","Harap diisi",IF(LEN(Pengawas!AP733)&lt;12,"Tidak valid",IF(LEN(Pengawas!AP733)&gt;14,"Tidak valid","OK"))))))</f>
        <v>-</v>
      </c>
      <c r="AQ733" s="26" t="str">
        <f>IF(Pengawas!AL733&gt;1,"OK",IF(Pengawas!AO733="",IF(Pengawas!AQ733="","-","Kolom AO cek lagi"),IF(Pengawas!AO733=0,IF(Pengawas!AQ733="","OK","Harap dikosongkan"),IF(Pengawas!AQ733="","Harap diisi",IF(LEN(Pengawas!AQ733)&lt;5,"Cek lagi","OK")))))</f>
        <v>-</v>
      </c>
      <c r="AR733" s="26" t="str">
        <f>IF(Pengawas!AL733&gt;1,"OK",IF(Pengawas!AO733="",IF(Pengawas!AR733="","-","Kolom AT cek lagi"),IF(Pengawas!AO733=0,IF(Pengawas!AR733="","OK","Harap dikosongkan"),IF(Pengawas!AR733="","Harap diisi",IF(VALUE(LEFT(Pengawas!AR733,2))&gt;31,"Tanggal tidak valid",IF(VALUE(LEFT(RIGHT(Pengawas!AR733,7),2))&gt;12,"Bulan tidak valid",IF(VALUE(RIGHT(Pengawas!AR733,4))&gt;2016,"Tahun cek lagi",IF(VALUE(RIGHT(Pengawas!AR733,4))&lt;2005,"Tahun cek lagi","OK"))))))))</f>
        <v>-</v>
      </c>
      <c r="AS733" s="25" t="str">
        <f>IF(Pengawas!AP733="",IF(Pengawas!AS733="","-","Harap dikosongkan"),IF(Pengawas!AP733&lt;&gt;"",IF(Pengawas!AS733="","Harap diisi",IF(Pengawas!AS733&gt;1,"Tidak valid","OK"))))</f>
        <v>-</v>
      </c>
      <c r="AT733" s="25" t="str">
        <f>IF(Pengawas!AS733="",IF(Pengawas!AT733="","-","Harap dikosongkan"),IF(Pengawas!AS733&lt;&gt;1,IF(Pengawas!AT733="","OK","Harap dikosongkan"),IF(Pengawas!AS733="",IF(Pengawas!AT733="","-","Harap dikosongkan"),IF(Pengawas!AS733=0,IF(Pengawas!AT733="","OK","Harap dikosongkan"),IF(Pengawas!AT733="","Harap diisi",IF(Pengawas!AT733&gt;2016,"Cek lagi",IF(Pengawas!AT733&lt;2005,"Cek lagi",IF(Pengawas!AM733&gt;Pengawas!AT733,"Cek lagi dengan Kolom AL","OK"))))))))</f>
        <v>-</v>
      </c>
      <c r="AU733" s="25" t="str">
        <f>IF(Pengawas!AS733="",IF(Pengawas!AU733="","-","Harap dikosongkan"),IF(Pengawas!AS733&lt;&gt;1,IF(Pengawas!AU733="","OK","Harap dikosongkan"),IF(Pengawas!AS733="",IF(Pengawas!AU733="","-","Harap dikosongkan"),IF(Pengawas!AS733=0,IF(Pengawas!AU733="","OK","Harap dikosongkan"),IF(Pengawas!AU733="","Harap diisi",IF(Pengawas!AU733&gt;20000000,"Cek lagi",IF(Pengawas!AU733&lt;100000,"Cek lagi","OK")))))))</f>
        <v>-</v>
      </c>
      <c r="AV733" s="25" t="str">
        <f>IF(Pengawas!AV733="","-",IF(Pengawas!AV733&gt;3,"Tidak valid","OK"))</f>
        <v>-</v>
      </c>
      <c r="AW733" s="25" t="str">
        <f>IF(Pengawas!AV733="",IF(Pengawas!AW733="","-","Harap dikosongkan"),IF(Pengawas!AV733=0,IF(Pengawas!AW733="","OK","Harap dikosongkan"),IF(Pengawas!AV733&gt;0,IF(Pengawas!AW733="","Harap diisi",IF(Pengawas!AW733&gt;2015,"Tidak valid","OK")))))</f>
        <v>-</v>
      </c>
      <c r="AX733" s="25" t="str">
        <f>IF(Pengawas!AV733="",IF(Pengawas!AX733="","-","Harap dikosongkan"),IF(Pengawas!AV733=0,IF(Pengawas!AX733="","OK","Harap dikosongkan"),IF(Pengawas!AV733&gt;0,IF(Pengawas!AX733="","Harap diisi",IF(Pengawas!AX733="","-",IF(Pengawas!AX733&gt;1,"Tidak valid","OK"))))))</f>
        <v>-</v>
      </c>
      <c r="AY733" s="25" t="str">
        <f>IF(Pengawas!AY733="","-",IF(Pengawas!AY733&gt;2,"Tidak valid","OK"))</f>
        <v>-</v>
      </c>
      <c r="AZ733" s="25" t="str">
        <f>IF(Pengawas!AY733="",IF(Pengawas!AZ733="","-","Harap dikosongkan"),IF(Pengawas!AY733=0,IF(Pengawas!AZ733="","OK","Harap dikosongkan"),IF(Pengawas!AZ733="","Harap diisi",IF(Pengawas!AZ733&gt;2015,"Cek lagi",IF(Pengawas!AZ733&lt;2000,"Cek lagi","OK")))))</f>
        <v>-</v>
      </c>
      <c r="BA733" s="25" t="str">
        <f>IF(Pengawas!BA733="","-",IF(LEN(Pengawas!BA733)&lt;5,"Cek lagi","OK"))</f>
        <v>-</v>
      </c>
      <c r="BB733" s="25" t="str">
        <f>IF(Pengawas!BB733="","-",IF(LEN(Pengawas!BB733)&lt;4,"Cek lagi","OK"))</f>
        <v>-</v>
      </c>
      <c r="BC733" s="25" t="str">
        <f>IF(Pengawas!BC733="","-",IF(LEN(Pengawas!BC733)&lt;4,"Cek lagi","OK"))</f>
        <v>-</v>
      </c>
      <c r="BD733" s="25" t="str">
        <f>IF(Pengawas!BD733="","-",IF(LEN(Pengawas!BD733)&lt;4,"Cek lagi","OK"))</f>
        <v>-</v>
      </c>
      <c r="BE733" s="25" t="str">
        <f>IF(Pengawas!BE733="","-",IF(LEN(Pengawas!BE733)&lt;4,"Cek lagi","OK"))</f>
        <v>-</v>
      </c>
      <c r="BF733" s="25" t="str">
        <f>IF(Pengawas!BF733="","-",IF(LEN(Pengawas!BF733)&lt;&gt;5,"Tidak valid","OK"))</f>
        <v>-</v>
      </c>
      <c r="BG733" s="25" t="str">
        <f>IF(Pengawas!BG733="","-",IF(LEN(Pengawas!BG733)&lt;9,"Cek lagi",IF(LEN(Pengawas!BG733)&gt;14,"Cek lagi","OK")))</f>
        <v>-</v>
      </c>
    </row>
    <row r="734" spans="1:59" ht="15" customHeight="1" x14ac:dyDescent="0.2">
      <c r="A734" s="25" t="str">
        <f>IF(Pengawas!A734="","-",IF(LEN(Pengawas!A734)&lt;4,"Cek lagi","OK"))</f>
        <v>-</v>
      </c>
      <c r="B734" s="25" t="str">
        <f>IF(Pengawas!B734="","-",IF(LEN(Pengawas!B734)&lt;4,"Cek lagi","OK"))</f>
        <v>-</v>
      </c>
      <c r="C734" s="25" t="str">
        <f>IF(Pengawas!C734="","-",IF(LEN(Pengawas!C734)&lt;&gt;18,"Tidak valid","OK"))</f>
        <v>-</v>
      </c>
      <c r="D734" s="25" t="str">
        <f>IF(Pengawas!D734="","-",IF(LEN(Pengawas!D734)&lt;&gt;16,"Tidak valid","OK"))</f>
        <v>-</v>
      </c>
      <c r="E734" s="25" t="str">
        <f>IF(Pengawas!E734="","-",IF(LEN(Pengawas!E734)&lt;4,"Cek lagi","OK"))</f>
        <v>-</v>
      </c>
      <c r="F734" s="25" t="str">
        <f>IF(Pengawas!F734="","-",IF(LEN(Pengawas!F734)&lt;&gt;16,"Tidak valid","OK"))</f>
        <v>-</v>
      </c>
      <c r="G734" s="25" t="str">
        <f>IF(Pengawas!G734="","-",IF(LEN(Pengawas!G734)&lt;4,"Cek lagi","OK"))</f>
        <v>-</v>
      </c>
      <c r="H734" s="26" t="str">
        <f>IF(Pengawas!H734="","-",IF(VALUE(LEFT(Pengawas!H734,2))&gt;31,"Tanggal tidak valid",IF(VALUE(LEFT(RIGHT(Pengawas!H734,7),2))&gt;12,"Bulan tidak valid",IF(VALUE(RIGHT(Pengawas!H734,4))&gt;1990,"Umur terlalu muda",IF(VALUE(RIGHT(Pengawas!H734,4))&lt;1955,"Umur terlalu tua","OK")))))</f>
        <v>-</v>
      </c>
      <c r="I734" s="25" t="str">
        <f>IF(Pengawas!I734="","-",IF(Pengawas!I734="L","OK",IF(Pengawas!I734="P","OK","Tidak valid")))</f>
        <v>-</v>
      </c>
      <c r="J734" s="25" t="str">
        <f>IF(Pengawas!J734="","-",IF(LEN(Pengawas!J734)&lt;4,"Cek lagi","OK"))</f>
        <v>-</v>
      </c>
      <c r="K734" s="25" t="str">
        <f>IF(Pengawas!K734="","-",IF(Pengawas!K734&gt;5,"Tidak valid",IF(Pengawas!K734&lt;1,"Tidak valid","OK")))</f>
        <v>-</v>
      </c>
      <c r="L734" s="25" t="str">
        <f>IF(Pengawas!L734="","-",IF(VALUE(LEFT(Pengawas!L734,1))&gt;1,"Tidak valid","OK"))</f>
        <v>-</v>
      </c>
      <c r="M734" s="25" t="str">
        <f>IF(Pengawas!M734="","-",IF(VALUE(LEFT(Pengawas!M734,1))&gt;1,"Tidak valid","OK"))</f>
        <v>-</v>
      </c>
      <c r="N734" s="25" t="str">
        <f>IF(Pengawas!N734="","-",IF(VALUE(LEFT(Pengawas!N734,2))&gt;31,"Tanggal tidak valid",IF(VALUE(LEFT(RIGHT(Pengawas!N734,7),2))&gt;12,"Bulan tidak valid",IF(VALUE(RIGHT(Pengawas!N734,4))&gt;2015,"Tahun cek lagi",IF(VALUE(RIGHT(Pengawas!N734,4))&lt;1930,"Tahun cek lagi","OK")))))</f>
        <v>-</v>
      </c>
      <c r="O734" s="26" t="str">
        <f>IF(Pengawas!O734="","-",IF(VALUE(LEFT(Pengawas!O734,2))&gt;31,"Tanggal tidak valid",IF(VALUE(LEFT(RIGHT(Pengawas!O734,7),2))&gt;12,"Bulan tidak valid",IF(VALUE(RIGHT(Pengawas!O734,4))&gt;2015,"Tahun cek lagi",IF(VALUE(RIGHT(Pengawas!O734,4))&lt;1930,"Tahun cek lagi","OK")))))</f>
        <v>-</v>
      </c>
      <c r="P734" s="26" t="str">
        <f>IF(Pengawas!P734="","-",IF(VALUE(LEFT(Pengawas!P734,2))&gt;31,"Tanggal tidak valid",IF(VALUE(LEFT(RIGHT(Pengawas!P734,7),2))&gt;12,"Bulan tidak valid",IF(VALUE(RIGHT(Pengawas!P734,4))&gt;2015,"Tahun cek lagi",IF(VALUE(RIGHT(Pengawas!P734,4))&lt;1930,"Tahun cek lagi","OK")))))</f>
        <v>-</v>
      </c>
      <c r="Q734" s="25" t="str">
        <f>IF(Pengawas!Q734="","-",IF(Pengawas!Q734&gt;3,"Tidak valid",IF(Pengawas!Q734&lt;1,"Tidak valid","OK")))</f>
        <v>-</v>
      </c>
      <c r="R734" s="25" t="str">
        <f>IF(Pengawas!R734="","-",IF(Pengawas!R734&gt;20000000,"Cek lagi",IF(Pengawas!R734&lt;50000,"Cek lagi","OK")))</f>
        <v>-</v>
      </c>
      <c r="S734" s="25" t="str">
        <f>IF(Pengawas!S734="","-",IF(Pengawas!S734&gt;3,"Tidak valid",IF(Pengawas!S734&lt;1,"Tidak valid","OK")))</f>
        <v>-</v>
      </c>
      <c r="T734" s="25" t="str">
        <f>IF(Pengawas!T734="","-",IF(Pengawas!T734&gt;6,"Tidak valid",IF(Pengawas!T734&lt;1,"Tidak valid","OK")))</f>
        <v>-</v>
      </c>
      <c r="U734" s="25" t="str">
        <f>IF(Pengawas!U734="","-",IF(Pengawas!U734&gt;4,"Tidak valid",IF(Pengawas!U734&lt;1,"Tidak valid","OK")))</f>
        <v>-</v>
      </c>
      <c r="V734" s="25" t="str">
        <f>IF(Pengawas!V734="","-",IF(Pengawas!V734&gt;2,"Tidak valid",IF(Pengawas!V734&lt;1,"Tidak valid","OK")))</f>
        <v>-</v>
      </c>
      <c r="W734" s="25" t="str">
        <f>IF(Pengawas!V734="","-",IF(Pengawas!V734=1,IF(Pengawas!W734="","Harap diisi","OK"),IF(Pengawas!V734=2,IF(Pengawas!W734="","Harap diisi","OK"),IF(Pengawas!V735&lt;1,"-",IF(Pengawas!V735&gt;2,"-","OK")))))</f>
        <v>-</v>
      </c>
      <c r="X734" s="25" t="str">
        <f>IF(Pengawas!V734="","-",IF(Pengawas!V734=1,IF(Pengawas!X734="","Harap diisi","OK"),IF(Pengawas!V734=2,IF(Pengawas!X734="","Harap diisi","OK"),IF(Pengawas!V735&lt;1,"-",IF(Pengawas!V735&gt;2,"-","OK")))))</f>
        <v>-</v>
      </c>
      <c r="Y734" s="25" t="str">
        <f>IF(Pengawas!V734="","-",IF(Pengawas!V734=1,IF(Pengawas!Y734="","Harap diisi","OK"),IF(Pengawas!V734=2,IF(Pengawas!Y734="","Harap diisi","OK"),IF(Pengawas!V735&lt;1,"-",IF(Pengawas!V735&gt;2,"-","OK")))))</f>
        <v>-</v>
      </c>
      <c r="Z734" s="25" t="str">
        <f>IF(Pengawas!V734="","-",IF(Pengawas!V734=1,IF(Pengawas!Z734="","Harap diisi","OK"),IF(Pengawas!V734=2,IF(Pengawas!Z734="","Harap diisi","OK"),IF(Pengawas!V735&lt;1,"-",IF(Pengawas!V735&gt;2,"-","OK")))))</f>
        <v>-</v>
      </c>
      <c r="AA734" s="25" t="str">
        <f>IF(Pengawas!V734="","-",IF(Pengawas!V734=1,IF(Pengawas!AA734="","Harap diisi","OK"),IF(Pengawas!V734=2,IF(Pengawas!AA734="","Harap diisi","OK"),IF(Pengawas!V735&lt;1,"-",IF(Pengawas!V735&gt;2,"-","OK")))))</f>
        <v>-</v>
      </c>
      <c r="AB734" s="25" t="str">
        <f>IF(Pengawas!V734="","-",IF(Pengawas!V734=1,IF(Pengawas!AB734="","Harap diisi","OK"),IF(Pengawas!V734=2,IF(Pengawas!AB734="","Harap diisi","OK"),IF(Pengawas!V735&lt;1,"-",IF(Pengawas!V735&gt;2,"-","OK")))))</f>
        <v>-</v>
      </c>
      <c r="AC734" s="25" t="str">
        <f>IF(Pengawas!V734="","-",IF(Pengawas!V734=1,IF(Pengawas!AC734="","Harap diisi","OK"),IF(Pengawas!V734=2,IF(Pengawas!AC734="","Harap diisi","OK"),IF(Pengawas!V735&lt;1,"-",IF(Pengawas!V735&gt;2,"-","OK")))))</f>
        <v>-</v>
      </c>
      <c r="AD734" s="25" t="str">
        <f>IF(Pengawas!V734="","-",IF(Pengawas!V734=1,IF(Pengawas!AD734="","OK","Harap dikosongkan"),IF(Pengawas!V734=2,IF(Pengawas!AD734="","Harap diisi","OK"),IF(Pengawas!V735&lt;1,"-",IF(Pengawas!V735&gt;2,"-","OK")))))</f>
        <v>-</v>
      </c>
      <c r="AE734" s="25" t="str">
        <f>IF(Pengawas!V734="","-",IF(Pengawas!V734=1,IF(Pengawas!AE734="","OK","Harap dikosongkan"),IF(Pengawas!V734=2,IF(Pengawas!AE734="","Harap diisi","OK"),IF(Pengawas!V735&lt;1,"-",IF(Pengawas!V735&gt;2,"-","OK")))))</f>
        <v>-</v>
      </c>
      <c r="AF734" s="25" t="str">
        <f>IF(Pengawas!V734="","-",IF(Pengawas!V734=1,IF(Pengawas!AF734="","OK","Harap dikosongkan"),IF(Pengawas!V734=2,IF(Pengawas!AF734="","Harap diisi","OK"),IF(Pengawas!V735&lt;1,"-",IF(Pengawas!V735&gt;2,"-","OK")))))</f>
        <v>-</v>
      </c>
      <c r="AG734" s="25" t="str">
        <f>IF(Pengawas!V734="","-",IF(Pengawas!V734=1,IF(Pengawas!AG734="","OK","Harap dikosongkan"),IF(Pengawas!V734=2,IF(Pengawas!AG734="","Harap diisi","OK"),IF(Pengawas!V735&lt;1,"-",IF(Pengawas!V735&gt;2,"-","OK")))))</f>
        <v>-</v>
      </c>
      <c r="AH734" s="25" t="str">
        <f>IF(Pengawas!V734="","-",IF(Pengawas!V734=1,IF(Pengawas!AH734="","OK","Harap dikosongkan"),IF(Pengawas!V734=2,IF(Pengawas!AH734="","Harap diisi","OK"),IF(Pengawas!V735&lt;1,"-",IF(Pengawas!V735&gt;2,"-","OK")))))</f>
        <v>-</v>
      </c>
      <c r="AI734" s="25" t="str">
        <f>IF(Pengawas!V734="","-",IF(Pengawas!V734=1,IF(Pengawas!AI734="","OK","Harap dikosongkan"),IF(Pengawas!V734=2,IF(Pengawas!AI734="","Harap diisi","OK"),IF(Pengawas!V735&lt;1,"-",IF(Pengawas!V735&gt;2,"-","OK")))))</f>
        <v>-</v>
      </c>
      <c r="AJ734" s="25" t="str">
        <f>IF(Pengawas!V734="","-",IF(Pengawas!V734=1,IF(Pengawas!AJ734="","OK","Harap dikosongkan"),IF(Pengawas!V734=2,IF(Pengawas!AJ734="","Harap diisi","OK"),IF(Pengawas!V735&lt;1,"-",IF(Pengawas!V735&gt;2,"-","OK")))))</f>
        <v>-</v>
      </c>
      <c r="AK734" s="25" t="str">
        <f>IF(Pengawas!V734="","-",IF(Pengawas!V734=1,IF(Pengawas!AK734="","OK","Harap dikosongkan"),IF(Pengawas!V734=2,IF(Pengawas!AK734="","Harap diisi","OK"),IF(Pengawas!V735&lt;1,"-",IF(Pengawas!V735&gt;2,"-","OK")))))</f>
        <v>-</v>
      </c>
      <c r="AL734" s="25" t="str">
        <f>IF(Pengawas!AL734="","-",IF(Pengawas!AL734&gt;3,"Tidak valid",IF(Pengawas!AL734&lt;1,"Tidak valid","OK")))</f>
        <v>-</v>
      </c>
      <c r="AM734" s="25" t="str">
        <f>IF(Pengawas!AL734="",IF(Pengawas!AM734="","-","Harap dikosongkan"),IF(Pengawas!AL734&lt;&gt;1,IF(Pengawas!AM734="","OK","Harap dikosongkan"),IF(Pengawas!AM734="","Harap diisi",IF(Pengawas!AM734&gt;2015,"Cek lagi",IF(Pengawas!AM734&lt;2005,"Cek lagi","OK")))))</f>
        <v>-</v>
      </c>
      <c r="AN734" s="25" t="str">
        <f>IF(Pengawas!AL734="",IF(Pengawas!AN734="","-","Harap dikosongkan"),IF(Pengawas!AL734&lt;&gt;1,IF(Pengawas!AN734="","OK","Harap dikosongkan"),IF(Pengawas!AN734="","Harap diisi",IF(VALUE(Pengawas!AN734)&gt;33,"Tidak valid",IF(VALUE(Pengawas!AN734)&lt;1,"Tidak valid","OK")))))</f>
        <v>-</v>
      </c>
      <c r="AO734" s="25" t="str">
        <f>IF(Pengawas!AL734="",IF(Pengawas!AO734="","-","Harap dikosongkan"),IF(Pengawas!AL734&lt;&gt;1,IF(Pengawas!AO734="","OK","Harap dikosongkan"),IF(Pengawas!AO734="","Harap diisi",IF(Pengawas!AO734&gt;1,"Tidak valid","OK"))))</f>
        <v>-</v>
      </c>
      <c r="AP734" s="25" t="str">
        <f>IF(Pengawas!AL734&gt;1,"OK",IF(Pengawas!AO734="",IF(Pengawas!AP734="","-","Kolom AO cek lagi"),IF(Pengawas!AO734=0,IF(Pengawas!AP734="","OK","Harap dikosongkan"),IF(Pengawas!AP734="","Harap diisi",IF(LEN(Pengawas!AP734)&lt;12,"Tidak valid",IF(LEN(Pengawas!AP734)&gt;14,"Tidak valid","OK"))))))</f>
        <v>-</v>
      </c>
      <c r="AQ734" s="26" t="str">
        <f>IF(Pengawas!AL734&gt;1,"OK",IF(Pengawas!AO734="",IF(Pengawas!AQ734="","-","Kolom AO cek lagi"),IF(Pengawas!AO734=0,IF(Pengawas!AQ734="","OK","Harap dikosongkan"),IF(Pengawas!AQ734="","Harap diisi",IF(LEN(Pengawas!AQ734)&lt;5,"Cek lagi","OK")))))</f>
        <v>-</v>
      </c>
      <c r="AR734" s="26" t="str">
        <f>IF(Pengawas!AL734&gt;1,"OK",IF(Pengawas!AO734="",IF(Pengawas!AR734="","-","Kolom AT cek lagi"),IF(Pengawas!AO734=0,IF(Pengawas!AR734="","OK","Harap dikosongkan"),IF(Pengawas!AR734="","Harap diisi",IF(VALUE(LEFT(Pengawas!AR734,2))&gt;31,"Tanggal tidak valid",IF(VALUE(LEFT(RIGHT(Pengawas!AR734,7),2))&gt;12,"Bulan tidak valid",IF(VALUE(RIGHT(Pengawas!AR734,4))&gt;2016,"Tahun cek lagi",IF(VALUE(RIGHT(Pengawas!AR734,4))&lt;2005,"Tahun cek lagi","OK"))))))))</f>
        <v>-</v>
      </c>
      <c r="AS734" s="25" t="str">
        <f>IF(Pengawas!AP734="",IF(Pengawas!AS734="","-","Harap dikosongkan"),IF(Pengawas!AP734&lt;&gt;"",IF(Pengawas!AS734="","Harap diisi",IF(Pengawas!AS734&gt;1,"Tidak valid","OK"))))</f>
        <v>-</v>
      </c>
      <c r="AT734" s="25" t="str">
        <f>IF(Pengawas!AS734="",IF(Pengawas!AT734="","-","Harap dikosongkan"),IF(Pengawas!AS734&lt;&gt;1,IF(Pengawas!AT734="","OK","Harap dikosongkan"),IF(Pengawas!AS734="",IF(Pengawas!AT734="","-","Harap dikosongkan"),IF(Pengawas!AS734=0,IF(Pengawas!AT734="","OK","Harap dikosongkan"),IF(Pengawas!AT734="","Harap diisi",IF(Pengawas!AT734&gt;2016,"Cek lagi",IF(Pengawas!AT734&lt;2005,"Cek lagi",IF(Pengawas!AM734&gt;Pengawas!AT734,"Cek lagi dengan Kolom AL","OK"))))))))</f>
        <v>-</v>
      </c>
      <c r="AU734" s="25" t="str">
        <f>IF(Pengawas!AS734="",IF(Pengawas!AU734="","-","Harap dikosongkan"),IF(Pengawas!AS734&lt;&gt;1,IF(Pengawas!AU734="","OK","Harap dikosongkan"),IF(Pengawas!AS734="",IF(Pengawas!AU734="","-","Harap dikosongkan"),IF(Pengawas!AS734=0,IF(Pengawas!AU734="","OK","Harap dikosongkan"),IF(Pengawas!AU734="","Harap diisi",IF(Pengawas!AU734&gt;20000000,"Cek lagi",IF(Pengawas!AU734&lt;100000,"Cek lagi","OK")))))))</f>
        <v>-</v>
      </c>
      <c r="AV734" s="25" t="str">
        <f>IF(Pengawas!AV734="","-",IF(Pengawas!AV734&gt;3,"Tidak valid","OK"))</f>
        <v>-</v>
      </c>
      <c r="AW734" s="25" t="str">
        <f>IF(Pengawas!AV734="",IF(Pengawas!AW734="","-","Harap dikosongkan"),IF(Pengawas!AV734=0,IF(Pengawas!AW734="","OK","Harap dikosongkan"),IF(Pengawas!AV734&gt;0,IF(Pengawas!AW734="","Harap diisi",IF(Pengawas!AW734&gt;2015,"Tidak valid","OK")))))</f>
        <v>-</v>
      </c>
      <c r="AX734" s="25" t="str">
        <f>IF(Pengawas!AV734="",IF(Pengawas!AX734="","-","Harap dikosongkan"),IF(Pengawas!AV734=0,IF(Pengawas!AX734="","OK","Harap dikosongkan"),IF(Pengawas!AV734&gt;0,IF(Pengawas!AX734="","Harap diisi",IF(Pengawas!AX734="","-",IF(Pengawas!AX734&gt;1,"Tidak valid","OK"))))))</f>
        <v>-</v>
      </c>
      <c r="AY734" s="25" t="str">
        <f>IF(Pengawas!AY734="","-",IF(Pengawas!AY734&gt;2,"Tidak valid","OK"))</f>
        <v>-</v>
      </c>
      <c r="AZ734" s="25" t="str">
        <f>IF(Pengawas!AY734="",IF(Pengawas!AZ734="","-","Harap dikosongkan"),IF(Pengawas!AY734=0,IF(Pengawas!AZ734="","OK","Harap dikosongkan"),IF(Pengawas!AZ734="","Harap diisi",IF(Pengawas!AZ734&gt;2015,"Cek lagi",IF(Pengawas!AZ734&lt;2000,"Cek lagi","OK")))))</f>
        <v>-</v>
      </c>
      <c r="BA734" s="25" t="str">
        <f>IF(Pengawas!BA734="","-",IF(LEN(Pengawas!BA734)&lt;5,"Cek lagi","OK"))</f>
        <v>-</v>
      </c>
      <c r="BB734" s="25" t="str">
        <f>IF(Pengawas!BB734="","-",IF(LEN(Pengawas!BB734)&lt;4,"Cek lagi","OK"))</f>
        <v>-</v>
      </c>
      <c r="BC734" s="25" t="str">
        <f>IF(Pengawas!BC734="","-",IF(LEN(Pengawas!BC734)&lt;4,"Cek lagi","OK"))</f>
        <v>-</v>
      </c>
      <c r="BD734" s="25" t="str">
        <f>IF(Pengawas!BD734="","-",IF(LEN(Pengawas!BD734)&lt;4,"Cek lagi","OK"))</f>
        <v>-</v>
      </c>
      <c r="BE734" s="25" t="str">
        <f>IF(Pengawas!BE734="","-",IF(LEN(Pengawas!BE734)&lt;4,"Cek lagi","OK"))</f>
        <v>-</v>
      </c>
      <c r="BF734" s="25" t="str">
        <f>IF(Pengawas!BF734="","-",IF(LEN(Pengawas!BF734)&lt;&gt;5,"Tidak valid","OK"))</f>
        <v>-</v>
      </c>
      <c r="BG734" s="25" t="str">
        <f>IF(Pengawas!BG734="","-",IF(LEN(Pengawas!BG734)&lt;9,"Cek lagi",IF(LEN(Pengawas!BG734)&gt;14,"Cek lagi","OK")))</f>
        <v>-</v>
      </c>
    </row>
    <row r="735" spans="1:59" ht="15" customHeight="1" x14ac:dyDescent="0.2">
      <c r="A735" s="25" t="str">
        <f>IF(Pengawas!A735="","-",IF(LEN(Pengawas!A735)&lt;4,"Cek lagi","OK"))</f>
        <v>-</v>
      </c>
      <c r="B735" s="25" t="str">
        <f>IF(Pengawas!B735="","-",IF(LEN(Pengawas!B735)&lt;4,"Cek lagi","OK"))</f>
        <v>-</v>
      </c>
      <c r="C735" s="25" t="str">
        <f>IF(Pengawas!C735="","-",IF(LEN(Pengawas!C735)&lt;&gt;18,"Tidak valid","OK"))</f>
        <v>-</v>
      </c>
      <c r="D735" s="25" t="str">
        <f>IF(Pengawas!D735="","-",IF(LEN(Pengawas!D735)&lt;&gt;16,"Tidak valid","OK"))</f>
        <v>-</v>
      </c>
      <c r="E735" s="25" t="str">
        <f>IF(Pengawas!E735="","-",IF(LEN(Pengawas!E735)&lt;4,"Cek lagi","OK"))</f>
        <v>-</v>
      </c>
      <c r="F735" s="25" t="str">
        <f>IF(Pengawas!F735="","-",IF(LEN(Pengawas!F735)&lt;&gt;16,"Tidak valid","OK"))</f>
        <v>-</v>
      </c>
      <c r="G735" s="25" t="str">
        <f>IF(Pengawas!G735="","-",IF(LEN(Pengawas!G735)&lt;4,"Cek lagi","OK"))</f>
        <v>-</v>
      </c>
      <c r="H735" s="26" t="str">
        <f>IF(Pengawas!H735="","-",IF(VALUE(LEFT(Pengawas!H735,2))&gt;31,"Tanggal tidak valid",IF(VALUE(LEFT(RIGHT(Pengawas!H735,7),2))&gt;12,"Bulan tidak valid",IF(VALUE(RIGHT(Pengawas!H735,4))&gt;1990,"Umur terlalu muda",IF(VALUE(RIGHT(Pengawas!H735,4))&lt;1955,"Umur terlalu tua","OK")))))</f>
        <v>-</v>
      </c>
      <c r="I735" s="25" t="str">
        <f>IF(Pengawas!I735="","-",IF(Pengawas!I735="L","OK",IF(Pengawas!I735="P","OK","Tidak valid")))</f>
        <v>-</v>
      </c>
      <c r="J735" s="25" t="str">
        <f>IF(Pengawas!J735="","-",IF(LEN(Pengawas!J735)&lt;4,"Cek lagi","OK"))</f>
        <v>-</v>
      </c>
      <c r="K735" s="25" t="str">
        <f>IF(Pengawas!K735="","-",IF(Pengawas!K735&gt;5,"Tidak valid",IF(Pengawas!K735&lt;1,"Tidak valid","OK")))</f>
        <v>-</v>
      </c>
      <c r="L735" s="25" t="str">
        <f>IF(Pengawas!L735="","-",IF(VALUE(LEFT(Pengawas!L735,1))&gt;1,"Tidak valid","OK"))</f>
        <v>-</v>
      </c>
      <c r="M735" s="25" t="str">
        <f>IF(Pengawas!M735="","-",IF(VALUE(LEFT(Pengawas!M735,1))&gt;1,"Tidak valid","OK"))</f>
        <v>-</v>
      </c>
      <c r="N735" s="25" t="str">
        <f>IF(Pengawas!N735="","-",IF(VALUE(LEFT(Pengawas!N735,2))&gt;31,"Tanggal tidak valid",IF(VALUE(LEFT(RIGHT(Pengawas!N735,7),2))&gt;12,"Bulan tidak valid",IF(VALUE(RIGHT(Pengawas!N735,4))&gt;2015,"Tahun cek lagi",IF(VALUE(RIGHT(Pengawas!N735,4))&lt;1930,"Tahun cek lagi","OK")))))</f>
        <v>-</v>
      </c>
      <c r="O735" s="26" t="str">
        <f>IF(Pengawas!O735="","-",IF(VALUE(LEFT(Pengawas!O735,2))&gt;31,"Tanggal tidak valid",IF(VALUE(LEFT(RIGHT(Pengawas!O735,7),2))&gt;12,"Bulan tidak valid",IF(VALUE(RIGHT(Pengawas!O735,4))&gt;2015,"Tahun cek lagi",IF(VALUE(RIGHT(Pengawas!O735,4))&lt;1930,"Tahun cek lagi","OK")))))</f>
        <v>-</v>
      </c>
      <c r="P735" s="26" t="str">
        <f>IF(Pengawas!P735="","-",IF(VALUE(LEFT(Pengawas!P735,2))&gt;31,"Tanggal tidak valid",IF(VALUE(LEFT(RIGHT(Pengawas!P735,7),2))&gt;12,"Bulan tidak valid",IF(VALUE(RIGHT(Pengawas!P735,4))&gt;2015,"Tahun cek lagi",IF(VALUE(RIGHT(Pengawas!P735,4))&lt;1930,"Tahun cek lagi","OK")))))</f>
        <v>-</v>
      </c>
      <c r="Q735" s="25" t="str">
        <f>IF(Pengawas!Q735="","-",IF(Pengawas!Q735&gt;3,"Tidak valid",IF(Pengawas!Q735&lt;1,"Tidak valid","OK")))</f>
        <v>-</v>
      </c>
      <c r="R735" s="25" t="str">
        <f>IF(Pengawas!R735="","-",IF(Pengawas!R735&gt;20000000,"Cek lagi",IF(Pengawas!R735&lt;50000,"Cek lagi","OK")))</f>
        <v>-</v>
      </c>
      <c r="S735" s="25" t="str">
        <f>IF(Pengawas!S735="","-",IF(Pengawas!S735&gt;3,"Tidak valid",IF(Pengawas!S735&lt;1,"Tidak valid","OK")))</f>
        <v>-</v>
      </c>
      <c r="T735" s="25" t="str">
        <f>IF(Pengawas!T735="","-",IF(Pengawas!T735&gt;6,"Tidak valid",IF(Pengawas!T735&lt;1,"Tidak valid","OK")))</f>
        <v>-</v>
      </c>
      <c r="U735" s="25" t="str">
        <f>IF(Pengawas!U735="","-",IF(Pengawas!U735&gt;4,"Tidak valid",IF(Pengawas!U735&lt;1,"Tidak valid","OK")))</f>
        <v>-</v>
      </c>
      <c r="V735" s="25" t="str">
        <f>IF(Pengawas!V735="","-",IF(Pengawas!V735&gt;2,"Tidak valid",IF(Pengawas!V735&lt;1,"Tidak valid","OK")))</f>
        <v>-</v>
      </c>
      <c r="W735" s="25" t="str">
        <f>IF(Pengawas!V735="","-",IF(Pengawas!V735=1,IF(Pengawas!W735="","Harap diisi","OK"),IF(Pengawas!V735=2,IF(Pengawas!W735="","Harap diisi","OK"),IF(Pengawas!V736&lt;1,"-",IF(Pengawas!V736&gt;2,"-","OK")))))</f>
        <v>-</v>
      </c>
      <c r="X735" s="25" t="str">
        <f>IF(Pengawas!V735="","-",IF(Pengawas!V735=1,IF(Pengawas!X735="","Harap diisi","OK"),IF(Pengawas!V735=2,IF(Pengawas!X735="","Harap diisi","OK"),IF(Pengawas!V736&lt;1,"-",IF(Pengawas!V736&gt;2,"-","OK")))))</f>
        <v>-</v>
      </c>
      <c r="Y735" s="25" t="str">
        <f>IF(Pengawas!V735="","-",IF(Pengawas!V735=1,IF(Pengawas!Y735="","Harap diisi","OK"),IF(Pengawas!V735=2,IF(Pengawas!Y735="","Harap diisi","OK"),IF(Pengawas!V736&lt;1,"-",IF(Pengawas!V736&gt;2,"-","OK")))))</f>
        <v>-</v>
      </c>
      <c r="Z735" s="25" t="str">
        <f>IF(Pengawas!V735="","-",IF(Pengawas!V735=1,IF(Pengawas!Z735="","Harap diisi","OK"),IF(Pengawas!V735=2,IF(Pengawas!Z735="","Harap diisi","OK"),IF(Pengawas!V736&lt;1,"-",IF(Pengawas!V736&gt;2,"-","OK")))))</f>
        <v>-</v>
      </c>
      <c r="AA735" s="25" t="str">
        <f>IF(Pengawas!V735="","-",IF(Pengawas!V735=1,IF(Pengawas!AA735="","Harap diisi","OK"),IF(Pengawas!V735=2,IF(Pengawas!AA735="","Harap diisi","OK"),IF(Pengawas!V736&lt;1,"-",IF(Pengawas!V736&gt;2,"-","OK")))))</f>
        <v>-</v>
      </c>
      <c r="AB735" s="25" t="str">
        <f>IF(Pengawas!V735="","-",IF(Pengawas!V735=1,IF(Pengawas!AB735="","Harap diisi","OK"),IF(Pengawas!V735=2,IF(Pengawas!AB735="","Harap diisi","OK"),IF(Pengawas!V736&lt;1,"-",IF(Pengawas!V736&gt;2,"-","OK")))))</f>
        <v>-</v>
      </c>
      <c r="AC735" s="25" t="str">
        <f>IF(Pengawas!V735="","-",IF(Pengawas!V735=1,IF(Pengawas!AC735="","Harap diisi","OK"),IF(Pengawas!V735=2,IF(Pengawas!AC735="","Harap diisi","OK"),IF(Pengawas!V736&lt;1,"-",IF(Pengawas!V736&gt;2,"-","OK")))))</f>
        <v>-</v>
      </c>
      <c r="AD735" s="25" t="str">
        <f>IF(Pengawas!V735="","-",IF(Pengawas!V735=1,IF(Pengawas!AD735="","OK","Harap dikosongkan"),IF(Pengawas!V735=2,IF(Pengawas!AD735="","Harap diisi","OK"),IF(Pengawas!V736&lt;1,"-",IF(Pengawas!V736&gt;2,"-","OK")))))</f>
        <v>-</v>
      </c>
      <c r="AE735" s="25" t="str">
        <f>IF(Pengawas!V735="","-",IF(Pengawas!V735=1,IF(Pengawas!AE735="","OK","Harap dikosongkan"),IF(Pengawas!V735=2,IF(Pengawas!AE735="","Harap diisi","OK"),IF(Pengawas!V736&lt;1,"-",IF(Pengawas!V736&gt;2,"-","OK")))))</f>
        <v>-</v>
      </c>
      <c r="AF735" s="25" t="str">
        <f>IF(Pengawas!V735="","-",IF(Pengawas!V735=1,IF(Pengawas!AF735="","OK","Harap dikosongkan"),IF(Pengawas!V735=2,IF(Pengawas!AF735="","Harap diisi","OK"),IF(Pengawas!V736&lt;1,"-",IF(Pengawas!V736&gt;2,"-","OK")))))</f>
        <v>-</v>
      </c>
      <c r="AG735" s="25" t="str">
        <f>IF(Pengawas!V735="","-",IF(Pengawas!V735=1,IF(Pengawas!AG735="","OK","Harap dikosongkan"),IF(Pengawas!V735=2,IF(Pengawas!AG735="","Harap diisi","OK"),IF(Pengawas!V736&lt;1,"-",IF(Pengawas!V736&gt;2,"-","OK")))))</f>
        <v>-</v>
      </c>
      <c r="AH735" s="25" t="str">
        <f>IF(Pengawas!V735="","-",IF(Pengawas!V735=1,IF(Pengawas!AH735="","OK","Harap dikosongkan"),IF(Pengawas!V735=2,IF(Pengawas!AH735="","Harap diisi","OK"),IF(Pengawas!V736&lt;1,"-",IF(Pengawas!V736&gt;2,"-","OK")))))</f>
        <v>-</v>
      </c>
      <c r="AI735" s="25" t="str">
        <f>IF(Pengawas!V735="","-",IF(Pengawas!V735=1,IF(Pengawas!AI735="","OK","Harap dikosongkan"),IF(Pengawas!V735=2,IF(Pengawas!AI735="","Harap diisi","OK"),IF(Pengawas!V736&lt;1,"-",IF(Pengawas!V736&gt;2,"-","OK")))))</f>
        <v>-</v>
      </c>
      <c r="AJ735" s="25" t="str">
        <f>IF(Pengawas!V735="","-",IF(Pengawas!V735=1,IF(Pengawas!AJ735="","OK","Harap dikosongkan"),IF(Pengawas!V735=2,IF(Pengawas!AJ735="","Harap diisi","OK"),IF(Pengawas!V736&lt;1,"-",IF(Pengawas!V736&gt;2,"-","OK")))))</f>
        <v>-</v>
      </c>
      <c r="AK735" s="25" t="str">
        <f>IF(Pengawas!V735="","-",IF(Pengawas!V735=1,IF(Pengawas!AK735="","OK","Harap dikosongkan"),IF(Pengawas!V735=2,IF(Pengawas!AK735="","Harap diisi","OK"),IF(Pengawas!V736&lt;1,"-",IF(Pengawas!V736&gt;2,"-","OK")))))</f>
        <v>-</v>
      </c>
      <c r="AL735" s="25" t="str">
        <f>IF(Pengawas!AL735="","-",IF(Pengawas!AL735&gt;3,"Tidak valid",IF(Pengawas!AL735&lt;1,"Tidak valid","OK")))</f>
        <v>-</v>
      </c>
      <c r="AM735" s="25" t="str">
        <f>IF(Pengawas!AL735="",IF(Pengawas!AM735="","-","Harap dikosongkan"),IF(Pengawas!AL735&lt;&gt;1,IF(Pengawas!AM735="","OK","Harap dikosongkan"),IF(Pengawas!AM735="","Harap diisi",IF(Pengawas!AM735&gt;2015,"Cek lagi",IF(Pengawas!AM735&lt;2005,"Cek lagi","OK")))))</f>
        <v>-</v>
      </c>
      <c r="AN735" s="25" t="str">
        <f>IF(Pengawas!AL735="",IF(Pengawas!AN735="","-","Harap dikosongkan"),IF(Pengawas!AL735&lt;&gt;1,IF(Pengawas!AN735="","OK","Harap dikosongkan"),IF(Pengawas!AN735="","Harap diisi",IF(VALUE(Pengawas!AN735)&gt;33,"Tidak valid",IF(VALUE(Pengawas!AN735)&lt;1,"Tidak valid","OK")))))</f>
        <v>-</v>
      </c>
      <c r="AO735" s="25" t="str">
        <f>IF(Pengawas!AL735="",IF(Pengawas!AO735="","-","Harap dikosongkan"),IF(Pengawas!AL735&lt;&gt;1,IF(Pengawas!AO735="","OK","Harap dikosongkan"),IF(Pengawas!AO735="","Harap diisi",IF(Pengawas!AO735&gt;1,"Tidak valid","OK"))))</f>
        <v>-</v>
      </c>
      <c r="AP735" s="25" t="str">
        <f>IF(Pengawas!AL735&gt;1,"OK",IF(Pengawas!AO735="",IF(Pengawas!AP735="","-","Kolom AO cek lagi"),IF(Pengawas!AO735=0,IF(Pengawas!AP735="","OK","Harap dikosongkan"),IF(Pengawas!AP735="","Harap diisi",IF(LEN(Pengawas!AP735)&lt;12,"Tidak valid",IF(LEN(Pengawas!AP735)&gt;14,"Tidak valid","OK"))))))</f>
        <v>-</v>
      </c>
      <c r="AQ735" s="26" t="str">
        <f>IF(Pengawas!AL735&gt;1,"OK",IF(Pengawas!AO735="",IF(Pengawas!AQ735="","-","Kolom AO cek lagi"),IF(Pengawas!AO735=0,IF(Pengawas!AQ735="","OK","Harap dikosongkan"),IF(Pengawas!AQ735="","Harap diisi",IF(LEN(Pengawas!AQ735)&lt;5,"Cek lagi","OK")))))</f>
        <v>-</v>
      </c>
      <c r="AR735" s="26" t="str">
        <f>IF(Pengawas!AL735&gt;1,"OK",IF(Pengawas!AO735="",IF(Pengawas!AR735="","-","Kolom AT cek lagi"),IF(Pengawas!AO735=0,IF(Pengawas!AR735="","OK","Harap dikosongkan"),IF(Pengawas!AR735="","Harap diisi",IF(VALUE(LEFT(Pengawas!AR735,2))&gt;31,"Tanggal tidak valid",IF(VALUE(LEFT(RIGHT(Pengawas!AR735,7),2))&gt;12,"Bulan tidak valid",IF(VALUE(RIGHT(Pengawas!AR735,4))&gt;2016,"Tahun cek lagi",IF(VALUE(RIGHT(Pengawas!AR735,4))&lt;2005,"Tahun cek lagi","OK"))))))))</f>
        <v>-</v>
      </c>
      <c r="AS735" s="25" t="str">
        <f>IF(Pengawas!AP735="",IF(Pengawas!AS735="","-","Harap dikosongkan"),IF(Pengawas!AP735&lt;&gt;"",IF(Pengawas!AS735="","Harap diisi",IF(Pengawas!AS735&gt;1,"Tidak valid","OK"))))</f>
        <v>-</v>
      </c>
      <c r="AT735" s="25" t="str">
        <f>IF(Pengawas!AS735="",IF(Pengawas!AT735="","-","Harap dikosongkan"),IF(Pengawas!AS735&lt;&gt;1,IF(Pengawas!AT735="","OK","Harap dikosongkan"),IF(Pengawas!AS735="",IF(Pengawas!AT735="","-","Harap dikosongkan"),IF(Pengawas!AS735=0,IF(Pengawas!AT735="","OK","Harap dikosongkan"),IF(Pengawas!AT735="","Harap diisi",IF(Pengawas!AT735&gt;2016,"Cek lagi",IF(Pengawas!AT735&lt;2005,"Cek lagi",IF(Pengawas!AM735&gt;Pengawas!AT735,"Cek lagi dengan Kolom AL","OK"))))))))</f>
        <v>-</v>
      </c>
      <c r="AU735" s="25" t="str">
        <f>IF(Pengawas!AS735="",IF(Pengawas!AU735="","-","Harap dikosongkan"),IF(Pengawas!AS735&lt;&gt;1,IF(Pengawas!AU735="","OK","Harap dikosongkan"),IF(Pengawas!AS735="",IF(Pengawas!AU735="","-","Harap dikosongkan"),IF(Pengawas!AS735=0,IF(Pengawas!AU735="","OK","Harap dikosongkan"),IF(Pengawas!AU735="","Harap diisi",IF(Pengawas!AU735&gt;20000000,"Cek lagi",IF(Pengawas!AU735&lt;100000,"Cek lagi","OK")))))))</f>
        <v>-</v>
      </c>
      <c r="AV735" s="25" t="str">
        <f>IF(Pengawas!AV735="","-",IF(Pengawas!AV735&gt;3,"Tidak valid","OK"))</f>
        <v>-</v>
      </c>
      <c r="AW735" s="25" t="str">
        <f>IF(Pengawas!AV735="",IF(Pengawas!AW735="","-","Harap dikosongkan"),IF(Pengawas!AV735=0,IF(Pengawas!AW735="","OK","Harap dikosongkan"),IF(Pengawas!AV735&gt;0,IF(Pengawas!AW735="","Harap diisi",IF(Pengawas!AW735&gt;2015,"Tidak valid","OK")))))</f>
        <v>-</v>
      </c>
      <c r="AX735" s="25" t="str">
        <f>IF(Pengawas!AV735="",IF(Pengawas!AX735="","-","Harap dikosongkan"),IF(Pengawas!AV735=0,IF(Pengawas!AX735="","OK","Harap dikosongkan"),IF(Pengawas!AV735&gt;0,IF(Pengawas!AX735="","Harap diisi",IF(Pengawas!AX735="","-",IF(Pengawas!AX735&gt;1,"Tidak valid","OK"))))))</f>
        <v>-</v>
      </c>
      <c r="AY735" s="25" t="str">
        <f>IF(Pengawas!AY735="","-",IF(Pengawas!AY735&gt;2,"Tidak valid","OK"))</f>
        <v>-</v>
      </c>
      <c r="AZ735" s="25" t="str">
        <f>IF(Pengawas!AY735="",IF(Pengawas!AZ735="","-","Harap dikosongkan"),IF(Pengawas!AY735=0,IF(Pengawas!AZ735="","OK","Harap dikosongkan"),IF(Pengawas!AZ735="","Harap diisi",IF(Pengawas!AZ735&gt;2015,"Cek lagi",IF(Pengawas!AZ735&lt;2000,"Cek lagi","OK")))))</f>
        <v>-</v>
      </c>
      <c r="BA735" s="25" t="str">
        <f>IF(Pengawas!BA735="","-",IF(LEN(Pengawas!BA735)&lt;5,"Cek lagi","OK"))</f>
        <v>-</v>
      </c>
      <c r="BB735" s="25" t="str">
        <f>IF(Pengawas!BB735="","-",IF(LEN(Pengawas!BB735)&lt;4,"Cek lagi","OK"))</f>
        <v>-</v>
      </c>
      <c r="BC735" s="25" t="str">
        <f>IF(Pengawas!BC735="","-",IF(LEN(Pengawas!BC735)&lt;4,"Cek lagi","OK"))</f>
        <v>-</v>
      </c>
      <c r="BD735" s="25" t="str">
        <f>IF(Pengawas!BD735="","-",IF(LEN(Pengawas!BD735)&lt;4,"Cek lagi","OK"))</f>
        <v>-</v>
      </c>
      <c r="BE735" s="25" t="str">
        <f>IF(Pengawas!BE735="","-",IF(LEN(Pengawas!BE735)&lt;4,"Cek lagi","OK"))</f>
        <v>-</v>
      </c>
      <c r="BF735" s="25" t="str">
        <f>IF(Pengawas!BF735="","-",IF(LEN(Pengawas!BF735)&lt;&gt;5,"Tidak valid","OK"))</f>
        <v>-</v>
      </c>
      <c r="BG735" s="25" t="str">
        <f>IF(Pengawas!BG735="","-",IF(LEN(Pengawas!BG735)&lt;9,"Cek lagi",IF(LEN(Pengawas!BG735)&gt;14,"Cek lagi","OK")))</f>
        <v>-</v>
      </c>
    </row>
    <row r="736" spans="1:59" ht="15" customHeight="1" x14ac:dyDescent="0.2">
      <c r="A736" s="25" t="str">
        <f>IF(Pengawas!A736="","-",IF(LEN(Pengawas!A736)&lt;4,"Cek lagi","OK"))</f>
        <v>-</v>
      </c>
      <c r="B736" s="25" t="str">
        <f>IF(Pengawas!B736="","-",IF(LEN(Pengawas!B736)&lt;4,"Cek lagi","OK"))</f>
        <v>-</v>
      </c>
      <c r="C736" s="25" t="str">
        <f>IF(Pengawas!C736="","-",IF(LEN(Pengawas!C736)&lt;&gt;18,"Tidak valid","OK"))</f>
        <v>-</v>
      </c>
      <c r="D736" s="25" t="str">
        <f>IF(Pengawas!D736="","-",IF(LEN(Pengawas!D736)&lt;&gt;16,"Tidak valid","OK"))</f>
        <v>-</v>
      </c>
      <c r="E736" s="25" t="str">
        <f>IF(Pengawas!E736="","-",IF(LEN(Pengawas!E736)&lt;4,"Cek lagi","OK"))</f>
        <v>-</v>
      </c>
      <c r="F736" s="25" t="str">
        <f>IF(Pengawas!F736="","-",IF(LEN(Pengawas!F736)&lt;&gt;16,"Tidak valid","OK"))</f>
        <v>-</v>
      </c>
      <c r="G736" s="25" t="str">
        <f>IF(Pengawas!G736="","-",IF(LEN(Pengawas!G736)&lt;4,"Cek lagi","OK"))</f>
        <v>-</v>
      </c>
      <c r="H736" s="26" t="str">
        <f>IF(Pengawas!H736="","-",IF(VALUE(LEFT(Pengawas!H736,2))&gt;31,"Tanggal tidak valid",IF(VALUE(LEFT(RIGHT(Pengawas!H736,7),2))&gt;12,"Bulan tidak valid",IF(VALUE(RIGHT(Pengawas!H736,4))&gt;1990,"Umur terlalu muda",IF(VALUE(RIGHT(Pengawas!H736,4))&lt;1955,"Umur terlalu tua","OK")))))</f>
        <v>-</v>
      </c>
      <c r="I736" s="25" t="str">
        <f>IF(Pengawas!I736="","-",IF(Pengawas!I736="L","OK",IF(Pengawas!I736="P","OK","Tidak valid")))</f>
        <v>-</v>
      </c>
      <c r="J736" s="25" t="str">
        <f>IF(Pengawas!J736="","-",IF(LEN(Pengawas!J736)&lt;4,"Cek lagi","OK"))</f>
        <v>-</v>
      </c>
      <c r="K736" s="25" t="str">
        <f>IF(Pengawas!K736="","-",IF(Pengawas!K736&gt;5,"Tidak valid",IF(Pengawas!K736&lt;1,"Tidak valid","OK")))</f>
        <v>-</v>
      </c>
      <c r="L736" s="25" t="str">
        <f>IF(Pengawas!L736="","-",IF(VALUE(LEFT(Pengawas!L736,1))&gt;1,"Tidak valid","OK"))</f>
        <v>-</v>
      </c>
      <c r="M736" s="25" t="str">
        <f>IF(Pengawas!M736="","-",IF(VALUE(LEFT(Pengawas!M736,1))&gt;1,"Tidak valid","OK"))</f>
        <v>-</v>
      </c>
      <c r="N736" s="25" t="str">
        <f>IF(Pengawas!N736="","-",IF(VALUE(LEFT(Pengawas!N736,2))&gt;31,"Tanggal tidak valid",IF(VALUE(LEFT(RIGHT(Pengawas!N736,7),2))&gt;12,"Bulan tidak valid",IF(VALUE(RIGHT(Pengawas!N736,4))&gt;2015,"Tahun cek lagi",IF(VALUE(RIGHT(Pengawas!N736,4))&lt;1930,"Tahun cek lagi","OK")))))</f>
        <v>-</v>
      </c>
      <c r="O736" s="26" t="str">
        <f>IF(Pengawas!O736="","-",IF(VALUE(LEFT(Pengawas!O736,2))&gt;31,"Tanggal tidak valid",IF(VALUE(LEFT(RIGHT(Pengawas!O736,7),2))&gt;12,"Bulan tidak valid",IF(VALUE(RIGHT(Pengawas!O736,4))&gt;2015,"Tahun cek lagi",IF(VALUE(RIGHT(Pengawas!O736,4))&lt;1930,"Tahun cek lagi","OK")))))</f>
        <v>-</v>
      </c>
      <c r="P736" s="26" t="str">
        <f>IF(Pengawas!P736="","-",IF(VALUE(LEFT(Pengawas!P736,2))&gt;31,"Tanggal tidak valid",IF(VALUE(LEFT(RIGHT(Pengawas!P736,7),2))&gt;12,"Bulan tidak valid",IF(VALUE(RIGHT(Pengawas!P736,4))&gt;2015,"Tahun cek lagi",IF(VALUE(RIGHT(Pengawas!P736,4))&lt;1930,"Tahun cek lagi","OK")))))</f>
        <v>-</v>
      </c>
      <c r="Q736" s="25" t="str">
        <f>IF(Pengawas!Q736="","-",IF(Pengawas!Q736&gt;3,"Tidak valid",IF(Pengawas!Q736&lt;1,"Tidak valid","OK")))</f>
        <v>-</v>
      </c>
      <c r="R736" s="25" t="str">
        <f>IF(Pengawas!R736="","-",IF(Pengawas!R736&gt;20000000,"Cek lagi",IF(Pengawas!R736&lt;50000,"Cek lagi","OK")))</f>
        <v>-</v>
      </c>
      <c r="S736" s="25" t="str">
        <f>IF(Pengawas!S736="","-",IF(Pengawas!S736&gt;3,"Tidak valid",IF(Pengawas!S736&lt;1,"Tidak valid","OK")))</f>
        <v>-</v>
      </c>
      <c r="T736" s="25" t="str">
        <f>IF(Pengawas!T736="","-",IF(Pengawas!T736&gt;6,"Tidak valid",IF(Pengawas!T736&lt;1,"Tidak valid","OK")))</f>
        <v>-</v>
      </c>
      <c r="U736" s="25" t="str">
        <f>IF(Pengawas!U736="","-",IF(Pengawas!U736&gt;4,"Tidak valid",IF(Pengawas!U736&lt;1,"Tidak valid","OK")))</f>
        <v>-</v>
      </c>
      <c r="V736" s="25" t="str">
        <f>IF(Pengawas!V736="","-",IF(Pengawas!V736&gt;2,"Tidak valid",IF(Pengawas!V736&lt;1,"Tidak valid","OK")))</f>
        <v>-</v>
      </c>
      <c r="W736" s="25" t="str">
        <f>IF(Pengawas!V736="","-",IF(Pengawas!V736=1,IF(Pengawas!W736="","Harap diisi","OK"),IF(Pengawas!V736=2,IF(Pengawas!W736="","Harap diisi","OK"),IF(Pengawas!V737&lt;1,"-",IF(Pengawas!V737&gt;2,"-","OK")))))</f>
        <v>-</v>
      </c>
      <c r="X736" s="25" t="str">
        <f>IF(Pengawas!V736="","-",IF(Pengawas!V736=1,IF(Pengawas!X736="","Harap diisi","OK"),IF(Pengawas!V736=2,IF(Pengawas!X736="","Harap diisi","OK"),IF(Pengawas!V737&lt;1,"-",IF(Pengawas!V737&gt;2,"-","OK")))))</f>
        <v>-</v>
      </c>
      <c r="Y736" s="25" t="str">
        <f>IF(Pengawas!V736="","-",IF(Pengawas!V736=1,IF(Pengawas!Y736="","Harap diisi","OK"),IF(Pengawas!V736=2,IF(Pengawas!Y736="","Harap diisi","OK"),IF(Pengawas!V737&lt;1,"-",IF(Pengawas!V737&gt;2,"-","OK")))))</f>
        <v>-</v>
      </c>
      <c r="Z736" s="25" t="str">
        <f>IF(Pengawas!V736="","-",IF(Pengawas!V736=1,IF(Pengawas!Z736="","Harap diisi","OK"),IF(Pengawas!V736=2,IF(Pengawas!Z736="","Harap diisi","OK"),IF(Pengawas!V737&lt;1,"-",IF(Pengawas!V737&gt;2,"-","OK")))))</f>
        <v>-</v>
      </c>
      <c r="AA736" s="25" t="str">
        <f>IF(Pengawas!V736="","-",IF(Pengawas!V736=1,IF(Pengawas!AA736="","Harap diisi","OK"),IF(Pengawas!V736=2,IF(Pengawas!AA736="","Harap diisi","OK"),IF(Pengawas!V737&lt;1,"-",IF(Pengawas!V737&gt;2,"-","OK")))))</f>
        <v>-</v>
      </c>
      <c r="AB736" s="25" t="str">
        <f>IF(Pengawas!V736="","-",IF(Pengawas!V736=1,IF(Pengawas!AB736="","Harap diisi","OK"),IF(Pengawas!V736=2,IF(Pengawas!AB736="","Harap diisi","OK"),IF(Pengawas!V737&lt;1,"-",IF(Pengawas!V737&gt;2,"-","OK")))))</f>
        <v>-</v>
      </c>
      <c r="AC736" s="25" t="str">
        <f>IF(Pengawas!V736="","-",IF(Pengawas!V736=1,IF(Pengawas!AC736="","Harap diisi","OK"),IF(Pengawas!V736=2,IF(Pengawas!AC736="","Harap diisi","OK"),IF(Pengawas!V737&lt;1,"-",IF(Pengawas!V737&gt;2,"-","OK")))))</f>
        <v>-</v>
      </c>
      <c r="AD736" s="25" t="str">
        <f>IF(Pengawas!V736="","-",IF(Pengawas!V736=1,IF(Pengawas!AD736="","OK","Harap dikosongkan"),IF(Pengawas!V736=2,IF(Pengawas!AD736="","Harap diisi","OK"),IF(Pengawas!V737&lt;1,"-",IF(Pengawas!V737&gt;2,"-","OK")))))</f>
        <v>-</v>
      </c>
      <c r="AE736" s="25" t="str">
        <f>IF(Pengawas!V736="","-",IF(Pengawas!V736=1,IF(Pengawas!AE736="","OK","Harap dikosongkan"),IF(Pengawas!V736=2,IF(Pengawas!AE736="","Harap diisi","OK"),IF(Pengawas!V737&lt;1,"-",IF(Pengawas!V737&gt;2,"-","OK")))))</f>
        <v>-</v>
      </c>
      <c r="AF736" s="25" t="str">
        <f>IF(Pengawas!V736="","-",IF(Pengawas!V736=1,IF(Pengawas!AF736="","OK","Harap dikosongkan"),IF(Pengawas!V736=2,IF(Pengawas!AF736="","Harap diisi","OK"),IF(Pengawas!V737&lt;1,"-",IF(Pengawas!V737&gt;2,"-","OK")))))</f>
        <v>-</v>
      </c>
      <c r="AG736" s="25" t="str">
        <f>IF(Pengawas!V736="","-",IF(Pengawas!V736=1,IF(Pengawas!AG736="","OK","Harap dikosongkan"),IF(Pengawas!V736=2,IF(Pengawas!AG736="","Harap diisi","OK"),IF(Pengawas!V737&lt;1,"-",IF(Pengawas!V737&gt;2,"-","OK")))))</f>
        <v>-</v>
      </c>
      <c r="AH736" s="25" t="str">
        <f>IF(Pengawas!V736="","-",IF(Pengawas!V736=1,IF(Pengawas!AH736="","OK","Harap dikosongkan"),IF(Pengawas!V736=2,IF(Pengawas!AH736="","Harap diisi","OK"),IF(Pengawas!V737&lt;1,"-",IF(Pengawas!V737&gt;2,"-","OK")))))</f>
        <v>-</v>
      </c>
      <c r="AI736" s="25" t="str">
        <f>IF(Pengawas!V736="","-",IF(Pengawas!V736=1,IF(Pengawas!AI736="","OK","Harap dikosongkan"),IF(Pengawas!V736=2,IF(Pengawas!AI736="","Harap diisi","OK"),IF(Pengawas!V737&lt;1,"-",IF(Pengawas!V737&gt;2,"-","OK")))))</f>
        <v>-</v>
      </c>
      <c r="AJ736" s="25" t="str">
        <f>IF(Pengawas!V736="","-",IF(Pengawas!V736=1,IF(Pengawas!AJ736="","OK","Harap dikosongkan"),IF(Pengawas!V736=2,IF(Pengawas!AJ736="","Harap diisi","OK"),IF(Pengawas!V737&lt;1,"-",IF(Pengawas!V737&gt;2,"-","OK")))))</f>
        <v>-</v>
      </c>
      <c r="AK736" s="25" t="str">
        <f>IF(Pengawas!V736="","-",IF(Pengawas!V736=1,IF(Pengawas!AK736="","OK","Harap dikosongkan"),IF(Pengawas!V736=2,IF(Pengawas!AK736="","Harap diisi","OK"),IF(Pengawas!V737&lt;1,"-",IF(Pengawas!V737&gt;2,"-","OK")))))</f>
        <v>-</v>
      </c>
      <c r="AL736" s="25" t="str">
        <f>IF(Pengawas!AL736="","-",IF(Pengawas!AL736&gt;3,"Tidak valid",IF(Pengawas!AL736&lt;1,"Tidak valid","OK")))</f>
        <v>-</v>
      </c>
      <c r="AM736" s="25" t="str">
        <f>IF(Pengawas!AL736="",IF(Pengawas!AM736="","-","Harap dikosongkan"),IF(Pengawas!AL736&lt;&gt;1,IF(Pengawas!AM736="","OK","Harap dikosongkan"),IF(Pengawas!AM736="","Harap diisi",IF(Pengawas!AM736&gt;2015,"Cek lagi",IF(Pengawas!AM736&lt;2005,"Cek lagi","OK")))))</f>
        <v>-</v>
      </c>
      <c r="AN736" s="25" t="str">
        <f>IF(Pengawas!AL736="",IF(Pengawas!AN736="","-","Harap dikosongkan"),IF(Pengawas!AL736&lt;&gt;1,IF(Pengawas!AN736="","OK","Harap dikosongkan"),IF(Pengawas!AN736="","Harap diisi",IF(VALUE(Pengawas!AN736)&gt;33,"Tidak valid",IF(VALUE(Pengawas!AN736)&lt;1,"Tidak valid","OK")))))</f>
        <v>-</v>
      </c>
      <c r="AO736" s="25" t="str">
        <f>IF(Pengawas!AL736="",IF(Pengawas!AO736="","-","Harap dikosongkan"),IF(Pengawas!AL736&lt;&gt;1,IF(Pengawas!AO736="","OK","Harap dikosongkan"),IF(Pengawas!AO736="","Harap diisi",IF(Pengawas!AO736&gt;1,"Tidak valid","OK"))))</f>
        <v>-</v>
      </c>
      <c r="AP736" s="25" t="str">
        <f>IF(Pengawas!AL736&gt;1,"OK",IF(Pengawas!AO736="",IF(Pengawas!AP736="","-","Kolom AO cek lagi"),IF(Pengawas!AO736=0,IF(Pengawas!AP736="","OK","Harap dikosongkan"),IF(Pengawas!AP736="","Harap diisi",IF(LEN(Pengawas!AP736)&lt;12,"Tidak valid",IF(LEN(Pengawas!AP736)&gt;14,"Tidak valid","OK"))))))</f>
        <v>-</v>
      </c>
      <c r="AQ736" s="26" t="str">
        <f>IF(Pengawas!AL736&gt;1,"OK",IF(Pengawas!AO736="",IF(Pengawas!AQ736="","-","Kolom AO cek lagi"),IF(Pengawas!AO736=0,IF(Pengawas!AQ736="","OK","Harap dikosongkan"),IF(Pengawas!AQ736="","Harap diisi",IF(LEN(Pengawas!AQ736)&lt;5,"Cek lagi","OK")))))</f>
        <v>-</v>
      </c>
      <c r="AR736" s="26" t="str">
        <f>IF(Pengawas!AL736&gt;1,"OK",IF(Pengawas!AO736="",IF(Pengawas!AR736="","-","Kolom AT cek lagi"),IF(Pengawas!AO736=0,IF(Pengawas!AR736="","OK","Harap dikosongkan"),IF(Pengawas!AR736="","Harap diisi",IF(VALUE(LEFT(Pengawas!AR736,2))&gt;31,"Tanggal tidak valid",IF(VALUE(LEFT(RIGHT(Pengawas!AR736,7),2))&gt;12,"Bulan tidak valid",IF(VALUE(RIGHT(Pengawas!AR736,4))&gt;2016,"Tahun cek lagi",IF(VALUE(RIGHT(Pengawas!AR736,4))&lt;2005,"Tahun cek lagi","OK"))))))))</f>
        <v>-</v>
      </c>
      <c r="AS736" s="25" t="str">
        <f>IF(Pengawas!AP736="",IF(Pengawas!AS736="","-","Harap dikosongkan"),IF(Pengawas!AP736&lt;&gt;"",IF(Pengawas!AS736="","Harap diisi",IF(Pengawas!AS736&gt;1,"Tidak valid","OK"))))</f>
        <v>-</v>
      </c>
      <c r="AT736" s="25" t="str">
        <f>IF(Pengawas!AS736="",IF(Pengawas!AT736="","-","Harap dikosongkan"),IF(Pengawas!AS736&lt;&gt;1,IF(Pengawas!AT736="","OK","Harap dikosongkan"),IF(Pengawas!AS736="",IF(Pengawas!AT736="","-","Harap dikosongkan"),IF(Pengawas!AS736=0,IF(Pengawas!AT736="","OK","Harap dikosongkan"),IF(Pengawas!AT736="","Harap diisi",IF(Pengawas!AT736&gt;2016,"Cek lagi",IF(Pengawas!AT736&lt;2005,"Cek lagi",IF(Pengawas!AM736&gt;Pengawas!AT736,"Cek lagi dengan Kolom AL","OK"))))))))</f>
        <v>-</v>
      </c>
      <c r="AU736" s="25" t="str">
        <f>IF(Pengawas!AS736="",IF(Pengawas!AU736="","-","Harap dikosongkan"),IF(Pengawas!AS736&lt;&gt;1,IF(Pengawas!AU736="","OK","Harap dikosongkan"),IF(Pengawas!AS736="",IF(Pengawas!AU736="","-","Harap dikosongkan"),IF(Pengawas!AS736=0,IF(Pengawas!AU736="","OK","Harap dikosongkan"),IF(Pengawas!AU736="","Harap diisi",IF(Pengawas!AU736&gt;20000000,"Cek lagi",IF(Pengawas!AU736&lt;100000,"Cek lagi","OK")))))))</f>
        <v>-</v>
      </c>
      <c r="AV736" s="25" t="str">
        <f>IF(Pengawas!AV736="","-",IF(Pengawas!AV736&gt;3,"Tidak valid","OK"))</f>
        <v>-</v>
      </c>
      <c r="AW736" s="25" t="str">
        <f>IF(Pengawas!AV736="",IF(Pengawas!AW736="","-","Harap dikosongkan"),IF(Pengawas!AV736=0,IF(Pengawas!AW736="","OK","Harap dikosongkan"),IF(Pengawas!AV736&gt;0,IF(Pengawas!AW736="","Harap diisi",IF(Pengawas!AW736&gt;2015,"Tidak valid","OK")))))</f>
        <v>-</v>
      </c>
      <c r="AX736" s="25" t="str">
        <f>IF(Pengawas!AV736="",IF(Pengawas!AX736="","-","Harap dikosongkan"),IF(Pengawas!AV736=0,IF(Pengawas!AX736="","OK","Harap dikosongkan"),IF(Pengawas!AV736&gt;0,IF(Pengawas!AX736="","Harap diisi",IF(Pengawas!AX736="","-",IF(Pengawas!AX736&gt;1,"Tidak valid","OK"))))))</f>
        <v>-</v>
      </c>
      <c r="AY736" s="25" t="str">
        <f>IF(Pengawas!AY736="","-",IF(Pengawas!AY736&gt;2,"Tidak valid","OK"))</f>
        <v>-</v>
      </c>
      <c r="AZ736" s="25" t="str">
        <f>IF(Pengawas!AY736="",IF(Pengawas!AZ736="","-","Harap dikosongkan"),IF(Pengawas!AY736=0,IF(Pengawas!AZ736="","OK","Harap dikosongkan"),IF(Pengawas!AZ736="","Harap diisi",IF(Pengawas!AZ736&gt;2015,"Cek lagi",IF(Pengawas!AZ736&lt;2000,"Cek lagi","OK")))))</f>
        <v>-</v>
      </c>
      <c r="BA736" s="25" t="str">
        <f>IF(Pengawas!BA736="","-",IF(LEN(Pengawas!BA736)&lt;5,"Cek lagi","OK"))</f>
        <v>-</v>
      </c>
      <c r="BB736" s="25" t="str">
        <f>IF(Pengawas!BB736="","-",IF(LEN(Pengawas!BB736)&lt;4,"Cek lagi","OK"))</f>
        <v>-</v>
      </c>
      <c r="BC736" s="25" t="str">
        <f>IF(Pengawas!BC736="","-",IF(LEN(Pengawas!BC736)&lt;4,"Cek lagi","OK"))</f>
        <v>-</v>
      </c>
      <c r="BD736" s="25" t="str">
        <f>IF(Pengawas!BD736="","-",IF(LEN(Pengawas!BD736)&lt;4,"Cek lagi","OK"))</f>
        <v>-</v>
      </c>
      <c r="BE736" s="25" t="str">
        <f>IF(Pengawas!BE736="","-",IF(LEN(Pengawas!BE736)&lt;4,"Cek lagi","OK"))</f>
        <v>-</v>
      </c>
      <c r="BF736" s="25" t="str">
        <f>IF(Pengawas!BF736="","-",IF(LEN(Pengawas!BF736)&lt;&gt;5,"Tidak valid","OK"))</f>
        <v>-</v>
      </c>
      <c r="BG736" s="25" t="str">
        <f>IF(Pengawas!BG736="","-",IF(LEN(Pengawas!BG736)&lt;9,"Cek lagi",IF(LEN(Pengawas!BG736)&gt;14,"Cek lagi","OK")))</f>
        <v>-</v>
      </c>
    </row>
    <row r="737" spans="1:59" ht="15" customHeight="1" x14ac:dyDescent="0.2">
      <c r="A737" s="25" t="str">
        <f>IF(Pengawas!A737="","-",IF(LEN(Pengawas!A737)&lt;4,"Cek lagi","OK"))</f>
        <v>-</v>
      </c>
      <c r="B737" s="25" t="str">
        <f>IF(Pengawas!B737="","-",IF(LEN(Pengawas!B737)&lt;4,"Cek lagi","OK"))</f>
        <v>-</v>
      </c>
      <c r="C737" s="25" t="str">
        <f>IF(Pengawas!C737="","-",IF(LEN(Pengawas!C737)&lt;&gt;18,"Tidak valid","OK"))</f>
        <v>-</v>
      </c>
      <c r="D737" s="25" t="str">
        <f>IF(Pengawas!D737="","-",IF(LEN(Pengawas!D737)&lt;&gt;16,"Tidak valid","OK"))</f>
        <v>-</v>
      </c>
      <c r="E737" s="25" t="str">
        <f>IF(Pengawas!E737="","-",IF(LEN(Pengawas!E737)&lt;4,"Cek lagi","OK"))</f>
        <v>-</v>
      </c>
      <c r="F737" s="25" t="str">
        <f>IF(Pengawas!F737="","-",IF(LEN(Pengawas!F737)&lt;&gt;16,"Tidak valid","OK"))</f>
        <v>-</v>
      </c>
      <c r="G737" s="25" t="str">
        <f>IF(Pengawas!G737="","-",IF(LEN(Pengawas!G737)&lt;4,"Cek lagi","OK"))</f>
        <v>-</v>
      </c>
      <c r="H737" s="26" t="str">
        <f>IF(Pengawas!H737="","-",IF(VALUE(LEFT(Pengawas!H737,2))&gt;31,"Tanggal tidak valid",IF(VALUE(LEFT(RIGHT(Pengawas!H737,7),2))&gt;12,"Bulan tidak valid",IF(VALUE(RIGHT(Pengawas!H737,4))&gt;1990,"Umur terlalu muda",IF(VALUE(RIGHT(Pengawas!H737,4))&lt;1955,"Umur terlalu tua","OK")))))</f>
        <v>-</v>
      </c>
      <c r="I737" s="25" t="str">
        <f>IF(Pengawas!I737="","-",IF(Pengawas!I737="L","OK",IF(Pengawas!I737="P","OK","Tidak valid")))</f>
        <v>-</v>
      </c>
      <c r="J737" s="25" t="str">
        <f>IF(Pengawas!J737="","-",IF(LEN(Pengawas!J737)&lt;4,"Cek lagi","OK"))</f>
        <v>-</v>
      </c>
      <c r="K737" s="25" t="str">
        <f>IF(Pengawas!K737="","-",IF(Pengawas!K737&gt;5,"Tidak valid",IF(Pengawas!K737&lt;1,"Tidak valid","OK")))</f>
        <v>-</v>
      </c>
      <c r="L737" s="25" t="str">
        <f>IF(Pengawas!L737="","-",IF(VALUE(LEFT(Pengawas!L737,1))&gt;1,"Tidak valid","OK"))</f>
        <v>-</v>
      </c>
      <c r="M737" s="25" t="str">
        <f>IF(Pengawas!M737="","-",IF(VALUE(LEFT(Pengawas!M737,1))&gt;1,"Tidak valid","OK"))</f>
        <v>-</v>
      </c>
      <c r="N737" s="25" t="str">
        <f>IF(Pengawas!N737="","-",IF(VALUE(LEFT(Pengawas!N737,2))&gt;31,"Tanggal tidak valid",IF(VALUE(LEFT(RIGHT(Pengawas!N737,7),2))&gt;12,"Bulan tidak valid",IF(VALUE(RIGHT(Pengawas!N737,4))&gt;2015,"Tahun cek lagi",IF(VALUE(RIGHT(Pengawas!N737,4))&lt;1930,"Tahun cek lagi","OK")))))</f>
        <v>-</v>
      </c>
      <c r="O737" s="26" t="str">
        <f>IF(Pengawas!O737="","-",IF(VALUE(LEFT(Pengawas!O737,2))&gt;31,"Tanggal tidak valid",IF(VALUE(LEFT(RIGHT(Pengawas!O737,7),2))&gt;12,"Bulan tidak valid",IF(VALUE(RIGHT(Pengawas!O737,4))&gt;2015,"Tahun cek lagi",IF(VALUE(RIGHT(Pengawas!O737,4))&lt;1930,"Tahun cek lagi","OK")))))</f>
        <v>-</v>
      </c>
      <c r="P737" s="26" t="str">
        <f>IF(Pengawas!P737="","-",IF(VALUE(LEFT(Pengawas!P737,2))&gt;31,"Tanggal tidak valid",IF(VALUE(LEFT(RIGHT(Pengawas!P737,7),2))&gt;12,"Bulan tidak valid",IF(VALUE(RIGHT(Pengawas!P737,4))&gt;2015,"Tahun cek lagi",IF(VALUE(RIGHT(Pengawas!P737,4))&lt;1930,"Tahun cek lagi","OK")))))</f>
        <v>-</v>
      </c>
      <c r="Q737" s="25" t="str">
        <f>IF(Pengawas!Q737="","-",IF(Pengawas!Q737&gt;3,"Tidak valid",IF(Pengawas!Q737&lt;1,"Tidak valid","OK")))</f>
        <v>-</v>
      </c>
      <c r="R737" s="25" t="str">
        <f>IF(Pengawas!R737="","-",IF(Pengawas!R737&gt;20000000,"Cek lagi",IF(Pengawas!R737&lt;50000,"Cek lagi","OK")))</f>
        <v>-</v>
      </c>
      <c r="S737" s="25" t="str">
        <f>IF(Pengawas!S737="","-",IF(Pengawas!S737&gt;3,"Tidak valid",IF(Pengawas!S737&lt;1,"Tidak valid","OK")))</f>
        <v>-</v>
      </c>
      <c r="T737" s="25" t="str">
        <f>IF(Pengawas!T737="","-",IF(Pengawas!T737&gt;6,"Tidak valid",IF(Pengawas!T737&lt;1,"Tidak valid","OK")))</f>
        <v>-</v>
      </c>
      <c r="U737" s="25" t="str">
        <f>IF(Pengawas!U737="","-",IF(Pengawas!U737&gt;4,"Tidak valid",IF(Pengawas!U737&lt;1,"Tidak valid","OK")))</f>
        <v>-</v>
      </c>
      <c r="V737" s="25" t="str">
        <f>IF(Pengawas!V737="","-",IF(Pengawas!V737&gt;2,"Tidak valid",IF(Pengawas!V737&lt;1,"Tidak valid","OK")))</f>
        <v>-</v>
      </c>
      <c r="W737" s="25" t="str">
        <f>IF(Pengawas!V737="","-",IF(Pengawas!V737=1,IF(Pengawas!W737="","Harap diisi","OK"),IF(Pengawas!V737=2,IF(Pengawas!W737="","Harap diisi","OK"),IF(Pengawas!V738&lt;1,"-",IF(Pengawas!V738&gt;2,"-","OK")))))</f>
        <v>-</v>
      </c>
      <c r="X737" s="25" t="str">
        <f>IF(Pengawas!V737="","-",IF(Pengawas!V737=1,IF(Pengawas!X737="","Harap diisi","OK"),IF(Pengawas!V737=2,IF(Pengawas!X737="","Harap diisi","OK"),IF(Pengawas!V738&lt;1,"-",IF(Pengawas!V738&gt;2,"-","OK")))))</f>
        <v>-</v>
      </c>
      <c r="Y737" s="25" t="str">
        <f>IF(Pengawas!V737="","-",IF(Pengawas!V737=1,IF(Pengawas!Y737="","Harap diisi","OK"),IF(Pengawas!V737=2,IF(Pengawas!Y737="","Harap diisi","OK"),IF(Pengawas!V738&lt;1,"-",IF(Pengawas!V738&gt;2,"-","OK")))))</f>
        <v>-</v>
      </c>
      <c r="Z737" s="25" t="str">
        <f>IF(Pengawas!V737="","-",IF(Pengawas!V737=1,IF(Pengawas!Z737="","Harap diisi","OK"),IF(Pengawas!V737=2,IF(Pengawas!Z737="","Harap diisi","OK"),IF(Pengawas!V738&lt;1,"-",IF(Pengawas!V738&gt;2,"-","OK")))))</f>
        <v>-</v>
      </c>
      <c r="AA737" s="25" t="str">
        <f>IF(Pengawas!V737="","-",IF(Pengawas!V737=1,IF(Pengawas!AA737="","Harap diisi","OK"),IF(Pengawas!V737=2,IF(Pengawas!AA737="","Harap diisi","OK"),IF(Pengawas!V738&lt;1,"-",IF(Pengawas!V738&gt;2,"-","OK")))))</f>
        <v>-</v>
      </c>
      <c r="AB737" s="25" t="str">
        <f>IF(Pengawas!V737="","-",IF(Pengawas!V737=1,IF(Pengawas!AB737="","Harap diisi","OK"),IF(Pengawas!V737=2,IF(Pengawas!AB737="","Harap diisi","OK"),IF(Pengawas!V738&lt;1,"-",IF(Pengawas!V738&gt;2,"-","OK")))))</f>
        <v>-</v>
      </c>
      <c r="AC737" s="25" t="str">
        <f>IF(Pengawas!V737="","-",IF(Pengawas!V737=1,IF(Pengawas!AC737="","Harap diisi","OK"),IF(Pengawas!V737=2,IF(Pengawas!AC737="","Harap diisi","OK"),IF(Pengawas!V738&lt;1,"-",IF(Pengawas!V738&gt;2,"-","OK")))))</f>
        <v>-</v>
      </c>
      <c r="AD737" s="25" t="str">
        <f>IF(Pengawas!V737="","-",IF(Pengawas!V737=1,IF(Pengawas!AD737="","OK","Harap dikosongkan"),IF(Pengawas!V737=2,IF(Pengawas!AD737="","Harap diisi","OK"),IF(Pengawas!V738&lt;1,"-",IF(Pengawas!V738&gt;2,"-","OK")))))</f>
        <v>-</v>
      </c>
      <c r="AE737" s="25" t="str">
        <f>IF(Pengawas!V737="","-",IF(Pengawas!V737=1,IF(Pengawas!AE737="","OK","Harap dikosongkan"),IF(Pengawas!V737=2,IF(Pengawas!AE737="","Harap diisi","OK"),IF(Pengawas!V738&lt;1,"-",IF(Pengawas!V738&gt;2,"-","OK")))))</f>
        <v>-</v>
      </c>
      <c r="AF737" s="25" t="str">
        <f>IF(Pengawas!V737="","-",IF(Pengawas!V737=1,IF(Pengawas!AF737="","OK","Harap dikosongkan"),IF(Pengawas!V737=2,IF(Pengawas!AF737="","Harap diisi","OK"),IF(Pengawas!V738&lt;1,"-",IF(Pengawas!V738&gt;2,"-","OK")))))</f>
        <v>-</v>
      </c>
      <c r="AG737" s="25" t="str">
        <f>IF(Pengawas!V737="","-",IF(Pengawas!V737=1,IF(Pengawas!AG737="","OK","Harap dikosongkan"),IF(Pengawas!V737=2,IF(Pengawas!AG737="","Harap diisi","OK"),IF(Pengawas!V738&lt;1,"-",IF(Pengawas!V738&gt;2,"-","OK")))))</f>
        <v>-</v>
      </c>
      <c r="AH737" s="25" t="str">
        <f>IF(Pengawas!V737="","-",IF(Pengawas!V737=1,IF(Pengawas!AH737="","OK","Harap dikosongkan"),IF(Pengawas!V737=2,IF(Pengawas!AH737="","Harap diisi","OK"),IF(Pengawas!V738&lt;1,"-",IF(Pengawas!V738&gt;2,"-","OK")))))</f>
        <v>-</v>
      </c>
      <c r="AI737" s="25" t="str">
        <f>IF(Pengawas!V737="","-",IF(Pengawas!V737=1,IF(Pengawas!AI737="","OK","Harap dikosongkan"),IF(Pengawas!V737=2,IF(Pengawas!AI737="","Harap diisi","OK"),IF(Pengawas!V738&lt;1,"-",IF(Pengawas!V738&gt;2,"-","OK")))))</f>
        <v>-</v>
      </c>
      <c r="AJ737" s="25" t="str">
        <f>IF(Pengawas!V737="","-",IF(Pengawas!V737=1,IF(Pengawas!AJ737="","OK","Harap dikosongkan"),IF(Pengawas!V737=2,IF(Pengawas!AJ737="","Harap diisi","OK"),IF(Pengawas!V738&lt;1,"-",IF(Pengawas!V738&gt;2,"-","OK")))))</f>
        <v>-</v>
      </c>
      <c r="AK737" s="25" t="str">
        <f>IF(Pengawas!V737="","-",IF(Pengawas!V737=1,IF(Pengawas!AK737="","OK","Harap dikosongkan"),IF(Pengawas!V737=2,IF(Pengawas!AK737="","Harap diisi","OK"),IF(Pengawas!V738&lt;1,"-",IF(Pengawas!V738&gt;2,"-","OK")))))</f>
        <v>-</v>
      </c>
      <c r="AL737" s="25" t="str">
        <f>IF(Pengawas!AL737="","-",IF(Pengawas!AL737&gt;3,"Tidak valid",IF(Pengawas!AL737&lt;1,"Tidak valid","OK")))</f>
        <v>-</v>
      </c>
      <c r="AM737" s="25" t="str">
        <f>IF(Pengawas!AL737="",IF(Pengawas!AM737="","-","Harap dikosongkan"),IF(Pengawas!AL737&lt;&gt;1,IF(Pengawas!AM737="","OK","Harap dikosongkan"),IF(Pengawas!AM737="","Harap diisi",IF(Pengawas!AM737&gt;2015,"Cek lagi",IF(Pengawas!AM737&lt;2005,"Cek lagi","OK")))))</f>
        <v>-</v>
      </c>
      <c r="AN737" s="25" t="str">
        <f>IF(Pengawas!AL737="",IF(Pengawas!AN737="","-","Harap dikosongkan"),IF(Pengawas!AL737&lt;&gt;1,IF(Pengawas!AN737="","OK","Harap dikosongkan"),IF(Pengawas!AN737="","Harap diisi",IF(VALUE(Pengawas!AN737)&gt;33,"Tidak valid",IF(VALUE(Pengawas!AN737)&lt;1,"Tidak valid","OK")))))</f>
        <v>-</v>
      </c>
      <c r="AO737" s="25" t="str">
        <f>IF(Pengawas!AL737="",IF(Pengawas!AO737="","-","Harap dikosongkan"),IF(Pengawas!AL737&lt;&gt;1,IF(Pengawas!AO737="","OK","Harap dikosongkan"),IF(Pengawas!AO737="","Harap diisi",IF(Pengawas!AO737&gt;1,"Tidak valid","OK"))))</f>
        <v>-</v>
      </c>
      <c r="AP737" s="25" t="str">
        <f>IF(Pengawas!AL737&gt;1,"OK",IF(Pengawas!AO737="",IF(Pengawas!AP737="","-","Kolom AO cek lagi"),IF(Pengawas!AO737=0,IF(Pengawas!AP737="","OK","Harap dikosongkan"),IF(Pengawas!AP737="","Harap diisi",IF(LEN(Pengawas!AP737)&lt;12,"Tidak valid",IF(LEN(Pengawas!AP737)&gt;14,"Tidak valid","OK"))))))</f>
        <v>-</v>
      </c>
      <c r="AQ737" s="26" t="str">
        <f>IF(Pengawas!AL737&gt;1,"OK",IF(Pengawas!AO737="",IF(Pengawas!AQ737="","-","Kolom AO cek lagi"),IF(Pengawas!AO737=0,IF(Pengawas!AQ737="","OK","Harap dikosongkan"),IF(Pengawas!AQ737="","Harap diisi",IF(LEN(Pengawas!AQ737)&lt;5,"Cek lagi","OK")))))</f>
        <v>-</v>
      </c>
      <c r="AR737" s="26" t="str">
        <f>IF(Pengawas!AL737&gt;1,"OK",IF(Pengawas!AO737="",IF(Pengawas!AR737="","-","Kolom AT cek lagi"),IF(Pengawas!AO737=0,IF(Pengawas!AR737="","OK","Harap dikosongkan"),IF(Pengawas!AR737="","Harap diisi",IF(VALUE(LEFT(Pengawas!AR737,2))&gt;31,"Tanggal tidak valid",IF(VALUE(LEFT(RIGHT(Pengawas!AR737,7),2))&gt;12,"Bulan tidak valid",IF(VALUE(RIGHT(Pengawas!AR737,4))&gt;2016,"Tahun cek lagi",IF(VALUE(RIGHT(Pengawas!AR737,4))&lt;2005,"Tahun cek lagi","OK"))))))))</f>
        <v>-</v>
      </c>
      <c r="AS737" s="25" t="str">
        <f>IF(Pengawas!AP737="",IF(Pengawas!AS737="","-","Harap dikosongkan"),IF(Pengawas!AP737&lt;&gt;"",IF(Pengawas!AS737="","Harap diisi",IF(Pengawas!AS737&gt;1,"Tidak valid","OK"))))</f>
        <v>-</v>
      </c>
      <c r="AT737" s="25" t="str">
        <f>IF(Pengawas!AS737="",IF(Pengawas!AT737="","-","Harap dikosongkan"),IF(Pengawas!AS737&lt;&gt;1,IF(Pengawas!AT737="","OK","Harap dikosongkan"),IF(Pengawas!AS737="",IF(Pengawas!AT737="","-","Harap dikosongkan"),IF(Pengawas!AS737=0,IF(Pengawas!AT737="","OK","Harap dikosongkan"),IF(Pengawas!AT737="","Harap diisi",IF(Pengawas!AT737&gt;2016,"Cek lagi",IF(Pengawas!AT737&lt;2005,"Cek lagi",IF(Pengawas!AM737&gt;Pengawas!AT737,"Cek lagi dengan Kolom AL","OK"))))))))</f>
        <v>-</v>
      </c>
      <c r="AU737" s="25" t="str">
        <f>IF(Pengawas!AS737="",IF(Pengawas!AU737="","-","Harap dikosongkan"),IF(Pengawas!AS737&lt;&gt;1,IF(Pengawas!AU737="","OK","Harap dikosongkan"),IF(Pengawas!AS737="",IF(Pengawas!AU737="","-","Harap dikosongkan"),IF(Pengawas!AS737=0,IF(Pengawas!AU737="","OK","Harap dikosongkan"),IF(Pengawas!AU737="","Harap diisi",IF(Pengawas!AU737&gt;20000000,"Cek lagi",IF(Pengawas!AU737&lt;100000,"Cek lagi","OK")))))))</f>
        <v>-</v>
      </c>
      <c r="AV737" s="25" t="str">
        <f>IF(Pengawas!AV737="","-",IF(Pengawas!AV737&gt;3,"Tidak valid","OK"))</f>
        <v>-</v>
      </c>
      <c r="AW737" s="25" t="str">
        <f>IF(Pengawas!AV737="",IF(Pengawas!AW737="","-","Harap dikosongkan"),IF(Pengawas!AV737=0,IF(Pengawas!AW737="","OK","Harap dikosongkan"),IF(Pengawas!AV737&gt;0,IF(Pengawas!AW737="","Harap diisi",IF(Pengawas!AW737&gt;2015,"Tidak valid","OK")))))</f>
        <v>-</v>
      </c>
      <c r="AX737" s="25" t="str">
        <f>IF(Pengawas!AV737="",IF(Pengawas!AX737="","-","Harap dikosongkan"),IF(Pengawas!AV737=0,IF(Pengawas!AX737="","OK","Harap dikosongkan"),IF(Pengawas!AV737&gt;0,IF(Pengawas!AX737="","Harap diisi",IF(Pengawas!AX737="","-",IF(Pengawas!AX737&gt;1,"Tidak valid","OK"))))))</f>
        <v>-</v>
      </c>
      <c r="AY737" s="25" t="str">
        <f>IF(Pengawas!AY737="","-",IF(Pengawas!AY737&gt;2,"Tidak valid","OK"))</f>
        <v>-</v>
      </c>
      <c r="AZ737" s="25" t="str">
        <f>IF(Pengawas!AY737="",IF(Pengawas!AZ737="","-","Harap dikosongkan"),IF(Pengawas!AY737=0,IF(Pengawas!AZ737="","OK","Harap dikosongkan"),IF(Pengawas!AZ737="","Harap diisi",IF(Pengawas!AZ737&gt;2015,"Cek lagi",IF(Pengawas!AZ737&lt;2000,"Cek lagi","OK")))))</f>
        <v>-</v>
      </c>
      <c r="BA737" s="25" t="str">
        <f>IF(Pengawas!BA737="","-",IF(LEN(Pengawas!BA737)&lt;5,"Cek lagi","OK"))</f>
        <v>-</v>
      </c>
      <c r="BB737" s="25" t="str">
        <f>IF(Pengawas!BB737="","-",IF(LEN(Pengawas!BB737)&lt;4,"Cek lagi","OK"))</f>
        <v>-</v>
      </c>
      <c r="BC737" s="25" t="str">
        <f>IF(Pengawas!BC737="","-",IF(LEN(Pengawas!BC737)&lt;4,"Cek lagi","OK"))</f>
        <v>-</v>
      </c>
      <c r="BD737" s="25" t="str">
        <f>IF(Pengawas!BD737="","-",IF(LEN(Pengawas!BD737)&lt;4,"Cek lagi","OK"))</f>
        <v>-</v>
      </c>
      <c r="BE737" s="25" t="str">
        <f>IF(Pengawas!BE737="","-",IF(LEN(Pengawas!BE737)&lt;4,"Cek lagi","OK"))</f>
        <v>-</v>
      </c>
      <c r="BF737" s="25" t="str">
        <f>IF(Pengawas!BF737="","-",IF(LEN(Pengawas!BF737)&lt;&gt;5,"Tidak valid","OK"))</f>
        <v>-</v>
      </c>
      <c r="BG737" s="25" t="str">
        <f>IF(Pengawas!BG737="","-",IF(LEN(Pengawas!BG737)&lt;9,"Cek lagi",IF(LEN(Pengawas!BG737)&gt;14,"Cek lagi","OK")))</f>
        <v>-</v>
      </c>
    </row>
    <row r="738" spans="1:59" ht="15" customHeight="1" x14ac:dyDescent="0.2">
      <c r="A738" s="25" t="str">
        <f>IF(Pengawas!A738="","-",IF(LEN(Pengawas!A738)&lt;4,"Cek lagi","OK"))</f>
        <v>-</v>
      </c>
      <c r="B738" s="25" t="str">
        <f>IF(Pengawas!B738="","-",IF(LEN(Pengawas!B738)&lt;4,"Cek lagi","OK"))</f>
        <v>-</v>
      </c>
      <c r="C738" s="25" t="str">
        <f>IF(Pengawas!C738="","-",IF(LEN(Pengawas!C738)&lt;&gt;18,"Tidak valid","OK"))</f>
        <v>-</v>
      </c>
      <c r="D738" s="25" t="str">
        <f>IF(Pengawas!D738="","-",IF(LEN(Pengawas!D738)&lt;&gt;16,"Tidak valid","OK"))</f>
        <v>-</v>
      </c>
      <c r="E738" s="25" t="str">
        <f>IF(Pengawas!E738="","-",IF(LEN(Pengawas!E738)&lt;4,"Cek lagi","OK"))</f>
        <v>-</v>
      </c>
      <c r="F738" s="25" t="str">
        <f>IF(Pengawas!F738="","-",IF(LEN(Pengawas!F738)&lt;&gt;16,"Tidak valid","OK"))</f>
        <v>-</v>
      </c>
      <c r="G738" s="25" t="str">
        <f>IF(Pengawas!G738="","-",IF(LEN(Pengawas!G738)&lt;4,"Cek lagi","OK"))</f>
        <v>-</v>
      </c>
      <c r="H738" s="26" t="str">
        <f>IF(Pengawas!H738="","-",IF(VALUE(LEFT(Pengawas!H738,2))&gt;31,"Tanggal tidak valid",IF(VALUE(LEFT(RIGHT(Pengawas!H738,7),2))&gt;12,"Bulan tidak valid",IF(VALUE(RIGHT(Pengawas!H738,4))&gt;1990,"Umur terlalu muda",IF(VALUE(RIGHT(Pengawas!H738,4))&lt;1955,"Umur terlalu tua","OK")))))</f>
        <v>-</v>
      </c>
      <c r="I738" s="25" t="str">
        <f>IF(Pengawas!I738="","-",IF(Pengawas!I738="L","OK",IF(Pengawas!I738="P","OK","Tidak valid")))</f>
        <v>-</v>
      </c>
      <c r="J738" s="25" t="str">
        <f>IF(Pengawas!J738="","-",IF(LEN(Pengawas!J738)&lt;4,"Cek lagi","OK"))</f>
        <v>-</v>
      </c>
      <c r="K738" s="25" t="str">
        <f>IF(Pengawas!K738="","-",IF(Pengawas!K738&gt;5,"Tidak valid",IF(Pengawas!K738&lt;1,"Tidak valid","OK")))</f>
        <v>-</v>
      </c>
      <c r="L738" s="25" t="str">
        <f>IF(Pengawas!L738="","-",IF(VALUE(LEFT(Pengawas!L738,1))&gt;1,"Tidak valid","OK"))</f>
        <v>-</v>
      </c>
      <c r="M738" s="25" t="str">
        <f>IF(Pengawas!M738="","-",IF(VALUE(LEFT(Pengawas!M738,1))&gt;1,"Tidak valid","OK"))</f>
        <v>-</v>
      </c>
      <c r="N738" s="25" t="str">
        <f>IF(Pengawas!N738="","-",IF(VALUE(LEFT(Pengawas!N738,2))&gt;31,"Tanggal tidak valid",IF(VALUE(LEFT(RIGHT(Pengawas!N738,7),2))&gt;12,"Bulan tidak valid",IF(VALUE(RIGHT(Pengawas!N738,4))&gt;2015,"Tahun cek lagi",IF(VALUE(RIGHT(Pengawas!N738,4))&lt;1930,"Tahun cek lagi","OK")))))</f>
        <v>-</v>
      </c>
      <c r="O738" s="26" t="str">
        <f>IF(Pengawas!O738="","-",IF(VALUE(LEFT(Pengawas!O738,2))&gt;31,"Tanggal tidak valid",IF(VALUE(LEFT(RIGHT(Pengawas!O738,7),2))&gt;12,"Bulan tidak valid",IF(VALUE(RIGHT(Pengawas!O738,4))&gt;2015,"Tahun cek lagi",IF(VALUE(RIGHT(Pengawas!O738,4))&lt;1930,"Tahun cek lagi","OK")))))</f>
        <v>-</v>
      </c>
      <c r="P738" s="26" t="str">
        <f>IF(Pengawas!P738="","-",IF(VALUE(LEFT(Pengawas!P738,2))&gt;31,"Tanggal tidak valid",IF(VALUE(LEFT(RIGHT(Pengawas!P738,7),2))&gt;12,"Bulan tidak valid",IF(VALUE(RIGHT(Pengawas!P738,4))&gt;2015,"Tahun cek lagi",IF(VALUE(RIGHT(Pengawas!P738,4))&lt;1930,"Tahun cek lagi","OK")))))</f>
        <v>-</v>
      </c>
      <c r="Q738" s="25" t="str">
        <f>IF(Pengawas!Q738="","-",IF(Pengawas!Q738&gt;3,"Tidak valid",IF(Pengawas!Q738&lt;1,"Tidak valid","OK")))</f>
        <v>-</v>
      </c>
      <c r="R738" s="25" t="str">
        <f>IF(Pengawas!R738="","-",IF(Pengawas!R738&gt;20000000,"Cek lagi",IF(Pengawas!R738&lt;50000,"Cek lagi","OK")))</f>
        <v>-</v>
      </c>
      <c r="S738" s="25" t="str">
        <f>IF(Pengawas!S738="","-",IF(Pengawas!S738&gt;3,"Tidak valid",IF(Pengawas!S738&lt;1,"Tidak valid","OK")))</f>
        <v>-</v>
      </c>
      <c r="T738" s="25" t="str">
        <f>IF(Pengawas!T738="","-",IF(Pengawas!T738&gt;6,"Tidak valid",IF(Pengawas!T738&lt;1,"Tidak valid","OK")))</f>
        <v>-</v>
      </c>
      <c r="U738" s="25" t="str">
        <f>IF(Pengawas!U738="","-",IF(Pengawas!U738&gt;4,"Tidak valid",IF(Pengawas!U738&lt;1,"Tidak valid","OK")))</f>
        <v>-</v>
      </c>
      <c r="V738" s="25" t="str">
        <f>IF(Pengawas!V738="","-",IF(Pengawas!V738&gt;2,"Tidak valid",IF(Pengawas!V738&lt;1,"Tidak valid","OK")))</f>
        <v>-</v>
      </c>
      <c r="W738" s="25" t="str">
        <f>IF(Pengawas!V738="","-",IF(Pengawas!V738=1,IF(Pengawas!W738="","Harap diisi","OK"),IF(Pengawas!V738=2,IF(Pengawas!W738="","Harap diisi","OK"),IF(Pengawas!V739&lt;1,"-",IF(Pengawas!V739&gt;2,"-","OK")))))</f>
        <v>-</v>
      </c>
      <c r="X738" s="25" t="str">
        <f>IF(Pengawas!V738="","-",IF(Pengawas!V738=1,IF(Pengawas!X738="","Harap diisi","OK"),IF(Pengawas!V738=2,IF(Pengawas!X738="","Harap diisi","OK"),IF(Pengawas!V739&lt;1,"-",IF(Pengawas!V739&gt;2,"-","OK")))))</f>
        <v>-</v>
      </c>
      <c r="Y738" s="25" t="str">
        <f>IF(Pengawas!V738="","-",IF(Pengawas!V738=1,IF(Pengawas!Y738="","Harap diisi","OK"),IF(Pengawas!V738=2,IF(Pengawas!Y738="","Harap diisi","OK"),IF(Pengawas!V739&lt;1,"-",IF(Pengawas!V739&gt;2,"-","OK")))))</f>
        <v>-</v>
      </c>
      <c r="Z738" s="25" t="str">
        <f>IF(Pengawas!V738="","-",IF(Pengawas!V738=1,IF(Pengawas!Z738="","Harap diisi","OK"),IF(Pengawas!V738=2,IF(Pengawas!Z738="","Harap diisi","OK"),IF(Pengawas!V739&lt;1,"-",IF(Pengawas!V739&gt;2,"-","OK")))))</f>
        <v>-</v>
      </c>
      <c r="AA738" s="25" t="str">
        <f>IF(Pengawas!V738="","-",IF(Pengawas!V738=1,IF(Pengawas!AA738="","Harap diisi","OK"),IF(Pengawas!V738=2,IF(Pengawas!AA738="","Harap diisi","OK"),IF(Pengawas!V739&lt;1,"-",IF(Pengawas!V739&gt;2,"-","OK")))))</f>
        <v>-</v>
      </c>
      <c r="AB738" s="25" t="str">
        <f>IF(Pengawas!V738="","-",IF(Pengawas!V738=1,IF(Pengawas!AB738="","Harap diisi","OK"),IF(Pengawas!V738=2,IF(Pengawas!AB738="","Harap diisi","OK"),IF(Pengawas!V739&lt;1,"-",IF(Pengawas!V739&gt;2,"-","OK")))))</f>
        <v>-</v>
      </c>
      <c r="AC738" s="25" t="str">
        <f>IF(Pengawas!V738="","-",IF(Pengawas!V738=1,IF(Pengawas!AC738="","Harap diisi","OK"),IF(Pengawas!V738=2,IF(Pengawas!AC738="","Harap diisi","OK"),IF(Pengawas!V739&lt;1,"-",IF(Pengawas!V739&gt;2,"-","OK")))))</f>
        <v>-</v>
      </c>
      <c r="AD738" s="25" t="str">
        <f>IF(Pengawas!V738="","-",IF(Pengawas!V738=1,IF(Pengawas!AD738="","OK","Harap dikosongkan"),IF(Pengawas!V738=2,IF(Pengawas!AD738="","Harap diisi","OK"),IF(Pengawas!V739&lt;1,"-",IF(Pengawas!V739&gt;2,"-","OK")))))</f>
        <v>-</v>
      </c>
      <c r="AE738" s="25" t="str">
        <f>IF(Pengawas!V738="","-",IF(Pengawas!V738=1,IF(Pengawas!AE738="","OK","Harap dikosongkan"),IF(Pengawas!V738=2,IF(Pengawas!AE738="","Harap diisi","OK"),IF(Pengawas!V739&lt;1,"-",IF(Pengawas!V739&gt;2,"-","OK")))))</f>
        <v>-</v>
      </c>
      <c r="AF738" s="25" t="str">
        <f>IF(Pengawas!V738="","-",IF(Pengawas!V738=1,IF(Pengawas!AF738="","OK","Harap dikosongkan"),IF(Pengawas!V738=2,IF(Pengawas!AF738="","Harap diisi","OK"),IF(Pengawas!V739&lt;1,"-",IF(Pengawas!V739&gt;2,"-","OK")))))</f>
        <v>-</v>
      </c>
      <c r="AG738" s="25" t="str">
        <f>IF(Pengawas!V738="","-",IF(Pengawas!V738=1,IF(Pengawas!AG738="","OK","Harap dikosongkan"),IF(Pengawas!V738=2,IF(Pengawas!AG738="","Harap diisi","OK"),IF(Pengawas!V739&lt;1,"-",IF(Pengawas!V739&gt;2,"-","OK")))))</f>
        <v>-</v>
      </c>
      <c r="AH738" s="25" t="str">
        <f>IF(Pengawas!V738="","-",IF(Pengawas!V738=1,IF(Pengawas!AH738="","OK","Harap dikosongkan"),IF(Pengawas!V738=2,IF(Pengawas!AH738="","Harap diisi","OK"),IF(Pengawas!V739&lt;1,"-",IF(Pengawas!V739&gt;2,"-","OK")))))</f>
        <v>-</v>
      </c>
      <c r="AI738" s="25" t="str">
        <f>IF(Pengawas!V738="","-",IF(Pengawas!V738=1,IF(Pengawas!AI738="","OK","Harap dikosongkan"),IF(Pengawas!V738=2,IF(Pengawas!AI738="","Harap diisi","OK"),IF(Pengawas!V739&lt;1,"-",IF(Pengawas!V739&gt;2,"-","OK")))))</f>
        <v>-</v>
      </c>
      <c r="AJ738" s="25" t="str">
        <f>IF(Pengawas!V738="","-",IF(Pengawas!V738=1,IF(Pengawas!AJ738="","OK","Harap dikosongkan"),IF(Pengawas!V738=2,IF(Pengawas!AJ738="","Harap diisi","OK"),IF(Pengawas!V739&lt;1,"-",IF(Pengawas!V739&gt;2,"-","OK")))))</f>
        <v>-</v>
      </c>
      <c r="AK738" s="25" t="str">
        <f>IF(Pengawas!V738="","-",IF(Pengawas!V738=1,IF(Pengawas!AK738="","OK","Harap dikosongkan"),IF(Pengawas!V738=2,IF(Pengawas!AK738="","Harap diisi","OK"),IF(Pengawas!V739&lt;1,"-",IF(Pengawas!V739&gt;2,"-","OK")))))</f>
        <v>-</v>
      </c>
      <c r="AL738" s="25" t="str">
        <f>IF(Pengawas!AL738="","-",IF(Pengawas!AL738&gt;3,"Tidak valid",IF(Pengawas!AL738&lt;1,"Tidak valid","OK")))</f>
        <v>-</v>
      </c>
      <c r="AM738" s="25" t="str">
        <f>IF(Pengawas!AL738="",IF(Pengawas!AM738="","-","Harap dikosongkan"),IF(Pengawas!AL738&lt;&gt;1,IF(Pengawas!AM738="","OK","Harap dikosongkan"),IF(Pengawas!AM738="","Harap diisi",IF(Pengawas!AM738&gt;2015,"Cek lagi",IF(Pengawas!AM738&lt;2005,"Cek lagi","OK")))))</f>
        <v>-</v>
      </c>
      <c r="AN738" s="25" t="str">
        <f>IF(Pengawas!AL738="",IF(Pengawas!AN738="","-","Harap dikosongkan"),IF(Pengawas!AL738&lt;&gt;1,IF(Pengawas!AN738="","OK","Harap dikosongkan"),IF(Pengawas!AN738="","Harap diisi",IF(VALUE(Pengawas!AN738)&gt;33,"Tidak valid",IF(VALUE(Pengawas!AN738)&lt;1,"Tidak valid","OK")))))</f>
        <v>-</v>
      </c>
      <c r="AO738" s="25" t="str">
        <f>IF(Pengawas!AL738="",IF(Pengawas!AO738="","-","Harap dikosongkan"),IF(Pengawas!AL738&lt;&gt;1,IF(Pengawas!AO738="","OK","Harap dikosongkan"),IF(Pengawas!AO738="","Harap diisi",IF(Pengawas!AO738&gt;1,"Tidak valid","OK"))))</f>
        <v>-</v>
      </c>
      <c r="AP738" s="25" t="str">
        <f>IF(Pengawas!AL738&gt;1,"OK",IF(Pengawas!AO738="",IF(Pengawas!AP738="","-","Kolom AO cek lagi"),IF(Pengawas!AO738=0,IF(Pengawas!AP738="","OK","Harap dikosongkan"),IF(Pengawas!AP738="","Harap diisi",IF(LEN(Pengawas!AP738)&lt;12,"Tidak valid",IF(LEN(Pengawas!AP738)&gt;14,"Tidak valid","OK"))))))</f>
        <v>-</v>
      </c>
      <c r="AQ738" s="26" t="str">
        <f>IF(Pengawas!AL738&gt;1,"OK",IF(Pengawas!AO738="",IF(Pengawas!AQ738="","-","Kolom AO cek lagi"),IF(Pengawas!AO738=0,IF(Pengawas!AQ738="","OK","Harap dikosongkan"),IF(Pengawas!AQ738="","Harap diisi",IF(LEN(Pengawas!AQ738)&lt;5,"Cek lagi","OK")))))</f>
        <v>-</v>
      </c>
      <c r="AR738" s="26" t="str">
        <f>IF(Pengawas!AL738&gt;1,"OK",IF(Pengawas!AO738="",IF(Pengawas!AR738="","-","Kolom AT cek lagi"),IF(Pengawas!AO738=0,IF(Pengawas!AR738="","OK","Harap dikosongkan"),IF(Pengawas!AR738="","Harap diisi",IF(VALUE(LEFT(Pengawas!AR738,2))&gt;31,"Tanggal tidak valid",IF(VALUE(LEFT(RIGHT(Pengawas!AR738,7),2))&gt;12,"Bulan tidak valid",IF(VALUE(RIGHT(Pengawas!AR738,4))&gt;2016,"Tahun cek lagi",IF(VALUE(RIGHT(Pengawas!AR738,4))&lt;2005,"Tahun cek lagi","OK"))))))))</f>
        <v>-</v>
      </c>
      <c r="AS738" s="25" t="str">
        <f>IF(Pengawas!AP738="",IF(Pengawas!AS738="","-","Harap dikosongkan"),IF(Pengawas!AP738&lt;&gt;"",IF(Pengawas!AS738="","Harap diisi",IF(Pengawas!AS738&gt;1,"Tidak valid","OK"))))</f>
        <v>-</v>
      </c>
      <c r="AT738" s="25" t="str">
        <f>IF(Pengawas!AS738="",IF(Pengawas!AT738="","-","Harap dikosongkan"),IF(Pengawas!AS738&lt;&gt;1,IF(Pengawas!AT738="","OK","Harap dikosongkan"),IF(Pengawas!AS738="",IF(Pengawas!AT738="","-","Harap dikosongkan"),IF(Pengawas!AS738=0,IF(Pengawas!AT738="","OK","Harap dikosongkan"),IF(Pengawas!AT738="","Harap diisi",IF(Pengawas!AT738&gt;2016,"Cek lagi",IF(Pengawas!AT738&lt;2005,"Cek lagi",IF(Pengawas!AM738&gt;Pengawas!AT738,"Cek lagi dengan Kolom AL","OK"))))))))</f>
        <v>-</v>
      </c>
      <c r="AU738" s="25" t="str">
        <f>IF(Pengawas!AS738="",IF(Pengawas!AU738="","-","Harap dikosongkan"),IF(Pengawas!AS738&lt;&gt;1,IF(Pengawas!AU738="","OK","Harap dikosongkan"),IF(Pengawas!AS738="",IF(Pengawas!AU738="","-","Harap dikosongkan"),IF(Pengawas!AS738=0,IF(Pengawas!AU738="","OK","Harap dikosongkan"),IF(Pengawas!AU738="","Harap diisi",IF(Pengawas!AU738&gt;20000000,"Cek lagi",IF(Pengawas!AU738&lt;100000,"Cek lagi","OK")))))))</f>
        <v>-</v>
      </c>
      <c r="AV738" s="25" t="str">
        <f>IF(Pengawas!AV738="","-",IF(Pengawas!AV738&gt;3,"Tidak valid","OK"))</f>
        <v>-</v>
      </c>
      <c r="AW738" s="25" t="str">
        <f>IF(Pengawas!AV738="",IF(Pengawas!AW738="","-","Harap dikosongkan"),IF(Pengawas!AV738=0,IF(Pengawas!AW738="","OK","Harap dikosongkan"),IF(Pengawas!AV738&gt;0,IF(Pengawas!AW738="","Harap diisi",IF(Pengawas!AW738&gt;2015,"Tidak valid","OK")))))</f>
        <v>-</v>
      </c>
      <c r="AX738" s="25" t="str">
        <f>IF(Pengawas!AV738="",IF(Pengawas!AX738="","-","Harap dikosongkan"),IF(Pengawas!AV738=0,IF(Pengawas!AX738="","OK","Harap dikosongkan"),IF(Pengawas!AV738&gt;0,IF(Pengawas!AX738="","Harap diisi",IF(Pengawas!AX738="","-",IF(Pengawas!AX738&gt;1,"Tidak valid","OK"))))))</f>
        <v>-</v>
      </c>
      <c r="AY738" s="25" t="str">
        <f>IF(Pengawas!AY738="","-",IF(Pengawas!AY738&gt;2,"Tidak valid","OK"))</f>
        <v>-</v>
      </c>
      <c r="AZ738" s="25" t="str">
        <f>IF(Pengawas!AY738="",IF(Pengawas!AZ738="","-","Harap dikosongkan"),IF(Pengawas!AY738=0,IF(Pengawas!AZ738="","OK","Harap dikosongkan"),IF(Pengawas!AZ738="","Harap diisi",IF(Pengawas!AZ738&gt;2015,"Cek lagi",IF(Pengawas!AZ738&lt;2000,"Cek lagi","OK")))))</f>
        <v>-</v>
      </c>
      <c r="BA738" s="25" t="str">
        <f>IF(Pengawas!BA738="","-",IF(LEN(Pengawas!BA738)&lt;5,"Cek lagi","OK"))</f>
        <v>-</v>
      </c>
      <c r="BB738" s="25" t="str">
        <f>IF(Pengawas!BB738="","-",IF(LEN(Pengawas!BB738)&lt;4,"Cek lagi","OK"))</f>
        <v>-</v>
      </c>
      <c r="BC738" s="25" t="str">
        <f>IF(Pengawas!BC738="","-",IF(LEN(Pengawas!BC738)&lt;4,"Cek lagi","OK"))</f>
        <v>-</v>
      </c>
      <c r="BD738" s="25" t="str">
        <f>IF(Pengawas!BD738="","-",IF(LEN(Pengawas!BD738)&lt;4,"Cek lagi","OK"))</f>
        <v>-</v>
      </c>
      <c r="BE738" s="25" t="str">
        <f>IF(Pengawas!BE738="","-",IF(LEN(Pengawas!BE738)&lt;4,"Cek lagi","OK"))</f>
        <v>-</v>
      </c>
      <c r="BF738" s="25" t="str">
        <f>IF(Pengawas!BF738="","-",IF(LEN(Pengawas!BF738)&lt;&gt;5,"Tidak valid","OK"))</f>
        <v>-</v>
      </c>
      <c r="BG738" s="25" t="str">
        <f>IF(Pengawas!BG738="","-",IF(LEN(Pengawas!BG738)&lt;9,"Cek lagi",IF(LEN(Pengawas!BG738)&gt;14,"Cek lagi","OK")))</f>
        <v>-</v>
      </c>
    </row>
    <row r="739" spans="1:59" ht="15" customHeight="1" x14ac:dyDescent="0.2">
      <c r="A739" s="25" t="str">
        <f>IF(Pengawas!A739="","-",IF(LEN(Pengawas!A739)&lt;4,"Cek lagi","OK"))</f>
        <v>-</v>
      </c>
      <c r="B739" s="25" t="str">
        <f>IF(Pengawas!B739="","-",IF(LEN(Pengawas!B739)&lt;4,"Cek lagi","OK"))</f>
        <v>-</v>
      </c>
      <c r="C739" s="25" t="str">
        <f>IF(Pengawas!C739="","-",IF(LEN(Pengawas!C739)&lt;&gt;18,"Tidak valid","OK"))</f>
        <v>-</v>
      </c>
      <c r="D739" s="25" t="str">
        <f>IF(Pengawas!D739="","-",IF(LEN(Pengawas!D739)&lt;&gt;16,"Tidak valid","OK"))</f>
        <v>-</v>
      </c>
      <c r="E739" s="25" t="str">
        <f>IF(Pengawas!E739="","-",IF(LEN(Pengawas!E739)&lt;4,"Cek lagi","OK"))</f>
        <v>-</v>
      </c>
      <c r="F739" s="25" t="str">
        <f>IF(Pengawas!F739="","-",IF(LEN(Pengawas!F739)&lt;&gt;16,"Tidak valid","OK"))</f>
        <v>-</v>
      </c>
      <c r="G739" s="25" t="str">
        <f>IF(Pengawas!G739="","-",IF(LEN(Pengawas!G739)&lt;4,"Cek lagi","OK"))</f>
        <v>-</v>
      </c>
      <c r="H739" s="26" t="str">
        <f>IF(Pengawas!H739="","-",IF(VALUE(LEFT(Pengawas!H739,2))&gt;31,"Tanggal tidak valid",IF(VALUE(LEFT(RIGHT(Pengawas!H739,7),2))&gt;12,"Bulan tidak valid",IF(VALUE(RIGHT(Pengawas!H739,4))&gt;1990,"Umur terlalu muda",IF(VALUE(RIGHT(Pengawas!H739,4))&lt;1955,"Umur terlalu tua","OK")))))</f>
        <v>-</v>
      </c>
      <c r="I739" s="25" t="str">
        <f>IF(Pengawas!I739="","-",IF(Pengawas!I739="L","OK",IF(Pengawas!I739="P","OK","Tidak valid")))</f>
        <v>-</v>
      </c>
      <c r="J739" s="25" t="str">
        <f>IF(Pengawas!J739="","-",IF(LEN(Pengawas!J739)&lt;4,"Cek lagi","OK"))</f>
        <v>-</v>
      </c>
      <c r="K739" s="25" t="str">
        <f>IF(Pengawas!K739="","-",IF(Pengawas!K739&gt;5,"Tidak valid",IF(Pengawas!K739&lt;1,"Tidak valid","OK")))</f>
        <v>-</v>
      </c>
      <c r="L739" s="25" t="str">
        <f>IF(Pengawas!L739="","-",IF(VALUE(LEFT(Pengawas!L739,1))&gt;1,"Tidak valid","OK"))</f>
        <v>-</v>
      </c>
      <c r="M739" s="25" t="str">
        <f>IF(Pengawas!M739="","-",IF(VALUE(LEFT(Pengawas!M739,1))&gt;1,"Tidak valid","OK"))</f>
        <v>-</v>
      </c>
      <c r="N739" s="25" t="str">
        <f>IF(Pengawas!N739="","-",IF(VALUE(LEFT(Pengawas!N739,2))&gt;31,"Tanggal tidak valid",IF(VALUE(LEFT(RIGHT(Pengawas!N739,7),2))&gt;12,"Bulan tidak valid",IF(VALUE(RIGHT(Pengawas!N739,4))&gt;2015,"Tahun cek lagi",IF(VALUE(RIGHT(Pengawas!N739,4))&lt;1930,"Tahun cek lagi","OK")))))</f>
        <v>-</v>
      </c>
      <c r="O739" s="26" t="str">
        <f>IF(Pengawas!O739="","-",IF(VALUE(LEFT(Pengawas!O739,2))&gt;31,"Tanggal tidak valid",IF(VALUE(LEFT(RIGHT(Pengawas!O739,7),2))&gt;12,"Bulan tidak valid",IF(VALUE(RIGHT(Pengawas!O739,4))&gt;2015,"Tahun cek lagi",IF(VALUE(RIGHT(Pengawas!O739,4))&lt;1930,"Tahun cek lagi","OK")))))</f>
        <v>-</v>
      </c>
      <c r="P739" s="26" t="str">
        <f>IF(Pengawas!P739="","-",IF(VALUE(LEFT(Pengawas!P739,2))&gt;31,"Tanggal tidak valid",IF(VALUE(LEFT(RIGHT(Pengawas!P739,7),2))&gt;12,"Bulan tidak valid",IF(VALUE(RIGHT(Pengawas!P739,4))&gt;2015,"Tahun cek lagi",IF(VALUE(RIGHT(Pengawas!P739,4))&lt;1930,"Tahun cek lagi","OK")))))</f>
        <v>-</v>
      </c>
      <c r="Q739" s="25" t="str">
        <f>IF(Pengawas!Q739="","-",IF(Pengawas!Q739&gt;3,"Tidak valid",IF(Pengawas!Q739&lt;1,"Tidak valid","OK")))</f>
        <v>-</v>
      </c>
      <c r="R739" s="25" t="str">
        <f>IF(Pengawas!R739="","-",IF(Pengawas!R739&gt;20000000,"Cek lagi",IF(Pengawas!R739&lt;50000,"Cek lagi","OK")))</f>
        <v>-</v>
      </c>
      <c r="S739" s="25" t="str">
        <f>IF(Pengawas!S739="","-",IF(Pengawas!S739&gt;3,"Tidak valid",IF(Pengawas!S739&lt;1,"Tidak valid","OK")))</f>
        <v>-</v>
      </c>
      <c r="T739" s="25" t="str">
        <f>IF(Pengawas!T739="","-",IF(Pengawas!T739&gt;6,"Tidak valid",IF(Pengawas!T739&lt;1,"Tidak valid","OK")))</f>
        <v>-</v>
      </c>
      <c r="U739" s="25" t="str">
        <f>IF(Pengawas!U739="","-",IF(Pengawas!U739&gt;4,"Tidak valid",IF(Pengawas!U739&lt;1,"Tidak valid","OK")))</f>
        <v>-</v>
      </c>
      <c r="V739" s="25" t="str">
        <f>IF(Pengawas!V739="","-",IF(Pengawas!V739&gt;2,"Tidak valid",IF(Pengawas!V739&lt;1,"Tidak valid","OK")))</f>
        <v>-</v>
      </c>
      <c r="W739" s="25" t="str">
        <f>IF(Pengawas!V739="","-",IF(Pengawas!V739=1,IF(Pengawas!W739="","Harap diisi","OK"),IF(Pengawas!V739=2,IF(Pengawas!W739="","Harap diisi","OK"),IF(Pengawas!V740&lt;1,"-",IF(Pengawas!V740&gt;2,"-","OK")))))</f>
        <v>-</v>
      </c>
      <c r="X739" s="25" t="str">
        <f>IF(Pengawas!V739="","-",IF(Pengawas!V739=1,IF(Pengawas!X739="","Harap diisi","OK"),IF(Pengawas!V739=2,IF(Pengawas!X739="","Harap diisi","OK"),IF(Pengawas!V740&lt;1,"-",IF(Pengawas!V740&gt;2,"-","OK")))))</f>
        <v>-</v>
      </c>
      <c r="Y739" s="25" t="str">
        <f>IF(Pengawas!V739="","-",IF(Pengawas!V739=1,IF(Pengawas!Y739="","Harap diisi","OK"),IF(Pengawas!V739=2,IF(Pengawas!Y739="","Harap diisi","OK"),IF(Pengawas!V740&lt;1,"-",IF(Pengawas!V740&gt;2,"-","OK")))))</f>
        <v>-</v>
      </c>
      <c r="Z739" s="25" t="str">
        <f>IF(Pengawas!V739="","-",IF(Pengawas!V739=1,IF(Pengawas!Z739="","Harap diisi","OK"),IF(Pengawas!V739=2,IF(Pengawas!Z739="","Harap diisi","OK"),IF(Pengawas!V740&lt;1,"-",IF(Pengawas!V740&gt;2,"-","OK")))))</f>
        <v>-</v>
      </c>
      <c r="AA739" s="25" t="str">
        <f>IF(Pengawas!V739="","-",IF(Pengawas!V739=1,IF(Pengawas!AA739="","Harap diisi","OK"),IF(Pengawas!V739=2,IF(Pengawas!AA739="","Harap diisi","OK"),IF(Pengawas!V740&lt;1,"-",IF(Pengawas!V740&gt;2,"-","OK")))))</f>
        <v>-</v>
      </c>
      <c r="AB739" s="25" t="str">
        <f>IF(Pengawas!V739="","-",IF(Pengawas!V739=1,IF(Pengawas!AB739="","Harap diisi","OK"),IF(Pengawas!V739=2,IF(Pengawas!AB739="","Harap diisi","OK"),IF(Pengawas!V740&lt;1,"-",IF(Pengawas!V740&gt;2,"-","OK")))))</f>
        <v>-</v>
      </c>
      <c r="AC739" s="25" t="str">
        <f>IF(Pengawas!V739="","-",IF(Pengawas!V739=1,IF(Pengawas!AC739="","Harap diisi","OK"),IF(Pengawas!V739=2,IF(Pengawas!AC739="","Harap diisi","OK"),IF(Pengawas!V740&lt;1,"-",IF(Pengawas!V740&gt;2,"-","OK")))))</f>
        <v>-</v>
      </c>
      <c r="AD739" s="25" t="str">
        <f>IF(Pengawas!V739="","-",IF(Pengawas!V739=1,IF(Pengawas!AD739="","OK","Harap dikosongkan"),IF(Pengawas!V739=2,IF(Pengawas!AD739="","Harap diisi","OK"),IF(Pengawas!V740&lt;1,"-",IF(Pengawas!V740&gt;2,"-","OK")))))</f>
        <v>-</v>
      </c>
      <c r="AE739" s="25" t="str">
        <f>IF(Pengawas!V739="","-",IF(Pengawas!V739=1,IF(Pengawas!AE739="","OK","Harap dikosongkan"),IF(Pengawas!V739=2,IF(Pengawas!AE739="","Harap diisi","OK"),IF(Pengawas!V740&lt;1,"-",IF(Pengawas!V740&gt;2,"-","OK")))))</f>
        <v>-</v>
      </c>
      <c r="AF739" s="25" t="str">
        <f>IF(Pengawas!V739="","-",IF(Pengawas!V739=1,IF(Pengawas!AF739="","OK","Harap dikosongkan"),IF(Pengawas!V739=2,IF(Pengawas!AF739="","Harap diisi","OK"),IF(Pengawas!V740&lt;1,"-",IF(Pengawas!V740&gt;2,"-","OK")))))</f>
        <v>-</v>
      </c>
      <c r="AG739" s="25" t="str">
        <f>IF(Pengawas!V739="","-",IF(Pengawas!V739=1,IF(Pengawas!AG739="","OK","Harap dikosongkan"),IF(Pengawas!V739=2,IF(Pengawas!AG739="","Harap diisi","OK"),IF(Pengawas!V740&lt;1,"-",IF(Pengawas!V740&gt;2,"-","OK")))))</f>
        <v>-</v>
      </c>
      <c r="AH739" s="25" t="str">
        <f>IF(Pengawas!V739="","-",IF(Pengawas!V739=1,IF(Pengawas!AH739="","OK","Harap dikosongkan"),IF(Pengawas!V739=2,IF(Pengawas!AH739="","Harap diisi","OK"),IF(Pengawas!V740&lt;1,"-",IF(Pengawas!V740&gt;2,"-","OK")))))</f>
        <v>-</v>
      </c>
      <c r="AI739" s="25" t="str">
        <f>IF(Pengawas!V739="","-",IF(Pengawas!V739=1,IF(Pengawas!AI739="","OK","Harap dikosongkan"),IF(Pengawas!V739=2,IF(Pengawas!AI739="","Harap diisi","OK"),IF(Pengawas!V740&lt;1,"-",IF(Pengawas!V740&gt;2,"-","OK")))))</f>
        <v>-</v>
      </c>
      <c r="AJ739" s="25" t="str">
        <f>IF(Pengawas!V739="","-",IF(Pengawas!V739=1,IF(Pengawas!AJ739="","OK","Harap dikosongkan"),IF(Pengawas!V739=2,IF(Pengawas!AJ739="","Harap diisi","OK"),IF(Pengawas!V740&lt;1,"-",IF(Pengawas!V740&gt;2,"-","OK")))))</f>
        <v>-</v>
      </c>
      <c r="AK739" s="25" t="str">
        <f>IF(Pengawas!V739="","-",IF(Pengawas!V739=1,IF(Pengawas!AK739="","OK","Harap dikosongkan"),IF(Pengawas!V739=2,IF(Pengawas!AK739="","Harap diisi","OK"),IF(Pengawas!V740&lt;1,"-",IF(Pengawas!V740&gt;2,"-","OK")))))</f>
        <v>-</v>
      </c>
      <c r="AL739" s="25" t="str">
        <f>IF(Pengawas!AL739="","-",IF(Pengawas!AL739&gt;3,"Tidak valid",IF(Pengawas!AL739&lt;1,"Tidak valid","OK")))</f>
        <v>-</v>
      </c>
      <c r="AM739" s="25" t="str">
        <f>IF(Pengawas!AL739="",IF(Pengawas!AM739="","-","Harap dikosongkan"),IF(Pengawas!AL739&lt;&gt;1,IF(Pengawas!AM739="","OK","Harap dikosongkan"),IF(Pengawas!AM739="","Harap diisi",IF(Pengawas!AM739&gt;2015,"Cek lagi",IF(Pengawas!AM739&lt;2005,"Cek lagi","OK")))))</f>
        <v>-</v>
      </c>
      <c r="AN739" s="25" t="str">
        <f>IF(Pengawas!AL739="",IF(Pengawas!AN739="","-","Harap dikosongkan"),IF(Pengawas!AL739&lt;&gt;1,IF(Pengawas!AN739="","OK","Harap dikosongkan"),IF(Pengawas!AN739="","Harap diisi",IF(VALUE(Pengawas!AN739)&gt;33,"Tidak valid",IF(VALUE(Pengawas!AN739)&lt;1,"Tidak valid","OK")))))</f>
        <v>-</v>
      </c>
      <c r="AO739" s="25" t="str">
        <f>IF(Pengawas!AL739="",IF(Pengawas!AO739="","-","Harap dikosongkan"),IF(Pengawas!AL739&lt;&gt;1,IF(Pengawas!AO739="","OK","Harap dikosongkan"),IF(Pengawas!AO739="","Harap diisi",IF(Pengawas!AO739&gt;1,"Tidak valid","OK"))))</f>
        <v>-</v>
      </c>
      <c r="AP739" s="25" t="str">
        <f>IF(Pengawas!AL739&gt;1,"OK",IF(Pengawas!AO739="",IF(Pengawas!AP739="","-","Kolom AO cek lagi"),IF(Pengawas!AO739=0,IF(Pengawas!AP739="","OK","Harap dikosongkan"),IF(Pengawas!AP739="","Harap diisi",IF(LEN(Pengawas!AP739)&lt;12,"Tidak valid",IF(LEN(Pengawas!AP739)&gt;14,"Tidak valid","OK"))))))</f>
        <v>-</v>
      </c>
      <c r="AQ739" s="26" t="str">
        <f>IF(Pengawas!AL739&gt;1,"OK",IF(Pengawas!AO739="",IF(Pengawas!AQ739="","-","Kolom AO cek lagi"),IF(Pengawas!AO739=0,IF(Pengawas!AQ739="","OK","Harap dikosongkan"),IF(Pengawas!AQ739="","Harap diisi",IF(LEN(Pengawas!AQ739)&lt;5,"Cek lagi","OK")))))</f>
        <v>-</v>
      </c>
      <c r="AR739" s="26" t="str">
        <f>IF(Pengawas!AL739&gt;1,"OK",IF(Pengawas!AO739="",IF(Pengawas!AR739="","-","Kolom AT cek lagi"),IF(Pengawas!AO739=0,IF(Pengawas!AR739="","OK","Harap dikosongkan"),IF(Pengawas!AR739="","Harap diisi",IF(VALUE(LEFT(Pengawas!AR739,2))&gt;31,"Tanggal tidak valid",IF(VALUE(LEFT(RIGHT(Pengawas!AR739,7),2))&gt;12,"Bulan tidak valid",IF(VALUE(RIGHT(Pengawas!AR739,4))&gt;2016,"Tahun cek lagi",IF(VALUE(RIGHT(Pengawas!AR739,4))&lt;2005,"Tahun cek lagi","OK"))))))))</f>
        <v>-</v>
      </c>
      <c r="AS739" s="25" t="str">
        <f>IF(Pengawas!AP739="",IF(Pengawas!AS739="","-","Harap dikosongkan"),IF(Pengawas!AP739&lt;&gt;"",IF(Pengawas!AS739="","Harap diisi",IF(Pengawas!AS739&gt;1,"Tidak valid","OK"))))</f>
        <v>-</v>
      </c>
      <c r="AT739" s="25" t="str">
        <f>IF(Pengawas!AS739="",IF(Pengawas!AT739="","-","Harap dikosongkan"),IF(Pengawas!AS739&lt;&gt;1,IF(Pengawas!AT739="","OK","Harap dikosongkan"),IF(Pengawas!AS739="",IF(Pengawas!AT739="","-","Harap dikosongkan"),IF(Pengawas!AS739=0,IF(Pengawas!AT739="","OK","Harap dikosongkan"),IF(Pengawas!AT739="","Harap diisi",IF(Pengawas!AT739&gt;2016,"Cek lagi",IF(Pengawas!AT739&lt;2005,"Cek lagi",IF(Pengawas!AM739&gt;Pengawas!AT739,"Cek lagi dengan Kolom AL","OK"))))))))</f>
        <v>-</v>
      </c>
      <c r="AU739" s="25" t="str">
        <f>IF(Pengawas!AS739="",IF(Pengawas!AU739="","-","Harap dikosongkan"),IF(Pengawas!AS739&lt;&gt;1,IF(Pengawas!AU739="","OK","Harap dikosongkan"),IF(Pengawas!AS739="",IF(Pengawas!AU739="","-","Harap dikosongkan"),IF(Pengawas!AS739=0,IF(Pengawas!AU739="","OK","Harap dikosongkan"),IF(Pengawas!AU739="","Harap diisi",IF(Pengawas!AU739&gt;20000000,"Cek lagi",IF(Pengawas!AU739&lt;100000,"Cek lagi","OK")))))))</f>
        <v>-</v>
      </c>
      <c r="AV739" s="25" t="str">
        <f>IF(Pengawas!AV739="","-",IF(Pengawas!AV739&gt;3,"Tidak valid","OK"))</f>
        <v>-</v>
      </c>
      <c r="AW739" s="25" t="str">
        <f>IF(Pengawas!AV739="",IF(Pengawas!AW739="","-","Harap dikosongkan"),IF(Pengawas!AV739=0,IF(Pengawas!AW739="","OK","Harap dikosongkan"),IF(Pengawas!AV739&gt;0,IF(Pengawas!AW739="","Harap diisi",IF(Pengawas!AW739&gt;2015,"Tidak valid","OK")))))</f>
        <v>-</v>
      </c>
      <c r="AX739" s="25" t="str">
        <f>IF(Pengawas!AV739="",IF(Pengawas!AX739="","-","Harap dikosongkan"),IF(Pengawas!AV739=0,IF(Pengawas!AX739="","OK","Harap dikosongkan"),IF(Pengawas!AV739&gt;0,IF(Pengawas!AX739="","Harap diisi",IF(Pengawas!AX739="","-",IF(Pengawas!AX739&gt;1,"Tidak valid","OK"))))))</f>
        <v>-</v>
      </c>
      <c r="AY739" s="25" t="str">
        <f>IF(Pengawas!AY739="","-",IF(Pengawas!AY739&gt;2,"Tidak valid","OK"))</f>
        <v>-</v>
      </c>
      <c r="AZ739" s="25" t="str">
        <f>IF(Pengawas!AY739="",IF(Pengawas!AZ739="","-","Harap dikosongkan"),IF(Pengawas!AY739=0,IF(Pengawas!AZ739="","OK","Harap dikosongkan"),IF(Pengawas!AZ739="","Harap diisi",IF(Pengawas!AZ739&gt;2015,"Cek lagi",IF(Pengawas!AZ739&lt;2000,"Cek lagi","OK")))))</f>
        <v>-</v>
      </c>
      <c r="BA739" s="25" t="str">
        <f>IF(Pengawas!BA739="","-",IF(LEN(Pengawas!BA739)&lt;5,"Cek lagi","OK"))</f>
        <v>-</v>
      </c>
      <c r="BB739" s="25" t="str">
        <f>IF(Pengawas!BB739="","-",IF(LEN(Pengawas!BB739)&lt;4,"Cek lagi","OK"))</f>
        <v>-</v>
      </c>
      <c r="BC739" s="25" t="str">
        <f>IF(Pengawas!BC739="","-",IF(LEN(Pengawas!BC739)&lt;4,"Cek lagi","OK"))</f>
        <v>-</v>
      </c>
      <c r="BD739" s="25" t="str">
        <f>IF(Pengawas!BD739="","-",IF(LEN(Pengawas!BD739)&lt;4,"Cek lagi","OK"))</f>
        <v>-</v>
      </c>
      <c r="BE739" s="25" t="str">
        <f>IF(Pengawas!BE739="","-",IF(LEN(Pengawas!BE739)&lt;4,"Cek lagi","OK"))</f>
        <v>-</v>
      </c>
      <c r="BF739" s="25" t="str">
        <f>IF(Pengawas!BF739="","-",IF(LEN(Pengawas!BF739)&lt;&gt;5,"Tidak valid","OK"))</f>
        <v>-</v>
      </c>
      <c r="BG739" s="25" t="str">
        <f>IF(Pengawas!BG739="","-",IF(LEN(Pengawas!BG739)&lt;9,"Cek lagi",IF(LEN(Pengawas!BG739)&gt;14,"Cek lagi","OK")))</f>
        <v>-</v>
      </c>
    </row>
    <row r="740" spans="1:59" ht="15" customHeight="1" x14ac:dyDescent="0.2">
      <c r="A740" s="25" t="str">
        <f>IF(Pengawas!A740="","-",IF(LEN(Pengawas!A740)&lt;4,"Cek lagi","OK"))</f>
        <v>-</v>
      </c>
      <c r="B740" s="25" t="str">
        <f>IF(Pengawas!B740="","-",IF(LEN(Pengawas!B740)&lt;4,"Cek lagi","OK"))</f>
        <v>-</v>
      </c>
      <c r="C740" s="25" t="str">
        <f>IF(Pengawas!C740="","-",IF(LEN(Pengawas!C740)&lt;&gt;18,"Tidak valid","OK"))</f>
        <v>-</v>
      </c>
      <c r="D740" s="25" t="str">
        <f>IF(Pengawas!D740="","-",IF(LEN(Pengawas!D740)&lt;&gt;16,"Tidak valid","OK"))</f>
        <v>-</v>
      </c>
      <c r="E740" s="25" t="str">
        <f>IF(Pengawas!E740="","-",IF(LEN(Pengawas!E740)&lt;4,"Cek lagi","OK"))</f>
        <v>-</v>
      </c>
      <c r="F740" s="25" t="str">
        <f>IF(Pengawas!F740="","-",IF(LEN(Pengawas!F740)&lt;&gt;16,"Tidak valid","OK"))</f>
        <v>-</v>
      </c>
      <c r="G740" s="25" t="str">
        <f>IF(Pengawas!G740="","-",IF(LEN(Pengawas!G740)&lt;4,"Cek lagi","OK"))</f>
        <v>-</v>
      </c>
      <c r="H740" s="26" t="str">
        <f>IF(Pengawas!H740="","-",IF(VALUE(LEFT(Pengawas!H740,2))&gt;31,"Tanggal tidak valid",IF(VALUE(LEFT(RIGHT(Pengawas!H740,7),2))&gt;12,"Bulan tidak valid",IF(VALUE(RIGHT(Pengawas!H740,4))&gt;1990,"Umur terlalu muda",IF(VALUE(RIGHT(Pengawas!H740,4))&lt;1955,"Umur terlalu tua","OK")))))</f>
        <v>-</v>
      </c>
      <c r="I740" s="25" t="str">
        <f>IF(Pengawas!I740="","-",IF(Pengawas!I740="L","OK",IF(Pengawas!I740="P","OK","Tidak valid")))</f>
        <v>-</v>
      </c>
      <c r="J740" s="25" t="str">
        <f>IF(Pengawas!J740="","-",IF(LEN(Pengawas!J740)&lt;4,"Cek lagi","OK"))</f>
        <v>-</v>
      </c>
      <c r="K740" s="25" t="str">
        <f>IF(Pengawas!K740="","-",IF(Pengawas!K740&gt;5,"Tidak valid",IF(Pengawas!K740&lt;1,"Tidak valid","OK")))</f>
        <v>-</v>
      </c>
      <c r="L740" s="25" t="str">
        <f>IF(Pengawas!L740="","-",IF(VALUE(LEFT(Pengawas!L740,1))&gt;1,"Tidak valid","OK"))</f>
        <v>-</v>
      </c>
      <c r="M740" s="25" t="str">
        <f>IF(Pengawas!M740="","-",IF(VALUE(LEFT(Pengawas!M740,1))&gt;1,"Tidak valid","OK"))</f>
        <v>-</v>
      </c>
      <c r="N740" s="25" t="str">
        <f>IF(Pengawas!N740="","-",IF(VALUE(LEFT(Pengawas!N740,2))&gt;31,"Tanggal tidak valid",IF(VALUE(LEFT(RIGHT(Pengawas!N740,7),2))&gt;12,"Bulan tidak valid",IF(VALUE(RIGHT(Pengawas!N740,4))&gt;2015,"Tahun cek lagi",IF(VALUE(RIGHT(Pengawas!N740,4))&lt;1930,"Tahun cek lagi","OK")))))</f>
        <v>-</v>
      </c>
      <c r="O740" s="26" t="str">
        <f>IF(Pengawas!O740="","-",IF(VALUE(LEFT(Pengawas!O740,2))&gt;31,"Tanggal tidak valid",IF(VALUE(LEFT(RIGHT(Pengawas!O740,7),2))&gt;12,"Bulan tidak valid",IF(VALUE(RIGHT(Pengawas!O740,4))&gt;2015,"Tahun cek lagi",IF(VALUE(RIGHT(Pengawas!O740,4))&lt;1930,"Tahun cek lagi","OK")))))</f>
        <v>-</v>
      </c>
      <c r="P740" s="26" t="str">
        <f>IF(Pengawas!P740="","-",IF(VALUE(LEFT(Pengawas!P740,2))&gt;31,"Tanggal tidak valid",IF(VALUE(LEFT(RIGHT(Pengawas!P740,7),2))&gt;12,"Bulan tidak valid",IF(VALUE(RIGHT(Pengawas!P740,4))&gt;2015,"Tahun cek lagi",IF(VALUE(RIGHT(Pengawas!P740,4))&lt;1930,"Tahun cek lagi","OK")))))</f>
        <v>-</v>
      </c>
      <c r="Q740" s="25" t="str">
        <f>IF(Pengawas!Q740="","-",IF(Pengawas!Q740&gt;3,"Tidak valid",IF(Pengawas!Q740&lt;1,"Tidak valid","OK")))</f>
        <v>-</v>
      </c>
      <c r="R740" s="25" t="str">
        <f>IF(Pengawas!R740="","-",IF(Pengawas!R740&gt;20000000,"Cek lagi",IF(Pengawas!R740&lt;50000,"Cek lagi","OK")))</f>
        <v>-</v>
      </c>
      <c r="S740" s="25" t="str">
        <f>IF(Pengawas!S740="","-",IF(Pengawas!S740&gt;3,"Tidak valid",IF(Pengawas!S740&lt;1,"Tidak valid","OK")))</f>
        <v>-</v>
      </c>
      <c r="T740" s="25" t="str">
        <f>IF(Pengawas!T740="","-",IF(Pengawas!T740&gt;6,"Tidak valid",IF(Pengawas!T740&lt;1,"Tidak valid","OK")))</f>
        <v>-</v>
      </c>
      <c r="U740" s="25" t="str">
        <f>IF(Pengawas!U740="","-",IF(Pengawas!U740&gt;4,"Tidak valid",IF(Pengawas!U740&lt;1,"Tidak valid","OK")))</f>
        <v>-</v>
      </c>
      <c r="V740" s="25" t="str">
        <f>IF(Pengawas!V740="","-",IF(Pengawas!V740&gt;2,"Tidak valid",IF(Pengawas!V740&lt;1,"Tidak valid","OK")))</f>
        <v>-</v>
      </c>
      <c r="W740" s="25" t="str">
        <f>IF(Pengawas!V740="","-",IF(Pengawas!V740=1,IF(Pengawas!W740="","Harap diisi","OK"),IF(Pengawas!V740=2,IF(Pengawas!W740="","Harap diisi","OK"),IF(Pengawas!V741&lt;1,"-",IF(Pengawas!V741&gt;2,"-","OK")))))</f>
        <v>-</v>
      </c>
      <c r="X740" s="25" t="str">
        <f>IF(Pengawas!V740="","-",IF(Pengawas!V740=1,IF(Pengawas!X740="","Harap diisi","OK"),IF(Pengawas!V740=2,IF(Pengawas!X740="","Harap diisi","OK"),IF(Pengawas!V741&lt;1,"-",IF(Pengawas!V741&gt;2,"-","OK")))))</f>
        <v>-</v>
      </c>
      <c r="Y740" s="25" t="str">
        <f>IF(Pengawas!V740="","-",IF(Pengawas!V740=1,IF(Pengawas!Y740="","Harap diisi","OK"),IF(Pengawas!V740=2,IF(Pengawas!Y740="","Harap diisi","OK"),IF(Pengawas!V741&lt;1,"-",IF(Pengawas!V741&gt;2,"-","OK")))))</f>
        <v>-</v>
      </c>
      <c r="Z740" s="25" t="str">
        <f>IF(Pengawas!V740="","-",IF(Pengawas!V740=1,IF(Pengawas!Z740="","Harap diisi","OK"),IF(Pengawas!V740=2,IF(Pengawas!Z740="","Harap diisi","OK"),IF(Pengawas!V741&lt;1,"-",IF(Pengawas!V741&gt;2,"-","OK")))))</f>
        <v>-</v>
      </c>
      <c r="AA740" s="25" t="str">
        <f>IF(Pengawas!V740="","-",IF(Pengawas!V740=1,IF(Pengawas!AA740="","Harap diisi","OK"),IF(Pengawas!V740=2,IF(Pengawas!AA740="","Harap diisi","OK"),IF(Pengawas!V741&lt;1,"-",IF(Pengawas!V741&gt;2,"-","OK")))))</f>
        <v>-</v>
      </c>
      <c r="AB740" s="25" t="str">
        <f>IF(Pengawas!V740="","-",IF(Pengawas!V740=1,IF(Pengawas!AB740="","Harap diisi","OK"),IF(Pengawas!V740=2,IF(Pengawas!AB740="","Harap diisi","OK"),IF(Pengawas!V741&lt;1,"-",IF(Pengawas!V741&gt;2,"-","OK")))))</f>
        <v>-</v>
      </c>
      <c r="AC740" s="25" t="str">
        <f>IF(Pengawas!V740="","-",IF(Pengawas!V740=1,IF(Pengawas!AC740="","Harap diisi","OK"),IF(Pengawas!V740=2,IF(Pengawas!AC740="","Harap diisi","OK"),IF(Pengawas!V741&lt;1,"-",IF(Pengawas!V741&gt;2,"-","OK")))))</f>
        <v>-</v>
      </c>
      <c r="AD740" s="25" t="str">
        <f>IF(Pengawas!V740="","-",IF(Pengawas!V740=1,IF(Pengawas!AD740="","OK","Harap dikosongkan"),IF(Pengawas!V740=2,IF(Pengawas!AD740="","Harap diisi","OK"),IF(Pengawas!V741&lt;1,"-",IF(Pengawas!V741&gt;2,"-","OK")))))</f>
        <v>-</v>
      </c>
      <c r="AE740" s="25" t="str">
        <f>IF(Pengawas!V740="","-",IF(Pengawas!V740=1,IF(Pengawas!AE740="","OK","Harap dikosongkan"),IF(Pengawas!V740=2,IF(Pengawas!AE740="","Harap diisi","OK"),IF(Pengawas!V741&lt;1,"-",IF(Pengawas!V741&gt;2,"-","OK")))))</f>
        <v>-</v>
      </c>
      <c r="AF740" s="25" t="str">
        <f>IF(Pengawas!V740="","-",IF(Pengawas!V740=1,IF(Pengawas!AF740="","OK","Harap dikosongkan"),IF(Pengawas!V740=2,IF(Pengawas!AF740="","Harap diisi","OK"),IF(Pengawas!V741&lt;1,"-",IF(Pengawas!V741&gt;2,"-","OK")))))</f>
        <v>-</v>
      </c>
      <c r="AG740" s="25" t="str">
        <f>IF(Pengawas!V740="","-",IF(Pengawas!V740=1,IF(Pengawas!AG740="","OK","Harap dikosongkan"),IF(Pengawas!V740=2,IF(Pengawas!AG740="","Harap diisi","OK"),IF(Pengawas!V741&lt;1,"-",IF(Pengawas!V741&gt;2,"-","OK")))))</f>
        <v>-</v>
      </c>
      <c r="AH740" s="25" t="str">
        <f>IF(Pengawas!V740="","-",IF(Pengawas!V740=1,IF(Pengawas!AH740="","OK","Harap dikosongkan"),IF(Pengawas!V740=2,IF(Pengawas!AH740="","Harap diisi","OK"),IF(Pengawas!V741&lt;1,"-",IF(Pengawas!V741&gt;2,"-","OK")))))</f>
        <v>-</v>
      </c>
      <c r="AI740" s="25" t="str">
        <f>IF(Pengawas!V740="","-",IF(Pengawas!V740=1,IF(Pengawas!AI740="","OK","Harap dikosongkan"),IF(Pengawas!V740=2,IF(Pengawas!AI740="","Harap diisi","OK"),IF(Pengawas!V741&lt;1,"-",IF(Pengawas!V741&gt;2,"-","OK")))))</f>
        <v>-</v>
      </c>
      <c r="AJ740" s="25" t="str">
        <f>IF(Pengawas!V740="","-",IF(Pengawas!V740=1,IF(Pengawas!AJ740="","OK","Harap dikosongkan"),IF(Pengawas!V740=2,IF(Pengawas!AJ740="","Harap diisi","OK"),IF(Pengawas!V741&lt;1,"-",IF(Pengawas!V741&gt;2,"-","OK")))))</f>
        <v>-</v>
      </c>
      <c r="AK740" s="25" t="str">
        <f>IF(Pengawas!V740="","-",IF(Pengawas!V740=1,IF(Pengawas!AK740="","OK","Harap dikosongkan"),IF(Pengawas!V740=2,IF(Pengawas!AK740="","Harap diisi","OK"),IF(Pengawas!V741&lt;1,"-",IF(Pengawas!V741&gt;2,"-","OK")))))</f>
        <v>-</v>
      </c>
      <c r="AL740" s="25" t="str">
        <f>IF(Pengawas!AL740="","-",IF(Pengawas!AL740&gt;3,"Tidak valid",IF(Pengawas!AL740&lt;1,"Tidak valid","OK")))</f>
        <v>-</v>
      </c>
      <c r="AM740" s="25" t="str">
        <f>IF(Pengawas!AL740="",IF(Pengawas!AM740="","-","Harap dikosongkan"),IF(Pengawas!AL740&lt;&gt;1,IF(Pengawas!AM740="","OK","Harap dikosongkan"),IF(Pengawas!AM740="","Harap diisi",IF(Pengawas!AM740&gt;2015,"Cek lagi",IF(Pengawas!AM740&lt;2005,"Cek lagi","OK")))))</f>
        <v>-</v>
      </c>
      <c r="AN740" s="25" t="str">
        <f>IF(Pengawas!AL740="",IF(Pengawas!AN740="","-","Harap dikosongkan"),IF(Pengawas!AL740&lt;&gt;1,IF(Pengawas!AN740="","OK","Harap dikosongkan"),IF(Pengawas!AN740="","Harap diisi",IF(VALUE(Pengawas!AN740)&gt;33,"Tidak valid",IF(VALUE(Pengawas!AN740)&lt;1,"Tidak valid","OK")))))</f>
        <v>-</v>
      </c>
      <c r="AO740" s="25" t="str">
        <f>IF(Pengawas!AL740="",IF(Pengawas!AO740="","-","Harap dikosongkan"),IF(Pengawas!AL740&lt;&gt;1,IF(Pengawas!AO740="","OK","Harap dikosongkan"),IF(Pengawas!AO740="","Harap diisi",IF(Pengawas!AO740&gt;1,"Tidak valid","OK"))))</f>
        <v>-</v>
      </c>
      <c r="AP740" s="25" t="str">
        <f>IF(Pengawas!AL740&gt;1,"OK",IF(Pengawas!AO740="",IF(Pengawas!AP740="","-","Kolom AO cek lagi"),IF(Pengawas!AO740=0,IF(Pengawas!AP740="","OK","Harap dikosongkan"),IF(Pengawas!AP740="","Harap diisi",IF(LEN(Pengawas!AP740)&lt;12,"Tidak valid",IF(LEN(Pengawas!AP740)&gt;14,"Tidak valid","OK"))))))</f>
        <v>-</v>
      </c>
      <c r="AQ740" s="26" t="str">
        <f>IF(Pengawas!AL740&gt;1,"OK",IF(Pengawas!AO740="",IF(Pengawas!AQ740="","-","Kolom AO cek lagi"),IF(Pengawas!AO740=0,IF(Pengawas!AQ740="","OK","Harap dikosongkan"),IF(Pengawas!AQ740="","Harap diisi",IF(LEN(Pengawas!AQ740)&lt;5,"Cek lagi","OK")))))</f>
        <v>-</v>
      </c>
      <c r="AR740" s="26" t="str">
        <f>IF(Pengawas!AL740&gt;1,"OK",IF(Pengawas!AO740="",IF(Pengawas!AR740="","-","Kolom AT cek lagi"),IF(Pengawas!AO740=0,IF(Pengawas!AR740="","OK","Harap dikosongkan"),IF(Pengawas!AR740="","Harap diisi",IF(VALUE(LEFT(Pengawas!AR740,2))&gt;31,"Tanggal tidak valid",IF(VALUE(LEFT(RIGHT(Pengawas!AR740,7),2))&gt;12,"Bulan tidak valid",IF(VALUE(RIGHT(Pengawas!AR740,4))&gt;2016,"Tahun cek lagi",IF(VALUE(RIGHT(Pengawas!AR740,4))&lt;2005,"Tahun cek lagi","OK"))))))))</f>
        <v>-</v>
      </c>
      <c r="AS740" s="25" t="str">
        <f>IF(Pengawas!AP740="",IF(Pengawas!AS740="","-","Harap dikosongkan"),IF(Pengawas!AP740&lt;&gt;"",IF(Pengawas!AS740="","Harap diisi",IF(Pengawas!AS740&gt;1,"Tidak valid","OK"))))</f>
        <v>-</v>
      </c>
      <c r="AT740" s="25" t="str">
        <f>IF(Pengawas!AS740="",IF(Pengawas!AT740="","-","Harap dikosongkan"),IF(Pengawas!AS740&lt;&gt;1,IF(Pengawas!AT740="","OK","Harap dikosongkan"),IF(Pengawas!AS740="",IF(Pengawas!AT740="","-","Harap dikosongkan"),IF(Pengawas!AS740=0,IF(Pengawas!AT740="","OK","Harap dikosongkan"),IF(Pengawas!AT740="","Harap diisi",IF(Pengawas!AT740&gt;2016,"Cek lagi",IF(Pengawas!AT740&lt;2005,"Cek lagi",IF(Pengawas!AM740&gt;Pengawas!AT740,"Cek lagi dengan Kolom AL","OK"))))))))</f>
        <v>-</v>
      </c>
      <c r="AU740" s="25" t="str">
        <f>IF(Pengawas!AS740="",IF(Pengawas!AU740="","-","Harap dikosongkan"),IF(Pengawas!AS740&lt;&gt;1,IF(Pengawas!AU740="","OK","Harap dikosongkan"),IF(Pengawas!AS740="",IF(Pengawas!AU740="","-","Harap dikosongkan"),IF(Pengawas!AS740=0,IF(Pengawas!AU740="","OK","Harap dikosongkan"),IF(Pengawas!AU740="","Harap diisi",IF(Pengawas!AU740&gt;20000000,"Cek lagi",IF(Pengawas!AU740&lt;100000,"Cek lagi","OK")))))))</f>
        <v>-</v>
      </c>
      <c r="AV740" s="25" t="str">
        <f>IF(Pengawas!AV740="","-",IF(Pengawas!AV740&gt;3,"Tidak valid","OK"))</f>
        <v>-</v>
      </c>
      <c r="AW740" s="25" t="str">
        <f>IF(Pengawas!AV740="",IF(Pengawas!AW740="","-","Harap dikosongkan"),IF(Pengawas!AV740=0,IF(Pengawas!AW740="","OK","Harap dikosongkan"),IF(Pengawas!AV740&gt;0,IF(Pengawas!AW740="","Harap diisi",IF(Pengawas!AW740&gt;2015,"Tidak valid","OK")))))</f>
        <v>-</v>
      </c>
      <c r="AX740" s="25" t="str">
        <f>IF(Pengawas!AV740="",IF(Pengawas!AX740="","-","Harap dikosongkan"),IF(Pengawas!AV740=0,IF(Pengawas!AX740="","OK","Harap dikosongkan"),IF(Pengawas!AV740&gt;0,IF(Pengawas!AX740="","Harap diisi",IF(Pengawas!AX740="","-",IF(Pengawas!AX740&gt;1,"Tidak valid","OK"))))))</f>
        <v>-</v>
      </c>
      <c r="AY740" s="25" t="str">
        <f>IF(Pengawas!AY740="","-",IF(Pengawas!AY740&gt;2,"Tidak valid","OK"))</f>
        <v>-</v>
      </c>
      <c r="AZ740" s="25" t="str">
        <f>IF(Pengawas!AY740="",IF(Pengawas!AZ740="","-","Harap dikosongkan"),IF(Pengawas!AY740=0,IF(Pengawas!AZ740="","OK","Harap dikosongkan"),IF(Pengawas!AZ740="","Harap diisi",IF(Pengawas!AZ740&gt;2015,"Cek lagi",IF(Pengawas!AZ740&lt;2000,"Cek lagi","OK")))))</f>
        <v>-</v>
      </c>
      <c r="BA740" s="25" t="str">
        <f>IF(Pengawas!BA740="","-",IF(LEN(Pengawas!BA740)&lt;5,"Cek lagi","OK"))</f>
        <v>-</v>
      </c>
      <c r="BB740" s="25" t="str">
        <f>IF(Pengawas!BB740="","-",IF(LEN(Pengawas!BB740)&lt;4,"Cek lagi","OK"))</f>
        <v>-</v>
      </c>
      <c r="BC740" s="25" t="str">
        <f>IF(Pengawas!BC740="","-",IF(LEN(Pengawas!BC740)&lt;4,"Cek lagi","OK"))</f>
        <v>-</v>
      </c>
      <c r="BD740" s="25" t="str">
        <f>IF(Pengawas!BD740="","-",IF(LEN(Pengawas!BD740)&lt;4,"Cek lagi","OK"))</f>
        <v>-</v>
      </c>
      <c r="BE740" s="25" t="str">
        <f>IF(Pengawas!BE740="","-",IF(LEN(Pengawas!BE740)&lt;4,"Cek lagi","OK"))</f>
        <v>-</v>
      </c>
      <c r="BF740" s="25" t="str">
        <f>IF(Pengawas!BF740="","-",IF(LEN(Pengawas!BF740)&lt;&gt;5,"Tidak valid","OK"))</f>
        <v>-</v>
      </c>
      <c r="BG740" s="25" t="str">
        <f>IF(Pengawas!BG740="","-",IF(LEN(Pengawas!BG740)&lt;9,"Cek lagi",IF(LEN(Pengawas!BG740)&gt;14,"Cek lagi","OK")))</f>
        <v>-</v>
      </c>
    </row>
    <row r="741" spans="1:59" ht="15" customHeight="1" x14ac:dyDescent="0.2">
      <c r="A741" s="25" t="str">
        <f>IF(Pengawas!A741="","-",IF(LEN(Pengawas!A741)&lt;4,"Cek lagi","OK"))</f>
        <v>-</v>
      </c>
      <c r="B741" s="25" t="str">
        <f>IF(Pengawas!B741="","-",IF(LEN(Pengawas!B741)&lt;4,"Cek lagi","OK"))</f>
        <v>-</v>
      </c>
      <c r="C741" s="25" t="str">
        <f>IF(Pengawas!C741="","-",IF(LEN(Pengawas!C741)&lt;&gt;18,"Tidak valid","OK"))</f>
        <v>-</v>
      </c>
      <c r="D741" s="25" t="str">
        <f>IF(Pengawas!D741="","-",IF(LEN(Pengawas!D741)&lt;&gt;16,"Tidak valid","OK"))</f>
        <v>-</v>
      </c>
      <c r="E741" s="25" t="str">
        <f>IF(Pengawas!E741="","-",IF(LEN(Pengawas!E741)&lt;4,"Cek lagi","OK"))</f>
        <v>-</v>
      </c>
      <c r="F741" s="25" t="str">
        <f>IF(Pengawas!F741="","-",IF(LEN(Pengawas!F741)&lt;&gt;16,"Tidak valid","OK"))</f>
        <v>-</v>
      </c>
      <c r="G741" s="25" t="str">
        <f>IF(Pengawas!G741="","-",IF(LEN(Pengawas!G741)&lt;4,"Cek lagi","OK"))</f>
        <v>-</v>
      </c>
      <c r="H741" s="26" t="str">
        <f>IF(Pengawas!H741="","-",IF(VALUE(LEFT(Pengawas!H741,2))&gt;31,"Tanggal tidak valid",IF(VALUE(LEFT(RIGHT(Pengawas!H741,7),2))&gt;12,"Bulan tidak valid",IF(VALUE(RIGHT(Pengawas!H741,4))&gt;1990,"Umur terlalu muda",IF(VALUE(RIGHT(Pengawas!H741,4))&lt;1955,"Umur terlalu tua","OK")))))</f>
        <v>-</v>
      </c>
      <c r="I741" s="25" t="str">
        <f>IF(Pengawas!I741="","-",IF(Pengawas!I741="L","OK",IF(Pengawas!I741="P","OK","Tidak valid")))</f>
        <v>-</v>
      </c>
      <c r="J741" s="25" t="str">
        <f>IF(Pengawas!J741="","-",IF(LEN(Pengawas!J741)&lt;4,"Cek lagi","OK"))</f>
        <v>-</v>
      </c>
      <c r="K741" s="25" t="str">
        <f>IF(Pengawas!K741="","-",IF(Pengawas!K741&gt;5,"Tidak valid",IF(Pengawas!K741&lt;1,"Tidak valid","OK")))</f>
        <v>-</v>
      </c>
      <c r="L741" s="25" t="str">
        <f>IF(Pengawas!L741="","-",IF(VALUE(LEFT(Pengawas!L741,1))&gt;1,"Tidak valid","OK"))</f>
        <v>-</v>
      </c>
      <c r="M741" s="25" t="str">
        <f>IF(Pengawas!M741="","-",IF(VALUE(LEFT(Pengawas!M741,1))&gt;1,"Tidak valid","OK"))</f>
        <v>-</v>
      </c>
      <c r="N741" s="25" t="str">
        <f>IF(Pengawas!N741="","-",IF(VALUE(LEFT(Pengawas!N741,2))&gt;31,"Tanggal tidak valid",IF(VALUE(LEFT(RIGHT(Pengawas!N741,7),2))&gt;12,"Bulan tidak valid",IF(VALUE(RIGHT(Pengawas!N741,4))&gt;2015,"Tahun cek lagi",IF(VALUE(RIGHT(Pengawas!N741,4))&lt;1930,"Tahun cek lagi","OK")))))</f>
        <v>-</v>
      </c>
      <c r="O741" s="26" t="str">
        <f>IF(Pengawas!O741="","-",IF(VALUE(LEFT(Pengawas!O741,2))&gt;31,"Tanggal tidak valid",IF(VALUE(LEFT(RIGHT(Pengawas!O741,7),2))&gt;12,"Bulan tidak valid",IF(VALUE(RIGHT(Pengawas!O741,4))&gt;2015,"Tahun cek lagi",IF(VALUE(RIGHT(Pengawas!O741,4))&lt;1930,"Tahun cek lagi","OK")))))</f>
        <v>-</v>
      </c>
      <c r="P741" s="26" t="str">
        <f>IF(Pengawas!P741="","-",IF(VALUE(LEFT(Pengawas!P741,2))&gt;31,"Tanggal tidak valid",IF(VALUE(LEFT(RIGHT(Pengawas!P741,7),2))&gt;12,"Bulan tidak valid",IF(VALUE(RIGHT(Pengawas!P741,4))&gt;2015,"Tahun cek lagi",IF(VALUE(RIGHT(Pengawas!P741,4))&lt;1930,"Tahun cek lagi","OK")))))</f>
        <v>-</v>
      </c>
      <c r="Q741" s="25" t="str">
        <f>IF(Pengawas!Q741="","-",IF(Pengawas!Q741&gt;3,"Tidak valid",IF(Pengawas!Q741&lt;1,"Tidak valid","OK")))</f>
        <v>-</v>
      </c>
      <c r="R741" s="25" t="str">
        <f>IF(Pengawas!R741="","-",IF(Pengawas!R741&gt;20000000,"Cek lagi",IF(Pengawas!R741&lt;50000,"Cek lagi","OK")))</f>
        <v>-</v>
      </c>
      <c r="S741" s="25" t="str">
        <f>IF(Pengawas!S741="","-",IF(Pengawas!S741&gt;3,"Tidak valid",IF(Pengawas!S741&lt;1,"Tidak valid","OK")))</f>
        <v>-</v>
      </c>
      <c r="T741" s="25" t="str">
        <f>IF(Pengawas!T741="","-",IF(Pengawas!T741&gt;6,"Tidak valid",IF(Pengawas!T741&lt;1,"Tidak valid","OK")))</f>
        <v>-</v>
      </c>
      <c r="U741" s="25" t="str">
        <f>IF(Pengawas!U741="","-",IF(Pengawas!U741&gt;4,"Tidak valid",IF(Pengawas!U741&lt;1,"Tidak valid","OK")))</f>
        <v>-</v>
      </c>
      <c r="V741" s="25" t="str">
        <f>IF(Pengawas!V741="","-",IF(Pengawas!V741&gt;2,"Tidak valid",IF(Pengawas!V741&lt;1,"Tidak valid","OK")))</f>
        <v>-</v>
      </c>
      <c r="W741" s="25" t="str">
        <f>IF(Pengawas!V741="","-",IF(Pengawas!V741=1,IF(Pengawas!W741="","Harap diisi","OK"),IF(Pengawas!V741=2,IF(Pengawas!W741="","Harap diisi","OK"),IF(Pengawas!V742&lt;1,"-",IF(Pengawas!V742&gt;2,"-","OK")))))</f>
        <v>-</v>
      </c>
      <c r="X741" s="25" t="str">
        <f>IF(Pengawas!V741="","-",IF(Pengawas!V741=1,IF(Pengawas!X741="","Harap diisi","OK"),IF(Pengawas!V741=2,IF(Pengawas!X741="","Harap diisi","OK"),IF(Pengawas!V742&lt;1,"-",IF(Pengawas!V742&gt;2,"-","OK")))))</f>
        <v>-</v>
      </c>
      <c r="Y741" s="25" t="str">
        <f>IF(Pengawas!V741="","-",IF(Pengawas!V741=1,IF(Pengawas!Y741="","Harap diisi","OK"),IF(Pengawas!V741=2,IF(Pengawas!Y741="","Harap diisi","OK"),IF(Pengawas!V742&lt;1,"-",IF(Pengawas!V742&gt;2,"-","OK")))))</f>
        <v>-</v>
      </c>
      <c r="Z741" s="25" t="str">
        <f>IF(Pengawas!V741="","-",IF(Pengawas!V741=1,IF(Pengawas!Z741="","Harap diisi","OK"),IF(Pengawas!V741=2,IF(Pengawas!Z741="","Harap diisi","OK"),IF(Pengawas!V742&lt;1,"-",IF(Pengawas!V742&gt;2,"-","OK")))))</f>
        <v>-</v>
      </c>
      <c r="AA741" s="25" t="str">
        <f>IF(Pengawas!V741="","-",IF(Pengawas!V741=1,IF(Pengawas!AA741="","Harap diisi","OK"),IF(Pengawas!V741=2,IF(Pengawas!AA741="","Harap diisi","OK"),IF(Pengawas!V742&lt;1,"-",IF(Pengawas!V742&gt;2,"-","OK")))))</f>
        <v>-</v>
      </c>
      <c r="AB741" s="25" t="str">
        <f>IF(Pengawas!V741="","-",IF(Pengawas!V741=1,IF(Pengawas!AB741="","Harap diisi","OK"),IF(Pengawas!V741=2,IF(Pengawas!AB741="","Harap diisi","OK"),IF(Pengawas!V742&lt;1,"-",IF(Pengawas!V742&gt;2,"-","OK")))))</f>
        <v>-</v>
      </c>
      <c r="AC741" s="25" t="str">
        <f>IF(Pengawas!V741="","-",IF(Pengawas!V741=1,IF(Pengawas!AC741="","Harap diisi","OK"),IF(Pengawas!V741=2,IF(Pengawas!AC741="","Harap diisi","OK"),IF(Pengawas!V742&lt;1,"-",IF(Pengawas!V742&gt;2,"-","OK")))))</f>
        <v>-</v>
      </c>
      <c r="AD741" s="25" t="str">
        <f>IF(Pengawas!V741="","-",IF(Pengawas!V741=1,IF(Pengawas!AD741="","OK","Harap dikosongkan"),IF(Pengawas!V741=2,IF(Pengawas!AD741="","Harap diisi","OK"),IF(Pengawas!V742&lt;1,"-",IF(Pengawas!V742&gt;2,"-","OK")))))</f>
        <v>-</v>
      </c>
      <c r="AE741" s="25" t="str">
        <f>IF(Pengawas!V741="","-",IF(Pengawas!V741=1,IF(Pengawas!AE741="","OK","Harap dikosongkan"),IF(Pengawas!V741=2,IF(Pengawas!AE741="","Harap diisi","OK"),IF(Pengawas!V742&lt;1,"-",IF(Pengawas!V742&gt;2,"-","OK")))))</f>
        <v>-</v>
      </c>
      <c r="AF741" s="25" t="str">
        <f>IF(Pengawas!V741="","-",IF(Pengawas!V741=1,IF(Pengawas!AF741="","OK","Harap dikosongkan"),IF(Pengawas!V741=2,IF(Pengawas!AF741="","Harap diisi","OK"),IF(Pengawas!V742&lt;1,"-",IF(Pengawas!V742&gt;2,"-","OK")))))</f>
        <v>-</v>
      </c>
      <c r="AG741" s="25" t="str">
        <f>IF(Pengawas!V741="","-",IF(Pengawas!V741=1,IF(Pengawas!AG741="","OK","Harap dikosongkan"),IF(Pengawas!V741=2,IF(Pengawas!AG741="","Harap diisi","OK"),IF(Pengawas!V742&lt;1,"-",IF(Pengawas!V742&gt;2,"-","OK")))))</f>
        <v>-</v>
      </c>
      <c r="AH741" s="25" t="str">
        <f>IF(Pengawas!V741="","-",IF(Pengawas!V741=1,IF(Pengawas!AH741="","OK","Harap dikosongkan"),IF(Pengawas!V741=2,IF(Pengawas!AH741="","Harap diisi","OK"),IF(Pengawas!V742&lt;1,"-",IF(Pengawas!V742&gt;2,"-","OK")))))</f>
        <v>-</v>
      </c>
      <c r="AI741" s="25" t="str">
        <f>IF(Pengawas!V741="","-",IF(Pengawas!V741=1,IF(Pengawas!AI741="","OK","Harap dikosongkan"),IF(Pengawas!V741=2,IF(Pengawas!AI741="","Harap diisi","OK"),IF(Pengawas!V742&lt;1,"-",IF(Pengawas!V742&gt;2,"-","OK")))))</f>
        <v>-</v>
      </c>
      <c r="AJ741" s="25" t="str">
        <f>IF(Pengawas!V741="","-",IF(Pengawas!V741=1,IF(Pengawas!AJ741="","OK","Harap dikosongkan"),IF(Pengawas!V741=2,IF(Pengawas!AJ741="","Harap diisi","OK"),IF(Pengawas!V742&lt;1,"-",IF(Pengawas!V742&gt;2,"-","OK")))))</f>
        <v>-</v>
      </c>
      <c r="AK741" s="25" t="str">
        <f>IF(Pengawas!V741="","-",IF(Pengawas!V741=1,IF(Pengawas!AK741="","OK","Harap dikosongkan"),IF(Pengawas!V741=2,IF(Pengawas!AK741="","Harap diisi","OK"),IF(Pengawas!V742&lt;1,"-",IF(Pengawas!V742&gt;2,"-","OK")))))</f>
        <v>-</v>
      </c>
      <c r="AL741" s="25" t="str">
        <f>IF(Pengawas!AL741="","-",IF(Pengawas!AL741&gt;3,"Tidak valid",IF(Pengawas!AL741&lt;1,"Tidak valid","OK")))</f>
        <v>-</v>
      </c>
      <c r="AM741" s="25" t="str">
        <f>IF(Pengawas!AL741="",IF(Pengawas!AM741="","-","Harap dikosongkan"),IF(Pengawas!AL741&lt;&gt;1,IF(Pengawas!AM741="","OK","Harap dikosongkan"),IF(Pengawas!AM741="","Harap diisi",IF(Pengawas!AM741&gt;2015,"Cek lagi",IF(Pengawas!AM741&lt;2005,"Cek lagi","OK")))))</f>
        <v>-</v>
      </c>
      <c r="AN741" s="25" t="str">
        <f>IF(Pengawas!AL741="",IF(Pengawas!AN741="","-","Harap dikosongkan"),IF(Pengawas!AL741&lt;&gt;1,IF(Pengawas!AN741="","OK","Harap dikosongkan"),IF(Pengawas!AN741="","Harap diisi",IF(VALUE(Pengawas!AN741)&gt;33,"Tidak valid",IF(VALUE(Pengawas!AN741)&lt;1,"Tidak valid","OK")))))</f>
        <v>-</v>
      </c>
      <c r="AO741" s="25" t="str">
        <f>IF(Pengawas!AL741="",IF(Pengawas!AO741="","-","Harap dikosongkan"),IF(Pengawas!AL741&lt;&gt;1,IF(Pengawas!AO741="","OK","Harap dikosongkan"),IF(Pengawas!AO741="","Harap diisi",IF(Pengawas!AO741&gt;1,"Tidak valid","OK"))))</f>
        <v>-</v>
      </c>
      <c r="AP741" s="25" t="str">
        <f>IF(Pengawas!AL741&gt;1,"OK",IF(Pengawas!AO741="",IF(Pengawas!AP741="","-","Kolom AO cek lagi"),IF(Pengawas!AO741=0,IF(Pengawas!AP741="","OK","Harap dikosongkan"),IF(Pengawas!AP741="","Harap diisi",IF(LEN(Pengawas!AP741)&lt;12,"Tidak valid",IF(LEN(Pengawas!AP741)&gt;14,"Tidak valid","OK"))))))</f>
        <v>-</v>
      </c>
      <c r="AQ741" s="26" t="str">
        <f>IF(Pengawas!AL741&gt;1,"OK",IF(Pengawas!AO741="",IF(Pengawas!AQ741="","-","Kolom AO cek lagi"),IF(Pengawas!AO741=0,IF(Pengawas!AQ741="","OK","Harap dikosongkan"),IF(Pengawas!AQ741="","Harap diisi",IF(LEN(Pengawas!AQ741)&lt;5,"Cek lagi","OK")))))</f>
        <v>-</v>
      </c>
      <c r="AR741" s="26" t="str">
        <f>IF(Pengawas!AL741&gt;1,"OK",IF(Pengawas!AO741="",IF(Pengawas!AR741="","-","Kolom AT cek lagi"),IF(Pengawas!AO741=0,IF(Pengawas!AR741="","OK","Harap dikosongkan"),IF(Pengawas!AR741="","Harap diisi",IF(VALUE(LEFT(Pengawas!AR741,2))&gt;31,"Tanggal tidak valid",IF(VALUE(LEFT(RIGHT(Pengawas!AR741,7),2))&gt;12,"Bulan tidak valid",IF(VALUE(RIGHT(Pengawas!AR741,4))&gt;2016,"Tahun cek lagi",IF(VALUE(RIGHT(Pengawas!AR741,4))&lt;2005,"Tahun cek lagi","OK"))))))))</f>
        <v>-</v>
      </c>
      <c r="AS741" s="25" t="str">
        <f>IF(Pengawas!AP741="",IF(Pengawas!AS741="","-","Harap dikosongkan"),IF(Pengawas!AP741&lt;&gt;"",IF(Pengawas!AS741="","Harap diisi",IF(Pengawas!AS741&gt;1,"Tidak valid","OK"))))</f>
        <v>-</v>
      </c>
      <c r="AT741" s="25" t="str">
        <f>IF(Pengawas!AS741="",IF(Pengawas!AT741="","-","Harap dikosongkan"),IF(Pengawas!AS741&lt;&gt;1,IF(Pengawas!AT741="","OK","Harap dikosongkan"),IF(Pengawas!AS741="",IF(Pengawas!AT741="","-","Harap dikosongkan"),IF(Pengawas!AS741=0,IF(Pengawas!AT741="","OK","Harap dikosongkan"),IF(Pengawas!AT741="","Harap diisi",IF(Pengawas!AT741&gt;2016,"Cek lagi",IF(Pengawas!AT741&lt;2005,"Cek lagi",IF(Pengawas!AM741&gt;Pengawas!AT741,"Cek lagi dengan Kolom AL","OK"))))))))</f>
        <v>-</v>
      </c>
      <c r="AU741" s="25" t="str">
        <f>IF(Pengawas!AS741="",IF(Pengawas!AU741="","-","Harap dikosongkan"),IF(Pengawas!AS741&lt;&gt;1,IF(Pengawas!AU741="","OK","Harap dikosongkan"),IF(Pengawas!AS741="",IF(Pengawas!AU741="","-","Harap dikosongkan"),IF(Pengawas!AS741=0,IF(Pengawas!AU741="","OK","Harap dikosongkan"),IF(Pengawas!AU741="","Harap diisi",IF(Pengawas!AU741&gt;20000000,"Cek lagi",IF(Pengawas!AU741&lt;100000,"Cek lagi","OK")))))))</f>
        <v>-</v>
      </c>
      <c r="AV741" s="25" t="str">
        <f>IF(Pengawas!AV741="","-",IF(Pengawas!AV741&gt;3,"Tidak valid","OK"))</f>
        <v>-</v>
      </c>
      <c r="AW741" s="25" t="str">
        <f>IF(Pengawas!AV741="",IF(Pengawas!AW741="","-","Harap dikosongkan"),IF(Pengawas!AV741=0,IF(Pengawas!AW741="","OK","Harap dikosongkan"),IF(Pengawas!AV741&gt;0,IF(Pengawas!AW741="","Harap diisi",IF(Pengawas!AW741&gt;2015,"Tidak valid","OK")))))</f>
        <v>-</v>
      </c>
      <c r="AX741" s="25" t="str">
        <f>IF(Pengawas!AV741="",IF(Pengawas!AX741="","-","Harap dikosongkan"),IF(Pengawas!AV741=0,IF(Pengawas!AX741="","OK","Harap dikosongkan"),IF(Pengawas!AV741&gt;0,IF(Pengawas!AX741="","Harap diisi",IF(Pengawas!AX741="","-",IF(Pengawas!AX741&gt;1,"Tidak valid","OK"))))))</f>
        <v>-</v>
      </c>
      <c r="AY741" s="25" t="str">
        <f>IF(Pengawas!AY741="","-",IF(Pengawas!AY741&gt;2,"Tidak valid","OK"))</f>
        <v>-</v>
      </c>
      <c r="AZ741" s="25" t="str">
        <f>IF(Pengawas!AY741="",IF(Pengawas!AZ741="","-","Harap dikosongkan"),IF(Pengawas!AY741=0,IF(Pengawas!AZ741="","OK","Harap dikosongkan"),IF(Pengawas!AZ741="","Harap diisi",IF(Pengawas!AZ741&gt;2015,"Cek lagi",IF(Pengawas!AZ741&lt;2000,"Cek lagi","OK")))))</f>
        <v>-</v>
      </c>
      <c r="BA741" s="25" t="str">
        <f>IF(Pengawas!BA741="","-",IF(LEN(Pengawas!BA741)&lt;5,"Cek lagi","OK"))</f>
        <v>-</v>
      </c>
      <c r="BB741" s="25" t="str">
        <f>IF(Pengawas!BB741="","-",IF(LEN(Pengawas!BB741)&lt;4,"Cek lagi","OK"))</f>
        <v>-</v>
      </c>
      <c r="BC741" s="25" t="str">
        <f>IF(Pengawas!BC741="","-",IF(LEN(Pengawas!BC741)&lt;4,"Cek lagi","OK"))</f>
        <v>-</v>
      </c>
      <c r="BD741" s="25" t="str">
        <f>IF(Pengawas!BD741="","-",IF(LEN(Pengawas!BD741)&lt;4,"Cek lagi","OK"))</f>
        <v>-</v>
      </c>
      <c r="BE741" s="25" t="str">
        <f>IF(Pengawas!BE741="","-",IF(LEN(Pengawas!BE741)&lt;4,"Cek lagi","OK"))</f>
        <v>-</v>
      </c>
      <c r="BF741" s="25" t="str">
        <f>IF(Pengawas!BF741="","-",IF(LEN(Pengawas!BF741)&lt;&gt;5,"Tidak valid","OK"))</f>
        <v>-</v>
      </c>
      <c r="BG741" s="25" t="str">
        <f>IF(Pengawas!BG741="","-",IF(LEN(Pengawas!BG741)&lt;9,"Cek lagi",IF(LEN(Pengawas!BG741)&gt;14,"Cek lagi","OK")))</f>
        <v>-</v>
      </c>
    </row>
    <row r="742" spans="1:59" ht="15" customHeight="1" x14ac:dyDescent="0.2">
      <c r="A742" s="25" t="str">
        <f>IF(Pengawas!A742="","-",IF(LEN(Pengawas!A742)&lt;4,"Cek lagi","OK"))</f>
        <v>-</v>
      </c>
      <c r="B742" s="25" t="str">
        <f>IF(Pengawas!B742="","-",IF(LEN(Pengawas!B742)&lt;4,"Cek lagi","OK"))</f>
        <v>-</v>
      </c>
      <c r="C742" s="25" t="str">
        <f>IF(Pengawas!C742="","-",IF(LEN(Pengawas!C742)&lt;&gt;18,"Tidak valid","OK"))</f>
        <v>-</v>
      </c>
      <c r="D742" s="25" t="str">
        <f>IF(Pengawas!D742="","-",IF(LEN(Pengawas!D742)&lt;&gt;16,"Tidak valid","OK"))</f>
        <v>-</v>
      </c>
      <c r="E742" s="25" t="str">
        <f>IF(Pengawas!E742="","-",IF(LEN(Pengawas!E742)&lt;4,"Cek lagi","OK"))</f>
        <v>-</v>
      </c>
      <c r="F742" s="25" t="str">
        <f>IF(Pengawas!F742="","-",IF(LEN(Pengawas!F742)&lt;&gt;16,"Tidak valid","OK"))</f>
        <v>-</v>
      </c>
      <c r="G742" s="25" t="str">
        <f>IF(Pengawas!G742="","-",IF(LEN(Pengawas!G742)&lt;4,"Cek lagi","OK"))</f>
        <v>-</v>
      </c>
      <c r="H742" s="26" t="str">
        <f>IF(Pengawas!H742="","-",IF(VALUE(LEFT(Pengawas!H742,2))&gt;31,"Tanggal tidak valid",IF(VALUE(LEFT(RIGHT(Pengawas!H742,7),2))&gt;12,"Bulan tidak valid",IF(VALUE(RIGHT(Pengawas!H742,4))&gt;1990,"Umur terlalu muda",IF(VALUE(RIGHT(Pengawas!H742,4))&lt;1955,"Umur terlalu tua","OK")))))</f>
        <v>-</v>
      </c>
      <c r="I742" s="25" t="str">
        <f>IF(Pengawas!I742="","-",IF(Pengawas!I742="L","OK",IF(Pengawas!I742="P","OK","Tidak valid")))</f>
        <v>-</v>
      </c>
      <c r="J742" s="25" t="str">
        <f>IF(Pengawas!J742="","-",IF(LEN(Pengawas!J742)&lt;4,"Cek lagi","OK"))</f>
        <v>-</v>
      </c>
      <c r="K742" s="25" t="str">
        <f>IF(Pengawas!K742="","-",IF(Pengawas!K742&gt;5,"Tidak valid",IF(Pengawas!K742&lt;1,"Tidak valid","OK")))</f>
        <v>-</v>
      </c>
      <c r="L742" s="25" t="str">
        <f>IF(Pengawas!L742="","-",IF(VALUE(LEFT(Pengawas!L742,1))&gt;1,"Tidak valid","OK"))</f>
        <v>-</v>
      </c>
      <c r="M742" s="25" t="str">
        <f>IF(Pengawas!M742="","-",IF(VALUE(LEFT(Pengawas!M742,1))&gt;1,"Tidak valid","OK"))</f>
        <v>-</v>
      </c>
      <c r="N742" s="25" t="str">
        <f>IF(Pengawas!N742="","-",IF(VALUE(LEFT(Pengawas!N742,2))&gt;31,"Tanggal tidak valid",IF(VALUE(LEFT(RIGHT(Pengawas!N742,7),2))&gt;12,"Bulan tidak valid",IF(VALUE(RIGHT(Pengawas!N742,4))&gt;2015,"Tahun cek lagi",IF(VALUE(RIGHT(Pengawas!N742,4))&lt;1930,"Tahun cek lagi","OK")))))</f>
        <v>-</v>
      </c>
      <c r="O742" s="26" t="str">
        <f>IF(Pengawas!O742="","-",IF(VALUE(LEFT(Pengawas!O742,2))&gt;31,"Tanggal tidak valid",IF(VALUE(LEFT(RIGHT(Pengawas!O742,7),2))&gt;12,"Bulan tidak valid",IF(VALUE(RIGHT(Pengawas!O742,4))&gt;2015,"Tahun cek lagi",IF(VALUE(RIGHT(Pengawas!O742,4))&lt;1930,"Tahun cek lagi","OK")))))</f>
        <v>-</v>
      </c>
      <c r="P742" s="26" t="str">
        <f>IF(Pengawas!P742="","-",IF(VALUE(LEFT(Pengawas!P742,2))&gt;31,"Tanggal tidak valid",IF(VALUE(LEFT(RIGHT(Pengawas!P742,7),2))&gt;12,"Bulan tidak valid",IF(VALUE(RIGHT(Pengawas!P742,4))&gt;2015,"Tahun cek lagi",IF(VALUE(RIGHT(Pengawas!P742,4))&lt;1930,"Tahun cek lagi","OK")))))</f>
        <v>-</v>
      </c>
      <c r="Q742" s="25" t="str">
        <f>IF(Pengawas!Q742="","-",IF(Pengawas!Q742&gt;3,"Tidak valid",IF(Pengawas!Q742&lt;1,"Tidak valid","OK")))</f>
        <v>-</v>
      </c>
      <c r="R742" s="25" t="str">
        <f>IF(Pengawas!R742="","-",IF(Pengawas!R742&gt;20000000,"Cek lagi",IF(Pengawas!R742&lt;50000,"Cek lagi","OK")))</f>
        <v>-</v>
      </c>
      <c r="S742" s="25" t="str">
        <f>IF(Pengawas!S742="","-",IF(Pengawas!S742&gt;3,"Tidak valid",IF(Pengawas!S742&lt;1,"Tidak valid","OK")))</f>
        <v>-</v>
      </c>
      <c r="T742" s="25" t="str">
        <f>IF(Pengawas!T742="","-",IF(Pengawas!T742&gt;6,"Tidak valid",IF(Pengawas!T742&lt;1,"Tidak valid","OK")))</f>
        <v>-</v>
      </c>
      <c r="U742" s="25" t="str">
        <f>IF(Pengawas!U742="","-",IF(Pengawas!U742&gt;4,"Tidak valid",IF(Pengawas!U742&lt;1,"Tidak valid","OK")))</f>
        <v>-</v>
      </c>
      <c r="V742" s="25" t="str">
        <f>IF(Pengawas!V742="","-",IF(Pengawas!V742&gt;2,"Tidak valid",IF(Pengawas!V742&lt;1,"Tidak valid","OK")))</f>
        <v>-</v>
      </c>
      <c r="W742" s="25" t="str">
        <f>IF(Pengawas!V742="","-",IF(Pengawas!V742=1,IF(Pengawas!W742="","Harap diisi","OK"),IF(Pengawas!V742=2,IF(Pengawas!W742="","Harap diisi","OK"),IF(Pengawas!V743&lt;1,"-",IF(Pengawas!V743&gt;2,"-","OK")))))</f>
        <v>-</v>
      </c>
      <c r="X742" s="25" t="str">
        <f>IF(Pengawas!V742="","-",IF(Pengawas!V742=1,IF(Pengawas!X742="","Harap diisi","OK"),IF(Pengawas!V742=2,IF(Pengawas!X742="","Harap diisi","OK"),IF(Pengawas!V743&lt;1,"-",IF(Pengawas!V743&gt;2,"-","OK")))))</f>
        <v>-</v>
      </c>
      <c r="Y742" s="25" t="str">
        <f>IF(Pengawas!V742="","-",IF(Pengawas!V742=1,IF(Pengawas!Y742="","Harap diisi","OK"),IF(Pengawas!V742=2,IF(Pengawas!Y742="","Harap diisi","OK"),IF(Pengawas!V743&lt;1,"-",IF(Pengawas!V743&gt;2,"-","OK")))))</f>
        <v>-</v>
      </c>
      <c r="Z742" s="25" t="str">
        <f>IF(Pengawas!V742="","-",IF(Pengawas!V742=1,IF(Pengawas!Z742="","Harap diisi","OK"),IF(Pengawas!V742=2,IF(Pengawas!Z742="","Harap diisi","OK"),IF(Pengawas!V743&lt;1,"-",IF(Pengawas!V743&gt;2,"-","OK")))))</f>
        <v>-</v>
      </c>
      <c r="AA742" s="25" t="str">
        <f>IF(Pengawas!V742="","-",IF(Pengawas!V742=1,IF(Pengawas!AA742="","Harap diisi","OK"),IF(Pengawas!V742=2,IF(Pengawas!AA742="","Harap diisi","OK"),IF(Pengawas!V743&lt;1,"-",IF(Pengawas!V743&gt;2,"-","OK")))))</f>
        <v>-</v>
      </c>
      <c r="AB742" s="25" t="str">
        <f>IF(Pengawas!V742="","-",IF(Pengawas!V742=1,IF(Pengawas!AB742="","Harap diisi","OK"),IF(Pengawas!V742=2,IF(Pengawas!AB742="","Harap diisi","OK"),IF(Pengawas!V743&lt;1,"-",IF(Pengawas!V743&gt;2,"-","OK")))))</f>
        <v>-</v>
      </c>
      <c r="AC742" s="25" t="str">
        <f>IF(Pengawas!V742="","-",IF(Pengawas!V742=1,IF(Pengawas!AC742="","Harap diisi","OK"),IF(Pengawas!V742=2,IF(Pengawas!AC742="","Harap diisi","OK"),IF(Pengawas!V743&lt;1,"-",IF(Pengawas!V743&gt;2,"-","OK")))))</f>
        <v>-</v>
      </c>
      <c r="AD742" s="25" t="str">
        <f>IF(Pengawas!V742="","-",IF(Pengawas!V742=1,IF(Pengawas!AD742="","OK","Harap dikosongkan"),IF(Pengawas!V742=2,IF(Pengawas!AD742="","Harap diisi","OK"),IF(Pengawas!V743&lt;1,"-",IF(Pengawas!V743&gt;2,"-","OK")))))</f>
        <v>-</v>
      </c>
      <c r="AE742" s="25" t="str">
        <f>IF(Pengawas!V742="","-",IF(Pengawas!V742=1,IF(Pengawas!AE742="","OK","Harap dikosongkan"),IF(Pengawas!V742=2,IF(Pengawas!AE742="","Harap diisi","OK"),IF(Pengawas!V743&lt;1,"-",IF(Pengawas!V743&gt;2,"-","OK")))))</f>
        <v>-</v>
      </c>
      <c r="AF742" s="25" t="str">
        <f>IF(Pengawas!V742="","-",IF(Pengawas!V742=1,IF(Pengawas!AF742="","OK","Harap dikosongkan"),IF(Pengawas!V742=2,IF(Pengawas!AF742="","Harap diisi","OK"),IF(Pengawas!V743&lt;1,"-",IF(Pengawas!V743&gt;2,"-","OK")))))</f>
        <v>-</v>
      </c>
      <c r="AG742" s="25" t="str">
        <f>IF(Pengawas!V742="","-",IF(Pengawas!V742=1,IF(Pengawas!AG742="","OK","Harap dikosongkan"),IF(Pengawas!V742=2,IF(Pengawas!AG742="","Harap diisi","OK"),IF(Pengawas!V743&lt;1,"-",IF(Pengawas!V743&gt;2,"-","OK")))))</f>
        <v>-</v>
      </c>
      <c r="AH742" s="25" t="str">
        <f>IF(Pengawas!V742="","-",IF(Pengawas!V742=1,IF(Pengawas!AH742="","OK","Harap dikosongkan"),IF(Pengawas!V742=2,IF(Pengawas!AH742="","Harap diisi","OK"),IF(Pengawas!V743&lt;1,"-",IF(Pengawas!V743&gt;2,"-","OK")))))</f>
        <v>-</v>
      </c>
      <c r="AI742" s="25" t="str">
        <f>IF(Pengawas!V742="","-",IF(Pengawas!V742=1,IF(Pengawas!AI742="","OK","Harap dikosongkan"),IF(Pengawas!V742=2,IF(Pengawas!AI742="","Harap diisi","OK"),IF(Pengawas!V743&lt;1,"-",IF(Pengawas!V743&gt;2,"-","OK")))))</f>
        <v>-</v>
      </c>
      <c r="AJ742" s="25" t="str">
        <f>IF(Pengawas!V742="","-",IF(Pengawas!V742=1,IF(Pengawas!AJ742="","OK","Harap dikosongkan"),IF(Pengawas!V742=2,IF(Pengawas!AJ742="","Harap diisi","OK"),IF(Pengawas!V743&lt;1,"-",IF(Pengawas!V743&gt;2,"-","OK")))))</f>
        <v>-</v>
      </c>
      <c r="AK742" s="25" t="str">
        <f>IF(Pengawas!V742="","-",IF(Pengawas!V742=1,IF(Pengawas!AK742="","OK","Harap dikosongkan"),IF(Pengawas!V742=2,IF(Pengawas!AK742="","Harap diisi","OK"),IF(Pengawas!V743&lt;1,"-",IF(Pengawas!V743&gt;2,"-","OK")))))</f>
        <v>-</v>
      </c>
      <c r="AL742" s="25" t="str">
        <f>IF(Pengawas!AL742="","-",IF(Pengawas!AL742&gt;3,"Tidak valid",IF(Pengawas!AL742&lt;1,"Tidak valid","OK")))</f>
        <v>-</v>
      </c>
      <c r="AM742" s="25" t="str">
        <f>IF(Pengawas!AL742="",IF(Pengawas!AM742="","-","Harap dikosongkan"),IF(Pengawas!AL742&lt;&gt;1,IF(Pengawas!AM742="","OK","Harap dikosongkan"),IF(Pengawas!AM742="","Harap diisi",IF(Pengawas!AM742&gt;2015,"Cek lagi",IF(Pengawas!AM742&lt;2005,"Cek lagi","OK")))))</f>
        <v>-</v>
      </c>
      <c r="AN742" s="25" t="str">
        <f>IF(Pengawas!AL742="",IF(Pengawas!AN742="","-","Harap dikosongkan"),IF(Pengawas!AL742&lt;&gt;1,IF(Pengawas!AN742="","OK","Harap dikosongkan"),IF(Pengawas!AN742="","Harap diisi",IF(VALUE(Pengawas!AN742)&gt;33,"Tidak valid",IF(VALUE(Pengawas!AN742)&lt;1,"Tidak valid","OK")))))</f>
        <v>-</v>
      </c>
      <c r="AO742" s="25" t="str">
        <f>IF(Pengawas!AL742="",IF(Pengawas!AO742="","-","Harap dikosongkan"),IF(Pengawas!AL742&lt;&gt;1,IF(Pengawas!AO742="","OK","Harap dikosongkan"),IF(Pengawas!AO742="","Harap diisi",IF(Pengawas!AO742&gt;1,"Tidak valid","OK"))))</f>
        <v>-</v>
      </c>
      <c r="AP742" s="25" t="str">
        <f>IF(Pengawas!AL742&gt;1,"OK",IF(Pengawas!AO742="",IF(Pengawas!AP742="","-","Kolom AO cek lagi"),IF(Pengawas!AO742=0,IF(Pengawas!AP742="","OK","Harap dikosongkan"),IF(Pengawas!AP742="","Harap diisi",IF(LEN(Pengawas!AP742)&lt;12,"Tidak valid",IF(LEN(Pengawas!AP742)&gt;14,"Tidak valid","OK"))))))</f>
        <v>-</v>
      </c>
      <c r="AQ742" s="26" t="str">
        <f>IF(Pengawas!AL742&gt;1,"OK",IF(Pengawas!AO742="",IF(Pengawas!AQ742="","-","Kolom AO cek lagi"),IF(Pengawas!AO742=0,IF(Pengawas!AQ742="","OK","Harap dikosongkan"),IF(Pengawas!AQ742="","Harap diisi",IF(LEN(Pengawas!AQ742)&lt;5,"Cek lagi","OK")))))</f>
        <v>-</v>
      </c>
      <c r="AR742" s="26" t="str">
        <f>IF(Pengawas!AL742&gt;1,"OK",IF(Pengawas!AO742="",IF(Pengawas!AR742="","-","Kolom AT cek lagi"),IF(Pengawas!AO742=0,IF(Pengawas!AR742="","OK","Harap dikosongkan"),IF(Pengawas!AR742="","Harap diisi",IF(VALUE(LEFT(Pengawas!AR742,2))&gt;31,"Tanggal tidak valid",IF(VALUE(LEFT(RIGHT(Pengawas!AR742,7),2))&gt;12,"Bulan tidak valid",IF(VALUE(RIGHT(Pengawas!AR742,4))&gt;2016,"Tahun cek lagi",IF(VALUE(RIGHT(Pengawas!AR742,4))&lt;2005,"Tahun cek lagi","OK"))))))))</f>
        <v>-</v>
      </c>
      <c r="AS742" s="25" t="str">
        <f>IF(Pengawas!AP742="",IF(Pengawas!AS742="","-","Harap dikosongkan"),IF(Pengawas!AP742&lt;&gt;"",IF(Pengawas!AS742="","Harap diisi",IF(Pengawas!AS742&gt;1,"Tidak valid","OK"))))</f>
        <v>-</v>
      </c>
      <c r="AT742" s="25" t="str">
        <f>IF(Pengawas!AS742="",IF(Pengawas!AT742="","-","Harap dikosongkan"),IF(Pengawas!AS742&lt;&gt;1,IF(Pengawas!AT742="","OK","Harap dikosongkan"),IF(Pengawas!AS742="",IF(Pengawas!AT742="","-","Harap dikosongkan"),IF(Pengawas!AS742=0,IF(Pengawas!AT742="","OK","Harap dikosongkan"),IF(Pengawas!AT742="","Harap diisi",IF(Pengawas!AT742&gt;2016,"Cek lagi",IF(Pengawas!AT742&lt;2005,"Cek lagi",IF(Pengawas!AM742&gt;Pengawas!AT742,"Cek lagi dengan Kolom AL","OK"))))))))</f>
        <v>-</v>
      </c>
      <c r="AU742" s="25" t="str">
        <f>IF(Pengawas!AS742="",IF(Pengawas!AU742="","-","Harap dikosongkan"),IF(Pengawas!AS742&lt;&gt;1,IF(Pengawas!AU742="","OK","Harap dikosongkan"),IF(Pengawas!AS742="",IF(Pengawas!AU742="","-","Harap dikosongkan"),IF(Pengawas!AS742=0,IF(Pengawas!AU742="","OK","Harap dikosongkan"),IF(Pengawas!AU742="","Harap diisi",IF(Pengawas!AU742&gt;20000000,"Cek lagi",IF(Pengawas!AU742&lt;100000,"Cek lagi","OK")))))))</f>
        <v>-</v>
      </c>
      <c r="AV742" s="25" t="str">
        <f>IF(Pengawas!AV742="","-",IF(Pengawas!AV742&gt;3,"Tidak valid","OK"))</f>
        <v>-</v>
      </c>
      <c r="AW742" s="25" t="str">
        <f>IF(Pengawas!AV742="",IF(Pengawas!AW742="","-","Harap dikosongkan"),IF(Pengawas!AV742=0,IF(Pengawas!AW742="","OK","Harap dikosongkan"),IF(Pengawas!AV742&gt;0,IF(Pengawas!AW742="","Harap diisi",IF(Pengawas!AW742&gt;2015,"Tidak valid","OK")))))</f>
        <v>-</v>
      </c>
      <c r="AX742" s="25" t="str">
        <f>IF(Pengawas!AV742="",IF(Pengawas!AX742="","-","Harap dikosongkan"),IF(Pengawas!AV742=0,IF(Pengawas!AX742="","OK","Harap dikosongkan"),IF(Pengawas!AV742&gt;0,IF(Pengawas!AX742="","Harap diisi",IF(Pengawas!AX742="","-",IF(Pengawas!AX742&gt;1,"Tidak valid","OK"))))))</f>
        <v>-</v>
      </c>
      <c r="AY742" s="25" t="str">
        <f>IF(Pengawas!AY742="","-",IF(Pengawas!AY742&gt;2,"Tidak valid","OK"))</f>
        <v>-</v>
      </c>
      <c r="AZ742" s="25" t="str">
        <f>IF(Pengawas!AY742="",IF(Pengawas!AZ742="","-","Harap dikosongkan"),IF(Pengawas!AY742=0,IF(Pengawas!AZ742="","OK","Harap dikosongkan"),IF(Pengawas!AZ742="","Harap diisi",IF(Pengawas!AZ742&gt;2015,"Cek lagi",IF(Pengawas!AZ742&lt;2000,"Cek lagi","OK")))))</f>
        <v>-</v>
      </c>
      <c r="BA742" s="25" t="str">
        <f>IF(Pengawas!BA742="","-",IF(LEN(Pengawas!BA742)&lt;5,"Cek lagi","OK"))</f>
        <v>-</v>
      </c>
      <c r="BB742" s="25" t="str">
        <f>IF(Pengawas!BB742="","-",IF(LEN(Pengawas!BB742)&lt;4,"Cek lagi","OK"))</f>
        <v>-</v>
      </c>
      <c r="BC742" s="25" t="str">
        <f>IF(Pengawas!BC742="","-",IF(LEN(Pengawas!BC742)&lt;4,"Cek lagi","OK"))</f>
        <v>-</v>
      </c>
      <c r="BD742" s="25" t="str">
        <f>IF(Pengawas!BD742="","-",IF(LEN(Pengawas!BD742)&lt;4,"Cek lagi","OK"))</f>
        <v>-</v>
      </c>
      <c r="BE742" s="25" t="str">
        <f>IF(Pengawas!BE742="","-",IF(LEN(Pengawas!BE742)&lt;4,"Cek lagi","OK"))</f>
        <v>-</v>
      </c>
      <c r="BF742" s="25" t="str">
        <f>IF(Pengawas!BF742="","-",IF(LEN(Pengawas!BF742)&lt;&gt;5,"Tidak valid","OK"))</f>
        <v>-</v>
      </c>
      <c r="BG742" s="25" t="str">
        <f>IF(Pengawas!BG742="","-",IF(LEN(Pengawas!BG742)&lt;9,"Cek lagi",IF(LEN(Pengawas!BG742)&gt;14,"Cek lagi","OK")))</f>
        <v>-</v>
      </c>
    </row>
    <row r="743" spans="1:59" ht="15" customHeight="1" x14ac:dyDescent="0.2">
      <c r="A743" s="25" t="str">
        <f>IF(Pengawas!A743="","-",IF(LEN(Pengawas!A743)&lt;4,"Cek lagi","OK"))</f>
        <v>-</v>
      </c>
      <c r="B743" s="25" t="str">
        <f>IF(Pengawas!B743="","-",IF(LEN(Pengawas!B743)&lt;4,"Cek lagi","OK"))</f>
        <v>-</v>
      </c>
      <c r="C743" s="25" t="str">
        <f>IF(Pengawas!C743="","-",IF(LEN(Pengawas!C743)&lt;&gt;18,"Tidak valid","OK"))</f>
        <v>-</v>
      </c>
      <c r="D743" s="25" t="str">
        <f>IF(Pengawas!D743="","-",IF(LEN(Pengawas!D743)&lt;&gt;16,"Tidak valid","OK"))</f>
        <v>-</v>
      </c>
      <c r="E743" s="25" t="str">
        <f>IF(Pengawas!E743="","-",IF(LEN(Pengawas!E743)&lt;4,"Cek lagi","OK"))</f>
        <v>-</v>
      </c>
      <c r="F743" s="25" t="str">
        <f>IF(Pengawas!F743="","-",IF(LEN(Pengawas!F743)&lt;&gt;16,"Tidak valid","OK"))</f>
        <v>-</v>
      </c>
      <c r="G743" s="25" t="str">
        <f>IF(Pengawas!G743="","-",IF(LEN(Pengawas!G743)&lt;4,"Cek lagi","OK"))</f>
        <v>-</v>
      </c>
      <c r="H743" s="26" t="str">
        <f>IF(Pengawas!H743="","-",IF(VALUE(LEFT(Pengawas!H743,2))&gt;31,"Tanggal tidak valid",IF(VALUE(LEFT(RIGHT(Pengawas!H743,7),2))&gt;12,"Bulan tidak valid",IF(VALUE(RIGHT(Pengawas!H743,4))&gt;1990,"Umur terlalu muda",IF(VALUE(RIGHT(Pengawas!H743,4))&lt;1955,"Umur terlalu tua","OK")))))</f>
        <v>-</v>
      </c>
      <c r="I743" s="25" t="str">
        <f>IF(Pengawas!I743="","-",IF(Pengawas!I743="L","OK",IF(Pengawas!I743="P","OK","Tidak valid")))</f>
        <v>-</v>
      </c>
      <c r="J743" s="25" t="str">
        <f>IF(Pengawas!J743="","-",IF(LEN(Pengawas!J743)&lt;4,"Cek lagi","OK"))</f>
        <v>-</v>
      </c>
      <c r="K743" s="25" t="str">
        <f>IF(Pengawas!K743="","-",IF(Pengawas!K743&gt;5,"Tidak valid",IF(Pengawas!K743&lt;1,"Tidak valid","OK")))</f>
        <v>-</v>
      </c>
      <c r="L743" s="25" t="str">
        <f>IF(Pengawas!L743="","-",IF(VALUE(LEFT(Pengawas!L743,1))&gt;1,"Tidak valid","OK"))</f>
        <v>-</v>
      </c>
      <c r="M743" s="25" t="str">
        <f>IF(Pengawas!M743="","-",IF(VALUE(LEFT(Pengawas!M743,1))&gt;1,"Tidak valid","OK"))</f>
        <v>-</v>
      </c>
      <c r="N743" s="25" t="str">
        <f>IF(Pengawas!N743="","-",IF(VALUE(LEFT(Pengawas!N743,2))&gt;31,"Tanggal tidak valid",IF(VALUE(LEFT(RIGHT(Pengawas!N743,7),2))&gt;12,"Bulan tidak valid",IF(VALUE(RIGHT(Pengawas!N743,4))&gt;2015,"Tahun cek lagi",IF(VALUE(RIGHT(Pengawas!N743,4))&lt;1930,"Tahun cek lagi","OK")))))</f>
        <v>-</v>
      </c>
      <c r="O743" s="26" t="str">
        <f>IF(Pengawas!O743="","-",IF(VALUE(LEFT(Pengawas!O743,2))&gt;31,"Tanggal tidak valid",IF(VALUE(LEFT(RIGHT(Pengawas!O743,7),2))&gt;12,"Bulan tidak valid",IF(VALUE(RIGHT(Pengawas!O743,4))&gt;2015,"Tahun cek lagi",IF(VALUE(RIGHT(Pengawas!O743,4))&lt;1930,"Tahun cek lagi","OK")))))</f>
        <v>-</v>
      </c>
      <c r="P743" s="26" t="str">
        <f>IF(Pengawas!P743="","-",IF(VALUE(LEFT(Pengawas!P743,2))&gt;31,"Tanggal tidak valid",IF(VALUE(LEFT(RIGHT(Pengawas!P743,7),2))&gt;12,"Bulan tidak valid",IF(VALUE(RIGHT(Pengawas!P743,4))&gt;2015,"Tahun cek lagi",IF(VALUE(RIGHT(Pengawas!P743,4))&lt;1930,"Tahun cek lagi","OK")))))</f>
        <v>-</v>
      </c>
      <c r="Q743" s="25" t="str">
        <f>IF(Pengawas!Q743="","-",IF(Pengawas!Q743&gt;3,"Tidak valid",IF(Pengawas!Q743&lt;1,"Tidak valid","OK")))</f>
        <v>-</v>
      </c>
      <c r="R743" s="25" t="str">
        <f>IF(Pengawas!R743="","-",IF(Pengawas!R743&gt;20000000,"Cek lagi",IF(Pengawas!R743&lt;50000,"Cek lagi","OK")))</f>
        <v>-</v>
      </c>
      <c r="S743" s="25" t="str">
        <f>IF(Pengawas!S743="","-",IF(Pengawas!S743&gt;3,"Tidak valid",IF(Pengawas!S743&lt;1,"Tidak valid","OK")))</f>
        <v>-</v>
      </c>
      <c r="T743" s="25" t="str">
        <f>IF(Pengawas!T743="","-",IF(Pengawas!T743&gt;6,"Tidak valid",IF(Pengawas!T743&lt;1,"Tidak valid","OK")))</f>
        <v>-</v>
      </c>
      <c r="U743" s="25" t="str">
        <f>IF(Pengawas!U743="","-",IF(Pengawas!U743&gt;4,"Tidak valid",IF(Pengawas!U743&lt;1,"Tidak valid","OK")))</f>
        <v>-</v>
      </c>
      <c r="V743" s="25" t="str">
        <f>IF(Pengawas!V743="","-",IF(Pengawas!V743&gt;2,"Tidak valid",IF(Pengawas!V743&lt;1,"Tidak valid","OK")))</f>
        <v>-</v>
      </c>
      <c r="W743" s="25" t="str">
        <f>IF(Pengawas!V743="","-",IF(Pengawas!V743=1,IF(Pengawas!W743="","Harap diisi","OK"),IF(Pengawas!V743=2,IF(Pengawas!W743="","Harap diisi","OK"),IF(Pengawas!V744&lt;1,"-",IF(Pengawas!V744&gt;2,"-","OK")))))</f>
        <v>-</v>
      </c>
      <c r="X743" s="25" t="str">
        <f>IF(Pengawas!V743="","-",IF(Pengawas!V743=1,IF(Pengawas!X743="","Harap diisi","OK"),IF(Pengawas!V743=2,IF(Pengawas!X743="","Harap diisi","OK"),IF(Pengawas!V744&lt;1,"-",IF(Pengawas!V744&gt;2,"-","OK")))))</f>
        <v>-</v>
      </c>
      <c r="Y743" s="25" t="str">
        <f>IF(Pengawas!V743="","-",IF(Pengawas!V743=1,IF(Pengawas!Y743="","Harap diisi","OK"),IF(Pengawas!V743=2,IF(Pengawas!Y743="","Harap diisi","OK"),IF(Pengawas!V744&lt;1,"-",IF(Pengawas!V744&gt;2,"-","OK")))))</f>
        <v>-</v>
      </c>
      <c r="Z743" s="25" t="str">
        <f>IF(Pengawas!V743="","-",IF(Pengawas!V743=1,IF(Pengawas!Z743="","Harap diisi","OK"),IF(Pengawas!V743=2,IF(Pengawas!Z743="","Harap diisi","OK"),IF(Pengawas!V744&lt;1,"-",IF(Pengawas!V744&gt;2,"-","OK")))))</f>
        <v>-</v>
      </c>
      <c r="AA743" s="25" t="str">
        <f>IF(Pengawas!V743="","-",IF(Pengawas!V743=1,IF(Pengawas!AA743="","Harap diisi","OK"),IF(Pengawas!V743=2,IF(Pengawas!AA743="","Harap diisi","OK"),IF(Pengawas!V744&lt;1,"-",IF(Pengawas!V744&gt;2,"-","OK")))))</f>
        <v>-</v>
      </c>
      <c r="AB743" s="25" t="str">
        <f>IF(Pengawas!V743="","-",IF(Pengawas!V743=1,IF(Pengawas!AB743="","Harap diisi","OK"),IF(Pengawas!V743=2,IF(Pengawas!AB743="","Harap diisi","OK"),IF(Pengawas!V744&lt;1,"-",IF(Pengawas!V744&gt;2,"-","OK")))))</f>
        <v>-</v>
      </c>
      <c r="AC743" s="25" t="str">
        <f>IF(Pengawas!V743="","-",IF(Pengawas!V743=1,IF(Pengawas!AC743="","Harap diisi","OK"),IF(Pengawas!V743=2,IF(Pengawas!AC743="","Harap diisi","OK"),IF(Pengawas!V744&lt;1,"-",IF(Pengawas!V744&gt;2,"-","OK")))))</f>
        <v>-</v>
      </c>
      <c r="AD743" s="25" t="str">
        <f>IF(Pengawas!V743="","-",IF(Pengawas!V743=1,IF(Pengawas!AD743="","OK","Harap dikosongkan"),IF(Pengawas!V743=2,IF(Pengawas!AD743="","Harap diisi","OK"),IF(Pengawas!V744&lt;1,"-",IF(Pengawas!V744&gt;2,"-","OK")))))</f>
        <v>-</v>
      </c>
      <c r="AE743" s="25" t="str">
        <f>IF(Pengawas!V743="","-",IF(Pengawas!V743=1,IF(Pengawas!AE743="","OK","Harap dikosongkan"),IF(Pengawas!V743=2,IF(Pengawas!AE743="","Harap diisi","OK"),IF(Pengawas!V744&lt;1,"-",IF(Pengawas!V744&gt;2,"-","OK")))))</f>
        <v>-</v>
      </c>
      <c r="AF743" s="25" t="str">
        <f>IF(Pengawas!V743="","-",IF(Pengawas!V743=1,IF(Pengawas!AF743="","OK","Harap dikosongkan"),IF(Pengawas!V743=2,IF(Pengawas!AF743="","Harap diisi","OK"),IF(Pengawas!V744&lt;1,"-",IF(Pengawas!V744&gt;2,"-","OK")))))</f>
        <v>-</v>
      </c>
      <c r="AG743" s="25" t="str">
        <f>IF(Pengawas!V743="","-",IF(Pengawas!V743=1,IF(Pengawas!AG743="","OK","Harap dikosongkan"),IF(Pengawas!V743=2,IF(Pengawas!AG743="","Harap diisi","OK"),IF(Pengawas!V744&lt;1,"-",IF(Pengawas!V744&gt;2,"-","OK")))))</f>
        <v>-</v>
      </c>
      <c r="AH743" s="25" t="str">
        <f>IF(Pengawas!V743="","-",IF(Pengawas!V743=1,IF(Pengawas!AH743="","OK","Harap dikosongkan"),IF(Pengawas!V743=2,IF(Pengawas!AH743="","Harap diisi","OK"),IF(Pengawas!V744&lt;1,"-",IF(Pengawas!V744&gt;2,"-","OK")))))</f>
        <v>-</v>
      </c>
      <c r="AI743" s="25" t="str">
        <f>IF(Pengawas!V743="","-",IF(Pengawas!V743=1,IF(Pengawas!AI743="","OK","Harap dikosongkan"),IF(Pengawas!V743=2,IF(Pengawas!AI743="","Harap diisi","OK"),IF(Pengawas!V744&lt;1,"-",IF(Pengawas!V744&gt;2,"-","OK")))))</f>
        <v>-</v>
      </c>
      <c r="AJ743" s="25" t="str">
        <f>IF(Pengawas!V743="","-",IF(Pengawas!V743=1,IF(Pengawas!AJ743="","OK","Harap dikosongkan"),IF(Pengawas!V743=2,IF(Pengawas!AJ743="","Harap diisi","OK"),IF(Pengawas!V744&lt;1,"-",IF(Pengawas!V744&gt;2,"-","OK")))))</f>
        <v>-</v>
      </c>
      <c r="AK743" s="25" t="str">
        <f>IF(Pengawas!V743="","-",IF(Pengawas!V743=1,IF(Pengawas!AK743="","OK","Harap dikosongkan"),IF(Pengawas!V743=2,IF(Pengawas!AK743="","Harap diisi","OK"),IF(Pengawas!V744&lt;1,"-",IF(Pengawas!V744&gt;2,"-","OK")))))</f>
        <v>-</v>
      </c>
      <c r="AL743" s="25" t="str">
        <f>IF(Pengawas!AL743="","-",IF(Pengawas!AL743&gt;3,"Tidak valid",IF(Pengawas!AL743&lt;1,"Tidak valid","OK")))</f>
        <v>-</v>
      </c>
      <c r="AM743" s="25" t="str">
        <f>IF(Pengawas!AL743="",IF(Pengawas!AM743="","-","Harap dikosongkan"),IF(Pengawas!AL743&lt;&gt;1,IF(Pengawas!AM743="","OK","Harap dikosongkan"),IF(Pengawas!AM743="","Harap diisi",IF(Pengawas!AM743&gt;2015,"Cek lagi",IF(Pengawas!AM743&lt;2005,"Cek lagi","OK")))))</f>
        <v>-</v>
      </c>
      <c r="AN743" s="25" t="str">
        <f>IF(Pengawas!AL743="",IF(Pengawas!AN743="","-","Harap dikosongkan"),IF(Pengawas!AL743&lt;&gt;1,IF(Pengawas!AN743="","OK","Harap dikosongkan"),IF(Pengawas!AN743="","Harap diisi",IF(VALUE(Pengawas!AN743)&gt;33,"Tidak valid",IF(VALUE(Pengawas!AN743)&lt;1,"Tidak valid","OK")))))</f>
        <v>-</v>
      </c>
      <c r="AO743" s="25" t="str">
        <f>IF(Pengawas!AL743="",IF(Pengawas!AO743="","-","Harap dikosongkan"),IF(Pengawas!AL743&lt;&gt;1,IF(Pengawas!AO743="","OK","Harap dikosongkan"),IF(Pengawas!AO743="","Harap diisi",IF(Pengawas!AO743&gt;1,"Tidak valid","OK"))))</f>
        <v>-</v>
      </c>
      <c r="AP743" s="25" t="str">
        <f>IF(Pengawas!AL743&gt;1,"OK",IF(Pengawas!AO743="",IF(Pengawas!AP743="","-","Kolom AO cek lagi"),IF(Pengawas!AO743=0,IF(Pengawas!AP743="","OK","Harap dikosongkan"),IF(Pengawas!AP743="","Harap diisi",IF(LEN(Pengawas!AP743)&lt;12,"Tidak valid",IF(LEN(Pengawas!AP743)&gt;14,"Tidak valid","OK"))))))</f>
        <v>-</v>
      </c>
      <c r="AQ743" s="26" t="str">
        <f>IF(Pengawas!AL743&gt;1,"OK",IF(Pengawas!AO743="",IF(Pengawas!AQ743="","-","Kolom AO cek lagi"),IF(Pengawas!AO743=0,IF(Pengawas!AQ743="","OK","Harap dikosongkan"),IF(Pengawas!AQ743="","Harap diisi",IF(LEN(Pengawas!AQ743)&lt;5,"Cek lagi","OK")))))</f>
        <v>-</v>
      </c>
      <c r="AR743" s="26" t="str">
        <f>IF(Pengawas!AL743&gt;1,"OK",IF(Pengawas!AO743="",IF(Pengawas!AR743="","-","Kolom AT cek lagi"),IF(Pengawas!AO743=0,IF(Pengawas!AR743="","OK","Harap dikosongkan"),IF(Pengawas!AR743="","Harap diisi",IF(VALUE(LEFT(Pengawas!AR743,2))&gt;31,"Tanggal tidak valid",IF(VALUE(LEFT(RIGHT(Pengawas!AR743,7),2))&gt;12,"Bulan tidak valid",IF(VALUE(RIGHT(Pengawas!AR743,4))&gt;2016,"Tahun cek lagi",IF(VALUE(RIGHT(Pengawas!AR743,4))&lt;2005,"Tahun cek lagi","OK"))))))))</f>
        <v>-</v>
      </c>
      <c r="AS743" s="25" t="str">
        <f>IF(Pengawas!AP743="",IF(Pengawas!AS743="","-","Harap dikosongkan"),IF(Pengawas!AP743&lt;&gt;"",IF(Pengawas!AS743="","Harap diisi",IF(Pengawas!AS743&gt;1,"Tidak valid","OK"))))</f>
        <v>-</v>
      </c>
      <c r="AT743" s="25" t="str">
        <f>IF(Pengawas!AS743="",IF(Pengawas!AT743="","-","Harap dikosongkan"),IF(Pengawas!AS743&lt;&gt;1,IF(Pengawas!AT743="","OK","Harap dikosongkan"),IF(Pengawas!AS743="",IF(Pengawas!AT743="","-","Harap dikosongkan"),IF(Pengawas!AS743=0,IF(Pengawas!AT743="","OK","Harap dikosongkan"),IF(Pengawas!AT743="","Harap diisi",IF(Pengawas!AT743&gt;2016,"Cek lagi",IF(Pengawas!AT743&lt;2005,"Cek lagi",IF(Pengawas!AM743&gt;Pengawas!AT743,"Cek lagi dengan Kolom AL","OK"))))))))</f>
        <v>-</v>
      </c>
      <c r="AU743" s="25" t="str">
        <f>IF(Pengawas!AS743="",IF(Pengawas!AU743="","-","Harap dikosongkan"),IF(Pengawas!AS743&lt;&gt;1,IF(Pengawas!AU743="","OK","Harap dikosongkan"),IF(Pengawas!AS743="",IF(Pengawas!AU743="","-","Harap dikosongkan"),IF(Pengawas!AS743=0,IF(Pengawas!AU743="","OK","Harap dikosongkan"),IF(Pengawas!AU743="","Harap diisi",IF(Pengawas!AU743&gt;20000000,"Cek lagi",IF(Pengawas!AU743&lt;100000,"Cek lagi","OK")))))))</f>
        <v>-</v>
      </c>
      <c r="AV743" s="25" t="str">
        <f>IF(Pengawas!AV743="","-",IF(Pengawas!AV743&gt;3,"Tidak valid","OK"))</f>
        <v>-</v>
      </c>
      <c r="AW743" s="25" t="str">
        <f>IF(Pengawas!AV743="",IF(Pengawas!AW743="","-","Harap dikosongkan"),IF(Pengawas!AV743=0,IF(Pengawas!AW743="","OK","Harap dikosongkan"),IF(Pengawas!AV743&gt;0,IF(Pengawas!AW743="","Harap diisi",IF(Pengawas!AW743&gt;2015,"Tidak valid","OK")))))</f>
        <v>-</v>
      </c>
      <c r="AX743" s="25" t="str">
        <f>IF(Pengawas!AV743="",IF(Pengawas!AX743="","-","Harap dikosongkan"),IF(Pengawas!AV743=0,IF(Pengawas!AX743="","OK","Harap dikosongkan"),IF(Pengawas!AV743&gt;0,IF(Pengawas!AX743="","Harap diisi",IF(Pengawas!AX743="","-",IF(Pengawas!AX743&gt;1,"Tidak valid","OK"))))))</f>
        <v>-</v>
      </c>
      <c r="AY743" s="25" t="str">
        <f>IF(Pengawas!AY743="","-",IF(Pengawas!AY743&gt;2,"Tidak valid","OK"))</f>
        <v>-</v>
      </c>
      <c r="AZ743" s="25" t="str">
        <f>IF(Pengawas!AY743="",IF(Pengawas!AZ743="","-","Harap dikosongkan"),IF(Pengawas!AY743=0,IF(Pengawas!AZ743="","OK","Harap dikosongkan"),IF(Pengawas!AZ743="","Harap diisi",IF(Pengawas!AZ743&gt;2015,"Cek lagi",IF(Pengawas!AZ743&lt;2000,"Cek lagi","OK")))))</f>
        <v>-</v>
      </c>
      <c r="BA743" s="25" t="str">
        <f>IF(Pengawas!BA743="","-",IF(LEN(Pengawas!BA743)&lt;5,"Cek lagi","OK"))</f>
        <v>-</v>
      </c>
      <c r="BB743" s="25" t="str">
        <f>IF(Pengawas!BB743="","-",IF(LEN(Pengawas!BB743)&lt;4,"Cek lagi","OK"))</f>
        <v>-</v>
      </c>
      <c r="BC743" s="25" t="str">
        <f>IF(Pengawas!BC743="","-",IF(LEN(Pengawas!BC743)&lt;4,"Cek lagi","OK"))</f>
        <v>-</v>
      </c>
      <c r="BD743" s="25" t="str">
        <f>IF(Pengawas!BD743="","-",IF(LEN(Pengawas!BD743)&lt;4,"Cek lagi","OK"))</f>
        <v>-</v>
      </c>
      <c r="BE743" s="25" t="str">
        <f>IF(Pengawas!BE743="","-",IF(LEN(Pengawas!BE743)&lt;4,"Cek lagi","OK"))</f>
        <v>-</v>
      </c>
      <c r="BF743" s="25" t="str">
        <f>IF(Pengawas!BF743="","-",IF(LEN(Pengawas!BF743)&lt;&gt;5,"Tidak valid","OK"))</f>
        <v>-</v>
      </c>
      <c r="BG743" s="25" t="str">
        <f>IF(Pengawas!BG743="","-",IF(LEN(Pengawas!BG743)&lt;9,"Cek lagi",IF(LEN(Pengawas!BG743)&gt;14,"Cek lagi","OK")))</f>
        <v>-</v>
      </c>
    </row>
    <row r="744" spans="1:59" ht="15" customHeight="1" x14ac:dyDescent="0.2">
      <c r="A744" s="25" t="str">
        <f>IF(Pengawas!A744="","-",IF(LEN(Pengawas!A744)&lt;4,"Cek lagi","OK"))</f>
        <v>-</v>
      </c>
      <c r="B744" s="25" t="str">
        <f>IF(Pengawas!B744="","-",IF(LEN(Pengawas!B744)&lt;4,"Cek lagi","OK"))</f>
        <v>-</v>
      </c>
      <c r="C744" s="25" t="str">
        <f>IF(Pengawas!C744="","-",IF(LEN(Pengawas!C744)&lt;&gt;18,"Tidak valid","OK"))</f>
        <v>-</v>
      </c>
      <c r="D744" s="25" t="str">
        <f>IF(Pengawas!D744="","-",IF(LEN(Pengawas!D744)&lt;&gt;16,"Tidak valid","OK"))</f>
        <v>-</v>
      </c>
      <c r="E744" s="25" t="str">
        <f>IF(Pengawas!E744="","-",IF(LEN(Pengawas!E744)&lt;4,"Cek lagi","OK"))</f>
        <v>-</v>
      </c>
      <c r="F744" s="25" t="str">
        <f>IF(Pengawas!F744="","-",IF(LEN(Pengawas!F744)&lt;&gt;16,"Tidak valid","OK"))</f>
        <v>-</v>
      </c>
      <c r="G744" s="25" t="str">
        <f>IF(Pengawas!G744="","-",IF(LEN(Pengawas!G744)&lt;4,"Cek lagi","OK"))</f>
        <v>-</v>
      </c>
      <c r="H744" s="26" t="str">
        <f>IF(Pengawas!H744="","-",IF(VALUE(LEFT(Pengawas!H744,2))&gt;31,"Tanggal tidak valid",IF(VALUE(LEFT(RIGHT(Pengawas!H744,7),2))&gt;12,"Bulan tidak valid",IF(VALUE(RIGHT(Pengawas!H744,4))&gt;1990,"Umur terlalu muda",IF(VALUE(RIGHT(Pengawas!H744,4))&lt;1955,"Umur terlalu tua","OK")))))</f>
        <v>-</v>
      </c>
      <c r="I744" s="25" t="str">
        <f>IF(Pengawas!I744="","-",IF(Pengawas!I744="L","OK",IF(Pengawas!I744="P","OK","Tidak valid")))</f>
        <v>-</v>
      </c>
      <c r="J744" s="25" t="str">
        <f>IF(Pengawas!J744="","-",IF(LEN(Pengawas!J744)&lt;4,"Cek lagi","OK"))</f>
        <v>-</v>
      </c>
      <c r="K744" s="25" t="str">
        <f>IF(Pengawas!K744="","-",IF(Pengawas!K744&gt;5,"Tidak valid",IF(Pengawas!K744&lt;1,"Tidak valid","OK")))</f>
        <v>-</v>
      </c>
      <c r="L744" s="25" t="str">
        <f>IF(Pengawas!L744="","-",IF(VALUE(LEFT(Pengawas!L744,1))&gt;1,"Tidak valid","OK"))</f>
        <v>-</v>
      </c>
      <c r="M744" s="25" t="str">
        <f>IF(Pengawas!M744="","-",IF(VALUE(LEFT(Pengawas!M744,1))&gt;1,"Tidak valid","OK"))</f>
        <v>-</v>
      </c>
      <c r="N744" s="25" t="str">
        <f>IF(Pengawas!N744="","-",IF(VALUE(LEFT(Pengawas!N744,2))&gt;31,"Tanggal tidak valid",IF(VALUE(LEFT(RIGHT(Pengawas!N744,7),2))&gt;12,"Bulan tidak valid",IF(VALUE(RIGHT(Pengawas!N744,4))&gt;2015,"Tahun cek lagi",IF(VALUE(RIGHT(Pengawas!N744,4))&lt;1930,"Tahun cek lagi","OK")))))</f>
        <v>-</v>
      </c>
      <c r="O744" s="26" t="str">
        <f>IF(Pengawas!O744="","-",IF(VALUE(LEFT(Pengawas!O744,2))&gt;31,"Tanggal tidak valid",IF(VALUE(LEFT(RIGHT(Pengawas!O744,7),2))&gt;12,"Bulan tidak valid",IF(VALUE(RIGHT(Pengawas!O744,4))&gt;2015,"Tahun cek lagi",IF(VALUE(RIGHT(Pengawas!O744,4))&lt;1930,"Tahun cek lagi","OK")))))</f>
        <v>-</v>
      </c>
      <c r="P744" s="26" t="str">
        <f>IF(Pengawas!P744="","-",IF(VALUE(LEFT(Pengawas!P744,2))&gt;31,"Tanggal tidak valid",IF(VALUE(LEFT(RIGHT(Pengawas!P744,7),2))&gt;12,"Bulan tidak valid",IF(VALUE(RIGHT(Pengawas!P744,4))&gt;2015,"Tahun cek lagi",IF(VALUE(RIGHT(Pengawas!P744,4))&lt;1930,"Tahun cek lagi","OK")))))</f>
        <v>-</v>
      </c>
      <c r="Q744" s="25" t="str">
        <f>IF(Pengawas!Q744="","-",IF(Pengawas!Q744&gt;3,"Tidak valid",IF(Pengawas!Q744&lt;1,"Tidak valid","OK")))</f>
        <v>-</v>
      </c>
      <c r="R744" s="25" t="str">
        <f>IF(Pengawas!R744="","-",IF(Pengawas!R744&gt;20000000,"Cek lagi",IF(Pengawas!R744&lt;50000,"Cek lagi","OK")))</f>
        <v>-</v>
      </c>
      <c r="S744" s="25" t="str">
        <f>IF(Pengawas!S744="","-",IF(Pengawas!S744&gt;3,"Tidak valid",IF(Pengawas!S744&lt;1,"Tidak valid","OK")))</f>
        <v>-</v>
      </c>
      <c r="T744" s="25" t="str">
        <f>IF(Pengawas!T744="","-",IF(Pengawas!T744&gt;6,"Tidak valid",IF(Pengawas!T744&lt;1,"Tidak valid","OK")))</f>
        <v>-</v>
      </c>
      <c r="U744" s="25" t="str">
        <f>IF(Pengawas!U744="","-",IF(Pengawas!U744&gt;4,"Tidak valid",IF(Pengawas!U744&lt;1,"Tidak valid","OK")))</f>
        <v>-</v>
      </c>
      <c r="V744" s="25" t="str">
        <f>IF(Pengawas!V744="","-",IF(Pengawas!V744&gt;2,"Tidak valid",IF(Pengawas!V744&lt;1,"Tidak valid","OK")))</f>
        <v>-</v>
      </c>
      <c r="W744" s="25" t="str">
        <f>IF(Pengawas!V744="","-",IF(Pengawas!V744=1,IF(Pengawas!W744="","Harap diisi","OK"),IF(Pengawas!V744=2,IF(Pengawas!W744="","Harap diisi","OK"),IF(Pengawas!V745&lt;1,"-",IF(Pengawas!V745&gt;2,"-","OK")))))</f>
        <v>-</v>
      </c>
      <c r="X744" s="25" t="str">
        <f>IF(Pengawas!V744="","-",IF(Pengawas!V744=1,IF(Pengawas!X744="","Harap diisi","OK"),IF(Pengawas!V744=2,IF(Pengawas!X744="","Harap diisi","OK"),IF(Pengawas!V745&lt;1,"-",IF(Pengawas!V745&gt;2,"-","OK")))))</f>
        <v>-</v>
      </c>
      <c r="Y744" s="25" t="str">
        <f>IF(Pengawas!V744="","-",IF(Pengawas!V744=1,IF(Pengawas!Y744="","Harap diisi","OK"),IF(Pengawas!V744=2,IF(Pengawas!Y744="","Harap diisi","OK"),IF(Pengawas!V745&lt;1,"-",IF(Pengawas!V745&gt;2,"-","OK")))))</f>
        <v>-</v>
      </c>
      <c r="Z744" s="25" t="str">
        <f>IF(Pengawas!V744="","-",IF(Pengawas!V744=1,IF(Pengawas!Z744="","Harap diisi","OK"),IF(Pengawas!V744=2,IF(Pengawas!Z744="","Harap diisi","OK"),IF(Pengawas!V745&lt;1,"-",IF(Pengawas!V745&gt;2,"-","OK")))))</f>
        <v>-</v>
      </c>
      <c r="AA744" s="25" t="str">
        <f>IF(Pengawas!V744="","-",IF(Pengawas!V744=1,IF(Pengawas!AA744="","Harap diisi","OK"),IF(Pengawas!V744=2,IF(Pengawas!AA744="","Harap diisi","OK"),IF(Pengawas!V745&lt;1,"-",IF(Pengawas!V745&gt;2,"-","OK")))))</f>
        <v>-</v>
      </c>
      <c r="AB744" s="25" t="str">
        <f>IF(Pengawas!V744="","-",IF(Pengawas!V744=1,IF(Pengawas!AB744="","Harap diisi","OK"),IF(Pengawas!V744=2,IF(Pengawas!AB744="","Harap diisi","OK"),IF(Pengawas!V745&lt;1,"-",IF(Pengawas!V745&gt;2,"-","OK")))))</f>
        <v>-</v>
      </c>
      <c r="AC744" s="25" t="str">
        <f>IF(Pengawas!V744="","-",IF(Pengawas!V744=1,IF(Pengawas!AC744="","Harap diisi","OK"),IF(Pengawas!V744=2,IF(Pengawas!AC744="","Harap diisi","OK"),IF(Pengawas!V745&lt;1,"-",IF(Pengawas!V745&gt;2,"-","OK")))))</f>
        <v>-</v>
      </c>
      <c r="AD744" s="25" t="str">
        <f>IF(Pengawas!V744="","-",IF(Pengawas!V744=1,IF(Pengawas!AD744="","OK","Harap dikosongkan"),IF(Pengawas!V744=2,IF(Pengawas!AD744="","Harap diisi","OK"),IF(Pengawas!V745&lt;1,"-",IF(Pengawas!V745&gt;2,"-","OK")))))</f>
        <v>-</v>
      </c>
      <c r="AE744" s="25" t="str">
        <f>IF(Pengawas!V744="","-",IF(Pengawas!V744=1,IF(Pengawas!AE744="","OK","Harap dikosongkan"),IF(Pengawas!V744=2,IF(Pengawas!AE744="","Harap diisi","OK"),IF(Pengawas!V745&lt;1,"-",IF(Pengawas!V745&gt;2,"-","OK")))))</f>
        <v>-</v>
      </c>
      <c r="AF744" s="25" t="str">
        <f>IF(Pengawas!V744="","-",IF(Pengawas!V744=1,IF(Pengawas!AF744="","OK","Harap dikosongkan"),IF(Pengawas!V744=2,IF(Pengawas!AF744="","Harap diisi","OK"),IF(Pengawas!V745&lt;1,"-",IF(Pengawas!V745&gt;2,"-","OK")))))</f>
        <v>-</v>
      </c>
      <c r="AG744" s="25" t="str">
        <f>IF(Pengawas!V744="","-",IF(Pengawas!V744=1,IF(Pengawas!AG744="","OK","Harap dikosongkan"),IF(Pengawas!V744=2,IF(Pengawas!AG744="","Harap diisi","OK"),IF(Pengawas!V745&lt;1,"-",IF(Pengawas!V745&gt;2,"-","OK")))))</f>
        <v>-</v>
      </c>
      <c r="AH744" s="25" t="str">
        <f>IF(Pengawas!V744="","-",IF(Pengawas!V744=1,IF(Pengawas!AH744="","OK","Harap dikosongkan"),IF(Pengawas!V744=2,IF(Pengawas!AH744="","Harap diisi","OK"),IF(Pengawas!V745&lt;1,"-",IF(Pengawas!V745&gt;2,"-","OK")))))</f>
        <v>-</v>
      </c>
      <c r="AI744" s="25" t="str">
        <f>IF(Pengawas!V744="","-",IF(Pengawas!V744=1,IF(Pengawas!AI744="","OK","Harap dikosongkan"),IF(Pengawas!V744=2,IF(Pengawas!AI744="","Harap diisi","OK"),IF(Pengawas!V745&lt;1,"-",IF(Pengawas!V745&gt;2,"-","OK")))))</f>
        <v>-</v>
      </c>
      <c r="AJ744" s="25" t="str">
        <f>IF(Pengawas!V744="","-",IF(Pengawas!V744=1,IF(Pengawas!AJ744="","OK","Harap dikosongkan"),IF(Pengawas!V744=2,IF(Pengawas!AJ744="","Harap diisi","OK"),IF(Pengawas!V745&lt;1,"-",IF(Pengawas!V745&gt;2,"-","OK")))))</f>
        <v>-</v>
      </c>
      <c r="AK744" s="25" t="str">
        <f>IF(Pengawas!V744="","-",IF(Pengawas!V744=1,IF(Pengawas!AK744="","OK","Harap dikosongkan"),IF(Pengawas!V744=2,IF(Pengawas!AK744="","Harap diisi","OK"),IF(Pengawas!V745&lt;1,"-",IF(Pengawas!V745&gt;2,"-","OK")))))</f>
        <v>-</v>
      </c>
      <c r="AL744" s="25" t="str">
        <f>IF(Pengawas!AL744="","-",IF(Pengawas!AL744&gt;3,"Tidak valid",IF(Pengawas!AL744&lt;1,"Tidak valid","OK")))</f>
        <v>-</v>
      </c>
      <c r="AM744" s="25" t="str">
        <f>IF(Pengawas!AL744="",IF(Pengawas!AM744="","-","Harap dikosongkan"),IF(Pengawas!AL744&lt;&gt;1,IF(Pengawas!AM744="","OK","Harap dikosongkan"),IF(Pengawas!AM744="","Harap diisi",IF(Pengawas!AM744&gt;2015,"Cek lagi",IF(Pengawas!AM744&lt;2005,"Cek lagi","OK")))))</f>
        <v>-</v>
      </c>
      <c r="AN744" s="25" t="str">
        <f>IF(Pengawas!AL744="",IF(Pengawas!AN744="","-","Harap dikosongkan"),IF(Pengawas!AL744&lt;&gt;1,IF(Pengawas!AN744="","OK","Harap dikosongkan"),IF(Pengawas!AN744="","Harap diisi",IF(VALUE(Pengawas!AN744)&gt;33,"Tidak valid",IF(VALUE(Pengawas!AN744)&lt;1,"Tidak valid","OK")))))</f>
        <v>-</v>
      </c>
      <c r="AO744" s="25" t="str">
        <f>IF(Pengawas!AL744="",IF(Pengawas!AO744="","-","Harap dikosongkan"),IF(Pengawas!AL744&lt;&gt;1,IF(Pengawas!AO744="","OK","Harap dikosongkan"),IF(Pengawas!AO744="","Harap diisi",IF(Pengawas!AO744&gt;1,"Tidak valid","OK"))))</f>
        <v>-</v>
      </c>
      <c r="AP744" s="25" t="str">
        <f>IF(Pengawas!AL744&gt;1,"OK",IF(Pengawas!AO744="",IF(Pengawas!AP744="","-","Kolom AO cek lagi"),IF(Pengawas!AO744=0,IF(Pengawas!AP744="","OK","Harap dikosongkan"),IF(Pengawas!AP744="","Harap diisi",IF(LEN(Pengawas!AP744)&lt;12,"Tidak valid",IF(LEN(Pengawas!AP744)&gt;14,"Tidak valid","OK"))))))</f>
        <v>-</v>
      </c>
      <c r="AQ744" s="26" t="str">
        <f>IF(Pengawas!AL744&gt;1,"OK",IF(Pengawas!AO744="",IF(Pengawas!AQ744="","-","Kolom AO cek lagi"),IF(Pengawas!AO744=0,IF(Pengawas!AQ744="","OK","Harap dikosongkan"),IF(Pengawas!AQ744="","Harap diisi",IF(LEN(Pengawas!AQ744)&lt;5,"Cek lagi","OK")))))</f>
        <v>-</v>
      </c>
      <c r="AR744" s="26" t="str">
        <f>IF(Pengawas!AL744&gt;1,"OK",IF(Pengawas!AO744="",IF(Pengawas!AR744="","-","Kolom AT cek lagi"),IF(Pengawas!AO744=0,IF(Pengawas!AR744="","OK","Harap dikosongkan"),IF(Pengawas!AR744="","Harap diisi",IF(VALUE(LEFT(Pengawas!AR744,2))&gt;31,"Tanggal tidak valid",IF(VALUE(LEFT(RIGHT(Pengawas!AR744,7),2))&gt;12,"Bulan tidak valid",IF(VALUE(RIGHT(Pengawas!AR744,4))&gt;2016,"Tahun cek lagi",IF(VALUE(RIGHT(Pengawas!AR744,4))&lt;2005,"Tahun cek lagi","OK"))))))))</f>
        <v>-</v>
      </c>
      <c r="AS744" s="25" t="str">
        <f>IF(Pengawas!AP744="",IF(Pengawas!AS744="","-","Harap dikosongkan"),IF(Pengawas!AP744&lt;&gt;"",IF(Pengawas!AS744="","Harap diisi",IF(Pengawas!AS744&gt;1,"Tidak valid","OK"))))</f>
        <v>-</v>
      </c>
      <c r="AT744" s="25" t="str">
        <f>IF(Pengawas!AS744="",IF(Pengawas!AT744="","-","Harap dikosongkan"),IF(Pengawas!AS744&lt;&gt;1,IF(Pengawas!AT744="","OK","Harap dikosongkan"),IF(Pengawas!AS744="",IF(Pengawas!AT744="","-","Harap dikosongkan"),IF(Pengawas!AS744=0,IF(Pengawas!AT744="","OK","Harap dikosongkan"),IF(Pengawas!AT744="","Harap diisi",IF(Pengawas!AT744&gt;2016,"Cek lagi",IF(Pengawas!AT744&lt;2005,"Cek lagi",IF(Pengawas!AM744&gt;Pengawas!AT744,"Cek lagi dengan Kolom AL","OK"))))))))</f>
        <v>-</v>
      </c>
      <c r="AU744" s="25" t="str">
        <f>IF(Pengawas!AS744="",IF(Pengawas!AU744="","-","Harap dikosongkan"),IF(Pengawas!AS744&lt;&gt;1,IF(Pengawas!AU744="","OK","Harap dikosongkan"),IF(Pengawas!AS744="",IF(Pengawas!AU744="","-","Harap dikosongkan"),IF(Pengawas!AS744=0,IF(Pengawas!AU744="","OK","Harap dikosongkan"),IF(Pengawas!AU744="","Harap diisi",IF(Pengawas!AU744&gt;20000000,"Cek lagi",IF(Pengawas!AU744&lt;100000,"Cek lagi","OK")))))))</f>
        <v>-</v>
      </c>
      <c r="AV744" s="25" t="str">
        <f>IF(Pengawas!AV744="","-",IF(Pengawas!AV744&gt;3,"Tidak valid","OK"))</f>
        <v>-</v>
      </c>
      <c r="AW744" s="25" t="str">
        <f>IF(Pengawas!AV744="",IF(Pengawas!AW744="","-","Harap dikosongkan"),IF(Pengawas!AV744=0,IF(Pengawas!AW744="","OK","Harap dikosongkan"),IF(Pengawas!AV744&gt;0,IF(Pengawas!AW744="","Harap diisi",IF(Pengawas!AW744&gt;2015,"Tidak valid","OK")))))</f>
        <v>-</v>
      </c>
      <c r="AX744" s="25" t="str">
        <f>IF(Pengawas!AV744="",IF(Pengawas!AX744="","-","Harap dikosongkan"),IF(Pengawas!AV744=0,IF(Pengawas!AX744="","OK","Harap dikosongkan"),IF(Pengawas!AV744&gt;0,IF(Pengawas!AX744="","Harap diisi",IF(Pengawas!AX744="","-",IF(Pengawas!AX744&gt;1,"Tidak valid","OK"))))))</f>
        <v>-</v>
      </c>
      <c r="AY744" s="25" t="str">
        <f>IF(Pengawas!AY744="","-",IF(Pengawas!AY744&gt;2,"Tidak valid","OK"))</f>
        <v>-</v>
      </c>
      <c r="AZ744" s="25" t="str">
        <f>IF(Pengawas!AY744="",IF(Pengawas!AZ744="","-","Harap dikosongkan"),IF(Pengawas!AY744=0,IF(Pengawas!AZ744="","OK","Harap dikosongkan"),IF(Pengawas!AZ744="","Harap diisi",IF(Pengawas!AZ744&gt;2015,"Cek lagi",IF(Pengawas!AZ744&lt;2000,"Cek lagi","OK")))))</f>
        <v>-</v>
      </c>
      <c r="BA744" s="25" t="str">
        <f>IF(Pengawas!BA744="","-",IF(LEN(Pengawas!BA744)&lt;5,"Cek lagi","OK"))</f>
        <v>-</v>
      </c>
      <c r="BB744" s="25" t="str">
        <f>IF(Pengawas!BB744="","-",IF(LEN(Pengawas!BB744)&lt;4,"Cek lagi","OK"))</f>
        <v>-</v>
      </c>
      <c r="BC744" s="25" t="str">
        <f>IF(Pengawas!BC744="","-",IF(LEN(Pengawas!BC744)&lt;4,"Cek lagi","OK"))</f>
        <v>-</v>
      </c>
      <c r="BD744" s="25" t="str">
        <f>IF(Pengawas!BD744="","-",IF(LEN(Pengawas!BD744)&lt;4,"Cek lagi","OK"))</f>
        <v>-</v>
      </c>
      <c r="BE744" s="25" t="str">
        <f>IF(Pengawas!BE744="","-",IF(LEN(Pengawas!BE744)&lt;4,"Cek lagi","OK"))</f>
        <v>-</v>
      </c>
      <c r="BF744" s="25" t="str">
        <f>IF(Pengawas!BF744="","-",IF(LEN(Pengawas!BF744)&lt;&gt;5,"Tidak valid","OK"))</f>
        <v>-</v>
      </c>
      <c r="BG744" s="25" t="str">
        <f>IF(Pengawas!BG744="","-",IF(LEN(Pengawas!BG744)&lt;9,"Cek lagi",IF(LEN(Pengawas!BG744)&gt;14,"Cek lagi","OK")))</f>
        <v>-</v>
      </c>
    </row>
    <row r="745" spans="1:59" ht="15" customHeight="1" x14ac:dyDescent="0.2">
      <c r="A745" s="25" t="str">
        <f>IF(Pengawas!A745="","-",IF(LEN(Pengawas!A745)&lt;4,"Cek lagi","OK"))</f>
        <v>-</v>
      </c>
      <c r="B745" s="25" t="str">
        <f>IF(Pengawas!B745="","-",IF(LEN(Pengawas!B745)&lt;4,"Cek lagi","OK"))</f>
        <v>-</v>
      </c>
      <c r="C745" s="25" t="str">
        <f>IF(Pengawas!C745="","-",IF(LEN(Pengawas!C745)&lt;&gt;18,"Tidak valid","OK"))</f>
        <v>-</v>
      </c>
      <c r="D745" s="25" t="str">
        <f>IF(Pengawas!D745="","-",IF(LEN(Pengawas!D745)&lt;&gt;16,"Tidak valid","OK"))</f>
        <v>-</v>
      </c>
      <c r="E745" s="25" t="str">
        <f>IF(Pengawas!E745="","-",IF(LEN(Pengawas!E745)&lt;4,"Cek lagi","OK"))</f>
        <v>-</v>
      </c>
      <c r="F745" s="25" t="str">
        <f>IF(Pengawas!F745="","-",IF(LEN(Pengawas!F745)&lt;&gt;16,"Tidak valid","OK"))</f>
        <v>-</v>
      </c>
      <c r="G745" s="25" t="str">
        <f>IF(Pengawas!G745="","-",IF(LEN(Pengawas!G745)&lt;4,"Cek lagi","OK"))</f>
        <v>-</v>
      </c>
      <c r="H745" s="26" t="str">
        <f>IF(Pengawas!H745="","-",IF(VALUE(LEFT(Pengawas!H745,2))&gt;31,"Tanggal tidak valid",IF(VALUE(LEFT(RIGHT(Pengawas!H745,7),2))&gt;12,"Bulan tidak valid",IF(VALUE(RIGHT(Pengawas!H745,4))&gt;1990,"Umur terlalu muda",IF(VALUE(RIGHT(Pengawas!H745,4))&lt;1955,"Umur terlalu tua","OK")))))</f>
        <v>-</v>
      </c>
      <c r="I745" s="25" t="str">
        <f>IF(Pengawas!I745="","-",IF(Pengawas!I745="L","OK",IF(Pengawas!I745="P","OK","Tidak valid")))</f>
        <v>-</v>
      </c>
      <c r="J745" s="25" t="str">
        <f>IF(Pengawas!J745="","-",IF(LEN(Pengawas!J745)&lt;4,"Cek lagi","OK"))</f>
        <v>-</v>
      </c>
      <c r="K745" s="25" t="str">
        <f>IF(Pengawas!K745="","-",IF(Pengawas!K745&gt;5,"Tidak valid",IF(Pengawas!K745&lt;1,"Tidak valid","OK")))</f>
        <v>-</v>
      </c>
      <c r="L745" s="25" t="str">
        <f>IF(Pengawas!L745="","-",IF(VALUE(LEFT(Pengawas!L745,1))&gt;1,"Tidak valid","OK"))</f>
        <v>-</v>
      </c>
      <c r="M745" s="25" t="str">
        <f>IF(Pengawas!M745="","-",IF(VALUE(LEFT(Pengawas!M745,1))&gt;1,"Tidak valid","OK"))</f>
        <v>-</v>
      </c>
      <c r="N745" s="25" t="str">
        <f>IF(Pengawas!N745="","-",IF(VALUE(LEFT(Pengawas!N745,2))&gt;31,"Tanggal tidak valid",IF(VALUE(LEFT(RIGHT(Pengawas!N745,7),2))&gt;12,"Bulan tidak valid",IF(VALUE(RIGHT(Pengawas!N745,4))&gt;2015,"Tahun cek lagi",IF(VALUE(RIGHT(Pengawas!N745,4))&lt;1930,"Tahun cek lagi","OK")))))</f>
        <v>-</v>
      </c>
      <c r="O745" s="26" t="str">
        <f>IF(Pengawas!O745="","-",IF(VALUE(LEFT(Pengawas!O745,2))&gt;31,"Tanggal tidak valid",IF(VALUE(LEFT(RIGHT(Pengawas!O745,7),2))&gt;12,"Bulan tidak valid",IF(VALUE(RIGHT(Pengawas!O745,4))&gt;2015,"Tahun cek lagi",IF(VALUE(RIGHT(Pengawas!O745,4))&lt;1930,"Tahun cek lagi","OK")))))</f>
        <v>-</v>
      </c>
      <c r="P745" s="26" t="str">
        <f>IF(Pengawas!P745="","-",IF(VALUE(LEFT(Pengawas!P745,2))&gt;31,"Tanggal tidak valid",IF(VALUE(LEFT(RIGHT(Pengawas!P745,7),2))&gt;12,"Bulan tidak valid",IF(VALUE(RIGHT(Pengawas!P745,4))&gt;2015,"Tahun cek lagi",IF(VALUE(RIGHT(Pengawas!P745,4))&lt;1930,"Tahun cek lagi","OK")))))</f>
        <v>-</v>
      </c>
      <c r="Q745" s="25" t="str">
        <f>IF(Pengawas!Q745="","-",IF(Pengawas!Q745&gt;3,"Tidak valid",IF(Pengawas!Q745&lt;1,"Tidak valid","OK")))</f>
        <v>-</v>
      </c>
      <c r="R745" s="25" t="str">
        <f>IF(Pengawas!R745="","-",IF(Pengawas!R745&gt;20000000,"Cek lagi",IF(Pengawas!R745&lt;50000,"Cek lagi","OK")))</f>
        <v>-</v>
      </c>
      <c r="S745" s="25" t="str">
        <f>IF(Pengawas!S745="","-",IF(Pengawas!S745&gt;3,"Tidak valid",IF(Pengawas!S745&lt;1,"Tidak valid","OK")))</f>
        <v>-</v>
      </c>
      <c r="T745" s="25" t="str">
        <f>IF(Pengawas!T745="","-",IF(Pengawas!T745&gt;6,"Tidak valid",IF(Pengawas!T745&lt;1,"Tidak valid","OK")))</f>
        <v>-</v>
      </c>
      <c r="U745" s="25" t="str">
        <f>IF(Pengawas!U745="","-",IF(Pengawas!U745&gt;4,"Tidak valid",IF(Pengawas!U745&lt;1,"Tidak valid","OK")))</f>
        <v>-</v>
      </c>
      <c r="V745" s="25" t="str">
        <f>IF(Pengawas!V745="","-",IF(Pengawas!V745&gt;2,"Tidak valid",IF(Pengawas!V745&lt;1,"Tidak valid","OK")))</f>
        <v>-</v>
      </c>
      <c r="W745" s="25" t="str">
        <f>IF(Pengawas!V745="","-",IF(Pengawas!V745=1,IF(Pengawas!W745="","Harap diisi","OK"),IF(Pengawas!V745=2,IF(Pengawas!W745="","Harap diisi","OK"),IF(Pengawas!V746&lt;1,"-",IF(Pengawas!V746&gt;2,"-","OK")))))</f>
        <v>-</v>
      </c>
      <c r="X745" s="25" t="str">
        <f>IF(Pengawas!V745="","-",IF(Pengawas!V745=1,IF(Pengawas!X745="","Harap diisi","OK"),IF(Pengawas!V745=2,IF(Pengawas!X745="","Harap diisi","OK"),IF(Pengawas!V746&lt;1,"-",IF(Pengawas!V746&gt;2,"-","OK")))))</f>
        <v>-</v>
      </c>
      <c r="Y745" s="25" t="str">
        <f>IF(Pengawas!V745="","-",IF(Pengawas!V745=1,IF(Pengawas!Y745="","Harap diisi","OK"),IF(Pengawas!V745=2,IF(Pengawas!Y745="","Harap diisi","OK"),IF(Pengawas!V746&lt;1,"-",IF(Pengawas!V746&gt;2,"-","OK")))))</f>
        <v>-</v>
      </c>
      <c r="Z745" s="25" t="str">
        <f>IF(Pengawas!V745="","-",IF(Pengawas!V745=1,IF(Pengawas!Z745="","Harap diisi","OK"),IF(Pengawas!V745=2,IF(Pengawas!Z745="","Harap diisi","OK"),IF(Pengawas!V746&lt;1,"-",IF(Pengawas!V746&gt;2,"-","OK")))))</f>
        <v>-</v>
      </c>
      <c r="AA745" s="25" t="str">
        <f>IF(Pengawas!V745="","-",IF(Pengawas!V745=1,IF(Pengawas!AA745="","Harap diisi","OK"),IF(Pengawas!V745=2,IF(Pengawas!AA745="","Harap diisi","OK"),IF(Pengawas!V746&lt;1,"-",IF(Pengawas!V746&gt;2,"-","OK")))))</f>
        <v>-</v>
      </c>
      <c r="AB745" s="25" t="str">
        <f>IF(Pengawas!V745="","-",IF(Pengawas!V745=1,IF(Pengawas!AB745="","Harap diisi","OK"),IF(Pengawas!V745=2,IF(Pengawas!AB745="","Harap diisi","OK"),IF(Pengawas!V746&lt;1,"-",IF(Pengawas!V746&gt;2,"-","OK")))))</f>
        <v>-</v>
      </c>
      <c r="AC745" s="25" t="str">
        <f>IF(Pengawas!V745="","-",IF(Pengawas!V745=1,IF(Pengawas!AC745="","Harap diisi","OK"),IF(Pengawas!V745=2,IF(Pengawas!AC745="","Harap diisi","OK"),IF(Pengawas!V746&lt;1,"-",IF(Pengawas!V746&gt;2,"-","OK")))))</f>
        <v>-</v>
      </c>
      <c r="AD745" s="25" t="str">
        <f>IF(Pengawas!V745="","-",IF(Pengawas!V745=1,IF(Pengawas!AD745="","OK","Harap dikosongkan"),IF(Pengawas!V745=2,IF(Pengawas!AD745="","Harap diisi","OK"),IF(Pengawas!V746&lt;1,"-",IF(Pengawas!V746&gt;2,"-","OK")))))</f>
        <v>-</v>
      </c>
      <c r="AE745" s="25" t="str">
        <f>IF(Pengawas!V745="","-",IF(Pengawas!V745=1,IF(Pengawas!AE745="","OK","Harap dikosongkan"),IF(Pengawas!V745=2,IF(Pengawas!AE745="","Harap diisi","OK"),IF(Pengawas!V746&lt;1,"-",IF(Pengawas!V746&gt;2,"-","OK")))))</f>
        <v>-</v>
      </c>
      <c r="AF745" s="25" t="str">
        <f>IF(Pengawas!V745="","-",IF(Pengawas!V745=1,IF(Pengawas!AF745="","OK","Harap dikosongkan"),IF(Pengawas!V745=2,IF(Pengawas!AF745="","Harap diisi","OK"),IF(Pengawas!V746&lt;1,"-",IF(Pengawas!V746&gt;2,"-","OK")))))</f>
        <v>-</v>
      </c>
      <c r="AG745" s="25" t="str">
        <f>IF(Pengawas!V745="","-",IF(Pengawas!V745=1,IF(Pengawas!AG745="","OK","Harap dikosongkan"),IF(Pengawas!V745=2,IF(Pengawas!AG745="","Harap diisi","OK"),IF(Pengawas!V746&lt;1,"-",IF(Pengawas!V746&gt;2,"-","OK")))))</f>
        <v>-</v>
      </c>
      <c r="AH745" s="25" t="str">
        <f>IF(Pengawas!V745="","-",IF(Pengawas!V745=1,IF(Pengawas!AH745="","OK","Harap dikosongkan"),IF(Pengawas!V745=2,IF(Pengawas!AH745="","Harap diisi","OK"),IF(Pengawas!V746&lt;1,"-",IF(Pengawas!V746&gt;2,"-","OK")))))</f>
        <v>-</v>
      </c>
      <c r="AI745" s="25" t="str">
        <f>IF(Pengawas!V745="","-",IF(Pengawas!V745=1,IF(Pengawas!AI745="","OK","Harap dikosongkan"),IF(Pengawas!V745=2,IF(Pengawas!AI745="","Harap diisi","OK"),IF(Pengawas!V746&lt;1,"-",IF(Pengawas!V746&gt;2,"-","OK")))))</f>
        <v>-</v>
      </c>
      <c r="AJ745" s="25" t="str">
        <f>IF(Pengawas!V745="","-",IF(Pengawas!V745=1,IF(Pengawas!AJ745="","OK","Harap dikosongkan"),IF(Pengawas!V745=2,IF(Pengawas!AJ745="","Harap diisi","OK"),IF(Pengawas!V746&lt;1,"-",IF(Pengawas!V746&gt;2,"-","OK")))))</f>
        <v>-</v>
      </c>
      <c r="AK745" s="25" t="str">
        <f>IF(Pengawas!V745="","-",IF(Pengawas!V745=1,IF(Pengawas!AK745="","OK","Harap dikosongkan"),IF(Pengawas!V745=2,IF(Pengawas!AK745="","Harap diisi","OK"),IF(Pengawas!V746&lt;1,"-",IF(Pengawas!V746&gt;2,"-","OK")))))</f>
        <v>-</v>
      </c>
      <c r="AL745" s="25" t="str">
        <f>IF(Pengawas!AL745="","-",IF(Pengawas!AL745&gt;3,"Tidak valid",IF(Pengawas!AL745&lt;1,"Tidak valid","OK")))</f>
        <v>-</v>
      </c>
      <c r="AM745" s="25" t="str">
        <f>IF(Pengawas!AL745="",IF(Pengawas!AM745="","-","Harap dikosongkan"),IF(Pengawas!AL745&lt;&gt;1,IF(Pengawas!AM745="","OK","Harap dikosongkan"),IF(Pengawas!AM745="","Harap diisi",IF(Pengawas!AM745&gt;2015,"Cek lagi",IF(Pengawas!AM745&lt;2005,"Cek lagi","OK")))))</f>
        <v>-</v>
      </c>
      <c r="AN745" s="25" t="str">
        <f>IF(Pengawas!AL745="",IF(Pengawas!AN745="","-","Harap dikosongkan"),IF(Pengawas!AL745&lt;&gt;1,IF(Pengawas!AN745="","OK","Harap dikosongkan"),IF(Pengawas!AN745="","Harap diisi",IF(VALUE(Pengawas!AN745)&gt;33,"Tidak valid",IF(VALUE(Pengawas!AN745)&lt;1,"Tidak valid","OK")))))</f>
        <v>-</v>
      </c>
      <c r="AO745" s="25" t="str">
        <f>IF(Pengawas!AL745="",IF(Pengawas!AO745="","-","Harap dikosongkan"),IF(Pengawas!AL745&lt;&gt;1,IF(Pengawas!AO745="","OK","Harap dikosongkan"),IF(Pengawas!AO745="","Harap diisi",IF(Pengawas!AO745&gt;1,"Tidak valid","OK"))))</f>
        <v>-</v>
      </c>
      <c r="AP745" s="25" t="str">
        <f>IF(Pengawas!AL745&gt;1,"OK",IF(Pengawas!AO745="",IF(Pengawas!AP745="","-","Kolom AO cek lagi"),IF(Pengawas!AO745=0,IF(Pengawas!AP745="","OK","Harap dikosongkan"),IF(Pengawas!AP745="","Harap diisi",IF(LEN(Pengawas!AP745)&lt;12,"Tidak valid",IF(LEN(Pengawas!AP745)&gt;14,"Tidak valid","OK"))))))</f>
        <v>-</v>
      </c>
      <c r="AQ745" s="26" t="str">
        <f>IF(Pengawas!AL745&gt;1,"OK",IF(Pengawas!AO745="",IF(Pengawas!AQ745="","-","Kolom AO cek lagi"),IF(Pengawas!AO745=0,IF(Pengawas!AQ745="","OK","Harap dikosongkan"),IF(Pengawas!AQ745="","Harap diisi",IF(LEN(Pengawas!AQ745)&lt;5,"Cek lagi","OK")))))</f>
        <v>-</v>
      </c>
      <c r="AR745" s="26" t="str">
        <f>IF(Pengawas!AL745&gt;1,"OK",IF(Pengawas!AO745="",IF(Pengawas!AR745="","-","Kolom AT cek lagi"),IF(Pengawas!AO745=0,IF(Pengawas!AR745="","OK","Harap dikosongkan"),IF(Pengawas!AR745="","Harap diisi",IF(VALUE(LEFT(Pengawas!AR745,2))&gt;31,"Tanggal tidak valid",IF(VALUE(LEFT(RIGHT(Pengawas!AR745,7),2))&gt;12,"Bulan tidak valid",IF(VALUE(RIGHT(Pengawas!AR745,4))&gt;2016,"Tahun cek lagi",IF(VALUE(RIGHT(Pengawas!AR745,4))&lt;2005,"Tahun cek lagi","OK"))))))))</f>
        <v>-</v>
      </c>
      <c r="AS745" s="25" t="str">
        <f>IF(Pengawas!AP745="",IF(Pengawas!AS745="","-","Harap dikosongkan"),IF(Pengawas!AP745&lt;&gt;"",IF(Pengawas!AS745="","Harap diisi",IF(Pengawas!AS745&gt;1,"Tidak valid","OK"))))</f>
        <v>-</v>
      </c>
      <c r="AT745" s="25" t="str">
        <f>IF(Pengawas!AS745="",IF(Pengawas!AT745="","-","Harap dikosongkan"),IF(Pengawas!AS745&lt;&gt;1,IF(Pengawas!AT745="","OK","Harap dikosongkan"),IF(Pengawas!AS745="",IF(Pengawas!AT745="","-","Harap dikosongkan"),IF(Pengawas!AS745=0,IF(Pengawas!AT745="","OK","Harap dikosongkan"),IF(Pengawas!AT745="","Harap diisi",IF(Pengawas!AT745&gt;2016,"Cek lagi",IF(Pengawas!AT745&lt;2005,"Cek lagi",IF(Pengawas!AM745&gt;Pengawas!AT745,"Cek lagi dengan Kolom AL","OK"))))))))</f>
        <v>-</v>
      </c>
      <c r="AU745" s="25" t="str">
        <f>IF(Pengawas!AS745="",IF(Pengawas!AU745="","-","Harap dikosongkan"),IF(Pengawas!AS745&lt;&gt;1,IF(Pengawas!AU745="","OK","Harap dikosongkan"),IF(Pengawas!AS745="",IF(Pengawas!AU745="","-","Harap dikosongkan"),IF(Pengawas!AS745=0,IF(Pengawas!AU745="","OK","Harap dikosongkan"),IF(Pengawas!AU745="","Harap diisi",IF(Pengawas!AU745&gt;20000000,"Cek lagi",IF(Pengawas!AU745&lt;100000,"Cek lagi","OK")))))))</f>
        <v>-</v>
      </c>
      <c r="AV745" s="25" t="str">
        <f>IF(Pengawas!AV745="","-",IF(Pengawas!AV745&gt;3,"Tidak valid","OK"))</f>
        <v>-</v>
      </c>
      <c r="AW745" s="25" t="str">
        <f>IF(Pengawas!AV745="",IF(Pengawas!AW745="","-","Harap dikosongkan"),IF(Pengawas!AV745=0,IF(Pengawas!AW745="","OK","Harap dikosongkan"),IF(Pengawas!AV745&gt;0,IF(Pengawas!AW745="","Harap diisi",IF(Pengawas!AW745&gt;2015,"Tidak valid","OK")))))</f>
        <v>-</v>
      </c>
      <c r="AX745" s="25" t="str">
        <f>IF(Pengawas!AV745="",IF(Pengawas!AX745="","-","Harap dikosongkan"),IF(Pengawas!AV745=0,IF(Pengawas!AX745="","OK","Harap dikosongkan"),IF(Pengawas!AV745&gt;0,IF(Pengawas!AX745="","Harap diisi",IF(Pengawas!AX745="","-",IF(Pengawas!AX745&gt;1,"Tidak valid","OK"))))))</f>
        <v>-</v>
      </c>
      <c r="AY745" s="25" t="str">
        <f>IF(Pengawas!AY745="","-",IF(Pengawas!AY745&gt;2,"Tidak valid","OK"))</f>
        <v>-</v>
      </c>
      <c r="AZ745" s="25" t="str">
        <f>IF(Pengawas!AY745="",IF(Pengawas!AZ745="","-","Harap dikosongkan"),IF(Pengawas!AY745=0,IF(Pengawas!AZ745="","OK","Harap dikosongkan"),IF(Pengawas!AZ745="","Harap diisi",IF(Pengawas!AZ745&gt;2015,"Cek lagi",IF(Pengawas!AZ745&lt;2000,"Cek lagi","OK")))))</f>
        <v>-</v>
      </c>
      <c r="BA745" s="25" t="str">
        <f>IF(Pengawas!BA745="","-",IF(LEN(Pengawas!BA745)&lt;5,"Cek lagi","OK"))</f>
        <v>-</v>
      </c>
      <c r="BB745" s="25" t="str">
        <f>IF(Pengawas!BB745="","-",IF(LEN(Pengawas!BB745)&lt;4,"Cek lagi","OK"))</f>
        <v>-</v>
      </c>
      <c r="BC745" s="25" t="str">
        <f>IF(Pengawas!BC745="","-",IF(LEN(Pengawas!BC745)&lt;4,"Cek lagi","OK"))</f>
        <v>-</v>
      </c>
      <c r="BD745" s="25" t="str">
        <f>IF(Pengawas!BD745="","-",IF(LEN(Pengawas!BD745)&lt;4,"Cek lagi","OK"))</f>
        <v>-</v>
      </c>
      <c r="BE745" s="25" t="str">
        <f>IF(Pengawas!BE745="","-",IF(LEN(Pengawas!BE745)&lt;4,"Cek lagi","OK"))</f>
        <v>-</v>
      </c>
      <c r="BF745" s="25" t="str">
        <f>IF(Pengawas!BF745="","-",IF(LEN(Pengawas!BF745)&lt;&gt;5,"Tidak valid","OK"))</f>
        <v>-</v>
      </c>
      <c r="BG745" s="25" t="str">
        <f>IF(Pengawas!BG745="","-",IF(LEN(Pengawas!BG745)&lt;9,"Cek lagi",IF(LEN(Pengawas!BG745)&gt;14,"Cek lagi","OK")))</f>
        <v>-</v>
      </c>
    </row>
    <row r="746" spans="1:59" ht="15" customHeight="1" x14ac:dyDescent="0.2">
      <c r="A746" s="25" t="str">
        <f>IF(Pengawas!A746="","-",IF(LEN(Pengawas!A746)&lt;4,"Cek lagi","OK"))</f>
        <v>-</v>
      </c>
      <c r="B746" s="25" t="str">
        <f>IF(Pengawas!B746="","-",IF(LEN(Pengawas!B746)&lt;4,"Cek lagi","OK"))</f>
        <v>-</v>
      </c>
      <c r="C746" s="25" t="str">
        <f>IF(Pengawas!C746="","-",IF(LEN(Pengawas!C746)&lt;&gt;18,"Tidak valid","OK"))</f>
        <v>-</v>
      </c>
      <c r="D746" s="25" t="str">
        <f>IF(Pengawas!D746="","-",IF(LEN(Pengawas!D746)&lt;&gt;16,"Tidak valid","OK"))</f>
        <v>-</v>
      </c>
      <c r="E746" s="25" t="str">
        <f>IF(Pengawas!E746="","-",IF(LEN(Pengawas!E746)&lt;4,"Cek lagi","OK"))</f>
        <v>-</v>
      </c>
      <c r="F746" s="25" t="str">
        <f>IF(Pengawas!F746="","-",IF(LEN(Pengawas!F746)&lt;&gt;16,"Tidak valid","OK"))</f>
        <v>-</v>
      </c>
      <c r="G746" s="25" t="str">
        <f>IF(Pengawas!G746="","-",IF(LEN(Pengawas!G746)&lt;4,"Cek lagi","OK"))</f>
        <v>-</v>
      </c>
      <c r="H746" s="26" t="str">
        <f>IF(Pengawas!H746="","-",IF(VALUE(LEFT(Pengawas!H746,2))&gt;31,"Tanggal tidak valid",IF(VALUE(LEFT(RIGHT(Pengawas!H746,7),2))&gt;12,"Bulan tidak valid",IF(VALUE(RIGHT(Pengawas!H746,4))&gt;1990,"Umur terlalu muda",IF(VALUE(RIGHT(Pengawas!H746,4))&lt;1955,"Umur terlalu tua","OK")))))</f>
        <v>-</v>
      </c>
      <c r="I746" s="25" t="str">
        <f>IF(Pengawas!I746="","-",IF(Pengawas!I746="L","OK",IF(Pengawas!I746="P","OK","Tidak valid")))</f>
        <v>-</v>
      </c>
      <c r="J746" s="25" t="str">
        <f>IF(Pengawas!J746="","-",IF(LEN(Pengawas!J746)&lt;4,"Cek lagi","OK"))</f>
        <v>-</v>
      </c>
      <c r="K746" s="25" t="str">
        <f>IF(Pengawas!K746="","-",IF(Pengawas!K746&gt;5,"Tidak valid",IF(Pengawas!K746&lt;1,"Tidak valid","OK")))</f>
        <v>-</v>
      </c>
      <c r="L746" s="25" t="str">
        <f>IF(Pengawas!L746="","-",IF(VALUE(LEFT(Pengawas!L746,1))&gt;1,"Tidak valid","OK"))</f>
        <v>-</v>
      </c>
      <c r="M746" s="25" t="str">
        <f>IF(Pengawas!M746="","-",IF(VALUE(LEFT(Pengawas!M746,1))&gt;1,"Tidak valid","OK"))</f>
        <v>-</v>
      </c>
      <c r="N746" s="25" t="str">
        <f>IF(Pengawas!N746="","-",IF(VALUE(LEFT(Pengawas!N746,2))&gt;31,"Tanggal tidak valid",IF(VALUE(LEFT(RIGHT(Pengawas!N746,7),2))&gt;12,"Bulan tidak valid",IF(VALUE(RIGHT(Pengawas!N746,4))&gt;2015,"Tahun cek lagi",IF(VALUE(RIGHT(Pengawas!N746,4))&lt;1930,"Tahun cek lagi","OK")))))</f>
        <v>-</v>
      </c>
      <c r="O746" s="26" t="str">
        <f>IF(Pengawas!O746="","-",IF(VALUE(LEFT(Pengawas!O746,2))&gt;31,"Tanggal tidak valid",IF(VALUE(LEFT(RIGHT(Pengawas!O746,7),2))&gt;12,"Bulan tidak valid",IF(VALUE(RIGHT(Pengawas!O746,4))&gt;2015,"Tahun cek lagi",IF(VALUE(RIGHT(Pengawas!O746,4))&lt;1930,"Tahun cek lagi","OK")))))</f>
        <v>-</v>
      </c>
      <c r="P746" s="26" t="str">
        <f>IF(Pengawas!P746="","-",IF(VALUE(LEFT(Pengawas!P746,2))&gt;31,"Tanggal tidak valid",IF(VALUE(LEFT(RIGHT(Pengawas!P746,7),2))&gt;12,"Bulan tidak valid",IF(VALUE(RIGHT(Pengawas!P746,4))&gt;2015,"Tahun cek lagi",IF(VALUE(RIGHT(Pengawas!P746,4))&lt;1930,"Tahun cek lagi","OK")))))</f>
        <v>-</v>
      </c>
      <c r="Q746" s="25" t="str">
        <f>IF(Pengawas!Q746="","-",IF(Pengawas!Q746&gt;3,"Tidak valid",IF(Pengawas!Q746&lt;1,"Tidak valid","OK")))</f>
        <v>-</v>
      </c>
      <c r="R746" s="25" t="str">
        <f>IF(Pengawas!R746="","-",IF(Pengawas!R746&gt;20000000,"Cek lagi",IF(Pengawas!R746&lt;50000,"Cek lagi","OK")))</f>
        <v>-</v>
      </c>
      <c r="S746" s="25" t="str">
        <f>IF(Pengawas!S746="","-",IF(Pengawas!S746&gt;3,"Tidak valid",IF(Pengawas!S746&lt;1,"Tidak valid","OK")))</f>
        <v>-</v>
      </c>
      <c r="T746" s="25" t="str">
        <f>IF(Pengawas!T746="","-",IF(Pengawas!T746&gt;6,"Tidak valid",IF(Pengawas!T746&lt;1,"Tidak valid","OK")))</f>
        <v>-</v>
      </c>
      <c r="U746" s="25" t="str">
        <f>IF(Pengawas!U746="","-",IF(Pengawas!U746&gt;4,"Tidak valid",IF(Pengawas!U746&lt;1,"Tidak valid","OK")))</f>
        <v>-</v>
      </c>
      <c r="V746" s="25" t="str">
        <f>IF(Pengawas!V746="","-",IF(Pengawas!V746&gt;2,"Tidak valid",IF(Pengawas!V746&lt;1,"Tidak valid","OK")))</f>
        <v>-</v>
      </c>
      <c r="W746" s="25" t="str">
        <f>IF(Pengawas!V746="","-",IF(Pengawas!V746=1,IF(Pengawas!W746="","Harap diisi","OK"),IF(Pengawas!V746=2,IF(Pengawas!W746="","Harap diisi","OK"),IF(Pengawas!V747&lt;1,"-",IF(Pengawas!V747&gt;2,"-","OK")))))</f>
        <v>-</v>
      </c>
      <c r="X746" s="25" t="str">
        <f>IF(Pengawas!V746="","-",IF(Pengawas!V746=1,IF(Pengawas!X746="","Harap diisi","OK"),IF(Pengawas!V746=2,IF(Pengawas!X746="","Harap diisi","OK"),IF(Pengawas!V747&lt;1,"-",IF(Pengawas!V747&gt;2,"-","OK")))))</f>
        <v>-</v>
      </c>
      <c r="Y746" s="25" t="str">
        <f>IF(Pengawas!V746="","-",IF(Pengawas!V746=1,IF(Pengawas!Y746="","Harap diisi","OK"),IF(Pengawas!V746=2,IF(Pengawas!Y746="","Harap diisi","OK"),IF(Pengawas!V747&lt;1,"-",IF(Pengawas!V747&gt;2,"-","OK")))))</f>
        <v>-</v>
      </c>
      <c r="Z746" s="25" t="str">
        <f>IF(Pengawas!V746="","-",IF(Pengawas!V746=1,IF(Pengawas!Z746="","Harap diisi","OK"),IF(Pengawas!V746=2,IF(Pengawas!Z746="","Harap diisi","OK"),IF(Pengawas!V747&lt;1,"-",IF(Pengawas!V747&gt;2,"-","OK")))))</f>
        <v>-</v>
      </c>
      <c r="AA746" s="25" t="str">
        <f>IF(Pengawas!V746="","-",IF(Pengawas!V746=1,IF(Pengawas!AA746="","Harap diisi","OK"),IF(Pengawas!V746=2,IF(Pengawas!AA746="","Harap diisi","OK"),IF(Pengawas!V747&lt;1,"-",IF(Pengawas!V747&gt;2,"-","OK")))))</f>
        <v>-</v>
      </c>
      <c r="AB746" s="25" t="str">
        <f>IF(Pengawas!V746="","-",IF(Pengawas!V746=1,IF(Pengawas!AB746="","Harap diisi","OK"),IF(Pengawas!V746=2,IF(Pengawas!AB746="","Harap diisi","OK"),IF(Pengawas!V747&lt;1,"-",IF(Pengawas!V747&gt;2,"-","OK")))))</f>
        <v>-</v>
      </c>
      <c r="AC746" s="25" t="str">
        <f>IF(Pengawas!V746="","-",IF(Pengawas!V746=1,IF(Pengawas!AC746="","Harap diisi","OK"),IF(Pengawas!V746=2,IF(Pengawas!AC746="","Harap diisi","OK"),IF(Pengawas!V747&lt;1,"-",IF(Pengawas!V747&gt;2,"-","OK")))))</f>
        <v>-</v>
      </c>
      <c r="AD746" s="25" t="str">
        <f>IF(Pengawas!V746="","-",IF(Pengawas!V746=1,IF(Pengawas!AD746="","OK","Harap dikosongkan"),IF(Pengawas!V746=2,IF(Pengawas!AD746="","Harap diisi","OK"),IF(Pengawas!V747&lt;1,"-",IF(Pengawas!V747&gt;2,"-","OK")))))</f>
        <v>-</v>
      </c>
      <c r="AE746" s="25" t="str">
        <f>IF(Pengawas!V746="","-",IF(Pengawas!V746=1,IF(Pengawas!AE746="","OK","Harap dikosongkan"),IF(Pengawas!V746=2,IF(Pengawas!AE746="","Harap diisi","OK"),IF(Pengawas!V747&lt;1,"-",IF(Pengawas!V747&gt;2,"-","OK")))))</f>
        <v>-</v>
      </c>
      <c r="AF746" s="25" t="str">
        <f>IF(Pengawas!V746="","-",IF(Pengawas!V746=1,IF(Pengawas!AF746="","OK","Harap dikosongkan"),IF(Pengawas!V746=2,IF(Pengawas!AF746="","Harap diisi","OK"),IF(Pengawas!V747&lt;1,"-",IF(Pengawas!V747&gt;2,"-","OK")))))</f>
        <v>-</v>
      </c>
      <c r="AG746" s="25" t="str">
        <f>IF(Pengawas!V746="","-",IF(Pengawas!V746=1,IF(Pengawas!AG746="","OK","Harap dikosongkan"),IF(Pengawas!V746=2,IF(Pengawas!AG746="","Harap diisi","OK"),IF(Pengawas!V747&lt;1,"-",IF(Pengawas!V747&gt;2,"-","OK")))))</f>
        <v>-</v>
      </c>
      <c r="AH746" s="25" t="str">
        <f>IF(Pengawas!V746="","-",IF(Pengawas!V746=1,IF(Pengawas!AH746="","OK","Harap dikosongkan"),IF(Pengawas!V746=2,IF(Pengawas!AH746="","Harap diisi","OK"),IF(Pengawas!V747&lt;1,"-",IF(Pengawas!V747&gt;2,"-","OK")))))</f>
        <v>-</v>
      </c>
      <c r="AI746" s="25" t="str">
        <f>IF(Pengawas!V746="","-",IF(Pengawas!V746=1,IF(Pengawas!AI746="","OK","Harap dikosongkan"),IF(Pengawas!V746=2,IF(Pengawas!AI746="","Harap diisi","OK"),IF(Pengawas!V747&lt;1,"-",IF(Pengawas!V747&gt;2,"-","OK")))))</f>
        <v>-</v>
      </c>
      <c r="AJ746" s="25" t="str">
        <f>IF(Pengawas!V746="","-",IF(Pengawas!V746=1,IF(Pengawas!AJ746="","OK","Harap dikosongkan"),IF(Pengawas!V746=2,IF(Pengawas!AJ746="","Harap diisi","OK"),IF(Pengawas!V747&lt;1,"-",IF(Pengawas!V747&gt;2,"-","OK")))))</f>
        <v>-</v>
      </c>
      <c r="AK746" s="25" t="str">
        <f>IF(Pengawas!V746="","-",IF(Pengawas!V746=1,IF(Pengawas!AK746="","OK","Harap dikosongkan"),IF(Pengawas!V746=2,IF(Pengawas!AK746="","Harap diisi","OK"),IF(Pengawas!V747&lt;1,"-",IF(Pengawas!V747&gt;2,"-","OK")))))</f>
        <v>-</v>
      </c>
      <c r="AL746" s="25" t="str">
        <f>IF(Pengawas!AL746="","-",IF(Pengawas!AL746&gt;3,"Tidak valid",IF(Pengawas!AL746&lt;1,"Tidak valid","OK")))</f>
        <v>-</v>
      </c>
      <c r="AM746" s="25" t="str">
        <f>IF(Pengawas!AL746="",IF(Pengawas!AM746="","-","Harap dikosongkan"),IF(Pengawas!AL746&lt;&gt;1,IF(Pengawas!AM746="","OK","Harap dikosongkan"),IF(Pengawas!AM746="","Harap diisi",IF(Pengawas!AM746&gt;2015,"Cek lagi",IF(Pengawas!AM746&lt;2005,"Cek lagi","OK")))))</f>
        <v>-</v>
      </c>
      <c r="AN746" s="25" t="str">
        <f>IF(Pengawas!AL746="",IF(Pengawas!AN746="","-","Harap dikosongkan"),IF(Pengawas!AL746&lt;&gt;1,IF(Pengawas!AN746="","OK","Harap dikosongkan"),IF(Pengawas!AN746="","Harap diisi",IF(VALUE(Pengawas!AN746)&gt;33,"Tidak valid",IF(VALUE(Pengawas!AN746)&lt;1,"Tidak valid","OK")))))</f>
        <v>-</v>
      </c>
      <c r="AO746" s="25" t="str">
        <f>IF(Pengawas!AL746="",IF(Pengawas!AO746="","-","Harap dikosongkan"),IF(Pengawas!AL746&lt;&gt;1,IF(Pengawas!AO746="","OK","Harap dikosongkan"),IF(Pengawas!AO746="","Harap diisi",IF(Pengawas!AO746&gt;1,"Tidak valid","OK"))))</f>
        <v>-</v>
      </c>
      <c r="AP746" s="25" t="str">
        <f>IF(Pengawas!AL746&gt;1,"OK",IF(Pengawas!AO746="",IF(Pengawas!AP746="","-","Kolom AO cek lagi"),IF(Pengawas!AO746=0,IF(Pengawas!AP746="","OK","Harap dikosongkan"),IF(Pengawas!AP746="","Harap diisi",IF(LEN(Pengawas!AP746)&lt;12,"Tidak valid",IF(LEN(Pengawas!AP746)&gt;14,"Tidak valid","OK"))))))</f>
        <v>-</v>
      </c>
      <c r="AQ746" s="26" t="str">
        <f>IF(Pengawas!AL746&gt;1,"OK",IF(Pengawas!AO746="",IF(Pengawas!AQ746="","-","Kolom AO cek lagi"),IF(Pengawas!AO746=0,IF(Pengawas!AQ746="","OK","Harap dikosongkan"),IF(Pengawas!AQ746="","Harap diisi",IF(LEN(Pengawas!AQ746)&lt;5,"Cek lagi","OK")))))</f>
        <v>-</v>
      </c>
      <c r="AR746" s="26" t="str">
        <f>IF(Pengawas!AL746&gt;1,"OK",IF(Pengawas!AO746="",IF(Pengawas!AR746="","-","Kolom AT cek lagi"),IF(Pengawas!AO746=0,IF(Pengawas!AR746="","OK","Harap dikosongkan"),IF(Pengawas!AR746="","Harap diisi",IF(VALUE(LEFT(Pengawas!AR746,2))&gt;31,"Tanggal tidak valid",IF(VALUE(LEFT(RIGHT(Pengawas!AR746,7),2))&gt;12,"Bulan tidak valid",IF(VALUE(RIGHT(Pengawas!AR746,4))&gt;2016,"Tahun cek lagi",IF(VALUE(RIGHT(Pengawas!AR746,4))&lt;2005,"Tahun cek lagi","OK"))))))))</f>
        <v>-</v>
      </c>
      <c r="AS746" s="25" t="str">
        <f>IF(Pengawas!AP746="",IF(Pengawas!AS746="","-","Harap dikosongkan"),IF(Pengawas!AP746&lt;&gt;"",IF(Pengawas!AS746="","Harap diisi",IF(Pengawas!AS746&gt;1,"Tidak valid","OK"))))</f>
        <v>-</v>
      </c>
      <c r="AT746" s="25" t="str">
        <f>IF(Pengawas!AS746="",IF(Pengawas!AT746="","-","Harap dikosongkan"),IF(Pengawas!AS746&lt;&gt;1,IF(Pengawas!AT746="","OK","Harap dikosongkan"),IF(Pengawas!AS746="",IF(Pengawas!AT746="","-","Harap dikosongkan"),IF(Pengawas!AS746=0,IF(Pengawas!AT746="","OK","Harap dikosongkan"),IF(Pengawas!AT746="","Harap diisi",IF(Pengawas!AT746&gt;2016,"Cek lagi",IF(Pengawas!AT746&lt;2005,"Cek lagi",IF(Pengawas!AM746&gt;Pengawas!AT746,"Cek lagi dengan Kolom AL","OK"))))))))</f>
        <v>-</v>
      </c>
      <c r="AU746" s="25" t="str">
        <f>IF(Pengawas!AS746="",IF(Pengawas!AU746="","-","Harap dikosongkan"),IF(Pengawas!AS746&lt;&gt;1,IF(Pengawas!AU746="","OK","Harap dikosongkan"),IF(Pengawas!AS746="",IF(Pengawas!AU746="","-","Harap dikosongkan"),IF(Pengawas!AS746=0,IF(Pengawas!AU746="","OK","Harap dikosongkan"),IF(Pengawas!AU746="","Harap diisi",IF(Pengawas!AU746&gt;20000000,"Cek lagi",IF(Pengawas!AU746&lt;100000,"Cek lagi","OK")))))))</f>
        <v>-</v>
      </c>
      <c r="AV746" s="25" t="str">
        <f>IF(Pengawas!AV746="","-",IF(Pengawas!AV746&gt;3,"Tidak valid","OK"))</f>
        <v>-</v>
      </c>
      <c r="AW746" s="25" t="str">
        <f>IF(Pengawas!AV746="",IF(Pengawas!AW746="","-","Harap dikosongkan"),IF(Pengawas!AV746=0,IF(Pengawas!AW746="","OK","Harap dikosongkan"),IF(Pengawas!AV746&gt;0,IF(Pengawas!AW746="","Harap diisi",IF(Pengawas!AW746&gt;2015,"Tidak valid","OK")))))</f>
        <v>-</v>
      </c>
      <c r="AX746" s="25" t="str">
        <f>IF(Pengawas!AV746="",IF(Pengawas!AX746="","-","Harap dikosongkan"),IF(Pengawas!AV746=0,IF(Pengawas!AX746="","OK","Harap dikosongkan"),IF(Pengawas!AV746&gt;0,IF(Pengawas!AX746="","Harap diisi",IF(Pengawas!AX746="","-",IF(Pengawas!AX746&gt;1,"Tidak valid","OK"))))))</f>
        <v>-</v>
      </c>
      <c r="AY746" s="25" t="str">
        <f>IF(Pengawas!AY746="","-",IF(Pengawas!AY746&gt;2,"Tidak valid","OK"))</f>
        <v>-</v>
      </c>
      <c r="AZ746" s="25" t="str">
        <f>IF(Pengawas!AY746="",IF(Pengawas!AZ746="","-","Harap dikosongkan"),IF(Pengawas!AY746=0,IF(Pengawas!AZ746="","OK","Harap dikosongkan"),IF(Pengawas!AZ746="","Harap diisi",IF(Pengawas!AZ746&gt;2015,"Cek lagi",IF(Pengawas!AZ746&lt;2000,"Cek lagi","OK")))))</f>
        <v>-</v>
      </c>
      <c r="BA746" s="25" t="str">
        <f>IF(Pengawas!BA746="","-",IF(LEN(Pengawas!BA746)&lt;5,"Cek lagi","OK"))</f>
        <v>-</v>
      </c>
      <c r="BB746" s="25" t="str">
        <f>IF(Pengawas!BB746="","-",IF(LEN(Pengawas!BB746)&lt;4,"Cek lagi","OK"))</f>
        <v>-</v>
      </c>
      <c r="BC746" s="25" t="str">
        <f>IF(Pengawas!BC746="","-",IF(LEN(Pengawas!BC746)&lt;4,"Cek lagi","OK"))</f>
        <v>-</v>
      </c>
      <c r="BD746" s="25" t="str">
        <f>IF(Pengawas!BD746="","-",IF(LEN(Pengawas!BD746)&lt;4,"Cek lagi","OK"))</f>
        <v>-</v>
      </c>
      <c r="BE746" s="25" t="str">
        <f>IF(Pengawas!BE746="","-",IF(LEN(Pengawas!BE746)&lt;4,"Cek lagi","OK"))</f>
        <v>-</v>
      </c>
      <c r="BF746" s="25" t="str">
        <f>IF(Pengawas!BF746="","-",IF(LEN(Pengawas!BF746)&lt;&gt;5,"Tidak valid","OK"))</f>
        <v>-</v>
      </c>
      <c r="BG746" s="25" t="str">
        <f>IF(Pengawas!BG746="","-",IF(LEN(Pengawas!BG746)&lt;9,"Cek lagi",IF(LEN(Pengawas!BG746)&gt;14,"Cek lagi","OK")))</f>
        <v>-</v>
      </c>
    </row>
    <row r="747" spans="1:59" ht="15" customHeight="1" x14ac:dyDescent="0.2">
      <c r="A747" s="25" t="str">
        <f>IF(Pengawas!A747="","-",IF(LEN(Pengawas!A747)&lt;4,"Cek lagi","OK"))</f>
        <v>-</v>
      </c>
      <c r="B747" s="25" t="str">
        <f>IF(Pengawas!B747="","-",IF(LEN(Pengawas!B747)&lt;4,"Cek lagi","OK"))</f>
        <v>-</v>
      </c>
      <c r="C747" s="25" t="str">
        <f>IF(Pengawas!C747="","-",IF(LEN(Pengawas!C747)&lt;&gt;18,"Tidak valid","OK"))</f>
        <v>-</v>
      </c>
      <c r="D747" s="25" t="str">
        <f>IF(Pengawas!D747="","-",IF(LEN(Pengawas!D747)&lt;&gt;16,"Tidak valid","OK"))</f>
        <v>-</v>
      </c>
      <c r="E747" s="25" t="str">
        <f>IF(Pengawas!E747="","-",IF(LEN(Pengawas!E747)&lt;4,"Cek lagi","OK"))</f>
        <v>-</v>
      </c>
      <c r="F747" s="25" t="str">
        <f>IF(Pengawas!F747="","-",IF(LEN(Pengawas!F747)&lt;&gt;16,"Tidak valid","OK"))</f>
        <v>-</v>
      </c>
      <c r="G747" s="25" t="str">
        <f>IF(Pengawas!G747="","-",IF(LEN(Pengawas!G747)&lt;4,"Cek lagi","OK"))</f>
        <v>-</v>
      </c>
      <c r="H747" s="26" t="str">
        <f>IF(Pengawas!H747="","-",IF(VALUE(LEFT(Pengawas!H747,2))&gt;31,"Tanggal tidak valid",IF(VALUE(LEFT(RIGHT(Pengawas!H747,7),2))&gt;12,"Bulan tidak valid",IF(VALUE(RIGHT(Pengawas!H747,4))&gt;1990,"Umur terlalu muda",IF(VALUE(RIGHT(Pengawas!H747,4))&lt;1955,"Umur terlalu tua","OK")))))</f>
        <v>-</v>
      </c>
      <c r="I747" s="25" t="str">
        <f>IF(Pengawas!I747="","-",IF(Pengawas!I747="L","OK",IF(Pengawas!I747="P","OK","Tidak valid")))</f>
        <v>-</v>
      </c>
      <c r="J747" s="25" t="str">
        <f>IF(Pengawas!J747="","-",IF(LEN(Pengawas!J747)&lt;4,"Cek lagi","OK"))</f>
        <v>-</v>
      </c>
      <c r="K747" s="25" t="str">
        <f>IF(Pengawas!K747="","-",IF(Pengawas!K747&gt;5,"Tidak valid",IF(Pengawas!K747&lt;1,"Tidak valid","OK")))</f>
        <v>-</v>
      </c>
      <c r="L747" s="25" t="str">
        <f>IF(Pengawas!L747="","-",IF(VALUE(LEFT(Pengawas!L747,1))&gt;1,"Tidak valid","OK"))</f>
        <v>-</v>
      </c>
      <c r="M747" s="25" t="str">
        <f>IF(Pengawas!M747="","-",IF(VALUE(LEFT(Pengawas!M747,1))&gt;1,"Tidak valid","OK"))</f>
        <v>-</v>
      </c>
      <c r="N747" s="25" t="str">
        <f>IF(Pengawas!N747="","-",IF(VALUE(LEFT(Pengawas!N747,2))&gt;31,"Tanggal tidak valid",IF(VALUE(LEFT(RIGHT(Pengawas!N747,7),2))&gt;12,"Bulan tidak valid",IF(VALUE(RIGHT(Pengawas!N747,4))&gt;2015,"Tahun cek lagi",IF(VALUE(RIGHT(Pengawas!N747,4))&lt;1930,"Tahun cek lagi","OK")))))</f>
        <v>-</v>
      </c>
      <c r="O747" s="26" t="str">
        <f>IF(Pengawas!O747="","-",IF(VALUE(LEFT(Pengawas!O747,2))&gt;31,"Tanggal tidak valid",IF(VALUE(LEFT(RIGHT(Pengawas!O747,7),2))&gt;12,"Bulan tidak valid",IF(VALUE(RIGHT(Pengawas!O747,4))&gt;2015,"Tahun cek lagi",IF(VALUE(RIGHT(Pengawas!O747,4))&lt;1930,"Tahun cek lagi","OK")))))</f>
        <v>-</v>
      </c>
      <c r="P747" s="26" t="str">
        <f>IF(Pengawas!P747="","-",IF(VALUE(LEFT(Pengawas!P747,2))&gt;31,"Tanggal tidak valid",IF(VALUE(LEFT(RIGHT(Pengawas!P747,7),2))&gt;12,"Bulan tidak valid",IF(VALUE(RIGHT(Pengawas!P747,4))&gt;2015,"Tahun cek lagi",IF(VALUE(RIGHT(Pengawas!P747,4))&lt;1930,"Tahun cek lagi","OK")))))</f>
        <v>-</v>
      </c>
      <c r="Q747" s="25" t="str">
        <f>IF(Pengawas!Q747="","-",IF(Pengawas!Q747&gt;3,"Tidak valid",IF(Pengawas!Q747&lt;1,"Tidak valid","OK")))</f>
        <v>-</v>
      </c>
      <c r="R747" s="25" t="str">
        <f>IF(Pengawas!R747="","-",IF(Pengawas!R747&gt;20000000,"Cek lagi",IF(Pengawas!R747&lt;50000,"Cek lagi","OK")))</f>
        <v>-</v>
      </c>
      <c r="S747" s="25" t="str">
        <f>IF(Pengawas!S747="","-",IF(Pengawas!S747&gt;3,"Tidak valid",IF(Pengawas!S747&lt;1,"Tidak valid","OK")))</f>
        <v>-</v>
      </c>
      <c r="T747" s="25" t="str">
        <f>IF(Pengawas!T747="","-",IF(Pengawas!T747&gt;6,"Tidak valid",IF(Pengawas!T747&lt;1,"Tidak valid","OK")))</f>
        <v>-</v>
      </c>
      <c r="U747" s="25" t="str">
        <f>IF(Pengawas!U747="","-",IF(Pengawas!U747&gt;4,"Tidak valid",IF(Pengawas!U747&lt;1,"Tidak valid","OK")))</f>
        <v>-</v>
      </c>
      <c r="V747" s="25" t="str">
        <f>IF(Pengawas!V747="","-",IF(Pengawas!V747&gt;2,"Tidak valid",IF(Pengawas!V747&lt;1,"Tidak valid","OK")))</f>
        <v>-</v>
      </c>
      <c r="W747" s="25" t="str">
        <f>IF(Pengawas!V747="","-",IF(Pengawas!V747=1,IF(Pengawas!W747="","Harap diisi","OK"),IF(Pengawas!V747=2,IF(Pengawas!W747="","Harap diisi","OK"),IF(Pengawas!V748&lt;1,"-",IF(Pengawas!V748&gt;2,"-","OK")))))</f>
        <v>-</v>
      </c>
      <c r="X747" s="25" t="str">
        <f>IF(Pengawas!V747="","-",IF(Pengawas!V747=1,IF(Pengawas!X747="","Harap diisi","OK"),IF(Pengawas!V747=2,IF(Pengawas!X747="","Harap diisi","OK"),IF(Pengawas!V748&lt;1,"-",IF(Pengawas!V748&gt;2,"-","OK")))))</f>
        <v>-</v>
      </c>
      <c r="Y747" s="25" t="str">
        <f>IF(Pengawas!V747="","-",IF(Pengawas!V747=1,IF(Pengawas!Y747="","Harap diisi","OK"),IF(Pengawas!V747=2,IF(Pengawas!Y747="","Harap diisi","OK"),IF(Pengawas!V748&lt;1,"-",IF(Pengawas!V748&gt;2,"-","OK")))))</f>
        <v>-</v>
      </c>
      <c r="Z747" s="25" t="str">
        <f>IF(Pengawas!V747="","-",IF(Pengawas!V747=1,IF(Pengawas!Z747="","Harap diisi","OK"),IF(Pengawas!V747=2,IF(Pengawas!Z747="","Harap diisi","OK"),IF(Pengawas!V748&lt;1,"-",IF(Pengawas!V748&gt;2,"-","OK")))))</f>
        <v>-</v>
      </c>
      <c r="AA747" s="25" t="str">
        <f>IF(Pengawas!V747="","-",IF(Pengawas!V747=1,IF(Pengawas!AA747="","Harap diisi","OK"),IF(Pengawas!V747=2,IF(Pengawas!AA747="","Harap diisi","OK"),IF(Pengawas!V748&lt;1,"-",IF(Pengawas!V748&gt;2,"-","OK")))))</f>
        <v>-</v>
      </c>
      <c r="AB747" s="25" t="str">
        <f>IF(Pengawas!V747="","-",IF(Pengawas!V747=1,IF(Pengawas!AB747="","Harap diisi","OK"),IF(Pengawas!V747=2,IF(Pengawas!AB747="","Harap diisi","OK"),IF(Pengawas!V748&lt;1,"-",IF(Pengawas!V748&gt;2,"-","OK")))))</f>
        <v>-</v>
      </c>
      <c r="AC747" s="25" t="str">
        <f>IF(Pengawas!V747="","-",IF(Pengawas!V747=1,IF(Pengawas!AC747="","Harap diisi","OK"),IF(Pengawas!V747=2,IF(Pengawas!AC747="","Harap diisi","OK"),IF(Pengawas!V748&lt;1,"-",IF(Pengawas!V748&gt;2,"-","OK")))))</f>
        <v>-</v>
      </c>
      <c r="AD747" s="25" t="str">
        <f>IF(Pengawas!V747="","-",IF(Pengawas!V747=1,IF(Pengawas!AD747="","OK","Harap dikosongkan"),IF(Pengawas!V747=2,IF(Pengawas!AD747="","Harap diisi","OK"),IF(Pengawas!V748&lt;1,"-",IF(Pengawas!V748&gt;2,"-","OK")))))</f>
        <v>-</v>
      </c>
      <c r="AE747" s="25" t="str">
        <f>IF(Pengawas!V747="","-",IF(Pengawas!V747=1,IF(Pengawas!AE747="","OK","Harap dikosongkan"),IF(Pengawas!V747=2,IF(Pengawas!AE747="","Harap diisi","OK"),IF(Pengawas!V748&lt;1,"-",IF(Pengawas!V748&gt;2,"-","OK")))))</f>
        <v>-</v>
      </c>
      <c r="AF747" s="25" t="str">
        <f>IF(Pengawas!V747="","-",IF(Pengawas!V747=1,IF(Pengawas!AF747="","OK","Harap dikosongkan"),IF(Pengawas!V747=2,IF(Pengawas!AF747="","Harap diisi","OK"),IF(Pengawas!V748&lt;1,"-",IF(Pengawas!V748&gt;2,"-","OK")))))</f>
        <v>-</v>
      </c>
      <c r="AG747" s="25" t="str">
        <f>IF(Pengawas!V747="","-",IF(Pengawas!V747=1,IF(Pengawas!AG747="","OK","Harap dikosongkan"),IF(Pengawas!V747=2,IF(Pengawas!AG747="","Harap diisi","OK"),IF(Pengawas!V748&lt;1,"-",IF(Pengawas!V748&gt;2,"-","OK")))))</f>
        <v>-</v>
      </c>
      <c r="AH747" s="25" t="str">
        <f>IF(Pengawas!V747="","-",IF(Pengawas!V747=1,IF(Pengawas!AH747="","OK","Harap dikosongkan"),IF(Pengawas!V747=2,IF(Pengawas!AH747="","Harap diisi","OK"),IF(Pengawas!V748&lt;1,"-",IF(Pengawas!V748&gt;2,"-","OK")))))</f>
        <v>-</v>
      </c>
      <c r="AI747" s="25" t="str">
        <f>IF(Pengawas!V747="","-",IF(Pengawas!V747=1,IF(Pengawas!AI747="","OK","Harap dikosongkan"),IF(Pengawas!V747=2,IF(Pengawas!AI747="","Harap diisi","OK"),IF(Pengawas!V748&lt;1,"-",IF(Pengawas!V748&gt;2,"-","OK")))))</f>
        <v>-</v>
      </c>
      <c r="AJ747" s="25" t="str">
        <f>IF(Pengawas!V747="","-",IF(Pengawas!V747=1,IF(Pengawas!AJ747="","OK","Harap dikosongkan"),IF(Pengawas!V747=2,IF(Pengawas!AJ747="","Harap diisi","OK"),IF(Pengawas!V748&lt;1,"-",IF(Pengawas!V748&gt;2,"-","OK")))))</f>
        <v>-</v>
      </c>
      <c r="AK747" s="25" t="str">
        <f>IF(Pengawas!V747="","-",IF(Pengawas!V747=1,IF(Pengawas!AK747="","OK","Harap dikosongkan"),IF(Pengawas!V747=2,IF(Pengawas!AK747="","Harap diisi","OK"),IF(Pengawas!V748&lt;1,"-",IF(Pengawas!V748&gt;2,"-","OK")))))</f>
        <v>-</v>
      </c>
      <c r="AL747" s="25" t="str">
        <f>IF(Pengawas!AL747="","-",IF(Pengawas!AL747&gt;3,"Tidak valid",IF(Pengawas!AL747&lt;1,"Tidak valid","OK")))</f>
        <v>-</v>
      </c>
      <c r="AM747" s="25" t="str">
        <f>IF(Pengawas!AL747="",IF(Pengawas!AM747="","-","Harap dikosongkan"),IF(Pengawas!AL747&lt;&gt;1,IF(Pengawas!AM747="","OK","Harap dikosongkan"),IF(Pengawas!AM747="","Harap diisi",IF(Pengawas!AM747&gt;2015,"Cek lagi",IF(Pengawas!AM747&lt;2005,"Cek lagi","OK")))))</f>
        <v>-</v>
      </c>
      <c r="AN747" s="25" t="str">
        <f>IF(Pengawas!AL747="",IF(Pengawas!AN747="","-","Harap dikosongkan"),IF(Pengawas!AL747&lt;&gt;1,IF(Pengawas!AN747="","OK","Harap dikosongkan"),IF(Pengawas!AN747="","Harap diisi",IF(VALUE(Pengawas!AN747)&gt;33,"Tidak valid",IF(VALUE(Pengawas!AN747)&lt;1,"Tidak valid","OK")))))</f>
        <v>-</v>
      </c>
      <c r="AO747" s="25" t="str">
        <f>IF(Pengawas!AL747="",IF(Pengawas!AO747="","-","Harap dikosongkan"),IF(Pengawas!AL747&lt;&gt;1,IF(Pengawas!AO747="","OK","Harap dikosongkan"),IF(Pengawas!AO747="","Harap diisi",IF(Pengawas!AO747&gt;1,"Tidak valid","OK"))))</f>
        <v>-</v>
      </c>
      <c r="AP747" s="25" t="str">
        <f>IF(Pengawas!AL747&gt;1,"OK",IF(Pengawas!AO747="",IF(Pengawas!AP747="","-","Kolom AO cek lagi"),IF(Pengawas!AO747=0,IF(Pengawas!AP747="","OK","Harap dikosongkan"),IF(Pengawas!AP747="","Harap diisi",IF(LEN(Pengawas!AP747)&lt;12,"Tidak valid",IF(LEN(Pengawas!AP747)&gt;14,"Tidak valid","OK"))))))</f>
        <v>-</v>
      </c>
      <c r="AQ747" s="26" t="str">
        <f>IF(Pengawas!AL747&gt;1,"OK",IF(Pengawas!AO747="",IF(Pengawas!AQ747="","-","Kolom AO cek lagi"),IF(Pengawas!AO747=0,IF(Pengawas!AQ747="","OK","Harap dikosongkan"),IF(Pengawas!AQ747="","Harap diisi",IF(LEN(Pengawas!AQ747)&lt;5,"Cek lagi","OK")))))</f>
        <v>-</v>
      </c>
      <c r="AR747" s="26" t="str">
        <f>IF(Pengawas!AL747&gt;1,"OK",IF(Pengawas!AO747="",IF(Pengawas!AR747="","-","Kolom AT cek lagi"),IF(Pengawas!AO747=0,IF(Pengawas!AR747="","OK","Harap dikosongkan"),IF(Pengawas!AR747="","Harap diisi",IF(VALUE(LEFT(Pengawas!AR747,2))&gt;31,"Tanggal tidak valid",IF(VALUE(LEFT(RIGHT(Pengawas!AR747,7),2))&gt;12,"Bulan tidak valid",IF(VALUE(RIGHT(Pengawas!AR747,4))&gt;2016,"Tahun cek lagi",IF(VALUE(RIGHT(Pengawas!AR747,4))&lt;2005,"Tahun cek lagi","OK"))))))))</f>
        <v>-</v>
      </c>
      <c r="AS747" s="25" t="str">
        <f>IF(Pengawas!AP747="",IF(Pengawas!AS747="","-","Harap dikosongkan"),IF(Pengawas!AP747&lt;&gt;"",IF(Pengawas!AS747="","Harap diisi",IF(Pengawas!AS747&gt;1,"Tidak valid","OK"))))</f>
        <v>-</v>
      </c>
      <c r="AT747" s="25" t="str">
        <f>IF(Pengawas!AS747="",IF(Pengawas!AT747="","-","Harap dikosongkan"),IF(Pengawas!AS747&lt;&gt;1,IF(Pengawas!AT747="","OK","Harap dikosongkan"),IF(Pengawas!AS747="",IF(Pengawas!AT747="","-","Harap dikosongkan"),IF(Pengawas!AS747=0,IF(Pengawas!AT747="","OK","Harap dikosongkan"),IF(Pengawas!AT747="","Harap diisi",IF(Pengawas!AT747&gt;2016,"Cek lagi",IF(Pengawas!AT747&lt;2005,"Cek lagi",IF(Pengawas!AM747&gt;Pengawas!AT747,"Cek lagi dengan Kolom AL","OK"))))))))</f>
        <v>-</v>
      </c>
      <c r="AU747" s="25" t="str">
        <f>IF(Pengawas!AS747="",IF(Pengawas!AU747="","-","Harap dikosongkan"),IF(Pengawas!AS747&lt;&gt;1,IF(Pengawas!AU747="","OK","Harap dikosongkan"),IF(Pengawas!AS747="",IF(Pengawas!AU747="","-","Harap dikosongkan"),IF(Pengawas!AS747=0,IF(Pengawas!AU747="","OK","Harap dikosongkan"),IF(Pengawas!AU747="","Harap diisi",IF(Pengawas!AU747&gt;20000000,"Cek lagi",IF(Pengawas!AU747&lt;100000,"Cek lagi","OK")))))))</f>
        <v>-</v>
      </c>
      <c r="AV747" s="25" t="str">
        <f>IF(Pengawas!AV747="","-",IF(Pengawas!AV747&gt;3,"Tidak valid","OK"))</f>
        <v>-</v>
      </c>
      <c r="AW747" s="25" t="str">
        <f>IF(Pengawas!AV747="",IF(Pengawas!AW747="","-","Harap dikosongkan"),IF(Pengawas!AV747=0,IF(Pengawas!AW747="","OK","Harap dikosongkan"),IF(Pengawas!AV747&gt;0,IF(Pengawas!AW747="","Harap diisi",IF(Pengawas!AW747&gt;2015,"Tidak valid","OK")))))</f>
        <v>-</v>
      </c>
      <c r="AX747" s="25" t="str">
        <f>IF(Pengawas!AV747="",IF(Pengawas!AX747="","-","Harap dikosongkan"),IF(Pengawas!AV747=0,IF(Pengawas!AX747="","OK","Harap dikosongkan"),IF(Pengawas!AV747&gt;0,IF(Pengawas!AX747="","Harap diisi",IF(Pengawas!AX747="","-",IF(Pengawas!AX747&gt;1,"Tidak valid","OK"))))))</f>
        <v>-</v>
      </c>
      <c r="AY747" s="25" t="str">
        <f>IF(Pengawas!AY747="","-",IF(Pengawas!AY747&gt;2,"Tidak valid","OK"))</f>
        <v>-</v>
      </c>
      <c r="AZ747" s="25" t="str">
        <f>IF(Pengawas!AY747="",IF(Pengawas!AZ747="","-","Harap dikosongkan"),IF(Pengawas!AY747=0,IF(Pengawas!AZ747="","OK","Harap dikosongkan"),IF(Pengawas!AZ747="","Harap diisi",IF(Pengawas!AZ747&gt;2015,"Cek lagi",IF(Pengawas!AZ747&lt;2000,"Cek lagi","OK")))))</f>
        <v>-</v>
      </c>
      <c r="BA747" s="25" t="str">
        <f>IF(Pengawas!BA747="","-",IF(LEN(Pengawas!BA747)&lt;5,"Cek lagi","OK"))</f>
        <v>-</v>
      </c>
      <c r="BB747" s="25" t="str">
        <f>IF(Pengawas!BB747="","-",IF(LEN(Pengawas!BB747)&lt;4,"Cek lagi","OK"))</f>
        <v>-</v>
      </c>
      <c r="BC747" s="25" t="str">
        <f>IF(Pengawas!BC747="","-",IF(LEN(Pengawas!BC747)&lt;4,"Cek lagi","OK"))</f>
        <v>-</v>
      </c>
      <c r="BD747" s="25" t="str">
        <f>IF(Pengawas!BD747="","-",IF(LEN(Pengawas!BD747)&lt;4,"Cek lagi","OK"))</f>
        <v>-</v>
      </c>
      <c r="BE747" s="25" t="str">
        <f>IF(Pengawas!BE747="","-",IF(LEN(Pengawas!BE747)&lt;4,"Cek lagi","OK"))</f>
        <v>-</v>
      </c>
      <c r="BF747" s="25" t="str">
        <f>IF(Pengawas!BF747="","-",IF(LEN(Pengawas!BF747)&lt;&gt;5,"Tidak valid","OK"))</f>
        <v>-</v>
      </c>
      <c r="BG747" s="25" t="str">
        <f>IF(Pengawas!BG747="","-",IF(LEN(Pengawas!BG747)&lt;9,"Cek lagi",IF(LEN(Pengawas!BG747)&gt;14,"Cek lagi","OK")))</f>
        <v>-</v>
      </c>
    </row>
    <row r="748" spans="1:59" ht="15" customHeight="1" x14ac:dyDescent="0.2">
      <c r="A748" s="25" t="str">
        <f>IF(Pengawas!A748="","-",IF(LEN(Pengawas!A748)&lt;4,"Cek lagi","OK"))</f>
        <v>-</v>
      </c>
      <c r="B748" s="25" t="str">
        <f>IF(Pengawas!B748="","-",IF(LEN(Pengawas!B748)&lt;4,"Cek lagi","OK"))</f>
        <v>-</v>
      </c>
      <c r="C748" s="25" t="str">
        <f>IF(Pengawas!C748="","-",IF(LEN(Pengawas!C748)&lt;&gt;18,"Tidak valid","OK"))</f>
        <v>-</v>
      </c>
      <c r="D748" s="25" t="str">
        <f>IF(Pengawas!D748="","-",IF(LEN(Pengawas!D748)&lt;&gt;16,"Tidak valid","OK"))</f>
        <v>-</v>
      </c>
      <c r="E748" s="25" t="str">
        <f>IF(Pengawas!E748="","-",IF(LEN(Pengawas!E748)&lt;4,"Cek lagi","OK"))</f>
        <v>-</v>
      </c>
      <c r="F748" s="25" t="str">
        <f>IF(Pengawas!F748="","-",IF(LEN(Pengawas!F748)&lt;&gt;16,"Tidak valid","OK"))</f>
        <v>-</v>
      </c>
      <c r="G748" s="25" t="str">
        <f>IF(Pengawas!G748="","-",IF(LEN(Pengawas!G748)&lt;4,"Cek lagi","OK"))</f>
        <v>-</v>
      </c>
      <c r="H748" s="26" t="str">
        <f>IF(Pengawas!H748="","-",IF(VALUE(LEFT(Pengawas!H748,2))&gt;31,"Tanggal tidak valid",IF(VALUE(LEFT(RIGHT(Pengawas!H748,7),2))&gt;12,"Bulan tidak valid",IF(VALUE(RIGHT(Pengawas!H748,4))&gt;1990,"Umur terlalu muda",IF(VALUE(RIGHT(Pengawas!H748,4))&lt;1955,"Umur terlalu tua","OK")))))</f>
        <v>-</v>
      </c>
      <c r="I748" s="25" t="str">
        <f>IF(Pengawas!I748="","-",IF(Pengawas!I748="L","OK",IF(Pengawas!I748="P","OK","Tidak valid")))</f>
        <v>-</v>
      </c>
      <c r="J748" s="25" t="str">
        <f>IF(Pengawas!J748="","-",IF(LEN(Pengawas!J748)&lt;4,"Cek lagi","OK"))</f>
        <v>-</v>
      </c>
      <c r="K748" s="25" t="str">
        <f>IF(Pengawas!K748="","-",IF(Pengawas!K748&gt;5,"Tidak valid",IF(Pengawas!K748&lt;1,"Tidak valid","OK")))</f>
        <v>-</v>
      </c>
      <c r="L748" s="25" t="str">
        <f>IF(Pengawas!L748="","-",IF(VALUE(LEFT(Pengawas!L748,1))&gt;1,"Tidak valid","OK"))</f>
        <v>-</v>
      </c>
      <c r="M748" s="25" t="str">
        <f>IF(Pengawas!M748="","-",IF(VALUE(LEFT(Pengawas!M748,1))&gt;1,"Tidak valid","OK"))</f>
        <v>-</v>
      </c>
      <c r="N748" s="25" t="str">
        <f>IF(Pengawas!N748="","-",IF(VALUE(LEFT(Pengawas!N748,2))&gt;31,"Tanggal tidak valid",IF(VALUE(LEFT(RIGHT(Pengawas!N748,7),2))&gt;12,"Bulan tidak valid",IF(VALUE(RIGHT(Pengawas!N748,4))&gt;2015,"Tahun cek lagi",IF(VALUE(RIGHT(Pengawas!N748,4))&lt;1930,"Tahun cek lagi","OK")))))</f>
        <v>-</v>
      </c>
      <c r="O748" s="26" t="str">
        <f>IF(Pengawas!O748="","-",IF(VALUE(LEFT(Pengawas!O748,2))&gt;31,"Tanggal tidak valid",IF(VALUE(LEFT(RIGHT(Pengawas!O748,7),2))&gt;12,"Bulan tidak valid",IF(VALUE(RIGHT(Pengawas!O748,4))&gt;2015,"Tahun cek lagi",IF(VALUE(RIGHT(Pengawas!O748,4))&lt;1930,"Tahun cek lagi","OK")))))</f>
        <v>-</v>
      </c>
      <c r="P748" s="26" t="str">
        <f>IF(Pengawas!P748="","-",IF(VALUE(LEFT(Pengawas!P748,2))&gt;31,"Tanggal tidak valid",IF(VALUE(LEFT(RIGHT(Pengawas!P748,7),2))&gt;12,"Bulan tidak valid",IF(VALUE(RIGHT(Pengawas!P748,4))&gt;2015,"Tahun cek lagi",IF(VALUE(RIGHT(Pengawas!P748,4))&lt;1930,"Tahun cek lagi","OK")))))</f>
        <v>-</v>
      </c>
      <c r="Q748" s="25" t="str">
        <f>IF(Pengawas!Q748="","-",IF(Pengawas!Q748&gt;3,"Tidak valid",IF(Pengawas!Q748&lt;1,"Tidak valid","OK")))</f>
        <v>-</v>
      </c>
      <c r="R748" s="25" t="str">
        <f>IF(Pengawas!R748="","-",IF(Pengawas!R748&gt;20000000,"Cek lagi",IF(Pengawas!R748&lt;50000,"Cek lagi","OK")))</f>
        <v>-</v>
      </c>
      <c r="S748" s="25" t="str">
        <f>IF(Pengawas!S748="","-",IF(Pengawas!S748&gt;3,"Tidak valid",IF(Pengawas!S748&lt;1,"Tidak valid","OK")))</f>
        <v>-</v>
      </c>
      <c r="T748" s="25" t="str">
        <f>IF(Pengawas!T748="","-",IF(Pengawas!T748&gt;6,"Tidak valid",IF(Pengawas!T748&lt;1,"Tidak valid","OK")))</f>
        <v>-</v>
      </c>
      <c r="U748" s="25" t="str">
        <f>IF(Pengawas!U748="","-",IF(Pengawas!U748&gt;4,"Tidak valid",IF(Pengawas!U748&lt;1,"Tidak valid","OK")))</f>
        <v>-</v>
      </c>
      <c r="V748" s="25" t="str">
        <f>IF(Pengawas!V748="","-",IF(Pengawas!V748&gt;2,"Tidak valid",IF(Pengawas!V748&lt;1,"Tidak valid","OK")))</f>
        <v>-</v>
      </c>
      <c r="W748" s="25" t="str">
        <f>IF(Pengawas!V748="","-",IF(Pengawas!V748=1,IF(Pengawas!W748="","Harap diisi","OK"),IF(Pengawas!V748=2,IF(Pengawas!W748="","Harap diisi","OK"),IF(Pengawas!V749&lt;1,"-",IF(Pengawas!V749&gt;2,"-","OK")))))</f>
        <v>-</v>
      </c>
      <c r="X748" s="25" t="str">
        <f>IF(Pengawas!V748="","-",IF(Pengawas!V748=1,IF(Pengawas!X748="","Harap diisi","OK"),IF(Pengawas!V748=2,IF(Pengawas!X748="","Harap diisi","OK"),IF(Pengawas!V749&lt;1,"-",IF(Pengawas!V749&gt;2,"-","OK")))))</f>
        <v>-</v>
      </c>
      <c r="Y748" s="25" t="str">
        <f>IF(Pengawas!V748="","-",IF(Pengawas!V748=1,IF(Pengawas!Y748="","Harap diisi","OK"),IF(Pengawas!V748=2,IF(Pengawas!Y748="","Harap diisi","OK"),IF(Pengawas!V749&lt;1,"-",IF(Pengawas!V749&gt;2,"-","OK")))))</f>
        <v>-</v>
      </c>
      <c r="Z748" s="25" t="str">
        <f>IF(Pengawas!V748="","-",IF(Pengawas!V748=1,IF(Pengawas!Z748="","Harap diisi","OK"),IF(Pengawas!V748=2,IF(Pengawas!Z748="","Harap diisi","OK"),IF(Pengawas!V749&lt;1,"-",IF(Pengawas!V749&gt;2,"-","OK")))))</f>
        <v>-</v>
      </c>
      <c r="AA748" s="25" t="str">
        <f>IF(Pengawas!V748="","-",IF(Pengawas!V748=1,IF(Pengawas!AA748="","Harap diisi","OK"),IF(Pengawas!V748=2,IF(Pengawas!AA748="","Harap diisi","OK"),IF(Pengawas!V749&lt;1,"-",IF(Pengawas!V749&gt;2,"-","OK")))))</f>
        <v>-</v>
      </c>
      <c r="AB748" s="25" t="str">
        <f>IF(Pengawas!V748="","-",IF(Pengawas!V748=1,IF(Pengawas!AB748="","Harap diisi","OK"),IF(Pengawas!V748=2,IF(Pengawas!AB748="","Harap diisi","OK"),IF(Pengawas!V749&lt;1,"-",IF(Pengawas!V749&gt;2,"-","OK")))))</f>
        <v>-</v>
      </c>
      <c r="AC748" s="25" t="str">
        <f>IF(Pengawas!V748="","-",IF(Pengawas!V748=1,IF(Pengawas!AC748="","Harap diisi","OK"),IF(Pengawas!V748=2,IF(Pengawas!AC748="","Harap diisi","OK"),IF(Pengawas!V749&lt;1,"-",IF(Pengawas!V749&gt;2,"-","OK")))))</f>
        <v>-</v>
      </c>
      <c r="AD748" s="25" t="str">
        <f>IF(Pengawas!V748="","-",IF(Pengawas!V748=1,IF(Pengawas!AD748="","OK","Harap dikosongkan"),IF(Pengawas!V748=2,IF(Pengawas!AD748="","Harap diisi","OK"),IF(Pengawas!V749&lt;1,"-",IF(Pengawas!V749&gt;2,"-","OK")))))</f>
        <v>-</v>
      </c>
      <c r="AE748" s="25" t="str">
        <f>IF(Pengawas!V748="","-",IF(Pengawas!V748=1,IF(Pengawas!AE748="","OK","Harap dikosongkan"),IF(Pengawas!V748=2,IF(Pengawas!AE748="","Harap diisi","OK"),IF(Pengawas!V749&lt;1,"-",IF(Pengawas!V749&gt;2,"-","OK")))))</f>
        <v>-</v>
      </c>
      <c r="AF748" s="25" t="str">
        <f>IF(Pengawas!V748="","-",IF(Pengawas!V748=1,IF(Pengawas!AF748="","OK","Harap dikosongkan"),IF(Pengawas!V748=2,IF(Pengawas!AF748="","Harap diisi","OK"),IF(Pengawas!V749&lt;1,"-",IF(Pengawas!V749&gt;2,"-","OK")))))</f>
        <v>-</v>
      </c>
      <c r="AG748" s="25" t="str">
        <f>IF(Pengawas!V748="","-",IF(Pengawas!V748=1,IF(Pengawas!AG748="","OK","Harap dikosongkan"),IF(Pengawas!V748=2,IF(Pengawas!AG748="","Harap diisi","OK"),IF(Pengawas!V749&lt;1,"-",IF(Pengawas!V749&gt;2,"-","OK")))))</f>
        <v>-</v>
      </c>
      <c r="AH748" s="25" t="str">
        <f>IF(Pengawas!V748="","-",IF(Pengawas!V748=1,IF(Pengawas!AH748="","OK","Harap dikosongkan"),IF(Pengawas!V748=2,IF(Pengawas!AH748="","Harap diisi","OK"),IF(Pengawas!V749&lt;1,"-",IF(Pengawas!V749&gt;2,"-","OK")))))</f>
        <v>-</v>
      </c>
      <c r="AI748" s="25" t="str">
        <f>IF(Pengawas!V748="","-",IF(Pengawas!V748=1,IF(Pengawas!AI748="","OK","Harap dikosongkan"),IF(Pengawas!V748=2,IF(Pengawas!AI748="","Harap diisi","OK"),IF(Pengawas!V749&lt;1,"-",IF(Pengawas!V749&gt;2,"-","OK")))))</f>
        <v>-</v>
      </c>
      <c r="AJ748" s="25" t="str">
        <f>IF(Pengawas!V748="","-",IF(Pengawas!V748=1,IF(Pengawas!AJ748="","OK","Harap dikosongkan"),IF(Pengawas!V748=2,IF(Pengawas!AJ748="","Harap diisi","OK"),IF(Pengawas!V749&lt;1,"-",IF(Pengawas!V749&gt;2,"-","OK")))))</f>
        <v>-</v>
      </c>
      <c r="AK748" s="25" t="str">
        <f>IF(Pengawas!V748="","-",IF(Pengawas!V748=1,IF(Pengawas!AK748="","OK","Harap dikosongkan"),IF(Pengawas!V748=2,IF(Pengawas!AK748="","Harap diisi","OK"),IF(Pengawas!V749&lt;1,"-",IF(Pengawas!V749&gt;2,"-","OK")))))</f>
        <v>-</v>
      </c>
      <c r="AL748" s="25" t="str">
        <f>IF(Pengawas!AL748="","-",IF(Pengawas!AL748&gt;3,"Tidak valid",IF(Pengawas!AL748&lt;1,"Tidak valid","OK")))</f>
        <v>-</v>
      </c>
      <c r="AM748" s="25" t="str">
        <f>IF(Pengawas!AL748="",IF(Pengawas!AM748="","-","Harap dikosongkan"),IF(Pengawas!AL748&lt;&gt;1,IF(Pengawas!AM748="","OK","Harap dikosongkan"),IF(Pengawas!AM748="","Harap diisi",IF(Pengawas!AM748&gt;2015,"Cek lagi",IF(Pengawas!AM748&lt;2005,"Cek lagi","OK")))))</f>
        <v>-</v>
      </c>
      <c r="AN748" s="25" t="str">
        <f>IF(Pengawas!AL748="",IF(Pengawas!AN748="","-","Harap dikosongkan"),IF(Pengawas!AL748&lt;&gt;1,IF(Pengawas!AN748="","OK","Harap dikosongkan"),IF(Pengawas!AN748="","Harap diisi",IF(VALUE(Pengawas!AN748)&gt;33,"Tidak valid",IF(VALUE(Pengawas!AN748)&lt;1,"Tidak valid","OK")))))</f>
        <v>-</v>
      </c>
      <c r="AO748" s="25" t="str">
        <f>IF(Pengawas!AL748="",IF(Pengawas!AO748="","-","Harap dikosongkan"),IF(Pengawas!AL748&lt;&gt;1,IF(Pengawas!AO748="","OK","Harap dikosongkan"),IF(Pengawas!AO748="","Harap diisi",IF(Pengawas!AO748&gt;1,"Tidak valid","OK"))))</f>
        <v>-</v>
      </c>
      <c r="AP748" s="25" t="str">
        <f>IF(Pengawas!AL748&gt;1,"OK",IF(Pengawas!AO748="",IF(Pengawas!AP748="","-","Kolom AO cek lagi"),IF(Pengawas!AO748=0,IF(Pengawas!AP748="","OK","Harap dikosongkan"),IF(Pengawas!AP748="","Harap diisi",IF(LEN(Pengawas!AP748)&lt;12,"Tidak valid",IF(LEN(Pengawas!AP748)&gt;14,"Tidak valid","OK"))))))</f>
        <v>-</v>
      </c>
      <c r="AQ748" s="26" t="str">
        <f>IF(Pengawas!AL748&gt;1,"OK",IF(Pengawas!AO748="",IF(Pengawas!AQ748="","-","Kolom AO cek lagi"),IF(Pengawas!AO748=0,IF(Pengawas!AQ748="","OK","Harap dikosongkan"),IF(Pengawas!AQ748="","Harap diisi",IF(LEN(Pengawas!AQ748)&lt;5,"Cek lagi","OK")))))</f>
        <v>-</v>
      </c>
      <c r="AR748" s="26" t="str">
        <f>IF(Pengawas!AL748&gt;1,"OK",IF(Pengawas!AO748="",IF(Pengawas!AR748="","-","Kolom AT cek lagi"),IF(Pengawas!AO748=0,IF(Pengawas!AR748="","OK","Harap dikosongkan"),IF(Pengawas!AR748="","Harap diisi",IF(VALUE(LEFT(Pengawas!AR748,2))&gt;31,"Tanggal tidak valid",IF(VALUE(LEFT(RIGHT(Pengawas!AR748,7),2))&gt;12,"Bulan tidak valid",IF(VALUE(RIGHT(Pengawas!AR748,4))&gt;2016,"Tahun cek lagi",IF(VALUE(RIGHT(Pengawas!AR748,4))&lt;2005,"Tahun cek lagi","OK"))))))))</f>
        <v>-</v>
      </c>
      <c r="AS748" s="25" t="str">
        <f>IF(Pengawas!AP748="",IF(Pengawas!AS748="","-","Harap dikosongkan"),IF(Pengawas!AP748&lt;&gt;"",IF(Pengawas!AS748="","Harap diisi",IF(Pengawas!AS748&gt;1,"Tidak valid","OK"))))</f>
        <v>-</v>
      </c>
      <c r="AT748" s="25" t="str">
        <f>IF(Pengawas!AS748="",IF(Pengawas!AT748="","-","Harap dikosongkan"),IF(Pengawas!AS748&lt;&gt;1,IF(Pengawas!AT748="","OK","Harap dikosongkan"),IF(Pengawas!AS748="",IF(Pengawas!AT748="","-","Harap dikosongkan"),IF(Pengawas!AS748=0,IF(Pengawas!AT748="","OK","Harap dikosongkan"),IF(Pengawas!AT748="","Harap diisi",IF(Pengawas!AT748&gt;2016,"Cek lagi",IF(Pengawas!AT748&lt;2005,"Cek lagi",IF(Pengawas!AM748&gt;Pengawas!AT748,"Cek lagi dengan Kolom AL","OK"))))))))</f>
        <v>-</v>
      </c>
      <c r="AU748" s="25" t="str">
        <f>IF(Pengawas!AS748="",IF(Pengawas!AU748="","-","Harap dikosongkan"),IF(Pengawas!AS748&lt;&gt;1,IF(Pengawas!AU748="","OK","Harap dikosongkan"),IF(Pengawas!AS748="",IF(Pengawas!AU748="","-","Harap dikosongkan"),IF(Pengawas!AS748=0,IF(Pengawas!AU748="","OK","Harap dikosongkan"),IF(Pengawas!AU748="","Harap diisi",IF(Pengawas!AU748&gt;20000000,"Cek lagi",IF(Pengawas!AU748&lt;100000,"Cek lagi","OK")))))))</f>
        <v>-</v>
      </c>
      <c r="AV748" s="25" t="str">
        <f>IF(Pengawas!AV748="","-",IF(Pengawas!AV748&gt;3,"Tidak valid","OK"))</f>
        <v>-</v>
      </c>
      <c r="AW748" s="25" t="str">
        <f>IF(Pengawas!AV748="",IF(Pengawas!AW748="","-","Harap dikosongkan"),IF(Pengawas!AV748=0,IF(Pengawas!AW748="","OK","Harap dikosongkan"),IF(Pengawas!AV748&gt;0,IF(Pengawas!AW748="","Harap diisi",IF(Pengawas!AW748&gt;2015,"Tidak valid","OK")))))</f>
        <v>-</v>
      </c>
      <c r="AX748" s="25" t="str">
        <f>IF(Pengawas!AV748="",IF(Pengawas!AX748="","-","Harap dikosongkan"),IF(Pengawas!AV748=0,IF(Pengawas!AX748="","OK","Harap dikosongkan"),IF(Pengawas!AV748&gt;0,IF(Pengawas!AX748="","Harap diisi",IF(Pengawas!AX748="","-",IF(Pengawas!AX748&gt;1,"Tidak valid","OK"))))))</f>
        <v>-</v>
      </c>
      <c r="AY748" s="25" t="str">
        <f>IF(Pengawas!AY748="","-",IF(Pengawas!AY748&gt;2,"Tidak valid","OK"))</f>
        <v>-</v>
      </c>
      <c r="AZ748" s="25" t="str">
        <f>IF(Pengawas!AY748="",IF(Pengawas!AZ748="","-","Harap dikosongkan"),IF(Pengawas!AY748=0,IF(Pengawas!AZ748="","OK","Harap dikosongkan"),IF(Pengawas!AZ748="","Harap diisi",IF(Pengawas!AZ748&gt;2015,"Cek lagi",IF(Pengawas!AZ748&lt;2000,"Cek lagi","OK")))))</f>
        <v>-</v>
      </c>
      <c r="BA748" s="25" t="str">
        <f>IF(Pengawas!BA748="","-",IF(LEN(Pengawas!BA748)&lt;5,"Cek lagi","OK"))</f>
        <v>-</v>
      </c>
      <c r="BB748" s="25" t="str">
        <f>IF(Pengawas!BB748="","-",IF(LEN(Pengawas!BB748)&lt;4,"Cek lagi","OK"))</f>
        <v>-</v>
      </c>
      <c r="BC748" s="25" t="str">
        <f>IF(Pengawas!BC748="","-",IF(LEN(Pengawas!BC748)&lt;4,"Cek lagi","OK"))</f>
        <v>-</v>
      </c>
      <c r="BD748" s="25" t="str">
        <f>IF(Pengawas!BD748="","-",IF(LEN(Pengawas!BD748)&lt;4,"Cek lagi","OK"))</f>
        <v>-</v>
      </c>
      <c r="BE748" s="25" t="str">
        <f>IF(Pengawas!BE748="","-",IF(LEN(Pengawas!BE748)&lt;4,"Cek lagi","OK"))</f>
        <v>-</v>
      </c>
      <c r="BF748" s="25" t="str">
        <f>IF(Pengawas!BF748="","-",IF(LEN(Pengawas!BF748)&lt;&gt;5,"Tidak valid","OK"))</f>
        <v>-</v>
      </c>
      <c r="BG748" s="25" t="str">
        <f>IF(Pengawas!BG748="","-",IF(LEN(Pengawas!BG748)&lt;9,"Cek lagi",IF(LEN(Pengawas!BG748)&gt;14,"Cek lagi","OK")))</f>
        <v>-</v>
      </c>
    </row>
    <row r="749" spans="1:59" ht="15" customHeight="1" x14ac:dyDescent="0.2">
      <c r="A749" s="25" t="str">
        <f>IF(Pengawas!A749="","-",IF(LEN(Pengawas!A749)&lt;4,"Cek lagi","OK"))</f>
        <v>-</v>
      </c>
      <c r="B749" s="25" t="str">
        <f>IF(Pengawas!B749="","-",IF(LEN(Pengawas!B749)&lt;4,"Cek lagi","OK"))</f>
        <v>-</v>
      </c>
      <c r="C749" s="25" t="str">
        <f>IF(Pengawas!C749="","-",IF(LEN(Pengawas!C749)&lt;&gt;18,"Tidak valid","OK"))</f>
        <v>-</v>
      </c>
      <c r="D749" s="25" t="str">
        <f>IF(Pengawas!D749="","-",IF(LEN(Pengawas!D749)&lt;&gt;16,"Tidak valid","OK"))</f>
        <v>-</v>
      </c>
      <c r="E749" s="25" t="str">
        <f>IF(Pengawas!E749="","-",IF(LEN(Pengawas!E749)&lt;4,"Cek lagi","OK"))</f>
        <v>-</v>
      </c>
      <c r="F749" s="25" t="str">
        <f>IF(Pengawas!F749="","-",IF(LEN(Pengawas!F749)&lt;&gt;16,"Tidak valid","OK"))</f>
        <v>-</v>
      </c>
      <c r="G749" s="25" t="str">
        <f>IF(Pengawas!G749="","-",IF(LEN(Pengawas!G749)&lt;4,"Cek lagi","OK"))</f>
        <v>-</v>
      </c>
      <c r="H749" s="26" t="str">
        <f>IF(Pengawas!H749="","-",IF(VALUE(LEFT(Pengawas!H749,2))&gt;31,"Tanggal tidak valid",IF(VALUE(LEFT(RIGHT(Pengawas!H749,7),2))&gt;12,"Bulan tidak valid",IF(VALUE(RIGHT(Pengawas!H749,4))&gt;1990,"Umur terlalu muda",IF(VALUE(RIGHT(Pengawas!H749,4))&lt;1955,"Umur terlalu tua","OK")))))</f>
        <v>-</v>
      </c>
      <c r="I749" s="25" t="str">
        <f>IF(Pengawas!I749="","-",IF(Pengawas!I749="L","OK",IF(Pengawas!I749="P","OK","Tidak valid")))</f>
        <v>-</v>
      </c>
      <c r="J749" s="25" t="str">
        <f>IF(Pengawas!J749="","-",IF(LEN(Pengawas!J749)&lt;4,"Cek lagi","OK"))</f>
        <v>-</v>
      </c>
      <c r="K749" s="25" t="str">
        <f>IF(Pengawas!K749="","-",IF(Pengawas!K749&gt;5,"Tidak valid",IF(Pengawas!K749&lt;1,"Tidak valid","OK")))</f>
        <v>-</v>
      </c>
      <c r="L749" s="25" t="str">
        <f>IF(Pengawas!L749="","-",IF(VALUE(LEFT(Pengawas!L749,1))&gt;1,"Tidak valid","OK"))</f>
        <v>-</v>
      </c>
      <c r="M749" s="25" t="str">
        <f>IF(Pengawas!M749="","-",IF(VALUE(LEFT(Pengawas!M749,1))&gt;1,"Tidak valid","OK"))</f>
        <v>-</v>
      </c>
      <c r="N749" s="25" t="str">
        <f>IF(Pengawas!N749="","-",IF(VALUE(LEFT(Pengawas!N749,2))&gt;31,"Tanggal tidak valid",IF(VALUE(LEFT(RIGHT(Pengawas!N749,7),2))&gt;12,"Bulan tidak valid",IF(VALUE(RIGHT(Pengawas!N749,4))&gt;2015,"Tahun cek lagi",IF(VALUE(RIGHT(Pengawas!N749,4))&lt;1930,"Tahun cek lagi","OK")))))</f>
        <v>-</v>
      </c>
      <c r="O749" s="26" t="str">
        <f>IF(Pengawas!O749="","-",IF(VALUE(LEFT(Pengawas!O749,2))&gt;31,"Tanggal tidak valid",IF(VALUE(LEFT(RIGHT(Pengawas!O749,7),2))&gt;12,"Bulan tidak valid",IF(VALUE(RIGHT(Pengawas!O749,4))&gt;2015,"Tahun cek lagi",IF(VALUE(RIGHT(Pengawas!O749,4))&lt;1930,"Tahun cek lagi","OK")))))</f>
        <v>-</v>
      </c>
      <c r="P749" s="26" t="str">
        <f>IF(Pengawas!P749="","-",IF(VALUE(LEFT(Pengawas!P749,2))&gt;31,"Tanggal tidak valid",IF(VALUE(LEFT(RIGHT(Pengawas!P749,7),2))&gt;12,"Bulan tidak valid",IF(VALUE(RIGHT(Pengawas!P749,4))&gt;2015,"Tahun cek lagi",IF(VALUE(RIGHT(Pengawas!P749,4))&lt;1930,"Tahun cek lagi","OK")))))</f>
        <v>-</v>
      </c>
      <c r="Q749" s="25" t="str">
        <f>IF(Pengawas!Q749="","-",IF(Pengawas!Q749&gt;3,"Tidak valid",IF(Pengawas!Q749&lt;1,"Tidak valid","OK")))</f>
        <v>-</v>
      </c>
      <c r="R749" s="25" t="str">
        <f>IF(Pengawas!R749="","-",IF(Pengawas!R749&gt;20000000,"Cek lagi",IF(Pengawas!R749&lt;50000,"Cek lagi","OK")))</f>
        <v>-</v>
      </c>
      <c r="S749" s="25" t="str">
        <f>IF(Pengawas!S749="","-",IF(Pengawas!S749&gt;3,"Tidak valid",IF(Pengawas!S749&lt;1,"Tidak valid","OK")))</f>
        <v>-</v>
      </c>
      <c r="T749" s="25" t="str">
        <f>IF(Pengawas!T749="","-",IF(Pengawas!T749&gt;6,"Tidak valid",IF(Pengawas!T749&lt;1,"Tidak valid","OK")))</f>
        <v>-</v>
      </c>
      <c r="U749" s="25" t="str">
        <f>IF(Pengawas!U749="","-",IF(Pengawas!U749&gt;4,"Tidak valid",IF(Pengawas!U749&lt;1,"Tidak valid","OK")))</f>
        <v>-</v>
      </c>
      <c r="V749" s="25" t="str">
        <f>IF(Pengawas!V749="","-",IF(Pengawas!V749&gt;2,"Tidak valid",IF(Pengawas!V749&lt;1,"Tidak valid","OK")))</f>
        <v>-</v>
      </c>
      <c r="W749" s="25" t="str">
        <f>IF(Pengawas!V749="","-",IF(Pengawas!V749=1,IF(Pengawas!W749="","Harap diisi","OK"),IF(Pengawas!V749=2,IF(Pengawas!W749="","Harap diisi","OK"),IF(Pengawas!V750&lt;1,"-",IF(Pengawas!V750&gt;2,"-","OK")))))</f>
        <v>-</v>
      </c>
      <c r="X749" s="25" t="str">
        <f>IF(Pengawas!V749="","-",IF(Pengawas!V749=1,IF(Pengawas!X749="","Harap diisi","OK"),IF(Pengawas!V749=2,IF(Pengawas!X749="","Harap diisi","OK"),IF(Pengawas!V750&lt;1,"-",IF(Pengawas!V750&gt;2,"-","OK")))))</f>
        <v>-</v>
      </c>
      <c r="Y749" s="25" t="str">
        <f>IF(Pengawas!V749="","-",IF(Pengawas!V749=1,IF(Pengawas!Y749="","Harap diisi","OK"),IF(Pengawas!V749=2,IF(Pengawas!Y749="","Harap diisi","OK"),IF(Pengawas!V750&lt;1,"-",IF(Pengawas!V750&gt;2,"-","OK")))))</f>
        <v>-</v>
      </c>
      <c r="Z749" s="25" t="str">
        <f>IF(Pengawas!V749="","-",IF(Pengawas!V749=1,IF(Pengawas!Z749="","Harap diisi","OK"),IF(Pengawas!V749=2,IF(Pengawas!Z749="","Harap diisi","OK"),IF(Pengawas!V750&lt;1,"-",IF(Pengawas!V750&gt;2,"-","OK")))))</f>
        <v>-</v>
      </c>
      <c r="AA749" s="25" t="str">
        <f>IF(Pengawas!V749="","-",IF(Pengawas!V749=1,IF(Pengawas!AA749="","Harap diisi","OK"),IF(Pengawas!V749=2,IF(Pengawas!AA749="","Harap diisi","OK"),IF(Pengawas!V750&lt;1,"-",IF(Pengawas!V750&gt;2,"-","OK")))))</f>
        <v>-</v>
      </c>
      <c r="AB749" s="25" t="str">
        <f>IF(Pengawas!V749="","-",IF(Pengawas!V749=1,IF(Pengawas!AB749="","Harap diisi","OK"),IF(Pengawas!V749=2,IF(Pengawas!AB749="","Harap diisi","OK"),IF(Pengawas!V750&lt;1,"-",IF(Pengawas!V750&gt;2,"-","OK")))))</f>
        <v>-</v>
      </c>
      <c r="AC749" s="25" t="str">
        <f>IF(Pengawas!V749="","-",IF(Pengawas!V749=1,IF(Pengawas!AC749="","Harap diisi","OK"),IF(Pengawas!V749=2,IF(Pengawas!AC749="","Harap diisi","OK"),IF(Pengawas!V750&lt;1,"-",IF(Pengawas!V750&gt;2,"-","OK")))))</f>
        <v>-</v>
      </c>
      <c r="AD749" s="25" t="str">
        <f>IF(Pengawas!V749="","-",IF(Pengawas!V749=1,IF(Pengawas!AD749="","OK","Harap dikosongkan"),IF(Pengawas!V749=2,IF(Pengawas!AD749="","Harap diisi","OK"),IF(Pengawas!V750&lt;1,"-",IF(Pengawas!V750&gt;2,"-","OK")))))</f>
        <v>-</v>
      </c>
      <c r="AE749" s="25" t="str">
        <f>IF(Pengawas!V749="","-",IF(Pengawas!V749=1,IF(Pengawas!AE749="","OK","Harap dikosongkan"),IF(Pengawas!V749=2,IF(Pengawas!AE749="","Harap diisi","OK"),IF(Pengawas!V750&lt;1,"-",IF(Pengawas!V750&gt;2,"-","OK")))))</f>
        <v>-</v>
      </c>
      <c r="AF749" s="25" t="str">
        <f>IF(Pengawas!V749="","-",IF(Pengawas!V749=1,IF(Pengawas!AF749="","OK","Harap dikosongkan"),IF(Pengawas!V749=2,IF(Pengawas!AF749="","Harap diisi","OK"),IF(Pengawas!V750&lt;1,"-",IF(Pengawas!V750&gt;2,"-","OK")))))</f>
        <v>-</v>
      </c>
      <c r="AG749" s="25" t="str">
        <f>IF(Pengawas!V749="","-",IF(Pengawas!V749=1,IF(Pengawas!AG749="","OK","Harap dikosongkan"),IF(Pengawas!V749=2,IF(Pengawas!AG749="","Harap diisi","OK"),IF(Pengawas!V750&lt;1,"-",IF(Pengawas!V750&gt;2,"-","OK")))))</f>
        <v>-</v>
      </c>
      <c r="AH749" s="25" t="str">
        <f>IF(Pengawas!V749="","-",IF(Pengawas!V749=1,IF(Pengawas!AH749="","OK","Harap dikosongkan"),IF(Pengawas!V749=2,IF(Pengawas!AH749="","Harap diisi","OK"),IF(Pengawas!V750&lt;1,"-",IF(Pengawas!V750&gt;2,"-","OK")))))</f>
        <v>-</v>
      </c>
      <c r="AI749" s="25" t="str">
        <f>IF(Pengawas!V749="","-",IF(Pengawas!V749=1,IF(Pengawas!AI749="","OK","Harap dikosongkan"),IF(Pengawas!V749=2,IF(Pengawas!AI749="","Harap diisi","OK"),IF(Pengawas!V750&lt;1,"-",IF(Pengawas!V750&gt;2,"-","OK")))))</f>
        <v>-</v>
      </c>
      <c r="AJ749" s="25" t="str">
        <f>IF(Pengawas!V749="","-",IF(Pengawas!V749=1,IF(Pengawas!AJ749="","OK","Harap dikosongkan"),IF(Pengawas!V749=2,IF(Pengawas!AJ749="","Harap diisi","OK"),IF(Pengawas!V750&lt;1,"-",IF(Pengawas!V750&gt;2,"-","OK")))))</f>
        <v>-</v>
      </c>
      <c r="AK749" s="25" t="str">
        <f>IF(Pengawas!V749="","-",IF(Pengawas!V749=1,IF(Pengawas!AK749="","OK","Harap dikosongkan"),IF(Pengawas!V749=2,IF(Pengawas!AK749="","Harap diisi","OK"),IF(Pengawas!V750&lt;1,"-",IF(Pengawas!V750&gt;2,"-","OK")))))</f>
        <v>-</v>
      </c>
      <c r="AL749" s="25" t="str">
        <f>IF(Pengawas!AL749="","-",IF(Pengawas!AL749&gt;3,"Tidak valid",IF(Pengawas!AL749&lt;1,"Tidak valid","OK")))</f>
        <v>-</v>
      </c>
      <c r="AM749" s="25" t="str">
        <f>IF(Pengawas!AL749="",IF(Pengawas!AM749="","-","Harap dikosongkan"),IF(Pengawas!AL749&lt;&gt;1,IF(Pengawas!AM749="","OK","Harap dikosongkan"),IF(Pengawas!AM749="","Harap diisi",IF(Pengawas!AM749&gt;2015,"Cek lagi",IF(Pengawas!AM749&lt;2005,"Cek lagi","OK")))))</f>
        <v>-</v>
      </c>
      <c r="AN749" s="25" t="str">
        <f>IF(Pengawas!AL749="",IF(Pengawas!AN749="","-","Harap dikosongkan"),IF(Pengawas!AL749&lt;&gt;1,IF(Pengawas!AN749="","OK","Harap dikosongkan"),IF(Pengawas!AN749="","Harap diisi",IF(VALUE(Pengawas!AN749)&gt;33,"Tidak valid",IF(VALUE(Pengawas!AN749)&lt;1,"Tidak valid","OK")))))</f>
        <v>-</v>
      </c>
      <c r="AO749" s="25" t="str">
        <f>IF(Pengawas!AL749="",IF(Pengawas!AO749="","-","Harap dikosongkan"),IF(Pengawas!AL749&lt;&gt;1,IF(Pengawas!AO749="","OK","Harap dikosongkan"),IF(Pengawas!AO749="","Harap diisi",IF(Pengawas!AO749&gt;1,"Tidak valid","OK"))))</f>
        <v>-</v>
      </c>
      <c r="AP749" s="25" t="str">
        <f>IF(Pengawas!AL749&gt;1,"OK",IF(Pengawas!AO749="",IF(Pengawas!AP749="","-","Kolom AO cek lagi"),IF(Pengawas!AO749=0,IF(Pengawas!AP749="","OK","Harap dikosongkan"),IF(Pengawas!AP749="","Harap diisi",IF(LEN(Pengawas!AP749)&lt;12,"Tidak valid",IF(LEN(Pengawas!AP749)&gt;14,"Tidak valid","OK"))))))</f>
        <v>-</v>
      </c>
      <c r="AQ749" s="26" t="str">
        <f>IF(Pengawas!AL749&gt;1,"OK",IF(Pengawas!AO749="",IF(Pengawas!AQ749="","-","Kolom AO cek lagi"),IF(Pengawas!AO749=0,IF(Pengawas!AQ749="","OK","Harap dikosongkan"),IF(Pengawas!AQ749="","Harap diisi",IF(LEN(Pengawas!AQ749)&lt;5,"Cek lagi","OK")))))</f>
        <v>-</v>
      </c>
      <c r="AR749" s="26" t="str">
        <f>IF(Pengawas!AL749&gt;1,"OK",IF(Pengawas!AO749="",IF(Pengawas!AR749="","-","Kolom AT cek lagi"),IF(Pengawas!AO749=0,IF(Pengawas!AR749="","OK","Harap dikosongkan"),IF(Pengawas!AR749="","Harap diisi",IF(VALUE(LEFT(Pengawas!AR749,2))&gt;31,"Tanggal tidak valid",IF(VALUE(LEFT(RIGHT(Pengawas!AR749,7),2))&gt;12,"Bulan tidak valid",IF(VALUE(RIGHT(Pengawas!AR749,4))&gt;2016,"Tahun cek lagi",IF(VALUE(RIGHT(Pengawas!AR749,4))&lt;2005,"Tahun cek lagi","OK"))))))))</f>
        <v>-</v>
      </c>
      <c r="AS749" s="25" t="str">
        <f>IF(Pengawas!AP749="",IF(Pengawas!AS749="","-","Harap dikosongkan"),IF(Pengawas!AP749&lt;&gt;"",IF(Pengawas!AS749="","Harap diisi",IF(Pengawas!AS749&gt;1,"Tidak valid","OK"))))</f>
        <v>-</v>
      </c>
      <c r="AT749" s="25" t="str">
        <f>IF(Pengawas!AS749="",IF(Pengawas!AT749="","-","Harap dikosongkan"),IF(Pengawas!AS749&lt;&gt;1,IF(Pengawas!AT749="","OK","Harap dikosongkan"),IF(Pengawas!AS749="",IF(Pengawas!AT749="","-","Harap dikosongkan"),IF(Pengawas!AS749=0,IF(Pengawas!AT749="","OK","Harap dikosongkan"),IF(Pengawas!AT749="","Harap diisi",IF(Pengawas!AT749&gt;2016,"Cek lagi",IF(Pengawas!AT749&lt;2005,"Cek lagi",IF(Pengawas!AM749&gt;Pengawas!AT749,"Cek lagi dengan Kolom AL","OK"))))))))</f>
        <v>-</v>
      </c>
      <c r="AU749" s="25" t="str">
        <f>IF(Pengawas!AS749="",IF(Pengawas!AU749="","-","Harap dikosongkan"),IF(Pengawas!AS749&lt;&gt;1,IF(Pengawas!AU749="","OK","Harap dikosongkan"),IF(Pengawas!AS749="",IF(Pengawas!AU749="","-","Harap dikosongkan"),IF(Pengawas!AS749=0,IF(Pengawas!AU749="","OK","Harap dikosongkan"),IF(Pengawas!AU749="","Harap diisi",IF(Pengawas!AU749&gt;20000000,"Cek lagi",IF(Pengawas!AU749&lt;100000,"Cek lagi","OK")))))))</f>
        <v>-</v>
      </c>
      <c r="AV749" s="25" t="str">
        <f>IF(Pengawas!AV749="","-",IF(Pengawas!AV749&gt;3,"Tidak valid","OK"))</f>
        <v>-</v>
      </c>
      <c r="AW749" s="25" t="str">
        <f>IF(Pengawas!AV749="",IF(Pengawas!AW749="","-","Harap dikosongkan"),IF(Pengawas!AV749=0,IF(Pengawas!AW749="","OK","Harap dikosongkan"),IF(Pengawas!AV749&gt;0,IF(Pengawas!AW749="","Harap diisi",IF(Pengawas!AW749&gt;2015,"Tidak valid","OK")))))</f>
        <v>-</v>
      </c>
      <c r="AX749" s="25" t="str">
        <f>IF(Pengawas!AV749="",IF(Pengawas!AX749="","-","Harap dikosongkan"),IF(Pengawas!AV749=0,IF(Pengawas!AX749="","OK","Harap dikosongkan"),IF(Pengawas!AV749&gt;0,IF(Pengawas!AX749="","Harap diisi",IF(Pengawas!AX749="","-",IF(Pengawas!AX749&gt;1,"Tidak valid","OK"))))))</f>
        <v>-</v>
      </c>
      <c r="AY749" s="25" t="str">
        <f>IF(Pengawas!AY749="","-",IF(Pengawas!AY749&gt;2,"Tidak valid","OK"))</f>
        <v>-</v>
      </c>
      <c r="AZ749" s="25" t="str">
        <f>IF(Pengawas!AY749="",IF(Pengawas!AZ749="","-","Harap dikosongkan"),IF(Pengawas!AY749=0,IF(Pengawas!AZ749="","OK","Harap dikosongkan"),IF(Pengawas!AZ749="","Harap diisi",IF(Pengawas!AZ749&gt;2015,"Cek lagi",IF(Pengawas!AZ749&lt;2000,"Cek lagi","OK")))))</f>
        <v>-</v>
      </c>
      <c r="BA749" s="25" t="str">
        <f>IF(Pengawas!BA749="","-",IF(LEN(Pengawas!BA749)&lt;5,"Cek lagi","OK"))</f>
        <v>-</v>
      </c>
      <c r="BB749" s="25" t="str">
        <f>IF(Pengawas!BB749="","-",IF(LEN(Pengawas!BB749)&lt;4,"Cek lagi","OK"))</f>
        <v>-</v>
      </c>
      <c r="BC749" s="25" t="str">
        <f>IF(Pengawas!BC749="","-",IF(LEN(Pengawas!BC749)&lt;4,"Cek lagi","OK"))</f>
        <v>-</v>
      </c>
      <c r="BD749" s="25" t="str">
        <f>IF(Pengawas!BD749="","-",IF(LEN(Pengawas!BD749)&lt;4,"Cek lagi","OK"))</f>
        <v>-</v>
      </c>
      <c r="BE749" s="25" t="str">
        <f>IF(Pengawas!BE749="","-",IF(LEN(Pengawas!BE749)&lt;4,"Cek lagi","OK"))</f>
        <v>-</v>
      </c>
      <c r="BF749" s="25" t="str">
        <f>IF(Pengawas!BF749="","-",IF(LEN(Pengawas!BF749)&lt;&gt;5,"Tidak valid","OK"))</f>
        <v>-</v>
      </c>
      <c r="BG749" s="25" t="str">
        <f>IF(Pengawas!BG749="","-",IF(LEN(Pengawas!BG749)&lt;9,"Cek lagi",IF(LEN(Pengawas!BG749)&gt;14,"Cek lagi","OK")))</f>
        <v>-</v>
      </c>
    </row>
    <row r="750" spans="1:59" ht="15" customHeight="1" x14ac:dyDescent="0.2">
      <c r="A750" s="25" t="str">
        <f>IF(Pengawas!A750="","-",IF(LEN(Pengawas!A750)&lt;4,"Cek lagi","OK"))</f>
        <v>-</v>
      </c>
      <c r="B750" s="25" t="str">
        <f>IF(Pengawas!B750="","-",IF(LEN(Pengawas!B750)&lt;4,"Cek lagi","OK"))</f>
        <v>-</v>
      </c>
      <c r="C750" s="25" t="str">
        <f>IF(Pengawas!C750="","-",IF(LEN(Pengawas!C750)&lt;&gt;18,"Tidak valid","OK"))</f>
        <v>-</v>
      </c>
      <c r="D750" s="25" t="str">
        <f>IF(Pengawas!D750="","-",IF(LEN(Pengawas!D750)&lt;&gt;16,"Tidak valid","OK"))</f>
        <v>-</v>
      </c>
      <c r="E750" s="25" t="str">
        <f>IF(Pengawas!E750="","-",IF(LEN(Pengawas!E750)&lt;4,"Cek lagi","OK"))</f>
        <v>-</v>
      </c>
      <c r="F750" s="25" t="str">
        <f>IF(Pengawas!F750="","-",IF(LEN(Pengawas!F750)&lt;&gt;16,"Tidak valid","OK"))</f>
        <v>-</v>
      </c>
      <c r="G750" s="25" t="str">
        <f>IF(Pengawas!G750="","-",IF(LEN(Pengawas!G750)&lt;4,"Cek lagi","OK"))</f>
        <v>-</v>
      </c>
      <c r="H750" s="26" t="str">
        <f>IF(Pengawas!H750="","-",IF(VALUE(LEFT(Pengawas!H750,2))&gt;31,"Tanggal tidak valid",IF(VALUE(LEFT(RIGHT(Pengawas!H750,7),2))&gt;12,"Bulan tidak valid",IF(VALUE(RIGHT(Pengawas!H750,4))&gt;1990,"Umur terlalu muda",IF(VALUE(RIGHT(Pengawas!H750,4))&lt;1955,"Umur terlalu tua","OK")))))</f>
        <v>-</v>
      </c>
      <c r="I750" s="25" t="str">
        <f>IF(Pengawas!I750="","-",IF(Pengawas!I750="L","OK",IF(Pengawas!I750="P","OK","Tidak valid")))</f>
        <v>-</v>
      </c>
      <c r="J750" s="25" t="str">
        <f>IF(Pengawas!J750="","-",IF(LEN(Pengawas!J750)&lt;4,"Cek lagi","OK"))</f>
        <v>-</v>
      </c>
      <c r="K750" s="25" t="str">
        <f>IF(Pengawas!K750="","-",IF(Pengawas!K750&gt;5,"Tidak valid",IF(Pengawas!K750&lt;1,"Tidak valid","OK")))</f>
        <v>-</v>
      </c>
      <c r="L750" s="25" t="str">
        <f>IF(Pengawas!L750="","-",IF(VALUE(LEFT(Pengawas!L750,1))&gt;1,"Tidak valid","OK"))</f>
        <v>-</v>
      </c>
      <c r="M750" s="25" t="str">
        <f>IF(Pengawas!M750="","-",IF(VALUE(LEFT(Pengawas!M750,1))&gt;1,"Tidak valid","OK"))</f>
        <v>-</v>
      </c>
      <c r="N750" s="25" t="str">
        <f>IF(Pengawas!N750="","-",IF(VALUE(LEFT(Pengawas!N750,2))&gt;31,"Tanggal tidak valid",IF(VALUE(LEFT(RIGHT(Pengawas!N750,7),2))&gt;12,"Bulan tidak valid",IF(VALUE(RIGHT(Pengawas!N750,4))&gt;2015,"Tahun cek lagi",IF(VALUE(RIGHT(Pengawas!N750,4))&lt;1930,"Tahun cek lagi","OK")))))</f>
        <v>-</v>
      </c>
      <c r="O750" s="26" t="str">
        <f>IF(Pengawas!O750="","-",IF(VALUE(LEFT(Pengawas!O750,2))&gt;31,"Tanggal tidak valid",IF(VALUE(LEFT(RIGHT(Pengawas!O750,7),2))&gt;12,"Bulan tidak valid",IF(VALUE(RIGHT(Pengawas!O750,4))&gt;2015,"Tahun cek lagi",IF(VALUE(RIGHT(Pengawas!O750,4))&lt;1930,"Tahun cek lagi","OK")))))</f>
        <v>-</v>
      </c>
      <c r="P750" s="26" t="str">
        <f>IF(Pengawas!P750="","-",IF(VALUE(LEFT(Pengawas!P750,2))&gt;31,"Tanggal tidak valid",IF(VALUE(LEFT(RIGHT(Pengawas!P750,7),2))&gt;12,"Bulan tidak valid",IF(VALUE(RIGHT(Pengawas!P750,4))&gt;2015,"Tahun cek lagi",IF(VALUE(RIGHT(Pengawas!P750,4))&lt;1930,"Tahun cek lagi","OK")))))</f>
        <v>-</v>
      </c>
      <c r="Q750" s="25" t="str">
        <f>IF(Pengawas!Q750="","-",IF(Pengawas!Q750&gt;3,"Tidak valid",IF(Pengawas!Q750&lt;1,"Tidak valid","OK")))</f>
        <v>-</v>
      </c>
      <c r="R750" s="25" t="str">
        <f>IF(Pengawas!R750="","-",IF(Pengawas!R750&gt;20000000,"Cek lagi",IF(Pengawas!R750&lt;50000,"Cek lagi","OK")))</f>
        <v>-</v>
      </c>
      <c r="S750" s="25" t="str">
        <f>IF(Pengawas!S750="","-",IF(Pengawas!S750&gt;3,"Tidak valid",IF(Pengawas!S750&lt;1,"Tidak valid","OK")))</f>
        <v>-</v>
      </c>
      <c r="T750" s="25" t="str">
        <f>IF(Pengawas!T750="","-",IF(Pengawas!T750&gt;6,"Tidak valid",IF(Pengawas!T750&lt;1,"Tidak valid","OK")))</f>
        <v>-</v>
      </c>
      <c r="U750" s="25" t="str">
        <f>IF(Pengawas!U750="","-",IF(Pengawas!U750&gt;4,"Tidak valid",IF(Pengawas!U750&lt;1,"Tidak valid","OK")))</f>
        <v>-</v>
      </c>
      <c r="V750" s="25" t="str">
        <f>IF(Pengawas!V750="","-",IF(Pengawas!V750&gt;2,"Tidak valid",IF(Pengawas!V750&lt;1,"Tidak valid","OK")))</f>
        <v>-</v>
      </c>
      <c r="W750" s="25" t="str">
        <f>IF(Pengawas!V750="","-",IF(Pengawas!V750=1,IF(Pengawas!W750="","Harap diisi","OK"),IF(Pengawas!V750=2,IF(Pengawas!W750="","Harap diisi","OK"),IF(Pengawas!V751&lt;1,"-",IF(Pengawas!V751&gt;2,"-","OK")))))</f>
        <v>-</v>
      </c>
      <c r="X750" s="25" t="str">
        <f>IF(Pengawas!V750="","-",IF(Pengawas!V750=1,IF(Pengawas!X750="","Harap diisi","OK"),IF(Pengawas!V750=2,IF(Pengawas!X750="","Harap diisi","OK"),IF(Pengawas!V751&lt;1,"-",IF(Pengawas!V751&gt;2,"-","OK")))))</f>
        <v>-</v>
      </c>
      <c r="Y750" s="25" t="str">
        <f>IF(Pengawas!V750="","-",IF(Pengawas!V750=1,IF(Pengawas!Y750="","Harap diisi","OK"),IF(Pengawas!V750=2,IF(Pengawas!Y750="","Harap diisi","OK"),IF(Pengawas!V751&lt;1,"-",IF(Pengawas!V751&gt;2,"-","OK")))))</f>
        <v>-</v>
      </c>
      <c r="Z750" s="25" t="str">
        <f>IF(Pengawas!V750="","-",IF(Pengawas!V750=1,IF(Pengawas!Z750="","Harap diisi","OK"),IF(Pengawas!V750=2,IF(Pengawas!Z750="","Harap diisi","OK"),IF(Pengawas!V751&lt;1,"-",IF(Pengawas!V751&gt;2,"-","OK")))))</f>
        <v>-</v>
      </c>
      <c r="AA750" s="25" t="str">
        <f>IF(Pengawas!V750="","-",IF(Pengawas!V750=1,IF(Pengawas!AA750="","Harap diisi","OK"),IF(Pengawas!V750=2,IF(Pengawas!AA750="","Harap diisi","OK"),IF(Pengawas!V751&lt;1,"-",IF(Pengawas!V751&gt;2,"-","OK")))))</f>
        <v>-</v>
      </c>
      <c r="AB750" s="25" t="str">
        <f>IF(Pengawas!V750="","-",IF(Pengawas!V750=1,IF(Pengawas!AB750="","Harap diisi","OK"),IF(Pengawas!V750=2,IF(Pengawas!AB750="","Harap diisi","OK"),IF(Pengawas!V751&lt;1,"-",IF(Pengawas!V751&gt;2,"-","OK")))))</f>
        <v>-</v>
      </c>
      <c r="AC750" s="25" t="str">
        <f>IF(Pengawas!V750="","-",IF(Pengawas!V750=1,IF(Pengawas!AC750="","Harap diisi","OK"),IF(Pengawas!V750=2,IF(Pengawas!AC750="","Harap diisi","OK"),IF(Pengawas!V751&lt;1,"-",IF(Pengawas!V751&gt;2,"-","OK")))))</f>
        <v>-</v>
      </c>
      <c r="AD750" s="25" t="str">
        <f>IF(Pengawas!V750="","-",IF(Pengawas!V750=1,IF(Pengawas!AD750="","OK","Harap dikosongkan"),IF(Pengawas!V750=2,IF(Pengawas!AD750="","Harap diisi","OK"),IF(Pengawas!V751&lt;1,"-",IF(Pengawas!V751&gt;2,"-","OK")))))</f>
        <v>-</v>
      </c>
      <c r="AE750" s="25" t="str">
        <f>IF(Pengawas!V750="","-",IF(Pengawas!V750=1,IF(Pengawas!AE750="","OK","Harap dikosongkan"),IF(Pengawas!V750=2,IF(Pengawas!AE750="","Harap diisi","OK"),IF(Pengawas!V751&lt;1,"-",IF(Pengawas!V751&gt;2,"-","OK")))))</f>
        <v>-</v>
      </c>
      <c r="AF750" s="25" t="str">
        <f>IF(Pengawas!V750="","-",IF(Pengawas!V750=1,IF(Pengawas!AF750="","OK","Harap dikosongkan"),IF(Pengawas!V750=2,IF(Pengawas!AF750="","Harap diisi","OK"),IF(Pengawas!V751&lt;1,"-",IF(Pengawas!V751&gt;2,"-","OK")))))</f>
        <v>-</v>
      </c>
      <c r="AG750" s="25" t="str">
        <f>IF(Pengawas!V750="","-",IF(Pengawas!V750=1,IF(Pengawas!AG750="","OK","Harap dikosongkan"),IF(Pengawas!V750=2,IF(Pengawas!AG750="","Harap diisi","OK"),IF(Pengawas!V751&lt;1,"-",IF(Pengawas!V751&gt;2,"-","OK")))))</f>
        <v>-</v>
      </c>
      <c r="AH750" s="25" t="str">
        <f>IF(Pengawas!V750="","-",IF(Pengawas!V750=1,IF(Pengawas!AH750="","OK","Harap dikosongkan"),IF(Pengawas!V750=2,IF(Pengawas!AH750="","Harap diisi","OK"),IF(Pengawas!V751&lt;1,"-",IF(Pengawas!V751&gt;2,"-","OK")))))</f>
        <v>-</v>
      </c>
      <c r="AI750" s="25" t="str">
        <f>IF(Pengawas!V750="","-",IF(Pengawas!V750=1,IF(Pengawas!AI750="","OK","Harap dikosongkan"),IF(Pengawas!V750=2,IF(Pengawas!AI750="","Harap diisi","OK"),IF(Pengawas!V751&lt;1,"-",IF(Pengawas!V751&gt;2,"-","OK")))))</f>
        <v>-</v>
      </c>
      <c r="AJ750" s="25" t="str">
        <f>IF(Pengawas!V750="","-",IF(Pengawas!V750=1,IF(Pengawas!AJ750="","OK","Harap dikosongkan"),IF(Pengawas!V750=2,IF(Pengawas!AJ750="","Harap diisi","OK"),IF(Pengawas!V751&lt;1,"-",IF(Pengawas!V751&gt;2,"-","OK")))))</f>
        <v>-</v>
      </c>
      <c r="AK750" s="25" t="str">
        <f>IF(Pengawas!V750="","-",IF(Pengawas!V750=1,IF(Pengawas!AK750="","OK","Harap dikosongkan"),IF(Pengawas!V750=2,IF(Pengawas!AK750="","Harap diisi","OK"),IF(Pengawas!V751&lt;1,"-",IF(Pengawas!V751&gt;2,"-","OK")))))</f>
        <v>-</v>
      </c>
      <c r="AL750" s="25" t="str">
        <f>IF(Pengawas!AL750="","-",IF(Pengawas!AL750&gt;3,"Tidak valid",IF(Pengawas!AL750&lt;1,"Tidak valid","OK")))</f>
        <v>-</v>
      </c>
      <c r="AM750" s="25" t="str">
        <f>IF(Pengawas!AL750="",IF(Pengawas!AM750="","-","Harap dikosongkan"),IF(Pengawas!AL750&lt;&gt;1,IF(Pengawas!AM750="","OK","Harap dikosongkan"),IF(Pengawas!AM750="","Harap diisi",IF(Pengawas!AM750&gt;2015,"Cek lagi",IF(Pengawas!AM750&lt;2005,"Cek lagi","OK")))))</f>
        <v>-</v>
      </c>
      <c r="AN750" s="25" t="str">
        <f>IF(Pengawas!AL750="",IF(Pengawas!AN750="","-","Harap dikosongkan"),IF(Pengawas!AL750&lt;&gt;1,IF(Pengawas!AN750="","OK","Harap dikosongkan"),IF(Pengawas!AN750="","Harap diisi",IF(VALUE(Pengawas!AN750)&gt;33,"Tidak valid",IF(VALUE(Pengawas!AN750)&lt;1,"Tidak valid","OK")))))</f>
        <v>-</v>
      </c>
      <c r="AO750" s="25" t="str">
        <f>IF(Pengawas!AL750="",IF(Pengawas!AO750="","-","Harap dikosongkan"),IF(Pengawas!AL750&lt;&gt;1,IF(Pengawas!AO750="","OK","Harap dikosongkan"),IF(Pengawas!AO750="","Harap diisi",IF(Pengawas!AO750&gt;1,"Tidak valid","OK"))))</f>
        <v>-</v>
      </c>
      <c r="AP750" s="25" t="str">
        <f>IF(Pengawas!AL750&gt;1,"OK",IF(Pengawas!AO750="",IF(Pengawas!AP750="","-","Kolom AO cek lagi"),IF(Pengawas!AO750=0,IF(Pengawas!AP750="","OK","Harap dikosongkan"),IF(Pengawas!AP750="","Harap diisi",IF(LEN(Pengawas!AP750)&lt;12,"Tidak valid",IF(LEN(Pengawas!AP750)&gt;14,"Tidak valid","OK"))))))</f>
        <v>-</v>
      </c>
      <c r="AQ750" s="26" t="str">
        <f>IF(Pengawas!AL750&gt;1,"OK",IF(Pengawas!AO750="",IF(Pengawas!AQ750="","-","Kolom AO cek lagi"),IF(Pengawas!AO750=0,IF(Pengawas!AQ750="","OK","Harap dikosongkan"),IF(Pengawas!AQ750="","Harap diisi",IF(LEN(Pengawas!AQ750)&lt;5,"Cek lagi","OK")))))</f>
        <v>-</v>
      </c>
      <c r="AR750" s="26" t="str">
        <f>IF(Pengawas!AL750&gt;1,"OK",IF(Pengawas!AO750="",IF(Pengawas!AR750="","-","Kolom AT cek lagi"),IF(Pengawas!AO750=0,IF(Pengawas!AR750="","OK","Harap dikosongkan"),IF(Pengawas!AR750="","Harap diisi",IF(VALUE(LEFT(Pengawas!AR750,2))&gt;31,"Tanggal tidak valid",IF(VALUE(LEFT(RIGHT(Pengawas!AR750,7),2))&gt;12,"Bulan tidak valid",IF(VALUE(RIGHT(Pengawas!AR750,4))&gt;2016,"Tahun cek lagi",IF(VALUE(RIGHT(Pengawas!AR750,4))&lt;2005,"Tahun cek lagi","OK"))))))))</f>
        <v>-</v>
      </c>
      <c r="AS750" s="25" t="str">
        <f>IF(Pengawas!AP750="",IF(Pengawas!AS750="","-","Harap dikosongkan"),IF(Pengawas!AP750&lt;&gt;"",IF(Pengawas!AS750="","Harap diisi",IF(Pengawas!AS750&gt;1,"Tidak valid","OK"))))</f>
        <v>-</v>
      </c>
      <c r="AT750" s="25" t="str">
        <f>IF(Pengawas!AS750="",IF(Pengawas!AT750="","-","Harap dikosongkan"),IF(Pengawas!AS750&lt;&gt;1,IF(Pengawas!AT750="","OK","Harap dikosongkan"),IF(Pengawas!AS750="",IF(Pengawas!AT750="","-","Harap dikosongkan"),IF(Pengawas!AS750=0,IF(Pengawas!AT750="","OK","Harap dikosongkan"),IF(Pengawas!AT750="","Harap diisi",IF(Pengawas!AT750&gt;2016,"Cek lagi",IF(Pengawas!AT750&lt;2005,"Cek lagi",IF(Pengawas!AM750&gt;Pengawas!AT750,"Cek lagi dengan Kolom AL","OK"))))))))</f>
        <v>-</v>
      </c>
      <c r="AU750" s="25" t="str">
        <f>IF(Pengawas!AS750="",IF(Pengawas!AU750="","-","Harap dikosongkan"),IF(Pengawas!AS750&lt;&gt;1,IF(Pengawas!AU750="","OK","Harap dikosongkan"),IF(Pengawas!AS750="",IF(Pengawas!AU750="","-","Harap dikosongkan"),IF(Pengawas!AS750=0,IF(Pengawas!AU750="","OK","Harap dikosongkan"),IF(Pengawas!AU750="","Harap diisi",IF(Pengawas!AU750&gt;20000000,"Cek lagi",IF(Pengawas!AU750&lt;100000,"Cek lagi","OK")))))))</f>
        <v>-</v>
      </c>
      <c r="AV750" s="25" t="str">
        <f>IF(Pengawas!AV750="","-",IF(Pengawas!AV750&gt;3,"Tidak valid","OK"))</f>
        <v>-</v>
      </c>
      <c r="AW750" s="25" t="str">
        <f>IF(Pengawas!AV750="",IF(Pengawas!AW750="","-","Harap dikosongkan"),IF(Pengawas!AV750=0,IF(Pengawas!AW750="","OK","Harap dikosongkan"),IF(Pengawas!AV750&gt;0,IF(Pengawas!AW750="","Harap diisi",IF(Pengawas!AW750&gt;2015,"Tidak valid","OK")))))</f>
        <v>-</v>
      </c>
      <c r="AX750" s="25" t="str">
        <f>IF(Pengawas!AV750="",IF(Pengawas!AX750="","-","Harap dikosongkan"),IF(Pengawas!AV750=0,IF(Pengawas!AX750="","OK","Harap dikosongkan"),IF(Pengawas!AV750&gt;0,IF(Pengawas!AX750="","Harap diisi",IF(Pengawas!AX750="","-",IF(Pengawas!AX750&gt;1,"Tidak valid","OK"))))))</f>
        <v>-</v>
      </c>
      <c r="AY750" s="25" t="str">
        <f>IF(Pengawas!AY750="","-",IF(Pengawas!AY750&gt;2,"Tidak valid","OK"))</f>
        <v>-</v>
      </c>
      <c r="AZ750" s="25" t="str">
        <f>IF(Pengawas!AY750="",IF(Pengawas!AZ750="","-","Harap dikosongkan"),IF(Pengawas!AY750=0,IF(Pengawas!AZ750="","OK","Harap dikosongkan"),IF(Pengawas!AZ750="","Harap diisi",IF(Pengawas!AZ750&gt;2015,"Cek lagi",IF(Pengawas!AZ750&lt;2000,"Cek lagi","OK")))))</f>
        <v>-</v>
      </c>
      <c r="BA750" s="25" t="str">
        <f>IF(Pengawas!BA750="","-",IF(LEN(Pengawas!BA750)&lt;5,"Cek lagi","OK"))</f>
        <v>-</v>
      </c>
      <c r="BB750" s="25" t="str">
        <f>IF(Pengawas!BB750="","-",IF(LEN(Pengawas!BB750)&lt;4,"Cek lagi","OK"))</f>
        <v>-</v>
      </c>
      <c r="BC750" s="25" t="str">
        <f>IF(Pengawas!BC750="","-",IF(LEN(Pengawas!BC750)&lt;4,"Cek lagi","OK"))</f>
        <v>-</v>
      </c>
      <c r="BD750" s="25" t="str">
        <f>IF(Pengawas!BD750="","-",IF(LEN(Pengawas!BD750)&lt;4,"Cek lagi","OK"))</f>
        <v>-</v>
      </c>
      <c r="BE750" s="25" t="str">
        <f>IF(Pengawas!BE750="","-",IF(LEN(Pengawas!BE750)&lt;4,"Cek lagi","OK"))</f>
        <v>-</v>
      </c>
      <c r="BF750" s="25" t="str">
        <f>IF(Pengawas!BF750="","-",IF(LEN(Pengawas!BF750)&lt;&gt;5,"Tidak valid","OK"))</f>
        <v>-</v>
      </c>
      <c r="BG750" s="25" t="str">
        <f>IF(Pengawas!BG750="","-",IF(LEN(Pengawas!BG750)&lt;9,"Cek lagi",IF(LEN(Pengawas!BG750)&gt;14,"Cek lagi","OK")))</f>
        <v>-</v>
      </c>
    </row>
    <row r="751" spans="1:59" ht="15" customHeight="1" x14ac:dyDescent="0.2">
      <c r="A751" s="25" t="str">
        <f>IF(Pengawas!A751="","-",IF(LEN(Pengawas!A751)&lt;4,"Cek lagi","OK"))</f>
        <v>-</v>
      </c>
      <c r="B751" s="25" t="str">
        <f>IF(Pengawas!B751="","-",IF(LEN(Pengawas!B751)&lt;4,"Cek lagi","OK"))</f>
        <v>-</v>
      </c>
      <c r="C751" s="25" t="str">
        <f>IF(Pengawas!C751="","-",IF(LEN(Pengawas!C751)&lt;&gt;18,"Tidak valid","OK"))</f>
        <v>-</v>
      </c>
      <c r="D751" s="25" t="str">
        <f>IF(Pengawas!D751="","-",IF(LEN(Pengawas!D751)&lt;&gt;16,"Tidak valid","OK"))</f>
        <v>-</v>
      </c>
      <c r="E751" s="25" t="str">
        <f>IF(Pengawas!E751="","-",IF(LEN(Pengawas!E751)&lt;4,"Cek lagi","OK"))</f>
        <v>-</v>
      </c>
      <c r="F751" s="25" t="str">
        <f>IF(Pengawas!F751="","-",IF(LEN(Pengawas!F751)&lt;&gt;16,"Tidak valid","OK"))</f>
        <v>-</v>
      </c>
      <c r="G751" s="25" t="str">
        <f>IF(Pengawas!G751="","-",IF(LEN(Pengawas!G751)&lt;4,"Cek lagi","OK"))</f>
        <v>-</v>
      </c>
      <c r="H751" s="26" t="str">
        <f>IF(Pengawas!H751="","-",IF(VALUE(LEFT(Pengawas!H751,2))&gt;31,"Tanggal tidak valid",IF(VALUE(LEFT(RIGHT(Pengawas!H751,7),2))&gt;12,"Bulan tidak valid",IF(VALUE(RIGHT(Pengawas!H751,4))&gt;1990,"Umur terlalu muda",IF(VALUE(RIGHT(Pengawas!H751,4))&lt;1955,"Umur terlalu tua","OK")))))</f>
        <v>-</v>
      </c>
      <c r="I751" s="25" t="str">
        <f>IF(Pengawas!I751="","-",IF(Pengawas!I751="L","OK",IF(Pengawas!I751="P","OK","Tidak valid")))</f>
        <v>-</v>
      </c>
      <c r="J751" s="25" t="str">
        <f>IF(Pengawas!J751="","-",IF(LEN(Pengawas!J751)&lt;4,"Cek lagi","OK"))</f>
        <v>-</v>
      </c>
      <c r="K751" s="25" t="str">
        <f>IF(Pengawas!K751="","-",IF(Pengawas!K751&gt;5,"Tidak valid",IF(Pengawas!K751&lt;1,"Tidak valid","OK")))</f>
        <v>-</v>
      </c>
      <c r="L751" s="25" t="str">
        <f>IF(Pengawas!L751="","-",IF(VALUE(LEFT(Pengawas!L751,1))&gt;1,"Tidak valid","OK"))</f>
        <v>-</v>
      </c>
      <c r="M751" s="25" t="str">
        <f>IF(Pengawas!M751="","-",IF(VALUE(LEFT(Pengawas!M751,1))&gt;1,"Tidak valid","OK"))</f>
        <v>-</v>
      </c>
      <c r="N751" s="25" t="str">
        <f>IF(Pengawas!N751="","-",IF(VALUE(LEFT(Pengawas!N751,2))&gt;31,"Tanggal tidak valid",IF(VALUE(LEFT(RIGHT(Pengawas!N751,7),2))&gt;12,"Bulan tidak valid",IF(VALUE(RIGHT(Pengawas!N751,4))&gt;2015,"Tahun cek lagi",IF(VALUE(RIGHT(Pengawas!N751,4))&lt;1930,"Tahun cek lagi","OK")))))</f>
        <v>-</v>
      </c>
      <c r="O751" s="26" t="str">
        <f>IF(Pengawas!O751="","-",IF(VALUE(LEFT(Pengawas!O751,2))&gt;31,"Tanggal tidak valid",IF(VALUE(LEFT(RIGHT(Pengawas!O751,7),2))&gt;12,"Bulan tidak valid",IF(VALUE(RIGHT(Pengawas!O751,4))&gt;2015,"Tahun cek lagi",IF(VALUE(RIGHT(Pengawas!O751,4))&lt;1930,"Tahun cek lagi","OK")))))</f>
        <v>-</v>
      </c>
      <c r="P751" s="26" t="str">
        <f>IF(Pengawas!P751="","-",IF(VALUE(LEFT(Pengawas!P751,2))&gt;31,"Tanggal tidak valid",IF(VALUE(LEFT(RIGHT(Pengawas!P751,7),2))&gt;12,"Bulan tidak valid",IF(VALUE(RIGHT(Pengawas!P751,4))&gt;2015,"Tahun cek lagi",IF(VALUE(RIGHT(Pengawas!P751,4))&lt;1930,"Tahun cek lagi","OK")))))</f>
        <v>-</v>
      </c>
      <c r="Q751" s="25" t="str">
        <f>IF(Pengawas!Q751="","-",IF(Pengawas!Q751&gt;3,"Tidak valid",IF(Pengawas!Q751&lt;1,"Tidak valid","OK")))</f>
        <v>-</v>
      </c>
      <c r="R751" s="25" t="str">
        <f>IF(Pengawas!R751="","-",IF(Pengawas!R751&gt;20000000,"Cek lagi",IF(Pengawas!R751&lt;50000,"Cek lagi","OK")))</f>
        <v>-</v>
      </c>
      <c r="S751" s="25" t="str">
        <f>IF(Pengawas!S751="","-",IF(Pengawas!S751&gt;3,"Tidak valid",IF(Pengawas!S751&lt;1,"Tidak valid","OK")))</f>
        <v>-</v>
      </c>
      <c r="T751" s="25" t="str">
        <f>IF(Pengawas!T751="","-",IF(Pengawas!T751&gt;6,"Tidak valid",IF(Pengawas!T751&lt;1,"Tidak valid","OK")))</f>
        <v>-</v>
      </c>
      <c r="U751" s="25" t="str">
        <f>IF(Pengawas!U751="","-",IF(Pengawas!U751&gt;4,"Tidak valid",IF(Pengawas!U751&lt;1,"Tidak valid","OK")))</f>
        <v>-</v>
      </c>
      <c r="V751" s="25" t="str">
        <f>IF(Pengawas!V751="","-",IF(Pengawas!V751&gt;2,"Tidak valid",IF(Pengawas!V751&lt;1,"Tidak valid","OK")))</f>
        <v>-</v>
      </c>
      <c r="W751" s="25" t="str">
        <f>IF(Pengawas!V751="","-",IF(Pengawas!V751=1,IF(Pengawas!W751="","Harap diisi","OK"),IF(Pengawas!V751=2,IF(Pengawas!W751="","Harap diisi","OK"),IF(Pengawas!V752&lt;1,"-",IF(Pengawas!V752&gt;2,"-","OK")))))</f>
        <v>-</v>
      </c>
      <c r="X751" s="25" t="str">
        <f>IF(Pengawas!V751="","-",IF(Pengawas!V751=1,IF(Pengawas!X751="","Harap diisi","OK"),IF(Pengawas!V751=2,IF(Pengawas!X751="","Harap diisi","OK"),IF(Pengawas!V752&lt;1,"-",IF(Pengawas!V752&gt;2,"-","OK")))))</f>
        <v>-</v>
      </c>
      <c r="Y751" s="25" t="str">
        <f>IF(Pengawas!V751="","-",IF(Pengawas!V751=1,IF(Pengawas!Y751="","Harap diisi","OK"),IF(Pengawas!V751=2,IF(Pengawas!Y751="","Harap diisi","OK"),IF(Pengawas!V752&lt;1,"-",IF(Pengawas!V752&gt;2,"-","OK")))))</f>
        <v>-</v>
      </c>
      <c r="Z751" s="25" t="str">
        <f>IF(Pengawas!V751="","-",IF(Pengawas!V751=1,IF(Pengawas!Z751="","Harap diisi","OK"),IF(Pengawas!V751=2,IF(Pengawas!Z751="","Harap diisi","OK"),IF(Pengawas!V752&lt;1,"-",IF(Pengawas!V752&gt;2,"-","OK")))))</f>
        <v>-</v>
      </c>
      <c r="AA751" s="25" t="str">
        <f>IF(Pengawas!V751="","-",IF(Pengawas!V751=1,IF(Pengawas!AA751="","Harap diisi","OK"),IF(Pengawas!V751=2,IF(Pengawas!AA751="","Harap diisi","OK"),IF(Pengawas!V752&lt;1,"-",IF(Pengawas!V752&gt;2,"-","OK")))))</f>
        <v>-</v>
      </c>
      <c r="AB751" s="25" t="str">
        <f>IF(Pengawas!V751="","-",IF(Pengawas!V751=1,IF(Pengawas!AB751="","Harap diisi","OK"),IF(Pengawas!V751=2,IF(Pengawas!AB751="","Harap diisi","OK"),IF(Pengawas!V752&lt;1,"-",IF(Pengawas!V752&gt;2,"-","OK")))))</f>
        <v>-</v>
      </c>
      <c r="AC751" s="25" t="str">
        <f>IF(Pengawas!V751="","-",IF(Pengawas!V751=1,IF(Pengawas!AC751="","Harap diisi","OK"),IF(Pengawas!V751=2,IF(Pengawas!AC751="","Harap diisi","OK"),IF(Pengawas!V752&lt;1,"-",IF(Pengawas!V752&gt;2,"-","OK")))))</f>
        <v>-</v>
      </c>
      <c r="AD751" s="25" t="str">
        <f>IF(Pengawas!V751="","-",IF(Pengawas!V751=1,IF(Pengawas!AD751="","OK","Harap dikosongkan"),IF(Pengawas!V751=2,IF(Pengawas!AD751="","Harap diisi","OK"),IF(Pengawas!V752&lt;1,"-",IF(Pengawas!V752&gt;2,"-","OK")))))</f>
        <v>-</v>
      </c>
      <c r="AE751" s="25" t="str">
        <f>IF(Pengawas!V751="","-",IF(Pengawas!V751=1,IF(Pengawas!AE751="","OK","Harap dikosongkan"),IF(Pengawas!V751=2,IF(Pengawas!AE751="","Harap diisi","OK"),IF(Pengawas!V752&lt;1,"-",IF(Pengawas!V752&gt;2,"-","OK")))))</f>
        <v>-</v>
      </c>
      <c r="AF751" s="25" t="str">
        <f>IF(Pengawas!V751="","-",IF(Pengawas!V751=1,IF(Pengawas!AF751="","OK","Harap dikosongkan"),IF(Pengawas!V751=2,IF(Pengawas!AF751="","Harap diisi","OK"),IF(Pengawas!V752&lt;1,"-",IF(Pengawas!V752&gt;2,"-","OK")))))</f>
        <v>-</v>
      </c>
      <c r="AG751" s="25" t="str">
        <f>IF(Pengawas!V751="","-",IF(Pengawas!V751=1,IF(Pengawas!AG751="","OK","Harap dikosongkan"),IF(Pengawas!V751=2,IF(Pengawas!AG751="","Harap diisi","OK"),IF(Pengawas!V752&lt;1,"-",IF(Pengawas!V752&gt;2,"-","OK")))))</f>
        <v>-</v>
      </c>
      <c r="AH751" s="25" t="str">
        <f>IF(Pengawas!V751="","-",IF(Pengawas!V751=1,IF(Pengawas!AH751="","OK","Harap dikosongkan"),IF(Pengawas!V751=2,IF(Pengawas!AH751="","Harap diisi","OK"),IF(Pengawas!V752&lt;1,"-",IF(Pengawas!V752&gt;2,"-","OK")))))</f>
        <v>-</v>
      </c>
      <c r="AI751" s="25" t="str">
        <f>IF(Pengawas!V751="","-",IF(Pengawas!V751=1,IF(Pengawas!AI751="","OK","Harap dikosongkan"),IF(Pengawas!V751=2,IF(Pengawas!AI751="","Harap diisi","OK"),IF(Pengawas!V752&lt;1,"-",IF(Pengawas!V752&gt;2,"-","OK")))))</f>
        <v>-</v>
      </c>
      <c r="AJ751" s="25" t="str">
        <f>IF(Pengawas!V751="","-",IF(Pengawas!V751=1,IF(Pengawas!AJ751="","OK","Harap dikosongkan"),IF(Pengawas!V751=2,IF(Pengawas!AJ751="","Harap diisi","OK"),IF(Pengawas!V752&lt;1,"-",IF(Pengawas!V752&gt;2,"-","OK")))))</f>
        <v>-</v>
      </c>
      <c r="AK751" s="25" t="str">
        <f>IF(Pengawas!V751="","-",IF(Pengawas!V751=1,IF(Pengawas!AK751="","OK","Harap dikosongkan"),IF(Pengawas!V751=2,IF(Pengawas!AK751="","Harap diisi","OK"),IF(Pengawas!V752&lt;1,"-",IF(Pengawas!V752&gt;2,"-","OK")))))</f>
        <v>-</v>
      </c>
      <c r="AL751" s="25" t="str">
        <f>IF(Pengawas!AL751="","-",IF(Pengawas!AL751&gt;3,"Tidak valid",IF(Pengawas!AL751&lt;1,"Tidak valid","OK")))</f>
        <v>-</v>
      </c>
      <c r="AM751" s="25" t="str">
        <f>IF(Pengawas!AL751="",IF(Pengawas!AM751="","-","Harap dikosongkan"),IF(Pengawas!AL751&lt;&gt;1,IF(Pengawas!AM751="","OK","Harap dikosongkan"),IF(Pengawas!AM751="","Harap diisi",IF(Pengawas!AM751&gt;2015,"Cek lagi",IF(Pengawas!AM751&lt;2005,"Cek lagi","OK")))))</f>
        <v>-</v>
      </c>
      <c r="AN751" s="25" t="str">
        <f>IF(Pengawas!AL751="",IF(Pengawas!AN751="","-","Harap dikosongkan"),IF(Pengawas!AL751&lt;&gt;1,IF(Pengawas!AN751="","OK","Harap dikosongkan"),IF(Pengawas!AN751="","Harap diisi",IF(VALUE(Pengawas!AN751)&gt;33,"Tidak valid",IF(VALUE(Pengawas!AN751)&lt;1,"Tidak valid","OK")))))</f>
        <v>-</v>
      </c>
      <c r="AO751" s="25" t="str">
        <f>IF(Pengawas!AL751="",IF(Pengawas!AO751="","-","Harap dikosongkan"),IF(Pengawas!AL751&lt;&gt;1,IF(Pengawas!AO751="","OK","Harap dikosongkan"),IF(Pengawas!AO751="","Harap diisi",IF(Pengawas!AO751&gt;1,"Tidak valid","OK"))))</f>
        <v>-</v>
      </c>
      <c r="AP751" s="25" t="str">
        <f>IF(Pengawas!AL751&gt;1,"OK",IF(Pengawas!AO751="",IF(Pengawas!AP751="","-","Kolom AO cek lagi"),IF(Pengawas!AO751=0,IF(Pengawas!AP751="","OK","Harap dikosongkan"),IF(Pengawas!AP751="","Harap diisi",IF(LEN(Pengawas!AP751)&lt;12,"Tidak valid",IF(LEN(Pengawas!AP751)&gt;14,"Tidak valid","OK"))))))</f>
        <v>-</v>
      </c>
      <c r="AQ751" s="26" t="str">
        <f>IF(Pengawas!AL751&gt;1,"OK",IF(Pengawas!AO751="",IF(Pengawas!AQ751="","-","Kolom AO cek lagi"),IF(Pengawas!AO751=0,IF(Pengawas!AQ751="","OK","Harap dikosongkan"),IF(Pengawas!AQ751="","Harap diisi",IF(LEN(Pengawas!AQ751)&lt;5,"Cek lagi","OK")))))</f>
        <v>-</v>
      </c>
      <c r="AR751" s="26" t="str">
        <f>IF(Pengawas!AL751&gt;1,"OK",IF(Pengawas!AO751="",IF(Pengawas!AR751="","-","Kolom AT cek lagi"),IF(Pengawas!AO751=0,IF(Pengawas!AR751="","OK","Harap dikosongkan"),IF(Pengawas!AR751="","Harap diisi",IF(VALUE(LEFT(Pengawas!AR751,2))&gt;31,"Tanggal tidak valid",IF(VALUE(LEFT(RIGHT(Pengawas!AR751,7),2))&gt;12,"Bulan tidak valid",IF(VALUE(RIGHT(Pengawas!AR751,4))&gt;2016,"Tahun cek lagi",IF(VALUE(RIGHT(Pengawas!AR751,4))&lt;2005,"Tahun cek lagi","OK"))))))))</f>
        <v>-</v>
      </c>
      <c r="AS751" s="25" t="str">
        <f>IF(Pengawas!AP751="",IF(Pengawas!AS751="","-","Harap dikosongkan"),IF(Pengawas!AP751&lt;&gt;"",IF(Pengawas!AS751="","Harap diisi",IF(Pengawas!AS751&gt;1,"Tidak valid","OK"))))</f>
        <v>-</v>
      </c>
      <c r="AT751" s="25" t="str">
        <f>IF(Pengawas!AS751="",IF(Pengawas!AT751="","-","Harap dikosongkan"),IF(Pengawas!AS751&lt;&gt;1,IF(Pengawas!AT751="","OK","Harap dikosongkan"),IF(Pengawas!AS751="",IF(Pengawas!AT751="","-","Harap dikosongkan"),IF(Pengawas!AS751=0,IF(Pengawas!AT751="","OK","Harap dikosongkan"),IF(Pengawas!AT751="","Harap diisi",IF(Pengawas!AT751&gt;2016,"Cek lagi",IF(Pengawas!AT751&lt;2005,"Cek lagi",IF(Pengawas!AM751&gt;Pengawas!AT751,"Cek lagi dengan Kolom AL","OK"))))))))</f>
        <v>-</v>
      </c>
      <c r="AU751" s="25" t="str">
        <f>IF(Pengawas!AS751="",IF(Pengawas!AU751="","-","Harap dikosongkan"),IF(Pengawas!AS751&lt;&gt;1,IF(Pengawas!AU751="","OK","Harap dikosongkan"),IF(Pengawas!AS751="",IF(Pengawas!AU751="","-","Harap dikosongkan"),IF(Pengawas!AS751=0,IF(Pengawas!AU751="","OK","Harap dikosongkan"),IF(Pengawas!AU751="","Harap diisi",IF(Pengawas!AU751&gt;20000000,"Cek lagi",IF(Pengawas!AU751&lt;100000,"Cek lagi","OK")))))))</f>
        <v>-</v>
      </c>
      <c r="AV751" s="25" t="str">
        <f>IF(Pengawas!AV751="","-",IF(Pengawas!AV751&gt;3,"Tidak valid","OK"))</f>
        <v>-</v>
      </c>
      <c r="AW751" s="25" t="str">
        <f>IF(Pengawas!AV751="",IF(Pengawas!AW751="","-","Harap dikosongkan"),IF(Pengawas!AV751=0,IF(Pengawas!AW751="","OK","Harap dikosongkan"),IF(Pengawas!AV751&gt;0,IF(Pengawas!AW751="","Harap diisi",IF(Pengawas!AW751&gt;2015,"Tidak valid","OK")))))</f>
        <v>-</v>
      </c>
      <c r="AX751" s="25" t="str">
        <f>IF(Pengawas!AV751="",IF(Pengawas!AX751="","-","Harap dikosongkan"),IF(Pengawas!AV751=0,IF(Pengawas!AX751="","OK","Harap dikosongkan"),IF(Pengawas!AV751&gt;0,IF(Pengawas!AX751="","Harap diisi",IF(Pengawas!AX751="","-",IF(Pengawas!AX751&gt;1,"Tidak valid","OK"))))))</f>
        <v>-</v>
      </c>
      <c r="AY751" s="25" t="str">
        <f>IF(Pengawas!AY751="","-",IF(Pengawas!AY751&gt;2,"Tidak valid","OK"))</f>
        <v>-</v>
      </c>
      <c r="AZ751" s="25" t="str">
        <f>IF(Pengawas!AY751="",IF(Pengawas!AZ751="","-","Harap dikosongkan"),IF(Pengawas!AY751=0,IF(Pengawas!AZ751="","OK","Harap dikosongkan"),IF(Pengawas!AZ751="","Harap diisi",IF(Pengawas!AZ751&gt;2015,"Cek lagi",IF(Pengawas!AZ751&lt;2000,"Cek lagi","OK")))))</f>
        <v>-</v>
      </c>
      <c r="BA751" s="25" t="str">
        <f>IF(Pengawas!BA751="","-",IF(LEN(Pengawas!BA751)&lt;5,"Cek lagi","OK"))</f>
        <v>-</v>
      </c>
      <c r="BB751" s="25" t="str">
        <f>IF(Pengawas!BB751="","-",IF(LEN(Pengawas!BB751)&lt;4,"Cek lagi","OK"))</f>
        <v>-</v>
      </c>
      <c r="BC751" s="25" t="str">
        <f>IF(Pengawas!BC751="","-",IF(LEN(Pengawas!BC751)&lt;4,"Cek lagi","OK"))</f>
        <v>-</v>
      </c>
      <c r="BD751" s="25" t="str">
        <f>IF(Pengawas!BD751="","-",IF(LEN(Pengawas!BD751)&lt;4,"Cek lagi","OK"))</f>
        <v>-</v>
      </c>
      <c r="BE751" s="25" t="str">
        <f>IF(Pengawas!BE751="","-",IF(LEN(Pengawas!BE751)&lt;4,"Cek lagi","OK"))</f>
        <v>-</v>
      </c>
      <c r="BF751" s="25" t="str">
        <f>IF(Pengawas!BF751="","-",IF(LEN(Pengawas!BF751)&lt;&gt;5,"Tidak valid","OK"))</f>
        <v>-</v>
      </c>
      <c r="BG751" s="25" t="str">
        <f>IF(Pengawas!BG751="","-",IF(LEN(Pengawas!BG751)&lt;9,"Cek lagi",IF(LEN(Pengawas!BG751)&gt;14,"Cek lagi","OK")))</f>
        <v>-</v>
      </c>
    </row>
    <row r="752" spans="1:59" ht="15" customHeight="1" x14ac:dyDescent="0.2">
      <c r="A752" s="25" t="str">
        <f>IF(Pengawas!A752="","-",IF(LEN(Pengawas!A752)&lt;4,"Cek lagi","OK"))</f>
        <v>-</v>
      </c>
      <c r="B752" s="25" t="str">
        <f>IF(Pengawas!B752="","-",IF(LEN(Pengawas!B752)&lt;4,"Cek lagi","OK"))</f>
        <v>-</v>
      </c>
      <c r="C752" s="25" t="str">
        <f>IF(Pengawas!C752="","-",IF(LEN(Pengawas!C752)&lt;&gt;18,"Tidak valid","OK"))</f>
        <v>-</v>
      </c>
      <c r="D752" s="25" t="str">
        <f>IF(Pengawas!D752="","-",IF(LEN(Pengawas!D752)&lt;&gt;16,"Tidak valid","OK"))</f>
        <v>-</v>
      </c>
      <c r="E752" s="25" t="str">
        <f>IF(Pengawas!E752="","-",IF(LEN(Pengawas!E752)&lt;4,"Cek lagi","OK"))</f>
        <v>-</v>
      </c>
      <c r="F752" s="25" t="str">
        <f>IF(Pengawas!F752="","-",IF(LEN(Pengawas!F752)&lt;&gt;16,"Tidak valid","OK"))</f>
        <v>-</v>
      </c>
      <c r="G752" s="25" t="str">
        <f>IF(Pengawas!G752="","-",IF(LEN(Pengawas!G752)&lt;4,"Cek lagi","OK"))</f>
        <v>-</v>
      </c>
      <c r="H752" s="26" t="str">
        <f>IF(Pengawas!H752="","-",IF(VALUE(LEFT(Pengawas!H752,2))&gt;31,"Tanggal tidak valid",IF(VALUE(LEFT(RIGHT(Pengawas!H752,7),2))&gt;12,"Bulan tidak valid",IF(VALUE(RIGHT(Pengawas!H752,4))&gt;1990,"Umur terlalu muda",IF(VALUE(RIGHT(Pengawas!H752,4))&lt;1955,"Umur terlalu tua","OK")))))</f>
        <v>-</v>
      </c>
      <c r="I752" s="25" t="str">
        <f>IF(Pengawas!I752="","-",IF(Pengawas!I752="L","OK",IF(Pengawas!I752="P","OK","Tidak valid")))</f>
        <v>-</v>
      </c>
      <c r="J752" s="25" t="str">
        <f>IF(Pengawas!J752="","-",IF(LEN(Pengawas!J752)&lt;4,"Cek lagi","OK"))</f>
        <v>-</v>
      </c>
      <c r="K752" s="25" t="str">
        <f>IF(Pengawas!K752="","-",IF(Pengawas!K752&gt;5,"Tidak valid",IF(Pengawas!K752&lt;1,"Tidak valid","OK")))</f>
        <v>-</v>
      </c>
      <c r="L752" s="25" t="str">
        <f>IF(Pengawas!L752="","-",IF(VALUE(LEFT(Pengawas!L752,1))&gt;1,"Tidak valid","OK"))</f>
        <v>-</v>
      </c>
      <c r="M752" s="25" t="str">
        <f>IF(Pengawas!M752="","-",IF(VALUE(LEFT(Pengawas!M752,1))&gt;1,"Tidak valid","OK"))</f>
        <v>-</v>
      </c>
      <c r="N752" s="25" t="str">
        <f>IF(Pengawas!N752="","-",IF(VALUE(LEFT(Pengawas!N752,2))&gt;31,"Tanggal tidak valid",IF(VALUE(LEFT(RIGHT(Pengawas!N752,7),2))&gt;12,"Bulan tidak valid",IF(VALUE(RIGHT(Pengawas!N752,4))&gt;2015,"Tahun cek lagi",IF(VALUE(RIGHT(Pengawas!N752,4))&lt;1930,"Tahun cek lagi","OK")))))</f>
        <v>-</v>
      </c>
      <c r="O752" s="26" t="str">
        <f>IF(Pengawas!O752="","-",IF(VALUE(LEFT(Pengawas!O752,2))&gt;31,"Tanggal tidak valid",IF(VALUE(LEFT(RIGHT(Pengawas!O752,7),2))&gt;12,"Bulan tidak valid",IF(VALUE(RIGHT(Pengawas!O752,4))&gt;2015,"Tahun cek lagi",IF(VALUE(RIGHT(Pengawas!O752,4))&lt;1930,"Tahun cek lagi","OK")))))</f>
        <v>-</v>
      </c>
      <c r="P752" s="26" t="str">
        <f>IF(Pengawas!P752="","-",IF(VALUE(LEFT(Pengawas!P752,2))&gt;31,"Tanggal tidak valid",IF(VALUE(LEFT(RIGHT(Pengawas!P752,7),2))&gt;12,"Bulan tidak valid",IF(VALUE(RIGHT(Pengawas!P752,4))&gt;2015,"Tahun cek lagi",IF(VALUE(RIGHT(Pengawas!P752,4))&lt;1930,"Tahun cek lagi","OK")))))</f>
        <v>-</v>
      </c>
      <c r="Q752" s="25" t="str">
        <f>IF(Pengawas!Q752="","-",IF(Pengawas!Q752&gt;3,"Tidak valid",IF(Pengawas!Q752&lt;1,"Tidak valid","OK")))</f>
        <v>-</v>
      </c>
      <c r="R752" s="25" t="str">
        <f>IF(Pengawas!R752="","-",IF(Pengawas!R752&gt;20000000,"Cek lagi",IF(Pengawas!R752&lt;50000,"Cek lagi","OK")))</f>
        <v>-</v>
      </c>
      <c r="S752" s="25" t="str">
        <f>IF(Pengawas!S752="","-",IF(Pengawas!S752&gt;3,"Tidak valid",IF(Pengawas!S752&lt;1,"Tidak valid","OK")))</f>
        <v>-</v>
      </c>
      <c r="T752" s="25" t="str">
        <f>IF(Pengawas!T752="","-",IF(Pengawas!T752&gt;6,"Tidak valid",IF(Pengawas!T752&lt;1,"Tidak valid","OK")))</f>
        <v>-</v>
      </c>
      <c r="U752" s="25" t="str">
        <f>IF(Pengawas!U752="","-",IF(Pengawas!U752&gt;4,"Tidak valid",IF(Pengawas!U752&lt;1,"Tidak valid","OK")))</f>
        <v>-</v>
      </c>
      <c r="V752" s="25" t="str">
        <f>IF(Pengawas!V752="","-",IF(Pengawas!V752&gt;2,"Tidak valid",IF(Pengawas!V752&lt;1,"Tidak valid","OK")))</f>
        <v>-</v>
      </c>
      <c r="W752" s="25" t="str">
        <f>IF(Pengawas!V752="","-",IF(Pengawas!V752=1,IF(Pengawas!W752="","Harap diisi","OK"),IF(Pengawas!V752=2,IF(Pengawas!W752="","Harap diisi","OK"),IF(Pengawas!V753&lt;1,"-",IF(Pengawas!V753&gt;2,"-","OK")))))</f>
        <v>-</v>
      </c>
      <c r="X752" s="25" t="str">
        <f>IF(Pengawas!V752="","-",IF(Pengawas!V752=1,IF(Pengawas!X752="","Harap diisi","OK"),IF(Pengawas!V752=2,IF(Pengawas!X752="","Harap diisi","OK"),IF(Pengawas!V753&lt;1,"-",IF(Pengawas!V753&gt;2,"-","OK")))))</f>
        <v>-</v>
      </c>
      <c r="Y752" s="25" t="str">
        <f>IF(Pengawas!V752="","-",IF(Pengawas!V752=1,IF(Pengawas!Y752="","Harap diisi","OK"),IF(Pengawas!V752=2,IF(Pengawas!Y752="","Harap diisi","OK"),IF(Pengawas!V753&lt;1,"-",IF(Pengawas!V753&gt;2,"-","OK")))))</f>
        <v>-</v>
      </c>
      <c r="Z752" s="25" t="str">
        <f>IF(Pengawas!V752="","-",IF(Pengawas!V752=1,IF(Pengawas!Z752="","Harap diisi","OK"),IF(Pengawas!V752=2,IF(Pengawas!Z752="","Harap diisi","OK"),IF(Pengawas!V753&lt;1,"-",IF(Pengawas!V753&gt;2,"-","OK")))))</f>
        <v>-</v>
      </c>
      <c r="AA752" s="25" t="str">
        <f>IF(Pengawas!V752="","-",IF(Pengawas!V752=1,IF(Pengawas!AA752="","Harap diisi","OK"),IF(Pengawas!V752=2,IF(Pengawas!AA752="","Harap diisi","OK"),IF(Pengawas!V753&lt;1,"-",IF(Pengawas!V753&gt;2,"-","OK")))))</f>
        <v>-</v>
      </c>
      <c r="AB752" s="25" t="str">
        <f>IF(Pengawas!V752="","-",IF(Pengawas!V752=1,IF(Pengawas!AB752="","Harap diisi","OK"),IF(Pengawas!V752=2,IF(Pengawas!AB752="","Harap diisi","OK"),IF(Pengawas!V753&lt;1,"-",IF(Pengawas!V753&gt;2,"-","OK")))))</f>
        <v>-</v>
      </c>
      <c r="AC752" s="25" t="str">
        <f>IF(Pengawas!V752="","-",IF(Pengawas!V752=1,IF(Pengawas!AC752="","Harap diisi","OK"),IF(Pengawas!V752=2,IF(Pengawas!AC752="","Harap diisi","OK"),IF(Pengawas!V753&lt;1,"-",IF(Pengawas!V753&gt;2,"-","OK")))))</f>
        <v>-</v>
      </c>
      <c r="AD752" s="25" t="str">
        <f>IF(Pengawas!V752="","-",IF(Pengawas!V752=1,IF(Pengawas!AD752="","OK","Harap dikosongkan"),IF(Pengawas!V752=2,IF(Pengawas!AD752="","Harap diisi","OK"),IF(Pengawas!V753&lt;1,"-",IF(Pengawas!V753&gt;2,"-","OK")))))</f>
        <v>-</v>
      </c>
      <c r="AE752" s="25" t="str">
        <f>IF(Pengawas!V752="","-",IF(Pengawas!V752=1,IF(Pengawas!AE752="","OK","Harap dikosongkan"),IF(Pengawas!V752=2,IF(Pengawas!AE752="","Harap diisi","OK"),IF(Pengawas!V753&lt;1,"-",IF(Pengawas!V753&gt;2,"-","OK")))))</f>
        <v>-</v>
      </c>
      <c r="AF752" s="25" t="str">
        <f>IF(Pengawas!V752="","-",IF(Pengawas!V752=1,IF(Pengawas!AF752="","OK","Harap dikosongkan"),IF(Pengawas!V752=2,IF(Pengawas!AF752="","Harap diisi","OK"),IF(Pengawas!V753&lt;1,"-",IF(Pengawas!V753&gt;2,"-","OK")))))</f>
        <v>-</v>
      </c>
      <c r="AG752" s="25" t="str">
        <f>IF(Pengawas!V752="","-",IF(Pengawas!V752=1,IF(Pengawas!AG752="","OK","Harap dikosongkan"),IF(Pengawas!V752=2,IF(Pengawas!AG752="","Harap diisi","OK"),IF(Pengawas!V753&lt;1,"-",IF(Pengawas!V753&gt;2,"-","OK")))))</f>
        <v>-</v>
      </c>
      <c r="AH752" s="25" t="str">
        <f>IF(Pengawas!V752="","-",IF(Pengawas!V752=1,IF(Pengawas!AH752="","OK","Harap dikosongkan"),IF(Pengawas!V752=2,IF(Pengawas!AH752="","Harap diisi","OK"),IF(Pengawas!V753&lt;1,"-",IF(Pengawas!V753&gt;2,"-","OK")))))</f>
        <v>-</v>
      </c>
      <c r="AI752" s="25" t="str">
        <f>IF(Pengawas!V752="","-",IF(Pengawas!V752=1,IF(Pengawas!AI752="","OK","Harap dikosongkan"),IF(Pengawas!V752=2,IF(Pengawas!AI752="","Harap diisi","OK"),IF(Pengawas!V753&lt;1,"-",IF(Pengawas!V753&gt;2,"-","OK")))))</f>
        <v>-</v>
      </c>
      <c r="AJ752" s="25" t="str">
        <f>IF(Pengawas!V752="","-",IF(Pengawas!V752=1,IF(Pengawas!AJ752="","OK","Harap dikosongkan"),IF(Pengawas!V752=2,IF(Pengawas!AJ752="","Harap diisi","OK"),IF(Pengawas!V753&lt;1,"-",IF(Pengawas!V753&gt;2,"-","OK")))))</f>
        <v>-</v>
      </c>
      <c r="AK752" s="25" t="str">
        <f>IF(Pengawas!V752="","-",IF(Pengawas!V752=1,IF(Pengawas!AK752="","OK","Harap dikosongkan"),IF(Pengawas!V752=2,IF(Pengawas!AK752="","Harap diisi","OK"),IF(Pengawas!V753&lt;1,"-",IF(Pengawas!V753&gt;2,"-","OK")))))</f>
        <v>-</v>
      </c>
      <c r="AL752" s="25" t="str">
        <f>IF(Pengawas!AL752="","-",IF(Pengawas!AL752&gt;3,"Tidak valid",IF(Pengawas!AL752&lt;1,"Tidak valid","OK")))</f>
        <v>-</v>
      </c>
      <c r="AM752" s="25" t="str">
        <f>IF(Pengawas!AL752="",IF(Pengawas!AM752="","-","Harap dikosongkan"),IF(Pengawas!AL752&lt;&gt;1,IF(Pengawas!AM752="","OK","Harap dikosongkan"),IF(Pengawas!AM752="","Harap diisi",IF(Pengawas!AM752&gt;2015,"Cek lagi",IF(Pengawas!AM752&lt;2005,"Cek lagi","OK")))))</f>
        <v>-</v>
      </c>
      <c r="AN752" s="25" t="str">
        <f>IF(Pengawas!AL752="",IF(Pengawas!AN752="","-","Harap dikosongkan"),IF(Pengawas!AL752&lt;&gt;1,IF(Pengawas!AN752="","OK","Harap dikosongkan"),IF(Pengawas!AN752="","Harap diisi",IF(VALUE(Pengawas!AN752)&gt;33,"Tidak valid",IF(VALUE(Pengawas!AN752)&lt;1,"Tidak valid","OK")))))</f>
        <v>-</v>
      </c>
      <c r="AO752" s="25" t="str">
        <f>IF(Pengawas!AL752="",IF(Pengawas!AO752="","-","Harap dikosongkan"),IF(Pengawas!AL752&lt;&gt;1,IF(Pengawas!AO752="","OK","Harap dikosongkan"),IF(Pengawas!AO752="","Harap diisi",IF(Pengawas!AO752&gt;1,"Tidak valid","OK"))))</f>
        <v>-</v>
      </c>
      <c r="AP752" s="25" t="str">
        <f>IF(Pengawas!AL752&gt;1,"OK",IF(Pengawas!AO752="",IF(Pengawas!AP752="","-","Kolom AO cek lagi"),IF(Pengawas!AO752=0,IF(Pengawas!AP752="","OK","Harap dikosongkan"),IF(Pengawas!AP752="","Harap diisi",IF(LEN(Pengawas!AP752)&lt;12,"Tidak valid",IF(LEN(Pengawas!AP752)&gt;14,"Tidak valid","OK"))))))</f>
        <v>-</v>
      </c>
      <c r="AQ752" s="26" t="str">
        <f>IF(Pengawas!AL752&gt;1,"OK",IF(Pengawas!AO752="",IF(Pengawas!AQ752="","-","Kolom AO cek lagi"),IF(Pengawas!AO752=0,IF(Pengawas!AQ752="","OK","Harap dikosongkan"),IF(Pengawas!AQ752="","Harap diisi",IF(LEN(Pengawas!AQ752)&lt;5,"Cek lagi","OK")))))</f>
        <v>-</v>
      </c>
      <c r="AR752" s="26" t="str">
        <f>IF(Pengawas!AL752&gt;1,"OK",IF(Pengawas!AO752="",IF(Pengawas!AR752="","-","Kolom AT cek lagi"),IF(Pengawas!AO752=0,IF(Pengawas!AR752="","OK","Harap dikosongkan"),IF(Pengawas!AR752="","Harap diisi",IF(VALUE(LEFT(Pengawas!AR752,2))&gt;31,"Tanggal tidak valid",IF(VALUE(LEFT(RIGHT(Pengawas!AR752,7),2))&gt;12,"Bulan tidak valid",IF(VALUE(RIGHT(Pengawas!AR752,4))&gt;2016,"Tahun cek lagi",IF(VALUE(RIGHT(Pengawas!AR752,4))&lt;2005,"Tahun cek lagi","OK"))))))))</f>
        <v>-</v>
      </c>
      <c r="AS752" s="25" t="str">
        <f>IF(Pengawas!AP752="",IF(Pengawas!AS752="","-","Harap dikosongkan"),IF(Pengawas!AP752&lt;&gt;"",IF(Pengawas!AS752="","Harap diisi",IF(Pengawas!AS752&gt;1,"Tidak valid","OK"))))</f>
        <v>-</v>
      </c>
      <c r="AT752" s="25" t="str">
        <f>IF(Pengawas!AS752="",IF(Pengawas!AT752="","-","Harap dikosongkan"),IF(Pengawas!AS752&lt;&gt;1,IF(Pengawas!AT752="","OK","Harap dikosongkan"),IF(Pengawas!AS752="",IF(Pengawas!AT752="","-","Harap dikosongkan"),IF(Pengawas!AS752=0,IF(Pengawas!AT752="","OK","Harap dikosongkan"),IF(Pengawas!AT752="","Harap diisi",IF(Pengawas!AT752&gt;2016,"Cek lagi",IF(Pengawas!AT752&lt;2005,"Cek lagi",IF(Pengawas!AM752&gt;Pengawas!AT752,"Cek lagi dengan Kolom AL","OK"))))))))</f>
        <v>-</v>
      </c>
      <c r="AU752" s="25" t="str">
        <f>IF(Pengawas!AS752="",IF(Pengawas!AU752="","-","Harap dikosongkan"),IF(Pengawas!AS752&lt;&gt;1,IF(Pengawas!AU752="","OK","Harap dikosongkan"),IF(Pengawas!AS752="",IF(Pengawas!AU752="","-","Harap dikosongkan"),IF(Pengawas!AS752=0,IF(Pengawas!AU752="","OK","Harap dikosongkan"),IF(Pengawas!AU752="","Harap diisi",IF(Pengawas!AU752&gt;20000000,"Cek lagi",IF(Pengawas!AU752&lt;100000,"Cek lagi","OK")))))))</f>
        <v>-</v>
      </c>
      <c r="AV752" s="25" t="str">
        <f>IF(Pengawas!AV752="","-",IF(Pengawas!AV752&gt;3,"Tidak valid","OK"))</f>
        <v>-</v>
      </c>
      <c r="AW752" s="25" t="str">
        <f>IF(Pengawas!AV752="",IF(Pengawas!AW752="","-","Harap dikosongkan"),IF(Pengawas!AV752=0,IF(Pengawas!AW752="","OK","Harap dikosongkan"),IF(Pengawas!AV752&gt;0,IF(Pengawas!AW752="","Harap diisi",IF(Pengawas!AW752&gt;2015,"Tidak valid","OK")))))</f>
        <v>-</v>
      </c>
      <c r="AX752" s="25" t="str">
        <f>IF(Pengawas!AV752="",IF(Pengawas!AX752="","-","Harap dikosongkan"),IF(Pengawas!AV752=0,IF(Pengawas!AX752="","OK","Harap dikosongkan"),IF(Pengawas!AV752&gt;0,IF(Pengawas!AX752="","Harap diisi",IF(Pengawas!AX752="","-",IF(Pengawas!AX752&gt;1,"Tidak valid","OK"))))))</f>
        <v>-</v>
      </c>
      <c r="AY752" s="25" t="str">
        <f>IF(Pengawas!AY752="","-",IF(Pengawas!AY752&gt;2,"Tidak valid","OK"))</f>
        <v>-</v>
      </c>
      <c r="AZ752" s="25" t="str">
        <f>IF(Pengawas!AY752="",IF(Pengawas!AZ752="","-","Harap dikosongkan"),IF(Pengawas!AY752=0,IF(Pengawas!AZ752="","OK","Harap dikosongkan"),IF(Pengawas!AZ752="","Harap diisi",IF(Pengawas!AZ752&gt;2015,"Cek lagi",IF(Pengawas!AZ752&lt;2000,"Cek lagi","OK")))))</f>
        <v>-</v>
      </c>
      <c r="BA752" s="25" t="str">
        <f>IF(Pengawas!BA752="","-",IF(LEN(Pengawas!BA752)&lt;5,"Cek lagi","OK"))</f>
        <v>-</v>
      </c>
      <c r="BB752" s="25" t="str">
        <f>IF(Pengawas!BB752="","-",IF(LEN(Pengawas!BB752)&lt;4,"Cek lagi","OK"))</f>
        <v>-</v>
      </c>
      <c r="BC752" s="25" t="str">
        <f>IF(Pengawas!BC752="","-",IF(LEN(Pengawas!BC752)&lt;4,"Cek lagi","OK"))</f>
        <v>-</v>
      </c>
      <c r="BD752" s="25" t="str">
        <f>IF(Pengawas!BD752="","-",IF(LEN(Pengawas!BD752)&lt;4,"Cek lagi","OK"))</f>
        <v>-</v>
      </c>
      <c r="BE752" s="25" t="str">
        <f>IF(Pengawas!BE752="","-",IF(LEN(Pengawas!BE752)&lt;4,"Cek lagi","OK"))</f>
        <v>-</v>
      </c>
      <c r="BF752" s="25" t="str">
        <f>IF(Pengawas!BF752="","-",IF(LEN(Pengawas!BF752)&lt;&gt;5,"Tidak valid","OK"))</f>
        <v>-</v>
      </c>
      <c r="BG752" s="25" t="str">
        <f>IF(Pengawas!BG752="","-",IF(LEN(Pengawas!BG752)&lt;9,"Cek lagi",IF(LEN(Pengawas!BG752)&gt;14,"Cek lagi","OK")))</f>
        <v>-</v>
      </c>
    </row>
    <row r="753" spans="1:59" ht="15" customHeight="1" x14ac:dyDescent="0.2">
      <c r="A753" s="25" t="str">
        <f>IF(Pengawas!A753="","-",IF(LEN(Pengawas!A753)&lt;4,"Cek lagi","OK"))</f>
        <v>-</v>
      </c>
      <c r="B753" s="25" t="str">
        <f>IF(Pengawas!B753="","-",IF(LEN(Pengawas!B753)&lt;4,"Cek lagi","OK"))</f>
        <v>-</v>
      </c>
      <c r="C753" s="25" t="str">
        <f>IF(Pengawas!C753="","-",IF(LEN(Pengawas!C753)&lt;&gt;18,"Tidak valid","OK"))</f>
        <v>-</v>
      </c>
      <c r="D753" s="25" t="str">
        <f>IF(Pengawas!D753="","-",IF(LEN(Pengawas!D753)&lt;&gt;16,"Tidak valid","OK"))</f>
        <v>-</v>
      </c>
      <c r="E753" s="25" t="str">
        <f>IF(Pengawas!E753="","-",IF(LEN(Pengawas!E753)&lt;4,"Cek lagi","OK"))</f>
        <v>-</v>
      </c>
      <c r="F753" s="25" t="str">
        <f>IF(Pengawas!F753="","-",IF(LEN(Pengawas!F753)&lt;&gt;16,"Tidak valid","OK"))</f>
        <v>-</v>
      </c>
      <c r="G753" s="25" t="str">
        <f>IF(Pengawas!G753="","-",IF(LEN(Pengawas!G753)&lt;4,"Cek lagi","OK"))</f>
        <v>-</v>
      </c>
      <c r="H753" s="26" t="str">
        <f>IF(Pengawas!H753="","-",IF(VALUE(LEFT(Pengawas!H753,2))&gt;31,"Tanggal tidak valid",IF(VALUE(LEFT(RIGHT(Pengawas!H753,7),2))&gt;12,"Bulan tidak valid",IF(VALUE(RIGHT(Pengawas!H753,4))&gt;1990,"Umur terlalu muda",IF(VALUE(RIGHT(Pengawas!H753,4))&lt;1955,"Umur terlalu tua","OK")))))</f>
        <v>-</v>
      </c>
      <c r="I753" s="25" t="str">
        <f>IF(Pengawas!I753="","-",IF(Pengawas!I753="L","OK",IF(Pengawas!I753="P","OK","Tidak valid")))</f>
        <v>-</v>
      </c>
      <c r="J753" s="25" t="str">
        <f>IF(Pengawas!J753="","-",IF(LEN(Pengawas!J753)&lt;4,"Cek lagi","OK"))</f>
        <v>-</v>
      </c>
      <c r="K753" s="25" t="str">
        <f>IF(Pengawas!K753="","-",IF(Pengawas!K753&gt;5,"Tidak valid",IF(Pengawas!K753&lt;1,"Tidak valid","OK")))</f>
        <v>-</v>
      </c>
      <c r="L753" s="25" t="str">
        <f>IF(Pengawas!L753="","-",IF(VALUE(LEFT(Pengawas!L753,1))&gt;1,"Tidak valid","OK"))</f>
        <v>-</v>
      </c>
      <c r="M753" s="25" t="str">
        <f>IF(Pengawas!M753="","-",IF(VALUE(LEFT(Pengawas!M753,1))&gt;1,"Tidak valid","OK"))</f>
        <v>-</v>
      </c>
      <c r="N753" s="25" t="str">
        <f>IF(Pengawas!N753="","-",IF(VALUE(LEFT(Pengawas!N753,2))&gt;31,"Tanggal tidak valid",IF(VALUE(LEFT(RIGHT(Pengawas!N753,7),2))&gt;12,"Bulan tidak valid",IF(VALUE(RIGHT(Pengawas!N753,4))&gt;2015,"Tahun cek lagi",IF(VALUE(RIGHT(Pengawas!N753,4))&lt;1930,"Tahun cek lagi","OK")))))</f>
        <v>-</v>
      </c>
      <c r="O753" s="26" t="str">
        <f>IF(Pengawas!O753="","-",IF(VALUE(LEFT(Pengawas!O753,2))&gt;31,"Tanggal tidak valid",IF(VALUE(LEFT(RIGHT(Pengawas!O753,7),2))&gt;12,"Bulan tidak valid",IF(VALUE(RIGHT(Pengawas!O753,4))&gt;2015,"Tahun cek lagi",IF(VALUE(RIGHT(Pengawas!O753,4))&lt;1930,"Tahun cek lagi","OK")))))</f>
        <v>-</v>
      </c>
      <c r="P753" s="26" t="str">
        <f>IF(Pengawas!P753="","-",IF(VALUE(LEFT(Pengawas!P753,2))&gt;31,"Tanggal tidak valid",IF(VALUE(LEFT(RIGHT(Pengawas!P753,7),2))&gt;12,"Bulan tidak valid",IF(VALUE(RIGHT(Pengawas!P753,4))&gt;2015,"Tahun cek lagi",IF(VALUE(RIGHT(Pengawas!P753,4))&lt;1930,"Tahun cek lagi","OK")))))</f>
        <v>-</v>
      </c>
      <c r="Q753" s="25" t="str">
        <f>IF(Pengawas!Q753="","-",IF(Pengawas!Q753&gt;3,"Tidak valid",IF(Pengawas!Q753&lt;1,"Tidak valid","OK")))</f>
        <v>-</v>
      </c>
      <c r="R753" s="25" t="str">
        <f>IF(Pengawas!R753="","-",IF(Pengawas!R753&gt;20000000,"Cek lagi",IF(Pengawas!R753&lt;50000,"Cek lagi","OK")))</f>
        <v>-</v>
      </c>
      <c r="S753" s="25" t="str">
        <f>IF(Pengawas!S753="","-",IF(Pengawas!S753&gt;3,"Tidak valid",IF(Pengawas!S753&lt;1,"Tidak valid","OK")))</f>
        <v>-</v>
      </c>
      <c r="T753" s="25" t="str">
        <f>IF(Pengawas!T753="","-",IF(Pengawas!T753&gt;6,"Tidak valid",IF(Pengawas!T753&lt;1,"Tidak valid","OK")))</f>
        <v>-</v>
      </c>
      <c r="U753" s="25" t="str">
        <f>IF(Pengawas!U753="","-",IF(Pengawas!U753&gt;4,"Tidak valid",IF(Pengawas!U753&lt;1,"Tidak valid","OK")))</f>
        <v>-</v>
      </c>
      <c r="V753" s="25" t="str">
        <f>IF(Pengawas!V753="","-",IF(Pengawas!V753&gt;2,"Tidak valid",IF(Pengawas!V753&lt;1,"Tidak valid","OK")))</f>
        <v>-</v>
      </c>
      <c r="W753" s="25" t="str">
        <f>IF(Pengawas!V753="","-",IF(Pengawas!V753=1,IF(Pengawas!W753="","Harap diisi","OK"),IF(Pengawas!V753=2,IF(Pengawas!W753="","Harap diisi","OK"),IF(Pengawas!V754&lt;1,"-",IF(Pengawas!V754&gt;2,"-","OK")))))</f>
        <v>-</v>
      </c>
      <c r="X753" s="25" t="str">
        <f>IF(Pengawas!V753="","-",IF(Pengawas!V753=1,IF(Pengawas!X753="","Harap diisi","OK"),IF(Pengawas!V753=2,IF(Pengawas!X753="","Harap diisi","OK"),IF(Pengawas!V754&lt;1,"-",IF(Pengawas!V754&gt;2,"-","OK")))))</f>
        <v>-</v>
      </c>
      <c r="Y753" s="25" t="str">
        <f>IF(Pengawas!V753="","-",IF(Pengawas!V753=1,IF(Pengawas!Y753="","Harap diisi","OK"),IF(Pengawas!V753=2,IF(Pengawas!Y753="","Harap diisi","OK"),IF(Pengawas!V754&lt;1,"-",IF(Pengawas!V754&gt;2,"-","OK")))))</f>
        <v>-</v>
      </c>
      <c r="Z753" s="25" t="str">
        <f>IF(Pengawas!V753="","-",IF(Pengawas!V753=1,IF(Pengawas!Z753="","Harap diisi","OK"),IF(Pengawas!V753=2,IF(Pengawas!Z753="","Harap diisi","OK"),IF(Pengawas!V754&lt;1,"-",IF(Pengawas!V754&gt;2,"-","OK")))))</f>
        <v>-</v>
      </c>
      <c r="AA753" s="25" t="str">
        <f>IF(Pengawas!V753="","-",IF(Pengawas!V753=1,IF(Pengawas!AA753="","Harap diisi","OK"),IF(Pengawas!V753=2,IF(Pengawas!AA753="","Harap diisi","OK"),IF(Pengawas!V754&lt;1,"-",IF(Pengawas!V754&gt;2,"-","OK")))))</f>
        <v>-</v>
      </c>
      <c r="AB753" s="25" t="str">
        <f>IF(Pengawas!V753="","-",IF(Pengawas!V753=1,IF(Pengawas!AB753="","Harap diisi","OK"),IF(Pengawas!V753=2,IF(Pengawas!AB753="","Harap diisi","OK"),IF(Pengawas!V754&lt;1,"-",IF(Pengawas!V754&gt;2,"-","OK")))))</f>
        <v>-</v>
      </c>
      <c r="AC753" s="25" t="str">
        <f>IF(Pengawas!V753="","-",IF(Pengawas!V753=1,IF(Pengawas!AC753="","Harap diisi","OK"),IF(Pengawas!V753=2,IF(Pengawas!AC753="","Harap diisi","OK"),IF(Pengawas!V754&lt;1,"-",IF(Pengawas!V754&gt;2,"-","OK")))))</f>
        <v>-</v>
      </c>
      <c r="AD753" s="25" t="str">
        <f>IF(Pengawas!V753="","-",IF(Pengawas!V753=1,IF(Pengawas!AD753="","OK","Harap dikosongkan"),IF(Pengawas!V753=2,IF(Pengawas!AD753="","Harap diisi","OK"),IF(Pengawas!V754&lt;1,"-",IF(Pengawas!V754&gt;2,"-","OK")))))</f>
        <v>-</v>
      </c>
      <c r="AE753" s="25" t="str">
        <f>IF(Pengawas!V753="","-",IF(Pengawas!V753=1,IF(Pengawas!AE753="","OK","Harap dikosongkan"),IF(Pengawas!V753=2,IF(Pengawas!AE753="","Harap diisi","OK"),IF(Pengawas!V754&lt;1,"-",IF(Pengawas!V754&gt;2,"-","OK")))))</f>
        <v>-</v>
      </c>
      <c r="AF753" s="25" t="str">
        <f>IF(Pengawas!V753="","-",IF(Pengawas!V753=1,IF(Pengawas!AF753="","OK","Harap dikosongkan"),IF(Pengawas!V753=2,IF(Pengawas!AF753="","Harap diisi","OK"),IF(Pengawas!V754&lt;1,"-",IF(Pengawas!V754&gt;2,"-","OK")))))</f>
        <v>-</v>
      </c>
      <c r="AG753" s="25" t="str">
        <f>IF(Pengawas!V753="","-",IF(Pengawas!V753=1,IF(Pengawas!AG753="","OK","Harap dikosongkan"),IF(Pengawas!V753=2,IF(Pengawas!AG753="","Harap diisi","OK"),IF(Pengawas!V754&lt;1,"-",IF(Pengawas!V754&gt;2,"-","OK")))))</f>
        <v>-</v>
      </c>
      <c r="AH753" s="25" t="str">
        <f>IF(Pengawas!V753="","-",IF(Pengawas!V753=1,IF(Pengawas!AH753="","OK","Harap dikosongkan"),IF(Pengawas!V753=2,IF(Pengawas!AH753="","Harap diisi","OK"),IF(Pengawas!V754&lt;1,"-",IF(Pengawas!V754&gt;2,"-","OK")))))</f>
        <v>-</v>
      </c>
      <c r="AI753" s="25" t="str">
        <f>IF(Pengawas!V753="","-",IF(Pengawas!V753=1,IF(Pengawas!AI753="","OK","Harap dikosongkan"),IF(Pengawas!V753=2,IF(Pengawas!AI753="","Harap diisi","OK"),IF(Pengawas!V754&lt;1,"-",IF(Pengawas!V754&gt;2,"-","OK")))))</f>
        <v>-</v>
      </c>
      <c r="AJ753" s="25" t="str">
        <f>IF(Pengawas!V753="","-",IF(Pengawas!V753=1,IF(Pengawas!AJ753="","OK","Harap dikosongkan"),IF(Pengawas!V753=2,IF(Pengawas!AJ753="","Harap diisi","OK"),IF(Pengawas!V754&lt;1,"-",IF(Pengawas!V754&gt;2,"-","OK")))))</f>
        <v>-</v>
      </c>
      <c r="AK753" s="25" t="str">
        <f>IF(Pengawas!V753="","-",IF(Pengawas!V753=1,IF(Pengawas!AK753="","OK","Harap dikosongkan"),IF(Pengawas!V753=2,IF(Pengawas!AK753="","Harap diisi","OK"),IF(Pengawas!V754&lt;1,"-",IF(Pengawas!V754&gt;2,"-","OK")))))</f>
        <v>-</v>
      </c>
      <c r="AL753" s="25" t="str">
        <f>IF(Pengawas!AL753="","-",IF(Pengawas!AL753&gt;3,"Tidak valid",IF(Pengawas!AL753&lt;1,"Tidak valid","OK")))</f>
        <v>-</v>
      </c>
      <c r="AM753" s="25" t="str">
        <f>IF(Pengawas!AL753="",IF(Pengawas!AM753="","-","Harap dikosongkan"),IF(Pengawas!AL753&lt;&gt;1,IF(Pengawas!AM753="","OK","Harap dikosongkan"),IF(Pengawas!AM753="","Harap diisi",IF(Pengawas!AM753&gt;2015,"Cek lagi",IF(Pengawas!AM753&lt;2005,"Cek lagi","OK")))))</f>
        <v>-</v>
      </c>
      <c r="AN753" s="25" t="str">
        <f>IF(Pengawas!AL753="",IF(Pengawas!AN753="","-","Harap dikosongkan"),IF(Pengawas!AL753&lt;&gt;1,IF(Pengawas!AN753="","OK","Harap dikosongkan"),IF(Pengawas!AN753="","Harap diisi",IF(VALUE(Pengawas!AN753)&gt;33,"Tidak valid",IF(VALUE(Pengawas!AN753)&lt;1,"Tidak valid","OK")))))</f>
        <v>-</v>
      </c>
      <c r="AO753" s="25" t="str">
        <f>IF(Pengawas!AL753="",IF(Pengawas!AO753="","-","Harap dikosongkan"),IF(Pengawas!AL753&lt;&gt;1,IF(Pengawas!AO753="","OK","Harap dikosongkan"),IF(Pengawas!AO753="","Harap diisi",IF(Pengawas!AO753&gt;1,"Tidak valid","OK"))))</f>
        <v>-</v>
      </c>
      <c r="AP753" s="25" t="str">
        <f>IF(Pengawas!AL753&gt;1,"OK",IF(Pengawas!AO753="",IF(Pengawas!AP753="","-","Kolom AO cek lagi"),IF(Pengawas!AO753=0,IF(Pengawas!AP753="","OK","Harap dikosongkan"),IF(Pengawas!AP753="","Harap diisi",IF(LEN(Pengawas!AP753)&lt;12,"Tidak valid",IF(LEN(Pengawas!AP753)&gt;14,"Tidak valid","OK"))))))</f>
        <v>-</v>
      </c>
      <c r="AQ753" s="26" t="str">
        <f>IF(Pengawas!AL753&gt;1,"OK",IF(Pengawas!AO753="",IF(Pengawas!AQ753="","-","Kolom AO cek lagi"),IF(Pengawas!AO753=0,IF(Pengawas!AQ753="","OK","Harap dikosongkan"),IF(Pengawas!AQ753="","Harap diisi",IF(LEN(Pengawas!AQ753)&lt;5,"Cek lagi","OK")))))</f>
        <v>-</v>
      </c>
      <c r="AR753" s="26" t="str">
        <f>IF(Pengawas!AL753&gt;1,"OK",IF(Pengawas!AO753="",IF(Pengawas!AR753="","-","Kolom AT cek lagi"),IF(Pengawas!AO753=0,IF(Pengawas!AR753="","OK","Harap dikosongkan"),IF(Pengawas!AR753="","Harap diisi",IF(VALUE(LEFT(Pengawas!AR753,2))&gt;31,"Tanggal tidak valid",IF(VALUE(LEFT(RIGHT(Pengawas!AR753,7),2))&gt;12,"Bulan tidak valid",IF(VALUE(RIGHT(Pengawas!AR753,4))&gt;2016,"Tahun cek lagi",IF(VALUE(RIGHT(Pengawas!AR753,4))&lt;2005,"Tahun cek lagi","OK"))))))))</f>
        <v>-</v>
      </c>
      <c r="AS753" s="25" t="str">
        <f>IF(Pengawas!AP753="",IF(Pengawas!AS753="","-","Harap dikosongkan"),IF(Pengawas!AP753&lt;&gt;"",IF(Pengawas!AS753="","Harap diisi",IF(Pengawas!AS753&gt;1,"Tidak valid","OK"))))</f>
        <v>-</v>
      </c>
      <c r="AT753" s="25" t="str">
        <f>IF(Pengawas!AS753="",IF(Pengawas!AT753="","-","Harap dikosongkan"),IF(Pengawas!AS753&lt;&gt;1,IF(Pengawas!AT753="","OK","Harap dikosongkan"),IF(Pengawas!AS753="",IF(Pengawas!AT753="","-","Harap dikosongkan"),IF(Pengawas!AS753=0,IF(Pengawas!AT753="","OK","Harap dikosongkan"),IF(Pengawas!AT753="","Harap diisi",IF(Pengawas!AT753&gt;2016,"Cek lagi",IF(Pengawas!AT753&lt;2005,"Cek lagi",IF(Pengawas!AM753&gt;Pengawas!AT753,"Cek lagi dengan Kolom AL","OK"))))))))</f>
        <v>-</v>
      </c>
      <c r="AU753" s="25" t="str">
        <f>IF(Pengawas!AS753="",IF(Pengawas!AU753="","-","Harap dikosongkan"),IF(Pengawas!AS753&lt;&gt;1,IF(Pengawas!AU753="","OK","Harap dikosongkan"),IF(Pengawas!AS753="",IF(Pengawas!AU753="","-","Harap dikosongkan"),IF(Pengawas!AS753=0,IF(Pengawas!AU753="","OK","Harap dikosongkan"),IF(Pengawas!AU753="","Harap diisi",IF(Pengawas!AU753&gt;20000000,"Cek lagi",IF(Pengawas!AU753&lt;100000,"Cek lagi","OK")))))))</f>
        <v>-</v>
      </c>
      <c r="AV753" s="25" t="str">
        <f>IF(Pengawas!AV753="","-",IF(Pengawas!AV753&gt;3,"Tidak valid","OK"))</f>
        <v>-</v>
      </c>
      <c r="AW753" s="25" t="str">
        <f>IF(Pengawas!AV753="",IF(Pengawas!AW753="","-","Harap dikosongkan"),IF(Pengawas!AV753=0,IF(Pengawas!AW753="","OK","Harap dikosongkan"),IF(Pengawas!AV753&gt;0,IF(Pengawas!AW753="","Harap diisi",IF(Pengawas!AW753&gt;2015,"Tidak valid","OK")))))</f>
        <v>-</v>
      </c>
      <c r="AX753" s="25" t="str">
        <f>IF(Pengawas!AV753="",IF(Pengawas!AX753="","-","Harap dikosongkan"),IF(Pengawas!AV753=0,IF(Pengawas!AX753="","OK","Harap dikosongkan"),IF(Pengawas!AV753&gt;0,IF(Pengawas!AX753="","Harap diisi",IF(Pengawas!AX753="","-",IF(Pengawas!AX753&gt;1,"Tidak valid","OK"))))))</f>
        <v>-</v>
      </c>
      <c r="AY753" s="25" t="str">
        <f>IF(Pengawas!AY753="","-",IF(Pengawas!AY753&gt;2,"Tidak valid","OK"))</f>
        <v>-</v>
      </c>
      <c r="AZ753" s="25" t="str">
        <f>IF(Pengawas!AY753="",IF(Pengawas!AZ753="","-","Harap dikosongkan"),IF(Pengawas!AY753=0,IF(Pengawas!AZ753="","OK","Harap dikosongkan"),IF(Pengawas!AZ753="","Harap diisi",IF(Pengawas!AZ753&gt;2015,"Cek lagi",IF(Pengawas!AZ753&lt;2000,"Cek lagi","OK")))))</f>
        <v>-</v>
      </c>
      <c r="BA753" s="25" t="str">
        <f>IF(Pengawas!BA753="","-",IF(LEN(Pengawas!BA753)&lt;5,"Cek lagi","OK"))</f>
        <v>-</v>
      </c>
      <c r="BB753" s="25" t="str">
        <f>IF(Pengawas!BB753="","-",IF(LEN(Pengawas!BB753)&lt;4,"Cek lagi","OK"))</f>
        <v>-</v>
      </c>
      <c r="BC753" s="25" t="str">
        <f>IF(Pengawas!BC753="","-",IF(LEN(Pengawas!BC753)&lt;4,"Cek lagi","OK"))</f>
        <v>-</v>
      </c>
      <c r="BD753" s="25" t="str">
        <f>IF(Pengawas!BD753="","-",IF(LEN(Pengawas!BD753)&lt;4,"Cek lagi","OK"))</f>
        <v>-</v>
      </c>
      <c r="BE753" s="25" t="str">
        <f>IF(Pengawas!BE753="","-",IF(LEN(Pengawas!BE753)&lt;4,"Cek lagi","OK"))</f>
        <v>-</v>
      </c>
      <c r="BF753" s="25" t="str">
        <f>IF(Pengawas!BF753="","-",IF(LEN(Pengawas!BF753)&lt;&gt;5,"Tidak valid","OK"))</f>
        <v>-</v>
      </c>
      <c r="BG753" s="25" t="str">
        <f>IF(Pengawas!BG753="","-",IF(LEN(Pengawas!BG753)&lt;9,"Cek lagi",IF(LEN(Pengawas!BG753)&gt;14,"Cek lagi","OK")))</f>
        <v>-</v>
      </c>
    </row>
    <row r="754" spans="1:59" ht="15" customHeight="1" x14ac:dyDescent="0.2">
      <c r="A754" s="25" t="str">
        <f>IF(Pengawas!A754="","-",IF(LEN(Pengawas!A754)&lt;4,"Cek lagi","OK"))</f>
        <v>-</v>
      </c>
      <c r="B754" s="25" t="str">
        <f>IF(Pengawas!B754="","-",IF(LEN(Pengawas!B754)&lt;4,"Cek lagi","OK"))</f>
        <v>-</v>
      </c>
      <c r="C754" s="25" t="str">
        <f>IF(Pengawas!C754="","-",IF(LEN(Pengawas!C754)&lt;&gt;18,"Tidak valid","OK"))</f>
        <v>-</v>
      </c>
      <c r="D754" s="25" t="str">
        <f>IF(Pengawas!D754="","-",IF(LEN(Pengawas!D754)&lt;&gt;16,"Tidak valid","OK"))</f>
        <v>-</v>
      </c>
      <c r="E754" s="25" t="str">
        <f>IF(Pengawas!E754="","-",IF(LEN(Pengawas!E754)&lt;4,"Cek lagi","OK"))</f>
        <v>-</v>
      </c>
      <c r="F754" s="25" t="str">
        <f>IF(Pengawas!F754="","-",IF(LEN(Pengawas!F754)&lt;&gt;16,"Tidak valid","OK"))</f>
        <v>-</v>
      </c>
      <c r="G754" s="25" t="str">
        <f>IF(Pengawas!G754="","-",IF(LEN(Pengawas!G754)&lt;4,"Cek lagi","OK"))</f>
        <v>-</v>
      </c>
      <c r="H754" s="26" t="str">
        <f>IF(Pengawas!H754="","-",IF(VALUE(LEFT(Pengawas!H754,2))&gt;31,"Tanggal tidak valid",IF(VALUE(LEFT(RIGHT(Pengawas!H754,7),2))&gt;12,"Bulan tidak valid",IF(VALUE(RIGHT(Pengawas!H754,4))&gt;1990,"Umur terlalu muda",IF(VALUE(RIGHT(Pengawas!H754,4))&lt;1955,"Umur terlalu tua","OK")))))</f>
        <v>-</v>
      </c>
      <c r="I754" s="25" t="str">
        <f>IF(Pengawas!I754="","-",IF(Pengawas!I754="L","OK",IF(Pengawas!I754="P","OK","Tidak valid")))</f>
        <v>-</v>
      </c>
      <c r="J754" s="25" t="str">
        <f>IF(Pengawas!J754="","-",IF(LEN(Pengawas!J754)&lt;4,"Cek lagi","OK"))</f>
        <v>-</v>
      </c>
      <c r="K754" s="25" t="str">
        <f>IF(Pengawas!K754="","-",IF(Pengawas!K754&gt;5,"Tidak valid",IF(Pengawas!K754&lt;1,"Tidak valid","OK")))</f>
        <v>-</v>
      </c>
      <c r="L754" s="25" t="str">
        <f>IF(Pengawas!L754="","-",IF(VALUE(LEFT(Pengawas!L754,1))&gt;1,"Tidak valid","OK"))</f>
        <v>-</v>
      </c>
      <c r="M754" s="25" t="str">
        <f>IF(Pengawas!M754="","-",IF(VALUE(LEFT(Pengawas!M754,1))&gt;1,"Tidak valid","OK"))</f>
        <v>-</v>
      </c>
      <c r="N754" s="25" t="str">
        <f>IF(Pengawas!N754="","-",IF(VALUE(LEFT(Pengawas!N754,2))&gt;31,"Tanggal tidak valid",IF(VALUE(LEFT(RIGHT(Pengawas!N754,7),2))&gt;12,"Bulan tidak valid",IF(VALUE(RIGHT(Pengawas!N754,4))&gt;2015,"Tahun cek lagi",IF(VALUE(RIGHT(Pengawas!N754,4))&lt;1930,"Tahun cek lagi","OK")))))</f>
        <v>-</v>
      </c>
      <c r="O754" s="26" t="str">
        <f>IF(Pengawas!O754="","-",IF(VALUE(LEFT(Pengawas!O754,2))&gt;31,"Tanggal tidak valid",IF(VALUE(LEFT(RIGHT(Pengawas!O754,7),2))&gt;12,"Bulan tidak valid",IF(VALUE(RIGHT(Pengawas!O754,4))&gt;2015,"Tahun cek lagi",IF(VALUE(RIGHT(Pengawas!O754,4))&lt;1930,"Tahun cek lagi","OK")))))</f>
        <v>-</v>
      </c>
      <c r="P754" s="26" t="str">
        <f>IF(Pengawas!P754="","-",IF(VALUE(LEFT(Pengawas!P754,2))&gt;31,"Tanggal tidak valid",IF(VALUE(LEFT(RIGHT(Pengawas!P754,7),2))&gt;12,"Bulan tidak valid",IF(VALUE(RIGHT(Pengawas!P754,4))&gt;2015,"Tahun cek lagi",IF(VALUE(RIGHT(Pengawas!P754,4))&lt;1930,"Tahun cek lagi","OK")))))</f>
        <v>-</v>
      </c>
      <c r="Q754" s="25" t="str">
        <f>IF(Pengawas!Q754="","-",IF(Pengawas!Q754&gt;3,"Tidak valid",IF(Pengawas!Q754&lt;1,"Tidak valid","OK")))</f>
        <v>-</v>
      </c>
      <c r="R754" s="25" t="str">
        <f>IF(Pengawas!R754="","-",IF(Pengawas!R754&gt;20000000,"Cek lagi",IF(Pengawas!R754&lt;50000,"Cek lagi","OK")))</f>
        <v>-</v>
      </c>
      <c r="S754" s="25" t="str">
        <f>IF(Pengawas!S754="","-",IF(Pengawas!S754&gt;3,"Tidak valid",IF(Pengawas!S754&lt;1,"Tidak valid","OK")))</f>
        <v>-</v>
      </c>
      <c r="T754" s="25" t="str">
        <f>IF(Pengawas!T754="","-",IF(Pengawas!T754&gt;6,"Tidak valid",IF(Pengawas!T754&lt;1,"Tidak valid","OK")))</f>
        <v>-</v>
      </c>
      <c r="U754" s="25" t="str">
        <f>IF(Pengawas!U754="","-",IF(Pengawas!U754&gt;4,"Tidak valid",IF(Pengawas!U754&lt;1,"Tidak valid","OK")))</f>
        <v>-</v>
      </c>
      <c r="V754" s="25" t="str">
        <f>IF(Pengawas!V754="","-",IF(Pengawas!V754&gt;2,"Tidak valid",IF(Pengawas!V754&lt;1,"Tidak valid","OK")))</f>
        <v>-</v>
      </c>
      <c r="W754" s="25" t="str">
        <f>IF(Pengawas!V754="","-",IF(Pengawas!V754=1,IF(Pengawas!W754="","Harap diisi","OK"),IF(Pengawas!V754=2,IF(Pengawas!W754="","Harap diisi","OK"),IF(Pengawas!V755&lt;1,"-",IF(Pengawas!V755&gt;2,"-","OK")))))</f>
        <v>-</v>
      </c>
      <c r="X754" s="25" t="str">
        <f>IF(Pengawas!V754="","-",IF(Pengawas!V754=1,IF(Pengawas!X754="","Harap diisi","OK"),IF(Pengawas!V754=2,IF(Pengawas!X754="","Harap diisi","OK"),IF(Pengawas!V755&lt;1,"-",IF(Pengawas!V755&gt;2,"-","OK")))))</f>
        <v>-</v>
      </c>
      <c r="Y754" s="25" t="str">
        <f>IF(Pengawas!V754="","-",IF(Pengawas!V754=1,IF(Pengawas!Y754="","Harap diisi","OK"),IF(Pengawas!V754=2,IF(Pengawas!Y754="","Harap diisi","OK"),IF(Pengawas!V755&lt;1,"-",IF(Pengawas!V755&gt;2,"-","OK")))))</f>
        <v>-</v>
      </c>
      <c r="Z754" s="25" t="str">
        <f>IF(Pengawas!V754="","-",IF(Pengawas!V754=1,IF(Pengawas!Z754="","Harap diisi","OK"),IF(Pengawas!V754=2,IF(Pengawas!Z754="","Harap diisi","OK"),IF(Pengawas!V755&lt;1,"-",IF(Pengawas!V755&gt;2,"-","OK")))))</f>
        <v>-</v>
      </c>
      <c r="AA754" s="25" t="str">
        <f>IF(Pengawas!V754="","-",IF(Pengawas!V754=1,IF(Pengawas!AA754="","Harap diisi","OK"),IF(Pengawas!V754=2,IF(Pengawas!AA754="","Harap diisi","OK"),IF(Pengawas!V755&lt;1,"-",IF(Pengawas!V755&gt;2,"-","OK")))))</f>
        <v>-</v>
      </c>
      <c r="AB754" s="25" t="str">
        <f>IF(Pengawas!V754="","-",IF(Pengawas!V754=1,IF(Pengawas!AB754="","Harap diisi","OK"),IF(Pengawas!V754=2,IF(Pengawas!AB754="","Harap diisi","OK"),IF(Pengawas!V755&lt;1,"-",IF(Pengawas!V755&gt;2,"-","OK")))))</f>
        <v>-</v>
      </c>
      <c r="AC754" s="25" t="str">
        <f>IF(Pengawas!V754="","-",IF(Pengawas!V754=1,IF(Pengawas!AC754="","Harap diisi","OK"),IF(Pengawas!V754=2,IF(Pengawas!AC754="","Harap diisi","OK"),IF(Pengawas!V755&lt;1,"-",IF(Pengawas!V755&gt;2,"-","OK")))))</f>
        <v>-</v>
      </c>
      <c r="AD754" s="25" t="str">
        <f>IF(Pengawas!V754="","-",IF(Pengawas!V754=1,IF(Pengawas!AD754="","OK","Harap dikosongkan"),IF(Pengawas!V754=2,IF(Pengawas!AD754="","Harap diisi","OK"),IF(Pengawas!V755&lt;1,"-",IF(Pengawas!V755&gt;2,"-","OK")))))</f>
        <v>-</v>
      </c>
      <c r="AE754" s="25" t="str">
        <f>IF(Pengawas!V754="","-",IF(Pengawas!V754=1,IF(Pengawas!AE754="","OK","Harap dikosongkan"),IF(Pengawas!V754=2,IF(Pengawas!AE754="","Harap diisi","OK"),IF(Pengawas!V755&lt;1,"-",IF(Pengawas!V755&gt;2,"-","OK")))))</f>
        <v>-</v>
      </c>
      <c r="AF754" s="25" t="str">
        <f>IF(Pengawas!V754="","-",IF(Pengawas!V754=1,IF(Pengawas!AF754="","OK","Harap dikosongkan"),IF(Pengawas!V754=2,IF(Pengawas!AF754="","Harap diisi","OK"),IF(Pengawas!V755&lt;1,"-",IF(Pengawas!V755&gt;2,"-","OK")))))</f>
        <v>-</v>
      </c>
      <c r="AG754" s="25" t="str">
        <f>IF(Pengawas!V754="","-",IF(Pengawas!V754=1,IF(Pengawas!AG754="","OK","Harap dikosongkan"),IF(Pengawas!V754=2,IF(Pengawas!AG754="","Harap diisi","OK"),IF(Pengawas!V755&lt;1,"-",IF(Pengawas!V755&gt;2,"-","OK")))))</f>
        <v>-</v>
      </c>
      <c r="AH754" s="25" t="str">
        <f>IF(Pengawas!V754="","-",IF(Pengawas!V754=1,IF(Pengawas!AH754="","OK","Harap dikosongkan"),IF(Pengawas!V754=2,IF(Pengawas!AH754="","Harap diisi","OK"),IF(Pengawas!V755&lt;1,"-",IF(Pengawas!V755&gt;2,"-","OK")))))</f>
        <v>-</v>
      </c>
      <c r="AI754" s="25" t="str">
        <f>IF(Pengawas!V754="","-",IF(Pengawas!V754=1,IF(Pengawas!AI754="","OK","Harap dikosongkan"),IF(Pengawas!V754=2,IF(Pengawas!AI754="","Harap diisi","OK"),IF(Pengawas!V755&lt;1,"-",IF(Pengawas!V755&gt;2,"-","OK")))))</f>
        <v>-</v>
      </c>
      <c r="AJ754" s="25" t="str">
        <f>IF(Pengawas!V754="","-",IF(Pengawas!V754=1,IF(Pengawas!AJ754="","OK","Harap dikosongkan"),IF(Pengawas!V754=2,IF(Pengawas!AJ754="","Harap diisi","OK"),IF(Pengawas!V755&lt;1,"-",IF(Pengawas!V755&gt;2,"-","OK")))))</f>
        <v>-</v>
      </c>
      <c r="AK754" s="25" t="str">
        <f>IF(Pengawas!V754="","-",IF(Pengawas!V754=1,IF(Pengawas!AK754="","OK","Harap dikosongkan"),IF(Pengawas!V754=2,IF(Pengawas!AK754="","Harap diisi","OK"),IF(Pengawas!V755&lt;1,"-",IF(Pengawas!V755&gt;2,"-","OK")))))</f>
        <v>-</v>
      </c>
      <c r="AL754" s="25" t="str">
        <f>IF(Pengawas!AL754="","-",IF(Pengawas!AL754&gt;3,"Tidak valid",IF(Pengawas!AL754&lt;1,"Tidak valid","OK")))</f>
        <v>-</v>
      </c>
      <c r="AM754" s="25" t="str">
        <f>IF(Pengawas!AL754="",IF(Pengawas!AM754="","-","Harap dikosongkan"),IF(Pengawas!AL754&lt;&gt;1,IF(Pengawas!AM754="","OK","Harap dikosongkan"),IF(Pengawas!AM754="","Harap diisi",IF(Pengawas!AM754&gt;2015,"Cek lagi",IF(Pengawas!AM754&lt;2005,"Cek lagi","OK")))))</f>
        <v>-</v>
      </c>
      <c r="AN754" s="25" t="str">
        <f>IF(Pengawas!AL754="",IF(Pengawas!AN754="","-","Harap dikosongkan"),IF(Pengawas!AL754&lt;&gt;1,IF(Pengawas!AN754="","OK","Harap dikosongkan"),IF(Pengawas!AN754="","Harap diisi",IF(VALUE(Pengawas!AN754)&gt;33,"Tidak valid",IF(VALUE(Pengawas!AN754)&lt;1,"Tidak valid","OK")))))</f>
        <v>-</v>
      </c>
      <c r="AO754" s="25" t="str">
        <f>IF(Pengawas!AL754="",IF(Pengawas!AO754="","-","Harap dikosongkan"),IF(Pengawas!AL754&lt;&gt;1,IF(Pengawas!AO754="","OK","Harap dikosongkan"),IF(Pengawas!AO754="","Harap diisi",IF(Pengawas!AO754&gt;1,"Tidak valid","OK"))))</f>
        <v>-</v>
      </c>
      <c r="AP754" s="25" t="str">
        <f>IF(Pengawas!AL754&gt;1,"OK",IF(Pengawas!AO754="",IF(Pengawas!AP754="","-","Kolom AO cek lagi"),IF(Pengawas!AO754=0,IF(Pengawas!AP754="","OK","Harap dikosongkan"),IF(Pengawas!AP754="","Harap diisi",IF(LEN(Pengawas!AP754)&lt;12,"Tidak valid",IF(LEN(Pengawas!AP754)&gt;14,"Tidak valid","OK"))))))</f>
        <v>-</v>
      </c>
      <c r="AQ754" s="26" t="str">
        <f>IF(Pengawas!AL754&gt;1,"OK",IF(Pengawas!AO754="",IF(Pengawas!AQ754="","-","Kolom AO cek lagi"),IF(Pengawas!AO754=0,IF(Pengawas!AQ754="","OK","Harap dikosongkan"),IF(Pengawas!AQ754="","Harap diisi",IF(LEN(Pengawas!AQ754)&lt;5,"Cek lagi","OK")))))</f>
        <v>-</v>
      </c>
      <c r="AR754" s="26" t="str">
        <f>IF(Pengawas!AL754&gt;1,"OK",IF(Pengawas!AO754="",IF(Pengawas!AR754="","-","Kolom AT cek lagi"),IF(Pengawas!AO754=0,IF(Pengawas!AR754="","OK","Harap dikosongkan"),IF(Pengawas!AR754="","Harap diisi",IF(VALUE(LEFT(Pengawas!AR754,2))&gt;31,"Tanggal tidak valid",IF(VALUE(LEFT(RIGHT(Pengawas!AR754,7),2))&gt;12,"Bulan tidak valid",IF(VALUE(RIGHT(Pengawas!AR754,4))&gt;2016,"Tahun cek lagi",IF(VALUE(RIGHT(Pengawas!AR754,4))&lt;2005,"Tahun cek lagi","OK"))))))))</f>
        <v>-</v>
      </c>
      <c r="AS754" s="25" t="str">
        <f>IF(Pengawas!AP754="",IF(Pengawas!AS754="","-","Harap dikosongkan"),IF(Pengawas!AP754&lt;&gt;"",IF(Pengawas!AS754="","Harap diisi",IF(Pengawas!AS754&gt;1,"Tidak valid","OK"))))</f>
        <v>-</v>
      </c>
      <c r="AT754" s="25" t="str">
        <f>IF(Pengawas!AS754="",IF(Pengawas!AT754="","-","Harap dikosongkan"),IF(Pengawas!AS754&lt;&gt;1,IF(Pengawas!AT754="","OK","Harap dikosongkan"),IF(Pengawas!AS754="",IF(Pengawas!AT754="","-","Harap dikosongkan"),IF(Pengawas!AS754=0,IF(Pengawas!AT754="","OK","Harap dikosongkan"),IF(Pengawas!AT754="","Harap diisi",IF(Pengawas!AT754&gt;2016,"Cek lagi",IF(Pengawas!AT754&lt;2005,"Cek lagi",IF(Pengawas!AM754&gt;Pengawas!AT754,"Cek lagi dengan Kolom AL","OK"))))))))</f>
        <v>-</v>
      </c>
      <c r="AU754" s="25" t="str">
        <f>IF(Pengawas!AS754="",IF(Pengawas!AU754="","-","Harap dikosongkan"),IF(Pengawas!AS754&lt;&gt;1,IF(Pengawas!AU754="","OK","Harap dikosongkan"),IF(Pengawas!AS754="",IF(Pengawas!AU754="","-","Harap dikosongkan"),IF(Pengawas!AS754=0,IF(Pengawas!AU754="","OK","Harap dikosongkan"),IF(Pengawas!AU754="","Harap diisi",IF(Pengawas!AU754&gt;20000000,"Cek lagi",IF(Pengawas!AU754&lt;100000,"Cek lagi","OK")))))))</f>
        <v>-</v>
      </c>
      <c r="AV754" s="25" t="str">
        <f>IF(Pengawas!AV754="","-",IF(Pengawas!AV754&gt;3,"Tidak valid","OK"))</f>
        <v>-</v>
      </c>
      <c r="AW754" s="25" t="str">
        <f>IF(Pengawas!AV754="",IF(Pengawas!AW754="","-","Harap dikosongkan"),IF(Pengawas!AV754=0,IF(Pengawas!AW754="","OK","Harap dikosongkan"),IF(Pengawas!AV754&gt;0,IF(Pengawas!AW754="","Harap diisi",IF(Pengawas!AW754&gt;2015,"Tidak valid","OK")))))</f>
        <v>-</v>
      </c>
      <c r="AX754" s="25" t="str">
        <f>IF(Pengawas!AV754="",IF(Pengawas!AX754="","-","Harap dikosongkan"),IF(Pengawas!AV754=0,IF(Pengawas!AX754="","OK","Harap dikosongkan"),IF(Pengawas!AV754&gt;0,IF(Pengawas!AX754="","Harap diisi",IF(Pengawas!AX754="","-",IF(Pengawas!AX754&gt;1,"Tidak valid","OK"))))))</f>
        <v>-</v>
      </c>
      <c r="AY754" s="25" t="str">
        <f>IF(Pengawas!AY754="","-",IF(Pengawas!AY754&gt;2,"Tidak valid","OK"))</f>
        <v>-</v>
      </c>
      <c r="AZ754" s="25" t="str">
        <f>IF(Pengawas!AY754="",IF(Pengawas!AZ754="","-","Harap dikosongkan"),IF(Pengawas!AY754=0,IF(Pengawas!AZ754="","OK","Harap dikosongkan"),IF(Pengawas!AZ754="","Harap diisi",IF(Pengawas!AZ754&gt;2015,"Cek lagi",IF(Pengawas!AZ754&lt;2000,"Cek lagi","OK")))))</f>
        <v>-</v>
      </c>
      <c r="BA754" s="25" t="str">
        <f>IF(Pengawas!BA754="","-",IF(LEN(Pengawas!BA754)&lt;5,"Cek lagi","OK"))</f>
        <v>-</v>
      </c>
      <c r="BB754" s="25" t="str">
        <f>IF(Pengawas!BB754="","-",IF(LEN(Pengawas!BB754)&lt;4,"Cek lagi","OK"))</f>
        <v>-</v>
      </c>
      <c r="BC754" s="25" t="str">
        <f>IF(Pengawas!BC754="","-",IF(LEN(Pengawas!BC754)&lt;4,"Cek lagi","OK"))</f>
        <v>-</v>
      </c>
      <c r="BD754" s="25" t="str">
        <f>IF(Pengawas!BD754="","-",IF(LEN(Pengawas!BD754)&lt;4,"Cek lagi","OK"))</f>
        <v>-</v>
      </c>
      <c r="BE754" s="25" t="str">
        <f>IF(Pengawas!BE754="","-",IF(LEN(Pengawas!BE754)&lt;4,"Cek lagi","OK"))</f>
        <v>-</v>
      </c>
      <c r="BF754" s="25" t="str">
        <f>IF(Pengawas!BF754="","-",IF(LEN(Pengawas!BF754)&lt;&gt;5,"Tidak valid","OK"))</f>
        <v>-</v>
      </c>
      <c r="BG754" s="25" t="str">
        <f>IF(Pengawas!BG754="","-",IF(LEN(Pengawas!BG754)&lt;9,"Cek lagi",IF(LEN(Pengawas!BG754)&gt;14,"Cek lagi","OK")))</f>
        <v>-</v>
      </c>
    </row>
    <row r="755" spans="1:59" ht="15" customHeight="1" x14ac:dyDescent="0.2">
      <c r="A755" s="25" t="str">
        <f>IF(Pengawas!A755="","-",IF(LEN(Pengawas!A755)&lt;4,"Cek lagi","OK"))</f>
        <v>-</v>
      </c>
      <c r="B755" s="25" t="str">
        <f>IF(Pengawas!B755="","-",IF(LEN(Pengawas!B755)&lt;4,"Cek lagi","OK"))</f>
        <v>-</v>
      </c>
      <c r="C755" s="25" t="str">
        <f>IF(Pengawas!C755="","-",IF(LEN(Pengawas!C755)&lt;&gt;18,"Tidak valid","OK"))</f>
        <v>-</v>
      </c>
      <c r="D755" s="25" t="str">
        <f>IF(Pengawas!D755="","-",IF(LEN(Pengawas!D755)&lt;&gt;16,"Tidak valid","OK"))</f>
        <v>-</v>
      </c>
      <c r="E755" s="25" t="str">
        <f>IF(Pengawas!E755="","-",IF(LEN(Pengawas!E755)&lt;4,"Cek lagi","OK"))</f>
        <v>-</v>
      </c>
      <c r="F755" s="25" t="str">
        <f>IF(Pengawas!F755="","-",IF(LEN(Pengawas!F755)&lt;&gt;16,"Tidak valid","OK"))</f>
        <v>-</v>
      </c>
      <c r="G755" s="25" t="str">
        <f>IF(Pengawas!G755="","-",IF(LEN(Pengawas!G755)&lt;4,"Cek lagi","OK"))</f>
        <v>-</v>
      </c>
      <c r="H755" s="26" t="str">
        <f>IF(Pengawas!H755="","-",IF(VALUE(LEFT(Pengawas!H755,2))&gt;31,"Tanggal tidak valid",IF(VALUE(LEFT(RIGHT(Pengawas!H755,7),2))&gt;12,"Bulan tidak valid",IF(VALUE(RIGHT(Pengawas!H755,4))&gt;1990,"Umur terlalu muda",IF(VALUE(RIGHT(Pengawas!H755,4))&lt;1955,"Umur terlalu tua","OK")))))</f>
        <v>-</v>
      </c>
      <c r="I755" s="25" t="str">
        <f>IF(Pengawas!I755="","-",IF(Pengawas!I755="L","OK",IF(Pengawas!I755="P","OK","Tidak valid")))</f>
        <v>-</v>
      </c>
      <c r="J755" s="25" t="str">
        <f>IF(Pengawas!J755="","-",IF(LEN(Pengawas!J755)&lt;4,"Cek lagi","OK"))</f>
        <v>-</v>
      </c>
      <c r="K755" s="25" t="str">
        <f>IF(Pengawas!K755="","-",IF(Pengawas!K755&gt;5,"Tidak valid",IF(Pengawas!K755&lt;1,"Tidak valid","OK")))</f>
        <v>-</v>
      </c>
      <c r="L755" s="25" t="str">
        <f>IF(Pengawas!L755="","-",IF(VALUE(LEFT(Pengawas!L755,1))&gt;1,"Tidak valid","OK"))</f>
        <v>-</v>
      </c>
      <c r="M755" s="25" t="str">
        <f>IF(Pengawas!M755="","-",IF(VALUE(LEFT(Pengawas!M755,1))&gt;1,"Tidak valid","OK"))</f>
        <v>-</v>
      </c>
      <c r="N755" s="25" t="str">
        <f>IF(Pengawas!N755="","-",IF(VALUE(LEFT(Pengawas!N755,2))&gt;31,"Tanggal tidak valid",IF(VALUE(LEFT(RIGHT(Pengawas!N755,7),2))&gt;12,"Bulan tidak valid",IF(VALUE(RIGHT(Pengawas!N755,4))&gt;2015,"Tahun cek lagi",IF(VALUE(RIGHT(Pengawas!N755,4))&lt;1930,"Tahun cek lagi","OK")))))</f>
        <v>-</v>
      </c>
      <c r="O755" s="26" t="str">
        <f>IF(Pengawas!O755="","-",IF(VALUE(LEFT(Pengawas!O755,2))&gt;31,"Tanggal tidak valid",IF(VALUE(LEFT(RIGHT(Pengawas!O755,7),2))&gt;12,"Bulan tidak valid",IF(VALUE(RIGHT(Pengawas!O755,4))&gt;2015,"Tahun cek lagi",IF(VALUE(RIGHT(Pengawas!O755,4))&lt;1930,"Tahun cek lagi","OK")))))</f>
        <v>-</v>
      </c>
      <c r="P755" s="26" t="str">
        <f>IF(Pengawas!P755="","-",IF(VALUE(LEFT(Pengawas!P755,2))&gt;31,"Tanggal tidak valid",IF(VALUE(LEFT(RIGHT(Pengawas!P755,7),2))&gt;12,"Bulan tidak valid",IF(VALUE(RIGHT(Pengawas!P755,4))&gt;2015,"Tahun cek lagi",IF(VALUE(RIGHT(Pengawas!P755,4))&lt;1930,"Tahun cek lagi","OK")))))</f>
        <v>-</v>
      </c>
      <c r="Q755" s="25" t="str">
        <f>IF(Pengawas!Q755="","-",IF(Pengawas!Q755&gt;3,"Tidak valid",IF(Pengawas!Q755&lt;1,"Tidak valid","OK")))</f>
        <v>-</v>
      </c>
      <c r="R755" s="25" t="str">
        <f>IF(Pengawas!R755="","-",IF(Pengawas!R755&gt;20000000,"Cek lagi",IF(Pengawas!R755&lt;50000,"Cek lagi","OK")))</f>
        <v>-</v>
      </c>
      <c r="S755" s="25" t="str">
        <f>IF(Pengawas!S755="","-",IF(Pengawas!S755&gt;3,"Tidak valid",IF(Pengawas!S755&lt;1,"Tidak valid","OK")))</f>
        <v>-</v>
      </c>
      <c r="T755" s="25" t="str">
        <f>IF(Pengawas!T755="","-",IF(Pengawas!T755&gt;6,"Tidak valid",IF(Pengawas!T755&lt;1,"Tidak valid","OK")))</f>
        <v>-</v>
      </c>
      <c r="U755" s="25" t="str">
        <f>IF(Pengawas!U755="","-",IF(Pengawas!U755&gt;4,"Tidak valid",IF(Pengawas!U755&lt;1,"Tidak valid","OK")))</f>
        <v>-</v>
      </c>
      <c r="V755" s="25" t="str">
        <f>IF(Pengawas!V755="","-",IF(Pengawas!V755&gt;2,"Tidak valid",IF(Pengawas!V755&lt;1,"Tidak valid","OK")))</f>
        <v>-</v>
      </c>
      <c r="W755" s="25" t="str">
        <f>IF(Pengawas!V755="","-",IF(Pengawas!V755=1,IF(Pengawas!W755="","Harap diisi","OK"),IF(Pengawas!V755=2,IF(Pengawas!W755="","Harap diisi","OK"),IF(Pengawas!V756&lt;1,"-",IF(Pengawas!V756&gt;2,"-","OK")))))</f>
        <v>-</v>
      </c>
      <c r="X755" s="25" t="str">
        <f>IF(Pengawas!V755="","-",IF(Pengawas!V755=1,IF(Pengawas!X755="","Harap diisi","OK"),IF(Pengawas!V755=2,IF(Pengawas!X755="","Harap diisi","OK"),IF(Pengawas!V756&lt;1,"-",IF(Pengawas!V756&gt;2,"-","OK")))))</f>
        <v>-</v>
      </c>
      <c r="Y755" s="25" t="str">
        <f>IF(Pengawas!V755="","-",IF(Pengawas!V755=1,IF(Pengawas!Y755="","Harap diisi","OK"),IF(Pengawas!V755=2,IF(Pengawas!Y755="","Harap diisi","OK"),IF(Pengawas!V756&lt;1,"-",IF(Pengawas!V756&gt;2,"-","OK")))))</f>
        <v>-</v>
      </c>
      <c r="Z755" s="25" t="str">
        <f>IF(Pengawas!V755="","-",IF(Pengawas!V755=1,IF(Pengawas!Z755="","Harap diisi","OK"),IF(Pengawas!V755=2,IF(Pengawas!Z755="","Harap diisi","OK"),IF(Pengawas!V756&lt;1,"-",IF(Pengawas!V756&gt;2,"-","OK")))))</f>
        <v>-</v>
      </c>
      <c r="AA755" s="25" t="str">
        <f>IF(Pengawas!V755="","-",IF(Pengawas!V755=1,IF(Pengawas!AA755="","Harap diisi","OK"),IF(Pengawas!V755=2,IF(Pengawas!AA755="","Harap diisi","OK"),IF(Pengawas!V756&lt;1,"-",IF(Pengawas!V756&gt;2,"-","OK")))))</f>
        <v>-</v>
      </c>
      <c r="AB755" s="25" t="str">
        <f>IF(Pengawas!V755="","-",IF(Pengawas!V755=1,IF(Pengawas!AB755="","Harap diisi","OK"),IF(Pengawas!V755=2,IF(Pengawas!AB755="","Harap diisi","OK"),IF(Pengawas!V756&lt;1,"-",IF(Pengawas!V756&gt;2,"-","OK")))))</f>
        <v>-</v>
      </c>
      <c r="AC755" s="25" t="str">
        <f>IF(Pengawas!V755="","-",IF(Pengawas!V755=1,IF(Pengawas!AC755="","Harap diisi","OK"),IF(Pengawas!V755=2,IF(Pengawas!AC755="","Harap diisi","OK"),IF(Pengawas!V756&lt;1,"-",IF(Pengawas!V756&gt;2,"-","OK")))))</f>
        <v>-</v>
      </c>
      <c r="AD755" s="25" t="str">
        <f>IF(Pengawas!V755="","-",IF(Pengawas!V755=1,IF(Pengawas!AD755="","OK","Harap dikosongkan"),IF(Pengawas!V755=2,IF(Pengawas!AD755="","Harap diisi","OK"),IF(Pengawas!V756&lt;1,"-",IF(Pengawas!V756&gt;2,"-","OK")))))</f>
        <v>-</v>
      </c>
      <c r="AE755" s="25" t="str">
        <f>IF(Pengawas!V755="","-",IF(Pengawas!V755=1,IF(Pengawas!AE755="","OK","Harap dikosongkan"),IF(Pengawas!V755=2,IF(Pengawas!AE755="","Harap diisi","OK"),IF(Pengawas!V756&lt;1,"-",IF(Pengawas!V756&gt;2,"-","OK")))))</f>
        <v>-</v>
      </c>
      <c r="AF755" s="25" t="str">
        <f>IF(Pengawas!V755="","-",IF(Pengawas!V755=1,IF(Pengawas!AF755="","OK","Harap dikosongkan"),IF(Pengawas!V755=2,IF(Pengawas!AF755="","Harap diisi","OK"),IF(Pengawas!V756&lt;1,"-",IF(Pengawas!V756&gt;2,"-","OK")))))</f>
        <v>-</v>
      </c>
      <c r="AG755" s="25" t="str">
        <f>IF(Pengawas!V755="","-",IF(Pengawas!V755=1,IF(Pengawas!AG755="","OK","Harap dikosongkan"),IF(Pengawas!V755=2,IF(Pengawas!AG755="","Harap diisi","OK"),IF(Pengawas!V756&lt;1,"-",IF(Pengawas!V756&gt;2,"-","OK")))))</f>
        <v>-</v>
      </c>
      <c r="AH755" s="25" t="str">
        <f>IF(Pengawas!V755="","-",IF(Pengawas!V755=1,IF(Pengawas!AH755="","OK","Harap dikosongkan"),IF(Pengawas!V755=2,IF(Pengawas!AH755="","Harap diisi","OK"),IF(Pengawas!V756&lt;1,"-",IF(Pengawas!V756&gt;2,"-","OK")))))</f>
        <v>-</v>
      </c>
      <c r="AI755" s="25" t="str">
        <f>IF(Pengawas!V755="","-",IF(Pengawas!V755=1,IF(Pengawas!AI755="","OK","Harap dikosongkan"),IF(Pengawas!V755=2,IF(Pengawas!AI755="","Harap diisi","OK"),IF(Pengawas!V756&lt;1,"-",IF(Pengawas!V756&gt;2,"-","OK")))))</f>
        <v>-</v>
      </c>
      <c r="AJ755" s="25" t="str">
        <f>IF(Pengawas!V755="","-",IF(Pengawas!V755=1,IF(Pengawas!AJ755="","OK","Harap dikosongkan"),IF(Pengawas!V755=2,IF(Pengawas!AJ755="","Harap diisi","OK"),IF(Pengawas!V756&lt;1,"-",IF(Pengawas!V756&gt;2,"-","OK")))))</f>
        <v>-</v>
      </c>
      <c r="AK755" s="25" t="str">
        <f>IF(Pengawas!V755="","-",IF(Pengawas!V755=1,IF(Pengawas!AK755="","OK","Harap dikosongkan"),IF(Pengawas!V755=2,IF(Pengawas!AK755="","Harap diisi","OK"),IF(Pengawas!V756&lt;1,"-",IF(Pengawas!V756&gt;2,"-","OK")))))</f>
        <v>-</v>
      </c>
      <c r="AL755" s="25" t="str">
        <f>IF(Pengawas!AL755="","-",IF(Pengawas!AL755&gt;3,"Tidak valid",IF(Pengawas!AL755&lt;1,"Tidak valid","OK")))</f>
        <v>-</v>
      </c>
      <c r="AM755" s="25" t="str">
        <f>IF(Pengawas!AL755="",IF(Pengawas!AM755="","-","Harap dikosongkan"),IF(Pengawas!AL755&lt;&gt;1,IF(Pengawas!AM755="","OK","Harap dikosongkan"),IF(Pengawas!AM755="","Harap diisi",IF(Pengawas!AM755&gt;2015,"Cek lagi",IF(Pengawas!AM755&lt;2005,"Cek lagi","OK")))))</f>
        <v>-</v>
      </c>
      <c r="AN755" s="25" t="str">
        <f>IF(Pengawas!AL755="",IF(Pengawas!AN755="","-","Harap dikosongkan"),IF(Pengawas!AL755&lt;&gt;1,IF(Pengawas!AN755="","OK","Harap dikosongkan"),IF(Pengawas!AN755="","Harap diisi",IF(VALUE(Pengawas!AN755)&gt;33,"Tidak valid",IF(VALUE(Pengawas!AN755)&lt;1,"Tidak valid","OK")))))</f>
        <v>-</v>
      </c>
      <c r="AO755" s="25" t="str">
        <f>IF(Pengawas!AL755="",IF(Pengawas!AO755="","-","Harap dikosongkan"),IF(Pengawas!AL755&lt;&gt;1,IF(Pengawas!AO755="","OK","Harap dikosongkan"),IF(Pengawas!AO755="","Harap diisi",IF(Pengawas!AO755&gt;1,"Tidak valid","OK"))))</f>
        <v>-</v>
      </c>
      <c r="AP755" s="25" t="str">
        <f>IF(Pengawas!AL755&gt;1,"OK",IF(Pengawas!AO755="",IF(Pengawas!AP755="","-","Kolom AO cek lagi"),IF(Pengawas!AO755=0,IF(Pengawas!AP755="","OK","Harap dikosongkan"),IF(Pengawas!AP755="","Harap diisi",IF(LEN(Pengawas!AP755)&lt;12,"Tidak valid",IF(LEN(Pengawas!AP755)&gt;14,"Tidak valid","OK"))))))</f>
        <v>-</v>
      </c>
      <c r="AQ755" s="26" t="str">
        <f>IF(Pengawas!AL755&gt;1,"OK",IF(Pengawas!AO755="",IF(Pengawas!AQ755="","-","Kolom AO cek lagi"),IF(Pengawas!AO755=0,IF(Pengawas!AQ755="","OK","Harap dikosongkan"),IF(Pengawas!AQ755="","Harap diisi",IF(LEN(Pengawas!AQ755)&lt;5,"Cek lagi","OK")))))</f>
        <v>-</v>
      </c>
      <c r="AR755" s="26" t="str">
        <f>IF(Pengawas!AL755&gt;1,"OK",IF(Pengawas!AO755="",IF(Pengawas!AR755="","-","Kolom AT cek lagi"),IF(Pengawas!AO755=0,IF(Pengawas!AR755="","OK","Harap dikosongkan"),IF(Pengawas!AR755="","Harap diisi",IF(VALUE(LEFT(Pengawas!AR755,2))&gt;31,"Tanggal tidak valid",IF(VALUE(LEFT(RIGHT(Pengawas!AR755,7),2))&gt;12,"Bulan tidak valid",IF(VALUE(RIGHT(Pengawas!AR755,4))&gt;2016,"Tahun cek lagi",IF(VALUE(RIGHT(Pengawas!AR755,4))&lt;2005,"Tahun cek lagi","OK"))))))))</f>
        <v>-</v>
      </c>
      <c r="AS755" s="25" t="str">
        <f>IF(Pengawas!AP755="",IF(Pengawas!AS755="","-","Harap dikosongkan"),IF(Pengawas!AP755&lt;&gt;"",IF(Pengawas!AS755="","Harap diisi",IF(Pengawas!AS755&gt;1,"Tidak valid","OK"))))</f>
        <v>-</v>
      </c>
      <c r="AT755" s="25" t="str">
        <f>IF(Pengawas!AS755="",IF(Pengawas!AT755="","-","Harap dikosongkan"),IF(Pengawas!AS755&lt;&gt;1,IF(Pengawas!AT755="","OK","Harap dikosongkan"),IF(Pengawas!AS755="",IF(Pengawas!AT755="","-","Harap dikosongkan"),IF(Pengawas!AS755=0,IF(Pengawas!AT755="","OK","Harap dikosongkan"),IF(Pengawas!AT755="","Harap diisi",IF(Pengawas!AT755&gt;2016,"Cek lagi",IF(Pengawas!AT755&lt;2005,"Cek lagi",IF(Pengawas!AM755&gt;Pengawas!AT755,"Cek lagi dengan Kolom AL","OK"))))))))</f>
        <v>-</v>
      </c>
      <c r="AU755" s="25" t="str">
        <f>IF(Pengawas!AS755="",IF(Pengawas!AU755="","-","Harap dikosongkan"),IF(Pengawas!AS755&lt;&gt;1,IF(Pengawas!AU755="","OK","Harap dikosongkan"),IF(Pengawas!AS755="",IF(Pengawas!AU755="","-","Harap dikosongkan"),IF(Pengawas!AS755=0,IF(Pengawas!AU755="","OK","Harap dikosongkan"),IF(Pengawas!AU755="","Harap diisi",IF(Pengawas!AU755&gt;20000000,"Cek lagi",IF(Pengawas!AU755&lt;100000,"Cek lagi","OK")))))))</f>
        <v>-</v>
      </c>
      <c r="AV755" s="25" t="str">
        <f>IF(Pengawas!AV755="","-",IF(Pengawas!AV755&gt;3,"Tidak valid","OK"))</f>
        <v>-</v>
      </c>
      <c r="AW755" s="25" t="str">
        <f>IF(Pengawas!AV755="",IF(Pengawas!AW755="","-","Harap dikosongkan"),IF(Pengawas!AV755=0,IF(Pengawas!AW755="","OK","Harap dikosongkan"),IF(Pengawas!AV755&gt;0,IF(Pengawas!AW755="","Harap diisi",IF(Pengawas!AW755&gt;2015,"Tidak valid","OK")))))</f>
        <v>-</v>
      </c>
      <c r="AX755" s="25" t="str">
        <f>IF(Pengawas!AV755="",IF(Pengawas!AX755="","-","Harap dikosongkan"),IF(Pengawas!AV755=0,IF(Pengawas!AX755="","OK","Harap dikosongkan"),IF(Pengawas!AV755&gt;0,IF(Pengawas!AX755="","Harap diisi",IF(Pengawas!AX755="","-",IF(Pengawas!AX755&gt;1,"Tidak valid","OK"))))))</f>
        <v>-</v>
      </c>
      <c r="AY755" s="25" t="str">
        <f>IF(Pengawas!AY755="","-",IF(Pengawas!AY755&gt;2,"Tidak valid","OK"))</f>
        <v>-</v>
      </c>
      <c r="AZ755" s="25" t="str">
        <f>IF(Pengawas!AY755="",IF(Pengawas!AZ755="","-","Harap dikosongkan"),IF(Pengawas!AY755=0,IF(Pengawas!AZ755="","OK","Harap dikosongkan"),IF(Pengawas!AZ755="","Harap diisi",IF(Pengawas!AZ755&gt;2015,"Cek lagi",IF(Pengawas!AZ755&lt;2000,"Cek lagi","OK")))))</f>
        <v>-</v>
      </c>
      <c r="BA755" s="25" t="str">
        <f>IF(Pengawas!BA755="","-",IF(LEN(Pengawas!BA755)&lt;5,"Cek lagi","OK"))</f>
        <v>-</v>
      </c>
      <c r="BB755" s="25" t="str">
        <f>IF(Pengawas!BB755="","-",IF(LEN(Pengawas!BB755)&lt;4,"Cek lagi","OK"))</f>
        <v>-</v>
      </c>
      <c r="BC755" s="25" t="str">
        <f>IF(Pengawas!BC755="","-",IF(LEN(Pengawas!BC755)&lt;4,"Cek lagi","OK"))</f>
        <v>-</v>
      </c>
      <c r="BD755" s="25" t="str">
        <f>IF(Pengawas!BD755="","-",IF(LEN(Pengawas!BD755)&lt;4,"Cek lagi","OK"))</f>
        <v>-</v>
      </c>
      <c r="BE755" s="25" t="str">
        <f>IF(Pengawas!BE755="","-",IF(LEN(Pengawas!BE755)&lt;4,"Cek lagi","OK"))</f>
        <v>-</v>
      </c>
      <c r="BF755" s="25" t="str">
        <f>IF(Pengawas!BF755="","-",IF(LEN(Pengawas!BF755)&lt;&gt;5,"Tidak valid","OK"))</f>
        <v>-</v>
      </c>
      <c r="BG755" s="25" t="str">
        <f>IF(Pengawas!BG755="","-",IF(LEN(Pengawas!BG755)&lt;9,"Cek lagi",IF(LEN(Pengawas!BG755)&gt;14,"Cek lagi","OK")))</f>
        <v>-</v>
      </c>
    </row>
    <row r="756" spans="1:59" ht="15" customHeight="1" x14ac:dyDescent="0.2">
      <c r="A756" s="25" t="str">
        <f>IF(Pengawas!A756="","-",IF(LEN(Pengawas!A756)&lt;4,"Cek lagi","OK"))</f>
        <v>-</v>
      </c>
      <c r="B756" s="25" t="str">
        <f>IF(Pengawas!B756="","-",IF(LEN(Pengawas!B756)&lt;4,"Cek lagi","OK"))</f>
        <v>-</v>
      </c>
      <c r="C756" s="25" t="str">
        <f>IF(Pengawas!C756="","-",IF(LEN(Pengawas!C756)&lt;&gt;18,"Tidak valid","OK"))</f>
        <v>-</v>
      </c>
      <c r="D756" s="25" t="str">
        <f>IF(Pengawas!D756="","-",IF(LEN(Pengawas!D756)&lt;&gt;16,"Tidak valid","OK"))</f>
        <v>-</v>
      </c>
      <c r="E756" s="25" t="str">
        <f>IF(Pengawas!E756="","-",IF(LEN(Pengawas!E756)&lt;4,"Cek lagi","OK"))</f>
        <v>-</v>
      </c>
      <c r="F756" s="25" t="str">
        <f>IF(Pengawas!F756="","-",IF(LEN(Pengawas!F756)&lt;&gt;16,"Tidak valid","OK"))</f>
        <v>-</v>
      </c>
      <c r="G756" s="25" t="str">
        <f>IF(Pengawas!G756="","-",IF(LEN(Pengawas!G756)&lt;4,"Cek lagi","OK"))</f>
        <v>-</v>
      </c>
      <c r="H756" s="26" t="str">
        <f>IF(Pengawas!H756="","-",IF(VALUE(LEFT(Pengawas!H756,2))&gt;31,"Tanggal tidak valid",IF(VALUE(LEFT(RIGHT(Pengawas!H756,7),2))&gt;12,"Bulan tidak valid",IF(VALUE(RIGHT(Pengawas!H756,4))&gt;1990,"Umur terlalu muda",IF(VALUE(RIGHT(Pengawas!H756,4))&lt;1955,"Umur terlalu tua","OK")))))</f>
        <v>-</v>
      </c>
      <c r="I756" s="25" t="str">
        <f>IF(Pengawas!I756="","-",IF(Pengawas!I756="L","OK",IF(Pengawas!I756="P","OK","Tidak valid")))</f>
        <v>-</v>
      </c>
      <c r="J756" s="25" t="str">
        <f>IF(Pengawas!J756="","-",IF(LEN(Pengawas!J756)&lt;4,"Cek lagi","OK"))</f>
        <v>-</v>
      </c>
      <c r="K756" s="25" t="str">
        <f>IF(Pengawas!K756="","-",IF(Pengawas!K756&gt;5,"Tidak valid",IF(Pengawas!K756&lt;1,"Tidak valid","OK")))</f>
        <v>-</v>
      </c>
      <c r="L756" s="25" t="str">
        <f>IF(Pengawas!L756="","-",IF(VALUE(LEFT(Pengawas!L756,1))&gt;1,"Tidak valid","OK"))</f>
        <v>-</v>
      </c>
      <c r="M756" s="25" t="str">
        <f>IF(Pengawas!M756="","-",IF(VALUE(LEFT(Pengawas!M756,1))&gt;1,"Tidak valid","OK"))</f>
        <v>-</v>
      </c>
      <c r="N756" s="25" t="str">
        <f>IF(Pengawas!N756="","-",IF(VALUE(LEFT(Pengawas!N756,2))&gt;31,"Tanggal tidak valid",IF(VALUE(LEFT(RIGHT(Pengawas!N756,7),2))&gt;12,"Bulan tidak valid",IF(VALUE(RIGHT(Pengawas!N756,4))&gt;2015,"Tahun cek lagi",IF(VALUE(RIGHT(Pengawas!N756,4))&lt;1930,"Tahun cek lagi","OK")))))</f>
        <v>-</v>
      </c>
      <c r="O756" s="26" t="str">
        <f>IF(Pengawas!O756="","-",IF(VALUE(LEFT(Pengawas!O756,2))&gt;31,"Tanggal tidak valid",IF(VALUE(LEFT(RIGHT(Pengawas!O756,7),2))&gt;12,"Bulan tidak valid",IF(VALUE(RIGHT(Pengawas!O756,4))&gt;2015,"Tahun cek lagi",IF(VALUE(RIGHT(Pengawas!O756,4))&lt;1930,"Tahun cek lagi","OK")))))</f>
        <v>-</v>
      </c>
      <c r="P756" s="26" t="str">
        <f>IF(Pengawas!P756="","-",IF(VALUE(LEFT(Pengawas!P756,2))&gt;31,"Tanggal tidak valid",IF(VALUE(LEFT(RIGHT(Pengawas!P756,7),2))&gt;12,"Bulan tidak valid",IF(VALUE(RIGHT(Pengawas!P756,4))&gt;2015,"Tahun cek lagi",IF(VALUE(RIGHT(Pengawas!P756,4))&lt;1930,"Tahun cek lagi","OK")))))</f>
        <v>-</v>
      </c>
      <c r="Q756" s="25" t="str">
        <f>IF(Pengawas!Q756="","-",IF(Pengawas!Q756&gt;3,"Tidak valid",IF(Pengawas!Q756&lt;1,"Tidak valid","OK")))</f>
        <v>-</v>
      </c>
      <c r="R756" s="25" t="str">
        <f>IF(Pengawas!R756="","-",IF(Pengawas!R756&gt;20000000,"Cek lagi",IF(Pengawas!R756&lt;50000,"Cek lagi","OK")))</f>
        <v>-</v>
      </c>
      <c r="S756" s="25" t="str">
        <f>IF(Pengawas!S756="","-",IF(Pengawas!S756&gt;3,"Tidak valid",IF(Pengawas!S756&lt;1,"Tidak valid","OK")))</f>
        <v>-</v>
      </c>
      <c r="T756" s="25" t="str">
        <f>IF(Pengawas!T756="","-",IF(Pengawas!T756&gt;6,"Tidak valid",IF(Pengawas!T756&lt;1,"Tidak valid","OK")))</f>
        <v>-</v>
      </c>
      <c r="U756" s="25" t="str">
        <f>IF(Pengawas!U756="","-",IF(Pengawas!U756&gt;4,"Tidak valid",IF(Pengawas!U756&lt;1,"Tidak valid","OK")))</f>
        <v>-</v>
      </c>
      <c r="V756" s="25" t="str">
        <f>IF(Pengawas!V756="","-",IF(Pengawas!V756&gt;2,"Tidak valid",IF(Pengawas!V756&lt;1,"Tidak valid","OK")))</f>
        <v>-</v>
      </c>
      <c r="W756" s="25" t="str">
        <f>IF(Pengawas!V756="","-",IF(Pengawas!V756=1,IF(Pengawas!W756="","Harap diisi","OK"),IF(Pengawas!V756=2,IF(Pengawas!W756="","Harap diisi","OK"),IF(Pengawas!V757&lt;1,"-",IF(Pengawas!V757&gt;2,"-","OK")))))</f>
        <v>-</v>
      </c>
      <c r="X756" s="25" t="str">
        <f>IF(Pengawas!V756="","-",IF(Pengawas!V756=1,IF(Pengawas!X756="","Harap diisi","OK"),IF(Pengawas!V756=2,IF(Pengawas!X756="","Harap diisi","OK"),IF(Pengawas!V757&lt;1,"-",IF(Pengawas!V757&gt;2,"-","OK")))))</f>
        <v>-</v>
      </c>
      <c r="Y756" s="25" t="str">
        <f>IF(Pengawas!V756="","-",IF(Pengawas!V756=1,IF(Pengawas!Y756="","Harap diisi","OK"),IF(Pengawas!V756=2,IF(Pengawas!Y756="","Harap diisi","OK"),IF(Pengawas!V757&lt;1,"-",IF(Pengawas!V757&gt;2,"-","OK")))))</f>
        <v>-</v>
      </c>
      <c r="Z756" s="25" t="str">
        <f>IF(Pengawas!V756="","-",IF(Pengawas!V756=1,IF(Pengawas!Z756="","Harap diisi","OK"),IF(Pengawas!V756=2,IF(Pengawas!Z756="","Harap diisi","OK"),IF(Pengawas!V757&lt;1,"-",IF(Pengawas!V757&gt;2,"-","OK")))))</f>
        <v>-</v>
      </c>
      <c r="AA756" s="25" t="str">
        <f>IF(Pengawas!V756="","-",IF(Pengawas!V756=1,IF(Pengawas!AA756="","Harap diisi","OK"),IF(Pengawas!V756=2,IF(Pengawas!AA756="","Harap diisi","OK"),IF(Pengawas!V757&lt;1,"-",IF(Pengawas!V757&gt;2,"-","OK")))))</f>
        <v>-</v>
      </c>
      <c r="AB756" s="25" t="str">
        <f>IF(Pengawas!V756="","-",IF(Pengawas!V756=1,IF(Pengawas!AB756="","Harap diisi","OK"),IF(Pengawas!V756=2,IF(Pengawas!AB756="","Harap diisi","OK"),IF(Pengawas!V757&lt;1,"-",IF(Pengawas!V757&gt;2,"-","OK")))))</f>
        <v>-</v>
      </c>
      <c r="AC756" s="25" t="str">
        <f>IF(Pengawas!V756="","-",IF(Pengawas!V756=1,IF(Pengawas!AC756="","Harap diisi","OK"),IF(Pengawas!V756=2,IF(Pengawas!AC756="","Harap diisi","OK"),IF(Pengawas!V757&lt;1,"-",IF(Pengawas!V757&gt;2,"-","OK")))))</f>
        <v>-</v>
      </c>
      <c r="AD756" s="25" t="str">
        <f>IF(Pengawas!V756="","-",IF(Pengawas!V756=1,IF(Pengawas!AD756="","OK","Harap dikosongkan"),IF(Pengawas!V756=2,IF(Pengawas!AD756="","Harap diisi","OK"),IF(Pengawas!V757&lt;1,"-",IF(Pengawas!V757&gt;2,"-","OK")))))</f>
        <v>-</v>
      </c>
      <c r="AE756" s="25" t="str">
        <f>IF(Pengawas!V756="","-",IF(Pengawas!V756=1,IF(Pengawas!AE756="","OK","Harap dikosongkan"),IF(Pengawas!V756=2,IF(Pengawas!AE756="","Harap diisi","OK"),IF(Pengawas!V757&lt;1,"-",IF(Pengawas!V757&gt;2,"-","OK")))))</f>
        <v>-</v>
      </c>
      <c r="AF756" s="25" t="str">
        <f>IF(Pengawas!V756="","-",IF(Pengawas!V756=1,IF(Pengawas!AF756="","OK","Harap dikosongkan"),IF(Pengawas!V756=2,IF(Pengawas!AF756="","Harap diisi","OK"),IF(Pengawas!V757&lt;1,"-",IF(Pengawas!V757&gt;2,"-","OK")))))</f>
        <v>-</v>
      </c>
      <c r="AG756" s="25" t="str">
        <f>IF(Pengawas!V756="","-",IF(Pengawas!V756=1,IF(Pengawas!AG756="","OK","Harap dikosongkan"),IF(Pengawas!V756=2,IF(Pengawas!AG756="","Harap diisi","OK"),IF(Pengawas!V757&lt;1,"-",IF(Pengawas!V757&gt;2,"-","OK")))))</f>
        <v>-</v>
      </c>
      <c r="AH756" s="25" t="str">
        <f>IF(Pengawas!V756="","-",IF(Pengawas!V756=1,IF(Pengawas!AH756="","OK","Harap dikosongkan"),IF(Pengawas!V756=2,IF(Pengawas!AH756="","Harap diisi","OK"),IF(Pengawas!V757&lt;1,"-",IF(Pengawas!V757&gt;2,"-","OK")))))</f>
        <v>-</v>
      </c>
      <c r="AI756" s="25" t="str">
        <f>IF(Pengawas!V756="","-",IF(Pengawas!V756=1,IF(Pengawas!AI756="","OK","Harap dikosongkan"),IF(Pengawas!V756=2,IF(Pengawas!AI756="","Harap diisi","OK"),IF(Pengawas!V757&lt;1,"-",IF(Pengawas!V757&gt;2,"-","OK")))))</f>
        <v>-</v>
      </c>
      <c r="AJ756" s="25" t="str">
        <f>IF(Pengawas!V756="","-",IF(Pengawas!V756=1,IF(Pengawas!AJ756="","OK","Harap dikosongkan"),IF(Pengawas!V756=2,IF(Pengawas!AJ756="","Harap diisi","OK"),IF(Pengawas!V757&lt;1,"-",IF(Pengawas!V757&gt;2,"-","OK")))))</f>
        <v>-</v>
      </c>
      <c r="AK756" s="25" t="str">
        <f>IF(Pengawas!V756="","-",IF(Pengawas!V756=1,IF(Pengawas!AK756="","OK","Harap dikosongkan"),IF(Pengawas!V756=2,IF(Pengawas!AK756="","Harap diisi","OK"),IF(Pengawas!V757&lt;1,"-",IF(Pengawas!V757&gt;2,"-","OK")))))</f>
        <v>-</v>
      </c>
      <c r="AL756" s="25" t="str">
        <f>IF(Pengawas!AL756="","-",IF(Pengawas!AL756&gt;3,"Tidak valid",IF(Pengawas!AL756&lt;1,"Tidak valid","OK")))</f>
        <v>-</v>
      </c>
      <c r="AM756" s="25" t="str">
        <f>IF(Pengawas!AL756="",IF(Pengawas!AM756="","-","Harap dikosongkan"),IF(Pengawas!AL756&lt;&gt;1,IF(Pengawas!AM756="","OK","Harap dikosongkan"),IF(Pengawas!AM756="","Harap diisi",IF(Pengawas!AM756&gt;2015,"Cek lagi",IF(Pengawas!AM756&lt;2005,"Cek lagi","OK")))))</f>
        <v>-</v>
      </c>
      <c r="AN756" s="25" t="str">
        <f>IF(Pengawas!AL756="",IF(Pengawas!AN756="","-","Harap dikosongkan"),IF(Pengawas!AL756&lt;&gt;1,IF(Pengawas!AN756="","OK","Harap dikosongkan"),IF(Pengawas!AN756="","Harap diisi",IF(VALUE(Pengawas!AN756)&gt;33,"Tidak valid",IF(VALUE(Pengawas!AN756)&lt;1,"Tidak valid","OK")))))</f>
        <v>-</v>
      </c>
      <c r="AO756" s="25" t="str">
        <f>IF(Pengawas!AL756="",IF(Pengawas!AO756="","-","Harap dikosongkan"),IF(Pengawas!AL756&lt;&gt;1,IF(Pengawas!AO756="","OK","Harap dikosongkan"),IF(Pengawas!AO756="","Harap diisi",IF(Pengawas!AO756&gt;1,"Tidak valid","OK"))))</f>
        <v>-</v>
      </c>
      <c r="AP756" s="25" t="str">
        <f>IF(Pengawas!AL756&gt;1,"OK",IF(Pengawas!AO756="",IF(Pengawas!AP756="","-","Kolom AO cek lagi"),IF(Pengawas!AO756=0,IF(Pengawas!AP756="","OK","Harap dikosongkan"),IF(Pengawas!AP756="","Harap diisi",IF(LEN(Pengawas!AP756)&lt;12,"Tidak valid",IF(LEN(Pengawas!AP756)&gt;14,"Tidak valid","OK"))))))</f>
        <v>-</v>
      </c>
      <c r="AQ756" s="26" t="str">
        <f>IF(Pengawas!AL756&gt;1,"OK",IF(Pengawas!AO756="",IF(Pengawas!AQ756="","-","Kolom AO cek lagi"),IF(Pengawas!AO756=0,IF(Pengawas!AQ756="","OK","Harap dikosongkan"),IF(Pengawas!AQ756="","Harap diisi",IF(LEN(Pengawas!AQ756)&lt;5,"Cek lagi","OK")))))</f>
        <v>-</v>
      </c>
      <c r="AR756" s="26" t="str">
        <f>IF(Pengawas!AL756&gt;1,"OK",IF(Pengawas!AO756="",IF(Pengawas!AR756="","-","Kolom AT cek lagi"),IF(Pengawas!AO756=0,IF(Pengawas!AR756="","OK","Harap dikosongkan"),IF(Pengawas!AR756="","Harap diisi",IF(VALUE(LEFT(Pengawas!AR756,2))&gt;31,"Tanggal tidak valid",IF(VALUE(LEFT(RIGHT(Pengawas!AR756,7),2))&gt;12,"Bulan tidak valid",IF(VALUE(RIGHT(Pengawas!AR756,4))&gt;2016,"Tahun cek lagi",IF(VALUE(RIGHT(Pengawas!AR756,4))&lt;2005,"Tahun cek lagi","OK"))))))))</f>
        <v>-</v>
      </c>
      <c r="AS756" s="25" t="str">
        <f>IF(Pengawas!AP756="",IF(Pengawas!AS756="","-","Harap dikosongkan"),IF(Pengawas!AP756&lt;&gt;"",IF(Pengawas!AS756="","Harap diisi",IF(Pengawas!AS756&gt;1,"Tidak valid","OK"))))</f>
        <v>-</v>
      </c>
      <c r="AT756" s="25" t="str">
        <f>IF(Pengawas!AS756="",IF(Pengawas!AT756="","-","Harap dikosongkan"),IF(Pengawas!AS756&lt;&gt;1,IF(Pengawas!AT756="","OK","Harap dikosongkan"),IF(Pengawas!AS756="",IF(Pengawas!AT756="","-","Harap dikosongkan"),IF(Pengawas!AS756=0,IF(Pengawas!AT756="","OK","Harap dikosongkan"),IF(Pengawas!AT756="","Harap diisi",IF(Pengawas!AT756&gt;2016,"Cek lagi",IF(Pengawas!AT756&lt;2005,"Cek lagi",IF(Pengawas!AM756&gt;Pengawas!AT756,"Cek lagi dengan Kolom AL","OK"))))))))</f>
        <v>-</v>
      </c>
      <c r="AU756" s="25" t="str">
        <f>IF(Pengawas!AS756="",IF(Pengawas!AU756="","-","Harap dikosongkan"),IF(Pengawas!AS756&lt;&gt;1,IF(Pengawas!AU756="","OK","Harap dikosongkan"),IF(Pengawas!AS756="",IF(Pengawas!AU756="","-","Harap dikosongkan"),IF(Pengawas!AS756=0,IF(Pengawas!AU756="","OK","Harap dikosongkan"),IF(Pengawas!AU756="","Harap diisi",IF(Pengawas!AU756&gt;20000000,"Cek lagi",IF(Pengawas!AU756&lt;100000,"Cek lagi","OK")))))))</f>
        <v>-</v>
      </c>
      <c r="AV756" s="25" t="str">
        <f>IF(Pengawas!AV756="","-",IF(Pengawas!AV756&gt;3,"Tidak valid","OK"))</f>
        <v>-</v>
      </c>
      <c r="AW756" s="25" t="str">
        <f>IF(Pengawas!AV756="",IF(Pengawas!AW756="","-","Harap dikosongkan"),IF(Pengawas!AV756=0,IF(Pengawas!AW756="","OK","Harap dikosongkan"),IF(Pengawas!AV756&gt;0,IF(Pengawas!AW756="","Harap diisi",IF(Pengawas!AW756&gt;2015,"Tidak valid","OK")))))</f>
        <v>-</v>
      </c>
      <c r="AX756" s="25" t="str">
        <f>IF(Pengawas!AV756="",IF(Pengawas!AX756="","-","Harap dikosongkan"),IF(Pengawas!AV756=0,IF(Pengawas!AX756="","OK","Harap dikosongkan"),IF(Pengawas!AV756&gt;0,IF(Pengawas!AX756="","Harap diisi",IF(Pengawas!AX756="","-",IF(Pengawas!AX756&gt;1,"Tidak valid","OK"))))))</f>
        <v>-</v>
      </c>
      <c r="AY756" s="25" t="str">
        <f>IF(Pengawas!AY756="","-",IF(Pengawas!AY756&gt;2,"Tidak valid","OK"))</f>
        <v>-</v>
      </c>
      <c r="AZ756" s="25" t="str">
        <f>IF(Pengawas!AY756="",IF(Pengawas!AZ756="","-","Harap dikosongkan"),IF(Pengawas!AY756=0,IF(Pengawas!AZ756="","OK","Harap dikosongkan"),IF(Pengawas!AZ756="","Harap diisi",IF(Pengawas!AZ756&gt;2015,"Cek lagi",IF(Pengawas!AZ756&lt;2000,"Cek lagi","OK")))))</f>
        <v>-</v>
      </c>
      <c r="BA756" s="25" t="str">
        <f>IF(Pengawas!BA756="","-",IF(LEN(Pengawas!BA756)&lt;5,"Cek lagi","OK"))</f>
        <v>-</v>
      </c>
      <c r="BB756" s="25" t="str">
        <f>IF(Pengawas!BB756="","-",IF(LEN(Pengawas!BB756)&lt;4,"Cek lagi","OK"))</f>
        <v>-</v>
      </c>
      <c r="BC756" s="25" t="str">
        <f>IF(Pengawas!BC756="","-",IF(LEN(Pengawas!BC756)&lt;4,"Cek lagi","OK"))</f>
        <v>-</v>
      </c>
      <c r="BD756" s="25" t="str">
        <f>IF(Pengawas!BD756="","-",IF(LEN(Pengawas!BD756)&lt;4,"Cek lagi","OK"))</f>
        <v>-</v>
      </c>
      <c r="BE756" s="25" t="str">
        <f>IF(Pengawas!BE756="","-",IF(LEN(Pengawas!BE756)&lt;4,"Cek lagi","OK"))</f>
        <v>-</v>
      </c>
      <c r="BF756" s="25" t="str">
        <f>IF(Pengawas!BF756="","-",IF(LEN(Pengawas!BF756)&lt;&gt;5,"Tidak valid","OK"))</f>
        <v>-</v>
      </c>
      <c r="BG756" s="25" t="str">
        <f>IF(Pengawas!BG756="","-",IF(LEN(Pengawas!BG756)&lt;9,"Cek lagi",IF(LEN(Pengawas!BG756)&gt;14,"Cek lagi","OK")))</f>
        <v>-</v>
      </c>
    </row>
    <row r="757" spans="1:59" ht="15" customHeight="1" x14ac:dyDescent="0.2">
      <c r="A757" s="25" t="str">
        <f>IF(Pengawas!A757="","-",IF(LEN(Pengawas!A757)&lt;4,"Cek lagi","OK"))</f>
        <v>-</v>
      </c>
      <c r="B757" s="25" t="str">
        <f>IF(Pengawas!B757="","-",IF(LEN(Pengawas!B757)&lt;4,"Cek lagi","OK"))</f>
        <v>-</v>
      </c>
      <c r="C757" s="25" t="str">
        <f>IF(Pengawas!C757="","-",IF(LEN(Pengawas!C757)&lt;&gt;18,"Tidak valid","OK"))</f>
        <v>-</v>
      </c>
      <c r="D757" s="25" t="str">
        <f>IF(Pengawas!D757="","-",IF(LEN(Pengawas!D757)&lt;&gt;16,"Tidak valid","OK"))</f>
        <v>-</v>
      </c>
      <c r="E757" s="25" t="str">
        <f>IF(Pengawas!E757="","-",IF(LEN(Pengawas!E757)&lt;4,"Cek lagi","OK"))</f>
        <v>-</v>
      </c>
      <c r="F757" s="25" t="str">
        <f>IF(Pengawas!F757="","-",IF(LEN(Pengawas!F757)&lt;&gt;16,"Tidak valid","OK"))</f>
        <v>-</v>
      </c>
      <c r="G757" s="25" t="str">
        <f>IF(Pengawas!G757="","-",IF(LEN(Pengawas!G757)&lt;4,"Cek lagi","OK"))</f>
        <v>-</v>
      </c>
      <c r="H757" s="26" t="str">
        <f>IF(Pengawas!H757="","-",IF(VALUE(LEFT(Pengawas!H757,2))&gt;31,"Tanggal tidak valid",IF(VALUE(LEFT(RIGHT(Pengawas!H757,7),2))&gt;12,"Bulan tidak valid",IF(VALUE(RIGHT(Pengawas!H757,4))&gt;1990,"Umur terlalu muda",IF(VALUE(RIGHT(Pengawas!H757,4))&lt;1955,"Umur terlalu tua","OK")))))</f>
        <v>-</v>
      </c>
      <c r="I757" s="25" t="str">
        <f>IF(Pengawas!I757="","-",IF(Pengawas!I757="L","OK",IF(Pengawas!I757="P","OK","Tidak valid")))</f>
        <v>-</v>
      </c>
      <c r="J757" s="25" t="str">
        <f>IF(Pengawas!J757="","-",IF(LEN(Pengawas!J757)&lt;4,"Cek lagi","OK"))</f>
        <v>-</v>
      </c>
      <c r="K757" s="25" t="str">
        <f>IF(Pengawas!K757="","-",IF(Pengawas!K757&gt;5,"Tidak valid",IF(Pengawas!K757&lt;1,"Tidak valid","OK")))</f>
        <v>-</v>
      </c>
      <c r="L757" s="25" t="str">
        <f>IF(Pengawas!L757="","-",IF(VALUE(LEFT(Pengawas!L757,1))&gt;1,"Tidak valid","OK"))</f>
        <v>-</v>
      </c>
      <c r="M757" s="25" t="str">
        <f>IF(Pengawas!M757="","-",IF(VALUE(LEFT(Pengawas!M757,1))&gt;1,"Tidak valid","OK"))</f>
        <v>-</v>
      </c>
      <c r="N757" s="25" t="str">
        <f>IF(Pengawas!N757="","-",IF(VALUE(LEFT(Pengawas!N757,2))&gt;31,"Tanggal tidak valid",IF(VALUE(LEFT(RIGHT(Pengawas!N757,7),2))&gt;12,"Bulan tidak valid",IF(VALUE(RIGHT(Pengawas!N757,4))&gt;2015,"Tahun cek lagi",IF(VALUE(RIGHT(Pengawas!N757,4))&lt;1930,"Tahun cek lagi","OK")))))</f>
        <v>-</v>
      </c>
      <c r="O757" s="26" t="str">
        <f>IF(Pengawas!O757="","-",IF(VALUE(LEFT(Pengawas!O757,2))&gt;31,"Tanggal tidak valid",IF(VALUE(LEFT(RIGHT(Pengawas!O757,7),2))&gt;12,"Bulan tidak valid",IF(VALUE(RIGHT(Pengawas!O757,4))&gt;2015,"Tahun cek lagi",IF(VALUE(RIGHT(Pengawas!O757,4))&lt;1930,"Tahun cek lagi","OK")))))</f>
        <v>-</v>
      </c>
      <c r="P757" s="26" t="str">
        <f>IF(Pengawas!P757="","-",IF(VALUE(LEFT(Pengawas!P757,2))&gt;31,"Tanggal tidak valid",IF(VALUE(LEFT(RIGHT(Pengawas!P757,7),2))&gt;12,"Bulan tidak valid",IF(VALUE(RIGHT(Pengawas!P757,4))&gt;2015,"Tahun cek lagi",IF(VALUE(RIGHT(Pengawas!P757,4))&lt;1930,"Tahun cek lagi","OK")))))</f>
        <v>-</v>
      </c>
      <c r="Q757" s="25" t="str">
        <f>IF(Pengawas!Q757="","-",IF(Pengawas!Q757&gt;3,"Tidak valid",IF(Pengawas!Q757&lt;1,"Tidak valid","OK")))</f>
        <v>-</v>
      </c>
      <c r="R757" s="25" t="str">
        <f>IF(Pengawas!R757="","-",IF(Pengawas!R757&gt;20000000,"Cek lagi",IF(Pengawas!R757&lt;50000,"Cek lagi","OK")))</f>
        <v>-</v>
      </c>
      <c r="S757" s="25" t="str">
        <f>IF(Pengawas!S757="","-",IF(Pengawas!S757&gt;3,"Tidak valid",IF(Pengawas!S757&lt;1,"Tidak valid","OK")))</f>
        <v>-</v>
      </c>
      <c r="T757" s="25" t="str">
        <f>IF(Pengawas!T757="","-",IF(Pengawas!T757&gt;6,"Tidak valid",IF(Pengawas!T757&lt;1,"Tidak valid","OK")))</f>
        <v>-</v>
      </c>
      <c r="U757" s="25" t="str">
        <f>IF(Pengawas!U757="","-",IF(Pengawas!U757&gt;4,"Tidak valid",IF(Pengawas!U757&lt;1,"Tidak valid","OK")))</f>
        <v>-</v>
      </c>
      <c r="V757" s="25" t="str">
        <f>IF(Pengawas!V757="","-",IF(Pengawas!V757&gt;2,"Tidak valid",IF(Pengawas!V757&lt;1,"Tidak valid","OK")))</f>
        <v>-</v>
      </c>
      <c r="W757" s="25" t="str">
        <f>IF(Pengawas!V757="","-",IF(Pengawas!V757=1,IF(Pengawas!W757="","Harap diisi","OK"),IF(Pengawas!V757=2,IF(Pengawas!W757="","Harap diisi","OK"),IF(Pengawas!V758&lt;1,"-",IF(Pengawas!V758&gt;2,"-","OK")))))</f>
        <v>-</v>
      </c>
      <c r="X757" s="25" t="str">
        <f>IF(Pengawas!V757="","-",IF(Pengawas!V757=1,IF(Pengawas!X757="","Harap diisi","OK"),IF(Pengawas!V757=2,IF(Pengawas!X757="","Harap diisi","OK"),IF(Pengawas!V758&lt;1,"-",IF(Pengawas!V758&gt;2,"-","OK")))))</f>
        <v>-</v>
      </c>
      <c r="Y757" s="25" t="str">
        <f>IF(Pengawas!V757="","-",IF(Pengawas!V757=1,IF(Pengawas!Y757="","Harap diisi","OK"),IF(Pengawas!V757=2,IF(Pengawas!Y757="","Harap diisi","OK"),IF(Pengawas!V758&lt;1,"-",IF(Pengawas!V758&gt;2,"-","OK")))))</f>
        <v>-</v>
      </c>
      <c r="Z757" s="25" t="str">
        <f>IF(Pengawas!V757="","-",IF(Pengawas!V757=1,IF(Pengawas!Z757="","Harap diisi","OK"),IF(Pengawas!V757=2,IF(Pengawas!Z757="","Harap diisi","OK"),IF(Pengawas!V758&lt;1,"-",IF(Pengawas!V758&gt;2,"-","OK")))))</f>
        <v>-</v>
      </c>
      <c r="AA757" s="25" t="str">
        <f>IF(Pengawas!V757="","-",IF(Pengawas!V757=1,IF(Pengawas!AA757="","Harap diisi","OK"),IF(Pengawas!V757=2,IF(Pengawas!AA757="","Harap diisi","OK"),IF(Pengawas!V758&lt;1,"-",IF(Pengawas!V758&gt;2,"-","OK")))))</f>
        <v>-</v>
      </c>
      <c r="AB757" s="25" t="str">
        <f>IF(Pengawas!V757="","-",IF(Pengawas!V757=1,IF(Pengawas!AB757="","Harap diisi","OK"),IF(Pengawas!V757=2,IF(Pengawas!AB757="","Harap diisi","OK"),IF(Pengawas!V758&lt;1,"-",IF(Pengawas!V758&gt;2,"-","OK")))))</f>
        <v>-</v>
      </c>
      <c r="AC757" s="25" t="str">
        <f>IF(Pengawas!V757="","-",IF(Pengawas!V757=1,IF(Pengawas!AC757="","Harap diisi","OK"),IF(Pengawas!V757=2,IF(Pengawas!AC757="","Harap diisi","OK"),IF(Pengawas!V758&lt;1,"-",IF(Pengawas!V758&gt;2,"-","OK")))))</f>
        <v>-</v>
      </c>
      <c r="AD757" s="25" t="str">
        <f>IF(Pengawas!V757="","-",IF(Pengawas!V757=1,IF(Pengawas!AD757="","OK","Harap dikosongkan"),IF(Pengawas!V757=2,IF(Pengawas!AD757="","Harap diisi","OK"),IF(Pengawas!V758&lt;1,"-",IF(Pengawas!V758&gt;2,"-","OK")))))</f>
        <v>-</v>
      </c>
      <c r="AE757" s="25" t="str">
        <f>IF(Pengawas!V757="","-",IF(Pengawas!V757=1,IF(Pengawas!AE757="","OK","Harap dikosongkan"),IF(Pengawas!V757=2,IF(Pengawas!AE757="","Harap diisi","OK"),IF(Pengawas!V758&lt;1,"-",IF(Pengawas!V758&gt;2,"-","OK")))))</f>
        <v>-</v>
      </c>
      <c r="AF757" s="25" t="str">
        <f>IF(Pengawas!V757="","-",IF(Pengawas!V757=1,IF(Pengawas!AF757="","OK","Harap dikosongkan"),IF(Pengawas!V757=2,IF(Pengawas!AF757="","Harap diisi","OK"),IF(Pengawas!V758&lt;1,"-",IF(Pengawas!V758&gt;2,"-","OK")))))</f>
        <v>-</v>
      </c>
      <c r="AG757" s="25" t="str">
        <f>IF(Pengawas!V757="","-",IF(Pengawas!V757=1,IF(Pengawas!AG757="","OK","Harap dikosongkan"),IF(Pengawas!V757=2,IF(Pengawas!AG757="","Harap diisi","OK"),IF(Pengawas!V758&lt;1,"-",IF(Pengawas!V758&gt;2,"-","OK")))))</f>
        <v>-</v>
      </c>
      <c r="AH757" s="25" t="str">
        <f>IF(Pengawas!V757="","-",IF(Pengawas!V757=1,IF(Pengawas!AH757="","OK","Harap dikosongkan"),IF(Pengawas!V757=2,IF(Pengawas!AH757="","Harap diisi","OK"),IF(Pengawas!V758&lt;1,"-",IF(Pengawas!V758&gt;2,"-","OK")))))</f>
        <v>-</v>
      </c>
      <c r="AI757" s="25" t="str">
        <f>IF(Pengawas!V757="","-",IF(Pengawas!V757=1,IF(Pengawas!AI757="","OK","Harap dikosongkan"),IF(Pengawas!V757=2,IF(Pengawas!AI757="","Harap diisi","OK"),IF(Pengawas!V758&lt;1,"-",IF(Pengawas!V758&gt;2,"-","OK")))))</f>
        <v>-</v>
      </c>
      <c r="AJ757" s="25" t="str">
        <f>IF(Pengawas!V757="","-",IF(Pengawas!V757=1,IF(Pengawas!AJ757="","OK","Harap dikosongkan"),IF(Pengawas!V757=2,IF(Pengawas!AJ757="","Harap diisi","OK"),IF(Pengawas!V758&lt;1,"-",IF(Pengawas!V758&gt;2,"-","OK")))))</f>
        <v>-</v>
      </c>
      <c r="AK757" s="25" t="str">
        <f>IF(Pengawas!V757="","-",IF(Pengawas!V757=1,IF(Pengawas!AK757="","OK","Harap dikosongkan"),IF(Pengawas!V757=2,IF(Pengawas!AK757="","Harap diisi","OK"),IF(Pengawas!V758&lt;1,"-",IF(Pengawas!V758&gt;2,"-","OK")))))</f>
        <v>-</v>
      </c>
      <c r="AL757" s="25" t="str">
        <f>IF(Pengawas!AL757="","-",IF(Pengawas!AL757&gt;3,"Tidak valid",IF(Pengawas!AL757&lt;1,"Tidak valid","OK")))</f>
        <v>-</v>
      </c>
      <c r="AM757" s="25" t="str">
        <f>IF(Pengawas!AL757="",IF(Pengawas!AM757="","-","Harap dikosongkan"),IF(Pengawas!AL757&lt;&gt;1,IF(Pengawas!AM757="","OK","Harap dikosongkan"),IF(Pengawas!AM757="","Harap diisi",IF(Pengawas!AM757&gt;2015,"Cek lagi",IF(Pengawas!AM757&lt;2005,"Cek lagi","OK")))))</f>
        <v>-</v>
      </c>
      <c r="AN757" s="25" t="str">
        <f>IF(Pengawas!AL757="",IF(Pengawas!AN757="","-","Harap dikosongkan"),IF(Pengawas!AL757&lt;&gt;1,IF(Pengawas!AN757="","OK","Harap dikosongkan"),IF(Pengawas!AN757="","Harap diisi",IF(VALUE(Pengawas!AN757)&gt;33,"Tidak valid",IF(VALUE(Pengawas!AN757)&lt;1,"Tidak valid","OK")))))</f>
        <v>-</v>
      </c>
      <c r="AO757" s="25" t="str">
        <f>IF(Pengawas!AL757="",IF(Pengawas!AO757="","-","Harap dikosongkan"),IF(Pengawas!AL757&lt;&gt;1,IF(Pengawas!AO757="","OK","Harap dikosongkan"),IF(Pengawas!AO757="","Harap diisi",IF(Pengawas!AO757&gt;1,"Tidak valid","OK"))))</f>
        <v>-</v>
      </c>
      <c r="AP757" s="25" t="str">
        <f>IF(Pengawas!AL757&gt;1,"OK",IF(Pengawas!AO757="",IF(Pengawas!AP757="","-","Kolom AO cek lagi"),IF(Pengawas!AO757=0,IF(Pengawas!AP757="","OK","Harap dikosongkan"),IF(Pengawas!AP757="","Harap diisi",IF(LEN(Pengawas!AP757)&lt;12,"Tidak valid",IF(LEN(Pengawas!AP757)&gt;14,"Tidak valid","OK"))))))</f>
        <v>-</v>
      </c>
      <c r="AQ757" s="26" t="str">
        <f>IF(Pengawas!AL757&gt;1,"OK",IF(Pengawas!AO757="",IF(Pengawas!AQ757="","-","Kolom AO cek lagi"),IF(Pengawas!AO757=0,IF(Pengawas!AQ757="","OK","Harap dikosongkan"),IF(Pengawas!AQ757="","Harap diisi",IF(LEN(Pengawas!AQ757)&lt;5,"Cek lagi","OK")))))</f>
        <v>-</v>
      </c>
      <c r="AR757" s="26" t="str">
        <f>IF(Pengawas!AL757&gt;1,"OK",IF(Pengawas!AO757="",IF(Pengawas!AR757="","-","Kolom AT cek lagi"),IF(Pengawas!AO757=0,IF(Pengawas!AR757="","OK","Harap dikosongkan"),IF(Pengawas!AR757="","Harap diisi",IF(VALUE(LEFT(Pengawas!AR757,2))&gt;31,"Tanggal tidak valid",IF(VALUE(LEFT(RIGHT(Pengawas!AR757,7),2))&gt;12,"Bulan tidak valid",IF(VALUE(RIGHT(Pengawas!AR757,4))&gt;2016,"Tahun cek lagi",IF(VALUE(RIGHT(Pengawas!AR757,4))&lt;2005,"Tahun cek lagi","OK"))))))))</f>
        <v>-</v>
      </c>
      <c r="AS757" s="25" t="str">
        <f>IF(Pengawas!AP757="",IF(Pengawas!AS757="","-","Harap dikosongkan"),IF(Pengawas!AP757&lt;&gt;"",IF(Pengawas!AS757="","Harap diisi",IF(Pengawas!AS757&gt;1,"Tidak valid","OK"))))</f>
        <v>-</v>
      </c>
      <c r="AT757" s="25" t="str">
        <f>IF(Pengawas!AS757="",IF(Pengawas!AT757="","-","Harap dikosongkan"),IF(Pengawas!AS757&lt;&gt;1,IF(Pengawas!AT757="","OK","Harap dikosongkan"),IF(Pengawas!AS757="",IF(Pengawas!AT757="","-","Harap dikosongkan"),IF(Pengawas!AS757=0,IF(Pengawas!AT757="","OK","Harap dikosongkan"),IF(Pengawas!AT757="","Harap diisi",IF(Pengawas!AT757&gt;2016,"Cek lagi",IF(Pengawas!AT757&lt;2005,"Cek lagi",IF(Pengawas!AM757&gt;Pengawas!AT757,"Cek lagi dengan Kolom AL","OK"))))))))</f>
        <v>-</v>
      </c>
      <c r="AU757" s="25" t="str">
        <f>IF(Pengawas!AS757="",IF(Pengawas!AU757="","-","Harap dikosongkan"),IF(Pengawas!AS757&lt;&gt;1,IF(Pengawas!AU757="","OK","Harap dikosongkan"),IF(Pengawas!AS757="",IF(Pengawas!AU757="","-","Harap dikosongkan"),IF(Pengawas!AS757=0,IF(Pengawas!AU757="","OK","Harap dikosongkan"),IF(Pengawas!AU757="","Harap diisi",IF(Pengawas!AU757&gt;20000000,"Cek lagi",IF(Pengawas!AU757&lt;100000,"Cek lagi","OK")))))))</f>
        <v>-</v>
      </c>
      <c r="AV757" s="25" t="str">
        <f>IF(Pengawas!AV757="","-",IF(Pengawas!AV757&gt;3,"Tidak valid","OK"))</f>
        <v>-</v>
      </c>
      <c r="AW757" s="25" t="str">
        <f>IF(Pengawas!AV757="",IF(Pengawas!AW757="","-","Harap dikosongkan"),IF(Pengawas!AV757=0,IF(Pengawas!AW757="","OK","Harap dikosongkan"),IF(Pengawas!AV757&gt;0,IF(Pengawas!AW757="","Harap diisi",IF(Pengawas!AW757&gt;2015,"Tidak valid","OK")))))</f>
        <v>-</v>
      </c>
      <c r="AX757" s="25" t="str">
        <f>IF(Pengawas!AV757="",IF(Pengawas!AX757="","-","Harap dikosongkan"),IF(Pengawas!AV757=0,IF(Pengawas!AX757="","OK","Harap dikosongkan"),IF(Pengawas!AV757&gt;0,IF(Pengawas!AX757="","Harap diisi",IF(Pengawas!AX757="","-",IF(Pengawas!AX757&gt;1,"Tidak valid","OK"))))))</f>
        <v>-</v>
      </c>
      <c r="AY757" s="25" t="str">
        <f>IF(Pengawas!AY757="","-",IF(Pengawas!AY757&gt;2,"Tidak valid","OK"))</f>
        <v>-</v>
      </c>
      <c r="AZ757" s="25" t="str">
        <f>IF(Pengawas!AY757="",IF(Pengawas!AZ757="","-","Harap dikosongkan"),IF(Pengawas!AY757=0,IF(Pengawas!AZ757="","OK","Harap dikosongkan"),IF(Pengawas!AZ757="","Harap diisi",IF(Pengawas!AZ757&gt;2015,"Cek lagi",IF(Pengawas!AZ757&lt;2000,"Cek lagi","OK")))))</f>
        <v>-</v>
      </c>
      <c r="BA757" s="25" t="str">
        <f>IF(Pengawas!BA757="","-",IF(LEN(Pengawas!BA757)&lt;5,"Cek lagi","OK"))</f>
        <v>-</v>
      </c>
      <c r="BB757" s="25" t="str">
        <f>IF(Pengawas!BB757="","-",IF(LEN(Pengawas!BB757)&lt;4,"Cek lagi","OK"))</f>
        <v>-</v>
      </c>
      <c r="BC757" s="25" t="str">
        <f>IF(Pengawas!BC757="","-",IF(LEN(Pengawas!BC757)&lt;4,"Cek lagi","OK"))</f>
        <v>-</v>
      </c>
      <c r="BD757" s="25" t="str">
        <f>IF(Pengawas!BD757="","-",IF(LEN(Pengawas!BD757)&lt;4,"Cek lagi","OK"))</f>
        <v>-</v>
      </c>
      <c r="BE757" s="25" t="str">
        <f>IF(Pengawas!BE757="","-",IF(LEN(Pengawas!BE757)&lt;4,"Cek lagi","OK"))</f>
        <v>-</v>
      </c>
      <c r="BF757" s="25" t="str">
        <f>IF(Pengawas!BF757="","-",IF(LEN(Pengawas!BF757)&lt;&gt;5,"Tidak valid","OK"))</f>
        <v>-</v>
      </c>
      <c r="BG757" s="25" t="str">
        <f>IF(Pengawas!BG757="","-",IF(LEN(Pengawas!BG757)&lt;9,"Cek lagi",IF(LEN(Pengawas!BG757)&gt;14,"Cek lagi","OK")))</f>
        <v>-</v>
      </c>
    </row>
    <row r="758" spans="1:59" ht="15" customHeight="1" x14ac:dyDescent="0.2">
      <c r="A758" s="25" t="str">
        <f>IF(Pengawas!A758="","-",IF(LEN(Pengawas!A758)&lt;4,"Cek lagi","OK"))</f>
        <v>-</v>
      </c>
      <c r="B758" s="25" t="str">
        <f>IF(Pengawas!B758="","-",IF(LEN(Pengawas!B758)&lt;4,"Cek lagi","OK"))</f>
        <v>-</v>
      </c>
      <c r="C758" s="25" t="str">
        <f>IF(Pengawas!C758="","-",IF(LEN(Pengawas!C758)&lt;&gt;18,"Tidak valid","OK"))</f>
        <v>-</v>
      </c>
      <c r="D758" s="25" t="str">
        <f>IF(Pengawas!D758="","-",IF(LEN(Pengawas!D758)&lt;&gt;16,"Tidak valid","OK"))</f>
        <v>-</v>
      </c>
      <c r="E758" s="25" t="str">
        <f>IF(Pengawas!E758="","-",IF(LEN(Pengawas!E758)&lt;4,"Cek lagi","OK"))</f>
        <v>-</v>
      </c>
      <c r="F758" s="25" t="str">
        <f>IF(Pengawas!F758="","-",IF(LEN(Pengawas!F758)&lt;&gt;16,"Tidak valid","OK"))</f>
        <v>-</v>
      </c>
      <c r="G758" s="25" t="str">
        <f>IF(Pengawas!G758="","-",IF(LEN(Pengawas!G758)&lt;4,"Cek lagi","OK"))</f>
        <v>-</v>
      </c>
      <c r="H758" s="26" t="str">
        <f>IF(Pengawas!H758="","-",IF(VALUE(LEFT(Pengawas!H758,2))&gt;31,"Tanggal tidak valid",IF(VALUE(LEFT(RIGHT(Pengawas!H758,7),2))&gt;12,"Bulan tidak valid",IF(VALUE(RIGHT(Pengawas!H758,4))&gt;1990,"Umur terlalu muda",IF(VALUE(RIGHT(Pengawas!H758,4))&lt;1955,"Umur terlalu tua","OK")))))</f>
        <v>-</v>
      </c>
      <c r="I758" s="25" t="str">
        <f>IF(Pengawas!I758="","-",IF(Pengawas!I758="L","OK",IF(Pengawas!I758="P","OK","Tidak valid")))</f>
        <v>-</v>
      </c>
      <c r="J758" s="25" t="str">
        <f>IF(Pengawas!J758="","-",IF(LEN(Pengawas!J758)&lt;4,"Cek lagi","OK"))</f>
        <v>-</v>
      </c>
      <c r="K758" s="25" t="str">
        <f>IF(Pengawas!K758="","-",IF(Pengawas!K758&gt;5,"Tidak valid",IF(Pengawas!K758&lt;1,"Tidak valid","OK")))</f>
        <v>-</v>
      </c>
      <c r="L758" s="25" t="str">
        <f>IF(Pengawas!L758="","-",IF(VALUE(LEFT(Pengawas!L758,1))&gt;1,"Tidak valid","OK"))</f>
        <v>-</v>
      </c>
      <c r="M758" s="25" t="str">
        <f>IF(Pengawas!M758="","-",IF(VALUE(LEFT(Pengawas!M758,1))&gt;1,"Tidak valid","OK"))</f>
        <v>-</v>
      </c>
      <c r="N758" s="25" t="str">
        <f>IF(Pengawas!N758="","-",IF(VALUE(LEFT(Pengawas!N758,2))&gt;31,"Tanggal tidak valid",IF(VALUE(LEFT(RIGHT(Pengawas!N758,7),2))&gt;12,"Bulan tidak valid",IF(VALUE(RIGHT(Pengawas!N758,4))&gt;2015,"Tahun cek lagi",IF(VALUE(RIGHT(Pengawas!N758,4))&lt;1930,"Tahun cek lagi","OK")))))</f>
        <v>-</v>
      </c>
      <c r="O758" s="26" t="str">
        <f>IF(Pengawas!O758="","-",IF(VALUE(LEFT(Pengawas!O758,2))&gt;31,"Tanggal tidak valid",IF(VALUE(LEFT(RIGHT(Pengawas!O758,7),2))&gt;12,"Bulan tidak valid",IF(VALUE(RIGHT(Pengawas!O758,4))&gt;2015,"Tahun cek lagi",IF(VALUE(RIGHT(Pengawas!O758,4))&lt;1930,"Tahun cek lagi","OK")))))</f>
        <v>-</v>
      </c>
      <c r="P758" s="26" t="str">
        <f>IF(Pengawas!P758="","-",IF(VALUE(LEFT(Pengawas!P758,2))&gt;31,"Tanggal tidak valid",IF(VALUE(LEFT(RIGHT(Pengawas!P758,7),2))&gt;12,"Bulan tidak valid",IF(VALUE(RIGHT(Pengawas!P758,4))&gt;2015,"Tahun cek lagi",IF(VALUE(RIGHT(Pengawas!P758,4))&lt;1930,"Tahun cek lagi","OK")))))</f>
        <v>-</v>
      </c>
      <c r="Q758" s="25" t="str">
        <f>IF(Pengawas!Q758="","-",IF(Pengawas!Q758&gt;3,"Tidak valid",IF(Pengawas!Q758&lt;1,"Tidak valid","OK")))</f>
        <v>-</v>
      </c>
      <c r="R758" s="25" t="str">
        <f>IF(Pengawas!R758="","-",IF(Pengawas!R758&gt;20000000,"Cek lagi",IF(Pengawas!R758&lt;50000,"Cek lagi","OK")))</f>
        <v>-</v>
      </c>
      <c r="S758" s="25" t="str">
        <f>IF(Pengawas!S758="","-",IF(Pengawas!S758&gt;3,"Tidak valid",IF(Pengawas!S758&lt;1,"Tidak valid","OK")))</f>
        <v>-</v>
      </c>
      <c r="T758" s="25" t="str">
        <f>IF(Pengawas!T758="","-",IF(Pengawas!T758&gt;6,"Tidak valid",IF(Pengawas!T758&lt;1,"Tidak valid","OK")))</f>
        <v>-</v>
      </c>
      <c r="U758" s="25" t="str">
        <f>IF(Pengawas!U758="","-",IF(Pengawas!U758&gt;4,"Tidak valid",IF(Pengawas!U758&lt;1,"Tidak valid","OK")))</f>
        <v>-</v>
      </c>
      <c r="V758" s="25" t="str">
        <f>IF(Pengawas!V758="","-",IF(Pengawas!V758&gt;2,"Tidak valid",IF(Pengawas!V758&lt;1,"Tidak valid","OK")))</f>
        <v>-</v>
      </c>
      <c r="W758" s="25" t="str">
        <f>IF(Pengawas!V758="","-",IF(Pengawas!V758=1,IF(Pengawas!W758="","Harap diisi","OK"),IF(Pengawas!V758=2,IF(Pengawas!W758="","Harap diisi","OK"),IF(Pengawas!V759&lt;1,"-",IF(Pengawas!V759&gt;2,"-","OK")))))</f>
        <v>-</v>
      </c>
      <c r="X758" s="25" t="str">
        <f>IF(Pengawas!V758="","-",IF(Pengawas!V758=1,IF(Pengawas!X758="","Harap diisi","OK"),IF(Pengawas!V758=2,IF(Pengawas!X758="","Harap diisi","OK"),IF(Pengawas!V759&lt;1,"-",IF(Pengawas!V759&gt;2,"-","OK")))))</f>
        <v>-</v>
      </c>
      <c r="Y758" s="25" t="str">
        <f>IF(Pengawas!V758="","-",IF(Pengawas!V758=1,IF(Pengawas!Y758="","Harap diisi","OK"),IF(Pengawas!V758=2,IF(Pengawas!Y758="","Harap diisi","OK"),IF(Pengawas!V759&lt;1,"-",IF(Pengawas!V759&gt;2,"-","OK")))))</f>
        <v>-</v>
      </c>
      <c r="Z758" s="25" t="str">
        <f>IF(Pengawas!V758="","-",IF(Pengawas!V758=1,IF(Pengawas!Z758="","Harap diisi","OK"),IF(Pengawas!V758=2,IF(Pengawas!Z758="","Harap diisi","OK"),IF(Pengawas!V759&lt;1,"-",IF(Pengawas!V759&gt;2,"-","OK")))))</f>
        <v>-</v>
      </c>
      <c r="AA758" s="25" t="str">
        <f>IF(Pengawas!V758="","-",IF(Pengawas!V758=1,IF(Pengawas!AA758="","Harap diisi","OK"),IF(Pengawas!V758=2,IF(Pengawas!AA758="","Harap diisi","OK"),IF(Pengawas!V759&lt;1,"-",IF(Pengawas!V759&gt;2,"-","OK")))))</f>
        <v>-</v>
      </c>
      <c r="AB758" s="25" t="str">
        <f>IF(Pengawas!V758="","-",IF(Pengawas!V758=1,IF(Pengawas!AB758="","Harap diisi","OK"),IF(Pengawas!V758=2,IF(Pengawas!AB758="","Harap diisi","OK"),IF(Pengawas!V759&lt;1,"-",IF(Pengawas!V759&gt;2,"-","OK")))))</f>
        <v>-</v>
      </c>
      <c r="AC758" s="25" t="str">
        <f>IF(Pengawas!V758="","-",IF(Pengawas!V758=1,IF(Pengawas!AC758="","Harap diisi","OK"),IF(Pengawas!V758=2,IF(Pengawas!AC758="","Harap diisi","OK"),IF(Pengawas!V759&lt;1,"-",IF(Pengawas!V759&gt;2,"-","OK")))))</f>
        <v>-</v>
      </c>
      <c r="AD758" s="25" t="str">
        <f>IF(Pengawas!V758="","-",IF(Pengawas!V758=1,IF(Pengawas!AD758="","OK","Harap dikosongkan"),IF(Pengawas!V758=2,IF(Pengawas!AD758="","Harap diisi","OK"),IF(Pengawas!V759&lt;1,"-",IF(Pengawas!V759&gt;2,"-","OK")))))</f>
        <v>-</v>
      </c>
      <c r="AE758" s="25" t="str">
        <f>IF(Pengawas!V758="","-",IF(Pengawas!V758=1,IF(Pengawas!AE758="","OK","Harap dikosongkan"),IF(Pengawas!V758=2,IF(Pengawas!AE758="","Harap diisi","OK"),IF(Pengawas!V759&lt;1,"-",IF(Pengawas!V759&gt;2,"-","OK")))))</f>
        <v>-</v>
      </c>
      <c r="AF758" s="25" t="str">
        <f>IF(Pengawas!V758="","-",IF(Pengawas!V758=1,IF(Pengawas!AF758="","OK","Harap dikosongkan"),IF(Pengawas!V758=2,IF(Pengawas!AF758="","Harap diisi","OK"),IF(Pengawas!V759&lt;1,"-",IF(Pengawas!V759&gt;2,"-","OK")))))</f>
        <v>-</v>
      </c>
      <c r="AG758" s="25" t="str">
        <f>IF(Pengawas!V758="","-",IF(Pengawas!V758=1,IF(Pengawas!AG758="","OK","Harap dikosongkan"),IF(Pengawas!V758=2,IF(Pengawas!AG758="","Harap diisi","OK"),IF(Pengawas!V759&lt;1,"-",IF(Pengawas!V759&gt;2,"-","OK")))))</f>
        <v>-</v>
      </c>
      <c r="AH758" s="25" t="str">
        <f>IF(Pengawas!V758="","-",IF(Pengawas!V758=1,IF(Pengawas!AH758="","OK","Harap dikosongkan"),IF(Pengawas!V758=2,IF(Pengawas!AH758="","Harap diisi","OK"),IF(Pengawas!V759&lt;1,"-",IF(Pengawas!V759&gt;2,"-","OK")))))</f>
        <v>-</v>
      </c>
      <c r="AI758" s="25" t="str">
        <f>IF(Pengawas!V758="","-",IF(Pengawas!V758=1,IF(Pengawas!AI758="","OK","Harap dikosongkan"),IF(Pengawas!V758=2,IF(Pengawas!AI758="","Harap diisi","OK"),IF(Pengawas!V759&lt;1,"-",IF(Pengawas!V759&gt;2,"-","OK")))))</f>
        <v>-</v>
      </c>
      <c r="AJ758" s="25" t="str">
        <f>IF(Pengawas!V758="","-",IF(Pengawas!V758=1,IF(Pengawas!AJ758="","OK","Harap dikosongkan"),IF(Pengawas!V758=2,IF(Pengawas!AJ758="","Harap diisi","OK"),IF(Pengawas!V759&lt;1,"-",IF(Pengawas!V759&gt;2,"-","OK")))))</f>
        <v>-</v>
      </c>
      <c r="AK758" s="25" t="str">
        <f>IF(Pengawas!V758="","-",IF(Pengawas!V758=1,IF(Pengawas!AK758="","OK","Harap dikosongkan"),IF(Pengawas!V758=2,IF(Pengawas!AK758="","Harap diisi","OK"),IF(Pengawas!V759&lt;1,"-",IF(Pengawas!V759&gt;2,"-","OK")))))</f>
        <v>-</v>
      </c>
      <c r="AL758" s="25" t="str">
        <f>IF(Pengawas!AL758="","-",IF(Pengawas!AL758&gt;3,"Tidak valid",IF(Pengawas!AL758&lt;1,"Tidak valid","OK")))</f>
        <v>-</v>
      </c>
      <c r="AM758" s="25" t="str">
        <f>IF(Pengawas!AL758="",IF(Pengawas!AM758="","-","Harap dikosongkan"),IF(Pengawas!AL758&lt;&gt;1,IF(Pengawas!AM758="","OK","Harap dikosongkan"),IF(Pengawas!AM758="","Harap diisi",IF(Pengawas!AM758&gt;2015,"Cek lagi",IF(Pengawas!AM758&lt;2005,"Cek lagi","OK")))))</f>
        <v>-</v>
      </c>
      <c r="AN758" s="25" t="str">
        <f>IF(Pengawas!AL758="",IF(Pengawas!AN758="","-","Harap dikosongkan"),IF(Pengawas!AL758&lt;&gt;1,IF(Pengawas!AN758="","OK","Harap dikosongkan"),IF(Pengawas!AN758="","Harap diisi",IF(VALUE(Pengawas!AN758)&gt;33,"Tidak valid",IF(VALUE(Pengawas!AN758)&lt;1,"Tidak valid","OK")))))</f>
        <v>-</v>
      </c>
      <c r="AO758" s="25" t="str">
        <f>IF(Pengawas!AL758="",IF(Pengawas!AO758="","-","Harap dikosongkan"),IF(Pengawas!AL758&lt;&gt;1,IF(Pengawas!AO758="","OK","Harap dikosongkan"),IF(Pengawas!AO758="","Harap diisi",IF(Pengawas!AO758&gt;1,"Tidak valid","OK"))))</f>
        <v>-</v>
      </c>
      <c r="AP758" s="25" t="str">
        <f>IF(Pengawas!AL758&gt;1,"OK",IF(Pengawas!AO758="",IF(Pengawas!AP758="","-","Kolom AO cek lagi"),IF(Pengawas!AO758=0,IF(Pengawas!AP758="","OK","Harap dikosongkan"),IF(Pengawas!AP758="","Harap diisi",IF(LEN(Pengawas!AP758)&lt;12,"Tidak valid",IF(LEN(Pengawas!AP758)&gt;14,"Tidak valid","OK"))))))</f>
        <v>-</v>
      </c>
      <c r="AQ758" s="26" t="str">
        <f>IF(Pengawas!AL758&gt;1,"OK",IF(Pengawas!AO758="",IF(Pengawas!AQ758="","-","Kolom AO cek lagi"),IF(Pengawas!AO758=0,IF(Pengawas!AQ758="","OK","Harap dikosongkan"),IF(Pengawas!AQ758="","Harap diisi",IF(LEN(Pengawas!AQ758)&lt;5,"Cek lagi","OK")))))</f>
        <v>-</v>
      </c>
      <c r="AR758" s="26" t="str">
        <f>IF(Pengawas!AL758&gt;1,"OK",IF(Pengawas!AO758="",IF(Pengawas!AR758="","-","Kolom AT cek lagi"),IF(Pengawas!AO758=0,IF(Pengawas!AR758="","OK","Harap dikosongkan"),IF(Pengawas!AR758="","Harap diisi",IF(VALUE(LEFT(Pengawas!AR758,2))&gt;31,"Tanggal tidak valid",IF(VALUE(LEFT(RIGHT(Pengawas!AR758,7),2))&gt;12,"Bulan tidak valid",IF(VALUE(RIGHT(Pengawas!AR758,4))&gt;2016,"Tahun cek lagi",IF(VALUE(RIGHT(Pengawas!AR758,4))&lt;2005,"Tahun cek lagi","OK"))))))))</f>
        <v>-</v>
      </c>
      <c r="AS758" s="25" t="str">
        <f>IF(Pengawas!AP758="",IF(Pengawas!AS758="","-","Harap dikosongkan"),IF(Pengawas!AP758&lt;&gt;"",IF(Pengawas!AS758="","Harap diisi",IF(Pengawas!AS758&gt;1,"Tidak valid","OK"))))</f>
        <v>-</v>
      </c>
      <c r="AT758" s="25" t="str">
        <f>IF(Pengawas!AS758="",IF(Pengawas!AT758="","-","Harap dikosongkan"),IF(Pengawas!AS758&lt;&gt;1,IF(Pengawas!AT758="","OK","Harap dikosongkan"),IF(Pengawas!AS758="",IF(Pengawas!AT758="","-","Harap dikosongkan"),IF(Pengawas!AS758=0,IF(Pengawas!AT758="","OK","Harap dikosongkan"),IF(Pengawas!AT758="","Harap diisi",IF(Pengawas!AT758&gt;2016,"Cek lagi",IF(Pengawas!AT758&lt;2005,"Cek lagi",IF(Pengawas!AM758&gt;Pengawas!AT758,"Cek lagi dengan Kolom AL","OK"))))))))</f>
        <v>-</v>
      </c>
      <c r="AU758" s="25" t="str">
        <f>IF(Pengawas!AS758="",IF(Pengawas!AU758="","-","Harap dikosongkan"),IF(Pengawas!AS758&lt;&gt;1,IF(Pengawas!AU758="","OK","Harap dikosongkan"),IF(Pengawas!AS758="",IF(Pengawas!AU758="","-","Harap dikosongkan"),IF(Pengawas!AS758=0,IF(Pengawas!AU758="","OK","Harap dikosongkan"),IF(Pengawas!AU758="","Harap diisi",IF(Pengawas!AU758&gt;20000000,"Cek lagi",IF(Pengawas!AU758&lt;100000,"Cek lagi","OK")))))))</f>
        <v>-</v>
      </c>
      <c r="AV758" s="25" t="str">
        <f>IF(Pengawas!AV758="","-",IF(Pengawas!AV758&gt;3,"Tidak valid","OK"))</f>
        <v>-</v>
      </c>
      <c r="AW758" s="25" t="str">
        <f>IF(Pengawas!AV758="",IF(Pengawas!AW758="","-","Harap dikosongkan"),IF(Pengawas!AV758=0,IF(Pengawas!AW758="","OK","Harap dikosongkan"),IF(Pengawas!AV758&gt;0,IF(Pengawas!AW758="","Harap diisi",IF(Pengawas!AW758&gt;2015,"Tidak valid","OK")))))</f>
        <v>-</v>
      </c>
      <c r="AX758" s="25" t="str">
        <f>IF(Pengawas!AV758="",IF(Pengawas!AX758="","-","Harap dikosongkan"),IF(Pengawas!AV758=0,IF(Pengawas!AX758="","OK","Harap dikosongkan"),IF(Pengawas!AV758&gt;0,IF(Pengawas!AX758="","Harap diisi",IF(Pengawas!AX758="","-",IF(Pengawas!AX758&gt;1,"Tidak valid","OK"))))))</f>
        <v>-</v>
      </c>
      <c r="AY758" s="25" t="str">
        <f>IF(Pengawas!AY758="","-",IF(Pengawas!AY758&gt;2,"Tidak valid","OK"))</f>
        <v>-</v>
      </c>
      <c r="AZ758" s="25" t="str">
        <f>IF(Pengawas!AY758="",IF(Pengawas!AZ758="","-","Harap dikosongkan"),IF(Pengawas!AY758=0,IF(Pengawas!AZ758="","OK","Harap dikosongkan"),IF(Pengawas!AZ758="","Harap diisi",IF(Pengawas!AZ758&gt;2015,"Cek lagi",IF(Pengawas!AZ758&lt;2000,"Cek lagi","OK")))))</f>
        <v>-</v>
      </c>
      <c r="BA758" s="25" t="str">
        <f>IF(Pengawas!BA758="","-",IF(LEN(Pengawas!BA758)&lt;5,"Cek lagi","OK"))</f>
        <v>-</v>
      </c>
      <c r="BB758" s="25" t="str">
        <f>IF(Pengawas!BB758="","-",IF(LEN(Pengawas!BB758)&lt;4,"Cek lagi","OK"))</f>
        <v>-</v>
      </c>
      <c r="BC758" s="25" t="str">
        <f>IF(Pengawas!BC758="","-",IF(LEN(Pengawas!BC758)&lt;4,"Cek lagi","OK"))</f>
        <v>-</v>
      </c>
      <c r="BD758" s="25" t="str">
        <f>IF(Pengawas!BD758="","-",IF(LEN(Pengawas!BD758)&lt;4,"Cek lagi","OK"))</f>
        <v>-</v>
      </c>
      <c r="BE758" s="25" t="str">
        <f>IF(Pengawas!BE758="","-",IF(LEN(Pengawas!BE758)&lt;4,"Cek lagi","OK"))</f>
        <v>-</v>
      </c>
      <c r="BF758" s="25" t="str">
        <f>IF(Pengawas!BF758="","-",IF(LEN(Pengawas!BF758)&lt;&gt;5,"Tidak valid","OK"))</f>
        <v>-</v>
      </c>
      <c r="BG758" s="25" t="str">
        <f>IF(Pengawas!BG758="","-",IF(LEN(Pengawas!BG758)&lt;9,"Cek lagi",IF(LEN(Pengawas!BG758)&gt;14,"Cek lagi","OK")))</f>
        <v>-</v>
      </c>
    </row>
    <row r="759" spans="1:59" ht="15" customHeight="1" x14ac:dyDescent="0.2">
      <c r="A759" s="25" t="str">
        <f>IF(Pengawas!A759="","-",IF(LEN(Pengawas!A759)&lt;4,"Cek lagi","OK"))</f>
        <v>-</v>
      </c>
      <c r="B759" s="25" t="str">
        <f>IF(Pengawas!B759="","-",IF(LEN(Pengawas!B759)&lt;4,"Cek lagi","OK"))</f>
        <v>-</v>
      </c>
      <c r="C759" s="25" t="str">
        <f>IF(Pengawas!C759="","-",IF(LEN(Pengawas!C759)&lt;&gt;18,"Tidak valid","OK"))</f>
        <v>-</v>
      </c>
      <c r="D759" s="25" t="str">
        <f>IF(Pengawas!D759="","-",IF(LEN(Pengawas!D759)&lt;&gt;16,"Tidak valid","OK"))</f>
        <v>-</v>
      </c>
      <c r="E759" s="25" t="str">
        <f>IF(Pengawas!E759="","-",IF(LEN(Pengawas!E759)&lt;4,"Cek lagi","OK"))</f>
        <v>-</v>
      </c>
      <c r="F759" s="25" t="str">
        <f>IF(Pengawas!F759="","-",IF(LEN(Pengawas!F759)&lt;&gt;16,"Tidak valid","OK"))</f>
        <v>-</v>
      </c>
      <c r="G759" s="25" t="str">
        <f>IF(Pengawas!G759="","-",IF(LEN(Pengawas!G759)&lt;4,"Cek lagi","OK"))</f>
        <v>-</v>
      </c>
      <c r="H759" s="26" t="str">
        <f>IF(Pengawas!H759="","-",IF(VALUE(LEFT(Pengawas!H759,2))&gt;31,"Tanggal tidak valid",IF(VALUE(LEFT(RIGHT(Pengawas!H759,7),2))&gt;12,"Bulan tidak valid",IF(VALUE(RIGHT(Pengawas!H759,4))&gt;1990,"Umur terlalu muda",IF(VALUE(RIGHT(Pengawas!H759,4))&lt;1955,"Umur terlalu tua","OK")))))</f>
        <v>-</v>
      </c>
      <c r="I759" s="25" t="str">
        <f>IF(Pengawas!I759="","-",IF(Pengawas!I759="L","OK",IF(Pengawas!I759="P","OK","Tidak valid")))</f>
        <v>-</v>
      </c>
      <c r="J759" s="25" t="str">
        <f>IF(Pengawas!J759="","-",IF(LEN(Pengawas!J759)&lt;4,"Cek lagi","OK"))</f>
        <v>-</v>
      </c>
      <c r="K759" s="25" t="str">
        <f>IF(Pengawas!K759="","-",IF(Pengawas!K759&gt;5,"Tidak valid",IF(Pengawas!K759&lt;1,"Tidak valid","OK")))</f>
        <v>-</v>
      </c>
      <c r="L759" s="25" t="str">
        <f>IF(Pengawas!L759="","-",IF(VALUE(LEFT(Pengawas!L759,1))&gt;1,"Tidak valid","OK"))</f>
        <v>-</v>
      </c>
      <c r="M759" s="25" t="str">
        <f>IF(Pengawas!M759="","-",IF(VALUE(LEFT(Pengawas!M759,1))&gt;1,"Tidak valid","OK"))</f>
        <v>-</v>
      </c>
      <c r="N759" s="25" t="str">
        <f>IF(Pengawas!N759="","-",IF(VALUE(LEFT(Pengawas!N759,2))&gt;31,"Tanggal tidak valid",IF(VALUE(LEFT(RIGHT(Pengawas!N759,7),2))&gt;12,"Bulan tidak valid",IF(VALUE(RIGHT(Pengawas!N759,4))&gt;2015,"Tahun cek lagi",IF(VALUE(RIGHT(Pengawas!N759,4))&lt;1930,"Tahun cek lagi","OK")))))</f>
        <v>-</v>
      </c>
      <c r="O759" s="26" t="str">
        <f>IF(Pengawas!O759="","-",IF(VALUE(LEFT(Pengawas!O759,2))&gt;31,"Tanggal tidak valid",IF(VALUE(LEFT(RIGHT(Pengawas!O759,7),2))&gt;12,"Bulan tidak valid",IF(VALUE(RIGHT(Pengawas!O759,4))&gt;2015,"Tahun cek lagi",IF(VALUE(RIGHT(Pengawas!O759,4))&lt;1930,"Tahun cek lagi","OK")))))</f>
        <v>-</v>
      </c>
      <c r="P759" s="26" t="str">
        <f>IF(Pengawas!P759="","-",IF(VALUE(LEFT(Pengawas!P759,2))&gt;31,"Tanggal tidak valid",IF(VALUE(LEFT(RIGHT(Pengawas!P759,7),2))&gt;12,"Bulan tidak valid",IF(VALUE(RIGHT(Pengawas!P759,4))&gt;2015,"Tahun cek lagi",IF(VALUE(RIGHT(Pengawas!P759,4))&lt;1930,"Tahun cek lagi","OK")))))</f>
        <v>-</v>
      </c>
      <c r="Q759" s="25" t="str">
        <f>IF(Pengawas!Q759="","-",IF(Pengawas!Q759&gt;3,"Tidak valid",IF(Pengawas!Q759&lt;1,"Tidak valid","OK")))</f>
        <v>-</v>
      </c>
      <c r="R759" s="25" t="str">
        <f>IF(Pengawas!R759="","-",IF(Pengawas!R759&gt;20000000,"Cek lagi",IF(Pengawas!R759&lt;50000,"Cek lagi","OK")))</f>
        <v>-</v>
      </c>
      <c r="S759" s="25" t="str">
        <f>IF(Pengawas!S759="","-",IF(Pengawas!S759&gt;3,"Tidak valid",IF(Pengawas!S759&lt;1,"Tidak valid","OK")))</f>
        <v>-</v>
      </c>
      <c r="T759" s="25" t="str">
        <f>IF(Pengawas!T759="","-",IF(Pengawas!T759&gt;6,"Tidak valid",IF(Pengawas!T759&lt;1,"Tidak valid","OK")))</f>
        <v>-</v>
      </c>
      <c r="U759" s="25" t="str">
        <f>IF(Pengawas!U759="","-",IF(Pengawas!U759&gt;4,"Tidak valid",IF(Pengawas!U759&lt;1,"Tidak valid","OK")))</f>
        <v>-</v>
      </c>
      <c r="V759" s="25" t="str">
        <f>IF(Pengawas!V759="","-",IF(Pengawas!V759&gt;2,"Tidak valid",IF(Pengawas!V759&lt;1,"Tidak valid","OK")))</f>
        <v>-</v>
      </c>
      <c r="W759" s="25" t="str">
        <f>IF(Pengawas!V759="","-",IF(Pengawas!V759=1,IF(Pengawas!W759="","Harap diisi","OK"),IF(Pengawas!V759=2,IF(Pengawas!W759="","Harap diisi","OK"),IF(Pengawas!V760&lt;1,"-",IF(Pengawas!V760&gt;2,"-","OK")))))</f>
        <v>-</v>
      </c>
      <c r="X759" s="25" t="str">
        <f>IF(Pengawas!V759="","-",IF(Pengawas!V759=1,IF(Pengawas!X759="","Harap diisi","OK"),IF(Pengawas!V759=2,IF(Pengawas!X759="","Harap diisi","OK"),IF(Pengawas!V760&lt;1,"-",IF(Pengawas!V760&gt;2,"-","OK")))))</f>
        <v>-</v>
      </c>
      <c r="Y759" s="25" t="str">
        <f>IF(Pengawas!V759="","-",IF(Pengawas!V759=1,IF(Pengawas!Y759="","Harap diisi","OK"),IF(Pengawas!V759=2,IF(Pengawas!Y759="","Harap diisi","OK"),IF(Pengawas!V760&lt;1,"-",IF(Pengawas!V760&gt;2,"-","OK")))))</f>
        <v>-</v>
      </c>
      <c r="Z759" s="25" t="str">
        <f>IF(Pengawas!V759="","-",IF(Pengawas!V759=1,IF(Pengawas!Z759="","Harap diisi","OK"),IF(Pengawas!V759=2,IF(Pengawas!Z759="","Harap diisi","OK"),IF(Pengawas!V760&lt;1,"-",IF(Pengawas!V760&gt;2,"-","OK")))))</f>
        <v>-</v>
      </c>
      <c r="AA759" s="25" t="str">
        <f>IF(Pengawas!V759="","-",IF(Pengawas!V759=1,IF(Pengawas!AA759="","Harap diisi","OK"),IF(Pengawas!V759=2,IF(Pengawas!AA759="","Harap diisi","OK"),IF(Pengawas!V760&lt;1,"-",IF(Pengawas!V760&gt;2,"-","OK")))))</f>
        <v>-</v>
      </c>
      <c r="AB759" s="25" t="str">
        <f>IF(Pengawas!V759="","-",IF(Pengawas!V759=1,IF(Pengawas!AB759="","Harap diisi","OK"),IF(Pengawas!V759=2,IF(Pengawas!AB759="","Harap diisi","OK"),IF(Pengawas!V760&lt;1,"-",IF(Pengawas!V760&gt;2,"-","OK")))))</f>
        <v>-</v>
      </c>
      <c r="AC759" s="25" t="str">
        <f>IF(Pengawas!V759="","-",IF(Pengawas!V759=1,IF(Pengawas!AC759="","Harap diisi","OK"),IF(Pengawas!V759=2,IF(Pengawas!AC759="","Harap diisi","OK"),IF(Pengawas!V760&lt;1,"-",IF(Pengawas!V760&gt;2,"-","OK")))))</f>
        <v>-</v>
      </c>
      <c r="AD759" s="25" t="str">
        <f>IF(Pengawas!V759="","-",IF(Pengawas!V759=1,IF(Pengawas!AD759="","OK","Harap dikosongkan"),IF(Pengawas!V759=2,IF(Pengawas!AD759="","Harap diisi","OK"),IF(Pengawas!V760&lt;1,"-",IF(Pengawas!V760&gt;2,"-","OK")))))</f>
        <v>-</v>
      </c>
      <c r="AE759" s="25" t="str">
        <f>IF(Pengawas!V759="","-",IF(Pengawas!V759=1,IF(Pengawas!AE759="","OK","Harap dikosongkan"),IF(Pengawas!V759=2,IF(Pengawas!AE759="","Harap diisi","OK"),IF(Pengawas!V760&lt;1,"-",IF(Pengawas!V760&gt;2,"-","OK")))))</f>
        <v>-</v>
      </c>
      <c r="AF759" s="25" t="str">
        <f>IF(Pengawas!V759="","-",IF(Pengawas!V759=1,IF(Pengawas!AF759="","OK","Harap dikosongkan"),IF(Pengawas!V759=2,IF(Pengawas!AF759="","Harap diisi","OK"),IF(Pengawas!V760&lt;1,"-",IF(Pengawas!V760&gt;2,"-","OK")))))</f>
        <v>-</v>
      </c>
      <c r="AG759" s="25" t="str">
        <f>IF(Pengawas!V759="","-",IF(Pengawas!V759=1,IF(Pengawas!AG759="","OK","Harap dikosongkan"),IF(Pengawas!V759=2,IF(Pengawas!AG759="","Harap diisi","OK"),IF(Pengawas!V760&lt;1,"-",IF(Pengawas!V760&gt;2,"-","OK")))))</f>
        <v>-</v>
      </c>
      <c r="AH759" s="25" t="str">
        <f>IF(Pengawas!V759="","-",IF(Pengawas!V759=1,IF(Pengawas!AH759="","OK","Harap dikosongkan"),IF(Pengawas!V759=2,IF(Pengawas!AH759="","Harap diisi","OK"),IF(Pengawas!V760&lt;1,"-",IF(Pengawas!V760&gt;2,"-","OK")))))</f>
        <v>-</v>
      </c>
      <c r="AI759" s="25" t="str">
        <f>IF(Pengawas!V759="","-",IF(Pengawas!V759=1,IF(Pengawas!AI759="","OK","Harap dikosongkan"),IF(Pengawas!V759=2,IF(Pengawas!AI759="","Harap diisi","OK"),IF(Pengawas!V760&lt;1,"-",IF(Pengawas!V760&gt;2,"-","OK")))))</f>
        <v>-</v>
      </c>
      <c r="AJ759" s="25" t="str">
        <f>IF(Pengawas!V759="","-",IF(Pengawas!V759=1,IF(Pengawas!AJ759="","OK","Harap dikosongkan"),IF(Pengawas!V759=2,IF(Pengawas!AJ759="","Harap diisi","OK"),IF(Pengawas!V760&lt;1,"-",IF(Pengawas!V760&gt;2,"-","OK")))))</f>
        <v>-</v>
      </c>
      <c r="AK759" s="25" t="str">
        <f>IF(Pengawas!V759="","-",IF(Pengawas!V759=1,IF(Pengawas!AK759="","OK","Harap dikosongkan"),IF(Pengawas!V759=2,IF(Pengawas!AK759="","Harap diisi","OK"),IF(Pengawas!V760&lt;1,"-",IF(Pengawas!V760&gt;2,"-","OK")))))</f>
        <v>-</v>
      </c>
      <c r="AL759" s="25" t="str">
        <f>IF(Pengawas!AL759="","-",IF(Pengawas!AL759&gt;3,"Tidak valid",IF(Pengawas!AL759&lt;1,"Tidak valid","OK")))</f>
        <v>-</v>
      </c>
      <c r="AM759" s="25" t="str">
        <f>IF(Pengawas!AL759="",IF(Pengawas!AM759="","-","Harap dikosongkan"),IF(Pengawas!AL759&lt;&gt;1,IF(Pengawas!AM759="","OK","Harap dikosongkan"),IF(Pengawas!AM759="","Harap diisi",IF(Pengawas!AM759&gt;2015,"Cek lagi",IF(Pengawas!AM759&lt;2005,"Cek lagi","OK")))))</f>
        <v>-</v>
      </c>
      <c r="AN759" s="25" t="str">
        <f>IF(Pengawas!AL759="",IF(Pengawas!AN759="","-","Harap dikosongkan"),IF(Pengawas!AL759&lt;&gt;1,IF(Pengawas!AN759="","OK","Harap dikosongkan"),IF(Pengawas!AN759="","Harap diisi",IF(VALUE(Pengawas!AN759)&gt;33,"Tidak valid",IF(VALUE(Pengawas!AN759)&lt;1,"Tidak valid","OK")))))</f>
        <v>-</v>
      </c>
      <c r="AO759" s="25" t="str">
        <f>IF(Pengawas!AL759="",IF(Pengawas!AO759="","-","Harap dikosongkan"),IF(Pengawas!AL759&lt;&gt;1,IF(Pengawas!AO759="","OK","Harap dikosongkan"),IF(Pengawas!AO759="","Harap diisi",IF(Pengawas!AO759&gt;1,"Tidak valid","OK"))))</f>
        <v>-</v>
      </c>
      <c r="AP759" s="25" t="str">
        <f>IF(Pengawas!AL759&gt;1,"OK",IF(Pengawas!AO759="",IF(Pengawas!AP759="","-","Kolom AO cek lagi"),IF(Pengawas!AO759=0,IF(Pengawas!AP759="","OK","Harap dikosongkan"),IF(Pengawas!AP759="","Harap diisi",IF(LEN(Pengawas!AP759)&lt;12,"Tidak valid",IF(LEN(Pengawas!AP759)&gt;14,"Tidak valid","OK"))))))</f>
        <v>-</v>
      </c>
      <c r="AQ759" s="26" t="str">
        <f>IF(Pengawas!AL759&gt;1,"OK",IF(Pengawas!AO759="",IF(Pengawas!AQ759="","-","Kolom AO cek lagi"),IF(Pengawas!AO759=0,IF(Pengawas!AQ759="","OK","Harap dikosongkan"),IF(Pengawas!AQ759="","Harap diisi",IF(LEN(Pengawas!AQ759)&lt;5,"Cek lagi","OK")))))</f>
        <v>-</v>
      </c>
      <c r="AR759" s="26" t="str">
        <f>IF(Pengawas!AL759&gt;1,"OK",IF(Pengawas!AO759="",IF(Pengawas!AR759="","-","Kolom AT cek lagi"),IF(Pengawas!AO759=0,IF(Pengawas!AR759="","OK","Harap dikosongkan"),IF(Pengawas!AR759="","Harap diisi",IF(VALUE(LEFT(Pengawas!AR759,2))&gt;31,"Tanggal tidak valid",IF(VALUE(LEFT(RIGHT(Pengawas!AR759,7),2))&gt;12,"Bulan tidak valid",IF(VALUE(RIGHT(Pengawas!AR759,4))&gt;2016,"Tahun cek lagi",IF(VALUE(RIGHT(Pengawas!AR759,4))&lt;2005,"Tahun cek lagi","OK"))))))))</f>
        <v>-</v>
      </c>
      <c r="AS759" s="25" t="str">
        <f>IF(Pengawas!AP759="",IF(Pengawas!AS759="","-","Harap dikosongkan"),IF(Pengawas!AP759&lt;&gt;"",IF(Pengawas!AS759="","Harap diisi",IF(Pengawas!AS759&gt;1,"Tidak valid","OK"))))</f>
        <v>-</v>
      </c>
      <c r="AT759" s="25" t="str">
        <f>IF(Pengawas!AS759="",IF(Pengawas!AT759="","-","Harap dikosongkan"),IF(Pengawas!AS759&lt;&gt;1,IF(Pengawas!AT759="","OK","Harap dikosongkan"),IF(Pengawas!AS759="",IF(Pengawas!AT759="","-","Harap dikosongkan"),IF(Pengawas!AS759=0,IF(Pengawas!AT759="","OK","Harap dikosongkan"),IF(Pengawas!AT759="","Harap diisi",IF(Pengawas!AT759&gt;2016,"Cek lagi",IF(Pengawas!AT759&lt;2005,"Cek lagi",IF(Pengawas!AM759&gt;Pengawas!AT759,"Cek lagi dengan Kolom AL","OK"))))))))</f>
        <v>-</v>
      </c>
      <c r="AU759" s="25" t="str">
        <f>IF(Pengawas!AS759="",IF(Pengawas!AU759="","-","Harap dikosongkan"),IF(Pengawas!AS759&lt;&gt;1,IF(Pengawas!AU759="","OK","Harap dikosongkan"),IF(Pengawas!AS759="",IF(Pengawas!AU759="","-","Harap dikosongkan"),IF(Pengawas!AS759=0,IF(Pengawas!AU759="","OK","Harap dikosongkan"),IF(Pengawas!AU759="","Harap diisi",IF(Pengawas!AU759&gt;20000000,"Cek lagi",IF(Pengawas!AU759&lt;100000,"Cek lagi","OK")))))))</f>
        <v>-</v>
      </c>
      <c r="AV759" s="25" t="str">
        <f>IF(Pengawas!AV759="","-",IF(Pengawas!AV759&gt;3,"Tidak valid","OK"))</f>
        <v>-</v>
      </c>
      <c r="AW759" s="25" t="str">
        <f>IF(Pengawas!AV759="",IF(Pengawas!AW759="","-","Harap dikosongkan"),IF(Pengawas!AV759=0,IF(Pengawas!AW759="","OK","Harap dikosongkan"),IF(Pengawas!AV759&gt;0,IF(Pengawas!AW759="","Harap diisi",IF(Pengawas!AW759&gt;2015,"Tidak valid","OK")))))</f>
        <v>-</v>
      </c>
      <c r="AX759" s="25" t="str">
        <f>IF(Pengawas!AV759="",IF(Pengawas!AX759="","-","Harap dikosongkan"),IF(Pengawas!AV759=0,IF(Pengawas!AX759="","OK","Harap dikosongkan"),IF(Pengawas!AV759&gt;0,IF(Pengawas!AX759="","Harap diisi",IF(Pengawas!AX759="","-",IF(Pengawas!AX759&gt;1,"Tidak valid","OK"))))))</f>
        <v>-</v>
      </c>
      <c r="AY759" s="25" t="str">
        <f>IF(Pengawas!AY759="","-",IF(Pengawas!AY759&gt;2,"Tidak valid","OK"))</f>
        <v>-</v>
      </c>
      <c r="AZ759" s="25" t="str">
        <f>IF(Pengawas!AY759="",IF(Pengawas!AZ759="","-","Harap dikosongkan"),IF(Pengawas!AY759=0,IF(Pengawas!AZ759="","OK","Harap dikosongkan"),IF(Pengawas!AZ759="","Harap diisi",IF(Pengawas!AZ759&gt;2015,"Cek lagi",IF(Pengawas!AZ759&lt;2000,"Cek lagi","OK")))))</f>
        <v>-</v>
      </c>
      <c r="BA759" s="25" t="str">
        <f>IF(Pengawas!BA759="","-",IF(LEN(Pengawas!BA759)&lt;5,"Cek lagi","OK"))</f>
        <v>-</v>
      </c>
      <c r="BB759" s="25" t="str">
        <f>IF(Pengawas!BB759="","-",IF(LEN(Pengawas!BB759)&lt;4,"Cek lagi","OK"))</f>
        <v>-</v>
      </c>
      <c r="BC759" s="25" t="str">
        <f>IF(Pengawas!BC759="","-",IF(LEN(Pengawas!BC759)&lt;4,"Cek lagi","OK"))</f>
        <v>-</v>
      </c>
      <c r="BD759" s="25" t="str">
        <f>IF(Pengawas!BD759="","-",IF(LEN(Pengawas!BD759)&lt;4,"Cek lagi","OK"))</f>
        <v>-</v>
      </c>
      <c r="BE759" s="25" t="str">
        <f>IF(Pengawas!BE759="","-",IF(LEN(Pengawas!BE759)&lt;4,"Cek lagi","OK"))</f>
        <v>-</v>
      </c>
      <c r="BF759" s="25" t="str">
        <f>IF(Pengawas!BF759="","-",IF(LEN(Pengawas!BF759)&lt;&gt;5,"Tidak valid","OK"))</f>
        <v>-</v>
      </c>
      <c r="BG759" s="25" t="str">
        <f>IF(Pengawas!BG759="","-",IF(LEN(Pengawas!BG759)&lt;9,"Cek lagi",IF(LEN(Pengawas!BG759)&gt;14,"Cek lagi","OK")))</f>
        <v>-</v>
      </c>
    </row>
    <row r="760" spans="1:59" ht="15" customHeight="1" x14ac:dyDescent="0.2">
      <c r="A760" s="25" t="str">
        <f>IF(Pengawas!A760="","-",IF(LEN(Pengawas!A760)&lt;4,"Cek lagi","OK"))</f>
        <v>-</v>
      </c>
      <c r="B760" s="25" t="str">
        <f>IF(Pengawas!B760="","-",IF(LEN(Pengawas!B760)&lt;4,"Cek lagi","OK"))</f>
        <v>-</v>
      </c>
      <c r="C760" s="25" t="str">
        <f>IF(Pengawas!C760="","-",IF(LEN(Pengawas!C760)&lt;&gt;18,"Tidak valid","OK"))</f>
        <v>-</v>
      </c>
      <c r="D760" s="25" t="str">
        <f>IF(Pengawas!D760="","-",IF(LEN(Pengawas!D760)&lt;&gt;16,"Tidak valid","OK"))</f>
        <v>-</v>
      </c>
      <c r="E760" s="25" t="str">
        <f>IF(Pengawas!E760="","-",IF(LEN(Pengawas!E760)&lt;4,"Cek lagi","OK"))</f>
        <v>-</v>
      </c>
      <c r="F760" s="25" t="str">
        <f>IF(Pengawas!F760="","-",IF(LEN(Pengawas!F760)&lt;&gt;16,"Tidak valid","OK"))</f>
        <v>-</v>
      </c>
      <c r="G760" s="25" t="str">
        <f>IF(Pengawas!G760="","-",IF(LEN(Pengawas!G760)&lt;4,"Cek lagi","OK"))</f>
        <v>-</v>
      </c>
      <c r="H760" s="26" t="str">
        <f>IF(Pengawas!H760="","-",IF(VALUE(LEFT(Pengawas!H760,2))&gt;31,"Tanggal tidak valid",IF(VALUE(LEFT(RIGHT(Pengawas!H760,7),2))&gt;12,"Bulan tidak valid",IF(VALUE(RIGHT(Pengawas!H760,4))&gt;1990,"Umur terlalu muda",IF(VALUE(RIGHT(Pengawas!H760,4))&lt;1955,"Umur terlalu tua","OK")))))</f>
        <v>-</v>
      </c>
      <c r="I760" s="25" t="str">
        <f>IF(Pengawas!I760="","-",IF(Pengawas!I760="L","OK",IF(Pengawas!I760="P","OK","Tidak valid")))</f>
        <v>-</v>
      </c>
      <c r="J760" s="25" t="str">
        <f>IF(Pengawas!J760="","-",IF(LEN(Pengawas!J760)&lt;4,"Cek lagi","OK"))</f>
        <v>-</v>
      </c>
      <c r="K760" s="25" t="str">
        <f>IF(Pengawas!K760="","-",IF(Pengawas!K760&gt;5,"Tidak valid",IF(Pengawas!K760&lt;1,"Tidak valid","OK")))</f>
        <v>-</v>
      </c>
      <c r="L760" s="25" t="str">
        <f>IF(Pengawas!L760="","-",IF(VALUE(LEFT(Pengawas!L760,1))&gt;1,"Tidak valid","OK"))</f>
        <v>-</v>
      </c>
      <c r="M760" s="25" t="str">
        <f>IF(Pengawas!M760="","-",IF(VALUE(LEFT(Pengawas!M760,1))&gt;1,"Tidak valid","OK"))</f>
        <v>-</v>
      </c>
      <c r="N760" s="25" t="str">
        <f>IF(Pengawas!N760="","-",IF(VALUE(LEFT(Pengawas!N760,2))&gt;31,"Tanggal tidak valid",IF(VALUE(LEFT(RIGHT(Pengawas!N760,7),2))&gt;12,"Bulan tidak valid",IF(VALUE(RIGHT(Pengawas!N760,4))&gt;2015,"Tahun cek lagi",IF(VALUE(RIGHT(Pengawas!N760,4))&lt;1930,"Tahun cek lagi","OK")))))</f>
        <v>-</v>
      </c>
      <c r="O760" s="26" t="str">
        <f>IF(Pengawas!O760="","-",IF(VALUE(LEFT(Pengawas!O760,2))&gt;31,"Tanggal tidak valid",IF(VALUE(LEFT(RIGHT(Pengawas!O760,7),2))&gt;12,"Bulan tidak valid",IF(VALUE(RIGHT(Pengawas!O760,4))&gt;2015,"Tahun cek lagi",IF(VALUE(RIGHT(Pengawas!O760,4))&lt;1930,"Tahun cek lagi","OK")))))</f>
        <v>-</v>
      </c>
      <c r="P760" s="26" t="str">
        <f>IF(Pengawas!P760="","-",IF(VALUE(LEFT(Pengawas!P760,2))&gt;31,"Tanggal tidak valid",IF(VALUE(LEFT(RIGHT(Pengawas!P760,7),2))&gt;12,"Bulan tidak valid",IF(VALUE(RIGHT(Pengawas!P760,4))&gt;2015,"Tahun cek lagi",IF(VALUE(RIGHT(Pengawas!P760,4))&lt;1930,"Tahun cek lagi","OK")))))</f>
        <v>-</v>
      </c>
      <c r="Q760" s="25" t="str">
        <f>IF(Pengawas!Q760="","-",IF(Pengawas!Q760&gt;3,"Tidak valid",IF(Pengawas!Q760&lt;1,"Tidak valid","OK")))</f>
        <v>-</v>
      </c>
      <c r="R760" s="25" t="str">
        <f>IF(Pengawas!R760="","-",IF(Pengawas!R760&gt;20000000,"Cek lagi",IF(Pengawas!R760&lt;50000,"Cek lagi","OK")))</f>
        <v>-</v>
      </c>
      <c r="S760" s="25" t="str">
        <f>IF(Pengawas!S760="","-",IF(Pengawas!S760&gt;3,"Tidak valid",IF(Pengawas!S760&lt;1,"Tidak valid","OK")))</f>
        <v>-</v>
      </c>
      <c r="T760" s="25" t="str">
        <f>IF(Pengawas!T760="","-",IF(Pengawas!T760&gt;6,"Tidak valid",IF(Pengawas!T760&lt;1,"Tidak valid","OK")))</f>
        <v>-</v>
      </c>
      <c r="U760" s="25" t="str">
        <f>IF(Pengawas!U760="","-",IF(Pengawas!U760&gt;4,"Tidak valid",IF(Pengawas!U760&lt;1,"Tidak valid","OK")))</f>
        <v>-</v>
      </c>
      <c r="V760" s="25" t="str">
        <f>IF(Pengawas!V760="","-",IF(Pengawas!V760&gt;2,"Tidak valid",IF(Pengawas!V760&lt;1,"Tidak valid","OK")))</f>
        <v>-</v>
      </c>
      <c r="W760" s="25" t="str">
        <f>IF(Pengawas!V760="","-",IF(Pengawas!V760=1,IF(Pengawas!W760="","Harap diisi","OK"),IF(Pengawas!V760=2,IF(Pengawas!W760="","Harap diisi","OK"),IF(Pengawas!V761&lt;1,"-",IF(Pengawas!V761&gt;2,"-","OK")))))</f>
        <v>-</v>
      </c>
      <c r="X760" s="25" t="str">
        <f>IF(Pengawas!V760="","-",IF(Pengawas!V760=1,IF(Pengawas!X760="","Harap diisi","OK"),IF(Pengawas!V760=2,IF(Pengawas!X760="","Harap diisi","OK"),IF(Pengawas!V761&lt;1,"-",IF(Pengawas!V761&gt;2,"-","OK")))))</f>
        <v>-</v>
      </c>
      <c r="Y760" s="25" t="str">
        <f>IF(Pengawas!V760="","-",IF(Pengawas!V760=1,IF(Pengawas!Y760="","Harap diisi","OK"),IF(Pengawas!V760=2,IF(Pengawas!Y760="","Harap diisi","OK"),IF(Pengawas!V761&lt;1,"-",IF(Pengawas!V761&gt;2,"-","OK")))))</f>
        <v>-</v>
      </c>
      <c r="Z760" s="25" t="str">
        <f>IF(Pengawas!V760="","-",IF(Pengawas!V760=1,IF(Pengawas!Z760="","Harap diisi","OK"),IF(Pengawas!V760=2,IF(Pengawas!Z760="","Harap diisi","OK"),IF(Pengawas!V761&lt;1,"-",IF(Pengawas!V761&gt;2,"-","OK")))))</f>
        <v>-</v>
      </c>
      <c r="AA760" s="25" t="str">
        <f>IF(Pengawas!V760="","-",IF(Pengawas!V760=1,IF(Pengawas!AA760="","Harap diisi","OK"),IF(Pengawas!V760=2,IF(Pengawas!AA760="","Harap diisi","OK"),IF(Pengawas!V761&lt;1,"-",IF(Pengawas!V761&gt;2,"-","OK")))))</f>
        <v>-</v>
      </c>
      <c r="AB760" s="25" t="str">
        <f>IF(Pengawas!V760="","-",IF(Pengawas!V760=1,IF(Pengawas!AB760="","Harap diisi","OK"),IF(Pengawas!V760=2,IF(Pengawas!AB760="","Harap diisi","OK"),IF(Pengawas!V761&lt;1,"-",IF(Pengawas!V761&gt;2,"-","OK")))))</f>
        <v>-</v>
      </c>
      <c r="AC760" s="25" t="str">
        <f>IF(Pengawas!V760="","-",IF(Pengawas!V760=1,IF(Pengawas!AC760="","Harap diisi","OK"),IF(Pengawas!V760=2,IF(Pengawas!AC760="","Harap diisi","OK"),IF(Pengawas!V761&lt;1,"-",IF(Pengawas!V761&gt;2,"-","OK")))))</f>
        <v>-</v>
      </c>
      <c r="AD760" s="25" t="str">
        <f>IF(Pengawas!V760="","-",IF(Pengawas!V760=1,IF(Pengawas!AD760="","OK","Harap dikosongkan"),IF(Pengawas!V760=2,IF(Pengawas!AD760="","Harap diisi","OK"),IF(Pengawas!V761&lt;1,"-",IF(Pengawas!V761&gt;2,"-","OK")))))</f>
        <v>-</v>
      </c>
      <c r="AE760" s="25" t="str">
        <f>IF(Pengawas!V760="","-",IF(Pengawas!V760=1,IF(Pengawas!AE760="","OK","Harap dikosongkan"),IF(Pengawas!V760=2,IF(Pengawas!AE760="","Harap diisi","OK"),IF(Pengawas!V761&lt;1,"-",IF(Pengawas!V761&gt;2,"-","OK")))))</f>
        <v>-</v>
      </c>
      <c r="AF760" s="25" t="str">
        <f>IF(Pengawas!V760="","-",IF(Pengawas!V760=1,IF(Pengawas!AF760="","OK","Harap dikosongkan"),IF(Pengawas!V760=2,IF(Pengawas!AF760="","Harap diisi","OK"),IF(Pengawas!V761&lt;1,"-",IF(Pengawas!V761&gt;2,"-","OK")))))</f>
        <v>-</v>
      </c>
      <c r="AG760" s="25" t="str">
        <f>IF(Pengawas!V760="","-",IF(Pengawas!V760=1,IF(Pengawas!AG760="","OK","Harap dikosongkan"),IF(Pengawas!V760=2,IF(Pengawas!AG760="","Harap diisi","OK"),IF(Pengawas!V761&lt;1,"-",IF(Pengawas!V761&gt;2,"-","OK")))))</f>
        <v>-</v>
      </c>
      <c r="AH760" s="25" t="str">
        <f>IF(Pengawas!V760="","-",IF(Pengawas!V760=1,IF(Pengawas!AH760="","OK","Harap dikosongkan"),IF(Pengawas!V760=2,IF(Pengawas!AH760="","Harap diisi","OK"),IF(Pengawas!V761&lt;1,"-",IF(Pengawas!V761&gt;2,"-","OK")))))</f>
        <v>-</v>
      </c>
      <c r="AI760" s="25" t="str">
        <f>IF(Pengawas!V760="","-",IF(Pengawas!V760=1,IF(Pengawas!AI760="","OK","Harap dikosongkan"),IF(Pengawas!V760=2,IF(Pengawas!AI760="","Harap diisi","OK"),IF(Pengawas!V761&lt;1,"-",IF(Pengawas!V761&gt;2,"-","OK")))))</f>
        <v>-</v>
      </c>
      <c r="AJ760" s="25" t="str">
        <f>IF(Pengawas!V760="","-",IF(Pengawas!V760=1,IF(Pengawas!AJ760="","OK","Harap dikosongkan"),IF(Pengawas!V760=2,IF(Pengawas!AJ760="","Harap diisi","OK"),IF(Pengawas!V761&lt;1,"-",IF(Pengawas!V761&gt;2,"-","OK")))))</f>
        <v>-</v>
      </c>
      <c r="AK760" s="25" t="str">
        <f>IF(Pengawas!V760="","-",IF(Pengawas!V760=1,IF(Pengawas!AK760="","OK","Harap dikosongkan"),IF(Pengawas!V760=2,IF(Pengawas!AK760="","Harap diisi","OK"),IF(Pengawas!V761&lt;1,"-",IF(Pengawas!V761&gt;2,"-","OK")))))</f>
        <v>-</v>
      </c>
      <c r="AL760" s="25" t="str">
        <f>IF(Pengawas!AL760="","-",IF(Pengawas!AL760&gt;3,"Tidak valid",IF(Pengawas!AL760&lt;1,"Tidak valid","OK")))</f>
        <v>-</v>
      </c>
      <c r="AM760" s="25" t="str">
        <f>IF(Pengawas!AL760="",IF(Pengawas!AM760="","-","Harap dikosongkan"),IF(Pengawas!AL760&lt;&gt;1,IF(Pengawas!AM760="","OK","Harap dikosongkan"),IF(Pengawas!AM760="","Harap diisi",IF(Pengawas!AM760&gt;2015,"Cek lagi",IF(Pengawas!AM760&lt;2005,"Cek lagi","OK")))))</f>
        <v>-</v>
      </c>
      <c r="AN760" s="25" t="str">
        <f>IF(Pengawas!AL760="",IF(Pengawas!AN760="","-","Harap dikosongkan"),IF(Pengawas!AL760&lt;&gt;1,IF(Pengawas!AN760="","OK","Harap dikosongkan"),IF(Pengawas!AN760="","Harap diisi",IF(VALUE(Pengawas!AN760)&gt;33,"Tidak valid",IF(VALUE(Pengawas!AN760)&lt;1,"Tidak valid","OK")))))</f>
        <v>-</v>
      </c>
      <c r="AO760" s="25" t="str">
        <f>IF(Pengawas!AL760="",IF(Pengawas!AO760="","-","Harap dikosongkan"),IF(Pengawas!AL760&lt;&gt;1,IF(Pengawas!AO760="","OK","Harap dikosongkan"),IF(Pengawas!AO760="","Harap diisi",IF(Pengawas!AO760&gt;1,"Tidak valid","OK"))))</f>
        <v>-</v>
      </c>
      <c r="AP760" s="25" t="str">
        <f>IF(Pengawas!AL760&gt;1,"OK",IF(Pengawas!AO760="",IF(Pengawas!AP760="","-","Kolom AO cek lagi"),IF(Pengawas!AO760=0,IF(Pengawas!AP760="","OK","Harap dikosongkan"),IF(Pengawas!AP760="","Harap diisi",IF(LEN(Pengawas!AP760)&lt;12,"Tidak valid",IF(LEN(Pengawas!AP760)&gt;14,"Tidak valid","OK"))))))</f>
        <v>-</v>
      </c>
      <c r="AQ760" s="26" t="str">
        <f>IF(Pengawas!AL760&gt;1,"OK",IF(Pengawas!AO760="",IF(Pengawas!AQ760="","-","Kolom AO cek lagi"),IF(Pengawas!AO760=0,IF(Pengawas!AQ760="","OK","Harap dikosongkan"),IF(Pengawas!AQ760="","Harap diisi",IF(LEN(Pengawas!AQ760)&lt;5,"Cek lagi","OK")))))</f>
        <v>-</v>
      </c>
      <c r="AR760" s="26" t="str">
        <f>IF(Pengawas!AL760&gt;1,"OK",IF(Pengawas!AO760="",IF(Pengawas!AR760="","-","Kolom AT cek lagi"),IF(Pengawas!AO760=0,IF(Pengawas!AR760="","OK","Harap dikosongkan"),IF(Pengawas!AR760="","Harap diisi",IF(VALUE(LEFT(Pengawas!AR760,2))&gt;31,"Tanggal tidak valid",IF(VALUE(LEFT(RIGHT(Pengawas!AR760,7),2))&gt;12,"Bulan tidak valid",IF(VALUE(RIGHT(Pengawas!AR760,4))&gt;2016,"Tahun cek lagi",IF(VALUE(RIGHT(Pengawas!AR760,4))&lt;2005,"Tahun cek lagi","OK"))))))))</f>
        <v>-</v>
      </c>
      <c r="AS760" s="25" t="str">
        <f>IF(Pengawas!AP760="",IF(Pengawas!AS760="","-","Harap dikosongkan"),IF(Pengawas!AP760&lt;&gt;"",IF(Pengawas!AS760="","Harap diisi",IF(Pengawas!AS760&gt;1,"Tidak valid","OK"))))</f>
        <v>-</v>
      </c>
      <c r="AT760" s="25" t="str">
        <f>IF(Pengawas!AS760="",IF(Pengawas!AT760="","-","Harap dikosongkan"),IF(Pengawas!AS760&lt;&gt;1,IF(Pengawas!AT760="","OK","Harap dikosongkan"),IF(Pengawas!AS760="",IF(Pengawas!AT760="","-","Harap dikosongkan"),IF(Pengawas!AS760=0,IF(Pengawas!AT760="","OK","Harap dikosongkan"),IF(Pengawas!AT760="","Harap diisi",IF(Pengawas!AT760&gt;2016,"Cek lagi",IF(Pengawas!AT760&lt;2005,"Cek lagi",IF(Pengawas!AM760&gt;Pengawas!AT760,"Cek lagi dengan Kolom AL","OK"))))))))</f>
        <v>-</v>
      </c>
      <c r="AU760" s="25" t="str">
        <f>IF(Pengawas!AS760="",IF(Pengawas!AU760="","-","Harap dikosongkan"),IF(Pengawas!AS760&lt;&gt;1,IF(Pengawas!AU760="","OK","Harap dikosongkan"),IF(Pengawas!AS760="",IF(Pengawas!AU760="","-","Harap dikosongkan"),IF(Pengawas!AS760=0,IF(Pengawas!AU760="","OK","Harap dikosongkan"),IF(Pengawas!AU760="","Harap diisi",IF(Pengawas!AU760&gt;20000000,"Cek lagi",IF(Pengawas!AU760&lt;100000,"Cek lagi","OK")))))))</f>
        <v>-</v>
      </c>
      <c r="AV760" s="25" t="str">
        <f>IF(Pengawas!AV760="","-",IF(Pengawas!AV760&gt;3,"Tidak valid","OK"))</f>
        <v>-</v>
      </c>
      <c r="AW760" s="25" t="str">
        <f>IF(Pengawas!AV760="",IF(Pengawas!AW760="","-","Harap dikosongkan"),IF(Pengawas!AV760=0,IF(Pengawas!AW760="","OK","Harap dikosongkan"),IF(Pengawas!AV760&gt;0,IF(Pengawas!AW760="","Harap diisi",IF(Pengawas!AW760&gt;2015,"Tidak valid","OK")))))</f>
        <v>-</v>
      </c>
      <c r="AX760" s="25" t="str">
        <f>IF(Pengawas!AV760="",IF(Pengawas!AX760="","-","Harap dikosongkan"),IF(Pengawas!AV760=0,IF(Pengawas!AX760="","OK","Harap dikosongkan"),IF(Pengawas!AV760&gt;0,IF(Pengawas!AX760="","Harap diisi",IF(Pengawas!AX760="","-",IF(Pengawas!AX760&gt;1,"Tidak valid","OK"))))))</f>
        <v>-</v>
      </c>
      <c r="AY760" s="25" t="str">
        <f>IF(Pengawas!AY760="","-",IF(Pengawas!AY760&gt;2,"Tidak valid","OK"))</f>
        <v>-</v>
      </c>
      <c r="AZ760" s="25" t="str">
        <f>IF(Pengawas!AY760="",IF(Pengawas!AZ760="","-","Harap dikosongkan"),IF(Pengawas!AY760=0,IF(Pengawas!AZ760="","OK","Harap dikosongkan"),IF(Pengawas!AZ760="","Harap diisi",IF(Pengawas!AZ760&gt;2015,"Cek lagi",IF(Pengawas!AZ760&lt;2000,"Cek lagi","OK")))))</f>
        <v>-</v>
      </c>
      <c r="BA760" s="25" t="str">
        <f>IF(Pengawas!BA760="","-",IF(LEN(Pengawas!BA760)&lt;5,"Cek lagi","OK"))</f>
        <v>-</v>
      </c>
      <c r="BB760" s="25" t="str">
        <f>IF(Pengawas!BB760="","-",IF(LEN(Pengawas!BB760)&lt;4,"Cek lagi","OK"))</f>
        <v>-</v>
      </c>
      <c r="BC760" s="25" t="str">
        <f>IF(Pengawas!BC760="","-",IF(LEN(Pengawas!BC760)&lt;4,"Cek lagi","OK"))</f>
        <v>-</v>
      </c>
      <c r="BD760" s="25" t="str">
        <f>IF(Pengawas!BD760="","-",IF(LEN(Pengawas!BD760)&lt;4,"Cek lagi","OK"))</f>
        <v>-</v>
      </c>
      <c r="BE760" s="25" t="str">
        <f>IF(Pengawas!BE760="","-",IF(LEN(Pengawas!BE760)&lt;4,"Cek lagi","OK"))</f>
        <v>-</v>
      </c>
      <c r="BF760" s="25" t="str">
        <f>IF(Pengawas!BF760="","-",IF(LEN(Pengawas!BF760)&lt;&gt;5,"Tidak valid","OK"))</f>
        <v>-</v>
      </c>
      <c r="BG760" s="25" t="str">
        <f>IF(Pengawas!BG760="","-",IF(LEN(Pengawas!BG760)&lt;9,"Cek lagi",IF(LEN(Pengawas!BG760)&gt;14,"Cek lagi","OK")))</f>
        <v>-</v>
      </c>
    </row>
    <row r="761" spans="1:59" ht="15" customHeight="1" x14ac:dyDescent="0.2">
      <c r="A761" s="25" t="str">
        <f>IF(Pengawas!A761="","-",IF(LEN(Pengawas!A761)&lt;4,"Cek lagi","OK"))</f>
        <v>-</v>
      </c>
      <c r="B761" s="25" t="str">
        <f>IF(Pengawas!B761="","-",IF(LEN(Pengawas!B761)&lt;4,"Cek lagi","OK"))</f>
        <v>-</v>
      </c>
      <c r="C761" s="25" t="str">
        <f>IF(Pengawas!C761="","-",IF(LEN(Pengawas!C761)&lt;&gt;18,"Tidak valid","OK"))</f>
        <v>-</v>
      </c>
      <c r="D761" s="25" t="str">
        <f>IF(Pengawas!D761="","-",IF(LEN(Pengawas!D761)&lt;&gt;16,"Tidak valid","OK"))</f>
        <v>-</v>
      </c>
      <c r="E761" s="25" t="str">
        <f>IF(Pengawas!E761="","-",IF(LEN(Pengawas!E761)&lt;4,"Cek lagi","OK"))</f>
        <v>-</v>
      </c>
      <c r="F761" s="25" t="str">
        <f>IF(Pengawas!F761="","-",IF(LEN(Pengawas!F761)&lt;&gt;16,"Tidak valid","OK"))</f>
        <v>-</v>
      </c>
      <c r="G761" s="25" t="str">
        <f>IF(Pengawas!G761="","-",IF(LEN(Pengawas!G761)&lt;4,"Cek lagi","OK"))</f>
        <v>-</v>
      </c>
      <c r="H761" s="26" t="str">
        <f>IF(Pengawas!H761="","-",IF(VALUE(LEFT(Pengawas!H761,2))&gt;31,"Tanggal tidak valid",IF(VALUE(LEFT(RIGHT(Pengawas!H761,7),2))&gt;12,"Bulan tidak valid",IF(VALUE(RIGHT(Pengawas!H761,4))&gt;1990,"Umur terlalu muda",IF(VALUE(RIGHT(Pengawas!H761,4))&lt;1955,"Umur terlalu tua","OK")))))</f>
        <v>-</v>
      </c>
      <c r="I761" s="25" t="str">
        <f>IF(Pengawas!I761="","-",IF(Pengawas!I761="L","OK",IF(Pengawas!I761="P","OK","Tidak valid")))</f>
        <v>-</v>
      </c>
      <c r="J761" s="25" t="str">
        <f>IF(Pengawas!J761="","-",IF(LEN(Pengawas!J761)&lt;4,"Cek lagi","OK"))</f>
        <v>-</v>
      </c>
      <c r="K761" s="25" t="str">
        <f>IF(Pengawas!K761="","-",IF(Pengawas!K761&gt;5,"Tidak valid",IF(Pengawas!K761&lt;1,"Tidak valid","OK")))</f>
        <v>-</v>
      </c>
      <c r="L761" s="25" t="str">
        <f>IF(Pengawas!L761="","-",IF(VALUE(LEFT(Pengawas!L761,1))&gt;1,"Tidak valid","OK"))</f>
        <v>-</v>
      </c>
      <c r="M761" s="25" t="str">
        <f>IF(Pengawas!M761="","-",IF(VALUE(LEFT(Pengawas!M761,1))&gt;1,"Tidak valid","OK"))</f>
        <v>-</v>
      </c>
      <c r="N761" s="25" t="str">
        <f>IF(Pengawas!N761="","-",IF(VALUE(LEFT(Pengawas!N761,2))&gt;31,"Tanggal tidak valid",IF(VALUE(LEFT(RIGHT(Pengawas!N761,7),2))&gt;12,"Bulan tidak valid",IF(VALUE(RIGHT(Pengawas!N761,4))&gt;2015,"Tahun cek lagi",IF(VALUE(RIGHT(Pengawas!N761,4))&lt;1930,"Tahun cek lagi","OK")))))</f>
        <v>-</v>
      </c>
      <c r="O761" s="26" t="str">
        <f>IF(Pengawas!O761="","-",IF(VALUE(LEFT(Pengawas!O761,2))&gt;31,"Tanggal tidak valid",IF(VALUE(LEFT(RIGHT(Pengawas!O761,7),2))&gt;12,"Bulan tidak valid",IF(VALUE(RIGHT(Pengawas!O761,4))&gt;2015,"Tahun cek lagi",IF(VALUE(RIGHT(Pengawas!O761,4))&lt;1930,"Tahun cek lagi","OK")))))</f>
        <v>-</v>
      </c>
      <c r="P761" s="26" t="str">
        <f>IF(Pengawas!P761="","-",IF(VALUE(LEFT(Pengawas!P761,2))&gt;31,"Tanggal tidak valid",IF(VALUE(LEFT(RIGHT(Pengawas!P761,7),2))&gt;12,"Bulan tidak valid",IF(VALUE(RIGHT(Pengawas!P761,4))&gt;2015,"Tahun cek lagi",IF(VALUE(RIGHT(Pengawas!P761,4))&lt;1930,"Tahun cek lagi","OK")))))</f>
        <v>-</v>
      </c>
      <c r="Q761" s="25" t="str">
        <f>IF(Pengawas!Q761="","-",IF(Pengawas!Q761&gt;3,"Tidak valid",IF(Pengawas!Q761&lt;1,"Tidak valid","OK")))</f>
        <v>-</v>
      </c>
      <c r="R761" s="25" t="str">
        <f>IF(Pengawas!R761="","-",IF(Pengawas!R761&gt;20000000,"Cek lagi",IF(Pengawas!R761&lt;50000,"Cek lagi","OK")))</f>
        <v>-</v>
      </c>
      <c r="S761" s="25" t="str">
        <f>IF(Pengawas!S761="","-",IF(Pengawas!S761&gt;3,"Tidak valid",IF(Pengawas!S761&lt;1,"Tidak valid","OK")))</f>
        <v>-</v>
      </c>
      <c r="T761" s="25" t="str">
        <f>IF(Pengawas!T761="","-",IF(Pengawas!T761&gt;6,"Tidak valid",IF(Pengawas!T761&lt;1,"Tidak valid","OK")))</f>
        <v>-</v>
      </c>
      <c r="U761" s="25" t="str">
        <f>IF(Pengawas!U761="","-",IF(Pengawas!U761&gt;4,"Tidak valid",IF(Pengawas!U761&lt;1,"Tidak valid","OK")))</f>
        <v>-</v>
      </c>
      <c r="V761" s="25" t="str">
        <f>IF(Pengawas!V761="","-",IF(Pengawas!V761&gt;2,"Tidak valid",IF(Pengawas!V761&lt;1,"Tidak valid","OK")))</f>
        <v>-</v>
      </c>
      <c r="W761" s="25" t="str">
        <f>IF(Pengawas!V761="","-",IF(Pengawas!V761=1,IF(Pengawas!W761="","Harap diisi","OK"),IF(Pengawas!V761=2,IF(Pengawas!W761="","Harap diisi","OK"),IF(Pengawas!V762&lt;1,"-",IF(Pengawas!V762&gt;2,"-","OK")))))</f>
        <v>-</v>
      </c>
      <c r="X761" s="25" t="str">
        <f>IF(Pengawas!V761="","-",IF(Pengawas!V761=1,IF(Pengawas!X761="","Harap diisi","OK"),IF(Pengawas!V761=2,IF(Pengawas!X761="","Harap diisi","OK"),IF(Pengawas!V762&lt;1,"-",IF(Pengawas!V762&gt;2,"-","OK")))))</f>
        <v>-</v>
      </c>
      <c r="Y761" s="25" t="str">
        <f>IF(Pengawas!V761="","-",IF(Pengawas!V761=1,IF(Pengawas!Y761="","Harap diisi","OK"),IF(Pengawas!V761=2,IF(Pengawas!Y761="","Harap diisi","OK"),IF(Pengawas!V762&lt;1,"-",IF(Pengawas!V762&gt;2,"-","OK")))))</f>
        <v>-</v>
      </c>
      <c r="Z761" s="25" t="str">
        <f>IF(Pengawas!V761="","-",IF(Pengawas!V761=1,IF(Pengawas!Z761="","Harap diisi","OK"),IF(Pengawas!V761=2,IF(Pengawas!Z761="","Harap diisi","OK"),IF(Pengawas!V762&lt;1,"-",IF(Pengawas!V762&gt;2,"-","OK")))))</f>
        <v>-</v>
      </c>
      <c r="AA761" s="25" t="str">
        <f>IF(Pengawas!V761="","-",IF(Pengawas!V761=1,IF(Pengawas!AA761="","Harap diisi","OK"),IF(Pengawas!V761=2,IF(Pengawas!AA761="","Harap diisi","OK"),IF(Pengawas!V762&lt;1,"-",IF(Pengawas!V762&gt;2,"-","OK")))))</f>
        <v>-</v>
      </c>
      <c r="AB761" s="25" t="str">
        <f>IF(Pengawas!V761="","-",IF(Pengawas!V761=1,IF(Pengawas!AB761="","Harap diisi","OK"),IF(Pengawas!V761=2,IF(Pengawas!AB761="","Harap diisi","OK"),IF(Pengawas!V762&lt;1,"-",IF(Pengawas!V762&gt;2,"-","OK")))))</f>
        <v>-</v>
      </c>
      <c r="AC761" s="25" t="str">
        <f>IF(Pengawas!V761="","-",IF(Pengawas!V761=1,IF(Pengawas!AC761="","Harap diisi","OK"),IF(Pengawas!V761=2,IF(Pengawas!AC761="","Harap diisi","OK"),IF(Pengawas!V762&lt;1,"-",IF(Pengawas!V762&gt;2,"-","OK")))))</f>
        <v>-</v>
      </c>
      <c r="AD761" s="25" t="str">
        <f>IF(Pengawas!V761="","-",IF(Pengawas!V761=1,IF(Pengawas!AD761="","OK","Harap dikosongkan"),IF(Pengawas!V761=2,IF(Pengawas!AD761="","Harap diisi","OK"),IF(Pengawas!V762&lt;1,"-",IF(Pengawas!V762&gt;2,"-","OK")))))</f>
        <v>-</v>
      </c>
      <c r="AE761" s="25" t="str">
        <f>IF(Pengawas!V761="","-",IF(Pengawas!V761=1,IF(Pengawas!AE761="","OK","Harap dikosongkan"),IF(Pengawas!V761=2,IF(Pengawas!AE761="","Harap diisi","OK"),IF(Pengawas!V762&lt;1,"-",IF(Pengawas!V762&gt;2,"-","OK")))))</f>
        <v>-</v>
      </c>
      <c r="AF761" s="25" t="str">
        <f>IF(Pengawas!V761="","-",IF(Pengawas!V761=1,IF(Pengawas!AF761="","OK","Harap dikosongkan"),IF(Pengawas!V761=2,IF(Pengawas!AF761="","Harap diisi","OK"),IF(Pengawas!V762&lt;1,"-",IF(Pengawas!V762&gt;2,"-","OK")))))</f>
        <v>-</v>
      </c>
      <c r="AG761" s="25" t="str">
        <f>IF(Pengawas!V761="","-",IF(Pengawas!V761=1,IF(Pengawas!AG761="","OK","Harap dikosongkan"),IF(Pengawas!V761=2,IF(Pengawas!AG761="","Harap diisi","OK"),IF(Pengawas!V762&lt;1,"-",IF(Pengawas!V762&gt;2,"-","OK")))))</f>
        <v>-</v>
      </c>
      <c r="AH761" s="25" t="str">
        <f>IF(Pengawas!V761="","-",IF(Pengawas!V761=1,IF(Pengawas!AH761="","OK","Harap dikosongkan"),IF(Pengawas!V761=2,IF(Pengawas!AH761="","Harap diisi","OK"),IF(Pengawas!V762&lt;1,"-",IF(Pengawas!V762&gt;2,"-","OK")))))</f>
        <v>-</v>
      </c>
      <c r="AI761" s="25" t="str">
        <f>IF(Pengawas!V761="","-",IF(Pengawas!V761=1,IF(Pengawas!AI761="","OK","Harap dikosongkan"),IF(Pengawas!V761=2,IF(Pengawas!AI761="","Harap diisi","OK"),IF(Pengawas!V762&lt;1,"-",IF(Pengawas!V762&gt;2,"-","OK")))))</f>
        <v>-</v>
      </c>
      <c r="AJ761" s="25" t="str">
        <f>IF(Pengawas!V761="","-",IF(Pengawas!V761=1,IF(Pengawas!AJ761="","OK","Harap dikosongkan"),IF(Pengawas!V761=2,IF(Pengawas!AJ761="","Harap diisi","OK"),IF(Pengawas!V762&lt;1,"-",IF(Pengawas!V762&gt;2,"-","OK")))))</f>
        <v>-</v>
      </c>
      <c r="AK761" s="25" t="str">
        <f>IF(Pengawas!V761="","-",IF(Pengawas!V761=1,IF(Pengawas!AK761="","OK","Harap dikosongkan"),IF(Pengawas!V761=2,IF(Pengawas!AK761="","Harap diisi","OK"),IF(Pengawas!V762&lt;1,"-",IF(Pengawas!V762&gt;2,"-","OK")))))</f>
        <v>-</v>
      </c>
      <c r="AL761" s="25" t="str">
        <f>IF(Pengawas!AL761="","-",IF(Pengawas!AL761&gt;3,"Tidak valid",IF(Pengawas!AL761&lt;1,"Tidak valid","OK")))</f>
        <v>-</v>
      </c>
      <c r="AM761" s="25" t="str">
        <f>IF(Pengawas!AL761="",IF(Pengawas!AM761="","-","Harap dikosongkan"),IF(Pengawas!AL761&lt;&gt;1,IF(Pengawas!AM761="","OK","Harap dikosongkan"),IF(Pengawas!AM761="","Harap diisi",IF(Pengawas!AM761&gt;2015,"Cek lagi",IF(Pengawas!AM761&lt;2005,"Cek lagi","OK")))))</f>
        <v>-</v>
      </c>
      <c r="AN761" s="25" t="str">
        <f>IF(Pengawas!AL761="",IF(Pengawas!AN761="","-","Harap dikosongkan"),IF(Pengawas!AL761&lt;&gt;1,IF(Pengawas!AN761="","OK","Harap dikosongkan"),IF(Pengawas!AN761="","Harap diisi",IF(VALUE(Pengawas!AN761)&gt;33,"Tidak valid",IF(VALUE(Pengawas!AN761)&lt;1,"Tidak valid","OK")))))</f>
        <v>-</v>
      </c>
      <c r="AO761" s="25" t="str">
        <f>IF(Pengawas!AL761="",IF(Pengawas!AO761="","-","Harap dikosongkan"),IF(Pengawas!AL761&lt;&gt;1,IF(Pengawas!AO761="","OK","Harap dikosongkan"),IF(Pengawas!AO761="","Harap diisi",IF(Pengawas!AO761&gt;1,"Tidak valid","OK"))))</f>
        <v>-</v>
      </c>
      <c r="AP761" s="25" t="str">
        <f>IF(Pengawas!AL761&gt;1,"OK",IF(Pengawas!AO761="",IF(Pengawas!AP761="","-","Kolom AO cek lagi"),IF(Pengawas!AO761=0,IF(Pengawas!AP761="","OK","Harap dikosongkan"),IF(Pengawas!AP761="","Harap diisi",IF(LEN(Pengawas!AP761)&lt;12,"Tidak valid",IF(LEN(Pengawas!AP761)&gt;14,"Tidak valid","OK"))))))</f>
        <v>-</v>
      </c>
      <c r="AQ761" s="26" t="str">
        <f>IF(Pengawas!AL761&gt;1,"OK",IF(Pengawas!AO761="",IF(Pengawas!AQ761="","-","Kolom AO cek lagi"),IF(Pengawas!AO761=0,IF(Pengawas!AQ761="","OK","Harap dikosongkan"),IF(Pengawas!AQ761="","Harap diisi",IF(LEN(Pengawas!AQ761)&lt;5,"Cek lagi","OK")))))</f>
        <v>-</v>
      </c>
      <c r="AR761" s="26" t="str">
        <f>IF(Pengawas!AL761&gt;1,"OK",IF(Pengawas!AO761="",IF(Pengawas!AR761="","-","Kolom AT cek lagi"),IF(Pengawas!AO761=0,IF(Pengawas!AR761="","OK","Harap dikosongkan"),IF(Pengawas!AR761="","Harap diisi",IF(VALUE(LEFT(Pengawas!AR761,2))&gt;31,"Tanggal tidak valid",IF(VALUE(LEFT(RIGHT(Pengawas!AR761,7),2))&gt;12,"Bulan tidak valid",IF(VALUE(RIGHT(Pengawas!AR761,4))&gt;2016,"Tahun cek lagi",IF(VALUE(RIGHT(Pengawas!AR761,4))&lt;2005,"Tahun cek lagi","OK"))))))))</f>
        <v>-</v>
      </c>
      <c r="AS761" s="25" t="str">
        <f>IF(Pengawas!AP761="",IF(Pengawas!AS761="","-","Harap dikosongkan"),IF(Pengawas!AP761&lt;&gt;"",IF(Pengawas!AS761="","Harap diisi",IF(Pengawas!AS761&gt;1,"Tidak valid","OK"))))</f>
        <v>-</v>
      </c>
      <c r="AT761" s="25" t="str">
        <f>IF(Pengawas!AS761="",IF(Pengawas!AT761="","-","Harap dikosongkan"),IF(Pengawas!AS761&lt;&gt;1,IF(Pengawas!AT761="","OK","Harap dikosongkan"),IF(Pengawas!AS761="",IF(Pengawas!AT761="","-","Harap dikosongkan"),IF(Pengawas!AS761=0,IF(Pengawas!AT761="","OK","Harap dikosongkan"),IF(Pengawas!AT761="","Harap diisi",IF(Pengawas!AT761&gt;2016,"Cek lagi",IF(Pengawas!AT761&lt;2005,"Cek lagi",IF(Pengawas!AM761&gt;Pengawas!AT761,"Cek lagi dengan Kolom AL","OK"))))))))</f>
        <v>-</v>
      </c>
      <c r="AU761" s="25" t="str">
        <f>IF(Pengawas!AS761="",IF(Pengawas!AU761="","-","Harap dikosongkan"),IF(Pengawas!AS761&lt;&gt;1,IF(Pengawas!AU761="","OK","Harap dikosongkan"),IF(Pengawas!AS761="",IF(Pengawas!AU761="","-","Harap dikosongkan"),IF(Pengawas!AS761=0,IF(Pengawas!AU761="","OK","Harap dikosongkan"),IF(Pengawas!AU761="","Harap diisi",IF(Pengawas!AU761&gt;20000000,"Cek lagi",IF(Pengawas!AU761&lt;100000,"Cek lagi","OK")))))))</f>
        <v>-</v>
      </c>
      <c r="AV761" s="25" t="str">
        <f>IF(Pengawas!AV761="","-",IF(Pengawas!AV761&gt;3,"Tidak valid","OK"))</f>
        <v>-</v>
      </c>
      <c r="AW761" s="25" t="str">
        <f>IF(Pengawas!AV761="",IF(Pengawas!AW761="","-","Harap dikosongkan"),IF(Pengawas!AV761=0,IF(Pengawas!AW761="","OK","Harap dikosongkan"),IF(Pengawas!AV761&gt;0,IF(Pengawas!AW761="","Harap diisi",IF(Pengawas!AW761&gt;2015,"Tidak valid","OK")))))</f>
        <v>-</v>
      </c>
      <c r="AX761" s="25" t="str">
        <f>IF(Pengawas!AV761="",IF(Pengawas!AX761="","-","Harap dikosongkan"),IF(Pengawas!AV761=0,IF(Pengawas!AX761="","OK","Harap dikosongkan"),IF(Pengawas!AV761&gt;0,IF(Pengawas!AX761="","Harap diisi",IF(Pengawas!AX761="","-",IF(Pengawas!AX761&gt;1,"Tidak valid","OK"))))))</f>
        <v>-</v>
      </c>
      <c r="AY761" s="25" t="str">
        <f>IF(Pengawas!AY761="","-",IF(Pengawas!AY761&gt;2,"Tidak valid","OK"))</f>
        <v>-</v>
      </c>
      <c r="AZ761" s="25" t="str">
        <f>IF(Pengawas!AY761="",IF(Pengawas!AZ761="","-","Harap dikosongkan"),IF(Pengawas!AY761=0,IF(Pengawas!AZ761="","OK","Harap dikosongkan"),IF(Pengawas!AZ761="","Harap diisi",IF(Pengawas!AZ761&gt;2015,"Cek lagi",IF(Pengawas!AZ761&lt;2000,"Cek lagi","OK")))))</f>
        <v>-</v>
      </c>
      <c r="BA761" s="25" t="str">
        <f>IF(Pengawas!BA761="","-",IF(LEN(Pengawas!BA761)&lt;5,"Cek lagi","OK"))</f>
        <v>-</v>
      </c>
      <c r="BB761" s="25" t="str">
        <f>IF(Pengawas!BB761="","-",IF(LEN(Pengawas!BB761)&lt;4,"Cek lagi","OK"))</f>
        <v>-</v>
      </c>
      <c r="BC761" s="25" t="str">
        <f>IF(Pengawas!BC761="","-",IF(LEN(Pengawas!BC761)&lt;4,"Cek lagi","OK"))</f>
        <v>-</v>
      </c>
      <c r="BD761" s="25" t="str">
        <f>IF(Pengawas!BD761="","-",IF(LEN(Pengawas!BD761)&lt;4,"Cek lagi","OK"))</f>
        <v>-</v>
      </c>
      <c r="BE761" s="25" t="str">
        <f>IF(Pengawas!BE761="","-",IF(LEN(Pengawas!BE761)&lt;4,"Cek lagi","OK"))</f>
        <v>-</v>
      </c>
      <c r="BF761" s="25" t="str">
        <f>IF(Pengawas!BF761="","-",IF(LEN(Pengawas!BF761)&lt;&gt;5,"Tidak valid","OK"))</f>
        <v>-</v>
      </c>
      <c r="BG761" s="25" t="str">
        <f>IF(Pengawas!BG761="","-",IF(LEN(Pengawas!BG761)&lt;9,"Cek lagi",IF(LEN(Pengawas!BG761)&gt;14,"Cek lagi","OK")))</f>
        <v>-</v>
      </c>
    </row>
    <row r="762" spans="1:59" ht="15" customHeight="1" x14ac:dyDescent="0.2">
      <c r="A762" s="25" t="str">
        <f>IF(Pengawas!A762="","-",IF(LEN(Pengawas!A762)&lt;4,"Cek lagi","OK"))</f>
        <v>-</v>
      </c>
      <c r="B762" s="25" t="str">
        <f>IF(Pengawas!B762="","-",IF(LEN(Pengawas!B762)&lt;4,"Cek lagi","OK"))</f>
        <v>-</v>
      </c>
      <c r="C762" s="25" t="str">
        <f>IF(Pengawas!C762="","-",IF(LEN(Pengawas!C762)&lt;&gt;18,"Tidak valid","OK"))</f>
        <v>-</v>
      </c>
      <c r="D762" s="25" t="str">
        <f>IF(Pengawas!D762="","-",IF(LEN(Pengawas!D762)&lt;&gt;16,"Tidak valid","OK"))</f>
        <v>-</v>
      </c>
      <c r="E762" s="25" t="str">
        <f>IF(Pengawas!E762="","-",IF(LEN(Pengawas!E762)&lt;4,"Cek lagi","OK"))</f>
        <v>-</v>
      </c>
      <c r="F762" s="25" t="str">
        <f>IF(Pengawas!F762="","-",IF(LEN(Pengawas!F762)&lt;&gt;16,"Tidak valid","OK"))</f>
        <v>-</v>
      </c>
      <c r="G762" s="25" t="str">
        <f>IF(Pengawas!G762="","-",IF(LEN(Pengawas!G762)&lt;4,"Cek lagi","OK"))</f>
        <v>-</v>
      </c>
      <c r="H762" s="26" t="str">
        <f>IF(Pengawas!H762="","-",IF(VALUE(LEFT(Pengawas!H762,2))&gt;31,"Tanggal tidak valid",IF(VALUE(LEFT(RIGHT(Pengawas!H762,7),2))&gt;12,"Bulan tidak valid",IF(VALUE(RIGHT(Pengawas!H762,4))&gt;1990,"Umur terlalu muda",IF(VALUE(RIGHT(Pengawas!H762,4))&lt;1955,"Umur terlalu tua","OK")))))</f>
        <v>-</v>
      </c>
      <c r="I762" s="25" t="str">
        <f>IF(Pengawas!I762="","-",IF(Pengawas!I762="L","OK",IF(Pengawas!I762="P","OK","Tidak valid")))</f>
        <v>-</v>
      </c>
      <c r="J762" s="25" t="str">
        <f>IF(Pengawas!J762="","-",IF(LEN(Pengawas!J762)&lt;4,"Cek lagi","OK"))</f>
        <v>-</v>
      </c>
      <c r="K762" s="25" t="str">
        <f>IF(Pengawas!K762="","-",IF(Pengawas!K762&gt;5,"Tidak valid",IF(Pengawas!K762&lt;1,"Tidak valid","OK")))</f>
        <v>-</v>
      </c>
      <c r="L762" s="25" t="str">
        <f>IF(Pengawas!L762="","-",IF(VALUE(LEFT(Pengawas!L762,1))&gt;1,"Tidak valid","OK"))</f>
        <v>-</v>
      </c>
      <c r="M762" s="25" t="str">
        <f>IF(Pengawas!M762="","-",IF(VALUE(LEFT(Pengawas!M762,1))&gt;1,"Tidak valid","OK"))</f>
        <v>-</v>
      </c>
      <c r="N762" s="25" t="str">
        <f>IF(Pengawas!N762="","-",IF(VALUE(LEFT(Pengawas!N762,2))&gt;31,"Tanggal tidak valid",IF(VALUE(LEFT(RIGHT(Pengawas!N762,7),2))&gt;12,"Bulan tidak valid",IF(VALUE(RIGHT(Pengawas!N762,4))&gt;2015,"Tahun cek lagi",IF(VALUE(RIGHT(Pengawas!N762,4))&lt;1930,"Tahun cek lagi","OK")))))</f>
        <v>-</v>
      </c>
      <c r="O762" s="26" t="str">
        <f>IF(Pengawas!O762="","-",IF(VALUE(LEFT(Pengawas!O762,2))&gt;31,"Tanggal tidak valid",IF(VALUE(LEFT(RIGHT(Pengawas!O762,7),2))&gt;12,"Bulan tidak valid",IF(VALUE(RIGHT(Pengawas!O762,4))&gt;2015,"Tahun cek lagi",IF(VALUE(RIGHT(Pengawas!O762,4))&lt;1930,"Tahun cek lagi","OK")))))</f>
        <v>-</v>
      </c>
      <c r="P762" s="26" t="str">
        <f>IF(Pengawas!P762="","-",IF(VALUE(LEFT(Pengawas!P762,2))&gt;31,"Tanggal tidak valid",IF(VALUE(LEFT(RIGHT(Pengawas!P762,7),2))&gt;12,"Bulan tidak valid",IF(VALUE(RIGHT(Pengawas!P762,4))&gt;2015,"Tahun cek lagi",IF(VALUE(RIGHT(Pengawas!P762,4))&lt;1930,"Tahun cek lagi","OK")))))</f>
        <v>-</v>
      </c>
      <c r="Q762" s="25" t="str">
        <f>IF(Pengawas!Q762="","-",IF(Pengawas!Q762&gt;3,"Tidak valid",IF(Pengawas!Q762&lt;1,"Tidak valid","OK")))</f>
        <v>-</v>
      </c>
      <c r="R762" s="25" t="str">
        <f>IF(Pengawas!R762="","-",IF(Pengawas!R762&gt;20000000,"Cek lagi",IF(Pengawas!R762&lt;50000,"Cek lagi","OK")))</f>
        <v>-</v>
      </c>
      <c r="S762" s="25" t="str">
        <f>IF(Pengawas!S762="","-",IF(Pengawas!S762&gt;3,"Tidak valid",IF(Pengawas!S762&lt;1,"Tidak valid","OK")))</f>
        <v>-</v>
      </c>
      <c r="T762" s="25" t="str">
        <f>IF(Pengawas!T762="","-",IF(Pengawas!T762&gt;6,"Tidak valid",IF(Pengawas!T762&lt;1,"Tidak valid","OK")))</f>
        <v>-</v>
      </c>
      <c r="U762" s="25" t="str">
        <f>IF(Pengawas!U762="","-",IF(Pengawas!U762&gt;4,"Tidak valid",IF(Pengawas!U762&lt;1,"Tidak valid","OK")))</f>
        <v>-</v>
      </c>
      <c r="V762" s="25" t="str">
        <f>IF(Pengawas!V762="","-",IF(Pengawas!V762&gt;2,"Tidak valid",IF(Pengawas!V762&lt;1,"Tidak valid","OK")))</f>
        <v>-</v>
      </c>
      <c r="W762" s="25" t="str">
        <f>IF(Pengawas!V762="","-",IF(Pengawas!V762=1,IF(Pengawas!W762="","Harap diisi","OK"),IF(Pengawas!V762=2,IF(Pengawas!W762="","Harap diisi","OK"),IF(Pengawas!V763&lt;1,"-",IF(Pengawas!V763&gt;2,"-","OK")))))</f>
        <v>-</v>
      </c>
      <c r="X762" s="25" t="str">
        <f>IF(Pengawas!V762="","-",IF(Pengawas!V762=1,IF(Pengawas!X762="","Harap diisi","OK"),IF(Pengawas!V762=2,IF(Pengawas!X762="","Harap diisi","OK"),IF(Pengawas!V763&lt;1,"-",IF(Pengawas!V763&gt;2,"-","OK")))))</f>
        <v>-</v>
      </c>
      <c r="Y762" s="25" t="str">
        <f>IF(Pengawas!V762="","-",IF(Pengawas!V762=1,IF(Pengawas!Y762="","Harap diisi","OK"),IF(Pengawas!V762=2,IF(Pengawas!Y762="","Harap diisi","OK"),IF(Pengawas!V763&lt;1,"-",IF(Pengawas!V763&gt;2,"-","OK")))))</f>
        <v>-</v>
      </c>
      <c r="Z762" s="25" t="str">
        <f>IF(Pengawas!V762="","-",IF(Pengawas!V762=1,IF(Pengawas!Z762="","Harap diisi","OK"),IF(Pengawas!V762=2,IF(Pengawas!Z762="","Harap diisi","OK"),IF(Pengawas!V763&lt;1,"-",IF(Pengawas!V763&gt;2,"-","OK")))))</f>
        <v>-</v>
      </c>
      <c r="AA762" s="25" t="str">
        <f>IF(Pengawas!V762="","-",IF(Pengawas!V762=1,IF(Pengawas!AA762="","Harap diisi","OK"),IF(Pengawas!V762=2,IF(Pengawas!AA762="","Harap diisi","OK"),IF(Pengawas!V763&lt;1,"-",IF(Pengawas!V763&gt;2,"-","OK")))))</f>
        <v>-</v>
      </c>
      <c r="AB762" s="25" t="str">
        <f>IF(Pengawas!V762="","-",IF(Pengawas!V762=1,IF(Pengawas!AB762="","Harap diisi","OK"),IF(Pengawas!V762=2,IF(Pengawas!AB762="","Harap diisi","OK"),IF(Pengawas!V763&lt;1,"-",IF(Pengawas!V763&gt;2,"-","OK")))))</f>
        <v>-</v>
      </c>
      <c r="AC762" s="25" t="str">
        <f>IF(Pengawas!V762="","-",IF(Pengawas!V762=1,IF(Pengawas!AC762="","Harap diisi","OK"),IF(Pengawas!V762=2,IF(Pengawas!AC762="","Harap diisi","OK"),IF(Pengawas!V763&lt;1,"-",IF(Pengawas!V763&gt;2,"-","OK")))))</f>
        <v>-</v>
      </c>
      <c r="AD762" s="25" t="str">
        <f>IF(Pengawas!V762="","-",IF(Pengawas!V762=1,IF(Pengawas!AD762="","OK","Harap dikosongkan"),IF(Pengawas!V762=2,IF(Pengawas!AD762="","Harap diisi","OK"),IF(Pengawas!V763&lt;1,"-",IF(Pengawas!V763&gt;2,"-","OK")))))</f>
        <v>-</v>
      </c>
      <c r="AE762" s="25" t="str">
        <f>IF(Pengawas!V762="","-",IF(Pengawas!V762=1,IF(Pengawas!AE762="","OK","Harap dikosongkan"),IF(Pengawas!V762=2,IF(Pengawas!AE762="","Harap diisi","OK"),IF(Pengawas!V763&lt;1,"-",IF(Pengawas!V763&gt;2,"-","OK")))))</f>
        <v>-</v>
      </c>
      <c r="AF762" s="25" t="str">
        <f>IF(Pengawas!V762="","-",IF(Pengawas!V762=1,IF(Pengawas!AF762="","OK","Harap dikosongkan"),IF(Pengawas!V762=2,IF(Pengawas!AF762="","Harap diisi","OK"),IF(Pengawas!V763&lt;1,"-",IF(Pengawas!V763&gt;2,"-","OK")))))</f>
        <v>-</v>
      </c>
      <c r="AG762" s="25" t="str">
        <f>IF(Pengawas!V762="","-",IF(Pengawas!V762=1,IF(Pengawas!AG762="","OK","Harap dikosongkan"),IF(Pengawas!V762=2,IF(Pengawas!AG762="","Harap diisi","OK"),IF(Pengawas!V763&lt;1,"-",IF(Pengawas!V763&gt;2,"-","OK")))))</f>
        <v>-</v>
      </c>
      <c r="AH762" s="25" t="str">
        <f>IF(Pengawas!V762="","-",IF(Pengawas!V762=1,IF(Pengawas!AH762="","OK","Harap dikosongkan"),IF(Pengawas!V762=2,IF(Pengawas!AH762="","Harap diisi","OK"),IF(Pengawas!V763&lt;1,"-",IF(Pengawas!V763&gt;2,"-","OK")))))</f>
        <v>-</v>
      </c>
      <c r="AI762" s="25" t="str">
        <f>IF(Pengawas!V762="","-",IF(Pengawas!V762=1,IF(Pengawas!AI762="","OK","Harap dikosongkan"),IF(Pengawas!V762=2,IF(Pengawas!AI762="","Harap diisi","OK"),IF(Pengawas!V763&lt;1,"-",IF(Pengawas!V763&gt;2,"-","OK")))))</f>
        <v>-</v>
      </c>
      <c r="AJ762" s="25" t="str">
        <f>IF(Pengawas!V762="","-",IF(Pengawas!V762=1,IF(Pengawas!AJ762="","OK","Harap dikosongkan"),IF(Pengawas!V762=2,IF(Pengawas!AJ762="","Harap diisi","OK"),IF(Pengawas!V763&lt;1,"-",IF(Pengawas!V763&gt;2,"-","OK")))))</f>
        <v>-</v>
      </c>
      <c r="AK762" s="25" t="str">
        <f>IF(Pengawas!V762="","-",IF(Pengawas!V762=1,IF(Pengawas!AK762="","OK","Harap dikosongkan"),IF(Pengawas!V762=2,IF(Pengawas!AK762="","Harap diisi","OK"),IF(Pengawas!V763&lt;1,"-",IF(Pengawas!V763&gt;2,"-","OK")))))</f>
        <v>-</v>
      </c>
      <c r="AL762" s="25" t="str">
        <f>IF(Pengawas!AL762="","-",IF(Pengawas!AL762&gt;3,"Tidak valid",IF(Pengawas!AL762&lt;1,"Tidak valid","OK")))</f>
        <v>-</v>
      </c>
      <c r="AM762" s="25" t="str">
        <f>IF(Pengawas!AL762="",IF(Pengawas!AM762="","-","Harap dikosongkan"),IF(Pengawas!AL762&lt;&gt;1,IF(Pengawas!AM762="","OK","Harap dikosongkan"),IF(Pengawas!AM762="","Harap diisi",IF(Pengawas!AM762&gt;2015,"Cek lagi",IF(Pengawas!AM762&lt;2005,"Cek lagi","OK")))))</f>
        <v>-</v>
      </c>
      <c r="AN762" s="25" t="str">
        <f>IF(Pengawas!AL762="",IF(Pengawas!AN762="","-","Harap dikosongkan"),IF(Pengawas!AL762&lt;&gt;1,IF(Pengawas!AN762="","OK","Harap dikosongkan"),IF(Pengawas!AN762="","Harap diisi",IF(VALUE(Pengawas!AN762)&gt;33,"Tidak valid",IF(VALUE(Pengawas!AN762)&lt;1,"Tidak valid","OK")))))</f>
        <v>-</v>
      </c>
      <c r="AO762" s="25" t="str">
        <f>IF(Pengawas!AL762="",IF(Pengawas!AO762="","-","Harap dikosongkan"),IF(Pengawas!AL762&lt;&gt;1,IF(Pengawas!AO762="","OK","Harap dikosongkan"),IF(Pengawas!AO762="","Harap diisi",IF(Pengawas!AO762&gt;1,"Tidak valid","OK"))))</f>
        <v>-</v>
      </c>
      <c r="AP762" s="25" t="str">
        <f>IF(Pengawas!AL762&gt;1,"OK",IF(Pengawas!AO762="",IF(Pengawas!AP762="","-","Kolom AO cek lagi"),IF(Pengawas!AO762=0,IF(Pengawas!AP762="","OK","Harap dikosongkan"),IF(Pengawas!AP762="","Harap diisi",IF(LEN(Pengawas!AP762)&lt;12,"Tidak valid",IF(LEN(Pengawas!AP762)&gt;14,"Tidak valid","OK"))))))</f>
        <v>-</v>
      </c>
      <c r="AQ762" s="26" t="str">
        <f>IF(Pengawas!AL762&gt;1,"OK",IF(Pengawas!AO762="",IF(Pengawas!AQ762="","-","Kolom AO cek lagi"),IF(Pengawas!AO762=0,IF(Pengawas!AQ762="","OK","Harap dikosongkan"),IF(Pengawas!AQ762="","Harap diisi",IF(LEN(Pengawas!AQ762)&lt;5,"Cek lagi","OK")))))</f>
        <v>-</v>
      </c>
      <c r="AR762" s="26" t="str">
        <f>IF(Pengawas!AL762&gt;1,"OK",IF(Pengawas!AO762="",IF(Pengawas!AR762="","-","Kolom AT cek lagi"),IF(Pengawas!AO762=0,IF(Pengawas!AR762="","OK","Harap dikosongkan"),IF(Pengawas!AR762="","Harap diisi",IF(VALUE(LEFT(Pengawas!AR762,2))&gt;31,"Tanggal tidak valid",IF(VALUE(LEFT(RIGHT(Pengawas!AR762,7),2))&gt;12,"Bulan tidak valid",IF(VALUE(RIGHT(Pengawas!AR762,4))&gt;2016,"Tahun cek lagi",IF(VALUE(RIGHT(Pengawas!AR762,4))&lt;2005,"Tahun cek lagi","OK"))))))))</f>
        <v>-</v>
      </c>
      <c r="AS762" s="25" t="str">
        <f>IF(Pengawas!AP762="",IF(Pengawas!AS762="","-","Harap dikosongkan"),IF(Pengawas!AP762&lt;&gt;"",IF(Pengawas!AS762="","Harap diisi",IF(Pengawas!AS762&gt;1,"Tidak valid","OK"))))</f>
        <v>-</v>
      </c>
      <c r="AT762" s="25" t="str">
        <f>IF(Pengawas!AS762="",IF(Pengawas!AT762="","-","Harap dikosongkan"),IF(Pengawas!AS762&lt;&gt;1,IF(Pengawas!AT762="","OK","Harap dikosongkan"),IF(Pengawas!AS762="",IF(Pengawas!AT762="","-","Harap dikosongkan"),IF(Pengawas!AS762=0,IF(Pengawas!AT762="","OK","Harap dikosongkan"),IF(Pengawas!AT762="","Harap diisi",IF(Pengawas!AT762&gt;2016,"Cek lagi",IF(Pengawas!AT762&lt;2005,"Cek lagi",IF(Pengawas!AM762&gt;Pengawas!AT762,"Cek lagi dengan Kolom AL","OK"))))))))</f>
        <v>-</v>
      </c>
      <c r="AU762" s="25" t="str">
        <f>IF(Pengawas!AS762="",IF(Pengawas!AU762="","-","Harap dikosongkan"),IF(Pengawas!AS762&lt;&gt;1,IF(Pengawas!AU762="","OK","Harap dikosongkan"),IF(Pengawas!AS762="",IF(Pengawas!AU762="","-","Harap dikosongkan"),IF(Pengawas!AS762=0,IF(Pengawas!AU762="","OK","Harap dikosongkan"),IF(Pengawas!AU762="","Harap diisi",IF(Pengawas!AU762&gt;20000000,"Cek lagi",IF(Pengawas!AU762&lt;100000,"Cek lagi","OK")))))))</f>
        <v>-</v>
      </c>
      <c r="AV762" s="25" t="str">
        <f>IF(Pengawas!AV762="","-",IF(Pengawas!AV762&gt;3,"Tidak valid","OK"))</f>
        <v>-</v>
      </c>
      <c r="AW762" s="25" t="str">
        <f>IF(Pengawas!AV762="",IF(Pengawas!AW762="","-","Harap dikosongkan"),IF(Pengawas!AV762=0,IF(Pengawas!AW762="","OK","Harap dikosongkan"),IF(Pengawas!AV762&gt;0,IF(Pengawas!AW762="","Harap diisi",IF(Pengawas!AW762&gt;2015,"Tidak valid","OK")))))</f>
        <v>-</v>
      </c>
      <c r="AX762" s="25" t="str">
        <f>IF(Pengawas!AV762="",IF(Pengawas!AX762="","-","Harap dikosongkan"),IF(Pengawas!AV762=0,IF(Pengawas!AX762="","OK","Harap dikosongkan"),IF(Pengawas!AV762&gt;0,IF(Pengawas!AX762="","Harap diisi",IF(Pengawas!AX762="","-",IF(Pengawas!AX762&gt;1,"Tidak valid","OK"))))))</f>
        <v>-</v>
      </c>
      <c r="AY762" s="25" t="str">
        <f>IF(Pengawas!AY762="","-",IF(Pengawas!AY762&gt;2,"Tidak valid","OK"))</f>
        <v>-</v>
      </c>
      <c r="AZ762" s="25" t="str">
        <f>IF(Pengawas!AY762="",IF(Pengawas!AZ762="","-","Harap dikosongkan"),IF(Pengawas!AY762=0,IF(Pengawas!AZ762="","OK","Harap dikosongkan"),IF(Pengawas!AZ762="","Harap diisi",IF(Pengawas!AZ762&gt;2015,"Cek lagi",IF(Pengawas!AZ762&lt;2000,"Cek lagi","OK")))))</f>
        <v>-</v>
      </c>
      <c r="BA762" s="25" t="str">
        <f>IF(Pengawas!BA762="","-",IF(LEN(Pengawas!BA762)&lt;5,"Cek lagi","OK"))</f>
        <v>-</v>
      </c>
      <c r="BB762" s="25" t="str">
        <f>IF(Pengawas!BB762="","-",IF(LEN(Pengawas!BB762)&lt;4,"Cek lagi","OK"))</f>
        <v>-</v>
      </c>
      <c r="BC762" s="25" t="str">
        <f>IF(Pengawas!BC762="","-",IF(LEN(Pengawas!BC762)&lt;4,"Cek lagi","OK"))</f>
        <v>-</v>
      </c>
      <c r="BD762" s="25" t="str">
        <f>IF(Pengawas!BD762="","-",IF(LEN(Pengawas!BD762)&lt;4,"Cek lagi","OK"))</f>
        <v>-</v>
      </c>
      <c r="BE762" s="25" t="str">
        <f>IF(Pengawas!BE762="","-",IF(LEN(Pengawas!BE762)&lt;4,"Cek lagi","OK"))</f>
        <v>-</v>
      </c>
      <c r="BF762" s="25" t="str">
        <f>IF(Pengawas!BF762="","-",IF(LEN(Pengawas!BF762)&lt;&gt;5,"Tidak valid","OK"))</f>
        <v>-</v>
      </c>
      <c r="BG762" s="25" t="str">
        <f>IF(Pengawas!BG762="","-",IF(LEN(Pengawas!BG762)&lt;9,"Cek lagi",IF(LEN(Pengawas!BG762)&gt;14,"Cek lagi","OK")))</f>
        <v>-</v>
      </c>
    </row>
    <row r="763" spans="1:59" ht="15" customHeight="1" x14ac:dyDescent="0.2">
      <c r="A763" s="25" t="str">
        <f>IF(Pengawas!A763="","-",IF(LEN(Pengawas!A763)&lt;4,"Cek lagi","OK"))</f>
        <v>-</v>
      </c>
      <c r="B763" s="25" t="str">
        <f>IF(Pengawas!B763="","-",IF(LEN(Pengawas!B763)&lt;4,"Cek lagi","OK"))</f>
        <v>-</v>
      </c>
      <c r="C763" s="25" t="str">
        <f>IF(Pengawas!C763="","-",IF(LEN(Pengawas!C763)&lt;&gt;18,"Tidak valid","OK"))</f>
        <v>-</v>
      </c>
      <c r="D763" s="25" t="str">
        <f>IF(Pengawas!D763="","-",IF(LEN(Pengawas!D763)&lt;&gt;16,"Tidak valid","OK"))</f>
        <v>-</v>
      </c>
      <c r="E763" s="25" t="str">
        <f>IF(Pengawas!E763="","-",IF(LEN(Pengawas!E763)&lt;4,"Cek lagi","OK"))</f>
        <v>-</v>
      </c>
      <c r="F763" s="25" t="str">
        <f>IF(Pengawas!F763="","-",IF(LEN(Pengawas!F763)&lt;&gt;16,"Tidak valid","OK"))</f>
        <v>-</v>
      </c>
      <c r="G763" s="25" t="str">
        <f>IF(Pengawas!G763="","-",IF(LEN(Pengawas!G763)&lt;4,"Cek lagi","OK"))</f>
        <v>-</v>
      </c>
      <c r="H763" s="26" t="str">
        <f>IF(Pengawas!H763="","-",IF(VALUE(LEFT(Pengawas!H763,2))&gt;31,"Tanggal tidak valid",IF(VALUE(LEFT(RIGHT(Pengawas!H763,7),2))&gt;12,"Bulan tidak valid",IF(VALUE(RIGHT(Pengawas!H763,4))&gt;1990,"Umur terlalu muda",IF(VALUE(RIGHT(Pengawas!H763,4))&lt;1955,"Umur terlalu tua","OK")))))</f>
        <v>-</v>
      </c>
      <c r="I763" s="25" t="str">
        <f>IF(Pengawas!I763="","-",IF(Pengawas!I763="L","OK",IF(Pengawas!I763="P","OK","Tidak valid")))</f>
        <v>-</v>
      </c>
      <c r="J763" s="25" t="str">
        <f>IF(Pengawas!J763="","-",IF(LEN(Pengawas!J763)&lt;4,"Cek lagi","OK"))</f>
        <v>-</v>
      </c>
      <c r="K763" s="25" t="str">
        <f>IF(Pengawas!K763="","-",IF(Pengawas!K763&gt;5,"Tidak valid",IF(Pengawas!K763&lt;1,"Tidak valid","OK")))</f>
        <v>-</v>
      </c>
      <c r="L763" s="25" t="str">
        <f>IF(Pengawas!L763="","-",IF(VALUE(LEFT(Pengawas!L763,1))&gt;1,"Tidak valid","OK"))</f>
        <v>-</v>
      </c>
      <c r="M763" s="25" t="str">
        <f>IF(Pengawas!M763="","-",IF(VALUE(LEFT(Pengawas!M763,1))&gt;1,"Tidak valid","OK"))</f>
        <v>-</v>
      </c>
      <c r="N763" s="25" t="str">
        <f>IF(Pengawas!N763="","-",IF(VALUE(LEFT(Pengawas!N763,2))&gt;31,"Tanggal tidak valid",IF(VALUE(LEFT(RIGHT(Pengawas!N763,7),2))&gt;12,"Bulan tidak valid",IF(VALUE(RIGHT(Pengawas!N763,4))&gt;2015,"Tahun cek lagi",IF(VALUE(RIGHT(Pengawas!N763,4))&lt;1930,"Tahun cek lagi","OK")))))</f>
        <v>-</v>
      </c>
      <c r="O763" s="26" t="str">
        <f>IF(Pengawas!O763="","-",IF(VALUE(LEFT(Pengawas!O763,2))&gt;31,"Tanggal tidak valid",IF(VALUE(LEFT(RIGHT(Pengawas!O763,7),2))&gt;12,"Bulan tidak valid",IF(VALUE(RIGHT(Pengawas!O763,4))&gt;2015,"Tahun cek lagi",IF(VALUE(RIGHT(Pengawas!O763,4))&lt;1930,"Tahun cek lagi","OK")))))</f>
        <v>-</v>
      </c>
      <c r="P763" s="26" t="str">
        <f>IF(Pengawas!P763="","-",IF(VALUE(LEFT(Pengawas!P763,2))&gt;31,"Tanggal tidak valid",IF(VALUE(LEFT(RIGHT(Pengawas!P763,7),2))&gt;12,"Bulan tidak valid",IF(VALUE(RIGHT(Pengawas!P763,4))&gt;2015,"Tahun cek lagi",IF(VALUE(RIGHT(Pengawas!P763,4))&lt;1930,"Tahun cek lagi","OK")))))</f>
        <v>-</v>
      </c>
      <c r="Q763" s="25" t="str">
        <f>IF(Pengawas!Q763="","-",IF(Pengawas!Q763&gt;3,"Tidak valid",IF(Pengawas!Q763&lt;1,"Tidak valid","OK")))</f>
        <v>-</v>
      </c>
      <c r="R763" s="25" t="str">
        <f>IF(Pengawas!R763="","-",IF(Pengawas!R763&gt;20000000,"Cek lagi",IF(Pengawas!R763&lt;50000,"Cek lagi","OK")))</f>
        <v>-</v>
      </c>
      <c r="S763" s="25" t="str">
        <f>IF(Pengawas!S763="","-",IF(Pengawas!S763&gt;3,"Tidak valid",IF(Pengawas!S763&lt;1,"Tidak valid","OK")))</f>
        <v>-</v>
      </c>
      <c r="T763" s="25" t="str">
        <f>IF(Pengawas!T763="","-",IF(Pengawas!T763&gt;6,"Tidak valid",IF(Pengawas!T763&lt;1,"Tidak valid","OK")))</f>
        <v>-</v>
      </c>
      <c r="U763" s="25" t="str">
        <f>IF(Pengawas!U763="","-",IF(Pengawas!U763&gt;4,"Tidak valid",IF(Pengawas!U763&lt;1,"Tidak valid","OK")))</f>
        <v>-</v>
      </c>
      <c r="V763" s="25" t="str">
        <f>IF(Pengawas!V763="","-",IF(Pengawas!V763&gt;2,"Tidak valid",IF(Pengawas!V763&lt;1,"Tidak valid","OK")))</f>
        <v>-</v>
      </c>
      <c r="W763" s="25" t="str">
        <f>IF(Pengawas!V763="","-",IF(Pengawas!V763=1,IF(Pengawas!W763="","Harap diisi","OK"),IF(Pengawas!V763=2,IF(Pengawas!W763="","Harap diisi","OK"),IF(Pengawas!V764&lt;1,"-",IF(Pengawas!V764&gt;2,"-","OK")))))</f>
        <v>-</v>
      </c>
      <c r="X763" s="25" t="str">
        <f>IF(Pengawas!V763="","-",IF(Pengawas!V763=1,IF(Pengawas!X763="","Harap diisi","OK"),IF(Pengawas!V763=2,IF(Pengawas!X763="","Harap diisi","OK"),IF(Pengawas!V764&lt;1,"-",IF(Pengawas!V764&gt;2,"-","OK")))))</f>
        <v>-</v>
      </c>
      <c r="Y763" s="25" t="str">
        <f>IF(Pengawas!V763="","-",IF(Pengawas!V763=1,IF(Pengawas!Y763="","Harap diisi","OK"),IF(Pengawas!V763=2,IF(Pengawas!Y763="","Harap diisi","OK"),IF(Pengawas!V764&lt;1,"-",IF(Pengawas!V764&gt;2,"-","OK")))))</f>
        <v>-</v>
      </c>
      <c r="Z763" s="25" t="str">
        <f>IF(Pengawas!V763="","-",IF(Pengawas!V763=1,IF(Pengawas!Z763="","Harap diisi","OK"),IF(Pengawas!V763=2,IF(Pengawas!Z763="","Harap diisi","OK"),IF(Pengawas!V764&lt;1,"-",IF(Pengawas!V764&gt;2,"-","OK")))))</f>
        <v>-</v>
      </c>
      <c r="AA763" s="25" t="str">
        <f>IF(Pengawas!V763="","-",IF(Pengawas!V763=1,IF(Pengawas!AA763="","Harap diisi","OK"),IF(Pengawas!V763=2,IF(Pengawas!AA763="","Harap diisi","OK"),IF(Pengawas!V764&lt;1,"-",IF(Pengawas!V764&gt;2,"-","OK")))))</f>
        <v>-</v>
      </c>
      <c r="AB763" s="25" t="str">
        <f>IF(Pengawas!V763="","-",IF(Pengawas!V763=1,IF(Pengawas!AB763="","Harap diisi","OK"),IF(Pengawas!V763=2,IF(Pengawas!AB763="","Harap diisi","OK"),IF(Pengawas!V764&lt;1,"-",IF(Pengawas!V764&gt;2,"-","OK")))))</f>
        <v>-</v>
      </c>
      <c r="AC763" s="25" t="str">
        <f>IF(Pengawas!V763="","-",IF(Pengawas!V763=1,IF(Pengawas!AC763="","Harap diisi","OK"),IF(Pengawas!V763=2,IF(Pengawas!AC763="","Harap diisi","OK"),IF(Pengawas!V764&lt;1,"-",IF(Pengawas!V764&gt;2,"-","OK")))))</f>
        <v>-</v>
      </c>
      <c r="AD763" s="25" t="str">
        <f>IF(Pengawas!V763="","-",IF(Pengawas!V763=1,IF(Pengawas!AD763="","OK","Harap dikosongkan"),IF(Pengawas!V763=2,IF(Pengawas!AD763="","Harap diisi","OK"),IF(Pengawas!V764&lt;1,"-",IF(Pengawas!V764&gt;2,"-","OK")))))</f>
        <v>-</v>
      </c>
      <c r="AE763" s="25" t="str">
        <f>IF(Pengawas!V763="","-",IF(Pengawas!V763=1,IF(Pengawas!AE763="","OK","Harap dikosongkan"),IF(Pengawas!V763=2,IF(Pengawas!AE763="","Harap diisi","OK"),IF(Pengawas!V764&lt;1,"-",IF(Pengawas!V764&gt;2,"-","OK")))))</f>
        <v>-</v>
      </c>
      <c r="AF763" s="25" t="str">
        <f>IF(Pengawas!V763="","-",IF(Pengawas!V763=1,IF(Pengawas!AF763="","OK","Harap dikosongkan"),IF(Pengawas!V763=2,IF(Pengawas!AF763="","Harap diisi","OK"),IF(Pengawas!V764&lt;1,"-",IF(Pengawas!V764&gt;2,"-","OK")))))</f>
        <v>-</v>
      </c>
      <c r="AG763" s="25" t="str">
        <f>IF(Pengawas!V763="","-",IF(Pengawas!V763=1,IF(Pengawas!AG763="","OK","Harap dikosongkan"),IF(Pengawas!V763=2,IF(Pengawas!AG763="","Harap diisi","OK"),IF(Pengawas!V764&lt;1,"-",IF(Pengawas!V764&gt;2,"-","OK")))))</f>
        <v>-</v>
      </c>
      <c r="AH763" s="25" t="str">
        <f>IF(Pengawas!V763="","-",IF(Pengawas!V763=1,IF(Pengawas!AH763="","OK","Harap dikosongkan"),IF(Pengawas!V763=2,IF(Pengawas!AH763="","Harap diisi","OK"),IF(Pengawas!V764&lt;1,"-",IF(Pengawas!V764&gt;2,"-","OK")))))</f>
        <v>-</v>
      </c>
      <c r="AI763" s="25" t="str">
        <f>IF(Pengawas!V763="","-",IF(Pengawas!V763=1,IF(Pengawas!AI763="","OK","Harap dikosongkan"),IF(Pengawas!V763=2,IF(Pengawas!AI763="","Harap diisi","OK"),IF(Pengawas!V764&lt;1,"-",IF(Pengawas!V764&gt;2,"-","OK")))))</f>
        <v>-</v>
      </c>
      <c r="AJ763" s="25" t="str">
        <f>IF(Pengawas!V763="","-",IF(Pengawas!V763=1,IF(Pengawas!AJ763="","OK","Harap dikosongkan"),IF(Pengawas!V763=2,IF(Pengawas!AJ763="","Harap diisi","OK"),IF(Pengawas!V764&lt;1,"-",IF(Pengawas!V764&gt;2,"-","OK")))))</f>
        <v>-</v>
      </c>
      <c r="AK763" s="25" t="str">
        <f>IF(Pengawas!V763="","-",IF(Pengawas!V763=1,IF(Pengawas!AK763="","OK","Harap dikosongkan"),IF(Pengawas!V763=2,IF(Pengawas!AK763="","Harap diisi","OK"),IF(Pengawas!V764&lt;1,"-",IF(Pengawas!V764&gt;2,"-","OK")))))</f>
        <v>-</v>
      </c>
      <c r="AL763" s="25" t="str">
        <f>IF(Pengawas!AL763="","-",IF(Pengawas!AL763&gt;3,"Tidak valid",IF(Pengawas!AL763&lt;1,"Tidak valid","OK")))</f>
        <v>-</v>
      </c>
      <c r="AM763" s="25" t="str">
        <f>IF(Pengawas!AL763="",IF(Pengawas!AM763="","-","Harap dikosongkan"),IF(Pengawas!AL763&lt;&gt;1,IF(Pengawas!AM763="","OK","Harap dikosongkan"),IF(Pengawas!AM763="","Harap diisi",IF(Pengawas!AM763&gt;2015,"Cek lagi",IF(Pengawas!AM763&lt;2005,"Cek lagi","OK")))))</f>
        <v>-</v>
      </c>
      <c r="AN763" s="25" t="str">
        <f>IF(Pengawas!AL763="",IF(Pengawas!AN763="","-","Harap dikosongkan"),IF(Pengawas!AL763&lt;&gt;1,IF(Pengawas!AN763="","OK","Harap dikosongkan"),IF(Pengawas!AN763="","Harap diisi",IF(VALUE(Pengawas!AN763)&gt;33,"Tidak valid",IF(VALUE(Pengawas!AN763)&lt;1,"Tidak valid","OK")))))</f>
        <v>-</v>
      </c>
      <c r="AO763" s="25" t="str">
        <f>IF(Pengawas!AL763="",IF(Pengawas!AO763="","-","Harap dikosongkan"),IF(Pengawas!AL763&lt;&gt;1,IF(Pengawas!AO763="","OK","Harap dikosongkan"),IF(Pengawas!AO763="","Harap diisi",IF(Pengawas!AO763&gt;1,"Tidak valid","OK"))))</f>
        <v>-</v>
      </c>
      <c r="AP763" s="25" t="str">
        <f>IF(Pengawas!AL763&gt;1,"OK",IF(Pengawas!AO763="",IF(Pengawas!AP763="","-","Kolom AO cek lagi"),IF(Pengawas!AO763=0,IF(Pengawas!AP763="","OK","Harap dikosongkan"),IF(Pengawas!AP763="","Harap diisi",IF(LEN(Pengawas!AP763)&lt;12,"Tidak valid",IF(LEN(Pengawas!AP763)&gt;14,"Tidak valid","OK"))))))</f>
        <v>-</v>
      </c>
      <c r="AQ763" s="26" t="str">
        <f>IF(Pengawas!AL763&gt;1,"OK",IF(Pengawas!AO763="",IF(Pengawas!AQ763="","-","Kolom AO cek lagi"),IF(Pengawas!AO763=0,IF(Pengawas!AQ763="","OK","Harap dikosongkan"),IF(Pengawas!AQ763="","Harap diisi",IF(LEN(Pengawas!AQ763)&lt;5,"Cek lagi","OK")))))</f>
        <v>-</v>
      </c>
      <c r="AR763" s="26" t="str">
        <f>IF(Pengawas!AL763&gt;1,"OK",IF(Pengawas!AO763="",IF(Pengawas!AR763="","-","Kolom AT cek lagi"),IF(Pengawas!AO763=0,IF(Pengawas!AR763="","OK","Harap dikosongkan"),IF(Pengawas!AR763="","Harap diisi",IF(VALUE(LEFT(Pengawas!AR763,2))&gt;31,"Tanggal tidak valid",IF(VALUE(LEFT(RIGHT(Pengawas!AR763,7),2))&gt;12,"Bulan tidak valid",IF(VALUE(RIGHT(Pengawas!AR763,4))&gt;2016,"Tahun cek lagi",IF(VALUE(RIGHT(Pengawas!AR763,4))&lt;2005,"Tahun cek lagi","OK"))))))))</f>
        <v>-</v>
      </c>
      <c r="AS763" s="25" t="str">
        <f>IF(Pengawas!AP763="",IF(Pengawas!AS763="","-","Harap dikosongkan"),IF(Pengawas!AP763&lt;&gt;"",IF(Pengawas!AS763="","Harap diisi",IF(Pengawas!AS763&gt;1,"Tidak valid","OK"))))</f>
        <v>-</v>
      </c>
      <c r="AT763" s="25" t="str">
        <f>IF(Pengawas!AS763="",IF(Pengawas!AT763="","-","Harap dikosongkan"),IF(Pengawas!AS763&lt;&gt;1,IF(Pengawas!AT763="","OK","Harap dikosongkan"),IF(Pengawas!AS763="",IF(Pengawas!AT763="","-","Harap dikosongkan"),IF(Pengawas!AS763=0,IF(Pengawas!AT763="","OK","Harap dikosongkan"),IF(Pengawas!AT763="","Harap diisi",IF(Pengawas!AT763&gt;2016,"Cek lagi",IF(Pengawas!AT763&lt;2005,"Cek lagi",IF(Pengawas!AM763&gt;Pengawas!AT763,"Cek lagi dengan Kolom AL","OK"))))))))</f>
        <v>-</v>
      </c>
      <c r="AU763" s="25" t="str">
        <f>IF(Pengawas!AS763="",IF(Pengawas!AU763="","-","Harap dikosongkan"),IF(Pengawas!AS763&lt;&gt;1,IF(Pengawas!AU763="","OK","Harap dikosongkan"),IF(Pengawas!AS763="",IF(Pengawas!AU763="","-","Harap dikosongkan"),IF(Pengawas!AS763=0,IF(Pengawas!AU763="","OK","Harap dikosongkan"),IF(Pengawas!AU763="","Harap diisi",IF(Pengawas!AU763&gt;20000000,"Cek lagi",IF(Pengawas!AU763&lt;100000,"Cek lagi","OK")))))))</f>
        <v>-</v>
      </c>
      <c r="AV763" s="25" t="str">
        <f>IF(Pengawas!AV763="","-",IF(Pengawas!AV763&gt;3,"Tidak valid","OK"))</f>
        <v>-</v>
      </c>
      <c r="AW763" s="25" t="str">
        <f>IF(Pengawas!AV763="",IF(Pengawas!AW763="","-","Harap dikosongkan"),IF(Pengawas!AV763=0,IF(Pengawas!AW763="","OK","Harap dikosongkan"),IF(Pengawas!AV763&gt;0,IF(Pengawas!AW763="","Harap diisi",IF(Pengawas!AW763&gt;2015,"Tidak valid","OK")))))</f>
        <v>-</v>
      </c>
      <c r="AX763" s="25" t="str">
        <f>IF(Pengawas!AV763="",IF(Pengawas!AX763="","-","Harap dikosongkan"),IF(Pengawas!AV763=0,IF(Pengawas!AX763="","OK","Harap dikosongkan"),IF(Pengawas!AV763&gt;0,IF(Pengawas!AX763="","Harap diisi",IF(Pengawas!AX763="","-",IF(Pengawas!AX763&gt;1,"Tidak valid","OK"))))))</f>
        <v>-</v>
      </c>
      <c r="AY763" s="25" t="str">
        <f>IF(Pengawas!AY763="","-",IF(Pengawas!AY763&gt;2,"Tidak valid","OK"))</f>
        <v>-</v>
      </c>
      <c r="AZ763" s="25" t="str">
        <f>IF(Pengawas!AY763="",IF(Pengawas!AZ763="","-","Harap dikosongkan"),IF(Pengawas!AY763=0,IF(Pengawas!AZ763="","OK","Harap dikosongkan"),IF(Pengawas!AZ763="","Harap diisi",IF(Pengawas!AZ763&gt;2015,"Cek lagi",IF(Pengawas!AZ763&lt;2000,"Cek lagi","OK")))))</f>
        <v>-</v>
      </c>
      <c r="BA763" s="25" t="str">
        <f>IF(Pengawas!BA763="","-",IF(LEN(Pengawas!BA763)&lt;5,"Cek lagi","OK"))</f>
        <v>-</v>
      </c>
      <c r="BB763" s="25" t="str">
        <f>IF(Pengawas!BB763="","-",IF(LEN(Pengawas!BB763)&lt;4,"Cek lagi","OK"))</f>
        <v>-</v>
      </c>
      <c r="BC763" s="25" t="str">
        <f>IF(Pengawas!BC763="","-",IF(LEN(Pengawas!BC763)&lt;4,"Cek lagi","OK"))</f>
        <v>-</v>
      </c>
      <c r="BD763" s="25" t="str">
        <f>IF(Pengawas!BD763="","-",IF(LEN(Pengawas!BD763)&lt;4,"Cek lagi","OK"))</f>
        <v>-</v>
      </c>
      <c r="BE763" s="25" t="str">
        <f>IF(Pengawas!BE763="","-",IF(LEN(Pengawas!BE763)&lt;4,"Cek lagi","OK"))</f>
        <v>-</v>
      </c>
      <c r="BF763" s="25" t="str">
        <f>IF(Pengawas!BF763="","-",IF(LEN(Pengawas!BF763)&lt;&gt;5,"Tidak valid","OK"))</f>
        <v>-</v>
      </c>
      <c r="BG763" s="25" t="str">
        <f>IF(Pengawas!BG763="","-",IF(LEN(Pengawas!BG763)&lt;9,"Cek lagi",IF(LEN(Pengawas!BG763)&gt;14,"Cek lagi","OK")))</f>
        <v>-</v>
      </c>
    </row>
    <row r="764" spans="1:59" ht="15" customHeight="1" x14ac:dyDescent="0.2">
      <c r="A764" s="25" t="str">
        <f>IF(Pengawas!A764="","-",IF(LEN(Pengawas!A764)&lt;4,"Cek lagi","OK"))</f>
        <v>-</v>
      </c>
      <c r="B764" s="25" t="str">
        <f>IF(Pengawas!B764="","-",IF(LEN(Pengawas!B764)&lt;4,"Cek lagi","OK"))</f>
        <v>-</v>
      </c>
      <c r="C764" s="25" t="str">
        <f>IF(Pengawas!C764="","-",IF(LEN(Pengawas!C764)&lt;&gt;18,"Tidak valid","OK"))</f>
        <v>-</v>
      </c>
      <c r="D764" s="25" t="str">
        <f>IF(Pengawas!D764="","-",IF(LEN(Pengawas!D764)&lt;&gt;16,"Tidak valid","OK"))</f>
        <v>-</v>
      </c>
      <c r="E764" s="25" t="str">
        <f>IF(Pengawas!E764="","-",IF(LEN(Pengawas!E764)&lt;4,"Cek lagi","OK"))</f>
        <v>-</v>
      </c>
      <c r="F764" s="25" t="str">
        <f>IF(Pengawas!F764="","-",IF(LEN(Pengawas!F764)&lt;&gt;16,"Tidak valid","OK"))</f>
        <v>-</v>
      </c>
      <c r="G764" s="25" t="str">
        <f>IF(Pengawas!G764="","-",IF(LEN(Pengawas!G764)&lt;4,"Cek lagi","OK"))</f>
        <v>-</v>
      </c>
      <c r="H764" s="26" t="str">
        <f>IF(Pengawas!H764="","-",IF(VALUE(LEFT(Pengawas!H764,2))&gt;31,"Tanggal tidak valid",IF(VALUE(LEFT(RIGHT(Pengawas!H764,7),2))&gt;12,"Bulan tidak valid",IF(VALUE(RIGHT(Pengawas!H764,4))&gt;1990,"Umur terlalu muda",IF(VALUE(RIGHT(Pengawas!H764,4))&lt;1955,"Umur terlalu tua","OK")))))</f>
        <v>-</v>
      </c>
      <c r="I764" s="25" t="str">
        <f>IF(Pengawas!I764="","-",IF(Pengawas!I764="L","OK",IF(Pengawas!I764="P","OK","Tidak valid")))</f>
        <v>-</v>
      </c>
      <c r="J764" s="25" t="str">
        <f>IF(Pengawas!J764="","-",IF(LEN(Pengawas!J764)&lt;4,"Cek lagi","OK"))</f>
        <v>-</v>
      </c>
      <c r="K764" s="25" t="str">
        <f>IF(Pengawas!K764="","-",IF(Pengawas!K764&gt;5,"Tidak valid",IF(Pengawas!K764&lt;1,"Tidak valid","OK")))</f>
        <v>-</v>
      </c>
      <c r="L764" s="25" t="str">
        <f>IF(Pengawas!L764="","-",IF(VALUE(LEFT(Pengawas!L764,1))&gt;1,"Tidak valid","OK"))</f>
        <v>-</v>
      </c>
      <c r="M764" s="25" t="str">
        <f>IF(Pengawas!M764="","-",IF(VALUE(LEFT(Pengawas!M764,1))&gt;1,"Tidak valid","OK"))</f>
        <v>-</v>
      </c>
      <c r="N764" s="25" t="str">
        <f>IF(Pengawas!N764="","-",IF(VALUE(LEFT(Pengawas!N764,2))&gt;31,"Tanggal tidak valid",IF(VALUE(LEFT(RIGHT(Pengawas!N764,7),2))&gt;12,"Bulan tidak valid",IF(VALUE(RIGHT(Pengawas!N764,4))&gt;2015,"Tahun cek lagi",IF(VALUE(RIGHT(Pengawas!N764,4))&lt;1930,"Tahun cek lagi","OK")))))</f>
        <v>-</v>
      </c>
      <c r="O764" s="26" t="str">
        <f>IF(Pengawas!O764="","-",IF(VALUE(LEFT(Pengawas!O764,2))&gt;31,"Tanggal tidak valid",IF(VALUE(LEFT(RIGHT(Pengawas!O764,7),2))&gt;12,"Bulan tidak valid",IF(VALUE(RIGHT(Pengawas!O764,4))&gt;2015,"Tahun cek lagi",IF(VALUE(RIGHT(Pengawas!O764,4))&lt;1930,"Tahun cek lagi","OK")))))</f>
        <v>-</v>
      </c>
      <c r="P764" s="26" t="str">
        <f>IF(Pengawas!P764="","-",IF(VALUE(LEFT(Pengawas!P764,2))&gt;31,"Tanggal tidak valid",IF(VALUE(LEFT(RIGHT(Pengawas!P764,7),2))&gt;12,"Bulan tidak valid",IF(VALUE(RIGHT(Pengawas!P764,4))&gt;2015,"Tahun cek lagi",IF(VALUE(RIGHT(Pengawas!P764,4))&lt;1930,"Tahun cek lagi","OK")))))</f>
        <v>-</v>
      </c>
      <c r="Q764" s="25" t="str">
        <f>IF(Pengawas!Q764="","-",IF(Pengawas!Q764&gt;3,"Tidak valid",IF(Pengawas!Q764&lt;1,"Tidak valid","OK")))</f>
        <v>-</v>
      </c>
      <c r="R764" s="25" t="str">
        <f>IF(Pengawas!R764="","-",IF(Pengawas!R764&gt;20000000,"Cek lagi",IF(Pengawas!R764&lt;50000,"Cek lagi","OK")))</f>
        <v>-</v>
      </c>
      <c r="S764" s="25" t="str">
        <f>IF(Pengawas!S764="","-",IF(Pengawas!S764&gt;3,"Tidak valid",IF(Pengawas!S764&lt;1,"Tidak valid","OK")))</f>
        <v>-</v>
      </c>
      <c r="T764" s="25" t="str">
        <f>IF(Pengawas!T764="","-",IF(Pengawas!T764&gt;6,"Tidak valid",IF(Pengawas!T764&lt;1,"Tidak valid","OK")))</f>
        <v>-</v>
      </c>
      <c r="U764" s="25" t="str">
        <f>IF(Pengawas!U764="","-",IF(Pengawas!U764&gt;4,"Tidak valid",IF(Pengawas!U764&lt;1,"Tidak valid","OK")))</f>
        <v>-</v>
      </c>
      <c r="V764" s="25" t="str">
        <f>IF(Pengawas!V764="","-",IF(Pengawas!V764&gt;2,"Tidak valid",IF(Pengawas!V764&lt;1,"Tidak valid","OK")))</f>
        <v>-</v>
      </c>
      <c r="W764" s="25" t="str">
        <f>IF(Pengawas!V764="","-",IF(Pengawas!V764=1,IF(Pengawas!W764="","Harap diisi","OK"),IF(Pengawas!V764=2,IF(Pengawas!W764="","Harap diisi","OK"),IF(Pengawas!V765&lt;1,"-",IF(Pengawas!V765&gt;2,"-","OK")))))</f>
        <v>-</v>
      </c>
      <c r="X764" s="25" t="str">
        <f>IF(Pengawas!V764="","-",IF(Pengawas!V764=1,IF(Pengawas!X764="","Harap diisi","OK"),IF(Pengawas!V764=2,IF(Pengawas!X764="","Harap diisi","OK"),IF(Pengawas!V765&lt;1,"-",IF(Pengawas!V765&gt;2,"-","OK")))))</f>
        <v>-</v>
      </c>
      <c r="Y764" s="25" t="str">
        <f>IF(Pengawas!V764="","-",IF(Pengawas!V764=1,IF(Pengawas!Y764="","Harap diisi","OK"),IF(Pengawas!V764=2,IF(Pengawas!Y764="","Harap diisi","OK"),IF(Pengawas!V765&lt;1,"-",IF(Pengawas!V765&gt;2,"-","OK")))))</f>
        <v>-</v>
      </c>
      <c r="Z764" s="25" t="str">
        <f>IF(Pengawas!V764="","-",IF(Pengawas!V764=1,IF(Pengawas!Z764="","Harap diisi","OK"),IF(Pengawas!V764=2,IF(Pengawas!Z764="","Harap diisi","OK"),IF(Pengawas!V765&lt;1,"-",IF(Pengawas!V765&gt;2,"-","OK")))))</f>
        <v>-</v>
      </c>
      <c r="AA764" s="25" t="str">
        <f>IF(Pengawas!V764="","-",IF(Pengawas!V764=1,IF(Pengawas!AA764="","Harap diisi","OK"),IF(Pengawas!V764=2,IF(Pengawas!AA764="","Harap diisi","OK"),IF(Pengawas!V765&lt;1,"-",IF(Pengawas!V765&gt;2,"-","OK")))))</f>
        <v>-</v>
      </c>
      <c r="AB764" s="25" t="str">
        <f>IF(Pengawas!V764="","-",IF(Pengawas!V764=1,IF(Pengawas!AB764="","Harap diisi","OK"),IF(Pengawas!V764=2,IF(Pengawas!AB764="","Harap diisi","OK"),IF(Pengawas!V765&lt;1,"-",IF(Pengawas!V765&gt;2,"-","OK")))))</f>
        <v>-</v>
      </c>
      <c r="AC764" s="25" t="str">
        <f>IF(Pengawas!V764="","-",IF(Pengawas!V764=1,IF(Pengawas!AC764="","Harap diisi","OK"),IF(Pengawas!V764=2,IF(Pengawas!AC764="","Harap diisi","OK"),IF(Pengawas!V765&lt;1,"-",IF(Pengawas!V765&gt;2,"-","OK")))))</f>
        <v>-</v>
      </c>
      <c r="AD764" s="25" t="str">
        <f>IF(Pengawas!V764="","-",IF(Pengawas!V764=1,IF(Pengawas!AD764="","OK","Harap dikosongkan"),IF(Pengawas!V764=2,IF(Pengawas!AD764="","Harap diisi","OK"),IF(Pengawas!V765&lt;1,"-",IF(Pengawas!V765&gt;2,"-","OK")))))</f>
        <v>-</v>
      </c>
      <c r="AE764" s="25" t="str">
        <f>IF(Pengawas!V764="","-",IF(Pengawas!V764=1,IF(Pengawas!AE764="","OK","Harap dikosongkan"),IF(Pengawas!V764=2,IF(Pengawas!AE764="","Harap diisi","OK"),IF(Pengawas!V765&lt;1,"-",IF(Pengawas!V765&gt;2,"-","OK")))))</f>
        <v>-</v>
      </c>
      <c r="AF764" s="25" t="str">
        <f>IF(Pengawas!V764="","-",IF(Pengawas!V764=1,IF(Pengawas!AF764="","OK","Harap dikosongkan"),IF(Pengawas!V764=2,IF(Pengawas!AF764="","Harap diisi","OK"),IF(Pengawas!V765&lt;1,"-",IF(Pengawas!V765&gt;2,"-","OK")))))</f>
        <v>-</v>
      </c>
      <c r="AG764" s="25" t="str">
        <f>IF(Pengawas!V764="","-",IF(Pengawas!V764=1,IF(Pengawas!AG764="","OK","Harap dikosongkan"),IF(Pengawas!V764=2,IF(Pengawas!AG764="","Harap diisi","OK"),IF(Pengawas!V765&lt;1,"-",IF(Pengawas!V765&gt;2,"-","OK")))))</f>
        <v>-</v>
      </c>
      <c r="AH764" s="25" t="str">
        <f>IF(Pengawas!V764="","-",IF(Pengawas!V764=1,IF(Pengawas!AH764="","OK","Harap dikosongkan"),IF(Pengawas!V764=2,IF(Pengawas!AH764="","Harap diisi","OK"),IF(Pengawas!V765&lt;1,"-",IF(Pengawas!V765&gt;2,"-","OK")))))</f>
        <v>-</v>
      </c>
      <c r="AI764" s="25" t="str">
        <f>IF(Pengawas!V764="","-",IF(Pengawas!V764=1,IF(Pengawas!AI764="","OK","Harap dikosongkan"),IF(Pengawas!V764=2,IF(Pengawas!AI764="","Harap diisi","OK"),IF(Pengawas!V765&lt;1,"-",IF(Pengawas!V765&gt;2,"-","OK")))))</f>
        <v>-</v>
      </c>
      <c r="AJ764" s="25" t="str">
        <f>IF(Pengawas!V764="","-",IF(Pengawas!V764=1,IF(Pengawas!AJ764="","OK","Harap dikosongkan"),IF(Pengawas!V764=2,IF(Pengawas!AJ764="","Harap diisi","OK"),IF(Pengawas!V765&lt;1,"-",IF(Pengawas!V765&gt;2,"-","OK")))))</f>
        <v>-</v>
      </c>
      <c r="AK764" s="25" t="str">
        <f>IF(Pengawas!V764="","-",IF(Pengawas!V764=1,IF(Pengawas!AK764="","OK","Harap dikosongkan"),IF(Pengawas!V764=2,IF(Pengawas!AK764="","Harap diisi","OK"),IF(Pengawas!V765&lt;1,"-",IF(Pengawas!V765&gt;2,"-","OK")))))</f>
        <v>-</v>
      </c>
      <c r="AL764" s="25" t="str">
        <f>IF(Pengawas!AL764="","-",IF(Pengawas!AL764&gt;3,"Tidak valid",IF(Pengawas!AL764&lt;1,"Tidak valid","OK")))</f>
        <v>-</v>
      </c>
      <c r="AM764" s="25" t="str">
        <f>IF(Pengawas!AL764="",IF(Pengawas!AM764="","-","Harap dikosongkan"),IF(Pengawas!AL764&lt;&gt;1,IF(Pengawas!AM764="","OK","Harap dikosongkan"),IF(Pengawas!AM764="","Harap diisi",IF(Pengawas!AM764&gt;2015,"Cek lagi",IF(Pengawas!AM764&lt;2005,"Cek lagi","OK")))))</f>
        <v>-</v>
      </c>
      <c r="AN764" s="25" t="str">
        <f>IF(Pengawas!AL764="",IF(Pengawas!AN764="","-","Harap dikosongkan"),IF(Pengawas!AL764&lt;&gt;1,IF(Pengawas!AN764="","OK","Harap dikosongkan"),IF(Pengawas!AN764="","Harap diisi",IF(VALUE(Pengawas!AN764)&gt;33,"Tidak valid",IF(VALUE(Pengawas!AN764)&lt;1,"Tidak valid","OK")))))</f>
        <v>-</v>
      </c>
      <c r="AO764" s="25" t="str">
        <f>IF(Pengawas!AL764="",IF(Pengawas!AO764="","-","Harap dikosongkan"),IF(Pengawas!AL764&lt;&gt;1,IF(Pengawas!AO764="","OK","Harap dikosongkan"),IF(Pengawas!AO764="","Harap diisi",IF(Pengawas!AO764&gt;1,"Tidak valid","OK"))))</f>
        <v>-</v>
      </c>
      <c r="AP764" s="25" t="str">
        <f>IF(Pengawas!AL764&gt;1,"OK",IF(Pengawas!AO764="",IF(Pengawas!AP764="","-","Kolom AO cek lagi"),IF(Pengawas!AO764=0,IF(Pengawas!AP764="","OK","Harap dikosongkan"),IF(Pengawas!AP764="","Harap diisi",IF(LEN(Pengawas!AP764)&lt;12,"Tidak valid",IF(LEN(Pengawas!AP764)&gt;14,"Tidak valid","OK"))))))</f>
        <v>-</v>
      </c>
      <c r="AQ764" s="26" t="str">
        <f>IF(Pengawas!AL764&gt;1,"OK",IF(Pengawas!AO764="",IF(Pengawas!AQ764="","-","Kolom AO cek lagi"),IF(Pengawas!AO764=0,IF(Pengawas!AQ764="","OK","Harap dikosongkan"),IF(Pengawas!AQ764="","Harap diisi",IF(LEN(Pengawas!AQ764)&lt;5,"Cek lagi","OK")))))</f>
        <v>-</v>
      </c>
      <c r="AR764" s="26" t="str">
        <f>IF(Pengawas!AL764&gt;1,"OK",IF(Pengawas!AO764="",IF(Pengawas!AR764="","-","Kolom AT cek lagi"),IF(Pengawas!AO764=0,IF(Pengawas!AR764="","OK","Harap dikosongkan"),IF(Pengawas!AR764="","Harap diisi",IF(VALUE(LEFT(Pengawas!AR764,2))&gt;31,"Tanggal tidak valid",IF(VALUE(LEFT(RIGHT(Pengawas!AR764,7),2))&gt;12,"Bulan tidak valid",IF(VALUE(RIGHT(Pengawas!AR764,4))&gt;2016,"Tahun cek lagi",IF(VALUE(RIGHT(Pengawas!AR764,4))&lt;2005,"Tahun cek lagi","OK"))))))))</f>
        <v>-</v>
      </c>
      <c r="AS764" s="25" t="str">
        <f>IF(Pengawas!AP764="",IF(Pengawas!AS764="","-","Harap dikosongkan"),IF(Pengawas!AP764&lt;&gt;"",IF(Pengawas!AS764="","Harap diisi",IF(Pengawas!AS764&gt;1,"Tidak valid","OK"))))</f>
        <v>-</v>
      </c>
      <c r="AT764" s="25" t="str">
        <f>IF(Pengawas!AS764="",IF(Pengawas!AT764="","-","Harap dikosongkan"),IF(Pengawas!AS764&lt;&gt;1,IF(Pengawas!AT764="","OK","Harap dikosongkan"),IF(Pengawas!AS764="",IF(Pengawas!AT764="","-","Harap dikosongkan"),IF(Pengawas!AS764=0,IF(Pengawas!AT764="","OK","Harap dikosongkan"),IF(Pengawas!AT764="","Harap diisi",IF(Pengawas!AT764&gt;2016,"Cek lagi",IF(Pengawas!AT764&lt;2005,"Cek lagi",IF(Pengawas!AM764&gt;Pengawas!AT764,"Cek lagi dengan Kolom AL","OK"))))))))</f>
        <v>-</v>
      </c>
      <c r="AU764" s="25" t="str">
        <f>IF(Pengawas!AS764="",IF(Pengawas!AU764="","-","Harap dikosongkan"),IF(Pengawas!AS764&lt;&gt;1,IF(Pengawas!AU764="","OK","Harap dikosongkan"),IF(Pengawas!AS764="",IF(Pengawas!AU764="","-","Harap dikosongkan"),IF(Pengawas!AS764=0,IF(Pengawas!AU764="","OK","Harap dikosongkan"),IF(Pengawas!AU764="","Harap diisi",IF(Pengawas!AU764&gt;20000000,"Cek lagi",IF(Pengawas!AU764&lt;100000,"Cek lagi","OK")))))))</f>
        <v>-</v>
      </c>
      <c r="AV764" s="25" t="str">
        <f>IF(Pengawas!AV764="","-",IF(Pengawas!AV764&gt;3,"Tidak valid","OK"))</f>
        <v>-</v>
      </c>
      <c r="AW764" s="25" t="str">
        <f>IF(Pengawas!AV764="",IF(Pengawas!AW764="","-","Harap dikosongkan"),IF(Pengawas!AV764=0,IF(Pengawas!AW764="","OK","Harap dikosongkan"),IF(Pengawas!AV764&gt;0,IF(Pengawas!AW764="","Harap diisi",IF(Pengawas!AW764&gt;2015,"Tidak valid","OK")))))</f>
        <v>-</v>
      </c>
      <c r="AX764" s="25" t="str">
        <f>IF(Pengawas!AV764="",IF(Pengawas!AX764="","-","Harap dikosongkan"),IF(Pengawas!AV764=0,IF(Pengawas!AX764="","OK","Harap dikosongkan"),IF(Pengawas!AV764&gt;0,IF(Pengawas!AX764="","Harap diisi",IF(Pengawas!AX764="","-",IF(Pengawas!AX764&gt;1,"Tidak valid","OK"))))))</f>
        <v>-</v>
      </c>
      <c r="AY764" s="25" t="str">
        <f>IF(Pengawas!AY764="","-",IF(Pengawas!AY764&gt;2,"Tidak valid","OK"))</f>
        <v>-</v>
      </c>
      <c r="AZ764" s="25" t="str">
        <f>IF(Pengawas!AY764="",IF(Pengawas!AZ764="","-","Harap dikosongkan"),IF(Pengawas!AY764=0,IF(Pengawas!AZ764="","OK","Harap dikosongkan"),IF(Pengawas!AZ764="","Harap diisi",IF(Pengawas!AZ764&gt;2015,"Cek lagi",IF(Pengawas!AZ764&lt;2000,"Cek lagi","OK")))))</f>
        <v>-</v>
      </c>
      <c r="BA764" s="25" t="str">
        <f>IF(Pengawas!BA764="","-",IF(LEN(Pengawas!BA764)&lt;5,"Cek lagi","OK"))</f>
        <v>-</v>
      </c>
      <c r="BB764" s="25" t="str">
        <f>IF(Pengawas!BB764="","-",IF(LEN(Pengawas!BB764)&lt;4,"Cek lagi","OK"))</f>
        <v>-</v>
      </c>
      <c r="BC764" s="25" t="str">
        <f>IF(Pengawas!BC764="","-",IF(LEN(Pengawas!BC764)&lt;4,"Cek lagi","OK"))</f>
        <v>-</v>
      </c>
      <c r="BD764" s="25" t="str">
        <f>IF(Pengawas!BD764="","-",IF(LEN(Pengawas!BD764)&lt;4,"Cek lagi","OK"))</f>
        <v>-</v>
      </c>
      <c r="BE764" s="25" t="str">
        <f>IF(Pengawas!BE764="","-",IF(LEN(Pengawas!BE764)&lt;4,"Cek lagi","OK"))</f>
        <v>-</v>
      </c>
      <c r="BF764" s="25" t="str">
        <f>IF(Pengawas!BF764="","-",IF(LEN(Pengawas!BF764)&lt;&gt;5,"Tidak valid","OK"))</f>
        <v>-</v>
      </c>
      <c r="BG764" s="25" t="str">
        <f>IF(Pengawas!BG764="","-",IF(LEN(Pengawas!BG764)&lt;9,"Cek lagi",IF(LEN(Pengawas!BG764)&gt;14,"Cek lagi","OK")))</f>
        <v>-</v>
      </c>
    </row>
    <row r="765" spans="1:59" ht="15" customHeight="1" x14ac:dyDescent="0.2">
      <c r="A765" s="25" t="str">
        <f>IF(Pengawas!A765="","-",IF(LEN(Pengawas!A765)&lt;4,"Cek lagi","OK"))</f>
        <v>-</v>
      </c>
      <c r="B765" s="25" t="str">
        <f>IF(Pengawas!B765="","-",IF(LEN(Pengawas!B765)&lt;4,"Cek lagi","OK"))</f>
        <v>-</v>
      </c>
      <c r="C765" s="25" t="str">
        <f>IF(Pengawas!C765="","-",IF(LEN(Pengawas!C765)&lt;&gt;18,"Tidak valid","OK"))</f>
        <v>-</v>
      </c>
      <c r="D765" s="25" t="str">
        <f>IF(Pengawas!D765="","-",IF(LEN(Pengawas!D765)&lt;&gt;16,"Tidak valid","OK"))</f>
        <v>-</v>
      </c>
      <c r="E765" s="25" t="str">
        <f>IF(Pengawas!E765="","-",IF(LEN(Pengawas!E765)&lt;4,"Cek lagi","OK"))</f>
        <v>-</v>
      </c>
      <c r="F765" s="25" t="str">
        <f>IF(Pengawas!F765="","-",IF(LEN(Pengawas!F765)&lt;&gt;16,"Tidak valid","OK"))</f>
        <v>-</v>
      </c>
      <c r="G765" s="25" t="str">
        <f>IF(Pengawas!G765="","-",IF(LEN(Pengawas!G765)&lt;4,"Cek lagi","OK"))</f>
        <v>-</v>
      </c>
      <c r="H765" s="26" t="str">
        <f>IF(Pengawas!H765="","-",IF(VALUE(LEFT(Pengawas!H765,2))&gt;31,"Tanggal tidak valid",IF(VALUE(LEFT(RIGHT(Pengawas!H765,7),2))&gt;12,"Bulan tidak valid",IF(VALUE(RIGHT(Pengawas!H765,4))&gt;1990,"Umur terlalu muda",IF(VALUE(RIGHT(Pengawas!H765,4))&lt;1955,"Umur terlalu tua","OK")))))</f>
        <v>-</v>
      </c>
      <c r="I765" s="25" t="str">
        <f>IF(Pengawas!I765="","-",IF(Pengawas!I765="L","OK",IF(Pengawas!I765="P","OK","Tidak valid")))</f>
        <v>-</v>
      </c>
      <c r="J765" s="25" t="str">
        <f>IF(Pengawas!J765="","-",IF(LEN(Pengawas!J765)&lt;4,"Cek lagi","OK"))</f>
        <v>-</v>
      </c>
      <c r="K765" s="25" t="str">
        <f>IF(Pengawas!K765="","-",IF(Pengawas!K765&gt;5,"Tidak valid",IF(Pengawas!K765&lt;1,"Tidak valid","OK")))</f>
        <v>-</v>
      </c>
      <c r="L765" s="25" t="str">
        <f>IF(Pengawas!L765="","-",IF(VALUE(LEFT(Pengawas!L765,1))&gt;1,"Tidak valid","OK"))</f>
        <v>-</v>
      </c>
      <c r="M765" s="25" t="str">
        <f>IF(Pengawas!M765="","-",IF(VALUE(LEFT(Pengawas!M765,1))&gt;1,"Tidak valid","OK"))</f>
        <v>-</v>
      </c>
      <c r="N765" s="25" t="str">
        <f>IF(Pengawas!N765="","-",IF(VALUE(LEFT(Pengawas!N765,2))&gt;31,"Tanggal tidak valid",IF(VALUE(LEFT(RIGHT(Pengawas!N765,7),2))&gt;12,"Bulan tidak valid",IF(VALUE(RIGHT(Pengawas!N765,4))&gt;2015,"Tahun cek lagi",IF(VALUE(RIGHT(Pengawas!N765,4))&lt;1930,"Tahun cek lagi","OK")))))</f>
        <v>-</v>
      </c>
      <c r="O765" s="26" t="str">
        <f>IF(Pengawas!O765="","-",IF(VALUE(LEFT(Pengawas!O765,2))&gt;31,"Tanggal tidak valid",IF(VALUE(LEFT(RIGHT(Pengawas!O765,7),2))&gt;12,"Bulan tidak valid",IF(VALUE(RIGHT(Pengawas!O765,4))&gt;2015,"Tahun cek lagi",IF(VALUE(RIGHT(Pengawas!O765,4))&lt;1930,"Tahun cek lagi","OK")))))</f>
        <v>-</v>
      </c>
      <c r="P765" s="26" t="str">
        <f>IF(Pengawas!P765="","-",IF(VALUE(LEFT(Pengawas!P765,2))&gt;31,"Tanggal tidak valid",IF(VALUE(LEFT(RIGHT(Pengawas!P765,7),2))&gt;12,"Bulan tidak valid",IF(VALUE(RIGHT(Pengawas!P765,4))&gt;2015,"Tahun cek lagi",IF(VALUE(RIGHT(Pengawas!P765,4))&lt;1930,"Tahun cek lagi","OK")))))</f>
        <v>-</v>
      </c>
      <c r="Q765" s="25" t="str">
        <f>IF(Pengawas!Q765="","-",IF(Pengawas!Q765&gt;3,"Tidak valid",IF(Pengawas!Q765&lt;1,"Tidak valid","OK")))</f>
        <v>-</v>
      </c>
      <c r="R765" s="25" t="str">
        <f>IF(Pengawas!R765="","-",IF(Pengawas!R765&gt;20000000,"Cek lagi",IF(Pengawas!R765&lt;50000,"Cek lagi","OK")))</f>
        <v>-</v>
      </c>
      <c r="S765" s="25" t="str">
        <f>IF(Pengawas!S765="","-",IF(Pengawas!S765&gt;3,"Tidak valid",IF(Pengawas!S765&lt;1,"Tidak valid","OK")))</f>
        <v>-</v>
      </c>
      <c r="T765" s="25" t="str">
        <f>IF(Pengawas!T765="","-",IF(Pengawas!T765&gt;6,"Tidak valid",IF(Pengawas!T765&lt;1,"Tidak valid","OK")))</f>
        <v>-</v>
      </c>
      <c r="U765" s="25" t="str">
        <f>IF(Pengawas!U765="","-",IF(Pengawas!U765&gt;4,"Tidak valid",IF(Pengawas!U765&lt;1,"Tidak valid","OK")))</f>
        <v>-</v>
      </c>
      <c r="V765" s="25" t="str">
        <f>IF(Pengawas!V765="","-",IF(Pengawas!V765&gt;2,"Tidak valid",IF(Pengawas!V765&lt;1,"Tidak valid","OK")))</f>
        <v>-</v>
      </c>
      <c r="W765" s="25" t="str">
        <f>IF(Pengawas!V765="","-",IF(Pengawas!V765=1,IF(Pengawas!W765="","Harap diisi","OK"),IF(Pengawas!V765=2,IF(Pengawas!W765="","Harap diisi","OK"),IF(Pengawas!V766&lt;1,"-",IF(Pengawas!V766&gt;2,"-","OK")))))</f>
        <v>-</v>
      </c>
      <c r="X765" s="25" t="str">
        <f>IF(Pengawas!V765="","-",IF(Pengawas!V765=1,IF(Pengawas!X765="","Harap diisi","OK"),IF(Pengawas!V765=2,IF(Pengawas!X765="","Harap diisi","OK"),IF(Pengawas!V766&lt;1,"-",IF(Pengawas!V766&gt;2,"-","OK")))))</f>
        <v>-</v>
      </c>
      <c r="Y765" s="25" t="str">
        <f>IF(Pengawas!V765="","-",IF(Pengawas!V765=1,IF(Pengawas!Y765="","Harap diisi","OK"),IF(Pengawas!V765=2,IF(Pengawas!Y765="","Harap diisi","OK"),IF(Pengawas!V766&lt;1,"-",IF(Pengawas!V766&gt;2,"-","OK")))))</f>
        <v>-</v>
      </c>
      <c r="Z765" s="25" t="str">
        <f>IF(Pengawas!V765="","-",IF(Pengawas!V765=1,IF(Pengawas!Z765="","Harap diisi","OK"),IF(Pengawas!V765=2,IF(Pengawas!Z765="","Harap diisi","OK"),IF(Pengawas!V766&lt;1,"-",IF(Pengawas!V766&gt;2,"-","OK")))))</f>
        <v>-</v>
      </c>
      <c r="AA765" s="25" t="str">
        <f>IF(Pengawas!V765="","-",IF(Pengawas!V765=1,IF(Pengawas!AA765="","Harap diisi","OK"),IF(Pengawas!V765=2,IF(Pengawas!AA765="","Harap diisi","OK"),IF(Pengawas!V766&lt;1,"-",IF(Pengawas!V766&gt;2,"-","OK")))))</f>
        <v>-</v>
      </c>
      <c r="AB765" s="25" t="str">
        <f>IF(Pengawas!V765="","-",IF(Pengawas!V765=1,IF(Pengawas!AB765="","Harap diisi","OK"),IF(Pengawas!V765=2,IF(Pengawas!AB765="","Harap diisi","OK"),IF(Pengawas!V766&lt;1,"-",IF(Pengawas!V766&gt;2,"-","OK")))))</f>
        <v>-</v>
      </c>
      <c r="AC765" s="25" t="str">
        <f>IF(Pengawas!V765="","-",IF(Pengawas!V765=1,IF(Pengawas!AC765="","Harap diisi","OK"),IF(Pengawas!V765=2,IF(Pengawas!AC765="","Harap diisi","OK"),IF(Pengawas!V766&lt;1,"-",IF(Pengawas!V766&gt;2,"-","OK")))))</f>
        <v>-</v>
      </c>
      <c r="AD765" s="25" t="str">
        <f>IF(Pengawas!V765="","-",IF(Pengawas!V765=1,IF(Pengawas!AD765="","OK","Harap dikosongkan"),IF(Pengawas!V765=2,IF(Pengawas!AD765="","Harap diisi","OK"),IF(Pengawas!V766&lt;1,"-",IF(Pengawas!V766&gt;2,"-","OK")))))</f>
        <v>-</v>
      </c>
      <c r="AE765" s="25" t="str">
        <f>IF(Pengawas!V765="","-",IF(Pengawas!V765=1,IF(Pengawas!AE765="","OK","Harap dikosongkan"),IF(Pengawas!V765=2,IF(Pengawas!AE765="","Harap diisi","OK"),IF(Pengawas!V766&lt;1,"-",IF(Pengawas!V766&gt;2,"-","OK")))))</f>
        <v>-</v>
      </c>
      <c r="AF765" s="25" t="str">
        <f>IF(Pengawas!V765="","-",IF(Pengawas!V765=1,IF(Pengawas!AF765="","OK","Harap dikosongkan"),IF(Pengawas!V765=2,IF(Pengawas!AF765="","Harap diisi","OK"),IF(Pengawas!V766&lt;1,"-",IF(Pengawas!V766&gt;2,"-","OK")))))</f>
        <v>-</v>
      </c>
      <c r="AG765" s="25" t="str">
        <f>IF(Pengawas!V765="","-",IF(Pengawas!V765=1,IF(Pengawas!AG765="","OK","Harap dikosongkan"),IF(Pengawas!V765=2,IF(Pengawas!AG765="","Harap diisi","OK"),IF(Pengawas!V766&lt;1,"-",IF(Pengawas!V766&gt;2,"-","OK")))))</f>
        <v>-</v>
      </c>
      <c r="AH765" s="25" t="str">
        <f>IF(Pengawas!V765="","-",IF(Pengawas!V765=1,IF(Pengawas!AH765="","OK","Harap dikosongkan"),IF(Pengawas!V765=2,IF(Pengawas!AH765="","Harap diisi","OK"),IF(Pengawas!V766&lt;1,"-",IF(Pengawas!V766&gt;2,"-","OK")))))</f>
        <v>-</v>
      </c>
      <c r="AI765" s="25" t="str">
        <f>IF(Pengawas!V765="","-",IF(Pengawas!V765=1,IF(Pengawas!AI765="","OK","Harap dikosongkan"),IF(Pengawas!V765=2,IF(Pengawas!AI765="","Harap diisi","OK"),IF(Pengawas!V766&lt;1,"-",IF(Pengawas!V766&gt;2,"-","OK")))))</f>
        <v>-</v>
      </c>
      <c r="AJ765" s="25" t="str">
        <f>IF(Pengawas!V765="","-",IF(Pengawas!V765=1,IF(Pengawas!AJ765="","OK","Harap dikosongkan"),IF(Pengawas!V765=2,IF(Pengawas!AJ765="","Harap diisi","OK"),IF(Pengawas!V766&lt;1,"-",IF(Pengawas!V766&gt;2,"-","OK")))))</f>
        <v>-</v>
      </c>
      <c r="AK765" s="25" t="str">
        <f>IF(Pengawas!V765="","-",IF(Pengawas!V765=1,IF(Pengawas!AK765="","OK","Harap dikosongkan"),IF(Pengawas!V765=2,IF(Pengawas!AK765="","Harap diisi","OK"),IF(Pengawas!V766&lt;1,"-",IF(Pengawas!V766&gt;2,"-","OK")))))</f>
        <v>-</v>
      </c>
      <c r="AL765" s="25" t="str">
        <f>IF(Pengawas!AL765="","-",IF(Pengawas!AL765&gt;3,"Tidak valid",IF(Pengawas!AL765&lt;1,"Tidak valid","OK")))</f>
        <v>-</v>
      </c>
      <c r="AM765" s="25" t="str">
        <f>IF(Pengawas!AL765="",IF(Pengawas!AM765="","-","Harap dikosongkan"),IF(Pengawas!AL765&lt;&gt;1,IF(Pengawas!AM765="","OK","Harap dikosongkan"),IF(Pengawas!AM765="","Harap diisi",IF(Pengawas!AM765&gt;2015,"Cek lagi",IF(Pengawas!AM765&lt;2005,"Cek lagi","OK")))))</f>
        <v>-</v>
      </c>
      <c r="AN765" s="25" t="str">
        <f>IF(Pengawas!AL765="",IF(Pengawas!AN765="","-","Harap dikosongkan"),IF(Pengawas!AL765&lt;&gt;1,IF(Pengawas!AN765="","OK","Harap dikosongkan"),IF(Pengawas!AN765="","Harap diisi",IF(VALUE(Pengawas!AN765)&gt;33,"Tidak valid",IF(VALUE(Pengawas!AN765)&lt;1,"Tidak valid","OK")))))</f>
        <v>-</v>
      </c>
      <c r="AO765" s="25" t="str">
        <f>IF(Pengawas!AL765="",IF(Pengawas!AO765="","-","Harap dikosongkan"),IF(Pengawas!AL765&lt;&gt;1,IF(Pengawas!AO765="","OK","Harap dikosongkan"),IF(Pengawas!AO765="","Harap diisi",IF(Pengawas!AO765&gt;1,"Tidak valid","OK"))))</f>
        <v>-</v>
      </c>
      <c r="AP765" s="25" t="str">
        <f>IF(Pengawas!AL765&gt;1,"OK",IF(Pengawas!AO765="",IF(Pengawas!AP765="","-","Kolom AO cek lagi"),IF(Pengawas!AO765=0,IF(Pengawas!AP765="","OK","Harap dikosongkan"),IF(Pengawas!AP765="","Harap diisi",IF(LEN(Pengawas!AP765)&lt;12,"Tidak valid",IF(LEN(Pengawas!AP765)&gt;14,"Tidak valid","OK"))))))</f>
        <v>-</v>
      </c>
      <c r="AQ765" s="26" t="str">
        <f>IF(Pengawas!AL765&gt;1,"OK",IF(Pengawas!AO765="",IF(Pengawas!AQ765="","-","Kolom AO cek lagi"),IF(Pengawas!AO765=0,IF(Pengawas!AQ765="","OK","Harap dikosongkan"),IF(Pengawas!AQ765="","Harap diisi",IF(LEN(Pengawas!AQ765)&lt;5,"Cek lagi","OK")))))</f>
        <v>-</v>
      </c>
      <c r="AR765" s="26" t="str">
        <f>IF(Pengawas!AL765&gt;1,"OK",IF(Pengawas!AO765="",IF(Pengawas!AR765="","-","Kolom AT cek lagi"),IF(Pengawas!AO765=0,IF(Pengawas!AR765="","OK","Harap dikosongkan"),IF(Pengawas!AR765="","Harap diisi",IF(VALUE(LEFT(Pengawas!AR765,2))&gt;31,"Tanggal tidak valid",IF(VALUE(LEFT(RIGHT(Pengawas!AR765,7),2))&gt;12,"Bulan tidak valid",IF(VALUE(RIGHT(Pengawas!AR765,4))&gt;2016,"Tahun cek lagi",IF(VALUE(RIGHT(Pengawas!AR765,4))&lt;2005,"Tahun cek lagi","OK"))))))))</f>
        <v>-</v>
      </c>
      <c r="AS765" s="25" t="str">
        <f>IF(Pengawas!AP765="",IF(Pengawas!AS765="","-","Harap dikosongkan"),IF(Pengawas!AP765&lt;&gt;"",IF(Pengawas!AS765="","Harap diisi",IF(Pengawas!AS765&gt;1,"Tidak valid","OK"))))</f>
        <v>-</v>
      </c>
      <c r="AT765" s="25" t="str">
        <f>IF(Pengawas!AS765="",IF(Pengawas!AT765="","-","Harap dikosongkan"),IF(Pengawas!AS765&lt;&gt;1,IF(Pengawas!AT765="","OK","Harap dikosongkan"),IF(Pengawas!AS765="",IF(Pengawas!AT765="","-","Harap dikosongkan"),IF(Pengawas!AS765=0,IF(Pengawas!AT765="","OK","Harap dikosongkan"),IF(Pengawas!AT765="","Harap diisi",IF(Pengawas!AT765&gt;2016,"Cek lagi",IF(Pengawas!AT765&lt;2005,"Cek lagi",IF(Pengawas!AM765&gt;Pengawas!AT765,"Cek lagi dengan Kolom AL","OK"))))))))</f>
        <v>-</v>
      </c>
      <c r="AU765" s="25" t="str">
        <f>IF(Pengawas!AS765="",IF(Pengawas!AU765="","-","Harap dikosongkan"),IF(Pengawas!AS765&lt;&gt;1,IF(Pengawas!AU765="","OK","Harap dikosongkan"),IF(Pengawas!AS765="",IF(Pengawas!AU765="","-","Harap dikosongkan"),IF(Pengawas!AS765=0,IF(Pengawas!AU765="","OK","Harap dikosongkan"),IF(Pengawas!AU765="","Harap diisi",IF(Pengawas!AU765&gt;20000000,"Cek lagi",IF(Pengawas!AU765&lt;100000,"Cek lagi","OK")))))))</f>
        <v>-</v>
      </c>
      <c r="AV765" s="25" t="str">
        <f>IF(Pengawas!AV765="","-",IF(Pengawas!AV765&gt;3,"Tidak valid","OK"))</f>
        <v>-</v>
      </c>
      <c r="AW765" s="25" t="str">
        <f>IF(Pengawas!AV765="",IF(Pengawas!AW765="","-","Harap dikosongkan"),IF(Pengawas!AV765=0,IF(Pengawas!AW765="","OK","Harap dikosongkan"),IF(Pengawas!AV765&gt;0,IF(Pengawas!AW765="","Harap diisi",IF(Pengawas!AW765&gt;2015,"Tidak valid","OK")))))</f>
        <v>-</v>
      </c>
      <c r="AX765" s="25" t="str">
        <f>IF(Pengawas!AV765="",IF(Pengawas!AX765="","-","Harap dikosongkan"),IF(Pengawas!AV765=0,IF(Pengawas!AX765="","OK","Harap dikosongkan"),IF(Pengawas!AV765&gt;0,IF(Pengawas!AX765="","Harap diisi",IF(Pengawas!AX765="","-",IF(Pengawas!AX765&gt;1,"Tidak valid","OK"))))))</f>
        <v>-</v>
      </c>
      <c r="AY765" s="25" t="str">
        <f>IF(Pengawas!AY765="","-",IF(Pengawas!AY765&gt;2,"Tidak valid","OK"))</f>
        <v>-</v>
      </c>
      <c r="AZ765" s="25" t="str">
        <f>IF(Pengawas!AY765="",IF(Pengawas!AZ765="","-","Harap dikosongkan"),IF(Pengawas!AY765=0,IF(Pengawas!AZ765="","OK","Harap dikosongkan"),IF(Pengawas!AZ765="","Harap diisi",IF(Pengawas!AZ765&gt;2015,"Cek lagi",IF(Pengawas!AZ765&lt;2000,"Cek lagi","OK")))))</f>
        <v>-</v>
      </c>
      <c r="BA765" s="25" t="str">
        <f>IF(Pengawas!BA765="","-",IF(LEN(Pengawas!BA765)&lt;5,"Cek lagi","OK"))</f>
        <v>-</v>
      </c>
      <c r="BB765" s="25" t="str">
        <f>IF(Pengawas!BB765="","-",IF(LEN(Pengawas!BB765)&lt;4,"Cek lagi","OK"))</f>
        <v>-</v>
      </c>
      <c r="BC765" s="25" t="str">
        <f>IF(Pengawas!BC765="","-",IF(LEN(Pengawas!BC765)&lt;4,"Cek lagi","OK"))</f>
        <v>-</v>
      </c>
      <c r="BD765" s="25" t="str">
        <f>IF(Pengawas!BD765="","-",IF(LEN(Pengawas!BD765)&lt;4,"Cek lagi","OK"))</f>
        <v>-</v>
      </c>
      <c r="BE765" s="25" t="str">
        <f>IF(Pengawas!BE765="","-",IF(LEN(Pengawas!BE765)&lt;4,"Cek lagi","OK"))</f>
        <v>-</v>
      </c>
      <c r="BF765" s="25" t="str">
        <f>IF(Pengawas!BF765="","-",IF(LEN(Pengawas!BF765)&lt;&gt;5,"Tidak valid","OK"))</f>
        <v>-</v>
      </c>
      <c r="BG765" s="25" t="str">
        <f>IF(Pengawas!BG765="","-",IF(LEN(Pengawas!BG765)&lt;9,"Cek lagi",IF(LEN(Pengawas!BG765)&gt;14,"Cek lagi","OK")))</f>
        <v>-</v>
      </c>
    </row>
    <row r="766" spans="1:59" ht="15" customHeight="1" x14ac:dyDescent="0.2">
      <c r="A766" s="25" t="str">
        <f>IF(Pengawas!A766="","-",IF(LEN(Pengawas!A766)&lt;4,"Cek lagi","OK"))</f>
        <v>-</v>
      </c>
      <c r="B766" s="25" t="str">
        <f>IF(Pengawas!B766="","-",IF(LEN(Pengawas!B766)&lt;4,"Cek lagi","OK"))</f>
        <v>-</v>
      </c>
      <c r="C766" s="25" t="str">
        <f>IF(Pengawas!C766="","-",IF(LEN(Pengawas!C766)&lt;&gt;18,"Tidak valid","OK"))</f>
        <v>-</v>
      </c>
      <c r="D766" s="25" t="str">
        <f>IF(Pengawas!D766="","-",IF(LEN(Pengawas!D766)&lt;&gt;16,"Tidak valid","OK"))</f>
        <v>-</v>
      </c>
      <c r="E766" s="25" t="str">
        <f>IF(Pengawas!E766="","-",IF(LEN(Pengawas!E766)&lt;4,"Cek lagi","OK"))</f>
        <v>-</v>
      </c>
      <c r="F766" s="25" t="str">
        <f>IF(Pengawas!F766="","-",IF(LEN(Pengawas!F766)&lt;&gt;16,"Tidak valid","OK"))</f>
        <v>-</v>
      </c>
      <c r="G766" s="25" t="str">
        <f>IF(Pengawas!G766="","-",IF(LEN(Pengawas!G766)&lt;4,"Cek lagi","OK"))</f>
        <v>-</v>
      </c>
      <c r="H766" s="26" t="str">
        <f>IF(Pengawas!H766="","-",IF(VALUE(LEFT(Pengawas!H766,2))&gt;31,"Tanggal tidak valid",IF(VALUE(LEFT(RIGHT(Pengawas!H766,7),2))&gt;12,"Bulan tidak valid",IF(VALUE(RIGHT(Pengawas!H766,4))&gt;1990,"Umur terlalu muda",IF(VALUE(RIGHT(Pengawas!H766,4))&lt;1955,"Umur terlalu tua","OK")))))</f>
        <v>-</v>
      </c>
      <c r="I766" s="25" t="str">
        <f>IF(Pengawas!I766="","-",IF(Pengawas!I766="L","OK",IF(Pengawas!I766="P","OK","Tidak valid")))</f>
        <v>-</v>
      </c>
      <c r="J766" s="25" t="str">
        <f>IF(Pengawas!J766="","-",IF(LEN(Pengawas!J766)&lt;4,"Cek lagi","OK"))</f>
        <v>-</v>
      </c>
      <c r="K766" s="25" t="str">
        <f>IF(Pengawas!K766="","-",IF(Pengawas!K766&gt;5,"Tidak valid",IF(Pengawas!K766&lt;1,"Tidak valid","OK")))</f>
        <v>-</v>
      </c>
      <c r="L766" s="25" t="str">
        <f>IF(Pengawas!L766="","-",IF(VALUE(LEFT(Pengawas!L766,1))&gt;1,"Tidak valid","OK"))</f>
        <v>-</v>
      </c>
      <c r="M766" s="25" t="str">
        <f>IF(Pengawas!M766="","-",IF(VALUE(LEFT(Pengawas!M766,1))&gt;1,"Tidak valid","OK"))</f>
        <v>-</v>
      </c>
      <c r="N766" s="25" t="str">
        <f>IF(Pengawas!N766="","-",IF(VALUE(LEFT(Pengawas!N766,2))&gt;31,"Tanggal tidak valid",IF(VALUE(LEFT(RIGHT(Pengawas!N766,7),2))&gt;12,"Bulan tidak valid",IF(VALUE(RIGHT(Pengawas!N766,4))&gt;2015,"Tahun cek lagi",IF(VALUE(RIGHT(Pengawas!N766,4))&lt;1930,"Tahun cek lagi","OK")))))</f>
        <v>-</v>
      </c>
      <c r="O766" s="26" t="str">
        <f>IF(Pengawas!O766="","-",IF(VALUE(LEFT(Pengawas!O766,2))&gt;31,"Tanggal tidak valid",IF(VALUE(LEFT(RIGHT(Pengawas!O766,7),2))&gt;12,"Bulan tidak valid",IF(VALUE(RIGHT(Pengawas!O766,4))&gt;2015,"Tahun cek lagi",IF(VALUE(RIGHT(Pengawas!O766,4))&lt;1930,"Tahun cek lagi","OK")))))</f>
        <v>-</v>
      </c>
      <c r="P766" s="26" t="str">
        <f>IF(Pengawas!P766="","-",IF(VALUE(LEFT(Pengawas!P766,2))&gt;31,"Tanggal tidak valid",IF(VALUE(LEFT(RIGHT(Pengawas!P766,7),2))&gt;12,"Bulan tidak valid",IF(VALUE(RIGHT(Pengawas!P766,4))&gt;2015,"Tahun cek lagi",IF(VALUE(RIGHT(Pengawas!P766,4))&lt;1930,"Tahun cek lagi","OK")))))</f>
        <v>-</v>
      </c>
      <c r="Q766" s="25" t="str">
        <f>IF(Pengawas!Q766="","-",IF(Pengawas!Q766&gt;3,"Tidak valid",IF(Pengawas!Q766&lt;1,"Tidak valid","OK")))</f>
        <v>-</v>
      </c>
      <c r="R766" s="25" t="str">
        <f>IF(Pengawas!R766="","-",IF(Pengawas!R766&gt;20000000,"Cek lagi",IF(Pengawas!R766&lt;50000,"Cek lagi","OK")))</f>
        <v>-</v>
      </c>
      <c r="S766" s="25" t="str">
        <f>IF(Pengawas!S766="","-",IF(Pengawas!S766&gt;3,"Tidak valid",IF(Pengawas!S766&lt;1,"Tidak valid","OK")))</f>
        <v>-</v>
      </c>
      <c r="T766" s="25" t="str">
        <f>IF(Pengawas!T766="","-",IF(Pengawas!T766&gt;6,"Tidak valid",IF(Pengawas!T766&lt;1,"Tidak valid","OK")))</f>
        <v>-</v>
      </c>
      <c r="U766" s="25" t="str">
        <f>IF(Pengawas!U766="","-",IF(Pengawas!U766&gt;4,"Tidak valid",IF(Pengawas!U766&lt;1,"Tidak valid","OK")))</f>
        <v>-</v>
      </c>
      <c r="V766" s="25" t="str">
        <f>IF(Pengawas!V766="","-",IF(Pengawas!V766&gt;2,"Tidak valid",IF(Pengawas!V766&lt;1,"Tidak valid","OK")))</f>
        <v>-</v>
      </c>
      <c r="W766" s="25" t="str">
        <f>IF(Pengawas!V766="","-",IF(Pengawas!V766=1,IF(Pengawas!W766="","Harap diisi","OK"),IF(Pengawas!V766=2,IF(Pengawas!W766="","Harap diisi","OK"),IF(Pengawas!V767&lt;1,"-",IF(Pengawas!V767&gt;2,"-","OK")))))</f>
        <v>-</v>
      </c>
      <c r="X766" s="25" t="str">
        <f>IF(Pengawas!V766="","-",IF(Pengawas!V766=1,IF(Pengawas!X766="","Harap diisi","OK"),IF(Pengawas!V766=2,IF(Pengawas!X766="","Harap diisi","OK"),IF(Pengawas!V767&lt;1,"-",IF(Pengawas!V767&gt;2,"-","OK")))))</f>
        <v>-</v>
      </c>
      <c r="Y766" s="25" t="str">
        <f>IF(Pengawas!V766="","-",IF(Pengawas!V766=1,IF(Pengawas!Y766="","Harap diisi","OK"),IF(Pengawas!V766=2,IF(Pengawas!Y766="","Harap diisi","OK"),IF(Pengawas!V767&lt;1,"-",IF(Pengawas!V767&gt;2,"-","OK")))))</f>
        <v>-</v>
      </c>
      <c r="Z766" s="25" t="str">
        <f>IF(Pengawas!V766="","-",IF(Pengawas!V766=1,IF(Pengawas!Z766="","Harap diisi","OK"),IF(Pengawas!V766=2,IF(Pengawas!Z766="","Harap diisi","OK"),IF(Pengawas!V767&lt;1,"-",IF(Pengawas!V767&gt;2,"-","OK")))))</f>
        <v>-</v>
      </c>
      <c r="AA766" s="25" t="str">
        <f>IF(Pengawas!V766="","-",IF(Pengawas!V766=1,IF(Pengawas!AA766="","Harap diisi","OK"),IF(Pengawas!V766=2,IF(Pengawas!AA766="","Harap diisi","OK"),IF(Pengawas!V767&lt;1,"-",IF(Pengawas!V767&gt;2,"-","OK")))))</f>
        <v>-</v>
      </c>
      <c r="AB766" s="25" t="str">
        <f>IF(Pengawas!V766="","-",IF(Pengawas!V766=1,IF(Pengawas!AB766="","Harap diisi","OK"),IF(Pengawas!V766=2,IF(Pengawas!AB766="","Harap diisi","OK"),IF(Pengawas!V767&lt;1,"-",IF(Pengawas!V767&gt;2,"-","OK")))))</f>
        <v>-</v>
      </c>
      <c r="AC766" s="25" t="str">
        <f>IF(Pengawas!V766="","-",IF(Pengawas!V766=1,IF(Pengawas!AC766="","Harap diisi","OK"),IF(Pengawas!V766=2,IF(Pengawas!AC766="","Harap diisi","OK"),IF(Pengawas!V767&lt;1,"-",IF(Pengawas!V767&gt;2,"-","OK")))))</f>
        <v>-</v>
      </c>
      <c r="AD766" s="25" t="str">
        <f>IF(Pengawas!V766="","-",IF(Pengawas!V766=1,IF(Pengawas!AD766="","OK","Harap dikosongkan"),IF(Pengawas!V766=2,IF(Pengawas!AD766="","Harap diisi","OK"),IF(Pengawas!V767&lt;1,"-",IF(Pengawas!V767&gt;2,"-","OK")))))</f>
        <v>-</v>
      </c>
      <c r="AE766" s="25" t="str">
        <f>IF(Pengawas!V766="","-",IF(Pengawas!V766=1,IF(Pengawas!AE766="","OK","Harap dikosongkan"),IF(Pengawas!V766=2,IF(Pengawas!AE766="","Harap diisi","OK"),IF(Pengawas!V767&lt;1,"-",IF(Pengawas!V767&gt;2,"-","OK")))))</f>
        <v>-</v>
      </c>
      <c r="AF766" s="25" t="str">
        <f>IF(Pengawas!V766="","-",IF(Pengawas!V766=1,IF(Pengawas!AF766="","OK","Harap dikosongkan"),IF(Pengawas!V766=2,IF(Pengawas!AF766="","Harap diisi","OK"),IF(Pengawas!V767&lt;1,"-",IF(Pengawas!V767&gt;2,"-","OK")))))</f>
        <v>-</v>
      </c>
      <c r="AG766" s="25" t="str">
        <f>IF(Pengawas!V766="","-",IF(Pengawas!V766=1,IF(Pengawas!AG766="","OK","Harap dikosongkan"),IF(Pengawas!V766=2,IF(Pengawas!AG766="","Harap diisi","OK"),IF(Pengawas!V767&lt;1,"-",IF(Pengawas!V767&gt;2,"-","OK")))))</f>
        <v>-</v>
      </c>
      <c r="AH766" s="25" t="str">
        <f>IF(Pengawas!V766="","-",IF(Pengawas!V766=1,IF(Pengawas!AH766="","OK","Harap dikosongkan"),IF(Pengawas!V766=2,IF(Pengawas!AH766="","Harap diisi","OK"),IF(Pengawas!V767&lt;1,"-",IF(Pengawas!V767&gt;2,"-","OK")))))</f>
        <v>-</v>
      </c>
      <c r="AI766" s="25" t="str">
        <f>IF(Pengawas!V766="","-",IF(Pengawas!V766=1,IF(Pengawas!AI766="","OK","Harap dikosongkan"),IF(Pengawas!V766=2,IF(Pengawas!AI766="","Harap diisi","OK"),IF(Pengawas!V767&lt;1,"-",IF(Pengawas!V767&gt;2,"-","OK")))))</f>
        <v>-</v>
      </c>
      <c r="AJ766" s="25" t="str">
        <f>IF(Pengawas!V766="","-",IF(Pengawas!V766=1,IF(Pengawas!AJ766="","OK","Harap dikosongkan"),IF(Pengawas!V766=2,IF(Pengawas!AJ766="","Harap diisi","OK"),IF(Pengawas!V767&lt;1,"-",IF(Pengawas!V767&gt;2,"-","OK")))))</f>
        <v>-</v>
      </c>
      <c r="AK766" s="25" t="str">
        <f>IF(Pengawas!V766="","-",IF(Pengawas!V766=1,IF(Pengawas!AK766="","OK","Harap dikosongkan"),IF(Pengawas!V766=2,IF(Pengawas!AK766="","Harap diisi","OK"),IF(Pengawas!V767&lt;1,"-",IF(Pengawas!V767&gt;2,"-","OK")))))</f>
        <v>-</v>
      </c>
      <c r="AL766" s="25" t="str">
        <f>IF(Pengawas!AL766="","-",IF(Pengawas!AL766&gt;3,"Tidak valid",IF(Pengawas!AL766&lt;1,"Tidak valid","OK")))</f>
        <v>-</v>
      </c>
      <c r="AM766" s="25" t="str">
        <f>IF(Pengawas!AL766="",IF(Pengawas!AM766="","-","Harap dikosongkan"),IF(Pengawas!AL766&lt;&gt;1,IF(Pengawas!AM766="","OK","Harap dikosongkan"),IF(Pengawas!AM766="","Harap diisi",IF(Pengawas!AM766&gt;2015,"Cek lagi",IF(Pengawas!AM766&lt;2005,"Cek lagi","OK")))))</f>
        <v>-</v>
      </c>
      <c r="AN766" s="25" t="str">
        <f>IF(Pengawas!AL766="",IF(Pengawas!AN766="","-","Harap dikosongkan"),IF(Pengawas!AL766&lt;&gt;1,IF(Pengawas!AN766="","OK","Harap dikosongkan"),IF(Pengawas!AN766="","Harap diisi",IF(VALUE(Pengawas!AN766)&gt;33,"Tidak valid",IF(VALUE(Pengawas!AN766)&lt;1,"Tidak valid","OK")))))</f>
        <v>-</v>
      </c>
      <c r="AO766" s="25" t="str">
        <f>IF(Pengawas!AL766="",IF(Pengawas!AO766="","-","Harap dikosongkan"),IF(Pengawas!AL766&lt;&gt;1,IF(Pengawas!AO766="","OK","Harap dikosongkan"),IF(Pengawas!AO766="","Harap diisi",IF(Pengawas!AO766&gt;1,"Tidak valid","OK"))))</f>
        <v>-</v>
      </c>
      <c r="AP766" s="25" t="str">
        <f>IF(Pengawas!AL766&gt;1,"OK",IF(Pengawas!AO766="",IF(Pengawas!AP766="","-","Kolom AO cek lagi"),IF(Pengawas!AO766=0,IF(Pengawas!AP766="","OK","Harap dikosongkan"),IF(Pengawas!AP766="","Harap diisi",IF(LEN(Pengawas!AP766)&lt;12,"Tidak valid",IF(LEN(Pengawas!AP766)&gt;14,"Tidak valid","OK"))))))</f>
        <v>-</v>
      </c>
      <c r="AQ766" s="26" t="str">
        <f>IF(Pengawas!AL766&gt;1,"OK",IF(Pengawas!AO766="",IF(Pengawas!AQ766="","-","Kolom AO cek lagi"),IF(Pengawas!AO766=0,IF(Pengawas!AQ766="","OK","Harap dikosongkan"),IF(Pengawas!AQ766="","Harap diisi",IF(LEN(Pengawas!AQ766)&lt;5,"Cek lagi","OK")))))</f>
        <v>-</v>
      </c>
      <c r="AR766" s="26" t="str">
        <f>IF(Pengawas!AL766&gt;1,"OK",IF(Pengawas!AO766="",IF(Pengawas!AR766="","-","Kolom AT cek lagi"),IF(Pengawas!AO766=0,IF(Pengawas!AR766="","OK","Harap dikosongkan"),IF(Pengawas!AR766="","Harap diisi",IF(VALUE(LEFT(Pengawas!AR766,2))&gt;31,"Tanggal tidak valid",IF(VALUE(LEFT(RIGHT(Pengawas!AR766,7),2))&gt;12,"Bulan tidak valid",IF(VALUE(RIGHT(Pengawas!AR766,4))&gt;2016,"Tahun cek lagi",IF(VALUE(RIGHT(Pengawas!AR766,4))&lt;2005,"Tahun cek lagi","OK"))))))))</f>
        <v>-</v>
      </c>
      <c r="AS766" s="25" t="str">
        <f>IF(Pengawas!AP766="",IF(Pengawas!AS766="","-","Harap dikosongkan"),IF(Pengawas!AP766&lt;&gt;"",IF(Pengawas!AS766="","Harap diisi",IF(Pengawas!AS766&gt;1,"Tidak valid","OK"))))</f>
        <v>-</v>
      </c>
      <c r="AT766" s="25" t="str">
        <f>IF(Pengawas!AS766="",IF(Pengawas!AT766="","-","Harap dikosongkan"),IF(Pengawas!AS766&lt;&gt;1,IF(Pengawas!AT766="","OK","Harap dikosongkan"),IF(Pengawas!AS766="",IF(Pengawas!AT766="","-","Harap dikosongkan"),IF(Pengawas!AS766=0,IF(Pengawas!AT766="","OK","Harap dikosongkan"),IF(Pengawas!AT766="","Harap diisi",IF(Pengawas!AT766&gt;2016,"Cek lagi",IF(Pengawas!AT766&lt;2005,"Cek lagi",IF(Pengawas!AM766&gt;Pengawas!AT766,"Cek lagi dengan Kolom AL","OK"))))))))</f>
        <v>-</v>
      </c>
      <c r="AU766" s="25" t="str">
        <f>IF(Pengawas!AS766="",IF(Pengawas!AU766="","-","Harap dikosongkan"),IF(Pengawas!AS766&lt;&gt;1,IF(Pengawas!AU766="","OK","Harap dikosongkan"),IF(Pengawas!AS766="",IF(Pengawas!AU766="","-","Harap dikosongkan"),IF(Pengawas!AS766=0,IF(Pengawas!AU766="","OK","Harap dikosongkan"),IF(Pengawas!AU766="","Harap diisi",IF(Pengawas!AU766&gt;20000000,"Cek lagi",IF(Pengawas!AU766&lt;100000,"Cek lagi","OK")))))))</f>
        <v>-</v>
      </c>
      <c r="AV766" s="25" t="str">
        <f>IF(Pengawas!AV766="","-",IF(Pengawas!AV766&gt;3,"Tidak valid","OK"))</f>
        <v>-</v>
      </c>
      <c r="AW766" s="25" t="str">
        <f>IF(Pengawas!AV766="",IF(Pengawas!AW766="","-","Harap dikosongkan"),IF(Pengawas!AV766=0,IF(Pengawas!AW766="","OK","Harap dikosongkan"),IF(Pengawas!AV766&gt;0,IF(Pengawas!AW766="","Harap diisi",IF(Pengawas!AW766&gt;2015,"Tidak valid","OK")))))</f>
        <v>-</v>
      </c>
      <c r="AX766" s="25" t="str">
        <f>IF(Pengawas!AV766="",IF(Pengawas!AX766="","-","Harap dikosongkan"),IF(Pengawas!AV766=0,IF(Pengawas!AX766="","OK","Harap dikosongkan"),IF(Pengawas!AV766&gt;0,IF(Pengawas!AX766="","Harap diisi",IF(Pengawas!AX766="","-",IF(Pengawas!AX766&gt;1,"Tidak valid","OK"))))))</f>
        <v>-</v>
      </c>
      <c r="AY766" s="25" t="str">
        <f>IF(Pengawas!AY766="","-",IF(Pengawas!AY766&gt;2,"Tidak valid","OK"))</f>
        <v>-</v>
      </c>
      <c r="AZ766" s="25" t="str">
        <f>IF(Pengawas!AY766="",IF(Pengawas!AZ766="","-","Harap dikosongkan"),IF(Pengawas!AY766=0,IF(Pengawas!AZ766="","OK","Harap dikosongkan"),IF(Pengawas!AZ766="","Harap diisi",IF(Pengawas!AZ766&gt;2015,"Cek lagi",IF(Pengawas!AZ766&lt;2000,"Cek lagi","OK")))))</f>
        <v>-</v>
      </c>
      <c r="BA766" s="25" t="str">
        <f>IF(Pengawas!BA766="","-",IF(LEN(Pengawas!BA766)&lt;5,"Cek lagi","OK"))</f>
        <v>-</v>
      </c>
      <c r="BB766" s="25" t="str">
        <f>IF(Pengawas!BB766="","-",IF(LEN(Pengawas!BB766)&lt;4,"Cek lagi","OK"))</f>
        <v>-</v>
      </c>
      <c r="BC766" s="25" t="str">
        <f>IF(Pengawas!BC766="","-",IF(LEN(Pengawas!BC766)&lt;4,"Cek lagi","OK"))</f>
        <v>-</v>
      </c>
      <c r="BD766" s="25" t="str">
        <f>IF(Pengawas!BD766="","-",IF(LEN(Pengawas!BD766)&lt;4,"Cek lagi","OK"))</f>
        <v>-</v>
      </c>
      <c r="BE766" s="25" t="str">
        <f>IF(Pengawas!BE766="","-",IF(LEN(Pengawas!BE766)&lt;4,"Cek lagi","OK"))</f>
        <v>-</v>
      </c>
      <c r="BF766" s="25" t="str">
        <f>IF(Pengawas!BF766="","-",IF(LEN(Pengawas!BF766)&lt;&gt;5,"Tidak valid","OK"))</f>
        <v>-</v>
      </c>
      <c r="BG766" s="25" t="str">
        <f>IF(Pengawas!BG766="","-",IF(LEN(Pengawas!BG766)&lt;9,"Cek lagi",IF(LEN(Pengawas!BG766)&gt;14,"Cek lagi","OK")))</f>
        <v>-</v>
      </c>
    </row>
    <row r="767" spans="1:59" ht="15" customHeight="1" x14ac:dyDescent="0.2">
      <c r="A767" s="25" t="str">
        <f>IF(Pengawas!A767="","-",IF(LEN(Pengawas!A767)&lt;4,"Cek lagi","OK"))</f>
        <v>-</v>
      </c>
      <c r="B767" s="25" t="str">
        <f>IF(Pengawas!B767="","-",IF(LEN(Pengawas!B767)&lt;4,"Cek lagi","OK"))</f>
        <v>-</v>
      </c>
      <c r="C767" s="25" t="str">
        <f>IF(Pengawas!C767="","-",IF(LEN(Pengawas!C767)&lt;&gt;18,"Tidak valid","OK"))</f>
        <v>-</v>
      </c>
      <c r="D767" s="25" t="str">
        <f>IF(Pengawas!D767="","-",IF(LEN(Pengawas!D767)&lt;&gt;16,"Tidak valid","OK"))</f>
        <v>-</v>
      </c>
      <c r="E767" s="25" t="str">
        <f>IF(Pengawas!E767="","-",IF(LEN(Pengawas!E767)&lt;4,"Cek lagi","OK"))</f>
        <v>-</v>
      </c>
      <c r="F767" s="25" t="str">
        <f>IF(Pengawas!F767="","-",IF(LEN(Pengawas!F767)&lt;&gt;16,"Tidak valid","OK"))</f>
        <v>-</v>
      </c>
      <c r="G767" s="25" t="str">
        <f>IF(Pengawas!G767="","-",IF(LEN(Pengawas!G767)&lt;4,"Cek lagi","OK"))</f>
        <v>-</v>
      </c>
      <c r="H767" s="26" t="str">
        <f>IF(Pengawas!H767="","-",IF(VALUE(LEFT(Pengawas!H767,2))&gt;31,"Tanggal tidak valid",IF(VALUE(LEFT(RIGHT(Pengawas!H767,7),2))&gt;12,"Bulan tidak valid",IF(VALUE(RIGHT(Pengawas!H767,4))&gt;1990,"Umur terlalu muda",IF(VALUE(RIGHT(Pengawas!H767,4))&lt;1955,"Umur terlalu tua","OK")))))</f>
        <v>-</v>
      </c>
      <c r="I767" s="25" t="str">
        <f>IF(Pengawas!I767="","-",IF(Pengawas!I767="L","OK",IF(Pengawas!I767="P","OK","Tidak valid")))</f>
        <v>-</v>
      </c>
      <c r="J767" s="25" t="str">
        <f>IF(Pengawas!J767="","-",IF(LEN(Pengawas!J767)&lt;4,"Cek lagi","OK"))</f>
        <v>-</v>
      </c>
      <c r="K767" s="25" t="str">
        <f>IF(Pengawas!K767="","-",IF(Pengawas!K767&gt;5,"Tidak valid",IF(Pengawas!K767&lt;1,"Tidak valid","OK")))</f>
        <v>-</v>
      </c>
      <c r="L767" s="25" t="str">
        <f>IF(Pengawas!L767="","-",IF(VALUE(LEFT(Pengawas!L767,1))&gt;1,"Tidak valid","OK"))</f>
        <v>-</v>
      </c>
      <c r="M767" s="25" t="str">
        <f>IF(Pengawas!M767="","-",IF(VALUE(LEFT(Pengawas!M767,1))&gt;1,"Tidak valid","OK"))</f>
        <v>-</v>
      </c>
      <c r="N767" s="25" t="str">
        <f>IF(Pengawas!N767="","-",IF(VALUE(LEFT(Pengawas!N767,2))&gt;31,"Tanggal tidak valid",IF(VALUE(LEFT(RIGHT(Pengawas!N767,7),2))&gt;12,"Bulan tidak valid",IF(VALUE(RIGHT(Pengawas!N767,4))&gt;2015,"Tahun cek lagi",IF(VALUE(RIGHT(Pengawas!N767,4))&lt;1930,"Tahun cek lagi","OK")))))</f>
        <v>-</v>
      </c>
      <c r="O767" s="26" t="str">
        <f>IF(Pengawas!O767="","-",IF(VALUE(LEFT(Pengawas!O767,2))&gt;31,"Tanggal tidak valid",IF(VALUE(LEFT(RIGHT(Pengawas!O767,7),2))&gt;12,"Bulan tidak valid",IF(VALUE(RIGHT(Pengawas!O767,4))&gt;2015,"Tahun cek lagi",IF(VALUE(RIGHT(Pengawas!O767,4))&lt;1930,"Tahun cek lagi","OK")))))</f>
        <v>-</v>
      </c>
      <c r="P767" s="26" t="str">
        <f>IF(Pengawas!P767="","-",IF(VALUE(LEFT(Pengawas!P767,2))&gt;31,"Tanggal tidak valid",IF(VALUE(LEFT(RIGHT(Pengawas!P767,7),2))&gt;12,"Bulan tidak valid",IF(VALUE(RIGHT(Pengawas!P767,4))&gt;2015,"Tahun cek lagi",IF(VALUE(RIGHT(Pengawas!P767,4))&lt;1930,"Tahun cek lagi","OK")))))</f>
        <v>-</v>
      </c>
      <c r="Q767" s="25" t="str">
        <f>IF(Pengawas!Q767="","-",IF(Pengawas!Q767&gt;3,"Tidak valid",IF(Pengawas!Q767&lt;1,"Tidak valid","OK")))</f>
        <v>-</v>
      </c>
      <c r="R767" s="25" t="str">
        <f>IF(Pengawas!R767="","-",IF(Pengawas!R767&gt;20000000,"Cek lagi",IF(Pengawas!R767&lt;50000,"Cek lagi","OK")))</f>
        <v>-</v>
      </c>
      <c r="S767" s="25" t="str">
        <f>IF(Pengawas!S767="","-",IF(Pengawas!S767&gt;3,"Tidak valid",IF(Pengawas!S767&lt;1,"Tidak valid","OK")))</f>
        <v>-</v>
      </c>
      <c r="T767" s="25" t="str">
        <f>IF(Pengawas!T767="","-",IF(Pengawas!T767&gt;6,"Tidak valid",IF(Pengawas!T767&lt;1,"Tidak valid","OK")))</f>
        <v>-</v>
      </c>
      <c r="U767" s="25" t="str">
        <f>IF(Pengawas!U767="","-",IF(Pengawas!U767&gt;4,"Tidak valid",IF(Pengawas!U767&lt;1,"Tidak valid","OK")))</f>
        <v>-</v>
      </c>
      <c r="V767" s="25" t="str">
        <f>IF(Pengawas!V767="","-",IF(Pengawas!V767&gt;2,"Tidak valid",IF(Pengawas!V767&lt;1,"Tidak valid","OK")))</f>
        <v>-</v>
      </c>
      <c r="W767" s="25" t="str">
        <f>IF(Pengawas!V767="","-",IF(Pengawas!V767=1,IF(Pengawas!W767="","Harap diisi","OK"),IF(Pengawas!V767=2,IF(Pengawas!W767="","Harap diisi","OK"),IF(Pengawas!V768&lt;1,"-",IF(Pengawas!V768&gt;2,"-","OK")))))</f>
        <v>-</v>
      </c>
      <c r="X767" s="25" t="str">
        <f>IF(Pengawas!V767="","-",IF(Pengawas!V767=1,IF(Pengawas!X767="","Harap diisi","OK"),IF(Pengawas!V767=2,IF(Pengawas!X767="","Harap diisi","OK"),IF(Pengawas!V768&lt;1,"-",IF(Pengawas!V768&gt;2,"-","OK")))))</f>
        <v>-</v>
      </c>
      <c r="Y767" s="25" t="str">
        <f>IF(Pengawas!V767="","-",IF(Pengawas!V767=1,IF(Pengawas!Y767="","Harap diisi","OK"),IF(Pengawas!V767=2,IF(Pengawas!Y767="","Harap diisi","OK"),IF(Pengawas!V768&lt;1,"-",IF(Pengawas!V768&gt;2,"-","OK")))))</f>
        <v>-</v>
      </c>
      <c r="Z767" s="25" t="str">
        <f>IF(Pengawas!V767="","-",IF(Pengawas!V767=1,IF(Pengawas!Z767="","Harap diisi","OK"),IF(Pengawas!V767=2,IF(Pengawas!Z767="","Harap diisi","OK"),IF(Pengawas!V768&lt;1,"-",IF(Pengawas!V768&gt;2,"-","OK")))))</f>
        <v>-</v>
      </c>
      <c r="AA767" s="25" t="str">
        <f>IF(Pengawas!V767="","-",IF(Pengawas!V767=1,IF(Pengawas!AA767="","Harap diisi","OK"),IF(Pengawas!V767=2,IF(Pengawas!AA767="","Harap diisi","OK"),IF(Pengawas!V768&lt;1,"-",IF(Pengawas!V768&gt;2,"-","OK")))))</f>
        <v>-</v>
      </c>
      <c r="AB767" s="25" t="str">
        <f>IF(Pengawas!V767="","-",IF(Pengawas!V767=1,IF(Pengawas!AB767="","Harap diisi","OK"),IF(Pengawas!V767=2,IF(Pengawas!AB767="","Harap diisi","OK"),IF(Pengawas!V768&lt;1,"-",IF(Pengawas!V768&gt;2,"-","OK")))))</f>
        <v>-</v>
      </c>
      <c r="AC767" s="25" t="str">
        <f>IF(Pengawas!V767="","-",IF(Pengawas!V767=1,IF(Pengawas!AC767="","Harap diisi","OK"),IF(Pengawas!V767=2,IF(Pengawas!AC767="","Harap diisi","OK"),IF(Pengawas!V768&lt;1,"-",IF(Pengawas!V768&gt;2,"-","OK")))))</f>
        <v>-</v>
      </c>
      <c r="AD767" s="25" t="str">
        <f>IF(Pengawas!V767="","-",IF(Pengawas!V767=1,IF(Pengawas!AD767="","OK","Harap dikosongkan"),IF(Pengawas!V767=2,IF(Pengawas!AD767="","Harap diisi","OK"),IF(Pengawas!V768&lt;1,"-",IF(Pengawas!V768&gt;2,"-","OK")))))</f>
        <v>-</v>
      </c>
      <c r="AE767" s="25" t="str">
        <f>IF(Pengawas!V767="","-",IF(Pengawas!V767=1,IF(Pengawas!AE767="","OK","Harap dikosongkan"),IF(Pengawas!V767=2,IF(Pengawas!AE767="","Harap diisi","OK"),IF(Pengawas!V768&lt;1,"-",IF(Pengawas!V768&gt;2,"-","OK")))))</f>
        <v>-</v>
      </c>
      <c r="AF767" s="25" t="str">
        <f>IF(Pengawas!V767="","-",IF(Pengawas!V767=1,IF(Pengawas!AF767="","OK","Harap dikosongkan"),IF(Pengawas!V767=2,IF(Pengawas!AF767="","Harap diisi","OK"),IF(Pengawas!V768&lt;1,"-",IF(Pengawas!V768&gt;2,"-","OK")))))</f>
        <v>-</v>
      </c>
      <c r="AG767" s="25" t="str">
        <f>IF(Pengawas!V767="","-",IF(Pengawas!V767=1,IF(Pengawas!AG767="","OK","Harap dikosongkan"),IF(Pengawas!V767=2,IF(Pengawas!AG767="","Harap diisi","OK"),IF(Pengawas!V768&lt;1,"-",IF(Pengawas!V768&gt;2,"-","OK")))))</f>
        <v>-</v>
      </c>
      <c r="AH767" s="25" t="str">
        <f>IF(Pengawas!V767="","-",IF(Pengawas!V767=1,IF(Pengawas!AH767="","OK","Harap dikosongkan"),IF(Pengawas!V767=2,IF(Pengawas!AH767="","Harap diisi","OK"),IF(Pengawas!V768&lt;1,"-",IF(Pengawas!V768&gt;2,"-","OK")))))</f>
        <v>-</v>
      </c>
      <c r="AI767" s="25" t="str">
        <f>IF(Pengawas!V767="","-",IF(Pengawas!V767=1,IF(Pengawas!AI767="","OK","Harap dikosongkan"),IF(Pengawas!V767=2,IF(Pengawas!AI767="","Harap diisi","OK"),IF(Pengawas!V768&lt;1,"-",IF(Pengawas!V768&gt;2,"-","OK")))))</f>
        <v>-</v>
      </c>
      <c r="AJ767" s="25" t="str">
        <f>IF(Pengawas!V767="","-",IF(Pengawas!V767=1,IF(Pengawas!AJ767="","OK","Harap dikosongkan"),IF(Pengawas!V767=2,IF(Pengawas!AJ767="","Harap diisi","OK"),IF(Pengawas!V768&lt;1,"-",IF(Pengawas!V768&gt;2,"-","OK")))))</f>
        <v>-</v>
      </c>
      <c r="AK767" s="25" t="str">
        <f>IF(Pengawas!V767="","-",IF(Pengawas!V767=1,IF(Pengawas!AK767="","OK","Harap dikosongkan"),IF(Pengawas!V767=2,IF(Pengawas!AK767="","Harap diisi","OK"),IF(Pengawas!V768&lt;1,"-",IF(Pengawas!V768&gt;2,"-","OK")))))</f>
        <v>-</v>
      </c>
      <c r="AL767" s="25" t="str">
        <f>IF(Pengawas!AL767="","-",IF(Pengawas!AL767&gt;3,"Tidak valid",IF(Pengawas!AL767&lt;1,"Tidak valid","OK")))</f>
        <v>-</v>
      </c>
      <c r="AM767" s="25" t="str">
        <f>IF(Pengawas!AL767="",IF(Pengawas!AM767="","-","Harap dikosongkan"),IF(Pengawas!AL767&lt;&gt;1,IF(Pengawas!AM767="","OK","Harap dikosongkan"),IF(Pengawas!AM767="","Harap diisi",IF(Pengawas!AM767&gt;2015,"Cek lagi",IF(Pengawas!AM767&lt;2005,"Cek lagi","OK")))))</f>
        <v>-</v>
      </c>
      <c r="AN767" s="25" t="str">
        <f>IF(Pengawas!AL767="",IF(Pengawas!AN767="","-","Harap dikosongkan"),IF(Pengawas!AL767&lt;&gt;1,IF(Pengawas!AN767="","OK","Harap dikosongkan"),IF(Pengawas!AN767="","Harap diisi",IF(VALUE(Pengawas!AN767)&gt;33,"Tidak valid",IF(VALUE(Pengawas!AN767)&lt;1,"Tidak valid","OK")))))</f>
        <v>-</v>
      </c>
      <c r="AO767" s="25" t="str">
        <f>IF(Pengawas!AL767="",IF(Pengawas!AO767="","-","Harap dikosongkan"),IF(Pengawas!AL767&lt;&gt;1,IF(Pengawas!AO767="","OK","Harap dikosongkan"),IF(Pengawas!AO767="","Harap diisi",IF(Pengawas!AO767&gt;1,"Tidak valid","OK"))))</f>
        <v>-</v>
      </c>
      <c r="AP767" s="25" t="str">
        <f>IF(Pengawas!AL767&gt;1,"OK",IF(Pengawas!AO767="",IF(Pengawas!AP767="","-","Kolom AO cek lagi"),IF(Pengawas!AO767=0,IF(Pengawas!AP767="","OK","Harap dikosongkan"),IF(Pengawas!AP767="","Harap diisi",IF(LEN(Pengawas!AP767)&lt;12,"Tidak valid",IF(LEN(Pengawas!AP767)&gt;14,"Tidak valid","OK"))))))</f>
        <v>-</v>
      </c>
      <c r="AQ767" s="26" t="str">
        <f>IF(Pengawas!AL767&gt;1,"OK",IF(Pengawas!AO767="",IF(Pengawas!AQ767="","-","Kolom AO cek lagi"),IF(Pengawas!AO767=0,IF(Pengawas!AQ767="","OK","Harap dikosongkan"),IF(Pengawas!AQ767="","Harap diisi",IF(LEN(Pengawas!AQ767)&lt;5,"Cek lagi","OK")))))</f>
        <v>-</v>
      </c>
      <c r="AR767" s="26" t="str">
        <f>IF(Pengawas!AL767&gt;1,"OK",IF(Pengawas!AO767="",IF(Pengawas!AR767="","-","Kolom AT cek lagi"),IF(Pengawas!AO767=0,IF(Pengawas!AR767="","OK","Harap dikosongkan"),IF(Pengawas!AR767="","Harap diisi",IF(VALUE(LEFT(Pengawas!AR767,2))&gt;31,"Tanggal tidak valid",IF(VALUE(LEFT(RIGHT(Pengawas!AR767,7),2))&gt;12,"Bulan tidak valid",IF(VALUE(RIGHT(Pengawas!AR767,4))&gt;2016,"Tahun cek lagi",IF(VALUE(RIGHT(Pengawas!AR767,4))&lt;2005,"Tahun cek lagi","OK"))))))))</f>
        <v>-</v>
      </c>
      <c r="AS767" s="25" t="str">
        <f>IF(Pengawas!AP767="",IF(Pengawas!AS767="","-","Harap dikosongkan"),IF(Pengawas!AP767&lt;&gt;"",IF(Pengawas!AS767="","Harap diisi",IF(Pengawas!AS767&gt;1,"Tidak valid","OK"))))</f>
        <v>-</v>
      </c>
      <c r="AT767" s="25" t="str">
        <f>IF(Pengawas!AS767="",IF(Pengawas!AT767="","-","Harap dikosongkan"),IF(Pengawas!AS767&lt;&gt;1,IF(Pengawas!AT767="","OK","Harap dikosongkan"),IF(Pengawas!AS767="",IF(Pengawas!AT767="","-","Harap dikosongkan"),IF(Pengawas!AS767=0,IF(Pengawas!AT767="","OK","Harap dikosongkan"),IF(Pengawas!AT767="","Harap diisi",IF(Pengawas!AT767&gt;2016,"Cek lagi",IF(Pengawas!AT767&lt;2005,"Cek lagi",IF(Pengawas!AM767&gt;Pengawas!AT767,"Cek lagi dengan Kolom AL","OK"))))))))</f>
        <v>-</v>
      </c>
      <c r="AU767" s="25" t="str">
        <f>IF(Pengawas!AS767="",IF(Pengawas!AU767="","-","Harap dikosongkan"),IF(Pengawas!AS767&lt;&gt;1,IF(Pengawas!AU767="","OK","Harap dikosongkan"),IF(Pengawas!AS767="",IF(Pengawas!AU767="","-","Harap dikosongkan"),IF(Pengawas!AS767=0,IF(Pengawas!AU767="","OK","Harap dikosongkan"),IF(Pengawas!AU767="","Harap diisi",IF(Pengawas!AU767&gt;20000000,"Cek lagi",IF(Pengawas!AU767&lt;100000,"Cek lagi","OK")))))))</f>
        <v>-</v>
      </c>
      <c r="AV767" s="25" t="str">
        <f>IF(Pengawas!AV767="","-",IF(Pengawas!AV767&gt;3,"Tidak valid","OK"))</f>
        <v>-</v>
      </c>
      <c r="AW767" s="25" t="str">
        <f>IF(Pengawas!AV767="",IF(Pengawas!AW767="","-","Harap dikosongkan"),IF(Pengawas!AV767=0,IF(Pengawas!AW767="","OK","Harap dikosongkan"),IF(Pengawas!AV767&gt;0,IF(Pengawas!AW767="","Harap diisi",IF(Pengawas!AW767&gt;2015,"Tidak valid","OK")))))</f>
        <v>-</v>
      </c>
      <c r="AX767" s="25" t="str">
        <f>IF(Pengawas!AV767="",IF(Pengawas!AX767="","-","Harap dikosongkan"),IF(Pengawas!AV767=0,IF(Pengawas!AX767="","OK","Harap dikosongkan"),IF(Pengawas!AV767&gt;0,IF(Pengawas!AX767="","Harap diisi",IF(Pengawas!AX767="","-",IF(Pengawas!AX767&gt;1,"Tidak valid","OK"))))))</f>
        <v>-</v>
      </c>
      <c r="AY767" s="25" t="str">
        <f>IF(Pengawas!AY767="","-",IF(Pengawas!AY767&gt;2,"Tidak valid","OK"))</f>
        <v>-</v>
      </c>
      <c r="AZ767" s="25" t="str">
        <f>IF(Pengawas!AY767="",IF(Pengawas!AZ767="","-","Harap dikosongkan"),IF(Pengawas!AY767=0,IF(Pengawas!AZ767="","OK","Harap dikosongkan"),IF(Pengawas!AZ767="","Harap diisi",IF(Pengawas!AZ767&gt;2015,"Cek lagi",IF(Pengawas!AZ767&lt;2000,"Cek lagi","OK")))))</f>
        <v>-</v>
      </c>
      <c r="BA767" s="25" t="str">
        <f>IF(Pengawas!BA767="","-",IF(LEN(Pengawas!BA767)&lt;5,"Cek lagi","OK"))</f>
        <v>-</v>
      </c>
      <c r="BB767" s="25" t="str">
        <f>IF(Pengawas!BB767="","-",IF(LEN(Pengawas!BB767)&lt;4,"Cek lagi","OK"))</f>
        <v>-</v>
      </c>
      <c r="BC767" s="25" t="str">
        <f>IF(Pengawas!BC767="","-",IF(LEN(Pengawas!BC767)&lt;4,"Cek lagi","OK"))</f>
        <v>-</v>
      </c>
      <c r="BD767" s="25" t="str">
        <f>IF(Pengawas!BD767="","-",IF(LEN(Pengawas!BD767)&lt;4,"Cek lagi","OK"))</f>
        <v>-</v>
      </c>
      <c r="BE767" s="25" t="str">
        <f>IF(Pengawas!BE767="","-",IF(LEN(Pengawas!BE767)&lt;4,"Cek lagi","OK"))</f>
        <v>-</v>
      </c>
      <c r="BF767" s="25" t="str">
        <f>IF(Pengawas!BF767="","-",IF(LEN(Pengawas!BF767)&lt;&gt;5,"Tidak valid","OK"))</f>
        <v>-</v>
      </c>
      <c r="BG767" s="25" t="str">
        <f>IF(Pengawas!BG767="","-",IF(LEN(Pengawas!BG767)&lt;9,"Cek lagi",IF(LEN(Pengawas!BG767)&gt;14,"Cek lagi","OK")))</f>
        <v>-</v>
      </c>
    </row>
    <row r="768" spans="1:59" ht="15" customHeight="1" x14ac:dyDescent="0.2">
      <c r="A768" s="25" t="str">
        <f>IF(Pengawas!A768="","-",IF(LEN(Pengawas!A768)&lt;4,"Cek lagi","OK"))</f>
        <v>-</v>
      </c>
      <c r="B768" s="25" t="str">
        <f>IF(Pengawas!B768="","-",IF(LEN(Pengawas!B768)&lt;4,"Cek lagi","OK"))</f>
        <v>-</v>
      </c>
      <c r="C768" s="25" t="str">
        <f>IF(Pengawas!C768="","-",IF(LEN(Pengawas!C768)&lt;&gt;18,"Tidak valid","OK"))</f>
        <v>-</v>
      </c>
      <c r="D768" s="25" t="str">
        <f>IF(Pengawas!D768="","-",IF(LEN(Pengawas!D768)&lt;&gt;16,"Tidak valid","OK"))</f>
        <v>-</v>
      </c>
      <c r="E768" s="25" t="str">
        <f>IF(Pengawas!E768="","-",IF(LEN(Pengawas!E768)&lt;4,"Cek lagi","OK"))</f>
        <v>-</v>
      </c>
      <c r="F768" s="25" t="str">
        <f>IF(Pengawas!F768="","-",IF(LEN(Pengawas!F768)&lt;&gt;16,"Tidak valid","OK"))</f>
        <v>-</v>
      </c>
      <c r="G768" s="25" t="str">
        <f>IF(Pengawas!G768="","-",IF(LEN(Pengawas!G768)&lt;4,"Cek lagi","OK"))</f>
        <v>-</v>
      </c>
      <c r="H768" s="26" t="str">
        <f>IF(Pengawas!H768="","-",IF(VALUE(LEFT(Pengawas!H768,2))&gt;31,"Tanggal tidak valid",IF(VALUE(LEFT(RIGHT(Pengawas!H768,7),2))&gt;12,"Bulan tidak valid",IF(VALUE(RIGHT(Pengawas!H768,4))&gt;1990,"Umur terlalu muda",IF(VALUE(RIGHT(Pengawas!H768,4))&lt;1955,"Umur terlalu tua","OK")))))</f>
        <v>-</v>
      </c>
      <c r="I768" s="25" t="str">
        <f>IF(Pengawas!I768="","-",IF(Pengawas!I768="L","OK",IF(Pengawas!I768="P","OK","Tidak valid")))</f>
        <v>-</v>
      </c>
      <c r="J768" s="25" t="str">
        <f>IF(Pengawas!J768="","-",IF(LEN(Pengawas!J768)&lt;4,"Cek lagi","OK"))</f>
        <v>-</v>
      </c>
      <c r="K768" s="25" t="str">
        <f>IF(Pengawas!K768="","-",IF(Pengawas!K768&gt;5,"Tidak valid",IF(Pengawas!K768&lt;1,"Tidak valid","OK")))</f>
        <v>-</v>
      </c>
      <c r="L768" s="25" t="str">
        <f>IF(Pengawas!L768="","-",IF(VALUE(LEFT(Pengawas!L768,1))&gt;1,"Tidak valid","OK"))</f>
        <v>-</v>
      </c>
      <c r="M768" s="25" t="str">
        <f>IF(Pengawas!M768="","-",IF(VALUE(LEFT(Pengawas!M768,1))&gt;1,"Tidak valid","OK"))</f>
        <v>-</v>
      </c>
      <c r="N768" s="25" t="str">
        <f>IF(Pengawas!N768="","-",IF(VALUE(LEFT(Pengawas!N768,2))&gt;31,"Tanggal tidak valid",IF(VALUE(LEFT(RIGHT(Pengawas!N768,7),2))&gt;12,"Bulan tidak valid",IF(VALUE(RIGHT(Pengawas!N768,4))&gt;2015,"Tahun cek lagi",IF(VALUE(RIGHT(Pengawas!N768,4))&lt;1930,"Tahun cek lagi","OK")))))</f>
        <v>-</v>
      </c>
      <c r="O768" s="26" t="str">
        <f>IF(Pengawas!O768="","-",IF(VALUE(LEFT(Pengawas!O768,2))&gt;31,"Tanggal tidak valid",IF(VALUE(LEFT(RIGHT(Pengawas!O768,7),2))&gt;12,"Bulan tidak valid",IF(VALUE(RIGHT(Pengawas!O768,4))&gt;2015,"Tahun cek lagi",IF(VALUE(RIGHT(Pengawas!O768,4))&lt;1930,"Tahun cek lagi","OK")))))</f>
        <v>-</v>
      </c>
      <c r="P768" s="26" t="str">
        <f>IF(Pengawas!P768="","-",IF(VALUE(LEFT(Pengawas!P768,2))&gt;31,"Tanggal tidak valid",IF(VALUE(LEFT(RIGHT(Pengawas!P768,7),2))&gt;12,"Bulan tidak valid",IF(VALUE(RIGHT(Pengawas!P768,4))&gt;2015,"Tahun cek lagi",IF(VALUE(RIGHT(Pengawas!P768,4))&lt;1930,"Tahun cek lagi","OK")))))</f>
        <v>-</v>
      </c>
      <c r="Q768" s="25" t="str">
        <f>IF(Pengawas!Q768="","-",IF(Pengawas!Q768&gt;3,"Tidak valid",IF(Pengawas!Q768&lt;1,"Tidak valid","OK")))</f>
        <v>-</v>
      </c>
      <c r="R768" s="25" t="str">
        <f>IF(Pengawas!R768="","-",IF(Pengawas!R768&gt;20000000,"Cek lagi",IF(Pengawas!R768&lt;50000,"Cek lagi","OK")))</f>
        <v>-</v>
      </c>
      <c r="S768" s="25" t="str">
        <f>IF(Pengawas!S768="","-",IF(Pengawas!S768&gt;3,"Tidak valid",IF(Pengawas!S768&lt;1,"Tidak valid","OK")))</f>
        <v>-</v>
      </c>
      <c r="T768" s="25" t="str">
        <f>IF(Pengawas!T768="","-",IF(Pengawas!T768&gt;6,"Tidak valid",IF(Pengawas!T768&lt;1,"Tidak valid","OK")))</f>
        <v>-</v>
      </c>
      <c r="U768" s="25" t="str">
        <f>IF(Pengawas!U768="","-",IF(Pengawas!U768&gt;4,"Tidak valid",IF(Pengawas!U768&lt;1,"Tidak valid","OK")))</f>
        <v>-</v>
      </c>
      <c r="V768" s="25" t="str">
        <f>IF(Pengawas!V768="","-",IF(Pengawas!V768&gt;2,"Tidak valid",IF(Pengawas!V768&lt;1,"Tidak valid","OK")))</f>
        <v>-</v>
      </c>
      <c r="W768" s="25" t="str">
        <f>IF(Pengawas!V768="","-",IF(Pengawas!V768=1,IF(Pengawas!W768="","Harap diisi","OK"),IF(Pengawas!V768=2,IF(Pengawas!W768="","Harap diisi","OK"),IF(Pengawas!V769&lt;1,"-",IF(Pengawas!V769&gt;2,"-","OK")))))</f>
        <v>-</v>
      </c>
      <c r="X768" s="25" t="str">
        <f>IF(Pengawas!V768="","-",IF(Pengawas!V768=1,IF(Pengawas!X768="","Harap diisi","OK"),IF(Pengawas!V768=2,IF(Pengawas!X768="","Harap diisi","OK"),IF(Pengawas!V769&lt;1,"-",IF(Pengawas!V769&gt;2,"-","OK")))))</f>
        <v>-</v>
      </c>
      <c r="Y768" s="25" t="str">
        <f>IF(Pengawas!V768="","-",IF(Pengawas!V768=1,IF(Pengawas!Y768="","Harap diisi","OK"),IF(Pengawas!V768=2,IF(Pengawas!Y768="","Harap diisi","OK"),IF(Pengawas!V769&lt;1,"-",IF(Pengawas!V769&gt;2,"-","OK")))))</f>
        <v>-</v>
      </c>
      <c r="Z768" s="25" t="str">
        <f>IF(Pengawas!V768="","-",IF(Pengawas!V768=1,IF(Pengawas!Z768="","Harap diisi","OK"),IF(Pengawas!V768=2,IF(Pengawas!Z768="","Harap diisi","OK"),IF(Pengawas!V769&lt;1,"-",IF(Pengawas!V769&gt;2,"-","OK")))))</f>
        <v>-</v>
      </c>
      <c r="AA768" s="25" t="str">
        <f>IF(Pengawas!V768="","-",IF(Pengawas!V768=1,IF(Pengawas!AA768="","Harap diisi","OK"),IF(Pengawas!V768=2,IF(Pengawas!AA768="","Harap diisi","OK"),IF(Pengawas!V769&lt;1,"-",IF(Pengawas!V769&gt;2,"-","OK")))))</f>
        <v>-</v>
      </c>
      <c r="AB768" s="25" t="str">
        <f>IF(Pengawas!V768="","-",IF(Pengawas!V768=1,IF(Pengawas!AB768="","Harap diisi","OK"),IF(Pengawas!V768=2,IF(Pengawas!AB768="","Harap diisi","OK"),IF(Pengawas!V769&lt;1,"-",IF(Pengawas!V769&gt;2,"-","OK")))))</f>
        <v>-</v>
      </c>
      <c r="AC768" s="25" t="str">
        <f>IF(Pengawas!V768="","-",IF(Pengawas!V768=1,IF(Pengawas!AC768="","Harap diisi","OK"),IF(Pengawas!V768=2,IF(Pengawas!AC768="","Harap diisi","OK"),IF(Pengawas!V769&lt;1,"-",IF(Pengawas!V769&gt;2,"-","OK")))))</f>
        <v>-</v>
      </c>
      <c r="AD768" s="25" t="str">
        <f>IF(Pengawas!V768="","-",IF(Pengawas!V768=1,IF(Pengawas!AD768="","OK","Harap dikosongkan"),IF(Pengawas!V768=2,IF(Pengawas!AD768="","Harap diisi","OK"),IF(Pengawas!V769&lt;1,"-",IF(Pengawas!V769&gt;2,"-","OK")))))</f>
        <v>-</v>
      </c>
      <c r="AE768" s="25" t="str">
        <f>IF(Pengawas!V768="","-",IF(Pengawas!V768=1,IF(Pengawas!AE768="","OK","Harap dikosongkan"),IF(Pengawas!V768=2,IF(Pengawas!AE768="","Harap diisi","OK"),IF(Pengawas!V769&lt;1,"-",IF(Pengawas!V769&gt;2,"-","OK")))))</f>
        <v>-</v>
      </c>
      <c r="AF768" s="25" t="str">
        <f>IF(Pengawas!V768="","-",IF(Pengawas!V768=1,IF(Pengawas!AF768="","OK","Harap dikosongkan"),IF(Pengawas!V768=2,IF(Pengawas!AF768="","Harap diisi","OK"),IF(Pengawas!V769&lt;1,"-",IF(Pengawas!V769&gt;2,"-","OK")))))</f>
        <v>-</v>
      </c>
      <c r="AG768" s="25" t="str">
        <f>IF(Pengawas!V768="","-",IF(Pengawas!V768=1,IF(Pengawas!AG768="","OK","Harap dikosongkan"),IF(Pengawas!V768=2,IF(Pengawas!AG768="","Harap diisi","OK"),IF(Pengawas!V769&lt;1,"-",IF(Pengawas!V769&gt;2,"-","OK")))))</f>
        <v>-</v>
      </c>
      <c r="AH768" s="25" t="str">
        <f>IF(Pengawas!V768="","-",IF(Pengawas!V768=1,IF(Pengawas!AH768="","OK","Harap dikosongkan"),IF(Pengawas!V768=2,IF(Pengawas!AH768="","Harap diisi","OK"),IF(Pengawas!V769&lt;1,"-",IF(Pengawas!V769&gt;2,"-","OK")))))</f>
        <v>-</v>
      </c>
      <c r="AI768" s="25" t="str">
        <f>IF(Pengawas!V768="","-",IF(Pengawas!V768=1,IF(Pengawas!AI768="","OK","Harap dikosongkan"),IF(Pengawas!V768=2,IF(Pengawas!AI768="","Harap diisi","OK"),IF(Pengawas!V769&lt;1,"-",IF(Pengawas!V769&gt;2,"-","OK")))))</f>
        <v>-</v>
      </c>
      <c r="AJ768" s="25" t="str">
        <f>IF(Pengawas!V768="","-",IF(Pengawas!V768=1,IF(Pengawas!AJ768="","OK","Harap dikosongkan"),IF(Pengawas!V768=2,IF(Pengawas!AJ768="","Harap diisi","OK"),IF(Pengawas!V769&lt;1,"-",IF(Pengawas!V769&gt;2,"-","OK")))))</f>
        <v>-</v>
      </c>
      <c r="AK768" s="25" t="str">
        <f>IF(Pengawas!V768="","-",IF(Pengawas!V768=1,IF(Pengawas!AK768="","OK","Harap dikosongkan"),IF(Pengawas!V768=2,IF(Pengawas!AK768="","Harap diisi","OK"),IF(Pengawas!V769&lt;1,"-",IF(Pengawas!V769&gt;2,"-","OK")))))</f>
        <v>-</v>
      </c>
      <c r="AL768" s="25" t="str">
        <f>IF(Pengawas!AL768="","-",IF(Pengawas!AL768&gt;3,"Tidak valid",IF(Pengawas!AL768&lt;1,"Tidak valid","OK")))</f>
        <v>-</v>
      </c>
      <c r="AM768" s="25" t="str">
        <f>IF(Pengawas!AL768="",IF(Pengawas!AM768="","-","Harap dikosongkan"),IF(Pengawas!AL768&lt;&gt;1,IF(Pengawas!AM768="","OK","Harap dikosongkan"),IF(Pengawas!AM768="","Harap diisi",IF(Pengawas!AM768&gt;2015,"Cek lagi",IF(Pengawas!AM768&lt;2005,"Cek lagi","OK")))))</f>
        <v>-</v>
      </c>
      <c r="AN768" s="25" t="str">
        <f>IF(Pengawas!AL768="",IF(Pengawas!AN768="","-","Harap dikosongkan"),IF(Pengawas!AL768&lt;&gt;1,IF(Pengawas!AN768="","OK","Harap dikosongkan"),IF(Pengawas!AN768="","Harap diisi",IF(VALUE(Pengawas!AN768)&gt;33,"Tidak valid",IF(VALUE(Pengawas!AN768)&lt;1,"Tidak valid","OK")))))</f>
        <v>-</v>
      </c>
      <c r="AO768" s="25" t="str">
        <f>IF(Pengawas!AL768="",IF(Pengawas!AO768="","-","Harap dikosongkan"),IF(Pengawas!AL768&lt;&gt;1,IF(Pengawas!AO768="","OK","Harap dikosongkan"),IF(Pengawas!AO768="","Harap diisi",IF(Pengawas!AO768&gt;1,"Tidak valid","OK"))))</f>
        <v>-</v>
      </c>
      <c r="AP768" s="25" t="str">
        <f>IF(Pengawas!AL768&gt;1,"OK",IF(Pengawas!AO768="",IF(Pengawas!AP768="","-","Kolom AO cek lagi"),IF(Pengawas!AO768=0,IF(Pengawas!AP768="","OK","Harap dikosongkan"),IF(Pengawas!AP768="","Harap diisi",IF(LEN(Pengawas!AP768)&lt;12,"Tidak valid",IF(LEN(Pengawas!AP768)&gt;14,"Tidak valid","OK"))))))</f>
        <v>-</v>
      </c>
      <c r="AQ768" s="26" t="str">
        <f>IF(Pengawas!AL768&gt;1,"OK",IF(Pengawas!AO768="",IF(Pengawas!AQ768="","-","Kolom AO cek lagi"),IF(Pengawas!AO768=0,IF(Pengawas!AQ768="","OK","Harap dikosongkan"),IF(Pengawas!AQ768="","Harap diisi",IF(LEN(Pengawas!AQ768)&lt;5,"Cek lagi","OK")))))</f>
        <v>-</v>
      </c>
      <c r="AR768" s="26" t="str">
        <f>IF(Pengawas!AL768&gt;1,"OK",IF(Pengawas!AO768="",IF(Pengawas!AR768="","-","Kolom AT cek lagi"),IF(Pengawas!AO768=0,IF(Pengawas!AR768="","OK","Harap dikosongkan"),IF(Pengawas!AR768="","Harap diisi",IF(VALUE(LEFT(Pengawas!AR768,2))&gt;31,"Tanggal tidak valid",IF(VALUE(LEFT(RIGHT(Pengawas!AR768,7),2))&gt;12,"Bulan tidak valid",IF(VALUE(RIGHT(Pengawas!AR768,4))&gt;2016,"Tahun cek lagi",IF(VALUE(RIGHT(Pengawas!AR768,4))&lt;2005,"Tahun cek lagi","OK"))))))))</f>
        <v>-</v>
      </c>
      <c r="AS768" s="25" t="str">
        <f>IF(Pengawas!AP768="",IF(Pengawas!AS768="","-","Harap dikosongkan"),IF(Pengawas!AP768&lt;&gt;"",IF(Pengawas!AS768="","Harap diisi",IF(Pengawas!AS768&gt;1,"Tidak valid","OK"))))</f>
        <v>-</v>
      </c>
      <c r="AT768" s="25" t="str">
        <f>IF(Pengawas!AS768="",IF(Pengawas!AT768="","-","Harap dikosongkan"),IF(Pengawas!AS768&lt;&gt;1,IF(Pengawas!AT768="","OK","Harap dikosongkan"),IF(Pengawas!AS768="",IF(Pengawas!AT768="","-","Harap dikosongkan"),IF(Pengawas!AS768=0,IF(Pengawas!AT768="","OK","Harap dikosongkan"),IF(Pengawas!AT768="","Harap diisi",IF(Pengawas!AT768&gt;2016,"Cek lagi",IF(Pengawas!AT768&lt;2005,"Cek lagi",IF(Pengawas!AM768&gt;Pengawas!AT768,"Cek lagi dengan Kolom AL","OK"))))))))</f>
        <v>-</v>
      </c>
      <c r="AU768" s="25" t="str">
        <f>IF(Pengawas!AS768="",IF(Pengawas!AU768="","-","Harap dikosongkan"),IF(Pengawas!AS768&lt;&gt;1,IF(Pengawas!AU768="","OK","Harap dikosongkan"),IF(Pengawas!AS768="",IF(Pengawas!AU768="","-","Harap dikosongkan"),IF(Pengawas!AS768=0,IF(Pengawas!AU768="","OK","Harap dikosongkan"),IF(Pengawas!AU768="","Harap diisi",IF(Pengawas!AU768&gt;20000000,"Cek lagi",IF(Pengawas!AU768&lt;100000,"Cek lagi","OK")))))))</f>
        <v>-</v>
      </c>
      <c r="AV768" s="25" t="str">
        <f>IF(Pengawas!AV768="","-",IF(Pengawas!AV768&gt;3,"Tidak valid","OK"))</f>
        <v>-</v>
      </c>
      <c r="AW768" s="25" t="str">
        <f>IF(Pengawas!AV768="",IF(Pengawas!AW768="","-","Harap dikosongkan"),IF(Pengawas!AV768=0,IF(Pengawas!AW768="","OK","Harap dikosongkan"),IF(Pengawas!AV768&gt;0,IF(Pengawas!AW768="","Harap diisi",IF(Pengawas!AW768&gt;2015,"Tidak valid","OK")))))</f>
        <v>-</v>
      </c>
      <c r="AX768" s="25" t="str">
        <f>IF(Pengawas!AV768="",IF(Pengawas!AX768="","-","Harap dikosongkan"),IF(Pengawas!AV768=0,IF(Pengawas!AX768="","OK","Harap dikosongkan"),IF(Pengawas!AV768&gt;0,IF(Pengawas!AX768="","Harap diisi",IF(Pengawas!AX768="","-",IF(Pengawas!AX768&gt;1,"Tidak valid","OK"))))))</f>
        <v>-</v>
      </c>
      <c r="AY768" s="25" t="str">
        <f>IF(Pengawas!AY768="","-",IF(Pengawas!AY768&gt;2,"Tidak valid","OK"))</f>
        <v>-</v>
      </c>
      <c r="AZ768" s="25" t="str">
        <f>IF(Pengawas!AY768="",IF(Pengawas!AZ768="","-","Harap dikosongkan"),IF(Pengawas!AY768=0,IF(Pengawas!AZ768="","OK","Harap dikosongkan"),IF(Pengawas!AZ768="","Harap diisi",IF(Pengawas!AZ768&gt;2015,"Cek lagi",IF(Pengawas!AZ768&lt;2000,"Cek lagi","OK")))))</f>
        <v>-</v>
      </c>
      <c r="BA768" s="25" t="str">
        <f>IF(Pengawas!BA768="","-",IF(LEN(Pengawas!BA768)&lt;5,"Cek lagi","OK"))</f>
        <v>-</v>
      </c>
      <c r="BB768" s="25" t="str">
        <f>IF(Pengawas!BB768="","-",IF(LEN(Pengawas!BB768)&lt;4,"Cek lagi","OK"))</f>
        <v>-</v>
      </c>
      <c r="BC768" s="25" t="str">
        <f>IF(Pengawas!BC768="","-",IF(LEN(Pengawas!BC768)&lt;4,"Cek lagi","OK"))</f>
        <v>-</v>
      </c>
      <c r="BD768" s="25" t="str">
        <f>IF(Pengawas!BD768="","-",IF(LEN(Pengawas!BD768)&lt;4,"Cek lagi","OK"))</f>
        <v>-</v>
      </c>
      <c r="BE768" s="25" t="str">
        <f>IF(Pengawas!BE768="","-",IF(LEN(Pengawas!BE768)&lt;4,"Cek lagi","OK"))</f>
        <v>-</v>
      </c>
      <c r="BF768" s="25" t="str">
        <f>IF(Pengawas!BF768="","-",IF(LEN(Pengawas!BF768)&lt;&gt;5,"Tidak valid","OK"))</f>
        <v>-</v>
      </c>
      <c r="BG768" s="25" t="str">
        <f>IF(Pengawas!BG768="","-",IF(LEN(Pengawas!BG768)&lt;9,"Cek lagi",IF(LEN(Pengawas!BG768)&gt;14,"Cek lagi","OK")))</f>
        <v>-</v>
      </c>
    </row>
    <row r="769" spans="1:59" ht="15" customHeight="1" x14ac:dyDescent="0.2">
      <c r="A769" s="25" t="str">
        <f>IF(Pengawas!A769="","-",IF(LEN(Pengawas!A769)&lt;4,"Cek lagi","OK"))</f>
        <v>-</v>
      </c>
      <c r="B769" s="25" t="str">
        <f>IF(Pengawas!B769="","-",IF(LEN(Pengawas!B769)&lt;4,"Cek lagi","OK"))</f>
        <v>-</v>
      </c>
      <c r="C769" s="25" t="str">
        <f>IF(Pengawas!C769="","-",IF(LEN(Pengawas!C769)&lt;&gt;18,"Tidak valid","OK"))</f>
        <v>-</v>
      </c>
      <c r="D769" s="25" t="str">
        <f>IF(Pengawas!D769="","-",IF(LEN(Pengawas!D769)&lt;&gt;16,"Tidak valid","OK"))</f>
        <v>-</v>
      </c>
      <c r="E769" s="25" t="str">
        <f>IF(Pengawas!E769="","-",IF(LEN(Pengawas!E769)&lt;4,"Cek lagi","OK"))</f>
        <v>-</v>
      </c>
      <c r="F769" s="25" t="str">
        <f>IF(Pengawas!F769="","-",IF(LEN(Pengawas!F769)&lt;&gt;16,"Tidak valid","OK"))</f>
        <v>-</v>
      </c>
      <c r="G769" s="25" t="str">
        <f>IF(Pengawas!G769="","-",IF(LEN(Pengawas!G769)&lt;4,"Cek lagi","OK"))</f>
        <v>-</v>
      </c>
      <c r="H769" s="26" t="str">
        <f>IF(Pengawas!H769="","-",IF(VALUE(LEFT(Pengawas!H769,2))&gt;31,"Tanggal tidak valid",IF(VALUE(LEFT(RIGHT(Pengawas!H769,7),2))&gt;12,"Bulan tidak valid",IF(VALUE(RIGHT(Pengawas!H769,4))&gt;1990,"Umur terlalu muda",IF(VALUE(RIGHT(Pengawas!H769,4))&lt;1955,"Umur terlalu tua","OK")))))</f>
        <v>-</v>
      </c>
      <c r="I769" s="25" t="str">
        <f>IF(Pengawas!I769="","-",IF(Pengawas!I769="L","OK",IF(Pengawas!I769="P","OK","Tidak valid")))</f>
        <v>-</v>
      </c>
      <c r="J769" s="25" t="str">
        <f>IF(Pengawas!J769="","-",IF(LEN(Pengawas!J769)&lt;4,"Cek lagi","OK"))</f>
        <v>-</v>
      </c>
      <c r="K769" s="25" t="str">
        <f>IF(Pengawas!K769="","-",IF(Pengawas!K769&gt;5,"Tidak valid",IF(Pengawas!K769&lt;1,"Tidak valid","OK")))</f>
        <v>-</v>
      </c>
      <c r="L769" s="25" t="str">
        <f>IF(Pengawas!L769="","-",IF(VALUE(LEFT(Pengawas!L769,1))&gt;1,"Tidak valid","OK"))</f>
        <v>-</v>
      </c>
      <c r="M769" s="25" t="str">
        <f>IF(Pengawas!M769="","-",IF(VALUE(LEFT(Pengawas!M769,1))&gt;1,"Tidak valid","OK"))</f>
        <v>-</v>
      </c>
      <c r="N769" s="25" t="str">
        <f>IF(Pengawas!N769="","-",IF(VALUE(LEFT(Pengawas!N769,2))&gt;31,"Tanggal tidak valid",IF(VALUE(LEFT(RIGHT(Pengawas!N769,7),2))&gt;12,"Bulan tidak valid",IF(VALUE(RIGHT(Pengawas!N769,4))&gt;2015,"Tahun cek lagi",IF(VALUE(RIGHT(Pengawas!N769,4))&lt;1930,"Tahun cek lagi","OK")))))</f>
        <v>-</v>
      </c>
      <c r="O769" s="26" t="str">
        <f>IF(Pengawas!O769="","-",IF(VALUE(LEFT(Pengawas!O769,2))&gt;31,"Tanggal tidak valid",IF(VALUE(LEFT(RIGHT(Pengawas!O769,7),2))&gt;12,"Bulan tidak valid",IF(VALUE(RIGHT(Pengawas!O769,4))&gt;2015,"Tahun cek lagi",IF(VALUE(RIGHT(Pengawas!O769,4))&lt;1930,"Tahun cek lagi","OK")))))</f>
        <v>-</v>
      </c>
      <c r="P769" s="26" t="str">
        <f>IF(Pengawas!P769="","-",IF(VALUE(LEFT(Pengawas!P769,2))&gt;31,"Tanggal tidak valid",IF(VALUE(LEFT(RIGHT(Pengawas!P769,7),2))&gt;12,"Bulan tidak valid",IF(VALUE(RIGHT(Pengawas!P769,4))&gt;2015,"Tahun cek lagi",IF(VALUE(RIGHT(Pengawas!P769,4))&lt;1930,"Tahun cek lagi","OK")))))</f>
        <v>-</v>
      </c>
      <c r="Q769" s="25" t="str">
        <f>IF(Pengawas!Q769="","-",IF(Pengawas!Q769&gt;3,"Tidak valid",IF(Pengawas!Q769&lt;1,"Tidak valid","OK")))</f>
        <v>-</v>
      </c>
      <c r="R769" s="25" t="str">
        <f>IF(Pengawas!R769="","-",IF(Pengawas!R769&gt;20000000,"Cek lagi",IF(Pengawas!R769&lt;50000,"Cek lagi","OK")))</f>
        <v>-</v>
      </c>
      <c r="S769" s="25" t="str">
        <f>IF(Pengawas!S769="","-",IF(Pengawas!S769&gt;3,"Tidak valid",IF(Pengawas!S769&lt;1,"Tidak valid","OK")))</f>
        <v>-</v>
      </c>
      <c r="T769" s="25" t="str">
        <f>IF(Pengawas!T769="","-",IF(Pengawas!T769&gt;6,"Tidak valid",IF(Pengawas!T769&lt;1,"Tidak valid","OK")))</f>
        <v>-</v>
      </c>
      <c r="U769" s="25" t="str">
        <f>IF(Pengawas!U769="","-",IF(Pengawas!U769&gt;4,"Tidak valid",IF(Pengawas!U769&lt;1,"Tidak valid","OK")))</f>
        <v>-</v>
      </c>
      <c r="V769" s="25" t="str">
        <f>IF(Pengawas!V769="","-",IF(Pengawas!V769&gt;2,"Tidak valid",IF(Pengawas!V769&lt;1,"Tidak valid","OK")))</f>
        <v>-</v>
      </c>
      <c r="W769" s="25" t="str">
        <f>IF(Pengawas!V769="","-",IF(Pengawas!V769=1,IF(Pengawas!W769="","Harap diisi","OK"),IF(Pengawas!V769=2,IF(Pengawas!W769="","Harap diisi","OK"),IF(Pengawas!V770&lt;1,"-",IF(Pengawas!V770&gt;2,"-","OK")))))</f>
        <v>-</v>
      </c>
      <c r="X769" s="25" t="str">
        <f>IF(Pengawas!V769="","-",IF(Pengawas!V769=1,IF(Pengawas!X769="","Harap diisi","OK"),IF(Pengawas!V769=2,IF(Pengawas!X769="","Harap diisi","OK"),IF(Pengawas!V770&lt;1,"-",IF(Pengawas!V770&gt;2,"-","OK")))))</f>
        <v>-</v>
      </c>
      <c r="Y769" s="25" t="str">
        <f>IF(Pengawas!V769="","-",IF(Pengawas!V769=1,IF(Pengawas!Y769="","Harap diisi","OK"),IF(Pengawas!V769=2,IF(Pengawas!Y769="","Harap diisi","OK"),IF(Pengawas!V770&lt;1,"-",IF(Pengawas!V770&gt;2,"-","OK")))))</f>
        <v>-</v>
      </c>
      <c r="Z769" s="25" t="str">
        <f>IF(Pengawas!V769="","-",IF(Pengawas!V769=1,IF(Pengawas!Z769="","Harap diisi","OK"),IF(Pengawas!V769=2,IF(Pengawas!Z769="","Harap diisi","OK"),IF(Pengawas!V770&lt;1,"-",IF(Pengawas!V770&gt;2,"-","OK")))))</f>
        <v>-</v>
      </c>
      <c r="AA769" s="25" t="str">
        <f>IF(Pengawas!V769="","-",IF(Pengawas!V769=1,IF(Pengawas!AA769="","Harap diisi","OK"),IF(Pengawas!V769=2,IF(Pengawas!AA769="","Harap diisi","OK"),IF(Pengawas!V770&lt;1,"-",IF(Pengawas!V770&gt;2,"-","OK")))))</f>
        <v>-</v>
      </c>
      <c r="AB769" s="25" t="str">
        <f>IF(Pengawas!V769="","-",IF(Pengawas!V769=1,IF(Pengawas!AB769="","Harap diisi","OK"),IF(Pengawas!V769=2,IF(Pengawas!AB769="","Harap diisi","OK"),IF(Pengawas!V770&lt;1,"-",IF(Pengawas!V770&gt;2,"-","OK")))))</f>
        <v>-</v>
      </c>
      <c r="AC769" s="25" t="str">
        <f>IF(Pengawas!V769="","-",IF(Pengawas!V769=1,IF(Pengawas!AC769="","Harap diisi","OK"),IF(Pengawas!V769=2,IF(Pengawas!AC769="","Harap diisi","OK"),IF(Pengawas!V770&lt;1,"-",IF(Pengawas!V770&gt;2,"-","OK")))))</f>
        <v>-</v>
      </c>
      <c r="AD769" s="25" t="str">
        <f>IF(Pengawas!V769="","-",IF(Pengawas!V769=1,IF(Pengawas!AD769="","OK","Harap dikosongkan"),IF(Pengawas!V769=2,IF(Pengawas!AD769="","Harap diisi","OK"),IF(Pengawas!V770&lt;1,"-",IF(Pengawas!V770&gt;2,"-","OK")))))</f>
        <v>-</v>
      </c>
      <c r="AE769" s="25" t="str">
        <f>IF(Pengawas!V769="","-",IF(Pengawas!V769=1,IF(Pengawas!AE769="","OK","Harap dikosongkan"),IF(Pengawas!V769=2,IF(Pengawas!AE769="","Harap diisi","OK"),IF(Pengawas!V770&lt;1,"-",IF(Pengawas!V770&gt;2,"-","OK")))))</f>
        <v>-</v>
      </c>
      <c r="AF769" s="25" t="str">
        <f>IF(Pengawas!V769="","-",IF(Pengawas!V769=1,IF(Pengawas!AF769="","OK","Harap dikosongkan"),IF(Pengawas!V769=2,IF(Pengawas!AF769="","Harap diisi","OK"),IF(Pengawas!V770&lt;1,"-",IF(Pengawas!V770&gt;2,"-","OK")))))</f>
        <v>-</v>
      </c>
      <c r="AG769" s="25" t="str">
        <f>IF(Pengawas!V769="","-",IF(Pengawas!V769=1,IF(Pengawas!AG769="","OK","Harap dikosongkan"),IF(Pengawas!V769=2,IF(Pengawas!AG769="","Harap diisi","OK"),IF(Pengawas!V770&lt;1,"-",IF(Pengawas!V770&gt;2,"-","OK")))))</f>
        <v>-</v>
      </c>
      <c r="AH769" s="25" t="str">
        <f>IF(Pengawas!V769="","-",IF(Pengawas!V769=1,IF(Pengawas!AH769="","OK","Harap dikosongkan"),IF(Pengawas!V769=2,IF(Pengawas!AH769="","Harap diisi","OK"),IF(Pengawas!V770&lt;1,"-",IF(Pengawas!V770&gt;2,"-","OK")))))</f>
        <v>-</v>
      </c>
      <c r="AI769" s="25" t="str">
        <f>IF(Pengawas!V769="","-",IF(Pengawas!V769=1,IF(Pengawas!AI769="","OK","Harap dikosongkan"),IF(Pengawas!V769=2,IF(Pengawas!AI769="","Harap diisi","OK"),IF(Pengawas!V770&lt;1,"-",IF(Pengawas!V770&gt;2,"-","OK")))))</f>
        <v>-</v>
      </c>
      <c r="AJ769" s="25" t="str">
        <f>IF(Pengawas!V769="","-",IF(Pengawas!V769=1,IF(Pengawas!AJ769="","OK","Harap dikosongkan"),IF(Pengawas!V769=2,IF(Pengawas!AJ769="","Harap diisi","OK"),IF(Pengawas!V770&lt;1,"-",IF(Pengawas!V770&gt;2,"-","OK")))))</f>
        <v>-</v>
      </c>
      <c r="AK769" s="25" t="str">
        <f>IF(Pengawas!V769="","-",IF(Pengawas!V769=1,IF(Pengawas!AK769="","OK","Harap dikosongkan"),IF(Pengawas!V769=2,IF(Pengawas!AK769="","Harap diisi","OK"),IF(Pengawas!V770&lt;1,"-",IF(Pengawas!V770&gt;2,"-","OK")))))</f>
        <v>-</v>
      </c>
      <c r="AL769" s="25" t="str">
        <f>IF(Pengawas!AL769="","-",IF(Pengawas!AL769&gt;3,"Tidak valid",IF(Pengawas!AL769&lt;1,"Tidak valid","OK")))</f>
        <v>-</v>
      </c>
      <c r="AM769" s="25" t="str">
        <f>IF(Pengawas!AL769="",IF(Pengawas!AM769="","-","Harap dikosongkan"),IF(Pengawas!AL769&lt;&gt;1,IF(Pengawas!AM769="","OK","Harap dikosongkan"),IF(Pengawas!AM769="","Harap diisi",IF(Pengawas!AM769&gt;2015,"Cek lagi",IF(Pengawas!AM769&lt;2005,"Cek lagi","OK")))))</f>
        <v>-</v>
      </c>
      <c r="AN769" s="25" t="str">
        <f>IF(Pengawas!AL769="",IF(Pengawas!AN769="","-","Harap dikosongkan"),IF(Pengawas!AL769&lt;&gt;1,IF(Pengawas!AN769="","OK","Harap dikosongkan"),IF(Pengawas!AN769="","Harap diisi",IF(VALUE(Pengawas!AN769)&gt;33,"Tidak valid",IF(VALUE(Pengawas!AN769)&lt;1,"Tidak valid","OK")))))</f>
        <v>-</v>
      </c>
      <c r="AO769" s="25" t="str">
        <f>IF(Pengawas!AL769="",IF(Pengawas!AO769="","-","Harap dikosongkan"),IF(Pengawas!AL769&lt;&gt;1,IF(Pengawas!AO769="","OK","Harap dikosongkan"),IF(Pengawas!AO769="","Harap diisi",IF(Pengawas!AO769&gt;1,"Tidak valid","OK"))))</f>
        <v>-</v>
      </c>
      <c r="AP769" s="25" t="str">
        <f>IF(Pengawas!AL769&gt;1,"OK",IF(Pengawas!AO769="",IF(Pengawas!AP769="","-","Kolom AO cek lagi"),IF(Pengawas!AO769=0,IF(Pengawas!AP769="","OK","Harap dikosongkan"),IF(Pengawas!AP769="","Harap diisi",IF(LEN(Pengawas!AP769)&lt;12,"Tidak valid",IF(LEN(Pengawas!AP769)&gt;14,"Tidak valid","OK"))))))</f>
        <v>-</v>
      </c>
      <c r="AQ769" s="26" t="str">
        <f>IF(Pengawas!AL769&gt;1,"OK",IF(Pengawas!AO769="",IF(Pengawas!AQ769="","-","Kolom AO cek lagi"),IF(Pengawas!AO769=0,IF(Pengawas!AQ769="","OK","Harap dikosongkan"),IF(Pengawas!AQ769="","Harap diisi",IF(LEN(Pengawas!AQ769)&lt;5,"Cek lagi","OK")))))</f>
        <v>-</v>
      </c>
      <c r="AR769" s="26" t="str">
        <f>IF(Pengawas!AL769&gt;1,"OK",IF(Pengawas!AO769="",IF(Pengawas!AR769="","-","Kolom AT cek lagi"),IF(Pengawas!AO769=0,IF(Pengawas!AR769="","OK","Harap dikosongkan"),IF(Pengawas!AR769="","Harap diisi",IF(VALUE(LEFT(Pengawas!AR769,2))&gt;31,"Tanggal tidak valid",IF(VALUE(LEFT(RIGHT(Pengawas!AR769,7),2))&gt;12,"Bulan tidak valid",IF(VALUE(RIGHT(Pengawas!AR769,4))&gt;2016,"Tahun cek lagi",IF(VALUE(RIGHT(Pengawas!AR769,4))&lt;2005,"Tahun cek lagi","OK"))))))))</f>
        <v>-</v>
      </c>
      <c r="AS769" s="25" t="str">
        <f>IF(Pengawas!AP769="",IF(Pengawas!AS769="","-","Harap dikosongkan"),IF(Pengawas!AP769&lt;&gt;"",IF(Pengawas!AS769="","Harap diisi",IF(Pengawas!AS769&gt;1,"Tidak valid","OK"))))</f>
        <v>-</v>
      </c>
      <c r="AT769" s="25" t="str">
        <f>IF(Pengawas!AS769="",IF(Pengawas!AT769="","-","Harap dikosongkan"),IF(Pengawas!AS769&lt;&gt;1,IF(Pengawas!AT769="","OK","Harap dikosongkan"),IF(Pengawas!AS769="",IF(Pengawas!AT769="","-","Harap dikosongkan"),IF(Pengawas!AS769=0,IF(Pengawas!AT769="","OK","Harap dikosongkan"),IF(Pengawas!AT769="","Harap diisi",IF(Pengawas!AT769&gt;2016,"Cek lagi",IF(Pengawas!AT769&lt;2005,"Cek lagi",IF(Pengawas!AM769&gt;Pengawas!AT769,"Cek lagi dengan Kolom AL","OK"))))))))</f>
        <v>-</v>
      </c>
      <c r="AU769" s="25" t="str">
        <f>IF(Pengawas!AS769="",IF(Pengawas!AU769="","-","Harap dikosongkan"),IF(Pengawas!AS769&lt;&gt;1,IF(Pengawas!AU769="","OK","Harap dikosongkan"),IF(Pengawas!AS769="",IF(Pengawas!AU769="","-","Harap dikosongkan"),IF(Pengawas!AS769=0,IF(Pengawas!AU769="","OK","Harap dikosongkan"),IF(Pengawas!AU769="","Harap diisi",IF(Pengawas!AU769&gt;20000000,"Cek lagi",IF(Pengawas!AU769&lt;100000,"Cek lagi","OK")))))))</f>
        <v>-</v>
      </c>
      <c r="AV769" s="25" t="str">
        <f>IF(Pengawas!AV769="","-",IF(Pengawas!AV769&gt;3,"Tidak valid","OK"))</f>
        <v>-</v>
      </c>
      <c r="AW769" s="25" t="str">
        <f>IF(Pengawas!AV769="",IF(Pengawas!AW769="","-","Harap dikosongkan"),IF(Pengawas!AV769=0,IF(Pengawas!AW769="","OK","Harap dikosongkan"),IF(Pengawas!AV769&gt;0,IF(Pengawas!AW769="","Harap diisi",IF(Pengawas!AW769&gt;2015,"Tidak valid","OK")))))</f>
        <v>-</v>
      </c>
      <c r="AX769" s="25" t="str">
        <f>IF(Pengawas!AV769="",IF(Pengawas!AX769="","-","Harap dikosongkan"),IF(Pengawas!AV769=0,IF(Pengawas!AX769="","OK","Harap dikosongkan"),IF(Pengawas!AV769&gt;0,IF(Pengawas!AX769="","Harap diisi",IF(Pengawas!AX769="","-",IF(Pengawas!AX769&gt;1,"Tidak valid","OK"))))))</f>
        <v>-</v>
      </c>
      <c r="AY769" s="25" t="str">
        <f>IF(Pengawas!AY769="","-",IF(Pengawas!AY769&gt;2,"Tidak valid","OK"))</f>
        <v>-</v>
      </c>
      <c r="AZ769" s="25" t="str">
        <f>IF(Pengawas!AY769="",IF(Pengawas!AZ769="","-","Harap dikosongkan"),IF(Pengawas!AY769=0,IF(Pengawas!AZ769="","OK","Harap dikosongkan"),IF(Pengawas!AZ769="","Harap diisi",IF(Pengawas!AZ769&gt;2015,"Cek lagi",IF(Pengawas!AZ769&lt;2000,"Cek lagi","OK")))))</f>
        <v>-</v>
      </c>
      <c r="BA769" s="25" t="str">
        <f>IF(Pengawas!BA769="","-",IF(LEN(Pengawas!BA769)&lt;5,"Cek lagi","OK"))</f>
        <v>-</v>
      </c>
      <c r="BB769" s="25" t="str">
        <f>IF(Pengawas!BB769="","-",IF(LEN(Pengawas!BB769)&lt;4,"Cek lagi","OK"))</f>
        <v>-</v>
      </c>
      <c r="BC769" s="25" t="str">
        <f>IF(Pengawas!BC769="","-",IF(LEN(Pengawas!BC769)&lt;4,"Cek lagi","OK"))</f>
        <v>-</v>
      </c>
      <c r="BD769" s="25" t="str">
        <f>IF(Pengawas!BD769="","-",IF(LEN(Pengawas!BD769)&lt;4,"Cek lagi","OK"))</f>
        <v>-</v>
      </c>
      <c r="BE769" s="25" t="str">
        <f>IF(Pengawas!BE769="","-",IF(LEN(Pengawas!BE769)&lt;4,"Cek lagi","OK"))</f>
        <v>-</v>
      </c>
      <c r="BF769" s="25" t="str">
        <f>IF(Pengawas!BF769="","-",IF(LEN(Pengawas!BF769)&lt;&gt;5,"Tidak valid","OK"))</f>
        <v>-</v>
      </c>
      <c r="BG769" s="25" t="str">
        <f>IF(Pengawas!BG769="","-",IF(LEN(Pengawas!BG769)&lt;9,"Cek lagi",IF(LEN(Pengawas!BG769)&gt;14,"Cek lagi","OK")))</f>
        <v>-</v>
      </c>
    </row>
    <row r="770" spans="1:59" ht="15" customHeight="1" x14ac:dyDescent="0.2">
      <c r="A770" s="25" t="str">
        <f>IF(Pengawas!A770="","-",IF(LEN(Pengawas!A770)&lt;4,"Cek lagi","OK"))</f>
        <v>-</v>
      </c>
      <c r="B770" s="25" t="str">
        <f>IF(Pengawas!B770="","-",IF(LEN(Pengawas!B770)&lt;4,"Cek lagi","OK"))</f>
        <v>-</v>
      </c>
      <c r="C770" s="25" t="str">
        <f>IF(Pengawas!C770="","-",IF(LEN(Pengawas!C770)&lt;&gt;18,"Tidak valid","OK"))</f>
        <v>-</v>
      </c>
      <c r="D770" s="25" t="str">
        <f>IF(Pengawas!D770="","-",IF(LEN(Pengawas!D770)&lt;&gt;16,"Tidak valid","OK"))</f>
        <v>-</v>
      </c>
      <c r="E770" s="25" t="str">
        <f>IF(Pengawas!E770="","-",IF(LEN(Pengawas!E770)&lt;4,"Cek lagi","OK"))</f>
        <v>-</v>
      </c>
      <c r="F770" s="25" t="str">
        <f>IF(Pengawas!F770="","-",IF(LEN(Pengawas!F770)&lt;&gt;16,"Tidak valid","OK"))</f>
        <v>-</v>
      </c>
      <c r="G770" s="25" t="str">
        <f>IF(Pengawas!G770="","-",IF(LEN(Pengawas!G770)&lt;4,"Cek lagi","OK"))</f>
        <v>-</v>
      </c>
      <c r="H770" s="26" t="str">
        <f>IF(Pengawas!H770="","-",IF(VALUE(LEFT(Pengawas!H770,2))&gt;31,"Tanggal tidak valid",IF(VALUE(LEFT(RIGHT(Pengawas!H770,7),2))&gt;12,"Bulan tidak valid",IF(VALUE(RIGHT(Pengawas!H770,4))&gt;1990,"Umur terlalu muda",IF(VALUE(RIGHT(Pengawas!H770,4))&lt;1955,"Umur terlalu tua","OK")))))</f>
        <v>-</v>
      </c>
      <c r="I770" s="25" t="str">
        <f>IF(Pengawas!I770="","-",IF(Pengawas!I770="L","OK",IF(Pengawas!I770="P","OK","Tidak valid")))</f>
        <v>-</v>
      </c>
      <c r="J770" s="25" t="str">
        <f>IF(Pengawas!J770="","-",IF(LEN(Pengawas!J770)&lt;4,"Cek lagi","OK"))</f>
        <v>-</v>
      </c>
      <c r="K770" s="25" t="str">
        <f>IF(Pengawas!K770="","-",IF(Pengawas!K770&gt;5,"Tidak valid",IF(Pengawas!K770&lt;1,"Tidak valid","OK")))</f>
        <v>-</v>
      </c>
      <c r="L770" s="25" t="str">
        <f>IF(Pengawas!L770="","-",IF(VALUE(LEFT(Pengawas!L770,1))&gt;1,"Tidak valid","OK"))</f>
        <v>-</v>
      </c>
      <c r="M770" s="25" t="str">
        <f>IF(Pengawas!M770="","-",IF(VALUE(LEFT(Pengawas!M770,1))&gt;1,"Tidak valid","OK"))</f>
        <v>-</v>
      </c>
      <c r="N770" s="25" t="str">
        <f>IF(Pengawas!N770="","-",IF(VALUE(LEFT(Pengawas!N770,2))&gt;31,"Tanggal tidak valid",IF(VALUE(LEFT(RIGHT(Pengawas!N770,7),2))&gt;12,"Bulan tidak valid",IF(VALUE(RIGHT(Pengawas!N770,4))&gt;2015,"Tahun cek lagi",IF(VALUE(RIGHT(Pengawas!N770,4))&lt;1930,"Tahun cek lagi","OK")))))</f>
        <v>-</v>
      </c>
      <c r="O770" s="26" t="str">
        <f>IF(Pengawas!O770="","-",IF(VALUE(LEFT(Pengawas!O770,2))&gt;31,"Tanggal tidak valid",IF(VALUE(LEFT(RIGHT(Pengawas!O770,7),2))&gt;12,"Bulan tidak valid",IF(VALUE(RIGHT(Pengawas!O770,4))&gt;2015,"Tahun cek lagi",IF(VALUE(RIGHT(Pengawas!O770,4))&lt;1930,"Tahun cek lagi","OK")))))</f>
        <v>-</v>
      </c>
      <c r="P770" s="26" t="str">
        <f>IF(Pengawas!P770="","-",IF(VALUE(LEFT(Pengawas!P770,2))&gt;31,"Tanggal tidak valid",IF(VALUE(LEFT(RIGHT(Pengawas!P770,7),2))&gt;12,"Bulan tidak valid",IF(VALUE(RIGHT(Pengawas!P770,4))&gt;2015,"Tahun cek lagi",IF(VALUE(RIGHT(Pengawas!P770,4))&lt;1930,"Tahun cek lagi","OK")))))</f>
        <v>-</v>
      </c>
      <c r="Q770" s="25" t="str">
        <f>IF(Pengawas!Q770="","-",IF(Pengawas!Q770&gt;3,"Tidak valid",IF(Pengawas!Q770&lt;1,"Tidak valid","OK")))</f>
        <v>-</v>
      </c>
      <c r="R770" s="25" t="str">
        <f>IF(Pengawas!R770="","-",IF(Pengawas!R770&gt;20000000,"Cek lagi",IF(Pengawas!R770&lt;50000,"Cek lagi","OK")))</f>
        <v>-</v>
      </c>
      <c r="S770" s="25" t="str">
        <f>IF(Pengawas!S770="","-",IF(Pengawas!S770&gt;3,"Tidak valid",IF(Pengawas!S770&lt;1,"Tidak valid","OK")))</f>
        <v>-</v>
      </c>
      <c r="T770" s="25" t="str">
        <f>IF(Pengawas!T770="","-",IF(Pengawas!T770&gt;6,"Tidak valid",IF(Pengawas!T770&lt;1,"Tidak valid","OK")))</f>
        <v>-</v>
      </c>
      <c r="U770" s="25" t="str">
        <f>IF(Pengawas!U770="","-",IF(Pengawas!U770&gt;4,"Tidak valid",IF(Pengawas!U770&lt;1,"Tidak valid","OK")))</f>
        <v>-</v>
      </c>
      <c r="V770" s="25" t="str">
        <f>IF(Pengawas!V770="","-",IF(Pengawas!V770&gt;2,"Tidak valid",IF(Pengawas!V770&lt;1,"Tidak valid","OK")))</f>
        <v>-</v>
      </c>
      <c r="W770" s="25" t="str">
        <f>IF(Pengawas!V770="","-",IF(Pengawas!V770=1,IF(Pengawas!W770="","Harap diisi","OK"),IF(Pengawas!V770=2,IF(Pengawas!W770="","Harap diisi","OK"),IF(Pengawas!V771&lt;1,"-",IF(Pengawas!V771&gt;2,"-","OK")))))</f>
        <v>-</v>
      </c>
      <c r="X770" s="25" t="str">
        <f>IF(Pengawas!V770="","-",IF(Pengawas!V770=1,IF(Pengawas!X770="","Harap diisi","OK"),IF(Pengawas!V770=2,IF(Pengawas!X770="","Harap diisi","OK"),IF(Pengawas!V771&lt;1,"-",IF(Pengawas!V771&gt;2,"-","OK")))))</f>
        <v>-</v>
      </c>
      <c r="Y770" s="25" t="str">
        <f>IF(Pengawas!V770="","-",IF(Pengawas!V770=1,IF(Pengawas!Y770="","Harap diisi","OK"),IF(Pengawas!V770=2,IF(Pengawas!Y770="","Harap diisi","OK"),IF(Pengawas!V771&lt;1,"-",IF(Pengawas!V771&gt;2,"-","OK")))))</f>
        <v>-</v>
      </c>
      <c r="Z770" s="25" t="str">
        <f>IF(Pengawas!V770="","-",IF(Pengawas!V770=1,IF(Pengawas!Z770="","Harap diisi","OK"),IF(Pengawas!V770=2,IF(Pengawas!Z770="","Harap diisi","OK"),IF(Pengawas!V771&lt;1,"-",IF(Pengawas!V771&gt;2,"-","OK")))))</f>
        <v>-</v>
      </c>
      <c r="AA770" s="25" t="str">
        <f>IF(Pengawas!V770="","-",IF(Pengawas!V770=1,IF(Pengawas!AA770="","Harap diisi","OK"),IF(Pengawas!V770=2,IF(Pengawas!AA770="","Harap diisi","OK"),IF(Pengawas!V771&lt;1,"-",IF(Pengawas!V771&gt;2,"-","OK")))))</f>
        <v>-</v>
      </c>
      <c r="AB770" s="25" t="str">
        <f>IF(Pengawas!V770="","-",IF(Pengawas!V770=1,IF(Pengawas!AB770="","Harap diisi","OK"),IF(Pengawas!V770=2,IF(Pengawas!AB770="","Harap diisi","OK"),IF(Pengawas!V771&lt;1,"-",IF(Pengawas!V771&gt;2,"-","OK")))))</f>
        <v>-</v>
      </c>
      <c r="AC770" s="25" t="str">
        <f>IF(Pengawas!V770="","-",IF(Pengawas!V770=1,IF(Pengawas!AC770="","Harap diisi","OK"),IF(Pengawas!V770=2,IF(Pengawas!AC770="","Harap diisi","OK"),IF(Pengawas!V771&lt;1,"-",IF(Pengawas!V771&gt;2,"-","OK")))))</f>
        <v>-</v>
      </c>
      <c r="AD770" s="25" t="str">
        <f>IF(Pengawas!V770="","-",IF(Pengawas!V770=1,IF(Pengawas!AD770="","OK","Harap dikosongkan"),IF(Pengawas!V770=2,IF(Pengawas!AD770="","Harap diisi","OK"),IF(Pengawas!V771&lt;1,"-",IF(Pengawas!V771&gt;2,"-","OK")))))</f>
        <v>-</v>
      </c>
      <c r="AE770" s="25" t="str">
        <f>IF(Pengawas!V770="","-",IF(Pengawas!V770=1,IF(Pengawas!AE770="","OK","Harap dikosongkan"),IF(Pengawas!V770=2,IF(Pengawas!AE770="","Harap diisi","OK"),IF(Pengawas!V771&lt;1,"-",IF(Pengawas!V771&gt;2,"-","OK")))))</f>
        <v>-</v>
      </c>
      <c r="AF770" s="25" t="str">
        <f>IF(Pengawas!V770="","-",IF(Pengawas!V770=1,IF(Pengawas!AF770="","OK","Harap dikosongkan"),IF(Pengawas!V770=2,IF(Pengawas!AF770="","Harap diisi","OK"),IF(Pengawas!V771&lt;1,"-",IF(Pengawas!V771&gt;2,"-","OK")))))</f>
        <v>-</v>
      </c>
      <c r="AG770" s="25" t="str">
        <f>IF(Pengawas!V770="","-",IF(Pengawas!V770=1,IF(Pengawas!AG770="","OK","Harap dikosongkan"),IF(Pengawas!V770=2,IF(Pengawas!AG770="","Harap diisi","OK"),IF(Pengawas!V771&lt;1,"-",IF(Pengawas!V771&gt;2,"-","OK")))))</f>
        <v>-</v>
      </c>
      <c r="AH770" s="25" t="str">
        <f>IF(Pengawas!V770="","-",IF(Pengawas!V770=1,IF(Pengawas!AH770="","OK","Harap dikosongkan"),IF(Pengawas!V770=2,IF(Pengawas!AH770="","Harap diisi","OK"),IF(Pengawas!V771&lt;1,"-",IF(Pengawas!V771&gt;2,"-","OK")))))</f>
        <v>-</v>
      </c>
      <c r="AI770" s="25" t="str">
        <f>IF(Pengawas!V770="","-",IF(Pengawas!V770=1,IF(Pengawas!AI770="","OK","Harap dikosongkan"),IF(Pengawas!V770=2,IF(Pengawas!AI770="","Harap diisi","OK"),IF(Pengawas!V771&lt;1,"-",IF(Pengawas!V771&gt;2,"-","OK")))))</f>
        <v>-</v>
      </c>
      <c r="AJ770" s="25" t="str">
        <f>IF(Pengawas!V770="","-",IF(Pengawas!V770=1,IF(Pengawas!AJ770="","OK","Harap dikosongkan"),IF(Pengawas!V770=2,IF(Pengawas!AJ770="","Harap diisi","OK"),IF(Pengawas!V771&lt;1,"-",IF(Pengawas!V771&gt;2,"-","OK")))))</f>
        <v>-</v>
      </c>
      <c r="AK770" s="25" t="str">
        <f>IF(Pengawas!V770="","-",IF(Pengawas!V770=1,IF(Pengawas!AK770="","OK","Harap dikosongkan"),IF(Pengawas!V770=2,IF(Pengawas!AK770="","Harap diisi","OK"),IF(Pengawas!V771&lt;1,"-",IF(Pengawas!V771&gt;2,"-","OK")))))</f>
        <v>-</v>
      </c>
      <c r="AL770" s="25" t="str">
        <f>IF(Pengawas!AL770="","-",IF(Pengawas!AL770&gt;3,"Tidak valid",IF(Pengawas!AL770&lt;1,"Tidak valid","OK")))</f>
        <v>-</v>
      </c>
      <c r="AM770" s="25" t="str">
        <f>IF(Pengawas!AL770="",IF(Pengawas!AM770="","-","Harap dikosongkan"),IF(Pengawas!AL770&lt;&gt;1,IF(Pengawas!AM770="","OK","Harap dikosongkan"),IF(Pengawas!AM770="","Harap diisi",IF(Pengawas!AM770&gt;2015,"Cek lagi",IF(Pengawas!AM770&lt;2005,"Cek lagi","OK")))))</f>
        <v>-</v>
      </c>
      <c r="AN770" s="25" t="str">
        <f>IF(Pengawas!AL770="",IF(Pengawas!AN770="","-","Harap dikosongkan"),IF(Pengawas!AL770&lt;&gt;1,IF(Pengawas!AN770="","OK","Harap dikosongkan"),IF(Pengawas!AN770="","Harap diisi",IF(VALUE(Pengawas!AN770)&gt;33,"Tidak valid",IF(VALUE(Pengawas!AN770)&lt;1,"Tidak valid","OK")))))</f>
        <v>-</v>
      </c>
      <c r="AO770" s="25" t="str">
        <f>IF(Pengawas!AL770="",IF(Pengawas!AO770="","-","Harap dikosongkan"),IF(Pengawas!AL770&lt;&gt;1,IF(Pengawas!AO770="","OK","Harap dikosongkan"),IF(Pengawas!AO770="","Harap diisi",IF(Pengawas!AO770&gt;1,"Tidak valid","OK"))))</f>
        <v>-</v>
      </c>
      <c r="AP770" s="25" t="str">
        <f>IF(Pengawas!AL770&gt;1,"OK",IF(Pengawas!AO770="",IF(Pengawas!AP770="","-","Kolom AO cek lagi"),IF(Pengawas!AO770=0,IF(Pengawas!AP770="","OK","Harap dikosongkan"),IF(Pengawas!AP770="","Harap diisi",IF(LEN(Pengawas!AP770)&lt;12,"Tidak valid",IF(LEN(Pengawas!AP770)&gt;14,"Tidak valid","OK"))))))</f>
        <v>-</v>
      </c>
      <c r="AQ770" s="26" t="str">
        <f>IF(Pengawas!AL770&gt;1,"OK",IF(Pengawas!AO770="",IF(Pengawas!AQ770="","-","Kolom AO cek lagi"),IF(Pengawas!AO770=0,IF(Pengawas!AQ770="","OK","Harap dikosongkan"),IF(Pengawas!AQ770="","Harap diisi",IF(LEN(Pengawas!AQ770)&lt;5,"Cek lagi","OK")))))</f>
        <v>-</v>
      </c>
      <c r="AR770" s="26" t="str">
        <f>IF(Pengawas!AL770&gt;1,"OK",IF(Pengawas!AO770="",IF(Pengawas!AR770="","-","Kolom AT cek lagi"),IF(Pengawas!AO770=0,IF(Pengawas!AR770="","OK","Harap dikosongkan"),IF(Pengawas!AR770="","Harap diisi",IF(VALUE(LEFT(Pengawas!AR770,2))&gt;31,"Tanggal tidak valid",IF(VALUE(LEFT(RIGHT(Pengawas!AR770,7),2))&gt;12,"Bulan tidak valid",IF(VALUE(RIGHT(Pengawas!AR770,4))&gt;2016,"Tahun cek lagi",IF(VALUE(RIGHT(Pengawas!AR770,4))&lt;2005,"Tahun cek lagi","OK"))))))))</f>
        <v>-</v>
      </c>
      <c r="AS770" s="25" t="str">
        <f>IF(Pengawas!AP770="",IF(Pengawas!AS770="","-","Harap dikosongkan"),IF(Pengawas!AP770&lt;&gt;"",IF(Pengawas!AS770="","Harap diisi",IF(Pengawas!AS770&gt;1,"Tidak valid","OK"))))</f>
        <v>-</v>
      </c>
      <c r="AT770" s="25" t="str">
        <f>IF(Pengawas!AS770="",IF(Pengawas!AT770="","-","Harap dikosongkan"),IF(Pengawas!AS770&lt;&gt;1,IF(Pengawas!AT770="","OK","Harap dikosongkan"),IF(Pengawas!AS770="",IF(Pengawas!AT770="","-","Harap dikosongkan"),IF(Pengawas!AS770=0,IF(Pengawas!AT770="","OK","Harap dikosongkan"),IF(Pengawas!AT770="","Harap diisi",IF(Pengawas!AT770&gt;2016,"Cek lagi",IF(Pengawas!AT770&lt;2005,"Cek lagi",IF(Pengawas!AM770&gt;Pengawas!AT770,"Cek lagi dengan Kolom AL","OK"))))))))</f>
        <v>-</v>
      </c>
      <c r="AU770" s="25" t="str">
        <f>IF(Pengawas!AS770="",IF(Pengawas!AU770="","-","Harap dikosongkan"),IF(Pengawas!AS770&lt;&gt;1,IF(Pengawas!AU770="","OK","Harap dikosongkan"),IF(Pengawas!AS770="",IF(Pengawas!AU770="","-","Harap dikosongkan"),IF(Pengawas!AS770=0,IF(Pengawas!AU770="","OK","Harap dikosongkan"),IF(Pengawas!AU770="","Harap diisi",IF(Pengawas!AU770&gt;20000000,"Cek lagi",IF(Pengawas!AU770&lt;100000,"Cek lagi","OK")))))))</f>
        <v>-</v>
      </c>
      <c r="AV770" s="25" t="str">
        <f>IF(Pengawas!AV770="","-",IF(Pengawas!AV770&gt;3,"Tidak valid","OK"))</f>
        <v>-</v>
      </c>
      <c r="AW770" s="25" t="str">
        <f>IF(Pengawas!AV770="",IF(Pengawas!AW770="","-","Harap dikosongkan"),IF(Pengawas!AV770=0,IF(Pengawas!AW770="","OK","Harap dikosongkan"),IF(Pengawas!AV770&gt;0,IF(Pengawas!AW770="","Harap diisi",IF(Pengawas!AW770&gt;2015,"Tidak valid","OK")))))</f>
        <v>-</v>
      </c>
      <c r="AX770" s="25" t="str">
        <f>IF(Pengawas!AV770="",IF(Pengawas!AX770="","-","Harap dikosongkan"),IF(Pengawas!AV770=0,IF(Pengawas!AX770="","OK","Harap dikosongkan"),IF(Pengawas!AV770&gt;0,IF(Pengawas!AX770="","Harap diisi",IF(Pengawas!AX770="","-",IF(Pengawas!AX770&gt;1,"Tidak valid","OK"))))))</f>
        <v>-</v>
      </c>
      <c r="AY770" s="25" t="str">
        <f>IF(Pengawas!AY770="","-",IF(Pengawas!AY770&gt;2,"Tidak valid","OK"))</f>
        <v>-</v>
      </c>
      <c r="AZ770" s="25" t="str">
        <f>IF(Pengawas!AY770="",IF(Pengawas!AZ770="","-","Harap dikosongkan"),IF(Pengawas!AY770=0,IF(Pengawas!AZ770="","OK","Harap dikosongkan"),IF(Pengawas!AZ770="","Harap diisi",IF(Pengawas!AZ770&gt;2015,"Cek lagi",IF(Pengawas!AZ770&lt;2000,"Cek lagi","OK")))))</f>
        <v>-</v>
      </c>
      <c r="BA770" s="25" t="str">
        <f>IF(Pengawas!BA770="","-",IF(LEN(Pengawas!BA770)&lt;5,"Cek lagi","OK"))</f>
        <v>-</v>
      </c>
      <c r="BB770" s="25" t="str">
        <f>IF(Pengawas!BB770="","-",IF(LEN(Pengawas!BB770)&lt;4,"Cek lagi","OK"))</f>
        <v>-</v>
      </c>
      <c r="BC770" s="25" t="str">
        <f>IF(Pengawas!BC770="","-",IF(LEN(Pengawas!BC770)&lt;4,"Cek lagi","OK"))</f>
        <v>-</v>
      </c>
      <c r="BD770" s="25" t="str">
        <f>IF(Pengawas!BD770="","-",IF(LEN(Pengawas!BD770)&lt;4,"Cek lagi","OK"))</f>
        <v>-</v>
      </c>
      <c r="BE770" s="25" t="str">
        <f>IF(Pengawas!BE770="","-",IF(LEN(Pengawas!BE770)&lt;4,"Cek lagi","OK"))</f>
        <v>-</v>
      </c>
      <c r="BF770" s="25" t="str">
        <f>IF(Pengawas!BF770="","-",IF(LEN(Pengawas!BF770)&lt;&gt;5,"Tidak valid","OK"))</f>
        <v>-</v>
      </c>
      <c r="BG770" s="25" t="str">
        <f>IF(Pengawas!BG770="","-",IF(LEN(Pengawas!BG770)&lt;9,"Cek lagi",IF(LEN(Pengawas!BG770)&gt;14,"Cek lagi","OK")))</f>
        <v>-</v>
      </c>
    </row>
    <row r="771" spans="1:59" ht="15" customHeight="1" x14ac:dyDescent="0.2">
      <c r="A771" s="25" t="str">
        <f>IF(Pengawas!A771="","-",IF(LEN(Pengawas!A771)&lt;4,"Cek lagi","OK"))</f>
        <v>-</v>
      </c>
      <c r="B771" s="25" t="str">
        <f>IF(Pengawas!B771="","-",IF(LEN(Pengawas!B771)&lt;4,"Cek lagi","OK"))</f>
        <v>-</v>
      </c>
      <c r="C771" s="25" t="str">
        <f>IF(Pengawas!C771="","-",IF(LEN(Pengawas!C771)&lt;&gt;18,"Tidak valid","OK"))</f>
        <v>-</v>
      </c>
      <c r="D771" s="25" t="str">
        <f>IF(Pengawas!D771="","-",IF(LEN(Pengawas!D771)&lt;&gt;16,"Tidak valid","OK"))</f>
        <v>-</v>
      </c>
      <c r="E771" s="25" t="str">
        <f>IF(Pengawas!E771="","-",IF(LEN(Pengawas!E771)&lt;4,"Cek lagi","OK"))</f>
        <v>-</v>
      </c>
      <c r="F771" s="25" t="str">
        <f>IF(Pengawas!F771="","-",IF(LEN(Pengawas!F771)&lt;&gt;16,"Tidak valid","OK"))</f>
        <v>-</v>
      </c>
      <c r="G771" s="25" t="str">
        <f>IF(Pengawas!G771="","-",IF(LEN(Pengawas!G771)&lt;4,"Cek lagi","OK"))</f>
        <v>-</v>
      </c>
      <c r="H771" s="26" t="str">
        <f>IF(Pengawas!H771="","-",IF(VALUE(LEFT(Pengawas!H771,2))&gt;31,"Tanggal tidak valid",IF(VALUE(LEFT(RIGHT(Pengawas!H771,7),2))&gt;12,"Bulan tidak valid",IF(VALUE(RIGHT(Pengawas!H771,4))&gt;1990,"Umur terlalu muda",IF(VALUE(RIGHT(Pengawas!H771,4))&lt;1955,"Umur terlalu tua","OK")))))</f>
        <v>-</v>
      </c>
      <c r="I771" s="25" t="str">
        <f>IF(Pengawas!I771="","-",IF(Pengawas!I771="L","OK",IF(Pengawas!I771="P","OK","Tidak valid")))</f>
        <v>-</v>
      </c>
      <c r="J771" s="25" t="str">
        <f>IF(Pengawas!J771="","-",IF(LEN(Pengawas!J771)&lt;4,"Cek lagi","OK"))</f>
        <v>-</v>
      </c>
      <c r="K771" s="25" t="str">
        <f>IF(Pengawas!K771="","-",IF(Pengawas!K771&gt;5,"Tidak valid",IF(Pengawas!K771&lt;1,"Tidak valid","OK")))</f>
        <v>-</v>
      </c>
      <c r="L771" s="25" t="str">
        <f>IF(Pengawas!L771="","-",IF(VALUE(LEFT(Pengawas!L771,1))&gt;1,"Tidak valid","OK"))</f>
        <v>-</v>
      </c>
      <c r="M771" s="25" t="str">
        <f>IF(Pengawas!M771="","-",IF(VALUE(LEFT(Pengawas!M771,1))&gt;1,"Tidak valid","OK"))</f>
        <v>-</v>
      </c>
      <c r="N771" s="25" t="str">
        <f>IF(Pengawas!N771="","-",IF(VALUE(LEFT(Pengawas!N771,2))&gt;31,"Tanggal tidak valid",IF(VALUE(LEFT(RIGHT(Pengawas!N771,7),2))&gt;12,"Bulan tidak valid",IF(VALUE(RIGHT(Pengawas!N771,4))&gt;2015,"Tahun cek lagi",IF(VALUE(RIGHT(Pengawas!N771,4))&lt;1930,"Tahun cek lagi","OK")))))</f>
        <v>-</v>
      </c>
      <c r="O771" s="26" t="str">
        <f>IF(Pengawas!O771="","-",IF(VALUE(LEFT(Pengawas!O771,2))&gt;31,"Tanggal tidak valid",IF(VALUE(LEFT(RIGHT(Pengawas!O771,7),2))&gt;12,"Bulan tidak valid",IF(VALUE(RIGHT(Pengawas!O771,4))&gt;2015,"Tahun cek lagi",IF(VALUE(RIGHT(Pengawas!O771,4))&lt;1930,"Tahun cek lagi","OK")))))</f>
        <v>-</v>
      </c>
      <c r="P771" s="26" t="str">
        <f>IF(Pengawas!P771="","-",IF(VALUE(LEFT(Pengawas!P771,2))&gt;31,"Tanggal tidak valid",IF(VALUE(LEFT(RIGHT(Pengawas!P771,7),2))&gt;12,"Bulan tidak valid",IF(VALUE(RIGHT(Pengawas!P771,4))&gt;2015,"Tahun cek lagi",IF(VALUE(RIGHT(Pengawas!P771,4))&lt;1930,"Tahun cek lagi","OK")))))</f>
        <v>-</v>
      </c>
      <c r="Q771" s="25" t="str">
        <f>IF(Pengawas!Q771="","-",IF(Pengawas!Q771&gt;3,"Tidak valid",IF(Pengawas!Q771&lt;1,"Tidak valid","OK")))</f>
        <v>-</v>
      </c>
      <c r="R771" s="25" t="str">
        <f>IF(Pengawas!R771="","-",IF(Pengawas!R771&gt;20000000,"Cek lagi",IF(Pengawas!R771&lt;50000,"Cek lagi","OK")))</f>
        <v>-</v>
      </c>
      <c r="S771" s="25" t="str">
        <f>IF(Pengawas!S771="","-",IF(Pengawas!S771&gt;3,"Tidak valid",IF(Pengawas!S771&lt;1,"Tidak valid","OK")))</f>
        <v>-</v>
      </c>
      <c r="T771" s="25" t="str">
        <f>IF(Pengawas!T771="","-",IF(Pengawas!T771&gt;6,"Tidak valid",IF(Pengawas!T771&lt;1,"Tidak valid","OK")))</f>
        <v>-</v>
      </c>
      <c r="U771" s="25" t="str">
        <f>IF(Pengawas!U771="","-",IF(Pengawas!U771&gt;4,"Tidak valid",IF(Pengawas!U771&lt;1,"Tidak valid","OK")))</f>
        <v>-</v>
      </c>
      <c r="V771" s="25" t="str">
        <f>IF(Pengawas!V771="","-",IF(Pengawas!V771&gt;2,"Tidak valid",IF(Pengawas!V771&lt;1,"Tidak valid","OK")))</f>
        <v>-</v>
      </c>
      <c r="W771" s="25" t="str">
        <f>IF(Pengawas!V771="","-",IF(Pengawas!V771=1,IF(Pengawas!W771="","Harap diisi","OK"),IF(Pengawas!V771=2,IF(Pengawas!W771="","Harap diisi","OK"),IF(Pengawas!V772&lt;1,"-",IF(Pengawas!V772&gt;2,"-","OK")))))</f>
        <v>-</v>
      </c>
      <c r="X771" s="25" t="str">
        <f>IF(Pengawas!V771="","-",IF(Pengawas!V771=1,IF(Pengawas!X771="","Harap diisi","OK"),IF(Pengawas!V771=2,IF(Pengawas!X771="","Harap diisi","OK"),IF(Pengawas!V772&lt;1,"-",IF(Pengawas!V772&gt;2,"-","OK")))))</f>
        <v>-</v>
      </c>
      <c r="Y771" s="25" t="str">
        <f>IF(Pengawas!V771="","-",IF(Pengawas!V771=1,IF(Pengawas!Y771="","Harap diisi","OK"),IF(Pengawas!V771=2,IF(Pengawas!Y771="","Harap diisi","OK"),IF(Pengawas!V772&lt;1,"-",IF(Pengawas!V772&gt;2,"-","OK")))))</f>
        <v>-</v>
      </c>
      <c r="Z771" s="25" t="str">
        <f>IF(Pengawas!V771="","-",IF(Pengawas!V771=1,IF(Pengawas!Z771="","Harap diisi","OK"),IF(Pengawas!V771=2,IF(Pengawas!Z771="","Harap diisi","OK"),IF(Pengawas!V772&lt;1,"-",IF(Pengawas!V772&gt;2,"-","OK")))))</f>
        <v>-</v>
      </c>
      <c r="AA771" s="25" t="str">
        <f>IF(Pengawas!V771="","-",IF(Pengawas!V771=1,IF(Pengawas!AA771="","Harap diisi","OK"),IF(Pengawas!V771=2,IF(Pengawas!AA771="","Harap diisi","OK"),IF(Pengawas!V772&lt;1,"-",IF(Pengawas!V772&gt;2,"-","OK")))))</f>
        <v>-</v>
      </c>
      <c r="AB771" s="25" t="str">
        <f>IF(Pengawas!V771="","-",IF(Pengawas!V771=1,IF(Pengawas!AB771="","Harap diisi","OK"),IF(Pengawas!V771=2,IF(Pengawas!AB771="","Harap diisi","OK"),IF(Pengawas!V772&lt;1,"-",IF(Pengawas!V772&gt;2,"-","OK")))))</f>
        <v>-</v>
      </c>
      <c r="AC771" s="25" t="str">
        <f>IF(Pengawas!V771="","-",IF(Pengawas!V771=1,IF(Pengawas!AC771="","Harap diisi","OK"),IF(Pengawas!V771=2,IF(Pengawas!AC771="","Harap diisi","OK"),IF(Pengawas!V772&lt;1,"-",IF(Pengawas!V772&gt;2,"-","OK")))))</f>
        <v>-</v>
      </c>
      <c r="AD771" s="25" t="str">
        <f>IF(Pengawas!V771="","-",IF(Pengawas!V771=1,IF(Pengawas!AD771="","OK","Harap dikosongkan"),IF(Pengawas!V771=2,IF(Pengawas!AD771="","Harap diisi","OK"),IF(Pengawas!V772&lt;1,"-",IF(Pengawas!V772&gt;2,"-","OK")))))</f>
        <v>-</v>
      </c>
      <c r="AE771" s="25" t="str">
        <f>IF(Pengawas!V771="","-",IF(Pengawas!V771=1,IF(Pengawas!AE771="","OK","Harap dikosongkan"),IF(Pengawas!V771=2,IF(Pengawas!AE771="","Harap diisi","OK"),IF(Pengawas!V772&lt;1,"-",IF(Pengawas!V772&gt;2,"-","OK")))))</f>
        <v>-</v>
      </c>
      <c r="AF771" s="25" t="str">
        <f>IF(Pengawas!V771="","-",IF(Pengawas!V771=1,IF(Pengawas!AF771="","OK","Harap dikosongkan"),IF(Pengawas!V771=2,IF(Pengawas!AF771="","Harap diisi","OK"),IF(Pengawas!V772&lt;1,"-",IF(Pengawas!V772&gt;2,"-","OK")))))</f>
        <v>-</v>
      </c>
      <c r="AG771" s="25" t="str">
        <f>IF(Pengawas!V771="","-",IF(Pengawas!V771=1,IF(Pengawas!AG771="","OK","Harap dikosongkan"),IF(Pengawas!V771=2,IF(Pengawas!AG771="","Harap diisi","OK"),IF(Pengawas!V772&lt;1,"-",IF(Pengawas!V772&gt;2,"-","OK")))))</f>
        <v>-</v>
      </c>
      <c r="AH771" s="25" t="str">
        <f>IF(Pengawas!V771="","-",IF(Pengawas!V771=1,IF(Pengawas!AH771="","OK","Harap dikosongkan"),IF(Pengawas!V771=2,IF(Pengawas!AH771="","Harap diisi","OK"),IF(Pengawas!V772&lt;1,"-",IF(Pengawas!V772&gt;2,"-","OK")))))</f>
        <v>-</v>
      </c>
      <c r="AI771" s="25" t="str">
        <f>IF(Pengawas!V771="","-",IF(Pengawas!V771=1,IF(Pengawas!AI771="","OK","Harap dikosongkan"),IF(Pengawas!V771=2,IF(Pengawas!AI771="","Harap diisi","OK"),IF(Pengawas!V772&lt;1,"-",IF(Pengawas!V772&gt;2,"-","OK")))))</f>
        <v>-</v>
      </c>
      <c r="AJ771" s="25" t="str">
        <f>IF(Pengawas!V771="","-",IF(Pengawas!V771=1,IF(Pengawas!AJ771="","OK","Harap dikosongkan"),IF(Pengawas!V771=2,IF(Pengawas!AJ771="","Harap diisi","OK"),IF(Pengawas!V772&lt;1,"-",IF(Pengawas!V772&gt;2,"-","OK")))))</f>
        <v>-</v>
      </c>
      <c r="AK771" s="25" t="str">
        <f>IF(Pengawas!V771="","-",IF(Pengawas!V771=1,IF(Pengawas!AK771="","OK","Harap dikosongkan"),IF(Pengawas!V771=2,IF(Pengawas!AK771="","Harap diisi","OK"),IF(Pengawas!V772&lt;1,"-",IF(Pengawas!V772&gt;2,"-","OK")))))</f>
        <v>-</v>
      </c>
      <c r="AL771" s="25" t="str">
        <f>IF(Pengawas!AL771="","-",IF(Pengawas!AL771&gt;3,"Tidak valid",IF(Pengawas!AL771&lt;1,"Tidak valid","OK")))</f>
        <v>-</v>
      </c>
      <c r="AM771" s="25" t="str">
        <f>IF(Pengawas!AL771="",IF(Pengawas!AM771="","-","Harap dikosongkan"),IF(Pengawas!AL771&lt;&gt;1,IF(Pengawas!AM771="","OK","Harap dikosongkan"),IF(Pengawas!AM771="","Harap diisi",IF(Pengawas!AM771&gt;2015,"Cek lagi",IF(Pengawas!AM771&lt;2005,"Cek lagi","OK")))))</f>
        <v>-</v>
      </c>
      <c r="AN771" s="25" t="str">
        <f>IF(Pengawas!AL771="",IF(Pengawas!AN771="","-","Harap dikosongkan"),IF(Pengawas!AL771&lt;&gt;1,IF(Pengawas!AN771="","OK","Harap dikosongkan"),IF(Pengawas!AN771="","Harap diisi",IF(VALUE(Pengawas!AN771)&gt;33,"Tidak valid",IF(VALUE(Pengawas!AN771)&lt;1,"Tidak valid","OK")))))</f>
        <v>-</v>
      </c>
      <c r="AO771" s="25" t="str">
        <f>IF(Pengawas!AL771="",IF(Pengawas!AO771="","-","Harap dikosongkan"),IF(Pengawas!AL771&lt;&gt;1,IF(Pengawas!AO771="","OK","Harap dikosongkan"),IF(Pengawas!AO771="","Harap diisi",IF(Pengawas!AO771&gt;1,"Tidak valid","OK"))))</f>
        <v>-</v>
      </c>
      <c r="AP771" s="25" t="str">
        <f>IF(Pengawas!AL771&gt;1,"OK",IF(Pengawas!AO771="",IF(Pengawas!AP771="","-","Kolom AO cek lagi"),IF(Pengawas!AO771=0,IF(Pengawas!AP771="","OK","Harap dikosongkan"),IF(Pengawas!AP771="","Harap diisi",IF(LEN(Pengawas!AP771)&lt;12,"Tidak valid",IF(LEN(Pengawas!AP771)&gt;14,"Tidak valid","OK"))))))</f>
        <v>-</v>
      </c>
      <c r="AQ771" s="26" t="str">
        <f>IF(Pengawas!AL771&gt;1,"OK",IF(Pengawas!AO771="",IF(Pengawas!AQ771="","-","Kolom AO cek lagi"),IF(Pengawas!AO771=0,IF(Pengawas!AQ771="","OK","Harap dikosongkan"),IF(Pengawas!AQ771="","Harap diisi",IF(LEN(Pengawas!AQ771)&lt;5,"Cek lagi","OK")))))</f>
        <v>-</v>
      </c>
      <c r="AR771" s="26" t="str">
        <f>IF(Pengawas!AL771&gt;1,"OK",IF(Pengawas!AO771="",IF(Pengawas!AR771="","-","Kolom AT cek lagi"),IF(Pengawas!AO771=0,IF(Pengawas!AR771="","OK","Harap dikosongkan"),IF(Pengawas!AR771="","Harap diisi",IF(VALUE(LEFT(Pengawas!AR771,2))&gt;31,"Tanggal tidak valid",IF(VALUE(LEFT(RIGHT(Pengawas!AR771,7),2))&gt;12,"Bulan tidak valid",IF(VALUE(RIGHT(Pengawas!AR771,4))&gt;2016,"Tahun cek lagi",IF(VALUE(RIGHT(Pengawas!AR771,4))&lt;2005,"Tahun cek lagi","OK"))))))))</f>
        <v>-</v>
      </c>
      <c r="AS771" s="25" t="str">
        <f>IF(Pengawas!AP771="",IF(Pengawas!AS771="","-","Harap dikosongkan"),IF(Pengawas!AP771&lt;&gt;"",IF(Pengawas!AS771="","Harap diisi",IF(Pengawas!AS771&gt;1,"Tidak valid","OK"))))</f>
        <v>-</v>
      </c>
      <c r="AT771" s="25" t="str">
        <f>IF(Pengawas!AS771="",IF(Pengawas!AT771="","-","Harap dikosongkan"),IF(Pengawas!AS771&lt;&gt;1,IF(Pengawas!AT771="","OK","Harap dikosongkan"),IF(Pengawas!AS771="",IF(Pengawas!AT771="","-","Harap dikosongkan"),IF(Pengawas!AS771=0,IF(Pengawas!AT771="","OK","Harap dikosongkan"),IF(Pengawas!AT771="","Harap diisi",IF(Pengawas!AT771&gt;2016,"Cek lagi",IF(Pengawas!AT771&lt;2005,"Cek lagi",IF(Pengawas!AM771&gt;Pengawas!AT771,"Cek lagi dengan Kolom AL","OK"))))))))</f>
        <v>-</v>
      </c>
      <c r="AU771" s="25" t="str">
        <f>IF(Pengawas!AS771="",IF(Pengawas!AU771="","-","Harap dikosongkan"),IF(Pengawas!AS771&lt;&gt;1,IF(Pengawas!AU771="","OK","Harap dikosongkan"),IF(Pengawas!AS771="",IF(Pengawas!AU771="","-","Harap dikosongkan"),IF(Pengawas!AS771=0,IF(Pengawas!AU771="","OK","Harap dikosongkan"),IF(Pengawas!AU771="","Harap diisi",IF(Pengawas!AU771&gt;20000000,"Cek lagi",IF(Pengawas!AU771&lt;100000,"Cek lagi","OK")))))))</f>
        <v>-</v>
      </c>
      <c r="AV771" s="25" t="str">
        <f>IF(Pengawas!AV771="","-",IF(Pengawas!AV771&gt;3,"Tidak valid","OK"))</f>
        <v>-</v>
      </c>
      <c r="AW771" s="25" t="str">
        <f>IF(Pengawas!AV771="",IF(Pengawas!AW771="","-","Harap dikosongkan"),IF(Pengawas!AV771=0,IF(Pengawas!AW771="","OK","Harap dikosongkan"),IF(Pengawas!AV771&gt;0,IF(Pengawas!AW771="","Harap diisi",IF(Pengawas!AW771&gt;2015,"Tidak valid","OK")))))</f>
        <v>-</v>
      </c>
      <c r="AX771" s="25" t="str">
        <f>IF(Pengawas!AV771="",IF(Pengawas!AX771="","-","Harap dikosongkan"),IF(Pengawas!AV771=0,IF(Pengawas!AX771="","OK","Harap dikosongkan"),IF(Pengawas!AV771&gt;0,IF(Pengawas!AX771="","Harap diisi",IF(Pengawas!AX771="","-",IF(Pengawas!AX771&gt;1,"Tidak valid","OK"))))))</f>
        <v>-</v>
      </c>
      <c r="AY771" s="25" t="str">
        <f>IF(Pengawas!AY771="","-",IF(Pengawas!AY771&gt;2,"Tidak valid","OK"))</f>
        <v>-</v>
      </c>
      <c r="AZ771" s="25" t="str">
        <f>IF(Pengawas!AY771="",IF(Pengawas!AZ771="","-","Harap dikosongkan"),IF(Pengawas!AY771=0,IF(Pengawas!AZ771="","OK","Harap dikosongkan"),IF(Pengawas!AZ771="","Harap diisi",IF(Pengawas!AZ771&gt;2015,"Cek lagi",IF(Pengawas!AZ771&lt;2000,"Cek lagi","OK")))))</f>
        <v>-</v>
      </c>
      <c r="BA771" s="25" t="str">
        <f>IF(Pengawas!BA771="","-",IF(LEN(Pengawas!BA771)&lt;5,"Cek lagi","OK"))</f>
        <v>-</v>
      </c>
      <c r="BB771" s="25" t="str">
        <f>IF(Pengawas!BB771="","-",IF(LEN(Pengawas!BB771)&lt;4,"Cek lagi","OK"))</f>
        <v>-</v>
      </c>
      <c r="BC771" s="25" t="str">
        <f>IF(Pengawas!BC771="","-",IF(LEN(Pengawas!BC771)&lt;4,"Cek lagi","OK"))</f>
        <v>-</v>
      </c>
      <c r="BD771" s="25" t="str">
        <f>IF(Pengawas!BD771="","-",IF(LEN(Pengawas!BD771)&lt;4,"Cek lagi","OK"))</f>
        <v>-</v>
      </c>
      <c r="BE771" s="25" t="str">
        <f>IF(Pengawas!BE771="","-",IF(LEN(Pengawas!BE771)&lt;4,"Cek lagi","OK"))</f>
        <v>-</v>
      </c>
      <c r="BF771" s="25" t="str">
        <f>IF(Pengawas!BF771="","-",IF(LEN(Pengawas!BF771)&lt;&gt;5,"Tidak valid","OK"))</f>
        <v>-</v>
      </c>
      <c r="BG771" s="25" t="str">
        <f>IF(Pengawas!BG771="","-",IF(LEN(Pengawas!BG771)&lt;9,"Cek lagi",IF(LEN(Pengawas!BG771)&gt;14,"Cek lagi","OK")))</f>
        <v>-</v>
      </c>
    </row>
    <row r="772" spans="1:59" ht="15" customHeight="1" x14ac:dyDescent="0.2">
      <c r="A772" s="25" t="str">
        <f>IF(Pengawas!A772="","-",IF(LEN(Pengawas!A772)&lt;4,"Cek lagi","OK"))</f>
        <v>-</v>
      </c>
      <c r="B772" s="25" t="str">
        <f>IF(Pengawas!B772="","-",IF(LEN(Pengawas!B772)&lt;4,"Cek lagi","OK"))</f>
        <v>-</v>
      </c>
      <c r="C772" s="25" t="str">
        <f>IF(Pengawas!C772="","-",IF(LEN(Pengawas!C772)&lt;&gt;18,"Tidak valid","OK"))</f>
        <v>-</v>
      </c>
      <c r="D772" s="25" t="str">
        <f>IF(Pengawas!D772="","-",IF(LEN(Pengawas!D772)&lt;&gt;16,"Tidak valid","OK"))</f>
        <v>-</v>
      </c>
      <c r="E772" s="25" t="str">
        <f>IF(Pengawas!E772="","-",IF(LEN(Pengawas!E772)&lt;4,"Cek lagi","OK"))</f>
        <v>-</v>
      </c>
      <c r="F772" s="25" t="str">
        <f>IF(Pengawas!F772="","-",IF(LEN(Pengawas!F772)&lt;&gt;16,"Tidak valid","OK"))</f>
        <v>-</v>
      </c>
      <c r="G772" s="25" t="str">
        <f>IF(Pengawas!G772="","-",IF(LEN(Pengawas!G772)&lt;4,"Cek lagi","OK"))</f>
        <v>-</v>
      </c>
      <c r="H772" s="26" t="str">
        <f>IF(Pengawas!H772="","-",IF(VALUE(LEFT(Pengawas!H772,2))&gt;31,"Tanggal tidak valid",IF(VALUE(LEFT(RIGHT(Pengawas!H772,7),2))&gt;12,"Bulan tidak valid",IF(VALUE(RIGHT(Pengawas!H772,4))&gt;1990,"Umur terlalu muda",IF(VALUE(RIGHT(Pengawas!H772,4))&lt;1955,"Umur terlalu tua","OK")))))</f>
        <v>-</v>
      </c>
      <c r="I772" s="25" t="str">
        <f>IF(Pengawas!I772="","-",IF(Pengawas!I772="L","OK",IF(Pengawas!I772="P","OK","Tidak valid")))</f>
        <v>-</v>
      </c>
      <c r="J772" s="25" t="str">
        <f>IF(Pengawas!J772="","-",IF(LEN(Pengawas!J772)&lt;4,"Cek lagi","OK"))</f>
        <v>-</v>
      </c>
      <c r="K772" s="25" t="str">
        <f>IF(Pengawas!K772="","-",IF(Pengawas!K772&gt;5,"Tidak valid",IF(Pengawas!K772&lt;1,"Tidak valid","OK")))</f>
        <v>-</v>
      </c>
      <c r="L772" s="25" t="str">
        <f>IF(Pengawas!L772="","-",IF(VALUE(LEFT(Pengawas!L772,1))&gt;1,"Tidak valid","OK"))</f>
        <v>-</v>
      </c>
      <c r="M772" s="25" t="str">
        <f>IF(Pengawas!M772="","-",IF(VALUE(LEFT(Pengawas!M772,1))&gt;1,"Tidak valid","OK"))</f>
        <v>-</v>
      </c>
      <c r="N772" s="25" t="str">
        <f>IF(Pengawas!N772="","-",IF(VALUE(LEFT(Pengawas!N772,2))&gt;31,"Tanggal tidak valid",IF(VALUE(LEFT(RIGHT(Pengawas!N772,7),2))&gt;12,"Bulan tidak valid",IF(VALUE(RIGHT(Pengawas!N772,4))&gt;2015,"Tahun cek lagi",IF(VALUE(RIGHT(Pengawas!N772,4))&lt;1930,"Tahun cek lagi","OK")))))</f>
        <v>-</v>
      </c>
      <c r="O772" s="26" t="str">
        <f>IF(Pengawas!O772="","-",IF(VALUE(LEFT(Pengawas!O772,2))&gt;31,"Tanggal tidak valid",IF(VALUE(LEFT(RIGHT(Pengawas!O772,7),2))&gt;12,"Bulan tidak valid",IF(VALUE(RIGHT(Pengawas!O772,4))&gt;2015,"Tahun cek lagi",IF(VALUE(RIGHT(Pengawas!O772,4))&lt;1930,"Tahun cek lagi","OK")))))</f>
        <v>-</v>
      </c>
      <c r="P772" s="26" t="str">
        <f>IF(Pengawas!P772="","-",IF(VALUE(LEFT(Pengawas!P772,2))&gt;31,"Tanggal tidak valid",IF(VALUE(LEFT(RIGHT(Pengawas!P772,7),2))&gt;12,"Bulan tidak valid",IF(VALUE(RIGHT(Pengawas!P772,4))&gt;2015,"Tahun cek lagi",IF(VALUE(RIGHT(Pengawas!P772,4))&lt;1930,"Tahun cek lagi","OK")))))</f>
        <v>-</v>
      </c>
      <c r="Q772" s="25" t="str">
        <f>IF(Pengawas!Q772="","-",IF(Pengawas!Q772&gt;3,"Tidak valid",IF(Pengawas!Q772&lt;1,"Tidak valid","OK")))</f>
        <v>-</v>
      </c>
      <c r="R772" s="25" t="str">
        <f>IF(Pengawas!R772="","-",IF(Pengawas!R772&gt;20000000,"Cek lagi",IF(Pengawas!R772&lt;50000,"Cek lagi","OK")))</f>
        <v>-</v>
      </c>
      <c r="S772" s="25" t="str">
        <f>IF(Pengawas!S772="","-",IF(Pengawas!S772&gt;3,"Tidak valid",IF(Pengawas!S772&lt;1,"Tidak valid","OK")))</f>
        <v>-</v>
      </c>
      <c r="T772" s="25" t="str">
        <f>IF(Pengawas!T772="","-",IF(Pengawas!T772&gt;6,"Tidak valid",IF(Pengawas!T772&lt;1,"Tidak valid","OK")))</f>
        <v>-</v>
      </c>
      <c r="U772" s="25" t="str">
        <f>IF(Pengawas!U772="","-",IF(Pengawas!U772&gt;4,"Tidak valid",IF(Pengawas!U772&lt;1,"Tidak valid","OK")))</f>
        <v>-</v>
      </c>
      <c r="V772" s="25" t="str">
        <f>IF(Pengawas!V772="","-",IF(Pengawas!V772&gt;2,"Tidak valid",IF(Pengawas!V772&lt;1,"Tidak valid","OK")))</f>
        <v>-</v>
      </c>
      <c r="W772" s="25" t="str">
        <f>IF(Pengawas!V772="","-",IF(Pengawas!V772=1,IF(Pengawas!W772="","Harap diisi","OK"),IF(Pengawas!V772=2,IF(Pengawas!W772="","Harap diisi","OK"),IF(Pengawas!V773&lt;1,"-",IF(Pengawas!V773&gt;2,"-","OK")))))</f>
        <v>-</v>
      </c>
      <c r="X772" s="25" t="str">
        <f>IF(Pengawas!V772="","-",IF(Pengawas!V772=1,IF(Pengawas!X772="","Harap diisi","OK"),IF(Pengawas!V772=2,IF(Pengawas!X772="","Harap diisi","OK"),IF(Pengawas!V773&lt;1,"-",IF(Pengawas!V773&gt;2,"-","OK")))))</f>
        <v>-</v>
      </c>
      <c r="Y772" s="25" t="str">
        <f>IF(Pengawas!V772="","-",IF(Pengawas!V772=1,IF(Pengawas!Y772="","Harap diisi","OK"),IF(Pengawas!V772=2,IF(Pengawas!Y772="","Harap diisi","OK"),IF(Pengawas!V773&lt;1,"-",IF(Pengawas!V773&gt;2,"-","OK")))))</f>
        <v>-</v>
      </c>
      <c r="Z772" s="25" t="str">
        <f>IF(Pengawas!V772="","-",IF(Pengawas!V772=1,IF(Pengawas!Z772="","Harap diisi","OK"),IF(Pengawas!V772=2,IF(Pengawas!Z772="","Harap diisi","OK"),IF(Pengawas!V773&lt;1,"-",IF(Pengawas!V773&gt;2,"-","OK")))))</f>
        <v>-</v>
      </c>
      <c r="AA772" s="25" t="str">
        <f>IF(Pengawas!V772="","-",IF(Pengawas!V772=1,IF(Pengawas!AA772="","Harap diisi","OK"),IF(Pengawas!V772=2,IF(Pengawas!AA772="","Harap diisi","OK"),IF(Pengawas!V773&lt;1,"-",IF(Pengawas!V773&gt;2,"-","OK")))))</f>
        <v>-</v>
      </c>
      <c r="AB772" s="25" t="str">
        <f>IF(Pengawas!V772="","-",IF(Pengawas!V772=1,IF(Pengawas!AB772="","Harap diisi","OK"),IF(Pengawas!V772=2,IF(Pengawas!AB772="","Harap diisi","OK"),IF(Pengawas!V773&lt;1,"-",IF(Pengawas!V773&gt;2,"-","OK")))))</f>
        <v>-</v>
      </c>
      <c r="AC772" s="25" t="str">
        <f>IF(Pengawas!V772="","-",IF(Pengawas!V772=1,IF(Pengawas!AC772="","Harap diisi","OK"),IF(Pengawas!V772=2,IF(Pengawas!AC772="","Harap diisi","OK"),IF(Pengawas!V773&lt;1,"-",IF(Pengawas!V773&gt;2,"-","OK")))))</f>
        <v>-</v>
      </c>
      <c r="AD772" s="25" t="str">
        <f>IF(Pengawas!V772="","-",IF(Pengawas!V772=1,IF(Pengawas!AD772="","OK","Harap dikosongkan"),IF(Pengawas!V772=2,IF(Pengawas!AD772="","Harap diisi","OK"),IF(Pengawas!V773&lt;1,"-",IF(Pengawas!V773&gt;2,"-","OK")))))</f>
        <v>-</v>
      </c>
      <c r="AE772" s="25" t="str">
        <f>IF(Pengawas!V772="","-",IF(Pengawas!V772=1,IF(Pengawas!AE772="","OK","Harap dikosongkan"),IF(Pengawas!V772=2,IF(Pengawas!AE772="","Harap diisi","OK"),IF(Pengawas!V773&lt;1,"-",IF(Pengawas!V773&gt;2,"-","OK")))))</f>
        <v>-</v>
      </c>
      <c r="AF772" s="25" t="str">
        <f>IF(Pengawas!V772="","-",IF(Pengawas!V772=1,IF(Pengawas!AF772="","OK","Harap dikosongkan"),IF(Pengawas!V772=2,IF(Pengawas!AF772="","Harap diisi","OK"),IF(Pengawas!V773&lt;1,"-",IF(Pengawas!V773&gt;2,"-","OK")))))</f>
        <v>-</v>
      </c>
      <c r="AG772" s="25" t="str">
        <f>IF(Pengawas!V772="","-",IF(Pengawas!V772=1,IF(Pengawas!AG772="","OK","Harap dikosongkan"),IF(Pengawas!V772=2,IF(Pengawas!AG772="","Harap diisi","OK"),IF(Pengawas!V773&lt;1,"-",IF(Pengawas!V773&gt;2,"-","OK")))))</f>
        <v>-</v>
      </c>
      <c r="AH772" s="25" t="str">
        <f>IF(Pengawas!V772="","-",IF(Pengawas!V772=1,IF(Pengawas!AH772="","OK","Harap dikosongkan"),IF(Pengawas!V772=2,IF(Pengawas!AH772="","Harap diisi","OK"),IF(Pengawas!V773&lt;1,"-",IF(Pengawas!V773&gt;2,"-","OK")))))</f>
        <v>-</v>
      </c>
      <c r="AI772" s="25" t="str">
        <f>IF(Pengawas!V772="","-",IF(Pengawas!V772=1,IF(Pengawas!AI772="","OK","Harap dikosongkan"),IF(Pengawas!V772=2,IF(Pengawas!AI772="","Harap diisi","OK"),IF(Pengawas!V773&lt;1,"-",IF(Pengawas!V773&gt;2,"-","OK")))))</f>
        <v>-</v>
      </c>
      <c r="AJ772" s="25" t="str">
        <f>IF(Pengawas!V772="","-",IF(Pengawas!V772=1,IF(Pengawas!AJ772="","OK","Harap dikosongkan"),IF(Pengawas!V772=2,IF(Pengawas!AJ772="","Harap diisi","OK"),IF(Pengawas!V773&lt;1,"-",IF(Pengawas!V773&gt;2,"-","OK")))))</f>
        <v>-</v>
      </c>
      <c r="AK772" s="25" t="str">
        <f>IF(Pengawas!V772="","-",IF(Pengawas!V772=1,IF(Pengawas!AK772="","OK","Harap dikosongkan"),IF(Pengawas!V772=2,IF(Pengawas!AK772="","Harap diisi","OK"),IF(Pengawas!V773&lt;1,"-",IF(Pengawas!V773&gt;2,"-","OK")))))</f>
        <v>-</v>
      </c>
      <c r="AL772" s="25" t="str">
        <f>IF(Pengawas!AL772="","-",IF(Pengawas!AL772&gt;3,"Tidak valid",IF(Pengawas!AL772&lt;1,"Tidak valid","OK")))</f>
        <v>-</v>
      </c>
      <c r="AM772" s="25" t="str">
        <f>IF(Pengawas!AL772="",IF(Pengawas!AM772="","-","Harap dikosongkan"),IF(Pengawas!AL772&lt;&gt;1,IF(Pengawas!AM772="","OK","Harap dikosongkan"),IF(Pengawas!AM772="","Harap diisi",IF(Pengawas!AM772&gt;2015,"Cek lagi",IF(Pengawas!AM772&lt;2005,"Cek lagi","OK")))))</f>
        <v>-</v>
      </c>
      <c r="AN772" s="25" t="str">
        <f>IF(Pengawas!AL772="",IF(Pengawas!AN772="","-","Harap dikosongkan"),IF(Pengawas!AL772&lt;&gt;1,IF(Pengawas!AN772="","OK","Harap dikosongkan"),IF(Pengawas!AN772="","Harap diisi",IF(VALUE(Pengawas!AN772)&gt;33,"Tidak valid",IF(VALUE(Pengawas!AN772)&lt;1,"Tidak valid","OK")))))</f>
        <v>-</v>
      </c>
      <c r="AO772" s="25" t="str">
        <f>IF(Pengawas!AL772="",IF(Pengawas!AO772="","-","Harap dikosongkan"),IF(Pengawas!AL772&lt;&gt;1,IF(Pengawas!AO772="","OK","Harap dikosongkan"),IF(Pengawas!AO772="","Harap diisi",IF(Pengawas!AO772&gt;1,"Tidak valid","OK"))))</f>
        <v>-</v>
      </c>
      <c r="AP772" s="25" t="str">
        <f>IF(Pengawas!AL772&gt;1,"OK",IF(Pengawas!AO772="",IF(Pengawas!AP772="","-","Kolom AO cek lagi"),IF(Pengawas!AO772=0,IF(Pengawas!AP772="","OK","Harap dikosongkan"),IF(Pengawas!AP772="","Harap diisi",IF(LEN(Pengawas!AP772)&lt;12,"Tidak valid",IF(LEN(Pengawas!AP772)&gt;14,"Tidak valid","OK"))))))</f>
        <v>-</v>
      </c>
      <c r="AQ772" s="26" t="str">
        <f>IF(Pengawas!AL772&gt;1,"OK",IF(Pengawas!AO772="",IF(Pengawas!AQ772="","-","Kolom AO cek lagi"),IF(Pengawas!AO772=0,IF(Pengawas!AQ772="","OK","Harap dikosongkan"),IF(Pengawas!AQ772="","Harap diisi",IF(LEN(Pengawas!AQ772)&lt;5,"Cek lagi","OK")))))</f>
        <v>-</v>
      </c>
      <c r="AR772" s="26" t="str">
        <f>IF(Pengawas!AL772&gt;1,"OK",IF(Pengawas!AO772="",IF(Pengawas!AR772="","-","Kolom AT cek lagi"),IF(Pengawas!AO772=0,IF(Pengawas!AR772="","OK","Harap dikosongkan"),IF(Pengawas!AR772="","Harap diisi",IF(VALUE(LEFT(Pengawas!AR772,2))&gt;31,"Tanggal tidak valid",IF(VALUE(LEFT(RIGHT(Pengawas!AR772,7),2))&gt;12,"Bulan tidak valid",IF(VALUE(RIGHT(Pengawas!AR772,4))&gt;2016,"Tahun cek lagi",IF(VALUE(RIGHT(Pengawas!AR772,4))&lt;2005,"Tahun cek lagi","OK"))))))))</f>
        <v>-</v>
      </c>
      <c r="AS772" s="25" t="str">
        <f>IF(Pengawas!AP772="",IF(Pengawas!AS772="","-","Harap dikosongkan"),IF(Pengawas!AP772&lt;&gt;"",IF(Pengawas!AS772="","Harap diisi",IF(Pengawas!AS772&gt;1,"Tidak valid","OK"))))</f>
        <v>-</v>
      </c>
      <c r="AT772" s="25" t="str">
        <f>IF(Pengawas!AS772="",IF(Pengawas!AT772="","-","Harap dikosongkan"),IF(Pengawas!AS772&lt;&gt;1,IF(Pengawas!AT772="","OK","Harap dikosongkan"),IF(Pengawas!AS772="",IF(Pengawas!AT772="","-","Harap dikosongkan"),IF(Pengawas!AS772=0,IF(Pengawas!AT772="","OK","Harap dikosongkan"),IF(Pengawas!AT772="","Harap diisi",IF(Pengawas!AT772&gt;2016,"Cek lagi",IF(Pengawas!AT772&lt;2005,"Cek lagi",IF(Pengawas!AM772&gt;Pengawas!AT772,"Cek lagi dengan Kolom AL","OK"))))))))</f>
        <v>-</v>
      </c>
      <c r="AU772" s="25" t="str">
        <f>IF(Pengawas!AS772="",IF(Pengawas!AU772="","-","Harap dikosongkan"),IF(Pengawas!AS772&lt;&gt;1,IF(Pengawas!AU772="","OK","Harap dikosongkan"),IF(Pengawas!AS772="",IF(Pengawas!AU772="","-","Harap dikosongkan"),IF(Pengawas!AS772=0,IF(Pengawas!AU772="","OK","Harap dikosongkan"),IF(Pengawas!AU772="","Harap diisi",IF(Pengawas!AU772&gt;20000000,"Cek lagi",IF(Pengawas!AU772&lt;100000,"Cek lagi","OK")))))))</f>
        <v>-</v>
      </c>
      <c r="AV772" s="25" t="str">
        <f>IF(Pengawas!AV772="","-",IF(Pengawas!AV772&gt;3,"Tidak valid","OK"))</f>
        <v>-</v>
      </c>
      <c r="AW772" s="25" t="str">
        <f>IF(Pengawas!AV772="",IF(Pengawas!AW772="","-","Harap dikosongkan"),IF(Pengawas!AV772=0,IF(Pengawas!AW772="","OK","Harap dikosongkan"),IF(Pengawas!AV772&gt;0,IF(Pengawas!AW772="","Harap diisi",IF(Pengawas!AW772&gt;2015,"Tidak valid","OK")))))</f>
        <v>-</v>
      </c>
      <c r="AX772" s="25" t="str">
        <f>IF(Pengawas!AV772="",IF(Pengawas!AX772="","-","Harap dikosongkan"),IF(Pengawas!AV772=0,IF(Pengawas!AX772="","OK","Harap dikosongkan"),IF(Pengawas!AV772&gt;0,IF(Pengawas!AX772="","Harap diisi",IF(Pengawas!AX772="","-",IF(Pengawas!AX772&gt;1,"Tidak valid","OK"))))))</f>
        <v>-</v>
      </c>
      <c r="AY772" s="25" t="str">
        <f>IF(Pengawas!AY772="","-",IF(Pengawas!AY772&gt;2,"Tidak valid","OK"))</f>
        <v>-</v>
      </c>
      <c r="AZ772" s="25" t="str">
        <f>IF(Pengawas!AY772="",IF(Pengawas!AZ772="","-","Harap dikosongkan"),IF(Pengawas!AY772=0,IF(Pengawas!AZ772="","OK","Harap dikosongkan"),IF(Pengawas!AZ772="","Harap diisi",IF(Pengawas!AZ772&gt;2015,"Cek lagi",IF(Pengawas!AZ772&lt;2000,"Cek lagi","OK")))))</f>
        <v>-</v>
      </c>
      <c r="BA772" s="25" t="str">
        <f>IF(Pengawas!BA772="","-",IF(LEN(Pengawas!BA772)&lt;5,"Cek lagi","OK"))</f>
        <v>-</v>
      </c>
      <c r="BB772" s="25" t="str">
        <f>IF(Pengawas!BB772="","-",IF(LEN(Pengawas!BB772)&lt;4,"Cek lagi","OK"))</f>
        <v>-</v>
      </c>
      <c r="BC772" s="25" t="str">
        <f>IF(Pengawas!BC772="","-",IF(LEN(Pengawas!BC772)&lt;4,"Cek lagi","OK"))</f>
        <v>-</v>
      </c>
      <c r="BD772" s="25" t="str">
        <f>IF(Pengawas!BD772="","-",IF(LEN(Pengawas!BD772)&lt;4,"Cek lagi","OK"))</f>
        <v>-</v>
      </c>
      <c r="BE772" s="25" t="str">
        <f>IF(Pengawas!BE772="","-",IF(LEN(Pengawas!BE772)&lt;4,"Cek lagi","OK"))</f>
        <v>-</v>
      </c>
      <c r="BF772" s="25" t="str">
        <f>IF(Pengawas!BF772="","-",IF(LEN(Pengawas!BF772)&lt;&gt;5,"Tidak valid","OK"))</f>
        <v>-</v>
      </c>
      <c r="BG772" s="25" t="str">
        <f>IF(Pengawas!BG772="","-",IF(LEN(Pengawas!BG772)&lt;9,"Cek lagi",IF(LEN(Pengawas!BG772)&gt;14,"Cek lagi","OK")))</f>
        <v>-</v>
      </c>
    </row>
    <row r="773" spans="1:59" ht="15" customHeight="1" x14ac:dyDescent="0.2">
      <c r="A773" s="25" t="str">
        <f>IF(Pengawas!A773="","-",IF(LEN(Pengawas!A773)&lt;4,"Cek lagi","OK"))</f>
        <v>-</v>
      </c>
      <c r="B773" s="25" t="str">
        <f>IF(Pengawas!B773="","-",IF(LEN(Pengawas!B773)&lt;4,"Cek lagi","OK"))</f>
        <v>-</v>
      </c>
      <c r="C773" s="25" t="str">
        <f>IF(Pengawas!C773="","-",IF(LEN(Pengawas!C773)&lt;&gt;18,"Tidak valid","OK"))</f>
        <v>-</v>
      </c>
      <c r="D773" s="25" t="str">
        <f>IF(Pengawas!D773="","-",IF(LEN(Pengawas!D773)&lt;&gt;16,"Tidak valid","OK"))</f>
        <v>-</v>
      </c>
      <c r="E773" s="25" t="str">
        <f>IF(Pengawas!E773="","-",IF(LEN(Pengawas!E773)&lt;4,"Cek lagi","OK"))</f>
        <v>-</v>
      </c>
      <c r="F773" s="25" t="str">
        <f>IF(Pengawas!F773="","-",IF(LEN(Pengawas!F773)&lt;&gt;16,"Tidak valid","OK"))</f>
        <v>-</v>
      </c>
      <c r="G773" s="25" t="str">
        <f>IF(Pengawas!G773="","-",IF(LEN(Pengawas!G773)&lt;4,"Cek lagi","OK"))</f>
        <v>-</v>
      </c>
      <c r="H773" s="26" t="str">
        <f>IF(Pengawas!H773="","-",IF(VALUE(LEFT(Pengawas!H773,2))&gt;31,"Tanggal tidak valid",IF(VALUE(LEFT(RIGHT(Pengawas!H773,7),2))&gt;12,"Bulan tidak valid",IF(VALUE(RIGHT(Pengawas!H773,4))&gt;1990,"Umur terlalu muda",IF(VALUE(RIGHT(Pengawas!H773,4))&lt;1955,"Umur terlalu tua","OK")))))</f>
        <v>-</v>
      </c>
      <c r="I773" s="25" t="str">
        <f>IF(Pengawas!I773="","-",IF(Pengawas!I773="L","OK",IF(Pengawas!I773="P","OK","Tidak valid")))</f>
        <v>-</v>
      </c>
      <c r="J773" s="25" t="str">
        <f>IF(Pengawas!J773="","-",IF(LEN(Pengawas!J773)&lt;4,"Cek lagi","OK"))</f>
        <v>-</v>
      </c>
      <c r="K773" s="25" t="str">
        <f>IF(Pengawas!K773="","-",IF(Pengawas!K773&gt;5,"Tidak valid",IF(Pengawas!K773&lt;1,"Tidak valid","OK")))</f>
        <v>-</v>
      </c>
      <c r="L773" s="25" t="str">
        <f>IF(Pengawas!L773="","-",IF(VALUE(LEFT(Pengawas!L773,1))&gt;1,"Tidak valid","OK"))</f>
        <v>-</v>
      </c>
      <c r="M773" s="25" t="str">
        <f>IF(Pengawas!M773="","-",IF(VALUE(LEFT(Pengawas!M773,1))&gt;1,"Tidak valid","OK"))</f>
        <v>-</v>
      </c>
      <c r="N773" s="25" t="str">
        <f>IF(Pengawas!N773="","-",IF(VALUE(LEFT(Pengawas!N773,2))&gt;31,"Tanggal tidak valid",IF(VALUE(LEFT(RIGHT(Pengawas!N773,7),2))&gt;12,"Bulan tidak valid",IF(VALUE(RIGHT(Pengawas!N773,4))&gt;2015,"Tahun cek lagi",IF(VALUE(RIGHT(Pengawas!N773,4))&lt;1930,"Tahun cek lagi","OK")))))</f>
        <v>-</v>
      </c>
      <c r="O773" s="26" t="str">
        <f>IF(Pengawas!O773="","-",IF(VALUE(LEFT(Pengawas!O773,2))&gt;31,"Tanggal tidak valid",IF(VALUE(LEFT(RIGHT(Pengawas!O773,7),2))&gt;12,"Bulan tidak valid",IF(VALUE(RIGHT(Pengawas!O773,4))&gt;2015,"Tahun cek lagi",IF(VALUE(RIGHT(Pengawas!O773,4))&lt;1930,"Tahun cek lagi","OK")))))</f>
        <v>-</v>
      </c>
      <c r="P773" s="26" t="str">
        <f>IF(Pengawas!P773="","-",IF(VALUE(LEFT(Pengawas!P773,2))&gt;31,"Tanggal tidak valid",IF(VALUE(LEFT(RIGHT(Pengawas!P773,7),2))&gt;12,"Bulan tidak valid",IF(VALUE(RIGHT(Pengawas!P773,4))&gt;2015,"Tahun cek lagi",IF(VALUE(RIGHT(Pengawas!P773,4))&lt;1930,"Tahun cek lagi","OK")))))</f>
        <v>-</v>
      </c>
      <c r="Q773" s="25" t="str">
        <f>IF(Pengawas!Q773="","-",IF(Pengawas!Q773&gt;3,"Tidak valid",IF(Pengawas!Q773&lt;1,"Tidak valid","OK")))</f>
        <v>-</v>
      </c>
      <c r="R773" s="25" t="str">
        <f>IF(Pengawas!R773="","-",IF(Pengawas!R773&gt;20000000,"Cek lagi",IF(Pengawas!R773&lt;50000,"Cek lagi","OK")))</f>
        <v>-</v>
      </c>
      <c r="S773" s="25" t="str">
        <f>IF(Pengawas!S773="","-",IF(Pengawas!S773&gt;3,"Tidak valid",IF(Pengawas!S773&lt;1,"Tidak valid","OK")))</f>
        <v>-</v>
      </c>
      <c r="T773" s="25" t="str">
        <f>IF(Pengawas!T773="","-",IF(Pengawas!T773&gt;6,"Tidak valid",IF(Pengawas!T773&lt;1,"Tidak valid","OK")))</f>
        <v>-</v>
      </c>
      <c r="U773" s="25" t="str">
        <f>IF(Pengawas!U773="","-",IF(Pengawas!U773&gt;4,"Tidak valid",IF(Pengawas!U773&lt;1,"Tidak valid","OK")))</f>
        <v>-</v>
      </c>
      <c r="V773" s="25" t="str">
        <f>IF(Pengawas!V773="","-",IF(Pengawas!V773&gt;2,"Tidak valid",IF(Pengawas!V773&lt;1,"Tidak valid","OK")))</f>
        <v>-</v>
      </c>
      <c r="W773" s="25" t="str">
        <f>IF(Pengawas!V773="","-",IF(Pengawas!V773=1,IF(Pengawas!W773="","Harap diisi","OK"),IF(Pengawas!V773=2,IF(Pengawas!W773="","Harap diisi","OK"),IF(Pengawas!V774&lt;1,"-",IF(Pengawas!V774&gt;2,"-","OK")))))</f>
        <v>-</v>
      </c>
      <c r="X773" s="25" t="str">
        <f>IF(Pengawas!V773="","-",IF(Pengawas!V773=1,IF(Pengawas!X773="","Harap diisi","OK"),IF(Pengawas!V773=2,IF(Pengawas!X773="","Harap diisi","OK"),IF(Pengawas!V774&lt;1,"-",IF(Pengawas!V774&gt;2,"-","OK")))))</f>
        <v>-</v>
      </c>
      <c r="Y773" s="25" t="str">
        <f>IF(Pengawas!V773="","-",IF(Pengawas!V773=1,IF(Pengawas!Y773="","Harap diisi","OK"),IF(Pengawas!V773=2,IF(Pengawas!Y773="","Harap diisi","OK"),IF(Pengawas!V774&lt;1,"-",IF(Pengawas!V774&gt;2,"-","OK")))))</f>
        <v>-</v>
      </c>
      <c r="Z773" s="25" t="str">
        <f>IF(Pengawas!V773="","-",IF(Pengawas!V773=1,IF(Pengawas!Z773="","Harap diisi","OK"),IF(Pengawas!V773=2,IF(Pengawas!Z773="","Harap diisi","OK"),IF(Pengawas!V774&lt;1,"-",IF(Pengawas!V774&gt;2,"-","OK")))))</f>
        <v>-</v>
      </c>
      <c r="AA773" s="25" t="str">
        <f>IF(Pengawas!V773="","-",IF(Pengawas!V773=1,IF(Pengawas!AA773="","Harap diisi","OK"),IF(Pengawas!V773=2,IF(Pengawas!AA773="","Harap diisi","OK"),IF(Pengawas!V774&lt;1,"-",IF(Pengawas!V774&gt;2,"-","OK")))))</f>
        <v>-</v>
      </c>
      <c r="AB773" s="25" t="str">
        <f>IF(Pengawas!V773="","-",IF(Pengawas!V773=1,IF(Pengawas!AB773="","Harap diisi","OK"),IF(Pengawas!V773=2,IF(Pengawas!AB773="","Harap diisi","OK"),IF(Pengawas!V774&lt;1,"-",IF(Pengawas!V774&gt;2,"-","OK")))))</f>
        <v>-</v>
      </c>
      <c r="AC773" s="25" t="str">
        <f>IF(Pengawas!V773="","-",IF(Pengawas!V773=1,IF(Pengawas!AC773="","Harap diisi","OK"),IF(Pengawas!V773=2,IF(Pengawas!AC773="","Harap diisi","OK"),IF(Pengawas!V774&lt;1,"-",IF(Pengawas!V774&gt;2,"-","OK")))))</f>
        <v>-</v>
      </c>
      <c r="AD773" s="25" t="str">
        <f>IF(Pengawas!V773="","-",IF(Pengawas!V773=1,IF(Pengawas!AD773="","OK","Harap dikosongkan"),IF(Pengawas!V773=2,IF(Pengawas!AD773="","Harap diisi","OK"),IF(Pengawas!V774&lt;1,"-",IF(Pengawas!V774&gt;2,"-","OK")))))</f>
        <v>-</v>
      </c>
      <c r="AE773" s="25" t="str">
        <f>IF(Pengawas!V773="","-",IF(Pengawas!V773=1,IF(Pengawas!AE773="","OK","Harap dikosongkan"),IF(Pengawas!V773=2,IF(Pengawas!AE773="","Harap diisi","OK"),IF(Pengawas!V774&lt;1,"-",IF(Pengawas!V774&gt;2,"-","OK")))))</f>
        <v>-</v>
      </c>
      <c r="AF773" s="25" t="str">
        <f>IF(Pengawas!V773="","-",IF(Pengawas!V773=1,IF(Pengawas!AF773="","OK","Harap dikosongkan"),IF(Pengawas!V773=2,IF(Pengawas!AF773="","Harap diisi","OK"),IF(Pengawas!V774&lt;1,"-",IF(Pengawas!V774&gt;2,"-","OK")))))</f>
        <v>-</v>
      </c>
      <c r="AG773" s="25" t="str">
        <f>IF(Pengawas!V773="","-",IF(Pengawas!V773=1,IF(Pengawas!AG773="","OK","Harap dikosongkan"),IF(Pengawas!V773=2,IF(Pengawas!AG773="","Harap diisi","OK"),IF(Pengawas!V774&lt;1,"-",IF(Pengawas!V774&gt;2,"-","OK")))))</f>
        <v>-</v>
      </c>
      <c r="AH773" s="25" t="str">
        <f>IF(Pengawas!V773="","-",IF(Pengawas!V773=1,IF(Pengawas!AH773="","OK","Harap dikosongkan"),IF(Pengawas!V773=2,IF(Pengawas!AH773="","Harap diisi","OK"),IF(Pengawas!V774&lt;1,"-",IF(Pengawas!V774&gt;2,"-","OK")))))</f>
        <v>-</v>
      </c>
      <c r="AI773" s="25" t="str">
        <f>IF(Pengawas!V773="","-",IF(Pengawas!V773=1,IF(Pengawas!AI773="","OK","Harap dikosongkan"),IF(Pengawas!V773=2,IF(Pengawas!AI773="","Harap diisi","OK"),IF(Pengawas!V774&lt;1,"-",IF(Pengawas!V774&gt;2,"-","OK")))))</f>
        <v>-</v>
      </c>
      <c r="AJ773" s="25" t="str">
        <f>IF(Pengawas!V773="","-",IF(Pengawas!V773=1,IF(Pengawas!AJ773="","OK","Harap dikosongkan"),IF(Pengawas!V773=2,IF(Pengawas!AJ773="","Harap diisi","OK"),IF(Pengawas!V774&lt;1,"-",IF(Pengawas!V774&gt;2,"-","OK")))))</f>
        <v>-</v>
      </c>
      <c r="AK773" s="25" t="str">
        <f>IF(Pengawas!V773="","-",IF(Pengawas!V773=1,IF(Pengawas!AK773="","OK","Harap dikosongkan"),IF(Pengawas!V773=2,IF(Pengawas!AK773="","Harap diisi","OK"),IF(Pengawas!V774&lt;1,"-",IF(Pengawas!V774&gt;2,"-","OK")))))</f>
        <v>-</v>
      </c>
      <c r="AL773" s="25" t="str">
        <f>IF(Pengawas!AL773="","-",IF(Pengawas!AL773&gt;3,"Tidak valid",IF(Pengawas!AL773&lt;1,"Tidak valid","OK")))</f>
        <v>-</v>
      </c>
      <c r="AM773" s="25" t="str">
        <f>IF(Pengawas!AL773="",IF(Pengawas!AM773="","-","Harap dikosongkan"),IF(Pengawas!AL773&lt;&gt;1,IF(Pengawas!AM773="","OK","Harap dikosongkan"),IF(Pengawas!AM773="","Harap diisi",IF(Pengawas!AM773&gt;2015,"Cek lagi",IF(Pengawas!AM773&lt;2005,"Cek lagi","OK")))))</f>
        <v>-</v>
      </c>
      <c r="AN773" s="25" t="str">
        <f>IF(Pengawas!AL773="",IF(Pengawas!AN773="","-","Harap dikosongkan"),IF(Pengawas!AL773&lt;&gt;1,IF(Pengawas!AN773="","OK","Harap dikosongkan"),IF(Pengawas!AN773="","Harap diisi",IF(VALUE(Pengawas!AN773)&gt;33,"Tidak valid",IF(VALUE(Pengawas!AN773)&lt;1,"Tidak valid","OK")))))</f>
        <v>-</v>
      </c>
      <c r="AO773" s="25" t="str">
        <f>IF(Pengawas!AL773="",IF(Pengawas!AO773="","-","Harap dikosongkan"),IF(Pengawas!AL773&lt;&gt;1,IF(Pengawas!AO773="","OK","Harap dikosongkan"),IF(Pengawas!AO773="","Harap diisi",IF(Pengawas!AO773&gt;1,"Tidak valid","OK"))))</f>
        <v>-</v>
      </c>
      <c r="AP773" s="25" t="str">
        <f>IF(Pengawas!AL773&gt;1,"OK",IF(Pengawas!AO773="",IF(Pengawas!AP773="","-","Kolom AO cek lagi"),IF(Pengawas!AO773=0,IF(Pengawas!AP773="","OK","Harap dikosongkan"),IF(Pengawas!AP773="","Harap diisi",IF(LEN(Pengawas!AP773)&lt;12,"Tidak valid",IF(LEN(Pengawas!AP773)&gt;14,"Tidak valid","OK"))))))</f>
        <v>-</v>
      </c>
      <c r="AQ773" s="26" t="str">
        <f>IF(Pengawas!AL773&gt;1,"OK",IF(Pengawas!AO773="",IF(Pengawas!AQ773="","-","Kolom AO cek lagi"),IF(Pengawas!AO773=0,IF(Pengawas!AQ773="","OK","Harap dikosongkan"),IF(Pengawas!AQ773="","Harap diisi",IF(LEN(Pengawas!AQ773)&lt;5,"Cek lagi","OK")))))</f>
        <v>-</v>
      </c>
      <c r="AR773" s="26" t="str">
        <f>IF(Pengawas!AL773&gt;1,"OK",IF(Pengawas!AO773="",IF(Pengawas!AR773="","-","Kolom AT cek lagi"),IF(Pengawas!AO773=0,IF(Pengawas!AR773="","OK","Harap dikosongkan"),IF(Pengawas!AR773="","Harap diisi",IF(VALUE(LEFT(Pengawas!AR773,2))&gt;31,"Tanggal tidak valid",IF(VALUE(LEFT(RIGHT(Pengawas!AR773,7),2))&gt;12,"Bulan tidak valid",IF(VALUE(RIGHT(Pengawas!AR773,4))&gt;2016,"Tahun cek lagi",IF(VALUE(RIGHT(Pengawas!AR773,4))&lt;2005,"Tahun cek lagi","OK"))))))))</f>
        <v>-</v>
      </c>
      <c r="AS773" s="25" t="str">
        <f>IF(Pengawas!AP773="",IF(Pengawas!AS773="","-","Harap dikosongkan"),IF(Pengawas!AP773&lt;&gt;"",IF(Pengawas!AS773="","Harap diisi",IF(Pengawas!AS773&gt;1,"Tidak valid","OK"))))</f>
        <v>-</v>
      </c>
      <c r="AT773" s="25" t="str">
        <f>IF(Pengawas!AS773="",IF(Pengawas!AT773="","-","Harap dikosongkan"),IF(Pengawas!AS773&lt;&gt;1,IF(Pengawas!AT773="","OK","Harap dikosongkan"),IF(Pengawas!AS773="",IF(Pengawas!AT773="","-","Harap dikosongkan"),IF(Pengawas!AS773=0,IF(Pengawas!AT773="","OK","Harap dikosongkan"),IF(Pengawas!AT773="","Harap diisi",IF(Pengawas!AT773&gt;2016,"Cek lagi",IF(Pengawas!AT773&lt;2005,"Cek lagi",IF(Pengawas!AM773&gt;Pengawas!AT773,"Cek lagi dengan Kolom AL","OK"))))))))</f>
        <v>-</v>
      </c>
      <c r="AU773" s="25" t="str">
        <f>IF(Pengawas!AS773="",IF(Pengawas!AU773="","-","Harap dikosongkan"),IF(Pengawas!AS773&lt;&gt;1,IF(Pengawas!AU773="","OK","Harap dikosongkan"),IF(Pengawas!AS773="",IF(Pengawas!AU773="","-","Harap dikosongkan"),IF(Pengawas!AS773=0,IF(Pengawas!AU773="","OK","Harap dikosongkan"),IF(Pengawas!AU773="","Harap diisi",IF(Pengawas!AU773&gt;20000000,"Cek lagi",IF(Pengawas!AU773&lt;100000,"Cek lagi","OK")))))))</f>
        <v>-</v>
      </c>
      <c r="AV773" s="25" t="str">
        <f>IF(Pengawas!AV773="","-",IF(Pengawas!AV773&gt;3,"Tidak valid","OK"))</f>
        <v>-</v>
      </c>
      <c r="AW773" s="25" t="str">
        <f>IF(Pengawas!AV773="",IF(Pengawas!AW773="","-","Harap dikosongkan"),IF(Pengawas!AV773=0,IF(Pengawas!AW773="","OK","Harap dikosongkan"),IF(Pengawas!AV773&gt;0,IF(Pengawas!AW773="","Harap diisi",IF(Pengawas!AW773&gt;2015,"Tidak valid","OK")))))</f>
        <v>-</v>
      </c>
      <c r="AX773" s="25" t="str">
        <f>IF(Pengawas!AV773="",IF(Pengawas!AX773="","-","Harap dikosongkan"),IF(Pengawas!AV773=0,IF(Pengawas!AX773="","OK","Harap dikosongkan"),IF(Pengawas!AV773&gt;0,IF(Pengawas!AX773="","Harap diisi",IF(Pengawas!AX773="","-",IF(Pengawas!AX773&gt;1,"Tidak valid","OK"))))))</f>
        <v>-</v>
      </c>
      <c r="AY773" s="25" t="str">
        <f>IF(Pengawas!AY773="","-",IF(Pengawas!AY773&gt;2,"Tidak valid","OK"))</f>
        <v>-</v>
      </c>
      <c r="AZ773" s="25" t="str">
        <f>IF(Pengawas!AY773="",IF(Pengawas!AZ773="","-","Harap dikosongkan"),IF(Pengawas!AY773=0,IF(Pengawas!AZ773="","OK","Harap dikosongkan"),IF(Pengawas!AZ773="","Harap diisi",IF(Pengawas!AZ773&gt;2015,"Cek lagi",IF(Pengawas!AZ773&lt;2000,"Cek lagi","OK")))))</f>
        <v>-</v>
      </c>
      <c r="BA773" s="25" t="str">
        <f>IF(Pengawas!BA773="","-",IF(LEN(Pengawas!BA773)&lt;5,"Cek lagi","OK"))</f>
        <v>-</v>
      </c>
      <c r="BB773" s="25" t="str">
        <f>IF(Pengawas!BB773="","-",IF(LEN(Pengawas!BB773)&lt;4,"Cek lagi","OK"))</f>
        <v>-</v>
      </c>
      <c r="BC773" s="25" t="str">
        <f>IF(Pengawas!BC773="","-",IF(LEN(Pengawas!BC773)&lt;4,"Cek lagi","OK"))</f>
        <v>-</v>
      </c>
      <c r="BD773" s="25" t="str">
        <f>IF(Pengawas!BD773="","-",IF(LEN(Pengawas!BD773)&lt;4,"Cek lagi","OK"))</f>
        <v>-</v>
      </c>
      <c r="BE773" s="25" t="str">
        <f>IF(Pengawas!BE773="","-",IF(LEN(Pengawas!BE773)&lt;4,"Cek lagi","OK"))</f>
        <v>-</v>
      </c>
      <c r="BF773" s="25" t="str">
        <f>IF(Pengawas!BF773="","-",IF(LEN(Pengawas!BF773)&lt;&gt;5,"Tidak valid","OK"))</f>
        <v>-</v>
      </c>
      <c r="BG773" s="25" t="str">
        <f>IF(Pengawas!BG773="","-",IF(LEN(Pengawas!BG773)&lt;9,"Cek lagi",IF(LEN(Pengawas!BG773)&gt;14,"Cek lagi","OK")))</f>
        <v>-</v>
      </c>
    </row>
    <row r="774" spans="1:59" ht="15" customHeight="1" x14ac:dyDescent="0.2">
      <c r="A774" s="25" t="str">
        <f>IF(Pengawas!A774="","-",IF(LEN(Pengawas!A774)&lt;4,"Cek lagi","OK"))</f>
        <v>-</v>
      </c>
      <c r="B774" s="25" t="str">
        <f>IF(Pengawas!B774="","-",IF(LEN(Pengawas!B774)&lt;4,"Cek lagi","OK"))</f>
        <v>-</v>
      </c>
      <c r="C774" s="25" t="str">
        <f>IF(Pengawas!C774="","-",IF(LEN(Pengawas!C774)&lt;&gt;18,"Tidak valid","OK"))</f>
        <v>-</v>
      </c>
      <c r="D774" s="25" t="str">
        <f>IF(Pengawas!D774="","-",IF(LEN(Pengawas!D774)&lt;&gt;16,"Tidak valid","OK"))</f>
        <v>-</v>
      </c>
      <c r="E774" s="25" t="str">
        <f>IF(Pengawas!E774="","-",IF(LEN(Pengawas!E774)&lt;4,"Cek lagi","OK"))</f>
        <v>-</v>
      </c>
      <c r="F774" s="25" t="str">
        <f>IF(Pengawas!F774="","-",IF(LEN(Pengawas!F774)&lt;&gt;16,"Tidak valid","OK"))</f>
        <v>-</v>
      </c>
      <c r="G774" s="25" t="str">
        <f>IF(Pengawas!G774="","-",IF(LEN(Pengawas!G774)&lt;4,"Cek lagi","OK"))</f>
        <v>-</v>
      </c>
      <c r="H774" s="26" t="str">
        <f>IF(Pengawas!H774="","-",IF(VALUE(LEFT(Pengawas!H774,2))&gt;31,"Tanggal tidak valid",IF(VALUE(LEFT(RIGHT(Pengawas!H774,7),2))&gt;12,"Bulan tidak valid",IF(VALUE(RIGHT(Pengawas!H774,4))&gt;1990,"Umur terlalu muda",IF(VALUE(RIGHT(Pengawas!H774,4))&lt;1955,"Umur terlalu tua","OK")))))</f>
        <v>-</v>
      </c>
      <c r="I774" s="25" t="str">
        <f>IF(Pengawas!I774="","-",IF(Pengawas!I774="L","OK",IF(Pengawas!I774="P","OK","Tidak valid")))</f>
        <v>-</v>
      </c>
      <c r="J774" s="25" t="str">
        <f>IF(Pengawas!J774="","-",IF(LEN(Pengawas!J774)&lt;4,"Cek lagi","OK"))</f>
        <v>-</v>
      </c>
      <c r="K774" s="25" t="str">
        <f>IF(Pengawas!K774="","-",IF(Pengawas!K774&gt;5,"Tidak valid",IF(Pengawas!K774&lt;1,"Tidak valid","OK")))</f>
        <v>-</v>
      </c>
      <c r="L774" s="25" t="str">
        <f>IF(Pengawas!L774="","-",IF(VALUE(LEFT(Pengawas!L774,1))&gt;1,"Tidak valid","OK"))</f>
        <v>-</v>
      </c>
      <c r="M774" s="25" t="str">
        <f>IF(Pengawas!M774="","-",IF(VALUE(LEFT(Pengawas!M774,1))&gt;1,"Tidak valid","OK"))</f>
        <v>-</v>
      </c>
      <c r="N774" s="25" t="str">
        <f>IF(Pengawas!N774="","-",IF(VALUE(LEFT(Pengawas!N774,2))&gt;31,"Tanggal tidak valid",IF(VALUE(LEFT(RIGHT(Pengawas!N774,7),2))&gt;12,"Bulan tidak valid",IF(VALUE(RIGHT(Pengawas!N774,4))&gt;2015,"Tahun cek lagi",IF(VALUE(RIGHT(Pengawas!N774,4))&lt;1930,"Tahun cek lagi","OK")))))</f>
        <v>-</v>
      </c>
      <c r="O774" s="26" t="str">
        <f>IF(Pengawas!O774="","-",IF(VALUE(LEFT(Pengawas!O774,2))&gt;31,"Tanggal tidak valid",IF(VALUE(LEFT(RIGHT(Pengawas!O774,7),2))&gt;12,"Bulan tidak valid",IF(VALUE(RIGHT(Pengawas!O774,4))&gt;2015,"Tahun cek lagi",IF(VALUE(RIGHT(Pengawas!O774,4))&lt;1930,"Tahun cek lagi","OK")))))</f>
        <v>-</v>
      </c>
      <c r="P774" s="26" t="str">
        <f>IF(Pengawas!P774="","-",IF(VALUE(LEFT(Pengawas!P774,2))&gt;31,"Tanggal tidak valid",IF(VALUE(LEFT(RIGHT(Pengawas!P774,7),2))&gt;12,"Bulan tidak valid",IF(VALUE(RIGHT(Pengawas!P774,4))&gt;2015,"Tahun cek lagi",IF(VALUE(RIGHT(Pengawas!P774,4))&lt;1930,"Tahun cek lagi","OK")))))</f>
        <v>-</v>
      </c>
      <c r="Q774" s="25" t="str">
        <f>IF(Pengawas!Q774="","-",IF(Pengawas!Q774&gt;3,"Tidak valid",IF(Pengawas!Q774&lt;1,"Tidak valid","OK")))</f>
        <v>-</v>
      </c>
      <c r="R774" s="25" t="str">
        <f>IF(Pengawas!R774="","-",IF(Pengawas!R774&gt;20000000,"Cek lagi",IF(Pengawas!R774&lt;50000,"Cek lagi","OK")))</f>
        <v>-</v>
      </c>
      <c r="S774" s="25" t="str">
        <f>IF(Pengawas!S774="","-",IF(Pengawas!S774&gt;3,"Tidak valid",IF(Pengawas!S774&lt;1,"Tidak valid","OK")))</f>
        <v>-</v>
      </c>
      <c r="T774" s="25" t="str">
        <f>IF(Pengawas!T774="","-",IF(Pengawas!T774&gt;6,"Tidak valid",IF(Pengawas!T774&lt;1,"Tidak valid","OK")))</f>
        <v>-</v>
      </c>
      <c r="U774" s="25" t="str">
        <f>IF(Pengawas!U774="","-",IF(Pengawas!U774&gt;4,"Tidak valid",IF(Pengawas!U774&lt;1,"Tidak valid","OK")))</f>
        <v>-</v>
      </c>
      <c r="V774" s="25" t="str">
        <f>IF(Pengawas!V774="","-",IF(Pengawas!V774&gt;2,"Tidak valid",IF(Pengawas!V774&lt;1,"Tidak valid","OK")))</f>
        <v>-</v>
      </c>
      <c r="W774" s="25" t="str">
        <f>IF(Pengawas!V774="","-",IF(Pengawas!V774=1,IF(Pengawas!W774="","Harap diisi","OK"),IF(Pengawas!V774=2,IF(Pengawas!W774="","Harap diisi","OK"),IF(Pengawas!V775&lt;1,"-",IF(Pengawas!V775&gt;2,"-","OK")))))</f>
        <v>-</v>
      </c>
      <c r="X774" s="25" t="str">
        <f>IF(Pengawas!V774="","-",IF(Pengawas!V774=1,IF(Pengawas!X774="","Harap diisi","OK"),IF(Pengawas!V774=2,IF(Pengawas!X774="","Harap diisi","OK"),IF(Pengawas!V775&lt;1,"-",IF(Pengawas!V775&gt;2,"-","OK")))))</f>
        <v>-</v>
      </c>
      <c r="Y774" s="25" t="str">
        <f>IF(Pengawas!V774="","-",IF(Pengawas!V774=1,IF(Pengawas!Y774="","Harap diisi","OK"),IF(Pengawas!V774=2,IF(Pengawas!Y774="","Harap diisi","OK"),IF(Pengawas!V775&lt;1,"-",IF(Pengawas!V775&gt;2,"-","OK")))))</f>
        <v>-</v>
      </c>
      <c r="Z774" s="25" t="str">
        <f>IF(Pengawas!V774="","-",IF(Pengawas!V774=1,IF(Pengawas!Z774="","Harap diisi","OK"),IF(Pengawas!V774=2,IF(Pengawas!Z774="","Harap diisi","OK"),IF(Pengawas!V775&lt;1,"-",IF(Pengawas!V775&gt;2,"-","OK")))))</f>
        <v>-</v>
      </c>
      <c r="AA774" s="25" t="str">
        <f>IF(Pengawas!V774="","-",IF(Pengawas!V774=1,IF(Pengawas!AA774="","Harap diisi","OK"),IF(Pengawas!V774=2,IF(Pengawas!AA774="","Harap diisi","OK"),IF(Pengawas!V775&lt;1,"-",IF(Pengawas!V775&gt;2,"-","OK")))))</f>
        <v>-</v>
      </c>
      <c r="AB774" s="25" t="str">
        <f>IF(Pengawas!V774="","-",IF(Pengawas!V774=1,IF(Pengawas!AB774="","Harap diisi","OK"),IF(Pengawas!V774=2,IF(Pengawas!AB774="","Harap diisi","OK"),IF(Pengawas!V775&lt;1,"-",IF(Pengawas!V775&gt;2,"-","OK")))))</f>
        <v>-</v>
      </c>
      <c r="AC774" s="25" t="str">
        <f>IF(Pengawas!V774="","-",IF(Pengawas!V774=1,IF(Pengawas!AC774="","Harap diisi","OK"),IF(Pengawas!V774=2,IF(Pengawas!AC774="","Harap diisi","OK"),IF(Pengawas!V775&lt;1,"-",IF(Pengawas!V775&gt;2,"-","OK")))))</f>
        <v>-</v>
      </c>
      <c r="AD774" s="25" t="str">
        <f>IF(Pengawas!V774="","-",IF(Pengawas!V774=1,IF(Pengawas!AD774="","OK","Harap dikosongkan"),IF(Pengawas!V774=2,IF(Pengawas!AD774="","Harap diisi","OK"),IF(Pengawas!V775&lt;1,"-",IF(Pengawas!V775&gt;2,"-","OK")))))</f>
        <v>-</v>
      </c>
      <c r="AE774" s="25" t="str">
        <f>IF(Pengawas!V774="","-",IF(Pengawas!V774=1,IF(Pengawas!AE774="","OK","Harap dikosongkan"),IF(Pengawas!V774=2,IF(Pengawas!AE774="","Harap diisi","OK"),IF(Pengawas!V775&lt;1,"-",IF(Pengawas!V775&gt;2,"-","OK")))))</f>
        <v>-</v>
      </c>
      <c r="AF774" s="25" t="str">
        <f>IF(Pengawas!V774="","-",IF(Pengawas!V774=1,IF(Pengawas!AF774="","OK","Harap dikosongkan"),IF(Pengawas!V774=2,IF(Pengawas!AF774="","Harap diisi","OK"),IF(Pengawas!V775&lt;1,"-",IF(Pengawas!V775&gt;2,"-","OK")))))</f>
        <v>-</v>
      </c>
      <c r="AG774" s="25" t="str">
        <f>IF(Pengawas!V774="","-",IF(Pengawas!V774=1,IF(Pengawas!AG774="","OK","Harap dikosongkan"),IF(Pengawas!V774=2,IF(Pengawas!AG774="","Harap diisi","OK"),IF(Pengawas!V775&lt;1,"-",IF(Pengawas!V775&gt;2,"-","OK")))))</f>
        <v>-</v>
      </c>
      <c r="AH774" s="25" t="str">
        <f>IF(Pengawas!V774="","-",IF(Pengawas!V774=1,IF(Pengawas!AH774="","OK","Harap dikosongkan"),IF(Pengawas!V774=2,IF(Pengawas!AH774="","Harap diisi","OK"),IF(Pengawas!V775&lt;1,"-",IF(Pengawas!V775&gt;2,"-","OK")))))</f>
        <v>-</v>
      </c>
      <c r="AI774" s="25" t="str">
        <f>IF(Pengawas!V774="","-",IF(Pengawas!V774=1,IF(Pengawas!AI774="","OK","Harap dikosongkan"),IF(Pengawas!V774=2,IF(Pengawas!AI774="","Harap diisi","OK"),IF(Pengawas!V775&lt;1,"-",IF(Pengawas!V775&gt;2,"-","OK")))))</f>
        <v>-</v>
      </c>
      <c r="AJ774" s="25" t="str">
        <f>IF(Pengawas!V774="","-",IF(Pengawas!V774=1,IF(Pengawas!AJ774="","OK","Harap dikosongkan"),IF(Pengawas!V774=2,IF(Pengawas!AJ774="","Harap diisi","OK"),IF(Pengawas!V775&lt;1,"-",IF(Pengawas!V775&gt;2,"-","OK")))))</f>
        <v>-</v>
      </c>
      <c r="AK774" s="25" t="str">
        <f>IF(Pengawas!V774="","-",IF(Pengawas!V774=1,IF(Pengawas!AK774="","OK","Harap dikosongkan"),IF(Pengawas!V774=2,IF(Pengawas!AK774="","Harap diisi","OK"),IF(Pengawas!V775&lt;1,"-",IF(Pengawas!V775&gt;2,"-","OK")))))</f>
        <v>-</v>
      </c>
      <c r="AL774" s="25" t="str">
        <f>IF(Pengawas!AL774="","-",IF(Pengawas!AL774&gt;3,"Tidak valid",IF(Pengawas!AL774&lt;1,"Tidak valid","OK")))</f>
        <v>-</v>
      </c>
      <c r="AM774" s="25" t="str">
        <f>IF(Pengawas!AL774="",IF(Pengawas!AM774="","-","Harap dikosongkan"),IF(Pengawas!AL774&lt;&gt;1,IF(Pengawas!AM774="","OK","Harap dikosongkan"),IF(Pengawas!AM774="","Harap diisi",IF(Pengawas!AM774&gt;2015,"Cek lagi",IF(Pengawas!AM774&lt;2005,"Cek lagi","OK")))))</f>
        <v>-</v>
      </c>
      <c r="AN774" s="25" t="str">
        <f>IF(Pengawas!AL774="",IF(Pengawas!AN774="","-","Harap dikosongkan"),IF(Pengawas!AL774&lt;&gt;1,IF(Pengawas!AN774="","OK","Harap dikosongkan"),IF(Pengawas!AN774="","Harap diisi",IF(VALUE(Pengawas!AN774)&gt;33,"Tidak valid",IF(VALUE(Pengawas!AN774)&lt;1,"Tidak valid","OK")))))</f>
        <v>-</v>
      </c>
      <c r="AO774" s="25" t="str">
        <f>IF(Pengawas!AL774="",IF(Pengawas!AO774="","-","Harap dikosongkan"),IF(Pengawas!AL774&lt;&gt;1,IF(Pengawas!AO774="","OK","Harap dikosongkan"),IF(Pengawas!AO774="","Harap diisi",IF(Pengawas!AO774&gt;1,"Tidak valid","OK"))))</f>
        <v>-</v>
      </c>
      <c r="AP774" s="25" t="str">
        <f>IF(Pengawas!AL774&gt;1,"OK",IF(Pengawas!AO774="",IF(Pengawas!AP774="","-","Kolom AO cek lagi"),IF(Pengawas!AO774=0,IF(Pengawas!AP774="","OK","Harap dikosongkan"),IF(Pengawas!AP774="","Harap diisi",IF(LEN(Pengawas!AP774)&lt;12,"Tidak valid",IF(LEN(Pengawas!AP774)&gt;14,"Tidak valid","OK"))))))</f>
        <v>-</v>
      </c>
      <c r="AQ774" s="26" t="str">
        <f>IF(Pengawas!AL774&gt;1,"OK",IF(Pengawas!AO774="",IF(Pengawas!AQ774="","-","Kolom AO cek lagi"),IF(Pengawas!AO774=0,IF(Pengawas!AQ774="","OK","Harap dikosongkan"),IF(Pengawas!AQ774="","Harap diisi",IF(LEN(Pengawas!AQ774)&lt;5,"Cek lagi","OK")))))</f>
        <v>-</v>
      </c>
      <c r="AR774" s="26" t="str">
        <f>IF(Pengawas!AL774&gt;1,"OK",IF(Pengawas!AO774="",IF(Pengawas!AR774="","-","Kolom AT cek lagi"),IF(Pengawas!AO774=0,IF(Pengawas!AR774="","OK","Harap dikosongkan"),IF(Pengawas!AR774="","Harap diisi",IF(VALUE(LEFT(Pengawas!AR774,2))&gt;31,"Tanggal tidak valid",IF(VALUE(LEFT(RIGHT(Pengawas!AR774,7),2))&gt;12,"Bulan tidak valid",IF(VALUE(RIGHT(Pengawas!AR774,4))&gt;2016,"Tahun cek lagi",IF(VALUE(RIGHT(Pengawas!AR774,4))&lt;2005,"Tahun cek lagi","OK"))))))))</f>
        <v>-</v>
      </c>
      <c r="AS774" s="25" t="str">
        <f>IF(Pengawas!AP774="",IF(Pengawas!AS774="","-","Harap dikosongkan"),IF(Pengawas!AP774&lt;&gt;"",IF(Pengawas!AS774="","Harap diisi",IF(Pengawas!AS774&gt;1,"Tidak valid","OK"))))</f>
        <v>-</v>
      </c>
      <c r="AT774" s="25" t="str">
        <f>IF(Pengawas!AS774="",IF(Pengawas!AT774="","-","Harap dikosongkan"),IF(Pengawas!AS774&lt;&gt;1,IF(Pengawas!AT774="","OK","Harap dikosongkan"),IF(Pengawas!AS774="",IF(Pengawas!AT774="","-","Harap dikosongkan"),IF(Pengawas!AS774=0,IF(Pengawas!AT774="","OK","Harap dikosongkan"),IF(Pengawas!AT774="","Harap diisi",IF(Pengawas!AT774&gt;2016,"Cek lagi",IF(Pengawas!AT774&lt;2005,"Cek lagi",IF(Pengawas!AM774&gt;Pengawas!AT774,"Cek lagi dengan Kolom AL","OK"))))))))</f>
        <v>-</v>
      </c>
      <c r="AU774" s="25" t="str">
        <f>IF(Pengawas!AS774="",IF(Pengawas!AU774="","-","Harap dikosongkan"),IF(Pengawas!AS774&lt;&gt;1,IF(Pengawas!AU774="","OK","Harap dikosongkan"),IF(Pengawas!AS774="",IF(Pengawas!AU774="","-","Harap dikosongkan"),IF(Pengawas!AS774=0,IF(Pengawas!AU774="","OK","Harap dikosongkan"),IF(Pengawas!AU774="","Harap diisi",IF(Pengawas!AU774&gt;20000000,"Cek lagi",IF(Pengawas!AU774&lt;100000,"Cek lagi","OK")))))))</f>
        <v>-</v>
      </c>
      <c r="AV774" s="25" t="str">
        <f>IF(Pengawas!AV774="","-",IF(Pengawas!AV774&gt;3,"Tidak valid","OK"))</f>
        <v>-</v>
      </c>
      <c r="AW774" s="25" t="str">
        <f>IF(Pengawas!AV774="",IF(Pengawas!AW774="","-","Harap dikosongkan"),IF(Pengawas!AV774=0,IF(Pengawas!AW774="","OK","Harap dikosongkan"),IF(Pengawas!AV774&gt;0,IF(Pengawas!AW774="","Harap diisi",IF(Pengawas!AW774&gt;2015,"Tidak valid","OK")))))</f>
        <v>-</v>
      </c>
      <c r="AX774" s="25" t="str">
        <f>IF(Pengawas!AV774="",IF(Pengawas!AX774="","-","Harap dikosongkan"),IF(Pengawas!AV774=0,IF(Pengawas!AX774="","OK","Harap dikosongkan"),IF(Pengawas!AV774&gt;0,IF(Pengawas!AX774="","Harap diisi",IF(Pengawas!AX774="","-",IF(Pengawas!AX774&gt;1,"Tidak valid","OK"))))))</f>
        <v>-</v>
      </c>
      <c r="AY774" s="25" t="str">
        <f>IF(Pengawas!AY774="","-",IF(Pengawas!AY774&gt;2,"Tidak valid","OK"))</f>
        <v>-</v>
      </c>
      <c r="AZ774" s="25" t="str">
        <f>IF(Pengawas!AY774="",IF(Pengawas!AZ774="","-","Harap dikosongkan"),IF(Pengawas!AY774=0,IF(Pengawas!AZ774="","OK","Harap dikosongkan"),IF(Pengawas!AZ774="","Harap diisi",IF(Pengawas!AZ774&gt;2015,"Cek lagi",IF(Pengawas!AZ774&lt;2000,"Cek lagi","OK")))))</f>
        <v>-</v>
      </c>
      <c r="BA774" s="25" t="str">
        <f>IF(Pengawas!BA774="","-",IF(LEN(Pengawas!BA774)&lt;5,"Cek lagi","OK"))</f>
        <v>-</v>
      </c>
      <c r="BB774" s="25" t="str">
        <f>IF(Pengawas!BB774="","-",IF(LEN(Pengawas!BB774)&lt;4,"Cek lagi","OK"))</f>
        <v>-</v>
      </c>
      <c r="BC774" s="25" t="str">
        <f>IF(Pengawas!BC774="","-",IF(LEN(Pengawas!BC774)&lt;4,"Cek lagi","OK"))</f>
        <v>-</v>
      </c>
      <c r="BD774" s="25" t="str">
        <f>IF(Pengawas!BD774="","-",IF(LEN(Pengawas!BD774)&lt;4,"Cek lagi","OK"))</f>
        <v>-</v>
      </c>
      <c r="BE774" s="25" t="str">
        <f>IF(Pengawas!BE774="","-",IF(LEN(Pengawas!BE774)&lt;4,"Cek lagi","OK"))</f>
        <v>-</v>
      </c>
      <c r="BF774" s="25" t="str">
        <f>IF(Pengawas!BF774="","-",IF(LEN(Pengawas!BF774)&lt;&gt;5,"Tidak valid","OK"))</f>
        <v>-</v>
      </c>
      <c r="BG774" s="25" t="str">
        <f>IF(Pengawas!BG774="","-",IF(LEN(Pengawas!BG774)&lt;9,"Cek lagi",IF(LEN(Pengawas!BG774)&gt;14,"Cek lagi","OK")))</f>
        <v>-</v>
      </c>
    </row>
    <row r="775" spans="1:59" ht="15" customHeight="1" x14ac:dyDescent="0.2">
      <c r="A775" s="25" t="str">
        <f>IF(Pengawas!A775="","-",IF(LEN(Pengawas!A775)&lt;4,"Cek lagi","OK"))</f>
        <v>-</v>
      </c>
      <c r="B775" s="25" t="str">
        <f>IF(Pengawas!B775="","-",IF(LEN(Pengawas!B775)&lt;4,"Cek lagi","OK"))</f>
        <v>-</v>
      </c>
      <c r="C775" s="25" t="str">
        <f>IF(Pengawas!C775="","-",IF(LEN(Pengawas!C775)&lt;&gt;18,"Tidak valid","OK"))</f>
        <v>-</v>
      </c>
      <c r="D775" s="25" t="str">
        <f>IF(Pengawas!D775="","-",IF(LEN(Pengawas!D775)&lt;&gt;16,"Tidak valid","OK"))</f>
        <v>-</v>
      </c>
      <c r="E775" s="25" t="str">
        <f>IF(Pengawas!E775="","-",IF(LEN(Pengawas!E775)&lt;4,"Cek lagi","OK"))</f>
        <v>-</v>
      </c>
      <c r="F775" s="25" t="str">
        <f>IF(Pengawas!F775="","-",IF(LEN(Pengawas!F775)&lt;&gt;16,"Tidak valid","OK"))</f>
        <v>-</v>
      </c>
      <c r="G775" s="25" t="str">
        <f>IF(Pengawas!G775="","-",IF(LEN(Pengawas!G775)&lt;4,"Cek lagi","OK"))</f>
        <v>-</v>
      </c>
      <c r="H775" s="26" t="str">
        <f>IF(Pengawas!H775="","-",IF(VALUE(LEFT(Pengawas!H775,2))&gt;31,"Tanggal tidak valid",IF(VALUE(LEFT(RIGHT(Pengawas!H775,7),2))&gt;12,"Bulan tidak valid",IF(VALUE(RIGHT(Pengawas!H775,4))&gt;1990,"Umur terlalu muda",IF(VALUE(RIGHT(Pengawas!H775,4))&lt;1955,"Umur terlalu tua","OK")))))</f>
        <v>-</v>
      </c>
      <c r="I775" s="25" t="str">
        <f>IF(Pengawas!I775="","-",IF(Pengawas!I775="L","OK",IF(Pengawas!I775="P","OK","Tidak valid")))</f>
        <v>-</v>
      </c>
      <c r="J775" s="25" t="str">
        <f>IF(Pengawas!J775="","-",IF(LEN(Pengawas!J775)&lt;4,"Cek lagi","OK"))</f>
        <v>-</v>
      </c>
      <c r="K775" s="25" t="str">
        <f>IF(Pengawas!K775="","-",IF(Pengawas!K775&gt;5,"Tidak valid",IF(Pengawas!K775&lt;1,"Tidak valid","OK")))</f>
        <v>-</v>
      </c>
      <c r="L775" s="25" t="str">
        <f>IF(Pengawas!L775="","-",IF(VALUE(LEFT(Pengawas!L775,1))&gt;1,"Tidak valid","OK"))</f>
        <v>-</v>
      </c>
      <c r="M775" s="25" t="str">
        <f>IF(Pengawas!M775="","-",IF(VALUE(LEFT(Pengawas!M775,1))&gt;1,"Tidak valid","OK"))</f>
        <v>-</v>
      </c>
      <c r="N775" s="25" t="str">
        <f>IF(Pengawas!N775="","-",IF(VALUE(LEFT(Pengawas!N775,2))&gt;31,"Tanggal tidak valid",IF(VALUE(LEFT(RIGHT(Pengawas!N775,7),2))&gt;12,"Bulan tidak valid",IF(VALUE(RIGHT(Pengawas!N775,4))&gt;2015,"Tahun cek lagi",IF(VALUE(RIGHT(Pengawas!N775,4))&lt;1930,"Tahun cek lagi","OK")))))</f>
        <v>-</v>
      </c>
      <c r="O775" s="26" t="str">
        <f>IF(Pengawas!O775="","-",IF(VALUE(LEFT(Pengawas!O775,2))&gt;31,"Tanggal tidak valid",IF(VALUE(LEFT(RIGHT(Pengawas!O775,7),2))&gt;12,"Bulan tidak valid",IF(VALUE(RIGHT(Pengawas!O775,4))&gt;2015,"Tahun cek lagi",IF(VALUE(RIGHT(Pengawas!O775,4))&lt;1930,"Tahun cek lagi","OK")))))</f>
        <v>-</v>
      </c>
      <c r="P775" s="26" t="str">
        <f>IF(Pengawas!P775="","-",IF(VALUE(LEFT(Pengawas!P775,2))&gt;31,"Tanggal tidak valid",IF(VALUE(LEFT(RIGHT(Pengawas!P775,7),2))&gt;12,"Bulan tidak valid",IF(VALUE(RIGHT(Pengawas!P775,4))&gt;2015,"Tahun cek lagi",IF(VALUE(RIGHT(Pengawas!P775,4))&lt;1930,"Tahun cek lagi","OK")))))</f>
        <v>-</v>
      </c>
      <c r="Q775" s="25" t="str">
        <f>IF(Pengawas!Q775="","-",IF(Pengawas!Q775&gt;3,"Tidak valid",IF(Pengawas!Q775&lt;1,"Tidak valid","OK")))</f>
        <v>-</v>
      </c>
      <c r="R775" s="25" t="str">
        <f>IF(Pengawas!R775="","-",IF(Pengawas!R775&gt;20000000,"Cek lagi",IF(Pengawas!R775&lt;50000,"Cek lagi","OK")))</f>
        <v>-</v>
      </c>
      <c r="S775" s="25" t="str">
        <f>IF(Pengawas!S775="","-",IF(Pengawas!S775&gt;3,"Tidak valid",IF(Pengawas!S775&lt;1,"Tidak valid","OK")))</f>
        <v>-</v>
      </c>
      <c r="T775" s="25" t="str">
        <f>IF(Pengawas!T775="","-",IF(Pengawas!T775&gt;6,"Tidak valid",IF(Pengawas!T775&lt;1,"Tidak valid","OK")))</f>
        <v>-</v>
      </c>
      <c r="U775" s="25" t="str">
        <f>IF(Pengawas!U775="","-",IF(Pengawas!U775&gt;4,"Tidak valid",IF(Pengawas!U775&lt;1,"Tidak valid","OK")))</f>
        <v>-</v>
      </c>
      <c r="V775" s="25" t="str">
        <f>IF(Pengawas!V775="","-",IF(Pengawas!V775&gt;2,"Tidak valid",IF(Pengawas!V775&lt;1,"Tidak valid","OK")))</f>
        <v>-</v>
      </c>
      <c r="W775" s="25" t="str">
        <f>IF(Pengawas!V775="","-",IF(Pengawas!V775=1,IF(Pengawas!W775="","Harap diisi","OK"),IF(Pengawas!V775=2,IF(Pengawas!W775="","Harap diisi","OK"),IF(Pengawas!V776&lt;1,"-",IF(Pengawas!V776&gt;2,"-","OK")))))</f>
        <v>-</v>
      </c>
      <c r="X775" s="25" t="str">
        <f>IF(Pengawas!V775="","-",IF(Pengawas!V775=1,IF(Pengawas!X775="","Harap diisi","OK"),IF(Pengawas!V775=2,IF(Pengawas!X775="","Harap diisi","OK"),IF(Pengawas!V776&lt;1,"-",IF(Pengawas!V776&gt;2,"-","OK")))))</f>
        <v>-</v>
      </c>
      <c r="Y775" s="25" t="str">
        <f>IF(Pengawas!V775="","-",IF(Pengawas!V775=1,IF(Pengawas!Y775="","Harap diisi","OK"),IF(Pengawas!V775=2,IF(Pengawas!Y775="","Harap diisi","OK"),IF(Pengawas!V776&lt;1,"-",IF(Pengawas!V776&gt;2,"-","OK")))))</f>
        <v>-</v>
      </c>
      <c r="Z775" s="25" t="str">
        <f>IF(Pengawas!V775="","-",IF(Pengawas!V775=1,IF(Pengawas!Z775="","Harap diisi","OK"),IF(Pengawas!V775=2,IF(Pengawas!Z775="","Harap diisi","OK"),IF(Pengawas!V776&lt;1,"-",IF(Pengawas!V776&gt;2,"-","OK")))))</f>
        <v>-</v>
      </c>
      <c r="AA775" s="25" t="str">
        <f>IF(Pengawas!V775="","-",IF(Pengawas!V775=1,IF(Pengawas!AA775="","Harap diisi","OK"),IF(Pengawas!V775=2,IF(Pengawas!AA775="","Harap diisi","OK"),IF(Pengawas!V776&lt;1,"-",IF(Pengawas!V776&gt;2,"-","OK")))))</f>
        <v>-</v>
      </c>
      <c r="AB775" s="25" t="str">
        <f>IF(Pengawas!V775="","-",IF(Pengawas!V775=1,IF(Pengawas!AB775="","Harap diisi","OK"),IF(Pengawas!V775=2,IF(Pengawas!AB775="","Harap diisi","OK"),IF(Pengawas!V776&lt;1,"-",IF(Pengawas!V776&gt;2,"-","OK")))))</f>
        <v>-</v>
      </c>
      <c r="AC775" s="25" t="str">
        <f>IF(Pengawas!V775="","-",IF(Pengawas!V775=1,IF(Pengawas!AC775="","Harap diisi","OK"),IF(Pengawas!V775=2,IF(Pengawas!AC775="","Harap diisi","OK"),IF(Pengawas!V776&lt;1,"-",IF(Pengawas!V776&gt;2,"-","OK")))))</f>
        <v>-</v>
      </c>
      <c r="AD775" s="25" t="str">
        <f>IF(Pengawas!V775="","-",IF(Pengawas!V775=1,IF(Pengawas!AD775="","OK","Harap dikosongkan"),IF(Pengawas!V775=2,IF(Pengawas!AD775="","Harap diisi","OK"),IF(Pengawas!V776&lt;1,"-",IF(Pengawas!V776&gt;2,"-","OK")))))</f>
        <v>-</v>
      </c>
      <c r="AE775" s="25" t="str">
        <f>IF(Pengawas!V775="","-",IF(Pengawas!V775=1,IF(Pengawas!AE775="","OK","Harap dikosongkan"),IF(Pengawas!V775=2,IF(Pengawas!AE775="","Harap diisi","OK"),IF(Pengawas!V776&lt;1,"-",IF(Pengawas!V776&gt;2,"-","OK")))))</f>
        <v>-</v>
      </c>
      <c r="AF775" s="25" t="str">
        <f>IF(Pengawas!V775="","-",IF(Pengawas!V775=1,IF(Pengawas!AF775="","OK","Harap dikosongkan"),IF(Pengawas!V775=2,IF(Pengawas!AF775="","Harap diisi","OK"),IF(Pengawas!V776&lt;1,"-",IF(Pengawas!V776&gt;2,"-","OK")))))</f>
        <v>-</v>
      </c>
      <c r="AG775" s="25" t="str">
        <f>IF(Pengawas!V775="","-",IF(Pengawas!V775=1,IF(Pengawas!AG775="","OK","Harap dikosongkan"),IF(Pengawas!V775=2,IF(Pengawas!AG775="","Harap diisi","OK"),IF(Pengawas!V776&lt;1,"-",IF(Pengawas!V776&gt;2,"-","OK")))))</f>
        <v>-</v>
      </c>
      <c r="AH775" s="25" t="str">
        <f>IF(Pengawas!V775="","-",IF(Pengawas!V775=1,IF(Pengawas!AH775="","OK","Harap dikosongkan"),IF(Pengawas!V775=2,IF(Pengawas!AH775="","Harap diisi","OK"),IF(Pengawas!V776&lt;1,"-",IF(Pengawas!V776&gt;2,"-","OK")))))</f>
        <v>-</v>
      </c>
      <c r="AI775" s="25" t="str">
        <f>IF(Pengawas!V775="","-",IF(Pengawas!V775=1,IF(Pengawas!AI775="","OK","Harap dikosongkan"),IF(Pengawas!V775=2,IF(Pengawas!AI775="","Harap diisi","OK"),IF(Pengawas!V776&lt;1,"-",IF(Pengawas!V776&gt;2,"-","OK")))))</f>
        <v>-</v>
      </c>
      <c r="AJ775" s="25" t="str">
        <f>IF(Pengawas!V775="","-",IF(Pengawas!V775=1,IF(Pengawas!AJ775="","OK","Harap dikosongkan"),IF(Pengawas!V775=2,IF(Pengawas!AJ775="","Harap diisi","OK"),IF(Pengawas!V776&lt;1,"-",IF(Pengawas!V776&gt;2,"-","OK")))))</f>
        <v>-</v>
      </c>
      <c r="AK775" s="25" t="str">
        <f>IF(Pengawas!V775="","-",IF(Pengawas!V775=1,IF(Pengawas!AK775="","OK","Harap dikosongkan"),IF(Pengawas!V775=2,IF(Pengawas!AK775="","Harap diisi","OK"),IF(Pengawas!V776&lt;1,"-",IF(Pengawas!V776&gt;2,"-","OK")))))</f>
        <v>-</v>
      </c>
      <c r="AL775" s="25" t="str">
        <f>IF(Pengawas!AL775="","-",IF(Pengawas!AL775&gt;3,"Tidak valid",IF(Pengawas!AL775&lt;1,"Tidak valid","OK")))</f>
        <v>-</v>
      </c>
      <c r="AM775" s="25" t="str">
        <f>IF(Pengawas!AL775="",IF(Pengawas!AM775="","-","Harap dikosongkan"),IF(Pengawas!AL775&lt;&gt;1,IF(Pengawas!AM775="","OK","Harap dikosongkan"),IF(Pengawas!AM775="","Harap diisi",IF(Pengawas!AM775&gt;2015,"Cek lagi",IF(Pengawas!AM775&lt;2005,"Cek lagi","OK")))))</f>
        <v>-</v>
      </c>
      <c r="AN775" s="25" t="str">
        <f>IF(Pengawas!AL775="",IF(Pengawas!AN775="","-","Harap dikosongkan"),IF(Pengawas!AL775&lt;&gt;1,IF(Pengawas!AN775="","OK","Harap dikosongkan"),IF(Pengawas!AN775="","Harap diisi",IF(VALUE(Pengawas!AN775)&gt;33,"Tidak valid",IF(VALUE(Pengawas!AN775)&lt;1,"Tidak valid","OK")))))</f>
        <v>-</v>
      </c>
      <c r="AO775" s="25" t="str">
        <f>IF(Pengawas!AL775="",IF(Pengawas!AO775="","-","Harap dikosongkan"),IF(Pengawas!AL775&lt;&gt;1,IF(Pengawas!AO775="","OK","Harap dikosongkan"),IF(Pengawas!AO775="","Harap diisi",IF(Pengawas!AO775&gt;1,"Tidak valid","OK"))))</f>
        <v>-</v>
      </c>
      <c r="AP775" s="25" t="str">
        <f>IF(Pengawas!AL775&gt;1,"OK",IF(Pengawas!AO775="",IF(Pengawas!AP775="","-","Kolom AO cek lagi"),IF(Pengawas!AO775=0,IF(Pengawas!AP775="","OK","Harap dikosongkan"),IF(Pengawas!AP775="","Harap diisi",IF(LEN(Pengawas!AP775)&lt;12,"Tidak valid",IF(LEN(Pengawas!AP775)&gt;14,"Tidak valid","OK"))))))</f>
        <v>-</v>
      </c>
      <c r="AQ775" s="26" t="str">
        <f>IF(Pengawas!AL775&gt;1,"OK",IF(Pengawas!AO775="",IF(Pengawas!AQ775="","-","Kolom AO cek lagi"),IF(Pengawas!AO775=0,IF(Pengawas!AQ775="","OK","Harap dikosongkan"),IF(Pengawas!AQ775="","Harap diisi",IF(LEN(Pengawas!AQ775)&lt;5,"Cek lagi","OK")))))</f>
        <v>-</v>
      </c>
      <c r="AR775" s="26" t="str">
        <f>IF(Pengawas!AL775&gt;1,"OK",IF(Pengawas!AO775="",IF(Pengawas!AR775="","-","Kolom AT cek lagi"),IF(Pengawas!AO775=0,IF(Pengawas!AR775="","OK","Harap dikosongkan"),IF(Pengawas!AR775="","Harap diisi",IF(VALUE(LEFT(Pengawas!AR775,2))&gt;31,"Tanggal tidak valid",IF(VALUE(LEFT(RIGHT(Pengawas!AR775,7),2))&gt;12,"Bulan tidak valid",IF(VALUE(RIGHT(Pengawas!AR775,4))&gt;2016,"Tahun cek lagi",IF(VALUE(RIGHT(Pengawas!AR775,4))&lt;2005,"Tahun cek lagi","OK"))))))))</f>
        <v>-</v>
      </c>
      <c r="AS775" s="25" t="str">
        <f>IF(Pengawas!AP775="",IF(Pengawas!AS775="","-","Harap dikosongkan"),IF(Pengawas!AP775&lt;&gt;"",IF(Pengawas!AS775="","Harap diisi",IF(Pengawas!AS775&gt;1,"Tidak valid","OK"))))</f>
        <v>-</v>
      </c>
      <c r="AT775" s="25" t="str">
        <f>IF(Pengawas!AS775="",IF(Pengawas!AT775="","-","Harap dikosongkan"),IF(Pengawas!AS775&lt;&gt;1,IF(Pengawas!AT775="","OK","Harap dikosongkan"),IF(Pengawas!AS775="",IF(Pengawas!AT775="","-","Harap dikosongkan"),IF(Pengawas!AS775=0,IF(Pengawas!AT775="","OK","Harap dikosongkan"),IF(Pengawas!AT775="","Harap diisi",IF(Pengawas!AT775&gt;2016,"Cek lagi",IF(Pengawas!AT775&lt;2005,"Cek lagi",IF(Pengawas!AM775&gt;Pengawas!AT775,"Cek lagi dengan Kolom AL","OK"))))))))</f>
        <v>-</v>
      </c>
      <c r="AU775" s="25" t="str">
        <f>IF(Pengawas!AS775="",IF(Pengawas!AU775="","-","Harap dikosongkan"),IF(Pengawas!AS775&lt;&gt;1,IF(Pengawas!AU775="","OK","Harap dikosongkan"),IF(Pengawas!AS775="",IF(Pengawas!AU775="","-","Harap dikosongkan"),IF(Pengawas!AS775=0,IF(Pengawas!AU775="","OK","Harap dikosongkan"),IF(Pengawas!AU775="","Harap diisi",IF(Pengawas!AU775&gt;20000000,"Cek lagi",IF(Pengawas!AU775&lt;100000,"Cek lagi","OK")))))))</f>
        <v>-</v>
      </c>
      <c r="AV775" s="25" t="str">
        <f>IF(Pengawas!AV775="","-",IF(Pengawas!AV775&gt;3,"Tidak valid","OK"))</f>
        <v>-</v>
      </c>
      <c r="AW775" s="25" t="str">
        <f>IF(Pengawas!AV775="",IF(Pengawas!AW775="","-","Harap dikosongkan"),IF(Pengawas!AV775=0,IF(Pengawas!AW775="","OK","Harap dikosongkan"),IF(Pengawas!AV775&gt;0,IF(Pengawas!AW775="","Harap diisi",IF(Pengawas!AW775&gt;2015,"Tidak valid","OK")))))</f>
        <v>-</v>
      </c>
      <c r="AX775" s="25" t="str">
        <f>IF(Pengawas!AV775="",IF(Pengawas!AX775="","-","Harap dikosongkan"),IF(Pengawas!AV775=0,IF(Pengawas!AX775="","OK","Harap dikosongkan"),IF(Pengawas!AV775&gt;0,IF(Pengawas!AX775="","Harap diisi",IF(Pengawas!AX775="","-",IF(Pengawas!AX775&gt;1,"Tidak valid","OK"))))))</f>
        <v>-</v>
      </c>
      <c r="AY775" s="25" t="str">
        <f>IF(Pengawas!AY775="","-",IF(Pengawas!AY775&gt;2,"Tidak valid","OK"))</f>
        <v>-</v>
      </c>
      <c r="AZ775" s="25" t="str">
        <f>IF(Pengawas!AY775="",IF(Pengawas!AZ775="","-","Harap dikosongkan"),IF(Pengawas!AY775=0,IF(Pengawas!AZ775="","OK","Harap dikosongkan"),IF(Pengawas!AZ775="","Harap diisi",IF(Pengawas!AZ775&gt;2015,"Cek lagi",IF(Pengawas!AZ775&lt;2000,"Cek lagi","OK")))))</f>
        <v>-</v>
      </c>
      <c r="BA775" s="25" t="str">
        <f>IF(Pengawas!BA775="","-",IF(LEN(Pengawas!BA775)&lt;5,"Cek lagi","OK"))</f>
        <v>-</v>
      </c>
      <c r="BB775" s="25" t="str">
        <f>IF(Pengawas!BB775="","-",IF(LEN(Pengawas!BB775)&lt;4,"Cek lagi","OK"))</f>
        <v>-</v>
      </c>
      <c r="BC775" s="25" t="str">
        <f>IF(Pengawas!BC775="","-",IF(LEN(Pengawas!BC775)&lt;4,"Cek lagi","OK"))</f>
        <v>-</v>
      </c>
      <c r="BD775" s="25" t="str">
        <f>IF(Pengawas!BD775="","-",IF(LEN(Pengawas!BD775)&lt;4,"Cek lagi","OK"))</f>
        <v>-</v>
      </c>
      <c r="BE775" s="25" t="str">
        <f>IF(Pengawas!BE775="","-",IF(LEN(Pengawas!BE775)&lt;4,"Cek lagi","OK"))</f>
        <v>-</v>
      </c>
      <c r="BF775" s="25" t="str">
        <f>IF(Pengawas!BF775="","-",IF(LEN(Pengawas!BF775)&lt;&gt;5,"Tidak valid","OK"))</f>
        <v>-</v>
      </c>
      <c r="BG775" s="25" t="str">
        <f>IF(Pengawas!BG775="","-",IF(LEN(Pengawas!BG775)&lt;9,"Cek lagi",IF(LEN(Pengawas!BG775)&gt;14,"Cek lagi","OK")))</f>
        <v>-</v>
      </c>
    </row>
    <row r="776" spans="1:59" ht="15" customHeight="1" x14ac:dyDescent="0.2">
      <c r="A776" s="25" t="str">
        <f>IF(Pengawas!A776="","-",IF(LEN(Pengawas!A776)&lt;4,"Cek lagi","OK"))</f>
        <v>-</v>
      </c>
      <c r="B776" s="25" t="str">
        <f>IF(Pengawas!B776="","-",IF(LEN(Pengawas!B776)&lt;4,"Cek lagi","OK"))</f>
        <v>-</v>
      </c>
      <c r="C776" s="25" t="str">
        <f>IF(Pengawas!C776="","-",IF(LEN(Pengawas!C776)&lt;&gt;18,"Tidak valid","OK"))</f>
        <v>-</v>
      </c>
      <c r="D776" s="25" t="str">
        <f>IF(Pengawas!D776="","-",IF(LEN(Pengawas!D776)&lt;&gt;16,"Tidak valid","OK"))</f>
        <v>-</v>
      </c>
      <c r="E776" s="25" t="str">
        <f>IF(Pengawas!E776="","-",IF(LEN(Pengawas!E776)&lt;4,"Cek lagi","OK"))</f>
        <v>-</v>
      </c>
      <c r="F776" s="25" t="str">
        <f>IF(Pengawas!F776="","-",IF(LEN(Pengawas!F776)&lt;&gt;16,"Tidak valid","OK"))</f>
        <v>-</v>
      </c>
      <c r="G776" s="25" t="str">
        <f>IF(Pengawas!G776="","-",IF(LEN(Pengawas!G776)&lt;4,"Cek lagi","OK"))</f>
        <v>-</v>
      </c>
      <c r="H776" s="26" t="str">
        <f>IF(Pengawas!H776="","-",IF(VALUE(LEFT(Pengawas!H776,2))&gt;31,"Tanggal tidak valid",IF(VALUE(LEFT(RIGHT(Pengawas!H776,7),2))&gt;12,"Bulan tidak valid",IF(VALUE(RIGHT(Pengawas!H776,4))&gt;1990,"Umur terlalu muda",IF(VALUE(RIGHT(Pengawas!H776,4))&lt;1955,"Umur terlalu tua","OK")))))</f>
        <v>-</v>
      </c>
      <c r="I776" s="25" t="str">
        <f>IF(Pengawas!I776="","-",IF(Pengawas!I776="L","OK",IF(Pengawas!I776="P","OK","Tidak valid")))</f>
        <v>-</v>
      </c>
      <c r="J776" s="25" t="str">
        <f>IF(Pengawas!J776="","-",IF(LEN(Pengawas!J776)&lt;4,"Cek lagi","OK"))</f>
        <v>-</v>
      </c>
      <c r="K776" s="25" t="str">
        <f>IF(Pengawas!K776="","-",IF(Pengawas!K776&gt;5,"Tidak valid",IF(Pengawas!K776&lt;1,"Tidak valid","OK")))</f>
        <v>-</v>
      </c>
      <c r="L776" s="25" t="str">
        <f>IF(Pengawas!L776="","-",IF(VALUE(LEFT(Pengawas!L776,1))&gt;1,"Tidak valid","OK"))</f>
        <v>-</v>
      </c>
      <c r="M776" s="25" t="str">
        <f>IF(Pengawas!M776="","-",IF(VALUE(LEFT(Pengawas!M776,1))&gt;1,"Tidak valid","OK"))</f>
        <v>-</v>
      </c>
      <c r="N776" s="25" t="str">
        <f>IF(Pengawas!N776="","-",IF(VALUE(LEFT(Pengawas!N776,2))&gt;31,"Tanggal tidak valid",IF(VALUE(LEFT(RIGHT(Pengawas!N776,7),2))&gt;12,"Bulan tidak valid",IF(VALUE(RIGHT(Pengawas!N776,4))&gt;2015,"Tahun cek lagi",IF(VALUE(RIGHT(Pengawas!N776,4))&lt;1930,"Tahun cek lagi","OK")))))</f>
        <v>-</v>
      </c>
      <c r="O776" s="26" t="str">
        <f>IF(Pengawas!O776="","-",IF(VALUE(LEFT(Pengawas!O776,2))&gt;31,"Tanggal tidak valid",IF(VALUE(LEFT(RIGHT(Pengawas!O776,7),2))&gt;12,"Bulan tidak valid",IF(VALUE(RIGHT(Pengawas!O776,4))&gt;2015,"Tahun cek lagi",IF(VALUE(RIGHT(Pengawas!O776,4))&lt;1930,"Tahun cek lagi","OK")))))</f>
        <v>-</v>
      </c>
      <c r="P776" s="26" t="str">
        <f>IF(Pengawas!P776="","-",IF(VALUE(LEFT(Pengawas!P776,2))&gt;31,"Tanggal tidak valid",IF(VALUE(LEFT(RIGHT(Pengawas!P776,7),2))&gt;12,"Bulan tidak valid",IF(VALUE(RIGHT(Pengawas!P776,4))&gt;2015,"Tahun cek lagi",IF(VALUE(RIGHT(Pengawas!P776,4))&lt;1930,"Tahun cek lagi","OK")))))</f>
        <v>-</v>
      </c>
      <c r="Q776" s="25" t="str">
        <f>IF(Pengawas!Q776="","-",IF(Pengawas!Q776&gt;3,"Tidak valid",IF(Pengawas!Q776&lt;1,"Tidak valid","OK")))</f>
        <v>-</v>
      </c>
      <c r="R776" s="25" t="str">
        <f>IF(Pengawas!R776="","-",IF(Pengawas!R776&gt;20000000,"Cek lagi",IF(Pengawas!R776&lt;50000,"Cek lagi","OK")))</f>
        <v>-</v>
      </c>
      <c r="S776" s="25" t="str">
        <f>IF(Pengawas!S776="","-",IF(Pengawas!S776&gt;3,"Tidak valid",IF(Pengawas!S776&lt;1,"Tidak valid","OK")))</f>
        <v>-</v>
      </c>
      <c r="T776" s="25" t="str">
        <f>IF(Pengawas!T776="","-",IF(Pengawas!T776&gt;6,"Tidak valid",IF(Pengawas!T776&lt;1,"Tidak valid","OK")))</f>
        <v>-</v>
      </c>
      <c r="U776" s="25" t="str">
        <f>IF(Pengawas!U776="","-",IF(Pengawas!U776&gt;4,"Tidak valid",IF(Pengawas!U776&lt;1,"Tidak valid","OK")))</f>
        <v>-</v>
      </c>
      <c r="V776" s="25" t="str">
        <f>IF(Pengawas!V776="","-",IF(Pengawas!V776&gt;2,"Tidak valid",IF(Pengawas!V776&lt;1,"Tidak valid","OK")))</f>
        <v>-</v>
      </c>
      <c r="W776" s="25" t="str">
        <f>IF(Pengawas!V776="","-",IF(Pengawas!V776=1,IF(Pengawas!W776="","Harap diisi","OK"),IF(Pengawas!V776=2,IF(Pengawas!W776="","Harap diisi","OK"),IF(Pengawas!V777&lt;1,"-",IF(Pengawas!V777&gt;2,"-","OK")))))</f>
        <v>-</v>
      </c>
      <c r="X776" s="25" t="str">
        <f>IF(Pengawas!V776="","-",IF(Pengawas!V776=1,IF(Pengawas!X776="","Harap diisi","OK"),IF(Pengawas!V776=2,IF(Pengawas!X776="","Harap diisi","OK"),IF(Pengawas!V777&lt;1,"-",IF(Pengawas!V777&gt;2,"-","OK")))))</f>
        <v>-</v>
      </c>
      <c r="Y776" s="25" t="str">
        <f>IF(Pengawas!V776="","-",IF(Pengawas!V776=1,IF(Pengawas!Y776="","Harap diisi","OK"),IF(Pengawas!V776=2,IF(Pengawas!Y776="","Harap diisi","OK"),IF(Pengawas!V777&lt;1,"-",IF(Pengawas!V777&gt;2,"-","OK")))))</f>
        <v>-</v>
      </c>
      <c r="Z776" s="25" t="str">
        <f>IF(Pengawas!V776="","-",IF(Pengawas!V776=1,IF(Pengawas!Z776="","Harap diisi","OK"),IF(Pengawas!V776=2,IF(Pengawas!Z776="","Harap diisi","OK"),IF(Pengawas!V777&lt;1,"-",IF(Pengawas!V777&gt;2,"-","OK")))))</f>
        <v>-</v>
      </c>
      <c r="AA776" s="25" t="str">
        <f>IF(Pengawas!V776="","-",IF(Pengawas!V776=1,IF(Pengawas!AA776="","Harap diisi","OK"),IF(Pengawas!V776=2,IF(Pengawas!AA776="","Harap diisi","OK"),IF(Pengawas!V777&lt;1,"-",IF(Pengawas!V777&gt;2,"-","OK")))))</f>
        <v>-</v>
      </c>
      <c r="AB776" s="25" t="str">
        <f>IF(Pengawas!V776="","-",IF(Pengawas!V776=1,IF(Pengawas!AB776="","Harap diisi","OK"),IF(Pengawas!V776=2,IF(Pengawas!AB776="","Harap diisi","OK"),IF(Pengawas!V777&lt;1,"-",IF(Pengawas!V777&gt;2,"-","OK")))))</f>
        <v>-</v>
      </c>
      <c r="AC776" s="25" t="str">
        <f>IF(Pengawas!V776="","-",IF(Pengawas!V776=1,IF(Pengawas!AC776="","Harap diisi","OK"),IF(Pengawas!V776=2,IF(Pengawas!AC776="","Harap diisi","OK"),IF(Pengawas!V777&lt;1,"-",IF(Pengawas!V777&gt;2,"-","OK")))))</f>
        <v>-</v>
      </c>
      <c r="AD776" s="25" t="str">
        <f>IF(Pengawas!V776="","-",IF(Pengawas!V776=1,IF(Pengawas!AD776="","OK","Harap dikosongkan"),IF(Pengawas!V776=2,IF(Pengawas!AD776="","Harap diisi","OK"),IF(Pengawas!V777&lt;1,"-",IF(Pengawas!V777&gt;2,"-","OK")))))</f>
        <v>-</v>
      </c>
      <c r="AE776" s="25" t="str">
        <f>IF(Pengawas!V776="","-",IF(Pengawas!V776=1,IF(Pengawas!AE776="","OK","Harap dikosongkan"),IF(Pengawas!V776=2,IF(Pengawas!AE776="","Harap diisi","OK"),IF(Pengawas!V777&lt;1,"-",IF(Pengawas!V777&gt;2,"-","OK")))))</f>
        <v>-</v>
      </c>
      <c r="AF776" s="25" t="str">
        <f>IF(Pengawas!V776="","-",IF(Pengawas!V776=1,IF(Pengawas!AF776="","OK","Harap dikosongkan"),IF(Pengawas!V776=2,IF(Pengawas!AF776="","Harap diisi","OK"),IF(Pengawas!V777&lt;1,"-",IF(Pengawas!V777&gt;2,"-","OK")))))</f>
        <v>-</v>
      </c>
      <c r="AG776" s="25" t="str">
        <f>IF(Pengawas!V776="","-",IF(Pengawas!V776=1,IF(Pengawas!AG776="","OK","Harap dikosongkan"),IF(Pengawas!V776=2,IF(Pengawas!AG776="","Harap diisi","OK"),IF(Pengawas!V777&lt;1,"-",IF(Pengawas!V777&gt;2,"-","OK")))))</f>
        <v>-</v>
      </c>
      <c r="AH776" s="25" t="str">
        <f>IF(Pengawas!V776="","-",IF(Pengawas!V776=1,IF(Pengawas!AH776="","OK","Harap dikosongkan"),IF(Pengawas!V776=2,IF(Pengawas!AH776="","Harap diisi","OK"),IF(Pengawas!V777&lt;1,"-",IF(Pengawas!V777&gt;2,"-","OK")))))</f>
        <v>-</v>
      </c>
      <c r="AI776" s="25" t="str">
        <f>IF(Pengawas!V776="","-",IF(Pengawas!V776=1,IF(Pengawas!AI776="","OK","Harap dikosongkan"),IF(Pengawas!V776=2,IF(Pengawas!AI776="","Harap diisi","OK"),IF(Pengawas!V777&lt;1,"-",IF(Pengawas!V777&gt;2,"-","OK")))))</f>
        <v>-</v>
      </c>
      <c r="AJ776" s="25" t="str">
        <f>IF(Pengawas!V776="","-",IF(Pengawas!V776=1,IF(Pengawas!AJ776="","OK","Harap dikosongkan"),IF(Pengawas!V776=2,IF(Pengawas!AJ776="","Harap diisi","OK"),IF(Pengawas!V777&lt;1,"-",IF(Pengawas!V777&gt;2,"-","OK")))))</f>
        <v>-</v>
      </c>
      <c r="AK776" s="25" t="str">
        <f>IF(Pengawas!V776="","-",IF(Pengawas!V776=1,IF(Pengawas!AK776="","OK","Harap dikosongkan"),IF(Pengawas!V776=2,IF(Pengawas!AK776="","Harap diisi","OK"),IF(Pengawas!V777&lt;1,"-",IF(Pengawas!V777&gt;2,"-","OK")))))</f>
        <v>-</v>
      </c>
      <c r="AL776" s="25" t="str">
        <f>IF(Pengawas!AL776="","-",IF(Pengawas!AL776&gt;3,"Tidak valid",IF(Pengawas!AL776&lt;1,"Tidak valid","OK")))</f>
        <v>-</v>
      </c>
      <c r="AM776" s="25" t="str">
        <f>IF(Pengawas!AL776="",IF(Pengawas!AM776="","-","Harap dikosongkan"),IF(Pengawas!AL776&lt;&gt;1,IF(Pengawas!AM776="","OK","Harap dikosongkan"),IF(Pengawas!AM776="","Harap diisi",IF(Pengawas!AM776&gt;2015,"Cek lagi",IF(Pengawas!AM776&lt;2005,"Cek lagi","OK")))))</f>
        <v>-</v>
      </c>
      <c r="AN776" s="25" t="str">
        <f>IF(Pengawas!AL776="",IF(Pengawas!AN776="","-","Harap dikosongkan"),IF(Pengawas!AL776&lt;&gt;1,IF(Pengawas!AN776="","OK","Harap dikosongkan"),IF(Pengawas!AN776="","Harap diisi",IF(VALUE(Pengawas!AN776)&gt;33,"Tidak valid",IF(VALUE(Pengawas!AN776)&lt;1,"Tidak valid","OK")))))</f>
        <v>-</v>
      </c>
      <c r="AO776" s="25" t="str">
        <f>IF(Pengawas!AL776="",IF(Pengawas!AO776="","-","Harap dikosongkan"),IF(Pengawas!AL776&lt;&gt;1,IF(Pengawas!AO776="","OK","Harap dikosongkan"),IF(Pengawas!AO776="","Harap diisi",IF(Pengawas!AO776&gt;1,"Tidak valid","OK"))))</f>
        <v>-</v>
      </c>
      <c r="AP776" s="25" t="str">
        <f>IF(Pengawas!AL776&gt;1,"OK",IF(Pengawas!AO776="",IF(Pengawas!AP776="","-","Kolom AO cek lagi"),IF(Pengawas!AO776=0,IF(Pengawas!AP776="","OK","Harap dikosongkan"),IF(Pengawas!AP776="","Harap diisi",IF(LEN(Pengawas!AP776)&lt;12,"Tidak valid",IF(LEN(Pengawas!AP776)&gt;14,"Tidak valid","OK"))))))</f>
        <v>-</v>
      </c>
      <c r="AQ776" s="26" t="str">
        <f>IF(Pengawas!AL776&gt;1,"OK",IF(Pengawas!AO776="",IF(Pengawas!AQ776="","-","Kolom AO cek lagi"),IF(Pengawas!AO776=0,IF(Pengawas!AQ776="","OK","Harap dikosongkan"),IF(Pengawas!AQ776="","Harap diisi",IF(LEN(Pengawas!AQ776)&lt;5,"Cek lagi","OK")))))</f>
        <v>-</v>
      </c>
      <c r="AR776" s="26" t="str">
        <f>IF(Pengawas!AL776&gt;1,"OK",IF(Pengawas!AO776="",IF(Pengawas!AR776="","-","Kolom AT cek lagi"),IF(Pengawas!AO776=0,IF(Pengawas!AR776="","OK","Harap dikosongkan"),IF(Pengawas!AR776="","Harap diisi",IF(VALUE(LEFT(Pengawas!AR776,2))&gt;31,"Tanggal tidak valid",IF(VALUE(LEFT(RIGHT(Pengawas!AR776,7),2))&gt;12,"Bulan tidak valid",IF(VALUE(RIGHT(Pengawas!AR776,4))&gt;2016,"Tahun cek lagi",IF(VALUE(RIGHT(Pengawas!AR776,4))&lt;2005,"Tahun cek lagi","OK"))))))))</f>
        <v>-</v>
      </c>
      <c r="AS776" s="25" t="str">
        <f>IF(Pengawas!AP776="",IF(Pengawas!AS776="","-","Harap dikosongkan"),IF(Pengawas!AP776&lt;&gt;"",IF(Pengawas!AS776="","Harap diisi",IF(Pengawas!AS776&gt;1,"Tidak valid","OK"))))</f>
        <v>-</v>
      </c>
      <c r="AT776" s="25" t="str">
        <f>IF(Pengawas!AS776="",IF(Pengawas!AT776="","-","Harap dikosongkan"),IF(Pengawas!AS776&lt;&gt;1,IF(Pengawas!AT776="","OK","Harap dikosongkan"),IF(Pengawas!AS776="",IF(Pengawas!AT776="","-","Harap dikosongkan"),IF(Pengawas!AS776=0,IF(Pengawas!AT776="","OK","Harap dikosongkan"),IF(Pengawas!AT776="","Harap diisi",IF(Pengawas!AT776&gt;2016,"Cek lagi",IF(Pengawas!AT776&lt;2005,"Cek lagi",IF(Pengawas!AM776&gt;Pengawas!AT776,"Cek lagi dengan Kolom AL","OK"))))))))</f>
        <v>-</v>
      </c>
      <c r="AU776" s="25" t="str">
        <f>IF(Pengawas!AS776="",IF(Pengawas!AU776="","-","Harap dikosongkan"),IF(Pengawas!AS776&lt;&gt;1,IF(Pengawas!AU776="","OK","Harap dikosongkan"),IF(Pengawas!AS776="",IF(Pengawas!AU776="","-","Harap dikosongkan"),IF(Pengawas!AS776=0,IF(Pengawas!AU776="","OK","Harap dikosongkan"),IF(Pengawas!AU776="","Harap diisi",IF(Pengawas!AU776&gt;20000000,"Cek lagi",IF(Pengawas!AU776&lt;100000,"Cek lagi","OK")))))))</f>
        <v>-</v>
      </c>
      <c r="AV776" s="25" t="str">
        <f>IF(Pengawas!AV776="","-",IF(Pengawas!AV776&gt;3,"Tidak valid","OK"))</f>
        <v>-</v>
      </c>
      <c r="AW776" s="25" t="str">
        <f>IF(Pengawas!AV776="",IF(Pengawas!AW776="","-","Harap dikosongkan"),IF(Pengawas!AV776=0,IF(Pengawas!AW776="","OK","Harap dikosongkan"),IF(Pengawas!AV776&gt;0,IF(Pengawas!AW776="","Harap diisi",IF(Pengawas!AW776&gt;2015,"Tidak valid","OK")))))</f>
        <v>-</v>
      </c>
      <c r="AX776" s="25" t="str">
        <f>IF(Pengawas!AV776="",IF(Pengawas!AX776="","-","Harap dikosongkan"),IF(Pengawas!AV776=0,IF(Pengawas!AX776="","OK","Harap dikosongkan"),IF(Pengawas!AV776&gt;0,IF(Pengawas!AX776="","Harap diisi",IF(Pengawas!AX776="","-",IF(Pengawas!AX776&gt;1,"Tidak valid","OK"))))))</f>
        <v>-</v>
      </c>
      <c r="AY776" s="25" t="str">
        <f>IF(Pengawas!AY776="","-",IF(Pengawas!AY776&gt;2,"Tidak valid","OK"))</f>
        <v>-</v>
      </c>
      <c r="AZ776" s="25" t="str">
        <f>IF(Pengawas!AY776="",IF(Pengawas!AZ776="","-","Harap dikosongkan"),IF(Pengawas!AY776=0,IF(Pengawas!AZ776="","OK","Harap dikosongkan"),IF(Pengawas!AZ776="","Harap diisi",IF(Pengawas!AZ776&gt;2015,"Cek lagi",IF(Pengawas!AZ776&lt;2000,"Cek lagi","OK")))))</f>
        <v>-</v>
      </c>
      <c r="BA776" s="25" t="str">
        <f>IF(Pengawas!BA776="","-",IF(LEN(Pengawas!BA776)&lt;5,"Cek lagi","OK"))</f>
        <v>-</v>
      </c>
      <c r="BB776" s="25" t="str">
        <f>IF(Pengawas!BB776="","-",IF(LEN(Pengawas!BB776)&lt;4,"Cek lagi","OK"))</f>
        <v>-</v>
      </c>
      <c r="BC776" s="25" t="str">
        <f>IF(Pengawas!BC776="","-",IF(LEN(Pengawas!BC776)&lt;4,"Cek lagi","OK"))</f>
        <v>-</v>
      </c>
      <c r="BD776" s="25" t="str">
        <f>IF(Pengawas!BD776="","-",IF(LEN(Pengawas!BD776)&lt;4,"Cek lagi","OK"))</f>
        <v>-</v>
      </c>
      <c r="BE776" s="25" t="str">
        <f>IF(Pengawas!BE776="","-",IF(LEN(Pengawas!BE776)&lt;4,"Cek lagi","OK"))</f>
        <v>-</v>
      </c>
      <c r="BF776" s="25" t="str">
        <f>IF(Pengawas!BF776="","-",IF(LEN(Pengawas!BF776)&lt;&gt;5,"Tidak valid","OK"))</f>
        <v>-</v>
      </c>
      <c r="BG776" s="25" t="str">
        <f>IF(Pengawas!BG776="","-",IF(LEN(Pengawas!BG776)&lt;9,"Cek lagi",IF(LEN(Pengawas!BG776)&gt;14,"Cek lagi","OK")))</f>
        <v>-</v>
      </c>
    </row>
    <row r="777" spans="1:59" ht="15" customHeight="1" x14ac:dyDescent="0.2">
      <c r="A777" s="25" t="str">
        <f>IF(Pengawas!A777="","-",IF(LEN(Pengawas!A777)&lt;4,"Cek lagi","OK"))</f>
        <v>-</v>
      </c>
      <c r="B777" s="25" t="str">
        <f>IF(Pengawas!B777="","-",IF(LEN(Pengawas!B777)&lt;4,"Cek lagi","OK"))</f>
        <v>-</v>
      </c>
      <c r="C777" s="25" t="str">
        <f>IF(Pengawas!C777="","-",IF(LEN(Pengawas!C777)&lt;&gt;18,"Tidak valid","OK"))</f>
        <v>-</v>
      </c>
      <c r="D777" s="25" t="str">
        <f>IF(Pengawas!D777="","-",IF(LEN(Pengawas!D777)&lt;&gt;16,"Tidak valid","OK"))</f>
        <v>-</v>
      </c>
      <c r="E777" s="25" t="str">
        <f>IF(Pengawas!E777="","-",IF(LEN(Pengawas!E777)&lt;4,"Cek lagi","OK"))</f>
        <v>-</v>
      </c>
      <c r="F777" s="25" t="str">
        <f>IF(Pengawas!F777="","-",IF(LEN(Pengawas!F777)&lt;&gt;16,"Tidak valid","OK"))</f>
        <v>-</v>
      </c>
      <c r="G777" s="25" t="str">
        <f>IF(Pengawas!G777="","-",IF(LEN(Pengawas!G777)&lt;4,"Cek lagi","OK"))</f>
        <v>-</v>
      </c>
      <c r="H777" s="26" t="str">
        <f>IF(Pengawas!H777="","-",IF(VALUE(LEFT(Pengawas!H777,2))&gt;31,"Tanggal tidak valid",IF(VALUE(LEFT(RIGHT(Pengawas!H777,7),2))&gt;12,"Bulan tidak valid",IF(VALUE(RIGHT(Pengawas!H777,4))&gt;1990,"Umur terlalu muda",IF(VALUE(RIGHT(Pengawas!H777,4))&lt;1955,"Umur terlalu tua","OK")))))</f>
        <v>-</v>
      </c>
      <c r="I777" s="25" t="str">
        <f>IF(Pengawas!I777="","-",IF(Pengawas!I777="L","OK",IF(Pengawas!I777="P","OK","Tidak valid")))</f>
        <v>-</v>
      </c>
      <c r="J777" s="25" t="str">
        <f>IF(Pengawas!J777="","-",IF(LEN(Pengawas!J777)&lt;4,"Cek lagi","OK"))</f>
        <v>-</v>
      </c>
      <c r="K777" s="25" t="str">
        <f>IF(Pengawas!K777="","-",IF(Pengawas!K777&gt;5,"Tidak valid",IF(Pengawas!K777&lt;1,"Tidak valid","OK")))</f>
        <v>-</v>
      </c>
      <c r="L777" s="25" t="str">
        <f>IF(Pengawas!L777="","-",IF(VALUE(LEFT(Pengawas!L777,1))&gt;1,"Tidak valid","OK"))</f>
        <v>-</v>
      </c>
      <c r="M777" s="25" t="str">
        <f>IF(Pengawas!M777="","-",IF(VALUE(LEFT(Pengawas!M777,1))&gt;1,"Tidak valid","OK"))</f>
        <v>-</v>
      </c>
      <c r="N777" s="25" t="str">
        <f>IF(Pengawas!N777="","-",IF(VALUE(LEFT(Pengawas!N777,2))&gt;31,"Tanggal tidak valid",IF(VALUE(LEFT(RIGHT(Pengawas!N777,7),2))&gt;12,"Bulan tidak valid",IF(VALUE(RIGHT(Pengawas!N777,4))&gt;2015,"Tahun cek lagi",IF(VALUE(RIGHT(Pengawas!N777,4))&lt;1930,"Tahun cek lagi","OK")))))</f>
        <v>-</v>
      </c>
      <c r="O777" s="26" t="str">
        <f>IF(Pengawas!O777="","-",IF(VALUE(LEFT(Pengawas!O777,2))&gt;31,"Tanggal tidak valid",IF(VALUE(LEFT(RIGHT(Pengawas!O777,7),2))&gt;12,"Bulan tidak valid",IF(VALUE(RIGHT(Pengawas!O777,4))&gt;2015,"Tahun cek lagi",IF(VALUE(RIGHT(Pengawas!O777,4))&lt;1930,"Tahun cek lagi","OK")))))</f>
        <v>-</v>
      </c>
      <c r="P777" s="26" t="str">
        <f>IF(Pengawas!P777="","-",IF(VALUE(LEFT(Pengawas!P777,2))&gt;31,"Tanggal tidak valid",IF(VALUE(LEFT(RIGHT(Pengawas!P777,7),2))&gt;12,"Bulan tidak valid",IF(VALUE(RIGHT(Pengawas!P777,4))&gt;2015,"Tahun cek lagi",IF(VALUE(RIGHT(Pengawas!P777,4))&lt;1930,"Tahun cek lagi","OK")))))</f>
        <v>-</v>
      </c>
      <c r="Q777" s="25" t="str">
        <f>IF(Pengawas!Q777="","-",IF(Pengawas!Q777&gt;3,"Tidak valid",IF(Pengawas!Q777&lt;1,"Tidak valid","OK")))</f>
        <v>-</v>
      </c>
      <c r="R777" s="25" t="str">
        <f>IF(Pengawas!R777="","-",IF(Pengawas!R777&gt;20000000,"Cek lagi",IF(Pengawas!R777&lt;50000,"Cek lagi","OK")))</f>
        <v>-</v>
      </c>
      <c r="S777" s="25" t="str">
        <f>IF(Pengawas!S777="","-",IF(Pengawas!S777&gt;3,"Tidak valid",IF(Pengawas!S777&lt;1,"Tidak valid","OK")))</f>
        <v>-</v>
      </c>
      <c r="T777" s="25" t="str">
        <f>IF(Pengawas!T777="","-",IF(Pengawas!T777&gt;6,"Tidak valid",IF(Pengawas!T777&lt;1,"Tidak valid","OK")))</f>
        <v>-</v>
      </c>
      <c r="U777" s="25" t="str">
        <f>IF(Pengawas!U777="","-",IF(Pengawas!U777&gt;4,"Tidak valid",IF(Pengawas!U777&lt;1,"Tidak valid","OK")))</f>
        <v>-</v>
      </c>
      <c r="V777" s="25" t="str">
        <f>IF(Pengawas!V777="","-",IF(Pengawas!V777&gt;2,"Tidak valid",IF(Pengawas!V777&lt;1,"Tidak valid","OK")))</f>
        <v>-</v>
      </c>
      <c r="W777" s="25" t="str">
        <f>IF(Pengawas!V777="","-",IF(Pengawas!V777=1,IF(Pengawas!W777="","Harap diisi","OK"),IF(Pengawas!V777=2,IF(Pengawas!W777="","Harap diisi","OK"),IF(Pengawas!V778&lt;1,"-",IF(Pengawas!V778&gt;2,"-","OK")))))</f>
        <v>-</v>
      </c>
      <c r="X777" s="25" t="str">
        <f>IF(Pengawas!V777="","-",IF(Pengawas!V777=1,IF(Pengawas!X777="","Harap diisi","OK"),IF(Pengawas!V777=2,IF(Pengawas!X777="","Harap diisi","OK"),IF(Pengawas!V778&lt;1,"-",IF(Pengawas!V778&gt;2,"-","OK")))))</f>
        <v>-</v>
      </c>
      <c r="Y777" s="25" t="str">
        <f>IF(Pengawas!V777="","-",IF(Pengawas!V777=1,IF(Pengawas!Y777="","Harap diisi","OK"),IF(Pengawas!V777=2,IF(Pengawas!Y777="","Harap diisi","OK"),IF(Pengawas!V778&lt;1,"-",IF(Pengawas!V778&gt;2,"-","OK")))))</f>
        <v>-</v>
      </c>
      <c r="Z777" s="25" t="str">
        <f>IF(Pengawas!V777="","-",IF(Pengawas!V777=1,IF(Pengawas!Z777="","Harap diisi","OK"),IF(Pengawas!V777=2,IF(Pengawas!Z777="","Harap diisi","OK"),IF(Pengawas!V778&lt;1,"-",IF(Pengawas!V778&gt;2,"-","OK")))))</f>
        <v>-</v>
      </c>
      <c r="AA777" s="25" t="str">
        <f>IF(Pengawas!V777="","-",IF(Pengawas!V777=1,IF(Pengawas!AA777="","Harap diisi","OK"),IF(Pengawas!V777=2,IF(Pengawas!AA777="","Harap diisi","OK"),IF(Pengawas!V778&lt;1,"-",IF(Pengawas!V778&gt;2,"-","OK")))))</f>
        <v>-</v>
      </c>
      <c r="AB777" s="25" t="str">
        <f>IF(Pengawas!V777="","-",IF(Pengawas!V777=1,IF(Pengawas!AB777="","Harap diisi","OK"),IF(Pengawas!V777=2,IF(Pengawas!AB777="","Harap diisi","OK"),IF(Pengawas!V778&lt;1,"-",IF(Pengawas!V778&gt;2,"-","OK")))))</f>
        <v>-</v>
      </c>
      <c r="AC777" s="25" t="str">
        <f>IF(Pengawas!V777="","-",IF(Pengawas!V777=1,IF(Pengawas!AC777="","Harap diisi","OK"),IF(Pengawas!V777=2,IF(Pengawas!AC777="","Harap diisi","OK"),IF(Pengawas!V778&lt;1,"-",IF(Pengawas!V778&gt;2,"-","OK")))))</f>
        <v>-</v>
      </c>
      <c r="AD777" s="25" t="str">
        <f>IF(Pengawas!V777="","-",IF(Pengawas!V777=1,IF(Pengawas!AD777="","OK","Harap dikosongkan"),IF(Pengawas!V777=2,IF(Pengawas!AD777="","Harap diisi","OK"),IF(Pengawas!V778&lt;1,"-",IF(Pengawas!V778&gt;2,"-","OK")))))</f>
        <v>-</v>
      </c>
      <c r="AE777" s="25" t="str">
        <f>IF(Pengawas!V777="","-",IF(Pengawas!V777=1,IF(Pengawas!AE777="","OK","Harap dikosongkan"),IF(Pengawas!V777=2,IF(Pengawas!AE777="","Harap diisi","OK"),IF(Pengawas!V778&lt;1,"-",IF(Pengawas!V778&gt;2,"-","OK")))))</f>
        <v>-</v>
      </c>
      <c r="AF777" s="25" t="str">
        <f>IF(Pengawas!V777="","-",IF(Pengawas!V777=1,IF(Pengawas!AF777="","OK","Harap dikosongkan"),IF(Pengawas!V777=2,IF(Pengawas!AF777="","Harap diisi","OK"),IF(Pengawas!V778&lt;1,"-",IF(Pengawas!V778&gt;2,"-","OK")))))</f>
        <v>-</v>
      </c>
      <c r="AG777" s="25" t="str">
        <f>IF(Pengawas!V777="","-",IF(Pengawas!V777=1,IF(Pengawas!AG777="","OK","Harap dikosongkan"),IF(Pengawas!V777=2,IF(Pengawas!AG777="","Harap diisi","OK"),IF(Pengawas!V778&lt;1,"-",IF(Pengawas!V778&gt;2,"-","OK")))))</f>
        <v>-</v>
      </c>
      <c r="AH777" s="25" t="str">
        <f>IF(Pengawas!V777="","-",IF(Pengawas!V777=1,IF(Pengawas!AH777="","OK","Harap dikosongkan"),IF(Pengawas!V777=2,IF(Pengawas!AH777="","Harap diisi","OK"),IF(Pengawas!V778&lt;1,"-",IF(Pengawas!V778&gt;2,"-","OK")))))</f>
        <v>-</v>
      </c>
      <c r="AI777" s="25" t="str">
        <f>IF(Pengawas!V777="","-",IF(Pengawas!V777=1,IF(Pengawas!AI777="","OK","Harap dikosongkan"),IF(Pengawas!V777=2,IF(Pengawas!AI777="","Harap diisi","OK"),IF(Pengawas!V778&lt;1,"-",IF(Pengawas!V778&gt;2,"-","OK")))))</f>
        <v>-</v>
      </c>
      <c r="AJ777" s="25" t="str">
        <f>IF(Pengawas!V777="","-",IF(Pengawas!V777=1,IF(Pengawas!AJ777="","OK","Harap dikosongkan"),IF(Pengawas!V777=2,IF(Pengawas!AJ777="","Harap diisi","OK"),IF(Pengawas!V778&lt;1,"-",IF(Pengawas!V778&gt;2,"-","OK")))))</f>
        <v>-</v>
      </c>
      <c r="AK777" s="25" t="str">
        <f>IF(Pengawas!V777="","-",IF(Pengawas!V777=1,IF(Pengawas!AK777="","OK","Harap dikosongkan"),IF(Pengawas!V777=2,IF(Pengawas!AK777="","Harap diisi","OK"),IF(Pengawas!V778&lt;1,"-",IF(Pengawas!V778&gt;2,"-","OK")))))</f>
        <v>-</v>
      </c>
      <c r="AL777" s="25" t="str">
        <f>IF(Pengawas!AL777="","-",IF(Pengawas!AL777&gt;3,"Tidak valid",IF(Pengawas!AL777&lt;1,"Tidak valid","OK")))</f>
        <v>-</v>
      </c>
      <c r="AM777" s="25" t="str">
        <f>IF(Pengawas!AL777="",IF(Pengawas!AM777="","-","Harap dikosongkan"),IF(Pengawas!AL777&lt;&gt;1,IF(Pengawas!AM777="","OK","Harap dikosongkan"),IF(Pengawas!AM777="","Harap diisi",IF(Pengawas!AM777&gt;2015,"Cek lagi",IF(Pengawas!AM777&lt;2005,"Cek lagi","OK")))))</f>
        <v>-</v>
      </c>
      <c r="AN777" s="25" t="str">
        <f>IF(Pengawas!AL777="",IF(Pengawas!AN777="","-","Harap dikosongkan"),IF(Pengawas!AL777&lt;&gt;1,IF(Pengawas!AN777="","OK","Harap dikosongkan"),IF(Pengawas!AN777="","Harap diisi",IF(VALUE(Pengawas!AN777)&gt;33,"Tidak valid",IF(VALUE(Pengawas!AN777)&lt;1,"Tidak valid","OK")))))</f>
        <v>-</v>
      </c>
      <c r="AO777" s="25" t="str">
        <f>IF(Pengawas!AL777="",IF(Pengawas!AO777="","-","Harap dikosongkan"),IF(Pengawas!AL777&lt;&gt;1,IF(Pengawas!AO777="","OK","Harap dikosongkan"),IF(Pengawas!AO777="","Harap diisi",IF(Pengawas!AO777&gt;1,"Tidak valid","OK"))))</f>
        <v>-</v>
      </c>
      <c r="AP777" s="25" t="str">
        <f>IF(Pengawas!AL777&gt;1,"OK",IF(Pengawas!AO777="",IF(Pengawas!AP777="","-","Kolom AO cek lagi"),IF(Pengawas!AO777=0,IF(Pengawas!AP777="","OK","Harap dikosongkan"),IF(Pengawas!AP777="","Harap diisi",IF(LEN(Pengawas!AP777)&lt;12,"Tidak valid",IF(LEN(Pengawas!AP777)&gt;14,"Tidak valid","OK"))))))</f>
        <v>-</v>
      </c>
      <c r="AQ777" s="26" t="str">
        <f>IF(Pengawas!AL777&gt;1,"OK",IF(Pengawas!AO777="",IF(Pengawas!AQ777="","-","Kolom AO cek lagi"),IF(Pengawas!AO777=0,IF(Pengawas!AQ777="","OK","Harap dikosongkan"),IF(Pengawas!AQ777="","Harap diisi",IF(LEN(Pengawas!AQ777)&lt;5,"Cek lagi","OK")))))</f>
        <v>-</v>
      </c>
      <c r="AR777" s="26" t="str">
        <f>IF(Pengawas!AL777&gt;1,"OK",IF(Pengawas!AO777="",IF(Pengawas!AR777="","-","Kolom AT cek lagi"),IF(Pengawas!AO777=0,IF(Pengawas!AR777="","OK","Harap dikosongkan"),IF(Pengawas!AR777="","Harap diisi",IF(VALUE(LEFT(Pengawas!AR777,2))&gt;31,"Tanggal tidak valid",IF(VALUE(LEFT(RIGHT(Pengawas!AR777,7),2))&gt;12,"Bulan tidak valid",IF(VALUE(RIGHT(Pengawas!AR777,4))&gt;2016,"Tahun cek lagi",IF(VALUE(RIGHT(Pengawas!AR777,4))&lt;2005,"Tahun cek lagi","OK"))))))))</f>
        <v>-</v>
      </c>
      <c r="AS777" s="25" t="str">
        <f>IF(Pengawas!AP777="",IF(Pengawas!AS777="","-","Harap dikosongkan"),IF(Pengawas!AP777&lt;&gt;"",IF(Pengawas!AS777="","Harap diisi",IF(Pengawas!AS777&gt;1,"Tidak valid","OK"))))</f>
        <v>-</v>
      </c>
      <c r="AT777" s="25" t="str">
        <f>IF(Pengawas!AS777="",IF(Pengawas!AT777="","-","Harap dikosongkan"),IF(Pengawas!AS777&lt;&gt;1,IF(Pengawas!AT777="","OK","Harap dikosongkan"),IF(Pengawas!AS777="",IF(Pengawas!AT777="","-","Harap dikosongkan"),IF(Pengawas!AS777=0,IF(Pengawas!AT777="","OK","Harap dikosongkan"),IF(Pengawas!AT777="","Harap diisi",IF(Pengawas!AT777&gt;2016,"Cek lagi",IF(Pengawas!AT777&lt;2005,"Cek lagi",IF(Pengawas!AM777&gt;Pengawas!AT777,"Cek lagi dengan Kolom AL","OK"))))))))</f>
        <v>-</v>
      </c>
      <c r="AU777" s="25" t="str">
        <f>IF(Pengawas!AS777="",IF(Pengawas!AU777="","-","Harap dikosongkan"),IF(Pengawas!AS777&lt;&gt;1,IF(Pengawas!AU777="","OK","Harap dikosongkan"),IF(Pengawas!AS777="",IF(Pengawas!AU777="","-","Harap dikosongkan"),IF(Pengawas!AS777=0,IF(Pengawas!AU777="","OK","Harap dikosongkan"),IF(Pengawas!AU777="","Harap diisi",IF(Pengawas!AU777&gt;20000000,"Cek lagi",IF(Pengawas!AU777&lt;100000,"Cek lagi","OK")))))))</f>
        <v>-</v>
      </c>
      <c r="AV777" s="25" t="str">
        <f>IF(Pengawas!AV777="","-",IF(Pengawas!AV777&gt;3,"Tidak valid","OK"))</f>
        <v>-</v>
      </c>
      <c r="AW777" s="25" t="str">
        <f>IF(Pengawas!AV777="",IF(Pengawas!AW777="","-","Harap dikosongkan"),IF(Pengawas!AV777=0,IF(Pengawas!AW777="","OK","Harap dikosongkan"),IF(Pengawas!AV777&gt;0,IF(Pengawas!AW777="","Harap diisi",IF(Pengawas!AW777&gt;2015,"Tidak valid","OK")))))</f>
        <v>-</v>
      </c>
      <c r="AX777" s="25" t="str">
        <f>IF(Pengawas!AV777="",IF(Pengawas!AX777="","-","Harap dikosongkan"),IF(Pengawas!AV777=0,IF(Pengawas!AX777="","OK","Harap dikosongkan"),IF(Pengawas!AV777&gt;0,IF(Pengawas!AX777="","Harap diisi",IF(Pengawas!AX777="","-",IF(Pengawas!AX777&gt;1,"Tidak valid","OK"))))))</f>
        <v>-</v>
      </c>
      <c r="AY777" s="25" t="str">
        <f>IF(Pengawas!AY777="","-",IF(Pengawas!AY777&gt;2,"Tidak valid","OK"))</f>
        <v>-</v>
      </c>
      <c r="AZ777" s="25" t="str">
        <f>IF(Pengawas!AY777="",IF(Pengawas!AZ777="","-","Harap dikosongkan"),IF(Pengawas!AY777=0,IF(Pengawas!AZ777="","OK","Harap dikosongkan"),IF(Pengawas!AZ777="","Harap diisi",IF(Pengawas!AZ777&gt;2015,"Cek lagi",IF(Pengawas!AZ777&lt;2000,"Cek lagi","OK")))))</f>
        <v>-</v>
      </c>
      <c r="BA777" s="25" t="str">
        <f>IF(Pengawas!BA777="","-",IF(LEN(Pengawas!BA777)&lt;5,"Cek lagi","OK"))</f>
        <v>-</v>
      </c>
      <c r="BB777" s="25" t="str">
        <f>IF(Pengawas!BB777="","-",IF(LEN(Pengawas!BB777)&lt;4,"Cek lagi","OK"))</f>
        <v>-</v>
      </c>
      <c r="BC777" s="25" t="str">
        <f>IF(Pengawas!BC777="","-",IF(LEN(Pengawas!BC777)&lt;4,"Cek lagi","OK"))</f>
        <v>-</v>
      </c>
      <c r="BD777" s="25" t="str">
        <f>IF(Pengawas!BD777="","-",IF(LEN(Pengawas!BD777)&lt;4,"Cek lagi","OK"))</f>
        <v>-</v>
      </c>
      <c r="BE777" s="25" t="str">
        <f>IF(Pengawas!BE777="","-",IF(LEN(Pengawas!BE777)&lt;4,"Cek lagi","OK"))</f>
        <v>-</v>
      </c>
      <c r="BF777" s="25" t="str">
        <f>IF(Pengawas!BF777="","-",IF(LEN(Pengawas!BF777)&lt;&gt;5,"Tidak valid","OK"))</f>
        <v>-</v>
      </c>
      <c r="BG777" s="25" t="str">
        <f>IF(Pengawas!BG777="","-",IF(LEN(Pengawas!BG777)&lt;9,"Cek lagi",IF(LEN(Pengawas!BG777)&gt;14,"Cek lagi","OK")))</f>
        <v>-</v>
      </c>
    </row>
    <row r="778" spans="1:59" ht="15" customHeight="1" x14ac:dyDescent="0.2">
      <c r="A778" s="25" t="str">
        <f>IF(Pengawas!A778="","-",IF(LEN(Pengawas!A778)&lt;4,"Cek lagi","OK"))</f>
        <v>-</v>
      </c>
      <c r="B778" s="25" t="str">
        <f>IF(Pengawas!B778="","-",IF(LEN(Pengawas!B778)&lt;4,"Cek lagi","OK"))</f>
        <v>-</v>
      </c>
      <c r="C778" s="25" t="str">
        <f>IF(Pengawas!C778="","-",IF(LEN(Pengawas!C778)&lt;&gt;18,"Tidak valid","OK"))</f>
        <v>-</v>
      </c>
      <c r="D778" s="25" t="str">
        <f>IF(Pengawas!D778="","-",IF(LEN(Pengawas!D778)&lt;&gt;16,"Tidak valid","OK"))</f>
        <v>-</v>
      </c>
      <c r="E778" s="25" t="str">
        <f>IF(Pengawas!E778="","-",IF(LEN(Pengawas!E778)&lt;4,"Cek lagi","OK"))</f>
        <v>-</v>
      </c>
      <c r="F778" s="25" t="str">
        <f>IF(Pengawas!F778="","-",IF(LEN(Pengawas!F778)&lt;&gt;16,"Tidak valid","OK"))</f>
        <v>-</v>
      </c>
      <c r="G778" s="25" t="str">
        <f>IF(Pengawas!G778="","-",IF(LEN(Pengawas!G778)&lt;4,"Cek lagi","OK"))</f>
        <v>-</v>
      </c>
      <c r="H778" s="26" t="str">
        <f>IF(Pengawas!H778="","-",IF(VALUE(LEFT(Pengawas!H778,2))&gt;31,"Tanggal tidak valid",IF(VALUE(LEFT(RIGHT(Pengawas!H778,7),2))&gt;12,"Bulan tidak valid",IF(VALUE(RIGHT(Pengawas!H778,4))&gt;1990,"Umur terlalu muda",IF(VALUE(RIGHT(Pengawas!H778,4))&lt;1955,"Umur terlalu tua","OK")))))</f>
        <v>-</v>
      </c>
      <c r="I778" s="25" t="str">
        <f>IF(Pengawas!I778="","-",IF(Pengawas!I778="L","OK",IF(Pengawas!I778="P","OK","Tidak valid")))</f>
        <v>-</v>
      </c>
      <c r="J778" s="25" t="str">
        <f>IF(Pengawas!J778="","-",IF(LEN(Pengawas!J778)&lt;4,"Cek lagi","OK"))</f>
        <v>-</v>
      </c>
      <c r="K778" s="25" t="str">
        <f>IF(Pengawas!K778="","-",IF(Pengawas!K778&gt;5,"Tidak valid",IF(Pengawas!K778&lt;1,"Tidak valid","OK")))</f>
        <v>-</v>
      </c>
      <c r="L778" s="25" t="str">
        <f>IF(Pengawas!L778="","-",IF(VALUE(LEFT(Pengawas!L778,1))&gt;1,"Tidak valid","OK"))</f>
        <v>-</v>
      </c>
      <c r="M778" s="25" t="str">
        <f>IF(Pengawas!M778="","-",IF(VALUE(LEFT(Pengawas!M778,1))&gt;1,"Tidak valid","OK"))</f>
        <v>-</v>
      </c>
      <c r="N778" s="25" t="str">
        <f>IF(Pengawas!N778="","-",IF(VALUE(LEFT(Pengawas!N778,2))&gt;31,"Tanggal tidak valid",IF(VALUE(LEFT(RIGHT(Pengawas!N778,7),2))&gt;12,"Bulan tidak valid",IF(VALUE(RIGHT(Pengawas!N778,4))&gt;2015,"Tahun cek lagi",IF(VALUE(RIGHT(Pengawas!N778,4))&lt;1930,"Tahun cek lagi","OK")))))</f>
        <v>-</v>
      </c>
      <c r="O778" s="26" t="str">
        <f>IF(Pengawas!O778="","-",IF(VALUE(LEFT(Pengawas!O778,2))&gt;31,"Tanggal tidak valid",IF(VALUE(LEFT(RIGHT(Pengawas!O778,7),2))&gt;12,"Bulan tidak valid",IF(VALUE(RIGHT(Pengawas!O778,4))&gt;2015,"Tahun cek lagi",IF(VALUE(RIGHT(Pengawas!O778,4))&lt;1930,"Tahun cek lagi","OK")))))</f>
        <v>-</v>
      </c>
      <c r="P778" s="26" t="str">
        <f>IF(Pengawas!P778="","-",IF(VALUE(LEFT(Pengawas!P778,2))&gt;31,"Tanggal tidak valid",IF(VALUE(LEFT(RIGHT(Pengawas!P778,7),2))&gt;12,"Bulan tidak valid",IF(VALUE(RIGHT(Pengawas!P778,4))&gt;2015,"Tahun cek lagi",IF(VALUE(RIGHT(Pengawas!P778,4))&lt;1930,"Tahun cek lagi","OK")))))</f>
        <v>-</v>
      </c>
      <c r="Q778" s="25" t="str">
        <f>IF(Pengawas!Q778="","-",IF(Pengawas!Q778&gt;3,"Tidak valid",IF(Pengawas!Q778&lt;1,"Tidak valid","OK")))</f>
        <v>-</v>
      </c>
      <c r="R778" s="25" t="str">
        <f>IF(Pengawas!R778="","-",IF(Pengawas!R778&gt;20000000,"Cek lagi",IF(Pengawas!R778&lt;50000,"Cek lagi","OK")))</f>
        <v>-</v>
      </c>
      <c r="S778" s="25" t="str">
        <f>IF(Pengawas!S778="","-",IF(Pengawas!S778&gt;3,"Tidak valid",IF(Pengawas!S778&lt;1,"Tidak valid","OK")))</f>
        <v>-</v>
      </c>
      <c r="T778" s="25" t="str">
        <f>IF(Pengawas!T778="","-",IF(Pengawas!T778&gt;6,"Tidak valid",IF(Pengawas!T778&lt;1,"Tidak valid","OK")))</f>
        <v>-</v>
      </c>
      <c r="U778" s="25" t="str">
        <f>IF(Pengawas!U778="","-",IF(Pengawas!U778&gt;4,"Tidak valid",IF(Pengawas!U778&lt;1,"Tidak valid","OK")))</f>
        <v>-</v>
      </c>
      <c r="V778" s="25" t="str">
        <f>IF(Pengawas!V778="","-",IF(Pengawas!V778&gt;2,"Tidak valid",IF(Pengawas!V778&lt;1,"Tidak valid","OK")))</f>
        <v>-</v>
      </c>
      <c r="W778" s="25" t="str">
        <f>IF(Pengawas!V778="","-",IF(Pengawas!V778=1,IF(Pengawas!W778="","Harap diisi","OK"),IF(Pengawas!V778=2,IF(Pengawas!W778="","Harap diisi","OK"),IF(Pengawas!V779&lt;1,"-",IF(Pengawas!V779&gt;2,"-","OK")))))</f>
        <v>-</v>
      </c>
      <c r="X778" s="25" t="str">
        <f>IF(Pengawas!V778="","-",IF(Pengawas!V778=1,IF(Pengawas!X778="","Harap diisi","OK"),IF(Pengawas!V778=2,IF(Pengawas!X778="","Harap diisi","OK"),IF(Pengawas!V779&lt;1,"-",IF(Pengawas!V779&gt;2,"-","OK")))))</f>
        <v>-</v>
      </c>
      <c r="Y778" s="25" t="str">
        <f>IF(Pengawas!V778="","-",IF(Pengawas!V778=1,IF(Pengawas!Y778="","Harap diisi","OK"),IF(Pengawas!V778=2,IF(Pengawas!Y778="","Harap diisi","OK"),IF(Pengawas!V779&lt;1,"-",IF(Pengawas!V779&gt;2,"-","OK")))))</f>
        <v>-</v>
      </c>
      <c r="Z778" s="25" t="str">
        <f>IF(Pengawas!V778="","-",IF(Pengawas!V778=1,IF(Pengawas!Z778="","Harap diisi","OK"),IF(Pengawas!V778=2,IF(Pengawas!Z778="","Harap diisi","OK"),IF(Pengawas!V779&lt;1,"-",IF(Pengawas!V779&gt;2,"-","OK")))))</f>
        <v>-</v>
      </c>
      <c r="AA778" s="25" t="str">
        <f>IF(Pengawas!V778="","-",IF(Pengawas!V778=1,IF(Pengawas!AA778="","Harap diisi","OK"),IF(Pengawas!V778=2,IF(Pengawas!AA778="","Harap diisi","OK"),IF(Pengawas!V779&lt;1,"-",IF(Pengawas!V779&gt;2,"-","OK")))))</f>
        <v>-</v>
      </c>
      <c r="AB778" s="25" t="str">
        <f>IF(Pengawas!V778="","-",IF(Pengawas!V778=1,IF(Pengawas!AB778="","Harap diisi","OK"),IF(Pengawas!V778=2,IF(Pengawas!AB778="","Harap diisi","OK"),IF(Pengawas!V779&lt;1,"-",IF(Pengawas!V779&gt;2,"-","OK")))))</f>
        <v>-</v>
      </c>
      <c r="AC778" s="25" t="str">
        <f>IF(Pengawas!V778="","-",IF(Pengawas!V778=1,IF(Pengawas!AC778="","Harap diisi","OK"),IF(Pengawas!V778=2,IF(Pengawas!AC778="","Harap diisi","OK"),IF(Pengawas!V779&lt;1,"-",IF(Pengawas!V779&gt;2,"-","OK")))))</f>
        <v>-</v>
      </c>
      <c r="AD778" s="25" t="str">
        <f>IF(Pengawas!V778="","-",IF(Pengawas!V778=1,IF(Pengawas!AD778="","OK","Harap dikosongkan"),IF(Pengawas!V778=2,IF(Pengawas!AD778="","Harap diisi","OK"),IF(Pengawas!V779&lt;1,"-",IF(Pengawas!V779&gt;2,"-","OK")))))</f>
        <v>-</v>
      </c>
      <c r="AE778" s="25" t="str">
        <f>IF(Pengawas!V778="","-",IF(Pengawas!V778=1,IF(Pengawas!AE778="","OK","Harap dikosongkan"),IF(Pengawas!V778=2,IF(Pengawas!AE778="","Harap diisi","OK"),IF(Pengawas!V779&lt;1,"-",IF(Pengawas!V779&gt;2,"-","OK")))))</f>
        <v>-</v>
      </c>
      <c r="AF778" s="25" t="str">
        <f>IF(Pengawas!V778="","-",IF(Pengawas!V778=1,IF(Pengawas!AF778="","OK","Harap dikosongkan"),IF(Pengawas!V778=2,IF(Pengawas!AF778="","Harap diisi","OK"),IF(Pengawas!V779&lt;1,"-",IF(Pengawas!V779&gt;2,"-","OK")))))</f>
        <v>-</v>
      </c>
      <c r="AG778" s="25" t="str">
        <f>IF(Pengawas!V778="","-",IF(Pengawas!V778=1,IF(Pengawas!AG778="","OK","Harap dikosongkan"),IF(Pengawas!V778=2,IF(Pengawas!AG778="","Harap diisi","OK"),IF(Pengawas!V779&lt;1,"-",IF(Pengawas!V779&gt;2,"-","OK")))))</f>
        <v>-</v>
      </c>
      <c r="AH778" s="25" t="str">
        <f>IF(Pengawas!V778="","-",IF(Pengawas!V778=1,IF(Pengawas!AH778="","OK","Harap dikosongkan"),IF(Pengawas!V778=2,IF(Pengawas!AH778="","Harap diisi","OK"),IF(Pengawas!V779&lt;1,"-",IF(Pengawas!V779&gt;2,"-","OK")))))</f>
        <v>-</v>
      </c>
      <c r="AI778" s="25" t="str">
        <f>IF(Pengawas!V778="","-",IF(Pengawas!V778=1,IF(Pengawas!AI778="","OK","Harap dikosongkan"),IF(Pengawas!V778=2,IF(Pengawas!AI778="","Harap diisi","OK"),IF(Pengawas!V779&lt;1,"-",IF(Pengawas!V779&gt;2,"-","OK")))))</f>
        <v>-</v>
      </c>
      <c r="AJ778" s="25" t="str">
        <f>IF(Pengawas!V778="","-",IF(Pengawas!V778=1,IF(Pengawas!AJ778="","OK","Harap dikosongkan"),IF(Pengawas!V778=2,IF(Pengawas!AJ778="","Harap diisi","OK"),IF(Pengawas!V779&lt;1,"-",IF(Pengawas!V779&gt;2,"-","OK")))))</f>
        <v>-</v>
      </c>
      <c r="AK778" s="25" t="str">
        <f>IF(Pengawas!V778="","-",IF(Pengawas!V778=1,IF(Pengawas!AK778="","OK","Harap dikosongkan"),IF(Pengawas!V778=2,IF(Pengawas!AK778="","Harap diisi","OK"),IF(Pengawas!V779&lt;1,"-",IF(Pengawas!V779&gt;2,"-","OK")))))</f>
        <v>-</v>
      </c>
      <c r="AL778" s="25" t="str">
        <f>IF(Pengawas!AL778="","-",IF(Pengawas!AL778&gt;3,"Tidak valid",IF(Pengawas!AL778&lt;1,"Tidak valid","OK")))</f>
        <v>-</v>
      </c>
      <c r="AM778" s="25" t="str">
        <f>IF(Pengawas!AL778="",IF(Pengawas!AM778="","-","Harap dikosongkan"),IF(Pengawas!AL778&lt;&gt;1,IF(Pengawas!AM778="","OK","Harap dikosongkan"),IF(Pengawas!AM778="","Harap diisi",IF(Pengawas!AM778&gt;2015,"Cek lagi",IF(Pengawas!AM778&lt;2005,"Cek lagi","OK")))))</f>
        <v>-</v>
      </c>
      <c r="AN778" s="25" t="str">
        <f>IF(Pengawas!AL778="",IF(Pengawas!AN778="","-","Harap dikosongkan"),IF(Pengawas!AL778&lt;&gt;1,IF(Pengawas!AN778="","OK","Harap dikosongkan"),IF(Pengawas!AN778="","Harap diisi",IF(VALUE(Pengawas!AN778)&gt;33,"Tidak valid",IF(VALUE(Pengawas!AN778)&lt;1,"Tidak valid","OK")))))</f>
        <v>-</v>
      </c>
      <c r="AO778" s="25" t="str">
        <f>IF(Pengawas!AL778="",IF(Pengawas!AO778="","-","Harap dikosongkan"),IF(Pengawas!AL778&lt;&gt;1,IF(Pengawas!AO778="","OK","Harap dikosongkan"),IF(Pengawas!AO778="","Harap diisi",IF(Pengawas!AO778&gt;1,"Tidak valid","OK"))))</f>
        <v>-</v>
      </c>
      <c r="AP778" s="25" t="str">
        <f>IF(Pengawas!AL778&gt;1,"OK",IF(Pengawas!AO778="",IF(Pengawas!AP778="","-","Kolom AO cek lagi"),IF(Pengawas!AO778=0,IF(Pengawas!AP778="","OK","Harap dikosongkan"),IF(Pengawas!AP778="","Harap diisi",IF(LEN(Pengawas!AP778)&lt;12,"Tidak valid",IF(LEN(Pengawas!AP778)&gt;14,"Tidak valid","OK"))))))</f>
        <v>-</v>
      </c>
      <c r="AQ778" s="26" t="str">
        <f>IF(Pengawas!AL778&gt;1,"OK",IF(Pengawas!AO778="",IF(Pengawas!AQ778="","-","Kolom AO cek lagi"),IF(Pengawas!AO778=0,IF(Pengawas!AQ778="","OK","Harap dikosongkan"),IF(Pengawas!AQ778="","Harap diisi",IF(LEN(Pengawas!AQ778)&lt;5,"Cek lagi","OK")))))</f>
        <v>-</v>
      </c>
      <c r="AR778" s="26" t="str">
        <f>IF(Pengawas!AL778&gt;1,"OK",IF(Pengawas!AO778="",IF(Pengawas!AR778="","-","Kolom AT cek lagi"),IF(Pengawas!AO778=0,IF(Pengawas!AR778="","OK","Harap dikosongkan"),IF(Pengawas!AR778="","Harap diisi",IF(VALUE(LEFT(Pengawas!AR778,2))&gt;31,"Tanggal tidak valid",IF(VALUE(LEFT(RIGHT(Pengawas!AR778,7),2))&gt;12,"Bulan tidak valid",IF(VALUE(RIGHT(Pengawas!AR778,4))&gt;2016,"Tahun cek lagi",IF(VALUE(RIGHT(Pengawas!AR778,4))&lt;2005,"Tahun cek lagi","OK"))))))))</f>
        <v>-</v>
      </c>
      <c r="AS778" s="25" t="str">
        <f>IF(Pengawas!AP778="",IF(Pengawas!AS778="","-","Harap dikosongkan"),IF(Pengawas!AP778&lt;&gt;"",IF(Pengawas!AS778="","Harap diisi",IF(Pengawas!AS778&gt;1,"Tidak valid","OK"))))</f>
        <v>-</v>
      </c>
      <c r="AT778" s="25" t="str">
        <f>IF(Pengawas!AS778="",IF(Pengawas!AT778="","-","Harap dikosongkan"),IF(Pengawas!AS778&lt;&gt;1,IF(Pengawas!AT778="","OK","Harap dikosongkan"),IF(Pengawas!AS778="",IF(Pengawas!AT778="","-","Harap dikosongkan"),IF(Pengawas!AS778=0,IF(Pengawas!AT778="","OK","Harap dikosongkan"),IF(Pengawas!AT778="","Harap diisi",IF(Pengawas!AT778&gt;2016,"Cek lagi",IF(Pengawas!AT778&lt;2005,"Cek lagi",IF(Pengawas!AM778&gt;Pengawas!AT778,"Cek lagi dengan Kolom AL","OK"))))))))</f>
        <v>-</v>
      </c>
      <c r="AU778" s="25" t="str">
        <f>IF(Pengawas!AS778="",IF(Pengawas!AU778="","-","Harap dikosongkan"),IF(Pengawas!AS778&lt;&gt;1,IF(Pengawas!AU778="","OK","Harap dikosongkan"),IF(Pengawas!AS778="",IF(Pengawas!AU778="","-","Harap dikosongkan"),IF(Pengawas!AS778=0,IF(Pengawas!AU778="","OK","Harap dikosongkan"),IF(Pengawas!AU778="","Harap diisi",IF(Pengawas!AU778&gt;20000000,"Cek lagi",IF(Pengawas!AU778&lt;100000,"Cek lagi","OK")))))))</f>
        <v>-</v>
      </c>
      <c r="AV778" s="25" t="str">
        <f>IF(Pengawas!AV778="","-",IF(Pengawas!AV778&gt;3,"Tidak valid","OK"))</f>
        <v>-</v>
      </c>
      <c r="AW778" s="25" t="str">
        <f>IF(Pengawas!AV778="",IF(Pengawas!AW778="","-","Harap dikosongkan"),IF(Pengawas!AV778=0,IF(Pengawas!AW778="","OK","Harap dikosongkan"),IF(Pengawas!AV778&gt;0,IF(Pengawas!AW778="","Harap diisi",IF(Pengawas!AW778&gt;2015,"Tidak valid","OK")))))</f>
        <v>-</v>
      </c>
      <c r="AX778" s="25" t="str">
        <f>IF(Pengawas!AV778="",IF(Pengawas!AX778="","-","Harap dikosongkan"),IF(Pengawas!AV778=0,IF(Pengawas!AX778="","OK","Harap dikosongkan"),IF(Pengawas!AV778&gt;0,IF(Pengawas!AX778="","Harap diisi",IF(Pengawas!AX778="","-",IF(Pengawas!AX778&gt;1,"Tidak valid","OK"))))))</f>
        <v>-</v>
      </c>
      <c r="AY778" s="25" t="str">
        <f>IF(Pengawas!AY778="","-",IF(Pengawas!AY778&gt;2,"Tidak valid","OK"))</f>
        <v>-</v>
      </c>
      <c r="AZ778" s="25" t="str">
        <f>IF(Pengawas!AY778="",IF(Pengawas!AZ778="","-","Harap dikosongkan"),IF(Pengawas!AY778=0,IF(Pengawas!AZ778="","OK","Harap dikosongkan"),IF(Pengawas!AZ778="","Harap diisi",IF(Pengawas!AZ778&gt;2015,"Cek lagi",IF(Pengawas!AZ778&lt;2000,"Cek lagi","OK")))))</f>
        <v>-</v>
      </c>
      <c r="BA778" s="25" t="str">
        <f>IF(Pengawas!BA778="","-",IF(LEN(Pengawas!BA778)&lt;5,"Cek lagi","OK"))</f>
        <v>-</v>
      </c>
      <c r="BB778" s="25" t="str">
        <f>IF(Pengawas!BB778="","-",IF(LEN(Pengawas!BB778)&lt;4,"Cek lagi","OK"))</f>
        <v>-</v>
      </c>
      <c r="BC778" s="25" t="str">
        <f>IF(Pengawas!BC778="","-",IF(LEN(Pengawas!BC778)&lt;4,"Cek lagi","OK"))</f>
        <v>-</v>
      </c>
      <c r="BD778" s="25" t="str">
        <f>IF(Pengawas!BD778="","-",IF(LEN(Pengawas!BD778)&lt;4,"Cek lagi","OK"))</f>
        <v>-</v>
      </c>
      <c r="BE778" s="25" t="str">
        <f>IF(Pengawas!BE778="","-",IF(LEN(Pengawas!BE778)&lt;4,"Cek lagi","OK"))</f>
        <v>-</v>
      </c>
      <c r="BF778" s="25" t="str">
        <f>IF(Pengawas!BF778="","-",IF(LEN(Pengawas!BF778)&lt;&gt;5,"Tidak valid","OK"))</f>
        <v>-</v>
      </c>
      <c r="BG778" s="25" t="str">
        <f>IF(Pengawas!BG778="","-",IF(LEN(Pengawas!BG778)&lt;9,"Cek lagi",IF(LEN(Pengawas!BG778)&gt;14,"Cek lagi","OK")))</f>
        <v>-</v>
      </c>
    </row>
    <row r="779" spans="1:59" ht="15" customHeight="1" x14ac:dyDescent="0.2">
      <c r="A779" s="25" t="str">
        <f>IF(Pengawas!A779="","-",IF(LEN(Pengawas!A779)&lt;4,"Cek lagi","OK"))</f>
        <v>-</v>
      </c>
      <c r="B779" s="25" t="str">
        <f>IF(Pengawas!B779="","-",IF(LEN(Pengawas!B779)&lt;4,"Cek lagi","OK"))</f>
        <v>-</v>
      </c>
      <c r="C779" s="25" t="str">
        <f>IF(Pengawas!C779="","-",IF(LEN(Pengawas!C779)&lt;&gt;18,"Tidak valid","OK"))</f>
        <v>-</v>
      </c>
      <c r="D779" s="25" t="str">
        <f>IF(Pengawas!D779="","-",IF(LEN(Pengawas!D779)&lt;&gt;16,"Tidak valid","OK"))</f>
        <v>-</v>
      </c>
      <c r="E779" s="25" t="str">
        <f>IF(Pengawas!E779="","-",IF(LEN(Pengawas!E779)&lt;4,"Cek lagi","OK"))</f>
        <v>-</v>
      </c>
      <c r="F779" s="25" t="str">
        <f>IF(Pengawas!F779="","-",IF(LEN(Pengawas!F779)&lt;&gt;16,"Tidak valid","OK"))</f>
        <v>-</v>
      </c>
      <c r="G779" s="25" t="str">
        <f>IF(Pengawas!G779="","-",IF(LEN(Pengawas!G779)&lt;4,"Cek lagi","OK"))</f>
        <v>-</v>
      </c>
      <c r="H779" s="26" t="str">
        <f>IF(Pengawas!H779="","-",IF(VALUE(LEFT(Pengawas!H779,2))&gt;31,"Tanggal tidak valid",IF(VALUE(LEFT(RIGHT(Pengawas!H779,7),2))&gt;12,"Bulan tidak valid",IF(VALUE(RIGHT(Pengawas!H779,4))&gt;1990,"Umur terlalu muda",IF(VALUE(RIGHT(Pengawas!H779,4))&lt;1955,"Umur terlalu tua","OK")))))</f>
        <v>-</v>
      </c>
      <c r="I779" s="25" t="str">
        <f>IF(Pengawas!I779="","-",IF(Pengawas!I779="L","OK",IF(Pengawas!I779="P","OK","Tidak valid")))</f>
        <v>-</v>
      </c>
      <c r="J779" s="25" t="str">
        <f>IF(Pengawas!J779="","-",IF(LEN(Pengawas!J779)&lt;4,"Cek lagi","OK"))</f>
        <v>-</v>
      </c>
      <c r="K779" s="25" t="str">
        <f>IF(Pengawas!K779="","-",IF(Pengawas!K779&gt;5,"Tidak valid",IF(Pengawas!K779&lt;1,"Tidak valid","OK")))</f>
        <v>-</v>
      </c>
      <c r="L779" s="25" t="str">
        <f>IF(Pengawas!L779="","-",IF(VALUE(LEFT(Pengawas!L779,1))&gt;1,"Tidak valid","OK"))</f>
        <v>-</v>
      </c>
      <c r="M779" s="25" t="str">
        <f>IF(Pengawas!M779="","-",IF(VALUE(LEFT(Pengawas!M779,1))&gt;1,"Tidak valid","OK"))</f>
        <v>-</v>
      </c>
      <c r="N779" s="25" t="str">
        <f>IF(Pengawas!N779="","-",IF(VALUE(LEFT(Pengawas!N779,2))&gt;31,"Tanggal tidak valid",IF(VALUE(LEFT(RIGHT(Pengawas!N779,7),2))&gt;12,"Bulan tidak valid",IF(VALUE(RIGHT(Pengawas!N779,4))&gt;2015,"Tahun cek lagi",IF(VALUE(RIGHT(Pengawas!N779,4))&lt;1930,"Tahun cek lagi","OK")))))</f>
        <v>-</v>
      </c>
      <c r="O779" s="26" t="str">
        <f>IF(Pengawas!O779="","-",IF(VALUE(LEFT(Pengawas!O779,2))&gt;31,"Tanggal tidak valid",IF(VALUE(LEFT(RIGHT(Pengawas!O779,7),2))&gt;12,"Bulan tidak valid",IF(VALUE(RIGHT(Pengawas!O779,4))&gt;2015,"Tahun cek lagi",IF(VALUE(RIGHT(Pengawas!O779,4))&lt;1930,"Tahun cek lagi","OK")))))</f>
        <v>-</v>
      </c>
      <c r="P779" s="26" t="str">
        <f>IF(Pengawas!P779="","-",IF(VALUE(LEFT(Pengawas!P779,2))&gt;31,"Tanggal tidak valid",IF(VALUE(LEFT(RIGHT(Pengawas!P779,7),2))&gt;12,"Bulan tidak valid",IF(VALUE(RIGHT(Pengawas!P779,4))&gt;2015,"Tahun cek lagi",IF(VALUE(RIGHT(Pengawas!P779,4))&lt;1930,"Tahun cek lagi","OK")))))</f>
        <v>-</v>
      </c>
      <c r="Q779" s="25" t="str">
        <f>IF(Pengawas!Q779="","-",IF(Pengawas!Q779&gt;3,"Tidak valid",IF(Pengawas!Q779&lt;1,"Tidak valid","OK")))</f>
        <v>-</v>
      </c>
      <c r="R779" s="25" t="str">
        <f>IF(Pengawas!R779="","-",IF(Pengawas!R779&gt;20000000,"Cek lagi",IF(Pengawas!R779&lt;50000,"Cek lagi","OK")))</f>
        <v>-</v>
      </c>
      <c r="S779" s="25" t="str">
        <f>IF(Pengawas!S779="","-",IF(Pengawas!S779&gt;3,"Tidak valid",IF(Pengawas!S779&lt;1,"Tidak valid","OK")))</f>
        <v>-</v>
      </c>
      <c r="T779" s="25" t="str">
        <f>IF(Pengawas!T779="","-",IF(Pengawas!T779&gt;6,"Tidak valid",IF(Pengawas!T779&lt;1,"Tidak valid","OK")))</f>
        <v>-</v>
      </c>
      <c r="U779" s="25" t="str">
        <f>IF(Pengawas!U779="","-",IF(Pengawas!U779&gt;4,"Tidak valid",IF(Pengawas!U779&lt;1,"Tidak valid","OK")))</f>
        <v>-</v>
      </c>
      <c r="V779" s="25" t="str">
        <f>IF(Pengawas!V779="","-",IF(Pengawas!V779&gt;2,"Tidak valid",IF(Pengawas!V779&lt;1,"Tidak valid","OK")))</f>
        <v>-</v>
      </c>
      <c r="W779" s="25" t="str">
        <f>IF(Pengawas!V779="","-",IF(Pengawas!V779=1,IF(Pengawas!W779="","Harap diisi","OK"),IF(Pengawas!V779=2,IF(Pengawas!W779="","Harap diisi","OK"),IF(Pengawas!V780&lt;1,"-",IF(Pengawas!V780&gt;2,"-","OK")))))</f>
        <v>-</v>
      </c>
      <c r="X779" s="25" t="str">
        <f>IF(Pengawas!V779="","-",IF(Pengawas!V779=1,IF(Pengawas!X779="","Harap diisi","OK"),IF(Pengawas!V779=2,IF(Pengawas!X779="","Harap diisi","OK"),IF(Pengawas!V780&lt;1,"-",IF(Pengawas!V780&gt;2,"-","OK")))))</f>
        <v>-</v>
      </c>
      <c r="Y779" s="25" t="str">
        <f>IF(Pengawas!V779="","-",IF(Pengawas!V779=1,IF(Pengawas!Y779="","Harap diisi","OK"),IF(Pengawas!V779=2,IF(Pengawas!Y779="","Harap diisi","OK"),IF(Pengawas!V780&lt;1,"-",IF(Pengawas!V780&gt;2,"-","OK")))))</f>
        <v>-</v>
      </c>
      <c r="Z779" s="25" t="str">
        <f>IF(Pengawas!V779="","-",IF(Pengawas!V779=1,IF(Pengawas!Z779="","Harap diisi","OK"),IF(Pengawas!V779=2,IF(Pengawas!Z779="","Harap diisi","OK"),IF(Pengawas!V780&lt;1,"-",IF(Pengawas!V780&gt;2,"-","OK")))))</f>
        <v>-</v>
      </c>
      <c r="AA779" s="25" t="str">
        <f>IF(Pengawas!V779="","-",IF(Pengawas!V779=1,IF(Pengawas!AA779="","Harap diisi","OK"),IF(Pengawas!V779=2,IF(Pengawas!AA779="","Harap diisi","OK"),IF(Pengawas!V780&lt;1,"-",IF(Pengawas!V780&gt;2,"-","OK")))))</f>
        <v>-</v>
      </c>
      <c r="AB779" s="25" t="str">
        <f>IF(Pengawas!V779="","-",IF(Pengawas!V779=1,IF(Pengawas!AB779="","Harap diisi","OK"),IF(Pengawas!V779=2,IF(Pengawas!AB779="","Harap diisi","OK"),IF(Pengawas!V780&lt;1,"-",IF(Pengawas!V780&gt;2,"-","OK")))))</f>
        <v>-</v>
      </c>
      <c r="AC779" s="25" t="str">
        <f>IF(Pengawas!V779="","-",IF(Pengawas!V779=1,IF(Pengawas!AC779="","Harap diisi","OK"),IF(Pengawas!V779=2,IF(Pengawas!AC779="","Harap diisi","OK"),IF(Pengawas!V780&lt;1,"-",IF(Pengawas!V780&gt;2,"-","OK")))))</f>
        <v>-</v>
      </c>
      <c r="AD779" s="25" t="str">
        <f>IF(Pengawas!V779="","-",IF(Pengawas!V779=1,IF(Pengawas!AD779="","OK","Harap dikosongkan"),IF(Pengawas!V779=2,IF(Pengawas!AD779="","Harap diisi","OK"),IF(Pengawas!V780&lt;1,"-",IF(Pengawas!V780&gt;2,"-","OK")))))</f>
        <v>-</v>
      </c>
      <c r="AE779" s="25" t="str">
        <f>IF(Pengawas!V779="","-",IF(Pengawas!V779=1,IF(Pengawas!AE779="","OK","Harap dikosongkan"),IF(Pengawas!V779=2,IF(Pengawas!AE779="","Harap diisi","OK"),IF(Pengawas!V780&lt;1,"-",IF(Pengawas!V780&gt;2,"-","OK")))))</f>
        <v>-</v>
      </c>
      <c r="AF779" s="25" t="str">
        <f>IF(Pengawas!V779="","-",IF(Pengawas!V779=1,IF(Pengawas!AF779="","OK","Harap dikosongkan"),IF(Pengawas!V779=2,IF(Pengawas!AF779="","Harap diisi","OK"),IF(Pengawas!V780&lt;1,"-",IF(Pengawas!V780&gt;2,"-","OK")))))</f>
        <v>-</v>
      </c>
      <c r="AG779" s="25" t="str">
        <f>IF(Pengawas!V779="","-",IF(Pengawas!V779=1,IF(Pengawas!AG779="","OK","Harap dikosongkan"),IF(Pengawas!V779=2,IF(Pengawas!AG779="","Harap diisi","OK"),IF(Pengawas!V780&lt;1,"-",IF(Pengawas!V780&gt;2,"-","OK")))))</f>
        <v>-</v>
      </c>
      <c r="AH779" s="25" t="str">
        <f>IF(Pengawas!V779="","-",IF(Pengawas!V779=1,IF(Pengawas!AH779="","OK","Harap dikosongkan"),IF(Pengawas!V779=2,IF(Pengawas!AH779="","Harap diisi","OK"),IF(Pengawas!V780&lt;1,"-",IF(Pengawas!V780&gt;2,"-","OK")))))</f>
        <v>-</v>
      </c>
      <c r="AI779" s="25" t="str">
        <f>IF(Pengawas!V779="","-",IF(Pengawas!V779=1,IF(Pengawas!AI779="","OK","Harap dikosongkan"),IF(Pengawas!V779=2,IF(Pengawas!AI779="","Harap diisi","OK"),IF(Pengawas!V780&lt;1,"-",IF(Pengawas!V780&gt;2,"-","OK")))))</f>
        <v>-</v>
      </c>
      <c r="AJ779" s="25" t="str">
        <f>IF(Pengawas!V779="","-",IF(Pengawas!V779=1,IF(Pengawas!AJ779="","OK","Harap dikosongkan"),IF(Pengawas!V779=2,IF(Pengawas!AJ779="","Harap diisi","OK"),IF(Pengawas!V780&lt;1,"-",IF(Pengawas!V780&gt;2,"-","OK")))))</f>
        <v>-</v>
      </c>
      <c r="AK779" s="25" t="str">
        <f>IF(Pengawas!V779="","-",IF(Pengawas!V779=1,IF(Pengawas!AK779="","OK","Harap dikosongkan"),IF(Pengawas!V779=2,IF(Pengawas!AK779="","Harap diisi","OK"),IF(Pengawas!V780&lt;1,"-",IF(Pengawas!V780&gt;2,"-","OK")))))</f>
        <v>-</v>
      </c>
      <c r="AL779" s="25" t="str">
        <f>IF(Pengawas!AL779="","-",IF(Pengawas!AL779&gt;3,"Tidak valid",IF(Pengawas!AL779&lt;1,"Tidak valid","OK")))</f>
        <v>-</v>
      </c>
      <c r="AM779" s="25" t="str">
        <f>IF(Pengawas!AL779="",IF(Pengawas!AM779="","-","Harap dikosongkan"),IF(Pengawas!AL779&lt;&gt;1,IF(Pengawas!AM779="","OK","Harap dikosongkan"),IF(Pengawas!AM779="","Harap diisi",IF(Pengawas!AM779&gt;2015,"Cek lagi",IF(Pengawas!AM779&lt;2005,"Cek lagi","OK")))))</f>
        <v>-</v>
      </c>
      <c r="AN779" s="25" t="str">
        <f>IF(Pengawas!AL779="",IF(Pengawas!AN779="","-","Harap dikosongkan"),IF(Pengawas!AL779&lt;&gt;1,IF(Pengawas!AN779="","OK","Harap dikosongkan"),IF(Pengawas!AN779="","Harap diisi",IF(VALUE(Pengawas!AN779)&gt;33,"Tidak valid",IF(VALUE(Pengawas!AN779)&lt;1,"Tidak valid","OK")))))</f>
        <v>-</v>
      </c>
      <c r="AO779" s="25" t="str">
        <f>IF(Pengawas!AL779="",IF(Pengawas!AO779="","-","Harap dikosongkan"),IF(Pengawas!AL779&lt;&gt;1,IF(Pengawas!AO779="","OK","Harap dikosongkan"),IF(Pengawas!AO779="","Harap diisi",IF(Pengawas!AO779&gt;1,"Tidak valid","OK"))))</f>
        <v>-</v>
      </c>
      <c r="AP779" s="25" t="str">
        <f>IF(Pengawas!AL779&gt;1,"OK",IF(Pengawas!AO779="",IF(Pengawas!AP779="","-","Kolom AO cek lagi"),IF(Pengawas!AO779=0,IF(Pengawas!AP779="","OK","Harap dikosongkan"),IF(Pengawas!AP779="","Harap diisi",IF(LEN(Pengawas!AP779)&lt;12,"Tidak valid",IF(LEN(Pengawas!AP779)&gt;14,"Tidak valid","OK"))))))</f>
        <v>-</v>
      </c>
      <c r="AQ779" s="26" t="str">
        <f>IF(Pengawas!AL779&gt;1,"OK",IF(Pengawas!AO779="",IF(Pengawas!AQ779="","-","Kolom AO cek lagi"),IF(Pengawas!AO779=0,IF(Pengawas!AQ779="","OK","Harap dikosongkan"),IF(Pengawas!AQ779="","Harap diisi",IF(LEN(Pengawas!AQ779)&lt;5,"Cek lagi","OK")))))</f>
        <v>-</v>
      </c>
      <c r="AR779" s="26" t="str">
        <f>IF(Pengawas!AL779&gt;1,"OK",IF(Pengawas!AO779="",IF(Pengawas!AR779="","-","Kolom AT cek lagi"),IF(Pengawas!AO779=0,IF(Pengawas!AR779="","OK","Harap dikosongkan"),IF(Pengawas!AR779="","Harap diisi",IF(VALUE(LEFT(Pengawas!AR779,2))&gt;31,"Tanggal tidak valid",IF(VALUE(LEFT(RIGHT(Pengawas!AR779,7),2))&gt;12,"Bulan tidak valid",IF(VALUE(RIGHT(Pengawas!AR779,4))&gt;2016,"Tahun cek lagi",IF(VALUE(RIGHT(Pengawas!AR779,4))&lt;2005,"Tahun cek lagi","OK"))))))))</f>
        <v>-</v>
      </c>
      <c r="AS779" s="25" t="str">
        <f>IF(Pengawas!AP779="",IF(Pengawas!AS779="","-","Harap dikosongkan"),IF(Pengawas!AP779&lt;&gt;"",IF(Pengawas!AS779="","Harap diisi",IF(Pengawas!AS779&gt;1,"Tidak valid","OK"))))</f>
        <v>-</v>
      </c>
      <c r="AT779" s="25" t="str">
        <f>IF(Pengawas!AS779="",IF(Pengawas!AT779="","-","Harap dikosongkan"),IF(Pengawas!AS779&lt;&gt;1,IF(Pengawas!AT779="","OK","Harap dikosongkan"),IF(Pengawas!AS779="",IF(Pengawas!AT779="","-","Harap dikosongkan"),IF(Pengawas!AS779=0,IF(Pengawas!AT779="","OK","Harap dikosongkan"),IF(Pengawas!AT779="","Harap diisi",IF(Pengawas!AT779&gt;2016,"Cek lagi",IF(Pengawas!AT779&lt;2005,"Cek lagi",IF(Pengawas!AM779&gt;Pengawas!AT779,"Cek lagi dengan Kolom AL","OK"))))))))</f>
        <v>-</v>
      </c>
      <c r="AU779" s="25" t="str">
        <f>IF(Pengawas!AS779="",IF(Pengawas!AU779="","-","Harap dikosongkan"),IF(Pengawas!AS779&lt;&gt;1,IF(Pengawas!AU779="","OK","Harap dikosongkan"),IF(Pengawas!AS779="",IF(Pengawas!AU779="","-","Harap dikosongkan"),IF(Pengawas!AS779=0,IF(Pengawas!AU779="","OK","Harap dikosongkan"),IF(Pengawas!AU779="","Harap diisi",IF(Pengawas!AU779&gt;20000000,"Cek lagi",IF(Pengawas!AU779&lt;100000,"Cek lagi","OK")))))))</f>
        <v>-</v>
      </c>
      <c r="AV779" s="25" t="str">
        <f>IF(Pengawas!AV779="","-",IF(Pengawas!AV779&gt;3,"Tidak valid","OK"))</f>
        <v>-</v>
      </c>
      <c r="AW779" s="25" t="str">
        <f>IF(Pengawas!AV779="",IF(Pengawas!AW779="","-","Harap dikosongkan"),IF(Pengawas!AV779=0,IF(Pengawas!AW779="","OK","Harap dikosongkan"),IF(Pengawas!AV779&gt;0,IF(Pengawas!AW779="","Harap diisi",IF(Pengawas!AW779&gt;2015,"Tidak valid","OK")))))</f>
        <v>-</v>
      </c>
      <c r="AX779" s="25" t="str">
        <f>IF(Pengawas!AV779="",IF(Pengawas!AX779="","-","Harap dikosongkan"),IF(Pengawas!AV779=0,IF(Pengawas!AX779="","OK","Harap dikosongkan"),IF(Pengawas!AV779&gt;0,IF(Pengawas!AX779="","Harap diisi",IF(Pengawas!AX779="","-",IF(Pengawas!AX779&gt;1,"Tidak valid","OK"))))))</f>
        <v>-</v>
      </c>
      <c r="AY779" s="25" t="str">
        <f>IF(Pengawas!AY779="","-",IF(Pengawas!AY779&gt;2,"Tidak valid","OK"))</f>
        <v>-</v>
      </c>
      <c r="AZ779" s="25" t="str">
        <f>IF(Pengawas!AY779="",IF(Pengawas!AZ779="","-","Harap dikosongkan"),IF(Pengawas!AY779=0,IF(Pengawas!AZ779="","OK","Harap dikosongkan"),IF(Pengawas!AZ779="","Harap diisi",IF(Pengawas!AZ779&gt;2015,"Cek lagi",IF(Pengawas!AZ779&lt;2000,"Cek lagi","OK")))))</f>
        <v>-</v>
      </c>
      <c r="BA779" s="25" t="str">
        <f>IF(Pengawas!BA779="","-",IF(LEN(Pengawas!BA779)&lt;5,"Cek lagi","OK"))</f>
        <v>-</v>
      </c>
      <c r="BB779" s="25" t="str">
        <f>IF(Pengawas!BB779="","-",IF(LEN(Pengawas!BB779)&lt;4,"Cek lagi","OK"))</f>
        <v>-</v>
      </c>
      <c r="BC779" s="25" t="str">
        <f>IF(Pengawas!BC779="","-",IF(LEN(Pengawas!BC779)&lt;4,"Cek lagi","OK"))</f>
        <v>-</v>
      </c>
      <c r="BD779" s="25" t="str">
        <f>IF(Pengawas!BD779="","-",IF(LEN(Pengawas!BD779)&lt;4,"Cek lagi","OK"))</f>
        <v>-</v>
      </c>
      <c r="BE779" s="25" t="str">
        <f>IF(Pengawas!BE779="","-",IF(LEN(Pengawas!BE779)&lt;4,"Cek lagi","OK"))</f>
        <v>-</v>
      </c>
      <c r="BF779" s="25" t="str">
        <f>IF(Pengawas!BF779="","-",IF(LEN(Pengawas!BF779)&lt;&gt;5,"Tidak valid","OK"))</f>
        <v>-</v>
      </c>
      <c r="BG779" s="25" t="str">
        <f>IF(Pengawas!BG779="","-",IF(LEN(Pengawas!BG779)&lt;9,"Cek lagi",IF(LEN(Pengawas!BG779)&gt;14,"Cek lagi","OK")))</f>
        <v>-</v>
      </c>
    </row>
    <row r="780" spans="1:59" ht="15" customHeight="1" x14ac:dyDescent="0.2">
      <c r="A780" s="25" t="str">
        <f>IF(Pengawas!A780="","-",IF(LEN(Pengawas!A780)&lt;4,"Cek lagi","OK"))</f>
        <v>-</v>
      </c>
      <c r="B780" s="25" t="str">
        <f>IF(Pengawas!B780="","-",IF(LEN(Pengawas!B780)&lt;4,"Cek lagi","OK"))</f>
        <v>-</v>
      </c>
      <c r="C780" s="25" t="str">
        <f>IF(Pengawas!C780="","-",IF(LEN(Pengawas!C780)&lt;&gt;18,"Tidak valid","OK"))</f>
        <v>-</v>
      </c>
      <c r="D780" s="25" t="str">
        <f>IF(Pengawas!D780="","-",IF(LEN(Pengawas!D780)&lt;&gt;16,"Tidak valid","OK"))</f>
        <v>-</v>
      </c>
      <c r="E780" s="25" t="str">
        <f>IF(Pengawas!E780="","-",IF(LEN(Pengawas!E780)&lt;4,"Cek lagi","OK"))</f>
        <v>-</v>
      </c>
      <c r="F780" s="25" t="str">
        <f>IF(Pengawas!F780="","-",IF(LEN(Pengawas!F780)&lt;&gt;16,"Tidak valid","OK"))</f>
        <v>-</v>
      </c>
      <c r="G780" s="25" t="str">
        <f>IF(Pengawas!G780="","-",IF(LEN(Pengawas!G780)&lt;4,"Cek lagi","OK"))</f>
        <v>-</v>
      </c>
      <c r="H780" s="26" t="str">
        <f>IF(Pengawas!H780="","-",IF(VALUE(LEFT(Pengawas!H780,2))&gt;31,"Tanggal tidak valid",IF(VALUE(LEFT(RIGHT(Pengawas!H780,7),2))&gt;12,"Bulan tidak valid",IF(VALUE(RIGHT(Pengawas!H780,4))&gt;1990,"Umur terlalu muda",IF(VALUE(RIGHT(Pengawas!H780,4))&lt;1955,"Umur terlalu tua","OK")))))</f>
        <v>-</v>
      </c>
      <c r="I780" s="25" t="str">
        <f>IF(Pengawas!I780="","-",IF(Pengawas!I780="L","OK",IF(Pengawas!I780="P","OK","Tidak valid")))</f>
        <v>-</v>
      </c>
      <c r="J780" s="25" t="str">
        <f>IF(Pengawas!J780="","-",IF(LEN(Pengawas!J780)&lt;4,"Cek lagi","OK"))</f>
        <v>-</v>
      </c>
      <c r="K780" s="25" t="str">
        <f>IF(Pengawas!K780="","-",IF(Pengawas!K780&gt;5,"Tidak valid",IF(Pengawas!K780&lt;1,"Tidak valid","OK")))</f>
        <v>-</v>
      </c>
      <c r="L780" s="25" t="str">
        <f>IF(Pengawas!L780="","-",IF(VALUE(LEFT(Pengawas!L780,1))&gt;1,"Tidak valid","OK"))</f>
        <v>-</v>
      </c>
      <c r="M780" s="25" t="str">
        <f>IF(Pengawas!M780="","-",IF(VALUE(LEFT(Pengawas!M780,1))&gt;1,"Tidak valid","OK"))</f>
        <v>-</v>
      </c>
      <c r="N780" s="25" t="str">
        <f>IF(Pengawas!N780="","-",IF(VALUE(LEFT(Pengawas!N780,2))&gt;31,"Tanggal tidak valid",IF(VALUE(LEFT(RIGHT(Pengawas!N780,7),2))&gt;12,"Bulan tidak valid",IF(VALUE(RIGHT(Pengawas!N780,4))&gt;2015,"Tahun cek lagi",IF(VALUE(RIGHT(Pengawas!N780,4))&lt;1930,"Tahun cek lagi","OK")))))</f>
        <v>-</v>
      </c>
      <c r="O780" s="26" t="str">
        <f>IF(Pengawas!O780="","-",IF(VALUE(LEFT(Pengawas!O780,2))&gt;31,"Tanggal tidak valid",IF(VALUE(LEFT(RIGHT(Pengawas!O780,7),2))&gt;12,"Bulan tidak valid",IF(VALUE(RIGHT(Pengawas!O780,4))&gt;2015,"Tahun cek lagi",IF(VALUE(RIGHT(Pengawas!O780,4))&lt;1930,"Tahun cek lagi","OK")))))</f>
        <v>-</v>
      </c>
      <c r="P780" s="26" t="str">
        <f>IF(Pengawas!P780="","-",IF(VALUE(LEFT(Pengawas!P780,2))&gt;31,"Tanggal tidak valid",IF(VALUE(LEFT(RIGHT(Pengawas!P780,7),2))&gt;12,"Bulan tidak valid",IF(VALUE(RIGHT(Pengawas!P780,4))&gt;2015,"Tahun cek lagi",IF(VALUE(RIGHT(Pengawas!P780,4))&lt;1930,"Tahun cek lagi","OK")))))</f>
        <v>-</v>
      </c>
      <c r="Q780" s="25" t="str">
        <f>IF(Pengawas!Q780="","-",IF(Pengawas!Q780&gt;3,"Tidak valid",IF(Pengawas!Q780&lt;1,"Tidak valid","OK")))</f>
        <v>-</v>
      </c>
      <c r="R780" s="25" t="str">
        <f>IF(Pengawas!R780="","-",IF(Pengawas!R780&gt;20000000,"Cek lagi",IF(Pengawas!R780&lt;50000,"Cek lagi","OK")))</f>
        <v>-</v>
      </c>
      <c r="S780" s="25" t="str">
        <f>IF(Pengawas!S780="","-",IF(Pengawas!S780&gt;3,"Tidak valid",IF(Pengawas!S780&lt;1,"Tidak valid","OK")))</f>
        <v>-</v>
      </c>
      <c r="T780" s="25" t="str">
        <f>IF(Pengawas!T780="","-",IF(Pengawas!T780&gt;6,"Tidak valid",IF(Pengawas!T780&lt;1,"Tidak valid","OK")))</f>
        <v>-</v>
      </c>
      <c r="U780" s="25" t="str">
        <f>IF(Pengawas!U780="","-",IF(Pengawas!U780&gt;4,"Tidak valid",IF(Pengawas!U780&lt;1,"Tidak valid","OK")))</f>
        <v>-</v>
      </c>
      <c r="V780" s="25" t="str">
        <f>IF(Pengawas!V780="","-",IF(Pengawas!V780&gt;2,"Tidak valid",IF(Pengawas!V780&lt;1,"Tidak valid","OK")))</f>
        <v>-</v>
      </c>
      <c r="W780" s="25" t="str">
        <f>IF(Pengawas!V780="","-",IF(Pengawas!V780=1,IF(Pengawas!W780="","Harap diisi","OK"),IF(Pengawas!V780=2,IF(Pengawas!W780="","Harap diisi","OK"),IF(Pengawas!V781&lt;1,"-",IF(Pengawas!V781&gt;2,"-","OK")))))</f>
        <v>-</v>
      </c>
      <c r="X780" s="25" t="str">
        <f>IF(Pengawas!V780="","-",IF(Pengawas!V780=1,IF(Pengawas!X780="","Harap diisi","OK"),IF(Pengawas!V780=2,IF(Pengawas!X780="","Harap diisi","OK"),IF(Pengawas!V781&lt;1,"-",IF(Pengawas!V781&gt;2,"-","OK")))))</f>
        <v>-</v>
      </c>
      <c r="Y780" s="25" t="str">
        <f>IF(Pengawas!V780="","-",IF(Pengawas!V780=1,IF(Pengawas!Y780="","Harap diisi","OK"),IF(Pengawas!V780=2,IF(Pengawas!Y780="","Harap diisi","OK"),IF(Pengawas!V781&lt;1,"-",IF(Pengawas!V781&gt;2,"-","OK")))))</f>
        <v>-</v>
      </c>
      <c r="Z780" s="25" t="str">
        <f>IF(Pengawas!V780="","-",IF(Pengawas!V780=1,IF(Pengawas!Z780="","Harap diisi","OK"),IF(Pengawas!V780=2,IF(Pengawas!Z780="","Harap diisi","OK"),IF(Pengawas!V781&lt;1,"-",IF(Pengawas!V781&gt;2,"-","OK")))))</f>
        <v>-</v>
      </c>
      <c r="AA780" s="25" t="str">
        <f>IF(Pengawas!V780="","-",IF(Pengawas!V780=1,IF(Pengawas!AA780="","Harap diisi","OK"),IF(Pengawas!V780=2,IF(Pengawas!AA780="","Harap diisi","OK"),IF(Pengawas!V781&lt;1,"-",IF(Pengawas!V781&gt;2,"-","OK")))))</f>
        <v>-</v>
      </c>
      <c r="AB780" s="25" t="str">
        <f>IF(Pengawas!V780="","-",IF(Pengawas!V780=1,IF(Pengawas!AB780="","Harap diisi","OK"),IF(Pengawas!V780=2,IF(Pengawas!AB780="","Harap diisi","OK"),IF(Pengawas!V781&lt;1,"-",IF(Pengawas!V781&gt;2,"-","OK")))))</f>
        <v>-</v>
      </c>
      <c r="AC780" s="25" t="str">
        <f>IF(Pengawas!V780="","-",IF(Pengawas!V780=1,IF(Pengawas!AC780="","Harap diisi","OK"),IF(Pengawas!V780=2,IF(Pengawas!AC780="","Harap diisi","OK"),IF(Pengawas!V781&lt;1,"-",IF(Pengawas!V781&gt;2,"-","OK")))))</f>
        <v>-</v>
      </c>
      <c r="AD780" s="25" t="str">
        <f>IF(Pengawas!V780="","-",IF(Pengawas!V780=1,IF(Pengawas!AD780="","OK","Harap dikosongkan"),IF(Pengawas!V780=2,IF(Pengawas!AD780="","Harap diisi","OK"),IF(Pengawas!V781&lt;1,"-",IF(Pengawas!V781&gt;2,"-","OK")))))</f>
        <v>-</v>
      </c>
      <c r="AE780" s="25" t="str">
        <f>IF(Pengawas!V780="","-",IF(Pengawas!V780=1,IF(Pengawas!AE780="","OK","Harap dikosongkan"),IF(Pengawas!V780=2,IF(Pengawas!AE780="","Harap diisi","OK"),IF(Pengawas!V781&lt;1,"-",IF(Pengawas!V781&gt;2,"-","OK")))))</f>
        <v>-</v>
      </c>
      <c r="AF780" s="25" t="str">
        <f>IF(Pengawas!V780="","-",IF(Pengawas!V780=1,IF(Pengawas!AF780="","OK","Harap dikosongkan"),IF(Pengawas!V780=2,IF(Pengawas!AF780="","Harap diisi","OK"),IF(Pengawas!V781&lt;1,"-",IF(Pengawas!V781&gt;2,"-","OK")))))</f>
        <v>-</v>
      </c>
      <c r="AG780" s="25" t="str">
        <f>IF(Pengawas!V780="","-",IF(Pengawas!V780=1,IF(Pengawas!AG780="","OK","Harap dikosongkan"),IF(Pengawas!V780=2,IF(Pengawas!AG780="","Harap diisi","OK"),IF(Pengawas!V781&lt;1,"-",IF(Pengawas!V781&gt;2,"-","OK")))))</f>
        <v>-</v>
      </c>
      <c r="AH780" s="25" t="str">
        <f>IF(Pengawas!V780="","-",IF(Pengawas!V780=1,IF(Pengawas!AH780="","OK","Harap dikosongkan"),IF(Pengawas!V780=2,IF(Pengawas!AH780="","Harap diisi","OK"),IF(Pengawas!V781&lt;1,"-",IF(Pengawas!V781&gt;2,"-","OK")))))</f>
        <v>-</v>
      </c>
      <c r="AI780" s="25" t="str">
        <f>IF(Pengawas!V780="","-",IF(Pengawas!V780=1,IF(Pengawas!AI780="","OK","Harap dikosongkan"),IF(Pengawas!V780=2,IF(Pengawas!AI780="","Harap diisi","OK"),IF(Pengawas!V781&lt;1,"-",IF(Pengawas!V781&gt;2,"-","OK")))))</f>
        <v>-</v>
      </c>
      <c r="AJ780" s="25" t="str">
        <f>IF(Pengawas!V780="","-",IF(Pengawas!V780=1,IF(Pengawas!AJ780="","OK","Harap dikosongkan"),IF(Pengawas!V780=2,IF(Pengawas!AJ780="","Harap diisi","OK"),IF(Pengawas!V781&lt;1,"-",IF(Pengawas!V781&gt;2,"-","OK")))))</f>
        <v>-</v>
      </c>
      <c r="AK780" s="25" t="str">
        <f>IF(Pengawas!V780="","-",IF(Pengawas!V780=1,IF(Pengawas!AK780="","OK","Harap dikosongkan"),IF(Pengawas!V780=2,IF(Pengawas!AK780="","Harap diisi","OK"),IF(Pengawas!V781&lt;1,"-",IF(Pengawas!V781&gt;2,"-","OK")))))</f>
        <v>-</v>
      </c>
      <c r="AL780" s="25" t="str">
        <f>IF(Pengawas!AL780="","-",IF(Pengawas!AL780&gt;3,"Tidak valid",IF(Pengawas!AL780&lt;1,"Tidak valid","OK")))</f>
        <v>-</v>
      </c>
      <c r="AM780" s="25" t="str">
        <f>IF(Pengawas!AL780="",IF(Pengawas!AM780="","-","Harap dikosongkan"),IF(Pengawas!AL780&lt;&gt;1,IF(Pengawas!AM780="","OK","Harap dikosongkan"),IF(Pengawas!AM780="","Harap diisi",IF(Pengawas!AM780&gt;2015,"Cek lagi",IF(Pengawas!AM780&lt;2005,"Cek lagi","OK")))))</f>
        <v>-</v>
      </c>
      <c r="AN780" s="25" t="str">
        <f>IF(Pengawas!AL780="",IF(Pengawas!AN780="","-","Harap dikosongkan"),IF(Pengawas!AL780&lt;&gt;1,IF(Pengawas!AN780="","OK","Harap dikosongkan"),IF(Pengawas!AN780="","Harap diisi",IF(VALUE(Pengawas!AN780)&gt;33,"Tidak valid",IF(VALUE(Pengawas!AN780)&lt;1,"Tidak valid","OK")))))</f>
        <v>-</v>
      </c>
      <c r="AO780" s="25" t="str">
        <f>IF(Pengawas!AL780="",IF(Pengawas!AO780="","-","Harap dikosongkan"),IF(Pengawas!AL780&lt;&gt;1,IF(Pengawas!AO780="","OK","Harap dikosongkan"),IF(Pengawas!AO780="","Harap diisi",IF(Pengawas!AO780&gt;1,"Tidak valid","OK"))))</f>
        <v>-</v>
      </c>
      <c r="AP780" s="25" t="str">
        <f>IF(Pengawas!AL780&gt;1,"OK",IF(Pengawas!AO780="",IF(Pengawas!AP780="","-","Kolom AO cek lagi"),IF(Pengawas!AO780=0,IF(Pengawas!AP780="","OK","Harap dikosongkan"),IF(Pengawas!AP780="","Harap diisi",IF(LEN(Pengawas!AP780)&lt;12,"Tidak valid",IF(LEN(Pengawas!AP780)&gt;14,"Tidak valid","OK"))))))</f>
        <v>-</v>
      </c>
      <c r="AQ780" s="26" t="str">
        <f>IF(Pengawas!AL780&gt;1,"OK",IF(Pengawas!AO780="",IF(Pengawas!AQ780="","-","Kolom AO cek lagi"),IF(Pengawas!AO780=0,IF(Pengawas!AQ780="","OK","Harap dikosongkan"),IF(Pengawas!AQ780="","Harap diisi",IF(LEN(Pengawas!AQ780)&lt;5,"Cek lagi","OK")))))</f>
        <v>-</v>
      </c>
      <c r="AR780" s="26" t="str">
        <f>IF(Pengawas!AL780&gt;1,"OK",IF(Pengawas!AO780="",IF(Pengawas!AR780="","-","Kolom AT cek lagi"),IF(Pengawas!AO780=0,IF(Pengawas!AR780="","OK","Harap dikosongkan"),IF(Pengawas!AR780="","Harap diisi",IF(VALUE(LEFT(Pengawas!AR780,2))&gt;31,"Tanggal tidak valid",IF(VALUE(LEFT(RIGHT(Pengawas!AR780,7),2))&gt;12,"Bulan tidak valid",IF(VALUE(RIGHT(Pengawas!AR780,4))&gt;2016,"Tahun cek lagi",IF(VALUE(RIGHT(Pengawas!AR780,4))&lt;2005,"Tahun cek lagi","OK"))))))))</f>
        <v>-</v>
      </c>
      <c r="AS780" s="25" t="str">
        <f>IF(Pengawas!AP780="",IF(Pengawas!AS780="","-","Harap dikosongkan"),IF(Pengawas!AP780&lt;&gt;"",IF(Pengawas!AS780="","Harap diisi",IF(Pengawas!AS780&gt;1,"Tidak valid","OK"))))</f>
        <v>-</v>
      </c>
      <c r="AT780" s="25" t="str">
        <f>IF(Pengawas!AS780="",IF(Pengawas!AT780="","-","Harap dikosongkan"),IF(Pengawas!AS780&lt;&gt;1,IF(Pengawas!AT780="","OK","Harap dikosongkan"),IF(Pengawas!AS780="",IF(Pengawas!AT780="","-","Harap dikosongkan"),IF(Pengawas!AS780=0,IF(Pengawas!AT780="","OK","Harap dikosongkan"),IF(Pengawas!AT780="","Harap diisi",IF(Pengawas!AT780&gt;2016,"Cek lagi",IF(Pengawas!AT780&lt;2005,"Cek lagi",IF(Pengawas!AM780&gt;Pengawas!AT780,"Cek lagi dengan Kolom AL","OK"))))))))</f>
        <v>-</v>
      </c>
      <c r="AU780" s="25" t="str">
        <f>IF(Pengawas!AS780="",IF(Pengawas!AU780="","-","Harap dikosongkan"),IF(Pengawas!AS780&lt;&gt;1,IF(Pengawas!AU780="","OK","Harap dikosongkan"),IF(Pengawas!AS780="",IF(Pengawas!AU780="","-","Harap dikosongkan"),IF(Pengawas!AS780=0,IF(Pengawas!AU780="","OK","Harap dikosongkan"),IF(Pengawas!AU780="","Harap diisi",IF(Pengawas!AU780&gt;20000000,"Cek lagi",IF(Pengawas!AU780&lt;100000,"Cek lagi","OK")))))))</f>
        <v>-</v>
      </c>
      <c r="AV780" s="25" t="str">
        <f>IF(Pengawas!AV780="","-",IF(Pengawas!AV780&gt;3,"Tidak valid","OK"))</f>
        <v>-</v>
      </c>
      <c r="AW780" s="25" t="str">
        <f>IF(Pengawas!AV780="",IF(Pengawas!AW780="","-","Harap dikosongkan"),IF(Pengawas!AV780=0,IF(Pengawas!AW780="","OK","Harap dikosongkan"),IF(Pengawas!AV780&gt;0,IF(Pengawas!AW780="","Harap diisi",IF(Pengawas!AW780&gt;2015,"Tidak valid","OK")))))</f>
        <v>-</v>
      </c>
      <c r="AX780" s="25" t="str">
        <f>IF(Pengawas!AV780="",IF(Pengawas!AX780="","-","Harap dikosongkan"),IF(Pengawas!AV780=0,IF(Pengawas!AX780="","OK","Harap dikosongkan"),IF(Pengawas!AV780&gt;0,IF(Pengawas!AX780="","Harap diisi",IF(Pengawas!AX780="","-",IF(Pengawas!AX780&gt;1,"Tidak valid","OK"))))))</f>
        <v>-</v>
      </c>
      <c r="AY780" s="25" t="str">
        <f>IF(Pengawas!AY780="","-",IF(Pengawas!AY780&gt;2,"Tidak valid","OK"))</f>
        <v>-</v>
      </c>
      <c r="AZ780" s="25" t="str">
        <f>IF(Pengawas!AY780="",IF(Pengawas!AZ780="","-","Harap dikosongkan"),IF(Pengawas!AY780=0,IF(Pengawas!AZ780="","OK","Harap dikosongkan"),IF(Pengawas!AZ780="","Harap diisi",IF(Pengawas!AZ780&gt;2015,"Cek lagi",IF(Pengawas!AZ780&lt;2000,"Cek lagi","OK")))))</f>
        <v>-</v>
      </c>
      <c r="BA780" s="25" t="str">
        <f>IF(Pengawas!BA780="","-",IF(LEN(Pengawas!BA780)&lt;5,"Cek lagi","OK"))</f>
        <v>-</v>
      </c>
      <c r="BB780" s="25" t="str">
        <f>IF(Pengawas!BB780="","-",IF(LEN(Pengawas!BB780)&lt;4,"Cek lagi","OK"))</f>
        <v>-</v>
      </c>
      <c r="BC780" s="25" t="str">
        <f>IF(Pengawas!BC780="","-",IF(LEN(Pengawas!BC780)&lt;4,"Cek lagi","OK"))</f>
        <v>-</v>
      </c>
      <c r="BD780" s="25" t="str">
        <f>IF(Pengawas!BD780="","-",IF(LEN(Pengawas!BD780)&lt;4,"Cek lagi","OK"))</f>
        <v>-</v>
      </c>
      <c r="BE780" s="25" t="str">
        <f>IF(Pengawas!BE780="","-",IF(LEN(Pengawas!BE780)&lt;4,"Cek lagi","OK"))</f>
        <v>-</v>
      </c>
      <c r="BF780" s="25" t="str">
        <f>IF(Pengawas!BF780="","-",IF(LEN(Pengawas!BF780)&lt;&gt;5,"Tidak valid","OK"))</f>
        <v>-</v>
      </c>
      <c r="BG780" s="25" t="str">
        <f>IF(Pengawas!BG780="","-",IF(LEN(Pengawas!BG780)&lt;9,"Cek lagi",IF(LEN(Pengawas!BG780)&gt;14,"Cek lagi","OK")))</f>
        <v>-</v>
      </c>
    </row>
    <row r="781" spans="1:59" ht="15" customHeight="1" x14ac:dyDescent="0.2">
      <c r="A781" s="25" t="str">
        <f>IF(Pengawas!A781="","-",IF(LEN(Pengawas!A781)&lt;4,"Cek lagi","OK"))</f>
        <v>-</v>
      </c>
      <c r="B781" s="25" t="str">
        <f>IF(Pengawas!B781="","-",IF(LEN(Pengawas!B781)&lt;4,"Cek lagi","OK"))</f>
        <v>-</v>
      </c>
      <c r="C781" s="25" t="str">
        <f>IF(Pengawas!C781="","-",IF(LEN(Pengawas!C781)&lt;&gt;18,"Tidak valid","OK"))</f>
        <v>-</v>
      </c>
      <c r="D781" s="25" t="str">
        <f>IF(Pengawas!D781="","-",IF(LEN(Pengawas!D781)&lt;&gt;16,"Tidak valid","OK"))</f>
        <v>-</v>
      </c>
      <c r="E781" s="25" t="str">
        <f>IF(Pengawas!E781="","-",IF(LEN(Pengawas!E781)&lt;4,"Cek lagi","OK"))</f>
        <v>-</v>
      </c>
      <c r="F781" s="25" t="str">
        <f>IF(Pengawas!F781="","-",IF(LEN(Pengawas!F781)&lt;&gt;16,"Tidak valid","OK"))</f>
        <v>-</v>
      </c>
      <c r="G781" s="25" t="str">
        <f>IF(Pengawas!G781="","-",IF(LEN(Pengawas!G781)&lt;4,"Cek lagi","OK"))</f>
        <v>-</v>
      </c>
      <c r="H781" s="26" t="str">
        <f>IF(Pengawas!H781="","-",IF(VALUE(LEFT(Pengawas!H781,2))&gt;31,"Tanggal tidak valid",IF(VALUE(LEFT(RIGHT(Pengawas!H781,7),2))&gt;12,"Bulan tidak valid",IF(VALUE(RIGHT(Pengawas!H781,4))&gt;1990,"Umur terlalu muda",IF(VALUE(RIGHT(Pengawas!H781,4))&lt;1955,"Umur terlalu tua","OK")))))</f>
        <v>-</v>
      </c>
      <c r="I781" s="25" t="str">
        <f>IF(Pengawas!I781="","-",IF(Pengawas!I781="L","OK",IF(Pengawas!I781="P","OK","Tidak valid")))</f>
        <v>-</v>
      </c>
      <c r="J781" s="25" t="str">
        <f>IF(Pengawas!J781="","-",IF(LEN(Pengawas!J781)&lt;4,"Cek lagi","OK"))</f>
        <v>-</v>
      </c>
      <c r="K781" s="25" t="str">
        <f>IF(Pengawas!K781="","-",IF(Pengawas!K781&gt;5,"Tidak valid",IF(Pengawas!K781&lt;1,"Tidak valid","OK")))</f>
        <v>-</v>
      </c>
      <c r="L781" s="25" t="str">
        <f>IF(Pengawas!L781="","-",IF(VALUE(LEFT(Pengawas!L781,1))&gt;1,"Tidak valid","OK"))</f>
        <v>-</v>
      </c>
      <c r="M781" s="25" t="str">
        <f>IF(Pengawas!M781="","-",IF(VALUE(LEFT(Pengawas!M781,1))&gt;1,"Tidak valid","OK"))</f>
        <v>-</v>
      </c>
      <c r="N781" s="25" t="str">
        <f>IF(Pengawas!N781="","-",IF(VALUE(LEFT(Pengawas!N781,2))&gt;31,"Tanggal tidak valid",IF(VALUE(LEFT(RIGHT(Pengawas!N781,7),2))&gt;12,"Bulan tidak valid",IF(VALUE(RIGHT(Pengawas!N781,4))&gt;2015,"Tahun cek lagi",IF(VALUE(RIGHT(Pengawas!N781,4))&lt;1930,"Tahun cek lagi","OK")))))</f>
        <v>-</v>
      </c>
      <c r="O781" s="26" t="str">
        <f>IF(Pengawas!O781="","-",IF(VALUE(LEFT(Pengawas!O781,2))&gt;31,"Tanggal tidak valid",IF(VALUE(LEFT(RIGHT(Pengawas!O781,7),2))&gt;12,"Bulan tidak valid",IF(VALUE(RIGHT(Pengawas!O781,4))&gt;2015,"Tahun cek lagi",IF(VALUE(RIGHT(Pengawas!O781,4))&lt;1930,"Tahun cek lagi","OK")))))</f>
        <v>-</v>
      </c>
      <c r="P781" s="26" t="str">
        <f>IF(Pengawas!P781="","-",IF(VALUE(LEFT(Pengawas!P781,2))&gt;31,"Tanggal tidak valid",IF(VALUE(LEFT(RIGHT(Pengawas!P781,7),2))&gt;12,"Bulan tidak valid",IF(VALUE(RIGHT(Pengawas!P781,4))&gt;2015,"Tahun cek lagi",IF(VALUE(RIGHT(Pengawas!P781,4))&lt;1930,"Tahun cek lagi","OK")))))</f>
        <v>-</v>
      </c>
      <c r="Q781" s="25" t="str">
        <f>IF(Pengawas!Q781="","-",IF(Pengawas!Q781&gt;3,"Tidak valid",IF(Pengawas!Q781&lt;1,"Tidak valid","OK")))</f>
        <v>-</v>
      </c>
      <c r="R781" s="25" t="str">
        <f>IF(Pengawas!R781="","-",IF(Pengawas!R781&gt;20000000,"Cek lagi",IF(Pengawas!R781&lt;50000,"Cek lagi","OK")))</f>
        <v>-</v>
      </c>
      <c r="S781" s="25" t="str">
        <f>IF(Pengawas!S781="","-",IF(Pengawas!S781&gt;3,"Tidak valid",IF(Pengawas!S781&lt;1,"Tidak valid","OK")))</f>
        <v>-</v>
      </c>
      <c r="T781" s="25" t="str">
        <f>IF(Pengawas!T781="","-",IF(Pengawas!T781&gt;6,"Tidak valid",IF(Pengawas!T781&lt;1,"Tidak valid","OK")))</f>
        <v>-</v>
      </c>
      <c r="U781" s="25" t="str">
        <f>IF(Pengawas!U781="","-",IF(Pengawas!U781&gt;4,"Tidak valid",IF(Pengawas!U781&lt;1,"Tidak valid","OK")))</f>
        <v>-</v>
      </c>
      <c r="V781" s="25" t="str">
        <f>IF(Pengawas!V781="","-",IF(Pengawas!V781&gt;2,"Tidak valid",IF(Pengawas!V781&lt;1,"Tidak valid","OK")))</f>
        <v>-</v>
      </c>
      <c r="W781" s="25" t="str">
        <f>IF(Pengawas!V781="","-",IF(Pengawas!V781=1,IF(Pengawas!W781="","Harap diisi","OK"),IF(Pengawas!V781=2,IF(Pengawas!W781="","Harap diisi","OK"),IF(Pengawas!V782&lt;1,"-",IF(Pengawas!V782&gt;2,"-","OK")))))</f>
        <v>-</v>
      </c>
      <c r="X781" s="25" t="str">
        <f>IF(Pengawas!V781="","-",IF(Pengawas!V781=1,IF(Pengawas!X781="","Harap diisi","OK"),IF(Pengawas!V781=2,IF(Pengawas!X781="","Harap diisi","OK"),IF(Pengawas!V782&lt;1,"-",IF(Pengawas!V782&gt;2,"-","OK")))))</f>
        <v>-</v>
      </c>
      <c r="Y781" s="25" t="str">
        <f>IF(Pengawas!V781="","-",IF(Pengawas!V781=1,IF(Pengawas!Y781="","Harap diisi","OK"),IF(Pengawas!V781=2,IF(Pengawas!Y781="","Harap diisi","OK"),IF(Pengawas!V782&lt;1,"-",IF(Pengawas!V782&gt;2,"-","OK")))))</f>
        <v>-</v>
      </c>
      <c r="Z781" s="25" t="str">
        <f>IF(Pengawas!V781="","-",IF(Pengawas!V781=1,IF(Pengawas!Z781="","Harap diisi","OK"),IF(Pengawas!V781=2,IF(Pengawas!Z781="","Harap diisi","OK"),IF(Pengawas!V782&lt;1,"-",IF(Pengawas!V782&gt;2,"-","OK")))))</f>
        <v>-</v>
      </c>
      <c r="AA781" s="25" t="str">
        <f>IF(Pengawas!V781="","-",IF(Pengawas!V781=1,IF(Pengawas!AA781="","Harap diisi","OK"),IF(Pengawas!V781=2,IF(Pengawas!AA781="","Harap diisi","OK"),IF(Pengawas!V782&lt;1,"-",IF(Pengawas!V782&gt;2,"-","OK")))))</f>
        <v>-</v>
      </c>
      <c r="AB781" s="25" t="str">
        <f>IF(Pengawas!V781="","-",IF(Pengawas!V781=1,IF(Pengawas!AB781="","Harap diisi","OK"),IF(Pengawas!V781=2,IF(Pengawas!AB781="","Harap diisi","OK"),IF(Pengawas!V782&lt;1,"-",IF(Pengawas!V782&gt;2,"-","OK")))))</f>
        <v>-</v>
      </c>
      <c r="AC781" s="25" t="str">
        <f>IF(Pengawas!V781="","-",IF(Pengawas!V781=1,IF(Pengawas!AC781="","Harap diisi","OK"),IF(Pengawas!V781=2,IF(Pengawas!AC781="","Harap diisi","OK"),IF(Pengawas!V782&lt;1,"-",IF(Pengawas!V782&gt;2,"-","OK")))))</f>
        <v>-</v>
      </c>
      <c r="AD781" s="25" t="str">
        <f>IF(Pengawas!V781="","-",IF(Pengawas!V781=1,IF(Pengawas!AD781="","OK","Harap dikosongkan"),IF(Pengawas!V781=2,IF(Pengawas!AD781="","Harap diisi","OK"),IF(Pengawas!V782&lt;1,"-",IF(Pengawas!V782&gt;2,"-","OK")))))</f>
        <v>-</v>
      </c>
      <c r="AE781" s="25" t="str">
        <f>IF(Pengawas!V781="","-",IF(Pengawas!V781=1,IF(Pengawas!AE781="","OK","Harap dikosongkan"),IF(Pengawas!V781=2,IF(Pengawas!AE781="","Harap diisi","OK"),IF(Pengawas!V782&lt;1,"-",IF(Pengawas!V782&gt;2,"-","OK")))))</f>
        <v>-</v>
      </c>
      <c r="AF781" s="25" t="str">
        <f>IF(Pengawas!V781="","-",IF(Pengawas!V781=1,IF(Pengawas!AF781="","OK","Harap dikosongkan"),IF(Pengawas!V781=2,IF(Pengawas!AF781="","Harap diisi","OK"),IF(Pengawas!V782&lt;1,"-",IF(Pengawas!V782&gt;2,"-","OK")))))</f>
        <v>-</v>
      </c>
      <c r="AG781" s="25" t="str">
        <f>IF(Pengawas!V781="","-",IF(Pengawas!V781=1,IF(Pengawas!AG781="","OK","Harap dikosongkan"),IF(Pengawas!V781=2,IF(Pengawas!AG781="","Harap diisi","OK"),IF(Pengawas!V782&lt;1,"-",IF(Pengawas!V782&gt;2,"-","OK")))))</f>
        <v>-</v>
      </c>
      <c r="AH781" s="25" t="str">
        <f>IF(Pengawas!V781="","-",IF(Pengawas!V781=1,IF(Pengawas!AH781="","OK","Harap dikosongkan"),IF(Pengawas!V781=2,IF(Pengawas!AH781="","Harap diisi","OK"),IF(Pengawas!V782&lt;1,"-",IF(Pengawas!V782&gt;2,"-","OK")))))</f>
        <v>-</v>
      </c>
      <c r="AI781" s="25" t="str">
        <f>IF(Pengawas!V781="","-",IF(Pengawas!V781=1,IF(Pengawas!AI781="","OK","Harap dikosongkan"),IF(Pengawas!V781=2,IF(Pengawas!AI781="","Harap diisi","OK"),IF(Pengawas!V782&lt;1,"-",IF(Pengawas!V782&gt;2,"-","OK")))))</f>
        <v>-</v>
      </c>
      <c r="AJ781" s="25" t="str">
        <f>IF(Pengawas!V781="","-",IF(Pengawas!V781=1,IF(Pengawas!AJ781="","OK","Harap dikosongkan"),IF(Pengawas!V781=2,IF(Pengawas!AJ781="","Harap diisi","OK"),IF(Pengawas!V782&lt;1,"-",IF(Pengawas!V782&gt;2,"-","OK")))))</f>
        <v>-</v>
      </c>
      <c r="AK781" s="25" t="str">
        <f>IF(Pengawas!V781="","-",IF(Pengawas!V781=1,IF(Pengawas!AK781="","OK","Harap dikosongkan"),IF(Pengawas!V781=2,IF(Pengawas!AK781="","Harap diisi","OK"),IF(Pengawas!V782&lt;1,"-",IF(Pengawas!V782&gt;2,"-","OK")))))</f>
        <v>-</v>
      </c>
      <c r="AL781" s="25" t="str">
        <f>IF(Pengawas!AL781="","-",IF(Pengawas!AL781&gt;3,"Tidak valid",IF(Pengawas!AL781&lt;1,"Tidak valid","OK")))</f>
        <v>-</v>
      </c>
      <c r="AM781" s="25" t="str">
        <f>IF(Pengawas!AL781="",IF(Pengawas!AM781="","-","Harap dikosongkan"),IF(Pengawas!AL781&lt;&gt;1,IF(Pengawas!AM781="","OK","Harap dikosongkan"),IF(Pengawas!AM781="","Harap diisi",IF(Pengawas!AM781&gt;2015,"Cek lagi",IF(Pengawas!AM781&lt;2005,"Cek lagi","OK")))))</f>
        <v>-</v>
      </c>
      <c r="AN781" s="25" t="str">
        <f>IF(Pengawas!AL781="",IF(Pengawas!AN781="","-","Harap dikosongkan"),IF(Pengawas!AL781&lt;&gt;1,IF(Pengawas!AN781="","OK","Harap dikosongkan"),IF(Pengawas!AN781="","Harap diisi",IF(VALUE(Pengawas!AN781)&gt;33,"Tidak valid",IF(VALUE(Pengawas!AN781)&lt;1,"Tidak valid","OK")))))</f>
        <v>-</v>
      </c>
      <c r="AO781" s="25" t="str">
        <f>IF(Pengawas!AL781="",IF(Pengawas!AO781="","-","Harap dikosongkan"),IF(Pengawas!AL781&lt;&gt;1,IF(Pengawas!AO781="","OK","Harap dikosongkan"),IF(Pengawas!AO781="","Harap diisi",IF(Pengawas!AO781&gt;1,"Tidak valid","OK"))))</f>
        <v>-</v>
      </c>
      <c r="AP781" s="25" t="str">
        <f>IF(Pengawas!AL781&gt;1,"OK",IF(Pengawas!AO781="",IF(Pengawas!AP781="","-","Kolom AO cek lagi"),IF(Pengawas!AO781=0,IF(Pengawas!AP781="","OK","Harap dikosongkan"),IF(Pengawas!AP781="","Harap diisi",IF(LEN(Pengawas!AP781)&lt;12,"Tidak valid",IF(LEN(Pengawas!AP781)&gt;14,"Tidak valid","OK"))))))</f>
        <v>-</v>
      </c>
      <c r="AQ781" s="26" t="str">
        <f>IF(Pengawas!AL781&gt;1,"OK",IF(Pengawas!AO781="",IF(Pengawas!AQ781="","-","Kolom AO cek lagi"),IF(Pengawas!AO781=0,IF(Pengawas!AQ781="","OK","Harap dikosongkan"),IF(Pengawas!AQ781="","Harap diisi",IF(LEN(Pengawas!AQ781)&lt;5,"Cek lagi","OK")))))</f>
        <v>-</v>
      </c>
      <c r="AR781" s="26" t="str">
        <f>IF(Pengawas!AL781&gt;1,"OK",IF(Pengawas!AO781="",IF(Pengawas!AR781="","-","Kolom AT cek lagi"),IF(Pengawas!AO781=0,IF(Pengawas!AR781="","OK","Harap dikosongkan"),IF(Pengawas!AR781="","Harap diisi",IF(VALUE(LEFT(Pengawas!AR781,2))&gt;31,"Tanggal tidak valid",IF(VALUE(LEFT(RIGHT(Pengawas!AR781,7),2))&gt;12,"Bulan tidak valid",IF(VALUE(RIGHT(Pengawas!AR781,4))&gt;2016,"Tahun cek lagi",IF(VALUE(RIGHT(Pengawas!AR781,4))&lt;2005,"Tahun cek lagi","OK"))))))))</f>
        <v>-</v>
      </c>
      <c r="AS781" s="25" t="str">
        <f>IF(Pengawas!AP781="",IF(Pengawas!AS781="","-","Harap dikosongkan"),IF(Pengawas!AP781&lt;&gt;"",IF(Pengawas!AS781="","Harap diisi",IF(Pengawas!AS781&gt;1,"Tidak valid","OK"))))</f>
        <v>-</v>
      </c>
      <c r="AT781" s="25" t="str">
        <f>IF(Pengawas!AS781="",IF(Pengawas!AT781="","-","Harap dikosongkan"),IF(Pengawas!AS781&lt;&gt;1,IF(Pengawas!AT781="","OK","Harap dikosongkan"),IF(Pengawas!AS781="",IF(Pengawas!AT781="","-","Harap dikosongkan"),IF(Pengawas!AS781=0,IF(Pengawas!AT781="","OK","Harap dikosongkan"),IF(Pengawas!AT781="","Harap diisi",IF(Pengawas!AT781&gt;2016,"Cek lagi",IF(Pengawas!AT781&lt;2005,"Cek lagi",IF(Pengawas!AM781&gt;Pengawas!AT781,"Cek lagi dengan Kolom AL","OK"))))))))</f>
        <v>-</v>
      </c>
      <c r="AU781" s="25" t="str">
        <f>IF(Pengawas!AS781="",IF(Pengawas!AU781="","-","Harap dikosongkan"),IF(Pengawas!AS781&lt;&gt;1,IF(Pengawas!AU781="","OK","Harap dikosongkan"),IF(Pengawas!AS781="",IF(Pengawas!AU781="","-","Harap dikosongkan"),IF(Pengawas!AS781=0,IF(Pengawas!AU781="","OK","Harap dikosongkan"),IF(Pengawas!AU781="","Harap diisi",IF(Pengawas!AU781&gt;20000000,"Cek lagi",IF(Pengawas!AU781&lt;100000,"Cek lagi","OK")))))))</f>
        <v>-</v>
      </c>
      <c r="AV781" s="25" t="str">
        <f>IF(Pengawas!AV781="","-",IF(Pengawas!AV781&gt;3,"Tidak valid","OK"))</f>
        <v>-</v>
      </c>
      <c r="AW781" s="25" t="str">
        <f>IF(Pengawas!AV781="",IF(Pengawas!AW781="","-","Harap dikosongkan"),IF(Pengawas!AV781=0,IF(Pengawas!AW781="","OK","Harap dikosongkan"),IF(Pengawas!AV781&gt;0,IF(Pengawas!AW781="","Harap diisi",IF(Pengawas!AW781&gt;2015,"Tidak valid","OK")))))</f>
        <v>-</v>
      </c>
      <c r="AX781" s="25" t="str">
        <f>IF(Pengawas!AV781="",IF(Pengawas!AX781="","-","Harap dikosongkan"),IF(Pengawas!AV781=0,IF(Pengawas!AX781="","OK","Harap dikosongkan"),IF(Pengawas!AV781&gt;0,IF(Pengawas!AX781="","Harap diisi",IF(Pengawas!AX781="","-",IF(Pengawas!AX781&gt;1,"Tidak valid","OK"))))))</f>
        <v>-</v>
      </c>
      <c r="AY781" s="25" t="str">
        <f>IF(Pengawas!AY781="","-",IF(Pengawas!AY781&gt;2,"Tidak valid","OK"))</f>
        <v>-</v>
      </c>
      <c r="AZ781" s="25" t="str">
        <f>IF(Pengawas!AY781="",IF(Pengawas!AZ781="","-","Harap dikosongkan"),IF(Pengawas!AY781=0,IF(Pengawas!AZ781="","OK","Harap dikosongkan"),IF(Pengawas!AZ781="","Harap diisi",IF(Pengawas!AZ781&gt;2015,"Cek lagi",IF(Pengawas!AZ781&lt;2000,"Cek lagi","OK")))))</f>
        <v>-</v>
      </c>
      <c r="BA781" s="25" t="str">
        <f>IF(Pengawas!BA781="","-",IF(LEN(Pengawas!BA781)&lt;5,"Cek lagi","OK"))</f>
        <v>-</v>
      </c>
      <c r="BB781" s="25" t="str">
        <f>IF(Pengawas!BB781="","-",IF(LEN(Pengawas!BB781)&lt;4,"Cek lagi","OK"))</f>
        <v>-</v>
      </c>
      <c r="BC781" s="25" t="str">
        <f>IF(Pengawas!BC781="","-",IF(LEN(Pengawas!BC781)&lt;4,"Cek lagi","OK"))</f>
        <v>-</v>
      </c>
      <c r="BD781" s="25" t="str">
        <f>IF(Pengawas!BD781="","-",IF(LEN(Pengawas!BD781)&lt;4,"Cek lagi","OK"))</f>
        <v>-</v>
      </c>
      <c r="BE781" s="25" t="str">
        <f>IF(Pengawas!BE781="","-",IF(LEN(Pengawas!BE781)&lt;4,"Cek lagi","OK"))</f>
        <v>-</v>
      </c>
      <c r="BF781" s="25" t="str">
        <f>IF(Pengawas!BF781="","-",IF(LEN(Pengawas!BF781)&lt;&gt;5,"Tidak valid","OK"))</f>
        <v>-</v>
      </c>
      <c r="BG781" s="25" t="str">
        <f>IF(Pengawas!BG781="","-",IF(LEN(Pengawas!BG781)&lt;9,"Cek lagi",IF(LEN(Pengawas!BG781)&gt;14,"Cek lagi","OK")))</f>
        <v>-</v>
      </c>
    </row>
    <row r="782" spans="1:59" ht="15" customHeight="1" x14ac:dyDescent="0.2">
      <c r="A782" s="25" t="str">
        <f>IF(Pengawas!A782="","-",IF(LEN(Pengawas!A782)&lt;4,"Cek lagi","OK"))</f>
        <v>-</v>
      </c>
      <c r="B782" s="25" t="str">
        <f>IF(Pengawas!B782="","-",IF(LEN(Pengawas!B782)&lt;4,"Cek lagi","OK"))</f>
        <v>-</v>
      </c>
      <c r="C782" s="25" t="str">
        <f>IF(Pengawas!C782="","-",IF(LEN(Pengawas!C782)&lt;&gt;18,"Tidak valid","OK"))</f>
        <v>-</v>
      </c>
      <c r="D782" s="25" t="str">
        <f>IF(Pengawas!D782="","-",IF(LEN(Pengawas!D782)&lt;&gt;16,"Tidak valid","OK"))</f>
        <v>-</v>
      </c>
      <c r="E782" s="25" t="str">
        <f>IF(Pengawas!E782="","-",IF(LEN(Pengawas!E782)&lt;4,"Cek lagi","OK"))</f>
        <v>-</v>
      </c>
      <c r="F782" s="25" t="str">
        <f>IF(Pengawas!F782="","-",IF(LEN(Pengawas!F782)&lt;&gt;16,"Tidak valid","OK"))</f>
        <v>-</v>
      </c>
      <c r="G782" s="25" t="str">
        <f>IF(Pengawas!G782="","-",IF(LEN(Pengawas!G782)&lt;4,"Cek lagi","OK"))</f>
        <v>-</v>
      </c>
      <c r="H782" s="26" t="str">
        <f>IF(Pengawas!H782="","-",IF(VALUE(LEFT(Pengawas!H782,2))&gt;31,"Tanggal tidak valid",IF(VALUE(LEFT(RIGHT(Pengawas!H782,7),2))&gt;12,"Bulan tidak valid",IF(VALUE(RIGHT(Pengawas!H782,4))&gt;1990,"Umur terlalu muda",IF(VALUE(RIGHT(Pengawas!H782,4))&lt;1955,"Umur terlalu tua","OK")))))</f>
        <v>-</v>
      </c>
      <c r="I782" s="25" t="str">
        <f>IF(Pengawas!I782="","-",IF(Pengawas!I782="L","OK",IF(Pengawas!I782="P","OK","Tidak valid")))</f>
        <v>-</v>
      </c>
      <c r="J782" s="25" t="str">
        <f>IF(Pengawas!J782="","-",IF(LEN(Pengawas!J782)&lt;4,"Cek lagi","OK"))</f>
        <v>-</v>
      </c>
      <c r="K782" s="25" t="str">
        <f>IF(Pengawas!K782="","-",IF(Pengawas!K782&gt;5,"Tidak valid",IF(Pengawas!K782&lt;1,"Tidak valid","OK")))</f>
        <v>-</v>
      </c>
      <c r="L782" s="25" t="str">
        <f>IF(Pengawas!L782="","-",IF(VALUE(LEFT(Pengawas!L782,1))&gt;1,"Tidak valid","OK"))</f>
        <v>-</v>
      </c>
      <c r="M782" s="25" t="str">
        <f>IF(Pengawas!M782="","-",IF(VALUE(LEFT(Pengawas!M782,1))&gt;1,"Tidak valid","OK"))</f>
        <v>-</v>
      </c>
      <c r="N782" s="25" t="str">
        <f>IF(Pengawas!N782="","-",IF(VALUE(LEFT(Pengawas!N782,2))&gt;31,"Tanggal tidak valid",IF(VALUE(LEFT(RIGHT(Pengawas!N782,7),2))&gt;12,"Bulan tidak valid",IF(VALUE(RIGHT(Pengawas!N782,4))&gt;2015,"Tahun cek lagi",IF(VALUE(RIGHT(Pengawas!N782,4))&lt;1930,"Tahun cek lagi","OK")))))</f>
        <v>-</v>
      </c>
      <c r="O782" s="26" t="str">
        <f>IF(Pengawas!O782="","-",IF(VALUE(LEFT(Pengawas!O782,2))&gt;31,"Tanggal tidak valid",IF(VALUE(LEFT(RIGHT(Pengawas!O782,7),2))&gt;12,"Bulan tidak valid",IF(VALUE(RIGHT(Pengawas!O782,4))&gt;2015,"Tahun cek lagi",IF(VALUE(RIGHT(Pengawas!O782,4))&lt;1930,"Tahun cek lagi","OK")))))</f>
        <v>-</v>
      </c>
      <c r="P782" s="26" t="str">
        <f>IF(Pengawas!P782="","-",IF(VALUE(LEFT(Pengawas!P782,2))&gt;31,"Tanggal tidak valid",IF(VALUE(LEFT(RIGHT(Pengawas!P782,7),2))&gt;12,"Bulan tidak valid",IF(VALUE(RIGHT(Pengawas!P782,4))&gt;2015,"Tahun cek lagi",IF(VALUE(RIGHT(Pengawas!P782,4))&lt;1930,"Tahun cek lagi","OK")))))</f>
        <v>-</v>
      </c>
      <c r="Q782" s="25" t="str">
        <f>IF(Pengawas!Q782="","-",IF(Pengawas!Q782&gt;3,"Tidak valid",IF(Pengawas!Q782&lt;1,"Tidak valid","OK")))</f>
        <v>-</v>
      </c>
      <c r="R782" s="25" t="str">
        <f>IF(Pengawas!R782="","-",IF(Pengawas!R782&gt;20000000,"Cek lagi",IF(Pengawas!R782&lt;50000,"Cek lagi","OK")))</f>
        <v>-</v>
      </c>
      <c r="S782" s="25" t="str">
        <f>IF(Pengawas!S782="","-",IF(Pengawas!S782&gt;3,"Tidak valid",IF(Pengawas!S782&lt;1,"Tidak valid","OK")))</f>
        <v>-</v>
      </c>
      <c r="T782" s="25" t="str">
        <f>IF(Pengawas!T782="","-",IF(Pengawas!T782&gt;6,"Tidak valid",IF(Pengawas!T782&lt;1,"Tidak valid","OK")))</f>
        <v>-</v>
      </c>
      <c r="U782" s="25" t="str">
        <f>IF(Pengawas!U782="","-",IF(Pengawas!U782&gt;4,"Tidak valid",IF(Pengawas!U782&lt;1,"Tidak valid","OK")))</f>
        <v>-</v>
      </c>
      <c r="V782" s="25" t="str">
        <f>IF(Pengawas!V782="","-",IF(Pengawas!V782&gt;2,"Tidak valid",IF(Pengawas!V782&lt;1,"Tidak valid","OK")))</f>
        <v>-</v>
      </c>
      <c r="W782" s="25" t="str">
        <f>IF(Pengawas!V782="","-",IF(Pengawas!V782=1,IF(Pengawas!W782="","Harap diisi","OK"),IF(Pengawas!V782=2,IF(Pengawas!W782="","Harap diisi","OK"),IF(Pengawas!V783&lt;1,"-",IF(Pengawas!V783&gt;2,"-","OK")))))</f>
        <v>-</v>
      </c>
      <c r="X782" s="25" t="str">
        <f>IF(Pengawas!V782="","-",IF(Pengawas!V782=1,IF(Pengawas!X782="","Harap diisi","OK"),IF(Pengawas!V782=2,IF(Pengawas!X782="","Harap diisi","OK"),IF(Pengawas!V783&lt;1,"-",IF(Pengawas!V783&gt;2,"-","OK")))))</f>
        <v>-</v>
      </c>
      <c r="Y782" s="25" t="str">
        <f>IF(Pengawas!V782="","-",IF(Pengawas!V782=1,IF(Pengawas!Y782="","Harap diisi","OK"),IF(Pengawas!V782=2,IF(Pengawas!Y782="","Harap diisi","OK"),IF(Pengawas!V783&lt;1,"-",IF(Pengawas!V783&gt;2,"-","OK")))))</f>
        <v>-</v>
      </c>
      <c r="Z782" s="25" t="str">
        <f>IF(Pengawas!V782="","-",IF(Pengawas!V782=1,IF(Pengawas!Z782="","Harap diisi","OK"),IF(Pengawas!V782=2,IF(Pengawas!Z782="","Harap diisi","OK"),IF(Pengawas!V783&lt;1,"-",IF(Pengawas!V783&gt;2,"-","OK")))))</f>
        <v>-</v>
      </c>
      <c r="AA782" s="25" t="str">
        <f>IF(Pengawas!V782="","-",IF(Pengawas!V782=1,IF(Pengawas!AA782="","Harap diisi","OK"),IF(Pengawas!V782=2,IF(Pengawas!AA782="","Harap diisi","OK"),IF(Pengawas!V783&lt;1,"-",IF(Pengawas!V783&gt;2,"-","OK")))))</f>
        <v>-</v>
      </c>
      <c r="AB782" s="25" t="str">
        <f>IF(Pengawas!V782="","-",IF(Pengawas!V782=1,IF(Pengawas!AB782="","Harap diisi","OK"),IF(Pengawas!V782=2,IF(Pengawas!AB782="","Harap diisi","OK"),IF(Pengawas!V783&lt;1,"-",IF(Pengawas!V783&gt;2,"-","OK")))))</f>
        <v>-</v>
      </c>
      <c r="AC782" s="25" t="str">
        <f>IF(Pengawas!V782="","-",IF(Pengawas!V782=1,IF(Pengawas!AC782="","Harap diisi","OK"),IF(Pengawas!V782=2,IF(Pengawas!AC782="","Harap diisi","OK"),IF(Pengawas!V783&lt;1,"-",IF(Pengawas!V783&gt;2,"-","OK")))))</f>
        <v>-</v>
      </c>
      <c r="AD782" s="25" t="str">
        <f>IF(Pengawas!V782="","-",IF(Pengawas!V782=1,IF(Pengawas!AD782="","OK","Harap dikosongkan"),IF(Pengawas!V782=2,IF(Pengawas!AD782="","Harap diisi","OK"),IF(Pengawas!V783&lt;1,"-",IF(Pengawas!V783&gt;2,"-","OK")))))</f>
        <v>-</v>
      </c>
      <c r="AE782" s="25" t="str">
        <f>IF(Pengawas!V782="","-",IF(Pengawas!V782=1,IF(Pengawas!AE782="","OK","Harap dikosongkan"),IF(Pengawas!V782=2,IF(Pengawas!AE782="","Harap diisi","OK"),IF(Pengawas!V783&lt;1,"-",IF(Pengawas!V783&gt;2,"-","OK")))))</f>
        <v>-</v>
      </c>
      <c r="AF782" s="25" t="str">
        <f>IF(Pengawas!V782="","-",IF(Pengawas!V782=1,IF(Pengawas!AF782="","OK","Harap dikosongkan"),IF(Pengawas!V782=2,IF(Pengawas!AF782="","Harap diisi","OK"),IF(Pengawas!V783&lt;1,"-",IF(Pengawas!V783&gt;2,"-","OK")))))</f>
        <v>-</v>
      </c>
      <c r="AG782" s="25" t="str">
        <f>IF(Pengawas!V782="","-",IF(Pengawas!V782=1,IF(Pengawas!AG782="","OK","Harap dikosongkan"),IF(Pengawas!V782=2,IF(Pengawas!AG782="","Harap diisi","OK"),IF(Pengawas!V783&lt;1,"-",IF(Pengawas!V783&gt;2,"-","OK")))))</f>
        <v>-</v>
      </c>
      <c r="AH782" s="25" t="str">
        <f>IF(Pengawas!V782="","-",IF(Pengawas!V782=1,IF(Pengawas!AH782="","OK","Harap dikosongkan"),IF(Pengawas!V782=2,IF(Pengawas!AH782="","Harap diisi","OK"),IF(Pengawas!V783&lt;1,"-",IF(Pengawas!V783&gt;2,"-","OK")))))</f>
        <v>-</v>
      </c>
      <c r="AI782" s="25" t="str">
        <f>IF(Pengawas!V782="","-",IF(Pengawas!V782=1,IF(Pengawas!AI782="","OK","Harap dikosongkan"),IF(Pengawas!V782=2,IF(Pengawas!AI782="","Harap diisi","OK"),IF(Pengawas!V783&lt;1,"-",IF(Pengawas!V783&gt;2,"-","OK")))))</f>
        <v>-</v>
      </c>
      <c r="AJ782" s="25" t="str">
        <f>IF(Pengawas!V782="","-",IF(Pengawas!V782=1,IF(Pengawas!AJ782="","OK","Harap dikosongkan"),IF(Pengawas!V782=2,IF(Pengawas!AJ782="","Harap diisi","OK"),IF(Pengawas!V783&lt;1,"-",IF(Pengawas!V783&gt;2,"-","OK")))))</f>
        <v>-</v>
      </c>
      <c r="AK782" s="25" t="str">
        <f>IF(Pengawas!V782="","-",IF(Pengawas!V782=1,IF(Pengawas!AK782="","OK","Harap dikosongkan"),IF(Pengawas!V782=2,IF(Pengawas!AK782="","Harap diisi","OK"),IF(Pengawas!V783&lt;1,"-",IF(Pengawas!V783&gt;2,"-","OK")))))</f>
        <v>-</v>
      </c>
      <c r="AL782" s="25" t="str">
        <f>IF(Pengawas!AL782="","-",IF(Pengawas!AL782&gt;3,"Tidak valid",IF(Pengawas!AL782&lt;1,"Tidak valid","OK")))</f>
        <v>-</v>
      </c>
      <c r="AM782" s="25" t="str">
        <f>IF(Pengawas!AL782="",IF(Pengawas!AM782="","-","Harap dikosongkan"),IF(Pengawas!AL782&lt;&gt;1,IF(Pengawas!AM782="","OK","Harap dikosongkan"),IF(Pengawas!AM782="","Harap diisi",IF(Pengawas!AM782&gt;2015,"Cek lagi",IF(Pengawas!AM782&lt;2005,"Cek lagi","OK")))))</f>
        <v>-</v>
      </c>
      <c r="AN782" s="25" t="str">
        <f>IF(Pengawas!AL782="",IF(Pengawas!AN782="","-","Harap dikosongkan"),IF(Pengawas!AL782&lt;&gt;1,IF(Pengawas!AN782="","OK","Harap dikosongkan"),IF(Pengawas!AN782="","Harap diisi",IF(VALUE(Pengawas!AN782)&gt;33,"Tidak valid",IF(VALUE(Pengawas!AN782)&lt;1,"Tidak valid","OK")))))</f>
        <v>-</v>
      </c>
      <c r="AO782" s="25" t="str">
        <f>IF(Pengawas!AL782="",IF(Pengawas!AO782="","-","Harap dikosongkan"),IF(Pengawas!AL782&lt;&gt;1,IF(Pengawas!AO782="","OK","Harap dikosongkan"),IF(Pengawas!AO782="","Harap diisi",IF(Pengawas!AO782&gt;1,"Tidak valid","OK"))))</f>
        <v>-</v>
      </c>
      <c r="AP782" s="25" t="str">
        <f>IF(Pengawas!AL782&gt;1,"OK",IF(Pengawas!AO782="",IF(Pengawas!AP782="","-","Kolom AO cek lagi"),IF(Pengawas!AO782=0,IF(Pengawas!AP782="","OK","Harap dikosongkan"),IF(Pengawas!AP782="","Harap diisi",IF(LEN(Pengawas!AP782)&lt;12,"Tidak valid",IF(LEN(Pengawas!AP782)&gt;14,"Tidak valid","OK"))))))</f>
        <v>-</v>
      </c>
      <c r="AQ782" s="26" t="str">
        <f>IF(Pengawas!AL782&gt;1,"OK",IF(Pengawas!AO782="",IF(Pengawas!AQ782="","-","Kolom AO cek lagi"),IF(Pengawas!AO782=0,IF(Pengawas!AQ782="","OK","Harap dikosongkan"),IF(Pengawas!AQ782="","Harap diisi",IF(LEN(Pengawas!AQ782)&lt;5,"Cek lagi","OK")))))</f>
        <v>-</v>
      </c>
      <c r="AR782" s="26" t="str">
        <f>IF(Pengawas!AL782&gt;1,"OK",IF(Pengawas!AO782="",IF(Pengawas!AR782="","-","Kolom AT cek lagi"),IF(Pengawas!AO782=0,IF(Pengawas!AR782="","OK","Harap dikosongkan"),IF(Pengawas!AR782="","Harap diisi",IF(VALUE(LEFT(Pengawas!AR782,2))&gt;31,"Tanggal tidak valid",IF(VALUE(LEFT(RIGHT(Pengawas!AR782,7),2))&gt;12,"Bulan tidak valid",IF(VALUE(RIGHT(Pengawas!AR782,4))&gt;2016,"Tahun cek lagi",IF(VALUE(RIGHT(Pengawas!AR782,4))&lt;2005,"Tahun cek lagi","OK"))))))))</f>
        <v>-</v>
      </c>
      <c r="AS782" s="25" t="str">
        <f>IF(Pengawas!AP782="",IF(Pengawas!AS782="","-","Harap dikosongkan"),IF(Pengawas!AP782&lt;&gt;"",IF(Pengawas!AS782="","Harap diisi",IF(Pengawas!AS782&gt;1,"Tidak valid","OK"))))</f>
        <v>-</v>
      </c>
      <c r="AT782" s="25" t="str">
        <f>IF(Pengawas!AS782="",IF(Pengawas!AT782="","-","Harap dikosongkan"),IF(Pengawas!AS782&lt;&gt;1,IF(Pengawas!AT782="","OK","Harap dikosongkan"),IF(Pengawas!AS782="",IF(Pengawas!AT782="","-","Harap dikosongkan"),IF(Pengawas!AS782=0,IF(Pengawas!AT782="","OK","Harap dikosongkan"),IF(Pengawas!AT782="","Harap diisi",IF(Pengawas!AT782&gt;2016,"Cek lagi",IF(Pengawas!AT782&lt;2005,"Cek lagi",IF(Pengawas!AM782&gt;Pengawas!AT782,"Cek lagi dengan Kolom AL","OK"))))))))</f>
        <v>-</v>
      </c>
      <c r="AU782" s="25" t="str">
        <f>IF(Pengawas!AS782="",IF(Pengawas!AU782="","-","Harap dikosongkan"),IF(Pengawas!AS782&lt;&gt;1,IF(Pengawas!AU782="","OK","Harap dikosongkan"),IF(Pengawas!AS782="",IF(Pengawas!AU782="","-","Harap dikosongkan"),IF(Pengawas!AS782=0,IF(Pengawas!AU782="","OK","Harap dikosongkan"),IF(Pengawas!AU782="","Harap diisi",IF(Pengawas!AU782&gt;20000000,"Cek lagi",IF(Pengawas!AU782&lt;100000,"Cek lagi","OK")))))))</f>
        <v>-</v>
      </c>
      <c r="AV782" s="25" t="str">
        <f>IF(Pengawas!AV782="","-",IF(Pengawas!AV782&gt;3,"Tidak valid","OK"))</f>
        <v>-</v>
      </c>
      <c r="AW782" s="25" t="str">
        <f>IF(Pengawas!AV782="",IF(Pengawas!AW782="","-","Harap dikosongkan"),IF(Pengawas!AV782=0,IF(Pengawas!AW782="","OK","Harap dikosongkan"),IF(Pengawas!AV782&gt;0,IF(Pengawas!AW782="","Harap diisi",IF(Pengawas!AW782&gt;2015,"Tidak valid","OK")))))</f>
        <v>-</v>
      </c>
      <c r="AX782" s="25" t="str">
        <f>IF(Pengawas!AV782="",IF(Pengawas!AX782="","-","Harap dikosongkan"),IF(Pengawas!AV782=0,IF(Pengawas!AX782="","OK","Harap dikosongkan"),IF(Pengawas!AV782&gt;0,IF(Pengawas!AX782="","Harap diisi",IF(Pengawas!AX782="","-",IF(Pengawas!AX782&gt;1,"Tidak valid","OK"))))))</f>
        <v>-</v>
      </c>
      <c r="AY782" s="25" t="str">
        <f>IF(Pengawas!AY782="","-",IF(Pengawas!AY782&gt;2,"Tidak valid","OK"))</f>
        <v>-</v>
      </c>
      <c r="AZ782" s="25" t="str">
        <f>IF(Pengawas!AY782="",IF(Pengawas!AZ782="","-","Harap dikosongkan"),IF(Pengawas!AY782=0,IF(Pengawas!AZ782="","OK","Harap dikosongkan"),IF(Pengawas!AZ782="","Harap diisi",IF(Pengawas!AZ782&gt;2015,"Cek lagi",IF(Pengawas!AZ782&lt;2000,"Cek lagi","OK")))))</f>
        <v>-</v>
      </c>
      <c r="BA782" s="25" t="str">
        <f>IF(Pengawas!BA782="","-",IF(LEN(Pengawas!BA782)&lt;5,"Cek lagi","OK"))</f>
        <v>-</v>
      </c>
      <c r="BB782" s="25" t="str">
        <f>IF(Pengawas!BB782="","-",IF(LEN(Pengawas!BB782)&lt;4,"Cek lagi","OK"))</f>
        <v>-</v>
      </c>
      <c r="BC782" s="25" t="str">
        <f>IF(Pengawas!BC782="","-",IF(LEN(Pengawas!BC782)&lt;4,"Cek lagi","OK"))</f>
        <v>-</v>
      </c>
      <c r="BD782" s="25" t="str">
        <f>IF(Pengawas!BD782="","-",IF(LEN(Pengawas!BD782)&lt;4,"Cek lagi","OK"))</f>
        <v>-</v>
      </c>
      <c r="BE782" s="25" t="str">
        <f>IF(Pengawas!BE782="","-",IF(LEN(Pengawas!BE782)&lt;4,"Cek lagi","OK"))</f>
        <v>-</v>
      </c>
      <c r="BF782" s="25" t="str">
        <f>IF(Pengawas!BF782="","-",IF(LEN(Pengawas!BF782)&lt;&gt;5,"Tidak valid","OK"))</f>
        <v>-</v>
      </c>
      <c r="BG782" s="25" t="str">
        <f>IF(Pengawas!BG782="","-",IF(LEN(Pengawas!BG782)&lt;9,"Cek lagi",IF(LEN(Pengawas!BG782)&gt;14,"Cek lagi","OK")))</f>
        <v>-</v>
      </c>
    </row>
    <row r="783" spans="1:59" ht="15" customHeight="1" x14ac:dyDescent="0.2">
      <c r="A783" s="25" t="str">
        <f>IF(Pengawas!A783="","-",IF(LEN(Pengawas!A783)&lt;4,"Cek lagi","OK"))</f>
        <v>-</v>
      </c>
      <c r="B783" s="25" t="str">
        <f>IF(Pengawas!B783="","-",IF(LEN(Pengawas!B783)&lt;4,"Cek lagi","OK"))</f>
        <v>-</v>
      </c>
      <c r="C783" s="25" t="str">
        <f>IF(Pengawas!C783="","-",IF(LEN(Pengawas!C783)&lt;&gt;18,"Tidak valid","OK"))</f>
        <v>-</v>
      </c>
      <c r="D783" s="25" t="str">
        <f>IF(Pengawas!D783="","-",IF(LEN(Pengawas!D783)&lt;&gt;16,"Tidak valid","OK"))</f>
        <v>-</v>
      </c>
      <c r="E783" s="25" t="str">
        <f>IF(Pengawas!E783="","-",IF(LEN(Pengawas!E783)&lt;4,"Cek lagi","OK"))</f>
        <v>-</v>
      </c>
      <c r="F783" s="25" t="str">
        <f>IF(Pengawas!F783="","-",IF(LEN(Pengawas!F783)&lt;&gt;16,"Tidak valid","OK"))</f>
        <v>-</v>
      </c>
      <c r="G783" s="25" t="str">
        <f>IF(Pengawas!G783="","-",IF(LEN(Pengawas!G783)&lt;4,"Cek lagi","OK"))</f>
        <v>-</v>
      </c>
      <c r="H783" s="26" t="str">
        <f>IF(Pengawas!H783="","-",IF(VALUE(LEFT(Pengawas!H783,2))&gt;31,"Tanggal tidak valid",IF(VALUE(LEFT(RIGHT(Pengawas!H783,7),2))&gt;12,"Bulan tidak valid",IF(VALUE(RIGHT(Pengawas!H783,4))&gt;1990,"Umur terlalu muda",IF(VALUE(RIGHT(Pengawas!H783,4))&lt;1955,"Umur terlalu tua","OK")))))</f>
        <v>-</v>
      </c>
      <c r="I783" s="25" t="str">
        <f>IF(Pengawas!I783="","-",IF(Pengawas!I783="L","OK",IF(Pengawas!I783="P","OK","Tidak valid")))</f>
        <v>-</v>
      </c>
      <c r="J783" s="25" t="str">
        <f>IF(Pengawas!J783="","-",IF(LEN(Pengawas!J783)&lt;4,"Cek lagi","OK"))</f>
        <v>-</v>
      </c>
      <c r="K783" s="25" t="str">
        <f>IF(Pengawas!K783="","-",IF(Pengawas!K783&gt;5,"Tidak valid",IF(Pengawas!K783&lt;1,"Tidak valid","OK")))</f>
        <v>-</v>
      </c>
      <c r="L783" s="25" t="str">
        <f>IF(Pengawas!L783="","-",IF(VALUE(LEFT(Pengawas!L783,1))&gt;1,"Tidak valid","OK"))</f>
        <v>-</v>
      </c>
      <c r="M783" s="25" t="str">
        <f>IF(Pengawas!M783="","-",IF(VALUE(LEFT(Pengawas!M783,1))&gt;1,"Tidak valid","OK"))</f>
        <v>-</v>
      </c>
      <c r="N783" s="25" t="str">
        <f>IF(Pengawas!N783="","-",IF(VALUE(LEFT(Pengawas!N783,2))&gt;31,"Tanggal tidak valid",IF(VALUE(LEFT(RIGHT(Pengawas!N783,7),2))&gt;12,"Bulan tidak valid",IF(VALUE(RIGHT(Pengawas!N783,4))&gt;2015,"Tahun cek lagi",IF(VALUE(RIGHT(Pengawas!N783,4))&lt;1930,"Tahun cek lagi","OK")))))</f>
        <v>-</v>
      </c>
      <c r="O783" s="26" t="str">
        <f>IF(Pengawas!O783="","-",IF(VALUE(LEFT(Pengawas!O783,2))&gt;31,"Tanggal tidak valid",IF(VALUE(LEFT(RIGHT(Pengawas!O783,7),2))&gt;12,"Bulan tidak valid",IF(VALUE(RIGHT(Pengawas!O783,4))&gt;2015,"Tahun cek lagi",IF(VALUE(RIGHT(Pengawas!O783,4))&lt;1930,"Tahun cek lagi","OK")))))</f>
        <v>-</v>
      </c>
      <c r="P783" s="26" t="str">
        <f>IF(Pengawas!P783="","-",IF(VALUE(LEFT(Pengawas!P783,2))&gt;31,"Tanggal tidak valid",IF(VALUE(LEFT(RIGHT(Pengawas!P783,7),2))&gt;12,"Bulan tidak valid",IF(VALUE(RIGHT(Pengawas!P783,4))&gt;2015,"Tahun cek lagi",IF(VALUE(RIGHT(Pengawas!P783,4))&lt;1930,"Tahun cek lagi","OK")))))</f>
        <v>-</v>
      </c>
      <c r="Q783" s="25" t="str">
        <f>IF(Pengawas!Q783="","-",IF(Pengawas!Q783&gt;3,"Tidak valid",IF(Pengawas!Q783&lt;1,"Tidak valid","OK")))</f>
        <v>-</v>
      </c>
      <c r="R783" s="25" t="str">
        <f>IF(Pengawas!R783="","-",IF(Pengawas!R783&gt;20000000,"Cek lagi",IF(Pengawas!R783&lt;50000,"Cek lagi","OK")))</f>
        <v>-</v>
      </c>
      <c r="S783" s="25" t="str">
        <f>IF(Pengawas!S783="","-",IF(Pengawas!S783&gt;3,"Tidak valid",IF(Pengawas!S783&lt;1,"Tidak valid","OK")))</f>
        <v>-</v>
      </c>
      <c r="T783" s="25" t="str">
        <f>IF(Pengawas!T783="","-",IF(Pengawas!T783&gt;6,"Tidak valid",IF(Pengawas!T783&lt;1,"Tidak valid","OK")))</f>
        <v>-</v>
      </c>
      <c r="U783" s="25" t="str">
        <f>IF(Pengawas!U783="","-",IF(Pengawas!U783&gt;4,"Tidak valid",IF(Pengawas!U783&lt;1,"Tidak valid","OK")))</f>
        <v>-</v>
      </c>
      <c r="V783" s="25" t="str">
        <f>IF(Pengawas!V783="","-",IF(Pengawas!V783&gt;2,"Tidak valid",IF(Pengawas!V783&lt;1,"Tidak valid","OK")))</f>
        <v>-</v>
      </c>
      <c r="W783" s="25" t="str">
        <f>IF(Pengawas!V783="","-",IF(Pengawas!V783=1,IF(Pengawas!W783="","Harap diisi","OK"),IF(Pengawas!V783=2,IF(Pengawas!W783="","Harap diisi","OK"),IF(Pengawas!V784&lt;1,"-",IF(Pengawas!V784&gt;2,"-","OK")))))</f>
        <v>-</v>
      </c>
      <c r="X783" s="25" t="str">
        <f>IF(Pengawas!V783="","-",IF(Pengawas!V783=1,IF(Pengawas!X783="","Harap diisi","OK"),IF(Pengawas!V783=2,IF(Pengawas!X783="","Harap diisi","OK"),IF(Pengawas!V784&lt;1,"-",IF(Pengawas!V784&gt;2,"-","OK")))))</f>
        <v>-</v>
      </c>
      <c r="Y783" s="25" t="str">
        <f>IF(Pengawas!V783="","-",IF(Pengawas!V783=1,IF(Pengawas!Y783="","Harap diisi","OK"),IF(Pengawas!V783=2,IF(Pengawas!Y783="","Harap diisi","OK"),IF(Pengawas!V784&lt;1,"-",IF(Pengawas!V784&gt;2,"-","OK")))))</f>
        <v>-</v>
      </c>
      <c r="Z783" s="25" t="str">
        <f>IF(Pengawas!V783="","-",IF(Pengawas!V783=1,IF(Pengawas!Z783="","Harap diisi","OK"),IF(Pengawas!V783=2,IF(Pengawas!Z783="","Harap diisi","OK"),IF(Pengawas!V784&lt;1,"-",IF(Pengawas!V784&gt;2,"-","OK")))))</f>
        <v>-</v>
      </c>
      <c r="AA783" s="25" t="str">
        <f>IF(Pengawas!V783="","-",IF(Pengawas!V783=1,IF(Pengawas!AA783="","Harap diisi","OK"),IF(Pengawas!V783=2,IF(Pengawas!AA783="","Harap diisi","OK"),IF(Pengawas!V784&lt;1,"-",IF(Pengawas!V784&gt;2,"-","OK")))))</f>
        <v>-</v>
      </c>
      <c r="AB783" s="25" t="str">
        <f>IF(Pengawas!V783="","-",IF(Pengawas!V783=1,IF(Pengawas!AB783="","Harap diisi","OK"),IF(Pengawas!V783=2,IF(Pengawas!AB783="","Harap diisi","OK"),IF(Pengawas!V784&lt;1,"-",IF(Pengawas!V784&gt;2,"-","OK")))))</f>
        <v>-</v>
      </c>
      <c r="AC783" s="25" t="str">
        <f>IF(Pengawas!V783="","-",IF(Pengawas!V783=1,IF(Pengawas!AC783="","Harap diisi","OK"),IF(Pengawas!V783=2,IF(Pengawas!AC783="","Harap diisi","OK"),IF(Pengawas!V784&lt;1,"-",IF(Pengawas!V784&gt;2,"-","OK")))))</f>
        <v>-</v>
      </c>
      <c r="AD783" s="25" t="str">
        <f>IF(Pengawas!V783="","-",IF(Pengawas!V783=1,IF(Pengawas!AD783="","OK","Harap dikosongkan"),IF(Pengawas!V783=2,IF(Pengawas!AD783="","Harap diisi","OK"),IF(Pengawas!V784&lt;1,"-",IF(Pengawas!V784&gt;2,"-","OK")))))</f>
        <v>-</v>
      </c>
      <c r="AE783" s="25" t="str">
        <f>IF(Pengawas!V783="","-",IF(Pengawas!V783=1,IF(Pengawas!AE783="","OK","Harap dikosongkan"),IF(Pengawas!V783=2,IF(Pengawas!AE783="","Harap diisi","OK"),IF(Pengawas!V784&lt;1,"-",IF(Pengawas!V784&gt;2,"-","OK")))))</f>
        <v>-</v>
      </c>
      <c r="AF783" s="25" t="str">
        <f>IF(Pengawas!V783="","-",IF(Pengawas!V783=1,IF(Pengawas!AF783="","OK","Harap dikosongkan"),IF(Pengawas!V783=2,IF(Pengawas!AF783="","Harap diisi","OK"),IF(Pengawas!V784&lt;1,"-",IF(Pengawas!V784&gt;2,"-","OK")))))</f>
        <v>-</v>
      </c>
      <c r="AG783" s="25" t="str">
        <f>IF(Pengawas!V783="","-",IF(Pengawas!V783=1,IF(Pengawas!AG783="","OK","Harap dikosongkan"),IF(Pengawas!V783=2,IF(Pengawas!AG783="","Harap diisi","OK"),IF(Pengawas!V784&lt;1,"-",IF(Pengawas!V784&gt;2,"-","OK")))))</f>
        <v>-</v>
      </c>
      <c r="AH783" s="25" t="str">
        <f>IF(Pengawas!V783="","-",IF(Pengawas!V783=1,IF(Pengawas!AH783="","OK","Harap dikosongkan"),IF(Pengawas!V783=2,IF(Pengawas!AH783="","Harap diisi","OK"),IF(Pengawas!V784&lt;1,"-",IF(Pengawas!V784&gt;2,"-","OK")))))</f>
        <v>-</v>
      </c>
      <c r="AI783" s="25" t="str">
        <f>IF(Pengawas!V783="","-",IF(Pengawas!V783=1,IF(Pengawas!AI783="","OK","Harap dikosongkan"),IF(Pengawas!V783=2,IF(Pengawas!AI783="","Harap diisi","OK"),IF(Pengawas!V784&lt;1,"-",IF(Pengawas!V784&gt;2,"-","OK")))))</f>
        <v>-</v>
      </c>
      <c r="AJ783" s="25" t="str">
        <f>IF(Pengawas!V783="","-",IF(Pengawas!V783=1,IF(Pengawas!AJ783="","OK","Harap dikosongkan"),IF(Pengawas!V783=2,IF(Pengawas!AJ783="","Harap diisi","OK"),IF(Pengawas!V784&lt;1,"-",IF(Pengawas!V784&gt;2,"-","OK")))))</f>
        <v>-</v>
      </c>
      <c r="AK783" s="25" t="str">
        <f>IF(Pengawas!V783="","-",IF(Pengawas!V783=1,IF(Pengawas!AK783="","OK","Harap dikosongkan"),IF(Pengawas!V783=2,IF(Pengawas!AK783="","Harap diisi","OK"),IF(Pengawas!V784&lt;1,"-",IF(Pengawas!V784&gt;2,"-","OK")))))</f>
        <v>-</v>
      </c>
      <c r="AL783" s="25" t="str">
        <f>IF(Pengawas!AL783="","-",IF(Pengawas!AL783&gt;3,"Tidak valid",IF(Pengawas!AL783&lt;1,"Tidak valid","OK")))</f>
        <v>-</v>
      </c>
      <c r="AM783" s="25" t="str">
        <f>IF(Pengawas!AL783="",IF(Pengawas!AM783="","-","Harap dikosongkan"),IF(Pengawas!AL783&lt;&gt;1,IF(Pengawas!AM783="","OK","Harap dikosongkan"),IF(Pengawas!AM783="","Harap diisi",IF(Pengawas!AM783&gt;2015,"Cek lagi",IF(Pengawas!AM783&lt;2005,"Cek lagi","OK")))))</f>
        <v>-</v>
      </c>
      <c r="AN783" s="25" t="str">
        <f>IF(Pengawas!AL783="",IF(Pengawas!AN783="","-","Harap dikosongkan"),IF(Pengawas!AL783&lt;&gt;1,IF(Pengawas!AN783="","OK","Harap dikosongkan"),IF(Pengawas!AN783="","Harap diisi",IF(VALUE(Pengawas!AN783)&gt;33,"Tidak valid",IF(VALUE(Pengawas!AN783)&lt;1,"Tidak valid","OK")))))</f>
        <v>-</v>
      </c>
      <c r="AO783" s="25" t="str">
        <f>IF(Pengawas!AL783="",IF(Pengawas!AO783="","-","Harap dikosongkan"),IF(Pengawas!AL783&lt;&gt;1,IF(Pengawas!AO783="","OK","Harap dikosongkan"),IF(Pengawas!AO783="","Harap diisi",IF(Pengawas!AO783&gt;1,"Tidak valid","OK"))))</f>
        <v>-</v>
      </c>
      <c r="AP783" s="25" t="str">
        <f>IF(Pengawas!AL783&gt;1,"OK",IF(Pengawas!AO783="",IF(Pengawas!AP783="","-","Kolom AO cek lagi"),IF(Pengawas!AO783=0,IF(Pengawas!AP783="","OK","Harap dikosongkan"),IF(Pengawas!AP783="","Harap diisi",IF(LEN(Pengawas!AP783)&lt;12,"Tidak valid",IF(LEN(Pengawas!AP783)&gt;14,"Tidak valid","OK"))))))</f>
        <v>-</v>
      </c>
      <c r="AQ783" s="26" t="str">
        <f>IF(Pengawas!AL783&gt;1,"OK",IF(Pengawas!AO783="",IF(Pengawas!AQ783="","-","Kolom AO cek lagi"),IF(Pengawas!AO783=0,IF(Pengawas!AQ783="","OK","Harap dikosongkan"),IF(Pengawas!AQ783="","Harap diisi",IF(LEN(Pengawas!AQ783)&lt;5,"Cek lagi","OK")))))</f>
        <v>-</v>
      </c>
      <c r="AR783" s="26" t="str">
        <f>IF(Pengawas!AL783&gt;1,"OK",IF(Pengawas!AO783="",IF(Pengawas!AR783="","-","Kolom AT cek lagi"),IF(Pengawas!AO783=0,IF(Pengawas!AR783="","OK","Harap dikosongkan"),IF(Pengawas!AR783="","Harap diisi",IF(VALUE(LEFT(Pengawas!AR783,2))&gt;31,"Tanggal tidak valid",IF(VALUE(LEFT(RIGHT(Pengawas!AR783,7),2))&gt;12,"Bulan tidak valid",IF(VALUE(RIGHT(Pengawas!AR783,4))&gt;2016,"Tahun cek lagi",IF(VALUE(RIGHT(Pengawas!AR783,4))&lt;2005,"Tahun cek lagi","OK"))))))))</f>
        <v>-</v>
      </c>
      <c r="AS783" s="25" t="str">
        <f>IF(Pengawas!AP783="",IF(Pengawas!AS783="","-","Harap dikosongkan"),IF(Pengawas!AP783&lt;&gt;"",IF(Pengawas!AS783="","Harap diisi",IF(Pengawas!AS783&gt;1,"Tidak valid","OK"))))</f>
        <v>-</v>
      </c>
      <c r="AT783" s="25" t="str">
        <f>IF(Pengawas!AS783="",IF(Pengawas!AT783="","-","Harap dikosongkan"),IF(Pengawas!AS783&lt;&gt;1,IF(Pengawas!AT783="","OK","Harap dikosongkan"),IF(Pengawas!AS783="",IF(Pengawas!AT783="","-","Harap dikosongkan"),IF(Pengawas!AS783=0,IF(Pengawas!AT783="","OK","Harap dikosongkan"),IF(Pengawas!AT783="","Harap diisi",IF(Pengawas!AT783&gt;2016,"Cek lagi",IF(Pengawas!AT783&lt;2005,"Cek lagi",IF(Pengawas!AM783&gt;Pengawas!AT783,"Cek lagi dengan Kolom AL","OK"))))))))</f>
        <v>-</v>
      </c>
      <c r="AU783" s="25" t="str">
        <f>IF(Pengawas!AS783="",IF(Pengawas!AU783="","-","Harap dikosongkan"),IF(Pengawas!AS783&lt;&gt;1,IF(Pengawas!AU783="","OK","Harap dikosongkan"),IF(Pengawas!AS783="",IF(Pengawas!AU783="","-","Harap dikosongkan"),IF(Pengawas!AS783=0,IF(Pengawas!AU783="","OK","Harap dikosongkan"),IF(Pengawas!AU783="","Harap diisi",IF(Pengawas!AU783&gt;20000000,"Cek lagi",IF(Pengawas!AU783&lt;100000,"Cek lagi","OK")))))))</f>
        <v>-</v>
      </c>
      <c r="AV783" s="25" t="str">
        <f>IF(Pengawas!AV783="","-",IF(Pengawas!AV783&gt;3,"Tidak valid","OK"))</f>
        <v>-</v>
      </c>
      <c r="AW783" s="25" t="str">
        <f>IF(Pengawas!AV783="",IF(Pengawas!AW783="","-","Harap dikosongkan"),IF(Pengawas!AV783=0,IF(Pengawas!AW783="","OK","Harap dikosongkan"),IF(Pengawas!AV783&gt;0,IF(Pengawas!AW783="","Harap diisi",IF(Pengawas!AW783&gt;2015,"Tidak valid","OK")))))</f>
        <v>-</v>
      </c>
      <c r="AX783" s="25" t="str">
        <f>IF(Pengawas!AV783="",IF(Pengawas!AX783="","-","Harap dikosongkan"),IF(Pengawas!AV783=0,IF(Pengawas!AX783="","OK","Harap dikosongkan"),IF(Pengawas!AV783&gt;0,IF(Pengawas!AX783="","Harap diisi",IF(Pengawas!AX783="","-",IF(Pengawas!AX783&gt;1,"Tidak valid","OK"))))))</f>
        <v>-</v>
      </c>
      <c r="AY783" s="25" t="str">
        <f>IF(Pengawas!AY783="","-",IF(Pengawas!AY783&gt;2,"Tidak valid","OK"))</f>
        <v>-</v>
      </c>
      <c r="AZ783" s="25" t="str">
        <f>IF(Pengawas!AY783="",IF(Pengawas!AZ783="","-","Harap dikosongkan"),IF(Pengawas!AY783=0,IF(Pengawas!AZ783="","OK","Harap dikosongkan"),IF(Pengawas!AZ783="","Harap diisi",IF(Pengawas!AZ783&gt;2015,"Cek lagi",IF(Pengawas!AZ783&lt;2000,"Cek lagi","OK")))))</f>
        <v>-</v>
      </c>
      <c r="BA783" s="25" t="str">
        <f>IF(Pengawas!BA783="","-",IF(LEN(Pengawas!BA783)&lt;5,"Cek lagi","OK"))</f>
        <v>-</v>
      </c>
      <c r="BB783" s="25" t="str">
        <f>IF(Pengawas!BB783="","-",IF(LEN(Pengawas!BB783)&lt;4,"Cek lagi","OK"))</f>
        <v>-</v>
      </c>
      <c r="BC783" s="25" t="str">
        <f>IF(Pengawas!BC783="","-",IF(LEN(Pengawas!BC783)&lt;4,"Cek lagi","OK"))</f>
        <v>-</v>
      </c>
      <c r="BD783" s="25" t="str">
        <f>IF(Pengawas!BD783="","-",IF(LEN(Pengawas!BD783)&lt;4,"Cek lagi","OK"))</f>
        <v>-</v>
      </c>
      <c r="BE783" s="25" t="str">
        <f>IF(Pengawas!BE783="","-",IF(LEN(Pengawas!BE783)&lt;4,"Cek lagi","OK"))</f>
        <v>-</v>
      </c>
      <c r="BF783" s="25" t="str">
        <f>IF(Pengawas!BF783="","-",IF(LEN(Pengawas!BF783)&lt;&gt;5,"Tidak valid","OK"))</f>
        <v>-</v>
      </c>
      <c r="BG783" s="25" t="str">
        <f>IF(Pengawas!BG783="","-",IF(LEN(Pengawas!BG783)&lt;9,"Cek lagi",IF(LEN(Pengawas!BG783)&gt;14,"Cek lagi","OK")))</f>
        <v>-</v>
      </c>
    </row>
    <row r="784" spans="1:59" ht="15" customHeight="1" x14ac:dyDescent="0.2">
      <c r="A784" s="25" t="str">
        <f>IF(Pengawas!A784="","-",IF(LEN(Pengawas!A784)&lt;4,"Cek lagi","OK"))</f>
        <v>-</v>
      </c>
      <c r="B784" s="25" t="str">
        <f>IF(Pengawas!B784="","-",IF(LEN(Pengawas!B784)&lt;4,"Cek lagi","OK"))</f>
        <v>-</v>
      </c>
      <c r="C784" s="25" t="str">
        <f>IF(Pengawas!C784="","-",IF(LEN(Pengawas!C784)&lt;&gt;18,"Tidak valid","OK"))</f>
        <v>-</v>
      </c>
      <c r="D784" s="25" t="str">
        <f>IF(Pengawas!D784="","-",IF(LEN(Pengawas!D784)&lt;&gt;16,"Tidak valid","OK"))</f>
        <v>-</v>
      </c>
      <c r="E784" s="25" t="str">
        <f>IF(Pengawas!E784="","-",IF(LEN(Pengawas!E784)&lt;4,"Cek lagi","OK"))</f>
        <v>-</v>
      </c>
      <c r="F784" s="25" t="str">
        <f>IF(Pengawas!F784="","-",IF(LEN(Pengawas!F784)&lt;&gt;16,"Tidak valid","OK"))</f>
        <v>-</v>
      </c>
      <c r="G784" s="25" t="str">
        <f>IF(Pengawas!G784="","-",IF(LEN(Pengawas!G784)&lt;4,"Cek lagi","OK"))</f>
        <v>-</v>
      </c>
      <c r="H784" s="26" t="str">
        <f>IF(Pengawas!H784="","-",IF(VALUE(LEFT(Pengawas!H784,2))&gt;31,"Tanggal tidak valid",IF(VALUE(LEFT(RIGHT(Pengawas!H784,7),2))&gt;12,"Bulan tidak valid",IF(VALUE(RIGHT(Pengawas!H784,4))&gt;1990,"Umur terlalu muda",IF(VALUE(RIGHT(Pengawas!H784,4))&lt;1955,"Umur terlalu tua","OK")))))</f>
        <v>-</v>
      </c>
      <c r="I784" s="25" t="str">
        <f>IF(Pengawas!I784="","-",IF(Pengawas!I784="L","OK",IF(Pengawas!I784="P","OK","Tidak valid")))</f>
        <v>-</v>
      </c>
      <c r="J784" s="25" t="str">
        <f>IF(Pengawas!J784="","-",IF(LEN(Pengawas!J784)&lt;4,"Cek lagi","OK"))</f>
        <v>-</v>
      </c>
      <c r="K784" s="25" t="str">
        <f>IF(Pengawas!K784="","-",IF(Pengawas!K784&gt;5,"Tidak valid",IF(Pengawas!K784&lt;1,"Tidak valid","OK")))</f>
        <v>-</v>
      </c>
      <c r="L784" s="25" t="str">
        <f>IF(Pengawas!L784="","-",IF(VALUE(LEFT(Pengawas!L784,1))&gt;1,"Tidak valid","OK"))</f>
        <v>-</v>
      </c>
      <c r="M784" s="25" t="str">
        <f>IF(Pengawas!M784="","-",IF(VALUE(LEFT(Pengawas!M784,1))&gt;1,"Tidak valid","OK"))</f>
        <v>-</v>
      </c>
      <c r="N784" s="25" t="str">
        <f>IF(Pengawas!N784="","-",IF(VALUE(LEFT(Pengawas!N784,2))&gt;31,"Tanggal tidak valid",IF(VALUE(LEFT(RIGHT(Pengawas!N784,7),2))&gt;12,"Bulan tidak valid",IF(VALUE(RIGHT(Pengawas!N784,4))&gt;2015,"Tahun cek lagi",IF(VALUE(RIGHT(Pengawas!N784,4))&lt;1930,"Tahun cek lagi","OK")))))</f>
        <v>-</v>
      </c>
      <c r="O784" s="26" t="str">
        <f>IF(Pengawas!O784="","-",IF(VALUE(LEFT(Pengawas!O784,2))&gt;31,"Tanggal tidak valid",IF(VALUE(LEFT(RIGHT(Pengawas!O784,7),2))&gt;12,"Bulan tidak valid",IF(VALUE(RIGHT(Pengawas!O784,4))&gt;2015,"Tahun cek lagi",IF(VALUE(RIGHT(Pengawas!O784,4))&lt;1930,"Tahun cek lagi","OK")))))</f>
        <v>-</v>
      </c>
      <c r="P784" s="26" t="str">
        <f>IF(Pengawas!P784="","-",IF(VALUE(LEFT(Pengawas!P784,2))&gt;31,"Tanggal tidak valid",IF(VALUE(LEFT(RIGHT(Pengawas!P784,7),2))&gt;12,"Bulan tidak valid",IF(VALUE(RIGHT(Pengawas!P784,4))&gt;2015,"Tahun cek lagi",IF(VALUE(RIGHT(Pengawas!P784,4))&lt;1930,"Tahun cek lagi","OK")))))</f>
        <v>-</v>
      </c>
      <c r="Q784" s="25" t="str">
        <f>IF(Pengawas!Q784="","-",IF(Pengawas!Q784&gt;3,"Tidak valid",IF(Pengawas!Q784&lt;1,"Tidak valid","OK")))</f>
        <v>-</v>
      </c>
      <c r="R784" s="25" t="str">
        <f>IF(Pengawas!R784="","-",IF(Pengawas!R784&gt;20000000,"Cek lagi",IF(Pengawas!R784&lt;50000,"Cek lagi","OK")))</f>
        <v>-</v>
      </c>
      <c r="S784" s="25" t="str">
        <f>IF(Pengawas!S784="","-",IF(Pengawas!S784&gt;3,"Tidak valid",IF(Pengawas!S784&lt;1,"Tidak valid","OK")))</f>
        <v>-</v>
      </c>
      <c r="T784" s="25" t="str">
        <f>IF(Pengawas!T784="","-",IF(Pengawas!T784&gt;6,"Tidak valid",IF(Pengawas!T784&lt;1,"Tidak valid","OK")))</f>
        <v>-</v>
      </c>
      <c r="U784" s="25" t="str">
        <f>IF(Pengawas!U784="","-",IF(Pengawas!U784&gt;4,"Tidak valid",IF(Pengawas!U784&lt;1,"Tidak valid","OK")))</f>
        <v>-</v>
      </c>
      <c r="V784" s="25" t="str">
        <f>IF(Pengawas!V784="","-",IF(Pengawas!V784&gt;2,"Tidak valid",IF(Pengawas!V784&lt;1,"Tidak valid","OK")))</f>
        <v>-</v>
      </c>
      <c r="W784" s="25" t="str">
        <f>IF(Pengawas!V784="","-",IF(Pengawas!V784=1,IF(Pengawas!W784="","Harap diisi","OK"),IF(Pengawas!V784=2,IF(Pengawas!W784="","Harap diisi","OK"),IF(Pengawas!V785&lt;1,"-",IF(Pengawas!V785&gt;2,"-","OK")))))</f>
        <v>-</v>
      </c>
      <c r="X784" s="25" t="str">
        <f>IF(Pengawas!V784="","-",IF(Pengawas!V784=1,IF(Pengawas!X784="","Harap diisi","OK"),IF(Pengawas!V784=2,IF(Pengawas!X784="","Harap diisi","OK"),IF(Pengawas!V785&lt;1,"-",IF(Pengawas!V785&gt;2,"-","OK")))))</f>
        <v>-</v>
      </c>
      <c r="Y784" s="25" t="str">
        <f>IF(Pengawas!V784="","-",IF(Pengawas!V784=1,IF(Pengawas!Y784="","Harap diisi","OK"),IF(Pengawas!V784=2,IF(Pengawas!Y784="","Harap diisi","OK"),IF(Pengawas!V785&lt;1,"-",IF(Pengawas!V785&gt;2,"-","OK")))))</f>
        <v>-</v>
      </c>
      <c r="Z784" s="25" t="str">
        <f>IF(Pengawas!V784="","-",IF(Pengawas!V784=1,IF(Pengawas!Z784="","Harap diisi","OK"),IF(Pengawas!V784=2,IF(Pengawas!Z784="","Harap diisi","OK"),IF(Pengawas!V785&lt;1,"-",IF(Pengawas!V785&gt;2,"-","OK")))))</f>
        <v>-</v>
      </c>
      <c r="AA784" s="25" t="str">
        <f>IF(Pengawas!V784="","-",IF(Pengawas!V784=1,IF(Pengawas!AA784="","Harap diisi","OK"),IF(Pengawas!V784=2,IF(Pengawas!AA784="","Harap diisi","OK"),IF(Pengawas!V785&lt;1,"-",IF(Pengawas!V785&gt;2,"-","OK")))))</f>
        <v>-</v>
      </c>
      <c r="AB784" s="25" t="str">
        <f>IF(Pengawas!V784="","-",IF(Pengawas!V784=1,IF(Pengawas!AB784="","Harap diisi","OK"),IF(Pengawas!V784=2,IF(Pengawas!AB784="","Harap diisi","OK"),IF(Pengawas!V785&lt;1,"-",IF(Pengawas!V785&gt;2,"-","OK")))))</f>
        <v>-</v>
      </c>
      <c r="AC784" s="25" t="str">
        <f>IF(Pengawas!V784="","-",IF(Pengawas!V784=1,IF(Pengawas!AC784="","Harap diisi","OK"),IF(Pengawas!V784=2,IF(Pengawas!AC784="","Harap diisi","OK"),IF(Pengawas!V785&lt;1,"-",IF(Pengawas!V785&gt;2,"-","OK")))))</f>
        <v>-</v>
      </c>
      <c r="AD784" s="25" t="str">
        <f>IF(Pengawas!V784="","-",IF(Pengawas!V784=1,IF(Pengawas!AD784="","OK","Harap dikosongkan"),IF(Pengawas!V784=2,IF(Pengawas!AD784="","Harap diisi","OK"),IF(Pengawas!V785&lt;1,"-",IF(Pengawas!V785&gt;2,"-","OK")))))</f>
        <v>-</v>
      </c>
      <c r="AE784" s="25" t="str">
        <f>IF(Pengawas!V784="","-",IF(Pengawas!V784=1,IF(Pengawas!AE784="","OK","Harap dikosongkan"),IF(Pengawas!V784=2,IF(Pengawas!AE784="","Harap diisi","OK"),IF(Pengawas!V785&lt;1,"-",IF(Pengawas!V785&gt;2,"-","OK")))))</f>
        <v>-</v>
      </c>
      <c r="AF784" s="25" t="str">
        <f>IF(Pengawas!V784="","-",IF(Pengawas!V784=1,IF(Pengawas!AF784="","OK","Harap dikosongkan"),IF(Pengawas!V784=2,IF(Pengawas!AF784="","Harap diisi","OK"),IF(Pengawas!V785&lt;1,"-",IF(Pengawas!V785&gt;2,"-","OK")))))</f>
        <v>-</v>
      </c>
      <c r="AG784" s="25" t="str">
        <f>IF(Pengawas!V784="","-",IF(Pengawas!V784=1,IF(Pengawas!AG784="","OK","Harap dikosongkan"),IF(Pengawas!V784=2,IF(Pengawas!AG784="","Harap diisi","OK"),IF(Pengawas!V785&lt;1,"-",IF(Pengawas!V785&gt;2,"-","OK")))))</f>
        <v>-</v>
      </c>
      <c r="AH784" s="25" t="str">
        <f>IF(Pengawas!V784="","-",IF(Pengawas!V784=1,IF(Pengawas!AH784="","OK","Harap dikosongkan"),IF(Pengawas!V784=2,IF(Pengawas!AH784="","Harap diisi","OK"),IF(Pengawas!V785&lt;1,"-",IF(Pengawas!V785&gt;2,"-","OK")))))</f>
        <v>-</v>
      </c>
      <c r="AI784" s="25" t="str">
        <f>IF(Pengawas!V784="","-",IF(Pengawas!V784=1,IF(Pengawas!AI784="","OK","Harap dikosongkan"),IF(Pengawas!V784=2,IF(Pengawas!AI784="","Harap diisi","OK"),IF(Pengawas!V785&lt;1,"-",IF(Pengawas!V785&gt;2,"-","OK")))))</f>
        <v>-</v>
      </c>
      <c r="AJ784" s="25" t="str">
        <f>IF(Pengawas!V784="","-",IF(Pengawas!V784=1,IF(Pengawas!AJ784="","OK","Harap dikosongkan"),IF(Pengawas!V784=2,IF(Pengawas!AJ784="","Harap diisi","OK"),IF(Pengawas!V785&lt;1,"-",IF(Pengawas!V785&gt;2,"-","OK")))))</f>
        <v>-</v>
      </c>
      <c r="AK784" s="25" t="str">
        <f>IF(Pengawas!V784="","-",IF(Pengawas!V784=1,IF(Pengawas!AK784="","OK","Harap dikosongkan"),IF(Pengawas!V784=2,IF(Pengawas!AK784="","Harap diisi","OK"),IF(Pengawas!V785&lt;1,"-",IF(Pengawas!V785&gt;2,"-","OK")))))</f>
        <v>-</v>
      </c>
      <c r="AL784" s="25" t="str">
        <f>IF(Pengawas!AL784="","-",IF(Pengawas!AL784&gt;3,"Tidak valid",IF(Pengawas!AL784&lt;1,"Tidak valid","OK")))</f>
        <v>-</v>
      </c>
      <c r="AM784" s="25" t="str">
        <f>IF(Pengawas!AL784="",IF(Pengawas!AM784="","-","Harap dikosongkan"),IF(Pengawas!AL784&lt;&gt;1,IF(Pengawas!AM784="","OK","Harap dikosongkan"),IF(Pengawas!AM784="","Harap diisi",IF(Pengawas!AM784&gt;2015,"Cek lagi",IF(Pengawas!AM784&lt;2005,"Cek lagi","OK")))))</f>
        <v>-</v>
      </c>
      <c r="AN784" s="25" t="str">
        <f>IF(Pengawas!AL784="",IF(Pengawas!AN784="","-","Harap dikosongkan"),IF(Pengawas!AL784&lt;&gt;1,IF(Pengawas!AN784="","OK","Harap dikosongkan"),IF(Pengawas!AN784="","Harap diisi",IF(VALUE(Pengawas!AN784)&gt;33,"Tidak valid",IF(VALUE(Pengawas!AN784)&lt;1,"Tidak valid","OK")))))</f>
        <v>-</v>
      </c>
      <c r="AO784" s="25" t="str">
        <f>IF(Pengawas!AL784="",IF(Pengawas!AO784="","-","Harap dikosongkan"),IF(Pengawas!AL784&lt;&gt;1,IF(Pengawas!AO784="","OK","Harap dikosongkan"),IF(Pengawas!AO784="","Harap diisi",IF(Pengawas!AO784&gt;1,"Tidak valid","OK"))))</f>
        <v>-</v>
      </c>
      <c r="AP784" s="25" t="str">
        <f>IF(Pengawas!AL784&gt;1,"OK",IF(Pengawas!AO784="",IF(Pengawas!AP784="","-","Kolom AO cek lagi"),IF(Pengawas!AO784=0,IF(Pengawas!AP784="","OK","Harap dikosongkan"),IF(Pengawas!AP784="","Harap diisi",IF(LEN(Pengawas!AP784)&lt;12,"Tidak valid",IF(LEN(Pengawas!AP784)&gt;14,"Tidak valid","OK"))))))</f>
        <v>-</v>
      </c>
      <c r="AQ784" s="26" t="str">
        <f>IF(Pengawas!AL784&gt;1,"OK",IF(Pengawas!AO784="",IF(Pengawas!AQ784="","-","Kolom AO cek lagi"),IF(Pengawas!AO784=0,IF(Pengawas!AQ784="","OK","Harap dikosongkan"),IF(Pengawas!AQ784="","Harap diisi",IF(LEN(Pengawas!AQ784)&lt;5,"Cek lagi","OK")))))</f>
        <v>-</v>
      </c>
      <c r="AR784" s="26" t="str">
        <f>IF(Pengawas!AL784&gt;1,"OK",IF(Pengawas!AO784="",IF(Pengawas!AR784="","-","Kolom AT cek lagi"),IF(Pengawas!AO784=0,IF(Pengawas!AR784="","OK","Harap dikosongkan"),IF(Pengawas!AR784="","Harap diisi",IF(VALUE(LEFT(Pengawas!AR784,2))&gt;31,"Tanggal tidak valid",IF(VALUE(LEFT(RIGHT(Pengawas!AR784,7),2))&gt;12,"Bulan tidak valid",IF(VALUE(RIGHT(Pengawas!AR784,4))&gt;2016,"Tahun cek lagi",IF(VALUE(RIGHT(Pengawas!AR784,4))&lt;2005,"Tahun cek lagi","OK"))))))))</f>
        <v>-</v>
      </c>
      <c r="AS784" s="25" t="str">
        <f>IF(Pengawas!AP784="",IF(Pengawas!AS784="","-","Harap dikosongkan"),IF(Pengawas!AP784&lt;&gt;"",IF(Pengawas!AS784="","Harap diisi",IF(Pengawas!AS784&gt;1,"Tidak valid","OK"))))</f>
        <v>-</v>
      </c>
      <c r="AT784" s="25" t="str">
        <f>IF(Pengawas!AS784="",IF(Pengawas!AT784="","-","Harap dikosongkan"),IF(Pengawas!AS784&lt;&gt;1,IF(Pengawas!AT784="","OK","Harap dikosongkan"),IF(Pengawas!AS784="",IF(Pengawas!AT784="","-","Harap dikosongkan"),IF(Pengawas!AS784=0,IF(Pengawas!AT784="","OK","Harap dikosongkan"),IF(Pengawas!AT784="","Harap diisi",IF(Pengawas!AT784&gt;2016,"Cek lagi",IF(Pengawas!AT784&lt;2005,"Cek lagi",IF(Pengawas!AM784&gt;Pengawas!AT784,"Cek lagi dengan Kolom AL","OK"))))))))</f>
        <v>-</v>
      </c>
      <c r="AU784" s="25" t="str">
        <f>IF(Pengawas!AS784="",IF(Pengawas!AU784="","-","Harap dikosongkan"),IF(Pengawas!AS784&lt;&gt;1,IF(Pengawas!AU784="","OK","Harap dikosongkan"),IF(Pengawas!AS784="",IF(Pengawas!AU784="","-","Harap dikosongkan"),IF(Pengawas!AS784=0,IF(Pengawas!AU784="","OK","Harap dikosongkan"),IF(Pengawas!AU784="","Harap diisi",IF(Pengawas!AU784&gt;20000000,"Cek lagi",IF(Pengawas!AU784&lt;100000,"Cek lagi","OK")))))))</f>
        <v>-</v>
      </c>
      <c r="AV784" s="25" t="str">
        <f>IF(Pengawas!AV784="","-",IF(Pengawas!AV784&gt;3,"Tidak valid","OK"))</f>
        <v>-</v>
      </c>
      <c r="AW784" s="25" t="str">
        <f>IF(Pengawas!AV784="",IF(Pengawas!AW784="","-","Harap dikosongkan"),IF(Pengawas!AV784=0,IF(Pengawas!AW784="","OK","Harap dikosongkan"),IF(Pengawas!AV784&gt;0,IF(Pengawas!AW784="","Harap diisi",IF(Pengawas!AW784&gt;2015,"Tidak valid","OK")))))</f>
        <v>-</v>
      </c>
      <c r="AX784" s="25" t="str">
        <f>IF(Pengawas!AV784="",IF(Pengawas!AX784="","-","Harap dikosongkan"),IF(Pengawas!AV784=0,IF(Pengawas!AX784="","OK","Harap dikosongkan"),IF(Pengawas!AV784&gt;0,IF(Pengawas!AX784="","Harap diisi",IF(Pengawas!AX784="","-",IF(Pengawas!AX784&gt;1,"Tidak valid","OK"))))))</f>
        <v>-</v>
      </c>
      <c r="AY784" s="25" t="str">
        <f>IF(Pengawas!AY784="","-",IF(Pengawas!AY784&gt;2,"Tidak valid","OK"))</f>
        <v>-</v>
      </c>
      <c r="AZ784" s="25" t="str">
        <f>IF(Pengawas!AY784="",IF(Pengawas!AZ784="","-","Harap dikosongkan"),IF(Pengawas!AY784=0,IF(Pengawas!AZ784="","OK","Harap dikosongkan"),IF(Pengawas!AZ784="","Harap diisi",IF(Pengawas!AZ784&gt;2015,"Cek lagi",IF(Pengawas!AZ784&lt;2000,"Cek lagi","OK")))))</f>
        <v>-</v>
      </c>
      <c r="BA784" s="25" t="str">
        <f>IF(Pengawas!BA784="","-",IF(LEN(Pengawas!BA784)&lt;5,"Cek lagi","OK"))</f>
        <v>-</v>
      </c>
      <c r="BB784" s="25" t="str">
        <f>IF(Pengawas!BB784="","-",IF(LEN(Pengawas!BB784)&lt;4,"Cek lagi","OK"))</f>
        <v>-</v>
      </c>
      <c r="BC784" s="25" t="str">
        <f>IF(Pengawas!BC784="","-",IF(LEN(Pengawas!BC784)&lt;4,"Cek lagi","OK"))</f>
        <v>-</v>
      </c>
      <c r="BD784" s="25" t="str">
        <f>IF(Pengawas!BD784="","-",IF(LEN(Pengawas!BD784)&lt;4,"Cek lagi","OK"))</f>
        <v>-</v>
      </c>
      <c r="BE784" s="25" t="str">
        <f>IF(Pengawas!BE784="","-",IF(LEN(Pengawas!BE784)&lt;4,"Cek lagi","OK"))</f>
        <v>-</v>
      </c>
      <c r="BF784" s="25" t="str">
        <f>IF(Pengawas!BF784="","-",IF(LEN(Pengawas!BF784)&lt;&gt;5,"Tidak valid","OK"))</f>
        <v>-</v>
      </c>
      <c r="BG784" s="25" t="str">
        <f>IF(Pengawas!BG784="","-",IF(LEN(Pengawas!BG784)&lt;9,"Cek lagi",IF(LEN(Pengawas!BG784)&gt;14,"Cek lagi","OK")))</f>
        <v>-</v>
      </c>
    </row>
    <row r="785" spans="1:59" ht="15" customHeight="1" x14ac:dyDescent="0.2">
      <c r="A785" s="25" t="str">
        <f>IF(Pengawas!A785="","-",IF(LEN(Pengawas!A785)&lt;4,"Cek lagi","OK"))</f>
        <v>-</v>
      </c>
      <c r="B785" s="25" t="str">
        <f>IF(Pengawas!B785="","-",IF(LEN(Pengawas!B785)&lt;4,"Cek lagi","OK"))</f>
        <v>-</v>
      </c>
      <c r="C785" s="25" t="str">
        <f>IF(Pengawas!C785="","-",IF(LEN(Pengawas!C785)&lt;&gt;18,"Tidak valid","OK"))</f>
        <v>-</v>
      </c>
      <c r="D785" s="25" t="str">
        <f>IF(Pengawas!D785="","-",IF(LEN(Pengawas!D785)&lt;&gt;16,"Tidak valid","OK"))</f>
        <v>-</v>
      </c>
      <c r="E785" s="25" t="str">
        <f>IF(Pengawas!E785="","-",IF(LEN(Pengawas!E785)&lt;4,"Cek lagi","OK"))</f>
        <v>-</v>
      </c>
      <c r="F785" s="25" t="str">
        <f>IF(Pengawas!F785="","-",IF(LEN(Pengawas!F785)&lt;&gt;16,"Tidak valid","OK"))</f>
        <v>-</v>
      </c>
      <c r="G785" s="25" t="str">
        <f>IF(Pengawas!G785="","-",IF(LEN(Pengawas!G785)&lt;4,"Cek lagi","OK"))</f>
        <v>-</v>
      </c>
      <c r="H785" s="26" t="str">
        <f>IF(Pengawas!H785="","-",IF(VALUE(LEFT(Pengawas!H785,2))&gt;31,"Tanggal tidak valid",IF(VALUE(LEFT(RIGHT(Pengawas!H785,7),2))&gt;12,"Bulan tidak valid",IF(VALUE(RIGHT(Pengawas!H785,4))&gt;1990,"Umur terlalu muda",IF(VALUE(RIGHT(Pengawas!H785,4))&lt;1955,"Umur terlalu tua","OK")))))</f>
        <v>-</v>
      </c>
      <c r="I785" s="25" t="str">
        <f>IF(Pengawas!I785="","-",IF(Pengawas!I785="L","OK",IF(Pengawas!I785="P","OK","Tidak valid")))</f>
        <v>-</v>
      </c>
      <c r="J785" s="25" t="str">
        <f>IF(Pengawas!J785="","-",IF(LEN(Pengawas!J785)&lt;4,"Cek lagi","OK"))</f>
        <v>-</v>
      </c>
      <c r="K785" s="25" t="str">
        <f>IF(Pengawas!K785="","-",IF(Pengawas!K785&gt;5,"Tidak valid",IF(Pengawas!K785&lt;1,"Tidak valid","OK")))</f>
        <v>-</v>
      </c>
      <c r="L785" s="25" t="str">
        <f>IF(Pengawas!L785="","-",IF(VALUE(LEFT(Pengawas!L785,1))&gt;1,"Tidak valid","OK"))</f>
        <v>-</v>
      </c>
      <c r="M785" s="25" t="str">
        <f>IF(Pengawas!M785="","-",IF(VALUE(LEFT(Pengawas!M785,1))&gt;1,"Tidak valid","OK"))</f>
        <v>-</v>
      </c>
      <c r="N785" s="25" t="str">
        <f>IF(Pengawas!N785="","-",IF(VALUE(LEFT(Pengawas!N785,2))&gt;31,"Tanggal tidak valid",IF(VALUE(LEFT(RIGHT(Pengawas!N785,7),2))&gt;12,"Bulan tidak valid",IF(VALUE(RIGHT(Pengawas!N785,4))&gt;2015,"Tahun cek lagi",IF(VALUE(RIGHT(Pengawas!N785,4))&lt;1930,"Tahun cek lagi","OK")))))</f>
        <v>-</v>
      </c>
      <c r="O785" s="26" t="str">
        <f>IF(Pengawas!O785="","-",IF(VALUE(LEFT(Pengawas!O785,2))&gt;31,"Tanggal tidak valid",IF(VALUE(LEFT(RIGHT(Pengawas!O785,7),2))&gt;12,"Bulan tidak valid",IF(VALUE(RIGHT(Pengawas!O785,4))&gt;2015,"Tahun cek lagi",IF(VALUE(RIGHT(Pengawas!O785,4))&lt;1930,"Tahun cek lagi","OK")))))</f>
        <v>-</v>
      </c>
      <c r="P785" s="26" t="str">
        <f>IF(Pengawas!P785="","-",IF(VALUE(LEFT(Pengawas!P785,2))&gt;31,"Tanggal tidak valid",IF(VALUE(LEFT(RIGHT(Pengawas!P785,7),2))&gt;12,"Bulan tidak valid",IF(VALUE(RIGHT(Pengawas!P785,4))&gt;2015,"Tahun cek lagi",IF(VALUE(RIGHT(Pengawas!P785,4))&lt;1930,"Tahun cek lagi","OK")))))</f>
        <v>-</v>
      </c>
      <c r="Q785" s="25" t="str">
        <f>IF(Pengawas!Q785="","-",IF(Pengawas!Q785&gt;3,"Tidak valid",IF(Pengawas!Q785&lt;1,"Tidak valid","OK")))</f>
        <v>-</v>
      </c>
      <c r="R785" s="25" t="str">
        <f>IF(Pengawas!R785="","-",IF(Pengawas!R785&gt;20000000,"Cek lagi",IF(Pengawas!R785&lt;50000,"Cek lagi","OK")))</f>
        <v>-</v>
      </c>
      <c r="S785" s="25" t="str">
        <f>IF(Pengawas!S785="","-",IF(Pengawas!S785&gt;3,"Tidak valid",IF(Pengawas!S785&lt;1,"Tidak valid","OK")))</f>
        <v>-</v>
      </c>
      <c r="T785" s="25" t="str">
        <f>IF(Pengawas!T785="","-",IF(Pengawas!T785&gt;6,"Tidak valid",IF(Pengawas!T785&lt;1,"Tidak valid","OK")))</f>
        <v>-</v>
      </c>
      <c r="U785" s="25" t="str">
        <f>IF(Pengawas!U785="","-",IF(Pengawas!U785&gt;4,"Tidak valid",IF(Pengawas!U785&lt;1,"Tidak valid","OK")))</f>
        <v>-</v>
      </c>
      <c r="V785" s="25" t="str">
        <f>IF(Pengawas!V785="","-",IF(Pengawas!V785&gt;2,"Tidak valid",IF(Pengawas!V785&lt;1,"Tidak valid","OK")))</f>
        <v>-</v>
      </c>
      <c r="W785" s="25" t="str">
        <f>IF(Pengawas!V785="","-",IF(Pengawas!V785=1,IF(Pengawas!W785="","Harap diisi","OK"),IF(Pengawas!V785=2,IF(Pengawas!W785="","Harap diisi","OK"),IF(Pengawas!V786&lt;1,"-",IF(Pengawas!V786&gt;2,"-","OK")))))</f>
        <v>-</v>
      </c>
      <c r="X785" s="25" t="str">
        <f>IF(Pengawas!V785="","-",IF(Pengawas!V785=1,IF(Pengawas!X785="","Harap diisi","OK"),IF(Pengawas!V785=2,IF(Pengawas!X785="","Harap diisi","OK"),IF(Pengawas!V786&lt;1,"-",IF(Pengawas!V786&gt;2,"-","OK")))))</f>
        <v>-</v>
      </c>
      <c r="Y785" s="25" t="str">
        <f>IF(Pengawas!V785="","-",IF(Pengawas!V785=1,IF(Pengawas!Y785="","Harap diisi","OK"),IF(Pengawas!V785=2,IF(Pengawas!Y785="","Harap diisi","OK"),IF(Pengawas!V786&lt;1,"-",IF(Pengawas!V786&gt;2,"-","OK")))))</f>
        <v>-</v>
      </c>
      <c r="Z785" s="25" t="str">
        <f>IF(Pengawas!V785="","-",IF(Pengawas!V785=1,IF(Pengawas!Z785="","Harap diisi","OK"),IF(Pengawas!V785=2,IF(Pengawas!Z785="","Harap diisi","OK"),IF(Pengawas!V786&lt;1,"-",IF(Pengawas!V786&gt;2,"-","OK")))))</f>
        <v>-</v>
      </c>
      <c r="AA785" s="25" t="str">
        <f>IF(Pengawas!V785="","-",IF(Pengawas!V785=1,IF(Pengawas!AA785="","Harap diisi","OK"),IF(Pengawas!V785=2,IF(Pengawas!AA785="","Harap diisi","OK"),IF(Pengawas!V786&lt;1,"-",IF(Pengawas!V786&gt;2,"-","OK")))))</f>
        <v>-</v>
      </c>
      <c r="AB785" s="25" t="str">
        <f>IF(Pengawas!V785="","-",IF(Pengawas!V785=1,IF(Pengawas!AB785="","Harap diisi","OK"),IF(Pengawas!V785=2,IF(Pengawas!AB785="","Harap diisi","OK"),IF(Pengawas!V786&lt;1,"-",IF(Pengawas!V786&gt;2,"-","OK")))))</f>
        <v>-</v>
      </c>
      <c r="AC785" s="25" t="str">
        <f>IF(Pengawas!V785="","-",IF(Pengawas!V785=1,IF(Pengawas!AC785="","Harap diisi","OK"),IF(Pengawas!V785=2,IF(Pengawas!AC785="","Harap diisi","OK"),IF(Pengawas!V786&lt;1,"-",IF(Pengawas!V786&gt;2,"-","OK")))))</f>
        <v>-</v>
      </c>
      <c r="AD785" s="25" t="str">
        <f>IF(Pengawas!V785="","-",IF(Pengawas!V785=1,IF(Pengawas!AD785="","OK","Harap dikosongkan"),IF(Pengawas!V785=2,IF(Pengawas!AD785="","Harap diisi","OK"),IF(Pengawas!V786&lt;1,"-",IF(Pengawas!V786&gt;2,"-","OK")))))</f>
        <v>-</v>
      </c>
      <c r="AE785" s="25" t="str">
        <f>IF(Pengawas!V785="","-",IF(Pengawas!V785=1,IF(Pengawas!AE785="","OK","Harap dikosongkan"),IF(Pengawas!V785=2,IF(Pengawas!AE785="","Harap diisi","OK"),IF(Pengawas!V786&lt;1,"-",IF(Pengawas!V786&gt;2,"-","OK")))))</f>
        <v>-</v>
      </c>
      <c r="AF785" s="25" t="str">
        <f>IF(Pengawas!V785="","-",IF(Pengawas!V785=1,IF(Pengawas!AF785="","OK","Harap dikosongkan"),IF(Pengawas!V785=2,IF(Pengawas!AF785="","Harap diisi","OK"),IF(Pengawas!V786&lt;1,"-",IF(Pengawas!V786&gt;2,"-","OK")))))</f>
        <v>-</v>
      </c>
      <c r="AG785" s="25" t="str">
        <f>IF(Pengawas!V785="","-",IF(Pengawas!V785=1,IF(Pengawas!AG785="","OK","Harap dikosongkan"),IF(Pengawas!V785=2,IF(Pengawas!AG785="","Harap diisi","OK"),IF(Pengawas!V786&lt;1,"-",IF(Pengawas!V786&gt;2,"-","OK")))))</f>
        <v>-</v>
      </c>
      <c r="AH785" s="25" t="str">
        <f>IF(Pengawas!V785="","-",IF(Pengawas!V785=1,IF(Pengawas!AH785="","OK","Harap dikosongkan"),IF(Pengawas!V785=2,IF(Pengawas!AH785="","Harap diisi","OK"),IF(Pengawas!V786&lt;1,"-",IF(Pengawas!V786&gt;2,"-","OK")))))</f>
        <v>-</v>
      </c>
      <c r="AI785" s="25" t="str">
        <f>IF(Pengawas!V785="","-",IF(Pengawas!V785=1,IF(Pengawas!AI785="","OK","Harap dikosongkan"),IF(Pengawas!V785=2,IF(Pengawas!AI785="","Harap diisi","OK"),IF(Pengawas!V786&lt;1,"-",IF(Pengawas!V786&gt;2,"-","OK")))))</f>
        <v>-</v>
      </c>
      <c r="AJ785" s="25" t="str">
        <f>IF(Pengawas!V785="","-",IF(Pengawas!V785=1,IF(Pengawas!AJ785="","OK","Harap dikosongkan"),IF(Pengawas!V785=2,IF(Pengawas!AJ785="","Harap diisi","OK"),IF(Pengawas!V786&lt;1,"-",IF(Pengawas!V786&gt;2,"-","OK")))))</f>
        <v>-</v>
      </c>
      <c r="AK785" s="25" t="str">
        <f>IF(Pengawas!V785="","-",IF(Pengawas!V785=1,IF(Pengawas!AK785="","OK","Harap dikosongkan"),IF(Pengawas!V785=2,IF(Pengawas!AK785="","Harap diisi","OK"),IF(Pengawas!V786&lt;1,"-",IF(Pengawas!V786&gt;2,"-","OK")))))</f>
        <v>-</v>
      </c>
      <c r="AL785" s="25" t="str">
        <f>IF(Pengawas!AL785="","-",IF(Pengawas!AL785&gt;3,"Tidak valid",IF(Pengawas!AL785&lt;1,"Tidak valid","OK")))</f>
        <v>-</v>
      </c>
      <c r="AM785" s="25" t="str">
        <f>IF(Pengawas!AL785="",IF(Pengawas!AM785="","-","Harap dikosongkan"),IF(Pengawas!AL785&lt;&gt;1,IF(Pengawas!AM785="","OK","Harap dikosongkan"),IF(Pengawas!AM785="","Harap diisi",IF(Pengawas!AM785&gt;2015,"Cek lagi",IF(Pengawas!AM785&lt;2005,"Cek lagi","OK")))))</f>
        <v>-</v>
      </c>
      <c r="AN785" s="25" t="str">
        <f>IF(Pengawas!AL785="",IF(Pengawas!AN785="","-","Harap dikosongkan"),IF(Pengawas!AL785&lt;&gt;1,IF(Pengawas!AN785="","OK","Harap dikosongkan"),IF(Pengawas!AN785="","Harap diisi",IF(VALUE(Pengawas!AN785)&gt;33,"Tidak valid",IF(VALUE(Pengawas!AN785)&lt;1,"Tidak valid","OK")))))</f>
        <v>-</v>
      </c>
      <c r="AO785" s="25" t="str">
        <f>IF(Pengawas!AL785="",IF(Pengawas!AO785="","-","Harap dikosongkan"),IF(Pengawas!AL785&lt;&gt;1,IF(Pengawas!AO785="","OK","Harap dikosongkan"),IF(Pengawas!AO785="","Harap diisi",IF(Pengawas!AO785&gt;1,"Tidak valid","OK"))))</f>
        <v>-</v>
      </c>
      <c r="AP785" s="25" t="str">
        <f>IF(Pengawas!AL785&gt;1,"OK",IF(Pengawas!AO785="",IF(Pengawas!AP785="","-","Kolom AO cek lagi"),IF(Pengawas!AO785=0,IF(Pengawas!AP785="","OK","Harap dikosongkan"),IF(Pengawas!AP785="","Harap diisi",IF(LEN(Pengawas!AP785)&lt;12,"Tidak valid",IF(LEN(Pengawas!AP785)&gt;14,"Tidak valid","OK"))))))</f>
        <v>-</v>
      </c>
      <c r="AQ785" s="26" t="str">
        <f>IF(Pengawas!AL785&gt;1,"OK",IF(Pengawas!AO785="",IF(Pengawas!AQ785="","-","Kolom AO cek lagi"),IF(Pengawas!AO785=0,IF(Pengawas!AQ785="","OK","Harap dikosongkan"),IF(Pengawas!AQ785="","Harap diisi",IF(LEN(Pengawas!AQ785)&lt;5,"Cek lagi","OK")))))</f>
        <v>-</v>
      </c>
      <c r="AR785" s="26" t="str">
        <f>IF(Pengawas!AL785&gt;1,"OK",IF(Pengawas!AO785="",IF(Pengawas!AR785="","-","Kolom AT cek lagi"),IF(Pengawas!AO785=0,IF(Pengawas!AR785="","OK","Harap dikosongkan"),IF(Pengawas!AR785="","Harap diisi",IF(VALUE(LEFT(Pengawas!AR785,2))&gt;31,"Tanggal tidak valid",IF(VALUE(LEFT(RIGHT(Pengawas!AR785,7),2))&gt;12,"Bulan tidak valid",IF(VALUE(RIGHT(Pengawas!AR785,4))&gt;2016,"Tahun cek lagi",IF(VALUE(RIGHT(Pengawas!AR785,4))&lt;2005,"Tahun cek lagi","OK"))))))))</f>
        <v>-</v>
      </c>
      <c r="AS785" s="25" t="str">
        <f>IF(Pengawas!AP785="",IF(Pengawas!AS785="","-","Harap dikosongkan"),IF(Pengawas!AP785&lt;&gt;"",IF(Pengawas!AS785="","Harap diisi",IF(Pengawas!AS785&gt;1,"Tidak valid","OK"))))</f>
        <v>-</v>
      </c>
      <c r="AT785" s="25" t="str">
        <f>IF(Pengawas!AS785="",IF(Pengawas!AT785="","-","Harap dikosongkan"),IF(Pengawas!AS785&lt;&gt;1,IF(Pengawas!AT785="","OK","Harap dikosongkan"),IF(Pengawas!AS785="",IF(Pengawas!AT785="","-","Harap dikosongkan"),IF(Pengawas!AS785=0,IF(Pengawas!AT785="","OK","Harap dikosongkan"),IF(Pengawas!AT785="","Harap diisi",IF(Pengawas!AT785&gt;2016,"Cek lagi",IF(Pengawas!AT785&lt;2005,"Cek lagi",IF(Pengawas!AM785&gt;Pengawas!AT785,"Cek lagi dengan Kolom AL","OK"))))))))</f>
        <v>-</v>
      </c>
      <c r="AU785" s="25" t="str">
        <f>IF(Pengawas!AS785="",IF(Pengawas!AU785="","-","Harap dikosongkan"),IF(Pengawas!AS785&lt;&gt;1,IF(Pengawas!AU785="","OK","Harap dikosongkan"),IF(Pengawas!AS785="",IF(Pengawas!AU785="","-","Harap dikosongkan"),IF(Pengawas!AS785=0,IF(Pengawas!AU785="","OK","Harap dikosongkan"),IF(Pengawas!AU785="","Harap diisi",IF(Pengawas!AU785&gt;20000000,"Cek lagi",IF(Pengawas!AU785&lt;100000,"Cek lagi","OK")))))))</f>
        <v>-</v>
      </c>
      <c r="AV785" s="25" t="str">
        <f>IF(Pengawas!AV785="","-",IF(Pengawas!AV785&gt;3,"Tidak valid","OK"))</f>
        <v>-</v>
      </c>
      <c r="AW785" s="25" t="str">
        <f>IF(Pengawas!AV785="",IF(Pengawas!AW785="","-","Harap dikosongkan"),IF(Pengawas!AV785=0,IF(Pengawas!AW785="","OK","Harap dikosongkan"),IF(Pengawas!AV785&gt;0,IF(Pengawas!AW785="","Harap diisi",IF(Pengawas!AW785&gt;2015,"Tidak valid","OK")))))</f>
        <v>-</v>
      </c>
      <c r="AX785" s="25" t="str">
        <f>IF(Pengawas!AV785="",IF(Pengawas!AX785="","-","Harap dikosongkan"),IF(Pengawas!AV785=0,IF(Pengawas!AX785="","OK","Harap dikosongkan"),IF(Pengawas!AV785&gt;0,IF(Pengawas!AX785="","Harap diisi",IF(Pengawas!AX785="","-",IF(Pengawas!AX785&gt;1,"Tidak valid","OK"))))))</f>
        <v>-</v>
      </c>
      <c r="AY785" s="25" t="str">
        <f>IF(Pengawas!AY785="","-",IF(Pengawas!AY785&gt;2,"Tidak valid","OK"))</f>
        <v>-</v>
      </c>
      <c r="AZ785" s="25" t="str">
        <f>IF(Pengawas!AY785="",IF(Pengawas!AZ785="","-","Harap dikosongkan"),IF(Pengawas!AY785=0,IF(Pengawas!AZ785="","OK","Harap dikosongkan"),IF(Pengawas!AZ785="","Harap diisi",IF(Pengawas!AZ785&gt;2015,"Cek lagi",IF(Pengawas!AZ785&lt;2000,"Cek lagi","OK")))))</f>
        <v>-</v>
      </c>
      <c r="BA785" s="25" t="str">
        <f>IF(Pengawas!BA785="","-",IF(LEN(Pengawas!BA785)&lt;5,"Cek lagi","OK"))</f>
        <v>-</v>
      </c>
      <c r="BB785" s="25" t="str">
        <f>IF(Pengawas!BB785="","-",IF(LEN(Pengawas!BB785)&lt;4,"Cek lagi","OK"))</f>
        <v>-</v>
      </c>
      <c r="BC785" s="25" t="str">
        <f>IF(Pengawas!BC785="","-",IF(LEN(Pengawas!BC785)&lt;4,"Cek lagi","OK"))</f>
        <v>-</v>
      </c>
      <c r="BD785" s="25" t="str">
        <f>IF(Pengawas!BD785="","-",IF(LEN(Pengawas!BD785)&lt;4,"Cek lagi","OK"))</f>
        <v>-</v>
      </c>
      <c r="BE785" s="25" t="str">
        <f>IF(Pengawas!BE785="","-",IF(LEN(Pengawas!BE785)&lt;4,"Cek lagi","OK"))</f>
        <v>-</v>
      </c>
      <c r="BF785" s="25" t="str">
        <f>IF(Pengawas!BF785="","-",IF(LEN(Pengawas!BF785)&lt;&gt;5,"Tidak valid","OK"))</f>
        <v>-</v>
      </c>
      <c r="BG785" s="25" t="str">
        <f>IF(Pengawas!BG785="","-",IF(LEN(Pengawas!BG785)&lt;9,"Cek lagi",IF(LEN(Pengawas!BG785)&gt;14,"Cek lagi","OK")))</f>
        <v>-</v>
      </c>
    </row>
    <row r="786" spans="1:59" ht="15" customHeight="1" x14ac:dyDescent="0.2">
      <c r="A786" s="25" t="str">
        <f>IF(Pengawas!A786="","-",IF(LEN(Pengawas!A786)&lt;4,"Cek lagi","OK"))</f>
        <v>-</v>
      </c>
      <c r="B786" s="25" t="str">
        <f>IF(Pengawas!B786="","-",IF(LEN(Pengawas!B786)&lt;4,"Cek lagi","OK"))</f>
        <v>-</v>
      </c>
      <c r="C786" s="25" t="str">
        <f>IF(Pengawas!C786="","-",IF(LEN(Pengawas!C786)&lt;&gt;18,"Tidak valid","OK"))</f>
        <v>-</v>
      </c>
      <c r="D786" s="25" t="str">
        <f>IF(Pengawas!D786="","-",IF(LEN(Pengawas!D786)&lt;&gt;16,"Tidak valid","OK"))</f>
        <v>-</v>
      </c>
      <c r="E786" s="25" t="str">
        <f>IF(Pengawas!E786="","-",IF(LEN(Pengawas!E786)&lt;4,"Cek lagi","OK"))</f>
        <v>-</v>
      </c>
      <c r="F786" s="25" t="str">
        <f>IF(Pengawas!F786="","-",IF(LEN(Pengawas!F786)&lt;&gt;16,"Tidak valid","OK"))</f>
        <v>-</v>
      </c>
      <c r="G786" s="25" t="str">
        <f>IF(Pengawas!G786="","-",IF(LEN(Pengawas!G786)&lt;4,"Cek lagi","OK"))</f>
        <v>-</v>
      </c>
      <c r="H786" s="26" t="str">
        <f>IF(Pengawas!H786="","-",IF(VALUE(LEFT(Pengawas!H786,2))&gt;31,"Tanggal tidak valid",IF(VALUE(LEFT(RIGHT(Pengawas!H786,7),2))&gt;12,"Bulan tidak valid",IF(VALUE(RIGHT(Pengawas!H786,4))&gt;1990,"Umur terlalu muda",IF(VALUE(RIGHT(Pengawas!H786,4))&lt;1955,"Umur terlalu tua","OK")))))</f>
        <v>-</v>
      </c>
      <c r="I786" s="25" t="str">
        <f>IF(Pengawas!I786="","-",IF(Pengawas!I786="L","OK",IF(Pengawas!I786="P","OK","Tidak valid")))</f>
        <v>-</v>
      </c>
      <c r="J786" s="25" t="str">
        <f>IF(Pengawas!J786="","-",IF(LEN(Pengawas!J786)&lt;4,"Cek lagi","OK"))</f>
        <v>-</v>
      </c>
      <c r="K786" s="25" t="str">
        <f>IF(Pengawas!K786="","-",IF(Pengawas!K786&gt;5,"Tidak valid",IF(Pengawas!K786&lt;1,"Tidak valid","OK")))</f>
        <v>-</v>
      </c>
      <c r="L786" s="25" t="str">
        <f>IF(Pengawas!L786="","-",IF(VALUE(LEFT(Pengawas!L786,1))&gt;1,"Tidak valid","OK"))</f>
        <v>-</v>
      </c>
      <c r="M786" s="25" t="str">
        <f>IF(Pengawas!M786="","-",IF(VALUE(LEFT(Pengawas!M786,1))&gt;1,"Tidak valid","OK"))</f>
        <v>-</v>
      </c>
      <c r="N786" s="25" t="str">
        <f>IF(Pengawas!N786="","-",IF(VALUE(LEFT(Pengawas!N786,2))&gt;31,"Tanggal tidak valid",IF(VALUE(LEFT(RIGHT(Pengawas!N786,7),2))&gt;12,"Bulan tidak valid",IF(VALUE(RIGHT(Pengawas!N786,4))&gt;2015,"Tahun cek lagi",IF(VALUE(RIGHT(Pengawas!N786,4))&lt;1930,"Tahun cek lagi","OK")))))</f>
        <v>-</v>
      </c>
      <c r="O786" s="26" t="str">
        <f>IF(Pengawas!O786="","-",IF(VALUE(LEFT(Pengawas!O786,2))&gt;31,"Tanggal tidak valid",IF(VALUE(LEFT(RIGHT(Pengawas!O786,7),2))&gt;12,"Bulan tidak valid",IF(VALUE(RIGHT(Pengawas!O786,4))&gt;2015,"Tahun cek lagi",IF(VALUE(RIGHT(Pengawas!O786,4))&lt;1930,"Tahun cek lagi","OK")))))</f>
        <v>-</v>
      </c>
      <c r="P786" s="26" t="str">
        <f>IF(Pengawas!P786="","-",IF(VALUE(LEFT(Pengawas!P786,2))&gt;31,"Tanggal tidak valid",IF(VALUE(LEFT(RIGHT(Pengawas!P786,7),2))&gt;12,"Bulan tidak valid",IF(VALUE(RIGHT(Pengawas!P786,4))&gt;2015,"Tahun cek lagi",IF(VALUE(RIGHT(Pengawas!P786,4))&lt;1930,"Tahun cek lagi","OK")))))</f>
        <v>-</v>
      </c>
      <c r="Q786" s="25" t="str">
        <f>IF(Pengawas!Q786="","-",IF(Pengawas!Q786&gt;3,"Tidak valid",IF(Pengawas!Q786&lt;1,"Tidak valid","OK")))</f>
        <v>-</v>
      </c>
      <c r="R786" s="25" t="str">
        <f>IF(Pengawas!R786="","-",IF(Pengawas!R786&gt;20000000,"Cek lagi",IF(Pengawas!R786&lt;50000,"Cek lagi","OK")))</f>
        <v>-</v>
      </c>
      <c r="S786" s="25" t="str">
        <f>IF(Pengawas!S786="","-",IF(Pengawas!S786&gt;3,"Tidak valid",IF(Pengawas!S786&lt;1,"Tidak valid","OK")))</f>
        <v>-</v>
      </c>
      <c r="T786" s="25" t="str">
        <f>IF(Pengawas!T786="","-",IF(Pengawas!T786&gt;6,"Tidak valid",IF(Pengawas!T786&lt;1,"Tidak valid","OK")))</f>
        <v>-</v>
      </c>
      <c r="U786" s="25" t="str">
        <f>IF(Pengawas!U786="","-",IF(Pengawas!U786&gt;4,"Tidak valid",IF(Pengawas!U786&lt;1,"Tidak valid","OK")))</f>
        <v>-</v>
      </c>
      <c r="V786" s="25" t="str">
        <f>IF(Pengawas!V786="","-",IF(Pengawas!V786&gt;2,"Tidak valid",IF(Pengawas!V786&lt;1,"Tidak valid","OK")))</f>
        <v>-</v>
      </c>
      <c r="W786" s="25" t="str">
        <f>IF(Pengawas!V786="","-",IF(Pengawas!V786=1,IF(Pengawas!W786="","Harap diisi","OK"),IF(Pengawas!V786=2,IF(Pengawas!W786="","Harap diisi","OK"),IF(Pengawas!V787&lt;1,"-",IF(Pengawas!V787&gt;2,"-","OK")))))</f>
        <v>-</v>
      </c>
      <c r="X786" s="25" t="str">
        <f>IF(Pengawas!V786="","-",IF(Pengawas!V786=1,IF(Pengawas!X786="","Harap diisi","OK"),IF(Pengawas!V786=2,IF(Pengawas!X786="","Harap diisi","OK"),IF(Pengawas!V787&lt;1,"-",IF(Pengawas!V787&gt;2,"-","OK")))))</f>
        <v>-</v>
      </c>
      <c r="Y786" s="25" t="str">
        <f>IF(Pengawas!V786="","-",IF(Pengawas!V786=1,IF(Pengawas!Y786="","Harap diisi","OK"),IF(Pengawas!V786=2,IF(Pengawas!Y786="","Harap diisi","OK"),IF(Pengawas!V787&lt;1,"-",IF(Pengawas!V787&gt;2,"-","OK")))))</f>
        <v>-</v>
      </c>
      <c r="Z786" s="25" t="str">
        <f>IF(Pengawas!V786="","-",IF(Pengawas!V786=1,IF(Pengawas!Z786="","Harap diisi","OK"),IF(Pengawas!V786=2,IF(Pengawas!Z786="","Harap diisi","OK"),IF(Pengawas!V787&lt;1,"-",IF(Pengawas!V787&gt;2,"-","OK")))))</f>
        <v>-</v>
      </c>
      <c r="AA786" s="25" t="str">
        <f>IF(Pengawas!V786="","-",IF(Pengawas!V786=1,IF(Pengawas!AA786="","Harap diisi","OK"),IF(Pengawas!V786=2,IF(Pengawas!AA786="","Harap diisi","OK"),IF(Pengawas!V787&lt;1,"-",IF(Pengawas!V787&gt;2,"-","OK")))))</f>
        <v>-</v>
      </c>
      <c r="AB786" s="25" t="str">
        <f>IF(Pengawas!V786="","-",IF(Pengawas!V786=1,IF(Pengawas!AB786="","Harap diisi","OK"),IF(Pengawas!V786=2,IF(Pengawas!AB786="","Harap diisi","OK"),IF(Pengawas!V787&lt;1,"-",IF(Pengawas!V787&gt;2,"-","OK")))))</f>
        <v>-</v>
      </c>
      <c r="AC786" s="25" t="str">
        <f>IF(Pengawas!V786="","-",IF(Pengawas!V786=1,IF(Pengawas!AC786="","Harap diisi","OK"),IF(Pengawas!V786=2,IF(Pengawas!AC786="","Harap diisi","OK"),IF(Pengawas!V787&lt;1,"-",IF(Pengawas!V787&gt;2,"-","OK")))))</f>
        <v>-</v>
      </c>
      <c r="AD786" s="25" t="str">
        <f>IF(Pengawas!V786="","-",IF(Pengawas!V786=1,IF(Pengawas!AD786="","OK","Harap dikosongkan"),IF(Pengawas!V786=2,IF(Pengawas!AD786="","Harap diisi","OK"),IF(Pengawas!V787&lt;1,"-",IF(Pengawas!V787&gt;2,"-","OK")))))</f>
        <v>-</v>
      </c>
      <c r="AE786" s="25" t="str">
        <f>IF(Pengawas!V786="","-",IF(Pengawas!V786=1,IF(Pengawas!AE786="","OK","Harap dikosongkan"),IF(Pengawas!V786=2,IF(Pengawas!AE786="","Harap diisi","OK"),IF(Pengawas!V787&lt;1,"-",IF(Pengawas!V787&gt;2,"-","OK")))))</f>
        <v>-</v>
      </c>
      <c r="AF786" s="25" t="str">
        <f>IF(Pengawas!V786="","-",IF(Pengawas!V786=1,IF(Pengawas!AF786="","OK","Harap dikosongkan"),IF(Pengawas!V786=2,IF(Pengawas!AF786="","Harap diisi","OK"),IF(Pengawas!V787&lt;1,"-",IF(Pengawas!V787&gt;2,"-","OK")))))</f>
        <v>-</v>
      </c>
      <c r="AG786" s="25" t="str">
        <f>IF(Pengawas!V786="","-",IF(Pengawas!V786=1,IF(Pengawas!AG786="","OK","Harap dikosongkan"),IF(Pengawas!V786=2,IF(Pengawas!AG786="","Harap diisi","OK"),IF(Pengawas!V787&lt;1,"-",IF(Pengawas!V787&gt;2,"-","OK")))))</f>
        <v>-</v>
      </c>
      <c r="AH786" s="25" t="str">
        <f>IF(Pengawas!V786="","-",IF(Pengawas!V786=1,IF(Pengawas!AH786="","OK","Harap dikosongkan"),IF(Pengawas!V786=2,IF(Pengawas!AH786="","Harap diisi","OK"),IF(Pengawas!V787&lt;1,"-",IF(Pengawas!V787&gt;2,"-","OK")))))</f>
        <v>-</v>
      </c>
      <c r="AI786" s="25" t="str">
        <f>IF(Pengawas!V786="","-",IF(Pengawas!V786=1,IF(Pengawas!AI786="","OK","Harap dikosongkan"),IF(Pengawas!V786=2,IF(Pengawas!AI786="","Harap diisi","OK"),IF(Pengawas!V787&lt;1,"-",IF(Pengawas!V787&gt;2,"-","OK")))))</f>
        <v>-</v>
      </c>
      <c r="AJ786" s="25" t="str">
        <f>IF(Pengawas!V786="","-",IF(Pengawas!V786=1,IF(Pengawas!AJ786="","OK","Harap dikosongkan"),IF(Pengawas!V786=2,IF(Pengawas!AJ786="","Harap diisi","OK"),IF(Pengawas!V787&lt;1,"-",IF(Pengawas!V787&gt;2,"-","OK")))))</f>
        <v>-</v>
      </c>
      <c r="AK786" s="25" t="str">
        <f>IF(Pengawas!V786="","-",IF(Pengawas!V786=1,IF(Pengawas!AK786="","OK","Harap dikosongkan"),IF(Pengawas!V786=2,IF(Pengawas!AK786="","Harap diisi","OK"),IF(Pengawas!V787&lt;1,"-",IF(Pengawas!V787&gt;2,"-","OK")))))</f>
        <v>-</v>
      </c>
      <c r="AL786" s="25" t="str">
        <f>IF(Pengawas!AL786="","-",IF(Pengawas!AL786&gt;3,"Tidak valid",IF(Pengawas!AL786&lt;1,"Tidak valid","OK")))</f>
        <v>-</v>
      </c>
      <c r="AM786" s="25" t="str">
        <f>IF(Pengawas!AL786="",IF(Pengawas!AM786="","-","Harap dikosongkan"),IF(Pengawas!AL786&lt;&gt;1,IF(Pengawas!AM786="","OK","Harap dikosongkan"),IF(Pengawas!AM786="","Harap diisi",IF(Pengawas!AM786&gt;2015,"Cek lagi",IF(Pengawas!AM786&lt;2005,"Cek lagi","OK")))))</f>
        <v>-</v>
      </c>
      <c r="AN786" s="25" t="str">
        <f>IF(Pengawas!AL786="",IF(Pengawas!AN786="","-","Harap dikosongkan"),IF(Pengawas!AL786&lt;&gt;1,IF(Pengawas!AN786="","OK","Harap dikosongkan"),IF(Pengawas!AN786="","Harap diisi",IF(VALUE(Pengawas!AN786)&gt;33,"Tidak valid",IF(VALUE(Pengawas!AN786)&lt;1,"Tidak valid","OK")))))</f>
        <v>-</v>
      </c>
      <c r="AO786" s="25" t="str">
        <f>IF(Pengawas!AL786="",IF(Pengawas!AO786="","-","Harap dikosongkan"),IF(Pengawas!AL786&lt;&gt;1,IF(Pengawas!AO786="","OK","Harap dikosongkan"),IF(Pengawas!AO786="","Harap diisi",IF(Pengawas!AO786&gt;1,"Tidak valid","OK"))))</f>
        <v>-</v>
      </c>
      <c r="AP786" s="25" t="str">
        <f>IF(Pengawas!AL786&gt;1,"OK",IF(Pengawas!AO786="",IF(Pengawas!AP786="","-","Kolom AO cek lagi"),IF(Pengawas!AO786=0,IF(Pengawas!AP786="","OK","Harap dikosongkan"),IF(Pengawas!AP786="","Harap diisi",IF(LEN(Pengawas!AP786)&lt;12,"Tidak valid",IF(LEN(Pengawas!AP786)&gt;14,"Tidak valid","OK"))))))</f>
        <v>-</v>
      </c>
      <c r="AQ786" s="26" t="str">
        <f>IF(Pengawas!AL786&gt;1,"OK",IF(Pengawas!AO786="",IF(Pengawas!AQ786="","-","Kolom AO cek lagi"),IF(Pengawas!AO786=0,IF(Pengawas!AQ786="","OK","Harap dikosongkan"),IF(Pengawas!AQ786="","Harap diisi",IF(LEN(Pengawas!AQ786)&lt;5,"Cek lagi","OK")))))</f>
        <v>-</v>
      </c>
      <c r="AR786" s="26" t="str">
        <f>IF(Pengawas!AL786&gt;1,"OK",IF(Pengawas!AO786="",IF(Pengawas!AR786="","-","Kolom AT cek lagi"),IF(Pengawas!AO786=0,IF(Pengawas!AR786="","OK","Harap dikosongkan"),IF(Pengawas!AR786="","Harap diisi",IF(VALUE(LEFT(Pengawas!AR786,2))&gt;31,"Tanggal tidak valid",IF(VALUE(LEFT(RIGHT(Pengawas!AR786,7),2))&gt;12,"Bulan tidak valid",IF(VALUE(RIGHT(Pengawas!AR786,4))&gt;2016,"Tahun cek lagi",IF(VALUE(RIGHT(Pengawas!AR786,4))&lt;2005,"Tahun cek lagi","OK"))))))))</f>
        <v>-</v>
      </c>
      <c r="AS786" s="25" t="str">
        <f>IF(Pengawas!AP786="",IF(Pengawas!AS786="","-","Harap dikosongkan"),IF(Pengawas!AP786&lt;&gt;"",IF(Pengawas!AS786="","Harap diisi",IF(Pengawas!AS786&gt;1,"Tidak valid","OK"))))</f>
        <v>-</v>
      </c>
      <c r="AT786" s="25" t="str">
        <f>IF(Pengawas!AS786="",IF(Pengawas!AT786="","-","Harap dikosongkan"),IF(Pengawas!AS786&lt;&gt;1,IF(Pengawas!AT786="","OK","Harap dikosongkan"),IF(Pengawas!AS786="",IF(Pengawas!AT786="","-","Harap dikosongkan"),IF(Pengawas!AS786=0,IF(Pengawas!AT786="","OK","Harap dikosongkan"),IF(Pengawas!AT786="","Harap diisi",IF(Pengawas!AT786&gt;2016,"Cek lagi",IF(Pengawas!AT786&lt;2005,"Cek lagi",IF(Pengawas!AM786&gt;Pengawas!AT786,"Cek lagi dengan Kolom AL","OK"))))))))</f>
        <v>-</v>
      </c>
      <c r="AU786" s="25" t="str">
        <f>IF(Pengawas!AS786="",IF(Pengawas!AU786="","-","Harap dikosongkan"),IF(Pengawas!AS786&lt;&gt;1,IF(Pengawas!AU786="","OK","Harap dikosongkan"),IF(Pengawas!AS786="",IF(Pengawas!AU786="","-","Harap dikosongkan"),IF(Pengawas!AS786=0,IF(Pengawas!AU786="","OK","Harap dikosongkan"),IF(Pengawas!AU786="","Harap diisi",IF(Pengawas!AU786&gt;20000000,"Cek lagi",IF(Pengawas!AU786&lt;100000,"Cek lagi","OK")))))))</f>
        <v>-</v>
      </c>
      <c r="AV786" s="25" t="str">
        <f>IF(Pengawas!AV786="","-",IF(Pengawas!AV786&gt;3,"Tidak valid","OK"))</f>
        <v>-</v>
      </c>
      <c r="AW786" s="25" t="str">
        <f>IF(Pengawas!AV786="",IF(Pengawas!AW786="","-","Harap dikosongkan"),IF(Pengawas!AV786=0,IF(Pengawas!AW786="","OK","Harap dikosongkan"),IF(Pengawas!AV786&gt;0,IF(Pengawas!AW786="","Harap diisi",IF(Pengawas!AW786&gt;2015,"Tidak valid","OK")))))</f>
        <v>-</v>
      </c>
      <c r="AX786" s="25" t="str">
        <f>IF(Pengawas!AV786="",IF(Pengawas!AX786="","-","Harap dikosongkan"),IF(Pengawas!AV786=0,IF(Pengawas!AX786="","OK","Harap dikosongkan"),IF(Pengawas!AV786&gt;0,IF(Pengawas!AX786="","Harap diisi",IF(Pengawas!AX786="","-",IF(Pengawas!AX786&gt;1,"Tidak valid","OK"))))))</f>
        <v>-</v>
      </c>
      <c r="AY786" s="25" t="str">
        <f>IF(Pengawas!AY786="","-",IF(Pengawas!AY786&gt;2,"Tidak valid","OK"))</f>
        <v>-</v>
      </c>
      <c r="AZ786" s="25" t="str">
        <f>IF(Pengawas!AY786="",IF(Pengawas!AZ786="","-","Harap dikosongkan"),IF(Pengawas!AY786=0,IF(Pengawas!AZ786="","OK","Harap dikosongkan"),IF(Pengawas!AZ786="","Harap diisi",IF(Pengawas!AZ786&gt;2015,"Cek lagi",IF(Pengawas!AZ786&lt;2000,"Cek lagi","OK")))))</f>
        <v>-</v>
      </c>
      <c r="BA786" s="25" t="str">
        <f>IF(Pengawas!BA786="","-",IF(LEN(Pengawas!BA786)&lt;5,"Cek lagi","OK"))</f>
        <v>-</v>
      </c>
      <c r="BB786" s="25" t="str">
        <f>IF(Pengawas!BB786="","-",IF(LEN(Pengawas!BB786)&lt;4,"Cek lagi","OK"))</f>
        <v>-</v>
      </c>
      <c r="BC786" s="25" t="str">
        <f>IF(Pengawas!BC786="","-",IF(LEN(Pengawas!BC786)&lt;4,"Cek lagi","OK"))</f>
        <v>-</v>
      </c>
      <c r="BD786" s="25" t="str">
        <f>IF(Pengawas!BD786="","-",IF(LEN(Pengawas!BD786)&lt;4,"Cek lagi","OK"))</f>
        <v>-</v>
      </c>
      <c r="BE786" s="25" t="str">
        <f>IF(Pengawas!BE786="","-",IF(LEN(Pengawas!BE786)&lt;4,"Cek lagi","OK"))</f>
        <v>-</v>
      </c>
      <c r="BF786" s="25" t="str">
        <f>IF(Pengawas!BF786="","-",IF(LEN(Pengawas!BF786)&lt;&gt;5,"Tidak valid","OK"))</f>
        <v>-</v>
      </c>
      <c r="BG786" s="25" t="str">
        <f>IF(Pengawas!BG786="","-",IF(LEN(Pengawas!BG786)&lt;9,"Cek lagi",IF(LEN(Pengawas!BG786)&gt;14,"Cek lagi","OK")))</f>
        <v>-</v>
      </c>
    </row>
    <row r="787" spans="1:59" ht="15" customHeight="1" x14ac:dyDescent="0.2">
      <c r="A787" s="25" t="str">
        <f>IF(Pengawas!A787="","-",IF(LEN(Pengawas!A787)&lt;4,"Cek lagi","OK"))</f>
        <v>-</v>
      </c>
      <c r="B787" s="25" t="str">
        <f>IF(Pengawas!B787="","-",IF(LEN(Pengawas!B787)&lt;4,"Cek lagi","OK"))</f>
        <v>-</v>
      </c>
      <c r="C787" s="25" t="str">
        <f>IF(Pengawas!C787="","-",IF(LEN(Pengawas!C787)&lt;&gt;18,"Tidak valid","OK"))</f>
        <v>-</v>
      </c>
      <c r="D787" s="25" t="str">
        <f>IF(Pengawas!D787="","-",IF(LEN(Pengawas!D787)&lt;&gt;16,"Tidak valid","OK"))</f>
        <v>-</v>
      </c>
      <c r="E787" s="25" t="str">
        <f>IF(Pengawas!E787="","-",IF(LEN(Pengawas!E787)&lt;4,"Cek lagi","OK"))</f>
        <v>-</v>
      </c>
      <c r="F787" s="25" t="str">
        <f>IF(Pengawas!F787="","-",IF(LEN(Pengawas!F787)&lt;&gt;16,"Tidak valid","OK"))</f>
        <v>-</v>
      </c>
      <c r="G787" s="25" t="str">
        <f>IF(Pengawas!G787="","-",IF(LEN(Pengawas!G787)&lt;4,"Cek lagi","OK"))</f>
        <v>-</v>
      </c>
      <c r="H787" s="26" t="str">
        <f>IF(Pengawas!H787="","-",IF(VALUE(LEFT(Pengawas!H787,2))&gt;31,"Tanggal tidak valid",IF(VALUE(LEFT(RIGHT(Pengawas!H787,7),2))&gt;12,"Bulan tidak valid",IF(VALUE(RIGHT(Pengawas!H787,4))&gt;1990,"Umur terlalu muda",IF(VALUE(RIGHT(Pengawas!H787,4))&lt;1955,"Umur terlalu tua","OK")))))</f>
        <v>-</v>
      </c>
      <c r="I787" s="25" t="str">
        <f>IF(Pengawas!I787="","-",IF(Pengawas!I787="L","OK",IF(Pengawas!I787="P","OK","Tidak valid")))</f>
        <v>-</v>
      </c>
      <c r="J787" s="25" t="str">
        <f>IF(Pengawas!J787="","-",IF(LEN(Pengawas!J787)&lt;4,"Cek lagi","OK"))</f>
        <v>-</v>
      </c>
      <c r="K787" s="25" t="str">
        <f>IF(Pengawas!K787="","-",IF(Pengawas!K787&gt;5,"Tidak valid",IF(Pengawas!K787&lt;1,"Tidak valid","OK")))</f>
        <v>-</v>
      </c>
      <c r="L787" s="25" t="str">
        <f>IF(Pengawas!L787="","-",IF(VALUE(LEFT(Pengawas!L787,1))&gt;1,"Tidak valid","OK"))</f>
        <v>-</v>
      </c>
      <c r="M787" s="25" t="str">
        <f>IF(Pengawas!M787="","-",IF(VALUE(LEFT(Pengawas!M787,1))&gt;1,"Tidak valid","OK"))</f>
        <v>-</v>
      </c>
      <c r="N787" s="25" t="str">
        <f>IF(Pengawas!N787="","-",IF(VALUE(LEFT(Pengawas!N787,2))&gt;31,"Tanggal tidak valid",IF(VALUE(LEFT(RIGHT(Pengawas!N787,7),2))&gt;12,"Bulan tidak valid",IF(VALUE(RIGHT(Pengawas!N787,4))&gt;2015,"Tahun cek lagi",IF(VALUE(RIGHT(Pengawas!N787,4))&lt;1930,"Tahun cek lagi","OK")))))</f>
        <v>-</v>
      </c>
      <c r="O787" s="26" t="str">
        <f>IF(Pengawas!O787="","-",IF(VALUE(LEFT(Pengawas!O787,2))&gt;31,"Tanggal tidak valid",IF(VALUE(LEFT(RIGHT(Pengawas!O787,7),2))&gt;12,"Bulan tidak valid",IF(VALUE(RIGHT(Pengawas!O787,4))&gt;2015,"Tahun cek lagi",IF(VALUE(RIGHT(Pengawas!O787,4))&lt;1930,"Tahun cek lagi","OK")))))</f>
        <v>-</v>
      </c>
      <c r="P787" s="26" t="str">
        <f>IF(Pengawas!P787="","-",IF(VALUE(LEFT(Pengawas!P787,2))&gt;31,"Tanggal tidak valid",IF(VALUE(LEFT(RIGHT(Pengawas!P787,7),2))&gt;12,"Bulan tidak valid",IF(VALUE(RIGHT(Pengawas!P787,4))&gt;2015,"Tahun cek lagi",IF(VALUE(RIGHT(Pengawas!P787,4))&lt;1930,"Tahun cek lagi","OK")))))</f>
        <v>-</v>
      </c>
      <c r="Q787" s="25" t="str">
        <f>IF(Pengawas!Q787="","-",IF(Pengawas!Q787&gt;3,"Tidak valid",IF(Pengawas!Q787&lt;1,"Tidak valid","OK")))</f>
        <v>-</v>
      </c>
      <c r="R787" s="25" t="str">
        <f>IF(Pengawas!R787="","-",IF(Pengawas!R787&gt;20000000,"Cek lagi",IF(Pengawas!R787&lt;50000,"Cek lagi","OK")))</f>
        <v>-</v>
      </c>
      <c r="S787" s="25" t="str">
        <f>IF(Pengawas!S787="","-",IF(Pengawas!S787&gt;3,"Tidak valid",IF(Pengawas!S787&lt;1,"Tidak valid","OK")))</f>
        <v>-</v>
      </c>
      <c r="T787" s="25" t="str">
        <f>IF(Pengawas!T787="","-",IF(Pengawas!T787&gt;6,"Tidak valid",IF(Pengawas!T787&lt;1,"Tidak valid","OK")))</f>
        <v>-</v>
      </c>
      <c r="U787" s="25" t="str">
        <f>IF(Pengawas!U787="","-",IF(Pengawas!U787&gt;4,"Tidak valid",IF(Pengawas!U787&lt;1,"Tidak valid","OK")))</f>
        <v>-</v>
      </c>
      <c r="V787" s="25" t="str">
        <f>IF(Pengawas!V787="","-",IF(Pengawas!V787&gt;2,"Tidak valid",IF(Pengawas!V787&lt;1,"Tidak valid","OK")))</f>
        <v>-</v>
      </c>
      <c r="W787" s="25" t="str">
        <f>IF(Pengawas!V787="","-",IF(Pengawas!V787=1,IF(Pengawas!W787="","Harap diisi","OK"),IF(Pengawas!V787=2,IF(Pengawas!W787="","Harap diisi","OK"),IF(Pengawas!V788&lt;1,"-",IF(Pengawas!V788&gt;2,"-","OK")))))</f>
        <v>-</v>
      </c>
      <c r="X787" s="25" t="str">
        <f>IF(Pengawas!V787="","-",IF(Pengawas!V787=1,IF(Pengawas!X787="","Harap diisi","OK"),IF(Pengawas!V787=2,IF(Pengawas!X787="","Harap diisi","OK"),IF(Pengawas!V788&lt;1,"-",IF(Pengawas!V788&gt;2,"-","OK")))))</f>
        <v>-</v>
      </c>
      <c r="Y787" s="25" t="str">
        <f>IF(Pengawas!V787="","-",IF(Pengawas!V787=1,IF(Pengawas!Y787="","Harap diisi","OK"),IF(Pengawas!V787=2,IF(Pengawas!Y787="","Harap diisi","OK"),IF(Pengawas!V788&lt;1,"-",IF(Pengawas!V788&gt;2,"-","OK")))))</f>
        <v>-</v>
      </c>
      <c r="Z787" s="25" t="str">
        <f>IF(Pengawas!V787="","-",IF(Pengawas!V787=1,IF(Pengawas!Z787="","Harap diisi","OK"),IF(Pengawas!V787=2,IF(Pengawas!Z787="","Harap diisi","OK"),IF(Pengawas!V788&lt;1,"-",IF(Pengawas!V788&gt;2,"-","OK")))))</f>
        <v>-</v>
      </c>
      <c r="AA787" s="25" t="str">
        <f>IF(Pengawas!V787="","-",IF(Pengawas!V787=1,IF(Pengawas!AA787="","Harap diisi","OK"),IF(Pengawas!V787=2,IF(Pengawas!AA787="","Harap diisi","OK"),IF(Pengawas!V788&lt;1,"-",IF(Pengawas!V788&gt;2,"-","OK")))))</f>
        <v>-</v>
      </c>
      <c r="AB787" s="25" t="str">
        <f>IF(Pengawas!V787="","-",IF(Pengawas!V787=1,IF(Pengawas!AB787="","Harap diisi","OK"),IF(Pengawas!V787=2,IF(Pengawas!AB787="","Harap diisi","OK"),IF(Pengawas!V788&lt;1,"-",IF(Pengawas!V788&gt;2,"-","OK")))))</f>
        <v>-</v>
      </c>
      <c r="AC787" s="25" t="str">
        <f>IF(Pengawas!V787="","-",IF(Pengawas!V787=1,IF(Pengawas!AC787="","Harap diisi","OK"),IF(Pengawas!V787=2,IF(Pengawas!AC787="","Harap diisi","OK"),IF(Pengawas!V788&lt;1,"-",IF(Pengawas!V788&gt;2,"-","OK")))))</f>
        <v>-</v>
      </c>
      <c r="AD787" s="25" t="str">
        <f>IF(Pengawas!V787="","-",IF(Pengawas!V787=1,IF(Pengawas!AD787="","OK","Harap dikosongkan"),IF(Pengawas!V787=2,IF(Pengawas!AD787="","Harap diisi","OK"),IF(Pengawas!V788&lt;1,"-",IF(Pengawas!V788&gt;2,"-","OK")))))</f>
        <v>-</v>
      </c>
      <c r="AE787" s="25" t="str">
        <f>IF(Pengawas!V787="","-",IF(Pengawas!V787=1,IF(Pengawas!AE787="","OK","Harap dikosongkan"),IF(Pengawas!V787=2,IF(Pengawas!AE787="","Harap diisi","OK"),IF(Pengawas!V788&lt;1,"-",IF(Pengawas!V788&gt;2,"-","OK")))))</f>
        <v>-</v>
      </c>
      <c r="AF787" s="25" t="str">
        <f>IF(Pengawas!V787="","-",IF(Pengawas!V787=1,IF(Pengawas!AF787="","OK","Harap dikosongkan"),IF(Pengawas!V787=2,IF(Pengawas!AF787="","Harap diisi","OK"),IF(Pengawas!V788&lt;1,"-",IF(Pengawas!V788&gt;2,"-","OK")))))</f>
        <v>-</v>
      </c>
      <c r="AG787" s="25" t="str">
        <f>IF(Pengawas!V787="","-",IF(Pengawas!V787=1,IF(Pengawas!AG787="","OK","Harap dikosongkan"),IF(Pengawas!V787=2,IF(Pengawas!AG787="","Harap diisi","OK"),IF(Pengawas!V788&lt;1,"-",IF(Pengawas!V788&gt;2,"-","OK")))))</f>
        <v>-</v>
      </c>
      <c r="AH787" s="25" t="str">
        <f>IF(Pengawas!V787="","-",IF(Pengawas!V787=1,IF(Pengawas!AH787="","OK","Harap dikosongkan"),IF(Pengawas!V787=2,IF(Pengawas!AH787="","Harap diisi","OK"),IF(Pengawas!V788&lt;1,"-",IF(Pengawas!V788&gt;2,"-","OK")))))</f>
        <v>-</v>
      </c>
      <c r="AI787" s="25" t="str">
        <f>IF(Pengawas!V787="","-",IF(Pengawas!V787=1,IF(Pengawas!AI787="","OK","Harap dikosongkan"),IF(Pengawas!V787=2,IF(Pengawas!AI787="","Harap diisi","OK"),IF(Pengawas!V788&lt;1,"-",IF(Pengawas!V788&gt;2,"-","OK")))))</f>
        <v>-</v>
      </c>
      <c r="AJ787" s="25" t="str">
        <f>IF(Pengawas!V787="","-",IF(Pengawas!V787=1,IF(Pengawas!AJ787="","OK","Harap dikosongkan"),IF(Pengawas!V787=2,IF(Pengawas!AJ787="","Harap diisi","OK"),IF(Pengawas!V788&lt;1,"-",IF(Pengawas!V788&gt;2,"-","OK")))))</f>
        <v>-</v>
      </c>
      <c r="AK787" s="25" t="str">
        <f>IF(Pengawas!V787="","-",IF(Pengawas!V787=1,IF(Pengawas!AK787="","OK","Harap dikosongkan"),IF(Pengawas!V787=2,IF(Pengawas!AK787="","Harap diisi","OK"),IF(Pengawas!V788&lt;1,"-",IF(Pengawas!V788&gt;2,"-","OK")))))</f>
        <v>-</v>
      </c>
      <c r="AL787" s="25" t="str">
        <f>IF(Pengawas!AL787="","-",IF(Pengawas!AL787&gt;3,"Tidak valid",IF(Pengawas!AL787&lt;1,"Tidak valid","OK")))</f>
        <v>-</v>
      </c>
      <c r="AM787" s="25" t="str">
        <f>IF(Pengawas!AL787="",IF(Pengawas!AM787="","-","Harap dikosongkan"),IF(Pengawas!AL787&lt;&gt;1,IF(Pengawas!AM787="","OK","Harap dikosongkan"),IF(Pengawas!AM787="","Harap diisi",IF(Pengawas!AM787&gt;2015,"Cek lagi",IF(Pengawas!AM787&lt;2005,"Cek lagi","OK")))))</f>
        <v>-</v>
      </c>
      <c r="AN787" s="25" t="str">
        <f>IF(Pengawas!AL787="",IF(Pengawas!AN787="","-","Harap dikosongkan"),IF(Pengawas!AL787&lt;&gt;1,IF(Pengawas!AN787="","OK","Harap dikosongkan"),IF(Pengawas!AN787="","Harap diisi",IF(VALUE(Pengawas!AN787)&gt;33,"Tidak valid",IF(VALUE(Pengawas!AN787)&lt;1,"Tidak valid","OK")))))</f>
        <v>-</v>
      </c>
      <c r="AO787" s="25" t="str">
        <f>IF(Pengawas!AL787="",IF(Pengawas!AO787="","-","Harap dikosongkan"),IF(Pengawas!AL787&lt;&gt;1,IF(Pengawas!AO787="","OK","Harap dikosongkan"),IF(Pengawas!AO787="","Harap diisi",IF(Pengawas!AO787&gt;1,"Tidak valid","OK"))))</f>
        <v>-</v>
      </c>
      <c r="AP787" s="25" t="str">
        <f>IF(Pengawas!AL787&gt;1,"OK",IF(Pengawas!AO787="",IF(Pengawas!AP787="","-","Kolom AO cek lagi"),IF(Pengawas!AO787=0,IF(Pengawas!AP787="","OK","Harap dikosongkan"),IF(Pengawas!AP787="","Harap diisi",IF(LEN(Pengawas!AP787)&lt;12,"Tidak valid",IF(LEN(Pengawas!AP787)&gt;14,"Tidak valid","OK"))))))</f>
        <v>-</v>
      </c>
      <c r="AQ787" s="26" t="str">
        <f>IF(Pengawas!AL787&gt;1,"OK",IF(Pengawas!AO787="",IF(Pengawas!AQ787="","-","Kolom AO cek lagi"),IF(Pengawas!AO787=0,IF(Pengawas!AQ787="","OK","Harap dikosongkan"),IF(Pengawas!AQ787="","Harap diisi",IF(LEN(Pengawas!AQ787)&lt;5,"Cek lagi","OK")))))</f>
        <v>-</v>
      </c>
      <c r="AR787" s="26" t="str">
        <f>IF(Pengawas!AL787&gt;1,"OK",IF(Pengawas!AO787="",IF(Pengawas!AR787="","-","Kolom AT cek lagi"),IF(Pengawas!AO787=0,IF(Pengawas!AR787="","OK","Harap dikosongkan"),IF(Pengawas!AR787="","Harap diisi",IF(VALUE(LEFT(Pengawas!AR787,2))&gt;31,"Tanggal tidak valid",IF(VALUE(LEFT(RIGHT(Pengawas!AR787,7),2))&gt;12,"Bulan tidak valid",IF(VALUE(RIGHT(Pengawas!AR787,4))&gt;2016,"Tahun cek lagi",IF(VALUE(RIGHT(Pengawas!AR787,4))&lt;2005,"Tahun cek lagi","OK"))))))))</f>
        <v>-</v>
      </c>
      <c r="AS787" s="25" t="str">
        <f>IF(Pengawas!AP787="",IF(Pengawas!AS787="","-","Harap dikosongkan"),IF(Pengawas!AP787&lt;&gt;"",IF(Pengawas!AS787="","Harap diisi",IF(Pengawas!AS787&gt;1,"Tidak valid","OK"))))</f>
        <v>-</v>
      </c>
      <c r="AT787" s="25" t="str">
        <f>IF(Pengawas!AS787="",IF(Pengawas!AT787="","-","Harap dikosongkan"),IF(Pengawas!AS787&lt;&gt;1,IF(Pengawas!AT787="","OK","Harap dikosongkan"),IF(Pengawas!AS787="",IF(Pengawas!AT787="","-","Harap dikosongkan"),IF(Pengawas!AS787=0,IF(Pengawas!AT787="","OK","Harap dikosongkan"),IF(Pengawas!AT787="","Harap diisi",IF(Pengawas!AT787&gt;2016,"Cek lagi",IF(Pengawas!AT787&lt;2005,"Cek lagi",IF(Pengawas!AM787&gt;Pengawas!AT787,"Cek lagi dengan Kolom AL","OK"))))))))</f>
        <v>-</v>
      </c>
      <c r="AU787" s="25" t="str">
        <f>IF(Pengawas!AS787="",IF(Pengawas!AU787="","-","Harap dikosongkan"),IF(Pengawas!AS787&lt;&gt;1,IF(Pengawas!AU787="","OK","Harap dikosongkan"),IF(Pengawas!AS787="",IF(Pengawas!AU787="","-","Harap dikosongkan"),IF(Pengawas!AS787=0,IF(Pengawas!AU787="","OK","Harap dikosongkan"),IF(Pengawas!AU787="","Harap diisi",IF(Pengawas!AU787&gt;20000000,"Cek lagi",IF(Pengawas!AU787&lt;100000,"Cek lagi","OK")))))))</f>
        <v>-</v>
      </c>
      <c r="AV787" s="25" t="str">
        <f>IF(Pengawas!AV787="","-",IF(Pengawas!AV787&gt;3,"Tidak valid","OK"))</f>
        <v>-</v>
      </c>
      <c r="AW787" s="25" t="str">
        <f>IF(Pengawas!AV787="",IF(Pengawas!AW787="","-","Harap dikosongkan"),IF(Pengawas!AV787=0,IF(Pengawas!AW787="","OK","Harap dikosongkan"),IF(Pengawas!AV787&gt;0,IF(Pengawas!AW787="","Harap diisi",IF(Pengawas!AW787&gt;2015,"Tidak valid","OK")))))</f>
        <v>-</v>
      </c>
      <c r="AX787" s="25" t="str">
        <f>IF(Pengawas!AV787="",IF(Pengawas!AX787="","-","Harap dikosongkan"),IF(Pengawas!AV787=0,IF(Pengawas!AX787="","OK","Harap dikosongkan"),IF(Pengawas!AV787&gt;0,IF(Pengawas!AX787="","Harap diisi",IF(Pengawas!AX787="","-",IF(Pengawas!AX787&gt;1,"Tidak valid","OK"))))))</f>
        <v>-</v>
      </c>
      <c r="AY787" s="25" t="str">
        <f>IF(Pengawas!AY787="","-",IF(Pengawas!AY787&gt;2,"Tidak valid","OK"))</f>
        <v>-</v>
      </c>
      <c r="AZ787" s="25" t="str">
        <f>IF(Pengawas!AY787="",IF(Pengawas!AZ787="","-","Harap dikosongkan"),IF(Pengawas!AY787=0,IF(Pengawas!AZ787="","OK","Harap dikosongkan"),IF(Pengawas!AZ787="","Harap diisi",IF(Pengawas!AZ787&gt;2015,"Cek lagi",IF(Pengawas!AZ787&lt;2000,"Cek lagi","OK")))))</f>
        <v>-</v>
      </c>
      <c r="BA787" s="25" t="str">
        <f>IF(Pengawas!BA787="","-",IF(LEN(Pengawas!BA787)&lt;5,"Cek lagi","OK"))</f>
        <v>-</v>
      </c>
      <c r="BB787" s="25" t="str">
        <f>IF(Pengawas!BB787="","-",IF(LEN(Pengawas!BB787)&lt;4,"Cek lagi","OK"))</f>
        <v>-</v>
      </c>
      <c r="BC787" s="25" t="str">
        <f>IF(Pengawas!BC787="","-",IF(LEN(Pengawas!BC787)&lt;4,"Cek lagi","OK"))</f>
        <v>-</v>
      </c>
      <c r="BD787" s="25" t="str">
        <f>IF(Pengawas!BD787="","-",IF(LEN(Pengawas!BD787)&lt;4,"Cek lagi","OK"))</f>
        <v>-</v>
      </c>
      <c r="BE787" s="25" t="str">
        <f>IF(Pengawas!BE787="","-",IF(LEN(Pengawas!BE787)&lt;4,"Cek lagi","OK"))</f>
        <v>-</v>
      </c>
      <c r="BF787" s="25" t="str">
        <f>IF(Pengawas!BF787="","-",IF(LEN(Pengawas!BF787)&lt;&gt;5,"Tidak valid","OK"))</f>
        <v>-</v>
      </c>
      <c r="BG787" s="25" t="str">
        <f>IF(Pengawas!BG787="","-",IF(LEN(Pengawas!BG787)&lt;9,"Cek lagi",IF(LEN(Pengawas!BG787)&gt;14,"Cek lagi","OK")))</f>
        <v>-</v>
      </c>
    </row>
    <row r="788" spans="1:59" ht="15" customHeight="1" x14ac:dyDescent="0.2">
      <c r="A788" s="25" t="str">
        <f>IF(Pengawas!A788="","-",IF(LEN(Pengawas!A788)&lt;4,"Cek lagi","OK"))</f>
        <v>-</v>
      </c>
      <c r="B788" s="25" t="str">
        <f>IF(Pengawas!B788="","-",IF(LEN(Pengawas!B788)&lt;4,"Cek lagi","OK"))</f>
        <v>-</v>
      </c>
      <c r="C788" s="25" t="str">
        <f>IF(Pengawas!C788="","-",IF(LEN(Pengawas!C788)&lt;&gt;18,"Tidak valid","OK"))</f>
        <v>-</v>
      </c>
      <c r="D788" s="25" t="str">
        <f>IF(Pengawas!D788="","-",IF(LEN(Pengawas!D788)&lt;&gt;16,"Tidak valid","OK"))</f>
        <v>-</v>
      </c>
      <c r="E788" s="25" t="str">
        <f>IF(Pengawas!E788="","-",IF(LEN(Pengawas!E788)&lt;4,"Cek lagi","OK"))</f>
        <v>-</v>
      </c>
      <c r="F788" s="25" t="str">
        <f>IF(Pengawas!F788="","-",IF(LEN(Pengawas!F788)&lt;&gt;16,"Tidak valid","OK"))</f>
        <v>-</v>
      </c>
      <c r="G788" s="25" t="str">
        <f>IF(Pengawas!G788="","-",IF(LEN(Pengawas!G788)&lt;4,"Cek lagi","OK"))</f>
        <v>-</v>
      </c>
      <c r="H788" s="26" t="str">
        <f>IF(Pengawas!H788="","-",IF(VALUE(LEFT(Pengawas!H788,2))&gt;31,"Tanggal tidak valid",IF(VALUE(LEFT(RIGHT(Pengawas!H788,7),2))&gt;12,"Bulan tidak valid",IF(VALUE(RIGHT(Pengawas!H788,4))&gt;1990,"Umur terlalu muda",IF(VALUE(RIGHT(Pengawas!H788,4))&lt;1955,"Umur terlalu tua","OK")))))</f>
        <v>-</v>
      </c>
      <c r="I788" s="25" t="str">
        <f>IF(Pengawas!I788="","-",IF(Pengawas!I788="L","OK",IF(Pengawas!I788="P","OK","Tidak valid")))</f>
        <v>-</v>
      </c>
      <c r="J788" s="25" t="str">
        <f>IF(Pengawas!J788="","-",IF(LEN(Pengawas!J788)&lt;4,"Cek lagi","OK"))</f>
        <v>-</v>
      </c>
      <c r="K788" s="25" t="str">
        <f>IF(Pengawas!K788="","-",IF(Pengawas!K788&gt;5,"Tidak valid",IF(Pengawas!K788&lt;1,"Tidak valid","OK")))</f>
        <v>-</v>
      </c>
      <c r="L788" s="25" t="str">
        <f>IF(Pengawas!L788="","-",IF(VALUE(LEFT(Pengawas!L788,1))&gt;1,"Tidak valid","OK"))</f>
        <v>-</v>
      </c>
      <c r="M788" s="25" t="str">
        <f>IF(Pengawas!M788="","-",IF(VALUE(LEFT(Pengawas!M788,1))&gt;1,"Tidak valid","OK"))</f>
        <v>-</v>
      </c>
      <c r="N788" s="25" t="str">
        <f>IF(Pengawas!N788="","-",IF(VALUE(LEFT(Pengawas!N788,2))&gt;31,"Tanggal tidak valid",IF(VALUE(LEFT(RIGHT(Pengawas!N788,7),2))&gt;12,"Bulan tidak valid",IF(VALUE(RIGHT(Pengawas!N788,4))&gt;2015,"Tahun cek lagi",IF(VALUE(RIGHT(Pengawas!N788,4))&lt;1930,"Tahun cek lagi","OK")))))</f>
        <v>-</v>
      </c>
      <c r="O788" s="26" t="str">
        <f>IF(Pengawas!O788="","-",IF(VALUE(LEFT(Pengawas!O788,2))&gt;31,"Tanggal tidak valid",IF(VALUE(LEFT(RIGHT(Pengawas!O788,7),2))&gt;12,"Bulan tidak valid",IF(VALUE(RIGHT(Pengawas!O788,4))&gt;2015,"Tahun cek lagi",IF(VALUE(RIGHT(Pengawas!O788,4))&lt;1930,"Tahun cek lagi","OK")))))</f>
        <v>-</v>
      </c>
      <c r="P788" s="26" t="str">
        <f>IF(Pengawas!P788="","-",IF(VALUE(LEFT(Pengawas!P788,2))&gt;31,"Tanggal tidak valid",IF(VALUE(LEFT(RIGHT(Pengawas!P788,7),2))&gt;12,"Bulan tidak valid",IF(VALUE(RIGHT(Pengawas!P788,4))&gt;2015,"Tahun cek lagi",IF(VALUE(RIGHT(Pengawas!P788,4))&lt;1930,"Tahun cek lagi","OK")))))</f>
        <v>-</v>
      </c>
      <c r="Q788" s="25" t="str">
        <f>IF(Pengawas!Q788="","-",IF(Pengawas!Q788&gt;3,"Tidak valid",IF(Pengawas!Q788&lt;1,"Tidak valid","OK")))</f>
        <v>-</v>
      </c>
      <c r="R788" s="25" t="str">
        <f>IF(Pengawas!R788="","-",IF(Pengawas!R788&gt;20000000,"Cek lagi",IF(Pengawas!R788&lt;50000,"Cek lagi","OK")))</f>
        <v>-</v>
      </c>
      <c r="S788" s="25" t="str">
        <f>IF(Pengawas!S788="","-",IF(Pengawas!S788&gt;3,"Tidak valid",IF(Pengawas!S788&lt;1,"Tidak valid","OK")))</f>
        <v>-</v>
      </c>
      <c r="T788" s="25" t="str">
        <f>IF(Pengawas!T788="","-",IF(Pengawas!T788&gt;6,"Tidak valid",IF(Pengawas!T788&lt;1,"Tidak valid","OK")))</f>
        <v>-</v>
      </c>
      <c r="U788" s="25" t="str">
        <f>IF(Pengawas!U788="","-",IF(Pengawas!U788&gt;4,"Tidak valid",IF(Pengawas!U788&lt;1,"Tidak valid","OK")))</f>
        <v>-</v>
      </c>
      <c r="V788" s="25" t="str">
        <f>IF(Pengawas!V788="","-",IF(Pengawas!V788&gt;2,"Tidak valid",IF(Pengawas!V788&lt;1,"Tidak valid","OK")))</f>
        <v>-</v>
      </c>
      <c r="W788" s="25" t="str">
        <f>IF(Pengawas!V788="","-",IF(Pengawas!V788=1,IF(Pengawas!W788="","Harap diisi","OK"),IF(Pengawas!V788=2,IF(Pengawas!W788="","Harap diisi","OK"),IF(Pengawas!V789&lt;1,"-",IF(Pengawas!V789&gt;2,"-","OK")))))</f>
        <v>-</v>
      </c>
      <c r="X788" s="25" t="str">
        <f>IF(Pengawas!V788="","-",IF(Pengawas!V788=1,IF(Pengawas!X788="","Harap diisi","OK"),IF(Pengawas!V788=2,IF(Pengawas!X788="","Harap diisi","OK"),IF(Pengawas!V789&lt;1,"-",IF(Pengawas!V789&gt;2,"-","OK")))))</f>
        <v>-</v>
      </c>
      <c r="Y788" s="25" t="str">
        <f>IF(Pengawas!V788="","-",IF(Pengawas!V788=1,IF(Pengawas!Y788="","Harap diisi","OK"),IF(Pengawas!V788=2,IF(Pengawas!Y788="","Harap diisi","OK"),IF(Pengawas!V789&lt;1,"-",IF(Pengawas!V789&gt;2,"-","OK")))))</f>
        <v>-</v>
      </c>
      <c r="Z788" s="25" t="str">
        <f>IF(Pengawas!V788="","-",IF(Pengawas!V788=1,IF(Pengawas!Z788="","Harap diisi","OK"),IF(Pengawas!V788=2,IF(Pengawas!Z788="","Harap diisi","OK"),IF(Pengawas!V789&lt;1,"-",IF(Pengawas!V789&gt;2,"-","OK")))))</f>
        <v>-</v>
      </c>
      <c r="AA788" s="25" t="str">
        <f>IF(Pengawas!V788="","-",IF(Pengawas!V788=1,IF(Pengawas!AA788="","Harap diisi","OK"),IF(Pengawas!V788=2,IF(Pengawas!AA788="","Harap diisi","OK"),IF(Pengawas!V789&lt;1,"-",IF(Pengawas!V789&gt;2,"-","OK")))))</f>
        <v>-</v>
      </c>
      <c r="AB788" s="25" t="str">
        <f>IF(Pengawas!V788="","-",IF(Pengawas!V788=1,IF(Pengawas!AB788="","Harap diisi","OK"),IF(Pengawas!V788=2,IF(Pengawas!AB788="","Harap diisi","OK"),IF(Pengawas!V789&lt;1,"-",IF(Pengawas!V789&gt;2,"-","OK")))))</f>
        <v>-</v>
      </c>
      <c r="AC788" s="25" t="str">
        <f>IF(Pengawas!V788="","-",IF(Pengawas!V788=1,IF(Pengawas!AC788="","Harap diisi","OK"),IF(Pengawas!V788=2,IF(Pengawas!AC788="","Harap diisi","OK"),IF(Pengawas!V789&lt;1,"-",IF(Pengawas!V789&gt;2,"-","OK")))))</f>
        <v>-</v>
      </c>
      <c r="AD788" s="25" t="str">
        <f>IF(Pengawas!V788="","-",IF(Pengawas!V788=1,IF(Pengawas!AD788="","OK","Harap dikosongkan"),IF(Pengawas!V788=2,IF(Pengawas!AD788="","Harap diisi","OK"),IF(Pengawas!V789&lt;1,"-",IF(Pengawas!V789&gt;2,"-","OK")))))</f>
        <v>-</v>
      </c>
      <c r="AE788" s="25" t="str">
        <f>IF(Pengawas!V788="","-",IF(Pengawas!V788=1,IF(Pengawas!AE788="","OK","Harap dikosongkan"),IF(Pengawas!V788=2,IF(Pengawas!AE788="","Harap diisi","OK"),IF(Pengawas!V789&lt;1,"-",IF(Pengawas!V789&gt;2,"-","OK")))))</f>
        <v>-</v>
      </c>
      <c r="AF788" s="25" t="str">
        <f>IF(Pengawas!V788="","-",IF(Pengawas!V788=1,IF(Pengawas!AF788="","OK","Harap dikosongkan"),IF(Pengawas!V788=2,IF(Pengawas!AF788="","Harap diisi","OK"),IF(Pengawas!V789&lt;1,"-",IF(Pengawas!V789&gt;2,"-","OK")))))</f>
        <v>-</v>
      </c>
      <c r="AG788" s="25" t="str">
        <f>IF(Pengawas!V788="","-",IF(Pengawas!V788=1,IF(Pengawas!AG788="","OK","Harap dikosongkan"),IF(Pengawas!V788=2,IF(Pengawas!AG788="","Harap diisi","OK"),IF(Pengawas!V789&lt;1,"-",IF(Pengawas!V789&gt;2,"-","OK")))))</f>
        <v>-</v>
      </c>
      <c r="AH788" s="25" t="str">
        <f>IF(Pengawas!V788="","-",IF(Pengawas!V788=1,IF(Pengawas!AH788="","OK","Harap dikosongkan"),IF(Pengawas!V788=2,IF(Pengawas!AH788="","Harap diisi","OK"),IF(Pengawas!V789&lt;1,"-",IF(Pengawas!V789&gt;2,"-","OK")))))</f>
        <v>-</v>
      </c>
      <c r="AI788" s="25" t="str">
        <f>IF(Pengawas!V788="","-",IF(Pengawas!V788=1,IF(Pengawas!AI788="","OK","Harap dikosongkan"),IF(Pengawas!V788=2,IF(Pengawas!AI788="","Harap diisi","OK"),IF(Pengawas!V789&lt;1,"-",IF(Pengawas!V789&gt;2,"-","OK")))))</f>
        <v>-</v>
      </c>
      <c r="AJ788" s="25" t="str">
        <f>IF(Pengawas!V788="","-",IF(Pengawas!V788=1,IF(Pengawas!AJ788="","OK","Harap dikosongkan"),IF(Pengawas!V788=2,IF(Pengawas!AJ788="","Harap diisi","OK"),IF(Pengawas!V789&lt;1,"-",IF(Pengawas!V789&gt;2,"-","OK")))))</f>
        <v>-</v>
      </c>
      <c r="AK788" s="25" t="str">
        <f>IF(Pengawas!V788="","-",IF(Pengawas!V788=1,IF(Pengawas!AK788="","OK","Harap dikosongkan"),IF(Pengawas!V788=2,IF(Pengawas!AK788="","Harap diisi","OK"),IF(Pengawas!V789&lt;1,"-",IF(Pengawas!V789&gt;2,"-","OK")))))</f>
        <v>-</v>
      </c>
      <c r="AL788" s="25" t="str">
        <f>IF(Pengawas!AL788="","-",IF(Pengawas!AL788&gt;3,"Tidak valid",IF(Pengawas!AL788&lt;1,"Tidak valid","OK")))</f>
        <v>-</v>
      </c>
      <c r="AM788" s="25" t="str">
        <f>IF(Pengawas!AL788="",IF(Pengawas!AM788="","-","Harap dikosongkan"),IF(Pengawas!AL788&lt;&gt;1,IF(Pengawas!AM788="","OK","Harap dikosongkan"),IF(Pengawas!AM788="","Harap diisi",IF(Pengawas!AM788&gt;2015,"Cek lagi",IF(Pengawas!AM788&lt;2005,"Cek lagi","OK")))))</f>
        <v>-</v>
      </c>
      <c r="AN788" s="25" t="str">
        <f>IF(Pengawas!AL788="",IF(Pengawas!AN788="","-","Harap dikosongkan"),IF(Pengawas!AL788&lt;&gt;1,IF(Pengawas!AN788="","OK","Harap dikosongkan"),IF(Pengawas!AN788="","Harap diisi",IF(VALUE(Pengawas!AN788)&gt;33,"Tidak valid",IF(VALUE(Pengawas!AN788)&lt;1,"Tidak valid","OK")))))</f>
        <v>-</v>
      </c>
      <c r="AO788" s="25" t="str">
        <f>IF(Pengawas!AL788="",IF(Pengawas!AO788="","-","Harap dikosongkan"),IF(Pengawas!AL788&lt;&gt;1,IF(Pengawas!AO788="","OK","Harap dikosongkan"),IF(Pengawas!AO788="","Harap diisi",IF(Pengawas!AO788&gt;1,"Tidak valid","OK"))))</f>
        <v>-</v>
      </c>
      <c r="AP788" s="25" t="str">
        <f>IF(Pengawas!AL788&gt;1,"OK",IF(Pengawas!AO788="",IF(Pengawas!AP788="","-","Kolom AO cek lagi"),IF(Pengawas!AO788=0,IF(Pengawas!AP788="","OK","Harap dikosongkan"),IF(Pengawas!AP788="","Harap diisi",IF(LEN(Pengawas!AP788)&lt;12,"Tidak valid",IF(LEN(Pengawas!AP788)&gt;14,"Tidak valid","OK"))))))</f>
        <v>-</v>
      </c>
      <c r="AQ788" s="26" t="str">
        <f>IF(Pengawas!AL788&gt;1,"OK",IF(Pengawas!AO788="",IF(Pengawas!AQ788="","-","Kolom AO cek lagi"),IF(Pengawas!AO788=0,IF(Pengawas!AQ788="","OK","Harap dikosongkan"),IF(Pengawas!AQ788="","Harap diisi",IF(LEN(Pengawas!AQ788)&lt;5,"Cek lagi","OK")))))</f>
        <v>-</v>
      </c>
      <c r="AR788" s="26" t="str">
        <f>IF(Pengawas!AL788&gt;1,"OK",IF(Pengawas!AO788="",IF(Pengawas!AR788="","-","Kolom AT cek lagi"),IF(Pengawas!AO788=0,IF(Pengawas!AR788="","OK","Harap dikosongkan"),IF(Pengawas!AR788="","Harap diisi",IF(VALUE(LEFT(Pengawas!AR788,2))&gt;31,"Tanggal tidak valid",IF(VALUE(LEFT(RIGHT(Pengawas!AR788,7),2))&gt;12,"Bulan tidak valid",IF(VALUE(RIGHT(Pengawas!AR788,4))&gt;2016,"Tahun cek lagi",IF(VALUE(RIGHT(Pengawas!AR788,4))&lt;2005,"Tahun cek lagi","OK"))))))))</f>
        <v>-</v>
      </c>
      <c r="AS788" s="25" t="str">
        <f>IF(Pengawas!AP788="",IF(Pengawas!AS788="","-","Harap dikosongkan"),IF(Pengawas!AP788&lt;&gt;"",IF(Pengawas!AS788="","Harap diisi",IF(Pengawas!AS788&gt;1,"Tidak valid","OK"))))</f>
        <v>-</v>
      </c>
      <c r="AT788" s="25" t="str">
        <f>IF(Pengawas!AS788="",IF(Pengawas!AT788="","-","Harap dikosongkan"),IF(Pengawas!AS788&lt;&gt;1,IF(Pengawas!AT788="","OK","Harap dikosongkan"),IF(Pengawas!AS788="",IF(Pengawas!AT788="","-","Harap dikosongkan"),IF(Pengawas!AS788=0,IF(Pengawas!AT788="","OK","Harap dikosongkan"),IF(Pengawas!AT788="","Harap diisi",IF(Pengawas!AT788&gt;2016,"Cek lagi",IF(Pengawas!AT788&lt;2005,"Cek lagi",IF(Pengawas!AM788&gt;Pengawas!AT788,"Cek lagi dengan Kolom AL","OK"))))))))</f>
        <v>-</v>
      </c>
      <c r="AU788" s="25" t="str">
        <f>IF(Pengawas!AS788="",IF(Pengawas!AU788="","-","Harap dikosongkan"),IF(Pengawas!AS788&lt;&gt;1,IF(Pengawas!AU788="","OK","Harap dikosongkan"),IF(Pengawas!AS788="",IF(Pengawas!AU788="","-","Harap dikosongkan"),IF(Pengawas!AS788=0,IF(Pengawas!AU788="","OK","Harap dikosongkan"),IF(Pengawas!AU788="","Harap diisi",IF(Pengawas!AU788&gt;20000000,"Cek lagi",IF(Pengawas!AU788&lt;100000,"Cek lagi","OK")))))))</f>
        <v>-</v>
      </c>
      <c r="AV788" s="25" t="str">
        <f>IF(Pengawas!AV788="","-",IF(Pengawas!AV788&gt;3,"Tidak valid","OK"))</f>
        <v>-</v>
      </c>
      <c r="AW788" s="25" t="str">
        <f>IF(Pengawas!AV788="",IF(Pengawas!AW788="","-","Harap dikosongkan"),IF(Pengawas!AV788=0,IF(Pengawas!AW788="","OK","Harap dikosongkan"),IF(Pengawas!AV788&gt;0,IF(Pengawas!AW788="","Harap diisi",IF(Pengawas!AW788&gt;2015,"Tidak valid","OK")))))</f>
        <v>-</v>
      </c>
      <c r="AX788" s="25" t="str">
        <f>IF(Pengawas!AV788="",IF(Pengawas!AX788="","-","Harap dikosongkan"),IF(Pengawas!AV788=0,IF(Pengawas!AX788="","OK","Harap dikosongkan"),IF(Pengawas!AV788&gt;0,IF(Pengawas!AX788="","Harap diisi",IF(Pengawas!AX788="","-",IF(Pengawas!AX788&gt;1,"Tidak valid","OK"))))))</f>
        <v>-</v>
      </c>
      <c r="AY788" s="25" t="str">
        <f>IF(Pengawas!AY788="","-",IF(Pengawas!AY788&gt;2,"Tidak valid","OK"))</f>
        <v>-</v>
      </c>
      <c r="AZ788" s="25" t="str">
        <f>IF(Pengawas!AY788="",IF(Pengawas!AZ788="","-","Harap dikosongkan"),IF(Pengawas!AY788=0,IF(Pengawas!AZ788="","OK","Harap dikosongkan"),IF(Pengawas!AZ788="","Harap diisi",IF(Pengawas!AZ788&gt;2015,"Cek lagi",IF(Pengawas!AZ788&lt;2000,"Cek lagi","OK")))))</f>
        <v>-</v>
      </c>
      <c r="BA788" s="25" t="str">
        <f>IF(Pengawas!BA788="","-",IF(LEN(Pengawas!BA788)&lt;5,"Cek lagi","OK"))</f>
        <v>-</v>
      </c>
      <c r="BB788" s="25" t="str">
        <f>IF(Pengawas!BB788="","-",IF(LEN(Pengawas!BB788)&lt;4,"Cek lagi","OK"))</f>
        <v>-</v>
      </c>
      <c r="BC788" s="25" t="str">
        <f>IF(Pengawas!BC788="","-",IF(LEN(Pengawas!BC788)&lt;4,"Cek lagi","OK"))</f>
        <v>-</v>
      </c>
      <c r="BD788" s="25" t="str">
        <f>IF(Pengawas!BD788="","-",IF(LEN(Pengawas!BD788)&lt;4,"Cek lagi","OK"))</f>
        <v>-</v>
      </c>
      <c r="BE788" s="25" t="str">
        <f>IF(Pengawas!BE788="","-",IF(LEN(Pengawas!BE788)&lt;4,"Cek lagi","OK"))</f>
        <v>-</v>
      </c>
      <c r="BF788" s="25" t="str">
        <f>IF(Pengawas!BF788="","-",IF(LEN(Pengawas!BF788)&lt;&gt;5,"Tidak valid","OK"))</f>
        <v>-</v>
      </c>
      <c r="BG788" s="25" t="str">
        <f>IF(Pengawas!BG788="","-",IF(LEN(Pengawas!BG788)&lt;9,"Cek lagi",IF(LEN(Pengawas!BG788)&gt;14,"Cek lagi","OK")))</f>
        <v>-</v>
      </c>
    </row>
    <row r="789" spans="1:59" ht="15" customHeight="1" x14ac:dyDescent="0.2">
      <c r="A789" s="25" t="str">
        <f>IF(Pengawas!A789="","-",IF(LEN(Pengawas!A789)&lt;4,"Cek lagi","OK"))</f>
        <v>-</v>
      </c>
      <c r="B789" s="25" t="str">
        <f>IF(Pengawas!B789="","-",IF(LEN(Pengawas!B789)&lt;4,"Cek lagi","OK"))</f>
        <v>-</v>
      </c>
      <c r="C789" s="25" t="str">
        <f>IF(Pengawas!C789="","-",IF(LEN(Pengawas!C789)&lt;&gt;18,"Tidak valid","OK"))</f>
        <v>-</v>
      </c>
      <c r="D789" s="25" t="str">
        <f>IF(Pengawas!D789="","-",IF(LEN(Pengawas!D789)&lt;&gt;16,"Tidak valid","OK"))</f>
        <v>-</v>
      </c>
      <c r="E789" s="25" t="str">
        <f>IF(Pengawas!E789="","-",IF(LEN(Pengawas!E789)&lt;4,"Cek lagi","OK"))</f>
        <v>-</v>
      </c>
      <c r="F789" s="25" t="str">
        <f>IF(Pengawas!F789="","-",IF(LEN(Pengawas!F789)&lt;&gt;16,"Tidak valid","OK"))</f>
        <v>-</v>
      </c>
      <c r="G789" s="25" t="str">
        <f>IF(Pengawas!G789="","-",IF(LEN(Pengawas!G789)&lt;4,"Cek lagi","OK"))</f>
        <v>-</v>
      </c>
      <c r="H789" s="26" t="str">
        <f>IF(Pengawas!H789="","-",IF(VALUE(LEFT(Pengawas!H789,2))&gt;31,"Tanggal tidak valid",IF(VALUE(LEFT(RIGHT(Pengawas!H789,7),2))&gt;12,"Bulan tidak valid",IF(VALUE(RIGHT(Pengawas!H789,4))&gt;1990,"Umur terlalu muda",IF(VALUE(RIGHT(Pengawas!H789,4))&lt;1955,"Umur terlalu tua","OK")))))</f>
        <v>-</v>
      </c>
      <c r="I789" s="25" t="str">
        <f>IF(Pengawas!I789="","-",IF(Pengawas!I789="L","OK",IF(Pengawas!I789="P","OK","Tidak valid")))</f>
        <v>-</v>
      </c>
      <c r="J789" s="25" t="str">
        <f>IF(Pengawas!J789="","-",IF(LEN(Pengawas!J789)&lt;4,"Cek lagi","OK"))</f>
        <v>-</v>
      </c>
      <c r="K789" s="25" t="str">
        <f>IF(Pengawas!K789="","-",IF(Pengawas!K789&gt;5,"Tidak valid",IF(Pengawas!K789&lt;1,"Tidak valid","OK")))</f>
        <v>-</v>
      </c>
      <c r="L789" s="25" t="str">
        <f>IF(Pengawas!L789="","-",IF(VALUE(LEFT(Pengawas!L789,1))&gt;1,"Tidak valid","OK"))</f>
        <v>-</v>
      </c>
      <c r="M789" s="25" t="str">
        <f>IF(Pengawas!M789="","-",IF(VALUE(LEFT(Pengawas!M789,1))&gt;1,"Tidak valid","OK"))</f>
        <v>-</v>
      </c>
      <c r="N789" s="25" t="str">
        <f>IF(Pengawas!N789="","-",IF(VALUE(LEFT(Pengawas!N789,2))&gt;31,"Tanggal tidak valid",IF(VALUE(LEFT(RIGHT(Pengawas!N789,7),2))&gt;12,"Bulan tidak valid",IF(VALUE(RIGHT(Pengawas!N789,4))&gt;2015,"Tahun cek lagi",IF(VALUE(RIGHT(Pengawas!N789,4))&lt;1930,"Tahun cek lagi","OK")))))</f>
        <v>-</v>
      </c>
      <c r="O789" s="26" t="str">
        <f>IF(Pengawas!O789="","-",IF(VALUE(LEFT(Pengawas!O789,2))&gt;31,"Tanggal tidak valid",IF(VALUE(LEFT(RIGHT(Pengawas!O789,7),2))&gt;12,"Bulan tidak valid",IF(VALUE(RIGHT(Pengawas!O789,4))&gt;2015,"Tahun cek lagi",IF(VALUE(RIGHT(Pengawas!O789,4))&lt;1930,"Tahun cek lagi","OK")))))</f>
        <v>-</v>
      </c>
      <c r="P789" s="26" t="str">
        <f>IF(Pengawas!P789="","-",IF(VALUE(LEFT(Pengawas!P789,2))&gt;31,"Tanggal tidak valid",IF(VALUE(LEFT(RIGHT(Pengawas!P789,7),2))&gt;12,"Bulan tidak valid",IF(VALUE(RIGHT(Pengawas!P789,4))&gt;2015,"Tahun cek lagi",IF(VALUE(RIGHT(Pengawas!P789,4))&lt;1930,"Tahun cek lagi","OK")))))</f>
        <v>-</v>
      </c>
      <c r="Q789" s="25" t="str">
        <f>IF(Pengawas!Q789="","-",IF(Pengawas!Q789&gt;3,"Tidak valid",IF(Pengawas!Q789&lt;1,"Tidak valid","OK")))</f>
        <v>-</v>
      </c>
      <c r="R789" s="25" t="str">
        <f>IF(Pengawas!R789="","-",IF(Pengawas!R789&gt;20000000,"Cek lagi",IF(Pengawas!R789&lt;50000,"Cek lagi","OK")))</f>
        <v>-</v>
      </c>
      <c r="S789" s="25" t="str">
        <f>IF(Pengawas!S789="","-",IF(Pengawas!S789&gt;3,"Tidak valid",IF(Pengawas!S789&lt;1,"Tidak valid","OK")))</f>
        <v>-</v>
      </c>
      <c r="T789" s="25" t="str">
        <f>IF(Pengawas!T789="","-",IF(Pengawas!T789&gt;6,"Tidak valid",IF(Pengawas!T789&lt;1,"Tidak valid","OK")))</f>
        <v>-</v>
      </c>
      <c r="U789" s="25" t="str">
        <f>IF(Pengawas!U789="","-",IF(Pengawas!U789&gt;4,"Tidak valid",IF(Pengawas!U789&lt;1,"Tidak valid","OK")))</f>
        <v>-</v>
      </c>
      <c r="V789" s="25" t="str">
        <f>IF(Pengawas!V789="","-",IF(Pengawas!V789&gt;2,"Tidak valid",IF(Pengawas!V789&lt;1,"Tidak valid","OK")))</f>
        <v>-</v>
      </c>
      <c r="W789" s="25" t="str">
        <f>IF(Pengawas!V789="","-",IF(Pengawas!V789=1,IF(Pengawas!W789="","Harap diisi","OK"),IF(Pengawas!V789=2,IF(Pengawas!W789="","Harap diisi","OK"),IF(Pengawas!V790&lt;1,"-",IF(Pengawas!V790&gt;2,"-","OK")))))</f>
        <v>-</v>
      </c>
      <c r="X789" s="25" t="str">
        <f>IF(Pengawas!V789="","-",IF(Pengawas!V789=1,IF(Pengawas!X789="","Harap diisi","OK"),IF(Pengawas!V789=2,IF(Pengawas!X789="","Harap diisi","OK"),IF(Pengawas!V790&lt;1,"-",IF(Pengawas!V790&gt;2,"-","OK")))))</f>
        <v>-</v>
      </c>
      <c r="Y789" s="25" t="str">
        <f>IF(Pengawas!V789="","-",IF(Pengawas!V789=1,IF(Pengawas!Y789="","Harap diisi","OK"),IF(Pengawas!V789=2,IF(Pengawas!Y789="","Harap diisi","OK"),IF(Pengawas!V790&lt;1,"-",IF(Pengawas!V790&gt;2,"-","OK")))))</f>
        <v>-</v>
      </c>
      <c r="Z789" s="25" t="str">
        <f>IF(Pengawas!V789="","-",IF(Pengawas!V789=1,IF(Pengawas!Z789="","Harap diisi","OK"),IF(Pengawas!V789=2,IF(Pengawas!Z789="","Harap diisi","OK"),IF(Pengawas!V790&lt;1,"-",IF(Pengawas!V790&gt;2,"-","OK")))))</f>
        <v>-</v>
      </c>
      <c r="AA789" s="25" t="str">
        <f>IF(Pengawas!V789="","-",IF(Pengawas!V789=1,IF(Pengawas!AA789="","Harap diisi","OK"),IF(Pengawas!V789=2,IF(Pengawas!AA789="","Harap diisi","OK"),IF(Pengawas!V790&lt;1,"-",IF(Pengawas!V790&gt;2,"-","OK")))))</f>
        <v>-</v>
      </c>
      <c r="AB789" s="25" t="str">
        <f>IF(Pengawas!V789="","-",IF(Pengawas!V789=1,IF(Pengawas!AB789="","Harap diisi","OK"),IF(Pengawas!V789=2,IF(Pengawas!AB789="","Harap diisi","OK"),IF(Pengawas!V790&lt;1,"-",IF(Pengawas!V790&gt;2,"-","OK")))))</f>
        <v>-</v>
      </c>
      <c r="AC789" s="25" t="str">
        <f>IF(Pengawas!V789="","-",IF(Pengawas!V789=1,IF(Pengawas!AC789="","Harap diisi","OK"),IF(Pengawas!V789=2,IF(Pengawas!AC789="","Harap diisi","OK"),IF(Pengawas!V790&lt;1,"-",IF(Pengawas!V790&gt;2,"-","OK")))))</f>
        <v>-</v>
      </c>
      <c r="AD789" s="25" t="str">
        <f>IF(Pengawas!V789="","-",IF(Pengawas!V789=1,IF(Pengawas!AD789="","OK","Harap dikosongkan"),IF(Pengawas!V789=2,IF(Pengawas!AD789="","Harap diisi","OK"),IF(Pengawas!V790&lt;1,"-",IF(Pengawas!V790&gt;2,"-","OK")))))</f>
        <v>-</v>
      </c>
      <c r="AE789" s="25" t="str">
        <f>IF(Pengawas!V789="","-",IF(Pengawas!V789=1,IF(Pengawas!AE789="","OK","Harap dikosongkan"),IF(Pengawas!V789=2,IF(Pengawas!AE789="","Harap diisi","OK"),IF(Pengawas!V790&lt;1,"-",IF(Pengawas!V790&gt;2,"-","OK")))))</f>
        <v>-</v>
      </c>
      <c r="AF789" s="25" t="str">
        <f>IF(Pengawas!V789="","-",IF(Pengawas!V789=1,IF(Pengawas!AF789="","OK","Harap dikosongkan"),IF(Pengawas!V789=2,IF(Pengawas!AF789="","Harap diisi","OK"),IF(Pengawas!V790&lt;1,"-",IF(Pengawas!V790&gt;2,"-","OK")))))</f>
        <v>-</v>
      </c>
      <c r="AG789" s="25" t="str">
        <f>IF(Pengawas!V789="","-",IF(Pengawas!V789=1,IF(Pengawas!AG789="","OK","Harap dikosongkan"),IF(Pengawas!V789=2,IF(Pengawas!AG789="","Harap diisi","OK"),IF(Pengawas!V790&lt;1,"-",IF(Pengawas!V790&gt;2,"-","OK")))))</f>
        <v>-</v>
      </c>
      <c r="AH789" s="25" t="str">
        <f>IF(Pengawas!V789="","-",IF(Pengawas!V789=1,IF(Pengawas!AH789="","OK","Harap dikosongkan"),IF(Pengawas!V789=2,IF(Pengawas!AH789="","Harap diisi","OK"),IF(Pengawas!V790&lt;1,"-",IF(Pengawas!V790&gt;2,"-","OK")))))</f>
        <v>-</v>
      </c>
      <c r="AI789" s="25" t="str">
        <f>IF(Pengawas!V789="","-",IF(Pengawas!V789=1,IF(Pengawas!AI789="","OK","Harap dikosongkan"),IF(Pengawas!V789=2,IF(Pengawas!AI789="","Harap diisi","OK"),IF(Pengawas!V790&lt;1,"-",IF(Pengawas!V790&gt;2,"-","OK")))))</f>
        <v>-</v>
      </c>
      <c r="AJ789" s="25" t="str">
        <f>IF(Pengawas!V789="","-",IF(Pengawas!V789=1,IF(Pengawas!AJ789="","OK","Harap dikosongkan"),IF(Pengawas!V789=2,IF(Pengawas!AJ789="","Harap diisi","OK"),IF(Pengawas!V790&lt;1,"-",IF(Pengawas!V790&gt;2,"-","OK")))))</f>
        <v>-</v>
      </c>
      <c r="AK789" s="25" t="str">
        <f>IF(Pengawas!V789="","-",IF(Pengawas!V789=1,IF(Pengawas!AK789="","OK","Harap dikosongkan"),IF(Pengawas!V789=2,IF(Pengawas!AK789="","Harap diisi","OK"),IF(Pengawas!V790&lt;1,"-",IF(Pengawas!V790&gt;2,"-","OK")))))</f>
        <v>-</v>
      </c>
      <c r="AL789" s="25" t="str">
        <f>IF(Pengawas!AL789="","-",IF(Pengawas!AL789&gt;3,"Tidak valid",IF(Pengawas!AL789&lt;1,"Tidak valid","OK")))</f>
        <v>-</v>
      </c>
      <c r="AM789" s="25" t="str">
        <f>IF(Pengawas!AL789="",IF(Pengawas!AM789="","-","Harap dikosongkan"),IF(Pengawas!AL789&lt;&gt;1,IF(Pengawas!AM789="","OK","Harap dikosongkan"),IF(Pengawas!AM789="","Harap diisi",IF(Pengawas!AM789&gt;2015,"Cek lagi",IF(Pengawas!AM789&lt;2005,"Cek lagi","OK")))))</f>
        <v>-</v>
      </c>
      <c r="AN789" s="25" t="str">
        <f>IF(Pengawas!AL789="",IF(Pengawas!AN789="","-","Harap dikosongkan"),IF(Pengawas!AL789&lt;&gt;1,IF(Pengawas!AN789="","OK","Harap dikosongkan"),IF(Pengawas!AN789="","Harap diisi",IF(VALUE(Pengawas!AN789)&gt;33,"Tidak valid",IF(VALUE(Pengawas!AN789)&lt;1,"Tidak valid","OK")))))</f>
        <v>-</v>
      </c>
      <c r="AO789" s="25" t="str">
        <f>IF(Pengawas!AL789="",IF(Pengawas!AO789="","-","Harap dikosongkan"),IF(Pengawas!AL789&lt;&gt;1,IF(Pengawas!AO789="","OK","Harap dikosongkan"),IF(Pengawas!AO789="","Harap diisi",IF(Pengawas!AO789&gt;1,"Tidak valid","OK"))))</f>
        <v>-</v>
      </c>
      <c r="AP789" s="25" t="str">
        <f>IF(Pengawas!AL789&gt;1,"OK",IF(Pengawas!AO789="",IF(Pengawas!AP789="","-","Kolom AO cek lagi"),IF(Pengawas!AO789=0,IF(Pengawas!AP789="","OK","Harap dikosongkan"),IF(Pengawas!AP789="","Harap diisi",IF(LEN(Pengawas!AP789)&lt;12,"Tidak valid",IF(LEN(Pengawas!AP789)&gt;14,"Tidak valid","OK"))))))</f>
        <v>-</v>
      </c>
      <c r="AQ789" s="26" t="str">
        <f>IF(Pengawas!AL789&gt;1,"OK",IF(Pengawas!AO789="",IF(Pengawas!AQ789="","-","Kolom AO cek lagi"),IF(Pengawas!AO789=0,IF(Pengawas!AQ789="","OK","Harap dikosongkan"),IF(Pengawas!AQ789="","Harap diisi",IF(LEN(Pengawas!AQ789)&lt;5,"Cek lagi","OK")))))</f>
        <v>-</v>
      </c>
      <c r="AR789" s="26" t="str">
        <f>IF(Pengawas!AL789&gt;1,"OK",IF(Pengawas!AO789="",IF(Pengawas!AR789="","-","Kolom AT cek lagi"),IF(Pengawas!AO789=0,IF(Pengawas!AR789="","OK","Harap dikosongkan"),IF(Pengawas!AR789="","Harap diisi",IF(VALUE(LEFT(Pengawas!AR789,2))&gt;31,"Tanggal tidak valid",IF(VALUE(LEFT(RIGHT(Pengawas!AR789,7),2))&gt;12,"Bulan tidak valid",IF(VALUE(RIGHT(Pengawas!AR789,4))&gt;2016,"Tahun cek lagi",IF(VALUE(RIGHT(Pengawas!AR789,4))&lt;2005,"Tahun cek lagi","OK"))))))))</f>
        <v>-</v>
      </c>
      <c r="AS789" s="25" t="str">
        <f>IF(Pengawas!AP789="",IF(Pengawas!AS789="","-","Harap dikosongkan"),IF(Pengawas!AP789&lt;&gt;"",IF(Pengawas!AS789="","Harap diisi",IF(Pengawas!AS789&gt;1,"Tidak valid","OK"))))</f>
        <v>-</v>
      </c>
      <c r="AT789" s="25" t="str">
        <f>IF(Pengawas!AS789="",IF(Pengawas!AT789="","-","Harap dikosongkan"),IF(Pengawas!AS789&lt;&gt;1,IF(Pengawas!AT789="","OK","Harap dikosongkan"),IF(Pengawas!AS789="",IF(Pengawas!AT789="","-","Harap dikosongkan"),IF(Pengawas!AS789=0,IF(Pengawas!AT789="","OK","Harap dikosongkan"),IF(Pengawas!AT789="","Harap diisi",IF(Pengawas!AT789&gt;2016,"Cek lagi",IF(Pengawas!AT789&lt;2005,"Cek lagi",IF(Pengawas!AM789&gt;Pengawas!AT789,"Cek lagi dengan Kolom AL","OK"))))))))</f>
        <v>-</v>
      </c>
      <c r="AU789" s="25" t="str">
        <f>IF(Pengawas!AS789="",IF(Pengawas!AU789="","-","Harap dikosongkan"),IF(Pengawas!AS789&lt;&gt;1,IF(Pengawas!AU789="","OK","Harap dikosongkan"),IF(Pengawas!AS789="",IF(Pengawas!AU789="","-","Harap dikosongkan"),IF(Pengawas!AS789=0,IF(Pengawas!AU789="","OK","Harap dikosongkan"),IF(Pengawas!AU789="","Harap diisi",IF(Pengawas!AU789&gt;20000000,"Cek lagi",IF(Pengawas!AU789&lt;100000,"Cek lagi","OK")))))))</f>
        <v>-</v>
      </c>
      <c r="AV789" s="25" t="str">
        <f>IF(Pengawas!AV789="","-",IF(Pengawas!AV789&gt;3,"Tidak valid","OK"))</f>
        <v>-</v>
      </c>
      <c r="AW789" s="25" t="str">
        <f>IF(Pengawas!AV789="",IF(Pengawas!AW789="","-","Harap dikosongkan"),IF(Pengawas!AV789=0,IF(Pengawas!AW789="","OK","Harap dikosongkan"),IF(Pengawas!AV789&gt;0,IF(Pengawas!AW789="","Harap diisi",IF(Pengawas!AW789&gt;2015,"Tidak valid","OK")))))</f>
        <v>-</v>
      </c>
      <c r="AX789" s="25" t="str">
        <f>IF(Pengawas!AV789="",IF(Pengawas!AX789="","-","Harap dikosongkan"),IF(Pengawas!AV789=0,IF(Pengawas!AX789="","OK","Harap dikosongkan"),IF(Pengawas!AV789&gt;0,IF(Pengawas!AX789="","Harap diisi",IF(Pengawas!AX789="","-",IF(Pengawas!AX789&gt;1,"Tidak valid","OK"))))))</f>
        <v>-</v>
      </c>
      <c r="AY789" s="25" t="str">
        <f>IF(Pengawas!AY789="","-",IF(Pengawas!AY789&gt;2,"Tidak valid","OK"))</f>
        <v>-</v>
      </c>
      <c r="AZ789" s="25" t="str">
        <f>IF(Pengawas!AY789="",IF(Pengawas!AZ789="","-","Harap dikosongkan"),IF(Pengawas!AY789=0,IF(Pengawas!AZ789="","OK","Harap dikosongkan"),IF(Pengawas!AZ789="","Harap diisi",IF(Pengawas!AZ789&gt;2015,"Cek lagi",IF(Pengawas!AZ789&lt;2000,"Cek lagi","OK")))))</f>
        <v>-</v>
      </c>
      <c r="BA789" s="25" t="str">
        <f>IF(Pengawas!BA789="","-",IF(LEN(Pengawas!BA789)&lt;5,"Cek lagi","OK"))</f>
        <v>-</v>
      </c>
      <c r="BB789" s="25" t="str">
        <f>IF(Pengawas!BB789="","-",IF(LEN(Pengawas!BB789)&lt;4,"Cek lagi","OK"))</f>
        <v>-</v>
      </c>
      <c r="BC789" s="25" t="str">
        <f>IF(Pengawas!BC789="","-",IF(LEN(Pengawas!BC789)&lt;4,"Cek lagi","OK"))</f>
        <v>-</v>
      </c>
      <c r="BD789" s="25" t="str">
        <f>IF(Pengawas!BD789="","-",IF(LEN(Pengawas!BD789)&lt;4,"Cek lagi","OK"))</f>
        <v>-</v>
      </c>
      <c r="BE789" s="25" t="str">
        <f>IF(Pengawas!BE789="","-",IF(LEN(Pengawas!BE789)&lt;4,"Cek lagi","OK"))</f>
        <v>-</v>
      </c>
      <c r="BF789" s="25" t="str">
        <f>IF(Pengawas!BF789="","-",IF(LEN(Pengawas!BF789)&lt;&gt;5,"Tidak valid","OK"))</f>
        <v>-</v>
      </c>
      <c r="BG789" s="25" t="str">
        <f>IF(Pengawas!BG789="","-",IF(LEN(Pengawas!BG789)&lt;9,"Cek lagi",IF(LEN(Pengawas!BG789)&gt;14,"Cek lagi","OK")))</f>
        <v>-</v>
      </c>
    </row>
    <row r="790" spans="1:59" ht="15" customHeight="1" x14ac:dyDescent="0.2">
      <c r="A790" s="25" t="str">
        <f>IF(Pengawas!A790="","-",IF(LEN(Pengawas!A790)&lt;4,"Cek lagi","OK"))</f>
        <v>-</v>
      </c>
      <c r="B790" s="25" t="str">
        <f>IF(Pengawas!B790="","-",IF(LEN(Pengawas!B790)&lt;4,"Cek lagi","OK"))</f>
        <v>-</v>
      </c>
      <c r="C790" s="25" t="str">
        <f>IF(Pengawas!C790="","-",IF(LEN(Pengawas!C790)&lt;&gt;18,"Tidak valid","OK"))</f>
        <v>-</v>
      </c>
      <c r="D790" s="25" t="str">
        <f>IF(Pengawas!D790="","-",IF(LEN(Pengawas!D790)&lt;&gt;16,"Tidak valid","OK"))</f>
        <v>-</v>
      </c>
      <c r="E790" s="25" t="str">
        <f>IF(Pengawas!E790="","-",IF(LEN(Pengawas!E790)&lt;4,"Cek lagi","OK"))</f>
        <v>-</v>
      </c>
      <c r="F790" s="25" t="str">
        <f>IF(Pengawas!F790="","-",IF(LEN(Pengawas!F790)&lt;&gt;16,"Tidak valid","OK"))</f>
        <v>-</v>
      </c>
      <c r="G790" s="25" t="str">
        <f>IF(Pengawas!G790="","-",IF(LEN(Pengawas!G790)&lt;4,"Cek lagi","OK"))</f>
        <v>-</v>
      </c>
      <c r="H790" s="26" t="str">
        <f>IF(Pengawas!H790="","-",IF(VALUE(LEFT(Pengawas!H790,2))&gt;31,"Tanggal tidak valid",IF(VALUE(LEFT(RIGHT(Pengawas!H790,7),2))&gt;12,"Bulan tidak valid",IF(VALUE(RIGHT(Pengawas!H790,4))&gt;1990,"Umur terlalu muda",IF(VALUE(RIGHT(Pengawas!H790,4))&lt;1955,"Umur terlalu tua","OK")))))</f>
        <v>-</v>
      </c>
      <c r="I790" s="25" t="str">
        <f>IF(Pengawas!I790="","-",IF(Pengawas!I790="L","OK",IF(Pengawas!I790="P","OK","Tidak valid")))</f>
        <v>-</v>
      </c>
      <c r="J790" s="25" t="str">
        <f>IF(Pengawas!J790="","-",IF(LEN(Pengawas!J790)&lt;4,"Cek lagi","OK"))</f>
        <v>-</v>
      </c>
      <c r="K790" s="25" t="str">
        <f>IF(Pengawas!K790="","-",IF(Pengawas!K790&gt;5,"Tidak valid",IF(Pengawas!K790&lt;1,"Tidak valid","OK")))</f>
        <v>-</v>
      </c>
      <c r="L790" s="25" t="str">
        <f>IF(Pengawas!L790="","-",IF(VALUE(LEFT(Pengawas!L790,1))&gt;1,"Tidak valid","OK"))</f>
        <v>-</v>
      </c>
      <c r="M790" s="25" t="str">
        <f>IF(Pengawas!M790="","-",IF(VALUE(LEFT(Pengawas!M790,1))&gt;1,"Tidak valid","OK"))</f>
        <v>-</v>
      </c>
      <c r="N790" s="25" t="str">
        <f>IF(Pengawas!N790="","-",IF(VALUE(LEFT(Pengawas!N790,2))&gt;31,"Tanggal tidak valid",IF(VALUE(LEFT(RIGHT(Pengawas!N790,7),2))&gt;12,"Bulan tidak valid",IF(VALUE(RIGHT(Pengawas!N790,4))&gt;2015,"Tahun cek lagi",IF(VALUE(RIGHT(Pengawas!N790,4))&lt;1930,"Tahun cek lagi","OK")))))</f>
        <v>-</v>
      </c>
      <c r="O790" s="26" t="str">
        <f>IF(Pengawas!O790="","-",IF(VALUE(LEFT(Pengawas!O790,2))&gt;31,"Tanggal tidak valid",IF(VALUE(LEFT(RIGHT(Pengawas!O790,7),2))&gt;12,"Bulan tidak valid",IF(VALUE(RIGHT(Pengawas!O790,4))&gt;2015,"Tahun cek lagi",IF(VALUE(RIGHT(Pengawas!O790,4))&lt;1930,"Tahun cek lagi","OK")))))</f>
        <v>-</v>
      </c>
      <c r="P790" s="26" t="str">
        <f>IF(Pengawas!P790="","-",IF(VALUE(LEFT(Pengawas!P790,2))&gt;31,"Tanggal tidak valid",IF(VALUE(LEFT(RIGHT(Pengawas!P790,7),2))&gt;12,"Bulan tidak valid",IF(VALUE(RIGHT(Pengawas!P790,4))&gt;2015,"Tahun cek lagi",IF(VALUE(RIGHT(Pengawas!P790,4))&lt;1930,"Tahun cek lagi","OK")))))</f>
        <v>-</v>
      </c>
      <c r="Q790" s="25" t="str">
        <f>IF(Pengawas!Q790="","-",IF(Pengawas!Q790&gt;3,"Tidak valid",IF(Pengawas!Q790&lt;1,"Tidak valid","OK")))</f>
        <v>-</v>
      </c>
      <c r="R790" s="25" t="str">
        <f>IF(Pengawas!R790="","-",IF(Pengawas!R790&gt;20000000,"Cek lagi",IF(Pengawas!R790&lt;50000,"Cek lagi","OK")))</f>
        <v>-</v>
      </c>
      <c r="S790" s="25" t="str">
        <f>IF(Pengawas!S790="","-",IF(Pengawas!S790&gt;3,"Tidak valid",IF(Pengawas!S790&lt;1,"Tidak valid","OK")))</f>
        <v>-</v>
      </c>
      <c r="T790" s="25" t="str">
        <f>IF(Pengawas!T790="","-",IF(Pengawas!T790&gt;6,"Tidak valid",IF(Pengawas!T790&lt;1,"Tidak valid","OK")))</f>
        <v>-</v>
      </c>
      <c r="U790" s="25" t="str">
        <f>IF(Pengawas!U790="","-",IF(Pengawas!U790&gt;4,"Tidak valid",IF(Pengawas!U790&lt;1,"Tidak valid","OK")))</f>
        <v>-</v>
      </c>
      <c r="V790" s="25" t="str">
        <f>IF(Pengawas!V790="","-",IF(Pengawas!V790&gt;2,"Tidak valid",IF(Pengawas!V790&lt;1,"Tidak valid","OK")))</f>
        <v>-</v>
      </c>
      <c r="W790" s="25" t="str">
        <f>IF(Pengawas!V790="","-",IF(Pengawas!V790=1,IF(Pengawas!W790="","Harap diisi","OK"),IF(Pengawas!V790=2,IF(Pengawas!W790="","Harap diisi","OK"),IF(Pengawas!V791&lt;1,"-",IF(Pengawas!V791&gt;2,"-","OK")))))</f>
        <v>-</v>
      </c>
      <c r="X790" s="25" t="str">
        <f>IF(Pengawas!V790="","-",IF(Pengawas!V790=1,IF(Pengawas!X790="","Harap diisi","OK"),IF(Pengawas!V790=2,IF(Pengawas!X790="","Harap diisi","OK"),IF(Pengawas!V791&lt;1,"-",IF(Pengawas!V791&gt;2,"-","OK")))))</f>
        <v>-</v>
      </c>
      <c r="Y790" s="25" t="str">
        <f>IF(Pengawas!V790="","-",IF(Pengawas!V790=1,IF(Pengawas!Y790="","Harap diisi","OK"),IF(Pengawas!V790=2,IF(Pengawas!Y790="","Harap diisi","OK"),IF(Pengawas!V791&lt;1,"-",IF(Pengawas!V791&gt;2,"-","OK")))))</f>
        <v>-</v>
      </c>
      <c r="Z790" s="25" t="str">
        <f>IF(Pengawas!V790="","-",IF(Pengawas!V790=1,IF(Pengawas!Z790="","Harap diisi","OK"),IF(Pengawas!V790=2,IF(Pengawas!Z790="","Harap diisi","OK"),IF(Pengawas!V791&lt;1,"-",IF(Pengawas!V791&gt;2,"-","OK")))))</f>
        <v>-</v>
      </c>
      <c r="AA790" s="25" t="str">
        <f>IF(Pengawas!V790="","-",IF(Pengawas!V790=1,IF(Pengawas!AA790="","Harap diisi","OK"),IF(Pengawas!V790=2,IF(Pengawas!AA790="","Harap diisi","OK"),IF(Pengawas!V791&lt;1,"-",IF(Pengawas!V791&gt;2,"-","OK")))))</f>
        <v>-</v>
      </c>
      <c r="AB790" s="25" t="str">
        <f>IF(Pengawas!V790="","-",IF(Pengawas!V790=1,IF(Pengawas!AB790="","Harap diisi","OK"),IF(Pengawas!V790=2,IF(Pengawas!AB790="","Harap diisi","OK"),IF(Pengawas!V791&lt;1,"-",IF(Pengawas!V791&gt;2,"-","OK")))))</f>
        <v>-</v>
      </c>
      <c r="AC790" s="25" t="str">
        <f>IF(Pengawas!V790="","-",IF(Pengawas!V790=1,IF(Pengawas!AC790="","Harap diisi","OK"),IF(Pengawas!V790=2,IF(Pengawas!AC790="","Harap diisi","OK"),IF(Pengawas!V791&lt;1,"-",IF(Pengawas!V791&gt;2,"-","OK")))))</f>
        <v>-</v>
      </c>
      <c r="AD790" s="25" t="str">
        <f>IF(Pengawas!V790="","-",IF(Pengawas!V790=1,IF(Pengawas!AD790="","OK","Harap dikosongkan"),IF(Pengawas!V790=2,IF(Pengawas!AD790="","Harap diisi","OK"),IF(Pengawas!V791&lt;1,"-",IF(Pengawas!V791&gt;2,"-","OK")))))</f>
        <v>-</v>
      </c>
      <c r="AE790" s="25" t="str">
        <f>IF(Pengawas!V790="","-",IF(Pengawas!V790=1,IF(Pengawas!AE790="","OK","Harap dikosongkan"),IF(Pengawas!V790=2,IF(Pengawas!AE790="","Harap diisi","OK"),IF(Pengawas!V791&lt;1,"-",IF(Pengawas!V791&gt;2,"-","OK")))))</f>
        <v>-</v>
      </c>
      <c r="AF790" s="25" t="str">
        <f>IF(Pengawas!V790="","-",IF(Pengawas!V790=1,IF(Pengawas!AF790="","OK","Harap dikosongkan"),IF(Pengawas!V790=2,IF(Pengawas!AF790="","Harap diisi","OK"),IF(Pengawas!V791&lt;1,"-",IF(Pengawas!V791&gt;2,"-","OK")))))</f>
        <v>-</v>
      </c>
      <c r="AG790" s="25" t="str">
        <f>IF(Pengawas!V790="","-",IF(Pengawas!V790=1,IF(Pengawas!AG790="","OK","Harap dikosongkan"),IF(Pengawas!V790=2,IF(Pengawas!AG790="","Harap diisi","OK"),IF(Pengawas!V791&lt;1,"-",IF(Pengawas!V791&gt;2,"-","OK")))))</f>
        <v>-</v>
      </c>
      <c r="AH790" s="25" t="str">
        <f>IF(Pengawas!V790="","-",IF(Pengawas!V790=1,IF(Pengawas!AH790="","OK","Harap dikosongkan"),IF(Pengawas!V790=2,IF(Pengawas!AH790="","Harap diisi","OK"),IF(Pengawas!V791&lt;1,"-",IF(Pengawas!V791&gt;2,"-","OK")))))</f>
        <v>-</v>
      </c>
      <c r="AI790" s="25" t="str">
        <f>IF(Pengawas!V790="","-",IF(Pengawas!V790=1,IF(Pengawas!AI790="","OK","Harap dikosongkan"),IF(Pengawas!V790=2,IF(Pengawas!AI790="","Harap diisi","OK"),IF(Pengawas!V791&lt;1,"-",IF(Pengawas!V791&gt;2,"-","OK")))))</f>
        <v>-</v>
      </c>
      <c r="AJ790" s="25" t="str">
        <f>IF(Pengawas!V790="","-",IF(Pengawas!V790=1,IF(Pengawas!AJ790="","OK","Harap dikosongkan"),IF(Pengawas!V790=2,IF(Pengawas!AJ790="","Harap diisi","OK"),IF(Pengawas!V791&lt;1,"-",IF(Pengawas!V791&gt;2,"-","OK")))))</f>
        <v>-</v>
      </c>
      <c r="AK790" s="25" t="str">
        <f>IF(Pengawas!V790="","-",IF(Pengawas!V790=1,IF(Pengawas!AK790="","OK","Harap dikosongkan"),IF(Pengawas!V790=2,IF(Pengawas!AK790="","Harap diisi","OK"),IF(Pengawas!V791&lt;1,"-",IF(Pengawas!V791&gt;2,"-","OK")))))</f>
        <v>-</v>
      </c>
      <c r="AL790" s="25" t="str">
        <f>IF(Pengawas!AL790="","-",IF(Pengawas!AL790&gt;3,"Tidak valid",IF(Pengawas!AL790&lt;1,"Tidak valid","OK")))</f>
        <v>-</v>
      </c>
      <c r="AM790" s="25" t="str">
        <f>IF(Pengawas!AL790="",IF(Pengawas!AM790="","-","Harap dikosongkan"),IF(Pengawas!AL790&lt;&gt;1,IF(Pengawas!AM790="","OK","Harap dikosongkan"),IF(Pengawas!AM790="","Harap diisi",IF(Pengawas!AM790&gt;2015,"Cek lagi",IF(Pengawas!AM790&lt;2005,"Cek lagi","OK")))))</f>
        <v>-</v>
      </c>
      <c r="AN790" s="25" t="str">
        <f>IF(Pengawas!AL790="",IF(Pengawas!AN790="","-","Harap dikosongkan"),IF(Pengawas!AL790&lt;&gt;1,IF(Pengawas!AN790="","OK","Harap dikosongkan"),IF(Pengawas!AN790="","Harap diisi",IF(VALUE(Pengawas!AN790)&gt;33,"Tidak valid",IF(VALUE(Pengawas!AN790)&lt;1,"Tidak valid","OK")))))</f>
        <v>-</v>
      </c>
      <c r="AO790" s="25" t="str">
        <f>IF(Pengawas!AL790="",IF(Pengawas!AO790="","-","Harap dikosongkan"),IF(Pengawas!AL790&lt;&gt;1,IF(Pengawas!AO790="","OK","Harap dikosongkan"),IF(Pengawas!AO790="","Harap diisi",IF(Pengawas!AO790&gt;1,"Tidak valid","OK"))))</f>
        <v>-</v>
      </c>
      <c r="AP790" s="25" t="str">
        <f>IF(Pengawas!AL790&gt;1,"OK",IF(Pengawas!AO790="",IF(Pengawas!AP790="","-","Kolom AO cek lagi"),IF(Pengawas!AO790=0,IF(Pengawas!AP790="","OK","Harap dikosongkan"),IF(Pengawas!AP790="","Harap diisi",IF(LEN(Pengawas!AP790)&lt;12,"Tidak valid",IF(LEN(Pengawas!AP790)&gt;14,"Tidak valid","OK"))))))</f>
        <v>-</v>
      </c>
      <c r="AQ790" s="26" t="str">
        <f>IF(Pengawas!AL790&gt;1,"OK",IF(Pengawas!AO790="",IF(Pengawas!AQ790="","-","Kolom AO cek lagi"),IF(Pengawas!AO790=0,IF(Pengawas!AQ790="","OK","Harap dikosongkan"),IF(Pengawas!AQ790="","Harap diisi",IF(LEN(Pengawas!AQ790)&lt;5,"Cek lagi","OK")))))</f>
        <v>-</v>
      </c>
      <c r="AR790" s="26" t="str">
        <f>IF(Pengawas!AL790&gt;1,"OK",IF(Pengawas!AO790="",IF(Pengawas!AR790="","-","Kolom AT cek lagi"),IF(Pengawas!AO790=0,IF(Pengawas!AR790="","OK","Harap dikosongkan"),IF(Pengawas!AR790="","Harap diisi",IF(VALUE(LEFT(Pengawas!AR790,2))&gt;31,"Tanggal tidak valid",IF(VALUE(LEFT(RIGHT(Pengawas!AR790,7),2))&gt;12,"Bulan tidak valid",IF(VALUE(RIGHT(Pengawas!AR790,4))&gt;2016,"Tahun cek lagi",IF(VALUE(RIGHT(Pengawas!AR790,4))&lt;2005,"Tahun cek lagi","OK"))))))))</f>
        <v>-</v>
      </c>
      <c r="AS790" s="25" t="str">
        <f>IF(Pengawas!AP790="",IF(Pengawas!AS790="","-","Harap dikosongkan"),IF(Pengawas!AP790&lt;&gt;"",IF(Pengawas!AS790="","Harap diisi",IF(Pengawas!AS790&gt;1,"Tidak valid","OK"))))</f>
        <v>-</v>
      </c>
      <c r="AT790" s="25" t="str">
        <f>IF(Pengawas!AS790="",IF(Pengawas!AT790="","-","Harap dikosongkan"),IF(Pengawas!AS790&lt;&gt;1,IF(Pengawas!AT790="","OK","Harap dikosongkan"),IF(Pengawas!AS790="",IF(Pengawas!AT790="","-","Harap dikosongkan"),IF(Pengawas!AS790=0,IF(Pengawas!AT790="","OK","Harap dikosongkan"),IF(Pengawas!AT790="","Harap diisi",IF(Pengawas!AT790&gt;2016,"Cek lagi",IF(Pengawas!AT790&lt;2005,"Cek lagi",IF(Pengawas!AM790&gt;Pengawas!AT790,"Cek lagi dengan Kolom AL","OK"))))))))</f>
        <v>-</v>
      </c>
      <c r="AU790" s="25" t="str">
        <f>IF(Pengawas!AS790="",IF(Pengawas!AU790="","-","Harap dikosongkan"),IF(Pengawas!AS790&lt;&gt;1,IF(Pengawas!AU790="","OK","Harap dikosongkan"),IF(Pengawas!AS790="",IF(Pengawas!AU790="","-","Harap dikosongkan"),IF(Pengawas!AS790=0,IF(Pengawas!AU790="","OK","Harap dikosongkan"),IF(Pengawas!AU790="","Harap diisi",IF(Pengawas!AU790&gt;20000000,"Cek lagi",IF(Pengawas!AU790&lt;100000,"Cek lagi","OK")))))))</f>
        <v>-</v>
      </c>
      <c r="AV790" s="25" t="str">
        <f>IF(Pengawas!AV790="","-",IF(Pengawas!AV790&gt;3,"Tidak valid","OK"))</f>
        <v>-</v>
      </c>
      <c r="AW790" s="25" t="str">
        <f>IF(Pengawas!AV790="",IF(Pengawas!AW790="","-","Harap dikosongkan"),IF(Pengawas!AV790=0,IF(Pengawas!AW790="","OK","Harap dikosongkan"),IF(Pengawas!AV790&gt;0,IF(Pengawas!AW790="","Harap diisi",IF(Pengawas!AW790&gt;2015,"Tidak valid","OK")))))</f>
        <v>-</v>
      </c>
      <c r="AX790" s="25" t="str">
        <f>IF(Pengawas!AV790="",IF(Pengawas!AX790="","-","Harap dikosongkan"),IF(Pengawas!AV790=0,IF(Pengawas!AX790="","OK","Harap dikosongkan"),IF(Pengawas!AV790&gt;0,IF(Pengawas!AX790="","Harap diisi",IF(Pengawas!AX790="","-",IF(Pengawas!AX790&gt;1,"Tidak valid","OK"))))))</f>
        <v>-</v>
      </c>
      <c r="AY790" s="25" t="str">
        <f>IF(Pengawas!AY790="","-",IF(Pengawas!AY790&gt;2,"Tidak valid","OK"))</f>
        <v>-</v>
      </c>
      <c r="AZ790" s="25" t="str">
        <f>IF(Pengawas!AY790="",IF(Pengawas!AZ790="","-","Harap dikosongkan"),IF(Pengawas!AY790=0,IF(Pengawas!AZ790="","OK","Harap dikosongkan"),IF(Pengawas!AZ790="","Harap diisi",IF(Pengawas!AZ790&gt;2015,"Cek lagi",IF(Pengawas!AZ790&lt;2000,"Cek lagi","OK")))))</f>
        <v>-</v>
      </c>
      <c r="BA790" s="25" t="str">
        <f>IF(Pengawas!BA790="","-",IF(LEN(Pengawas!BA790)&lt;5,"Cek lagi","OK"))</f>
        <v>-</v>
      </c>
      <c r="BB790" s="25" t="str">
        <f>IF(Pengawas!BB790="","-",IF(LEN(Pengawas!BB790)&lt;4,"Cek lagi","OK"))</f>
        <v>-</v>
      </c>
      <c r="BC790" s="25" t="str">
        <f>IF(Pengawas!BC790="","-",IF(LEN(Pengawas!BC790)&lt;4,"Cek lagi","OK"))</f>
        <v>-</v>
      </c>
      <c r="BD790" s="25" t="str">
        <f>IF(Pengawas!BD790="","-",IF(LEN(Pengawas!BD790)&lt;4,"Cek lagi","OK"))</f>
        <v>-</v>
      </c>
      <c r="BE790" s="25" t="str">
        <f>IF(Pengawas!BE790="","-",IF(LEN(Pengawas!BE790)&lt;4,"Cek lagi","OK"))</f>
        <v>-</v>
      </c>
      <c r="BF790" s="25" t="str">
        <f>IF(Pengawas!BF790="","-",IF(LEN(Pengawas!BF790)&lt;&gt;5,"Tidak valid","OK"))</f>
        <v>-</v>
      </c>
      <c r="BG790" s="25" t="str">
        <f>IF(Pengawas!BG790="","-",IF(LEN(Pengawas!BG790)&lt;9,"Cek lagi",IF(LEN(Pengawas!BG790)&gt;14,"Cek lagi","OK")))</f>
        <v>-</v>
      </c>
    </row>
    <row r="791" spans="1:59" ht="15" customHeight="1" x14ac:dyDescent="0.2">
      <c r="A791" s="25" t="str">
        <f>IF(Pengawas!A791="","-",IF(LEN(Pengawas!A791)&lt;4,"Cek lagi","OK"))</f>
        <v>-</v>
      </c>
      <c r="B791" s="25" t="str">
        <f>IF(Pengawas!B791="","-",IF(LEN(Pengawas!B791)&lt;4,"Cek lagi","OK"))</f>
        <v>-</v>
      </c>
      <c r="C791" s="25" t="str">
        <f>IF(Pengawas!C791="","-",IF(LEN(Pengawas!C791)&lt;&gt;18,"Tidak valid","OK"))</f>
        <v>-</v>
      </c>
      <c r="D791" s="25" t="str">
        <f>IF(Pengawas!D791="","-",IF(LEN(Pengawas!D791)&lt;&gt;16,"Tidak valid","OK"))</f>
        <v>-</v>
      </c>
      <c r="E791" s="25" t="str">
        <f>IF(Pengawas!E791="","-",IF(LEN(Pengawas!E791)&lt;4,"Cek lagi","OK"))</f>
        <v>-</v>
      </c>
      <c r="F791" s="25" t="str">
        <f>IF(Pengawas!F791="","-",IF(LEN(Pengawas!F791)&lt;&gt;16,"Tidak valid","OK"))</f>
        <v>-</v>
      </c>
      <c r="G791" s="25" t="str">
        <f>IF(Pengawas!G791="","-",IF(LEN(Pengawas!G791)&lt;4,"Cek lagi","OK"))</f>
        <v>-</v>
      </c>
      <c r="H791" s="26" t="str">
        <f>IF(Pengawas!H791="","-",IF(VALUE(LEFT(Pengawas!H791,2))&gt;31,"Tanggal tidak valid",IF(VALUE(LEFT(RIGHT(Pengawas!H791,7),2))&gt;12,"Bulan tidak valid",IF(VALUE(RIGHT(Pengawas!H791,4))&gt;1990,"Umur terlalu muda",IF(VALUE(RIGHT(Pengawas!H791,4))&lt;1955,"Umur terlalu tua","OK")))))</f>
        <v>-</v>
      </c>
      <c r="I791" s="25" t="str">
        <f>IF(Pengawas!I791="","-",IF(Pengawas!I791="L","OK",IF(Pengawas!I791="P","OK","Tidak valid")))</f>
        <v>-</v>
      </c>
      <c r="J791" s="25" t="str">
        <f>IF(Pengawas!J791="","-",IF(LEN(Pengawas!J791)&lt;4,"Cek lagi","OK"))</f>
        <v>-</v>
      </c>
      <c r="K791" s="25" t="str">
        <f>IF(Pengawas!K791="","-",IF(Pengawas!K791&gt;5,"Tidak valid",IF(Pengawas!K791&lt;1,"Tidak valid","OK")))</f>
        <v>-</v>
      </c>
      <c r="L791" s="25" t="str">
        <f>IF(Pengawas!L791="","-",IF(VALUE(LEFT(Pengawas!L791,1))&gt;1,"Tidak valid","OK"))</f>
        <v>-</v>
      </c>
      <c r="M791" s="25" t="str">
        <f>IF(Pengawas!M791="","-",IF(VALUE(LEFT(Pengawas!M791,1))&gt;1,"Tidak valid","OK"))</f>
        <v>-</v>
      </c>
      <c r="N791" s="25" t="str">
        <f>IF(Pengawas!N791="","-",IF(VALUE(LEFT(Pengawas!N791,2))&gt;31,"Tanggal tidak valid",IF(VALUE(LEFT(RIGHT(Pengawas!N791,7),2))&gt;12,"Bulan tidak valid",IF(VALUE(RIGHT(Pengawas!N791,4))&gt;2015,"Tahun cek lagi",IF(VALUE(RIGHT(Pengawas!N791,4))&lt;1930,"Tahun cek lagi","OK")))))</f>
        <v>-</v>
      </c>
      <c r="O791" s="26" t="str">
        <f>IF(Pengawas!O791="","-",IF(VALUE(LEFT(Pengawas!O791,2))&gt;31,"Tanggal tidak valid",IF(VALUE(LEFT(RIGHT(Pengawas!O791,7),2))&gt;12,"Bulan tidak valid",IF(VALUE(RIGHT(Pengawas!O791,4))&gt;2015,"Tahun cek lagi",IF(VALUE(RIGHT(Pengawas!O791,4))&lt;1930,"Tahun cek lagi","OK")))))</f>
        <v>-</v>
      </c>
      <c r="P791" s="26" t="str">
        <f>IF(Pengawas!P791="","-",IF(VALUE(LEFT(Pengawas!P791,2))&gt;31,"Tanggal tidak valid",IF(VALUE(LEFT(RIGHT(Pengawas!P791,7),2))&gt;12,"Bulan tidak valid",IF(VALUE(RIGHT(Pengawas!P791,4))&gt;2015,"Tahun cek lagi",IF(VALUE(RIGHT(Pengawas!P791,4))&lt;1930,"Tahun cek lagi","OK")))))</f>
        <v>-</v>
      </c>
      <c r="Q791" s="25" t="str">
        <f>IF(Pengawas!Q791="","-",IF(Pengawas!Q791&gt;3,"Tidak valid",IF(Pengawas!Q791&lt;1,"Tidak valid","OK")))</f>
        <v>-</v>
      </c>
      <c r="R791" s="25" t="str">
        <f>IF(Pengawas!R791="","-",IF(Pengawas!R791&gt;20000000,"Cek lagi",IF(Pengawas!R791&lt;50000,"Cek lagi","OK")))</f>
        <v>-</v>
      </c>
      <c r="S791" s="25" t="str">
        <f>IF(Pengawas!S791="","-",IF(Pengawas!S791&gt;3,"Tidak valid",IF(Pengawas!S791&lt;1,"Tidak valid","OK")))</f>
        <v>-</v>
      </c>
      <c r="T791" s="25" t="str">
        <f>IF(Pengawas!T791="","-",IF(Pengawas!T791&gt;6,"Tidak valid",IF(Pengawas!T791&lt;1,"Tidak valid","OK")))</f>
        <v>-</v>
      </c>
      <c r="U791" s="25" t="str">
        <f>IF(Pengawas!U791="","-",IF(Pengawas!U791&gt;4,"Tidak valid",IF(Pengawas!U791&lt;1,"Tidak valid","OK")))</f>
        <v>-</v>
      </c>
      <c r="V791" s="25" t="str">
        <f>IF(Pengawas!V791="","-",IF(Pengawas!V791&gt;2,"Tidak valid",IF(Pengawas!V791&lt;1,"Tidak valid","OK")))</f>
        <v>-</v>
      </c>
      <c r="W791" s="25" t="str">
        <f>IF(Pengawas!V791="","-",IF(Pengawas!V791=1,IF(Pengawas!W791="","Harap diisi","OK"),IF(Pengawas!V791=2,IF(Pengawas!W791="","Harap diisi","OK"),IF(Pengawas!V792&lt;1,"-",IF(Pengawas!V792&gt;2,"-","OK")))))</f>
        <v>-</v>
      </c>
      <c r="X791" s="25" t="str">
        <f>IF(Pengawas!V791="","-",IF(Pengawas!V791=1,IF(Pengawas!X791="","Harap diisi","OK"),IF(Pengawas!V791=2,IF(Pengawas!X791="","Harap diisi","OK"),IF(Pengawas!V792&lt;1,"-",IF(Pengawas!V792&gt;2,"-","OK")))))</f>
        <v>-</v>
      </c>
      <c r="Y791" s="25" t="str">
        <f>IF(Pengawas!V791="","-",IF(Pengawas!V791=1,IF(Pengawas!Y791="","Harap diisi","OK"),IF(Pengawas!V791=2,IF(Pengawas!Y791="","Harap diisi","OK"),IF(Pengawas!V792&lt;1,"-",IF(Pengawas!V792&gt;2,"-","OK")))))</f>
        <v>-</v>
      </c>
      <c r="Z791" s="25" t="str">
        <f>IF(Pengawas!V791="","-",IF(Pengawas!V791=1,IF(Pengawas!Z791="","Harap diisi","OK"),IF(Pengawas!V791=2,IF(Pengawas!Z791="","Harap diisi","OK"),IF(Pengawas!V792&lt;1,"-",IF(Pengawas!V792&gt;2,"-","OK")))))</f>
        <v>-</v>
      </c>
      <c r="AA791" s="25" t="str">
        <f>IF(Pengawas!V791="","-",IF(Pengawas!V791=1,IF(Pengawas!AA791="","Harap diisi","OK"),IF(Pengawas!V791=2,IF(Pengawas!AA791="","Harap diisi","OK"),IF(Pengawas!V792&lt;1,"-",IF(Pengawas!V792&gt;2,"-","OK")))))</f>
        <v>-</v>
      </c>
      <c r="AB791" s="25" t="str">
        <f>IF(Pengawas!V791="","-",IF(Pengawas!V791=1,IF(Pengawas!AB791="","Harap diisi","OK"),IF(Pengawas!V791=2,IF(Pengawas!AB791="","Harap diisi","OK"),IF(Pengawas!V792&lt;1,"-",IF(Pengawas!V792&gt;2,"-","OK")))))</f>
        <v>-</v>
      </c>
      <c r="AC791" s="25" t="str">
        <f>IF(Pengawas!V791="","-",IF(Pengawas!V791=1,IF(Pengawas!AC791="","Harap diisi","OK"),IF(Pengawas!V791=2,IF(Pengawas!AC791="","Harap diisi","OK"),IF(Pengawas!V792&lt;1,"-",IF(Pengawas!V792&gt;2,"-","OK")))))</f>
        <v>-</v>
      </c>
      <c r="AD791" s="25" t="str">
        <f>IF(Pengawas!V791="","-",IF(Pengawas!V791=1,IF(Pengawas!AD791="","OK","Harap dikosongkan"),IF(Pengawas!V791=2,IF(Pengawas!AD791="","Harap diisi","OK"),IF(Pengawas!V792&lt;1,"-",IF(Pengawas!V792&gt;2,"-","OK")))))</f>
        <v>-</v>
      </c>
      <c r="AE791" s="25" t="str">
        <f>IF(Pengawas!V791="","-",IF(Pengawas!V791=1,IF(Pengawas!AE791="","OK","Harap dikosongkan"),IF(Pengawas!V791=2,IF(Pengawas!AE791="","Harap diisi","OK"),IF(Pengawas!V792&lt;1,"-",IF(Pengawas!V792&gt;2,"-","OK")))))</f>
        <v>-</v>
      </c>
      <c r="AF791" s="25" t="str">
        <f>IF(Pengawas!V791="","-",IF(Pengawas!V791=1,IF(Pengawas!AF791="","OK","Harap dikosongkan"),IF(Pengawas!V791=2,IF(Pengawas!AF791="","Harap diisi","OK"),IF(Pengawas!V792&lt;1,"-",IF(Pengawas!V792&gt;2,"-","OK")))))</f>
        <v>-</v>
      </c>
      <c r="AG791" s="25" t="str">
        <f>IF(Pengawas!V791="","-",IF(Pengawas!V791=1,IF(Pengawas!AG791="","OK","Harap dikosongkan"),IF(Pengawas!V791=2,IF(Pengawas!AG791="","Harap diisi","OK"),IF(Pengawas!V792&lt;1,"-",IF(Pengawas!V792&gt;2,"-","OK")))))</f>
        <v>-</v>
      </c>
      <c r="AH791" s="25" t="str">
        <f>IF(Pengawas!V791="","-",IF(Pengawas!V791=1,IF(Pengawas!AH791="","OK","Harap dikosongkan"),IF(Pengawas!V791=2,IF(Pengawas!AH791="","Harap diisi","OK"),IF(Pengawas!V792&lt;1,"-",IF(Pengawas!V792&gt;2,"-","OK")))))</f>
        <v>-</v>
      </c>
      <c r="AI791" s="25" t="str">
        <f>IF(Pengawas!V791="","-",IF(Pengawas!V791=1,IF(Pengawas!AI791="","OK","Harap dikosongkan"),IF(Pengawas!V791=2,IF(Pengawas!AI791="","Harap diisi","OK"),IF(Pengawas!V792&lt;1,"-",IF(Pengawas!V792&gt;2,"-","OK")))))</f>
        <v>-</v>
      </c>
      <c r="AJ791" s="25" t="str">
        <f>IF(Pengawas!V791="","-",IF(Pengawas!V791=1,IF(Pengawas!AJ791="","OK","Harap dikosongkan"),IF(Pengawas!V791=2,IF(Pengawas!AJ791="","Harap diisi","OK"),IF(Pengawas!V792&lt;1,"-",IF(Pengawas!V792&gt;2,"-","OK")))))</f>
        <v>-</v>
      </c>
      <c r="AK791" s="25" t="str">
        <f>IF(Pengawas!V791="","-",IF(Pengawas!V791=1,IF(Pengawas!AK791="","OK","Harap dikosongkan"),IF(Pengawas!V791=2,IF(Pengawas!AK791="","Harap diisi","OK"),IF(Pengawas!V792&lt;1,"-",IF(Pengawas!V792&gt;2,"-","OK")))))</f>
        <v>-</v>
      </c>
      <c r="AL791" s="25" t="str">
        <f>IF(Pengawas!AL791="","-",IF(Pengawas!AL791&gt;3,"Tidak valid",IF(Pengawas!AL791&lt;1,"Tidak valid","OK")))</f>
        <v>-</v>
      </c>
      <c r="AM791" s="25" t="str">
        <f>IF(Pengawas!AL791="",IF(Pengawas!AM791="","-","Harap dikosongkan"),IF(Pengawas!AL791&lt;&gt;1,IF(Pengawas!AM791="","OK","Harap dikosongkan"),IF(Pengawas!AM791="","Harap diisi",IF(Pengawas!AM791&gt;2015,"Cek lagi",IF(Pengawas!AM791&lt;2005,"Cek lagi","OK")))))</f>
        <v>-</v>
      </c>
      <c r="AN791" s="25" t="str">
        <f>IF(Pengawas!AL791="",IF(Pengawas!AN791="","-","Harap dikosongkan"),IF(Pengawas!AL791&lt;&gt;1,IF(Pengawas!AN791="","OK","Harap dikosongkan"),IF(Pengawas!AN791="","Harap diisi",IF(VALUE(Pengawas!AN791)&gt;33,"Tidak valid",IF(VALUE(Pengawas!AN791)&lt;1,"Tidak valid","OK")))))</f>
        <v>-</v>
      </c>
      <c r="AO791" s="25" t="str">
        <f>IF(Pengawas!AL791="",IF(Pengawas!AO791="","-","Harap dikosongkan"),IF(Pengawas!AL791&lt;&gt;1,IF(Pengawas!AO791="","OK","Harap dikosongkan"),IF(Pengawas!AO791="","Harap diisi",IF(Pengawas!AO791&gt;1,"Tidak valid","OK"))))</f>
        <v>-</v>
      </c>
      <c r="AP791" s="25" t="str">
        <f>IF(Pengawas!AL791&gt;1,"OK",IF(Pengawas!AO791="",IF(Pengawas!AP791="","-","Kolom AO cek lagi"),IF(Pengawas!AO791=0,IF(Pengawas!AP791="","OK","Harap dikosongkan"),IF(Pengawas!AP791="","Harap diisi",IF(LEN(Pengawas!AP791)&lt;12,"Tidak valid",IF(LEN(Pengawas!AP791)&gt;14,"Tidak valid","OK"))))))</f>
        <v>-</v>
      </c>
      <c r="AQ791" s="26" t="str">
        <f>IF(Pengawas!AL791&gt;1,"OK",IF(Pengawas!AO791="",IF(Pengawas!AQ791="","-","Kolom AO cek lagi"),IF(Pengawas!AO791=0,IF(Pengawas!AQ791="","OK","Harap dikosongkan"),IF(Pengawas!AQ791="","Harap diisi",IF(LEN(Pengawas!AQ791)&lt;5,"Cek lagi","OK")))))</f>
        <v>-</v>
      </c>
      <c r="AR791" s="26" t="str">
        <f>IF(Pengawas!AL791&gt;1,"OK",IF(Pengawas!AO791="",IF(Pengawas!AR791="","-","Kolom AT cek lagi"),IF(Pengawas!AO791=0,IF(Pengawas!AR791="","OK","Harap dikosongkan"),IF(Pengawas!AR791="","Harap diisi",IF(VALUE(LEFT(Pengawas!AR791,2))&gt;31,"Tanggal tidak valid",IF(VALUE(LEFT(RIGHT(Pengawas!AR791,7),2))&gt;12,"Bulan tidak valid",IF(VALUE(RIGHT(Pengawas!AR791,4))&gt;2016,"Tahun cek lagi",IF(VALUE(RIGHT(Pengawas!AR791,4))&lt;2005,"Tahun cek lagi","OK"))))))))</f>
        <v>-</v>
      </c>
      <c r="AS791" s="25" t="str">
        <f>IF(Pengawas!AP791="",IF(Pengawas!AS791="","-","Harap dikosongkan"),IF(Pengawas!AP791&lt;&gt;"",IF(Pengawas!AS791="","Harap diisi",IF(Pengawas!AS791&gt;1,"Tidak valid","OK"))))</f>
        <v>-</v>
      </c>
      <c r="AT791" s="25" t="str">
        <f>IF(Pengawas!AS791="",IF(Pengawas!AT791="","-","Harap dikosongkan"),IF(Pengawas!AS791&lt;&gt;1,IF(Pengawas!AT791="","OK","Harap dikosongkan"),IF(Pengawas!AS791="",IF(Pengawas!AT791="","-","Harap dikosongkan"),IF(Pengawas!AS791=0,IF(Pengawas!AT791="","OK","Harap dikosongkan"),IF(Pengawas!AT791="","Harap diisi",IF(Pengawas!AT791&gt;2016,"Cek lagi",IF(Pengawas!AT791&lt;2005,"Cek lagi",IF(Pengawas!AM791&gt;Pengawas!AT791,"Cek lagi dengan Kolom AL","OK"))))))))</f>
        <v>-</v>
      </c>
      <c r="AU791" s="25" t="str">
        <f>IF(Pengawas!AS791="",IF(Pengawas!AU791="","-","Harap dikosongkan"),IF(Pengawas!AS791&lt;&gt;1,IF(Pengawas!AU791="","OK","Harap dikosongkan"),IF(Pengawas!AS791="",IF(Pengawas!AU791="","-","Harap dikosongkan"),IF(Pengawas!AS791=0,IF(Pengawas!AU791="","OK","Harap dikosongkan"),IF(Pengawas!AU791="","Harap diisi",IF(Pengawas!AU791&gt;20000000,"Cek lagi",IF(Pengawas!AU791&lt;100000,"Cek lagi","OK")))))))</f>
        <v>-</v>
      </c>
      <c r="AV791" s="25" t="str">
        <f>IF(Pengawas!AV791="","-",IF(Pengawas!AV791&gt;3,"Tidak valid","OK"))</f>
        <v>-</v>
      </c>
      <c r="AW791" s="25" t="str">
        <f>IF(Pengawas!AV791="",IF(Pengawas!AW791="","-","Harap dikosongkan"),IF(Pengawas!AV791=0,IF(Pengawas!AW791="","OK","Harap dikosongkan"),IF(Pengawas!AV791&gt;0,IF(Pengawas!AW791="","Harap diisi",IF(Pengawas!AW791&gt;2015,"Tidak valid","OK")))))</f>
        <v>-</v>
      </c>
      <c r="AX791" s="25" t="str">
        <f>IF(Pengawas!AV791="",IF(Pengawas!AX791="","-","Harap dikosongkan"),IF(Pengawas!AV791=0,IF(Pengawas!AX791="","OK","Harap dikosongkan"),IF(Pengawas!AV791&gt;0,IF(Pengawas!AX791="","Harap diisi",IF(Pengawas!AX791="","-",IF(Pengawas!AX791&gt;1,"Tidak valid","OK"))))))</f>
        <v>-</v>
      </c>
      <c r="AY791" s="25" t="str">
        <f>IF(Pengawas!AY791="","-",IF(Pengawas!AY791&gt;2,"Tidak valid","OK"))</f>
        <v>-</v>
      </c>
      <c r="AZ791" s="25" t="str">
        <f>IF(Pengawas!AY791="",IF(Pengawas!AZ791="","-","Harap dikosongkan"),IF(Pengawas!AY791=0,IF(Pengawas!AZ791="","OK","Harap dikosongkan"),IF(Pengawas!AZ791="","Harap diisi",IF(Pengawas!AZ791&gt;2015,"Cek lagi",IF(Pengawas!AZ791&lt;2000,"Cek lagi","OK")))))</f>
        <v>-</v>
      </c>
      <c r="BA791" s="25" t="str">
        <f>IF(Pengawas!BA791="","-",IF(LEN(Pengawas!BA791)&lt;5,"Cek lagi","OK"))</f>
        <v>-</v>
      </c>
      <c r="BB791" s="25" t="str">
        <f>IF(Pengawas!BB791="","-",IF(LEN(Pengawas!BB791)&lt;4,"Cek lagi","OK"))</f>
        <v>-</v>
      </c>
      <c r="BC791" s="25" t="str">
        <f>IF(Pengawas!BC791="","-",IF(LEN(Pengawas!BC791)&lt;4,"Cek lagi","OK"))</f>
        <v>-</v>
      </c>
      <c r="BD791" s="25" t="str">
        <f>IF(Pengawas!BD791="","-",IF(LEN(Pengawas!BD791)&lt;4,"Cek lagi","OK"))</f>
        <v>-</v>
      </c>
      <c r="BE791" s="25" t="str">
        <f>IF(Pengawas!BE791="","-",IF(LEN(Pengawas!BE791)&lt;4,"Cek lagi","OK"))</f>
        <v>-</v>
      </c>
      <c r="BF791" s="25" t="str">
        <f>IF(Pengawas!BF791="","-",IF(LEN(Pengawas!BF791)&lt;&gt;5,"Tidak valid","OK"))</f>
        <v>-</v>
      </c>
      <c r="BG791" s="25" t="str">
        <f>IF(Pengawas!BG791="","-",IF(LEN(Pengawas!BG791)&lt;9,"Cek lagi",IF(LEN(Pengawas!BG791)&gt;14,"Cek lagi","OK")))</f>
        <v>-</v>
      </c>
    </row>
    <row r="792" spans="1:59" ht="15" customHeight="1" x14ac:dyDescent="0.2">
      <c r="A792" s="25" t="str">
        <f>IF(Pengawas!A792="","-",IF(LEN(Pengawas!A792)&lt;4,"Cek lagi","OK"))</f>
        <v>-</v>
      </c>
      <c r="B792" s="25" t="str">
        <f>IF(Pengawas!B792="","-",IF(LEN(Pengawas!B792)&lt;4,"Cek lagi","OK"))</f>
        <v>-</v>
      </c>
      <c r="C792" s="25" t="str">
        <f>IF(Pengawas!C792="","-",IF(LEN(Pengawas!C792)&lt;&gt;18,"Tidak valid","OK"))</f>
        <v>-</v>
      </c>
      <c r="D792" s="25" t="str">
        <f>IF(Pengawas!D792="","-",IF(LEN(Pengawas!D792)&lt;&gt;16,"Tidak valid","OK"))</f>
        <v>-</v>
      </c>
      <c r="E792" s="25" t="str">
        <f>IF(Pengawas!E792="","-",IF(LEN(Pengawas!E792)&lt;4,"Cek lagi","OK"))</f>
        <v>-</v>
      </c>
      <c r="F792" s="25" t="str">
        <f>IF(Pengawas!F792="","-",IF(LEN(Pengawas!F792)&lt;&gt;16,"Tidak valid","OK"))</f>
        <v>-</v>
      </c>
      <c r="G792" s="25" t="str">
        <f>IF(Pengawas!G792="","-",IF(LEN(Pengawas!G792)&lt;4,"Cek lagi","OK"))</f>
        <v>-</v>
      </c>
      <c r="H792" s="26" t="str">
        <f>IF(Pengawas!H792="","-",IF(VALUE(LEFT(Pengawas!H792,2))&gt;31,"Tanggal tidak valid",IF(VALUE(LEFT(RIGHT(Pengawas!H792,7),2))&gt;12,"Bulan tidak valid",IF(VALUE(RIGHT(Pengawas!H792,4))&gt;1990,"Umur terlalu muda",IF(VALUE(RIGHT(Pengawas!H792,4))&lt;1955,"Umur terlalu tua","OK")))))</f>
        <v>-</v>
      </c>
      <c r="I792" s="25" t="str">
        <f>IF(Pengawas!I792="","-",IF(Pengawas!I792="L","OK",IF(Pengawas!I792="P","OK","Tidak valid")))</f>
        <v>-</v>
      </c>
      <c r="J792" s="25" t="str">
        <f>IF(Pengawas!J792="","-",IF(LEN(Pengawas!J792)&lt;4,"Cek lagi","OK"))</f>
        <v>-</v>
      </c>
      <c r="K792" s="25" t="str">
        <f>IF(Pengawas!K792="","-",IF(Pengawas!K792&gt;5,"Tidak valid",IF(Pengawas!K792&lt;1,"Tidak valid","OK")))</f>
        <v>-</v>
      </c>
      <c r="L792" s="25" t="str">
        <f>IF(Pengawas!L792="","-",IF(VALUE(LEFT(Pengawas!L792,1))&gt;1,"Tidak valid","OK"))</f>
        <v>-</v>
      </c>
      <c r="M792" s="25" t="str">
        <f>IF(Pengawas!M792="","-",IF(VALUE(LEFT(Pengawas!M792,1))&gt;1,"Tidak valid","OK"))</f>
        <v>-</v>
      </c>
      <c r="N792" s="25" t="str">
        <f>IF(Pengawas!N792="","-",IF(VALUE(LEFT(Pengawas!N792,2))&gt;31,"Tanggal tidak valid",IF(VALUE(LEFT(RIGHT(Pengawas!N792,7),2))&gt;12,"Bulan tidak valid",IF(VALUE(RIGHT(Pengawas!N792,4))&gt;2015,"Tahun cek lagi",IF(VALUE(RIGHT(Pengawas!N792,4))&lt;1930,"Tahun cek lagi","OK")))))</f>
        <v>-</v>
      </c>
      <c r="O792" s="26" t="str">
        <f>IF(Pengawas!O792="","-",IF(VALUE(LEFT(Pengawas!O792,2))&gt;31,"Tanggal tidak valid",IF(VALUE(LEFT(RIGHT(Pengawas!O792,7),2))&gt;12,"Bulan tidak valid",IF(VALUE(RIGHT(Pengawas!O792,4))&gt;2015,"Tahun cek lagi",IF(VALUE(RIGHT(Pengawas!O792,4))&lt;1930,"Tahun cek lagi","OK")))))</f>
        <v>-</v>
      </c>
      <c r="P792" s="26" t="str">
        <f>IF(Pengawas!P792="","-",IF(VALUE(LEFT(Pengawas!P792,2))&gt;31,"Tanggal tidak valid",IF(VALUE(LEFT(RIGHT(Pengawas!P792,7),2))&gt;12,"Bulan tidak valid",IF(VALUE(RIGHT(Pengawas!P792,4))&gt;2015,"Tahun cek lagi",IF(VALUE(RIGHT(Pengawas!P792,4))&lt;1930,"Tahun cek lagi","OK")))))</f>
        <v>-</v>
      </c>
      <c r="Q792" s="25" t="str">
        <f>IF(Pengawas!Q792="","-",IF(Pengawas!Q792&gt;3,"Tidak valid",IF(Pengawas!Q792&lt;1,"Tidak valid","OK")))</f>
        <v>-</v>
      </c>
      <c r="R792" s="25" t="str">
        <f>IF(Pengawas!R792="","-",IF(Pengawas!R792&gt;20000000,"Cek lagi",IF(Pengawas!R792&lt;50000,"Cek lagi","OK")))</f>
        <v>-</v>
      </c>
      <c r="S792" s="25" t="str">
        <f>IF(Pengawas!S792="","-",IF(Pengawas!S792&gt;3,"Tidak valid",IF(Pengawas!S792&lt;1,"Tidak valid","OK")))</f>
        <v>-</v>
      </c>
      <c r="T792" s="25" t="str">
        <f>IF(Pengawas!T792="","-",IF(Pengawas!T792&gt;6,"Tidak valid",IF(Pengawas!T792&lt;1,"Tidak valid","OK")))</f>
        <v>-</v>
      </c>
      <c r="U792" s="25" t="str">
        <f>IF(Pengawas!U792="","-",IF(Pengawas!U792&gt;4,"Tidak valid",IF(Pengawas!U792&lt;1,"Tidak valid","OK")))</f>
        <v>-</v>
      </c>
      <c r="V792" s="25" t="str">
        <f>IF(Pengawas!V792="","-",IF(Pengawas!V792&gt;2,"Tidak valid",IF(Pengawas!V792&lt;1,"Tidak valid","OK")))</f>
        <v>-</v>
      </c>
      <c r="W792" s="25" t="str">
        <f>IF(Pengawas!V792="","-",IF(Pengawas!V792=1,IF(Pengawas!W792="","Harap diisi","OK"),IF(Pengawas!V792=2,IF(Pengawas!W792="","Harap diisi","OK"),IF(Pengawas!V793&lt;1,"-",IF(Pengawas!V793&gt;2,"-","OK")))))</f>
        <v>-</v>
      </c>
      <c r="X792" s="25" t="str">
        <f>IF(Pengawas!V792="","-",IF(Pengawas!V792=1,IF(Pengawas!X792="","Harap diisi","OK"),IF(Pengawas!V792=2,IF(Pengawas!X792="","Harap diisi","OK"),IF(Pengawas!V793&lt;1,"-",IF(Pengawas!V793&gt;2,"-","OK")))))</f>
        <v>-</v>
      </c>
      <c r="Y792" s="25" t="str">
        <f>IF(Pengawas!V792="","-",IF(Pengawas!V792=1,IF(Pengawas!Y792="","Harap diisi","OK"),IF(Pengawas!V792=2,IF(Pengawas!Y792="","Harap diisi","OK"),IF(Pengawas!V793&lt;1,"-",IF(Pengawas!V793&gt;2,"-","OK")))))</f>
        <v>-</v>
      </c>
      <c r="Z792" s="25" t="str">
        <f>IF(Pengawas!V792="","-",IF(Pengawas!V792=1,IF(Pengawas!Z792="","Harap diisi","OK"),IF(Pengawas!V792=2,IF(Pengawas!Z792="","Harap diisi","OK"),IF(Pengawas!V793&lt;1,"-",IF(Pengawas!V793&gt;2,"-","OK")))))</f>
        <v>-</v>
      </c>
      <c r="AA792" s="25" t="str">
        <f>IF(Pengawas!V792="","-",IF(Pengawas!V792=1,IF(Pengawas!AA792="","Harap diisi","OK"),IF(Pengawas!V792=2,IF(Pengawas!AA792="","Harap diisi","OK"),IF(Pengawas!V793&lt;1,"-",IF(Pengawas!V793&gt;2,"-","OK")))))</f>
        <v>-</v>
      </c>
      <c r="AB792" s="25" t="str">
        <f>IF(Pengawas!V792="","-",IF(Pengawas!V792=1,IF(Pengawas!AB792="","Harap diisi","OK"),IF(Pengawas!V792=2,IF(Pengawas!AB792="","Harap diisi","OK"),IF(Pengawas!V793&lt;1,"-",IF(Pengawas!V793&gt;2,"-","OK")))))</f>
        <v>-</v>
      </c>
      <c r="AC792" s="25" t="str">
        <f>IF(Pengawas!V792="","-",IF(Pengawas!V792=1,IF(Pengawas!AC792="","Harap diisi","OK"),IF(Pengawas!V792=2,IF(Pengawas!AC792="","Harap diisi","OK"),IF(Pengawas!V793&lt;1,"-",IF(Pengawas!V793&gt;2,"-","OK")))))</f>
        <v>-</v>
      </c>
      <c r="AD792" s="25" t="str">
        <f>IF(Pengawas!V792="","-",IF(Pengawas!V792=1,IF(Pengawas!AD792="","OK","Harap dikosongkan"),IF(Pengawas!V792=2,IF(Pengawas!AD792="","Harap diisi","OK"),IF(Pengawas!V793&lt;1,"-",IF(Pengawas!V793&gt;2,"-","OK")))))</f>
        <v>-</v>
      </c>
      <c r="AE792" s="25" t="str">
        <f>IF(Pengawas!V792="","-",IF(Pengawas!V792=1,IF(Pengawas!AE792="","OK","Harap dikosongkan"),IF(Pengawas!V792=2,IF(Pengawas!AE792="","Harap diisi","OK"),IF(Pengawas!V793&lt;1,"-",IF(Pengawas!V793&gt;2,"-","OK")))))</f>
        <v>-</v>
      </c>
      <c r="AF792" s="25" t="str">
        <f>IF(Pengawas!V792="","-",IF(Pengawas!V792=1,IF(Pengawas!AF792="","OK","Harap dikosongkan"),IF(Pengawas!V792=2,IF(Pengawas!AF792="","Harap diisi","OK"),IF(Pengawas!V793&lt;1,"-",IF(Pengawas!V793&gt;2,"-","OK")))))</f>
        <v>-</v>
      </c>
      <c r="AG792" s="25" t="str">
        <f>IF(Pengawas!V792="","-",IF(Pengawas!V792=1,IF(Pengawas!AG792="","OK","Harap dikosongkan"),IF(Pengawas!V792=2,IF(Pengawas!AG792="","Harap diisi","OK"),IF(Pengawas!V793&lt;1,"-",IF(Pengawas!V793&gt;2,"-","OK")))))</f>
        <v>-</v>
      </c>
      <c r="AH792" s="25" t="str">
        <f>IF(Pengawas!V792="","-",IF(Pengawas!V792=1,IF(Pengawas!AH792="","OK","Harap dikosongkan"),IF(Pengawas!V792=2,IF(Pengawas!AH792="","Harap diisi","OK"),IF(Pengawas!V793&lt;1,"-",IF(Pengawas!V793&gt;2,"-","OK")))))</f>
        <v>-</v>
      </c>
      <c r="AI792" s="25" t="str">
        <f>IF(Pengawas!V792="","-",IF(Pengawas!V792=1,IF(Pengawas!AI792="","OK","Harap dikosongkan"),IF(Pengawas!V792=2,IF(Pengawas!AI792="","Harap diisi","OK"),IF(Pengawas!V793&lt;1,"-",IF(Pengawas!V793&gt;2,"-","OK")))))</f>
        <v>-</v>
      </c>
      <c r="AJ792" s="25" t="str">
        <f>IF(Pengawas!V792="","-",IF(Pengawas!V792=1,IF(Pengawas!AJ792="","OK","Harap dikosongkan"),IF(Pengawas!V792=2,IF(Pengawas!AJ792="","Harap diisi","OK"),IF(Pengawas!V793&lt;1,"-",IF(Pengawas!V793&gt;2,"-","OK")))))</f>
        <v>-</v>
      </c>
      <c r="AK792" s="25" t="str">
        <f>IF(Pengawas!V792="","-",IF(Pengawas!V792=1,IF(Pengawas!AK792="","OK","Harap dikosongkan"),IF(Pengawas!V792=2,IF(Pengawas!AK792="","Harap diisi","OK"),IF(Pengawas!V793&lt;1,"-",IF(Pengawas!V793&gt;2,"-","OK")))))</f>
        <v>-</v>
      </c>
      <c r="AL792" s="25" t="str">
        <f>IF(Pengawas!AL792="","-",IF(Pengawas!AL792&gt;3,"Tidak valid",IF(Pengawas!AL792&lt;1,"Tidak valid","OK")))</f>
        <v>-</v>
      </c>
      <c r="AM792" s="25" t="str">
        <f>IF(Pengawas!AL792="",IF(Pengawas!AM792="","-","Harap dikosongkan"),IF(Pengawas!AL792&lt;&gt;1,IF(Pengawas!AM792="","OK","Harap dikosongkan"),IF(Pengawas!AM792="","Harap diisi",IF(Pengawas!AM792&gt;2015,"Cek lagi",IF(Pengawas!AM792&lt;2005,"Cek lagi","OK")))))</f>
        <v>-</v>
      </c>
      <c r="AN792" s="25" t="str">
        <f>IF(Pengawas!AL792="",IF(Pengawas!AN792="","-","Harap dikosongkan"),IF(Pengawas!AL792&lt;&gt;1,IF(Pengawas!AN792="","OK","Harap dikosongkan"),IF(Pengawas!AN792="","Harap diisi",IF(VALUE(Pengawas!AN792)&gt;33,"Tidak valid",IF(VALUE(Pengawas!AN792)&lt;1,"Tidak valid","OK")))))</f>
        <v>-</v>
      </c>
      <c r="AO792" s="25" t="str">
        <f>IF(Pengawas!AL792="",IF(Pengawas!AO792="","-","Harap dikosongkan"),IF(Pengawas!AL792&lt;&gt;1,IF(Pengawas!AO792="","OK","Harap dikosongkan"),IF(Pengawas!AO792="","Harap diisi",IF(Pengawas!AO792&gt;1,"Tidak valid","OK"))))</f>
        <v>-</v>
      </c>
      <c r="AP792" s="25" t="str">
        <f>IF(Pengawas!AL792&gt;1,"OK",IF(Pengawas!AO792="",IF(Pengawas!AP792="","-","Kolom AO cek lagi"),IF(Pengawas!AO792=0,IF(Pengawas!AP792="","OK","Harap dikosongkan"),IF(Pengawas!AP792="","Harap diisi",IF(LEN(Pengawas!AP792)&lt;12,"Tidak valid",IF(LEN(Pengawas!AP792)&gt;14,"Tidak valid","OK"))))))</f>
        <v>-</v>
      </c>
      <c r="AQ792" s="26" t="str">
        <f>IF(Pengawas!AL792&gt;1,"OK",IF(Pengawas!AO792="",IF(Pengawas!AQ792="","-","Kolom AO cek lagi"),IF(Pengawas!AO792=0,IF(Pengawas!AQ792="","OK","Harap dikosongkan"),IF(Pengawas!AQ792="","Harap diisi",IF(LEN(Pengawas!AQ792)&lt;5,"Cek lagi","OK")))))</f>
        <v>-</v>
      </c>
      <c r="AR792" s="26" t="str">
        <f>IF(Pengawas!AL792&gt;1,"OK",IF(Pengawas!AO792="",IF(Pengawas!AR792="","-","Kolom AT cek lagi"),IF(Pengawas!AO792=0,IF(Pengawas!AR792="","OK","Harap dikosongkan"),IF(Pengawas!AR792="","Harap diisi",IF(VALUE(LEFT(Pengawas!AR792,2))&gt;31,"Tanggal tidak valid",IF(VALUE(LEFT(RIGHT(Pengawas!AR792,7),2))&gt;12,"Bulan tidak valid",IF(VALUE(RIGHT(Pengawas!AR792,4))&gt;2016,"Tahun cek lagi",IF(VALUE(RIGHT(Pengawas!AR792,4))&lt;2005,"Tahun cek lagi","OK"))))))))</f>
        <v>-</v>
      </c>
      <c r="AS792" s="25" t="str">
        <f>IF(Pengawas!AP792="",IF(Pengawas!AS792="","-","Harap dikosongkan"),IF(Pengawas!AP792&lt;&gt;"",IF(Pengawas!AS792="","Harap diisi",IF(Pengawas!AS792&gt;1,"Tidak valid","OK"))))</f>
        <v>-</v>
      </c>
      <c r="AT792" s="25" t="str">
        <f>IF(Pengawas!AS792="",IF(Pengawas!AT792="","-","Harap dikosongkan"),IF(Pengawas!AS792&lt;&gt;1,IF(Pengawas!AT792="","OK","Harap dikosongkan"),IF(Pengawas!AS792="",IF(Pengawas!AT792="","-","Harap dikosongkan"),IF(Pengawas!AS792=0,IF(Pengawas!AT792="","OK","Harap dikosongkan"),IF(Pengawas!AT792="","Harap diisi",IF(Pengawas!AT792&gt;2016,"Cek lagi",IF(Pengawas!AT792&lt;2005,"Cek lagi",IF(Pengawas!AM792&gt;Pengawas!AT792,"Cek lagi dengan Kolom AL","OK"))))))))</f>
        <v>-</v>
      </c>
      <c r="AU792" s="25" t="str">
        <f>IF(Pengawas!AS792="",IF(Pengawas!AU792="","-","Harap dikosongkan"),IF(Pengawas!AS792&lt;&gt;1,IF(Pengawas!AU792="","OK","Harap dikosongkan"),IF(Pengawas!AS792="",IF(Pengawas!AU792="","-","Harap dikosongkan"),IF(Pengawas!AS792=0,IF(Pengawas!AU792="","OK","Harap dikosongkan"),IF(Pengawas!AU792="","Harap diisi",IF(Pengawas!AU792&gt;20000000,"Cek lagi",IF(Pengawas!AU792&lt;100000,"Cek lagi","OK")))))))</f>
        <v>-</v>
      </c>
      <c r="AV792" s="25" t="str">
        <f>IF(Pengawas!AV792="","-",IF(Pengawas!AV792&gt;3,"Tidak valid","OK"))</f>
        <v>-</v>
      </c>
      <c r="AW792" s="25" t="str">
        <f>IF(Pengawas!AV792="",IF(Pengawas!AW792="","-","Harap dikosongkan"),IF(Pengawas!AV792=0,IF(Pengawas!AW792="","OK","Harap dikosongkan"),IF(Pengawas!AV792&gt;0,IF(Pengawas!AW792="","Harap diisi",IF(Pengawas!AW792&gt;2015,"Tidak valid","OK")))))</f>
        <v>-</v>
      </c>
      <c r="AX792" s="25" t="str">
        <f>IF(Pengawas!AV792="",IF(Pengawas!AX792="","-","Harap dikosongkan"),IF(Pengawas!AV792=0,IF(Pengawas!AX792="","OK","Harap dikosongkan"),IF(Pengawas!AV792&gt;0,IF(Pengawas!AX792="","Harap diisi",IF(Pengawas!AX792="","-",IF(Pengawas!AX792&gt;1,"Tidak valid","OK"))))))</f>
        <v>-</v>
      </c>
      <c r="AY792" s="25" t="str">
        <f>IF(Pengawas!AY792="","-",IF(Pengawas!AY792&gt;2,"Tidak valid","OK"))</f>
        <v>-</v>
      </c>
      <c r="AZ792" s="25" t="str">
        <f>IF(Pengawas!AY792="",IF(Pengawas!AZ792="","-","Harap dikosongkan"),IF(Pengawas!AY792=0,IF(Pengawas!AZ792="","OK","Harap dikosongkan"),IF(Pengawas!AZ792="","Harap diisi",IF(Pengawas!AZ792&gt;2015,"Cek lagi",IF(Pengawas!AZ792&lt;2000,"Cek lagi","OK")))))</f>
        <v>-</v>
      </c>
      <c r="BA792" s="25" t="str">
        <f>IF(Pengawas!BA792="","-",IF(LEN(Pengawas!BA792)&lt;5,"Cek lagi","OK"))</f>
        <v>-</v>
      </c>
      <c r="BB792" s="25" t="str">
        <f>IF(Pengawas!BB792="","-",IF(LEN(Pengawas!BB792)&lt;4,"Cek lagi","OK"))</f>
        <v>-</v>
      </c>
      <c r="BC792" s="25" t="str">
        <f>IF(Pengawas!BC792="","-",IF(LEN(Pengawas!BC792)&lt;4,"Cek lagi","OK"))</f>
        <v>-</v>
      </c>
      <c r="BD792" s="25" t="str">
        <f>IF(Pengawas!BD792="","-",IF(LEN(Pengawas!BD792)&lt;4,"Cek lagi","OK"))</f>
        <v>-</v>
      </c>
      <c r="BE792" s="25" t="str">
        <f>IF(Pengawas!BE792="","-",IF(LEN(Pengawas!BE792)&lt;4,"Cek lagi","OK"))</f>
        <v>-</v>
      </c>
      <c r="BF792" s="25" t="str">
        <f>IF(Pengawas!BF792="","-",IF(LEN(Pengawas!BF792)&lt;&gt;5,"Tidak valid","OK"))</f>
        <v>-</v>
      </c>
      <c r="BG792" s="25" t="str">
        <f>IF(Pengawas!BG792="","-",IF(LEN(Pengawas!BG792)&lt;9,"Cek lagi",IF(LEN(Pengawas!BG792)&gt;14,"Cek lagi","OK")))</f>
        <v>-</v>
      </c>
    </row>
    <row r="793" spans="1:59" ht="15" customHeight="1" x14ac:dyDescent="0.2">
      <c r="A793" s="25" t="str">
        <f>IF(Pengawas!A793="","-",IF(LEN(Pengawas!A793)&lt;4,"Cek lagi","OK"))</f>
        <v>-</v>
      </c>
      <c r="B793" s="25" t="str">
        <f>IF(Pengawas!B793="","-",IF(LEN(Pengawas!B793)&lt;4,"Cek lagi","OK"))</f>
        <v>-</v>
      </c>
      <c r="C793" s="25" t="str">
        <f>IF(Pengawas!C793="","-",IF(LEN(Pengawas!C793)&lt;&gt;18,"Tidak valid","OK"))</f>
        <v>-</v>
      </c>
      <c r="D793" s="25" t="str">
        <f>IF(Pengawas!D793="","-",IF(LEN(Pengawas!D793)&lt;&gt;16,"Tidak valid","OK"))</f>
        <v>-</v>
      </c>
      <c r="E793" s="25" t="str">
        <f>IF(Pengawas!E793="","-",IF(LEN(Pengawas!E793)&lt;4,"Cek lagi","OK"))</f>
        <v>-</v>
      </c>
      <c r="F793" s="25" t="str">
        <f>IF(Pengawas!F793="","-",IF(LEN(Pengawas!F793)&lt;&gt;16,"Tidak valid","OK"))</f>
        <v>-</v>
      </c>
      <c r="G793" s="25" t="str">
        <f>IF(Pengawas!G793="","-",IF(LEN(Pengawas!G793)&lt;4,"Cek lagi","OK"))</f>
        <v>-</v>
      </c>
      <c r="H793" s="26" t="str">
        <f>IF(Pengawas!H793="","-",IF(VALUE(LEFT(Pengawas!H793,2))&gt;31,"Tanggal tidak valid",IF(VALUE(LEFT(RIGHT(Pengawas!H793,7),2))&gt;12,"Bulan tidak valid",IF(VALUE(RIGHT(Pengawas!H793,4))&gt;1990,"Umur terlalu muda",IF(VALUE(RIGHT(Pengawas!H793,4))&lt;1955,"Umur terlalu tua","OK")))))</f>
        <v>-</v>
      </c>
      <c r="I793" s="25" t="str">
        <f>IF(Pengawas!I793="","-",IF(Pengawas!I793="L","OK",IF(Pengawas!I793="P","OK","Tidak valid")))</f>
        <v>-</v>
      </c>
      <c r="J793" s="25" t="str">
        <f>IF(Pengawas!J793="","-",IF(LEN(Pengawas!J793)&lt;4,"Cek lagi","OK"))</f>
        <v>-</v>
      </c>
      <c r="K793" s="25" t="str">
        <f>IF(Pengawas!K793="","-",IF(Pengawas!K793&gt;5,"Tidak valid",IF(Pengawas!K793&lt;1,"Tidak valid","OK")))</f>
        <v>-</v>
      </c>
      <c r="L793" s="25" t="str">
        <f>IF(Pengawas!L793="","-",IF(VALUE(LEFT(Pengawas!L793,1))&gt;1,"Tidak valid","OK"))</f>
        <v>-</v>
      </c>
      <c r="M793" s="25" t="str">
        <f>IF(Pengawas!M793="","-",IF(VALUE(LEFT(Pengawas!M793,1))&gt;1,"Tidak valid","OK"))</f>
        <v>-</v>
      </c>
      <c r="N793" s="25" t="str">
        <f>IF(Pengawas!N793="","-",IF(VALUE(LEFT(Pengawas!N793,2))&gt;31,"Tanggal tidak valid",IF(VALUE(LEFT(RIGHT(Pengawas!N793,7),2))&gt;12,"Bulan tidak valid",IF(VALUE(RIGHT(Pengawas!N793,4))&gt;2015,"Tahun cek lagi",IF(VALUE(RIGHT(Pengawas!N793,4))&lt;1930,"Tahun cek lagi","OK")))))</f>
        <v>-</v>
      </c>
      <c r="O793" s="26" t="str">
        <f>IF(Pengawas!O793="","-",IF(VALUE(LEFT(Pengawas!O793,2))&gt;31,"Tanggal tidak valid",IF(VALUE(LEFT(RIGHT(Pengawas!O793,7),2))&gt;12,"Bulan tidak valid",IF(VALUE(RIGHT(Pengawas!O793,4))&gt;2015,"Tahun cek lagi",IF(VALUE(RIGHT(Pengawas!O793,4))&lt;1930,"Tahun cek lagi","OK")))))</f>
        <v>-</v>
      </c>
      <c r="P793" s="26" t="str">
        <f>IF(Pengawas!P793="","-",IF(VALUE(LEFT(Pengawas!P793,2))&gt;31,"Tanggal tidak valid",IF(VALUE(LEFT(RIGHT(Pengawas!P793,7),2))&gt;12,"Bulan tidak valid",IF(VALUE(RIGHT(Pengawas!P793,4))&gt;2015,"Tahun cek lagi",IF(VALUE(RIGHT(Pengawas!P793,4))&lt;1930,"Tahun cek lagi","OK")))))</f>
        <v>-</v>
      </c>
      <c r="Q793" s="25" t="str">
        <f>IF(Pengawas!Q793="","-",IF(Pengawas!Q793&gt;3,"Tidak valid",IF(Pengawas!Q793&lt;1,"Tidak valid","OK")))</f>
        <v>-</v>
      </c>
      <c r="R793" s="25" t="str">
        <f>IF(Pengawas!R793="","-",IF(Pengawas!R793&gt;20000000,"Cek lagi",IF(Pengawas!R793&lt;50000,"Cek lagi","OK")))</f>
        <v>-</v>
      </c>
      <c r="S793" s="25" t="str">
        <f>IF(Pengawas!S793="","-",IF(Pengawas!S793&gt;3,"Tidak valid",IF(Pengawas!S793&lt;1,"Tidak valid","OK")))</f>
        <v>-</v>
      </c>
      <c r="T793" s="25" t="str">
        <f>IF(Pengawas!T793="","-",IF(Pengawas!T793&gt;6,"Tidak valid",IF(Pengawas!T793&lt;1,"Tidak valid","OK")))</f>
        <v>-</v>
      </c>
      <c r="U793" s="25" t="str">
        <f>IF(Pengawas!U793="","-",IF(Pengawas!U793&gt;4,"Tidak valid",IF(Pengawas!U793&lt;1,"Tidak valid","OK")))</f>
        <v>-</v>
      </c>
      <c r="V793" s="25" t="str">
        <f>IF(Pengawas!V793="","-",IF(Pengawas!V793&gt;2,"Tidak valid",IF(Pengawas!V793&lt;1,"Tidak valid","OK")))</f>
        <v>-</v>
      </c>
      <c r="W793" s="25" t="str">
        <f>IF(Pengawas!V793="","-",IF(Pengawas!V793=1,IF(Pengawas!W793="","Harap diisi","OK"),IF(Pengawas!V793=2,IF(Pengawas!W793="","Harap diisi","OK"),IF(Pengawas!V794&lt;1,"-",IF(Pengawas!V794&gt;2,"-","OK")))))</f>
        <v>-</v>
      </c>
      <c r="X793" s="25" t="str">
        <f>IF(Pengawas!V793="","-",IF(Pengawas!V793=1,IF(Pengawas!X793="","Harap diisi","OK"),IF(Pengawas!V793=2,IF(Pengawas!X793="","Harap diisi","OK"),IF(Pengawas!V794&lt;1,"-",IF(Pengawas!V794&gt;2,"-","OK")))))</f>
        <v>-</v>
      </c>
      <c r="Y793" s="25" t="str">
        <f>IF(Pengawas!V793="","-",IF(Pengawas!V793=1,IF(Pengawas!Y793="","Harap diisi","OK"),IF(Pengawas!V793=2,IF(Pengawas!Y793="","Harap diisi","OK"),IF(Pengawas!V794&lt;1,"-",IF(Pengawas!V794&gt;2,"-","OK")))))</f>
        <v>-</v>
      </c>
      <c r="Z793" s="25" t="str">
        <f>IF(Pengawas!V793="","-",IF(Pengawas!V793=1,IF(Pengawas!Z793="","Harap diisi","OK"),IF(Pengawas!V793=2,IF(Pengawas!Z793="","Harap diisi","OK"),IF(Pengawas!V794&lt;1,"-",IF(Pengawas!V794&gt;2,"-","OK")))))</f>
        <v>-</v>
      </c>
      <c r="AA793" s="25" t="str">
        <f>IF(Pengawas!V793="","-",IF(Pengawas!V793=1,IF(Pengawas!AA793="","Harap diisi","OK"),IF(Pengawas!V793=2,IF(Pengawas!AA793="","Harap diisi","OK"),IF(Pengawas!V794&lt;1,"-",IF(Pengawas!V794&gt;2,"-","OK")))))</f>
        <v>-</v>
      </c>
      <c r="AB793" s="25" t="str">
        <f>IF(Pengawas!V793="","-",IF(Pengawas!V793=1,IF(Pengawas!AB793="","Harap diisi","OK"),IF(Pengawas!V793=2,IF(Pengawas!AB793="","Harap diisi","OK"),IF(Pengawas!V794&lt;1,"-",IF(Pengawas!V794&gt;2,"-","OK")))))</f>
        <v>-</v>
      </c>
      <c r="AC793" s="25" t="str">
        <f>IF(Pengawas!V793="","-",IF(Pengawas!V793=1,IF(Pengawas!AC793="","Harap diisi","OK"),IF(Pengawas!V793=2,IF(Pengawas!AC793="","Harap diisi","OK"),IF(Pengawas!V794&lt;1,"-",IF(Pengawas!V794&gt;2,"-","OK")))))</f>
        <v>-</v>
      </c>
      <c r="AD793" s="25" t="str">
        <f>IF(Pengawas!V793="","-",IF(Pengawas!V793=1,IF(Pengawas!AD793="","OK","Harap dikosongkan"),IF(Pengawas!V793=2,IF(Pengawas!AD793="","Harap diisi","OK"),IF(Pengawas!V794&lt;1,"-",IF(Pengawas!V794&gt;2,"-","OK")))))</f>
        <v>-</v>
      </c>
      <c r="AE793" s="25" t="str">
        <f>IF(Pengawas!V793="","-",IF(Pengawas!V793=1,IF(Pengawas!AE793="","OK","Harap dikosongkan"),IF(Pengawas!V793=2,IF(Pengawas!AE793="","Harap diisi","OK"),IF(Pengawas!V794&lt;1,"-",IF(Pengawas!V794&gt;2,"-","OK")))))</f>
        <v>-</v>
      </c>
      <c r="AF793" s="25" t="str">
        <f>IF(Pengawas!V793="","-",IF(Pengawas!V793=1,IF(Pengawas!AF793="","OK","Harap dikosongkan"),IF(Pengawas!V793=2,IF(Pengawas!AF793="","Harap diisi","OK"),IF(Pengawas!V794&lt;1,"-",IF(Pengawas!V794&gt;2,"-","OK")))))</f>
        <v>-</v>
      </c>
      <c r="AG793" s="25" t="str">
        <f>IF(Pengawas!V793="","-",IF(Pengawas!V793=1,IF(Pengawas!AG793="","OK","Harap dikosongkan"),IF(Pengawas!V793=2,IF(Pengawas!AG793="","Harap diisi","OK"),IF(Pengawas!V794&lt;1,"-",IF(Pengawas!V794&gt;2,"-","OK")))))</f>
        <v>-</v>
      </c>
      <c r="AH793" s="25" t="str">
        <f>IF(Pengawas!V793="","-",IF(Pengawas!V793=1,IF(Pengawas!AH793="","OK","Harap dikosongkan"),IF(Pengawas!V793=2,IF(Pengawas!AH793="","Harap diisi","OK"),IF(Pengawas!V794&lt;1,"-",IF(Pengawas!V794&gt;2,"-","OK")))))</f>
        <v>-</v>
      </c>
      <c r="AI793" s="25" t="str">
        <f>IF(Pengawas!V793="","-",IF(Pengawas!V793=1,IF(Pengawas!AI793="","OK","Harap dikosongkan"),IF(Pengawas!V793=2,IF(Pengawas!AI793="","Harap diisi","OK"),IF(Pengawas!V794&lt;1,"-",IF(Pengawas!V794&gt;2,"-","OK")))))</f>
        <v>-</v>
      </c>
      <c r="AJ793" s="25" t="str">
        <f>IF(Pengawas!V793="","-",IF(Pengawas!V793=1,IF(Pengawas!AJ793="","OK","Harap dikosongkan"),IF(Pengawas!V793=2,IF(Pengawas!AJ793="","Harap diisi","OK"),IF(Pengawas!V794&lt;1,"-",IF(Pengawas!V794&gt;2,"-","OK")))))</f>
        <v>-</v>
      </c>
      <c r="AK793" s="25" t="str">
        <f>IF(Pengawas!V793="","-",IF(Pengawas!V793=1,IF(Pengawas!AK793="","OK","Harap dikosongkan"),IF(Pengawas!V793=2,IF(Pengawas!AK793="","Harap diisi","OK"),IF(Pengawas!V794&lt;1,"-",IF(Pengawas!V794&gt;2,"-","OK")))))</f>
        <v>-</v>
      </c>
      <c r="AL793" s="25" t="str">
        <f>IF(Pengawas!AL793="","-",IF(Pengawas!AL793&gt;3,"Tidak valid",IF(Pengawas!AL793&lt;1,"Tidak valid","OK")))</f>
        <v>-</v>
      </c>
      <c r="AM793" s="25" t="str">
        <f>IF(Pengawas!AL793="",IF(Pengawas!AM793="","-","Harap dikosongkan"),IF(Pengawas!AL793&lt;&gt;1,IF(Pengawas!AM793="","OK","Harap dikosongkan"),IF(Pengawas!AM793="","Harap diisi",IF(Pengawas!AM793&gt;2015,"Cek lagi",IF(Pengawas!AM793&lt;2005,"Cek lagi","OK")))))</f>
        <v>-</v>
      </c>
      <c r="AN793" s="25" t="str">
        <f>IF(Pengawas!AL793="",IF(Pengawas!AN793="","-","Harap dikosongkan"),IF(Pengawas!AL793&lt;&gt;1,IF(Pengawas!AN793="","OK","Harap dikosongkan"),IF(Pengawas!AN793="","Harap diisi",IF(VALUE(Pengawas!AN793)&gt;33,"Tidak valid",IF(VALUE(Pengawas!AN793)&lt;1,"Tidak valid","OK")))))</f>
        <v>-</v>
      </c>
      <c r="AO793" s="25" t="str">
        <f>IF(Pengawas!AL793="",IF(Pengawas!AO793="","-","Harap dikosongkan"),IF(Pengawas!AL793&lt;&gt;1,IF(Pengawas!AO793="","OK","Harap dikosongkan"),IF(Pengawas!AO793="","Harap diisi",IF(Pengawas!AO793&gt;1,"Tidak valid","OK"))))</f>
        <v>-</v>
      </c>
      <c r="AP793" s="25" t="str">
        <f>IF(Pengawas!AL793&gt;1,"OK",IF(Pengawas!AO793="",IF(Pengawas!AP793="","-","Kolom AO cek lagi"),IF(Pengawas!AO793=0,IF(Pengawas!AP793="","OK","Harap dikosongkan"),IF(Pengawas!AP793="","Harap diisi",IF(LEN(Pengawas!AP793)&lt;12,"Tidak valid",IF(LEN(Pengawas!AP793)&gt;14,"Tidak valid","OK"))))))</f>
        <v>-</v>
      </c>
      <c r="AQ793" s="26" t="str">
        <f>IF(Pengawas!AL793&gt;1,"OK",IF(Pengawas!AO793="",IF(Pengawas!AQ793="","-","Kolom AO cek lagi"),IF(Pengawas!AO793=0,IF(Pengawas!AQ793="","OK","Harap dikosongkan"),IF(Pengawas!AQ793="","Harap diisi",IF(LEN(Pengawas!AQ793)&lt;5,"Cek lagi","OK")))))</f>
        <v>-</v>
      </c>
      <c r="AR793" s="26" t="str">
        <f>IF(Pengawas!AL793&gt;1,"OK",IF(Pengawas!AO793="",IF(Pengawas!AR793="","-","Kolom AT cek lagi"),IF(Pengawas!AO793=0,IF(Pengawas!AR793="","OK","Harap dikosongkan"),IF(Pengawas!AR793="","Harap diisi",IF(VALUE(LEFT(Pengawas!AR793,2))&gt;31,"Tanggal tidak valid",IF(VALUE(LEFT(RIGHT(Pengawas!AR793,7),2))&gt;12,"Bulan tidak valid",IF(VALUE(RIGHT(Pengawas!AR793,4))&gt;2016,"Tahun cek lagi",IF(VALUE(RIGHT(Pengawas!AR793,4))&lt;2005,"Tahun cek lagi","OK"))))))))</f>
        <v>-</v>
      </c>
      <c r="AS793" s="25" t="str">
        <f>IF(Pengawas!AP793="",IF(Pengawas!AS793="","-","Harap dikosongkan"),IF(Pengawas!AP793&lt;&gt;"",IF(Pengawas!AS793="","Harap diisi",IF(Pengawas!AS793&gt;1,"Tidak valid","OK"))))</f>
        <v>-</v>
      </c>
      <c r="AT793" s="25" t="str">
        <f>IF(Pengawas!AS793="",IF(Pengawas!AT793="","-","Harap dikosongkan"),IF(Pengawas!AS793&lt;&gt;1,IF(Pengawas!AT793="","OK","Harap dikosongkan"),IF(Pengawas!AS793="",IF(Pengawas!AT793="","-","Harap dikosongkan"),IF(Pengawas!AS793=0,IF(Pengawas!AT793="","OK","Harap dikosongkan"),IF(Pengawas!AT793="","Harap diisi",IF(Pengawas!AT793&gt;2016,"Cek lagi",IF(Pengawas!AT793&lt;2005,"Cek lagi",IF(Pengawas!AM793&gt;Pengawas!AT793,"Cek lagi dengan Kolom AL","OK"))))))))</f>
        <v>-</v>
      </c>
      <c r="AU793" s="25" t="str">
        <f>IF(Pengawas!AS793="",IF(Pengawas!AU793="","-","Harap dikosongkan"),IF(Pengawas!AS793&lt;&gt;1,IF(Pengawas!AU793="","OK","Harap dikosongkan"),IF(Pengawas!AS793="",IF(Pengawas!AU793="","-","Harap dikosongkan"),IF(Pengawas!AS793=0,IF(Pengawas!AU793="","OK","Harap dikosongkan"),IF(Pengawas!AU793="","Harap diisi",IF(Pengawas!AU793&gt;20000000,"Cek lagi",IF(Pengawas!AU793&lt;100000,"Cek lagi","OK")))))))</f>
        <v>-</v>
      </c>
      <c r="AV793" s="25" t="str">
        <f>IF(Pengawas!AV793="","-",IF(Pengawas!AV793&gt;3,"Tidak valid","OK"))</f>
        <v>-</v>
      </c>
      <c r="AW793" s="25" t="str">
        <f>IF(Pengawas!AV793="",IF(Pengawas!AW793="","-","Harap dikosongkan"),IF(Pengawas!AV793=0,IF(Pengawas!AW793="","OK","Harap dikosongkan"),IF(Pengawas!AV793&gt;0,IF(Pengawas!AW793="","Harap diisi",IF(Pengawas!AW793&gt;2015,"Tidak valid","OK")))))</f>
        <v>-</v>
      </c>
      <c r="AX793" s="25" t="str">
        <f>IF(Pengawas!AV793="",IF(Pengawas!AX793="","-","Harap dikosongkan"),IF(Pengawas!AV793=0,IF(Pengawas!AX793="","OK","Harap dikosongkan"),IF(Pengawas!AV793&gt;0,IF(Pengawas!AX793="","Harap diisi",IF(Pengawas!AX793="","-",IF(Pengawas!AX793&gt;1,"Tidak valid","OK"))))))</f>
        <v>-</v>
      </c>
      <c r="AY793" s="25" t="str">
        <f>IF(Pengawas!AY793="","-",IF(Pengawas!AY793&gt;2,"Tidak valid","OK"))</f>
        <v>-</v>
      </c>
      <c r="AZ793" s="25" t="str">
        <f>IF(Pengawas!AY793="",IF(Pengawas!AZ793="","-","Harap dikosongkan"),IF(Pengawas!AY793=0,IF(Pengawas!AZ793="","OK","Harap dikosongkan"),IF(Pengawas!AZ793="","Harap diisi",IF(Pengawas!AZ793&gt;2015,"Cek lagi",IF(Pengawas!AZ793&lt;2000,"Cek lagi","OK")))))</f>
        <v>-</v>
      </c>
      <c r="BA793" s="25" t="str">
        <f>IF(Pengawas!BA793="","-",IF(LEN(Pengawas!BA793)&lt;5,"Cek lagi","OK"))</f>
        <v>-</v>
      </c>
      <c r="BB793" s="25" t="str">
        <f>IF(Pengawas!BB793="","-",IF(LEN(Pengawas!BB793)&lt;4,"Cek lagi","OK"))</f>
        <v>-</v>
      </c>
      <c r="BC793" s="25" t="str">
        <f>IF(Pengawas!BC793="","-",IF(LEN(Pengawas!BC793)&lt;4,"Cek lagi","OK"))</f>
        <v>-</v>
      </c>
      <c r="BD793" s="25" t="str">
        <f>IF(Pengawas!BD793="","-",IF(LEN(Pengawas!BD793)&lt;4,"Cek lagi","OK"))</f>
        <v>-</v>
      </c>
      <c r="BE793" s="25" t="str">
        <f>IF(Pengawas!BE793="","-",IF(LEN(Pengawas!BE793)&lt;4,"Cek lagi","OK"))</f>
        <v>-</v>
      </c>
      <c r="BF793" s="25" t="str">
        <f>IF(Pengawas!BF793="","-",IF(LEN(Pengawas!BF793)&lt;&gt;5,"Tidak valid","OK"))</f>
        <v>-</v>
      </c>
      <c r="BG793" s="25" t="str">
        <f>IF(Pengawas!BG793="","-",IF(LEN(Pengawas!BG793)&lt;9,"Cek lagi",IF(LEN(Pengawas!BG793)&gt;14,"Cek lagi","OK")))</f>
        <v>-</v>
      </c>
    </row>
    <row r="794" spans="1:59" ht="15" customHeight="1" x14ac:dyDescent="0.2">
      <c r="A794" s="25" t="str">
        <f>IF(Pengawas!A794="","-",IF(LEN(Pengawas!A794)&lt;4,"Cek lagi","OK"))</f>
        <v>-</v>
      </c>
      <c r="B794" s="25" t="str">
        <f>IF(Pengawas!B794="","-",IF(LEN(Pengawas!B794)&lt;4,"Cek lagi","OK"))</f>
        <v>-</v>
      </c>
      <c r="C794" s="25" t="str">
        <f>IF(Pengawas!C794="","-",IF(LEN(Pengawas!C794)&lt;&gt;18,"Tidak valid","OK"))</f>
        <v>-</v>
      </c>
      <c r="D794" s="25" t="str">
        <f>IF(Pengawas!D794="","-",IF(LEN(Pengawas!D794)&lt;&gt;16,"Tidak valid","OK"))</f>
        <v>-</v>
      </c>
      <c r="E794" s="25" t="str">
        <f>IF(Pengawas!E794="","-",IF(LEN(Pengawas!E794)&lt;4,"Cek lagi","OK"))</f>
        <v>-</v>
      </c>
      <c r="F794" s="25" t="str">
        <f>IF(Pengawas!F794="","-",IF(LEN(Pengawas!F794)&lt;&gt;16,"Tidak valid","OK"))</f>
        <v>-</v>
      </c>
      <c r="G794" s="25" t="str">
        <f>IF(Pengawas!G794="","-",IF(LEN(Pengawas!G794)&lt;4,"Cek lagi","OK"))</f>
        <v>-</v>
      </c>
      <c r="H794" s="26" t="str">
        <f>IF(Pengawas!H794="","-",IF(VALUE(LEFT(Pengawas!H794,2))&gt;31,"Tanggal tidak valid",IF(VALUE(LEFT(RIGHT(Pengawas!H794,7),2))&gt;12,"Bulan tidak valid",IF(VALUE(RIGHT(Pengawas!H794,4))&gt;1990,"Umur terlalu muda",IF(VALUE(RIGHT(Pengawas!H794,4))&lt;1955,"Umur terlalu tua","OK")))))</f>
        <v>-</v>
      </c>
      <c r="I794" s="25" t="str">
        <f>IF(Pengawas!I794="","-",IF(Pengawas!I794="L","OK",IF(Pengawas!I794="P","OK","Tidak valid")))</f>
        <v>-</v>
      </c>
      <c r="J794" s="25" t="str">
        <f>IF(Pengawas!J794="","-",IF(LEN(Pengawas!J794)&lt;4,"Cek lagi","OK"))</f>
        <v>-</v>
      </c>
      <c r="K794" s="25" t="str">
        <f>IF(Pengawas!K794="","-",IF(Pengawas!K794&gt;5,"Tidak valid",IF(Pengawas!K794&lt;1,"Tidak valid","OK")))</f>
        <v>-</v>
      </c>
      <c r="L794" s="25" t="str">
        <f>IF(Pengawas!L794="","-",IF(VALUE(LEFT(Pengawas!L794,1))&gt;1,"Tidak valid","OK"))</f>
        <v>-</v>
      </c>
      <c r="M794" s="25" t="str">
        <f>IF(Pengawas!M794="","-",IF(VALUE(LEFT(Pengawas!M794,1))&gt;1,"Tidak valid","OK"))</f>
        <v>-</v>
      </c>
      <c r="N794" s="25" t="str">
        <f>IF(Pengawas!N794="","-",IF(VALUE(LEFT(Pengawas!N794,2))&gt;31,"Tanggal tidak valid",IF(VALUE(LEFT(RIGHT(Pengawas!N794,7),2))&gt;12,"Bulan tidak valid",IF(VALUE(RIGHT(Pengawas!N794,4))&gt;2015,"Tahun cek lagi",IF(VALUE(RIGHT(Pengawas!N794,4))&lt;1930,"Tahun cek lagi","OK")))))</f>
        <v>-</v>
      </c>
      <c r="O794" s="26" t="str">
        <f>IF(Pengawas!O794="","-",IF(VALUE(LEFT(Pengawas!O794,2))&gt;31,"Tanggal tidak valid",IF(VALUE(LEFT(RIGHT(Pengawas!O794,7),2))&gt;12,"Bulan tidak valid",IF(VALUE(RIGHT(Pengawas!O794,4))&gt;2015,"Tahun cek lagi",IF(VALUE(RIGHT(Pengawas!O794,4))&lt;1930,"Tahun cek lagi","OK")))))</f>
        <v>-</v>
      </c>
      <c r="P794" s="26" t="str">
        <f>IF(Pengawas!P794="","-",IF(VALUE(LEFT(Pengawas!P794,2))&gt;31,"Tanggal tidak valid",IF(VALUE(LEFT(RIGHT(Pengawas!P794,7),2))&gt;12,"Bulan tidak valid",IF(VALUE(RIGHT(Pengawas!P794,4))&gt;2015,"Tahun cek lagi",IF(VALUE(RIGHT(Pengawas!P794,4))&lt;1930,"Tahun cek lagi","OK")))))</f>
        <v>-</v>
      </c>
      <c r="Q794" s="25" t="str">
        <f>IF(Pengawas!Q794="","-",IF(Pengawas!Q794&gt;3,"Tidak valid",IF(Pengawas!Q794&lt;1,"Tidak valid","OK")))</f>
        <v>-</v>
      </c>
      <c r="R794" s="25" t="str">
        <f>IF(Pengawas!R794="","-",IF(Pengawas!R794&gt;20000000,"Cek lagi",IF(Pengawas!R794&lt;50000,"Cek lagi","OK")))</f>
        <v>-</v>
      </c>
      <c r="S794" s="25" t="str">
        <f>IF(Pengawas!S794="","-",IF(Pengawas!S794&gt;3,"Tidak valid",IF(Pengawas!S794&lt;1,"Tidak valid","OK")))</f>
        <v>-</v>
      </c>
      <c r="T794" s="25" t="str">
        <f>IF(Pengawas!T794="","-",IF(Pengawas!T794&gt;6,"Tidak valid",IF(Pengawas!T794&lt;1,"Tidak valid","OK")))</f>
        <v>-</v>
      </c>
      <c r="U794" s="25" t="str">
        <f>IF(Pengawas!U794="","-",IF(Pengawas!U794&gt;4,"Tidak valid",IF(Pengawas!U794&lt;1,"Tidak valid","OK")))</f>
        <v>-</v>
      </c>
      <c r="V794" s="25" t="str">
        <f>IF(Pengawas!V794="","-",IF(Pengawas!V794&gt;2,"Tidak valid",IF(Pengawas!V794&lt;1,"Tidak valid","OK")))</f>
        <v>-</v>
      </c>
      <c r="W794" s="25" t="str">
        <f>IF(Pengawas!V794="","-",IF(Pengawas!V794=1,IF(Pengawas!W794="","Harap diisi","OK"),IF(Pengawas!V794=2,IF(Pengawas!W794="","Harap diisi","OK"),IF(Pengawas!V795&lt;1,"-",IF(Pengawas!V795&gt;2,"-","OK")))))</f>
        <v>-</v>
      </c>
      <c r="X794" s="25" t="str">
        <f>IF(Pengawas!V794="","-",IF(Pengawas!V794=1,IF(Pengawas!X794="","Harap diisi","OK"),IF(Pengawas!V794=2,IF(Pengawas!X794="","Harap diisi","OK"),IF(Pengawas!V795&lt;1,"-",IF(Pengawas!V795&gt;2,"-","OK")))))</f>
        <v>-</v>
      </c>
      <c r="Y794" s="25" t="str">
        <f>IF(Pengawas!V794="","-",IF(Pengawas!V794=1,IF(Pengawas!Y794="","Harap diisi","OK"),IF(Pengawas!V794=2,IF(Pengawas!Y794="","Harap diisi","OK"),IF(Pengawas!V795&lt;1,"-",IF(Pengawas!V795&gt;2,"-","OK")))))</f>
        <v>-</v>
      </c>
      <c r="Z794" s="25" t="str">
        <f>IF(Pengawas!V794="","-",IF(Pengawas!V794=1,IF(Pengawas!Z794="","Harap diisi","OK"),IF(Pengawas!V794=2,IF(Pengawas!Z794="","Harap diisi","OK"),IF(Pengawas!V795&lt;1,"-",IF(Pengawas!V795&gt;2,"-","OK")))))</f>
        <v>-</v>
      </c>
      <c r="AA794" s="25" t="str">
        <f>IF(Pengawas!V794="","-",IF(Pengawas!V794=1,IF(Pengawas!AA794="","Harap diisi","OK"),IF(Pengawas!V794=2,IF(Pengawas!AA794="","Harap diisi","OK"),IF(Pengawas!V795&lt;1,"-",IF(Pengawas!V795&gt;2,"-","OK")))))</f>
        <v>-</v>
      </c>
      <c r="AB794" s="25" t="str">
        <f>IF(Pengawas!V794="","-",IF(Pengawas!V794=1,IF(Pengawas!AB794="","Harap diisi","OK"),IF(Pengawas!V794=2,IF(Pengawas!AB794="","Harap diisi","OK"),IF(Pengawas!V795&lt;1,"-",IF(Pengawas!V795&gt;2,"-","OK")))))</f>
        <v>-</v>
      </c>
      <c r="AC794" s="25" t="str">
        <f>IF(Pengawas!V794="","-",IF(Pengawas!V794=1,IF(Pengawas!AC794="","Harap diisi","OK"),IF(Pengawas!V794=2,IF(Pengawas!AC794="","Harap diisi","OK"),IF(Pengawas!V795&lt;1,"-",IF(Pengawas!V795&gt;2,"-","OK")))))</f>
        <v>-</v>
      </c>
      <c r="AD794" s="25" t="str">
        <f>IF(Pengawas!V794="","-",IF(Pengawas!V794=1,IF(Pengawas!AD794="","OK","Harap dikosongkan"),IF(Pengawas!V794=2,IF(Pengawas!AD794="","Harap diisi","OK"),IF(Pengawas!V795&lt;1,"-",IF(Pengawas!V795&gt;2,"-","OK")))))</f>
        <v>-</v>
      </c>
      <c r="AE794" s="25" t="str">
        <f>IF(Pengawas!V794="","-",IF(Pengawas!V794=1,IF(Pengawas!AE794="","OK","Harap dikosongkan"),IF(Pengawas!V794=2,IF(Pengawas!AE794="","Harap diisi","OK"),IF(Pengawas!V795&lt;1,"-",IF(Pengawas!V795&gt;2,"-","OK")))))</f>
        <v>-</v>
      </c>
      <c r="AF794" s="25" t="str">
        <f>IF(Pengawas!V794="","-",IF(Pengawas!V794=1,IF(Pengawas!AF794="","OK","Harap dikosongkan"),IF(Pengawas!V794=2,IF(Pengawas!AF794="","Harap diisi","OK"),IF(Pengawas!V795&lt;1,"-",IF(Pengawas!V795&gt;2,"-","OK")))))</f>
        <v>-</v>
      </c>
      <c r="AG794" s="25" t="str">
        <f>IF(Pengawas!V794="","-",IF(Pengawas!V794=1,IF(Pengawas!AG794="","OK","Harap dikosongkan"),IF(Pengawas!V794=2,IF(Pengawas!AG794="","Harap diisi","OK"),IF(Pengawas!V795&lt;1,"-",IF(Pengawas!V795&gt;2,"-","OK")))))</f>
        <v>-</v>
      </c>
      <c r="AH794" s="25" t="str">
        <f>IF(Pengawas!V794="","-",IF(Pengawas!V794=1,IF(Pengawas!AH794="","OK","Harap dikosongkan"),IF(Pengawas!V794=2,IF(Pengawas!AH794="","Harap diisi","OK"),IF(Pengawas!V795&lt;1,"-",IF(Pengawas!V795&gt;2,"-","OK")))))</f>
        <v>-</v>
      </c>
      <c r="AI794" s="25" t="str">
        <f>IF(Pengawas!V794="","-",IF(Pengawas!V794=1,IF(Pengawas!AI794="","OK","Harap dikosongkan"),IF(Pengawas!V794=2,IF(Pengawas!AI794="","Harap diisi","OK"),IF(Pengawas!V795&lt;1,"-",IF(Pengawas!V795&gt;2,"-","OK")))))</f>
        <v>-</v>
      </c>
      <c r="AJ794" s="25" t="str">
        <f>IF(Pengawas!V794="","-",IF(Pengawas!V794=1,IF(Pengawas!AJ794="","OK","Harap dikosongkan"),IF(Pengawas!V794=2,IF(Pengawas!AJ794="","Harap diisi","OK"),IF(Pengawas!V795&lt;1,"-",IF(Pengawas!V795&gt;2,"-","OK")))))</f>
        <v>-</v>
      </c>
      <c r="AK794" s="25" t="str">
        <f>IF(Pengawas!V794="","-",IF(Pengawas!V794=1,IF(Pengawas!AK794="","OK","Harap dikosongkan"),IF(Pengawas!V794=2,IF(Pengawas!AK794="","Harap diisi","OK"),IF(Pengawas!V795&lt;1,"-",IF(Pengawas!V795&gt;2,"-","OK")))))</f>
        <v>-</v>
      </c>
      <c r="AL794" s="25" t="str">
        <f>IF(Pengawas!AL794="","-",IF(Pengawas!AL794&gt;3,"Tidak valid",IF(Pengawas!AL794&lt;1,"Tidak valid","OK")))</f>
        <v>-</v>
      </c>
      <c r="AM794" s="25" t="str">
        <f>IF(Pengawas!AL794="",IF(Pengawas!AM794="","-","Harap dikosongkan"),IF(Pengawas!AL794&lt;&gt;1,IF(Pengawas!AM794="","OK","Harap dikosongkan"),IF(Pengawas!AM794="","Harap diisi",IF(Pengawas!AM794&gt;2015,"Cek lagi",IF(Pengawas!AM794&lt;2005,"Cek lagi","OK")))))</f>
        <v>-</v>
      </c>
      <c r="AN794" s="25" t="str">
        <f>IF(Pengawas!AL794="",IF(Pengawas!AN794="","-","Harap dikosongkan"),IF(Pengawas!AL794&lt;&gt;1,IF(Pengawas!AN794="","OK","Harap dikosongkan"),IF(Pengawas!AN794="","Harap diisi",IF(VALUE(Pengawas!AN794)&gt;33,"Tidak valid",IF(VALUE(Pengawas!AN794)&lt;1,"Tidak valid","OK")))))</f>
        <v>-</v>
      </c>
      <c r="AO794" s="25" t="str">
        <f>IF(Pengawas!AL794="",IF(Pengawas!AO794="","-","Harap dikosongkan"),IF(Pengawas!AL794&lt;&gt;1,IF(Pengawas!AO794="","OK","Harap dikosongkan"),IF(Pengawas!AO794="","Harap diisi",IF(Pengawas!AO794&gt;1,"Tidak valid","OK"))))</f>
        <v>-</v>
      </c>
      <c r="AP794" s="25" t="str">
        <f>IF(Pengawas!AL794&gt;1,"OK",IF(Pengawas!AO794="",IF(Pengawas!AP794="","-","Kolom AO cek lagi"),IF(Pengawas!AO794=0,IF(Pengawas!AP794="","OK","Harap dikosongkan"),IF(Pengawas!AP794="","Harap diisi",IF(LEN(Pengawas!AP794)&lt;12,"Tidak valid",IF(LEN(Pengawas!AP794)&gt;14,"Tidak valid","OK"))))))</f>
        <v>-</v>
      </c>
      <c r="AQ794" s="26" t="str">
        <f>IF(Pengawas!AL794&gt;1,"OK",IF(Pengawas!AO794="",IF(Pengawas!AQ794="","-","Kolom AO cek lagi"),IF(Pengawas!AO794=0,IF(Pengawas!AQ794="","OK","Harap dikosongkan"),IF(Pengawas!AQ794="","Harap diisi",IF(LEN(Pengawas!AQ794)&lt;5,"Cek lagi","OK")))))</f>
        <v>-</v>
      </c>
      <c r="AR794" s="26" t="str">
        <f>IF(Pengawas!AL794&gt;1,"OK",IF(Pengawas!AO794="",IF(Pengawas!AR794="","-","Kolom AT cek lagi"),IF(Pengawas!AO794=0,IF(Pengawas!AR794="","OK","Harap dikosongkan"),IF(Pengawas!AR794="","Harap diisi",IF(VALUE(LEFT(Pengawas!AR794,2))&gt;31,"Tanggal tidak valid",IF(VALUE(LEFT(RIGHT(Pengawas!AR794,7),2))&gt;12,"Bulan tidak valid",IF(VALUE(RIGHT(Pengawas!AR794,4))&gt;2016,"Tahun cek lagi",IF(VALUE(RIGHT(Pengawas!AR794,4))&lt;2005,"Tahun cek lagi","OK"))))))))</f>
        <v>-</v>
      </c>
      <c r="AS794" s="25" t="str">
        <f>IF(Pengawas!AP794="",IF(Pengawas!AS794="","-","Harap dikosongkan"),IF(Pengawas!AP794&lt;&gt;"",IF(Pengawas!AS794="","Harap diisi",IF(Pengawas!AS794&gt;1,"Tidak valid","OK"))))</f>
        <v>-</v>
      </c>
      <c r="AT794" s="25" t="str">
        <f>IF(Pengawas!AS794="",IF(Pengawas!AT794="","-","Harap dikosongkan"),IF(Pengawas!AS794&lt;&gt;1,IF(Pengawas!AT794="","OK","Harap dikosongkan"),IF(Pengawas!AS794="",IF(Pengawas!AT794="","-","Harap dikosongkan"),IF(Pengawas!AS794=0,IF(Pengawas!AT794="","OK","Harap dikosongkan"),IF(Pengawas!AT794="","Harap diisi",IF(Pengawas!AT794&gt;2016,"Cek lagi",IF(Pengawas!AT794&lt;2005,"Cek lagi",IF(Pengawas!AM794&gt;Pengawas!AT794,"Cek lagi dengan Kolom AL","OK"))))))))</f>
        <v>-</v>
      </c>
      <c r="AU794" s="25" t="str">
        <f>IF(Pengawas!AS794="",IF(Pengawas!AU794="","-","Harap dikosongkan"),IF(Pengawas!AS794&lt;&gt;1,IF(Pengawas!AU794="","OK","Harap dikosongkan"),IF(Pengawas!AS794="",IF(Pengawas!AU794="","-","Harap dikosongkan"),IF(Pengawas!AS794=0,IF(Pengawas!AU794="","OK","Harap dikosongkan"),IF(Pengawas!AU794="","Harap diisi",IF(Pengawas!AU794&gt;20000000,"Cek lagi",IF(Pengawas!AU794&lt;100000,"Cek lagi","OK")))))))</f>
        <v>-</v>
      </c>
      <c r="AV794" s="25" t="str">
        <f>IF(Pengawas!AV794="","-",IF(Pengawas!AV794&gt;3,"Tidak valid","OK"))</f>
        <v>-</v>
      </c>
      <c r="AW794" s="25" t="str">
        <f>IF(Pengawas!AV794="",IF(Pengawas!AW794="","-","Harap dikosongkan"),IF(Pengawas!AV794=0,IF(Pengawas!AW794="","OK","Harap dikosongkan"),IF(Pengawas!AV794&gt;0,IF(Pengawas!AW794="","Harap diisi",IF(Pengawas!AW794&gt;2015,"Tidak valid","OK")))))</f>
        <v>-</v>
      </c>
      <c r="AX794" s="25" t="str">
        <f>IF(Pengawas!AV794="",IF(Pengawas!AX794="","-","Harap dikosongkan"),IF(Pengawas!AV794=0,IF(Pengawas!AX794="","OK","Harap dikosongkan"),IF(Pengawas!AV794&gt;0,IF(Pengawas!AX794="","Harap diisi",IF(Pengawas!AX794="","-",IF(Pengawas!AX794&gt;1,"Tidak valid","OK"))))))</f>
        <v>-</v>
      </c>
      <c r="AY794" s="25" t="str">
        <f>IF(Pengawas!AY794="","-",IF(Pengawas!AY794&gt;2,"Tidak valid","OK"))</f>
        <v>-</v>
      </c>
      <c r="AZ794" s="25" t="str">
        <f>IF(Pengawas!AY794="",IF(Pengawas!AZ794="","-","Harap dikosongkan"),IF(Pengawas!AY794=0,IF(Pengawas!AZ794="","OK","Harap dikosongkan"),IF(Pengawas!AZ794="","Harap diisi",IF(Pengawas!AZ794&gt;2015,"Cek lagi",IF(Pengawas!AZ794&lt;2000,"Cek lagi","OK")))))</f>
        <v>-</v>
      </c>
      <c r="BA794" s="25" t="str">
        <f>IF(Pengawas!BA794="","-",IF(LEN(Pengawas!BA794)&lt;5,"Cek lagi","OK"))</f>
        <v>-</v>
      </c>
      <c r="BB794" s="25" t="str">
        <f>IF(Pengawas!BB794="","-",IF(LEN(Pengawas!BB794)&lt;4,"Cek lagi","OK"))</f>
        <v>-</v>
      </c>
      <c r="BC794" s="25" t="str">
        <f>IF(Pengawas!BC794="","-",IF(LEN(Pengawas!BC794)&lt;4,"Cek lagi","OK"))</f>
        <v>-</v>
      </c>
      <c r="BD794" s="25" t="str">
        <f>IF(Pengawas!BD794="","-",IF(LEN(Pengawas!BD794)&lt;4,"Cek lagi","OK"))</f>
        <v>-</v>
      </c>
      <c r="BE794" s="25" t="str">
        <f>IF(Pengawas!BE794="","-",IF(LEN(Pengawas!BE794)&lt;4,"Cek lagi","OK"))</f>
        <v>-</v>
      </c>
      <c r="BF794" s="25" t="str">
        <f>IF(Pengawas!BF794="","-",IF(LEN(Pengawas!BF794)&lt;&gt;5,"Tidak valid","OK"))</f>
        <v>-</v>
      </c>
      <c r="BG794" s="25" t="str">
        <f>IF(Pengawas!BG794="","-",IF(LEN(Pengawas!BG794)&lt;9,"Cek lagi",IF(LEN(Pengawas!BG794)&gt;14,"Cek lagi","OK")))</f>
        <v>-</v>
      </c>
    </row>
    <row r="795" spans="1:59" ht="15" customHeight="1" x14ac:dyDescent="0.2">
      <c r="A795" s="25" t="str">
        <f>IF(Pengawas!A795="","-",IF(LEN(Pengawas!A795)&lt;4,"Cek lagi","OK"))</f>
        <v>-</v>
      </c>
      <c r="B795" s="25" t="str">
        <f>IF(Pengawas!B795="","-",IF(LEN(Pengawas!B795)&lt;4,"Cek lagi","OK"))</f>
        <v>-</v>
      </c>
      <c r="C795" s="25" t="str">
        <f>IF(Pengawas!C795="","-",IF(LEN(Pengawas!C795)&lt;&gt;18,"Tidak valid","OK"))</f>
        <v>-</v>
      </c>
      <c r="D795" s="25" t="str">
        <f>IF(Pengawas!D795="","-",IF(LEN(Pengawas!D795)&lt;&gt;16,"Tidak valid","OK"))</f>
        <v>-</v>
      </c>
      <c r="E795" s="25" t="str">
        <f>IF(Pengawas!E795="","-",IF(LEN(Pengawas!E795)&lt;4,"Cek lagi","OK"))</f>
        <v>-</v>
      </c>
      <c r="F795" s="25" t="str">
        <f>IF(Pengawas!F795="","-",IF(LEN(Pengawas!F795)&lt;&gt;16,"Tidak valid","OK"))</f>
        <v>-</v>
      </c>
      <c r="G795" s="25" t="str">
        <f>IF(Pengawas!G795="","-",IF(LEN(Pengawas!G795)&lt;4,"Cek lagi","OK"))</f>
        <v>-</v>
      </c>
      <c r="H795" s="26" t="str">
        <f>IF(Pengawas!H795="","-",IF(VALUE(LEFT(Pengawas!H795,2))&gt;31,"Tanggal tidak valid",IF(VALUE(LEFT(RIGHT(Pengawas!H795,7),2))&gt;12,"Bulan tidak valid",IF(VALUE(RIGHT(Pengawas!H795,4))&gt;1990,"Umur terlalu muda",IF(VALUE(RIGHT(Pengawas!H795,4))&lt;1955,"Umur terlalu tua","OK")))))</f>
        <v>-</v>
      </c>
      <c r="I795" s="25" t="str">
        <f>IF(Pengawas!I795="","-",IF(Pengawas!I795="L","OK",IF(Pengawas!I795="P","OK","Tidak valid")))</f>
        <v>-</v>
      </c>
      <c r="J795" s="25" t="str">
        <f>IF(Pengawas!J795="","-",IF(LEN(Pengawas!J795)&lt;4,"Cek lagi","OK"))</f>
        <v>-</v>
      </c>
      <c r="K795" s="25" t="str">
        <f>IF(Pengawas!K795="","-",IF(Pengawas!K795&gt;5,"Tidak valid",IF(Pengawas!K795&lt;1,"Tidak valid","OK")))</f>
        <v>-</v>
      </c>
      <c r="L795" s="25" t="str">
        <f>IF(Pengawas!L795="","-",IF(VALUE(LEFT(Pengawas!L795,1))&gt;1,"Tidak valid","OK"))</f>
        <v>-</v>
      </c>
      <c r="M795" s="25" t="str">
        <f>IF(Pengawas!M795="","-",IF(VALUE(LEFT(Pengawas!M795,1))&gt;1,"Tidak valid","OK"))</f>
        <v>-</v>
      </c>
      <c r="N795" s="25" t="str">
        <f>IF(Pengawas!N795="","-",IF(VALUE(LEFT(Pengawas!N795,2))&gt;31,"Tanggal tidak valid",IF(VALUE(LEFT(RIGHT(Pengawas!N795,7),2))&gt;12,"Bulan tidak valid",IF(VALUE(RIGHT(Pengawas!N795,4))&gt;2015,"Tahun cek lagi",IF(VALUE(RIGHT(Pengawas!N795,4))&lt;1930,"Tahun cek lagi","OK")))))</f>
        <v>-</v>
      </c>
      <c r="O795" s="26" t="str">
        <f>IF(Pengawas!O795="","-",IF(VALUE(LEFT(Pengawas!O795,2))&gt;31,"Tanggal tidak valid",IF(VALUE(LEFT(RIGHT(Pengawas!O795,7),2))&gt;12,"Bulan tidak valid",IF(VALUE(RIGHT(Pengawas!O795,4))&gt;2015,"Tahun cek lagi",IF(VALUE(RIGHT(Pengawas!O795,4))&lt;1930,"Tahun cek lagi","OK")))))</f>
        <v>-</v>
      </c>
      <c r="P795" s="26" t="str">
        <f>IF(Pengawas!P795="","-",IF(VALUE(LEFT(Pengawas!P795,2))&gt;31,"Tanggal tidak valid",IF(VALUE(LEFT(RIGHT(Pengawas!P795,7),2))&gt;12,"Bulan tidak valid",IF(VALUE(RIGHT(Pengawas!P795,4))&gt;2015,"Tahun cek lagi",IF(VALUE(RIGHT(Pengawas!P795,4))&lt;1930,"Tahun cek lagi","OK")))))</f>
        <v>-</v>
      </c>
      <c r="Q795" s="25" t="str">
        <f>IF(Pengawas!Q795="","-",IF(Pengawas!Q795&gt;3,"Tidak valid",IF(Pengawas!Q795&lt;1,"Tidak valid","OK")))</f>
        <v>-</v>
      </c>
      <c r="R795" s="25" t="str">
        <f>IF(Pengawas!R795="","-",IF(Pengawas!R795&gt;20000000,"Cek lagi",IF(Pengawas!R795&lt;50000,"Cek lagi","OK")))</f>
        <v>-</v>
      </c>
      <c r="S795" s="25" t="str">
        <f>IF(Pengawas!S795="","-",IF(Pengawas!S795&gt;3,"Tidak valid",IF(Pengawas!S795&lt;1,"Tidak valid","OK")))</f>
        <v>-</v>
      </c>
      <c r="T795" s="25" t="str">
        <f>IF(Pengawas!T795="","-",IF(Pengawas!T795&gt;6,"Tidak valid",IF(Pengawas!T795&lt;1,"Tidak valid","OK")))</f>
        <v>-</v>
      </c>
      <c r="U795" s="25" t="str">
        <f>IF(Pengawas!U795="","-",IF(Pengawas!U795&gt;4,"Tidak valid",IF(Pengawas!U795&lt;1,"Tidak valid","OK")))</f>
        <v>-</v>
      </c>
      <c r="V795" s="25" t="str">
        <f>IF(Pengawas!V795="","-",IF(Pengawas!V795&gt;2,"Tidak valid",IF(Pengawas!V795&lt;1,"Tidak valid","OK")))</f>
        <v>-</v>
      </c>
      <c r="W795" s="25" t="str">
        <f>IF(Pengawas!V795="","-",IF(Pengawas!V795=1,IF(Pengawas!W795="","Harap diisi","OK"),IF(Pengawas!V795=2,IF(Pengawas!W795="","Harap diisi","OK"),IF(Pengawas!V796&lt;1,"-",IF(Pengawas!V796&gt;2,"-","OK")))))</f>
        <v>-</v>
      </c>
      <c r="X795" s="25" t="str">
        <f>IF(Pengawas!V795="","-",IF(Pengawas!V795=1,IF(Pengawas!X795="","Harap diisi","OK"),IF(Pengawas!V795=2,IF(Pengawas!X795="","Harap diisi","OK"),IF(Pengawas!V796&lt;1,"-",IF(Pengawas!V796&gt;2,"-","OK")))))</f>
        <v>-</v>
      </c>
      <c r="Y795" s="25" t="str">
        <f>IF(Pengawas!V795="","-",IF(Pengawas!V795=1,IF(Pengawas!Y795="","Harap diisi","OK"),IF(Pengawas!V795=2,IF(Pengawas!Y795="","Harap diisi","OK"),IF(Pengawas!V796&lt;1,"-",IF(Pengawas!V796&gt;2,"-","OK")))))</f>
        <v>-</v>
      </c>
      <c r="Z795" s="25" t="str">
        <f>IF(Pengawas!V795="","-",IF(Pengawas!V795=1,IF(Pengawas!Z795="","Harap diisi","OK"),IF(Pengawas!V795=2,IF(Pengawas!Z795="","Harap diisi","OK"),IF(Pengawas!V796&lt;1,"-",IF(Pengawas!V796&gt;2,"-","OK")))))</f>
        <v>-</v>
      </c>
      <c r="AA795" s="25" t="str">
        <f>IF(Pengawas!V795="","-",IF(Pengawas!V795=1,IF(Pengawas!AA795="","Harap diisi","OK"),IF(Pengawas!V795=2,IF(Pengawas!AA795="","Harap diisi","OK"),IF(Pengawas!V796&lt;1,"-",IF(Pengawas!V796&gt;2,"-","OK")))))</f>
        <v>-</v>
      </c>
      <c r="AB795" s="25" t="str">
        <f>IF(Pengawas!V795="","-",IF(Pengawas!V795=1,IF(Pengawas!AB795="","Harap diisi","OK"),IF(Pengawas!V795=2,IF(Pengawas!AB795="","Harap diisi","OK"),IF(Pengawas!V796&lt;1,"-",IF(Pengawas!V796&gt;2,"-","OK")))))</f>
        <v>-</v>
      </c>
      <c r="AC795" s="25" t="str">
        <f>IF(Pengawas!V795="","-",IF(Pengawas!V795=1,IF(Pengawas!AC795="","Harap diisi","OK"),IF(Pengawas!V795=2,IF(Pengawas!AC795="","Harap diisi","OK"),IF(Pengawas!V796&lt;1,"-",IF(Pengawas!V796&gt;2,"-","OK")))))</f>
        <v>-</v>
      </c>
      <c r="AD795" s="25" t="str">
        <f>IF(Pengawas!V795="","-",IF(Pengawas!V795=1,IF(Pengawas!AD795="","OK","Harap dikosongkan"),IF(Pengawas!V795=2,IF(Pengawas!AD795="","Harap diisi","OK"),IF(Pengawas!V796&lt;1,"-",IF(Pengawas!V796&gt;2,"-","OK")))))</f>
        <v>-</v>
      </c>
      <c r="AE795" s="25" t="str">
        <f>IF(Pengawas!V795="","-",IF(Pengawas!V795=1,IF(Pengawas!AE795="","OK","Harap dikosongkan"),IF(Pengawas!V795=2,IF(Pengawas!AE795="","Harap diisi","OK"),IF(Pengawas!V796&lt;1,"-",IF(Pengawas!V796&gt;2,"-","OK")))))</f>
        <v>-</v>
      </c>
      <c r="AF795" s="25" t="str">
        <f>IF(Pengawas!V795="","-",IF(Pengawas!V795=1,IF(Pengawas!AF795="","OK","Harap dikosongkan"),IF(Pengawas!V795=2,IF(Pengawas!AF795="","Harap diisi","OK"),IF(Pengawas!V796&lt;1,"-",IF(Pengawas!V796&gt;2,"-","OK")))))</f>
        <v>-</v>
      </c>
      <c r="AG795" s="25" t="str">
        <f>IF(Pengawas!V795="","-",IF(Pengawas!V795=1,IF(Pengawas!AG795="","OK","Harap dikosongkan"),IF(Pengawas!V795=2,IF(Pengawas!AG795="","Harap diisi","OK"),IF(Pengawas!V796&lt;1,"-",IF(Pengawas!V796&gt;2,"-","OK")))))</f>
        <v>-</v>
      </c>
      <c r="AH795" s="25" t="str">
        <f>IF(Pengawas!V795="","-",IF(Pengawas!V795=1,IF(Pengawas!AH795="","OK","Harap dikosongkan"),IF(Pengawas!V795=2,IF(Pengawas!AH795="","Harap diisi","OK"),IF(Pengawas!V796&lt;1,"-",IF(Pengawas!V796&gt;2,"-","OK")))))</f>
        <v>-</v>
      </c>
      <c r="AI795" s="25" t="str">
        <f>IF(Pengawas!V795="","-",IF(Pengawas!V795=1,IF(Pengawas!AI795="","OK","Harap dikosongkan"),IF(Pengawas!V795=2,IF(Pengawas!AI795="","Harap diisi","OK"),IF(Pengawas!V796&lt;1,"-",IF(Pengawas!V796&gt;2,"-","OK")))))</f>
        <v>-</v>
      </c>
      <c r="AJ795" s="25" t="str">
        <f>IF(Pengawas!V795="","-",IF(Pengawas!V795=1,IF(Pengawas!AJ795="","OK","Harap dikosongkan"),IF(Pengawas!V795=2,IF(Pengawas!AJ795="","Harap diisi","OK"),IF(Pengawas!V796&lt;1,"-",IF(Pengawas!V796&gt;2,"-","OK")))))</f>
        <v>-</v>
      </c>
      <c r="AK795" s="25" t="str">
        <f>IF(Pengawas!V795="","-",IF(Pengawas!V795=1,IF(Pengawas!AK795="","OK","Harap dikosongkan"),IF(Pengawas!V795=2,IF(Pengawas!AK795="","Harap diisi","OK"),IF(Pengawas!V796&lt;1,"-",IF(Pengawas!V796&gt;2,"-","OK")))))</f>
        <v>-</v>
      </c>
      <c r="AL795" s="25" t="str">
        <f>IF(Pengawas!AL795="","-",IF(Pengawas!AL795&gt;3,"Tidak valid",IF(Pengawas!AL795&lt;1,"Tidak valid","OK")))</f>
        <v>-</v>
      </c>
      <c r="AM795" s="25" t="str">
        <f>IF(Pengawas!AL795="",IF(Pengawas!AM795="","-","Harap dikosongkan"),IF(Pengawas!AL795&lt;&gt;1,IF(Pengawas!AM795="","OK","Harap dikosongkan"),IF(Pengawas!AM795="","Harap diisi",IF(Pengawas!AM795&gt;2015,"Cek lagi",IF(Pengawas!AM795&lt;2005,"Cek lagi","OK")))))</f>
        <v>-</v>
      </c>
      <c r="AN795" s="25" t="str">
        <f>IF(Pengawas!AL795="",IF(Pengawas!AN795="","-","Harap dikosongkan"),IF(Pengawas!AL795&lt;&gt;1,IF(Pengawas!AN795="","OK","Harap dikosongkan"),IF(Pengawas!AN795="","Harap diisi",IF(VALUE(Pengawas!AN795)&gt;33,"Tidak valid",IF(VALUE(Pengawas!AN795)&lt;1,"Tidak valid","OK")))))</f>
        <v>-</v>
      </c>
      <c r="AO795" s="25" t="str">
        <f>IF(Pengawas!AL795="",IF(Pengawas!AO795="","-","Harap dikosongkan"),IF(Pengawas!AL795&lt;&gt;1,IF(Pengawas!AO795="","OK","Harap dikosongkan"),IF(Pengawas!AO795="","Harap diisi",IF(Pengawas!AO795&gt;1,"Tidak valid","OK"))))</f>
        <v>-</v>
      </c>
      <c r="AP795" s="25" t="str">
        <f>IF(Pengawas!AL795&gt;1,"OK",IF(Pengawas!AO795="",IF(Pengawas!AP795="","-","Kolom AO cek lagi"),IF(Pengawas!AO795=0,IF(Pengawas!AP795="","OK","Harap dikosongkan"),IF(Pengawas!AP795="","Harap diisi",IF(LEN(Pengawas!AP795)&lt;12,"Tidak valid",IF(LEN(Pengawas!AP795)&gt;14,"Tidak valid","OK"))))))</f>
        <v>-</v>
      </c>
      <c r="AQ795" s="26" t="str">
        <f>IF(Pengawas!AL795&gt;1,"OK",IF(Pengawas!AO795="",IF(Pengawas!AQ795="","-","Kolom AO cek lagi"),IF(Pengawas!AO795=0,IF(Pengawas!AQ795="","OK","Harap dikosongkan"),IF(Pengawas!AQ795="","Harap diisi",IF(LEN(Pengawas!AQ795)&lt;5,"Cek lagi","OK")))))</f>
        <v>-</v>
      </c>
      <c r="AR795" s="26" t="str">
        <f>IF(Pengawas!AL795&gt;1,"OK",IF(Pengawas!AO795="",IF(Pengawas!AR795="","-","Kolom AT cek lagi"),IF(Pengawas!AO795=0,IF(Pengawas!AR795="","OK","Harap dikosongkan"),IF(Pengawas!AR795="","Harap diisi",IF(VALUE(LEFT(Pengawas!AR795,2))&gt;31,"Tanggal tidak valid",IF(VALUE(LEFT(RIGHT(Pengawas!AR795,7),2))&gt;12,"Bulan tidak valid",IF(VALUE(RIGHT(Pengawas!AR795,4))&gt;2016,"Tahun cek lagi",IF(VALUE(RIGHT(Pengawas!AR795,4))&lt;2005,"Tahun cek lagi","OK"))))))))</f>
        <v>-</v>
      </c>
      <c r="AS795" s="25" t="str">
        <f>IF(Pengawas!AP795="",IF(Pengawas!AS795="","-","Harap dikosongkan"),IF(Pengawas!AP795&lt;&gt;"",IF(Pengawas!AS795="","Harap diisi",IF(Pengawas!AS795&gt;1,"Tidak valid","OK"))))</f>
        <v>-</v>
      </c>
      <c r="AT795" s="25" t="str">
        <f>IF(Pengawas!AS795="",IF(Pengawas!AT795="","-","Harap dikosongkan"),IF(Pengawas!AS795&lt;&gt;1,IF(Pengawas!AT795="","OK","Harap dikosongkan"),IF(Pengawas!AS795="",IF(Pengawas!AT795="","-","Harap dikosongkan"),IF(Pengawas!AS795=0,IF(Pengawas!AT795="","OK","Harap dikosongkan"),IF(Pengawas!AT795="","Harap diisi",IF(Pengawas!AT795&gt;2016,"Cek lagi",IF(Pengawas!AT795&lt;2005,"Cek lagi",IF(Pengawas!AM795&gt;Pengawas!AT795,"Cek lagi dengan Kolom AL","OK"))))))))</f>
        <v>-</v>
      </c>
      <c r="AU795" s="25" t="str">
        <f>IF(Pengawas!AS795="",IF(Pengawas!AU795="","-","Harap dikosongkan"),IF(Pengawas!AS795&lt;&gt;1,IF(Pengawas!AU795="","OK","Harap dikosongkan"),IF(Pengawas!AS795="",IF(Pengawas!AU795="","-","Harap dikosongkan"),IF(Pengawas!AS795=0,IF(Pengawas!AU795="","OK","Harap dikosongkan"),IF(Pengawas!AU795="","Harap diisi",IF(Pengawas!AU795&gt;20000000,"Cek lagi",IF(Pengawas!AU795&lt;100000,"Cek lagi","OK")))))))</f>
        <v>-</v>
      </c>
      <c r="AV795" s="25" t="str">
        <f>IF(Pengawas!AV795="","-",IF(Pengawas!AV795&gt;3,"Tidak valid","OK"))</f>
        <v>-</v>
      </c>
      <c r="AW795" s="25" t="str">
        <f>IF(Pengawas!AV795="",IF(Pengawas!AW795="","-","Harap dikosongkan"),IF(Pengawas!AV795=0,IF(Pengawas!AW795="","OK","Harap dikosongkan"),IF(Pengawas!AV795&gt;0,IF(Pengawas!AW795="","Harap diisi",IF(Pengawas!AW795&gt;2015,"Tidak valid","OK")))))</f>
        <v>-</v>
      </c>
      <c r="AX795" s="25" t="str">
        <f>IF(Pengawas!AV795="",IF(Pengawas!AX795="","-","Harap dikosongkan"),IF(Pengawas!AV795=0,IF(Pengawas!AX795="","OK","Harap dikosongkan"),IF(Pengawas!AV795&gt;0,IF(Pengawas!AX795="","Harap diisi",IF(Pengawas!AX795="","-",IF(Pengawas!AX795&gt;1,"Tidak valid","OK"))))))</f>
        <v>-</v>
      </c>
      <c r="AY795" s="25" t="str">
        <f>IF(Pengawas!AY795="","-",IF(Pengawas!AY795&gt;2,"Tidak valid","OK"))</f>
        <v>-</v>
      </c>
      <c r="AZ795" s="25" t="str">
        <f>IF(Pengawas!AY795="",IF(Pengawas!AZ795="","-","Harap dikosongkan"),IF(Pengawas!AY795=0,IF(Pengawas!AZ795="","OK","Harap dikosongkan"),IF(Pengawas!AZ795="","Harap diisi",IF(Pengawas!AZ795&gt;2015,"Cek lagi",IF(Pengawas!AZ795&lt;2000,"Cek lagi","OK")))))</f>
        <v>-</v>
      </c>
      <c r="BA795" s="25" t="str">
        <f>IF(Pengawas!BA795="","-",IF(LEN(Pengawas!BA795)&lt;5,"Cek lagi","OK"))</f>
        <v>-</v>
      </c>
      <c r="BB795" s="25" t="str">
        <f>IF(Pengawas!BB795="","-",IF(LEN(Pengawas!BB795)&lt;4,"Cek lagi","OK"))</f>
        <v>-</v>
      </c>
      <c r="BC795" s="25" t="str">
        <f>IF(Pengawas!BC795="","-",IF(LEN(Pengawas!BC795)&lt;4,"Cek lagi","OK"))</f>
        <v>-</v>
      </c>
      <c r="BD795" s="25" t="str">
        <f>IF(Pengawas!BD795="","-",IF(LEN(Pengawas!BD795)&lt;4,"Cek lagi","OK"))</f>
        <v>-</v>
      </c>
      <c r="BE795" s="25" t="str">
        <f>IF(Pengawas!BE795="","-",IF(LEN(Pengawas!BE795)&lt;4,"Cek lagi","OK"))</f>
        <v>-</v>
      </c>
      <c r="BF795" s="25" t="str">
        <f>IF(Pengawas!BF795="","-",IF(LEN(Pengawas!BF795)&lt;&gt;5,"Tidak valid","OK"))</f>
        <v>-</v>
      </c>
      <c r="BG795" s="25" t="str">
        <f>IF(Pengawas!BG795="","-",IF(LEN(Pengawas!BG795)&lt;9,"Cek lagi",IF(LEN(Pengawas!BG795)&gt;14,"Cek lagi","OK")))</f>
        <v>-</v>
      </c>
    </row>
    <row r="796" spans="1:59" ht="15" customHeight="1" x14ac:dyDescent="0.2">
      <c r="A796" s="25" t="str">
        <f>IF(Pengawas!A796="","-",IF(LEN(Pengawas!A796)&lt;4,"Cek lagi","OK"))</f>
        <v>-</v>
      </c>
      <c r="B796" s="25" t="str">
        <f>IF(Pengawas!B796="","-",IF(LEN(Pengawas!B796)&lt;4,"Cek lagi","OK"))</f>
        <v>-</v>
      </c>
      <c r="C796" s="25" t="str">
        <f>IF(Pengawas!C796="","-",IF(LEN(Pengawas!C796)&lt;&gt;18,"Tidak valid","OK"))</f>
        <v>-</v>
      </c>
      <c r="D796" s="25" t="str">
        <f>IF(Pengawas!D796="","-",IF(LEN(Pengawas!D796)&lt;&gt;16,"Tidak valid","OK"))</f>
        <v>-</v>
      </c>
      <c r="E796" s="25" t="str">
        <f>IF(Pengawas!E796="","-",IF(LEN(Pengawas!E796)&lt;4,"Cek lagi","OK"))</f>
        <v>-</v>
      </c>
      <c r="F796" s="25" t="str">
        <f>IF(Pengawas!F796="","-",IF(LEN(Pengawas!F796)&lt;&gt;16,"Tidak valid","OK"))</f>
        <v>-</v>
      </c>
      <c r="G796" s="25" t="str">
        <f>IF(Pengawas!G796="","-",IF(LEN(Pengawas!G796)&lt;4,"Cek lagi","OK"))</f>
        <v>-</v>
      </c>
      <c r="H796" s="26" t="str">
        <f>IF(Pengawas!H796="","-",IF(VALUE(LEFT(Pengawas!H796,2))&gt;31,"Tanggal tidak valid",IF(VALUE(LEFT(RIGHT(Pengawas!H796,7),2))&gt;12,"Bulan tidak valid",IF(VALUE(RIGHT(Pengawas!H796,4))&gt;1990,"Umur terlalu muda",IF(VALUE(RIGHT(Pengawas!H796,4))&lt;1955,"Umur terlalu tua","OK")))))</f>
        <v>-</v>
      </c>
      <c r="I796" s="25" t="str">
        <f>IF(Pengawas!I796="","-",IF(Pengawas!I796="L","OK",IF(Pengawas!I796="P","OK","Tidak valid")))</f>
        <v>-</v>
      </c>
      <c r="J796" s="25" t="str">
        <f>IF(Pengawas!J796="","-",IF(LEN(Pengawas!J796)&lt;4,"Cek lagi","OK"))</f>
        <v>-</v>
      </c>
      <c r="K796" s="25" t="str">
        <f>IF(Pengawas!K796="","-",IF(Pengawas!K796&gt;5,"Tidak valid",IF(Pengawas!K796&lt;1,"Tidak valid","OK")))</f>
        <v>-</v>
      </c>
      <c r="L796" s="25" t="str">
        <f>IF(Pengawas!L796="","-",IF(VALUE(LEFT(Pengawas!L796,1))&gt;1,"Tidak valid","OK"))</f>
        <v>-</v>
      </c>
      <c r="M796" s="25" t="str">
        <f>IF(Pengawas!M796="","-",IF(VALUE(LEFT(Pengawas!M796,1))&gt;1,"Tidak valid","OK"))</f>
        <v>-</v>
      </c>
      <c r="N796" s="25" t="str">
        <f>IF(Pengawas!N796="","-",IF(VALUE(LEFT(Pengawas!N796,2))&gt;31,"Tanggal tidak valid",IF(VALUE(LEFT(RIGHT(Pengawas!N796,7),2))&gt;12,"Bulan tidak valid",IF(VALUE(RIGHT(Pengawas!N796,4))&gt;2015,"Tahun cek lagi",IF(VALUE(RIGHT(Pengawas!N796,4))&lt;1930,"Tahun cek lagi","OK")))))</f>
        <v>-</v>
      </c>
      <c r="O796" s="26" t="str">
        <f>IF(Pengawas!O796="","-",IF(VALUE(LEFT(Pengawas!O796,2))&gt;31,"Tanggal tidak valid",IF(VALUE(LEFT(RIGHT(Pengawas!O796,7),2))&gt;12,"Bulan tidak valid",IF(VALUE(RIGHT(Pengawas!O796,4))&gt;2015,"Tahun cek lagi",IF(VALUE(RIGHT(Pengawas!O796,4))&lt;1930,"Tahun cek lagi","OK")))))</f>
        <v>-</v>
      </c>
      <c r="P796" s="26" t="str">
        <f>IF(Pengawas!P796="","-",IF(VALUE(LEFT(Pengawas!P796,2))&gt;31,"Tanggal tidak valid",IF(VALUE(LEFT(RIGHT(Pengawas!P796,7),2))&gt;12,"Bulan tidak valid",IF(VALUE(RIGHT(Pengawas!P796,4))&gt;2015,"Tahun cek lagi",IF(VALUE(RIGHT(Pengawas!P796,4))&lt;1930,"Tahun cek lagi","OK")))))</f>
        <v>-</v>
      </c>
      <c r="Q796" s="25" t="str">
        <f>IF(Pengawas!Q796="","-",IF(Pengawas!Q796&gt;3,"Tidak valid",IF(Pengawas!Q796&lt;1,"Tidak valid","OK")))</f>
        <v>-</v>
      </c>
      <c r="R796" s="25" t="str">
        <f>IF(Pengawas!R796="","-",IF(Pengawas!R796&gt;20000000,"Cek lagi",IF(Pengawas!R796&lt;50000,"Cek lagi","OK")))</f>
        <v>-</v>
      </c>
      <c r="S796" s="25" t="str">
        <f>IF(Pengawas!S796="","-",IF(Pengawas!S796&gt;3,"Tidak valid",IF(Pengawas!S796&lt;1,"Tidak valid","OK")))</f>
        <v>-</v>
      </c>
      <c r="T796" s="25" t="str">
        <f>IF(Pengawas!T796="","-",IF(Pengawas!T796&gt;6,"Tidak valid",IF(Pengawas!T796&lt;1,"Tidak valid","OK")))</f>
        <v>-</v>
      </c>
      <c r="U796" s="25" t="str">
        <f>IF(Pengawas!U796="","-",IF(Pengawas!U796&gt;4,"Tidak valid",IF(Pengawas!U796&lt;1,"Tidak valid","OK")))</f>
        <v>-</v>
      </c>
      <c r="V796" s="25" t="str">
        <f>IF(Pengawas!V796="","-",IF(Pengawas!V796&gt;2,"Tidak valid",IF(Pengawas!V796&lt;1,"Tidak valid","OK")))</f>
        <v>-</v>
      </c>
      <c r="W796" s="25" t="str">
        <f>IF(Pengawas!V796="","-",IF(Pengawas!V796=1,IF(Pengawas!W796="","Harap diisi","OK"),IF(Pengawas!V796=2,IF(Pengawas!W796="","Harap diisi","OK"),IF(Pengawas!V797&lt;1,"-",IF(Pengawas!V797&gt;2,"-","OK")))))</f>
        <v>-</v>
      </c>
      <c r="X796" s="25" t="str">
        <f>IF(Pengawas!V796="","-",IF(Pengawas!V796=1,IF(Pengawas!X796="","Harap diisi","OK"),IF(Pengawas!V796=2,IF(Pengawas!X796="","Harap diisi","OK"),IF(Pengawas!V797&lt;1,"-",IF(Pengawas!V797&gt;2,"-","OK")))))</f>
        <v>-</v>
      </c>
      <c r="Y796" s="25" t="str">
        <f>IF(Pengawas!V796="","-",IF(Pengawas!V796=1,IF(Pengawas!Y796="","Harap diisi","OK"),IF(Pengawas!V796=2,IF(Pengawas!Y796="","Harap diisi","OK"),IF(Pengawas!V797&lt;1,"-",IF(Pengawas!V797&gt;2,"-","OK")))))</f>
        <v>-</v>
      </c>
      <c r="Z796" s="25" t="str">
        <f>IF(Pengawas!V796="","-",IF(Pengawas!V796=1,IF(Pengawas!Z796="","Harap diisi","OK"),IF(Pengawas!V796=2,IF(Pengawas!Z796="","Harap diisi","OK"),IF(Pengawas!V797&lt;1,"-",IF(Pengawas!V797&gt;2,"-","OK")))))</f>
        <v>-</v>
      </c>
      <c r="AA796" s="25" t="str">
        <f>IF(Pengawas!V796="","-",IF(Pengawas!V796=1,IF(Pengawas!AA796="","Harap diisi","OK"),IF(Pengawas!V796=2,IF(Pengawas!AA796="","Harap diisi","OK"),IF(Pengawas!V797&lt;1,"-",IF(Pengawas!V797&gt;2,"-","OK")))))</f>
        <v>-</v>
      </c>
      <c r="AB796" s="25" t="str">
        <f>IF(Pengawas!V796="","-",IF(Pengawas!V796=1,IF(Pengawas!AB796="","Harap diisi","OK"),IF(Pengawas!V796=2,IF(Pengawas!AB796="","Harap diisi","OK"),IF(Pengawas!V797&lt;1,"-",IF(Pengawas!V797&gt;2,"-","OK")))))</f>
        <v>-</v>
      </c>
      <c r="AC796" s="25" t="str">
        <f>IF(Pengawas!V796="","-",IF(Pengawas!V796=1,IF(Pengawas!AC796="","Harap diisi","OK"),IF(Pengawas!V796=2,IF(Pengawas!AC796="","Harap diisi","OK"),IF(Pengawas!V797&lt;1,"-",IF(Pengawas!V797&gt;2,"-","OK")))))</f>
        <v>-</v>
      </c>
      <c r="AD796" s="25" t="str">
        <f>IF(Pengawas!V796="","-",IF(Pengawas!V796=1,IF(Pengawas!AD796="","OK","Harap dikosongkan"),IF(Pengawas!V796=2,IF(Pengawas!AD796="","Harap diisi","OK"),IF(Pengawas!V797&lt;1,"-",IF(Pengawas!V797&gt;2,"-","OK")))))</f>
        <v>-</v>
      </c>
      <c r="AE796" s="25" t="str">
        <f>IF(Pengawas!V796="","-",IF(Pengawas!V796=1,IF(Pengawas!AE796="","OK","Harap dikosongkan"),IF(Pengawas!V796=2,IF(Pengawas!AE796="","Harap diisi","OK"),IF(Pengawas!V797&lt;1,"-",IF(Pengawas!V797&gt;2,"-","OK")))))</f>
        <v>-</v>
      </c>
      <c r="AF796" s="25" t="str">
        <f>IF(Pengawas!V796="","-",IF(Pengawas!V796=1,IF(Pengawas!AF796="","OK","Harap dikosongkan"),IF(Pengawas!V796=2,IF(Pengawas!AF796="","Harap diisi","OK"),IF(Pengawas!V797&lt;1,"-",IF(Pengawas!V797&gt;2,"-","OK")))))</f>
        <v>-</v>
      </c>
      <c r="AG796" s="25" t="str">
        <f>IF(Pengawas!V796="","-",IF(Pengawas!V796=1,IF(Pengawas!AG796="","OK","Harap dikosongkan"),IF(Pengawas!V796=2,IF(Pengawas!AG796="","Harap diisi","OK"),IF(Pengawas!V797&lt;1,"-",IF(Pengawas!V797&gt;2,"-","OK")))))</f>
        <v>-</v>
      </c>
      <c r="AH796" s="25" t="str">
        <f>IF(Pengawas!V796="","-",IF(Pengawas!V796=1,IF(Pengawas!AH796="","OK","Harap dikosongkan"),IF(Pengawas!V796=2,IF(Pengawas!AH796="","Harap diisi","OK"),IF(Pengawas!V797&lt;1,"-",IF(Pengawas!V797&gt;2,"-","OK")))))</f>
        <v>-</v>
      </c>
      <c r="AI796" s="25" t="str">
        <f>IF(Pengawas!V796="","-",IF(Pengawas!V796=1,IF(Pengawas!AI796="","OK","Harap dikosongkan"),IF(Pengawas!V796=2,IF(Pengawas!AI796="","Harap diisi","OK"),IF(Pengawas!V797&lt;1,"-",IF(Pengawas!V797&gt;2,"-","OK")))))</f>
        <v>-</v>
      </c>
      <c r="AJ796" s="25" t="str">
        <f>IF(Pengawas!V796="","-",IF(Pengawas!V796=1,IF(Pengawas!AJ796="","OK","Harap dikosongkan"),IF(Pengawas!V796=2,IF(Pengawas!AJ796="","Harap diisi","OK"),IF(Pengawas!V797&lt;1,"-",IF(Pengawas!V797&gt;2,"-","OK")))))</f>
        <v>-</v>
      </c>
      <c r="AK796" s="25" t="str">
        <f>IF(Pengawas!V796="","-",IF(Pengawas!V796=1,IF(Pengawas!AK796="","OK","Harap dikosongkan"),IF(Pengawas!V796=2,IF(Pengawas!AK796="","Harap diisi","OK"),IF(Pengawas!V797&lt;1,"-",IF(Pengawas!V797&gt;2,"-","OK")))))</f>
        <v>-</v>
      </c>
      <c r="AL796" s="25" t="str">
        <f>IF(Pengawas!AL796="","-",IF(Pengawas!AL796&gt;3,"Tidak valid",IF(Pengawas!AL796&lt;1,"Tidak valid","OK")))</f>
        <v>-</v>
      </c>
      <c r="AM796" s="25" t="str">
        <f>IF(Pengawas!AL796="",IF(Pengawas!AM796="","-","Harap dikosongkan"),IF(Pengawas!AL796&lt;&gt;1,IF(Pengawas!AM796="","OK","Harap dikosongkan"),IF(Pengawas!AM796="","Harap diisi",IF(Pengawas!AM796&gt;2015,"Cek lagi",IF(Pengawas!AM796&lt;2005,"Cek lagi","OK")))))</f>
        <v>-</v>
      </c>
      <c r="AN796" s="25" t="str">
        <f>IF(Pengawas!AL796="",IF(Pengawas!AN796="","-","Harap dikosongkan"),IF(Pengawas!AL796&lt;&gt;1,IF(Pengawas!AN796="","OK","Harap dikosongkan"),IF(Pengawas!AN796="","Harap diisi",IF(VALUE(Pengawas!AN796)&gt;33,"Tidak valid",IF(VALUE(Pengawas!AN796)&lt;1,"Tidak valid","OK")))))</f>
        <v>-</v>
      </c>
      <c r="AO796" s="25" t="str">
        <f>IF(Pengawas!AL796="",IF(Pengawas!AO796="","-","Harap dikosongkan"),IF(Pengawas!AL796&lt;&gt;1,IF(Pengawas!AO796="","OK","Harap dikosongkan"),IF(Pengawas!AO796="","Harap diisi",IF(Pengawas!AO796&gt;1,"Tidak valid","OK"))))</f>
        <v>-</v>
      </c>
      <c r="AP796" s="25" t="str">
        <f>IF(Pengawas!AL796&gt;1,"OK",IF(Pengawas!AO796="",IF(Pengawas!AP796="","-","Kolom AO cek lagi"),IF(Pengawas!AO796=0,IF(Pengawas!AP796="","OK","Harap dikosongkan"),IF(Pengawas!AP796="","Harap diisi",IF(LEN(Pengawas!AP796)&lt;12,"Tidak valid",IF(LEN(Pengawas!AP796)&gt;14,"Tidak valid","OK"))))))</f>
        <v>-</v>
      </c>
      <c r="AQ796" s="26" t="str">
        <f>IF(Pengawas!AL796&gt;1,"OK",IF(Pengawas!AO796="",IF(Pengawas!AQ796="","-","Kolom AO cek lagi"),IF(Pengawas!AO796=0,IF(Pengawas!AQ796="","OK","Harap dikosongkan"),IF(Pengawas!AQ796="","Harap diisi",IF(LEN(Pengawas!AQ796)&lt;5,"Cek lagi","OK")))))</f>
        <v>-</v>
      </c>
      <c r="AR796" s="26" t="str">
        <f>IF(Pengawas!AL796&gt;1,"OK",IF(Pengawas!AO796="",IF(Pengawas!AR796="","-","Kolom AT cek lagi"),IF(Pengawas!AO796=0,IF(Pengawas!AR796="","OK","Harap dikosongkan"),IF(Pengawas!AR796="","Harap diisi",IF(VALUE(LEFT(Pengawas!AR796,2))&gt;31,"Tanggal tidak valid",IF(VALUE(LEFT(RIGHT(Pengawas!AR796,7),2))&gt;12,"Bulan tidak valid",IF(VALUE(RIGHT(Pengawas!AR796,4))&gt;2016,"Tahun cek lagi",IF(VALUE(RIGHT(Pengawas!AR796,4))&lt;2005,"Tahun cek lagi","OK"))))))))</f>
        <v>-</v>
      </c>
      <c r="AS796" s="25" t="str">
        <f>IF(Pengawas!AP796="",IF(Pengawas!AS796="","-","Harap dikosongkan"),IF(Pengawas!AP796&lt;&gt;"",IF(Pengawas!AS796="","Harap diisi",IF(Pengawas!AS796&gt;1,"Tidak valid","OK"))))</f>
        <v>-</v>
      </c>
      <c r="AT796" s="25" t="str">
        <f>IF(Pengawas!AS796="",IF(Pengawas!AT796="","-","Harap dikosongkan"),IF(Pengawas!AS796&lt;&gt;1,IF(Pengawas!AT796="","OK","Harap dikosongkan"),IF(Pengawas!AS796="",IF(Pengawas!AT796="","-","Harap dikosongkan"),IF(Pengawas!AS796=0,IF(Pengawas!AT796="","OK","Harap dikosongkan"),IF(Pengawas!AT796="","Harap diisi",IF(Pengawas!AT796&gt;2016,"Cek lagi",IF(Pengawas!AT796&lt;2005,"Cek lagi",IF(Pengawas!AM796&gt;Pengawas!AT796,"Cek lagi dengan Kolom AL","OK"))))))))</f>
        <v>-</v>
      </c>
      <c r="AU796" s="25" t="str">
        <f>IF(Pengawas!AS796="",IF(Pengawas!AU796="","-","Harap dikosongkan"),IF(Pengawas!AS796&lt;&gt;1,IF(Pengawas!AU796="","OK","Harap dikosongkan"),IF(Pengawas!AS796="",IF(Pengawas!AU796="","-","Harap dikosongkan"),IF(Pengawas!AS796=0,IF(Pengawas!AU796="","OK","Harap dikosongkan"),IF(Pengawas!AU796="","Harap diisi",IF(Pengawas!AU796&gt;20000000,"Cek lagi",IF(Pengawas!AU796&lt;100000,"Cek lagi","OK")))))))</f>
        <v>-</v>
      </c>
      <c r="AV796" s="25" t="str">
        <f>IF(Pengawas!AV796="","-",IF(Pengawas!AV796&gt;3,"Tidak valid","OK"))</f>
        <v>-</v>
      </c>
      <c r="AW796" s="25" t="str">
        <f>IF(Pengawas!AV796="",IF(Pengawas!AW796="","-","Harap dikosongkan"),IF(Pengawas!AV796=0,IF(Pengawas!AW796="","OK","Harap dikosongkan"),IF(Pengawas!AV796&gt;0,IF(Pengawas!AW796="","Harap diisi",IF(Pengawas!AW796&gt;2015,"Tidak valid","OK")))))</f>
        <v>-</v>
      </c>
      <c r="AX796" s="25" t="str">
        <f>IF(Pengawas!AV796="",IF(Pengawas!AX796="","-","Harap dikosongkan"),IF(Pengawas!AV796=0,IF(Pengawas!AX796="","OK","Harap dikosongkan"),IF(Pengawas!AV796&gt;0,IF(Pengawas!AX796="","Harap diisi",IF(Pengawas!AX796="","-",IF(Pengawas!AX796&gt;1,"Tidak valid","OK"))))))</f>
        <v>-</v>
      </c>
      <c r="AY796" s="25" t="str">
        <f>IF(Pengawas!AY796="","-",IF(Pengawas!AY796&gt;2,"Tidak valid","OK"))</f>
        <v>-</v>
      </c>
      <c r="AZ796" s="25" t="str">
        <f>IF(Pengawas!AY796="",IF(Pengawas!AZ796="","-","Harap dikosongkan"),IF(Pengawas!AY796=0,IF(Pengawas!AZ796="","OK","Harap dikosongkan"),IF(Pengawas!AZ796="","Harap diisi",IF(Pengawas!AZ796&gt;2015,"Cek lagi",IF(Pengawas!AZ796&lt;2000,"Cek lagi","OK")))))</f>
        <v>-</v>
      </c>
      <c r="BA796" s="25" t="str">
        <f>IF(Pengawas!BA796="","-",IF(LEN(Pengawas!BA796)&lt;5,"Cek lagi","OK"))</f>
        <v>-</v>
      </c>
      <c r="BB796" s="25" t="str">
        <f>IF(Pengawas!BB796="","-",IF(LEN(Pengawas!BB796)&lt;4,"Cek lagi","OK"))</f>
        <v>-</v>
      </c>
      <c r="BC796" s="25" t="str">
        <f>IF(Pengawas!BC796="","-",IF(LEN(Pengawas!BC796)&lt;4,"Cek lagi","OK"))</f>
        <v>-</v>
      </c>
      <c r="BD796" s="25" t="str">
        <f>IF(Pengawas!BD796="","-",IF(LEN(Pengawas!BD796)&lt;4,"Cek lagi","OK"))</f>
        <v>-</v>
      </c>
      <c r="BE796" s="25" t="str">
        <f>IF(Pengawas!BE796="","-",IF(LEN(Pengawas!BE796)&lt;4,"Cek lagi","OK"))</f>
        <v>-</v>
      </c>
      <c r="BF796" s="25" t="str">
        <f>IF(Pengawas!BF796="","-",IF(LEN(Pengawas!BF796)&lt;&gt;5,"Tidak valid","OK"))</f>
        <v>-</v>
      </c>
      <c r="BG796" s="25" t="str">
        <f>IF(Pengawas!BG796="","-",IF(LEN(Pengawas!BG796)&lt;9,"Cek lagi",IF(LEN(Pengawas!BG796)&gt;14,"Cek lagi","OK")))</f>
        <v>-</v>
      </c>
    </row>
    <row r="797" spans="1:59" ht="15" customHeight="1" x14ac:dyDescent="0.2">
      <c r="A797" s="25" t="str">
        <f>IF(Pengawas!A797="","-",IF(LEN(Pengawas!A797)&lt;4,"Cek lagi","OK"))</f>
        <v>-</v>
      </c>
      <c r="B797" s="25" t="str">
        <f>IF(Pengawas!B797="","-",IF(LEN(Pengawas!B797)&lt;4,"Cek lagi","OK"))</f>
        <v>-</v>
      </c>
      <c r="C797" s="25" t="str">
        <f>IF(Pengawas!C797="","-",IF(LEN(Pengawas!C797)&lt;&gt;18,"Tidak valid","OK"))</f>
        <v>-</v>
      </c>
      <c r="D797" s="25" t="str">
        <f>IF(Pengawas!D797="","-",IF(LEN(Pengawas!D797)&lt;&gt;16,"Tidak valid","OK"))</f>
        <v>-</v>
      </c>
      <c r="E797" s="25" t="str">
        <f>IF(Pengawas!E797="","-",IF(LEN(Pengawas!E797)&lt;4,"Cek lagi","OK"))</f>
        <v>-</v>
      </c>
      <c r="F797" s="25" t="str">
        <f>IF(Pengawas!F797="","-",IF(LEN(Pengawas!F797)&lt;&gt;16,"Tidak valid","OK"))</f>
        <v>-</v>
      </c>
      <c r="G797" s="25" t="str">
        <f>IF(Pengawas!G797="","-",IF(LEN(Pengawas!G797)&lt;4,"Cek lagi","OK"))</f>
        <v>-</v>
      </c>
      <c r="H797" s="26" t="str">
        <f>IF(Pengawas!H797="","-",IF(VALUE(LEFT(Pengawas!H797,2))&gt;31,"Tanggal tidak valid",IF(VALUE(LEFT(RIGHT(Pengawas!H797,7),2))&gt;12,"Bulan tidak valid",IF(VALUE(RIGHT(Pengawas!H797,4))&gt;1990,"Umur terlalu muda",IF(VALUE(RIGHT(Pengawas!H797,4))&lt;1955,"Umur terlalu tua","OK")))))</f>
        <v>-</v>
      </c>
      <c r="I797" s="25" t="str">
        <f>IF(Pengawas!I797="","-",IF(Pengawas!I797="L","OK",IF(Pengawas!I797="P","OK","Tidak valid")))</f>
        <v>-</v>
      </c>
      <c r="J797" s="25" t="str">
        <f>IF(Pengawas!J797="","-",IF(LEN(Pengawas!J797)&lt;4,"Cek lagi","OK"))</f>
        <v>-</v>
      </c>
      <c r="K797" s="25" t="str">
        <f>IF(Pengawas!K797="","-",IF(Pengawas!K797&gt;5,"Tidak valid",IF(Pengawas!K797&lt;1,"Tidak valid","OK")))</f>
        <v>-</v>
      </c>
      <c r="L797" s="25" t="str">
        <f>IF(Pengawas!L797="","-",IF(VALUE(LEFT(Pengawas!L797,1))&gt;1,"Tidak valid","OK"))</f>
        <v>-</v>
      </c>
      <c r="M797" s="25" t="str">
        <f>IF(Pengawas!M797="","-",IF(VALUE(LEFT(Pengawas!M797,1))&gt;1,"Tidak valid","OK"))</f>
        <v>-</v>
      </c>
      <c r="N797" s="25" t="str">
        <f>IF(Pengawas!N797="","-",IF(VALUE(LEFT(Pengawas!N797,2))&gt;31,"Tanggal tidak valid",IF(VALUE(LEFT(RIGHT(Pengawas!N797,7),2))&gt;12,"Bulan tidak valid",IF(VALUE(RIGHT(Pengawas!N797,4))&gt;2015,"Tahun cek lagi",IF(VALUE(RIGHT(Pengawas!N797,4))&lt;1930,"Tahun cek lagi","OK")))))</f>
        <v>-</v>
      </c>
      <c r="O797" s="26" t="str">
        <f>IF(Pengawas!O797="","-",IF(VALUE(LEFT(Pengawas!O797,2))&gt;31,"Tanggal tidak valid",IF(VALUE(LEFT(RIGHT(Pengawas!O797,7),2))&gt;12,"Bulan tidak valid",IF(VALUE(RIGHT(Pengawas!O797,4))&gt;2015,"Tahun cek lagi",IF(VALUE(RIGHT(Pengawas!O797,4))&lt;1930,"Tahun cek lagi","OK")))))</f>
        <v>-</v>
      </c>
      <c r="P797" s="26" t="str">
        <f>IF(Pengawas!P797="","-",IF(VALUE(LEFT(Pengawas!P797,2))&gt;31,"Tanggal tidak valid",IF(VALUE(LEFT(RIGHT(Pengawas!P797,7),2))&gt;12,"Bulan tidak valid",IF(VALUE(RIGHT(Pengawas!P797,4))&gt;2015,"Tahun cek lagi",IF(VALUE(RIGHT(Pengawas!P797,4))&lt;1930,"Tahun cek lagi","OK")))))</f>
        <v>-</v>
      </c>
      <c r="Q797" s="25" t="str">
        <f>IF(Pengawas!Q797="","-",IF(Pengawas!Q797&gt;3,"Tidak valid",IF(Pengawas!Q797&lt;1,"Tidak valid","OK")))</f>
        <v>-</v>
      </c>
      <c r="R797" s="25" t="str">
        <f>IF(Pengawas!R797="","-",IF(Pengawas!R797&gt;20000000,"Cek lagi",IF(Pengawas!R797&lt;50000,"Cek lagi","OK")))</f>
        <v>-</v>
      </c>
      <c r="S797" s="25" t="str">
        <f>IF(Pengawas!S797="","-",IF(Pengawas!S797&gt;3,"Tidak valid",IF(Pengawas!S797&lt;1,"Tidak valid","OK")))</f>
        <v>-</v>
      </c>
      <c r="T797" s="25" t="str">
        <f>IF(Pengawas!T797="","-",IF(Pengawas!T797&gt;6,"Tidak valid",IF(Pengawas!T797&lt;1,"Tidak valid","OK")))</f>
        <v>-</v>
      </c>
      <c r="U797" s="25" t="str">
        <f>IF(Pengawas!U797="","-",IF(Pengawas!U797&gt;4,"Tidak valid",IF(Pengawas!U797&lt;1,"Tidak valid","OK")))</f>
        <v>-</v>
      </c>
      <c r="V797" s="25" t="str">
        <f>IF(Pengawas!V797="","-",IF(Pengawas!V797&gt;2,"Tidak valid",IF(Pengawas!V797&lt;1,"Tidak valid","OK")))</f>
        <v>-</v>
      </c>
      <c r="W797" s="25" t="str">
        <f>IF(Pengawas!V797="","-",IF(Pengawas!V797=1,IF(Pengawas!W797="","Harap diisi","OK"),IF(Pengawas!V797=2,IF(Pengawas!W797="","Harap diisi","OK"),IF(Pengawas!V798&lt;1,"-",IF(Pengawas!V798&gt;2,"-","OK")))))</f>
        <v>-</v>
      </c>
      <c r="X797" s="25" t="str">
        <f>IF(Pengawas!V797="","-",IF(Pengawas!V797=1,IF(Pengawas!X797="","Harap diisi","OK"),IF(Pengawas!V797=2,IF(Pengawas!X797="","Harap diisi","OK"),IF(Pengawas!V798&lt;1,"-",IF(Pengawas!V798&gt;2,"-","OK")))))</f>
        <v>-</v>
      </c>
      <c r="Y797" s="25" t="str">
        <f>IF(Pengawas!V797="","-",IF(Pengawas!V797=1,IF(Pengawas!Y797="","Harap diisi","OK"),IF(Pengawas!V797=2,IF(Pengawas!Y797="","Harap diisi","OK"),IF(Pengawas!V798&lt;1,"-",IF(Pengawas!V798&gt;2,"-","OK")))))</f>
        <v>-</v>
      </c>
      <c r="Z797" s="25" t="str">
        <f>IF(Pengawas!V797="","-",IF(Pengawas!V797=1,IF(Pengawas!Z797="","Harap diisi","OK"),IF(Pengawas!V797=2,IF(Pengawas!Z797="","Harap diisi","OK"),IF(Pengawas!V798&lt;1,"-",IF(Pengawas!V798&gt;2,"-","OK")))))</f>
        <v>-</v>
      </c>
      <c r="AA797" s="25" t="str">
        <f>IF(Pengawas!V797="","-",IF(Pengawas!V797=1,IF(Pengawas!AA797="","Harap diisi","OK"),IF(Pengawas!V797=2,IF(Pengawas!AA797="","Harap diisi","OK"),IF(Pengawas!V798&lt;1,"-",IF(Pengawas!V798&gt;2,"-","OK")))))</f>
        <v>-</v>
      </c>
      <c r="AB797" s="25" t="str">
        <f>IF(Pengawas!V797="","-",IF(Pengawas!V797=1,IF(Pengawas!AB797="","Harap diisi","OK"),IF(Pengawas!V797=2,IF(Pengawas!AB797="","Harap diisi","OK"),IF(Pengawas!V798&lt;1,"-",IF(Pengawas!V798&gt;2,"-","OK")))))</f>
        <v>-</v>
      </c>
      <c r="AC797" s="25" t="str">
        <f>IF(Pengawas!V797="","-",IF(Pengawas!V797=1,IF(Pengawas!AC797="","Harap diisi","OK"),IF(Pengawas!V797=2,IF(Pengawas!AC797="","Harap diisi","OK"),IF(Pengawas!V798&lt;1,"-",IF(Pengawas!V798&gt;2,"-","OK")))))</f>
        <v>-</v>
      </c>
      <c r="AD797" s="25" t="str">
        <f>IF(Pengawas!V797="","-",IF(Pengawas!V797=1,IF(Pengawas!AD797="","OK","Harap dikosongkan"),IF(Pengawas!V797=2,IF(Pengawas!AD797="","Harap diisi","OK"),IF(Pengawas!V798&lt;1,"-",IF(Pengawas!V798&gt;2,"-","OK")))))</f>
        <v>-</v>
      </c>
      <c r="AE797" s="25" t="str">
        <f>IF(Pengawas!V797="","-",IF(Pengawas!V797=1,IF(Pengawas!AE797="","OK","Harap dikosongkan"),IF(Pengawas!V797=2,IF(Pengawas!AE797="","Harap diisi","OK"),IF(Pengawas!V798&lt;1,"-",IF(Pengawas!V798&gt;2,"-","OK")))))</f>
        <v>-</v>
      </c>
      <c r="AF797" s="25" t="str">
        <f>IF(Pengawas!V797="","-",IF(Pengawas!V797=1,IF(Pengawas!AF797="","OK","Harap dikosongkan"),IF(Pengawas!V797=2,IF(Pengawas!AF797="","Harap diisi","OK"),IF(Pengawas!V798&lt;1,"-",IF(Pengawas!V798&gt;2,"-","OK")))))</f>
        <v>-</v>
      </c>
      <c r="AG797" s="25" t="str">
        <f>IF(Pengawas!V797="","-",IF(Pengawas!V797=1,IF(Pengawas!AG797="","OK","Harap dikosongkan"),IF(Pengawas!V797=2,IF(Pengawas!AG797="","Harap diisi","OK"),IF(Pengawas!V798&lt;1,"-",IF(Pengawas!V798&gt;2,"-","OK")))))</f>
        <v>-</v>
      </c>
      <c r="AH797" s="25" t="str">
        <f>IF(Pengawas!V797="","-",IF(Pengawas!V797=1,IF(Pengawas!AH797="","OK","Harap dikosongkan"),IF(Pengawas!V797=2,IF(Pengawas!AH797="","Harap diisi","OK"),IF(Pengawas!V798&lt;1,"-",IF(Pengawas!V798&gt;2,"-","OK")))))</f>
        <v>-</v>
      </c>
      <c r="AI797" s="25" t="str">
        <f>IF(Pengawas!V797="","-",IF(Pengawas!V797=1,IF(Pengawas!AI797="","OK","Harap dikosongkan"),IF(Pengawas!V797=2,IF(Pengawas!AI797="","Harap diisi","OK"),IF(Pengawas!V798&lt;1,"-",IF(Pengawas!V798&gt;2,"-","OK")))))</f>
        <v>-</v>
      </c>
      <c r="AJ797" s="25" t="str">
        <f>IF(Pengawas!V797="","-",IF(Pengawas!V797=1,IF(Pengawas!AJ797="","OK","Harap dikosongkan"),IF(Pengawas!V797=2,IF(Pengawas!AJ797="","Harap diisi","OK"),IF(Pengawas!V798&lt;1,"-",IF(Pengawas!V798&gt;2,"-","OK")))))</f>
        <v>-</v>
      </c>
      <c r="AK797" s="25" t="str">
        <f>IF(Pengawas!V797="","-",IF(Pengawas!V797=1,IF(Pengawas!AK797="","OK","Harap dikosongkan"),IF(Pengawas!V797=2,IF(Pengawas!AK797="","Harap diisi","OK"),IF(Pengawas!V798&lt;1,"-",IF(Pengawas!V798&gt;2,"-","OK")))))</f>
        <v>-</v>
      </c>
      <c r="AL797" s="25" t="str">
        <f>IF(Pengawas!AL797="","-",IF(Pengawas!AL797&gt;3,"Tidak valid",IF(Pengawas!AL797&lt;1,"Tidak valid","OK")))</f>
        <v>-</v>
      </c>
      <c r="AM797" s="25" t="str">
        <f>IF(Pengawas!AL797="",IF(Pengawas!AM797="","-","Harap dikosongkan"),IF(Pengawas!AL797&lt;&gt;1,IF(Pengawas!AM797="","OK","Harap dikosongkan"),IF(Pengawas!AM797="","Harap diisi",IF(Pengawas!AM797&gt;2015,"Cek lagi",IF(Pengawas!AM797&lt;2005,"Cek lagi","OK")))))</f>
        <v>-</v>
      </c>
      <c r="AN797" s="25" t="str">
        <f>IF(Pengawas!AL797="",IF(Pengawas!AN797="","-","Harap dikosongkan"),IF(Pengawas!AL797&lt;&gt;1,IF(Pengawas!AN797="","OK","Harap dikosongkan"),IF(Pengawas!AN797="","Harap diisi",IF(VALUE(Pengawas!AN797)&gt;33,"Tidak valid",IF(VALUE(Pengawas!AN797)&lt;1,"Tidak valid","OK")))))</f>
        <v>-</v>
      </c>
      <c r="AO797" s="25" t="str">
        <f>IF(Pengawas!AL797="",IF(Pengawas!AO797="","-","Harap dikosongkan"),IF(Pengawas!AL797&lt;&gt;1,IF(Pengawas!AO797="","OK","Harap dikosongkan"),IF(Pengawas!AO797="","Harap diisi",IF(Pengawas!AO797&gt;1,"Tidak valid","OK"))))</f>
        <v>-</v>
      </c>
      <c r="AP797" s="25" t="str">
        <f>IF(Pengawas!AL797&gt;1,"OK",IF(Pengawas!AO797="",IF(Pengawas!AP797="","-","Kolom AO cek lagi"),IF(Pengawas!AO797=0,IF(Pengawas!AP797="","OK","Harap dikosongkan"),IF(Pengawas!AP797="","Harap diisi",IF(LEN(Pengawas!AP797)&lt;12,"Tidak valid",IF(LEN(Pengawas!AP797)&gt;14,"Tidak valid","OK"))))))</f>
        <v>-</v>
      </c>
      <c r="AQ797" s="26" t="str">
        <f>IF(Pengawas!AL797&gt;1,"OK",IF(Pengawas!AO797="",IF(Pengawas!AQ797="","-","Kolom AO cek lagi"),IF(Pengawas!AO797=0,IF(Pengawas!AQ797="","OK","Harap dikosongkan"),IF(Pengawas!AQ797="","Harap diisi",IF(LEN(Pengawas!AQ797)&lt;5,"Cek lagi","OK")))))</f>
        <v>-</v>
      </c>
      <c r="AR797" s="26" t="str">
        <f>IF(Pengawas!AL797&gt;1,"OK",IF(Pengawas!AO797="",IF(Pengawas!AR797="","-","Kolom AT cek lagi"),IF(Pengawas!AO797=0,IF(Pengawas!AR797="","OK","Harap dikosongkan"),IF(Pengawas!AR797="","Harap diisi",IF(VALUE(LEFT(Pengawas!AR797,2))&gt;31,"Tanggal tidak valid",IF(VALUE(LEFT(RIGHT(Pengawas!AR797,7),2))&gt;12,"Bulan tidak valid",IF(VALUE(RIGHT(Pengawas!AR797,4))&gt;2016,"Tahun cek lagi",IF(VALUE(RIGHT(Pengawas!AR797,4))&lt;2005,"Tahun cek lagi","OK"))))))))</f>
        <v>-</v>
      </c>
      <c r="AS797" s="25" t="str">
        <f>IF(Pengawas!AP797="",IF(Pengawas!AS797="","-","Harap dikosongkan"),IF(Pengawas!AP797&lt;&gt;"",IF(Pengawas!AS797="","Harap diisi",IF(Pengawas!AS797&gt;1,"Tidak valid","OK"))))</f>
        <v>-</v>
      </c>
      <c r="AT797" s="25" t="str">
        <f>IF(Pengawas!AS797="",IF(Pengawas!AT797="","-","Harap dikosongkan"),IF(Pengawas!AS797&lt;&gt;1,IF(Pengawas!AT797="","OK","Harap dikosongkan"),IF(Pengawas!AS797="",IF(Pengawas!AT797="","-","Harap dikosongkan"),IF(Pengawas!AS797=0,IF(Pengawas!AT797="","OK","Harap dikosongkan"),IF(Pengawas!AT797="","Harap diisi",IF(Pengawas!AT797&gt;2016,"Cek lagi",IF(Pengawas!AT797&lt;2005,"Cek lagi",IF(Pengawas!AM797&gt;Pengawas!AT797,"Cek lagi dengan Kolom AL","OK"))))))))</f>
        <v>-</v>
      </c>
      <c r="AU797" s="25" t="str">
        <f>IF(Pengawas!AS797="",IF(Pengawas!AU797="","-","Harap dikosongkan"),IF(Pengawas!AS797&lt;&gt;1,IF(Pengawas!AU797="","OK","Harap dikosongkan"),IF(Pengawas!AS797="",IF(Pengawas!AU797="","-","Harap dikosongkan"),IF(Pengawas!AS797=0,IF(Pengawas!AU797="","OK","Harap dikosongkan"),IF(Pengawas!AU797="","Harap diisi",IF(Pengawas!AU797&gt;20000000,"Cek lagi",IF(Pengawas!AU797&lt;100000,"Cek lagi","OK")))))))</f>
        <v>-</v>
      </c>
      <c r="AV797" s="25" t="str">
        <f>IF(Pengawas!AV797="","-",IF(Pengawas!AV797&gt;3,"Tidak valid","OK"))</f>
        <v>-</v>
      </c>
      <c r="AW797" s="25" t="str">
        <f>IF(Pengawas!AV797="",IF(Pengawas!AW797="","-","Harap dikosongkan"),IF(Pengawas!AV797=0,IF(Pengawas!AW797="","OK","Harap dikosongkan"),IF(Pengawas!AV797&gt;0,IF(Pengawas!AW797="","Harap diisi",IF(Pengawas!AW797&gt;2015,"Tidak valid","OK")))))</f>
        <v>-</v>
      </c>
      <c r="AX797" s="25" t="str">
        <f>IF(Pengawas!AV797="",IF(Pengawas!AX797="","-","Harap dikosongkan"),IF(Pengawas!AV797=0,IF(Pengawas!AX797="","OK","Harap dikosongkan"),IF(Pengawas!AV797&gt;0,IF(Pengawas!AX797="","Harap diisi",IF(Pengawas!AX797="","-",IF(Pengawas!AX797&gt;1,"Tidak valid","OK"))))))</f>
        <v>-</v>
      </c>
      <c r="AY797" s="25" t="str">
        <f>IF(Pengawas!AY797="","-",IF(Pengawas!AY797&gt;2,"Tidak valid","OK"))</f>
        <v>-</v>
      </c>
      <c r="AZ797" s="25" t="str">
        <f>IF(Pengawas!AY797="",IF(Pengawas!AZ797="","-","Harap dikosongkan"),IF(Pengawas!AY797=0,IF(Pengawas!AZ797="","OK","Harap dikosongkan"),IF(Pengawas!AZ797="","Harap diisi",IF(Pengawas!AZ797&gt;2015,"Cek lagi",IF(Pengawas!AZ797&lt;2000,"Cek lagi","OK")))))</f>
        <v>-</v>
      </c>
      <c r="BA797" s="25" t="str">
        <f>IF(Pengawas!BA797="","-",IF(LEN(Pengawas!BA797)&lt;5,"Cek lagi","OK"))</f>
        <v>-</v>
      </c>
      <c r="BB797" s="25" t="str">
        <f>IF(Pengawas!BB797="","-",IF(LEN(Pengawas!BB797)&lt;4,"Cek lagi","OK"))</f>
        <v>-</v>
      </c>
      <c r="BC797" s="25" t="str">
        <f>IF(Pengawas!BC797="","-",IF(LEN(Pengawas!BC797)&lt;4,"Cek lagi","OK"))</f>
        <v>-</v>
      </c>
      <c r="BD797" s="25" t="str">
        <f>IF(Pengawas!BD797="","-",IF(LEN(Pengawas!BD797)&lt;4,"Cek lagi","OK"))</f>
        <v>-</v>
      </c>
      <c r="BE797" s="25" t="str">
        <f>IF(Pengawas!BE797="","-",IF(LEN(Pengawas!BE797)&lt;4,"Cek lagi","OK"))</f>
        <v>-</v>
      </c>
      <c r="BF797" s="25" t="str">
        <f>IF(Pengawas!BF797="","-",IF(LEN(Pengawas!BF797)&lt;&gt;5,"Tidak valid","OK"))</f>
        <v>-</v>
      </c>
      <c r="BG797" s="25" t="str">
        <f>IF(Pengawas!BG797="","-",IF(LEN(Pengawas!BG797)&lt;9,"Cek lagi",IF(LEN(Pengawas!BG797)&gt;14,"Cek lagi","OK")))</f>
        <v>-</v>
      </c>
    </row>
    <row r="798" spans="1:59" ht="15" customHeight="1" x14ac:dyDescent="0.2">
      <c r="A798" s="25" t="str">
        <f>IF(Pengawas!A798="","-",IF(LEN(Pengawas!A798)&lt;4,"Cek lagi","OK"))</f>
        <v>-</v>
      </c>
      <c r="B798" s="25" t="str">
        <f>IF(Pengawas!B798="","-",IF(LEN(Pengawas!B798)&lt;4,"Cek lagi","OK"))</f>
        <v>-</v>
      </c>
      <c r="C798" s="25" t="str">
        <f>IF(Pengawas!C798="","-",IF(LEN(Pengawas!C798)&lt;&gt;18,"Tidak valid","OK"))</f>
        <v>-</v>
      </c>
      <c r="D798" s="25" t="str">
        <f>IF(Pengawas!D798="","-",IF(LEN(Pengawas!D798)&lt;&gt;16,"Tidak valid","OK"))</f>
        <v>-</v>
      </c>
      <c r="E798" s="25" t="str">
        <f>IF(Pengawas!E798="","-",IF(LEN(Pengawas!E798)&lt;4,"Cek lagi","OK"))</f>
        <v>-</v>
      </c>
      <c r="F798" s="25" t="str">
        <f>IF(Pengawas!F798="","-",IF(LEN(Pengawas!F798)&lt;&gt;16,"Tidak valid","OK"))</f>
        <v>-</v>
      </c>
      <c r="G798" s="25" t="str">
        <f>IF(Pengawas!G798="","-",IF(LEN(Pengawas!G798)&lt;4,"Cek lagi","OK"))</f>
        <v>-</v>
      </c>
      <c r="H798" s="26" t="str">
        <f>IF(Pengawas!H798="","-",IF(VALUE(LEFT(Pengawas!H798,2))&gt;31,"Tanggal tidak valid",IF(VALUE(LEFT(RIGHT(Pengawas!H798,7),2))&gt;12,"Bulan tidak valid",IF(VALUE(RIGHT(Pengawas!H798,4))&gt;1990,"Umur terlalu muda",IF(VALUE(RIGHT(Pengawas!H798,4))&lt;1955,"Umur terlalu tua","OK")))))</f>
        <v>-</v>
      </c>
      <c r="I798" s="25" t="str">
        <f>IF(Pengawas!I798="","-",IF(Pengawas!I798="L","OK",IF(Pengawas!I798="P","OK","Tidak valid")))</f>
        <v>-</v>
      </c>
      <c r="J798" s="25" t="str">
        <f>IF(Pengawas!J798="","-",IF(LEN(Pengawas!J798)&lt;4,"Cek lagi","OK"))</f>
        <v>-</v>
      </c>
      <c r="K798" s="25" t="str">
        <f>IF(Pengawas!K798="","-",IF(Pengawas!K798&gt;5,"Tidak valid",IF(Pengawas!K798&lt;1,"Tidak valid","OK")))</f>
        <v>-</v>
      </c>
      <c r="L798" s="25" t="str">
        <f>IF(Pengawas!L798="","-",IF(VALUE(LEFT(Pengawas!L798,1))&gt;1,"Tidak valid","OK"))</f>
        <v>-</v>
      </c>
      <c r="M798" s="25" t="str">
        <f>IF(Pengawas!M798="","-",IF(VALUE(LEFT(Pengawas!M798,1))&gt;1,"Tidak valid","OK"))</f>
        <v>-</v>
      </c>
      <c r="N798" s="25" t="str">
        <f>IF(Pengawas!N798="","-",IF(VALUE(LEFT(Pengawas!N798,2))&gt;31,"Tanggal tidak valid",IF(VALUE(LEFT(RIGHT(Pengawas!N798,7),2))&gt;12,"Bulan tidak valid",IF(VALUE(RIGHT(Pengawas!N798,4))&gt;2015,"Tahun cek lagi",IF(VALUE(RIGHT(Pengawas!N798,4))&lt;1930,"Tahun cek lagi","OK")))))</f>
        <v>-</v>
      </c>
      <c r="O798" s="26" t="str">
        <f>IF(Pengawas!O798="","-",IF(VALUE(LEFT(Pengawas!O798,2))&gt;31,"Tanggal tidak valid",IF(VALUE(LEFT(RIGHT(Pengawas!O798,7),2))&gt;12,"Bulan tidak valid",IF(VALUE(RIGHT(Pengawas!O798,4))&gt;2015,"Tahun cek lagi",IF(VALUE(RIGHT(Pengawas!O798,4))&lt;1930,"Tahun cek lagi","OK")))))</f>
        <v>-</v>
      </c>
      <c r="P798" s="26" t="str">
        <f>IF(Pengawas!P798="","-",IF(VALUE(LEFT(Pengawas!P798,2))&gt;31,"Tanggal tidak valid",IF(VALUE(LEFT(RIGHT(Pengawas!P798,7),2))&gt;12,"Bulan tidak valid",IF(VALUE(RIGHT(Pengawas!P798,4))&gt;2015,"Tahun cek lagi",IF(VALUE(RIGHT(Pengawas!P798,4))&lt;1930,"Tahun cek lagi","OK")))))</f>
        <v>-</v>
      </c>
      <c r="Q798" s="25" t="str">
        <f>IF(Pengawas!Q798="","-",IF(Pengawas!Q798&gt;3,"Tidak valid",IF(Pengawas!Q798&lt;1,"Tidak valid","OK")))</f>
        <v>-</v>
      </c>
      <c r="R798" s="25" t="str">
        <f>IF(Pengawas!R798="","-",IF(Pengawas!R798&gt;20000000,"Cek lagi",IF(Pengawas!R798&lt;50000,"Cek lagi","OK")))</f>
        <v>-</v>
      </c>
      <c r="S798" s="25" t="str">
        <f>IF(Pengawas!S798="","-",IF(Pengawas!S798&gt;3,"Tidak valid",IF(Pengawas!S798&lt;1,"Tidak valid","OK")))</f>
        <v>-</v>
      </c>
      <c r="T798" s="25" t="str">
        <f>IF(Pengawas!T798="","-",IF(Pengawas!T798&gt;6,"Tidak valid",IF(Pengawas!T798&lt;1,"Tidak valid","OK")))</f>
        <v>-</v>
      </c>
      <c r="U798" s="25" t="str">
        <f>IF(Pengawas!U798="","-",IF(Pengawas!U798&gt;4,"Tidak valid",IF(Pengawas!U798&lt;1,"Tidak valid","OK")))</f>
        <v>-</v>
      </c>
      <c r="V798" s="25" t="str">
        <f>IF(Pengawas!V798="","-",IF(Pengawas!V798&gt;2,"Tidak valid",IF(Pengawas!V798&lt;1,"Tidak valid","OK")))</f>
        <v>-</v>
      </c>
      <c r="W798" s="25" t="str">
        <f>IF(Pengawas!V798="","-",IF(Pengawas!V798=1,IF(Pengawas!W798="","Harap diisi","OK"),IF(Pengawas!V798=2,IF(Pengawas!W798="","Harap diisi","OK"),IF(Pengawas!V799&lt;1,"-",IF(Pengawas!V799&gt;2,"-","OK")))))</f>
        <v>-</v>
      </c>
      <c r="X798" s="25" t="str">
        <f>IF(Pengawas!V798="","-",IF(Pengawas!V798=1,IF(Pengawas!X798="","Harap diisi","OK"),IF(Pengawas!V798=2,IF(Pengawas!X798="","Harap diisi","OK"),IF(Pengawas!V799&lt;1,"-",IF(Pengawas!V799&gt;2,"-","OK")))))</f>
        <v>-</v>
      </c>
      <c r="Y798" s="25" t="str">
        <f>IF(Pengawas!V798="","-",IF(Pengawas!V798=1,IF(Pengawas!Y798="","Harap diisi","OK"),IF(Pengawas!V798=2,IF(Pengawas!Y798="","Harap diisi","OK"),IF(Pengawas!V799&lt;1,"-",IF(Pengawas!V799&gt;2,"-","OK")))))</f>
        <v>-</v>
      </c>
      <c r="Z798" s="25" t="str">
        <f>IF(Pengawas!V798="","-",IF(Pengawas!V798=1,IF(Pengawas!Z798="","Harap diisi","OK"),IF(Pengawas!V798=2,IF(Pengawas!Z798="","Harap diisi","OK"),IF(Pengawas!V799&lt;1,"-",IF(Pengawas!V799&gt;2,"-","OK")))))</f>
        <v>-</v>
      </c>
      <c r="AA798" s="25" t="str">
        <f>IF(Pengawas!V798="","-",IF(Pengawas!V798=1,IF(Pengawas!AA798="","Harap diisi","OK"),IF(Pengawas!V798=2,IF(Pengawas!AA798="","Harap diisi","OK"),IF(Pengawas!V799&lt;1,"-",IF(Pengawas!V799&gt;2,"-","OK")))))</f>
        <v>-</v>
      </c>
      <c r="AB798" s="25" t="str">
        <f>IF(Pengawas!V798="","-",IF(Pengawas!V798=1,IF(Pengawas!AB798="","Harap diisi","OK"),IF(Pengawas!V798=2,IF(Pengawas!AB798="","Harap diisi","OK"),IF(Pengawas!V799&lt;1,"-",IF(Pengawas!V799&gt;2,"-","OK")))))</f>
        <v>-</v>
      </c>
      <c r="AC798" s="25" t="str">
        <f>IF(Pengawas!V798="","-",IF(Pengawas!V798=1,IF(Pengawas!AC798="","Harap diisi","OK"),IF(Pengawas!V798=2,IF(Pengawas!AC798="","Harap diisi","OK"),IF(Pengawas!V799&lt;1,"-",IF(Pengawas!V799&gt;2,"-","OK")))))</f>
        <v>-</v>
      </c>
      <c r="AD798" s="25" t="str">
        <f>IF(Pengawas!V798="","-",IF(Pengawas!V798=1,IF(Pengawas!AD798="","OK","Harap dikosongkan"),IF(Pengawas!V798=2,IF(Pengawas!AD798="","Harap diisi","OK"),IF(Pengawas!V799&lt;1,"-",IF(Pengawas!V799&gt;2,"-","OK")))))</f>
        <v>-</v>
      </c>
      <c r="AE798" s="25" t="str">
        <f>IF(Pengawas!V798="","-",IF(Pengawas!V798=1,IF(Pengawas!AE798="","OK","Harap dikosongkan"),IF(Pengawas!V798=2,IF(Pengawas!AE798="","Harap diisi","OK"),IF(Pengawas!V799&lt;1,"-",IF(Pengawas!V799&gt;2,"-","OK")))))</f>
        <v>-</v>
      </c>
      <c r="AF798" s="25" t="str">
        <f>IF(Pengawas!V798="","-",IF(Pengawas!V798=1,IF(Pengawas!AF798="","OK","Harap dikosongkan"),IF(Pengawas!V798=2,IF(Pengawas!AF798="","Harap diisi","OK"),IF(Pengawas!V799&lt;1,"-",IF(Pengawas!V799&gt;2,"-","OK")))))</f>
        <v>-</v>
      </c>
      <c r="AG798" s="25" t="str">
        <f>IF(Pengawas!V798="","-",IF(Pengawas!V798=1,IF(Pengawas!AG798="","OK","Harap dikosongkan"),IF(Pengawas!V798=2,IF(Pengawas!AG798="","Harap diisi","OK"),IF(Pengawas!V799&lt;1,"-",IF(Pengawas!V799&gt;2,"-","OK")))))</f>
        <v>-</v>
      </c>
      <c r="AH798" s="25" t="str">
        <f>IF(Pengawas!V798="","-",IF(Pengawas!V798=1,IF(Pengawas!AH798="","OK","Harap dikosongkan"),IF(Pengawas!V798=2,IF(Pengawas!AH798="","Harap diisi","OK"),IF(Pengawas!V799&lt;1,"-",IF(Pengawas!V799&gt;2,"-","OK")))))</f>
        <v>-</v>
      </c>
      <c r="AI798" s="25" t="str">
        <f>IF(Pengawas!V798="","-",IF(Pengawas!V798=1,IF(Pengawas!AI798="","OK","Harap dikosongkan"),IF(Pengawas!V798=2,IF(Pengawas!AI798="","Harap diisi","OK"),IF(Pengawas!V799&lt;1,"-",IF(Pengawas!V799&gt;2,"-","OK")))))</f>
        <v>-</v>
      </c>
      <c r="AJ798" s="25" t="str">
        <f>IF(Pengawas!V798="","-",IF(Pengawas!V798=1,IF(Pengawas!AJ798="","OK","Harap dikosongkan"),IF(Pengawas!V798=2,IF(Pengawas!AJ798="","Harap diisi","OK"),IF(Pengawas!V799&lt;1,"-",IF(Pengawas!V799&gt;2,"-","OK")))))</f>
        <v>-</v>
      </c>
      <c r="AK798" s="25" t="str">
        <f>IF(Pengawas!V798="","-",IF(Pengawas!V798=1,IF(Pengawas!AK798="","OK","Harap dikosongkan"),IF(Pengawas!V798=2,IF(Pengawas!AK798="","Harap diisi","OK"),IF(Pengawas!V799&lt;1,"-",IF(Pengawas!V799&gt;2,"-","OK")))))</f>
        <v>-</v>
      </c>
      <c r="AL798" s="25" t="str">
        <f>IF(Pengawas!AL798="","-",IF(Pengawas!AL798&gt;3,"Tidak valid",IF(Pengawas!AL798&lt;1,"Tidak valid","OK")))</f>
        <v>-</v>
      </c>
      <c r="AM798" s="25" t="str">
        <f>IF(Pengawas!AL798="",IF(Pengawas!AM798="","-","Harap dikosongkan"),IF(Pengawas!AL798&lt;&gt;1,IF(Pengawas!AM798="","OK","Harap dikosongkan"),IF(Pengawas!AM798="","Harap diisi",IF(Pengawas!AM798&gt;2015,"Cek lagi",IF(Pengawas!AM798&lt;2005,"Cek lagi","OK")))))</f>
        <v>-</v>
      </c>
      <c r="AN798" s="25" t="str">
        <f>IF(Pengawas!AL798="",IF(Pengawas!AN798="","-","Harap dikosongkan"),IF(Pengawas!AL798&lt;&gt;1,IF(Pengawas!AN798="","OK","Harap dikosongkan"),IF(Pengawas!AN798="","Harap diisi",IF(VALUE(Pengawas!AN798)&gt;33,"Tidak valid",IF(VALUE(Pengawas!AN798)&lt;1,"Tidak valid","OK")))))</f>
        <v>-</v>
      </c>
      <c r="AO798" s="25" t="str">
        <f>IF(Pengawas!AL798="",IF(Pengawas!AO798="","-","Harap dikosongkan"),IF(Pengawas!AL798&lt;&gt;1,IF(Pengawas!AO798="","OK","Harap dikosongkan"),IF(Pengawas!AO798="","Harap diisi",IF(Pengawas!AO798&gt;1,"Tidak valid","OK"))))</f>
        <v>-</v>
      </c>
      <c r="AP798" s="25" t="str">
        <f>IF(Pengawas!AL798&gt;1,"OK",IF(Pengawas!AO798="",IF(Pengawas!AP798="","-","Kolom AO cek lagi"),IF(Pengawas!AO798=0,IF(Pengawas!AP798="","OK","Harap dikosongkan"),IF(Pengawas!AP798="","Harap diisi",IF(LEN(Pengawas!AP798)&lt;12,"Tidak valid",IF(LEN(Pengawas!AP798)&gt;14,"Tidak valid","OK"))))))</f>
        <v>-</v>
      </c>
      <c r="AQ798" s="26" t="str">
        <f>IF(Pengawas!AL798&gt;1,"OK",IF(Pengawas!AO798="",IF(Pengawas!AQ798="","-","Kolom AO cek lagi"),IF(Pengawas!AO798=0,IF(Pengawas!AQ798="","OK","Harap dikosongkan"),IF(Pengawas!AQ798="","Harap diisi",IF(LEN(Pengawas!AQ798)&lt;5,"Cek lagi","OK")))))</f>
        <v>-</v>
      </c>
      <c r="AR798" s="26" t="str">
        <f>IF(Pengawas!AL798&gt;1,"OK",IF(Pengawas!AO798="",IF(Pengawas!AR798="","-","Kolom AT cek lagi"),IF(Pengawas!AO798=0,IF(Pengawas!AR798="","OK","Harap dikosongkan"),IF(Pengawas!AR798="","Harap diisi",IF(VALUE(LEFT(Pengawas!AR798,2))&gt;31,"Tanggal tidak valid",IF(VALUE(LEFT(RIGHT(Pengawas!AR798,7),2))&gt;12,"Bulan tidak valid",IF(VALUE(RIGHT(Pengawas!AR798,4))&gt;2016,"Tahun cek lagi",IF(VALUE(RIGHT(Pengawas!AR798,4))&lt;2005,"Tahun cek lagi","OK"))))))))</f>
        <v>-</v>
      </c>
      <c r="AS798" s="25" t="str">
        <f>IF(Pengawas!AP798="",IF(Pengawas!AS798="","-","Harap dikosongkan"),IF(Pengawas!AP798&lt;&gt;"",IF(Pengawas!AS798="","Harap diisi",IF(Pengawas!AS798&gt;1,"Tidak valid","OK"))))</f>
        <v>-</v>
      </c>
      <c r="AT798" s="25" t="str">
        <f>IF(Pengawas!AS798="",IF(Pengawas!AT798="","-","Harap dikosongkan"),IF(Pengawas!AS798&lt;&gt;1,IF(Pengawas!AT798="","OK","Harap dikosongkan"),IF(Pengawas!AS798="",IF(Pengawas!AT798="","-","Harap dikosongkan"),IF(Pengawas!AS798=0,IF(Pengawas!AT798="","OK","Harap dikosongkan"),IF(Pengawas!AT798="","Harap diisi",IF(Pengawas!AT798&gt;2016,"Cek lagi",IF(Pengawas!AT798&lt;2005,"Cek lagi",IF(Pengawas!AM798&gt;Pengawas!AT798,"Cek lagi dengan Kolom AL","OK"))))))))</f>
        <v>-</v>
      </c>
      <c r="AU798" s="25" t="str">
        <f>IF(Pengawas!AS798="",IF(Pengawas!AU798="","-","Harap dikosongkan"),IF(Pengawas!AS798&lt;&gt;1,IF(Pengawas!AU798="","OK","Harap dikosongkan"),IF(Pengawas!AS798="",IF(Pengawas!AU798="","-","Harap dikosongkan"),IF(Pengawas!AS798=0,IF(Pengawas!AU798="","OK","Harap dikosongkan"),IF(Pengawas!AU798="","Harap diisi",IF(Pengawas!AU798&gt;20000000,"Cek lagi",IF(Pengawas!AU798&lt;100000,"Cek lagi","OK")))))))</f>
        <v>-</v>
      </c>
      <c r="AV798" s="25" t="str">
        <f>IF(Pengawas!AV798="","-",IF(Pengawas!AV798&gt;3,"Tidak valid","OK"))</f>
        <v>-</v>
      </c>
      <c r="AW798" s="25" t="str">
        <f>IF(Pengawas!AV798="",IF(Pengawas!AW798="","-","Harap dikosongkan"),IF(Pengawas!AV798=0,IF(Pengawas!AW798="","OK","Harap dikosongkan"),IF(Pengawas!AV798&gt;0,IF(Pengawas!AW798="","Harap diisi",IF(Pengawas!AW798&gt;2015,"Tidak valid","OK")))))</f>
        <v>-</v>
      </c>
      <c r="AX798" s="25" t="str">
        <f>IF(Pengawas!AV798="",IF(Pengawas!AX798="","-","Harap dikosongkan"),IF(Pengawas!AV798=0,IF(Pengawas!AX798="","OK","Harap dikosongkan"),IF(Pengawas!AV798&gt;0,IF(Pengawas!AX798="","Harap diisi",IF(Pengawas!AX798="","-",IF(Pengawas!AX798&gt;1,"Tidak valid","OK"))))))</f>
        <v>-</v>
      </c>
      <c r="AY798" s="25" t="str">
        <f>IF(Pengawas!AY798="","-",IF(Pengawas!AY798&gt;2,"Tidak valid","OK"))</f>
        <v>-</v>
      </c>
      <c r="AZ798" s="25" t="str">
        <f>IF(Pengawas!AY798="",IF(Pengawas!AZ798="","-","Harap dikosongkan"),IF(Pengawas!AY798=0,IF(Pengawas!AZ798="","OK","Harap dikosongkan"),IF(Pengawas!AZ798="","Harap diisi",IF(Pengawas!AZ798&gt;2015,"Cek lagi",IF(Pengawas!AZ798&lt;2000,"Cek lagi","OK")))))</f>
        <v>-</v>
      </c>
      <c r="BA798" s="25" t="str">
        <f>IF(Pengawas!BA798="","-",IF(LEN(Pengawas!BA798)&lt;5,"Cek lagi","OK"))</f>
        <v>-</v>
      </c>
      <c r="BB798" s="25" t="str">
        <f>IF(Pengawas!BB798="","-",IF(LEN(Pengawas!BB798)&lt;4,"Cek lagi","OK"))</f>
        <v>-</v>
      </c>
      <c r="BC798" s="25" t="str">
        <f>IF(Pengawas!BC798="","-",IF(LEN(Pengawas!BC798)&lt;4,"Cek lagi","OK"))</f>
        <v>-</v>
      </c>
      <c r="BD798" s="25" t="str">
        <f>IF(Pengawas!BD798="","-",IF(LEN(Pengawas!BD798)&lt;4,"Cek lagi","OK"))</f>
        <v>-</v>
      </c>
      <c r="BE798" s="25" t="str">
        <f>IF(Pengawas!BE798="","-",IF(LEN(Pengawas!BE798)&lt;4,"Cek lagi","OK"))</f>
        <v>-</v>
      </c>
      <c r="BF798" s="25" t="str">
        <f>IF(Pengawas!BF798="","-",IF(LEN(Pengawas!BF798)&lt;&gt;5,"Tidak valid","OK"))</f>
        <v>-</v>
      </c>
      <c r="BG798" s="25" t="str">
        <f>IF(Pengawas!BG798="","-",IF(LEN(Pengawas!BG798)&lt;9,"Cek lagi",IF(LEN(Pengawas!BG798)&gt;14,"Cek lagi","OK")))</f>
        <v>-</v>
      </c>
    </row>
    <row r="799" spans="1:59" ht="15" customHeight="1" x14ac:dyDescent="0.2">
      <c r="A799" s="25" t="str">
        <f>IF(Pengawas!A799="","-",IF(LEN(Pengawas!A799)&lt;4,"Cek lagi","OK"))</f>
        <v>-</v>
      </c>
      <c r="B799" s="25" t="str">
        <f>IF(Pengawas!B799="","-",IF(LEN(Pengawas!B799)&lt;4,"Cek lagi","OK"))</f>
        <v>-</v>
      </c>
      <c r="C799" s="25" t="str">
        <f>IF(Pengawas!C799="","-",IF(LEN(Pengawas!C799)&lt;&gt;18,"Tidak valid","OK"))</f>
        <v>-</v>
      </c>
      <c r="D799" s="25" t="str">
        <f>IF(Pengawas!D799="","-",IF(LEN(Pengawas!D799)&lt;&gt;16,"Tidak valid","OK"))</f>
        <v>-</v>
      </c>
      <c r="E799" s="25" t="str">
        <f>IF(Pengawas!E799="","-",IF(LEN(Pengawas!E799)&lt;4,"Cek lagi","OK"))</f>
        <v>-</v>
      </c>
      <c r="F799" s="25" t="str">
        <f>IF(Pengawas!F799="","-",IF(LEN(Pengawas!F799)&lt;&gt;16,"Tidak valid","OK"))</f>
        <v>-</v>
      </c>
      <c r="G799" s="25" t="str">
        <f>IF(Pengawas!G799="","-",IF(LEN(Pengawas!G799)&lt;4,"Cek lagi","OK"))</f>
        <v>-</v>
      </c>
      <c r="H799" s="26" t="str">
        <f>IF(Pengawas!H799="","-",IF(VALUE(LEFT(Pengawas!H799,2))&gt;31,"Tanggal tidak valid",IF(VALUE(LEFT(RIGHT(Pengawas!H799,7),2))&gt;12,"Bulan tidak valid",IF(VALUE(RIGHT(Pengawas!H799,4))&gt;1990,"Umur terlalu muda",IF(VALUE(RIGHT(Pengawas!H799,4))&lt;1955,"Umur terlalu tua","OK")))))</f>
        <v>-</v>
      </c>
      <c r="I799" s="25" t="str">
        <f>IF(Pengawas!I799="","-",IF(Pengawas!I799="L","OK",IF(Pengawas!I799="P","OK","Tidak valid")))</f>
        <v>-</v>
      </c>
      <c r="J799" s="25" t="str">
        <f>IF(Pengawas!J799="","-",IF(LEN(Pengawas!J799)&lt;4,"Cek lagi","OK"))</f>
        <v>-</v>
      </c>
      <c r="K799" s="25" t="str">
        <f>IF(Pengawas!K799="","-",IF(Pengawas!K799&gt;5,"Tidak valid",IF(Pengawas!K799&lt;1,"Tidak valid","OK")))</f>
        <v>-</v>
      </c>
      <c r="L799" s="25" t="str">
        <f>IF(Pengawas!L799="","-",IF(VALUE(LEFT(Pengawas!L799,1))&gt;1,"Tidak valid","OK"))</f>
        <v>-</v>
      </c>
      <c r="M799" s="25" t="str">
        <f>IF(Pengawas!M799="","-",IF(VALUE(LEFT(Pengawas!M799,1))&gt;1,"Tidak valid","OK"))</f>
        <v>-</v>
      </c>
      <c r="N799" s="25" t="str">
        <f>IF(Pengawas!N799="","-",IF(VALUE(LEFT(Pengawas!N799,2))&gt;31,"Tanggal tidak valid",IF(VALUE(LEFT(RIGHT(Pengawas!N799,7),2))&gt;12,"Bulan tidak valid",IF(VALUE(RIGHT(Pengawas!N799,4))&gt;2015,"Tahun cek lagi",IF(VALUE(RIGHT(Pengawas!N799,4))&lt;1930,"Tahun cek lagi","OK")))))</f>
        <v>-</v>
      </c>
      <c r="O799" s="26" t="str">
        <f>IF(Pengawas!O799="","-",IF(VALUE(LEFT(Pengawas!O799,2))&gt;31,"Tanggal tidak valid",IF(VALUE(LEFT(RIGHT(Pengawas!O799,7),2))&gt;12,"Bulan tidak valid",IF(VALUE(RIGHT(Pengawas!O799,4))&gt;2015,"Tahun cek lagi",IF(VALUE(RIGHT(Pengawas!O799,4))&lt;1930,"Tahun cek lagi","OK")))))</f>
        <v>-</v>
      </c>
      <c r="P799" s="26" t="str">
        <f>IF(Pengawas!P799="","-",IF(VALUE(LEFT(Pengawas!P799,2))&gt;31,"Tanggal tidak valid",IF(VALUE(LEFT(RIGHT(Pengawas!P799,7),2))&gt;12,"Bulan tidak valid",IF(VALUE(RIGHT(Pengawas!P799,4))&gt;2015,"Tahun cek lagi",IF(VALUE(RIGHT(Pengawas!P799,4))&lt;1930,"Tahun cek lagi","OK")))))</f>
        <v>-</v>
      </c>
      <c r="Q799" s="25" t="str">
        <f>IF(Pengawas!Q799="","-",IF(Pengawas!Q799&gt;3,"Tidak valid",IF(Pengawas!Q799&lt;1,"Tidak valid","OK")))</f>
        <v>-</v>
      </c>
      <c r="R799" s="25" t="str">
        <f>IF(Pengawas!R799="","-",IF(Pengawas!R799&gt;20000000,"Cek lagi",IF(Pengawas!R799&lt;50000,"Cek lagi","OK")))</f>
        <v>-</v>
      </c>
      <c r="S799" s="25" t="str">
        <f>IF(Pengawas!S799="","-",IF(Pengawas!S799&gt;3,"Tidak valid",IF(Pengawas!S799&lt;1,"Tidak valid","OK")))</f>
        <v>-</v>
      </c>
      <c r="T799" s="25" t="str">
        <f>IF(Pengawas!T799="","-",IF(Pengawas!T799&gt;6,"Tidak valid",IF(Pengawas!T799&lt;1,"Tidak valid","OK")))</f>
        <v>-</v>
      </c>
      <c r="U799" s="25" t="str">
        <f>IF(Pengawas!U799="","-",IF(Pengawas!U799&gt;4,"Tidak valid",IF(Pengawas!U799&lt;1,"Tidak valid","OK")))</f>
        <v>-</v>
      </c>
      <c r="V799" s="25" t="str">
        <f>IF(Pengawas!V799="","-",IF(Pengawas!V799&gt;2,"Tidak valid",IF(Pengawas!V799&lt;1,"Tidak valid","OK")))</f>
        <v>-</v>
      </c>
      <c r="W799" s="25" t="str">
        <f>IF(Pengawas!V799="","-",IF(Pengawas!V799=1,IF(Pengawas!W799="","Harap diisi","OK"),IF(Pengawas!V799=2,IF(Pengawas!W799="","Harap diisi","OK"),IF(Pengawas!V800&lt;1,"-",IF(Pengawas!V800&gt;2,"-","OK")))))</f>
        <v>-</v>
      </c>
      <c r="X799" s="25" t="str">
        <f>IF(Pengawas!V799="","-",IF(Pengawas!V799=1,IF(Pengawas!X799="","Harap diisi","OK"),IF(Pengawas!V799=2,IF(Pengawas!X799="","Harap diisi","OK"),IF(Pengawas!V800&lt;1,"-",IF(Pengawas!V800&gt;2,"-","OK")))))</f>
        <v>-</v>
      </c>
      <c r="Y799" s="25" t="str">
        <f>IF(Pengawas!V799="","-",IF(Pengawas!V799=1,IF(Pengawas!Y799="","Harap diisi","OK"),IF(Pengawas!V799=2,IF(Pengawas!Y799="","Harap diisi","OK"),IF(Pengawas!V800&lt;1,"-",IF(Pengawas!V800&gt;2,"-","OK")))))</f>
        <v>-</v>
      </c>
      <c r="Z799" s="25" t="str">
        <f>IF(Pengawas!V799="","-",IF(Pengawas!V799=1,IF(Pengawas!Z799="","Harap diisi","OK"),IF(Pengawas!V799=2,IF(Pengawas!Z799="","Harap diisi","OK"),IF(Pengawas!V800&lt;1,"-",IF(Pengawas!V800&gt;2,"-","OK")))))</f>
        <v>-</v>
      </c>
      <c r="AA799" s="25" t="str">
        <f>IF(Pengawas!V799="","-",IF(Pengawas!V799=1,IF(Pengawas!AA799="","Harap diisi","OK"),IF(Pengawas!V799=2,IF(Pengawas!AA799="","Harap diisi","OK"),IF(Pengawas!V800&lt;1,"-",IF(Pengawas!V800&gt;2,"-","OK")))))</f>
        <v>-</v>
      </c>
      <c r="AB799" s="25" t="str">
        <f>IF(Pengawas!V799="","-",IF(Pengawas!V799=1,IF(Pengawas!AB799="","Harap diisi","OK"),IF(Pengawas!V799=2,IF(Pengawas!AB799="","Harap diisi","OK"),IF(Pengawas!V800&lt;1,"-",IF(Pengawas!V800&gt;2,"-","OK")))))</f>
        <v>-</v>
      </c>
      <c r="AC799" s="25" t="str">
        <f>IF(Pengawas!V799="","-",IF(Pengawas!V799=1,IF(Pengawas!AC799="","Harap diisi","OK"),IF(Pengawas!V799=2,IF(Pengawas!AC799="","Harap diisi","OK"),IF(Pengawas!V800&lt;1,"-",IF(Pengawas!V800&gt;2,"-","OK")))))</f>
        <v>-</v>
      </c>
      <c r="AD799" s="25" t="str">
        <f>IF(Pengawas!V799="","-",IF(Pengawas!V799=1,IF(Pengawas!AD799="","OK","Harap dikosongkan"),IF(Pengawas!V799=2,IF(Pengawas!AD799="","Harap diisi","OK"),IF(Pengawas!V800&lt;1,"-",IF(Pengawas!V800&gt;2,"-","OK")))))</f>
        <v>-</v>
      </c>
      <c r="AE799" s="25" t="str">
        <f>IF(Pengawas!V799="","-",IF(Pengawas!V799=1,IF(Pengawas!AE799="","OK","Harap dikosongkan"),IF(Pengawas!V799=2,IF(Pengawas!AE799="","Harap diisi","OK"),IF(Pengawas!V800&lt;1,"-",IF(Pengawas!V800&gt;2,"-","OK")))))</f>
        <v>-</v>
      </c>
      <c r="AF799" s="25" t="str">
        <f>IF(Pengawas!V799="","-",IF(Pengawas!V799=1,IF(Pengawas!AF799="","OK","Harap dikosongkan"),IF(Pengawas!V799=2,IF(Pengawas!AF799="","Harap diisi","OK"),IF(Pengawas!V800&lt;1,"-",IF(Pengawas!V800&gt;2,"-","OK")))))</f>
        <v>-</v>
      </c>
      <c r="AG799" s="25" t="str">
        <f>IF(Pengawas!V799="","-",IF(Pengawas!V799=1,IF(Pengawas!AG799="","OK","Harap dikosongkan"),IF(Pengawas!V799=2,IF(Pengawas!AG799="","Harap diisi","OK"),IF(Pengawas!V800&lt;1,"-",IF(Pengawas!V800&gt;2,"-","OK")))))</f>
        <v>-</v>
      </c>
      <c r="AH799" s="25" t="str">
        <f>IF(Pengawas!V799="","-",IF(Pengawas!V799=1,IF(Pengawas!AH799="","OK","Harap dikosongkan"),IF(Pengawas!V799=2,IF(Pengawas!AH799="","Harap diisi","OK"),IF(Pengawas!V800&lt;1,"-",IF(Pengawas!V800&gt;2,"-","OK")))))</f>
        <v>-</v>
      </c>
      <c r="AI799" s="25" t="str">
        <f>IF(Pengawas!V799="","-",IF(Pengawas!V799=1,IF(Pengawas!AI799="","OK","Harap dikosongkan"),IF(Pengawas!V799=2,IF(Pengawas!AI799="","Harap diisi","OK"),IF(Pengawas!V800&lt;1,"-",IF(Pengawas!V800&gt;2,"-","OK")))))</f>
        <v>-</v>
      </c>
      <c r="AJ799" s="25" t="str">
        <f>IF(Pengawas!V799="","-",IF(Pengawas!V799=1,IF(Pengawas!AJ799="","OK","Harap dikosongkan"),IF(Pengawas!V799=2,IF(Pengawas!AJ799="","Harap diisi","OK"),IF(Pengawas!V800&lt;1,"-",IF(Pengawas!V800&gt;2,"-","OK")))))</f>
        <v>-</v>
      </c>
      <c r="AK799" s="25" t="str">
        <f>IF(Pengawas!V799="","-",IF(Pengawas!V799=1,IF(Pengawas!AK799="","OK","Harap dikosongkan"),IF(Pengawas!V799=2,IF(Pengawas!AK799="","Harap diisi","OK"),IF(Pengawas!V800&lt;1,"-",IF(Pengawas!V800&gt;2,"-","OK")))))</f>
        <v>-</v>
      </c>
      <c r="AL799" s="25" t="str">
        <f>IF(Pengawas!AL799="","-",IF(Pengawas!AL799&gt;3,"Tidak valid",IF(Pengawas!AL799&lt;1,"Tidak valid","OK")))</f>
        <v>-</v>
      </c>
      <c r="AM799" s="25" t="str">
        <f>IF(Pengawas!AL799="",IF(Pengawas!AM799="","-","Harap dikosongkan"),IF(Pengawas!AL799&lt;&gt;1,IF(Pengawas!AM799="","OK","Harap dikosongkan"),IF(Pengawas!AM799="","Harap diisi",IF(Pengawas!AM799&gt;2015,"Cek lagi",IF(Pengawas!AM799&lt;2005,"Cek lagi","OK")))))</f>
        <v>-</v>
      </c>
      <c r="AN799" s="25" t="str">
        <f>IF(Pengawas!AL799="",IF(Pengawas!AN799="","-","Harap dikosongkan"),IF(Pengawas!AL799&lt;&gt;1,IF(Pengawas!AN799="","OK","Harap dikosongkan"),IF(Pengawas!AN799="","Harap diisi",IF(VALUE(Pengawas!AN799)&gt;33,"Tidak valid",IF(VALUE(Pengawas!AN799)&lt;1,"Tidak valid","OK")))))</f>
        <v>-</v>
      </c>
      <c r="AO799" s="25" t="str">
        <f>IF(Pengawas!AL799="",IF(Pengawas!AO799="","-","Harap dikosongkan"),IF(Pengawas!AL799&lt;&gt;1,IF(Pengawas!AO799="","OK","Harap dikosongkan"),IF(Pengawas!AO799="","Harap diisi",IF(Pengawas!AO799&gt;1,"Tidak valid","OK"))))</f>
        <v>-</v>
      </c>
      <c r="AP799" s="25" t="str">
        <f>IF(Pengawas!AL799&gt;1,"OK",IF(Pengawas!AO799="",IF(Pengawas!AP799="","-","Kolom AO cek lagi"),IF(Pengawas!AO799=0,IF(Pengawas!AP799="","OK","Harap dikosongkan"),IF(Pengawas!AP799="","Harap diisi",IF(LEN(Pengawas!AP799)&lt;12,"Tidak valid",IF(LEN(Pengawas!AP799)&gt;14,"Tidak valid","OK"))))))</f>
        <v>-</v>
      </c>
      <c r="AQ799" s="26" t="str">
        <f>IF(Pengawas!AL799&gt;1,"OK",IF(Pengawas!AO799="",IF(Pengawas!AQ799="","-","Kolom AO cek lagi"),IF(Pengawas!AO799=0,IF(Pengawas!AQ799="","OK","Harap dikosongkan"),IF(Pengawas!AQ799="","Harap diisi",IF(LEN(Pengawas!AQ799)&lt;5,"Cek lagi","OK")))))</f>
        <v>-</v>
      </c>
      <c r="AR799" s="26" t="str">
        <f>IF(Pengawas!AL799&gt;1,"OK",IF(Pengawas!AO799="",IF(Pengawas!AR799="","-","Kolom AT cek lagi"),IF(Pengawas!AO799=0,IF(Pengawas!AR799="","OK","Harap dikosongkan"),IF(Pengawas!AR799="","Harap diisi",IF(VALUE(LEFT(Pengawas!AR799,2))&gt;31,"Tanggal tidak valid",IF(VALUE(LEFT(RIGHT(Pengawas!AR799,7),2))&gt;12,"Bulan tidak valid",IF(VALUE(RIGHT(Pengawas!AR799,4))&gt;2016,"Tahun cek lagi",IF(VALUE(RIGHT(Pengawas!AR799,4))&lt;2005,"Tahun cek lagi","OK"))))))))</f>
        <v>-</v>
      </c>
      <c r="AS799" s="25" t="str">
        <f>IF(Pengawas!AP799="",IF(Pengawas!AS799="","-","Harap dikosongkan"),IF(Pengawas!AP799&lt;&gt;"",IF(Pengawas!AS799="","Harap diisi",IF(Pengawas!AS799&gt;1,"Tidak valid","OK"))))</f>
        <v>-</v>
      </c>
      <c r="AT799" s="25" t="str">
        <f>IF(Pengawas!AS799="",IF(Pengawas!AT799="","-","Harap dikosongkan"),IF(Pengawas!AS799&lt;&gt;1,IF(Pengawas!AT799="","OK","Harap dikosongkan"),IF(Pengawas!AS799="",IF(Pengawas!AT799="","-","Harap dikosongkan"),IF(Pengawas!AS799=0,IF(Pengawas!AT799="","OK","Harap dikosongkan"),IF(Pengawas!AT799="","Harap diisi",IF(Pengawas!AT799&gt;2016,"Cek lagi",IF(Pengawas!AT799&lt;2005,"Cek lagi",IF(Pengawas!AM799&gt;Pengawas!AT799,"Cek lagi dengan Kolom AL","OK"))))))))</f>
        <v>-</v>
      </c>
      <c r="AU799" s="25" t="str">
        <f>IF(Pengawas!AS799="",IF(Pengawas!AU799="","-","Harap dikosongkan"),IF(Pengawas!AS799&lt;&gt;1,IF(Pengawas!AU799="","OK","Harap dikosongkan"),IF(Pengawas!AS799="",IF(Pengawas!AU799="","-","Harap dikosongkan"),IF(Pengawas!AS799=0,IF(Pengawas!AU799="","OK","Harap dikosongkan"),IF(Pengawas!AU799="","Harap diisi",IF(Pengawas!AU799&gt;20000000,"Cek lagi",IF(Pengawas!AU799&lt;100000,"Cek lagi","OK")))))))</f>
        <v>-</v>
      </c>
      <c r="AV799" s="25" t="str">
        <f>IF(Pengawas!AV799="","-",IF(Pengawas!AV799&gt;3,"Tidak valid","OK"))</f>
        <v>-</v>
      </c>
      <c r="AW799" s="25" t="str">
        <f>IF(Pengawas!AV799="",IF(Pengawas!AW799="","-","Harap dikosongkan"),IF(Pengawas!AV799=0,IF(Pengawas!AW799="","OK","Harap dikosongkan"),IF(Pengawas!AV799&gt;0,IF(Pengawas!AW799="","Harap diisi",IF(Pengawas!AW799&gt;2015,"Tidak valid","OK")))))</f>
        <v>-</v>
      </c>
      <c r="AX799" s="25" t="str">
        <f>IF(Pengawas!AV799="",IF(Pengawas!AX799="","-","Harap dikosongkan"),IF(Pengawas!AV799=0,IF(Pengawas!AX799="","OK","Harap dikosongkan"),IF(Pengawas!AV799&gt;0,IF(Pengawas!AX799="","Harap diisi",IF(Pengawas!AX799="","-",IF(Pengawas!AX799&gt;1,"Tidak valid","OK"))))))</f>
        <v>-</v>
      </c>
      <c r="AY799" s="25" t="str">
        <f>IF(Pengawas!AY799="","-",IF(Pengawas!AY799&gt;2,"Tidak valid","OK"))</f>
        <v>-</v>
      </c>
      <c r="AZ799" s="25" t="str">
        <f>IF(Pengawas!AY799="",IF(Pengawas!AZ799="","-","Harap dikosongkan"),IF(Pengawas!AY799=0,IF(Pengawas!AZ799="","OK","Harap dikosongkan"),IF(Pengawas!AZ799="","Harap diisi",IF(Pengawas!AZ799&gt;2015,"Cek lagi",IF(Pengawas!AZ799&lt;2000,"Cek lagi","OK")))))</f>
        <v>-</v>
      </c>
      <c r="BA799" s="25" t="str">
        <f>IF(Pengawas!BA799="","-",IF(LEN(Pengawas!BA799)&lt;5,"Cek lagi","OK"))</f>
        <v>-</v>
      </c>
      <c r="BB799" s="25" t="str">
        <f>IF(Pengawas!BB799="","-",IF(LEN(Pengawas!BB799)&lt;4,"Cek lagi","OK"))</f>
        <v>-</v>
      </c>
      <c r="BC799" s="25" t="str">
        <f>IF(Pengawas!BC799="","-",IF(LEN(Pengawas!BC799)&lt;4,"Cek lagi","OK"))</f>
        <v>-</v>
      </c>
      <c r="BD799" s="25" t="str">
        <f>IF(Pengawas!BD799="","-",IF(LEN(Pengawas!BD799)&lt;4,"Cek lagi","OK"))</f>
        <v>-</v>
      </c>
      <c r="BE799" s="25" t="str">
        <f>IF(Pengawas!BE799="","-",IF(LEN(Pengawas!BE799)&lt;4,"Cek lagi","OK"))</f>
        <v>-</v>
      </c>
      <c r="BF799" s="25" t="str">
        <f>IF(Pengawas!BF799="","-",IF(LEN(Pengawas!BF799)&lt;&gt;5,"Tidak valid","OK"))</f>
        <v>-</v>
      </c>
      <c r="BG799" s="25" t="str">
        <f>IF(Pengawas!BG799="","-",IF(LEN(Pengawas!BG799)&lt;9,"Cek lagi",IF(LEN(Pengawas!BG799)&gt;14,"Cek lagi","OK")))</f>
        <v>-</v>
      </c>
    </row>
    <row r="800" spans="1:59" ht="15" customHeight="1" x14ac:dyDescent="0.2">
      <c r="A800" s="25" t="str">
        <f>IF(Pengawas!A800="","-",IF(LEN(Pengawas!A800)&lt;4,"Cek lagi","OK"))</f>
        <v>-</v>
      </c>
      <c r="B800" s="25" t="str">
        <f>IF(Pengawas!B800="","-",IF(LEN(Pengawas!B800)&lt;4,"Cek lagi","OK"))</f>
        <v>-</v>
      </c>
      <c r="C800" s="25" t="str">
        <f>IF(Pengawas!C800="","-",IF(LEN(Pengawas!C800)&lt;&gt;18,"Tidak valid","OK"))</f>
        <v>-</v>
      </c>
      <c r="D800" s="25" t="str">
        <f>IF(Pengawas!D800="","-",IF(LEN(Pengawas!D800)&lt;&gt;16,"Tidak valid","OK"))</f>
        <v>-</v>
      </c>
      <c r="E800" s="25" t="str">
        <f>IF(Pengawas!E800="","-",IF(LEN(Pengawas!E800)&lt;4,"Cek lagi","OK"))</f>
        <v>-</v>
      </c>
      <c r="F800" s="25" t="str">
        <f>IF(Pengawas!F800="","-",IF(LEN(Pengawas!F800)&lt;&gt;16,"Tidak valid","OK"))</f>
        <v>-</v>
      </c>
      <c r="G800" s="25" t="str">
        <f>IF(Pengawas!G800="","-",IF(LEN(Pengawas!G800)&lt;4,"Cek lagi","OK"))</f>
        <v>-</v>
      </c>
      <c r="H800" s="26" t="str">
        <f>IF(Pengawas!H800="","-",IF(VALUE(LEFT(Pengawas!H800,2))&gt;31,"Tanggal tidak valid",IF(VALUE(LEFT(RIGHT(Pengawas!H800,7),2))&gt;12,"Bulan tidak valid",IF(VALUE(RIGHT(Pengawas!H800,4))&gt;1990,"Umur terlalu muda",IF(VALUE(RIGHT(Pengawas!H800,4))&lt;1955,"Umur terlalu tua","OK")))))</f>
        <v>-</v>
      </c>
      <c r="I800" s="25" t="str">
        <f>IF(Pengawas!I800="","-",IF(Pengawas!I800="L","OK",IF(Pengawas!I800="P","OK","Tidak valid")))</f>
        <v>-</v>
      </c>
      <c r="J800" s="25" t="str">
        <f>IF(Pengawas!J800="","-",IF(LEN(Pengawas!J800)&lt;4,"Cek lagi","OK"))</f>
        <v>-</v>
      </c>
      <c r="K800" s="25" t="str">
        <f>IF(Pengawas!K800="","-",IF(Pengawas!K800&gt;5,"Tidak valid",IF(Pengawas!K800&lt;1,"Tidak valid","OK")))</f>
        <v>-</v>
      </c>
      <c r="L800" s="25" t="str">
        <f>IF(Pengawas!L800="","-",IF(VALUE(LEFT(Pengawas!L800,1))&gt;1,"Tidak valid","OK"))</f>
        <v>-</v>
      </c>
      <c r="M800" s="25" t="str">
        <f>IF(Pengawas!M800="","-",IF(VALUE(LEFT(Pengawas!M800,1))&gt;1,"Tidak valid","OK"))</f>
        <v>-</v>
      </c>
      <c r="N800" s="25" t="str">
        <f>IF(Pengawas!N800="","-",IF(VALUE(LEFT(Pengawas!N800,2))&gt;31,"Tanggal tidak valid",IF(VALUE(LEFT(RIGHT(Pengawas!N800,7),2))&gt;12,"Bulan tidak valid",IF(VALUE(RIGHT(Pengawas!N800,4))&gt;2015,"Tahun cek lagi",IF(VALUE(RIGHT(Pengawas!N800,4))&lt;1930,"Tahun cek lagi","OK")))))</f>
        <v>-</v>
      </c>
      <c r="O800" s="26" t="str">
        <f>IF(Pengawas!O800="","-",IF(VALUE(LEFT(Pengawas!O800,2))&gt;31,"Tanggal tidak valid",IF(VALUE(LEFT(RIGHT(Pengawas!O800,7),2))&gt;12,"Bulan tidak valid",IF(VALUE(RIGHT(Pengawas!O800,4))&gt;2015,"Tahun cek lagi",IF(VALUE(RIGHT(Pengawas!O800,4))&lt;1930,"Tahun cek lagi","OK")))))</f>
        <v>-</v>
      </c>
      <c r="P800" s="26" t="str">
        <f>IF(Pengawas!P800="","-",IF(VALUE(LEFT(Pengawas!P800,2))&gt;31,"Tanggal tidak valid",IF(VALUE(LEFT(RIGHT(Pengawas!P800,7),2))&gt;12,"Bulan tidak valid",IF(VALUE(RIGHT(Pengawas!P800,4))&gt;2015,"Tahun cek lagi",IF(VALUE(RIGHT(Pengawas!P800,4))&lt;1930,"Tahun cek lagi","OK")))))</f>
        <v>-</v>
      </c>
      <c r="Q800" s="25" t="str">
        <f>IF(Pengawas!Q800="","-",IF(Pengawas!Q800&gt;3,"Tidak valid",IF(Pengawas!Q800&lt;1,"Tidak valid","OK")))</f>
        <v>-</v>
      </c>
      <c r="R800" s="25" t="str">
        <f>IF(Pengawas!R800="","-",IF(Pengawas!R800&gt;20000000,"Cek lagi",IF(Pengawas!R800&lt;50000,"Cek lagi","OK")))</f>
        <v>-</v>
      </c>
      <c r="S800" s="25" t="str">
        <f>IF(Pengawas!S800="","-",IF(Pengawas!S800&gt;3,"Tidak valid",IF(Pengawas!S800&lt;1,"Tidak valid","OK")))</f>
        <v>-</v>
      </c>
      <c r="T800" s="25" t="str">
        <f>IF(Pengawas!T800="","-",IF(Pengawas!T800&gt;6,"Tidak valid",IF(Pengawas!T800&lt;1,"Tidak valid","OK")))</f>
        <v>-</v>
      </c>
      <c r="U800" s="25" t="str">
        <f>IF(Pengawas!U800="","-",IF(Pengawas!U800&gt;4,"Tidak valid",IF(Pengawas!U800&lt;1,"Tidak valid","OK")))</f>
        <v>-</v>
      </c>
      <c r="V800" s="25" t="str">
        <f>IF(Pengawas!V800="","-",IF(Pengawas!V800&gt;2,"Tidak valid",IF(Pengawas!V800&lt;1,"Tidak valid","OK")))</f>
        <v>-</v>
      </c>
      <c r="W800" s="25" t="str">
        <f>IF(Pengawas!V800="","-",IF(Pengawas!V800=1,IF(Pengawas!W800="","Harap diisi","OK"),IF(Pengawas!V800=2,IF(Pengawas!W800="","Harap diisi","OK"),IF(Pengawas!V801&lt;1,"-",IF(Pengawas!V801&gt;2,"-","OK")))))</f>
        <v>-</v>
      </c>
      <c r="X800" s="25" t="str">
        <f>IF(Pengawas!V800="","-",IF(Pengawas!V800=1,IF(Pengawas!X800="","Harap diisi","OK"),IF(Pengawas!V800=2,IF(Pengawas!X800="","Harap diisi","OK"),IF(Pengawas!V801&lt;1,"-",IF(Pengawas!V801&gt;2,"-","OK")))))</f>
        <v>-</v>
      </c>
      <c r="Y800" s="25" t="str">
        <f>IF(Pengawas!V800="","-",IF(Pengawas!V800=1,IF(Pengawas!Y800="","Harap diisi","OK"),IF(Pengawas!V800=2,IF(Pengawas!Y800="","Harap diisi","OK"),IF(Pengawas!V801&lt;1,"-",IF(Pengawas!V801&gt;2,"-","OK")))))</f>
        <v>-</v>
      </c>
      <c r="Z800" s="25" t="str">
        <f>IF(Pengawas!V800="","-",IF(Pengawas!V800=1,IF(Pengawas!Z800="","Harap diisi","OK"),IF(Pengawas!V800=2,IF(Pengawas!Z800="","Harap diisi","OK"),IF(Pengawas!V801&lt;1,"-",IF(Pengawas!V801&gt;2,"-","OK")))))</f>
        <v>-</v>
      </c>
      <c r="AA800" s="25" t="str">
        <f>IF(Pengawas!V800="","-",IF(Pengawas!V800=1,IF(Pengawas!AA800="","Harap diisi","OK"),IF(Pengawas!V800=2,IF(Pengawas!AA800="","Harap diisi","OK"),IF(Pengawas!V801&lt;1,"-",IF(Pengawas!V801&gt;2,"-","OK")))))</f>
        <v>-</v>
      </c>
      <c r="AB800" s="25" t="str">
        <f>IF(Pengawas!V800="","-",IF(Pengawas!V800=1,IF(Pengawas!AB800="","Harap diisi","OK"),IF(Pengawas!V800=2,IF(Pengawas!AB800="","Harap diisi","OK"),IF(Pengawas!V801&lt;1,"-",IF(Pengawas!V801&gt;2,"-","OK")))))</f>
        <v>-</v>
      </c>
      <c r="AC800" s="25" t="str">
        <f>IF(Pengawas!V800="","-",IF(Pengawas!V800=1,IF(Pengawas!AC800="","Harap diisi","OK"),IF(Pengawas!V800=2,IF(Pengawas!AC800="","Harap diisi","OK"),IF(Pengawas!V801&lt;1,"-",IF(Pengawas!V801&gt;2,"-","OK")))))</f>
        <v>-</v>
      </c>
      <c r="AD800" s="25" t="str">
        <f>IF(Pengawas!V800="","-",IF(Pengawas!V800=1,IF(Pengawas!AD800="","OK","Harap dikosongkan"),IF(Pengawas!V800=2,IF(Pengawas!AD800="","Harap diisi","OK"),IF(Pengawas!V801&lt;1,"-",IF(Pengawas!V801&gt;2,"-","OK")))))</f>
        <v>-</v>
      </c>
      <c r="AE800" s="25" t="str">
        <f>IF(Pengawas!V800="","-",IF(Pengawas!V800=1,IF(Pengawas!AE800="","OK","Harap dikosongkan"),IF(Pengawas!V800=2,IF(Pengawas!AE800="","Harap diisi","OK"),IF(Pengawas!V801&lt;1,"-",IF(Pengawas!V801&gt;2,"-","OK")))))</f>
        <v>-</v>
      </c>
      <c r="AF800" s="25" t="str">
        <f>IF(Pengawas!V800="","-",IF(Pengawas!V800=1,IF(Pengawas!AF800="","OK","Harap dikosongkan"),IF(Pengawas!V800=2,IF(Pengawas!AF800="","Harap diisi","OK"),IF(Pengawas!V801&lt;1,"-",IF(Pengawas!V801&gt;2,"-","OK")))))</f>
        <v>-</v>
      </c>
      <c r="AG800" s="25" t="str">
        <f>IF(Pengawas!V800="","-",IF(Pengawas!V800=1,IF(Pengawas!AG800="","OK","Harap dikosongkan"),IF(Pengawas!V800=2,IF(Pengawas!AG800="","Harap diisi","OK"),IF(Pengawas!V801&lt;1,"-",IF(Pengawas!V801&gt;2,"-","OK")))))</f>
        <v>-</v>
      </c>
      <c r="AH800" s="25" t="str">
        <f>IF(Pengawas!V800="","-",IF(Pengawas!V800=1,IF(Pengawas!AH800="","OK","Harap dikosongkan"),IF(Pengawas!V800=2,IF(Pengawas!AH800="","Harap diisi","OK"),IF(Pengawas!V801&lt;1,"-",IF(Pengawas!V801&gt;2,"-","OK")))))</f>
        <v>-</v>
      </c>
      <c r="AI800" s="25" t="str">
        <f>IF(Pengawas!V800="","-",IF(Pengawas!V800=1,IF(Pengawas!AI800="","OK","Harap dikosongkan"),IF(Pengawas!V800=2,IF(Pengawas!AI800="","Harap diisi","OK"),IF(Pengawas!V801&lt;1,"-",IF(Pengawas!V801&gt;2,"-","OK")))))</f>
        <v>-</v>
      </c>
      <c r="AJ800" s="25" t="str">
        <f>IF(Pengawas!V800="","-",IF(Pengawas!V800=1,IF(Pengawas!AJ800="","OK","Harap dikosongkan"),IF(Pengawas!V800=2,IF(Pengawas!AJ800="","Harap diisi","OK"),IF(Pengawas!V801&lt;1,"-",IF(Pengawas!V801&gt;2,"-","OK")))))</f>
        <v>-</v>
      </c>
      <c r="AK800" s="25" t="str">
        <f>IF(Pengawas!V800="","-",IF(Pengawas!V800=1,IF(Pengawas!AK800="","OK","Harap dikosongkan"),IF(Pengawas!V800=2,IF(Pengawas!AK800="","Harap diisi","OK"),IF(Pengawas!V801&lt;1,"-",IF(Pengawas!V801&gt;2,"-","OK")))))</f>
        <v>-</v>
      </c>
      <c r="AL800" s="25" t="str">
        <f>IF(Pengawas!AL800="","-",IF(Pengawas!AL800&gt;3,"Tidak valid",IF(Pengawas!AL800&lt;1,"Tidak valid","OK")))</f>
        <v>-</v>
      </c>
      <c r="AM800" s="25" t="str">
        <f>IF(Pengawas!AL800="",IF(Pengawas!AM800="","-","Harap dikosongkan"),IF(Pengawas!AL800&lt;&gt;1,IF(Pengawas!AM800="","OK","Harap dikosongkan"),IF(Pengawas!AM800="","Harap diisi",IF(Pengawas!AM800&gt;2015,"Cek lagi",IF(Pengawas!AM800&lt;2005,"Cek lagi","OK")))))</f>
        <v>-</v>
      </c>
      <c r="AN800" s="25" t="str">
        <f>IF(Pengawas!AL800="",IF(Pengawas!AN800="","-","Harap dikosongkan"),IF(Pengawas!AL800&lt;&gt;1,IF(Pengawas!AN800="","OK","Harap dikosongkan"),IF(Pengawas!AN800="","Harap diisi",IF(VALUE(Pengawas!AN800)&gt;33,"Tidak valid",IF(VALUE(Pengawas!AN800)&lt;1,"Tidak valid","OK")))))</f>
        <v>-</v>
      </c>
      <c r="AO800" s="25" t="str">
        <f>IF(Pengawas!AL800="",IF(Pengawas!AO800="","-","Harap dikosongkan"),IF(Pengawas!AL800&lt;&gt;1,IF(Pengawas!AO800="","OK","Harap dikosongkan"),IF(Pengawas!AO800="","Harap diisi",IF(Pengawas!AO800&gt;1,"Tidak valid","OK"))))</f>
        <v>-</v>
      </c>
      <c r="AP800" s="25" t="str">
        <f>IF(Pengawas!AL800&gt;1,"OK",IF(Pengawas!AO800="",IF(Pengawas!AP800="","-","Kolom AO cek lagi"),IF(Pengawas!AO800=0,IF(Pengawas!AP800="","OK","Harap dikosongkan"),IF(Pengawas!AP800="","Harap diisi",IF(LEN(Pengawas!AP800)&lt;12,"Tidak valid",IF(LEN(Pengawas!AP800)&gt;14,"Tidak valid","OK"))))))</f>
        <v>-</v>
      </c>
      <c r="AQ800" s="26" t="str">
        <f>IF(Pengawas!AL800&gt;1,"OK",IF(Pengawas!AO800="",IF(Pengawas!AQ800="","-","Kolom AO cek lagi"),IF(Pengawas!AO800=0,IF(Pengawas!AQ800="","OK","Harap dikosongkan"),IF(Pengawas!AQ800="","Harap diisi",IF(LEN(Pengawas!AQ800)&lt;5,"Cek lagi","OK")))))</f>
        <v>-</v>
      </c>
      <c r="AR800" s="26" t="str">
        <f>IF(Pengawas!AL800&gt;1,"OK",IF(Pengawas!AO800="",IF(Pengawas!AR800="","-","Kolom AT cek lagi"),IF(Pengawas!AO800=0,IF(Pengawas!AR800="","OK","Harap dikosongkan"),IF(Pengawas!AR800="","Harap diisi",IF(VALUE(LEFT(Pengawas!AR800,2))&gt;31,"Tanggal tidak valid",IF(VALUE(LEFT(RIGHT(Pengawas!AR800,7),2))&gt;12,"Bulan tidak valid",IF(VALUE(RIGHT(Pengawas!AR800,4))&gt;2016,"Tahun cek lagi",IF(VALUE(RIGHT(Pengawas!AR800,4))&lt;2005,"Tahun cek lagi","OK"))))))))</f>
        <v>-</v>
      </c>
      <c r="AS800" s="25" t="str">
        <f>IF(Pengawas!AP800="",IF(Pengawas!AS800="","-","Harap dikosongkan"),IF(Pengawas!AP800&lt;&gt;"",IF(Pengawas!AS800="","Harap diisi",IF(Pengawas!AS800&gt;1,"Tidak valid","OK"))))</f>
        <v>-</v>
      </c>
      <c r="AT800" s="25" t="str">
        <f>IF(Pengawas!AS800="",IF(Pengawas!AT800="","-","Harap dikosongkan"),IF(Pengawas!AS800&lt;&gt;1,IF(Pengawas!AT800="","OK","Harap dikosongkan"),IF(Pengawas!AS800="",IF(Pengawas!AT800="","-","Harap dikosongkan"),IF(Pengawas!AS800=0,IF(Pengawas!AT800="","OK","Harap dikosongkan"),IF(Pengawas!AT800="","Harap diisi",IF(Pengawas!AT800&gt;2016,"Cek lagi",IF(Pengawas!AT800&lt;2005,"Cek lagi",IF(Pengawas!AM800&gt;Pengawas!AT800,"Cek lagi dengan Kolom AL","OK"))))))))</f>
        <v>-</v>
      </c>
      <c r="AU800" s="25" t="str">
        <f>IF(Pengawas!AS800="",IF(Pengawas!AU800="","-","Harap dikosongkan"),IF(Pengawas!AS800&lt;&gt;1,IF(Pengawas!AU800="","OK","Harap dikosongkan"),IF(Pengawas!AS800="",IF(Pengawas!AU800="","-","Harap dikosongkan"),IF(Pengawas!AS800=0,IF(Pengawas!AU800="","OK","Harap dikosongkan"),IF(Pengawas!AU800="","Harap diisi",IF(Pengawas!AU800&gt;20000000,"Cek lagi",IF(Pengawas!AU800&lt;100000,"Cek lagi","OK")))))))</f>
        <v>-</v>
      </c>
      <c r="AV800" s="25" t="str">
        <f>IF(Pengawas!AV800="","-",IF(Pengawas!AV800&gt;3,"Tidak valid","OK"))</f>
        <v>-</v>
      </c>
      <c r="AW800" s="25" t="str">
        <f>IF(Pengawas!AV800="",IF(Pengawas!AW800="","-","Harap dikosongkan"),IF(Pengawas!AV800=0,IF(Pengawas!AW800="","OK","Harap dikosongkan"),IF(Pengawas!AV800&gt;0,IF(Pengawas!AW800="","Harap diisi",IF(Pengawas!AW800&gt;2015,"Tidak valid","OK")))))</f>
        <v>-</v>
      </c>
      <c r="AX800" s="25" t="str">
        <f>IF(Pengawas!AV800="",IF(Pengawas!AX800="","-","Harap dikosongkan"),IF(Pengawas!AV800=0,IF(Pengawas!AX800="","OK","Harap dikosongkan"),IF(Pengawas!AV800&gt;0,IF(Pengawas!AX800="","Harap diisi",IF(Pengawas!AX800="","-",IF(Pengawas!AX800&gt;1,"Tidak valid","OK"))))))</f>
        <v>-</v>
      </c>
      <c r="AY800" s="25" t="str">
        <f>IF(Pengawas!AY800="","-",IF(Pengawas!AY800&gt;2,"Tidak valid","OK"))</f>
        <v>-</v>
      </c>
      <c r="AZ800" s="25" t="str">
        <f>IF(Pengawas!AY800="",IF(Pengawas!AZ800="","-","Harap dikosongkan"),IF(Pengawas!AY800=0,IF(Pengawas!AZ800="","OK","Harap dikosongkan"),IF(Pengawas!AZ800="","Harap diisi",IF(Pengawas!AZ800&gt;2015,"Cek lagi",IF(Pengawas!AZ800&lt;2000,"Cek lagi","OK")))))</f>
        <v>-</v>
      </c>
      <c r="BA800" s="25" t="str">
        <f>IF(Pengawas!BA800="","-",IF(LEN(Pengawas!BA800)&lt;5,"Cek lagi","OK"))</f>
        <v>-</v>
      </c>
      <c r="BB800" s="25" t="str">
        <f>IF(Pengawas!BB800="","-",IF(LEN(Pengawas!BB800)&lt;4,"Cek lagi","OK"))</f>
        <v>-</v>
      </c>
      <c r="BC800" s="25" t="str">
        <f>IF(Pengawas!BC800="","-",IF(LEN(Pengawas!BC800)&lt;4,"Cek lagi","OK"))</f>
        <v>-</v>
      </c>
      <c r="BD800" s="25" t="str">
        <f>IF(Pengawas!BD800="","-",IF(LEN(Pengawas!BD800)&lt;4,"Cek lagi","OK"))</f>
        <v>-</v>
      </c>
      <c r="BE800" s="25" t="str">
        <f>IF(Pengawas!BE800="","-",IF(LEN(Pengawas!BE800)&lt;4,"Cek lagi","OK"))</f>
        <v>-</v>
      </c>
      <c r="BF800" s="25" t="str">
        <f>IF(Pengawas!BF800="","-",IF(LEN(Pengawas!BF800)&lt;&gt;5,"Tidak valid","OK"))</f>
        <v>-</v>
      </c>
      <c r="BG800" s="25" t="str">
        <f>IF(Pengawas!BG800="","-",IF(LEN(Pengawas!BG800)&lt;9,"Cek lagi",IF(LEN(Pengawas!BG800)&gt;14,"Cek lagi","OK")))</f>
        <v>-</v>
      </c>
    </row>
    <row r="801" spans="1:59" ht="15" customHeight="1" x14ac:dyDescent="0.2">
      <c r="A801" s="25" t="str">
        <f>IF(Pengawas!A801="","-",IF(LEN(Pengawas!A801)&lt;4,"Cek lagi","OK"))</f>
        <v>-</v>
      </c>
      <c r="B801" s="25" t="str">
        <f>IF(Pengawas!B801="","-",IF(LEN(Pengawas!B801)&lt;4,"Cek lagi","OK"))</f>
        <v>-</v>
      </c>
      <c r="C801" s="25" t="str">
        <f>IF(Pengawas!C801="","-",IF(LEN(Pengawas!C801)&lt;&gt;18,"Tidak valid","OK"))</f>
        <v>-</v>
      </c>
      <c r="D801" s="25" t="str">
        <f>IF(Pengawas!D801="","-",IF(LEN(Pengawas!D801)&lt;&gt;16,"Tidak valid","OK"))</f>
        <v>-</v>
      </c>
      <c r="E801" s="25" t="str">
        <f>IF(Pengawas!E801="","-",IF(LEN(Pengawas!E801)&lt;4,"Cek lagi","OK"))</f>
        <v>-</v>
      </c>
      <c r="F801" s="25" t="str">
        <f>IF(Pengawas!F801="","-",IF(LEN(Pengawas!F801)&lt;&gt;16,"Tidak valid","OK"))</f>
        <v>-</v>
      </c>
      <c r="G801" s="25" t="str">
        <f>IF(Pengawas!G801="","-",IF(LEN(Pengawas!G801)&lt;4,"Cek lagi","OK"))</f>
        <v>-</v>
      </c>
      <c r="H801" s="26" t="str">
        <f>IF(Pengawas!H801="","-",IF(VALUE(LEFT(Pengawas!H801,2))&gt;31,"Tanggal tidak valid",IF(VALUE(LEFT(RIGHT(Pengawas!H801,7),2))&gt;12,"Bulan tidak valid",IF(VALUE(RIGHT(Pengawas!H801,4))&gt;1990,"Umur terlalu muda",IF(VALUE(RIGHT(Pengawas!H801,4))&lt;1955,"Umur terlalu tua","OK")))))</f>
        <v>-</v>
      </c>
      <c r="I801" s="25" t="str">
        <f>IF(Pengawas!I801="","-",IF(Pengawas!I801="L","OK",IF(Pengawas!I801="P","OK","Tidak valid")))</f>
        <v>-</v>
      </c>
      <c r="J801" s="25" t="str">
        <f>IF(Pengawas!J801="","-",IF(LEN(Pengawas!J801)&lt;4,"Cek lagi","OK"))</f>
        <v>-</v>
      </c>
      <c r="K801" s="25" t="str">
        <f>IF(Pengawas!K801="","-",IF(Pengawas!K801&gt;5,"Tidak valid",IF(Pengawas!K801&lt;1,"Tidak valid","OK")))</f>
        <v>-</v>
      </c>
      <c r="L801" s="25" t="str">
        <f>IF(Pengawas!L801="","-",IF(VALUE(LEFT(Pengawas!L801,1))&gt;1,"Tidak valid","OK"))</f>
        <v>-</v>
      </c>
      <c r="M801" s="25" t="str">
        <f>IF(Pengawas!M801="","-",IF(VALUE(LEFT(Pengawas!M801,1))&gt;1,"Tidak valid","OK"))</f>
        <v>-</v>
      </c>
      <c r="N801" s="25" t="str">
        <f>IF(Pengawas!N801="","-",IF(VALUE(LEFT(Pengawas!N801,2))&gt;31,"Tanggal tidak valid",IF(VALUE(LEFT(RIGHT(Pengawas!N801,7),2))&gt;12,"Bulan tidak valid",IF(VALUE(RIGHT(Pengawas!N801,4))&gt;2015,"Tahun cek lagi",IF(VALUE(RIGHT(Pengawas!N801,4))&lt;1930,"Tahun cek lagi","OK")))))</f>
        <v>-</v>
      </c>
      <c r="O801" s="26" t="str">
        <f>IF(Pengawas!O801="","-",IF(VALUE(LEFT(Pengawas!O801,2))&gt;31,"Tanggal tidak valid",IF(VALUE(LEFT(RIGHT(Pengawas!O801,7),2))&gt;12,"Bulan tidak valid",IF(VALUE(RIGHT(Pengawas!O801,4))&gt;2015,"Tahun cek lagi",IF(VALUE(RIGHT(Pengawas!O801,4))&lt;1930,"Tahun cek lagi","OK")))))</f>
        <v>-</v>
      </c>
      <c r="P801" s="26" t="str">
        <f>IF(Pengawas!P801="","-",IF(VALUE(LEFT(Pengawas!P801,2))&gt;31,"Tanggal tidak valid",IF(VALUE(LEFT(RIGHT(Pengawas!P801,7),2))&gt;12,"Bulan tidak valid",IF(VALUE(RIGHT(Pengawas!P801,4))&gt;2015,"Tahun cek lagi",IF(VALUE(RIGHT(Pengawas!P801,4))&lt;1930,"Tahun cek lagi","OK")))))</f>
        <v>-</v>
      </c>
      <c r="Q801" s="25" t="str">
        <f>IF(Pengawas!Q801="","-",IF(Pengawas!Q801&gt;3,"Tidak valid",IF(Pengawas!Q801&lt;1,"Tidak valid","OK")))</f>
        <v>-</v>
      </c>
      <c r="R801" s="25" t="str">
        <f>IF(Pengawas!R801="","-",IF(Pengawas!R801&gt;20000000,"Cek lagi",IF(Pengawas!R801&lt;50000,"Cek lagi","OK")))</f>
        <v>-</v>
      </c>
      <c r="S801" s="25" t="str">
        <f>IF(Pengawas!S801="","-",IF(Pengawas!S801&gt;3,"Tidak valid",IF(Pengawas!S801&lt;1,"Tidak valid","OK")))</f>
        <v>-</v>
      </c>
      <c r="T801" s="25" t="str">
        <f>IF(Pengawas!T801="","-",IF(Pengawas!T801&gt;6,"Tidak valid",IF(Pengawas!T801&lt;1,"Tidak valid","OK")))</f>
        <v>-</v>
      </c>
      <c r="U801" s="25" t="str">
        <f>IF(Pengawas!U801="","-",IF(Pengawas!U801&gt;4,"Tidak valid",IF(Pengawas!U801&lt;1,"Tidak valid","OK")))</f>
        <v>-</v>
      </c>
      <c r="V801" s="25" t="str">
        <f>IF(Pengawas!V801="","-",IF(Pengawas!V801&gt;2,"Tidak valid",IF(Pengawas!V801&lt;1,"Tidak valid","OK")))</f>
        <v>-</v>
      </c>
      <c r="W801" s="25" t="str">
        <f>IF(Pengawas!V801="","-",IF(Pengawas!V801=1,IF(Pengawas!W801="","Harap diisi","OK"),IF(Pengawas!V801=2,IF(Pengawas!W801="","Harap diisi","OK"),IF(Pengawas!V802&lt;1,"-",IF(Pengawas!V802&gt;2,"-","OK")))))</f>
        <v>-</v>
      </c>
      <c r="X801" s="25" t="str">
        <f>IF(Pengawas!V801="","-",IF(Pengawas!V801=1,IF(Pengawas!X801="","Harap diisi","OK"),IF(Pengawas!V801=2,IF(Pengawas!X801="","Harap diisi","OK"),IF(Pengawas!V802&lt;1,"-",IF(Pengawas!V802&gt;2,"-","OK")))))</f>
        <v>-</v>
      </c>
      <c r="Y801" s="25" t="str">
        <f>IF(Pengawas!V801="","-",IF(Pengawas!V801=1,IF(Pengawas!Y801="","Harap diisi","OK"),IF(Pengawas!V801=2,IF(Pengawas!Y801="","Harap diisi","OK"),IF(Pengawas!V802&lt;1,"-",IF(Pengawas!V802&gt;2,"-","OK")))))</f>
        <v>-</v>
      </c>
      <c r="Z801" s="25" t="str">
        <f>IF(Pengawas!V801="","-",IF(Pengawas!V801=1,IF(Pengawas!Z801="","Harap diisi","OK"),IF(Pengawas!V801=2,IF(Pengawas!Z801="","Harap diisi","OK"),IF(Pengawas!V802&lt;1,"-",IF(Pengawas!V802&gt;2,"-","OK")))))</f>
        <v>-</v>
      </c>
      <c r="AA801" s="25" t="str">
        <f>IF(Pengawas!V801="","-",IF(Pengawas!V801=1,IF(Pengawas!AA801="","Harap diisi","OK"),IF(Pengawas!V801=2,IF(Pengawas!AA801="","Harap diisi","OK"),IF(Pengawas!V802&lt;1,"-",IF(Pengawas!V802&gt;2,"-","OK")))))</f>
        <v>-</v>
      </c>
      <c r="AB801" s="25" t="str">
        <f>IF(Pengawas!V801="","-",IF(Pengawas!V801=1,IF(Pengawas!AB801="","Harap diisi","OK"),IF(Pengawas!V801=2,IF(Pengawas!AB801="","Harap diisi","OK"),IF(Pengawas!V802&lt;1,"-",IF(Pengawas!V802&gt;2,"-","OK")))))</f>
        <v>-</v>
      </c>
      <c r="AC801" s="25" t="str">
        <f>IF(Pengawas!V801="","-",IF(Pengawas!V801=1,IF(Pengawas!AC801="","Harap diisi","OK"),IF(Pengawas!V801=2,IF(Pengawas!AC801="","Harap diisi","OK"),IF(Pengawas!V802&lt;1,"-",IF(Pengawas!V802&gt;2,"-","OK")))))</f>
        <v>-</v>
      </c>
      <c r="AD801" s="25" t="str">
        <f>IF(Pengawas!V801="","-",IF(Pengawas!V801=1,IF(Pengawas!AD801="","OK","Harap dikosongkan"),IF(Pengawas!V801=2,IF(Pengawas!AD801="","Harap diisi","OK"),IF(Pengawas!V802&lt;1,"-",IF(Pengawas!V802&gt;2,"-","OK")))))</f>
        <v>-</v>
      </c>
      <c r="AE801" s="25" t="str">
        <f>IF(Pengawas!V801="","-",IF(Pengawas!V801=1,IF(Pengawas!AE801="","OK","Harap dikosongkan"),IF(Pengawas!V801=2,IF(Pengawas!AE801="","Harap diisi","OK"),IF(Pengawas!V802&lt;1,"-",IF(Pengawas!V802&gt;2,"-","OK")))))</f>
        <v>-</v>
      </c>
      <c r="AF801" s="25" t="str">
        <f>IF(Pengawas!V801="","-",IF(Pengawas!V801=1,IF(Pengawas!AF801="","OK","Harap dikosongkan"),IF(Pengawas!V801=2,IF(Pengawas!AF801="","Harap diisi","OK"),IF(Pengawas!V802&lt;1,"-",IF(Pengawas!V802&gt;2,"-","OK")))))</f>
        <v>-</v>
      </c>
      <c r="AG801" s="25" t="str">
        <f>IF(Pengawas!V801="","-",IF(Pengawas!V801=1,IF(Pengawas!AG801="","OK","Harap dikosongkan"),IF(Pengawas!V801=2,IF(Pengawas!AG801="","Harap diisi","OK"),IF(Pengawas!V802&lt;1,"-",IF(Pengawas!V802&gt;2,"-","OK")))))</f>
        <v>-</v>
      </c>
      <c r="AH801" s="25" t="str">
        <f>IF(Pengawas!V801="","-",IF(Pengawas!V801=1,IF(Pengawas!AH801="","OK","Harap dikosongkan"),IF(Pengawas!V801=2,IF(Pengawas!AH801="","Harap diisi","OK"),IF(Pengawas!V802&lt;1,"-",IF(Pengawas!V802&gt;2,"-","OK")))))</f>
        <v>-</v>
      </c>
      <c r="AI801" s="25" t="str">
        <f>IF(Pengawas!V801="","-",IF(Pengawas!V801=1,IF(Pengawas!AI801="","OK","Harap dikosongkan"),IF(Pengawas!V801=2,IF(Pengawas!AI801="","Harap diisi","OK"),IF(Pengawas!V802&lt;1,"-",IF(Pengawas!V802&gt;2,"-","OK")))))</f>
        <v>-</v>
      </c>
      <c r="AJ801" s="25" t="str">
        <f>IF(Pengawas!V801="","-",IF(Pengawas!V801=1,IF(Pengawas!AJ801="","OK","Harap dikosongkan"),IF(Pengawas!V801=2,IF(Pengawas!AJ801="","Harap diisi","OK"),IF(Pengawas!V802&lt;1,"-",IF(Pengawas!V802&gt;2,"-","OK")))))</f>
        <v>-</v>
      </c>
      <c r="AK801" s="25" t="str">
        <f>IF(Pengawas!V801="","-",IF(Pengawas!V801=1,IF(Pengawas!AK801="","OK","Harap dikosongkan"),IF(Pengawas!V801=2,IF(Pengawas!AK801="","Harap diisi","OK"),IF(Pengawas!V802&lt;1,"-",IF(Pengawas!V802&gt;2,"-","OK")))))</f>
        <v>-</v>
      </c>
      <c r="AL801" s="25" t="str">
        <f>IF(Pengawas!AL801="","-",IF(Pengawas!AL801&gt;3,"Tidak valid",IF(Pengawas!AL801&lt;1,"Tidak valid","OK")))</f>
        <v>-</v>
      </c>
      <c r="AM801" s="25" t="str">
        <f>IF(Pengawas!AL801="",IF(Pengawas!AM801="","-","Harap dikosongkan"),IF(Pengawas!AL801&lt;&gt;1,IF(Pengawas!AM801="","OK","Harap dikosongkan"),IF(Pengawas!AM801="","Harap diisi",IF(Pengawas!AM801&gt;2015,"Cek lagi",IF(Pengawas!AM801&lt;2005,"Cek lagi","OK")))))</f>
        <v>-</v>
      </c>
      <c r="AN801" s="25" t="str">
        <f>IF(Pengawas!AL801="",IF(Pengawas!AN801="","-","Harap dikosongkan"),IF(Pengawas!AL801&lt;&gt;1,IF(Pengawas!AN801="","OK","Harap dikosongkan"),IF(Pengawas!AN801="","Harap diisi",IF(VALUE(Pengawas!AN801)&gt;33,"Tidak valid",IF(VALUE(Pengawas!AN801)&lt;1,"Tidak valid","OK")))))</f>
        <v>-</v>
      </c>
      <c r="AO801" s="25" t="str">
        <f>IF(Pengawas!AL801="",IF(Pengawas!AO801="","-","Harap dikosongkan"),IF(Pengawas!AL801&lt;&gt;1,IF(Pengawas!AO801="","OK","Harap dikosongkan"),IF(Pengawas!AO801="","Harap diisi",IF(Pengawas!AO801&gt;1,"Tidak valid","OK"))))</f>
        <v>-</v>
      </c>
      <c r="AP801" s="25" t="str">
        <f>IF(Pengawas!AL801&gt;1,"OK",IF(Pengawas!AO801="",IF(Pengawas!AP801="","-","Kolom AO cek lagi"),IF(Pengawas!AO801=0,IF(Pengawas!AP801="","OK","Harap dikosongkan"),IF(Pengawas!AP801="","Harap diisi",IF(LEN(Pengawas!AP801)&lt;12,"Tidak valid",IF(LEN(Pengawas!AP801)&gt;14,"Tidak valid","OK"))))))</f>
        <v>-</v>
      </c>
      <c r="AQ801" s="26" t="str">
        <f>IF(Pengawas!AL801&gt;1,"OK",IF(Pengawas!AO801="",IF(Pengawas!AQ801="","-","Kolom AO cek lagi"),IF(Pengawas!AO801=0,IF(Pengawas!AQ801="","OK","Harap dikosongkan"),IF(Pengawas!AQ801="","Harap diisi",IF(LEN(Pengawas!AQ801)&lt;5,"Cek lagi","OK")))))</f>
        <v>-</v>
      </c>
      <c r="AR801" s="26" t="str">
        <f>IF(Pengawas!AL801&gt;1,"OK",IF(Pengawas!AO801="",IF(Pengawas!AR801="","-","Kolom AT cek lagi"),IF(Pengawas!AO801=0,IF(Pengawas!AR801="","OK","Harap dikosongkan"),IF(Pengawas!AR801="","Harap diisi",IF(VALUE(LEFT(Pengawas!AR801,2))&gt;31,"Tanggal tidak valid",IF(VALUE(LEFT(RIGHT(Pengawas!AR801,7),2))&gt;12,"Bulan tidak valid",IF(VALUE(RIGHT(Pengawas!AR801,4))&gt;2016,"Tahun cek lagi",IF(VALUE(RIGHT(Pengawas!AR801,4))&lt;2005,"Tahun cek lagi","OK"))))))))</f>
        <v>-</v>
      </c>
      <c r="AS801" s="25" t="str">
        <f>IF(Pengawas!AP801="",IF(Pengawas!AS801="","-","Harap dikosongkan"),IF(Pengawas!AP801&lt;&gt;"",IF(Pengawas!AS801="","Harap diisi",IF(Pengawas!AS801&gt;1,"Tidak valid","OK"))))</f>
        <v>-</v>
      </c>
      <c r="AT801" s="25" t="str">
        <f>IF(Pengawas!AS801="",IF(Pengawas!AT801="","-","Harap dikosongkan"),IF(Pengawas!AS801&lt;&gt;1,IF(Pengawas!AT801="","OK","Harap dikosongkan"),IF(Pengawas!AS801="",IF(Pengawas!AT801="","-","Harap dikosongkan"),IF(Pengawas!AS801=0,IF(Pengawas!AT801="","OK","Harap dikosongkan"),IF(Pengawas!AT801="","Harap diisi",IF(Pengawas!AT801&gt;2016,"Cek lagi",IF(Pengawas!AT801&lt;2005,"Cek lagi",IF(Pengawas!AM801&gt;Pengawas!AT801,"Cek lagi dengan Kolom AL","OK"))))))))</f>
        <v>-</v>
      </c>
      <c r="AU801" s="25" t="str">
        <f>IF(Pengawas!AS801="",IF(Pengawas!AU801="","-","Harap dikosongkan"),IF(Pengawas!AS801&lt;&gt;1,IF(Pengawas!AU801="","OK","Harap dikosongkan"),IF(Pengawas!AS801="",IF(Pengawas!AU801="","-","Harap dikosongkan"),IF(Pengawas!AS801=0,IF(Pengawas!AU801="","OK","Harap dikosongkan"),IF(Pengawas!AU801="","Harap diisi",IF(Pengawas!AU801&gt;20000000,"Cek lagi",IF(Pengawas!AU801&lt;100000,"Cek lagi","OK")))))))</f>
        <v>-</v>
      </c>
      <c r="AV801" s="25" t="str">
        <f>IF(Pengawas!AV801="","-",IF(Pengawas!AV801&gt;3,"Tidak valid","OK"))</f>
        <v>-</v>
      </c>
      <c r="AW801" s="25" t="str">
        <f>IF(Pengawas!AV801="",IF(Pengawas!AW801="","-","Harap dikosongkan"),IF(Pengawas!AV801=0,IF(Pengawas!AW801="","OK","Harap dikosongkan"),IF(Pengawas!AV801&gt;0,IF(Pengawas!AW801="","Harap diisi",IF(Pengawas!AW801&gt;2015,"Tidak valid","OK")))))</f>
        <v>-</v>
      </c>
      <c r="AX801" s="25" t="str">
        <f>IF(Pengawas!AV801="",IF(Pengawas!AX801="","-","Harap dikosongkan"),IF(Pengawas!AV801=0,IF(Pengawas!AX801="","OK","Harap dikosongkan"),IF(Pengawas!AV801&gt;0,IF(Pengawas!AX801="","Harap diisi",IF(Pengawas!AX801="","-",IF(Pengawas!AX801&gt;1,"Tidak valid","OK"))))))</f>
        <v>-</v>
      </c>
      <c r="AY801" s="25" t="str">
        <f>IF(Pengawas!AY801="","-",IF(Pengawas!AY801&gt;2,"Tidak valid","OK"))</f>
        <v>-</v>
      </c>
      <c r="AZ801" s="25" t="str">
        <f>IF(Pengawas!AY801="",IF(Pengawas!AZ801="","-","Harap dikosongkan"),IF(Pengawas!AY801=0,IF(Pengawas!AZ801="","OK","Harap dikosongkan"),IF(Pengawas!AZ801="","Harap diisi",IF(Pengawas!AZ801&gt;2015,"Cek lagi",IF(Pengawas!AZ801&lt;2000,"Cek lagi","OK")))))</f>
        <v>-</v>
      </c>
      <c r="BA801" s="25" t="str">
        <f>IF(Pengawas!BA801="","-",IF(LEN(Pengawas!BA801)&lt;5,"Cek lagi","OK"))</f>
        <v>-</v>
      </c>
      <c r="BB801" s="25" t="str">
        <f>IF(Pengawas!BB801="","-",IF(LEN(Pengawas!BB801)&lt;4,"Cek lagi","OK"))</f>
        <v>-</v>
      </c>
      <c r="BC801" s="25" t="str">
        <f>IF(Pengawas!BC801="","-",IF(LEN(Pengawas!BC801)&lt;4,"Cek lagi","OK"))</f>
        <v>-</v>
      </c>
      <c r="BD801" s="25" t="str">
        <f>IF(Pengawas!BD801="","-",IF(LEN(Pengawas!BD801)&lt;4,"Cek lagi","OK"))</f>
        <v>-</v>
      </c>
      <c r="BE801" s="25" t="str">
        <f>IF(Pengawas!BE801="","-",IF(LEN(Pengawas!BE801)&lt;4,"Cek lagi","OK"))</f>
        <v>-</v>
      </c>
      <c r="BF801" s="25" t="str">
        <f>IF(Pengawas!BF801="","-",IF(LEN(Pengawas!BF801)&lt;&gt;5,"Tidak valid","OK"))</f>
        <v>-</v>
      </c>
      <c r="BG801" s="25" t="str">
        <f>IF(Pengawas!BG801="","-",IF(LEN(Pengawas!BG801)&lt;9,"Cek lagi",IF(LEN(Pengawas!BG801)&gt;14,"Cek lagi","OK")))</f>
        <v>-</v>
      </c>
    </row>
    <row r="802" spans="1:59" ht="15" customHeight="1" x14ac:dyDescent="0.2">
      <c r="A802" s="25" t="str">
        <f>IF(Pengawas!A802="","-",IF(LEN(Pengawas!A802)&lt;4,"Cek lagi","OK"))</f>
        <v>-</v>
      </c>
      <c r="B802" s="25" t="str">
        <f>IF(Pengawas!B802="","-",IF(LEN(Pengawas!B802)&lt;4,"Cek lagi","OK"))</f>
        <v>-</v>
      </c>
      <c r="C802" s="25" t="str">
        <f>IF(Pengawas!C802="","-",IF(LEN(Pengawas!C802)&lt;&gt;18,"Tidak valid","OK"))</f>
        <v>-</v>
      </c>
      <c r="D802" s="25" t="str">
        <f>IF(Pengawas!D802="","-",IF(LEN(Pengawas!D802)&lt;&gt;16,"Tidak valid","OK"))</f>
        <v>-</v>
      </c>
      <c r="E802" s="25" t="str">
        <f>IF(Pengawas!E802="","-",IF(LEN(Pengawas!E802)&lt;4,"Cek lagi","OK"))</f>
        <v>-</v>
      </c>
      <c r="F802" s="25" t="str">
        <f>IF(Pengawas!F802="","-",IF(LEN(Pengawas!F802)&lt;&gt;16,"Tidak valid","OK"))</f>
        <v>-</v>
      </c>
      <c r="G802" s="25" t="str">
        <f>IF(Pengawas!G802="","-",IF(LEN(Pengawas!G802)&lt;4,"Cek lagi","OK"))</f>
        <v>-</v>
      </c>
      <c r="H802" s="26" t="str">
        <f>IF(Pengawas!H802="","-",IF(VALUE(LEFT(Pengawas!H802,2))&gt;31,"Tanggal tidak valid",IF(VALUE(LEFT(RIGHT(Pengawas!H802,7),2))&gt;12,"Bulan tidak valid",IF(VALUE(RIGHT(Pengawas!H802,4))&gt;1990,"Umur terlalu muda",IF(VALUE(RIGHT(Pengawas!H802,4))&lt;1955,"Umur terlalu tua","OK")))))</f>
        <v>-</v>
      </c>
      <c r="I802" s="25" t="str">
        <f>IF(Pengawas!I802="","-",IF(Pengawas!I802="L","OK",IF(Pengawas!I802="P","OK","Tidak valid")))</f>
        <v>-</v>
      </c>
      <c r="J802" s="25" t="str">
        <f>IF(Pengawas!J802="","-",IF(LEN(Pengawas!J802)&lt;4,"Cek lagi","OK"))</f>
        <v>-</v>
      </c>
      <c r="K802" s="25" t="str">
        <f>IF(Pengawas!K802="","-",IF(Pengawas!K802&gt;5,"Tidak valid",IF(Pengawas!K802&lt;1,"Tidak valid","OK")))</f>
        <v>-</v>
      </c>
      <c r="L802" s="25" t="str">
        <f>IF(Pengawas!L802="","-",IF(VALUE(LEFT(Pengawas!L802,1))&gt;1,"Tidak valid","OK"))</f>
        <v>-</v>
      </c>
      <c r="M802" s="25" t="str">
        <f>IF(Pengawas!M802="","-",IF(VALUE(LEFT(Pengawas!M802,1))&gt;1,"Tidak valid","OK"))</f>
        <v>-</v>
      </c>
      <c r="N802" s="25" t="str">
        <f>IF(Pengawas!N802="","-",IF(VALUE(LEFT(Pengawas!N802,2))&gt;31,"Tanggal tidak valid",IF(VALUE(LEFT(RIGHT(Pengawas!N802,7),2))&gt;12,"Bulan tidak valid",IF(VALUE(RIGHT(Pengawas!N802,4))&gt;2015,"Tahun cek lagi",IF(VALUE(RIGHT(Pengawas!N802,4))&lt;1930,"Tahun cek lagi","OK")))))</f>
        <v>-</v>
      </c>
      <c r="O802" s="26" t="str">
        <f>IF(Pengawas!O802="","-",IF(VALUE(LEFT(Pengawas!O802,2))&gt;31,"Tanggal tidak valid",IF(VALUE(LEFT(RIGHT(Pengawas!O802,7),2))&gt;12,"Bulan tidak valid",IF(VALUE(RIGHT(Pengawas!O802,4))&gt;2015,"Tahun cek lagi",IF(VALUE(RIGHT(Pengawas!O802,4))&lt;1930,"Tahun cek lagi","OK")))))</f>
        <v>-</v>
      </c>
      <c r="P802" s="26" t="str">
        <f>IF(Pengawas!P802="","-",IF(VALUE(LEFT(Pengawas!P802,2))&gt;31,"Tanggal tidak valid",IF(VALUE(LEFT(RIGHT(Pengawas!P802,7),2))&gt;12,"Bulan tidak valid",IF(VALUE(RIGHT(Pengawas!P802,4))&gt;2015,"Tahun cek lagi",IF(VALUE(RIGHT(Pengawas!P802,4))&lt;1930,"Tahun cek lagi","OK")))))</f>
        <v>-</v>
      </c>
      <c r="Q802" s="25" t="str">
        <f>IF(Pengawas!Q802="","-",IF(Pengawas!Q802&gt;3,"Tidak valid",IF(Pengawas!Q802&lt;1,"Tidak valid","OK")))</f>
        <v>-</v>
      </c>
      <c r="R802" s="25" t="str">
        <f>IF(Pengawas!R802="","-",IF(Pengawas!R802&gt;20000000,"Cek lagi",IF(Pengawas!R802&lt;50000,"Cek lagi","OK")))</f>
        <v>-</v>
      </c>
      <c r="S802" s="25" t="str">
        <f>IF(Pengawas!S802="","-",IF(Pengawas!S802&gt;3,"Tidak valid",IF(Pengawas!S802&lt;1,"Tidak valid","OK")))</f>
        <v>-</v>
      </c>
      <c r="T802" s="25" t="str">
        <f>IF(Pengawas!T802="","-",IF(Pengawas!T802&gt;6,"Tidak valid",IF(Pengawas!T802&lt;1,"Tidak valid","OK")))</f>
        <v>-</v>
      </c>
      <c r="U802" s="25" t="str">
        <f>IF(Pengawas!U802="","-",IF(Pengawas!U802&gt;4,"Tidak valid",IF(Pengawas!U802&lt;1,"Tidak valid","OK")))</f>
        <v>-</v>
      </c>
      <c r="V802" s="25" t="str">
        <f>IF(Pengawas!V802="","-",IF(Pengawas!V802&gt;2,"Tidak valid",IF(Pengawas!V802&lt;1,"Tidak valid","OK")))</f>
        <v>-</v>
      </c>
      <c r="W802" s="25" t="str">
        <f>IF(Pengawas!V802="","-",IF(Pengawas!V802=1,IF(Pengawas!W802="","Harap diisi","OK"),IF(Pengawas!V802=2,IF(Pengawas!W802="","Harap diisi","OK"),IF(Pengawas!V803&lt;1,"-",IF(Pengawas!V803&gt;2,"-","OK")))))</f>
        <v>-</v>
      </c>
      <c r="X802" s="25" t="str">
        <f>IF(Pengawas!V802="","-",IF(Pengawas!V802=1,IF(Pengawas!X802="","Harap diisi","OK"),IF(Pengawas!V802=2,IF(Pengawas!X802="","Harap diisi","OK"),IF(Pengawas!V803&lt;1,"-",IF(Pengawas!V803&gt;2,"-","OK")))))</f>
        <v>-</v>
      </c>
      <c r="Y802" s="25" t="str">
        <f>IF(Pengawas!V802="","-",IF(Pengawas!V802=1,IF(Pengawas!Y802="","Harap diisi","OK"),IF(Pengawas!V802=2,IF(Pengawas!Y802="","Harap diisi","OK"),IF(Pengawas!V803&lt;1,"-",IF(Pengawas!V803&gt;2,"-","OK")))))</f>
        <v>-</v>
      </c>
      <c r="Z802" s="25" t="str">
        <f>IF(Pengawas!V802="","-",IF(Pengawas!V802=1,IF(Pengawas!Z802="","Harap diisi","OK"),IF(Pengawas!V802=2,IF(Pengawas!Z802="","Harap diisi","OK"),IF(Pengawas!V803&lt;1,"-",IF(Pengawas!V803&gt;2,"-","OK")))))</f>
        <v>-</v>
      </c>
      <c r="AA802" s="25" t="str">
        <f>IF(Pengawas!V802="","-",IF(Pengawas!V802=1,IF(Pengawas!AA802="","Harap diisi","OK"),IF(Pengawas!V802=2,IF(Pengawas!AA802="","Harap diisi","OK"),IF(Pengawas!V803&lt;1,"-",IF(Pengawas!V803&gt;2,"-","OK")))))</f>
        <v>-</v>
      </c>
      <c r="AB802" s="25" t="str">
        <f>IF(Pengawas!V802="","-",IF(Pengawas!V802=1,IF(Pengawas!AB802="","Harap diisi","OK"),IF(Pengawas!V802=2,IF(Pengawas!AB802="","Harap diisi","OK"),IF(Pengawas!V803&lt;1,"-",IF(Pengawas!V803&gt;2,"-","OK")))))</f>
        <v>-</v>
      </c>
      <c r="AC802" s="25" t="str">
        <f>IF(Pengawas!V802="","-",IF(Pengawas!V802=1,IF(Pengawas!AC802="","Harap diisi","OK"),IF(Pengawas!V802=2,IF(Pengawas!AC802="","Harap diisi","OK"),IF(Pengawas!V803&lt;1,"-",IF(Pengawas!V803&gt;2,"-","OK")))))</f>
        <v>-</v>
      </c>
      <c r="AD802" s="25" t="str">
        <f>IF(Pengawas!V802="","-",IF(Pengawas!V802=1,IF(Pengawas!AD802="","OK","Harap dikosongkan"),IF(Pengawas!V802=2,IF(Pengawas!AD802="","Harap diisi","OK"),IF(Pengawas!V803&lt;1,"-",IF(Pengawas!V803&gt;2,"-","OK")))))</f>
        <v>-</v>
      </c>
      <c r="AE802" s="25" t="str">
        <f>IF(Pengawas!V802="","-",IF(Pengawas!V802=1,IF(Pengawas!AE802="","OK","Harap dikosongkan"),IF(Pengawas!V802=2,IF(Pengawas!AE802="","Harap diisi","OK"),IF(Pengawas!V803&lt;1,"-",IF(Pengawas!V803&gt;2,"-","OK")))))</f>
        <v>-</v>
      </c>
      <c r="AF802" s="25" t="str">
        <f>IF(Pengawas!V802="","-",IF(Pengawas!V802=1,IF(Pengawas!AF802="","OK","Harap dikosongkan"),IF(Pengawas!V802=2,IF(Pengawas!AF802="","Harap diisi","OK"),IF(Pengawas!V803&lt;1,"-",IF(Pengawas!V803&gt;2,"-","OK")))))</f>
        <v>-</v>
      </c>
      <c r="AG802" s="25" t="str">
        <f>IF(Pengawas!V802="","-",IF(Pengawas!V802=1,IF(Pengawas!AG802="","OK","Harap dikosongkan"),IF(Pengawas!V802=2,IF(Pengawas!AG802="","Harap diisi","OK"),IF(Pengawas!V803&lt;1,"-",IF(Pengawas!V803&gt;2,"-","OK")))))</f>
        <v>-</v>
      </c>
      <c r="AH802" s="25" t="str">
        <f>IF(Pengawas!V802="","-",IF(Pengawas!V802=1,IF(Pengawas!AH802="","OK","Harap dikosongkan"),IF(Pengawas!V802=2,IF(Pengawas!AH802="","Harap diisi","OK"),IF(Pengawas!V803&lt;1,"-",IF(Pengawas!V803&gt;2,"-","OK")))))</f>
        <v>-</v>
      </c>
      <c r="AI802" s="25" t="str">
        <f>IF(Pengawas!V802="","-",IF(Pengawas!V802=1,IF(Pengawas!AI802="","OK","Harap dikosongkan"),IF(Pengawas!V802=2,IF(Pengawas!AI802="","Harap diisi","OK"),IF(Pengawas!V803&lt;1,"-",IF(Pengawas!V803&gt;2,"-","OK")))))</f>
        <v>-</v>
      </c>
      <c r="AJ802" s="25" t="str">
        <f>IF(Pengawas!V802="","-",IF(Pengawas!V802=1,IF(Pengawas!AJ802="","OK","Harap dikosongkan"),IF(Pengawas!V802=2,IF(Pengawas!AJ802="","Harap diisi","OK"),IF(Pengawas!V803&lt;1,"-",IF(Pengawas!V803&gt;2,"-","OK")))))</f>
        <v>-</v>
      </c>
      <c r="AK802" s="25" t="str">
        <f>IF(Pengawas!V802="","-",IF(Pengawas!V802=1,IF(Pengawas!AK802="","OK","Harap dikosongkan"),IF(Pengawas!V802=2,IF(Pengawas!AK802="","Harap diisi","OK"),IF(Pengawas!V803&lt;1,"-",IF(Pengawas!V803&gt;2,"-","OK")))))</f>
        <v>-</v>
      </c>
      <c r="AL802" s="25" t="str">
        <f>IF(Pengawas!AL802="","-",IF(Pengawas!AL802&gt;3,"Tidak valid",IF(Pengawas!AL802&lt;1,"Tidak valid","OK")))</f>
        <v>-</v>
      </c>
      <c r="AM802" s="25" t="str">
        <f>IF(Pengawas!AL802="",IF(Pengawas!AM802="","-","Harap dikosongkan"),IF(Pengawas!AL802&lt;&gt;1,IF(Pengawas!AM802="","OK","Harap dikosongkan"),IF(Pengawas!AM802="","Harap diisi",IF(Pengawas!AM802&gt;2015,"Cek lagi",IF(Pengawas!AM802&lt;2005,"Cek lagi","OK")))))</f>
        <v>-</v>
      </c>
      <c r="AN802" s="25" t="str">
        <f>IF(Pengawas!AL802="",IF(Pengawas!AN802="","-","Harap dikosongkan"),IF(Pengawas!AL802&lt;&gt;1,IF(Pengawas!AN802="","OK","Harap dikosongkan"),IF(Pengawas!AN802="","Harap diisi",IF(VALUE(Pengawas!AN802)&gt;33,"Tidak valid",IF(VALUE(Pengawas!AN802)&lt;1,"Tidak valid","OK")))))</f>
        <v>-</v>
      </c>
      <c r="AO802" s="25" t="str">
        <f>IF(Pengawas!AL802="",IF(Pengawas!AO802="","-","Harap dikosongkan"),IF(Pengawas!AL802&lt;&gt;1,IF(Pengawas!AO802="","OK","Harap dikosongkan"),IF(Pengawas!AO802="","Harap diisi",IF(Pengawas!AO802&gt;1,"Tidak valid","OK"))))</f>
        <v>-</v>
      </c>
      <c r="AP802" s="25" t="str">
        <f>IF(Pengawas!AL802&gt;1,"OK",IF(Pengawas!AO802="",IF(Pengawas!AP802="","-","Kolom AO cek lagi"),IF(Pengawas!AO802=0,IF(Pengawas!AP802="","OK","Harap dikosongkan"),IF(Pengawas!AP802="","Harap diisi",IF(LEN(Pengawas!AP802)&lt;12,"Tidak valid",IF(LEN(Pengawas!AP802)&gt;14,"Tidak valid","OK"))))))</f>
        <v>-</v>
      </c>
      <c r="AQ802" s="26" t="str">
        <f>IF(Pengawas!AL802&gt;1,"OK",IF(Pengawas!AO802="",IF(Pengawas!AQ802="","-","Kolom AO cek lagi"),IF(Pengawas!AO802=0,IF(Pengawas!AQ802="","OK","Harap dikosongkan"),IF(Pengawas!AQ802="","Harap diisi",IF(LEN(Pengawas!AQ802)&lt;5,"Cek lagi","OK")))))</f>
        <v>-</v>
      </c>
      <c r="AR802" s="26" t="str">
        <f>IF(Pengawas!AL802&gt;1,"OK",IF(Pengawas!AO802="",IF(Pengawas!AR802="","-","Kolom AT cek lagi"),IF(Pengawas!AO802=0,IF(Pengawas!AR802="","OK","Harap dikosongkan"),IF(Pengawas!AR802="","Harap diisi",IF(VALUE(LEFT(Pengawas!AR802,2))&gt;31,"Tanggal tidak valid",IF(VALUE(LEFT(RIGHT(Pengawas!AR802,7),2))&gt;12,"Bulan tidak valid",IF(VALUE(RIGHT(Pengawas!AR802,4))&gt;2016,"Tahun cek lagi",IF(VALUE(RIGHT(Pengawas!AR802,4))&lt;2005,"Tahun cek lagi","OK"))))))))</f>
        <v>-</v>
      </c>
      <c r="AS802" s="25" t="str">
        <f>IF(Pengawas!AP802="",IF(Pengawas!AS802="","-","Harap dikosongkan"),IF(Pengawas!AP802&lt;&gt;"",IF(Pengawas!AS802="","Harap diisi",IF(Pengawas!AS802&gt;1,"Tidak valid","OK"))))</f>
        <v>-</v>
      </c>
      <c r="AT802" s="25" t="str">
        <f>IF(Pengawas!AS802="",IF(Pengawas!AT802="","-","Harap dikosongkan"),IF(Pengawas!AS802&lt;&gt;1,IF(Pengawas!AT802="","OK","Harap dikosongkan"),IF(Pengawas!AS802="",IF(Pengawas!AT802="","-","Harap dikosongkan"),IF(Pengawas!AS802=0,IF(Pengawas!AT802="","OK","Harap dikosongkan"),IF(Pengawas!AT802="","Harap diisi",IF(Pengawas!AT802&gt;2016,"Cek lagi",IF(Pengawas!AT802&lt;2005,"Cek lagi",IF(Pengawas!AM802&gt;Pengawas!AT802,"Cek lagi dengan Kolom AL","OK"))))))))</f>
        <v>-</v>
      </c>
      <c r="AU802" s="25" t="str">
        <f>IF(Pengawas!AS802="",IF(Pengawas!AU802="","-","Harap dikosongkan"),IF(Pengawas!AS802&lt;&gt;1,IF(Pengawas!AU802="","OK","Harap dikosongkan"),IF(Pengawas!AS802="",IF(Pengawas!AU802="","-","Harap dikosongkan"),IF(Pengawas!AS802=0,IF(Pengawas!AU802="","OK","Harap dikosongkan"),IF(Pengawas!AU802="","Harap diisi",IF(Pengawas!AU802&gt;20000000,"Cek lagi",IF(Pengawas!AU802&lt;100000,"Cek lagi","OK")))))))</f>
        <v>-</v>
      </c>
      <c r="AV802" s="25" t="str">
        <f>IF(Pengawas!AV802="","-",IF(Pengawas!AV802&gt;3,"Tidak valid","OK"))</f>
        <v>-</v>
      </c>
      <c r="AW802" s="25" t="str">
        <f>IF(Pengawas!AV802="",IF(Pengawas!AW802="","-","Harap dikosongkan"),IF(Pengawas!AV802=0,IF(Pengawas!AW802="","OK","Harap dikosongkan"),IF(Pengawas!AV802&gt;0,IF(Pengawas!AW802="","Harap diisi",IF(Pengawas!AW802&gt;2015,"Tidak valid","OK")))))</f>
        <v>-</v>
      </c>
      <c r="AX802" s="25" t="str">
        <f>IF(Pengawas!AV802="",IF(Pengawas!AX802="","-","Harap dikosongkan"),IF(Pengawas!AV802=0,IF(Pengawas!AX802="","OK","Harap dikosongkan"),IF(Pengawas!AV802&gt;0,IF(Pengawas!AX802="","Harap diisi",IF(Pengawas!AX802="","-",IF(Pengawas!AX802&gt;1,"Tidak valid","OK"))))))</f>
        <v>-</v>
      </c>
      <c r="AY802" s="25" t="str">
        <f>IF(Pengawas!AY802="","-",IF(Pengawas!AY802&gt;2,"Tidak valid","OK"))</f>
        <v>-</v>
      </c>
      <c r="AZ802" s="25" t="str">
        <f>IF(Pengawas!AY802="",IF(Pengawas!AZ802="","-","Harap dikosongkan"),IF(Pengawas!AY802=0,IF(Pengawas!AZ802="","OK","Harap dikosongkan"),IF(Pengawas!AZ802="","Harap diisi",IF(Pengawas!AZ802&gt;2015,"Cek lagi",IF(Pengawas!AZ802&lt;2000,"Cek lagi","OK")))))</f>
        <v>-</v>
      </c>
      <c r="BA802" s="25" t="str">
        <f>IF(Pengawas!BA802="","-",IF(LEN(Pengawas!BA802)&lt;5,"Cek lagi","OK"))</f>
        <v>-</v>
      </c>
      <c r="BB802" s="25" t="str">
        <f>IF(Pengawas!BB802="","-",IF(LEN(Pengawas!BB802)&lt;4,"Cek lagi","OK"))</f>
        <v>-</v>
      </c>
      <c r="BC802" s="25" t="str">
        <f>IF(Pengawas!BC802="","-",IF(LEN(Pengawas!BC802)&lt;4,"Cek lagi","OK"))</f>
        <v>-</v>
      </c>
      <c r="BD802" s="25" t="str">
        <f>IF(Pengawas!BD802="","-",IF(LEN(Pengawas!BD802)&lt;4,"Cek lagi","OK"))</f>
        <v>-</v>
      </c>
      <c r="BE802" s="25" t="str">
        <f>IF(Pengawas!BE802="","-",IF(LEN(Pengawas!BE802)&lt;4,"Cek lagi","OK"))</f>
        <v>-</v>
      </c>
      <c r="BF802" s="25" t="str">
        <f>IF(Pengawas!BF802="","-",IF(LEN(Pengawas!BF802)&lt;&gt;5,"Tidak valid","OK"))</f>
        <v>-</v>
      </c>
      <c r="BG802" s="25" t="str">
        <f>IF(Pengawas!BG802="","-",IF(LEN(Pengawas!BG802)&lt;9,"Cek lagi",IF(LEN(Pengawas!BG802)&gt;14,"Cek lagi","OK")))</f>
        <v>-</v>
      </c>
    </row>
    <row r="803" spans="1:59" ht="15" customHeight="1" x14ac:dyDescent="0.2">
      <c r="A803" s="25" t="str">
        <f>IF(Pengawas!A803="","-",IF(LEN(Pengawas!A803)&lt;4,"Cek lagi","OK"))</f>
        <v>-</v>
      </c>
      <c r="B803" s="25" t="str">
        <f>IF(Pengawas!B803="","-",IF(LEN(Pengawas!B803)&lt;4,"Cek lagi","OK"))</f>
        <v>-</v>
      </c>
      <c r="C803" s="25" t="str">
        <f>IF(Pengawas!C803="","-",IF(LEN(Pengawas!C803)&lt;&gt;18,"Tidak valid","OK"))</f>
        <v>-</v>
      </c>
      <c r="D803" s="25" t="str">
        <f>IF(Pengawas!D803="","-",IF(LEN(Pengawas!D803)&lt;&gt;16,"Tidak valid","OK"))</f>
        <v>-</v>
      </c>
      <c r="E803" s="25" t="str">
        <f>IF(Pengawas!E803="","-",IF(LEN(Pengawas!E803)&lt;4,"Cek lagi","OK"))</f>
        <v>-</v>
      </c>
      <c r="F803" s="25" t="str">
        <f>IF(Pengawas!F803="","-",IF(LEN(Pengawas!F803)&lt;&gt;16,"Tidak valid","OK"))</f>
        <v>-</v>
      </c>
      <c r="G803" s="25" t="str">
        <f>IF(Pengawas!G803="","-",IF(LEN(Pengawas!G803)&lt;4,"Cek lagi","OK"))</f>
        <v>-</v>
      </c>
      <c r="H803" s="26" t="str">
        <f>IF(Pengawas!H803="","-",IF(VALUE(LEFT(Pengawas!H803,2))&gt;31,"Tanggal tidak valid",IF(VALUE(LEFT(RIGHT(Pengawas!H803,7),2))&gt;12,"Bulan tidak valid",IF(VALUE(RIGHT(Pengawas!H803,4))&gt;1990,"Umur terlalu muda",IF(VALUE(RIGHT(Pengawas!H803,4))&lt;1955,"Umur terlalu tua","OK")))))</f>
        <v>-</v>
      </c>
      <c r="I803" s="25" t="str">
        <f>IF(Pengawas!I803="","-",IF(Pengawas!I803="L","OK",IF(Pengawas!I803="P","OK","Tidak valid")))</f>
        <v>-</v>
      </c>
      <c r="J803" s="25" t="str">
        <f>IF(Pengawas!J803="","-",IF(LEN(Pengawas!J803)&lt;4,"Cek lagi","OK"))</f>
        <v>-</v>
      </c>
      <c r="K803" s="25" t="str">
        <f>IF(Pengawas!K803="","-",IF(Pengawas!K803&gt;5,"Tidak valid",IF(Pengawas!K803&lt;1,"Tidak valid","OK")))</f>
        <v>-</v>
      </c>
      <c r="L803" s="25" t="str">
        <f>IF(Pengawas!L803="","-",IF(VALUE(LEFT(Pengawas!L803,1))&gt;1,"Tidak valid","OK"))</f>
        <v>-</v>
      </c>
      <c r="M803" s="25" t="str">
        <f>IF(Pengawas!M803="","-",IF(VALUE(LEFT(Pengawas!M803,1))&gt;1,"Tidak valid","OK"))</f>
        <v>-</v>
      </c>
      <c r="N803" s="25" t="str">
        <f>IF(Pengawas!N803="","-",IF(VALUE(LEFT(Pengawas!N803,2))&gt;31,"Tanggal tidak valid",IF(VALUE(LEFT(RIGHT(Pengawas!N803,7),2))&gt;12,"Bulan tidak valid",IF(VALUE(RIGHT(Pengawas!N803,4))&gt;2015,"Tahun cek lagi",IF(VALUE(RIGHT(Pengawas!N803,4))&lt;1930,"Tahun cek lagi","OK")))))</f>
        <v>-</v>
      </c>
      <c r="O803" s="26" t="str">
        <f>IF(Pengawas!O803="","-",IF(VALUE(LEFT(Pengawas!O803,2))&gt;31,"Tanggal tidak valid",IF(VALUE(LEFT(RIGHT(Pengawas!O803,7),2))&gt;12,"Bulan tidak valid",IF(VALUE(RIGHT(Pengawas!O803,4))&gt;2015,"Tahun cek lagi",IF(VALUE(RIGHT(Pengawas!O803,4))&lt;1930,"Tahun cek lagi","OK")))))</f>
        <v>-</v>
      </c>
      <c r="P803" s="26" t="str">
        <f>IF(Pengawas!P803="","-",IF(VALUE(LEFT(Pengawas!P803,2))&gt;31,"Tanggal tidak valid",IF(VALUE(LEFT(RIGHT(Pengawas!P803,7),2))&gt;12,"Bulan tidak valid",IF(VALUE(RIGHT(Pengawas!P803,4))&gt;2015,"Tahun cek lagi",IF(VALUE(RIGHT(Pengawas!P803,4))&lt;1930,"Tahun cek lagi","OK")))))</f>
        <v>-</v>
      </c>
      <c r="Q803" s="25" t="str">
        <f>IF(Pengawas!Q803="","-",IF(Pengawas!Q803&gt;3,"Tidak valid",IF(Pengawas!Q803&lt;1,"Tidak valid","OK")))</f>
        <v>-</v>
      </c>
      <c r="R803" s="25" t="str">
        <f>IF(Pengawas!R803="","-",IF(Pengawas!R803&gt;20000000,"Cek lagi",IF(Pengawas!R803&lt;50000,"Cek lagi","OK")))</f>
        <v>-</v>
      </c>
      <c r="S803" s="25" t="str">
        <f>IF(Pengawas!S803="","-",IF(Pengawas!S803&gt;3,"Tidak valid",IF(Pengawas!S803&lt;1,"Tidak valid","OK")))</f>
        <v>-</v>
      </c>
      <c r="T803" s="25" t="str">
        <f>IF(Pengawas!T803="","-",IF(Pengawas!T803&gt;6,"Tidak valid",IF(Pengawas!T803&lt;1,"Tidak valid","OK")))</f>
        <v>-</v>
      </c>
      <c r="U803" s="25" t="str">
        <f>IF(Pengawas!U803="","-",IF(Pengawas!U803&gt;4,"Tidak valid",IF(Pengawas!U803&lt;1,"Tidak valid","OK")))</f>
        <v>-</v>
      </c>
      <c r="V803" s="25" t="str">
        <f>IF(Pengawas!V803="","-",IF(Pengawas!V803&gt;2,"Tidak valid",IF(Pengawas!V803&lt;1,"Tidak valid","OK")))</f>
        <v>-</v>
      </c>
      <c r="W803" s="25" t="str">
        <f>IF(Pengawas!V803="","-",IF(Pengawas!V803=1,IF(Pengawas!W803="","Harap diisi","OK"),IF(Pengawas!V803=2,IF(Pengawas!W803="","Harap diisi","OK"),IF(Pengawas!V804&lt;1,"-",IF(Pengawas!V804&gt;2,"-","OK")))))</f>
        <v>-</v>
      </c>
      <c r="X803" s="25" t="str">
        <f>IF(Pengawas!V803="","-",IF(Pengawas!V803=1,IF(Pengawas!X803="","Harap diisi","OK"),IF(Pengawas!V803=2,IF(Pengawas!X803="","Harap diisi","OK"),IF(Pengawas!V804&lt;1,"-",IF(Pengawas!V804&gt;2,"-","OK")))))</f>
        <v>-</v>
      </c>
      <c r="Y803" s="25" t="str">
        <f>IF(Pengawas!V803="","-",IF(Pengawas!V803=1,IF(Pengawas!Y803="","Harap diisi","OK"),IF(Pengawas!V803=2,IF(Pengawas!Y803="","Harap diisi","OK"),IF(Pengawas!V804&lt;1,"-",IF(Pengawas!V804&gt;2,"-","OK")))))</f>
        <v>-</v>
      </c>
      <c r="Z803" s="25" t="str">
        <f>IF(Pengawas!V803="","-",IF(Pengawas!V803=1,IF(Pengawas!Z803="","Harap diisi","OK"),IF(Pengawas!V803=2,IF(Pengawas!Z803="","Harap diisi","OK"),IF(Pengawas!V804&lt;1,"-",IF(Pengawas!V804&gt;2,"-","OK")))))</f>
        <v>-</v>
      </c>
      <c r="AA803" s="25" t="str">
        <f>IF(Pengawas!V803="","-",IF(Pengawas!V803=1,IF(Pengawas!AA803="","Harap diisi","OK"),IF(Pengawas!V803=2,IF(Pengawas!AA803="","Harap diisi","OK"),IF(Pengawas!V804&lt;1,"-",IF(Pengawas!V804&gt;2,"-","OK")))))</f>
        <v>-</v>
      </c>
      <c r="AB803" s="25" t="str">
        <f>IF(Pengawas!V803="","-",IF(Pengawas!V803=1,IF(Pengawas!AB803="","Harap diisi","OK"),IF(Pengawas!V803=2,IF(Pengawas!AB803="","Harap diisi","OK"),IF(Pengawas!V804&lt;1,"-",IF(Pengawas!V804&gt;2,"-","OK")))))</f>
        <v>-</v>
      </c>
      <c r="AC803" s="25" t="str">
        <f>IF(Pengawas!V803="","-",IF(Pengawas!V803=1,IF(Pengawas!AC803="","Harap diisi","OK"),IF(Pengawas!V803=2,IF(Pengawas!AC803="","Harap diisi","OK"),IF(Pengawas!V804&lt;1,"-",IF(Pengawas!V804&gt;2,"-","OK")))))</f>
        <v>-</v>
      </c>
      <c r="AD803" s="25" t="str">
        <f>IF(Pengawas!V803="","-",IF(Pengawas!V803=1,IF(Pengawas!AD803="","OK","Harap dikosongkan"),IF(Pengawas!V803=2,IF(Pengawas!AD803="","Harap diisi","OK"),IF(Pengawas!V804&lt;1,"-",IF(Pengawas!V804&gt;2,"-","OK")))))</f>
        <v>-</v>
      </c>
      <c r="AE803" s="25" t="str">
        <f>IF(Pengawas!V803="","-",IF(Pengawas!V803=1,IF(Pengawas!AE803="","OK","Harap dikosongkan"),IF(Pengawas!V803=2,IF(Pengawas!AE803="","Harap diisi","OK"),IF(Pengawas!V804&lt;1,"-",IF(Pengawas!V804&gt;2,"-","OK")))))</f>
        <v>-</v>
      </c>
      <c r="AF803" s="25" t="str">
        <f>IF(Pengawas!V803="","-",IF(Pengawas!V803=1,IF(Pengawas!AF803="","OK","Harap dikosongkan"),IF(Pengawas!V803=2,IF(Pengawas!AF803="","Harap diisi","OK"),IF(Pengawas!V804&lt;1,"-",IF(Pengawas!V804&gt;2,"-","OK")))))</f>
        <v>-</v>
      </c>
      <c r="AG803" s="25" t="str">
        <f>IF(Pengawas!V803="","-",IF(Pengawas!V803=1,IF(Pengawas!AG803="","OK","Harap dikosongkan"),IF(Pengawas!V803=2,IF(Pengawas!AG803="","Harap diisi","OK"),IF(Pengawas!V804&lt;1,"-",IF(Pengawas!V804&gt;2,"-","OK")))))</f>
        <v>-</v>
      </c>
      <c r="AH803" s="25" t="str">
        <f>IF(Pengawas!V803="","-",IF(Pengawas!V803=1,IF(Pengawas!AH803="","OK","Harap dikosongkan"),IF(Pengawas!V803=2,IF(Pengawas!AH803="","Harap diisi","OK"),IF(Pengawas!V804&lt;1,"-",IF(Pengawas!V804&gt;2,"-","OK")))))</f>
        <v>-</v>
      </c>
      <c r="AI803" s="25" t="str">
        <f>IF(Pengawas!V803="","-",IF(Pengawas!V803=1,IF(Pengawas!AI803="","OK","Harap dikosongkan"),IF(Pengawas!V803=2,IF(Pengawas!AI803="","Harap diisi","OK"),IF(Pengawas!V804&lt;1,"-",IF(Pengawas!V804&gt;2,"-","OK")))))</f>
        <v>-</v>
      </c>
      <c r="AJ803" s="25" t="str">
        <f>IF(Pengawas!V803="","-",IF(Pengawas!V803=1,IF(Pengawas!AJ803="","OK","Harap dikosongkan"),IF(Pengawas!V803=2,IF(Pengawas!AJ803="","Harap diisi","OK"),IF(Pengawas!V804&lt;1,"-",IF(Pengawas!V804&gt;2,"-","OK")))))</f>
        <v>-</v>
      </c>
      <c r="AK803" s="25" t="str">
        <f>IF(Pengawas!V803="","-",IF(Pengawas!V803=1,IF(Pengawas!AK803="","OK","Harap dikosongkan"),IF(Pengawas!V803=2,IF(Pengawas!AK803="","Harap diisi","OK"),IF(Pengawas!V804&lt;1,"-",IF(Pengawas!V804&gt;2,"-","OK")))))</f>
        <v>-</v>
      </c>
      <c r="AL803" s="25" t="str">
        <f>IF(Pengawas!AL803="","-",IF(Pengawas!AL803&gt;3,"Tidak valid",IF(Pengawas!AL803&lt;1,"Tidak valid","OK")))</f>
        <v>-</v>
      </c>
      <c r="AM803" s="25" t="str">
        <f>IF(Pengawas!AL803="",IF(Pengawas!AM803="","-","Harap dikosongkan"),IF(Pengawas!AL803&lt;&gt;1,IF(Pengawas!AM803="","OK","Harap dikosongkan"),IF(Pengawas!AM803="","Harap diisi",IF(Pengawas!AM803&gt;2015,"Cek lagi",IF(Pengawas!AM803&lt;2005,"Cek lagi","OK")))))</f>
        <v>-</v>
      </c>
      <c r="AN803" s="25" t="str">
        <f>IF(Pengawas!AL803="",IF(Pengawas!AN803="","-","Harap dikosongkan"),IF(Pengawas!AL803&lt;&gt;1,IF(Pengawas!AN803="","OK","Harap dikosongkan"),IF(Pengawas!AN803="","Harap diisi",IF(VALUE(Pengawas!AN803)&gt;33,"Tidak valid",IF(VALUE(Pengawas!AN803)&lt;1,"Tidak valid","OK")))))</f>
        <v>-</v>
      </c>
      <c r="AO803" s="25" t="str">
        <f>IF(Pengawas!AL803="",IF(Pengawas!AO803="","-","Harap dikosongkan"),IF(Pengawas!AL803&lt;&gt;1,IF(Pengawas!AO803="","OK","Harap dikosongkan"),IF(Pengawas!AO803="","Harap diisi",IF(Pengawas!AO803&gt;1,"Tidak valid","OK"))))</f>
        <v>-</v>
      </c>
      <c r="AP803" s="25" t="str">
        <f>IF(Pengawas!AL803&gt;1,"OK",IF(Pengawas!AO803="",IF(Pengawas!AP803="","-","Kolom AO cek lagi"),IF(Pengawas!AO803=0,IF(Pengawas!AP803="","OK","Harap dikosongkan"),IF(Pengawas!AP803="","Harap diisi",IF(LEN(Pengawas!AP803)&lt;12,"Tidak valid",IF(LEN(Pengawas!AP803)&gt;14,"Tidak valid","OK"))))))</f>
        <v>-</v>
      </c>
      <c r="AQ803" s="26" t="str">
        <f>IF(Pengawas!AL803&gt;1,"OK",IF(Pengawas!AO803="",IF(Pengawas!AQ803="","-","Kolom AO cek lagi"),IF(Pengawas!AO803=0,IF(Pengawas!AQ803="","OK","Harap dikosongkan"),IF(Pengawas!AQ803="","Harap diisi",IF(LEN(Pengawas!AQ803)&lt;5,"Cek lagi","OK")))))</f>
        <v>-</v>
      </c>
      <c r="AR803" s="26" t="str">
        <f>IF(Pengawas!AL803&gt;1,"OK",IF(Pengawas!AO803="",IF(Pengawas!AR803="","-","Kolom AT cek lagi"),IF(Pengawas!AO803=0,IF(Pengawas!AR803="","OK","Harap dikosongkan"),IF(Pengawas!AR803="","Harap diisi",IF(VALUE(LEFT(Pengawas!AR803,2))&gt;31,"Tanggal tidak valid",IF(VALUE(LEFT(RIGHT(Pengawas!AR803,7),2))&gt;12,"Bulan tidak valid",IF(VALUE(RIGHT(Pengawas!AR803,4))&gt;2016,"Tahun cek lagi",IF(VALUE(RIGHT(Pengawas!AR803,4))&lt;2005,"Tahun cek lagi","OK"))))))))</f>
        <v>-</v>
      </c>
      <c r="AS803" s="25" t="str">
        <f>IF(Pengawas!AP803="",IF(Pengawas!AS803="","-","Harap dikosongkan"),IF(Pengawas!AP803&lt;&gt;"",IF(Pengawas!AS803="","Harap diisi",IF(Pengawas!AS803&gt;1,"Tidak valid","OK"))))</f>
        <v>-</v>
      </c>
      <c r="AT803" s="25" t="str">
        <f>IF(Pengawas!AS803="",IF(Pengawas!AT803="","-","Harap dikosongkan"),IF(Pengawas!AS803&lt;&gt;1,IF(Pengawas!AT803="","OK","Harap dikosongkan"),IF(Pengawas!AS803="",IF(Pengawas!AT803="","-","Harap dikosongkan"),IF(Pengawas!AS803=0,IF(Pengawas!AT803="","OK","Harap dikosongkan"),IF(Pengawas!AT803="","Harap diisi",IF(Pengawas!AT803&gt;2016,"Cek lagi",IF(Pengawas!AT803&lt;2005,"Cek lagi",IF(Pengawas!AM803&gt;Pengawas!AT803,"Cek lagi dengan Kolom AL","OK"))))))))</f>
        <v>-</v>
      </c>
      <c r="AU803" s="25" t="str">
        <f>IF(Pengawas!AS803="",IF(Pengawas!AU803="","-","Harap dikosongkan"),IF(Pengawas!AS803&lt;&gt;1,IF(Pengawas!AU803="","OK","Harap dikosongkan"),IF(Pengawas!AS803="",IF(Pengawas!AU803="","-","Harap dikosongkan"),IF(Pengawas!AS803=0,IF(Pengawas!AU803="","OK","Harap dikosongkan"),IF(Pengawas!AU803="","Harap diisi",IF(Pengawas!AU803&gt;20000000,"Cek lagi",IF(Pengawas!AU803&lt;100000,"Cek lagi","OK")))))))</f>
        <v>-</v>
      </c>
      <c r="AV803" s="25" t="str">
        <f>IF(Pengawas!AV803="","-",IF(Pengawas!AV803&gt;3,"Tidak valid","OK"))</f>
        <v>-</v>
      </c>
      <c r="AW803" s="25" t="str">
        <f>IF(Pengawas!AV803="",IF(Pengawas!AW803="","-","Harap dikosongkan"),IF(Pengawas!AV803=0,IF(Pengawas!AW803="","OK","Harap dikosongkan"),IF(Pengawas!AV803&gt;0,IF(Pengawas!AW803="","Harap diisi",IF(Pengawas!AW803&gt;2015,"Tidak valid","OK")))))</f>
        <v>-</v>
      </c>
      <c r="AX803" s="25" t="str">
        <f>IF(Pengawas!AV803="",IF(Pengawas!AX803="","-","Harap dikosongkan"),IF(Pengawas!AV803=0,IF(Pengawas!AX803="","OK","Harap dikosongkan"),IF(Pengawas!AV803&gt;0,IF(Pengawas!AX803="","Harap diisi",IF(Pengawas!AX803="","-",IF(Pengawas!AX803&gt;1,"Tidak valid","OK"))))))</f>
        <v>-</v>
      </c>
      <c r="AY803" s="25" t="str">
        <f>IF(Pengawas!AY803="","-",IF(Pengawas!AY803&gt;2,"Tidak valid","OK"))</f>
        <v>-</v>
      </c>
      <c r="AZ803" s="25" t="str">
        <f>IF(Pengawas!AY803="",IF(Pengawas!AZ803="","-","Harap dikosongkan"),IF(Pengawas!AY803=0,IF(Pengawas!AZ803="","OK","Harap dikosongkan"),IF(Pengawas!AZ803="","Harap diisi",IF(Pengawas!AZ803&gt;2015,"Cek lagi",IF(Pengawas!AZ803&lt;2000,"Cek lagi","OK")))))</f>
        <v>-</v>
      </c>
      <c r="BA803" s="25" t="str">
        <f>IF(Pengawas!BA803="","-",IF(LEN(Pengawas!BA803)&lt;5,"Cek lagi","OK"))</f>
        <v>-</v>
      </c>
      <c r="BB803" s="25" t="str">
        <f>IF(Pengawas!BB803="","-",IF(LEN(Pengawas!BB803)&lt;4,"Cek lagi","OK"))</f>
        <v>-</v>
      </c>
      <c r="BC803" s="25" t="str">
        <f>IF(Pengawas!BC803="","-",IF(LEN(Pengawas!BC803)&lt;4,"Cek lagi","OK"))</f>
        <v>-</v>
      </c>
      <c r="BD803" s="25" t="str">
        <f>IF(Pengawas!BD803="","-",IF(LEN(Pengawas!BD803)&lt;4,"Cek lagi","OK"))</f>
        <v>-</v>
      </c>
      <c r="BE803" s="25" t="str">
        <f>IF(Pengawas!BE803="","-",IF(LEN(Pengawas!BE803)&lt;4,"Cek lagi","OK"))</f>
        <v>-</v>
      </c>
      <c r="BF803" s="25" t="str">
        <f>IF(Pengawas!BF803="","-",IF(LEN(Pengawas!BF803)&lt;&gt;5,"Tidak valid","OK"))</f>
        <v>-</v>
      </c>
      <c r="BG803" s="25" t="str">
        <f>IF(Pengawas!BG803="","-",IF(LEN(Pengawas!BG803)&lt;9,"Cek lagi",IF(LEN(Pengawas!BG803)&gt;14,"Cek lagi","OK")))</f>
        <v>-</v>
      </c>
    </row>
    <row r="804" spans="1:59" ht="15" customHeight="1" x14ac:dyDescent="0.2">
      <c r="A804" s="25" t="str">
        <f>IF(Pengawas!A804="","-",IF(LEN(Pengawas!A804)&lt;4,"Cek lagi","OK"))</f>
        <v>-</v>
      </c>
      <c r="B804" s="25" t="str">
        <f>IF(Pengawas!B804="","-",IF(LEN(Pengawas!B804)&lt;4,"Cek lagi","OK"))</f>
        <v>-</v>
      </c>
      <c r="C804" s="25" t="str">
        <f>IF(Pengawas!C804="","-",IF(LEN(Pengawas!C804)&lt;&gt;18,"Tidak valid","OK"))</f>
        <v>-</v>
      </c>
      <c r="D804" s="25" t="str">
        <f>IF(Pengawas!D804="","-",IF(LEN(Pengawas!D804)&lt;&gt;16,"Tidak valid","OK"))</f>
        <v>-</v>
      </c>
      <c r="E804" s="25" t="str">
        <f>IF(Pengawas!E804="","-",IF(LEN(Pengawas!E804)&lt;4,"Cek lagi","OK"))</f>
        <v>-</v>
      </c>
      <c r="F804" s="25" t="str">
        <f>IF(Pengawas!F804="","-",IF(LEN(Pengawas!F804)&lt;&gt;16,"Tidak valid","OK"))</f>
        <v>-</v>
      </c>
      <c r="G804" s="25" t="str">
        <f>IF(Pengawas!G804="","-",IF(LEN(Pengawas!G804)&lt;4,"Cek lagi","OK"))</f>
        <v>-</v>
      </c>
      <c r="H804" s="26" t="str">
        <f>IF(Pengawas!H804="","-",IF(VALUE(LEFT(Pengawas!H804,2))&gt;31,"Tanggal tidak valid",IF(VALUE(LEFT(RIGHT(Pengawas!H804,7),2))&gt;12,"Bulan tidak valid",IF(VALUE(RIGHT(Pengawas!H804,4))&gt;1990,"Umur terlalu muda",IF(VALUE(RIGHT(Pengawas!H804,4))&lt;1955,"Umur terlalu tua","OK")))))</f>
        <v>-</v>
      </c>
      <c r="I804" s="25" t="str">
        <f>IF(Pengawas!I804="","-",IF(Pengawas!I804="L","OK",IF(Pengawas!I804="P","OK","Tidak valid")))</f>
        <v>-</v>
      </c>
      <c r="J804" s="25" t="str">
        <f>IF(Pengawas!J804="","-",IF(LEN(Pengawas!J804)&lt;4,"Cek lagi","OK"))</f>
        <v>-</v>
      </c>
      <c r="K804" s="25" t="str">
        <f>IF(Pengawas!K804="","-",IF(Pengawas!K804&gt;5,"Tidak valid",IF(Pengawas!K804&lt;1,"Tidak valid","OK")))</f>
        <v>-</v>
      </c>
      <c r="L804" s="25" t="str">
        <f>IF(Pengawas!L804="","-",IF(VALUE(LEFT(Pengawas!L804,1))&gt;1,"Tidak valid","OK"))</f>
        <v>-</v>
      </c>
      <c r="M804" s="25" t="str">
        <f>IF(Pengawas!M804="","-",IF(VALUE(LEFT(Pengawas!M804,1))&gt;1,"Tidak valid","OK"))</f>
        <v>-</v>
      </c>
      <c r="N804" s="25" t="str">
        <f>IF(Pengawas!N804="","-",IF(VALUE(LEFT(Pengawas!N804,2))&gt;31,"Tanggal tidak valid",IF(VALUE(LEFT(RIGHT(Pengawas!N804,7),2))&gt;12,"Bulan tidak valid",IF(VALUE(RIGHT(Pengawas!N804,4))&gt;2015,"Tahun cek lagi",IF(VALUE(RIGHT(Pengawas!N804,4))&lt;1930,"Tahun cek lagi","OK")))))</f>
        <v>-</v>
      </c>
      <c r="O804" s="26" t="str">
        <f>IF(Pengawas!O804="","-",IF(VALUE(LEFT(Pengawas!O804,2))&gt;31,"Tanggal tidak valid",IF(VALUE(LEFT(RIGHT(Pengawas!O804,7),2))&gt;12,"Bulan tidak valid",IF(VALUE(RIGHT(Pengawas!O804,4))&gt;2015,"Tahun cek lagi",IF(VALUE(RIGHT(Pengawas!O804,4))&lt;1930,"Tahun cek lagi","OK")))))</f>
        <v>-</v>
      </c>
      <c r="P804" s="26" t="str">
        <f>IF(Pengawas!P804="","-",IF(VALUE(LEFT(Pengawas!P804,2))&gt;31,"Tanggal tidak valid",IF(VALUE(LEFT(RIGHT(Pengawas!P804,7),2))&gt;12,"Bulan tidak valid",IF(VALUE(RIGHT(Pengawas!P804,4))&gt;2015,"Tahun cek lagi",IF(VALUE(RIGHT(Pengawas!P804,4))&lt;1930,"Tahun cek lagi","OK")))))</f>
        <v>-</v>
      </c>
      <c r="Q804" s="25" t="str">
        <f>IF(Pengawas!Q804="","-",IF(Pengawas!Q804&gt;3,"Tidak valid",IF(Pengawas!Q804&lt;1,"Tidak valid","OK")))</f>
        <v>-</v>
      </c>
      <c r="R804" s="25" t="str">
        <f>IF(Pengawas!R804="","-",IF(Pengawas!R804&gt;20000000,"Cek lagi",IF(Pengawas!R804&lt;50000,"Cek lagi","OK")))</f>
        <v>-</v>
      </c>
      <c r="S804" s="25" t="str">
        <f>IF(Pengawas!S804="","-",IF(Pengawas!S804&gt;3,"Tidak valid",IF(Pengawas!S804&lt;1,"Tidak valid","OK")))</f>
        <v>-</v>
      </c>
      <c r="T804" s="25" t="str">
        <f>IF(Pengawas!T804="","-",IF(Pengawas!T804&gt;6,"Tidak valid",IF(Pengawas!T804&lt;1,"Tidak valid","OK")))</f>
        <v>-</v>
      </c>
      <c r="U804" s="25" t="str">
        <f>IF(Pengawas!U804="","-",IF(Pengawas!U804&gt;4,"Tidak valid",IF(Pengawas!U804&lt;1,"Tidak valid","OK")))</f>
        <v>-</v>
      </c>
      <c r="V804" s="25" t="str">
        <f>IF(Pengawas!V804="","-",IF(Pengawas!V804&gt;2,"Tidak valid",IF(Pengawas!V804&lt;1,"Tidak valid","OK")))</f>
        <v>-</v>
      </c>
      <c r="W804" s="25" t="str">
        <f>IF(Pengawas!V804="","-",IF(Pengawas!V804=1,IF(Pengawas!W804="","Harap diisi","OK"),IF(Pengawas!V804=2,IF(Pengawas!W804="","Harap diisi","OK"),IF(Pengawas!V805&lt;1,"-",IF(Pengawas!V805&gt;2,"-","OK")))))</f>
        <v>-</v>
      </c>
      <c r="X804" s="25" t="str">
        <f>IF(Pengawas!V804="","-",IF(Pengawas!V804=1,IF(Pengawas!X804="","Harap diisi","OK"),IF(Pengawas!V804=2,IF(Pengawas!X804="","Harap diisi","OK"),IF(Pengawas!V805&lt;1,"-",IF(Pengawas!V805&gt;2,"-","OK")))))</f>
        <v>-</v>
      </c>
      <c r="Y804" s="25" t="str">
        <f>IF(Pengawas!V804="","-",IF(Pengawas!V804=1,IF(Pengawas!Y804="","Harap diisi","OK"),IF(Pengawas!V804=2,IF(Pengawas!Y804="","Harap diisi","OK"),IF(Pengawas!V805&lt;1,"-",IF(Pengawas!V805&gt;2,"-","OK")))))</f>
        <v>-</v>
      </c>
      <c r="Z804" s="25" t="str">
        <f>IF(Pengawas!V804="","-",IF(Pengawas!V804=1,IF(Pengawas!Z804="","Harap diisi","OK"),IF(Pengawas!V804=2,IF(Pengawas!Z804="","Harap diisi","OK"),IF(Pengawas!V805&lt;1,"-",IF(Pengawas!V805&gt;2,"-","OK")))))</f>
        <v>-</v>
      </c>
      <c r="AA804" s="25" t="str">
        <f>IF(Pengawas!V804="","-",IF(Pengawas!V804=1,IF(Pengawas!AA804="","Harap diisi","OK"),IF(Pengawas!V804=2,IF(Pengawas!AA804="","Harap diisi","OK"),IF(Pengawas!V805&lt;1,"-",IF(Pengawas!V805&gt;2,"-","OK")))))</f>
        <v>-</v>
      </c>
      <c r="AB804" s="25" t="str">
        <f>IF(Pengawas!V804="","-",IF(Pengawas!V804=1,IF(Pengawas!AB804="","Harap diisi","OK"),IF(Pengawas!V804=2,IF(Pengawas!AB804="","Harap diisi","OK"),IF(Pengawas!V805&lt;1,"-",IF(Pengawas!V805&gt;2,"-","OK")))))</f>
        <v>-</v>
      </c>
      <c r="AC804" s="25" t="str">
        <f>IF(Pengawas!V804="","-",IF(Pengawas!V804=1,IF(Pengawas!AC804="","Harap diisi","OK"),IF(Pengawas!V804=2,IF(Pengawas!AC804="","Harap diisi","OK"),IF(Pengawas!V805&lt;1,"-",IF(Pengawas!V805&gt;2,"-","OK")))))</f>
        <v>-</v>
      </c>
      <c r="AD804" s="25" t="str">
        <f>IF(Pengawas!V804="","-",IF(Pengawas!V804=1,IF(Pengawas!AD804="","OK","Harap dikosongkan"),IF(Pengawas!V804=2,IF(Pengawas!AD804="","Harap diisi","OK"),IF(Pengawas!V805&lt;1,"-",IF(Pengawas!V805&gt;2,"-","OK")))))</f>
        <v>-</v>
      </c>
      <c r="AE804" s="25" t="str">
        <f>IF(Pengawas!V804="","-",IF(Pengawas!V804=1,IF(Pengawas!AE804="","OK","Harap dikosongkan"),IF(Pengawas!V804=2,IF(Pengawas!AE804="","Harap diisi","OK"),IF(Pengawas!V805&lt;1,"-",IF(Pengawas!V805&gt;2,"-","OK")))))</f>
        <v>-</v>
      </c>
      <c r="AF804" s="25" t="str">
        <f>IF(Pengawas!V804="","-",IF(Pengawas!V804=1,IF(Pengawas!AF804="","OK","Harap dikosongkan"),IF(Pengawas!V804=2,IF(Pengawas!AF804="","Harap diisi","OK"),IF(Pengawas!V805&lt;1,"-",IF(Pengawas!V805&gt;2,"-","OK")))))</f>
        <v>-</v>
      </c>
      <c r="AG804" s="25" t="str">
        <f>IF(Pengawas!V804="","-",IF(Pengawas!V804=1,IF(Pengawas!AG804="","OK","Harap dikosongkan"),IF(Pengawas!V804=2,IF(Pengawas!AG804="","Harap diisi","OK"),IF(Pengawas!V805&lt;1,"-",IF(Pengawas!V805&gt;2,"-","OK")))))</f>
        <v>-</v>
      </c>
      <c r="AH804" s="25" t="str">
        <f>IF(Pengawas!V804="","-",IF(Pengawas!V804=1,IF(Pengawas!AH804="","OK","Harap dikosongkan"),IF(Pengawas!V804=2,IF(Pengawas!AH804="","Harap diisi","OK"),IF(Pengawas!V805&lt;1,"-",IF(Pengawas!V805&gt;2,"-","OK")))))</f>
        <v>-</v>
      </c>
      <c r="AI804" s="25" t="str">
        <f>IF(Pengawas!V804="","-",IF(Pengawas!V804=1,IF(Pengawas!AI804="","OK","Harap dikosongkan"),IF(Pengawas!V804=2,IF(Pengawas!AI804="","Harap diisi","OK"),IF(Pengawas!V805&lt;1,"-",IF(Pengawas!V805&gt;2,"-","OK")))))</f>
        <v>-</v>
      </c>
      <c r="AJ804" s="25" t="str">
        <f>IF(Pengawas!V804="","-",IF(Pengawas!V804=1,IF(Pengawas!AJ804="","OK","Harap dikosongkan"),IF(Pengawas!V804=2,IF(Pengawas!AJ804="","Harap diisi","OK"),IF(Pengawas!V805&lt;1,"-",IF(Pengawas!V805&gt;2,"-","OK")))))</f>
        <v>-</v>
      </c>
      <c r="AK804" s="25" t="str">
        <f>IF(Pengawas!V804="","-",IF(Pengawas!V804=1,IF(Pengawas!AK804="","OK","Harap dikosongkan"),IF(Pengawas!V804=2,IF(Pengawas!AK804="","Harap diisi","OK"),IF(Pengawas!V805&lt;1,"-",IF(Pengawas!V805&gt;2,"-","OK")))))</f>
        <v>-</v>
      </c>
      <c r="AL804" s="25" t="str">
        <f>IF(Pengawas!AL804="","-",IF(Pengawas!AL804&gt;3,"Tidak valid",IF(Pengawas!AL804&lt;1,"Tidak valid","OK")))</f>
        <v>-</v>
      </c>
      <c r="AM804" s="25" t="str">
        <f>IF(Pengawas!AL804="",IF(Pengawas!AM804="","-","Harap dikosongkan"),IF(Pengawas!AL804&lt;&gt;1,IF(Pengawas!AM804="","OK","Harap dikosongkan"),IF(Pengawas!AM804="","Harap diisi",IF(Pengawas!AM804&gt;2015,"Cek lagi",IF(Pengawas!AM804&lt;2005,"Cek lagi","OK")))))</f>
        <v>-</v>
      </c>
      <c r="AN804" s="25" t="str">
        <f>IF(Pengawas!AL804="",IF(Pengawas!AN804="","-","Harap dikosongkan"),IF(Pengawas!AL804&lt;&gt;1,IF(Pengawas!AN804="","OK","Harap dikosongkan"),IF(Pengawas!AN804="","Harap diisi",IF(VALUE(Pengawas!AN804)&gt;33,"Tidak valid",IF(VALUE(Pengawas!AN804)&lt;1,"Tidak valid","OK")))))</f>
        <v>-</v>
      </c>
      <c r="AO804" s="25" t="str">
        <f>IF(Pengawas!AL804="",IF(Pengawas!AO804="","-","Harap dikosongkan"),IF(Pengawas!AL804&lt;&gt;1,IF(Pengawas!AO804="","OK","Harap dikosongkan"),IF(Pengawas!AO804="","Harap diisi",IF(Pengawas!AO804&gt;1,"Tidak valid","OK"))))</f>
        <v>-</v>
      </c>
      <c r="AP804" s="25" t="str">
        <f>IF(Pengawas!AL804&gt;1,"OK",IF(Pengawas!AO804="",IF(Pengawas!AP804="","-","Kolom AO cek lagi"),IF(Pengawas!AO804=0,IF(Pengawas!AP804="","OK","Harap dikosongkan"),IF(Pengawas!AP804="","Harap diisi",IF(LEN(Pengawas!AP804)&lt;12,"Tidak valid",IF(LEN(Pengawas!AP804)&gt;14,"Tidak valid","OK"))))))</f>
        <v>-</v>
      </c>
      <c r="AQ804" s="26" t="str">
        <f>IF(Pengawas!AL804&gt;1,"OK",IF(Pengawas!AO804="",IF(Pengawas!AQ804="","-","Kolom AO cek lagi"),IF(Pengawas!AO804=0,IF(Pengawas!AQ804="","OK","Harap dikosongkan"),IF(Pengawas!AQ804="","Harap diisi",IF(LEN(Pengawas!AQ804)&lt;5,"Cek lagi","OK")))))</f>
        <v>-</v>
      </c>
      <c r="AR804" s="26" t="str">
        <f>IF(Pengawas!AL804&gt;1,"OK",IF(Pengawas!AO804="",IF(Pengawas!AR804="","-","Kolom AT cek lagi"),IF(Pengawas!AO804=0,IF(Pengawas!AR804="","OK","Harap dikosongkan"),IF(Pengawas!AR804="","Harap diisi",IF(VALUE(LEFT(Pengawas!AR804,2))&gt;31,"Tanggal tidak valid",IF(VALUE(LEFT(RIGHT(Pengawas!AR804,7),2))&gt;12,"Bulan tidak valid",IF(VALUE(RIGHT(Pengawas!AR804,4))&gt;2016,"Tahun cek lagi",IF(VALUE(RIGHT(Pengawas!AR804,4))&lt;2005,"Tahun cek lagi","OK"))))))))</f>
        <v>-</v>
      </c>
      <c r="AS804" s="25" t="str">
        <f>IF(Pengawas!AP804="",IF(Pengawas!AS804="","-","Harap dikosongkan"),IF(Pengawas!AP804&lt;&gt;"",IF(Pengawas!AS804="","Harap diisi",IF(Pengawas!AS804&gt;1,"Tidak valid","OK"))))</f>
        <v>-</v>
      </c>
      <c r="AT804" s="25" t="str">
        <f>IF(Pengawas!AS804="",IF(Pengawas!AT804="","-","Harap dikosongkan"),IF(Pengawas!AS804&lt;&gt;1,IF(Pengawas!AT804="","OK","Harap dikosongkan"),IF(Pengawas!AS804="",IF(Pengawas!AT804="","-","Harap dikosongkan"),IF(Pengawas!AS804=0,IF(Pengawas!AT804="","OK","Harap dikosongkan"),IF(Pengawas!AT804="","Harap diisi",IF(Pengawas!AT804&gt;2016,"Cek lagi",IF(Pengawas!AT804&lt;2005,"Cek lagi",IF(Pengawas!AM804&gt;Pengawas!AT804,"Cek lagi dengan Kolom AL","OK"))))))))</f>
        <v>-</v>
      </c>
      <c r="AU804" s="25" t="str">
        <f>IF(Pengawas!AS804="",IF(Pengawas!AU804="","-","Harap dikosongkan"),IF(Pengawas!AS804&lt;&gt;1,IF(Pengawas!AU804="","OK","Harap dikosongkan"),IF(Pengawas!AS804="",IF(Pengawas!AU804="","-","Harap dikosongkan"),IF(Pengawas!AS804=0,IF(Pengawas!AU804="","OK","Harap dikosongkan"),IF(Pengawas!AU804="","Harap diisi",IF(Pengawas!AU804&gt;20000000,"Cek lagi",IF(Pengawas!AU804&lt;100000,"Cek lagi","OK")))))))</f>
        <v>-</v>
      </c>
      <c r="AV804" s="25" t="str">
        <f>IF(Pengawas!AV804="","-",IF(Pengawas!AV804&gt;3,"Tidak valid","OK"))</f>
        <v>-</v>
      </c>
      <c r="AW804" s="25" t="str">
        <f>IF(Pengawas!AV804="",IF(Pengawas!AW804="","-","Harap dikosongkan"),IF(Pengawas!AV804=0,IF(Pengawas!AW804="","OK","Harap dikosongkan"),IF(Pengawas!AV804&gt;0,IF(Pengawas!AW804="","Harap diisi",IF(Pengawas!AW804&gt;2015,"Tidak valid","OK")))))</f>
        <v>-</v>
      </c>
      <c r="AX804" s="25" t="str">
        <f>IF(Pengawas!AV804="",IF(Pengawas!AX804="","-","Harap dikosongkan"),IF(Pengawas!AV804=0,IF(Pengawas!AX804="","OK","Harap dikosongkan"),IF(Pengawas!AV804&gt;0,IF(Pengawas!AX804="","Harap diisi",IF(Pengawas!AX804="","-",IF(Pengawas!AX804&gt;1,"Tidak valid","OK"))))))</f>
        <v>-</v>
      </c>
      <c r="AY804" s="25" t="str">
        <f>IF(Pengawas!AY804="","-",IF(Pengawas!AY804&gt;2,"Tidak valid","OK"))</f>
        <v>-</v>
      </c>
      <c r="AZ804" s="25" t="str">
        <f>IF(Pengawas!AY804="",IF(Pengawas!AZ804="","-","Harap dikosongkan"),IF(Pengawas!AY804=0,IF(Pengawas!AZ804="","OK","Harap dikosongkan"),IF(Pengawas!AZ804="","Harap diisi",IF(Pengawas!AZ804&gt;2015,"Cek lagi",IF(Pengawas!AZ804&lt;2000,"Cek lagi","OK")))))</f>
        <v>-</v>
      </c>
      <c r="BA804" s="25" t="str">
        <f>IF(Pengawas!BA804="","-",IF(LEN(Pengawas!BA804)&lt;5,"Cek lagi","OK"))</f>
        <v>-</v>
      </c>
      <c r="BB804" s="25" t="str">
        <f>IF(Pengawas!BB804="","-",IF(LEN(Pengawas!BB804)&lt;4,"Cek lagi","OK"))</f>
        <v>-</v>
      </c>
      <c r="BC804" s="25" t="str">
        <f>IF(Pengawas!BC804="","-",IF(LEN(Pengawas!BC804)&lt;4,"Cek lagi","OK"))</f>
        <v>-</v>
      </c>
      <c r="BD804" s="25" t="str">
        <f>IF(Pengawas!BD804="","-",IF(LEN(Pengawas!BD804)&lt;4,"Cek lagi","OK"))</f>
        <v>-</v>
      </c>
      <c r="BE804" s="25" t="str">
        <f>IF(Pengawas!BE804="","-",IF(LEN(Pengawas!BE804)&lt;4,"Cek lagi","OK"))</f>
        <v>-</v>
      </c>
      <c r="BF804" s="25" t="str">
        <f>IF(Pengawas!BF804="","-",IF(LEN(Pengawas!BF804)&lt;&gt;5,"Tidak valid","OK"))</f>
        <v>-</v>
      </c>
      <c r="BG804" s="25" t="str">
        <f>IF(Pengawas!BG804="","-",IF(LEN(Pengawas!BG804)&lt;9,"Cek lagi",IF(LEN(Pengawas!BG804)&gt;14,"Cek lagi","OK")))</f>
        <v>-</v>
      </c>
    </row>
    <row r="805" spans="1:59" ht="15" customHeight="1" x14ac:dyDescent="0.2">
      <c r="A805" s="25" t="str">
        <f>IF(Pengawas!A805="","-",IF(LEN(Pengawas!A805)&lt;4,"Cek lagi","OK"))</f>
        <v>-</v>
      </c>
      <c r="B805" s="25" t="str">
        <f>IF(Pengawas!B805="","-",IF(LEN(Pengawas!B805)&lt;4,"Cek lagi","OK"))</f>
        <v>-</v>
      </c>
      <c r="C805" s="25" t="str">
        <f>IF(Pengawas!C805="","-",IF(LEN(Pengawas!C805)&lt;&gt;18,"Tidak valid","OK"))</f>
        <v>-</v>
      </c>
      <c r="D805" s="25" t="str">
        <f>IF(Pengawas!D805="","-",IF(LEN(Pengawas!D805)&lt;&gt;16,"Tidak valid","OK"))</f>
        <v>-</v>
      </c>
      <c r="E805" s="25" t="str">
        <f>IF(Pengawas!E805="","-",IF(LEN(Pengawas!E805)&lt;4,"Cek lagi","OK"))</f>
        <v>-</v>
      </c>
      <c r="F805" s="25" t="str">
        <f>IF(Pengawas!F805="","-",IF(LEN(Pengawas!F805)&lt;&gt;16,"Tidak valid","OK"))</f>
        <v>-</v>
      </c>
      <c r="G805" s="25" t="str">
        <f>IF(Pengawas!G805="","-",IF(LEN(Pengawas!G805)&lt;4,"Cek lagi","OK"))</f>
        <v>-</v>
      </c>
      <c r="H805" s="26" t="str">
        <f>IF(Pengawas!H805="","-",IF(VALUE(LEFT(Pengawas!H805,2))&gt;31,"Tanggal tidak valid",IF(VALUE(LEFT(RIGHT(Pengawas!H805,7),2))&gt;12,"Bulan tidak valid",IF(VALUE(RIGHT(Pengawas!H805,4))&gt;1990,"Umur terlalu muda",IF(VALUE(RIGHT(Pengawas!H805,4))&lt;1955,"Umur terlalu tua","OK")))))</f>
        <v>-</v>
      </c>
      <c r="I805" s="25" t="str">
        <f>IF(Pengawas!I805="","-",IF(Pengawas!I805="L","OK",IF(Pengawas!I805="P","OK","Tidak valid")))</f>
        <v>-</v>
      </c>
      <c r="J805" s="25" t="str">
        <f>IF(Pengawas!J805="","-",IF(LEN(Pengawas!J805)&lt;4,"Cek lagi","OK"))</f>
        <v>-</v>
      </c>
      <c r="K805" s="25" t="str">
        <f>IF(Pengawas!K805="","-",IF(Pengawas!K805&gt;5,"Tidak valid",IF(Pengawas!K805&lt;1,"Tidak valid","OK")))</f>
        <v>-</v>
      </c>
      <c r="L805" s="25" t="str">
        <f>IF(Pengawas!L805="","-",IF(VALUE(LEFT(Pengawas!L805,1))&gt;1,"Tidak valid","OK"))</f>
        <v>-</v>
      </c>
      <c r="M805" s="25" t="str">
        <f>IF(Pengawas!M805="","-",IF(VALUE(LEFT(Pengawas!M805,1))&gt;1,"Tidak valid","OK"))</f>
        <v>-</v>
      </c>
      <c r="N805" s="25" t="str">
        <f>IF(Pengawas!N805="","-",IF(VALUE(LEFT(Pengawas!N805,2))&gt;31,"Tanggal tidak valid",IF(VALUE(LEFT(RIGHT(Pengawas!N805,7),2))&gt;12,"Bulan tidak valid",IF(VALUE(RIGHT(Pengawas!N805,4))&gt;2015,"Tahun cek lagi",IF(VALUE(RIGHT(Pengawas!N805,4))&lt;1930,"Tahun cek lagi","OK")))))</f>
        <v>-</v>
      </c>
      <c r="O805" s="26" t="str">
        <f>IF(Pengawas!O805="","-",IF(VALUE(LEFT(Pengawas!O805,2))&gt;31,"Tanggal tidak valid",IF(VALUE(LEFT(RIGHT(Pengawas!O805,7),2))&gt;12,"Bulan tidak valid",IF(VALUE(RIGHT(Pengawas!O805,4))&gt;2015,"Tahun cek lagi",IF(VALUE(RIGHT(Pengawas!O805,4))&lt;1930,"Tahun cek lagi","OK")))))</f>
        <v>-</v>
      </c>
      <c r="P805" s="26" t="str">
        <f>IF(Pengawas!P805="","-",IF(VALUE(LEFT(Pengawas!P805,2))&gt;31,"Tanggal tidak valid",IF(VALUE(LEFT(RIGHT(Pengawas!P805,7),2))&gt;12,"Bulan tidak valid",IF(VALUE(RIGHT(Pengawas!P805,4))&gt;2015,"Tahun cek lagi",IF(VALUE(RIGHT(Pengawas!P805,4))&lt;1930,"Tahun cek lagi","OK")))))</f>
        <v>-</v>
      </c>
      <c r="Q805" s="25" t="str">
        <f>IF(Pengawas!Q805="","-",IF(Pengawas!Q805&gt;3,"Tidak valid",IF(Pengawas!Q805&lt;1,"Tidak valid","OK")))</f>
        <v>-</v>
      </c>
      <c r="R805" s="25" t="str">
        <f>IF(Pengawas!R805="","-",IF(Pengawas!R805&gt;20000000,"Cek lagi",IF(Pengawas!R805&lt;50000,"Cek lagi","OK")))</f>
        <v>-</v>
      </c>
      <c r="S805" s="25" t="str">
        <f>IF(Pengawas!S805="","-",IF(Pengawas!S805&gt;3,"Tidak valid",IF(Pengawas!S805&lt;1,"Tidak valid","OK")))</f>
        <v>-</v>
      </c>
      <c r="T805" s="25" t="str">
        <f>IF(Pengawas!T805="","-",IF(Pengawas!T805&gt;6,"Tidak valid",IF(Pengawas!T805&lt;1,"Tidak valid","OK")))</f>
        <v>-</v>
      </c>
      <c r="U805" s="25" t="str">
        <f>IF(Pengawas!U805="","-",IF(Pengawas!U805&gt;4,"Tidak valid",IF(Pengawas!U805&lt;1,"Tidak valid","OK")))</f>
        <v>-</v>
      </c>
      <c r="V805" s="25" t="str">
        <f>IF(Pengawas!V805="","-",IF(Pengawas!V805&gt;2,"Tidak valid",IF(Pengawas!V805&lt;1,"Tidak valid","OK")))</f>
        <v>-</v>
      </c>
      <c r="W805" s="25" t="str">
        <f>IF(Pengawas!V805="","-",IF(Pengawas!V805=1,IF(Pengawas!W805="","Harap diisi","OK"),IF(Pengawas!V805=2,IF(Pengawas!W805="","Harap diisi","OK"),IF(Pengawas!V806&lt;1,"-",IF(Pengawas!V806&gt;2,"-","OK")))))</f>
        <v>-</v>
      </c>
      <c r="X805" s="25" t="str">
        <f>IF(Pengawas!V805="","-",IF(Pengawas!V805=1,IF(Pengawas!X805="","Harap diisi","OK"),IF(Pengawas!V805=2,IF(Pengawas!X805="","Harap diisi","OK"),IF(Pengawas!V806&lt;1,"-",IF(Pengawas!V806&gt;2,"-","OK")))))</f>
        <v>-</v>
      </c>
      <c r="Y805" s="25" t="str">
        <f>IF(Pengawas!V805="","-",IF(Pengawas!V805=1,IF(Pengawas!Y805="","Harap diisi","OK"),IF(Pengawas!V805=2,IF(Pengawas!Y805="","Harap diisi","OK"),IF(Pengawas!V806&lt;1,"-",IF(Pengawas!V806&gt;2,"-","OK")))))</f>
        <v>-</v>
      </c>
      <c r="Z805" s="25" t="str">
        <f>IF(Pengawas!V805="","-",IF(Pengawas!V805=1,IF(Pengawas!Z805="","Harap diisi","OK"),IF(Pengawas!V805=2,IF(Pengawas!Z805="","Harap diisi","OK"),IF(Pengawas!V806&lt;1,"-",IF(Pengawas!V806&gt;2,"-","OK")))))</f>
        <v>-</v>
      </c>
      <c r="AA805" s="25" t="str">
        <f>IF(Pengawas!V805="","-",IF(Pengawas!V805=1,IF(Pengawas!AA805="","Harap diisi","OK"),IF(Pengawas!V805=2,IF(Pengawas!AA805="","Harap diisi","OK"),IF(Pengawas!V806&lt;1,"-",IF(Pengawas!V806&gt;2,"-","OK")))))</f>
        <v>-</v>
      </c>
      <c r="AB805" s="25" t="str">
        <f>IF(Pengawas!V805="","-",IF(Pengawas!V805=1,IF(Pengawas!AB805="","Harap diisi","OK"),IF(Pengawas!V805=2,IF(Pengawas!AB805="","Harap diisi","OK"),IF(Pengawas!V806&lt;1,"-",IF(Pengawas!V806&gt;2,"-","OK")))))</f>
        <v>-</v>
      </c>
      <c r="AC805" s="25" t="str">
        <f>IF(Pengawas!V805="","-",IF(Pengawas!V805=1,IF(Pengawas!AC805="","Harap diisi","OK"),IF(Pengawas!V805=2,IF(Pengawas!AC805="","Harap diisi","OK"),IF(Pengawas!V806&lt;1,"-",IF(Pengawas!V806&gt;2,"-","OK")))))</f>
        <v>-</v>
      </c>
      <c r="AD805" s="25" t="str">
        <f>IF(Pengawas!V805="","-",IF(Pengawas!V805=1,IF(Pengawas!AD805="","OK","Harap dikosongkan"),IF(Pengawas!V805=2,IF(Pengawas!AD805="","Harap diisi","OK"),IF(Pengawas!V806&lt;1,"-",IF(Pengawas!V806&gt;2,"-","OK")))))</f>
        <v>-</v>
      </c>
      <c r="AE805" s="25" t="str">
        <f>IF(Pengawas!V805="","-",IF(Pengawas!V805=1,IF(Pengawas!AE805="","OK","Harap dikosongkan"),IF(Pengawas!V805=2,IF(Pengawas!AE805="","Harap diisi","OK"),IF(Pengawas!V806&lt;1,"-",IF(Pengawas!V806&gt;2,"-","OK")))))</f>
        <v>-</v>
      </c>
      <c r="AF805" s="25" t="str">
        <f>IF(Pengawas!V805="","-",IF(Pengawas!V805=1,IF(Pengawas!AF805="","OK","Harap dikosongkan"),IF(Pengawas!V805=2,IF(Pengawas!AF805="","Harap diisi","OK"),IF(Pengawas!V806&lt;1,"-",IF(Pengawas!V806&gt;2,"-","OK")))))</f>
        <v>-</v>
      </c>
      <c r="AG805" s="25" t="str">
        <f>IF(Pengawas!V805="","-",IF(Pengawas!V805=1,IF(Pengawas!AG805="","OK","Harap dikosongkan"),IF(Pengawas!V805=2,IF(Pengawas!AG805="","Harap diisi","OK"),IF(Pengawas!V806&lt;1,"-",IF(Pengawas!V806&gt;2,"-","OK")))))</f>
        <v>-</v>
      </c>
      <c r="AH805" s="25" t="str">
        <f>IF(Pengawas!V805="","-",IF(Pengawas!V805=1,IF(Pengawas!AH805="","OK","Harap dikosongkan"),IF(Pengawas!V805=2,IF(Pengawas!AH805="","Harap diisi","OK"),IF(Pengawas!V806&lt;1,"-",IF(Pengawas!V806&gt;2,"-","OK")))))</f>
        <v>-</v>
      </c>
      <c r="AI805" s="25" t="str">
        <f>IF(Pengawas!V805="","-",IF(Pengawas!V805=1,IF(Pengawas!AI805="","OK","Harap dikosongkan"),IF(Pengawas!V805=2,IF(Pengawas!AI805="","Harap diisi","OK"),IF(Pengawas!V806&lt;1,"-",IF(Pengawas!V806&gt;2,"-","OK")))))</f>
        <v>-</v>
      </c>
      <c r="AJ805" s="25" t="str">
        <f>IF(Pengawas!V805="","-",IF(Pengawas!V805=1,IF(Pengawas!AJ805="","OK","Harap dikosongkan"),IF(Pengawas!V805=2,IF(Pengawas!AJ805="","Harap diisi","OK"),IF(Pengawas!V806&lt;1,"-",IF(Pengawas!V806&gt;2,"-","OK")))))</f>
        <v>-</v>
      </c>
      <c r="AK805" s="25" t="str">
        <f>IF(Pengawas!V805="","-",IF(Pengawas!V805=1,IF(Pengawas!AK805="","OK","Harap dikosongkan"),IF(Pengawas!V805=2,IF(Pengawas!AK805="","Harap diisi","OK"),IF(Pengawas!V806&lt;1,"-",IF(Pengawas!V806&gt;2,"-","OK")))))</f>
        <v>-</v>
      </c>
      <c r="AL805" s="25" t="str">
        <f>IF(Pengawas!AL805="","-",IF(Pengawas!AL805&gt;3,"Tidak valid",IF(Pengawas!AL805&lt;1,"Tidak valid","OK")))</f>
        <v>-</v>
      </c>
      <c r="AM805" s="25" t="str">
        <f>IF(Pengawas!AL805="",IF(Pengawas!AM805="","-","Harap dikosongkan"),IF(Pengawas!AL805&lt;&gt;1,IF(Pengawas!AM805="","OK","Harap dikosongkan"),IF(Pengawas!AM805="","Harap diisi",IF(Pengawas!AM805&gt;2015,"Cek lagi",IF(Pengawas!AM805&lt;2005,"Cek lagi","OK")))))</f>
        <v>-</v>
      </c>
      <c r="AN805" s="25" t="str">
        <f>IF(Pengawas!AL805="",IF(Pengawas!AN805="","-","Harap dikosongkan"),IF(Pengawas!AL805&lt;&gt;1,IF(Pengawas!AN805="","OK","Harap dikosongkan"),IF(Pengawas!AN805="","Harap diisi",IF(VALUE(Pengawas!AN805)&gt;33,"Tidak valid",IF(VALUE(Pengawas!AN805)&lt;1,"Tidak valid","OK")))))</f>
        <v>-</v>
      </c>
      <c r="AO805" s="25" t="str">
        <f>IF(Pengawas!AL805="",IF(Pengawas!AO805="","-","Harap dikosongkan"),IF(Pengawas!AL805&lt;&gt;1,IF(Pengawas!AO805="","OK","Harap dikosongkan"),IF(Pengawas!AO805="","Harap diisi",IF(Pengawas!AO805&gt;1,"Tidak valid","OK"))))</f>
        <v>-</v>
      </c>
      <c r="AP805" s="25" t="str">
        <f>IF(Pengawas!AL805&gt;1,"OK",IF(Pengawas!AO805="",IF(Pengawas!AP805="","-","Kolom AO cek lagi"),IF(Pengawas!AO805=0,IF(Pengawas!AP805="","OK","Harap dikosongkan"),IF(Pengawas!AP805="","Harap diisi",IF(LEN(Pengawas!AP805)&lt;12,"Tidak valid",IF(LEN(Pengawas!AP805)&gt;14,"Tidak valid","OK"))))))</f>
        <v>-</v>
      </c>
      <c r="AQ805" s="26" t="str">
        <f>IF(Pengawas!AL805&gt;1,"OK",IF(Pengawas!AO805="",IF(Pengawas!AQ805="","-","Kolom AO cek lagi"),IF(Pengawas!AO805=0,IF(Pengawas!AQ805="","OK","Harap dikosongkan"),IF(Pengawas!AQ805="","Harap diisi",IF(LEN(Pengawas!AQ805)&lt;5,"Cek lagi","OK")))))</f>
        <v>-</v>
      </c>
      <c r="AR805" s="26" t="str">
        <f>IF(Pengawas!AL805&gt;1,"OK",IF(Pengawas!AO805="",IF(Pengawas!AR805="","-","Kolom AT cek lagi"),IF(Pengawas!AO805=0,IF(Pengawas!AR805="","OK","Harap dikosongkan"),IF(Pengawas!AR805="","Harap diisi",IF(VALUE(LEFT(Pengawas!AR805,2))&gt;31,"Tanggal tidak valid",IF(VALUE(LEFT(RIGHT(Pengawas!AR805,7),2))&gt;12,"Bulan tidak valid",IF(VALUE(RIGHT(Pengawas!AR805,4))&gt;2016,"Tahun cek lagi",IF(VALUE(RIGHT(Pengawas!AR805,4))&lt;2005,"Tahun cek lagi","OK"))))))))</f>
        <v>-</v>
      </c>
      <c r="AS805" s="25" t="str">
        <f>IF(Pengawas!AP805="",IF(Pengawas!AS805="","-","Harap dikosongkan"),IF(Pengawas!AP805&lt;&gt;"",IF(Pengawas!AS805="","Harap diisi",IF(Pengawas!AS805&gt;1,"Tidak valid","OK"))))</f>
        <v>-</v>
      </c>
      <c r="AT805" s="25" t="str">
        <f>IF(Pengawas!AS805="",IF(Pengawas!AT805="","-","Harap dikosongkan"),IF(Pengawas!AS805&lt;&gt;1,IF(Pengawas!AT805="","OK","Harap dikosongkan"),IF(Pengawas!AS805="",IF(Pengawas!AT805="","-","Harap dikosongkan"),IF(Pengawas!AS805=0,IF(Pengawas!AT805="","OK","Harap dikosongkan"),IF(Pengawas!AT805="","Harap diisi",IF(Pengawas!AT805&gt;2016,"Cek lagi",IF(Pengawas!AT805&lt;2005,"Cek lagi",IF(Pengawas!AM805&gt;Pengawas!AT805,"Cek lagi dengan Kolom AL","OK"))))))))</f>
        <v>-</v>
      </c>
      <c r="AU805" s="25" t="str">
        <f>IF(Pengawas!AS805="",IF(Pengawas!AU805="","-","Harap dikosongkan"),IF(Pengawas!AS805&lt;&gt;1,IF(Pengawas!AU805="","OK","Harap dikosongkan"),IF(Pengawas!AS805="",IF(Pengawas!AU805="","-","Harap dikosongkan"),IF(Pengawas!AS805=0,IF(Pengawas!AU805="","OK","Harap dikosongkan"),IF(Pengawas!AU805="","Harap diisi",IF(Pengawas!AU805&gt;20000000,"Cek lagi",IF(Pengawas!AU805&lt;100000,"Cek lagi","OK")))))))</f>
        <v>-</v>
      </c>
      <c r="AV805" s="25" t="str">
        <f>IF(Pengawas!AV805="","-",IF(Pengawas!AV805&gt;3,"Tidak valid","OK"))</f>
        <v>-</v>
      </c>
      <c r="AW805" s="25" t="str">
        <f>IF(Pengawas!AV805="",IF(Pengawas!AW805="","-","Harap dikosongkan"),IF(Pengawas!AV805=0,IF(Pengawas!AW805="","OK","Harap dikosongkan"),IF(Pengawas!AV805&gt;0,IF(Pengawas!AW805="","Harap diisi",IF(Pengawas!AW805&gt;2015,"Tidak valid","OK")))))</f>
        <v>-</v>
      </c>
      <c r="AX805" s="25" t="str">
        <f>IF(Pengawas!AV805="",IF(Pengawas!AX805="","-","Harap dikosongkan"),IF(Pengawas!AV805=0,IF(Pengawas!AX805="","OK","Harap dikosongkan"),IF(Pengawas!AV805&gt;0,IF(Pengawas!AX805="","Harap diisi",IF(Pengawas!AX805="","-",IF(Pengawas!AX805&gt;1,"Tidak valid","OK"))))))</f>
        <v>-</v>
      </c>
      <c r="AY805" s="25" t="str">
        <f>IF(Pengawas!AY805="","-",IF(Pengawas!AY805&gt;2,"Tidak valid","OK"))</f>
        <v>-</v>
      </c>
      <c r="AZ805" s="25" t="str">
        <f>IF(Pengawas!AY805="",IF(Pengawas!AZ805="","-","Harap dikosongkan"),IF(Pengawas!AY805=0,IF(Pengawas!AZ805="","OK","Harap dikosongkan"),IF(Pengawas!AZ805="","Harap diisi",IF(Pengawas!AZ805&gt;2015,"Cek lagi",IF(Pengawas!AZ805&lt;2000,"Cek lagi","OK")))))</f>
        <v>-</v>
      </c>
      <c r="BA805" s="25" t="str">
        <f>IF(Pengawas!BA805="","-",IF(LEN(Pengawas!BA805)&lt;5,"Cek lagi","OK"))</f>
        <v>-</v>
      </c>
      <c r="BB805" s="25" t="str">
        <f>IF(Pengawas!BB805="","-",IF(LEN(Pengawas!BB805)&lt;4,"Cek lagi","OK"))</f>
        <v>-</v>
      </c>
      <c r="BC805" s="25" t="str">
        <f>IF(Pengawas!BC805="","-",IF(LEN(Pengawas!BC805)&lt;4,"Cek lagi","OK"))</f>
        <v>-</v>
      </c>
      <c r="BD805" s="25" t="str">
        <f>IF(Pengawas!BD805="","-",IF(LEN(Pengawas!BD805)&lt;4,"Cek lagi","OK"))</f>
        <v>-</v>
      </c>
      <c r="BE805" s="25" t="str">
        <f>IF(Pengawas!BE805="","-",IF(LEN(Pengawas!BE805)&lt;4,"Cek lagi","OK"))</f>
        <v>-</v>
      </c>
      <c r="BF805" s="25" t="str">
        <f>IF(Pengawas!BF805="","-",IF(LEN(Pengawas!BF805)&lt;&gt;5,"Tidak valid","OK"))</f>
        <v>-</v>
      </c>
      <c r="BG805" s="25" t="str">
        <f>IF(Pengawas!BG805="","-",IF(LEN(Pengawas!BG805)&lt;9,"Cek lagi",IF(LEN(Pengawas!BG805)&gt;14,"Cek lagi","OK")))</f>
        <v>-</v>
      </c>
    </row>
    <row r="806" spans="1:59" ht="15" customHeight="1" x14ac:dyDescent="0.2">
      <c r="A806" s="25" t="str">
        <f>IF(Pengawas!A806="","-",IF(LEN(Pengawas!A806)&lt;4,"Cek lagi","OK"))</f>
        <v>-</v>
      </c>
      <c r="B806" s="25" t="str">
        <f>IF(Pengawas!B806="","-",IF(LEN(Pengawas!B806)&lt;4,"Cek lagi","OK"))</f>
        <v>-</v>
      </c>
      <c r="C806" s="25" t="str">
        <f>IF(Pengawas!C806="","-",IF(LEN(Pengawas!C806)&lt;&gt;18,"Tidak valid","OK"))</f>
        <v>-</v>
      </c>
      <c r="D806" s="25" t="str">
        <f>IF(Pengawas!D806="","-",IF(LEN(Pengawas!D806)&lt;&gt;16,"Tidak valid","OK"))</f>
        <v>-</v>
      </c>
      <c r="E806" s="25" t="str">
        <f>IF(Pengawas!E806="","-",IF(LEN(Pengawas!E806)&lt;4,"Cek lagi","OK"))</f>
        <v>-</v>
      </c>
      <c r="F806" s="25" t="str">
        <f>IF(Pengawas!F806="","-",IF(LEN(Pengawas!F806)&lt;&gt;16,"Tidak valid","OK"))</f>
        <v>-</v>
      </c>
      <c r="G806" s="25" t="str">
        <f>IF(Pengawas!G806="","-",IF(LEN(Pengawas!G806)&lt;4,"Cek lagi","OK"))</f>
        <v>-</v>
      </c>
      <c r="H806" s="26" t="str">
        <f>IF(Pengawas!H806="","-",IF(VALUE(LEFT(Pengawas!H806,2))&gt;31,"Tanggal tidak valid",IF(VALUE(LEFT(RIGHT(Pengawas!H806,7),2))&gt;12,"Bulan tidak valid",IF(VALUE(RIGHT(Pengawas!H806,4))&gt;1990,"Umur terlalu muda",IF(VALUE(RIGHT(Pengawas!H806,4))&lt;1955,"Umur terlalu tua","OK")))))</f>
        <v>-</v>
      </c>
      <c r="I806" s="25" t="str">
        <f>IF(Pengawas!I806="","-",IF(Pengawas!I806="L","OK",IF(Pengawas!I806="P","OK","Tidak valid")))</f>
        <v>-</v>
      </c>
      <c r="J806" s="25" t="str">
        <f>IF(Pengawas!J806="","-",IF(LEN(Pengawas!J806)&lt;4,"Cek lagi","OK"))</f>
        <v>-</v>
      </c>
      <c r="K806" s="25" t="str">
        <f>IF(Pengawas!K806="","-",IF(Pengawas!K806&gt;5,"Tidak valid",IF(Pengawas!K806&lt;1,"Tidak valid","OK")))</f>
        <v>-</v>
      </c>
      <c r="L806" s="25" t="str">
        <f>IF(Pengawas!L806="","-",IF(VALUE(LEFT(Pengawas!L806,1))&gt;1,"Tidak valid","OK"))</f>
        <v>-</v>
      </c>
      <c r="M806" s="25" t="str">
        <f>IF(Pengawas!M806="","-",IF(VALUE(LEFT(Pengawas!M806,1))&gt;1,"Tidak valid","OK"))</f>
        <v>-</v>
      </c>
      <c r="N806" s="25" t="str">
        <f>IF(Pengawas!N806="","-",IF(VALUE(LEFT(Pengawas!N806,2))&gt;31,"Tanggal tidak valid",IF(VALUE(LEFT(RIGHT(Pengawas!N806,7),2))&gt;12,"Bulan tidak valid",IF(VALUE(RIGHT(Pengawas!N806,4))&gt;2015,"Tahun cek lagi",IF(VALUE(RIGHT(Pengawas!N806,4))&lt;1930,"Tahun cek lagi","OK")))))</f>
        <v>-</v>
      </c>
      <c r="O806" s="26" t="str">
        <f>IF(Pengawas!O806="","-",IF(VALUE(LEFT(Pengawas!O806,2))&gt;31,"Tanggal tidak valid",IF(VALUE(LEFT(RIGHT(Pengawas!O806,7),2))&gt;12,"Bulan tidak valid",IF(VALUE(RIGHT(Pengawas!O806,4))&gt;2015,"Tahun cek lagi",IF(VALUE(RIGHT(Pengawas!O806,4))&lt;1930,"Tahun cek lagi","OK")))))</f>
        <v>-</v>
      </c>
      <c r="P806" s="26" t="str">
        <f>IF(Pengawas!P806="","-",IF(VALUE(LEFT(Pengawas!P806,2))&gt;31,"Tanggal tidak valid",IF(VALUE(LEFT(RIGHT(Pengawas!P806,7),2))&gt;12,"Bulan tidak valid",IF(VALUE(RIGHT(Pengawas!P806,4))&gt;2015,"Tahun cek lagi",IF(VALUE(RIGHT(Pengawas!P806,4))&lt;1930,"Tahun cek lagi","OK")))))</f>
        <v>-</v>
      </c>
      <c r="Q806" s="25" t="str">
        <f>IF(Pengawas!Q806="","-",IF(Pengawas!Q806&gt;3,"Tidak valid",IF(Pengawas!Q806&lt;1,"Tidak valid","OK")))</f>
        <v>-</v>
      </c>
      <c r="R806" s="25" t="str">
        <f>IF(Pengawas!R806="","-",IF(Pengawas!R806&gt;20000000,"Cek lagi",IF(Pengawas!R806&lt;50000,"Cek lagi","OK")))</f>
        <v>-</v>
      </c>
      <c r="S806" s="25" t="str">
        <f>IF(Pengawas!S806="","-",IF(Pengawas!S806&gt;3,"Tidak valid",IF(Pengawas!S806&lt;1,"Tidak valid","OK")))</f>
        <v>-</v>
      </c>
      <c r="T806" s="25" t="str">
        <f>IF(Pengawas!T806="","-",IF(Pengawas!T806&gt;6,"Tidak valid",IF(Pengawas!T806&lt;1,"Tidak valid","OK")))</f>
        <v>-</v>
      </c>
      <c r="U806" s="25" t="str">
        <f>IF(Pengawas!U806="","-",IF(Pengawas!U806&gt;4,"Tidak valid",IF(Pengawas!U806&lt;1,"Tidak valid","OK")))</f>
        <v>-</v>
      </c>
      <c r="V806" s="25" t="str">
        <f>IF(Pengawas!V806="","-",IF(Pengawas!V806&gt;2,"Tidak valid",IF(Pengawas!V806&lt;1,"Tidak valid","OK")))</f>
        <v>-</v>
      </c>
      <c r="W806" s="25" t="str">
        <f>IF(Pengawas!V806="","-",IF(Pengawas!V806=1,IF(Pengawas!W806="","Harap diisi","OK"),IF(Pengawas!V806=2,IF(Pengawas!W806="","Harap diisi","OK"),IF(Pengawas!V807&lt;1,"-",IF(Pengawas!V807&gt;2,"-","OK")))))</f>
        <v>-</v>
      </c>
      <c r="X806" s="25" t="str">
        <f>IF(Pengawas!V806="","-",IF(Pengawas!V806=1,IF(Pengawas!X806="","Harap diisi","OK"),IF(Pengawas!V806=2,IF(Pengawas!X806="","Harap diisi","OK"),IF(Pengawas!V807&lt;1,"-",IF(Pengawas!V807&gt;2,"-","OK")))))</f>
        <v>-</v>
      </c>
      <c r="Y806" s="25" t="str">
        <f>IF(Pengawas!V806="","-",IF(Pengawas!V806=1,IF(Pengawas!Y806="","Harap diisi","OK"),IF(Pengawas!V806=2,IF(Pengawas!Y806="","Harap diisi","OK"),IF(Pengawas!V807&lt;1,"-",IF(Pengawas!V807&gt;2,"-","OK")))))</f>
        <v>-</v>
      </c>
      <c r="Z806" s="25" t="str">
        <f>IF(Pengawas!V806="","-",IF(Pengawas!V806=1,IF(Pengawas!Z806="","Harap diisi","OK"),IF(Pengawas!V806=2,IF(Pengawas!Z806="","Harap diisi","OK"),IF(Pengawas!V807&lt;1,"-",IF(Pengawas!V807&gt;2,"-","OK")))))</f>
        <v>-</v>
      </c>
      <c r="AA806" s="25" t="str">
        <f>IF(Pengawas!V806="","-",IF(Pengawas!V806=1,IF(Pengawas!AA806="","Harap diisi","OK"),IF(Pengawas!V806=2,IF(Pengawas!AA806="","Harap diisi","OK"),IF(Pengawas!V807&lt;1,"-",IF(Pengawas!V807&gt;2,"-","OK")))))</f>
        <v>-</v>
      </c>
      <c r="AB806" s="25" t="str">
        <f>IF(Pengawas!V806="","-",IF(Pengawas!V806=1,IF(Pengawas!AB806="","Harap diisi","OK"),IF(Pengawas!V806=2,IF(Pengawas!AB806="","Harap diisi","OK"),IF(Pengawas!V807&lt;1,"-",IF(Pengawas!V807&gt;2,"-","OK")))))</f>
        <v>-</v>
      </c>
      <c r="AC806" s="25" t="str">
        <f>IF(Pengawas!V806="","-",IF(Pengawas!V806=1,IF(Pengawas!AC806="","Harap diisi","OK"),IF(Pengawas!V806=2,IF(Pengawas!AC806="","Harap diisi","OK"),IF(Pengawas!V807&lt;1,"-",IF(Pengawas!V807&gt;2,"-","OK")))))</f>
        <v>-</v>
      </c>
      <c r="AD806" s="25" t="str">
        <f>IF(Pengawas!V806="","-",IF(Pengawas!V806=1,IF(Pengawas!AD806="","OK","Harap dikosongkan"),IF(Pengawas!V806=2,IF(Pengawas!AD806="","Harap diisi","OK"),IF(Pengawas!V807&lt;1,"-",IF(Pengawas!V807&gt;2,"-","OK")))))</f>
        <v>-</v>
      </c>
      <c r="AE806" s="25" t="str">
        <f>IF(Pengawas!V806="","-",IF(Pengawas!V806=1,IF(Pengawas!AE806="","OK","Harap dikosongkan"),IF(Pengawas!V806=2,IF(Pengawas!AE806="","Harap diisi","OK"),IF(Pengawas!V807&lt;1,"-",IF(Pengawas!V807&gt;2,"-","OK")))))</f>
        <v>-</v>
      </c>
      <c r="AF806" s="25" t="str">
        <f>IF(Pengawas!V806="","-",IF(Pengawas!V806=1,IF(Pengawas!AF806="","OK","Harap dikosongkan"),IF(Pengawas!V806=2,IF(Pengawas!AF806="","Harap diisi","OK"),IF(Pengawas!V807&lt;1,"-",IF(Pengawas!V807&gt;2,"-","OK")))))</f>
        <v>-</v>
      </c>
      <c r="AG806" s="25" t="str">
        <f>IF(Pengawas!V806="","-",IF(Pengawas!V806=1,IF(Pengawas!AG806="","OK","Harap dikosongkan"),IF(Pengawas!V806=2,IF(Pengawas!AG806="","Harap diisi","OK"),IF(Pengawas!V807&lt;1,"-",IF(Pengawas!V807&gt;2,"-","OK")))))</f>
        <v>-</v>
      </c>
      <c r="AH806" s="25" t="str">
        <f>IF(Pengawas!V806="","-",IF(Pengawas!V806=1,IF(Pengawas!AH806="","OK","Harap dikosongkan"),IF(Pengawas!V806=2,IF(Pengawas!AH806="","Harap diisi","OK"),IF(Pengawas!V807&lt;1,"-",IF(Pengawas!V807&gt;2,"-","OK")))))</f>
        <v>-</v>
      </c>
      <c r="AI806" s="25" t="str">
        <f>IF(Pengawas!V806="","-",IF(Pengawas!V806=1,IF(Pengawas!AI806="","OK","Harap dikosongkan"),IF(Pengawas!V806=2,IF(Pengawas!AI806="","Harap diisi","OK"),IF(Pengawas!V807&lt;1,"-",IF(Pengawas!V807&gt;2,"-","OK")))))</f>
        <v>-</v>
      </c>
      <c r="AJ806" s="25" t="str">
        <f>IF(Pengawas!V806="","-",IF(Pengawas!V806=1,IF(Pengawas!AJ806="","OK","Harap dikosongkan"),IF(Pengawas!V806=2,IF(Pengawas!AJ806="","Harap diisi","OK"),IF(Pengawas!V807&lt;1,"-",IF(Pengawas!V807&gt;2,"-","OK")))))</f>
        <v>-</v>
      </c>
      <c r="AK806" s="25" t="str">
        <f>IF(Pengawas!V806="","-",IF(Pengawas!V806=1,IF(Pengawas!AK806="","OK","Harap dikosongkan"),IF(Pengawas!V806=2,IF(Pengawas!AK806="","Harap diisi","OK"),IF(Pengawas!V807&lt;1,"-",IF(Pengawas!V807&gt;2,"-","OK")))))</f>
        <v>-</v>
      </c>
      <c r="AL806" s="25" t="str">
        <f>IF(Pengawas!AL806="","-",IF(Pengawas!AL806&gt;3,"Tidak valid",IF(Pengawas!AL806&lt;1,"Tidak valid","OK")))</f>
        <v>-</v>
      </c>
      <c r="AM806" s="25" t="str">
        <f>IF(Pengawas!AL806="",IF(Pengawas!AM806="","-","Harap dikosongkan"),IF(Pengawas!AL806&lt;&gt;1,IF(Pengawas!AM806="","OK","Harap dikosongkan"),IF(Pengawas!AM806="","Harap diisi",IF(Pengawas!AM806&gt;2015,"Cek lagi",IF(Pengawas!AM806&lt;2005,"Cek lagi","OK")))))</f>
        <v>-</v>
      </c>
      <c r="AN806" s="25" t="str">
        <f>IF(Pengawas!AL806="",IF(Pengawas!AN806="","-","Harap dikosongkan"),IF(Pengawas!AL806&lt;&gt;1,IF(Pengawas!AN806="","OK","Harap dikosongkan"),IF(Pengawas!AN806="","Harap diisi",IF(VALUE(Pengawas!AN806)&gt;33,"Tidak valid",IF(VALUE(Pengawas!AN806)&lt;1,"Tidak valid","OK")))))</f>
        <v>-</v>
      </c>
      <c r="AO806" s="25" t="str">
        <f>IF(Pengawas!AL806="",IF(Pengawas!AO806="","-","Harap dikosongkan"),IF(Pengawas!AL806&lt;&gt;1,IF(Pengawas!AO806="","OK","Harap dikosongkan"),IF(Pengawas!AO806="","Harap diisi",IF(Pengawas!AO806&gt;1,"Tidak valid","OK"))))</f>
        <v>-</v>
      </c>
      <c r="AP806" s="25" t="str">
        <f>IF(Pengawas!AL806&gt;1,"OK",IF(Pengawas!AO806="",IF(Pengawas!AP806="","-","Kolom AO cek lagi"),IF(Pengawas!AO806=0,IF(Pengawas!AP806="","OK","Harap dikosongkan"),IF(Pengawas!AP806="","Harap diisi",IF(LEN(Pengawas!AP806)&lt;12,"Tidak valid",IF(LEN(Pengawas!AP806)&gt;14,"Tidak valid","OK"))))))</f>
        <v>-</v>
      </c>
      <c r="AQ806" s="26" t="str">
        <f>IF(Pengawas!AL806&gt;1,"OK",IF(Pengawas!AO806="",IF(Pengawas!AQ806="","-","Kolom AO cek lagi"),IF(Pengawas!AO806=0,IF(Pengawas!AQ806="","OK","Harap dikosongkan"),IF(Pengawas!AQ806="","Harap diisi",IF(LEN(Pengawas!AQ806)&lt;5,"Cek lagi","OK")))))</f>
        <v>-</v>
      </c>
      <c r="AR806" s="26" t="str">
        <f>IF(Pengawas!AL806&gt;1,"OK",IF(Pengawas!AO806="",IF(Pengawas!AR806="","-","Kolom AT cek lagi"),IF(Pengawas!AO806=0,IF(Pengawas!AR806="","OK","Harap dikosongkan"),IF(Pengawas!AR806="","Harap diisi",IF(VALUE(LEFT(Pengawas!AR806,2))&gt;31,"Tanggal tidak valid",IF(VALUE(LEFT(RIGHT(Pengawas!AR806,7),2))&gt;12,"Bulan tidak valid",IF(VALUE(RIGHT(Pengawas!AR806,4))&gt;2016,"Tahun cek lagi",IF(VALUE(RIGHT(Pengawas!AR806,4))&lt;2005,"Tahun cek lagi","OK"))))))))</f>
        <v>-</v>
      </c>
      <c r="AS806" s="25" t="str">
        <f>IF(Pengawas!AP806="",IF(Pengawas!AS806="","-","Harap dikosongkan"),IF(Pengawas!AP806&lt;&gt;"",IF(Pengawas!AS806="","Harap diisi",IF(Pengawas!AS806&gt;1,"Tidak valid","OK"))))</f>
        <v>-</v>
      </c>
      <c r="AT806" s="25" t="str">
        <f>IF(Pengawas!AS806="",IF(Pengawas!AT806="","-","Harap dikosongkan"),IF(Pengawas!AS806&lt;&gt;1,IF(Pengawas!AT806="","OK","Harap dikosongkan"),IF(Pengawas!AS806="",IF(Pengawas!AT806="","-","Harap dikosongkan"),IF(Pengawas!AS806=0,IF(Pengawas!AT806="","OK","Harap dikosongkan"),IF(Pengawas!AT806="","Harap diisi",IF(Pengawas!AT806&gt;2016,"Cek lagi",IF(Pengawas!AT806&lt;2005,"Cek lagi",IF(Pengawas!AM806&gt;Pengawas!AT806,"Cek lagi dengan Kolom AL","OK"))))))))</f>
        <v>-</v>
      </c>
      <c r="AU806" s="25" t="str">
        <f>IF(Pengawas!AS806="",IF(Pengawas!AU806="","-","Harap dikosongkan"),IF(Pengawas!AS806&lt;&gt;1,IF(Pengawas!AU806="","OK","Harap dikosongkan"),IF(Pengawas!AS806="",IF(Pengawas!AU806="","-","Harap dikosongkan"),IF(Pengawas!AS806=0,IF(Pengawas!AU806="","OK","Harap dikosongkan"),IF(Pengawas!AU806="","Harap diisi",IF(Pengawas!AU806&gt;20000000,"Cek lagi",IF(Pengawas!AU806&lt;100000,"Cek lagi","OK")))))))</f>
        <v>-</v>
      </c>
      <c r="AV806" s="25" t="str">
        <f>IF(Pengawas!AV806="","-",IF(Pengawas!AV806&gt;3,"Tidak valid","OK"))</f>
        <v>-</v>
      </c>
      <c r="AW806" s="25" t="str">
        <f>IF(Pengawas!AV806="",IF(Pengawas!AW806="","-","Harap dikosongkan"),IF(Pengawas!AV806=0,IF(Pengawas!AW806="","OK","Harap dikosongkan"),IF(Pengawas!AV806&gt;0,IF(Pengawas!AW806="","Harap diisi",IF(Pengawas!AW806&gt;2015,"Tidak valid","OK")))))</f>
        <v>-</v>
      </c>
      <c r="AX806" s="25" t="str">
        <f>IF(Pengawas!AV806="",IF(Pengawas!AX806="","-","Harap dikosongkan"),IF(Pengawas!AV806=0,IF(Pengawas!AX806="","OK","Harap dikosongkan"),IF(Pengawas!AV806&gt;0,IF(Pengawas!AX806="","Harap diisi",IF(Pengawas!AX806="","-",IF(Pengawas!AX806&gt;1,"Tidak valid","OK"))))))</f>
        <v>-</v>
      </c>
      <c r="AY806" s="25" t="str">
        <f>IF(Pengawas!AY806="","-",IF(Pengawas!AY806&gt;2,"Tidak valid","OK"))</f>
        <v>-</v>
      </c>
      <c r="AZ806" s="25" t="str">
        <f>IF(Pengawas!AY806="",IF(Pengawas!AZ806="","-","Harap dikosongkan"),IF(Pengawas!AY806=0,IF(Pengawas!AZ806="","OK","Harap dikosongkan"),IF(Pengawas!AZ806="","Harap diisi",IF(Pengawas!AZ806&gt;2015,"Cek lagi",IF(Pengawas!AZ806&lt;2000,"Cek lagi","OK")))))</f>
        <v>-</v>
      </c>
      <c r="BA806" s="25" t="str">
        <f>IF(Pengawas!BA806="","-",IF(LEN(Pengawas!BA806)&lt;5,"Cek lagi","OK"))</f>
        <v>-</v>
      </c>
      <c r="BB806" s="25" t="str">
        <f>IF(Pengawas!BB806="","-",IF(LEN(Pengawas!BB806)&lt;4,"Cek lagi","OK"))</f>
        <v>-</v>
      </c>
      <c r="BC806" s="25" t="str">
        <f>IF(Pengawas!BC806="","-",IF(LEN(Pengawas!BC806)&lt;4,"Cek lagi","OK"))</f>
        <v>-</v>
      </c>
      <c r="BD806" s="25" t="str">
        <f>IF(Pengawas!BD806="","-",IF(LEN(Pengawas!BD806)&lt;4,"Cek lagi","OK"))</f>
        <v>-</v>
      </c>
      <c r="BE806" s="25" t="str">
        <f>IF(Pengawas!BE806="","-",IF(LEN(Pengawas!BE806)&lt;4,"Cek lagi","OK"))</f>
        <v>-</v>
      </c>
      <c r="BF806" s="25" t="str">
        <f>IF(Pengawas!BF806="","-",IF(LEN(Pengawas!BF806)&lt;&gt;5,"Tidak valid","OK"))</f>
        <v>-</v>
      </c>
      <c r="BG806" s="25" t="str">
        <f>IF(Pengawas!BG806="","-",IF(LEN(Pengawas!BG806)&lt;9,"Cek lagi",IF(LEN(Pengawas!BG806)&gt;14,"Cek lagi","OK")))</f>
        <v>-</v>
      </c>
    </row>
    <row r="807" spans="1:59" ht="15" customHeight="1" x14ac:dyDescent="0.2">
      <c r="A807" s="25" t="str">
        <f>IF(Pengawas!A807="","-",IF(LEN(Pengawas!A807)&lt;4,"Cek lagi","OK"))</f>
        <v>-</v>
      </c>
      <c r="B807" s="25" t="str">
        <f>IF(Pengawas!B807="","-",IF(LEN(Pengawas!B807)&lt;4,"Cek lagi","OK"))</f>
        <v>-</v>
      </c>
      <c r="C807" s="25" t="str">
        <f>IF(Pengawas!C807="","-",IF(LEN(Pengawas!C807)&lt;&gt;18,"Tidak valid","OK"))</f>
        <v>-</v>
      </c>
      <c r="D807" s="25" t="str">
        <f>IF(Pengawas!D807="","-",IF(LEN(Pengawas!D807)&lt;&gt;16,"Tidak valid","OK"))</f>
        <v>-</v>
      </c>
      <c r="E807" s="25" t="str">
        <f>IF(Pengawas!E807="","-",IF(LEN(Pengawas!E807)&lt;4,"Cek lagi","OK"))</f>
        <v>-</v>
      </c>
      <c r="F807" s="25" t="str">
        <f>IF(Pengawas!F807="","-",IF(LEN(Pengawas!F807)&lt;&gt;16,"Tidak valid","OK"))</f>
        <v>-</v>
      </c>
      <c r="G807" s="25" t="str">
        <f>IF(Pengawas!G807="","-",IF(LEN(Pengawas!G807)&lt;4,"Cek lagi","OK"))</f>
        <v>-</v>
      </c>
      <c r="H807" s="26" t="str">
        <f>IF(Pengawas!H807="","-",IF(VALUE(LEFT(Pengawas!H807,2))&gt;31,"Tanggal tidak valid",IF(VALUE(LEFT(RIGHT(Pengawas!H807,7),2))&gt;12,"Bulan tidak valid",IF(VALUE(RIGHT(Pengawas!H807,4))&gt;1990,"Umur terlalu muda",IF(VALUE(RIGHT(Pengawas!H807,4))&lt;1955,"Umur terlalu tua","OK")))))</f>
        <v>-</v>
      </c>
      <c r="I807" s="25" t="str">
        <f>IF(Pengawas!I807="","-",IF(Pengawas!I807="L","OK",IF(Pengawas!I807="P","OK","Tidak valid")))</f>
        <v>-</v>
      </c>
      <c r="J807" s="25" t="str">
        <f>IF(Pengawas!J807="","-",IF(LEN(Pengawas!J807)&lt;4,"Cek lagi","OK"))</f>
        <v>-</v>
      </c>
      <c r="K807" s="25" t="str">
        <f>IF(Pengawas!K807="","-",IF(Pengawas!K807&gt;5,"Tidak valid",IF(Pengawas!K807&lt;1,"Tidak valid","OK")))</f>
        <v>-</v>
      </c>
      <c r="L807" s="25" t="str">
        <f>IF(Pengawas!L807="","-",IF(VALUE(LEFT(Pengawas!L807,1))&gt;1,"Tidak valid","OK"))</f>
        <v>-</v>
      </c>
      <c r="M807" s="25" t="str">
        <f>IF(Pengawas!M807="","-",IF(VALUE(LEFT(Pengawas!M807,1))&gt;1,"Tidak valid","OK"))</f>
        <v>-</v>
      </c>
      <c r="N807" s="25" t="str">
        <f>IF(Pengawas!N807="","-",IF(VALUE(LEFT(Pengawas!N807,2))&gt;31,"Tanggal tidak valid",IF(VALUE(LEFT(RIGHT(Pengawas!N807,7),2))&gt;12,"Bulan tidak valid",IF(VALUE(RIGHT(Pengawas!N807,4))&gt;2015,"Tahun cek lagi",IF(VALUE(RIGHT(Pengawas!N807,4))&lt;1930,"Tahun cek lagi","OK")))))</f>
        <v>-</v>
      </c>
      <c r="O807" s="26" t="str">
        <f>IF(Pengawas!O807="","-",IF(VALUE(LEFT(Pengawas!O807,2))&gt;31,"Tanggal tidak valid",IF(VALUE(LEFT(RIGHT(Pengawas!O807,7),2))&gt;12,"Bulan tidak valid",IF(VALUE(RIGHT(Pengawas!O807,4))&gt;2015,"Tahun cek lagi",IF(VALUE(RIGHT(Pengawas!O807,4))&lt;1930,"Tahun cek lagi","OK")))))</f>
        <v>-</v>
      </c>
      <c r="P807" s="26" t="str">
        <f>IF(Pengawas!P807="","-",IF(VALUE(LEFT(Pengawas!P807,2))&gt;31,"Tanggal tidak valid",IF(VALUE(LEFT(RIGHT(Pengawas!P807,7),2))&gt;12,"Bulan tidak valid",IF(VALUE(RIGHT(Pengawas!P807,4))&gt;2015,"Tahun cek lagi",IF(VALUE(RIGHT(Pengawas!P807,4))&lt;1930,"Tahun cek lagi","OK")))))</f>
        <v>-</v>
      </c>
      <c r="Q807" s="25" t="str">
        <f>IF(Pengawas!Q807="","-",IF(Pengawas!Q807&gt;3,"Tidak valid",IF(Pengawas!Q807&lt;1,"Tidak valid","OK")))</f>
        <v>-</v>
      </c>
      <c r="R807" s="25" t="str">
        <f>IF(Pengawas!R807="","-",IF(Pengawas!R807&gt;20000000,"Cek lagi",IF(Pengawas!R807&lt;50000,"Cek lagi","OK")))</f>
        <v>-</v>
      </c>
      <c r="S807" s="25" t="str">
        <f>IF(Pengawas!S807="","-",IF(Pengawas!S807&gt;3,"Tidak valid",IF(Pengawas!S807&lt;1,"Tidak valid","OK")))</f>
        <v>-</v>
      </c>
      <c r="T807" s="25" t="str">
        <f>IF(Pengawas!T807="","-",IF(Pengawas!T807&gt;6,"Tidak valid",IF(Pengawas!T807&lt;1,"Tidak valid","OK")))</f>
        <v>-</v>
      </c>
      <c r="U807" s="25" t="str">
        <f>IF(Pengawas!U807="","-",IF(Pengawas!U807&gt;4,"Tidak valid",IF(Pengawas!U807&lt;1,"Tidak valid","OK")))</f>
        <v>-</v>
      </c>
      <c r="V807" s="25" t="str">
        <f>IF(Pengawas!V807="","-",IF(Pengawas!V807&gt;2,"Tidak valid",IF(Pengawas!V807&lt;1,"Tidak valid","OK")))</f>
        <v>-</v>
      </c>
      <c r="W807" s="25" t="str">
        <f>IF(Pengawas!V807="","-",IF(Pengawas!V807=1,IF(Pengawas!W807="","Harap diisi","OK"),IF(Pengawas!V807=2,IF(Pengawas!W807="","Harap diisi","OK"),IF(Pengawas!V808&lt;1,"-",IF(Pengawas!V808&gt;2,"-","OK")))))</f>
        <v>-</v>
      </c>
      <c r="X807" s="25" t="str">
        <f>IF(Pengawas!V807="","-",IF(Pengawas!V807=1,IF(Pengawas!X807="","Harap diisi","OK"),IF(Pengawas!V807=2,IF(Pengawas!X807="","Harap diisi","OK"),IF(Pengawas!V808&lt;1,"-",IF(Pengawas!V808&gt;2,"-","OK")))))</f>
        <v>-</v>
      </c>
      <c r="Y807" s="25" t="str">
        <f>IF(Pengawas!V807="","-",IF(Pengawas!V807=1,IF(Pengawas!Y807="","Harap diisi","OK"),IF(Pengawas!V807=2,IF(Pengawas!Y807="","Harap diisi","OK"),IF(Pengawas!V808&lt;1,"-",IF(Pengawas!V808&gt;2,"-","OK")))))</f>
        <v>-</v>
      </c>
      <c r="Z807" s="25" t="str">
        <f>IF(Pengawas!V807="","-",IF(Pengawas!V807=1,IF(Pengawas!Z807="","Harap diisi","OK"),IF(Pengawas!V807=2,IF(Pengawas!Z807="","Harap diisi","OK"),IF(Pengawas!V808&lt;1,"-",IF(Pengawas!V808&gt;2,"-","OK")))))</f>
        <v>-</v>
      </c>
      <c r="AA807" s="25" t="str">
        <f>IF(Pengawas!V807="","-",IF(Pengawas!V807=1,IF(Pengawas!AA807="","Harap diisi","OK"),IF(Pengawas!V807=2,IF(Pengawas!AA807="","Harap diisi","OK"),IF(Pengawas!V808&lt;1,"-",IF(Pengawas!V808&gt;2,"-","OK")))))</f>
        <v>-</v>
      </c>
      <c r="AB807" s="25" t="str">
        <f>IF(Pengawas!V807="","-",IF(Pengawas!V807=1,IF(Pengawas!AB807="","Harap diisi","OK"),IF(Pengawas!V807=2,IF(Pengawas!AB807="","Harap diisi","OK"),IF(Pengawas!V808&lt;1,"-",IF(Pengawas!V808&gt;2,"-","OK")))))</f>
        <v>-</v>
      </c>
      <c r="AC807" s="25" t="str">
        <f>IF(Pengawas!V807="","-",IF(Pengawas!V807=1,IF(Pengawas!AC807="","Harap diisi","OK"),IF(Pengawas!V807=2,IF(Pengawas!AC807="","Harap diisi","OK"),IF(Pengawas!V808&lt;1,"-",IF(Pengawas!V808&gt;2,"-","OK")))))</f>
        <v>-</v>
      </c>
      <c r="AD807" s="25" t="str">
        <f>IF(Pengawas!V807="","-",IF(Pengawas!V807=1,IF(Pengawas!AD807="","OK","Harap dikosongkan"),IF(Pengawas!V807=2,IF(Pengawas!AD807="","Harap diisi","OK"),IF(Pengawas!V808&lt;1,"-",IF(Pengawas!V808&gt;2,"-","OK")))))</f>
        <v>-</v>
      </c>
      <c r="AE807" s="25" t="str">
        <f>IF(Pengawas!V807="","-",IF(Pengawas!V807=1,IF(Pengawas!AE807="","OK","Harap dikosongkan"),IF(Pengawas!V807=2,IF(Pengawas!AE807="","Harap diisi","OK"),IF(Pengawas!V808&lt;1,"-",IF(Pengawas!V808&gt;2,"-","OK")))))</f>
        <v>-</v>
      </c>
      <c r="AF807" s="25" t="str">
        <f>IF(Pengawas!V807="","-",IF(Pengawas!V807=1,IF(Pengawas!AF807="","OK","Harap dikosongkan"),IF(Pengawas!V807=2,IF(Pengawas!AF807="","Harap diisi","OK"),IF(Pengawas!V808&lt;1,"-",IF(Pengawas!V808&gt;2,"-","OK")))))</f>
        <v>-</v>
      </c>
      <c r="AG807" s="25" t="str">
        <f>IF(Pengawas!V807="","-",IF(Pengawas!V807=1,IF(Pengawas!AG807="","OK","Harap dikosongkan"),IF(Pengawas!V807=2,IF(Pengawas!AG807="","Harap diisi","OK"),IF(Pengawas!V808&lt;1,"-",IF(Pengawas!V808&gt;2,"-","OK")))))</f>
        <v>-</v>
      </c>
      <c r="AH807" s="25" t="str">
        <f>IF(Pengawas!V807="","-",IF(Pengawas!V807=1,IF(Pengawas!AH807="","OK","Harap dikosongkan"),IF(Pengawas!V807=2,IF(Pengawas!AH807="","Harap diisi","OK"),IF(Pengawas!V808&lt;1,"-",IF(Pengawas!V808&gt;2,"-","OK")))))</f>
        <v>-</v>
      </c>
      <c r="AI807" s="25" t="str">
        <f>IF(Pengawas!V807="","-",IF(Pengawas!V807=1,IF(Pengawas!AI807="","OK","Harap dikosongkan"),IF(Pengawas!V807=2,IF(Pengawas!AI807="","Harap diisi","OK"),IF(Pengawas!V808&lt;1,"-",IF(Pengawas!V808&gt;2,"-","OK")))))</f>
        <v>-</v>
      </c>
      <c r="AJ807" s="25" t="str">
        <f>IF(Pengawas!V807="","-",IF(Pengawas!V807=1,IF(Pengawas!AJ807="","OK","Harap dikosongkan"),IF(Pengawas!V807=2,IF(Pengawas!AJ807="","Harap diisi","OK"),IF(Pengawas!V808&lt;1,"-",IF(Pengawas!V808&gt;2,"-","OK")))))</f>
        <v>-</v>
      </c>
      <c r="AK807" s="25" t="str">
        <f>IF(Pengawas!V807="","-",IF(Pengawas!V807=1,IF(Pengawas!AK807="","OK","Harap dikosongkan"),IF(Pengawas!V807=2,IF(Pengawas!AK807="","Harap diisi","OK"),IF(Pengawas!V808&lt;1,"-",IF(Pengawas!V808&gt;2,"-","OK")))))</f>
        <v>-</v>
      </c>
      <c r="AL807" s="25" t="str">
        <f>IF(Pengawas!AL807="","-",IF(Pengawas!AL807&gt;3,"Tidak valid",IF(Pengawas!AL807&lt;1,"Tidak valid","OK")))</f>
        <v>-</v>
      </c>
      <c r="AM807" s="25" t="str">
        <f>IF(Pengawas!AL807="",IF(Pengawas!AM807="","-","Harap dikosongkan"),IF(Pengawas!AL807&lt;&gt;1,IF(Pengawas!AM807="","OK","Harap dikosongkan"),IF(Pengawas!AM807="","Harap diisi",IF(Pengawas!AM807&gt;2015,"Cek lagi",IF(Pengawas!AM807&lt;2005,"Cek lagi","OK")))))</f>
        <v>-</v>
      </c>
      <c r="AN807" s="25" t="str">
        <f>IF(Pengawas!AL807="",IF(Pengawas!AN807="","-","Harap dikosongkan"),IF(Pengawas!AL807&lt;&gt;1,IF(Pengawas!AN807="","OK","Harap dikosongkan"),IF(Pengawas!AN807="","Harap diisi",IF(VALUE(Pengawas!AN807)&gt;33,"Tidak valid",IF(VALUE(Pengawas!AN807)&lt;1,"Tidak valid","OK")))))</f>
        <v>-</v>
      </c>
      <c r="AO807" s="25" t="str">
        <f>IF(Pengawas!AL807="",IF(Pengawas!AO807="","-","Harap dikosongkan"),IF(Pengawas!AL807&lt;&gt;1,IF(Pengawas!AO807="","OK","Harap dikosongkan"),IF(Pengawas!AO807="","Harap diisi",IF(Pengawas!AO807&gt;1,"Tidak valid","OK"))))</f>
        <v>-</v>
      </c>
      <c r="AP807" s="25" t="str">
        <f>IF(Pengawas!AL807&gt;1,"OK",IF(Pengawas!AO807="",IF(Pengawas!AP807="","-","Kolom AO cek lagi"),IF(Pengawas!AO807=0,IF(Pengawas!AP807="","OK","Harap dikosongkan"),IF(Pengawas!AP807="","Harap diisi",IF(LEN(Pengawas!AP807)&lt;12,"Tidak valid",IF(LEN(Pengawas!AP807)&gt;14,"Tidak valid","OK"))))))</f>
        <v>-</v>
      </c>
      <c r="AQ807" s="26" t="str">
        <f>IF(Pengawas!AL807&gt;1,"OK",IF(Pengawas!AO807="",IF(Pengawas!AQ807="","-","Kolom AO cek lagi"),IF(Pengawas!AO807=0,IF(Pengawas!AQ807="","OK","Harap dikosongkan"),IF(Pengawas!AQ807="","Harap diisi",IF(LEN(Pengawas!AQ807)&lt;5,"Cek lagi","OK")))))</f>
        <v>-</v>
      </c>
      <c r="AR807" s="26" t="str">
        <f>IF(Pengawas!AL807&gt;1,"OK",IF(Pengawas!AO807="",IF(Pengawas!AR807="","-","Kolom AT cek lagi"),IF(Pengawas!AO807=0,IF(Pengawas!AR807="","OK","Harap dikosongkan"),IF(Pengawas!AR807="","Harap diisi",IF(VALUE(LEFT(Pengawas!AR807,2))&gt;31,"Tanggal tidak valid",IF(VALUE(LEFT(RIGHT(Pengawas!AR807,7),2))&gt;12,"Bulan tidak valid",IF(VALUE(RIGHT(Pengawas!AR807,4))&gt;2016,"Tahun cek lagi",IF(VALUE(RIGHT(Pengawas!AR807,4))&lt;2005,"Tahun cek lagi","OK"))))))))</f>
        <v>-</v>
      </c>
      <c r="AS807" s="25" t="str">
        <f>IF(Pengawas!AP807="",IF(Pengawas!AS807="","-","Harap dikosongkan"),IF(Pengawas!AP807&lt;&gt;"",IF(Pengawas!AS807="","Harap diisi",IF(Pengawas!AS807&gt;1,"Tidak valid","OK"))))</f>
        <v>-</v>
      </c>
      <c r="AT807" s="25" t="str">
        <f>IF(Pengawas!AS807="",IF(Pengawas!AT807="","-","Harap dikosongkan"),IF(Pengawas!AS807&lt;&gt;1,IF(Pengawas!AT807="","OK","Harap dikosongkan"),IF(Pengawas!AS807="",IF(Pengawas!AT807="","-","Harap dikosongkan"),IF(Pengawas!AS807=0,IF(Pengawas!AT807="","OK","Harap dikosongkan"),IF(Pengawas!AT807="","Harap diisi",IF(Pengawas!AT807&gt;2016,"Cek lagi",IF(Pengawas!AT807&lt;2005,"Cek lagi",IF(Pengawas!AM807&gt;Pengawas!AT807,"Cek lagi dengan Kolom AL","OK"))))))))</f>
        <v>-</v>
      </c>
      <c r="AU807" s="25" t="str">
        <f>IF(Pengawas!AS807="",IF(Pengawas!AU807="","-","Harap dikosongkan"),IF(Pengawas!AS807&lt;&gt;1,IF(Pengawas!AU807="","OK","Harap dikosongkan"),IF(Pengawas!AS807="",IF(Pengawas!AU807="","-","Harap dikosongkan"),IF(Pengawas!AS807=0,IF(Pengawas!AU807="","OK","Harap dikosongkan"),IF(Pengawas!AU807="","Harap diisi",IF(Pengawas!AU807&gt;20000000,"Cek lagi",IF(Pengawas!AU807&lt;100000,"Cek lagi","OK")))))))</f>
        <v>-</v>
      </c>
      <c r="AV807" s="25" t="str">
        <f>IF(Pengawas!AV807="","-",IF(Pengawas!AV807&gt;3,"Tidak valid","OK"))</f>
        <v>-</v>
      </c>
      <c r="AW807" s="25" t="str">
        <f>IF(Pengawas!AV807="",IF(Pengawas!AW807="","-","Harap dikosongkan"),IF(Pengawas!AV807=0,IF(Pengawas!AW807="","OK","Harap dikosongkan"),IF(Pengawas!AV807&gt;0,IF(Pengawas!AW807="","Harap diisi",IF(Pengawas!AW807&gt;2015,"Tidak valid","OK")))))</f>
        <v>-</v>
      </c>
      <c r="AX807" s="25" t="str">
        <f>IF(Pengawas!AV807="",IF(Pengawas!AX807="","-","Harap dikosongkan"),IF(Pengawas!AV807=0,IF(Pengawas!AX807="","OK","Harap dikosongkan"),IF(Pengawas!AV807&gt;0,IF(Pengawas!AX807="","Harap diisi",IF(Pengawas!AX807="","-",IF(Pengawas!AX807&gt;1,"Tidak valid","OK"))))))</f>
        <v>-</v>
      </c>
      <c r="AY807" s="25" t="str">
        <f>IF(Pengawas!AY807="","-",IF(Pengawas!AY807&gt;2,"Tidak valid","OK"))</f>
        <v>-</v>
      </c>
      <c r="AZ807" s="25" t="str">
        <f>IF(Pengawas!AY807="",IF(Pengawas!AZ807="","-","Harap dikosongkan"),IF(Pengawas!AY807=0,IF(Pengawas!AZ807="","OK","Harap dikosongkan"),IF(Pengawas!AZ807="","Harap diisi",IF(Pengawas!AZ807&gt;2015,"Cek lagi",IF(Pengawas!AZ807&lt;2000,"Cek lagi","OK")))))</f>
        <v>-</v>
      </c>
      <c r="BA807" s="25" t="str">
        <f>IF(Pengawas!BA807="","-",IF(LEN(Pengawas!BA807)&lt;5,"Cek lagi","OK"))</f>
        <v>-</v>
      </c>
      <c r="BB807" s="25" t="str">
        <f>IF(Pengawas!BB807="","-",IF(LEN(Pengawas!BB807)&lt;4,"Cek lagi","OK"))</f>
        <v>-</v>
      </c>
      <c r="BC807" s="25" t="str">
        <f>IF(Pengawas!BC807="","-",IF(LEN(Pengawas!BC807)&lt;4,"Cek lagi","OK"))</f>
        <v>-</v>
      </c>
      <c r="BD807" s="25" t="str">
        <f>IF(Pengawas!BD807="","-",IF(LEN(Pengawas!BD807)&lt;4,"Cek lagi","OK"))</f>
        <v>-</v>
      </c>
      <c r="BE807" s="25" t="str">
        <f>IF(Pengawas!BE807="","-",IF(LEN(Pengawas!BE807)&lt;4,"Cek lagi","OK"))</f>
        <v>-</v>
      </c>
      <c r="BF807" s="25" t="str">
        <f>IF(Pengawas!BF807="","-",IF(LEN(Pengawas!BF807)&lt;&gt;5,"Tidak valid","OK"))</f>
        <v>-</v>
      </c>
      <c r="BG807" s="25" t="str">
        <f>IF(Pengawas!BG807="","-",IF(LEN(Pengawas!BG807)&lt;9,"Cek lagi",IF(LEN(Pengawas!BG807)&gt;14,"Cek lagi","OK")))</f>
        <v>-</v>
      </c>
    </row>
    <row r="808" spans="1:59" ht="15" customHeight="1" x14ac:dyDescent="0.2">
      <c r="A808" s="25" t="str">
        <f>IF(Pengawas!A808="","-",IF(LEN(Pengawas!A808)&lt;4,"Cek lagi","OK"))</f>
        <v>-</v>
      </c>
      <c r="B808" s="25" t="str">
        <f>IF(Pengawas!B808="","-",IF(LEN(Pengawas!B808)&lt;4,"Cek lagi","OK"))</f>
        <v>-</v>
      </c>
      <c r="C808" s="25" t="str">
        <f>IF(Pengawas!C808="","-",IF(LEN(Pengawas!C808)&lt;&gt;18,"Tidak valid","OK"))</f>
        <v>-</v>
      </c>
      <c r="D808" s="25" t="str">
        <f>IF(Pengawas!D808="","-",IF(LEN(Pengawas!D808)&lt;&gt;16,"Tidak valid","OK"))</f>
        <v>-</v>
      </c>
      <c r="E808" s="25" t="str">
        <f>IF(Pengawas!E808="","-",IF(LEN(Pengawas!E808)&lt;4,"Cek lagi","OK"))</f>
        <v>-</v>
      </c>
      <c r="F808" s="25" t="str">
        <f>IF(Pengawas!F808="","-",IF(LEN(Pengawas!F808)&lt;&gt;16,"Tidak valid","OK"))</f>
        <v>-</v>
      </c>
      <c r="G808" s="25" t="str">
        <f>IF(Pengawas!G808="","-",IF(LEN(Pengawas!G808)&lt;4,"Cek lagi","OK"))</f>
        <v>-</v>
      </c>
      <c r="H808" s="26" t="str">
        <f>IF(Pengawas!H808="","-",IF(VALUE(LEFT(Pengawas!H808,2))&gt;31,"Tanggal tidak valid",IF(VALUE(LEFT(RIGHT(Pengawas!H808,7),2))&gt;12,"Bulan tidak valid",IF(VALUE(RIGHT(Pengawas!H808,4))&gt;1990,"Umur terlalu muda",IF(VALUE(RIGHT(Pengawas!H808,4))&lt;1955,"Umur terlalu tua","OK")))))</f>
        <v>-</v>
      </c>
      <c r="I808" s="25" t="str">
        <f>IF(Pengawas!I808="","-",IF(Pengawas!I808="L","OK",IF(Pengawas!I808="P","OK","Tidak valid")))</f>
        <v>-</v>
      </c>
      <c r="J808" s="25" t="str">
        <f>IF(Pengawas!J808="","-",IF(LEN(Pengawas!J808)&lt;4,"Cek lagi","OK"))</f>
        <v>-</v>
      </c>
      <c r="K808" s="25" t="str">
        <f>IF(Pengawas!K808="","-",IF(Pengawas!K808&gt;5,"Tidak valid",IF(Pengawas!K808&lt;1,"Tidak valid","OK")))</f>
        <v>-</v>
      </c>
      <c r="L808" s="25" t="str">
        <f>IF(Pengawas!L808="","-",IF(VALUE(LEFT(Pengawas!L808,1))&gt;1,"Tidak valid","OK"))</f>
        <v>-</v>
      </c>
      <c r="M808" s="25" t="str">
        <f>IF(Pengawas!M808="","-",IF(VALUE(LEFT(Pengawas!M808,1))&gt;1,"Tidak valid","OK"))</f>
        <v>-</v>
      </c>
      <c r="N808" s="25" t="str">
        <f>IF(Pengawas!N808="","-",IF(VALUE(LEFT(Pengawas!N808,2))&gt;31,"Tanggal tidak valid",IF(VALUE(LEFT(RIGHT(Pengawas!N808,7),2))&gt;12,"Bulan tidak valid",IF(VALUE(RIGHT(Pengawas!N808,4))&gt;2015,"Tahun cek lagi",IF(VALUE(RIGHT(Pengawas!N808,4))&lt;1930,"Tahun cek lagi","OK")))))</f>
        <v>-</v>
      </c>
      <c r="O808" s="26" t="str">
        <f>IF(Pengawas!O808="","-",IF(VALUE(LEFT(Pengawas!O808,2))&gt;31,"Tanggal tidak valid",IF(VALUE(LEFT(RIGHT(Pengawas!O808,7),2))&gt;12,"Bulan tidak valid",IF(VALUE(RIGHT(Pengawas!O808,4))&gt;2015,"Tahun cek lagi",IF(VALUE(RIGHT(Pengawas!O808,4))&lt;1930,"Tahun cek lagi","OK")))))</f>
        <v>-</v>
      </c>
      <c r="P808" s="26" t="str">
        <f>IF(Pengawas!P808="","-",IF(VALUE(LEFT(Pengawas!P808,2))&gt;31,"Tanggal tidak valid",IF(VALUE(LEFT(RIGHT(Pengawas!P808,7),2))&gt;12,"Bulan tidak valid",IF(VALUE(RIGHT(Pengawas!P808,4))&gt;2015,"Tahun cek lagi",IF(VALUE(RIGHT(Pengawas!P808,4))&lt;1930,"Tahun cek lagi","OK")))))</f>
        <v>-</v>
      </c>
      <c r="Q808" s="25" t="str">
        <f>IF(Pengawas!Q808="","-",IF(Pengawas!Q808&gt;3,"Tidak valid",IF(Pengawas!Q808&lt;1,"Tidak valid","OK")))</f>
        <v>-</v>
      </c>
      <c r="R808" s="25" t="str">
        <f>IF(Pengawas!R808="","-",IF(Pengawas!R808&gt;20000000,"Cek lagi",IF(Pengawas!R808&lt;50000,"Cek lagi","OK")))</f>
        <v>-</v>
      </c>
      <c r="S808" s="25" t="str">
        <f>IF(Pengawas!S808="","-",IF(Pengawas!S808&gt;3,"Tidak valid",IF(Pengawas!S808&lt;1,"Tidak valid","OK")))</f>
        <v>-</v>
      </c>
      <c r="T808" s="25" t="str">
        <f>IF(Pengawas!T808="","-",IF(Pengawas!T808&gt;6,"Tidak valid",IF(Pengawas!T808&lt;1,"Tidak valid","OK")))</f>
        <v>-</v>
      </c>
      <c r="U808" s="25" t="str">
        <f>IF(Pengawas!U808="","-",IF(Pengawas!U808&gt;4,"Tidak valid",IF(Pengawas!U808&lt;1,"Tidak valid","OK")))</f>
        <v>-</v>
      </c>
      <c r="V808" s="25" t="str">
        <f>IF(Pengawas!V808="","-",IF(Pengawas!V808&gt;2,"Tidak valid",IF(Pengawas!V808&lt;1,"Tidak valid","OK")))</f>
        <v>-</v>
      </c>
      <c r="W808" s="25" t="str">
        <f>IF(Pengawas!V808="","-",IF(Pengawas!V808=1,IF(Pengawas!W808="","Harap diisi","OK"),IF(Pengawas!V808=2,IF(Pengawas!W808="","Harap diisi","OK"),IF(Pengawas!V809&lt;1,"-",IF(Pengawas!V809&gt;2,"-","OK")))))</f>
        <v>-</v>
      </c>
      <c r="X808" s="25" t="str">
        <f>IF(Pengawas!V808="","-",IF(Pengawas!V808=1,IF(Pengawas!X808="","Harap diisi","OK"),IF(Pengawas!V808=2,IF(Pengawas!X808="","Harap diisi","OK"),IF(Pengawas!V809&lt;1,"-",IF(Pengawas!V809&gt;2,"-","OK")))))</f>
        <v>-</v>
      </c>
      <c r="Y808" s="25" t="str">
        <f>IF(Pengawas!V808="","-",IF(Pengawas!V808=1,IF(Pengawas!Y808="","Harap diisi","OK"),IF(Pengawas!V808=2,IF(Pengawas!Y808="","Harap diisi","OK"),IF(Pengawas!V809&lt;1,"-",IF(Pengawas!V809&gt;2,"-","OK")))))</f>
        <v>-</v>
      </c>
      <c r="Z808" s="25" t="str">
        <f>IF(Pengawas!V808="","-",IF(Pengawas!V808=1,IF(Pengawas!Z808="","Harap diisi","OK"),IF(Pengawas!V808=2,IF(Pengawas!Z808="","Harap diisi","OK"),IF(Pengawas!V809&lt;1,"-",IF(Pengawas!V809&gt;2,"-","OK")))))</f>
        <v>-</v>
      </c>
      <c r="AA808" s="25" t="str">
        <f>IF(Pengawas!V808="","-",IF(Pengawas!V808=1,IF(Pengawas!AA808="","Harap diisi","OK"),IF(Pengawas!V808=2,IF(Pengawas!AA808="","Harap diisi","OK"),IF(Pengawas!V809&lt;1,"-",IF(Pengawas!V809&gt;2,"-","OK")))))</f>
        <v>-</v>
      </c>
      <c r="AB808" s="25" t="str">
        <f>IF(Pengawas!V808="","-",IF(Pengawas!V808=1,IF(Pengawas!AB808="","Harap diisi","OK"),IF(Pengawas!V808=2,IF(Pengawas!AB808="","Harap diisi","OK"),IF(Pengawas!V809&lt;1,"-",IF(Pengawas!V809&gt;2,"-","OK")))))</f>
        <v>-</v>
      </c>
      <c r="AC808" s="25" t="str">
        <f>IF(Pengawas!V808="","-",IF(Pengawas!V808=1,IF(Pengawas!AC808="","Harap diisi","OK"),IF(Pengawas!V808=2,IF(Pengawas!AC808="","Harap diisi","OK"),IF(Pengawas!V809&lt;1,"-",IF(Pengawas!V809&gt;2,"-","OK")))))</f>
        <v>-</v>
      </c>
      <c r="AD808" s="25" t="str">
        <f>IF(Pengawas!V808="","-",IF(Pengawas!V808=1,IF(Pengawas!AD808="","OK","Harap dikosongkan"),IF(Pengawas!V808=2,IF(Pengawas!AD808="","Harap diisi","OK"),IF(Pengawas!V809&lt;1,"-",IF(Pengawas!V809&gt;2,"-","OK")))))</f>
        <v>-</v>
      </c>
      <c r="AE808" s="25" t="str">
        <f>IF(Pengawas!V808="","-",IF(Pengawas!V808=1,IF(Pengawas!AE808="","OK","Harap dikosongkan"),IF(Pengawas!V808=2,IF(Pengawas!AE808="","Harap diisi","OK"),IF(Pengawas!V809&lt;1,"-",IF(Pengawas!V809&gt;2,"-","OK")))))</f>
        <v>-</v>
      </c>
      <c r="AF808" s="25" t="str">
        <f>IF(Pengawas!V808="","-",IF(Pengawas!V808=1,IF(Pengawas!AF808="","OK","Harap dikosongkan"),IF(Pengawas!V808=2,IF(Pengawas!AF808="","Harap diisi","OK"),IF(Pengawas!V809&lt;1,"-",IF(Pengawas!V809&gt;2,"-","OK")))))</f>
        <v>-</v>
      </c>
      <c r="AG808" s="25" t="str">
        <f>IF(Pengawas!V808="","-",IF(Pengawas!V808=1,IF(Pengawas!AG808="","OK","Harap dikosongkan"),IF(Pengawas!V808=2,IF(Pengawas!AG808="","Harap diisi","OK"),IF(Pengawas!V809&lt;1,"-",IF(Pengawas!V809&gt;2,"-","OK")))))</f>
        <v>-</v>
      </c>
      <c r="AH808" s="25" t="str">
        <f>IF(Pengawas!V808="","-",IF(Pengawas!V808=1,IF(Pengawas!AH808="","OK","Harap dikosongkan"),IF(Pengawas!V808=2,IF(Pengawas!AH808="","Harap diisi","OK"),IF(Pengawas!V809&lt;1,"-",IF(Pengawas!V809&gt;2,"-","OK")))))</f>
        <v>-</v>
      </c>
      <c r="AI808" s="25" t="str">
        <f>IF(Pengawas!V808="","-",IF(Pengawas!V808=1,IF(Pengawas!AI808="","OK","Harap dikosongkan"),IF(Pengawas!V808=2,IF(Pengawas!AI808="","Harap diisi","OK"),IF(Pengawas!V809&lt;1,"-",IF(Pengawas!V809&gt;2,"-","OK")))))</f>
        <v>-</v>
      </c>
      <c r="AJ808" s="25" t="str">
        <f>IF(Pengawas!V808="","-",IF(Pengawas!V808=1,IF(Pengawas!AJ808="","OK","Harap dikosongkan"),IF(Pengawas!V808=2,IF(Pengawas!AJ808="","Harap diisi","OK"),IF(Pengawas!V809&lt;1,"-",IF(Pengawas!V809&gt;2,"-","OK")))))</f>
        <v>-</v>
      </c>
      <c r="AK808" s="25" t="str">
        <f>IF(Pengawas!V808="","-",IF(Pengawas!V808=1,IF(Pengawas!AK808="","OK","Harap dikosongkan"),IF(Pengawas!V808=2,IF(Pengawas!AK808="","Harap diisi","OK"),IF(Pengawas!V809&lt;1,"-",IF(Pengawas!V809&gt;2,"-","OK")))))</f>
        <v>-</v>
      </c>
      <c r="AL808" s="25" t="str">
        <f>IF(Pengawas!AL808="","-",IF(Pengawas!AL808&gt;3,"Tidak valid",IF(Pengawas!AL808&lt;1,"Tidak valid","OK")))</f>
        <v>-</v>
      </c>
      <c r="AM808" s="25" t="str">
        <f>IF(Pengawas!AL808="",IF(Pengawas!AM808="","-","Harap dikosongkan"),IF(Pengawas!AL808&lt;&gt;1,IF(Pengawas!AM808="","OK","Harap dikosongkan"),IF(Pengawas!AM808="","Harap diisi",IF(Pengawas!AM808&gt;2015,"Cek lagi",IF(Pengawas!AM808&lt;2005,"Cek lagi","OK")))))</f>
        <v>-</v>
      </c>
      <c r="AN808" s="25" t="str">
        <f>IF(Pengawas!AL808="",IF(Pengawas!AN808="","-","Harap dikosongkan"),IF(Pengawas!AL808&lt;&gt;1,IF(Pengawas!AN808="","OK","Harap dikosongkan"),IF(Pengawas!AN808="","Harap diisi",IF(VALUE(Pengawas!AN808)&gt;33,"Tidak valid",IF(VALUE(Pengawas!AN808)&lt;1,"Tidak valid","OK")))))</f>
        <v>-</v>
      </c>
      <c r="AO808" s="25" t="str">
        <f>IF(Pengawas!AL808="",IF(Pengawas!AO808="","-","Harap dikosongkan"),IF(Pengawas!AL808&lt;&gt;1,IF(Pengawas!AO808="","OK","Harap dikosongkan"),IF(Pengawas!AO808="","Harap diisi",IF(Pengawas!AO808&gt;1,"Tidak valid","OK"))))</f>
        <v>-</v>
      </c>
      <c r="AP808" s="25" t="str">
        <f>IF(Pengawas!AL808&gt;1,"OK",IF(Pengawas!AO808="",IF(Pengawas!AP808="","-","Kolom AO cek lagi"),IF(Pengawas!AO808=0,IF(Pengawas!AP808="","OK","Harap dikosongkan"),IF(Pengawas!AP808="","Harap diisi",IF(LEN(Pengawas!AP808)&lt;12,"Tidak valid",IF(LEN(Pengawas!AP808)&gt;14,"Tidak valid","OK"))))))</f>
        <v>-</v>
      </c>
      <c r="AQ808" s="26" t="str">
        <f>IF(Pengawas!AL808&gt;1,"OK",IF(Pengawas!AO808="",IF(Pengawas!AQ808="","-","Kolom AO cek lagi"),IF(Pengawas!AO808=0,IF(Pengawas!AQ808="","OK","Harap dikosongkan"),IF(Pengawas!AQ808="","Harap diisi",IF(LEN(Pengawas!AQ808)&lt;5,"Cek lagi","OK")))))</f>
        <v>-</v>
      </c>
      <c r="AR808" s="26" t="str">
        <f>IF(Pengawas!AL808&gt;1,"OK",IF(Pengawas!AO808="",IF(Pengawas!AR808="","-","Kolom AT cek lagi"),IF(Pengawas!AO808=0,IF(Pengawas!AR808="","OK","Harap dikosongkan"),IF(Pengawas!AR808="","Harap diisi",IF(VALUE(LEFT(Pengawas!AR808,2))&gt;31,"Tanggal tidak valid",IF(VALUE(LEFT(RIGHT(Pengawas!AR808,7),2))&gt;12,"Bulan tidak valid",IF(VALUE(RIGHT(Pengawas!AR808,4))&gt;2016,"Tahun cek lagi",IF(VALUE(RIGHT(Pengawas!AR808,4))&lt;2005,"Tahun cek lagi","OK"))))))))</f>
        <v>-</v>
      </c>
      <c r="AS808" s="25" t="str">
        <f>IF(Pengawas!AP808="",IF(Pengawas!AS808="","-","Harap dikosongkan"),IF(Pengawas!AP808&lt;&gt;"",IF(Pengawas!AS808="","Harap diisi",IF(Pengawas!AS808&gt;1,"Tidak valid","OK"))))</f>
        <v>-</v>
      </c>
      <c r="AT808" s="25" t="str">
        <f>IF(Pengawas!AS808="",IF(Pengawas!AT808="","-","Harap dikosongkan"),IF(Pengawas!AS808&lt;&gt;1,IF(Pengawas!AT808="","OK","Harap dikosongkan"),IF(Pengawas!AS808="",IF(Pengawas!AT808="","-","Harap dikosongkan"),IF(Pengawas!AS808=0,IF(Pengawas!AT808="","OK","Harap dikosongkan"),IF(Pengawas!AT808="","Harap diisi",IF(Pengawas!AT808&gt;2016,"Cek lagi",IF(Pengawas!AT808&lt;2005,"Cek lagi",IF(Pengawas!AM808&gt;Pengawas!AT808,"Cek lagi dengan Kolom AL","OK"))))))))</f>
        <v>-</v>
      </c>
      <c r="AU808" s="25" t="str">
        <f>IF(Pengawas!AS808="",IF(Pengawas!AU808="","-","Harap dikosongkan"),IF(Pengawas!AS808&lt;&gt;1,IF(Pengawas!AU808="","OK","Harap dikosongkan"),IF(Pengawas!AS808="",IF(Pengawas!AU808="","-","Harap dikosongkan"),IF(Pengawas!AS808=0,IF(Pengawas!AU808="","OK","Harap dikosongkan"),IF(Pengawas!AU808="","Harap diisi",IF(Pengawas!AU808&gt;20000000,"Cek lagi",IF(Pengawas!AU808&lt;100000,"Cek lagi","OK")))))))</f>
        <v>-</v>
      </c>
      <c r="AV808" s="25" t="str">
        <f>IF(Pengawas!AV808="","-",IF(Pengawas!AV808&gt;3,"Tidak valid","OK"))</f>
        <v>-</v>
      </c>
      <c r="AW808" s="25" t="str">
        <f>IF(Pengawas!AV808="",IF(Pengawas!AW808="","-","Harap dikosongkan"),IF(Pengawas!AV808=0,IF(Pengawas!AW808="","OK","Harap dikosongkan"),IF(Pengawas!AV808&gt;0,IF(Pengawas!AW808="","Harap diisi",IF(Pengawas!AW808&gt;2015,"Tidak valid","OK")))))</f>
        <v>-</v>
      </c>
      <c r="AX808" s="25" t="str">
        <f>IF(Pengawas!AV808="",IF(Pengawas!AX808="","-","Harap dikosongkan"),IF(Pengawas!AV808=0,IF(Pengawas!AX808="","OK","Harap dikosongkan"),IF(Pengawas!AV808&gt;0,IF(Pengawas!AX808="","Harap diisi",IF(Pengawas!AX808="","-",IF(Pengawas!AX808&gt;1,"Tidak valid","OK"))))))</f>
        <v>-</v>
      </c>
      <c r="AY808" s="25" t="str">
        <f>IF(Pengawas!AY808="","-",IF(Pengawas!AY808&gt;2,"Tidak valid","OK"))</f>
        <v>-</v>
      </c>
      <c r="AZ808" s="25" t="str">
        <f>IF(Pengawas!AY808="",IF(Pengawas!AZ808="","-","Harap dikosongkan"),IF(Pengawas!AY808=0,IF(Pengawas!AZ808="","OK","Harap dikosongkan"),IF(Pengawas!AZ808="","Harap diisi",IF(Pengawas!AZ808&gt;2015,"Cek lagi",IF(Pengawas!AZ808&lt;2000,"Cek lagi","OK")))))</f>
        <v>-</v>
      </c>
      <c r="BA808" s="25" t="str">
        <f>IF(Pengawas!BA808="","-",IF(LEN(Pengawas!BA808)&lt;5,"Cek lagi","OK"))</f>
        <v>-</v>
      </c>
      <c r="BB808" s="25" t="str">
        <f>IF(Pengawas!BB808="","-",IF(LEN(Pengawas!BB808)&lt;4,"Cek lagi","OK"))</f>
        <v>-</v>
      </c>
      <c r="BC808" s="25" t="str">
        <f>IF(Pengawas!BC808="","-",IF(LEN(Pengawas!BC808)&lt;4,"Cek lagi","OK"))</f>
        <v>-</v>
      </c>
      <c r="BD808" s="25" t="str">
        <f>IF(Pengawas!BD808="","-",IF(LEN(Pengawas!BD808)&lt;4,"Cek lagi","OK"))</f>
        <v>-</v>
      </c>
      <c r="BE808" s="25" t="str">
        <f>IF(Pengawas!BE808="","-",IF(LEN(Pengawas!BE808)&lt;4,"Cek lagi","OK"))</f>
        <v>-</v>
      </c>
      <c r="BF808" s="25" t="str">
        <f>IF(Pengawas!BF808="","-",IF(LEN(Pengawas!BF808)&lt;&gt;5,"Tidak valid","OK"))</f>
        <v>-</v>
      </c>
      <c r="BG808" s="25" t="str">
        <f>IF(Pengawas!BG808="","-",IF(LEN(Pengawas!BG808)&lt;9,"Cek lagi",IF(LEN(Pengawas!BG808)&gt;14,"Cek lagi","OK")))</f>
        <v>-</v>
      </c>
    </row>
    <row r="809" spans="1:59" ht="15" customHeight="1" x14ac:dyDescent="0.2">
      <c r="A809" s="25" t="str">
        <f>IF(Pengawas!A809="","-",IF(LEN(Pengawas!A809)&lt;4,"Cek lagi","OK"))</f>
        <v>-</v>
      </c>
      <c r="B809" s="25" t="str">
        <f>IF(Pengawas!B809="","-",IF(LEN(Pengawas!B809)&lt;4,"Cek lagi","OK"))</f>
        <v>-</v>
      </c>
      <c r="C809" s="25" t="str">
        <f>IF(Pengawas!C809="","-",IF(LEN(Pengawas!C809)&lt;&gt;18,"Tidak valid","OK"))</f>
        <v>-</v>
      </c>
      <c r="D809" s="25" t="str">
        <f>IF(Pengawas!D809="","-",IF(LEN(Pengawas!D809)&lt;&gt;16,"Tidak valid","OK"))</f>
        <v>-</v>
      </c>
      <c r="E809" s="25" t="str">
        <f>IF(Pengawas!E809="","-",IF(LEN(Pengawas!E809)&lt;4,"Cek lagi","OK"))</f>
        <v>-</v>
      </c>
      <c r="F809" s="25" t="str">
        <f>IF(Pengawas!F809="","-",IF(LEN(Pengawas!F809)&lt;&gt;16,"Tidak valid","OK"))</f>
        <v>-</v>
      </c>
      <c r="G809" s="25" t="str">
        <f>IF(Pengawas!G809="","-",IF(LEN(Pengawas!G809)&lt;4,"Cek lagi","OK"))</f>
        <v>-</v>
      </c>
      <c r="H809" s="26" t="str">
        <f>IF(Pengawas!H809="","-",IF(VALUE(LEFT(Pengawas!H809,2))&gt;31,"Tanggal tidak valid",IF(VALUE(LEFT(RIGHT(Pengawas!H809,7),2))&gt;12,"Bulan tidak valid",IF(VALUE(RIGHT(Pengawas!H809,4))&gt;1990,"Umur terlalu muda",IF(VALUE(RIGHT(Pengawas!H809,4))&lt;1955,"Umur terlalu tua","OK")))))</f>
        <v>-</v>
      </c>
      <c r="I809" s="25" t="str">
        <f>IF(Pengawas!I809="","-",IF(Pengawas!I809="L","OK",IF(Pengawas!I809="P","OK","Tidak valid")))</f>
        <v>-</v>
      </c>
      <c r="J809" s="25" t="str">
        <f>IF(Pengawas!J809="","-",IF(LEN(Pengawas!J809)&lt;4,"Cek lagi","OK"))</f>
        <v>-</v>
      </c>
      <c r="K809" s="25" t="str">
        <f>IF(Pengawas!K809="","-",IF(Pengawas!K809&gt;5,"Tidak valid",IF(Pengawas!K809&lt;1,"Tidak valid","OK")))</f>
        <v>-</v>
      </c>
      <c r="L809" s="25" t="str">
        <f>IF(Pengawas!L809="","-",IF(VALUE(LEFT(Pengawas!L809,1))&gt;1,"Tidak valid","OK"))</f>
        <v>-</v>
      </c>
      <c r="M809" s="25" t="str">
        <f>IF(Pengawas!M809="","-",IF(VALUE(LEFT(Pengawas!M809,1))&gt;1,"Tidak valid","OK"))</f>
        <v>-</v>
      </c>
      <c r="N809" s="25" t="str">
        <f>IF(Pengawas!N809="","-",IF(VALUE(LEFT(Pengawas!N809,2))&gt;31,"Tanggal tidak valid",IF(VALUE(LEFT(RIGHT(Pengawas!N809,7),2))&gt;12,"Bulan tidak valid",IF(VALUE(RIGHT(Pengawas!N809,4))&gt;2015,"Tahun cek lagi",IF(VALUE(RIGHT(Pengawas!N809,4))&lt;1930,"Tahun cek lagi","OK")))))</f>
        <v>-</v>
      </c>
      <c r="O809" s="26" t="str">
        <f>IF(Pengawas!O809="","-",IF(VALUE(LEFT(Pengawas!O809,2))&gt;31,"Tanggal tidak valid",IF(VALUE(LEFT(RIGHT(Pengawas!O809,7),2))&gt;12,"Bulan tidak valid",IF(VALUE(RIGHT(Pengawas!O809,4))&gt;2015,"Tahun cek lagi",IF(VALUE(RIGHT(Pengawas!O809,4))&lt;1930,"Tahun cek lagi","OK")))))</f>
        <v>-</v>
      </c>
      <c r="P809" s="26" t="str">
        <f>IF(Pengawas!P809="","-",IF(VALUE(LEFT(Pengawas!P809,2))&gt;31,"Tanggal tidak valid",IF(VALUE(LEFT(RIGHT(Pengawas!P809,7),2))&gt;12,"Bulan tidak valid",IF(VALUE(RIGHT(Pengawas!P809,4))&gt;2015,"Tahun cek lagi",IF(VALUE(RIGHT(Pengawas!P809,4))&lt;1930,"Tahun cek lagi","OK")))))</f>
        <v>-</v>
      </c>
      <c r="Q809" s="25" t="str">
        <f>IF(Pengawas!Q809="","-",IF(Pengawas!Q809&gt;3,"Tidak valid",IF(Pengawas!Q809&lt;1,"Tidak valid","OK")))</f>
        <v>-</v>
      </c>
      <c r="R809" s="25" t="str">
        <f>IF(Pengawas!R809="","-",IF(Pengawas!R809&gt;20000000,"Cek lagi",IF(Pengawas!R809&lt;50000,"Cek lagi","OK")))</f>
        <v>-</v>
      </c>
      <c r="S809" s="25" t="str">
        <f>IF(Pengawas!S809="","-",IF(Pengawas!S809&gt;3,"Tidak valid",IF(Pengawas!S809&lt;1,"Tidak valid","OK")))</f>
        <v>-</v>
      </c>
      <c r="T809" s="25" t="str">
        <f>IF(Pengawas!T809="","-",IF(Pengawas!T809&gt;6,"Tidak valid",IF(Pengawas!T809&lt;1,"Tidak valid","OK")))</f>
        <v>-</v>
      </c>
      <c r="U809" s="25" t="str">
        <f>IF(Pengawas!U809="","-",IF(Pengawas!U809&gt;4,"Tidak valid",IF(Pengawas!U809&lt;1,"Tidak valid","OK")))</f>
        <v>-</v>
      </c>
      <c r="V809" s="25" t="str">
        <f>IF(Pengawas!V809="","-",IF(Pengawas!V809&gt;2,"Tidak valid",IF(Pengawas!V809&lt;1,"Tidak valid","OK")))</f>
        <v>-</v>
      </c>
      <c r="W809" s="25" t="str">
        <f>IF(Pengawas!V809="","-",IF(Pengawas!V809=1,IF(Pengawas!W809="","Harap diisi","OK"),IF(Pengawas!V809=2,IF(Pengawas!W809="","Harap diisi","OK"),IF(Pengawas!V810&lt;1,"-",IF(Pengawas!V810&gt;2,"-","OK")))))</f>
        <v>-</v>
      </c>
      <c r="X809" s="25" t="str">
        <f>IF(Pengawas!V809="","-",IF(Pengawas!V809=1,IF(Pengawas!X809="","Harap diisi","OK"),IF(Pengawas!V809=2,IF(Pengawas!X809="","Harap diisi","OK"),IF(Pengawas!V810&lt;1,"-",IF(Pengawas!V810&gt;2,"-","OK")))))</f>
        <v>-</v>
      </c>
      <c r="Y809" s="25" t="str">
        <f>IF(Pengawas!V809="","-",IF(Pengawas!V809=1,IF(Pengawas!Y809="","Harap diisi","OK"),IF(Pengawas!V809=2,IF(Pengawas!Y809="","Harap diisi","OK"),IF(Pengawas!V810&lt;1,"-",IF(Pengawas!V810&gt;2,"-","OK")))))</f>
        <v>-</v>
      </c>
      <c r="Z809" s="25" t="str">
        <f>IF(Pengawas!V809="","-",IF(Pengawas!V809=1,IF(Pengawas!Z809="","Harap diisi","OK"),IF(Pengawas!V809=2,IF(Pengawas!Z809="","Harap diisi","OK"),IF(Pengawas!V810&lt;1,"-",IF(Pengawas!V810&gt;2,"-","OK")))))</f>
        <v>-</v>
      </c>
      <c r="AA809" s="25" t="str">
        <f>IF(Pengawas!V809="","-",IF(Pengawas!V809=1,IF(Pengawas!AA809="","Harap diisi","OK"),IF(Pengawas!V809=2,IF(Pengawas!AA809="","Harap diisi","OK"),IF(Pengawas!V810&lt;1,"-",IF(Pengawas!V810&gt;2,"-","OK")))))</f>
        <v>-</v>
      </c>
      <c r="AB809" s="25" t="str">
        <f>IF(Pengawas!V809="","-",IF(Pengawas!V809=1,IF(Pengawas!AB809="","Harap diisi","OK"),IF(Pengawas!V809=2,IF(Pengawas!AB809="","Harap diisi","OK"),IF(Pengawas!V810&lt;1,"-",IF(Pengawas!V810&gt;2,"-","OK")))))</f>
        <v>-</v>
      </c>
      <c r="AC809" s="25" t="str">
        <f>IF(Pengawas!V809="","-",IF(Pengawas!V809=1,IF(Pengawas!AC809="","Harap diisi","OK"),IF(Pengawas!V809=2,IF(Pengawas!AC809="","Harap diisi","OK"),IF(Pengawas!V810&lt;1,"-",IF(Pengawas!V810&gt;2,"-","OK")))))</f>
        <v>-</v>
      </c>
      <c r="AD809" s="25" t="str">
        <f>IF(Pengawas!V809="","-",IF(Pengawas!V809=1,IF(Pengawas!AD809="","OK","Harap dikosongkan"),IF(Pengawas!V809=2,IF(Pengawas!AD809="","Harap diisi","OK"),IF(Pengawas!V810&lt;1,"-",IF(Pengawas!V810&gt;2,"-","OK")))))</f>
        <v>-</v>
      </c>
      <c r="AE809" s="25" t="str">
        <f>IF(Pengawas!V809="","-",IF(Pengawas!V809=1,IF(Pengawas!AE809="","OK","Harap dikosongkan"),IF(Pengawas!V809=2,IF(Pengawas!AE809="","Harap diisi","OK"),IF(Pengawas!V810&lt;1,"-",IF(Pengawas!V810&gt;2,"-","OK")))))</f>
        <v>-</v>
      </c>
      <c r="AF809" s="25" t="str">
        <f>IF(Pengawas!V809="","-",IF(Pengawas!V809=1,IF(Pengawas!AF809="","OK","Harap dikosongkan"),IF(Pengawas!V809=2,IF(Pengawas!AF809="","Harap diisi","OK"),IF(Pengawas!V810&lt;1,"-",IF(Pengawas!V810&gt;2,"-","OK")))))</f>
        <v>-</v>
      </c>
      <c r="AG809" s="25" t="str">
        <f>IF(Pengawas!V809="","-",IF(Pengawas!V809=1,IF(Pengawas!AG809="","OK","Harap dikosongkan"),IF(Pengawas!V809=2,IF(Pengawas!AG809="","Harap diisi","OK"),IF(Pengawas!V810&lt;1,"-",IF(Pengawas!V810&gt;2,"-","OK")))))</f>
        <v>-</v>
      </c>
      <c r="AH809" s="25" t="str">
        <f>IF(Pengawas!V809="","-",IF(Pengawas!V809=1,IF(Pengawas!AH809="","OK","Harap dikosongkan"),IF(Pengawas!V809=2,IF(Pengawas!AH809="","Harap diisi","OK"),IF(Pengawas!V810&lt;1,"-",IF(Pengawas!V810&gt;2,"-","OK")))))</f>
        <v>-</v>
      </c>
      <c r="AI809" s="25" t="str">
        <f>IF(Pengawas!V809="","-",IF(Pengawas!V809=1,IF(Pengawas!AI809="","OK","Harap dikosongkan"),IF(Pengawas!V809=2,IF(Pengawas!AI809="","Harap diisi","OK"),IF(Pengawas!V810&lt;1,"-",IF(Pengawas!V810&gt;2,"-","OK")))))</f>
        <v>-</v>
      </c>
      <c r="AJ809" s="25" t="str">
        <f>IF(Pengawas!V809="","-",IF(Pengawas!V809=1,IF(Pengawas!AJ809="","OK","Harap dikosongkan"),IF(Pengawas!V809=2,IF(Pengawas!AJ809="","Harap diisi","OK"),IF(Pengawas!V810&lt;1,"-",IF(Pengawas!V810&gt;2,"-","OK")))))</f>
        <v>-</v>
      </c>
      <c r="AK809" s="25" t="str">
        <f>IF(Pengawas!V809="","-",IF(Pengawas!V809=1,IF(Pengawas!AK809="","OK","Harap dikosongkan"),IF(Pengawas!V809=2,IF(Pengawas!AK809="","Harap diisi","OK"),IF(Pengawas!V810&lt;1,"-",IF(Pengawas!V810&gt;2,"-","OK")))))</f>
        <v>-</v>
      </c>
      <c r="AL809" s="25" t="str">
        <f>IF(Pengawas!AL809="","-",IF(Pengawas!AL809&gt;3,"Tidak valid",IF(Pengawas!AL809&lt;1,"Tidak valid","OK")))</f>
        <v>-</v>
      </c>
      <c r="AM809" s="25" t="str">
        <f>IF(Pengawas!AL809="",IF(Pengawas!AM809="","-","Harap dikosongkan"),IF(Pengawas!AL809&lt;&gt;1,IF(Pengawas!AM809="","OK","Harap dikosongkan"),IF(Pengawas!AM809="","Harap diisi",IF(Pengawas!AM809&gt;2015,"Cek lagi",IF(Pengawas!AM809&lt;2005,"Cek lagi","OK")))))</f>
        <v>-</v>
      </c>
      <c r="AN809" s="25" t="str">
        <f>IF(Pengawas!AL809="",IF(Pengawas!AN809="","-","Harap dikosongkan"),IF(Pengawas!AL809&lt;&gt;1,IF(Pengawas!AN809="","OK","Harap dikosongkan"),IF(Pengawas!AN809="","Harap diisi",IF(VALUE(Pengawas!AN809)&gt;33,"Tidak valid",IF(VALUE(Pengawas!AN809)&lt;1,"Tidak valid","OK")))))</f>
        <v>-</v>
      </c>
      <c r="AO809" s="25" t="str">
        <f>IF(Pengawas!AL809="",IF(Pengawas!AO809="","-","Harap dikosongkan"),IF(Pengawas!AL809&lt;&gt;1,IF(Pengawas!AO809="","OK","Harap dikosongkan"),IF(Pengawas!AO809="","Harap diisi",IF(Pengawas!AO809&gt;1,"Tidak valid","OK"))))</f>
        <v>-</v>
      </c>
      <c r="AP809" s="25" t="str">
        <f>IF(Pengawas!AL809&gt;1,"OK",IF(Pengawas!AO809="",IF(Pengawas!AP809="","-","Kolom AO cek lagi"),IF(Pengawas!AO809=0,IF(Pengawas!AP809="","OK","Harap dikosongkan"),IF(Pengawas!AP809="","Harap diisi",IF(LEN(Pengawas!AP809)&lt;12,"Tidak valid",IF(LEN(Pengawas!AP809)&gt;14,"Tidak valid","OK"))))))</f>
        <v>-</v>
      </c>
      <c r="AQ809" s="26" t="str">
        <f>IF(Pengawas!AL809&gt;1,"OK",IF(Pengawas!AO809="",IF(Pengawas!AQ809="","-","Kolom AO cek lagi"),IF(Pengawas!AO809=0,IF(Pengawas!AQ809="","OK","Harap dikosongkan"),IF(Pengawas!AQ809="","Harap diisi",IF(LEN(Pengawas!AQ809)&lt;5,"Cek lagi","OK")))))</f>
        <v>-</v>
      </c>
      <c r="AR809" s="26" t="str">
        <f>IF(Pengawas!AL809&gt;1,"OK",IF(Pengawas!AO809="",IF(Pengawas!AR809="","-","Kolom AT cek lagi"),IF(Pengawas!AO809=0,IF(Pengawas!AR809="","OK","Harap dikosongkan"),IF(Pengawas!AR809="","Harap diisi",IF(VALUE(LEFT(Pengawas!AR809,2))&gt;31,"Tanggal tidak valid",IF(VALUE(LEFT(RIGHT(Pengawas!AR809,7),2))&gt;12,"Bulan tidak valid",IF(VALUE(RIGHT(Pengawas!AR809,4))&gt;2016,"Tahun cek lagi",IF(VALUE(RIGHT(Pengawas!AR809,4))&lt;2005,"Tahun cek lagi","OK"))))))))</f>
        <v>-</v>
      </c>
      <c r="AS809" s="25" t="str">
        <f>IF(Pengawas!AP809="",IF(Pengawas!AS809="","-","Harap dikosongkan"),IF(Pengawas!AP809&lt;&gt;"",IF(Pengawas!AS809="","Harap diisi",IF(Pengawas!AS809&gt;1,"Tidak valid","OK"))))</f>
        <v>-</v>
      </c>
      <c r="AT809" s="25" t="str">
        <f>IF(Pengawas!AS809="",IF(Pengawas!AT809="","-","Harap dikosongkan"),IF(Pengawas!AS809&lt;&gt;1,IF(Pengawas!AT809="","OK","Harap dikosongkan"),IF(Pengawas!AS809="",IF(Pengawas!AT809="","-","Harap dikosongkan"),IF(Pengawas!AS809=0,IF(Pengawas!AT809="","OK","Harap dikosongkan"),IF(Pengawas!AT809="","Harap diisi",IF(Pengawas!AT809&gt;2016,"Cek lagi",IF(Pengawas!AT809&lt;2005,"Cek lagi",IF(Pengawas!AM809&gt;Pengawas!AT809,"Cek lagi dengan Kolom AL","OK"))))))))</f>
        <v>-</v>
      </c>
      <c r="AU809" s="25" t="str">
        <f>IF(Pengawas!AS809="",IF(Pengawas!AU809="","-","Harap dikosongkan"),IF(Pengawas!AS809&lt;&gt;1,IF(Pengawas!AU809="","OK","Harap dikosongkan"),IF(Pengawas!AS809="",IF(Pengawas!AU809="","-","Harap dikosongkan"),IF(Pengawas!AS809=0,IF(Pengawas!AU809="","OK","Harap dikosongkan"),IF(Pengawas!AU809="","Harap diisi",IF(Pengawas!AU809&gt;20000000,"Cek lagi",IF(Pengawas!AU809&lt;100000,"Cek lagi","OK")))))))</f>
        <v>-</v>
      </c>
      <c r="AV809" s="25" t="str">
        <f>IF(Pengawas!AV809="","-",IF(Pengawas!AV809&gt;3,"Tidak valid","OK"))</f>
        <v>-</v>
      </c>
      <c r="AW809" s="25" t="str">
        <f>IF(Pengawas!AV809="",IF(Pengawas!AW809="","-","Harap dikosongkan"),IF(Pengawas!AV809=0,IF(Pengawas!AW809="","OK","Harap dikosongkan"),IF(Pengawas!AV809&gt;0,IF(Pengawas!AW809="","Harap diisi",IF(Pengawas!AW809&gt;2015,"Tidak valid","OK")))))</f>
        <v>-</v>
      </c>
      <c r="AX809" s="25" t="str">
        <f>IF(Pengawas!AV809="",IF(Pengawas!AX809="","-","Harap dikosongkan"),IF(Pengawas!AV809=0,IF(Pengawas!AX809="","OK","Harap dikosongkan"),IF(Pengawas!AV809&gt;0,IF(Pengawas!AX809="","Harap diisi",IF(Pengawas!AX809="","-",IF(Pengawas!AX809&gt;1,"Tidak valid","OK"))))))</f>
        <v>-</v>
      </c>
      <c r="AY809" s="25" t="str">
        <f>IF(Pengawas!AY809="","-",IF(Pengawas!AY809&gt;2,"Tidak valid","OK"))</f>
        <v>-</v>
      </c>
      <c r="AZ809" s="25" t="str">
        <f>IF(Pengawas!AY809="",IF(Pengawas!AZ809="","-","Harap dikosongkan"),IF(Pengawas!AY809=0,IF(Pengawas!AZ809="","OK","Harap dikosongkan"),IF(Pengawas!AZ809="","Harap diisi",IF(Pengawas!AZ809&gt;2015,"Cek lagi",IF(Pengawas!AZ809&lt;2000,"Cek lagi","OK")))))</f>
        <v>-</v>
      </c>
      <c r="BA809" s="25" t="str">
        <f>IF(Pengawas!BA809="","-",IF(LEN(Pengawas!BA809)&lt;5,"Cek lagi","OK"))</f>
        <v>-</v>
      </c>
      <c r="BB809" s="25" t="str">
        <f>IF(Pengawas!BB809="","-",IF(LEN(Pengawas!BB809)&lt;4,"Cek lagi","OK"))</f>
        <v>-</v>
      </c>
      <c r="BC809" s="25" t="str">
        <f>IF(Pengawas!BC809="","-",IF(LEN(Pengawas!BC809)&lt;4,"Cek lagi","OK"))</f>
        <v>-</v>
      </c>
      <c r="BD809" s="25" t="str">
        <f>IF(Pengawas!BD809="","-",IF(LEN(Pengawas!BD809)&lt;4,"Cek lagi","OK"))</f>
        <v>-</v>
      </c>
      <c r="BE809" s="25" t="str">
        <f>IF(Pengawas!BE809="","-",IF(LEN(Pengawas!BE809)&lt;4,"Cek lagi","OK"))</f>
        <v>-</v>
      </c>
      <c r="BF809" s="25" t="str">
        <f>IF(Pengawas!BF809="","-",IF(LEN(Pengawas!BF809)&lt;&gt;5,"Tidak valid","OK"))</f>
        <v>-</v>
      </c>
      <c r="BG809" s="25" t="str">
        <f>IF(Pengawas!BG809="","-",IF(LEN(Pengawas!BG809)&lt;9,"Cek lagi",IF(LEN(Pengawas!BG809)&gt;14,"Cek lagi","OK")))</f>
        <v>-</v>
      </c>
    </row>
    <row r="810" spans="1:59" ht="15" customHeight="1" x14ac:dyDescent="0.2">
      <c r="A810" s="25" t="str">
        <f>IF(Pengawas!A810="","-",IF(LEN(Pengawas!A810)&lt;4,"Cek lagi","OK"))</f>
        <v>-</v>
      </c>
      <c r="B810" s="25" t="str">
        <f>IF(Pengawas!B810="","-",IF(LEN(Pengawas!B810)&lt;4,"Cek lagi","OK"))</f>
        <v>-</v>
      </c>
      <c r="C810" s="25" t="str">
        <f>IF(Pengawas!C810="","-",IF(LEN(Pengawas!C810)&lt;&gt;18,"Tidak valid","OK"))</f>
        <v>-</v>
      </c>
      <c r="D810" s="25" t="str">
        <f>IF(Pengawas!D810="","-",IF(LEN(Pengawas!D810)&lt;&gt;16,"Tidak valid","OK"))</f>
        <v>-</v>
      </c>
      <c r="E810" s="25" t="str">
        <f>IF(Pengawas!E810="","-",IF(LEN(Pengawas!E810)&lt;4,"Cek lagi","OK"))</f>
        <v>-</v>
      </c>
      <c r="F810" s="25" t="str">
        <f>IF(Pengawas!F810="","-",IF(LEN(Pengawas!F810)&lt;&gt;16,"Tidak valid","OK"))</f>
        <v>-</v>
      </c>
      <c r="G810" s="25" t="str">
        <f>IF(Pengawas!G810="","-",IF(LEN(Pengawas!G810)&lt;4,"Cek lagi","OK"))</f>
        <v>-</v>
      </c>
      <c r="H810" s="26" t="str">
        <f>IF(Pengawas!H810="","-",IF(VALUE(LEFT(Pengawas!H810,2))&gt;31,"Tanggal tidak valid",IF(VALUE(LEFT(RIGHT(Pengawas!H810,7),2))&gt;12,"Bulan tidak valid",IF(VALUE(RIGHT(Pengawas!H810,4))&gt;1990,"Umur terlalu muda",IF(VALUE(RIGHT(Pengawas!H810,4))&lt;1955,"Umur terlalu tua","OK")))))</f>
        <v>-</v>
      </c>
      <c r="I810" s="25" t="str">
        <f>IF(Pengawas!I810="","-",IF(Pengawas!I810="L","OK",IF(Pengawas!I810="P","OK","Tidak valid")))</f>
        <v>-</v>
      </c>
      <c r="J810" s="25" t="str">
        <f>IF(Pengawas!J810="","-",IF(LEN(Pengawas!J810)&lt;4,"Cek lagi","OK"))</f>
        <v>-</v>
      </c>
      <c r="K810" s="25" t="str">
        <f>IF(Pengawas!K810="","-",IF(Pengawas!K810&gt;5,"Tidak valid",IF(Pengawas!K810&lt;1,"Tidak valid","OK")))</f>
        <v>-</v>
      </c>
      <c r="L810" s="25" t="str">
        <f>IF(Pengawas!L810="","-",IF(VALUE(LEFT(Pengawas!L810,1))&gt;1,"Tidak valid","OK"))</f>
        <v>-</v>
      </c>
      <c r="M810" s="25" t="str">
        <f>IF(Pengawas!M810="","-",IF(VALUE(LEFT(Pengawas!M810,1))&gt;1,"Tidak valid","OK"))</f>
        <v>-</v>
      </c>
      <c r="N810" s="25" t="str">
        <f>IF(Pengawas!N810="","-",IF(VALUE(LEFT(Pengawas!N810,2))&gt;31,"Tanggal tidak valid",IF(VALUE(LEFT(RIGHT(Pengawas!N810,7),2))&gt;12,"Bulan tidak valid",IF(VALUE(RIGHT(Pengawas!N810,4))&gt;2015,"Tahun cek lagi",IF(VALUE(RIGHT(Pengawas!N810,4))&lt;1930,"Tahun cek lagi","OK")))))</f>
        <v>-</v>
      </c>
      <c r="O810" s="26" t="str">
        <f>IF(Pengawas!O810="","-",IF(VALUE(LEFT(Pengawas!O810,2))&gt;31,"Tanggal tidak valid",IF(VALUE(LEFT(RIGHT(Pengawas!O810,7),2))&gt;12,"Bulan tidak valid",IF(VALUE(RIGHT(Pengawas!O810,4))&gt;2015,"Tahun cek lagi",IF(VALUE(RIGHT(Pengawas!O810,4))&lt;1930,"Tahun cek lagi","OK")))))</f>
        <v>-</v>
      </c>
      <c r="P810" s="26" t="str">
        <f>IF(Pengawas!P810="","-",IF(VALUE(LEFT(Pengawas!P810,2))&gt;31,"Tanggal tidak valid",IF(VALUE(LEFT(RIGHT(Pengawas!P810,7),2))&gt;12,"Bulan tidak valid",IF(VALUE(RIGHT(Pengawas!P810,4))&gt;2015,"Tahun cek lagi",IF(VALUE(RIGHT(Pengawas!P810,4))&lt;1930,"Tahun cek lagi","OK")))))</f>
        <v>-</v>
      </c>
      <c r="Q810" s="25" t="str">
        <f>IF(Pengawas!Q810="","-",IF(Pengawas!Q810&gt;3,"Tidak valid",IF(Pengawas!Q810&lt;1,"Tidak valid","OK")))</f>
        <v>-</v>
      </c>
      <c r="R810" s="25" t="str">
        <f>IF(Pengawas!R810="","-",IF(Pengawas!R810&gt;20000000,"Cek lagi",IF(Pengawas!R810&lt;50000,"Cek lagi","OK")))</f>
        <v>-</v>
      </c>
      <c r="S810" s="25" t="str">
        <f>IF(Pengawas!S810="","-",IF(Pengawas!S810&gt;3,"Tidak valid",IF(Pengawas!S810&lt;1,"Tidak valid","OK")))</f>
        <v>-</v>
      </c>
      <c r="T810" s="25" t="str">
        <f>IF(Pengawas!T810="","-",IF(Pengawas!T810&gt;6,"Tidak valid",IF(Pengawas!T810&lt;1,"Tidak valid","OK")))</f>
        <v>-</v>
      </c>
      <c r="U810" s="25" t="str">
        <f>IF(Pengawas!U810="","-",IF(Pengawas!U810&gt;4,"Tidak valid",IF(Pengawas!U810&lt;1,"Tidak valid","OK")))</f>
        <v>-</v>
      </c>
      <c r="V810" s="25" t="str">
        <f>IF(Pengawas!V810="","-",IF(Pengawas!V810&gt;2,"Tidak valid",IF(Pengawas!V810&lt;1,"Tidak valid","OK")))</f>
        <v>-</v>
      </c>
      <c r="W810" s="25" t="str">
        <f>IF(Pengawas!V810="","-",IF(Pengawas!V810=1,IF(Pengawas!W810="","Harap diisi","OK"),IF(Pengawas!V810=2,IF(Pengawas!W810="","Harap diisi","OK"),IF(Pengawas!V811&lt;1,"-",IF(Pengawas!V811&gt;2,"-","OK")))))</f>
        <v>-</v>
      </c>
      <c r="X810" s="25" t="str">
        <f>IF(Pengawas!V810="","-",IF(Pengawas!V810=1,IF(Pengawas!X810="","Harap diisi","OK"),IF(Pengawas!V810=2,IF(Pengawas!X810="","Harap diisi","OK"),IF(Pengawas!V811&lt;1,"-",IF(Pengawas!V811&gt;2,"-","OK")))))</f>
        <v>-</v>
      </c>
      <c r="Y810" s="25" t="str">
        <f>IF(Pengawas!V810="","-",IF(Pengawas!V810=1,IF(Pengawas!Y810="","Harap diisi","OK"),IF(Pengawas!V810=2,IF(Pengawas!Y810="","Harap diisi","OK"),IF(Pengawas!V811&lt;1,"-",IF(Pengawas!V811&gt;2,"-","OK")))))</f>
        <v>-</v>
      </c>
      <c r="Z810" s="25" t="str">
        <f>IF(Pengawas!V810="","-",IF(Pengawas!V810=1,IF(Pengawas!Z810="","Harap diisi","OK"),IF(Pengawas!V810=2,IF(Pengawas!Z810="","Harap diisi","OK"),IF(Pengawas!V811&lt;1,"-",IF(Pengawas!V811&gt;2,"-","OK")))))</f>
        <v>-</v>
      </c>
      <c r="AA810" s="25" t="str">
        <f>IF(Pengawas!V810="","-",IF(Pengawas!V810=1,IF(Pengawas!AA810="","Harap diisi","OK"),IF(Pengawas!V810=2,IF(Pengawas!AA810="","Harap diisi","OK"),IF(Pengawas!V811&lt;1,"-",IF(Pengawas!V811&gt;2,"-","OK")))))</f>
        <v>-</v>
      </c>
      <c r="AB810" s="25" t="str">
        <f>IF(Pengawas!V810="","-",IF(Pengawas!V810=1,IF(Pengawas!AB810="","Harap diisi","OK"),IF(Pengawas!V810=2,IF(Pengawas!AB810="","Harap diisi","OK"),IF(Pengawas!V811&lt;1,"-",IF(Pengawas!V811&gt;2,"-","OK")))))</f>
        <v>-</v>
      </c>
      <c r="AC810" s="25" t="str">
        <f>IF(Pengawas!V810="","-",IF(Pengawas!V810=1,IF(Pengawas!AC810="","Harap diisi","OK"),IF(Pengawas!V810=2,IF(Pengawas!AC810="","Harap diisi","OK"),IF(Pengawas!V811&lt;1,"-",IF(Pengawas!V811&gt;2,"-","OK")))))</f>
        <v>-</v>
      </c>
      <c r="AD810" s="25" t="str">
        <f>IF(Pengawas!V810="","-",IF(Pengawas!V810=1,IF(Pengawas!AD810="","OK","Harap dikosongkan"),IF(Pengawas!V810=2,IF(Pengawas!AD810="","Harap diisi","OK"),IF(Pengawas!V811&lt;1,"-",IF(Pengawas!V811&gt;2,"-","OK")))))</f>
        <v>-</v>
      </c>
      <c r="AE810" s="25" t="str">
        <f>IF(Pengawas!V810="","-",IF(Pengawas!V810=1,IF(Pengawas!AE810="","OK","Harap dikosongkan"),IF(Pengawas!V810=2,IF(Pengawas!AE810="","Harap diisi","OK"),IF(Pengawas!V811&lt;1,"-",IF(Pengawas!V811&gt;2,"-","OK")))))</f>
        <v>-</v>
      </c>
      <c r="AF810" s="25" t="str">
        <f>IF(Pengawas!V810="","-",IF(Pengawas!V810=1,IF(Pengawas!AF810="","OK","Harap dikosongkan"),IF(Pengawas!V810=2,IF(Pengawas!AF810="","Harap diisi","OK"),IF(Pengawas!V811&lt;1,"-",IF(Pengawas!V811&gt;2,"-","OK")))))</f>
        <v>-</v>
      </c>
      <c r="AG810" s="25" t="str">
        <f>IF(Pengawas!V810="","-",IF(Pengawas!V810=1,IF(Pengawas!AG810="","OK","Harap dikosongkan"),IF(Pengawas!V810=2,IF(Pengawas!AG810="","Harap diisi","OK"),IF(Pengawas!V811&lt;1,"-",IF(Pengawas!V811&gt;2,"-","OK")))))</f>
        <v>-</v>
      </c>
      <c r="AH810" s="25" t="str">
        <f>IF(Pengawas!V810="","-",IF(Pengawas!V810=1,IF(Pengawas!AH810="","OK","Harap dikosongkan"),IF(Pengawas!V810=2,IF(Pengawas!AH810="","Harap diisi","OK"),IF(Pengawas!V811&lt;1,"-",IF(Pengawas!V811&gt;2,"-","OK")))))</f>
        <v>-</v>
      </c>
      <c r="AI810" s="25" t="str">
        <f>IF(Pengawas!V810="","-",IF(Pengawas!V810=1,IF(Pengawas!AI810="","OK","Harap dikosongkan"),IF(Pengawas!V810=2,IF(Pengawas!AI810="","Harap diisi","OK"),IF(Pengawas!V811&lt;1,"-",IF(Pengawas!V811&gt;2,"-","OK")))))</f>
        <v>-</v>
      </c>
      <c r="AJ810" s="25" t="str">
        <f>IF(Pengawas!V810="","-",IF(Pengawas!V810=1,IF(Pengawas!AJ810="","OK","Harap dikosongkan"),IF(Pengawas!V810=2,IF(Pengawas!AJ810="","Harap diisi","OK"),IF(Pengawas!V811&lt;1,"-",IF(Pengawas!V811&gt;2,"-","OK")))))</f>
        <v>-</v>
      </c>
      <c r="AK810" s="25" t="str">
        <f>IF(Pengawas!V810="","-",IF(Pengawas!V810=1,IF(Pengawas!AK810="","OK","Harap dikosongkan"),IF(Pengawas!V810=2,IF(Pengawas!AK810="","Harap diisi","OK"),IF(Pengawas!V811&lt;1,"-",IF(Pengawas!V811&gt;2,"-","OK")))))</f>
        <v>-</v>
      </c>
      <c r="AL810" s="25" t="str">
        <f>IF(Pengawas!AL810="","-",IF(Pengawas!AL810&gt;3,"Tidak valid",IF(Pengawas!AL810&lt;1,"Tidak valid","OK")))</f>
        <v>-</v>
      </c>
      <c r="AM810" s="25" t="str">
        <f>IF(Pengawas!AL810="",IF(Pengawas!AM810="","-","Harap dikosongkan"),IF(Pengawas!AL810&lt;&gt;1,IF(Pengawas!AM810="","OK","Harap dikosongkan"),IF(Pengawas!AM810="","Harap diisi",IF(Pengawas!AM810&gt;2015,"Cek lagi",IF(Pengawas!AM810&lt;2005,"Cek lagi","OK")))))</f>
        <v>-</v>
      </c>
      <c r="AN810" s="25" t="str">
        <f>IF(Pengawas!AL810="",IF(Pengawas!AN810="","-","Harap dikosongkan"),IF(Pengawas!AL810&lt;&gt;1,IF(Pengawas!AN810="","OK","Harap dikosongkan"),IF(Pengawas!AN810="","Harap diisi",IF(VALUE(Pengawas!AN810)&gt;33,"Tidak valid",IF(VALUE(Pengawas!AN810)&lt;1,"Tidak valid","OK")))))</f>
        <v>-</v>
      </c>
      <c r="AO810" s="25" t="str">
        <f>IF(Pengawas!AL810="",IF(Pengawas!AO810="","-","Harap dikosongkan"),IF(Pengawas!AL810&lt;&gt;1,IF(Pengawas!AO810="","OK","Harap dikosongkan"),IF(Pengawas!AO810="","Harap diisi",IF(Pengawas!AO810&gt;1,"Tidak valid","OK"))))</f>
        <v>-</v>
      </c>
      <c r="AP810" s="25" t="str">
        <f>IF(Pengawas!AL810&gt;1,"OK",IF(Pengawas!AO810="",IF(Pengawas!AP810="","-","Kolom AO cek lagi"),IF(Pengawas!AO810=0,IF(Pengawas!AP810="","OK","Harap dikosongkan"),IF(Pengawas!AP810="","Harap diisi",IF(LEN(Pengawas!AP810)&lt;12,"Tidak valid",IF(LEN(Pengawas!AP810)&gt;14,"Tidak valid","OK"))))))</f>
        <v>-</v>
      </c>
      <c r="AQ810" s="26" t="str">
        <f>IF(Pengawas!AL810&gt;1,"OK",IF(Pengawas!AO810="",IF(Pengawas!AQ810="","-","Kolom AO cek lagi"),IF(Pengawas!AO810=0,IF(Pengawas!AQ810="","OK","Harap dikosongkan"),IF(Pengawas!AQ810="","Harap diisi",IF(LEN(Pengawas!AQ810)&lt;5,"Cek lagi","OK")))))</f>
        <v>-</v>
      </c>
      <c r="AR810" s="26" t="str">
        <f>IF(Pengawas!AL810&gt;1,"OK",IF(Pengawas!AO810="",IF(Pengawas!AR810="","-","Kolom AT cek lagi"),IF(Pengawas!AO810=0,IF(Pengawas!AR810="","OK","Harap dikosongkan"),IF(Pengawas!AR810="","Harap diisi",IF(VALUE(LEFT(Pengawas!AR810,2))&gt;31,"Tanggal tidak valid",IF(VALUE(LEFT(RIGHT(Pengawas!AR810,7),2))&gt;12,"Bulan tidak valid",IF(VALUE(RIGHT(Pengawas!AR810,4))&gt;2016,"Tahun cek lagi",IF(VALUE(RIGHT(Pengawas!AR810,4))&lt;2005,"Tahun cek lagi","OK"))))))))</f>
        <v>-</v>
      </c>
      <c r="AS810" s="25" t="str">
        <f>IF(Pengawas!AP810="",IF(Pengawas!AS810="","-","Harap dikosongkan"),IF(Pengawas!AP810&lt;&gt;"",IF(Pengawas!AS810="","Harap diisi",IF(Pengawas!AS810&gt;1,"Tidak valid","OK"))))</f>
        <v>-</v>
      </c>
      <c r="AT810" s="25" t="str">
        <f>IF(Pengawas!AS810="",IF(Pengawas!AT810="","-","Harap dikosongkan"),IF(Pengawas!AS810&lt;&gt;1,IF(Pengawas!AT810="","OK","Harap dikosongkan"),IF(Pengawas!AS810="",IF(Pengawas!AT810="","-","Harap dikosongkan"),IF(Pengawas!AS810=0,IF(Pengawas!AT810="","OK","Harap dikosongkan"),IF(Pengawas!AT810="","Harap diisi",IF(Pengawas!AT810&gt;2016,"Cek lagi",IF(Pengawas!AT810&lt;2005,"Cek lagi",IF(Pengawas!AM810&gt;Pengawas!AT810,"Cek lagi dengan Kolom AL","OK"))))))))</f>
        <v>-</v>
      </c>
      <c r="AU810" s="25" t="str">
        <f>IF(Pengawas!AS810="",IF(Pengawas!AU810="","-","Harap dikosongkan"),IF(Pengawas!AS810&lt;&gt;1,IF(Pengawas!AU810="","OK","Harap dikosongkan"),IF(Pengawas!AS810="",IF(Pengawas!AU810="","-","Harap dikosongkan"),IF(Pengawas!AS810=0,IF(Pengawas!AU810="","OK","Harap dikosongkan"),IF(Pengawas!AU810="","Harap diisi",IF(Pengawas!AU810&gt;20000000,"Cek lagi",IF(Pengawas!AU810&lt;100000,"Cek lagi","OK")))))))</f>
        <v>-</v>
      </c>
      <c r="AV810" s="25" t="str">
        <f>IF(Pengawas!AV810="","-",IF(Pengawas!AV810&gt;3,"Tidak valid","OK"))</f>
        <v>-</v>
      </c>
      <c r="AW810" s="25" t="str">
        <f>IF(Pengawas!AV810="",IF(Pengawas!AW810="","-","Harap dikosongkan"),IF(Pengawas!AV810=0,IF(Pengawas!AW810="","OK","Harap dikosongkan"),IF(Pengawas!AV810&gt;0,IF(Pengawas!AW810="","Harap diisi",IF(Pengawas!AW810&gt;2015,"Tidak valid","OK")))))</f>
        <v>-</v>
      </c>
      <c r="AX810" s="25" t="str">
        <f>IF(Pengawas!AV810="",IF(Pengawas!AX810="","-","Harap dikosongkan"),IF(Pengawas!AV810=0,IF(Pengawas!AX810="","OK","Harap dikosongkan"),IF(Pengawas!AV810&gt;0,IF(Pengawas!AX810="","Harap diisi",IF(Pengawas!AX810="","-",IF(Pengawas!AX810&gt;1,"Tidak valid","OK"))))))</f>
        <v>-</v>
      </c>
      <c r="AY810" s="25" t="str">
        <f>IF(Pengawas!AY810="","-",IF(Pengawas!AY810&gt;2,"Tidak valid","OK"))</f>
        <v>-</v>
      </c>
      <c r="AZ810" s="25" t="str">
        <f>IF(Pengawas!AY810="",IF(Pengawas!AZ810="","-","Harap dikosongkan"),IF(Pengawas!AY810=0,IF(Pengawas!AZ810="","OK","Harap dikosongkan"),IF(Pengawas!AZ810="","Harap diisi",IF(Pengawas!AZ810&gt;2015,"Cek lagi",IF(Pengawas!AZ810&lt;2000,"Cek lagi","OK")))))</f>
        <v>-</v>
      </c>
      <c r="BA810" s="25" t="str">
        <f>IF(Pengawas!BA810="","-",IF(LEN(Pengawas!BA810)&lt;5,"Cek lagi","OK"))</f>
        <v>-</v>
      </c>
      <c r="BB810" s="25" t="str">
        <f>IF(Pengawas!BB810="","-",IF(LEN(Pengawas!BB810)&lt;4,"Cek lagi","OK"))</f>
        <v>-</v>
      </c>
      <c r="BC810" s="25" t="str">
        <f>IF(Pengawas!BC810="","-",IF(LEN(Pengawas!BC810)&lt;4,"Cek lagi","OK"))</f>
        <v>-</v>
      </c>
      <c r="BD810" s="25" t="str">
        <f>IF(Pengawas!BD810="","-",IF(LEN(Pengawas!BD810)&lt;4,"Cek lagi","OK"))</f>
        <v>-</v>
      </c>
      <c r="BE810" s="25" t="str">
        <f>IF(Pengawas!BE810="","-",IF(LEN(Pengawas!BE810)&lt;4,"Cek lagi","OK"))</f>
        <v>-</v>
      </c>
      <c r="BF810" s="25" t="str">
        <f>IF(Pengawas!BF810="","-",IF(LEN(Pengawas!BF810)&lt;&gt;5,"Tidak valid","OK"))</f>
        <v>-</v>
      </c>
      <c r="BG810" s="25" t="str">
        <f>IF(Pengawas!BG810="","-",IF(LEN(Pengawas!BG810)&lt;9,"Cek lagi",IF(LEN(Pengawas!BG810)&gt;14,"Cek lagi","OK")))</f>
        <v>-</v>
      </c>
    </row>
    <row r="811" spans="1:59" ht="15" customHeight="1" x14ac:dyDescent="0.2">
      <c r="A811" s="25" t="str">
        <f>IF(Pengawas!A811="","-",IF(LEN(Pengawas!A811)&lt;4,"Cek lagi","OK"))</f>
        <v>-</v>
      </c>
      <c r="B811" s="25" t="str">
        <f>IF(Pengawas!B811="","-",IF(LEN(Pengawas!B811)&lt;4,"Cek lagi","OK"))</f>
        <v>-</v>
      </c>
      <c r="C811" s="25" t="str">
        <f>IF(Pengawas!C811="","-",IF(LEN(Pengawas!C811)&lt;&gt;18,"Tidak valid","OK"))</f>
        <v>-</v>
      </c>
      <c r="D811" s="25" t="str">
        <f>IF(Pengawas!D811="","-",IF(LEN(Pengawas!D811)&lt;&gt;16,"Tidak valid","OK"))</f>
        <v>-</v>
      </c>
      <c r="E811" s="25" t="str">
        <f>IF(Pengawas!E811="","-",IF(LEN(Pengawas!E811)&lt;4,"Cek lagi","OK"))</f>
        <v>-</v>
      </c>
      <c r="F811" s="25" t="str">
        <f>IF(Pengawas!F811="","-",IF(LEN(Pengawas!F811)&lt;&gt;16,"Tidak valid","OK"))</f>
        <v>-</v>
      </c>
      <c r="G811" s="25" t="str">
        <f>IF(Pengawas!G811="","-",IF(LEN(Pengawas!G811)&lt;4,"Cek lagi","OK"))</f>
        <v>-</v>
      </c>
      <c r="H811" s="26" t="str">
        <f>IF(Pengawas!H811="","-",IF(VALUE(LEFT(Pengawas!H811,2))&gt;31,"Tanggal tidak valid",IF(VALUE(LEFT(RIGHT(Pengawas!H811,7),2))&gt;12,"Bulan tidak valid",IF(VALUE(RIGHT(Pengawas!H811,4))&gt;1990,"Umur terlalu muda",IF(VALUE(RIGHT(Pengawas!H811,4))&lt;1955,"Umur terlalu tua","OK")))))</f>
        <v>-</v>
      </c>
      <c r="I811" s="25" t="str">
        <f>IF(Pengawas!I811="","-",IF(Pengawas!I811="L","OK",IF(Pengawas!I811="P","OK","Tidak valid")))</f>
        <v>-</v>
      </c>
      <c r="J811" s="25" t="str">
        <f>IF(Pengawas!J811="","-",IF(LEN(Pengawas!J811)&lt;4,"Cek lagi","OK"))</f>
        <v>-</v>
      </c>
      <c r="K811" s="25" t="str">
        <f>IF(Pengawas!K811="","-",IF(Pengawas!K811&gt;5,"Tidak valid",IF(Pengawas!K811&lt;1,"Tidak valid","OK")))</f>
        <v>-</v>
      </c>
      <c r="L811" s="25" t="str">
        <f>IF(Pengawas!L811="","-",IF(VALUE(LEFT(Pengawas!L811,1))&gt;1,"Tidak valid","OK"))</f>
        <v>-</v>
      </c>
      <c r="M811" s="25" t="str">
        <f>IF(Pengawas!M811="","-",IF(VALUE(LEFT(Pengawas!M811,1))&gt;1,"Tidak valid","OK"))</f>
        <v>-</v>
      </c>
      <c r="N811" s="25" t="str">
        <f>IF(Pengawas!N811="","-",IF(VALUE(LEFT(Pengawas!N811,2))&gt;31,"Tanggal tidak valid",IF(VALUE(LEFT(RIGHT(Pengawas!N811,7),2))&gt;12,"Bulan tidak valid",IF(VALUE(RIGHT(Pengawas!N811,4))&gt;2015,"Tahun cek lagi",IF(VALUE(RIGHT(Pengawas!N811,4))&lt;1930,"Tahun cek lagi","OK")))))</f>
        <v>-</v>
      </c>
      <c r="O811" s="26" t="str">
        <f>IF(Pengawas!O811="","-",IF(VALUE(LEFT(Pengawas!O811,2))&gt;31,"Tanggal tidak valid",IF(VALUE(LEFT(RIGHT(Pengawas!O811,7),2))&gt;12,"Bulan tidak valid",IF(VALUE(RIGHT(Pengawas!O811,4))&gt;2015,"Tahun cek lagi",IF(VALUE(RIGHT(Pengawas!O811,4))&lt;1930,"Tahun cek lagi","OK")))))</f>
        <v>-</v>
      </c>
      <c r="P811" s="26" t="str">
        <f>IF(Pengawas!P811="","-",IF(VALUE(LEFT(Pengawas!P811,2))&gt;31,"Tanggal tidak valid",IF(VALUE(LEFT(RIGHT(Pengawas!P811,7),2))&gt;12,"Bulan tidak valid",IF(VALUE(RIGHT(Pengawas!P811,4))&gt;2015,"Tahun cek lagi",IF(VALUE(RIGHT(Pengawas!P811,4))&lt;1930,"Tahun cek lagi","OK")))))</f>
        <v>-</v>
      </c>
      <c r="Q811" s="25" t="str">
        <f>IF(Pengawas!Q811="","-",IF(Pengawas!Q811&gt;3,"Tidak valid",IF(Pengawas!Q811&lt;1,"Tidak valid","OK")))</f>
        <v>-</v>
      </c>
      <c r="R811" s="25" t="str">
        <f>IF(Pengawas!R811="","-",IF(Pengawas!R811&gt;20000000,"Cek lagi",IF(Pengawas!R811&lt;50000,"Cek lagi","OK")))</f>
        <v>-</v>
      </c>
      <c r="S811" s="25" t="str">
        <f>IF(Pengawas!S811="","-",IF(Pengawas!S811&gt;3,"Tidak valid",IF(Pengawas!S811&lt;1,"Tidak valid","OK")))</f>
        <v>-</v>
      </c>
      <c r="T811" s="25" t="str">
        <f>IF(Pengawas!T811="","-",IF(Pengawas!T811&gt;6,"Tidak valid",IF(Pengawas!T811&lt;1,"Tidak valid","OK")))</f>
        <v>-</v>
      </c>
      <c r="U811" s="25" t="str">
        <f>IF(Pengawas!U811="","-",IF(Pengawas!U811&gt;4,"Tidak valid",IF(Pengawas!U811&lt;1,"Tidak valid","OK")))</f>
        <v>-</v>
      </c>
      <c r="V811" s="25" t="str">
        <f>IF(Pengawas!V811="","-",IF(Pengawas!V811&gt;2,"Tidak valid",IF(Pengawas!V811&lt;1,"Tidak valid","OK")))</f>
        <v>-</v>
      </c>
      <c r="W811" s="25" t="str">
        <f>IF(Pengawas!V811="","-",IF(Pengawas!V811=1,IF(Pengawas!W811="","Harap diisi","OK"),IF(Pengawas!V811=2,IF(Pengawas!W811="","Harap diisi","OK"),IF(Pengawas!V812&lt;1,"-",IF(Pengawas!V812&gt;2,"-","OK")))))</f>
        <v>-</v>
      </c>
      <c r="X811" s="25" t="str">
        <f>IF(Pengawas!V811="","-",IF(Pengawas!V811=1,IF(Pengawas!X811="","Harap diisi","OK"),IF(Pengawas!V811=2,IF(Pengawas!X811="","Harap diisi","OK"),IF(Pengawas!V812&lt;1,"-",IF(Pengawas!V812&gt;2,"-","OK")))))</f>
        <v>-</v>
      </c>
      <c r="Y811" s="25" t="str">
        <f>IF(Pengawas!V811="","-",IF(Pengawas!V811=1,IF(Pengawas!Y811="","Harap diisi","OK"),IF(Pengawas!V811=2,IF(Pengawas!Y811="","Harap diisi","OK"),IF(Pengawas!V812&lt;1,"-",IF(Pengawas!V812&gt;2,"-","OK")))))</f>
        <v>-</v>
      </c>
      <c r="Z811" s="25" t="str">
        <f>IF(Pengawas!V811="","-",IF(Pengawas!V811=1,IF(Pengawas!Z811="","Harap diisi","OK"),IF(Pengawas!V811=2,IF(Pengawas!Z811="","Harap diisi","OK"),IF(Pengawas!V812&lt;1,"-",IF(Pengawas!V812&gt;2,"-","OK")))))</f>
        <v>-</v>
      </c>
      <c r="AA811" s="25" t="str">
        <f>IF(Pengawas!V811="","-",IF(Pengawas!V811=1,IF(Pengawas!AA811="","Harap diisi","OK"),IF(Pengawas!V811=2,IF(Pengawas!AA811="","Harap diisi","OK"),IF(Pengawas!V812&lt;1,"-",IF(Pengawas!V812&gt;2,"-","OK")))))</f>
        <v>-</v>
      </c>
      <c r="AB811" s="25" t="str">
        <f>IF(Pengawas!V811="","-",IF(Pengawas!V811=1,IF(Pengawas!AB811="","Harap diisi","OK"),IF(Pengawas!V811=2,IF(Pengawas!AB811="","Harap diisi","OK"),IF(Pengawas!V812&lt;1,"-",IF(Pengawas!V812&gt;2,"-","OK")))))</f>
        <v>-</v>
      </c>
      <c r="AC811" s="25" t="str">
        <f>IF(Pengawas!V811="","-",IF(Pengawas!V811=1,IF(Pengawas!AC811="","Harap diisi","OK"),IF(Pengawas!V811=2,IF(Pengawas!AC811="","Harap diisi","OK"),IF(Pengawas!V812&lt;1,"-",IF(Pengawas!V812&gt;2,"-","OK")))))</f>
        <v>-</v>
      </c>
      <c r="AD811" s="25" t="str">
        <f>IF(Pengawas!V811="","-",IF(Pengawas!V811=1,IF(Pengawas!AD811="","OK","Harap dikosongkan"),IF(Pengawas!V811=2,IF(Pengawas!AD811="","Harap diisi","OK"),IF(Pengawas!V812&lt;1,"-",IF(Pengawas!V812&gt;2,"-","OK")))))</f>
        <v>-</v>
      </c>
      <c r="AE811" s="25" t="str">
        <f>IF(Pengawas!V811="","-",IF(Pengawas!V811=1,IF(Pengawas!AE811="","OK","Harap dikosongkan"),IF(Pengawas!V811=2,IF(Pengawas!AE811="","Harap diisi","OK"),IF(Pengawas!V812&lt;1,"-",IF(Pengawas!V812&gt;2,"-","OK")))))</f>
        <v>-</v>
      </c>
      <c r="AF811" s="25" t="str">
        <f>IF(Pengawas!V811="","-",IF(Pengawas!V811=1,IF(Pengawas!AF811="","OK","Harap dikosongkan"),IF(Pengawas!V811=2,IF(Pengawas!AF811="","Harap diisi","OK"),IF(Pengawas!V812&lt;1,"-",IF(Pengawas!V812&gt;2,"-","OK")))))</f>
        <v>-</v>
      </c>
      <c r="AG811" s="25" t="str">
        <f>IF(Pengawas!V811="","-",IF(Pengawas!V811=1,IF(Pengawas!AG811="","OK","Harap dikosongkan"),IF(Pengawas!V811=2,IF(Pengawas!AG811="","Harap diisi","OK"),IF(Pengawas!V812&lt;1,"-",IF(Pengawas!V812&gt;2,"-","OK")))))</f>
        <v>-</v>
      </c>
      <c r="AH811" s="25" t="str">
        <f>IF(Pengawas!V811="","-",IF(Pengawas!V811=1,IF(Pengawas!AH811="","OK","Harap dikosongkan"),IF(Pengawas!V811=2,IF(Pengawas!AH811="","Harap diisi","OK"),IF(Pengawas!V812&lt;1,"-",IF(Pengawas!V812&gt;2,"-","OK")))))</f>
        <v>-</v>
      </c>
      <c r="AI811" s="25" t="str">
        <f>IF(Pengawas!V811="","-",IF(Pengawas!V811=1,IF(Pengawas!AI811="","OK","Harap dikosongkan"),IF(Pengawas!V811=2,IF(Pengawas!AI811="","Harap diisi","OK"),IF(Pengawas!V812&lt;1,"-",IF(Pengawas!V812&gt;2,"-","OK")))))</f>
        <v>-</v>
      </c>
      <c r="AJ811" s="25" t="str">
        <f>IF(Pengawas!V811="","-",IF(Pengawas!V811=1,IF(Pengawas!AJ811="","OK","Harap dikosongkan"),IF(Pengawas!V811=2,IF(Pengawas!AJ811="","Harap diisi","OK"),IF(Pengawas!V812&lt;1,"-",IF(Pengawas!V812&gt;2,"-","OK")))))</f>
        <v>-</v>
      </c>
      <c r="AK811" s="25" t="str">
        <f>IF(Pengawas!V811="","-",IF(Pengawas!V811=1,IF(Pengawas!AK811="","OK","Harap dikosongkan"),IF(Pengawas!V811=2,IF(Pengawas!AK811="","Harap diisi","OK"),IF(Pengawas!V812&lt;1,"-",IF(Pengawas!V812&gt;2,"-","OK")))))</f>
        <v>-</v>
      </c>
      <c r="AL811" s="25" t="str">
        <f>IF(Pengawas!AL811="","-",IF(Pengawas!AL811&gt;3,"Tidak valid",IF(Pengawas!AL811&lt;1,"Tidak valid","OK")))</f>
        <v>-</v>
      </c>
      <c r="AM811" s="25" t="str">
        <f>IF(Pengawas!AL811="",IF(Pengawas!AM811="","-","Harap dikosongkan"),IF(Pengawas!AL811&lt;&gt;1,IF(Pengawas!AM811="","OK","Harap dikosongkan"),IF(Pengawas!AM811="","Harap diisi",IF(Pengawas!AM811&gt;2015,"Cek lagi",IF(Pengawas!AM811&lt;2005,"Cek lagi","OK")))))</f>
        <v>-</v>
      </c>
      <c r="AN811" s="25" t="str">
        <f>IF(Pengawas!AL811="",IF(Pengawas!AN811="","-","Harap dikosongkan"),IF(Pengawas!AL811&lt;&gt;1,IF(Pengawas!AN811="","OK","Harap dikosongkan"),IF(Pengawas!AN811="","Harap diisi",IF(VALUE(Pengawas!AN811)&gt;33,"Tidak valid",IF(VALUE(Pengawas!AN811)&lt;1,"Tidak valid","OK")))))</f>
        <v>-</v>
      </c>
      <c r="AO811" s="25" t="str">
        <f>IF(Pengawas!AL811="",IF(Pengawas!AO811="","-","Harap dikosongkan"),IF(Pengawas!AL811&lt;&gt;1,IF(Pengawas!AO811="","OK","Harap dikosongkan"),IF(Pengawas!AO811="","Harap diisi",IF(Pengawas!AO811&gt;1,"Tidak valid","OK"))))</f>
        <v>-</v>
      </c>
      <c r="AP811" s="25" t="str">
        <f>IF(Pengawas!AL811&gt;1,"OK",IF(Pengawas!AO811="",IF(Pengawas!AP811="","-","Kolom AO cek lagi"),IF(Pengawas!AO811=0,IF(Pengawas!AP811="","OK","Harap dikosongkan"),IF(Pengawas!AP811="","Harap diisi",IF(LEN(Pengawas!AP811)&lt;12,"Tidak valid",IF(LEN(Pengawas!AP811)&gt;14,"Tidak valid","OK"))))))</f>
        <v>-</v>
      </c>
      <c r="AQ811" s="26" t="str">
        <f>IF(Pengawas!AL811&gt;1,"OK",IF(Pengawas!AO811="",IF(Pengawas!AQ811="","-","Kolom AO cek lagi"),IF(Pengawas!AO811=0,IF(Pengawas!AQ811="","OK","Harap dikosongkan"),IF(Pengawas!AQ811="","Harap diisi",IF(LEN(Pengawas!AQ811)&lt;5,"Cek lagi","OK")))))</f>
        <v>-</v>
      </c>
      <c r="AR811" s="26" t="str">
        <f>IF(Pengawas!AL811&gt;1,"OK",IF(Pengawas!AO811="",IF(Pengawas!AR811="","-","Kolom AT cek lagi"),IF(Pengawas!AO811=0,IF(Pengawas!AR811="","OK","Harap dikosongkan"),IF(Pengawas!AR811="","Harap diisi",IF(VALUE(LEFT(Pengawas!AR811,2))&gt;31,"Tanggal tidak valid",IF(VALUE(LEFT(RIGHT(Pengawas!AR811,7),2))&gt;12,"Bulan tidak valid",IF(VALUE(RIGHT(Pengawas!AR811,4))&gt;2016,"Tahun cek lagi",IF(VALUE(RIGHT(Pengawas!AR811,4))&lt;2005,"Tahun cek lagi","OK"))))))))</f>
        <v>-</v>
      </c>
      <c r="AS811" s="25" t="str">
        <f>IF(Pengawas!AP811="",IF(Pengawas!AS811="","-","Harap dikosongkan"),IF(Pengawas!AP811&lt;&gt;"",IF(Pengawas!AS811="","Harap diisi",IF(Pengawas!AS811&gt;1,"Tidak valid","OK"))))</f>
        <v>-</v>
      </c>
      <c r="AT811" s="25" t="str">
        <f>IF(Pengawas!AS811="",IF(Pengawas!AT811="","-","Harap dikosongkan"),IF(Pengawas!AS811&lt;&gt;1,IF(Pengawas!AT811="","OK","Harap dikosongkan"),IF(Pengawas!AS811="",IF(Pengawas!AT811="","-","Harap dikosongkan"),IF(Pengawas!AS811=0,IF(Pengawas!AT811="","OK","Harap dikosongkan"),IF(Pengawas!AT811="","Harap diisi",IF(Pengawas!AT811&gt;2016,"Cek lagi",IF(Pengawas!AT811&lt;2005,"Cek lagi",IF(Pengawas!AM811&gt;Pengawas!AT811,"Cek lagi dengan Kolom AL","OK"))))))))</f>
        <v>-</v>
      </c>
      <c r="AU811" s="25" t="str">
        <f>IF(Pengawas!AS811="",IF(Pengawas!AU811="","-","Harap dikosongkan"),IF(Pengawas!AS811&lt;&gt;1,IF(Pengawas!AU811="","OK","Harap dikosongkan"),IF(Pengawas!AS811="",IF(Pengawas!AU811="","-","Harap dikosongkan"),IF(Pengawas!AS811=0,IF(Pengawas!AU811="","OK","Harap dikosongkan"),IF(Pengawas!AU811="","Harap diisi",IF(Pengawas!AU811&gt;20000000,"Cek lagi",IF(Pengawas!AU811&lt;100000,"Cek lagi","OK")))))))</f>
        <v>-</v>
      </c>
      <c r="AV811" s="25" t="str">
        <f>IF(Pengawas!AV811="","-",IF(Pengawas!AV811&gt;3,"Tidak valid","OK"))</f>
        <v>-</v>
      </c>
      <c r="AW811" s="25" t="str">
        <f>IF(Pengawas!AV811="",IF(Pengawas!AW811="","-","Harap dikosongkan"),IF(Pengawas!AV811=0,IF(Pengawas!AW811="","OK","Harap dikosongkan"),IF(Pengawas!AV811&gt;0,IF(Pengawas!AW811="","Harap diisi",IF(Pengawas!AW811&gt;2015,"Tidak valid","OK")))))</f>
        <v>-</v>
      </c>
      <c r="AX811" s="25" t="str">
        <f>IF(Pengawas!AV811="",IF(Pengawas!AX811="","-","Harap dikosongkan"),IF(Pengawas!AV811=0,IF(Pengawas!AX811="","OK","Harap dikosongkan"),IF(Pengawas!AV811&gt;0,IF(Pengawas!AX811="","Harap diisi",IF(Pengawas!AX811="","-",IF(Pengawas!AX811&gt;1,"Tidak valid","OK"))))))</f>
        <v>-</v>
      </c>
      <c r="AY811" s="25" t="str">
        <f>IF(Pengawas!AY811="","-",IF(Pengawas!AY811&gt;2,"Tidak valid","OK"))</f>
        <v>-</v>
      </c>
      <c r="AZ811" s="25" t="str">
        <f>IF(Pengawas!AY811="",IF(Pengawas!AZ811="","-","Harap dikosongkan"),IF(Pengawas!AY811=0,IF(Pengawas!AZ811="","OK","Harap dikosongkan"),IF(Pengawas!AZ811="","Harap diisi",IF(Pengawas!AZ811&gt;2015,"Cek lagi",IF(Pengawas!AZ811&lt;2000,"Cek lagi","OK")))))</f>
        <v>-</v>
      </c>
      <c r="BA811" s="25" t="str">
        <f>IF(Pengawas!BA811="","-",IF(LEN(Pengawas!BA811)&lt;5,"Cek lagi","OK"))</f>
        <v>-</v>
      </c>
      <c r="BB811" s="25" t="str">
        <f>IF(Pengawas!BB811="","-",IF(LEN(Pengawas!BB811)&lt;4,"Cek lagi","OK"))</f>
        <v>-</v>
      </c>
      <c r="BC811" s="25" t="str">
        <f>IF(Pengawas!BC811="","-",IF(LEN(Pengawas!BC811)&lt;4,"Cek lagi","OK"))</f>
        <v>-</v>
      </c>
      <c r="BD811" s="25" t="str">
        <f>IF(Pengawas!BD811="","-",IF(LEN(Pengawas!BD811)&lt;4,"Cek lagi","OK"))</f>
        <v>-</v>
      </c>
      <c r="BE811" s="25" t="str">
        <f>IF(Pengawas!BE811="","-",IF(LEN(Pengawas!BE811)&lt;4,"Cek lagi","OK"))</f>
        <v>-</v>
      </c>
      <c r="BF811" s="25" t="str">
        <f>IF(Pengawas!BF811="","-",IF(LEN(Pengawas!BF811)&lt;&gt;5,"Tidak valid","OK"))</f>
        <v>-</v>
      </c>
      <c r="BG811" s="25" t="str">
        <f>IF(Pengawas!BG811="","-",IF(LEN(Pengawas!BG811)&lt;9,"Cek lagi",IF(LEN(Pengawas!BG811)&gt;14,"Cek lagi","OK")))</f>
        <v>-</v>
      </c>
    </row>
    <row r="812" spans="1:59" ht="15" customHeight="1" x14ac:dyDescent="0.2">
      <c r="A812" s="25" t="str">
        <f>IF(Pengawas!A812="","-",IF(LEN(Pengawas!A812)&lt;4,"Cek lagi","OK"))</f>
        <v>-</v>
      </c>
      <c r="B812" s="25" t="str">
        <f>IF(Pengawas!B812="","-",IF(LEN(Pengawas!B812)&lt;4,"Cek lagi","OK"))</f>
        <v>-</v>
      </c>
      <c r="C812" s="25" t="str">
        <f>IF(Pengawas!C812="","-",IF(LEN(Pengawas!C812)&lt;&gt;18,"Tidak valid","OK"))</f>
        <v>-</v>
      </c>
      <c r="D812" s="25" t="str">
        <f>IF(Pengawas!D812="","-",IF(LEN(Pengawas!D812)&lt;&gt;16,"Tidak valid","OK"))</f>
        <v>-</v>
      </c>
      <c r="E812" s="25" t="str">
        <f>IF(Pengawas!E812="","-",IF(LEN(Pengawas!E812)&lt;4,"Cek lagi","OK"))</f>
        <v>-</v>
      </c>
      <c r="F812" s="25" t="str">
        <f>IF(Pengawas!F812="","-",IF(LEN(Pengawas!F812)&lt;&gt;16,"Tidak valid","OK"))</f>
        <v>-</v>
      </c>
      <c r="G812" s="25" t="str">
        <f>IF(Pengawas!G812="","-",IF(LEN(Pengawas!G812)&lt;4,"Cek lagi","OK"))</f>
        <v>-</v>
      </c>
      <c r="H812" s="26" t="str">
        <f>IF(Pengawas!H812="","-",IF(VALUE(LEFT(Pengawas!H812,2))&gt;31,"Tanggal tidak valid",IF(VALUE(LEFT(RIGHT(Pengawas!H812,7),2))&gt;12,"Bulan tidak valid",IF(VALUE(RIGHT(Pengawas!H812,4))&gt;1990,"Umur terlalu muda",IF(VALUE(RIGHT(Pengawas!H812,4))&lt;1955,"Umur terlalu tua","OK")))))</f>
        <v>-</v>
      </c>
      <c r="I812" s="25" t="str">
        <f>IF(Pengawas!I812="","-",IF(Pengawas!I812="L","OK",IF(Pengawas!I812="P","OK","Tidak valid")))</f>
        <v>-</v>
      </c>
      <c r="J812" s="25" t="str">
        <f>IF(Pengawas!J812="","-",IF(LEN(Pengawas!J812)&lt;4,"Cek lagi","OK"))</f>
        <v>-</v>
      </c>
      <c r="K812" s="25" t="str">
        <f>IF(Pengawas!K812="","-",IF(Pengawas!K812&gt;5,"Tidak valid",IF(Pengawas!K812&lt;1,"Tidak valid","OK")))</f>
        <v>-</v>
      </c>
      <c r="L812" s="25" t="str">
        <f>IF(Pengawas!L812="","-",IF(VALUE(LEFT(Pengawas!L812,1))&gt;1,"Tidak valid","OK"))</f>
        <v>-</v>
      </c>
      <c r="M812" s="25" t="str">
        <f>IF(Pengawas!M812="","-",IF(VALUE(LEFT(Pengawas!M812,1))&gt;1,"Tidak valid","OK"))</f>
        <v>-</v>
      </c>
      <c r="N812" s="25" t="str">
        <f>IF(Pengawas!N812="","-",IF(VALUE(LEFT(Pengawas!N812,2))&gt;31,"Tanggal tidak valid",IF(VALUE(LEFT(RIGHT(Pengawas!N812,7),2))&gt;12,"Bulan tidak valid",IF(VALUE(RIGHT(Pengawas!N812,4))&gt;2015,"Tahun cek lagi",IF(VALUE(RIGHT(Pengawas!N812,4))&lt;1930,"Tahun cek lagi","OK")))))</f>
        <v>-</v>
      </c>
      <c r="O812" s="26" t="str">
        <f>IF(Pengawas!O812="","-",IF(VALUE(LEFT(Pengawas!O812,2))&gt;31,"Tanggal tidak valid",IF(VALUE(LEFT(RIGHT(Pengawas!O812,7),2))&gt;12,"Bulan tidak valid",IF(VALUE(RIGHT(Pengawas!O812,4))&gt;2015,"Tahun cek lagi",IF(VALUE(RIGHT(Pengawas!O812,4))&lt;1930,"Tahun cek lagi","OK")))))</f>
        <v>-</v>
      </c>
      <c r="P812" s="26" t="str">
        <f>IF(Pengawas!P812="","-",IF(VALUE(LEFT(Pengawas!P812,2))&gt;31,"Tanggal tidak valid",IF(VALUE(LEFT(RIGHT(Pengawas!P812,7),2))&gt;12,"Bulan tidak valid",IF(VALUE(RIGHT(Pengawas!P812,4))&gt;2015,"Tahun cek lagi",IF(VALUE(RIGHT(Pengawas!P812,4))&lt;1930,"Tahun cek lagi","OK")))))</f>
        <v>-</v>
      </c>
      <c r="Q812" s="25" t="str">
        <f>IF(Pengawas!Q812="","-",IF(Pengawas!Q812&gt;3,"Tidak valid",IF(Pengawas!Q812&lt;1,"Tidak valid","OK")))</f>
        <v>-</v>
      </c>
      <c r="R812" s="25" t="str">
        <f>IF(Pengawas!R812="","-",IF(Pengawas!R812&gt;20000000,"Cek lagi",IF(Pengawas!R812&lt;50000,"Cek lagi","OK")))</f>
        <v>-</v>
      </c>
      <c r="S812" s="25" t="str">
        <f>IF(Pengawas!S812="","-",IF(Pengawas!S812&gt;3,"Tidak valid",IF(Pengawas!S812&lt;1,"Tidak valid","OK")))</f>
        <v>-</v>
      </c>
      <c r="T812" s="25" t="str">
        <f>IF(Pengawas!T812="","-",IF(Pengawas!T812&gt;6,"Tidak valid",IF(Pengawas!T812&lt;1,"Tidak valid","OK")))</f>
        <v>-</v>
      </c>
      <c r="U812" s="25" t="str">
        <f>IF(Pengawas!U812="","-",IF(Pengawas!U812&gt;4,"Tidak valid",IF(Pengawas!U812&lt;1,"Tidak valid","OK")))</f>
        <v>-</v>
      </c>
      <c r="V812" s="25" t="str">
        <f>IF(Pengawas!V812="","-",IF(Pengawas!V812&gt;2,"Tidak valid",IF(Pengawas!V812&lt;1,"Tidak valid","OK")))</f>
        <v>-</v>
      </c>
      <c r="W812" s="25" t="str">
        <f>IF(Pengawas!V812="","-",IF(Pengawas!V812=1,IF(Pengawas!W812="","Harap diisi","OK"),IF(Pengawas!V812=2,IF(Pengawas!W812="","Harap diisi","OK"),IF(Pengawas!V813&lt;1,"-",IF(Pengawas!V813&gt;2,"-","OK")))))</f>
        <v>-</v>
      </c>
      <c r="X812" s="25" t="str">
        <f>IF(Pengawas!V812="","-",IF(Pengawas!V812=1,IF(Pengawas!X812="","Harap diisi","OK"),IF(Pengawas!V812=2,IF(Pengawas!X812="","Harap diisi","OK"),IF(Pengawas!V813&lt;1,"-",IF(Pengawas!V813&gt;2,"-","OK")))))</f>
        <v>-</v>
      </c>
      <c r="Y812" s="25" t="str">
        <f>IF(Pengawas!V812="","-",IF(Pengawas!V812=1,IF(Pengawas!Y812="","Harap diisi","OK"),IF(Pengawas!V812=2,IF(Pengawas!Y812="","Harap diisi","OK"),IF(Pengawas!V813&lt;1,"-",IF(Pengawas!V813&gt;2,"-","OK")))))</f>
        <v>-</v>
      </c>
      <c r="Z812" s="25" t="str">
        <f>IF(Pengawas!V812="","-",IF(Pengawas!V812=1,IF(Pengawas!Z812="","Harap diisi","OK"),IF(Pengawas!V812=2,IF(Pengawas!Z812="","Harap diisi","OK"),IF(Pengawas!V813&lt;1,"-",IF(Pengawas!V813&gt;2,"-","OK")))))</f>
        <v>-</v>
      </c>
      <c r="AA812" s="25" t="str">
        <f>IF(Pengawas!V812="","-",IF(Pengawas!V812=1,IF(Pengawas!AA812="","Harap diisi","OK"),IF(Pengawas!V812=2,IF(Pengawas!AA812="","Harap diisi","OK"),IF(Pengawas!V813&lt;1,"-",IF(Pengawas!V813&gt;2,"-","OK")))))</f>
        <v>-</v>
      </c>
      <c r="AB812" s="25" t="str">
        <f>IF(Pengawas!V812="","-",IF(Pengawas!V812=1,IF(Pengawas!AB812="","Harap diisi","OK"),IF(Pengawas!V812=2,IF(Pengawas!AB812="","Harap diisi","OK"),IF(Pengawas!V813&lt;1,"-",IF(Pengawas!V813&gt;2,"-","OK")))))</f>
        <v>-</v>
      </c>
      <c r="AC812" s="25" t="str">
        <f>IF(Pengawas!V812="","-",IF(Pengawas!V812=1,IF(Pengawas!AC812="","Harap diisi","OK"),IF(Pengawas!V812=2,IF(Pengawas!AC812="","Harap diisi","OK"),IF(Pengawas!V813&lt;1,"-",IF(Pengawas!V813&gt;2,"-","OK")))))</f>
        <v>-</v>
      </c>
      <c r="AD812" s="25" t="str">
        <f>IF(Pengawas!V812="","-",IF(Pengawas!V812=1,IF(Pengawas!AD812="","OK","Harap dikosongkan"),IF(Pengawas!V812=2,IF(Pengawas!AD812="","Harap diisi","OK"),IF(Pengawas!V813&lt;1,"-",IF(Pengawas!V813&gt;2,"-","OK")))))</f>
        <v>-</v>
      </c>
      <c r="AE812" s="25" t="str">
        <f>IF(Pengawas!V812="","-",IF(Pengawas!V812=1,IF(Pengawas!AE812="","OK","Harap dikosongkan"),IF(Pengawas!V812=2,IF(Pengawas!AE812="","Harap diisi","OK"),IF(Pengawas!V813&lt;1,"-",IF(Pengawas!V813&gt;2,"-","OK")))))</f>
        <v>-</v>
      </c>
      <c r="AF812" s="25" t="str">
        <f>IF(Pengawas!V812="","-",IF(Pengawas!V812=1,IF(Pengawas!AF812="","OK","Harap dikosongkan"),IF(Pengawas!V812=2,IF(Pengawas!AF812="","Harap diisi","OK"),IF(Pengawas!V813&lt;1,"-",IF(Pengawas!V813&gt;2,"-","OK")))))</f>
        <v>-</v>
      </c>
      <c r="AG812" s="25" t="str">
        <f>IF(Pengawas!V812="","-",IF(Pengawas!V812=1,IF(Pengawas!AG812="","OK","Harap dikosongkan"),IF(Pengawas!V812=2,IF(Pengawas!AG812="","Harap diisi","OK"),IF(Pengawas!V813&lt;1,"-",IF(Pengawas!V813&gt;2,"-","OK")))))</f>
        <v>-</v>
      </c>
      <c r="AH812" s="25" t="str">
        <f>IF(Pengawas!V812="","-",IF(Pengawas!V812=1,IF(Pengawas!AH812="","OK","Harap dikosongkan"),IF(Pengawas!V812=2,IF(Pengawas!AH812="","Harap diisi","OK"),IF(Pengawas!V813&lt;1,"-",IF(Pengawas!V813&gt;2,"-","OK")))))</f>
        <v>-</v>
      </c>
      <c r="AI812" s="25" t="str">
        <f>IF(Pengawas!V812="","-",IF(Pengawas!V812=1,IF(Pengawas!AI812="","OK","Harap dikosongkan"),IF(Pengawas!V812=2,IF(Pengawas!AI812="","Harap diisi","OK"),IF(Pengawas!V813&lt;1,"-",IF(Pengawas!V813&gt;2,"-","OK")))))</f>
        <v>-</v>
      </c>
      <c r="AJ812" s="25" t="str">
        <f>IF(Pengawas!V812="","-",IF(Pengawas!V812=1,IF(Pengawas!AJ812="","OK","Harap dikosongkan"),IF(Pengawas!V812=2,IF(Pengawas!AJ812="","Harap diisi","OK"),IF(Pengawas!V813&lt;1,"-",IF(Pengawas!V813&gt;2,"-","OK")))))</f>
        <v>-</v>
      </c>
      <c r="AK812" s="25" t="str">
        <f>IF(Pengawas!V812="","-",IF(Pengawas!V812=1,IF(Pengawas!AK812="","OK","Harap dikosongkan"),IF(Pengawas!V812=2,IF(Pengawas!AK812="","Harap diisi","OK"),IF(Pengawas!V813&lt;1,"-",IF(Pengawas!V813&gt;2,"-","OK")))))</f>
        <v>-</v>
      </c>
      <c r="AL812" s="25" t="str">
        <f>IF(Pengawas!AL812="","-",IF(Pengawas!AL812&gt;3,"Tidak valid",IF(Pengawas!AL812&lt;1,"Tidak valid","OK")))</f>
        <v>-</v>
      </c>
      <c r="AM812" s="25" t="str">
        <f>IF(Pengawas!AL812="",IF(Pengawas!AM812="","-","Harap dikosongkan"),IF(Pengawas!AL812&lt;&gt;1,IF(Pengawas!AM812="","OK","Harap dikosongkan"),IF(Pengawas!AM812="","Harap diisi",IF(Pengawas!AM812&gt;2015,"Cek lagi",IF(Pengawas!AM812&lt;2005,"Cek lagi","OK")))))</f>
        <v>-</v>
      </c>
      <c r="AN812" s="25" t="str">
        <f>IF(Pengawas!AL812="",IF(Pengawas!AN812="","-","Harap dikosongkan"),IF(Pengawas!AL812&lt;&gt;1,IF(Pengawas!AN812="","OK","Harap dikosongkan"),IF(Pengawas!AN812="","Harap diisi",IF(VALUE(Pengawas!AN812)&gt;33,"Tidak valid",IF(VALUE(Pengawas!AN812)&lt;1,"Tidak valid","OK")))))</f>
        <v>-</v>
      </c>
      <c r="AO812" s="25" t="str">
        <f>IF(Pengawas!AL812="",IF(Pengawas!AO812="","-","Harap dikosongkan"),IF(Pengawas!AL812&lt;&gt;1,IF(Pengawas!AO812="","OK","Harap dikosongkan"),IF(Pengawas!AO812="","Harap diisi",IF(Pengawas!AO812&gt;1,"Tidak valid","OK"))))</f>
        <v>-</v>
      </c>
      <c r="AP812" s="25" t="str">
        <f>IF(Pengawas!AL812&gt;1,"OK",IF(Pengawas!AO812="",IF(Pengawas!AP812="","-","Kolom AO cek lagi"),IF(Pengawas!AO812=0,IF(Pengawas!AP812="","OK","Harap dikosongkan"),IF(Pengawas!AP812="","Harap diisi",IF(LEN(Pengawas!AP812)&lt;12,"Tidak valid",IF(LEN(Pengawas!AP812)&gt;14,"Tidak valid","OK"))))))</f>
        <v>-</v>
      </c>
      <c r="AQ812" s="26" t="str">
        <f>IF(Pengawas!AL812&gt;1,"OK",IF(Pengawas!AO812="",IF(Pengawas!AQ812="","-","Kolom AO cek lagi"),IF(Pengawas!AO812=0,IF(Pengawas!AQ812="","OK","Harap dikosongkan"),IF(Pengawas!AQ812="","Harap diisi",IF(LEN(Pengawas!AQ812)&lt;5,"Cek lagi","OK")))))</f>
        <v>-</v>
      </c>
      <c r="AR812" s="26" t="str">
        <f>IF(Pengawas!AL812&gt;1,"OK",IF(Pengawas!AO812="",IF(Pengawas!AR812="","-","Kolom AT cek lagi"),IF(Pengawas!AO812=0,IF(Pengawas!AR812="","OK","Harap dikosongkan"),IF(Pengawas!AR812="","Harap diisi",IF(VALUE(LEFT(Pengawas!AR812,2))&gt;31,"Tanggal tidak valid",IF(VALUE(LEFT(RIGHT(Pengawas!AR812,7),2))&gt;12,"Bulan tidak valid",IF(VALUE(RIGHT(Pengawas!AR812,4))&gt;2016,"Tahun cek lagi",IF(VALUE(RIGHT(Pengawas!AR812,4))&lt;2005,"Tahun cek lagi","OK"))))))))</f>
        <v>-</v>
      </c>
      <c r="AS812" s="25" t="str">
        <f>IF(Pengawas!AP812="",IF(Pengawas!AS812="","-","Harap dikosongkan"),IF(Pengawas!AP812&lt;&gt;"",IF(Pengawas!AS812="","Harap diisi",IF(Pengawas!AS812&gt;1,"Tidak valid","OK"))))</f>
        <v>-</v>
      </c>
      <c r="AT812" s="25" t="str">
        <f>IF(Pengawas!AS812="",IF(Pengawas!AT812="","-","Harap dikosongkan"),IF(Pengawas!AS812&lt;&gt;1,IF(Pengawas!AT812="","OK","Harap dikosongkan"),IF(Pengawas!AS812="",IF(Pengawas!AT812="","-","Harap dikosongkan"),IF(Pengawas!AS812=0,IF(Pengawas!AT812="","OK","Harap dikosongkan"),IF(Pengawas!AT812="","Harap diisi",IF(Pengawas!AT812&gt;2016,"Cek lagi",IF(Pengawas!AT812&lt;2005,"Cek lagi",IF(Pengawas!AM812&gt;Pengawas!AT812,"Cek lagi dengan Kolom AL","OK"))))))))</f>
        <v>-</v>
      </c>
      <c r="AU812" s="25" t="str">
        <f>IF(Pengawas!AS812="",IF(Pengawas!AU812="","-","Harap dikosongkan"),IF(Pengawas!AS812&lt;&gt;1,IF(Pengawas!AU812="","OK","Harap dikosongkan"),IF(Pengawas!AS812="",IF(Pengawas!AU812="","-","Harap dikosongkan"),IF(Pengawas!AS812=0,IF(Pengawas!AU812="","OK","Harap dikosongkan"),IF(Pengawas!AU812="","Harap diisi",IF(Pengawas!AU812&gt;20000000,"Cek lagi",IF(Pengawas!AU812&lt;100000,"Cek lagi","OK")))))))</f>
        <v>-</v>
      </c>
      <c r="AV812" s="25" t="str">
        <f>IF(Pengawas!AV812="","-",IF(Pengawas!AV812&gt;3,"Tidak valid","OK"))</f>
        <v>-</v>
      </c>
      <c r="AW812" s="25" t="str">
        <f>IF(Pengawas!AV812="",IF(Pengawas!AW812="","-","Harap dikosongkan"),IF(Pengawas!AV812=0,IF(Pengawas!AW812="","OK","Harap dikosongkan"),IF(Pengawas!AV812&gt;0,IF(Pengawas!AW812="","Harap diisi",IF(Pengawas!AW812&gt;2015,"Tidak valid","OK")))))</f>
        <v>-</v>
      </c>
      <c r="AX812" s="25" t="str">
        <f>IF(Pengawas!AV812="",IF(Pengawas!AX812="","-","Harap dikosongkan"),IF(Pengawas!AV812=0,IF(Pengawas!AX812="","OK","Harap dikosongkan"),IF(Pengawas!AV812&gt;0,IF(Pengawas!AX812="","Harap diisi",IF(Pengawas!AX812="","-",IF(Pengawas!AX812&gt;1,"Tidak valid","OK"))))))</f>
        <v>-</v>
      </c>
      <c r="AY812" s="25" t="str">
        <f>IF(Pengawas!AY812="","-",IF(Pengawas!AY812&gt;2,"Tidak valid","OK"))</f>
        <v>-</v>
      </c>
      <c r="AZ812" s="25" t="str">
        <f>IF(Pengawas!AY812="",IF(Pengawas!AZ812="","-","Harap dikosongkan"),IF(Pengawas!AY812=0,IF(Pengawas!AZ812="","OK","Harap dikosongkan"),IF(Pengawas!AZ812="","Harap diisi",IF(Pengawas!AZ812&gt;2015,"Cek lagi",IF(Pengawas!AZ812&lt;2000,"Cek lagi","OK")))))</f>
        <v>-</v>
      </c>
      <c r="BA812" s="25" t="str">
        <f>IF(Pengawas!BA812="","-",IF(LEN(Pengawas!BA812)&lt;5,"Cek lagi","OK"))</f>
        <v>-</v>
      </c>
      <c r="BB812" s="25" t="str">
        <f>IF(Pengawas!BB812="","-",IF(LEN(Pengawas!BB812)&lt;4,"Cek lagi","OK"))</f>
        <v>-</v>
      </c>
      <c r="BC812" s="25" t="str">
        <f>IF(Pengawas!BC812="","-",IF(LEN(Pengawas!BC812)&lt;4,"Cek lagi","OK"))</f>
        <v>-</v>
      </c>
      <c r="BD812" s="25" t="str">
        <f>IF(Pengawas!BD812="","-",IF(LEN(Pengawas!BD812)&lt;4,"Cek lagi","OK"))</f>
        <v>-</v>
      </c>
      <c r="BE812" s="25" t="str">
        <f>IF(Pengawas!BE812="","-",IF(LEN(Pengawas!BE812)&lt;4,"Cek lagi","OK"))</f>
        <v>-</v>
      </c>
      <c r="BF812" s="25" t="str">
        <f>IF(Pengawas!BF812="","-",IF(LEN(Pengawas!BF812)&lt;&gt;5,"Tidak valid","OK"))</f>
        <v>-</v>
      </c>
      <c r="BG812" s="25" t="str">
        <f>IF(Pengawas!BG812="","-",IF(LEN(Pengawas!BG812)&lt;9,"Cek lagi",IF(LEN(Pengawas!BG812)&gt;14,"Cek lagi","OK")))</f>
        <v>-</v>
      </c>
    </row>
    <row r="813" spans="1:59" ht="15" customHeight="1" x14ac:dyDescent="0.2">
      <c r="A813" s="25" t="str">
        <f>IF(Pengawas!A813="","-",IF(LEN(Pengawas!A813)&lt;4,"Cek lagi","OK"))</f>
        <v>-</v>
      </c>
      <c r="B813" s="25" t="str">
        <f>IF(Pengawas!B813="","-",IF(LEN(Pengawas!B813)&lt;4,"Cek lagi","OK"))</f>
        <v>-</v>
      </c>
      <c r="C813" s="25" t="str">
        <f>IF(Pengawas!C813="","-",IF(LEN(Pengawas!C813)&lt;&gt;18,"Tidak valid","OK"))</f>
        <v>-</v>
      </c>
      <c r="D813" s="25" t="str">
        <f>IF(Pengawas!D813="","-",IF(LEN(Pengawas!D813)&lt;&gt;16,"Tidak valid","OK"))</f>
        <v>-</v>
      </c>
      <c r="E813" s="25" t="str">
        <f>IF(Pengawas!E813="","-",IF(LEN(Pengawas!E813)&lt;4,"Cek lagi","OK"))</f>
        <v>-</v>
      </c>
      <c r="F813" s="25" t="str">
        <f>IF(Pengawas!F813="","-",IF(LEN(Pengawas!F813)&lt;&gt;16,"Tidak valid","OK"))</f>
        <v>-</v>
      </c>
      <c r="G813" s="25" t="str">
        <f>IF(Pengawas!G813="","-",IF(LEN(Pengawas!G813)&lt;4,"Cek lagi","OK"))</f>
        <v>-</v>
      </c>
      <c r="H813" s="26" t="str">
        <f>IF(Pengawas!H813="","-",IF(VALUE(LEFT(Pengawas!H813,2))&gt;31,"Tanggal tidak valid",IF(VALUE(LEFT(RIGHT(Pengawas!H813,7),2))&gt;12,"Bulan tidak valid",IF(VALUE(RIGHT(Pengawas!H813,4))&gt;1990,"Umur terlalu muda",IF(VALUE(RIGHT(Pengawas!H813,4))&lt;1955,"Umur terlalu tua","OK")))))</f>
        <v>-</v>
      </c>
      <c r="I813" s="25" t="str">
        <f>IF(Pengawas!I813="","-",IF(Pengawas!I813="L","OK",IF(Pengawas!I813="P","OK","Tidak valid")))</f>
        <v>-</v>
      </c>
      <c r="J813" s="25" t="str">
        <f>IF(Pengawas!J813="","-",IF(LEN(Pengawas!J813)&lt;4,"Cek lagi","OK"))</f>
        <v>-</v>
      </c>
      <c r="K813" s="25" t="str">
        <f>IF(Pengawas!K813="","-",IF(Pengawas!K813&gt;5,"Tidak valid",IF(Pengawas!K813&lt;1,"Tidak valid","OK")))</f>
        <v>-</v>
      </c>
      <c r="L813" s="25" t="str">
        <f>IF(Pengawas!L813="","-",IF(VALUE(LEFT(Pengawas!L813,1))&gt;1,"Tidak valid","OK"))</f>
        <v>-</v>
      </c>
      <c r="M813" s="25" t="str">
        <f>IF(Pengawas!M813="","-",IF(VALUE(LEFT(Pengawas!M813,1))&gt;1,"Tidak valid","OK"))</f>
        <v>-</v>
      </c>
      <c r="N813" s="25" t="str">
        <f>IF(Pengawas!N813="","-",IF(VALUE(LEFT(Pengawas!N813,2))&gt;31,"Tanggal tidak valid",IF(VALUE(LEFT(RIGHT(Pengawas!N813,7),2))&gt;12,"Bulan tidak valid",IF(VALUE(RIGHT(Pengawas!N813,4))&gt;2015,"Tahun cek lagi",IF(VALUE(RIGHT(Pengawas!N813,4))&lt;1930,"Tahun cek lagi","OK")))))</f>
        <v>-</v>
      </c>
      <c r="O813" s="26" t="str">
        <f>IF(Pengawas!O813="","-",IF(VALUE(LEFT(Pengawas!O813,2))&gt;31,"Tanggal tidak valid",IF(VALUE(LEFT(RIGHT(Pengawas!O813,7),2))&gt;12,"Bulan tidak valid",IF(VALUE(RIGHT(Pengawas!O813,4))&gt;2015,"Tahun cek lagi",IF(VALUE(RIGHT(Pengawas!O813,4))&lt;1930,"Tahun cek lagi","OK")))))</f>
        <v>-</v>
      </c>
      <c r="P813" s="26" t="str">
        <f>IF(Pengawas!P813="","-",IF(VALUE(LEFT(Pengawas!P813,2))&gt;31,"Tanggal tidak valid",IF(VALUE(LEFT(RIGHT(Pengawas!P813,7),2))&gt;12,"Bulan tidak valid",IF(VALUE(RIGHT(Pengawas!P813,4))&gt;2015,"Tahun cek lagi",IF(VALUE(RIGHT(Pengawas!P813,4))&lt;1930,"Tahun cek lagi","OK")))))</f>
        <v>-</v>
      </c>
      <c r="Q813" s="25" t="str">
        <f>IF(Pengawas!Q813="","-",IF(Pengawas!Q813&gt;3,"Tidak valid",IF(Pengawas!Q813&lt;1,"Tidak valid","OK")))</f>
        <v>-</v>
      </c>
      <c r="R813" s="25" t="str">
        <f>IF(Pengawas!R813="","-",IF(Pengawas!R813&gt;20000000,"Cek lagi",IF(Pengawas!R813&lt;50000,"Cek lagi","OK")))</f>
        <v>-</v>
      </c>
      <c r="S813" s="25" t="str">
        <f>IF(Pengawas!S813="","-",IF(Pengawas!S813&gt;3,"Tidak valid",IF(Pengawas!S813&lt;1,"Tidak valid","OK")))</f>
        <v>-</v>
      </c>
      <c r="T813" s="25" t="str">
        <f>IF(Pengawas!T813="","-",IF(Pengawas!T813&gt;6,"Tidak valid",IF(Pengawas!T813&lt;1,"Tidak valid","OK")))</f>
        <v>-</v>
      </c>
      <c r="U813" s="25" t="str">
        <f>IF(Pengawas!U813="","-",IF(Pengawas!U813&gt;4,"Tidak valid",IF(Pengawas!U813&lt;1,"Tidak valid","OK")))</f>
        <v>-</v>
      </c>
      <c r="V813" s="25" t="str">
        <f>IF(Pengawas!V813="","-",IF(Pengawas!V813&gt;2,"Tidak valid",IF(Pengawas!V813&lt;1,"Tidak valid","OK")))</f>
        <v>-</v>
      </c>
      <c r="W813" s="25" t="str">
        <f>IF(Pengawas!V813="","-",IF(Pengawas!V813=1,IF(Pengawas!W813="","Harap diisi","OK"),IF(Pengawas!V813=2,IF(Pengawas!W813="","Harap diisi","OK"),IF(Pengawas!V814&lt;1,"-",IF(Pengawas!V814&gt;2,"-","OK")))))</f>
        <v>-</v>
      </c>
      <c r="X813" s="25" t="str">
        <f>IF(Pengawas!V813="","-",IF(Pengawas!V813=1,IF(Pengawas!X813="","Harap diisi","OK"),IF(Pengawas!V813=2,IF(Pengawas!X813="","Harap diisi","OK"),IF(Pengawas!V814&lt;1,"-",IF(Pengawas!V814&gt;2,"-","OK")))))</f>
        <v>-</v>
      </c>
      <c r="Y813" s="25" t="str">
        <f>IF(Pengawas!V813="","-",IF(Pengawas!V813=1,IF(Pengawas!Y813="","Harap diisi","OK"),IF(Pengawas!V813=2,IF(Pengawas!Y813="","Harap diisi","OK"),IF(Pengawas!V814&lt;1,"-",IF(Pengawas!V814&gt;2,"-","OK")))))</f>
        <v>-</v>
      </c>
      <c r="Z813" s="25" t="str">
        <f>IF(Pengawas!V813="","-",IF(Pengawas!V813=1,IF(Pengawas!Z813="","Harap diisi","OK"),IF(Pengawas!V813=2,IF(Pengawas!Z813="","Harap diisi","OK"),IF(Pengawas!V814&lt;1,"-",IF(Pengawas!V814&gt;2,"-","OK")))))</f>
        <v>-</v>
      </c>
      <c r="AA813" s="25" t="str">
        <f>IF(Pengawas!V813="","-",IF(Pengawas!V813=1,IF(Pengawas!AA813="","Harap diisi","OK"),IF(Pengawas!V813=2,IF(Pengawas!AA813="","Harap diisi","OK"),IF(Pengawas!V814&lt;1,"-",IF(Pengawas!V814&gt;2,"-","OK")))))</f>
        <v>-</v>
      </c>
      <c r="AB813" s="25" t="str">
        <f>IF(Pengawas!V813="","-",IF(Pengawas!V813=1,IF(Pengawas!AB813="","Harap diisi","OK"),IF(Pengawas!V813=2,IF(Pengawas!AB813="","Harap diisi","OK"),IF(Pengawas!V814&lt;1,"-",IF(Pengawas!V814&gt;2,"-","OK")))))</f>
        <v>-</v>
      </c>
      <c r="AC813" s="25" t="str">
        <f>IF(Pengawas!V813="","-",IF(Pengawas!V813=1,IF(Pengawas!AC813="","Harap diisi","OK"),IF(Pengawas!V813=2,IF(Pengawas!AC813="","Harap diisi","OK"),IF(Pengawas!V814&lt;1,"-",IF(Pengawas!V814&gt;2,"-","OK")))))</f>
        <v>-</v>
      </c>
      <c r="AD813" s="25" t="str">
        <f>IF(Pengawas!V813="","-",IF(Pengawas!V813=1,IF(Pengawas!AD813="","OK","Harap dikosongkan"),IF(Pengawas!V813=2,IF(Pengawas!AD813="","Harap diisi","OK"),IF(Pengawas!V814&lt;1,"-",IF(Pengawas!V814&gt;2,"-","OK")))))</f>
        <v>-</v>
      </c>
      <c r="AE813" s="25" t="str">
        <f>IF(Pengawas!V813="","-",IF(Pengawas!V813=1,IF(Pengawas!AE813="","OK","Harap dikosongkan"),IF(Pengawas!V813=2,IF(Pengawas!AE813="","Harap diisi","OK"),IF(Pengawas!V814&lt;1,"-",IF(Pengawas!V814&gt;2,"-","OK")))))</f>
        <v>-</v>
      </c>
      <c r="AF813" s="25" t="str">
        <f>IF(Pengawas!V813="","-",IF(Pengawas!V813=1,IF(Pengawas!AF813="","OK","Harap dikosongkan"),IF(Pengawas!V813=2,IF(Pengawas!AF813="","Harap diisi","OK"),IF(Pengawas!V814&lt;1,"-",IF(Pengawas!V814&gt;2,"-","OK")))))</f>
        <v>-</v>
      </c>
      <c r="AG813" s="25" t="str">
        <f>IF(Pengawas!V813="","-",IF(Pengawas!V813=1,IF(Pengawas!AG813="","OK","Harap dikosongkan"),IF(Pengawas!V813=2,IF(Pengawas!AG813="","Harap diisi","OK"),IF(Pengawas!V814&lt;1,"-",IF(Pengawas!V814&gt;2,"-","OK")))))</f>
        <v>-</v>
      </c>
      <c r="AH813" s="25" t="str">
        <f>IF(Pengawas!V813="","-",IF(Pengawas!V813=1,IF(Pengawas!AH813="","OK","Harap dikosongkan"),IF(Pengawas!V813=2,IF(Pengawas!AH813="","Harap diisi","OK"),IF(Pengawas!V814&lt;1,"-",IF(Pengawas!V814&gt;2,"-","OK")))))</f>
        <v>-</v>
      </c>
      <c r="AI813" s="25" t="str">
        <f>IF(Pengawas!V813="","-",IF(Pengawas!V813=1,IF(Pengawas!AI813="","OK","Harap dikosongkan"),IF(Pengawas!V813=2,IF(Pengawas!AI813="","Harap diisi","OK"),IF(Pengawas!V814&lt;1,"-",IF(Pengawas!V814&gt;2,"-","OK")))))</f>
        <v>-</v>
      </c>
      <c r="AJ813" s="25" t="str">
        <f>IF(Pengawas!V813="","-",IF(Pengawas!V813=1,IF(Pengawas!AJ813="","OK","Harap dikosongkan"),IF(Pengawas!V813=2,IF(Pengawas!AJ813="","Harap diisi","OK"),IF(Pengawas!V814&lt;1,"-",IF(Pengawas!V814&gt;2,"-","OK")))))</f>
        <v>-</v>
      </c>
      <c r="AK813" s="25" t="str">
        <f>IF(Pengawas!V813="","-",IF(Pengawas!V813=1,IF(Pengawas!AK813="","OK","Harap dikosongkan"),IF(Pengawas!V813=2,IF(Pengawas!AK813="","Harap diisi","OK"),IF(Pengawas!V814&lt;1,"-",IF(Pengawas!V814&gt;2,"-","OK")))))</f>
        <v>-</v>
      </c>
      <c r="AL813" s="25" t="str">
        <f>IF(Pengawas!AL813="","-",IF(Pengawas!AL813&gt;3,"Tidak valid",IF(Pengawas!AL813&lt;1,"Tidak valid","OK")))</f>
        <v>-</v>
      </c>
      <c r="AM813" s="25" t="str">
        <f>IF(Pengawas!AL813="",IF(Pengawas!AM813="","-","Harap dikosongkan"),IF(Pengawas!AL813&lt;&gt;1,IF(Pengawas!AM813="","OK","Harap dikosongkan"),IF(Pengawas!AM813="","Harap diisi",IF(Pengawas!AM813&gt;2015,"Cek lagi",IF(Pengawas!AM813&lt;2005,"Cek lagi","OK")))))</f>
        <v>-</v>
      </c>
      <c r="AN813" s="25" t="str">
        <f>IF(Pengawas!AL813="",IF(Pengawas!AN813="","-","Harap dikosongkan"),IF(Pengawas!AL813&lt;&gt;1,IF(Pengawas!AN813="","OK","Harap dikosongkan"),IF(Pengawas!AN813="","Harap diisi",IF(VALUE(Pengawas!AN813)&gt;33,"Tidak valid",IF(VALUE(Pengawas!AN813)&lt;1,"Tidak valid","OK")))))</f>
        <v>-</v>
      </c>
      <c r="AO813" s="25" t="str">
        <f>IF(Pengawas!AL813="",IF(Pengawas!AO813="","-","Harap dikosongkan"),IF(Pengawas!AL813&lt;&gt;1,IF(Pengawas!AO813="","OK","Harap dikosongkan"),IF(Pengawas!AO813="","Harap diisi",IF(Pengawas!AO813&gt;1,"Tidak valid","OK"))))</f>
        <v>-</v>
      </c>
      <c r="AP813" s="25" t="str">
        <f>IF(Pengawas!AL813&gt;1,"OK",IF(Pengawas!AO813="",IF(Pengawas!AP813="","-","Kolom AO cek lagi"),IF(Pengawas!AO813=0,IF(Pengawas!AP813="","OK","Harap dikosongkan"),IF(Pengawas!AP813="","Harap diisi",IF(LEN(Pengawas!AP813)&lt;12,"Tidak valid",IF(LEN(Pengawas!AP813)&gt;14,"Tidak valid","OK"))))))</f>
        <v>-</v>
      </c>
      <c r="AQ813" s="26" t="str">
        <f>IF(Pengawas!AL813&gt;1,"OK",IF(Pengawas!AO813="",IF(Pengawas!AQ813="","-","Kolom AO cek lagi"),IF(Pengawas!AO813=0,IF(Pengawas!AQ813="","OK","Harap dikosongkan"),IF(Pengawas!AQ813="","Harap diisi",IF(LEN(Pengawas!AQ813)&lt;5,"Cek lagi","OK")))))</f>
        <v>-</v>
      </c>
      <c r="AR813" s="26" t="str">
        <f>IF(Pengawas!AL813&gt;1,"OK",IF(Pengawas!AO813="",IF(Pengawas!AR813="","-","Kolom AT cek lagi"),IF(Pengawas!AO813=0,IF(Pengawas!AR813="","OK","Harap dikosongkan"),IF(Pengawas!AR813="","Harap diisi",IF(VALUE(LEFT(Pengawas!AR813,2))&gt;31,"Tanggal tidak valid",IF(VALUE(LEFT(RIGHT(Pengawas!AR813,7),2))&gt;12,"Bulan tidak valid",IF(VALUE(RIGHT(Pengawas!AR813,4))&gt;2016,"Tahun cek lagi",IF(VALUE(RIGHT(Pengawas!AR813,4))&lt;2005,"Tahun cek lagi","OK"))))))))</f>
        <v>-</v>
      </c>
      <c r="AS813" s="25" t="str">
        <f>IF(Pengawas!AP813="",IF(Pengawas!AS813="","-","Harap dikosongkan"),IF(Pengawas!AP813&lt;&gt;"",IF(Pengawas!AS813="","Harap diisi",IF(Pengawas!AS813&gt;1,"Tidak valid","OK"))))</f>
        <v>-</v>
      </c>
      <c r="AT813" s="25" t="str">
        <f>IF(Pengawas!AS813="",IF(Pengawas!AT813="","-","Harap dikosongkan"),IF(Pengawas!AS813&lt;&gt;1,IF(Pengawas!AT813="","OK","Harap dikosongkan"),IF(Pengawas!AS813="",IF(Pengawas!AT813="","-","Harap dikosongkan"),IF(Pengawas!AS813=0,IF(Pengawas!AT813="","OK","Harap dikosongkan"),IF(Pengawas!AT813="","Harap diisi",IF(Pengawas!AT813&gt;2016,"Cek lagi",IF(Pengawas!AT813&lt;2005,"Cek lagi",IF(Pengawas!AM813&gt;Pengawas!AT813,"Cek lagi dengan Kolom AL","OK"))))))))</f>
        <v>-</v>
      </c>
      <c r="AU813" s="25" t="str">
        <f>IF(Pengawas!AS813="",IF(Pengawas!AU813="","-","Harap dikosongkan"),IF(Pengawas!AS813&lt;&gt;1,IF(Pengawas!AU813="","OK","Harap dikosongkan"),IF(Pengawas!AS813="",IF(Pengawas!AU813="","-","Harap dikosongkan"),IF(Pengawas!AS813=0,IF(Pengawas!AU813="","OK","Harap dikosongkan"),IF(Pengawas!AU813="","Harap diisi",IF(Pengawas!AU813&gt;20000000,"Cek lagi",IF(Pengawas!AU813&lt;100000,"Cek lagi","OK")))))))</f>
        <v>-</v>
      </c>
      <c r="AV813" s="25" t="str">
        <f>IF(Pengawas!AV813="","-",IF(Pengawas!AV813&gt;3,"Tidak valid","OK"))</f>
        <v>-</v>
      </c>
      <c r="AW813" s="25" t="str">
        <f>IF(Pengawas!AV813="",IF(Pengawas!AW813="","-","Harap dikosongkan"),IF(Pengawas!AV813=0,IF(Pengawas!AW813="","OK","Harap dikosongkan"),IF(Pengawas!AV813&gt;0,IF(Pengawas!AW813="","Harap diisi",IF(Pengawas!AW813&gt;2015,"Tidak valid","OK")))))</f>
        <v>-</v>
      </c>
      <c r="AX813" s="25" t="str">
        <f>IF(Pengawas!AV813="",IF(Pengawas!AX813="","-","Harap dikosongkan"),IF(Pengawas!AV813=0,IF(Pengawas!AX813="","OK","Harap dikosongkan"),IF(Pengawas!AV813&gt;0,IF(Pengawas!AX813="","Harap diisi",IF(Pengawas!AX813="","-",IF(Pengawas!AX813&gt;1,"Tidak valid","OK"))))))</f>
        <v>-</v>
      </c>
      <c r="AY813" s="25" t="str">
        <f>IF(Pengawas!AY813="","-",IF(Pengawas!AY813&gt;2,"Tidak valid","OK"))</f>
        <v>-</v>
      </c>
      <c r="AZ813" s="25" t="str">
        <f>IF(Pengawas!AY813="",IF(Pengawas!AZ813="","-","Harap dikosongkan"),IF(Pengawas!AY813=0,IF(Pengawas!AZ813="","OK","Harap dikosongkan"),IF(Pengawas!AZ813="","Harap diisi",IF(Pengawas!AZ813&gt;2015,"Cek lagi",IF(Pengawas!AZ813&lt;2000,"Cek lagi","OK")))))</f>
        <v>-</v>
      </c>
      <c r="BA813" s="25" t="str">
        <f>IF(Pengawas!BA813="","-",IF(LEN(Pengawas!BA813)&lt;5,"Cek lagi","OK"))</f>
        <v>-</v>
      </c>
      <c r="BB813" s="25" t="str">
        <f>IF(Pengawas!BB813="","-",IF(LEN(Pengawas!BB813)&lt;4,"Cek lagi","OK"))</f>
        <v>-</v>
      </c>
      <c r="BC813" s="25" t="str">
        <f>IF(Pengawas!BC813="","-",IF(LEN(Pengawas!BC813)&lt;4,"Cek lagi","OK"))</f>
        <v>-</v>
      </c>
      <c r="BD813" s="25" t="str">
        <f>IF(Pengawas!BD813="","-",IF(LEN(Pengawas!BD813)&lt;4,"Cek lagi","OK"))</f>
        <v>-</v>
      </c>
      <c r="BE813" s="25" t="str">
        <f>IF(Pengawas!BE813="","-",IF(LEN(Pengawas!BE813)&lt;4,"Cek lagi","OK"))</f>
        <v>-</v>
      </c>
      <c r="BF813" s="25" t="str">
        <f>IF(Pengawas!BF813="","-",IF(LEN(Pengawas!BF813)&lt;&gt;5,"Tidak valid","OK"))</f>
        <v>-</v>
      </c>
      <c r="BG813" s="25" t="str">
        <f>IF(Pengawas!BG813="","-",IF(LEN(Pengawas!BG813)&lt;9,"Cek lagi",IF(LEN(Pengawas!BG813)&gt;14,"Cek lagi","OK")))</f>
        <v>-</v>
      </c>
    </row>
    <row r="814" spans="1:59" ht="15" customHeight="1" x14ac:dyDescent="0.2">
      <c r="A814" s="25" t="str">
        <f>IF(Pengawas!A814="","-",IF(LEN(Pengawas!A814)&lt;4,"Cek lagi","OK"))</f>
        <v>-</v>
      </c>
      <c r="B814" s="25" t="str">
        <f>IF(Pengawas!B814="","-",IF(LEN(Pengawas!B814)&lt;4,"Cek lagi","OK"))</f>
        <v>-</v>
      </c>
      <c r="C814" s="25" t="str">
        <f>IF(Pengawas!C814="","-",IF(LEN(Pengawas!C814)&lt;&gt;18,"Tidak valid","OK"))</f>
        <v>-</v>
      </c>
      <c r="D814" s="25" t="str">
        <f>IF(Pengawas!D814="","-",IF(LEN(Pengawas!D814)&lt;&gt;16,"Tidak valid","OK"))</f>
        <v>-</v>
      </c>
      <c r="E814" s="25" t="str">
        <f>IF(Pengawas!E814="","-",IF(LEN(Pengawas!E814)&lt;4,"Cek lagi","OK"))</f>
        <v>-</v>
      </c>
      <c r="F814" s="25" t="str">
        <f>IF(Pengawas!F814="","-",IF(LEN(Pengawas!F814)&lt;&gt;16,"Tidak valid","OK"))</f>
        <v>-</v>
      </c>
      <c r="G814" s="25" t="str">
        <f>IF(Pengawas!G814="","-",IF(LEN(Pengawas!G814)&lt;4,"Cek lagi","OK"))</f>
        <v>-</v>
      </c>
      <c r="H814" s="26" t="str">
        <f>IF(Pengawas!H814="","-",IF(VALUE(LEFT(Pengawas!H814,2))&gt;31,"Tanggal tidak valid",IF(VALUE(LEFT(RIGHT(Pengawas!H814,7),2))&gt;12,"Bulan tidak valid",IF(VALUE(RIGHT(Pengawas!H814,4))&gt;1990,"Umur terlalu muda",IF(VALUE(RIGHT(Pengawas!H814,4))&lt;1955,"Umur terlalu tua","OK")))))</f>
        <v>-</v>
      </c>
      <c r="I814" s="25" t="str">
        <f>IF(Pengawas!I814="","-",IF(Pengawas!I814="L","OK",IF(Pengawas!I814="P","OK","Tidak valid")))</f>
        <v>-</v>
      </c>
      <c r="J814" s="25" t="str">
        <f>IF(Pengawas!J814="","-",IF(LEN(Pengawas!J814)&lt;4,"Cek lagi","OK"))</f>
        <v>-</v>
      </c>
      <c r="K814" s="25" t="str">
        <f>IF(Pengawas!K814="","-",IF(Pengawas!K814&gt;5,"Tidak valid",IF(Pengawas!K814&lt;1,"Tidak valid","OK")))</f>
        <v>-</v>
      </c>
      <c r="L814" s="25" t="str">
        <f>IF(Pengawas!L814="","-",IF(VALUE(LEFT(Pengawas!L814,1))&gt;1,"Tidak valid","OK"))</f>
        <v>-</v>
      </c>
      <c r="M814" s="25" t="str">
        <f>IF(Pengawas!M814="","-",IF(VALUE(LEFT(Pengawas!M814,1))&gt;1,"Tidak valid","OK"))</f>
        <v>-</v>
      </c>
      <c r="N814" s="25" t="str">
        <f>IF(Pengawas!N814="","-",IF(VALUE(LEFT(Pengawas!N814,2))&gt;31,"Tanggal tidak valid",IF(VALUE(LEFT(RIGHT(Pengawas!N814,7),2))&gt;12,"Bulan tidak valid",IF(VALUE(RIGHT(Pengawas!N814,4))&gt;2015,"Tahun cek lagi",IF(VALUE(RIGHT(Pengawas!N814,4))&lt;1930,"Tahun cek lagi","OK")))))</f>
        <v>-</v>
      </c>
      <c r="O814" s="26" t="str">
        <f>IF(Pengawas!O814="","-",IF(VALUE(LEFT(Pengawas!O814,2))&gt;31,"Tanggal tidak valid",IF(VALUE(LEFT(RIGHT(Pengawas!O814,7),2))&gt;12,"Bulan tidak valid",IF(VALUE(RIGHT(Pengawas!O814,4))&gt;2015,"Tahun cek lagi",IF(VALUE(RIGHT(Pengawas!O814,4))&lt;1930,"Tahun cek lagi","OK")))))</f>
        <v>-</v>
      </c>
      <c r="P814" s="26" t="str">
        <f>IF(Pengawas!P814="","-",IF(VALUE(LEFT(Pengawas!P814,2))&gt;31,"Tanggal tidak valid",IF(VALUE(LEFT(RIGHT(Pengawas!P814,7),2))&gt;12,"Bulan tidak valid",IF(VALUE(RIGHT(Pengawas!P814,4))&gt;2015,"Tahun cek lagi",IF(VALUE(RIGHT(Pengawas!P814,4))&lt;1930,"Tahun cek lagi","OK")))))</f>
        <v>-</v>
      </c>
      <c r="Q814" s="25" t="str">
        <f>IF(Pengawas!Q814="","-",IF(Pengawas!Q814&gt;3,"Tidak valid",IF(Pengawas!Q814&lt;1,"Tidak valid","OK")))</f>
        <v>-</v>
      </c>
      <c r="R814" s="25" t="str">
        <f>IF(Pengawas!R814="","-",IF(Pengawas!R814&gt;20000000,"Cek lagi",IF(Pengawas!R814&lt;50000,"Cek lagi","OK")))</f>
        <v>-</v>
      </c>
      <c r="S814" s="25" t="str">
        <f>IF(Pengawas!S814="","-",IF(Pengawas!S814&gt;3,"Tidak valid",IF(Pengawas!S814&lt;1,"Tidak valid","OK")))</f>
        <v>-</v>
      </c>
      <c r="T814" s="25" t="str">
        <f>IF(Pengawas!T814="","-",IF(Pengawas!T814&gt;6,"Tidak valid",IF(Pengawas!T814&lt;1,"Tidak valid","OK")))</f>
        <v>-</v>
      </c>
      <c r="U814" s="25" t="str">
        <f>IF(Pengawas!U814="","-",IF(Pengawas!U814&gt;4,"Tidak valid",IF(Pengawas!U814&lt;1,"Tidak valid","OK")))</f>
        <v>-</v>
      </c>
      <c r="V814" s="25" t="str">
        <f>IF(Pengawas!V814="","-",IF(Pengawas!V814&gt;2,"Tidak valid",IF(Pengawas!V814&lt;1,"Tidak valid","OK")))</f>
        <v>-</v>
      </c>
      <c r="W814" s="25" t="str">
        <f>IF(Pengawas!V814="","-",IF(Pengawas!V814=1,IF(Pengawas!W814="","Harap diisi","OK"),IF(Pengawas!V814=2,IF(Pengawas!W814="","Harap diisi","OK"),IF(Pengawas!V815&lt;1,"-",IF(Pengawas!V815&gt;2,"-","OK")))))</f>
        <v>-</v>
      </c>
      <c r="X814" s="25" t="str">
        <f>IF(Pengawas!V814="","-",IF(Pengawas!V814=1,IF(Pengawas!X814="","Harap diisi","OK"),IF(Pengawas!V814=2,IF(Pengawas!X814="","Harap diisi","OK"),IF(Pengawas!V815&lt;1,"-",IF(Pengawas!V815&gt;2,"-","OK")))))</f>
        <v>-</v>
      </c>
      <c r="Y814" s="25" t="str">
        <f>IF(Pengawas!V814="","-",IF(Pengawas!V814=1,IF(Pengawas!Y814="","Harap diisi","OK"),IF(Pengawas!V814=2,IF(Pengawas!Y814="","Harap diisi","OK"),IF(Pengawas!V815&lt;1,"-",IF(Pengawas!V815&gt;2,"-","OK")))))</f>
        <v>-</v>
      </c>
      <c r="Z814" s="25" t="str">
        <f>IF(Pengawas!V814="","-",IF(Pengawas!V814=1,IF(Pengawas!Z814="","Harap diisi","OK"),IF(Pengawas!V814=2,IF(Pengawas!Z814="","Harap diisi","OK"),IF(Pengawas!V815&lt;1,"-",IF(Pengawas!V815&gt;2,"-","OK")))))</f>
        <v>-</v>
      </c>
      <c r="AA814" s="25" t="str">
        <f>IF(Pengawas!V814="","-",IF(Pengawas!V814=1,IF(Pengawas!AA814="","Harap diisi","OK"),IF(Pengawas!V814=2,IF(Pengawas!AA814="","Harap diisi","OK"),IF(Pengawas!V815&lt;1,"-",IF(Pengawas!V815&gt;2,"-","OK")))))</f>
        <v>-</v>
      </c>
      <c r="AB814" s="25" t="str">
        <f>IF(Pengawas!V814="","-",IF(Pengawas!V814=1,IF(Pengawas!AB814="","Harap diisi","OK"),IF(Pengawas!V814=2,IF(Pengawas!AB814="","Harap diisi","OK"),IF(Pengawas!V815&lt;1,"-",IF(Pengawas!V815&gt;2,"-","OK")))))</f>
        <v>-</v>
      </c>
      <c r="AC814" s="25" t="str">
        <f>IF(Pengawas!V814="","-",IF(Pengawas!V814=1,IF(Pengawas!AC814="","Harap diisi","OK"),IF(Pengawas!V814=2,IF(Pengawas!AC814="","Harap diisi","OK"),IF(Pengawas!V815&lt;1,"-",IF(Pengawas!V815&gt;2,"-","OK")))))</f>
        <v>-</v>
      </c>
      <c r="AD814" s="25" t="str">
        <f>IF(Pengawas!V814="","-",IF(Pengawas!V814=1,IF(Pengawas!AD814="","OK","Harap dikosongkan"),IF(Pengawas!V814=2,IF(Pengawas!AD814="","Harap diisi","OK"),IF(Pengawas!V815&lt;1,"-",IF(Pengawas!V815&gt;2,"-","OK")))))</f>
        <v>-</v>
      </c>
      <c r="AE814" s="25" t="str">
        <f>IF(Pengawas!V814="","-",IF(Pengawas!V814=1,IF(Pengawas!AE814="","OK","Harap dikosongkan"),IF(Pengawas!V814=2,IF(Pengawas!AE814="","Harap diisi","OK"),IF(Pengawas!V815&lt;1,"-",IF(Pengawas!V815&gt;2,"-","OK")))))</f>
        <v>-</v>
      </c>
      <c r="AF814" s="25" t="str">
        <f>IF(Pengawas!V814="","-",IF(Pengawas!V814=1,IF(Pengawas!AF814="","OK","Harap dikosongkan"),IF(Pengawas!V814=2,IF(Pengawas!AF814="","Harap diisi","OK"),IF(Pengawas!V815&lt;1,"-",IF(Pengawas!V815&gt;2,"-","OK")))))</f>
        <v>-</v>
      </c>
      <c r="AG814" s="25" t="str">
        <f>IF(Pengawas!V814="","-",IF(Pengawas!V814=1,IF(Pengawas!AG814="","OK","Harap dikosongkan"),IF(Pengawas!V814=2,IF(Pengawas!AG814="","Harap diisi","OK"),IF(Pengawas!V815&lt;1,"-",IF(Pengawas!V815&gt;2,"-","OK")))))</f>
        <v>-</v>
      </c>
      <c r="AH814" s="25" t="str">
        <f>IF(Pengawas!V814="","-",IF(Pengawas!V814=1,IF(Pengawas!AH814="","OK","Harap dikosongkan"),IF(Pengawas!V814=2,IF(Pengawas!AH814="","Harap diisi","OK"),IF(Pengawas!V815&lt;1,"-",IF(Pengawas!V815&gt;2,"-","OK")))))</f>
        <v>-</v>
      </c>
      <c r="AI814" s="25" t="str">
        <f>IF(Pengawas!V814="","-",IF(Pengawas!V814=1,IF(Pengawas!AI814="","OK","Harap dikosongkan"),IF(Pengawas!V814=2,IF(Pengawas!AI814="","Harap diisi","OK"),IF(Pengawas!V815&lt;1,"-",IF(Pengawas!V815&gt;2,"-","OK")))))</f>
        <v>-</v>
      </c>
      <c r="AJ814" s="25" t="str">
        <f>IF(Pengawas!V814="","-",IF(Pengawas!V814=1,IF(Pengawas!AJ814="","OK","Harap dikosongkan"),IF(Pengawas!V814=2,IF(Pengawas!AJ814="","Harap diisi","OK"),IF(Pengawas!V815&lt;1,"-",IF(Pengawas!V815&gt;2,"-","OK")))))</f>
        <v>-</v>
      </c>
      <c r="AK814" s="25" t="str">
        <f>IF(Pengawas!V814="","-",IF(Pengawas!V814=1,IF(Pengawas!AK814="","OK","Harap dikosongkan"),IF(Pengawas!V814=2,IF(Pengawas!AK814="","Harap diisi","OK"),IF(Pengawas!V815&lt;1,"-",IF(Pengawas!V815&gt;2,"-","OK")))))</f>
        <v>-</v>
      </c>
      <c r="AL814" s="25" t="str">
        <f>IF(Pengawas!AL814="","-",IF(Pengawas!AL814&gt;3,"Tidak valid",IF(Pengawas!AL814&lt;1,"Tidak valid","OK")))</f>
        <v>-</v>
      </c>
      <c r="AM814" s="25" t="str">
        <f>IF(Pengawas!AL814="",IF(Pengawas!AM814="","-","Harap dikosongkan"),IF(Pengawas!AL814&lt;&gt;1,IF(Pengawas!AM814="","OK","Harap dikosongkan"),IF(Pengawas!AM814="","Harap diisi",IF(Pengawas!AM814&gt;2015,"Cek lagi",IF(Pengawas!AM814&lt;2005,"Cek lagi","OK")))))</f>
        <v>-</v>
      </c>
      <c r="AN814" s="25" t="str">
        <f>IF(Pengawas!AL814="",IF(Pengawas!AN814="","-","Harap dikosongkan"),IF(Pengawas!AL814&lt;&gt;1,IF(Pengawas!AN814="","OK","Harap dikosongkan"),IF(Pengawas!AN814="","Harap diisi",IF(VALUE(Pengawas!AN814)&gt;33,"Tidak valid",IF(VALUE(Pengawas!AN814)&lt;1,"Tidak valid","OK")))))</f>
        <v>-</v>
      </c>
      <c r="AO814" s="25" t="str">
        <f>IF(Pengawas!AL814="",IF(Pengawas!AO814="","-","Harap dikosongkan"),IF(Pengawas!AL814&lt;&gt;1,IF(Pengawas!AO814="","OK","Harap dikosongkan"),IF(Pengawas!AO814="","Harap diisi",IF(Pengawas!AO814&gt;1,"Tidak valid","OK"))))</f>
        <v>-</v>
      </c>
      <c r="AP814" s="25" t="str">
        <f>IF(Pengawas!AL814&gt;1,"OK",IF(Pengawas!AO814="",IF(Pengawas!AP814="","-","Kolom AO cek lagi"),IF(Pengawas!AO814=0,IF(Pengawas!AP814="","OK","Harap dikosongkan"),IF(Pengawas!AP814="","Harap diisi",IF(LEN(Pengawas!AP814)&lt;12,"Tidak valid",IF(LEN(Pengawas!AP814)&gt;14,"Tidak valid","OK"))))))</f>
        <v>-</v>
      </c>
      <c r="AQ814" s="26" t="str">
        <f>IF(Pengawas!AL814&gt;1,"OK",IF(Pengawas!AO814="",IF(Pengawas!AQ814="","-","Kolom AO cek lagi"),IF(Pengawas!AO814=0,IF(Pengawas!AQ814="","OK","Harap dikosongkan"),IF(Pengawas!AQ814="","Harap diisi",IF(LEN(Pengawas!AQ814)&lt;5,"Cek lagi","OK")))))</f>
        <v>-</v>
      </c>
      <c r="AR814" s="26" t="str">
        <f>IF(Pengawas!AL814&gt;1,"OK",IF(Pengawas!AO814="",IF(Pengawas!AR814="","-","Kolom AT cek lagi"),IF(Pengawas!AO814=0,IF(Pengawas!AR814="","OK","Harap dikosongkan"),IF(Pengawas!AR814="","Harap diisi",IF(VALUE(LEFT(Pengawas!AR814,2))&gt;31,"Tanggal tidak valid",IF(VALUE(LEFT(RIGHT(Pengawas!AR814,7),2))&gt;12,"Bulan tidak valid",IF(VALUE(RIGHT(Pengawas!AR814,4))&gt;2016,"Tahun cek lagi",IF(VALUE(RIGHT(Pengawas!AR814,4))&lt;2005,"Tahun cek lagi","OK"))))))))</f>
        <v>-</v>
      </c>
      <c r="AS814" s="25" t="str">
        <f>IF(Pengawas!AP814="",IF(Pengawas!AS814="","-","Harap dikosongkan"),IF(Pengawas!AP814&lt;&gt;"",IF(Pengawas!AS814="","Harap diisi",IF(Pengawas!AS814&gt;1,"Tidak valid","OK"))))</f>
        <v>-</v>
      </c>
      <c r="AT814" s="25" t="str">
        <f>IF(Pengawas!AS814="",IF(Pengawas!AT814="","-","Harap dikosongkan"),IF(Pengawas!AS814&lt;&gt;1,IF(Pengawas!AT814="","OK","Harap dikosongkan"),IF(Pengawas!AS814="",IF(Pengawas!AT814="","-","Harap dikosongkan"),IF(Pengawas!AS814=0,IF(Pengawas!AT814="","OK","Harap dikosongkan"),IF(Pengawas!AT814="","Harap diisi",IF(Pengawas!AT814&gt;2016,"Cek lagi",IF(Pengawas!AT814&lt;2005,"Cek lagi",IF(Pengawas!AM814&gt;Pengawas!AT814,"Cek lagi dengan Kolom AL","OK"))))))))</f>
        <v>-</v>
      </c>
      <c r="AU814" s="25" t="str">
        <f>IF(Pengawas!AS814="",IF(Pengawas!AU814="","-","Harap dikosongkan"),IF(Pengawas!AS814&lt;&gt;1,IF(Pengawas!AU814="","OK","Harap dikosongkan"),IF(Pengawas!AS814="",IF(Pengawas!AU814="","-","Harap dikosongkan"),IF(Pengawas!AS814=0,IF(Pengawas!AU814="","OK","Harap dikosongkan"),IF(Pengawas!AU814="","Harap diisi",IF(Pengawas!AU814&gt;20000000,"Cek lagi",IF(Pengawas!AU814&lt;100000,"Cek lagi","OK")))))))</f>
        <v>-</v>
      </c>
      <c r="AV814" s="25" t="str">
        <f>IF(Pengawas!AV814="","-",IF(Pengawas!AV814&gt;3,"Tidak valid","OK"))</f>
        <v>-</v>
      </c>
      <c r="AW814" s="25" t="str">
        <f>IF(Pengawas!AV814="",IF(Pengawas!AW814="","-","Harap dikosongkan"),IF(Pengawas!AV814=0,IF(Pengawas!AW814="","OK","Harap dikosongkan"),IF(Pengawas!AV814&gt;0,IF(Pengawas!AW814="","Harap diisi",IF(Pengawas!AW814&gt;2015,"Tidak valid","OK")))))</f>
        <v>-</v>
      </c>
      <c r="AX814" s="25" t="str">
        <f>IF(Pengawas!AV814="",IF(Pengawas!AX814="","-","Harap dikosongkan"),IF(Pengawas!AV814=0,IF(Pengawas!AX814="","OK","Harap dikosongkan"),IF(Pengawas!AV814&gt;0,IF(Pengawas!AX814="","Harap diisi",IF(Pengawas!AX814="","-",IF(Pengawas!AX814&gt;1,"Tidak valid","OK"))))))</f>
        <v>-</v>
      </c>
      <c r="AY814" s="25" t="str">
        <f>IF(Pengawas!AY814="","-",IF(Pengawas!AY814&gt;2,"Tidak valid","OK"))</f>
        <v>-</v>
      </c>
      <c r="AZ814" s="25" t="str">
        <f>IF(Pengawas!AY814="",IF(Pengawas!AZ814="","-","Harap dikosongkan"),IF(Pengawas!AY814=0,IF(Pengawas!AZ814="","OK","Harap dikosongkan"),IF(Pengawas!AZ814="","Harap diisi",IF(Pengawas!AZ814&gt;2015,"Cek lagi",IF(Pengawas!AZ814&lt;2000,"Cek lagi","OK")))))</f>
        <v>-</v>
      </c>
      <c r="BA814" s="25" t="str">
        <f>IF(Pengawas!BA814="","-",IF(LEN(Pengawas!BA814)&lt;5,"Cek lagi","OK"))</f>
        <v>-</v>
      </c>
      <c r="BB814" s="25" t="str">
        <f>IF(Pengawas!BB814="","-",IF(LEN(Pengawas!BB814)&lt;4,"Cek lagi","OK"))</f>
        <v>-</v>
      </c>
      <c r="BC814" s="25" t="str">
        <f>IF(Pengawas!BC814="","-",IF(LEN(Pengawas!BC814)&lt;4,"Cek lagi","OK"))</f>
        <v>-</v>
      </c>
      <c r="BD814" s="25" t="str">
        <f>IF(Pengawas!BD814="","-",IF(LEN(Pengawas!BD814)&lt;4,"Cek lagi","OK"))</f>
        <v>-</v>
      </c>
      <c r="BE814" s="25" t="str">
        <f>IF(Pengawas!BE814="","-",IF(LEN(Pengawas!BE814)&lt;4,"Cek lagi","OK"))</f>
        <v>-</v>
      </c>
      <c r="BF814" s="25" t="str">
        <f>IF(Pengawas!BF814="","-",IF(LEN(Pengawas!BF814)&lt;&gt;5,"Tidak valid","OK"))</f>
        <v>-</v>
      </c>
      <c r="BG814" s="25" t="str">
        <f>IF(Pengawas!BG814="","-",IF(LEN(Pengawas!BG814)&lt;9,"Cek lagi",IF(LEN(Pengawas!BG814)&gt;14,"Cek lagi","OK")))</f>
        <v>-</v>
      </c>
    </row>
    <row r="815" spans="1:59" ht="15" customHeight="1" x14ac:dyDescent="0.2">
      <c r="A815" s="25" t="str">
        <f>IF(Pengawas!A815="","-",IF(LEN(Pengawas!A815)&lt;4,"Cek lagi","OK"))</f>
        <v>-</v>
      </c>
      <c r="B815" s="25" t="str">
        <f>IF(Pengawas!B815="","-",IF(LEN(Pengawas!B815)&lt;4,"Cek lagi","OK"))</f>
        <v>-</v>
      </c>
      <c r="C815" s="25" t="str">
        <f>IF(Pengawas!C815="","-",IF(LEN(Pengawas!C815)&lt;&gt;18,"Tidak valid","OK"))</f>
        <v>-</v>
      </c>
      <c r="D815" s="25" t="str">
        <f>IF(Pengawas!D815="","-",IF(LEN(Pengawas!D815)&lt;&gt;16,"Tidak valid","OK"))</f>
        <v>-</v>
      </c>
      <c r="E815" s="25" t="str">
        <f>IF(Pengawas!E815="","-",IF(LEN(Pengawas!E815)&lt;4,"Cek lagi","OK"))</f>
        <v>-</v>
      </c>
      <c r="F815" s="25" t="str">
        <f>IF(Pengawas!F815="","-",IF(LEN(Pengawas!F815)&lt;&gt;16,"Tidak valid","OK"))</f>
        <v>-</v>
      </c>
      <c r="G815" s="25" t="str">
        <f>IF(Pengawas!G815="","-",IF(LEN(Pengawas!G815)&lt;4,"Cek lagi","OK"))</f>
        <v>-</v>
      </c>
      <c r="H815" s="26" t="str">
        <f>IF(Pengawas!H815="","-",IF(VALUE(LEFT(Pengawas!H815,2))&gt;31,"Tanggal tidak valid",IF(VALUE(LEFT(RIGHT(Pengawas!H815,7),2))&gt;12,"Bulan tidak valid",IF(VALUE(RIGHT(Pengawas!H815,4))&gt;1990,"Umur terlalu muda",IF(VALUE(RIGHT(Pengawas!H815,4))&lt;1955,"Umur terlalu tua","OK")))))</f>
        <v>-</v>
      </c>
      <c r="I815" s="25" t="str">
        <f>IF(Pengawas!I815="","-",IF(Pengawas!I815="L","OK",IF(Pengawas!I815="P","OK","Tidak valid")))</f>
        <v>-</v>
      </c>
      <c r="J815" s="25" t="str">
        <f>IF(Pengawas!J815="","-",IF(LEN(Pengawas!J815)&lt;4,"Cek lagi","OK"))</f>
        <v>-</v>
      </c>
      <c r="K815" s="25" t="str">
        <f>IF(Pengawas!K815="","-",IF(Pengawas!K815&gt;5,"Tidak valid",IF(Pengawas!K815&lt;1,"Tidak valid","OK")))</f>
        <v>-</v>
      </c>
      <c r="L815" s="25" t="str">
        <f>IF(Pengawas!L815="","-",IF(VALUE(LEFT(Pengawas!L815,1))&gt;1,"Tidak valid","OK"))</f>
        <v>-</v>
      </c>
      <c r="M815" s="25" t="str">
        <f>IF(Pengawas!M815="","-",IF(VALUE(LEFT(Pengawas!M815,1))&gt;1,"Tidak valid","OK"))</f>
        <v>-</v>
      </c>
      <c r="N815" s="25" t="str">
        <f>IF(Pengawas!N815="","-",IF(VALUE(LEFT(Pengawas!N815,2))&gt;31,"Tanggal tidak valid",IF(VALUE(LEFT(RIGHT(Pengawas!N815,7),2))&gt;12,"Bulan tidak valid",IF(VALUE(RIGHT(Pengawas!N815,4))&gt;2015,"Tahun cek lagi",IF(VALUE(RIGHT(Pengawas!N815,4))&lt;1930,"Tahun cek lagi","OK")))))</f>
        <v>-</v>
      </c>
      <c r="O815" s="26" t="str">
        <f>IF(Pengawas!O815="","-",IF(VALUE(LEFT(Pengawas!O815,2))&gt;31,"Tanggal tidak valid",IF(VALUE(LEFT(RIGHT(Pengawas!O815,7),2))&gt;12,"Bulan tidak valid",IF(VALUE(RIGHT(Pengawas!O815,4))&gt;2015,"Tahun cek lagi",IF(VALUE(RIGHT(Pengawas!O815,4))&lt;1930,"Tahun cek lagi","OK")))))</f>
        <v>-</v>
      </c>
      <c r="P815" s="26" t="str">
        <f>IF(Pengawas!P815="","-",IF(VALUE(LEFT(Pengawas!P815,2))&gt;31,"Tanggal tidak valid",IF(VALUE(LEFT(RIGHT(Pengawas!P815,7),2))&gt;12,"Bulan tidak valid",IF(VALUE(RIGHT(Pengawas!P815,4))&gt;2015,"Tahun cek lagi",IF(VALUE(RIGHT(Pengawas!P815,4))&lt;1930,"Tahun cek lagi","OK")))))</f>
        <v>-</v>
      </c>
      <c r="Q815" s="25" t="str">
        <f>IF(Pengawas!Q815="","-",IF(Pengawas!Q815&gt;3,"Tidak valid",IF(Pengawas!Q815&lt;1,"Tidak valid","OK")))</f>
        <v>-</v>
      </c>
      <c r="R815" s="25" t="str">
        <f>IF(Pengawas!R815="","-",IF(Pengawas!R815&gt;20000000,"Cek lagi",IF(Pengawas!R815&lt;50000,"Cek lagi","OK")))</f>
        <v>-</v>
      </c>
      <c r="S815" s="25" t="str">
        <f>IF(Pengawas!S815="","-",IF(Pengawas!S815&gt;3,"Tidak valid",IF(Pengawas!S815&lt;1,"Tidak valid","OK")))</f>
        <v>-</v>
      </c>
      <c r="T815" s="25" t="str">
        <f>IF(Pengawas!T815="","-",IF(Pengawas!T815&gt;6,"Tidak valid",IF(Pengawas!T815&lt;1,"Tidak valid","OK")))</f>
        <v>-</v>
      </c>
      <c r="U815" s="25" t="str">
        <f>IF(Pengawas!U815="","-",IF(Pengawas!U815&gt;4,"Tidak valid",IF(Pengawas!U815&lt;1,"Tidak valid","OK")))</f>
        <v>-</v>
      </c>
      <c r="V815" s="25" t="str">
        <f>IF(Pengawas!V815="","-",IF(Pengawas!V815&gt;2,"Tidak valid",IF(Pengawas!V815&lt;1,"Tidak valid","OK")))</f>
        <v>-</v>
      </c>
      <c r="W815" s="25" t="str">
        <f>IF(Pengawas!V815="","-",IF(Pengawas!V815=1,IF(Pengawas!W815="","Harap diisi","OK"),IF(Pengawas!V815=2,IF(Pengawas!W815="","Harap diisi","OK"),IF(Pengawas!V816&lt;1,"-",IF(Pengawas!V816&gt;2,"-","OK")))))</f>
        <v>-</v>
      </c>
      <c r="X815" s="25" t="str">
        <f>IF(Pengawas!V815="","-",IF(Pengawas!V815=1,IF(Pengawas!X815="","Harap diisi","OK"),IF(Pengawas!V815=2,IF(Pengawas!X815="","Harap diisi","OK"),IF(Pengawas!V816&lt;1,"-",IF(Pengawas!V816&gt;2,"-","OK")))))</f>
        <v>-</v>
      </c>
      <c r="Y815" s="25" t="str">
        <f>IF(Pengawas!V815="","-",IF(Pengawas!V815=1,IF(Pengawas!Y815="","Harap diisi","OK"),IF(Pengawas!V815=2,IF(Pengawas!Y815="","Harap diisi","OK"),IF(Pengawas!V816&lt;1,"-",IF(Pengawas!V816&gt;2,"-","OK")))))</f>
        <v>-</v>
      </c>
      <c r="Z815" s="25" t="str">
        <f>IF(Pengawas!V815="","-",IF(Pengawas!V815=1,IF(Pengawas!Z815="","Harap diisi","OK"),IF(Pengawas!V815=2,IF(Pengawas!Z815="","Harap diisi","OK"),IF(Pengawas!V816&lt;1,"-",IF(Pengawas!V816&gt;2,"-","OK")))))</f>
        <v>-</v>
      </c>
      <c r="AA815" s="25" t="str">
        <f>IF(Pengawas!V815="","-",IF(Pengawas!V815=1,IF(Pengawas!AA815="","Harap diisi","OK"),IF(Pengawas!V815=2,IF(Pengawas!AA815="","Harap diisi","OK"),IF(Pengawas!V816&lt;1,"-",IF(Pengawas!V816&gt;2,"-","OK")))))</f>
        <v>-</v>
      </c>
      <c r="AB815" s="25" t="str">
        <f>IF(Pengawas!V815="","-",IF(Pengawas!V815=1,IF(Pengawas!AB815="","Harap diisi","OK"),IF(Pengawas!V815=2,IF(Pengawas!AB815="","Harap diisi","OK"),IF(Pengawas!V816&lt;1,"-",IF(Pengawas!V816&gt;2,"-","OK")))))</f>
        <v>-</v>
      </c>
      <c r="AC815" s="25" t="str">
        <f>IF(Pengawas!V815="","-",IF(Pengawas!V815=1,IF(Pengawas!AC815="","Harap diisi","OK"),IF(Pengawas!V815=2,IF(Pengawas!AC815="","Harap diisi","OK"),IF(Pengawas!V816&lt;1,"-",IF(Pengawas!V816&gt;2,"-","OK")))))</f>
        <v>-</v>
      </c>
      <c r="AD815" s="25" t="str">
        <f>IF(Pengawas!V815="","-",IF(Pengawas!V815=1,IF(Pengawas!AD815="","OK","Harap dikosongkan"),IF(Pengawas!V815=2,IF(Pengawas!AD815="","Harap diisi","OK"),IF(Pengawas!V816&lt;1,"-",IF(Pengawas!V816&gt;2,"-","OK")))))</f>
        <v>-</v>
      </c>
      <c r="AE815" s="25" t="str">
        <f>IF(Pengawas!V815="","-",IF(Pengawas!V815=1,IF(Pengawas!AE815="","OK","Harap dikosongkan"),IF(Pengawas!V815=2,IF(Pengawas!AE815="","Harap diisi","OK"),IF(Pengawas!V816&lt;1,"-",IF(Pengawas!V816&gt;2,"-","OK")))))</f>
        <v>-</v>
      </c>
      <c r="AF815" s="25" t="str">
        <f>IF(Pengawas!V815="","-",IF(Pengawas!V815=1,IF(Pengawas!AF815="","OK","Harap dikosongkan"),IF(Pengawas!V815=2,IF(Pengawas!AF815="","Harap diisi","OK"),IF(Pengawas!V816&lt;1,"-",IF(Pengawas!V816&gt;2,"-","OK")))))</f>
        <v>-</v>
      </c>
      <c r="AG815" s="25" t="str">
        <f>IF(Pengawas!V815="","-",IF(Pengawas!V815=1,IF(Pengawas!AG815="","OK","Harap dikosongkan"),IF(Pengawas!V815=2,IF(Pengawas!AG815="","Harap diisi","OK"),IF(Pengawas!V816&lt;1,"-",IF(Pengawas!V816&gt;2,"-","OK")))))</f>
        <v>-</v>
      </c>
      <c r="AH815" s="25" t="str">
        <f>IF(Pengawas!V815="","-",IF(Pengawas!V815=1,IF(Pengawas!AH815="","OK","Harap dikosongkan"),IF(Pengawas!V815=2,IF(Pengawas!AH815="","Harap diisi","OK"),IF(Pengawas!V816&lt;1,"-",IF(Pengawas!V816&gt;2,"-","OK")))))</f>
        <v>-</v>
      </c>
      <c r="AI815" s="25" t="str">
        <f>IF(Pengawas!V815="","-",IF(Pengawas!V815=1,IF(Pengawas!AI815="","OK","Harap dikosongkan"),IF(Pengawas!V815=2,IF(Pengawas!AI815="","Harap diisi","OK"),IF(Pengawas!V816&lt;1,"-",IF(Pengawas!V816&gt;2,"-","OK")))))</f>
        <v>-</v>
      </c>
      <c r="AJ815" s="25" t="str">
        <f>IF(Pengawas!V815="","-",IF(Pengawas!V815=1,IF(Pengawas!AJ815="","OK","Harap dikosongkan"),IF(Pengawas!V815=2,IF(Pengawas!AJ815="","Harap diisi","OK"),IF(Pengawas!V816&lt;1,"-",IF(Pengawas!V816&gt;2,"-","OK")))))</f>
        <v>-</v>
      </c>
      <c r="AK815" s="25" t="str">
        <f>IF(Pengawas!V815="","-",IF(Pengawas!V815=1,IF(Pengawas!AK815="","OK","Harap dikosongkan"),IF(Pengawas!V815=2,IF(Pengawas!AK815="","Harap diisi","OK"),IF(Pengawas!V816&lt;1,"-",IF(Pengawas!V816&gt;2,"-","OK")))))</f>
        <v>-</v>
      </c>
      <c r="AL815" s="25" t="str">
        <f>IF(Pengawas!AL815="","-",IF(Pengawas!AL815&gt;3,"Tidak valid",IF(Pengawas!AL815&lt;1,"Tidak valid","OK")))</f>
        <v>-</v>
      </c>
      <c r="AM815" s="25" t="str">
        <f>IF(Pengawas!AL815="",IF(Pengawas!AM815="","-","Harap dikosongkan"),IF(Pengawas!AL815&lt;&gt;1,IF(Pengawas!AM815="","OK","Harap dikosongkan"),IF(Pengawas!AM815="","Harap diisi",IF(Pengawas!AM815&gt;2015,"Cek lagi",IF(Pengawas!AM815&lt;2005,"Cek lagi","OK")))))</f>
        <v>-</v>
      </c>
      <c r="AN815" s="25" t="str">
        <f>IF(Pengawas!AL815="",IF(Pengawas!AN815="","-","Harap dikosongkan"),IF(Pengawas!AL815&lt;&gt;1,IF(Pengawas!AN815="","OK","Harap dikosongkan"),IF(Pengawas!AN815="","Harap diisi",IF(VALUE(Pengawas!AN815)&gt;33,"Tidak valid",IF(VALUE(Pengawas!AN815)&lt;1,"Tidak valid","OK")))))</f>
        <v>-</v>
      </c>
      <c r="AO815" s="25" t="str">
        <f>IF(Pengawas!AL815="",IF(Pengawas!AO815="","-","Harap dikosongkan"),IF(Pengawas!AL815&lt;&gt;1,IF(Pengawas!AO815="","OK","Harap dikosongkan"),IF(Pengawas!AO815="","Harap diisi",IF(Pengawas!AO815&gt;1,"Tidak valid","OK"))))</f>
        <v>-</v>
      </c>
      <c r="AP815" s="25" t="str">
        <f>IF(Pengawas!AL815&gt;1,"OK",IF(Pengawas!AO815="",IF(Pengawas!AP815="","-","Kolom AO cek lagi"),IF(Pengawas!AO815=0,IF(Pengawas!AP815="","OK","Harap dikosongkan"),IF(Pengawas!AP815="","Harap diisi",IF(LEN(Pengawas!AP815)&lt;12,"Tidak valid",IF(LEN(Pengawas!AP815)&gt;14,"Tidak valid","OK"))))))</f>
        <v>-</v>
      </c>
      <c r="AQ815" s="26" t="str">
        <f>IF(Pengawas!AL815&gt;1,"OK",IF(Pengawas!AO815="",IF(Pengawas!AQ815="","-","Kolom AO cek lagi"),IF(Pengawas!AO815=0,IF(Pengawas!AQ815="","OK","Harap dikosongkan"),IF(Pengawas!AQ815="","Harap diisi",IF(LEN(Pengawas!AQ815)&lt;5,"Cek lagi","OK")))))</f>
        <v>-</v>
      </c>
      <c r="AR815" s="26" t="str">
        <f>IF(Pengawas!AL815&gt;1,"OK",IF(Pengawas!AO815="",IF(Pengawas!AR815="","-","Kolom AT cek lagi"),IF(Pengawas!AO815=0,IF(Pengawas!AR815="","OK","Harap dikosongkan"),IF(Pengawas!AR815="","Harap diisi",IF(VALUE(LEFT(Pengawas!AR815,2))&gt;31,"Tanggal tidak valid",IF(VALUE(LEFT(RIGHT(Pengawas!AR815,7),2))&gt;12,"Bulan tidak valid",IF(VALUE(RIGHT(Pengawas!AR815,4))&gt;2016,"Tahun cek lagi",IF(VALUE(RIGHT(Pengawas!AR815,4))&lt;2005,"Tahun cek lagi","OK"))))))))</f>
        <v>-</v>
      </c>
      <c r="AS815" s="25" t="str">
        <f>IF(Pengawas!AP815="",IF(Pengawas!AS815="","-","Harap dikosongkan"),IF(Pengawas!AP815&lt;&gt;"",IF(Pengawas!AS815="","Harap diisi",IF(Pengawas!AS815&gt;1,"Tidak valid","OK"))))</f>
        <v>-</v>
      </c>
      <c r="AT815" s="25" t="str">
        <f>IF(Pengawas!AS815="",IF(Pengawas!AT815="","-","Harap dikosongkan"),IF(Pengawas!AS815&lt;&gt;1,IF(Pengawas!AT815="","OK","Harap dikosongkan"),IF(Pengawas!AS815="",IF(Pengawas!AT815="","-","Harap dikosongkan"),IF(Pengawas!AS815=0,IF(Pengawas!AT815="","OK","Harap dikosongkan"),IF(Pengawas!AT815="","Harap diisi",IF(Pengawas!AT815&gt;2016,"Cek lagi",IF(Pengawas!AT815&lt;2005,"Cek lagi",IF(Pengawas!AM815&gt;Pengawas!AT815,"Cek lagi dengan Kolom AL","OK"))))))))</f>
        <v>-</v>
      </c>
      <c r="AU815" s="25" t="str">
        <f>IF(Pengawas!AS815="",IF(Pengawas!AU815="","-","Harap dikosongkan"),IF(Pengawas!AS815&lt;&gt;1,IF(Pengawas!AU815="","OK","Harap dikosongkan"),IF(Pengawas!AS815="",IF(Pengawas!AU815="","-","Harap dikosongkan"),IF(Pengawas!AS815=0,IF(Pengawas!AU815="","OK","Harap dikosongkan"),IF(Pengawas!AU815="","Harap diisi",IF(Pengawas!AU815&gt;20000000,"Cek lagi",IF(Pengawas!AU815&lt;100000,"Cek lagi","OK")))))))</f>
        <v>-</v>
      </c>
      <c r="AV815" s="25" t="str">
        <f>IF(Pengawas!AV815="","-",IF(Pengawas!AV815&gt;3,"Tidak valid","OK"))</f>
        <v>-</v>
      </c>
      <c r="AW815" s="25" t="str">
        <f>IF(Pengawas!AV815="",IF(Pengawas!AW815="","-","Harap dikosongkan"),IF(Pengawas!AV815=0,IF(Pengawas!AW815="","OK","Harap dikosongkan"),IF(Pengawas!AV815&gt;0,IF(Pengawas!AW815="","Harap diisi",IF(Pengawas!AW815&gt;2015,"Tidak valid","OK")))))</f>
        <v>-</v>
      </c>
      <c r="AX815" s="25" t="str">
        <f>IF(Pengawas!AV815="",IF(Pengawas!AX815="","-","Harap dikosongkan"),IF(Pengawas!AV815=0,IF(Pengawas!AX815="","OK","Harap dikosongkan"),IF(Pengawas!AV815&gt;0,IF(Pengawas!AX815="","Harap diisi",IF(Pengawas!AX815="","-",IF(Pengawas!AX815&gt;1,"Tidak valid","OK"))))))</f>
        <v>-</v>
      </c>
      <c r="AY815" s="25" t="str">
        <f>IF(Pengawas!AY815="","-",IF(Pengawas!AY815&gt;2,"Tidak valid","OK"))</f>
        <v>-</v>
      </c>
      <c r="AZ815" s="25" t="str">
        <f>IF(Pengawas!AY815="",IF(Pengawas!AZ815="","-","Harap dikosongkan"),IF(Pengawas!AY815=0,IF(Pengawas!AZ815="","OK","Harap dikosongkan"),IF(Pengawas!AZ815="","Harap diisi",IF(Pengawas!AZ815&gt;2015,"Cek lagi",IF(Pengawas!AZ815&lt;2000,"Cek lagi","OK")))))</f>
        <v>-</v>
      </c>
      <c r="BA815" s="25" t="str">
        <f>IF(Pengawas!BA815="","-",IF(LEN(Pengawas!BA815)&lt;5,"Cek lagi","OK"))</f>
        <v>-</v>
      </c>
      <c r="BB815" s="25" t="str">
        <f>IF(Pengawas!BB815="","-",IF(LEN(Pengawas!BB815)&lt;4,"Cek lagi","OK"))</f>
        <v>-</v>
      </c>
      <c r="BC815" s="25" t="str">
        <f>IF(Pengawas!BC815="","-",IF(LEN(Pengawas!BC815)&lt;4,"Cek lagi","OK"))</f>
        <v>-</v>
      </c>
      <c r="BD815" s="25" t="str">
        <f>IF(Pengawas!BD815="","-",IF(LEN(Pengawas!BD815)&lt;4,"Cek lagi","OK"))</f>
        <v>-</v>
      </c>
      <c r="BE815" s="25" t="str">
        <f>IF(Pengawas!BE815="","-",IF(LEN(Pengawas!BE815)&lt;4,"Cek lagi","OK"))</f>
        <v>-</v>
      </c>
      <c r="BF815" s="25" t="str">
        <f>IF(Pengawas!BF815="","-",IF(LEN(Pengawas!BF815)&lt;&gt;5,"Tidak valid","OK"))</f>
        <v>-</v>
      </c>
      <c r="BG815" s="25" t="str">
        <f>IF(Pengawas!BG815="","-",IF(LEN(Pengawas!BG815)&lt;9,"Cek lagi",IF(LEN(Pengawas!BG815)&gt;14,"Cek lagi","OK")))</f>
        <v>-</v>
      </c>
    </row>
    <row r="816" spans="1:59" ht="15" customHeight="1" x14ac:dyDescent="0.2">
      <c r="A816" s="25" t="str">
        <f>IF(Pengawas!A816="","-",IF(LEN(Pengawas!A816)&lt;4,"Cek lagi","OK"))</f>
        <v>-</v>
      </c>
      <c r="B816" s="25" t="str">
        <f>IF(Pengawas!B816="","-",IF(LEN(Pengawas!B816)&lt;4,"Cek lagi","OK"))</f>
        <v>-</v>
      </c>
      <c r="C816" s="25" t="str">
        <f>IF(Pengawas!C816="","-",IF(LEN(Pengawas!C816)&lt;&gt;18,"Tidak valid","OK"))</f>
        <v>-</v>
      </c>
      <c r="D816" s="25" t="str">
        <f>IF(Pengawas!D816="","-",IF(LEN(Pengawas!D816)&lt;&gt;16,"Tidak valid","OK"))</f>
        <v>-</v>
      </c>
      <c r="E816" s="25" t="str">
        <f>IF(Pengawas!E816="","-",IF(LEN(Pengawas!E816)&lt;4,"Cek lagi","OK"))</f>
        <v>-</v>
      </c>
      <c r="F816" s="25" t="str">
        <f>IF(Pengawas!F816="","-",IF(LEN(Pengawas!F816)&lt;&gt;16,"Tidak valid","OK"))</f>
        <v>-</v>
      </c>
      <c r="G816" s="25" t="str">
        <f>IF(Pengawas!G816="","-",IF(LEN(Pengawas!G816)&lt;4,"Cek lagi","OK"))</f>
        <v>-</v>
      </c>
      <c r="H816" s="26" t="str">
        <f>IF(Pengawas!H816="","-",IF(VALUE(LEFT(Pengawas!H816,2))&gt;31,"Tanggal tidak valid",IF(VALUE(LEFT(RIGHT(Pengawas!H816,7),2))&gt;12,"Bulan tidak valid",IF(VALUE(RIGHT(Pengawas!H816,4))&gt;1990,"Umur terlalu muda",IF(VALUE(RIGHT(Pengawas!H816,4))&lt;1955,"Umur terlalu tua","OK")))))</f>
        <v>-</v>
      </c>
      <c r="I816" s="25" t="str">
        <f>IF(Pengawas!I816="","-",IF(Pengawas!I816="L","OK",IF(Pengawas!I816="P","OK","Tidak valid")))</f>
        <v>-</v>
      </c>
      <c r="J816" s="25" t="str">
        <f>IF(Pengawas!J816="","-",IF(LEN(Pengawas!J816)&lt;4,"Cek lagi","OK"))</f>
        <v>-</v>
      </c>
      <c r="K816" s="25" t="str">
        <f>IF(Pengawas!K816="","-",IF(Pengawas!K816&gt;5,"Tidak valid",IF(Pengawas!K816&lt;1,"Tidak valid","OK")))</f>
        <v>-</v>
      </c>
      <c r="L816" s="25" t="str">
        <f>IF(Pengawas!L816="","-",IF(VALUE(LEFT(Pengawas!L816,1))&gt;1,"Tidak valid","OK"))</f>
        <v>-</v>
      </c>
      <c r="M816" s="25" t="str">
        <f>IF(Pengawas!M816="","-",IF(VALUE(LEFT(Pengawas!M816,1))&gt;1,"Tidak valid","OK"))</f>
        <v>-</v>
      </c>
      <c r="N816" s="25" t="str">
        <f>IF(Pengawas!N816="","-",IF(VALUE(LEFT(Pengawas!N816,2))&gt;31,"Tanggal tidak valid",IF(VALUE(LEFT(RIGHT(Pengawas!N816,7),2))&gt;12,"Bulan tidak valid",IF(VALUE(RIGHT(Pengawas!N816,4))&gt;2015,"Tahun cek lagi",IF(VALUE(RIGHT(Pengawas!N816,4))&lt;1930,"Tahun cek lagi","OK")))))</f>
        <v>-</v>
      </c>
      <c r="O816" s="26" t="str">
        <f>IF(Pengawas!O816="","-",IF(VALUE(LEFT(Pengawas!O816,2))&gt;31,"Tanggal tidak valid",IF(VALUE(LEFT(RIGHT(Pengawas!O816,7),2))&gt;12,"Bulan tidak valid",IF(VALUE(RIGHT(Pengawas!O816,4))&gt;2015,"Tahun cek lagi",IF(VALUE(RIGHT(Pengawas!O816,4))&lt;1930,"Tahun cek lagi","OK")))))</f>
        <v>-</v>
      </c>
      <c r="P816" s="26" t="str">
        <f>IF(Pengawas!P816="","-",IF(VALUE(LEFT(Pengawas!P816,2))&gt;31,"Tanggal tidak valid",IF(VALUE(LEFT(RIGHT(Pengawas!P816,7),2))&gt;12,"Bulan tidak valid",IF(VALUE(RIGHT(Pengawas!P816,4))&gt;2015,"Tahun cek lagi",IF(VALUE(RIGHT(Pengawas!P816,4))&lt;1930,"Tahun cek lagi","OK")))))</f>
        <v>-</v>
      </c>
      <c r="Q816" s="25" t="str">
        <f>IF(Pengawas!Q816="","-",IF(Pengawas!Q816&gt;3,"Tidak valid",IF(Pengawas!Q816&lt;1,"Tidak valid","OK")))</f>
        <v>-</v>
      </c>
      <c r="R816" s="25" t="str">
        <f>IF(Pengawas!R816="","-",IF(Pengawas!R816&gt;20000000,"Cek lagi",IF(Pengawas!R816&lt;50000,"Cek lagi","OK")))</f>
        <v>-</v>
      </c>
      <c r="S816" s="25" t="str">
        <f>IF(Pengawas!S816="","-",IF(Pengawas!S816&gt;3,"Tidak valid",IF(Pengawas!S816&lt;1,"Tidak valid","OK")))</f>
        <v>-</v>
      </c>
      <c r="T816" s="25" t="str">
        <f>IF(Pengawas!T816="","-",IF(Pengawas!T816&gt;6,"Tidak valid",IF(Pengawas!T816&lt;1,"Tidak valid","OK")))</f>
        <v>-</v>
      </c>
      <c r="U816" s="25" t="str">
        <f>IF(Pengawas!U816="","-",IF(Pengawas!U816&gt;4,"Tidak valid",IF(Pengawas!U816&lt;1,"Tidak valid","OK")))</f>
        <v>-</v>
      </c>
      <c r="V816" s="25" t="str">
        <f>IF(Pengawas!V816="","-",IF(Pengawas!V816&gt;2,"Tidak valid",IF(Pengawas!V816&lt;1,"Tidak valid","OK")))</f>
        <v>-</v>
      </c>
      <c r="W816" s="25" t="str">
        <f>IF(Pengawas!V816="","-",IF(Pengawas!V816=1,IF(Pengawas!W816="","Harap diisi","OK"),IF(Pengawas!V816=2,IF(Pengawas!W816="","Harap diisi","OK"),IF(Pengawas!V817&lt;1,"-",IF(Pengawas!V817&gt;2,"-","OK")))))</f>
        <v>-</v>
      </c>
      <c r="X816" s="25" t="str">
        <f>IF(Pengawas!V816="","-",IF(Pengawas!V816=1,IF(Pengawas!X816="","Harap diisi","OK"),IF(Pengawas!V816=2,IF(Pengawas!X816="","Harap diisi","OK"),IF(Pengawas!V817&lt;1,"-",IF(Pengawas!V817&gt;2,"-","OK")))))</f>
        <v>-</v>
      </c>
      <c r="Y816" s="25" t="str">
        <f>IF(Pengawas!V816="","-",IF(Pengawas!V816=1,IF(Pengawas!Y816="","Harap diisi","OK"),IF(Pengawas!V816=2,IF(Pengawas!Y816="","Harap diisi","OK"),IF(Pengawas!V817&lt;1,"-",IF(Pengawas!V817&gt;2,"-","OK")))))</f>
        <v>-</v>
      </c>
      <c r="Z816" s="25" t="str">
        <f>IF(Pengawas!V816="","-",IF(Pengawas!V816=1,IF(Pengawas!Z816="","Harap diisi","OK"),IF(Pengawas!V816=2,IF(Pengawas!Z816="","Harap diisi","OK"),IF(Pengawas!V817&lt;1,"-",IF(Pengawas!V817&gt;2,"-","OK")))))</f>
        <v>-</v>
      </c>
      <c r="AA816" s="25" t="str">
        <f>IF(Pengawas!V816="","-",IF(Pengawas!V816=1,IF(Pengawas!AA816="","Harap diisi","OK"),IF(Pengawas!V816=2,IF(Pengawas!AA816="","Harap diisi","OK"),IF(Pengawas!V817&lt;1,"-",IF(Pengawas!V817&gt;2,"-","OK")))))</f>
        <v>-</v>
      </c>
      <c r="AB816" s="25" t="str">
        <f>IF(Pengawas!V816="","-",IF(Pengawas!V816=1,IF(Pengawas!AB816="","Harap diisi","OK"),IF(Pengawas!V816=2,IF(Pengawas!AB816="","Harap diisi","OK"),IF(Pengawas!V817&lt;1,"-",IF(Pengawas!V817&gt;2,"-","OK")))))</f>
        <v>-</v>
      </c>
      <c r="AC816" s="25" t="str">
        <f>IF(Pengawas!V816="","-",IF(Pengawas!V816=1,IF(Pengawas!AC816="","Harap diisi","OK"),IF(Pengawas!V816=2,IF(Pengawas!AC816="","Harap diisi","OK"),IF(Pengawas!V817&lt;1,"-",IF(Pengawas!V817&gt;2,"-","OK")))))</f>
        <v>-</v>
      </c>
      <c r="AD816" s="25" t="str">
        <f>IF(Pengawas!V816="","-",IF(Pengawas!V816=1,IF(Pengawas!AD816="","OK","Harap dikosongkan"),IF(Pengawas!V816=2,IF(Pengawas!AD816="","Harap diisi","OK"),IF(Pengawas!V817&lt;1,"-",IF(Pengawas!V817&gt;2,"-","OK")))))</f>
        <v>-</v>
      </c>
      <c r="AE816" s="25" t="str">
        <f>IF(Pengawas!V816="","-",IF(Pengawas!V816=1,IF(Pengawas!AE816="","OK","Harap dikosongkan"),IF(Pengawas!V816=2,IF(Pengawas!AE816="","Harap diisi","OK"),IF(Pengawas!V817&lt;1,"-",IF(Pengawas!V817&gt;2,"-","OK")))))</f>
        <v>-</v>
      </c>
      <c r="AF816" s="25" t="str">
        <f>IF(Pengawas!V816="","-",IF(Pengawas!V816=1,IF(Pengawas!AF816="","OK","Harap dikosongkan"),IF(Pengawas!V816=2,IF(Pengawas!AF816="","Harap diisi","OK"),IF(Pengawas!V817&lt;1,"-",IF(Pengawas!V817&gt;2,"-","OK")))))</f>
        <v>-</v>
      </c>
      <c r="AG816" s="25" t="str">
        <f>IF(Pengawas!V816="","-",IF(Pengawas!V816=1,IF(Pengawas!AG816="","OK","Harap dikosongkan"),IF(Pengawas!V816=2,IF(Pengawas!AG816="","Harap diisi","OK"),IF(Pengawas!V817&lt;1,"-",IF(Pengawas!V817&gt;2,"-","OK")))))</f>
        <v>-</v>
      </c>
      <c r="AH816" s="25" t="str">
        <f>IF(Pengawas!V816="","-",IF(Pengawas!V816=1,IF(Pengawas!AH816="","OK","Harap dikosongkan"),IF(Pengawas!V816=2,IF(Pengawas!AH816="","Harap diisi","OK"),IF(Pengawas!V817&lt;1,"-",IF(Pengawas!V817&gt;2,"-","OK")))))</f>
        <v>-</v>
      </c>
      <c r="AI816" s="25" t="str">
        <f>IF(Pengawas!V816="","-",IF(Pengawas!V816=1,IF(Pengawas!AI816="","OK","Harap dikosongkan"),IF(Pengawas!V816=2,IF(Pengawas!AI816="","Harap diisi","OK"),IF(Pengawas!V817&lt;1,"-",IF(Pengawas!V817&gt;2,"-","OK")))))</f>
        <v>-</v>
      </c>
      <c r="AJ816" s="25" t="str">
        <f>IF(Pengawas!V816="","-",IF(Pengawas!V816=1,IF(Pengawas!AJ816="","OK","Harap dikosongkan"),IF(Pengawas!V816=2,IF(Pengawas!AJ816="","Harap diisi","OK"),IF(Pengawas!V817&lt;1,"-",IF(Pengawas!V817&gt;2,"-","OK")))))</f>
        <v>-</v>
      </c>
      <c r="AK816" s="25" t="str">
        <f>IF(Pengawas!V816="","-",IF(Pengawas!V816=1,IF(Pengawas!AK816="","OK","Harap dikosongkan"),IF(Pengawas!V816=2,IF(Pengawas!AK816="","Harap diisi","OK"),IF(Pengawas!V817&lt;1,"-",IF(Pengawas!V817&gt;2,"-","OK")))))</f>
        <v>-</v>
      </c>
      <c r="AL816" s="25" t="str">
        <f>IF(Pengawas!AL816="","-",IF(Pengawas!AL816&gt;3,"Tidak valid",IF(Pengawas!AL816&lt;1,"Tidak valid","OK")))</f>
        <v>-</v>
      </c>
      <c r="AM816" s="25" t="str">
        <f>IF(Pengawas!AL816="",IF(Pengawas!AM816="","-","Harap dikosongkan"),IF(Pengawas!AL816&lt;&gt;1,IF(Pengawas!AM816="","OK","Harap dikosongkan"),IF(Pengawas!AM816="","Harap diisi",IF(Pengawas!AM816&gt;2015,"Cek lagi",IF(Pengawas!AM816&lt;2005,"Cek lagi","OK")))))</f>
        <v>-</v>
      </c>
      <c r="AN816" s="25" t="str">
        <f>IF(Pengawas!AL816="",IF(Pengawas!AN816="","-","Harap dikosongkan"),IF(Pengawas!AL816&lt;&gt;1,IF(Pengawas!AN816="","OK","Harap dikosongkan"),IF(Pengawas!AN816="","Harap diisi",IF(VALUE(Pengawas!AN816)&gt;33,"Tidak valid",IF(VALUE(Pengawas!AN816)&lt;1,"Tidak valid","OK")))))</f>
        <v>-</v>
      </c>
      <c r="AO816" s="25" t="str">
        <f>IF(Pengawas!AL816="",IF(Pengawas!AO816="","-","Harap dikosongkan"),IF(Pengawas!AL816&lt;&gt;1,IF(Pengawas!AO816="","OK","Harap dikosongkan"),IF(Pengawas!AO816="","Harap diisi",IF(Pengawas!AO816&gt;1,"Tidak valid","OK"))))</f>
        <v>-</v>
      </c>
      <c r="AP816" s="25" t="str">
        <f>IF(Pengawas!AL816&gt;1,"OK",IF(Pengawas!AO816="",IF(Pengawas!AP816="","-","Kolom AO cek lagi"),IF(Pengawas!AO816=0,IF(Pengawas!AP816="","OK","Harap dikosongkan"),IF(Pengawas!AP816="","Harap diisi",IF(LEN(Pengawas!AP816)&lt;12,"Tidak valid",IF(LEN(Pengawas!AP816)&gt;14,"Tidak valid","OK"))))))</f>
        <v>-</v>
      </c>
      <c r="AQ816" s="26" t="str">
        <f>IF(Pengawas!AL816&gt;1,"OK",IF(Pengawas!AO816="",IF(Pengawas!AQ816="","-","Kolom AO cek lagi"),IF(Pengawas!AO816=0,IF(Pengawas!AQ816="","OK","Harap dikosongkan"),IF(Pengawas!AQ816="","Harap diisi",IF(LEN(Pengawas!AQ816)&lt;5,"Cek lagi","OK")))))</f>
        <v>-</v>
      </c>
      <c r="AR816" s="26" t="str">
        <f>IF(Pengawas!AL816&gt;1,"OK",IF(Pengawas!AO816="",IF(Pengawas!AR816="","-","Kolom AT cek lagi"),IF(Pengawas!AO816=0,IF(Pengawas!AR816="","OK","Harap dikosongkan"),IF(Pengawas!AR816="","Harap diisi",IF(VALUE(LEFT(Pengawas!AR816,2))&gt;31,"Tanggal tidak valid",IF(VALUE(LEFT(RIGHT(Pengawas!AR816,7),2))&gt;12,"Bulan tidak valid",IF(VALUE(RIGHT(Pengawas!AR816,4))&gt;2016,"Tahun cek lagi",IF(VALUE(RIGHT(Pengawas!AR816,4))&lt;2005,"Tahun cek lagi","OK"))))))))</f>
        <v>-</v>
      </c>
      <c r="AS816" s="25" t="str">
        <f>IF(Pengawas!AP816="",IF(Pengawas!AS816="","-","Harap dikosongkan"),IF(Pengawas!AP816&lt;&gt;"",IF(Pengawas!AS816="","Harap diisi",IF(Pengawas!AS816&gt;1,"Tidak valid","OK"))))</f>
        <v>-</v>
      </c>
      <c r="AT816" s="25" t="str">
        <f>IF(Pengawas!AS816="",IF(Pengawas!AT816="","-","Harap dikosongkan"),IF(Pengawas!AS816&lt;&gt;1,IF(Pengawas!AT816="","OK","Harap dikosongkan"),IF(Pengawas!AS816="",IF(Pengawas!AT816="","-","Harap dikosongkan"),IF(Pengawas!AS816=0,IF(Pengawas!AT816="","OK","Harap dikosongkan"),IF(Pengawas!AT816="","Harap diisi",IF(Pengawas!AT816&gt;2016,"Cek lagi",IF(Pengawas!AT816&lt;2005,"Cek lagi",IF(Pengawas!AM816&gt;Pengawas!AT816,"Cek lagi dengan Kolom AL","OK"))))))))</f>
        <v>-</v>
      </c>
      <c r="AU816" s="25" t="str">
        <f>IF(Pengawas!AS816="",IF(Pengawas!AU816="","-","Harap dikosongkan"),IF(Pengawas!AS816&lt;&gt;1,IF(Pengawas!AU816="","OK","Harap dikosongkan"),IF(Pengawas!AS816="",IF(Pengawas!AU816="","-","Harap dikosongkan"),IF(Pengawas!AS816=0,IF(Pengawas!AU816="","OK","Harap dikosongkan"),IF(Pengawas!AU816="","Harap diisi",IF(Pengawas!AU816&gt;20000000,"Cek lagi",IF(Pengawas!AU816&lt;100000,"Cek lagi","OK")))))))</f>
        <v>-</v>
      </c>
      <c r="AV816" s="25" t="str">
        <f>IF(Pengawas!AV816="","-",IF(Pengawas!AV816&gt;3,"Tidak valid","OK"))</f>
        <v>-</v>
      </c>
      <c r="AW816" s="25" t="str">
        <f>IF(Pengawas!AV816="",IF(Pengawas!AW816="","-","Harap dikosongkan"),IF(Pengawas!AV816=0,IF(Pengawas!AW816="","OK","Harap dikosongkan"),IF(Pengawas!AV816&gt;0,IF(Pengawas!AW816="","Harap diisi",IF(Pengawas!AW816&gt;2015,"Tidak valid","OK")))))</f>
        <v>-</v>
      </c>
      <c r="AX816" s="25" t="str">
        <f>IF(Pengawas!AV816="",IF(Pengawas!AX816="","-","Harap dikosongkan"),IF(Pengawas!AV816=0,IF(Pengawas!AX816="","OK","Harap dikosongkan"),IF(Pengawas!AV816&gt;0,IF(Pengawas!AX816="","Harap diisi",IF(Pengawas!AX816="","-",IF(Pengawas!AX816&gt;1,"Tidak valid","OK"))))))</f>
        <v>-</v>
      </c>
      <c r="AY816" s="25" t="str">
        <f>IF(Pengawas!AY816="","-",IF(Pengawas!AY816&gt;2,"Tidak valid","OK"))</f>
        <v>-</v>
      </c>
      <c r="AZ816" s="25" t="str">
        <f>IF(Pengawas!AY816="",IF(Pengawas!AZ816="","-","Harap dikosongkan"),IF(Pengawas!AY816=0,IF(Pengawas!AZ816="","OK","Harap dikosongkan"),IF(Pengawas!AZ816="","Harap diisi",IF(Pengawas!AZ816&gt;2015,"Cek lagi",IF(Pengawas!AZ816&lt;2000,"Cek lagi","OK")))))</f>
        <v>-</v>
      </c>
      <c r="BA816" s="25" t="str">
        <f>IF(Pengawas!BA816="","-",IF(LEN(Pengawas!BA816)&lt;5,"Cek lagi","OK"))</f>
        <v>-</v>
      </c>
      <c r="BB816" s="25" t="str">
        <f>IF(Pengawas!BB816="","-",IF(LEN(Pengawas!BB816)&lt;4,"Cek lagi","OK"))</f>
        <v>-</v>
      </c>
      <c r="BC816" s="25" t="str">
        <f>IF(Pengawas!BC816="","-",IF(LEN(Pengawas!BC816)&lt;4,"Cek lagi","OK"))</f>
        <v>-</v>
      </c>
      <c r="BD816" s="25" t="str">
        <f>IF(Pengawas!BD816="","-",IF(LEN(Pengawas!BD816)&lt;4,"Cek lagi","OK"))</f>
        <v>-</v>
      </c>
      <c r="BE816" s="25" t="str">
        <f>IF(Pengawas!BE816="","-",IF(LEN(Pengawas!BE816)&lt;4,"Cek lagi","OK"))</f>
        <v>-</v>
      </c>
      <c r="BF816" s="25" t="str">
        <f>IF(Pengawas!BF816="","-",IF(LEN(Pengawas!BF816)&lt;&gt;5,"Tidak valid","OK"))</f>
        <v>-</v>
      </c>
      <c r="BG816" s="25" t="str">
        <f>IF(Pengawas!BG816="","-",IF(LEN(Pengawas!BG816)&lt;9,"Cek lagi",IF(LEN(Pengawas!BG816)&gt;14,"Cek lagi","OK")))</f>
        <v>-</v>
      </c>
    </row>
    <row r="817" spans="1:59" ht="15" customHeight="1" x14ac:dyDescent="0.2">
      <c r="A817" s="25" t="str">
        <f>IF(Pengawas!A817="","-",IF(LEN(Pengawas!A817)&lt;4,"Cek lagi","OK"))</f>
        <v>-</v>
      </c>
      <c r="B817" s="25" t="str">
        <f>IF(Pengawas!B817="","-",IF(LEN(Pengawas!B817)&lt;4,"Cek lagi","OK"))</f>
        <v>-</v>
      </c>
      <c r="C817" s="25" t="str">
        <f>IF(Pengawas!C817="","-",IF(LEN(Pengawas!C817)&lt;&gt;18,"Tidak valid","OK"))</f>
        <v>-</v>
      </c>
      <c r="D817" s="25" t="str">
        <f>IF(Pengawas!D817="","-",IF(LEN(Pengawas!D817)&lt;&gt;16,"Tidak valid","OK"))</f>
        <v>-</v>
      </c>
      <c r="E817" s="25" t="str">
        <f>IF(Pengawas!E817="","-",IF(LEN(Pengawas!E817)&lt;4,"Cek lagi","OK"))</f>
        <v>-</v>
      </c>
      <c r="F817" s="25" t="str">
        <f>IF(Pengawas!F817="","-",IF(LEN(Pengawas!F817)&lt;&gt;16,"Tidak valid","OK"))</f>
        <v>-</v>
      </c>
      <c r="G817" s="25" t="str">
        <f>IF(Pengawas!G817="","-",IF(LEN(Pengawas!G817)&lt;4,"Cek lagi","OK"))</f>
        <v>-</v>
      </c>
      <c r="H817" s="26" t="str">
        <f>IF(Pengawas!H817="","-",IF(VALUE(LEFT(Pengawas!H817,2))&gt;31,"Tanggal tidak valid",IF(VALUE(LEFT(RIGHT(Pengawas!H817,7),2))&gt;12,"Bulan tidak valid",IF(VALUE(RIGHT(Pengawas!H817,4))&gt;1990,"Umur terlalu muda",IF(VALUE(RIGHT(Pengawas!H817,4))&lt;1955,"Umur terlalu tua","OK")))))</f>
        <v>-</v>
      </c>
      <c r="I817" s="25" t="str">
        <f>IF(Pengawas!I817="","-",IF(Pengawas!I817="L","OK",IF(Pengawas!I817="P","OK","Tidak valid")))</f>
        <v>-</v>
      </c>
      <c r="J817" s="25" t="str">
        <f>IF(Pengawas!J817="","-",IF(LEN(Pengawas!J817)&lt;4,"Cek lagi","OK"))</f>
        <v>-</v>
      </c>
      <c r="K817" s="25" t="str">
        <f>IF(Pengawas!K817="","-",IF(Pengawas!K817&gt;5,"Tidak valid",IF(Pengawas!K817&lt;1,"Tidak valid","OK")))</f>
        <v>-</v>
      </c>
      <c r="L817" s="25" t="str">
        <f>IF(Pengawas!L817="","-",IF(VALUE(LEFT(Pengawas!L817,1))&gt;1,"Tidak valid","OK"))</f>
        <v>-</v>
      </c>
      <c r="M817" s="25" t="str">
        <f>IF(Pengawas!M817="","-",IF(VALUE(LEFT(Pengawas!M817,1))&gt;1,"Tidak valid","OK"))</f>
        <v>-</v>
      </c>
      <c r="N817" s="25" t="str">
        <f>IF(Pengawas!N817="","-",IF(VALUE(LEFT(Pengawas!N817,2))&gt;31,"Tanggal tidak valid",IF(VALUE(LEFT(RIGHT(Pengawas!N817,7),2))&gt;12,"Bulan tidak valid",IF(VALUE(RIGHT(Pengawas!N817,4))&gt;2015,"Tahun cek lagi",IF(VALUE(RIGHT(Pengawas!N817,4))&lt;1930,"Tahun cek lagi","OK")))))</f>
        <v>-</v>
      </c>
      <c r="O817" s="26" t="str">
        <f>IF(Pengawas!O817="","-",IF(VALUE(LEFT(Pengawas!O817,2))&gt;31,"Tanggal tidak valid",IF(VALUE(LEFT(RIGHT(Pengawas!O817,7),2))&gt;12,"Bulan tidak valid",IF(VALUE(RIGHT(Pengawas!O817,4))&gt;2015,"Tahun cek lagi",IF(VALUE(RIGHT(Pengawas!O817,4))&lt;1930,"Tahun cek lagi","OK")))))</f>
        <v>-</v>
      </c>
      <c r="P817" s="26" t="str">
        <f>IF(Pengawas!P817="","-",IF(VALUE(LEFT(Pengawas!P817,2))&gt;31,"Tanggal tidak valid",IF(VALUE(LEFT(RIGHT(Pengawas!P817,7),2))&gt;12,"Bulan tidak valid",IF(VALUE(RIGHT(Pengawas!P817,4))&gt;2015,"Tahun cek lagi",IF(VALUE(RIGHT(Pengawas!P817,4))&lt;1930,"Tahun cek lagi","OK")))))</f>
        <v>-</v>
      </c>
      <c r="Q817" s="25" t="str">
        <f>IF(Pengawas!Q817="","-",IF(Pengawas!Q817&gt;3,"Tidak valid",IF(Pengawas!Q817&lt;1,"Tidak valid","OK")))</f>
        <v>-</v>
      </c>
      <c r="R817" s="25" t="str">
        <f>IF(Pengawas!R817="","-",IF(Pengawas!R817&gt;20000000,"Cek lagi",IF(Pengawas!R817&lt;50000,"Cek lagi","OK")))</f>
        <v>-</v>
      </c>
      <c r="S817" s="25" t="str">
        <f>IF(Pengawas!S817="","-",IF(Pengawas!S817&gt;3,"Tidak valid",IF(Pengawas!S817&lt;1,"Tidak valid","OK")))</f>
        <v>-</v>
      </c>
      <c r="T817" s="25" t="str">
        <f>IF(Pengawas!T817="","-",IF(Pengawas!T817&gt;6,"Tidak valid",IF(Pengawas!T817&lt;1,"Tidak valid","OK")))</f>
        <v>-</v>
      </c>
      <c r="U817" s="25" t="str">
        <f>IF(Pengawas!U817="","-",IF(Pengawas!U817&gt;4,"Tidak valid",IF(Pengawas!U817&lt;1,"Tidak valid","OK")))</f>
        <v>-</v>
      </c>
      <c r="V817" s="25" t="str">
        <f>IF(Pengawas!V817="","-",IF(Pengawas!V817&gt;2,"Tidak valid",IF(Pengawas!V817&lt;1,"Tidak valid","OK")))</f>
        <v>-</v>
      </c>
      <c r="W817" s="25" t="str">
        <f>IF(Pengawas!V817="","-",IF(Pengawas!V817=1,IF(Pengawas!W817="","Harap diisi","OK"),IF(Pengawas!V817=2,IF(Pengawas!W817="","Harap diisi","OK"),IF(Pengawas!V818&lt;1,"-",IF(Pengawas!V818&gt;2,"-","OK")))))</f>
        <v>-</v>
      </c>
      <c r="X817" s="25" t="str">
        <f>IF(Pengawas!V817="","-",IF(Pengawas!V817=1,IF(Pengawas!X817="","Harap diisi","OK"),IF(Pengawas!V817=2,IF(Pengawas!X817="","Harap diisi","OK"),IF(Pengawas!V818&lt;1,"-",IF(Pengawas!V818&gt;2,"-","OK")))))</f>
        <v>-</v>
      </c>
      <c r="Y817" s="25" t="str">
        <f>IF(Pengawas!V817="","-",IF(Pengawas!V817=1,IF(Pengawas!Y817="","Harap diisi","OK"),IF(Pengawas!V817=2,IF(Pengawas!Y817="","Harap diisi","OK"),IF(Pengawas!V818&lt;1,"-",IF(Pengawas!V818&gt;2,"-","OK")))))</f>
        <v>-</v>
      </c>
      <c r="Z817" s="25" t="str">
        <f>IF(Pengawas!V817="","-",IF(Pengawas!V817=1,IF(Pengawas!Z817="","Harap diisi","OK"),IF(Pengawas!V817=2,IF(Pengawas!Z817="","Harap diisi","OK"),IF(Pengawas!V818&lt;1,"-",IF(Pengawas!V818&gt;2,"-","OK")))))</f>
        <v>-</v>
      </c>
      <c r="AA817" s="25" t="str">
        <f>IF(Pengawas!V817="","-",IF(Pengawas!V817=1,IF(Pengawas!AA817="","Harap diisi","OK"),IF(Pengawas!V817=2,IF(Pengawas!AA817="","Harap diisi","OK"),IF(Pengawas!V818&lt;1,"-",IF(Pengawas!V818&gt;2,"-","OK")))))</f>
        <v>-</v>
      </c>
      <c r="AB817" s="25" t="str">
        <f>IF(Pengawas!V817="","-",IF(Pengawas!V817=1,IF(Pengawas!AB817="","Harap diisi","OK"),IF(Pengawas!V817=2,IF(Pengawas!AB817="","Harap diisi","OK"),IF(Pengawas!V818&lt;1,"-",IF(Pengawas!V818&gt;2,"-","OK")))))</f>
        <v>-</v>
      </c>
      <c r="AC817" s="25" t="str">
        <f>IF(Pengawas!V817="","-",IF(Pengawas!V817=1,IF(Pengawas!AC817="","Harap diisi","OK"),IF(Pengawas!V817=2,IF(Pengawas!AC817="","Harap diisi","OK"),IF(Pengawas!V818&lt;1,"-",IF(Pengawas!V818&gt;2,"-","OK")))))</f>
        <v>-</v>
      </c>
      <c r="AD817" s="25" t="str">
        <f>IF(Pengawas!V817="","-",IF(Pengawas!V817=1,IF(Pengawas!AD817="","OK","Harap dikosongkan"),IF(Pengawas!V817=2,IF(Pengawas!AD817="","Harap diisi","OK"),IF(Pengawas!V818&lt;1,"-",IF(Pengawas!V818&gt;2,"-","OK")))))</f>
        <v>-</v>
      </c>
      <c r="AE817" s="25" t="str">
        <f>IF(Pengawas!V817="","-",IF(Pengawas!V817=1,IF(Pengawas!AE817="","OK","Harap dikosongkan"),IF(Pengawas!V817=2,IF(Pengawas!AE817="","Harap diisi","OK"),IF(Pengawas!V818&lt;1,"-",IF(Pengawas!V818&gt;2,"-","OK")))))</f>
        <v>-</v>
      </c>
      <c r="AF817" s="25" t="str">
        <f>IF(Pengawas!V817="","-",IF(Pengawas!V817=1,IF(Pengawas!AF817="","OK","Harap dikosongkan"),IF(Pengawas!V817=2,IF(Pengawas!AF817="","Harap diisi","OK"),IF(Pengawas!V818&lt;1,"-",IF(Pengawas!V818&gt;2,"-","OK")))))</f>
        <v>-</v>
      </c>
      <c r="AG817" s="25" t="str">
        <f>IF(Pengawas!V817="","-",IF(Pengawas!V817=1,IF(Pengawas!AG817="","OK","Harap dikosongkan"),IF(Pengawas!V817=2,IF(Pengawas!AG817="","Harap diisi","OK"),IF(Pengawas!V818&lt;1,"-",IF(Pengawas!V818&gt;2,"-","OK")))))</f>
        <v>-</v>
      </c>
      <c r="AH817" s="25" t="str">
        <f>IF(Pengawas!V817="","-",IF(Pengawas!V817=1,IF(Pengawas!AH817="","OK","Harap dikosongkan"),IF(Pengawas!V817=2,IF(Pengawas!AH817="","Harap diisi","OK"),IF(Pengawas!V818&lt;1,"-",IF(Pengawas!V818&gt;2,"-","OK")))))</f>
        <v>-</v>
      </c>
      <c r="AI817" s="25" t="str">
        <f>IF(Pengawas!V817="","-",IF(Pengawas!V817=1,IF(Pengawas!AI817="","OK","Harap dikosongkan"),IF(Pengawas!V817=2,IF(Pengawas!AI817="","Harap diisi","OK"),IF(Pengawas!V818&lt;1,"-",IF(Pengawas!V818&gt;2,"-","OK")))))</f>
        <v>-</v>
      </c>
      <c r="AJ817" s="25" t="str">
        <f>IF(Pengawas!V817="","-",IF(Pengawas!V817=1,IF(Pengawas!AJ817="","OK","Harap dikosongkan"),IF(Pengawas!V817=2,IF(Pengawas!AJ817="","Harap diisi","OK"),IF(Pengawas!V818&lt;1,"-",IF(Pengawas!V818&gt;2,"-","OK")))))</f>
        <v>-</v>
      </c>
      <c r="AK817" s="25" t="str">
        <f>IF(Pengawas!V817="","-",IF(Pengawas!V817=1,IF(Pengawas!AK817="","OK","Harap dikosongkan"),IF(Pengawas!V817=2,IF(Pengawas!AK817="","Harap diisi","OK"),IF(Pengawas!V818&lt;1,"-",IF(Pengawas!V818&gt;2,"-","OK")))))</f>
        <v>-</v>
      </c>
      <c r="AL817" s="25" t="str">
        <f>IF(Pengawas!AL817="","-",IF(Pengawas!AL817&gt;3,"Tidak valid",IF(Pengawas!AL817&lt;1,"Tidak valid","OK")))</f>
        <v>-</v>
      </c>
      <c r="AM817" s="25" t="str">
        <f>IF(Pengawas!AL817="",IF(Pengawas!AM817="","-","Harap dikosongkan"),IF(Pengawas!AL817&lt;&gt;1,IF(Pengawas!AM817="","OK","Harap dikosongkan"),IF(Pengawas!AM817="","Harap diisi",IF(Pengawas!AM817&gt;2015,"Cek lagi",IF(Pengawas!AM817&lt;2005,"Cek lagi","OK")))))</f>
        <v>-</v>
      </c>
      <c r="AN817" s="25" t="str">
        <f>IF(Pengawas!AL817="",IF(Pengawas!AN817="","-","Harap dikosongkan"),IF(Pengawas!AL817&lt;&gt;1,IF(Pengawas!AN817="","OK","Harap dikosongkan"),IF(Pengawas!AN817="","Harap diisi",IF(VALUE(Pengawas!AN817)&gt;33,"Tidak valid",IF(VALUE(Pengawas!AN817)&lt;1,"Tidak valid","OK")))))</f>
        <v>-</v>
      </c>
      <c r="AO817" s="25" t="str">
        <f>IF(Pengawas!AL817="",IF(Pengawas!AO817="","-","Harap dikosongkan"),IF(Pengawas!AL817&lt;&gt;1,IF(Pengawas!AO817="","OK","Harap dikosongkan"),IF(Pengawas!AO817="","Harap diisi",IF(Pengawas!AO817&gt;1,"Tidak valid","OK"))))</f>
        <v>-</v>
      </c>
      <c r="AP817" s="25" t="str">
        <f>IF(Pengawas!AL817&gt;1,"OK",IF(Pengawas!AO817="",IF(Pengawas!AP817="","-","Kolom AO cek lagi"),IF(Pengawas!AO817=0,IF(Pengawas!AP817="","OK","Harap dikosongkan"),IF(Pengawas!AP817="","Harap diisi",IF(LEN(Pengawas!AP817)&lt;12,"Tidak valid",IF(LEN(Pengawas!AP817)&gt;14,"Tidak valid","OK"))))))</f>
        <v>-</v>
      </c>
      <c r="AQ817" s="26" t="str">
        <f>IF(Pengawas!AL817&gt;1,"OK",IF(Pengawas!AO817="",IF(Pengawas!AQ817="","-","Kolom AO cek lagi"),IF(Pengawas!AO817=0,IF(Pengawas!AQ817="","OK","Harap dikosongkan"),IF(Pengawas!AQ817="","Harap diisi",IF(LEN(Pengawas!AQ817)&lt;5,"Cek lagi","OK")))))</f>
        <v>-</v>
      </c>
      <c r="AR817" s="26" t="str">
        <f>IF(Pengawas!AL817&gt;1,"OK",IF(Pengawas!AO817="",IF(Pengawas!AR817="","-","Kolom AT cek lagi"),IF(Pengawas!AO817=0,IF(Pengawas!AR817="","OK","Harap dikosongkan"),IF(Pengawas!AR817="","Harap diisi",IF(VALUE(LEFT(Pengawas!AR817,2))&gt;31,"Tanggal tidak valid",IF(VALUE(LEFT(RIGHT(Pengawas!AR817,7),2))&gt;12,"Bulan tidak valid",IF(VALUE(RIGHT(Pengawas!AR817,4))&gt;2016,"Tahun cek lagi",IF(VALUE(RIGHT(Pengawas!AR817,4))&lt;2005,"Tahun cek lagi","OK"))))))))</f>
        <v>-</v>
      </c>
      <c r="AS817" s="25" t="str">
        <f>IF(Pengawas!AP817="",IF(Pengawas!AS817="","-","Harap dikosongkan"),IF(Pengawas!AP817&lt;&gt;"",IF(Pengawas!AS817="","Harap diisi",IF(Pengawas!AS817&gt;1,"Tidak valid","OK"))))</f>
        <v>-</v>
      </c>
      <c r="AT817" s="25" t="str">
        <f>IF(Pengawas!AS817="",IF(Pengawas!AT817="","-","Harap dikosongkan"),IF(Pengawas!AS817&lt;&gt;1,IF(Pengawas!AT817="","OK","Harap dikosongkan"),IF(Pengawas!AS817="",IF(Pengawas!AT817="","-","Harap dikosongkan"),IF(Pengawas!AS817=0,IF(Pengawas!AT817="","OK","Harap dikosongkan"),IF(Pengawas!AT817="","Harap diisi",IF(Pengawas!AT817&gt;2016,"Cek lagi",IF(Pengawas!AT817&lt;2005,"Cek lagi",IF(Pengawas!AM817&gt;Pengawas!AT817,"Cek lagi dengan Kolom AL","OK"))))))))</f>
        <v>-</v>
      </c>
      <c r="AU817" s="25" t="str">
        <f>IF(Pengawas!AS817="",IF(Pengawas!AU817="","-","Harap dikosongkan"),IF(Pengawas!AS817&lt;&gt;1,IF(Pengawas!AU817="","OK","Harap dikosongkan"),IF(Pengawas!AS817="",IF(Pengawas!AU817="","-","Harap dikosongkan"),IF(Pengawas!AS817=0,IF(Pengawas!AU817="","OK","Harap dikosongkan"),IF(Pengawas!AU817="","Harap diisi",IF(Pengawas!AU817&gt;20000000,"Cek lagi",IF(Pengawas!AU817&lt;100000,"Cek lagi","OK")))))))</f>
        <v>-</v>
      </c>
      <c r="AV817" s="25" t="str">
        <f>IF(Pengawas!AV817="","-",IF(Pengawas!AV817&gt;3,"Tidak valid","OK"))</f>
        <v>-</v>
      </c>
      <c r="AW817" s="25" t="str">
        <f>IF(Pengawas!AV817="",IF(Pengawas!AW817="","-","Harap dikosongkan"),IF(Pengawas!AV817=0,IF(Pengawas!AW817="","OK","Harap dikosongkan"),IF(Pengawas!AV817&gt;0,IF(Pengawas!AW817="","Harap diisi",IF(Pengawas!AW817&gt;2015,"Tidak valid","OK")))))</f>
        <v>-</v>
      </c>
      <c r="AX817" s="25" t="str">
        <f>IF(Pengawas!AV817="",IF(Pengawas!AX817="","-","Harap dikosongkan"),IF(Pengawas!AV817=0,IF(Pengawas!AX817="","OK","Harap dikosongkan"),IF(Pengawas!AV817&gt;0,IF(Pengawas!AX817="","Harap diisi",IF(Pengawas!AX817="","-",IF(Pengawas!AX817&gt;1,"Tidak valid","OK"))))))</f>
        <v>-</v>
      </c>
      <c r="AY817" s="25" t="str">
        <f>IF(Pengawas!AY817="","-",IF(Pengawas!AY817&gt;2,"Tidak valid","OK"))</f>
        <v>-</v>
      </c>
      <c r="AZ817" s="25" t="str">
        <f>IF(Pengawas!AY817="",IF(Pengawas!AZ817="","-","Harap dikosongkan"),IF(Pengawas!AY817=0,IF(Pengawas!AZ817="","OK","Harap dikosongkan"),IF(Pengawas!AZ817="","Harap diisi",IF(Pengawas!AZ817&gt;2015,"Cek lagi",IF(Pengawas!AZ817&lt;2000,"Cek lagi","OK")))))</f>
        <v>-</v>
      </c>
      <c r="BA817" s="25" t="str">
        <f>IF(Pengawas!BA817="","-",IF(LEN(Pengawas!BA817)&lt;5,"Cek lagi","OK"))</f>
        <v>-</v>
      </c>
      <c r="BB817" s="25" t="str">
        <f>IF(Pengawas!BB817="","-",IF(LEN(Pengawas!BB817)&lt;4,"Cek lagi","OK"))</f>
        <v>-</v>
      </c>
      <c r="BC817" s="25" t="str">
        <f>IF(Pengawas!BC817="","-",IF(LEN(Pengawas!BC817)&lt;4,"Cek lagi","OK"))</f>
        <v>-</v>
      </c>
      <c r="BD817" s="25" t="str">
        <f>IF(Pengawas!BD817="","-",IF(LEN(Pengawas!BD817)&lt;4,"Cek lagi","OK"))</f>
        <v>-</v>
      </c>
      <c r="BE817" s="25" t="str">
        <f>IF(Pengawas!BE817="","-",IF(LEN(Pengawas!BE817)&lt;4,"Cek lagi","OK"))</f>
        <v>-</v>
      </c>
      <c r="BF817" s="25" t="str">
        <f>IF(Pengawas!BF817="","-",IF(LEN(Pengawas!BF817)&lt;&gt;5,"Tidak valid","OK"))</f>
        <v>-</v>
      </c>
      <c r="BG817" s="25" t="str">
        <f>IF(Pengawas!BG817="","-",IF(LEN(Pengawas!BG817)&lt;9,"Cek lagi",IF(LEN(Pengawas!BG817)&gt;14,"Cek lagi","OK")))</f>
        <v>-</v>
      </c>
    </row>
    <row r="818" spans="1:59" ht="15" customHeight="1" x14ac:dyDescent="0.2">
      <c r="A818" s="25" t="str">
        <f>IF(Pengawas!A818="","-",IF(LEN(Pengawas!A818)&lt;4,"Cek lagi","OK"))</f>
        <v>-</v>
      </c>
      <c r="B818" s="25" t="str">
        <f>IF(Pengawas!B818="","-",IF(LEN(Pengawas!B818)&lt;4,"Cek lagi","OK"))</f>
        <v>-</v>
      </c>
      <c r="C818" s="25" t="str">
        <f>IF(Pengawas!C818="","-",IF(LEN(Pengawas!C818)&lt;&gt;18,"Tidak valid","OK"))</f>
        <v>-</v>
      </c>
      <c r="D818" s="25" t="str">
        <f>IF(Pengawas!D818="","-",IF(LEN(Pengawas!D818)&lt;&gt;16,"Tidak valid","OK"))</f>
        <v>-</v>
      </c>
      <c r="E818" s="25" t="str">
        <f>IF(Pengawas!E818="","-",IF(LEN(Pengawas!E818)&lt;4,"Cek lagi","OK"))</f>
        <v>-</v>
      </c>
      <c r="F818" s="25" t="str">
        <f>IF(Pengawas!F818="","-",IF(LEN(Pengawas!F818)&lt;&gt;16,"Tidak valid","OK"))</f>
        <v>-</v>
      </c>
      <c r="G818" s="25" t="str">
        <f>IF(Pengawas!G818="","-",IF(LEN(Pengawas!G818)&lt;4,"Cek lagi","OK"))</f>
        <v>-</v>
      </c>
      <c r="H818" s="26" t="str">
        <f>IF(Pengawas!H818="","-",IF(VALUE(LEFT(Pengawas!H818,2))&gt;31,"Tanggal tidak valid",IF(VALUE(LEFT(RIGHT(Pengawas!H818,7),2))&gt;12,"Bulan tidak valid",IF(VALUE(RIGHT(Pengawas!H818,4))&gt;1990,"Umur terlalu muda",IF(VALUE(RIGHT(Pengawas!H818,4))&lt;1955,"Umur terlalu tua","OK")))))</f>
        <v>-</v>
      </c>
      <c r="I818" s="25" t="str">
        <f>IF(Pengawas!I818="","-",IF(Pengawas!I818="L","OK",IF(Pengawas!I818="P","OK","Tidak valid")))</f>
        <v>-</v>
      </c>
      <c r="J818" s="25" t="str">
        <f>IF(Pengawas!J818="","-",IF(LEN(Pengawas!J818)&lt;4,"Cek lagi","OK"))</f>
        <v>-</v>
      </c>
      <c r="K818" s="25" t="str">
        <f>IF(Pengawas!K818="","-",IF(Pengawas!K818&gt;5,"Tidak valid",IF(Pengawas!K818&lt;1,"Tidak valid","OK")))</f>
        <v>-</v>
      </c>
      <c r="L818" s="25" t="str">
        <f>IF(Pengawas!L818="","-",IF(VALUE(LEFT(Pengawas!L818,1))&gt;1,"Tidak valid","OK"))</f>
        <v>-</v>
      </c>
      <c r="M818" s="25" t="str">
        <f>IF(Pengawas!M818="","-",IF(VALUE(LEFT(Pengawas!M818,1))&gt;1,"Tidak valid","OK"))</f>
        <v>-</v>
      </c>
      <c r="N818" s="25" t="str">
        <f>IF(Pengawas!N818="","-",IF(VALUE(LEFT(Pengawas!N818,2))&gt;31,"Tanggal tidak valid",IF(VALUE(LEFT(RIGHT(Pengawas!N818,7),2))&gt;12,"Bulan tidak valid",IF(VALUE(RIGHT(Pengawas!N818,4))&gt;2015,"Tahun cek lagi",IF(VALUE(RIGHT(Pengawas!N818,4))&lt;1930,"Tahun cek lagi","OK")))))</f>
        <v>-</v>
      </c>
      <c r="O818" s="26" t="str">
        <f>IF(Pengawas!O818="","-",IF(VALUE(LEFT(Pengawas!O818,2))&gt;31,"Tanggal tidak valid",IF(VALUE(LEFT(RIGHT(Pengawas!O818,7),2))&gt;12,"Bulan tidak valid",IF(VALUE(RIGHT(Pengawas!O818,4))&gt;2015,"Tahun cek lagi",IF(VALUE(RIGHT(Pengawas!O818,4))&lt;1930,"Tahun cek lagi","OK")))))</f>
        <v>-</v>
      </c>
      <c r="P818" s="26" t="str">
        <f>IF(Pengawas!P818="","-",IF(VALUE(LEFT(Pengawas!P818,2))&gt;31,"Tanggal tidak valid",IF(VALUE(LEFT(RIGHT(Pengawas!P818,7),2))&gt;12,"Bulan tidak valid",IF(VALUE(RIGHT(Pengawas!P818,4))&gt;2015,"Tahun cek lagi",IF(VALUE(RIGHT(Pengawas!P818,4))&lt;1930,"Tahun cek lagi","OK")))))</f>
        <v>-</v>
      </c>
      <c r="Q818" s="25" t="str">
        <f>IF(Pengawas!Q818="","-",IF(Pengawas!Q818&gt;3,"Tidak valid",IF(Pengawas!Q818&lt;1,"Tidak valid","OK")))</f>
        <v>-</v>
      </c>
      <c r="R818" s="25" t="str">
        <f>IF(Pengawas!R818="","-",IF(Pengawas!R818&gt;20000000,"Cek lagi",IF(Pengawas!R818&lt;50000,"Cek lagi","OK")))</f>
        <v>-</v>
      </c>
      <c r="S818" s="25" t="str">
        <f>IF(Pengawas!S818="","-",IF(Pengawas!S818&gt;3,"Tidak valid",IF(Pengawas!S818&lt;1,"Tidak valid","OK")))</f>
        <v>-</v>
      </c>
      <c r="T818" s="25" t="str">
        <f>IF(Pengawas!T818="","-",IF(Pengawas!T818&gt;6,"Tidak valid",IF(Pengawas!T818&lt;1,"Tidak valid","OK")))</f>
        <v>-</v>
      </c>
      <c r="U818" s="25" t="str">
        <f>IF(Pengawas!U818="","-",IF(Pengawas!U818&gt;4,"Tidak valid",IF(Pengawas!U818&lt;1,"Tidak valid","OK")))</f>
        <v>-</v>
      </c>
      <c r="V818" s="25" t="str">
        <f>IF(Pengawas!V818="","-",IF(Pengawas!V818&gt;2,"Tidak valid",IF(Pengawas!V818&lt;1,"Tidak valid","OK")))</f>
        <v>-</v>
      </c>
      <c r="W818" s="25" t="str">
        <f>IF(Pengawas!V818="","-",IF(Pengawas!V818=1,IF(Pengawas!W818="","Harap diisi","OK"),IF(Pengawas!V818=2,IF(Pengawas!W818="","Harap diisi","OK"),IF(Pengawas!V819&lt;1,"-",IF(Pengawas!V819&gt;2,"-","OK")))))</f>
        <v>-</v>
      </c>
      <c r="X818" s="25" t="str">
        <f>IF(Pengawas!V818="","-",IF(Pengawas!V818=1,IF(Pengawas!X818="","Harap diisi","OK"),IF(Pengawas!V818=2,IF(Pengawas!X818="","Harap diisi","OK"),IF(Pengawas!V819&lt;1,"-",IF(Pengawas!V819&gt;2,"-","OK")))))</f>
        <v>-</v>
      </c>
      <c r="Y818" s="25" t="str">
        <f>IF(Pengawas!V818="","-",IF(Pengawas!V818=1,IF(Pengawas!Y818="","Harap diisi","OK"),IF(Pengawas!V818=2,IF(Pengawas!Y818="","Harap diisi","OK"),IF(Pengawas!V819&lt;1,"-",IF(Pengawas!V819&gt;2,"-","OK")))))</f>
        <v>-</v>
      </c>
      <c r="Z818" s="25" t="str">
        <f>IF(Pengawas!V818="","-",IF(Pengawas!V818=1,IF(Pengawas!Z818="","Harap diisi","OK"),IF(Pengawas!V818=2,IF(Pengawas!Z818="","Harap diisi","OK"),IF(Pengawas!V819&lt;1,"-",IF(Pengawas!V819&gt;2,"-","OK")))))</f>
        <v>-</v>
      </c>
      <c r="AA818" s="25" t="str">
        <f>IF(Pengawas!V818="","-",IF(Pengawas!V818=1,IF(Pengawas!AA818="","Harap diisi","OK"),IF(Pengawas!V818=2,IF(Pengawas!AA818="","Harap diisi","OK"),IF(Pengawas!V819&lt;1,"-",IF(Pengawas!V819&gt;2,"-","OK")))))</f>
        <v>-</v>
      </c>
      <c r="AB818" s="25" t="str">
        <f>IF(Pengawas!V818="","-",IF(Pengawas!V818=1,IF(Pengawas!AB818="","Harap diisi","OK"),IF(Pengawas!V818=2,IF(Pengawas!AB818="","Harap diisi","OK"),IF(Pengawas!V819&lt;1,"-",IF(Pengawas!V819&gt;2,"-","OK")))))</f>
        <v>-</v>
      </c>
      <c r="AC818" s="25" t="str">
        <f>IF(Pengawas!V818="","-",IF(Pengawas!V818=1,IF(Pengawas!AC818="","Harap diisi","OK"),IF(Pengawas!V818=2,IF(Pengawas!AC818="","Harap diisi","OK"),IF(Pengawas!V819&lt;1,"-",IF(Pengawas!V819&gt;2,"-","OK")))))</f>
        <v>-</v>
      </c>
      <c r="AD818" s="25" t="str">
        <f>IF(Pengawas!V818="","-",IF(Pengawas!V818=1,IF(Pengawas!AD818="","OK","Harap dikosongkan"),IF(Pengawas!V818=2,IF(Pengawas!AD818="","Harap diisi","OK"),IF(Pengawas!V819&lt;1,"-",IF(Pengawas!V819&gt;2,"-","OK")))))</f>
        <v>-</v>
      </c>
      <c r="AE818" s="25" t="str">
        <f>IF(Pengawas!V818="","-",IF(Pengawas!V818=1,IF(Pengawas!AE818="","OK","Harap dikosongkan"),IF(Pengawas!V818=2,IF(Pengawas!AE818="","Harap diisi","OK"),IF(Pengawas!V819&lt;1,"-",IF(Pengawas!V819&gt;2,"-","OK")))))</f>
        <v>-</v>
      </c>
      <c r="AF818" s="25" t="str">
        <f>IF(Pengawas!V818="","-",IF(Pengawas!V818=1,IF(Pengawas!AF818="","OK","Harap dikosongkan"),IF(Pengawas!V818=2,IF(Pengawas!AF818="","Harap diisi","OK"),IF(Pengawas!V819&lt;1,"-",IF(Pengawas!V819&gt;2,"-","OK")))))</f>
        <v>-</v>
      </c>
      <c r="AG818" s="25" t="str">
        <f>IF(Pengawas!V818="","-",IF(Pengawas!V818=1,IF(Pengawas!AG818="","OK","Harap dikosongkan"),IF(Pengawas!V818=2,IF(Pengawas!AG818="","Harap diisi","OK"),IF(Pengawas!V819&lt;1,"-",IF(Pengawas!V819&gt;2,"-","OK")))))</f>
        <v>-</v>
      </c>
      <c r="AH818" s="25" t="str">
        <f>IF(Pengawas!V818="","-",IF(Pengawas!V818=1,IF(Pengawas!AH818="","OK","Harap dikosongkan"),IF(Pengawas!V818=2,IF(Pengawas!AH818="","Harap diisi","OK"),IF(Pengawas!V819&lt;1,"-",IF(Pengawas!V819&gt;2,"-","OK")))))</f>
        <v>-</v>
      </c>
      <c r="AI818" s="25" t="str">
        <f>IF(Pengawas!V818="","-",IF(Pengawas!V818=1,IF(Pengawas!AI818="","OK","Harap dikosongkan"),IF(Pengawas!V818=2,IF(Pengawas!AI818="","Harap diisi","OK"),IF(Pengawas!V819&lt;1,"-",IF(Pengawas!V819&gt;2,"-","OK")))))</f>
        <v>-</v>
      </c>
      <c r="AJ818" s="25" t="str">
        <f>IF(Pengawas!V818="","-",IF(Pengawas!V818=1,IF(Pengawas!AJ818="","OK","Harap dikosongkan"),IF(Pengawas!V818=2,IF(Pengawas!AJ818="","Harap diisi","OK"),IF(Pengawas!V819&lt;1,"-",IF(Pengawas!V819&gt;2,"-","OK")))))</f>
        <v>-</v>
      </c>
      <c r="AK818" s="25" t="str">
        <f>IF(Pengawas!V818="","-",IF(Pengawas!V818=1,IF(Pengawas!AK818="","OK","Harap dikosongkan"),IF(Pengawas!V818=2,IF(Pengawas!AK818="","Harap diisi","OK"),IF(Pengawas!V819&lt;1,"-",IF(Pengawas!V819&gt;2,"-","OK")))))</f>
        <v>-</v>
      </c>
      <c r="AL818" s="25" t="str">
        <f>IF(Pengawas!AL818="","-",IF(Pengawas!AL818&gt;3,"Tidak valid",IF(Pengawas!AL818&lt;1,"Tidak valid","OK")))</f>
        <v>-</v>
      </c>
      <c r="AM818" s="25" t="str">
        <f>IF(Pengawas!AL818="",IF(Pengawas!AM818="","-","Harap dikosongkan"),IF(Pengawas!AL818&lt;&gt;1,IF(Pengawas!AM818="","OK","Harap dikosongkan"),IF(Pengawas!AM818="","Harap diisi",IF(Pengawas!AM818&gt;2015,"Cek lagi",IF(Pengawas!AM818&lt;2005,"Cek lagi","OK")))))</f>
        <v>-</v>
      </c>
      <c r="AN818" s="25" t="str">
        <f>IF(Pengawas!AL818="",IF(Pengawas!AN818="","-","Harap dikosongkan"),IF(Pengawas!AL818&lt;&gt;1,IF(Pengawas!AN818="","OK","Harap dikosongkan"),IF(Pengawas!AN818="","Harap diisi",IF(VALUE(Pengawas!AN818)&gt;33,"Tidak valid",IF(VALUE(Pengawas!AN818)&lt;1,"Tidak valid","OK")))))</f>
        <v>-</v>
      </c>
      <c r="AO818" s="25" t="str">
        <f>IF(Pengawas!AL818="",IF(Pengawas!AO818="","-","Harap dikosongkan"),IF(Pengawas!AL818&lt;&gt;1,IF(Pengawas!AO818="","OK","Harap dikosongkan"),IF(Pengawas!AO818="","Harap diisi",IF(Pengawas!AO818&gt;1,"Tidak valid","OK"))))</f>
        <v>-</v>
      </c>
      <c r="AP818" s="25" t="str">
        <f>IF(Pengawas!AL818&gt;1,"OK",IF(Pengawas!AO818="",IF(Pengawas!AP818="","-","Kolom AO cek lagi"),IF(Pengawas!AO818=0,IF(Pengawas!AP818="","OK","Harap dikosongkan"),IF(Pengawas!AP818="","Harap diisi",IF(LEN(Pengawas!AP818)&lt;12,"Tidak valid",IF(LEN(Pengawas!AP818)&gt;14,"Tidak valid","OK"))))))</f>
        <v>-</v>
      </c>
      <c r="AQ818" s="26" t="str">
        <f>IF(Pengawas!AL818&gt;1,"OK",IF(Pengawas!AO818="",IF(Pengawas!AQ818="","-","Kolom AO cek lagi"),IF(Pengawas!AO818=0,IF(Pengawas!AQ818="","OK","Harap dikosongkan"),IF(Pengawas!AQ818="","Harap diisi",IF(LEN(Pengawas!AQ818)&lt;5,"Cek lagi","OK")))))</f>
        <v>-</v>
      </c>
      <c r="AR818" s="26" t="str">
        <f>IF(Pengawas!AL818&gt;1,"OK",IF(Pengawas!AO818="",IF(Pengawas!AR818="","-","Kolom AT cek lagi"),IF(Pengawas!AO818=0,IF(Pengawas!AR818="","OK","Harap dikosongkan"),IF(Pengawas!AR818="","Harap diisi",IF(VALUE(LEFT(Pengawas!AR818,2))&gt;31,"Tanggal tidak valid",IF(VALUE(LEFT(RIGHT(Pengawas!AR818,7),2))&gt;12,"Bulan tidak valid",IF(VALUE(RIGHT(Pengawas!AR818,4))&gt;2016,"Tahun cek lagi",IF(VALUE(RIGHT(Pengawas!AR818,4))&lt;2005,"Tahun cek lagi","OK"))))))))</f>
        <v>-</v>
      </c>
      <c r="AS818" s="25" t="str">
        <f>IF(Pengawas!AP818="",IF(Pengawas!AS818="","-","Harap dikosongkan"),IF(Pengawas!AP818&lt;&gt;"",IF(Pengawas!AS818="","Harap diisi",IF(Pengawas!AS818&gt;1,"Tidak valid","OK"))))</f>
        <v>-</v>
      </c>
      <c r="AT818" s="25" t="str">
        <f>IF(Pengawas!AS818="",IF(Pengawas!AT818="","-","Harap dikosongkan"),IF(Pengawas!AS818&lt;&gt;1,IF(Pengawas!AT818="","OK","Harap dikosongkan"),IF(Pengawas!AS818="",IF(Pengawas!AT818="","-","Harap dikosongkan"),IF(Pengawas!AS818=0,IF(Pengawas!AT818="","OK","Harap dikosongkan"),IF(Pengawas!AT818="","Harap diisi",IF(Pengawas!AT818&gt;2016,"Cek lagi",IF(Pengawas!AT818&lt;2005,"Cek lagi",IF(Pengawas!AM818&gt;Pengawas!AT818,"Cek lagi dengan Kolom AL","OK"))))))))</f>
        <v>-</v>
      </c>
      <c r="AU818" s="25" t="str">
        <f>IF(Pengawas!AS818="",IF(Pengawas!AU818="","-","Harap dikosongkan"),IF(Pengawas!AS818&lt;&gt;1,IF(Pengawas!AU818="","OK","Harap dikosongkan"),IF(Pengawas!AS818="",IF(Pengawas!AU818="","-","Harap dikosongkan"),IF(Pengawas!AS818=0,IF(Pengawas!AU818="","OK","Harap dikosongkan"),IF(Pengawas!AU818="","Harap diisi",IF(Pengawas!AU818&gt;20000000,"Cek lagi",IF(Pengawas!AU818&lt;100000,"Cek lagi","OK")))))))</f>
        <v>-</v>
      </c>
      <c r="AV818" s="25" t="str">
        <f>IF(Pengawas!AV818="","-",IF(Pengawas!AV818&gt;3,"Tidak valid","OK"))</f>
        <v>-</v>
      </c>
      <c r="AW818" s="25" t="str">
        <f>IF(Pengawas!AV818="",IF(Pengawas!AW818="","-","Harap dikosongkan"),IF(Pengawas!AV818=0,IF(Pengawas!AW818="","OK","Harap dikosongkan"),IF(Pengawas!AV818&gt;0,IF(Pengawas!AW818="","Harap diisi",IF(Pengawas!AW818&gt;2015,"Tidak valid","OK")))))</f>
        <v>-</v>
      </c>
      <c r="AX818" s="25" t="str">
        <f>IF(Pengawas!AV818="",IF(Pengawas!AX818="","-","Harap dikosongkan"),IF(Pengawas!AV818=0,IF(Pengawas!AX818="","OK","Harap dikosongkan"),IF(Pengawas!AV818&gt;0,IF(Pengawas!AX818="","Harap diisi",IF(Pengawas!AX818="","-",IF(Pengawas!AX818&gt;1,"Tidak valid","OK"))))))</f>
        <v>-</v>
      </c>
      <c r="AY818" s="25" t="str">
        <f>IF(Pengawas!AY818="","-",IF(Pengawas!AY818&gt;2,"Tidak valid","OK"))</f>
        <v>-</v>
      </c>
      <c r="AZ818" s="25" t="str">
        <f>IF(Pengawas!AY818="",IF(Pengawas!AZ818="","-","Harap dikosongkan"),IF(Pengawas!AY818=0,IF(Pengawas!AZ818="","OK","Harap dikosongkan"),IF(Pengawas!AZ818="","Harap diisi",IF(Pengawas!AZ818&gt;2015,"Cek lagi",IF(Pengawas!AZ818&lt;2000,"Cek lagi","OK")))))</f>
        <v>-</v>
      </c>
      <c r="BA818" s="25" t="str">
        <f>IF(Pengawas!BA818="","-",IF(LEN(Pengawas!BA818)&lt;5,"Cek lagi","OK"))</f>
        <v>-</v>
      </c>
      <c r="BB818" s="25" t="str">
        <f>IF(Pengawas!BB818="","-",IF(LEN(Pengawas!BB818)&lt;4,"Cek lagi","OK"))</f>
        <v>-</v>
      </c>
      <c r="BC818" s="25" t="str">
        <f>IF(Pengawas!BC818="","-",IF(LEN(Pengawas!BC818)&lt;4,"Cek lagi","OK"))</f>
        <v>-</v>
      </c>
      <c r="BD818" s="25" t="str">
        <f>IF(Pengawas!BD818="","-",IF(LEN(Pengawas!BD818)&lt;4,"Cek lagi","OK"))</f>
        <v>-</v>
      </c>
      <c r="BE818" s="25" t="str">
        <f>IF(Pengawas!BE818="","-",IF(LEN(Pengawas!BE818)&lt;4,"Cek lagi","OK"))</f>
        <v>-</v>
      </c>
      <c r="BF818" s="25" t="str">
        <f>IF(Pengawas!BF818="","-",IF(LEN(Pengawas!BF818)&lt;&gt;5,"Tidak valid","OK"))</f>
        <v>-</v>
      </c>
      <c r="BG818" s="25" t="str">
        <f>IF(Pengawas!BG818="","-",IF(LEN(Pengawas!BG818)&lt;9,"Cek lagi",IF(LEN(Pengawas!BG818)&gt;14,"Cek lagi","OK")))</f>
        <v>-</v>
      </c>
    </row>
    <row r="819" spans="1:59" ht="15" customHeight="1" x14ac:dyDescent="0.2">
      <c r="A819" s="25" t="str">
        <f>IF(Pengawas!A819="","-",IF(LEN(Pengawas!A819)&lt;4,"Cek lagi","OK"))</f>
        <v>-</v>
      </c>
      <c r="B819" s="25" t="str">
        <f>IF(Pengawas!B819="","-",IF(LEN(Pengawas!B819)&lt;4,"Cek lagi","OK"))</f>
        <v>-</v>
      </c>
      <c r="C819" s="25" t="str">
        <f>IF(Pengawas!C819="","-",IF(LEN(Pengawas!C819)&lt;&gt;18,"Tidak valid","OK"))</f>
        <v>-</v>
      </c>
      <c r="D819" s="25" t="str">
        <f>IF(Pengawas!D819="","-",IF(LEN(Pengawas!D819)&lt;&gt;16,"Tidak valid","OK"))</f>
        <v>-</v>
      </c>
      <c r="E819" s="25" t="str">
        <f>IF(Pengawas!E819="","-",IF(LEN(Pengawas!E819)&lt;4,"Cek lagi","OK"))</f>
        <v>-</v>
      </c>
      <c r="F819" s="25" t="str">
        <f>IF(Pengawas!F819="","-",IF(LEN(Pengawas!F819)&lt;&gt;16,"Tidak valid","OK"))</f>
        <v>-</v>
      </c>
      <c r="G819" s="25" t="str">
        <f>IF(Pengawas!G819="","-",IF(LEN(Pengawas!G819)&lt;4,"Cek lagi","OK"))</f>
        <v>-</v>
      </c>
      <c r="H819" s="26" t="str">
        <f>IF(Pengawas!H819="","-",IF(VALUE(LEFT(Pengawas!H819,2))&gt;31,"Tanggal tidak valid",IF(VALUE(LEFT(RIGHT(Pengawas!H819,7),2))&gt;12,"Bulan tidak valid",IF(VALUE(RIGHT(Pengawas!H819,4))&gt;1990,"Umur terlalu muda",IF(VALUE(RIGHT(Pengawas!H819,4))&lt;1955,"Umur terlalu tua","OK")))))</f>
        <v>-</v>
      </c>
      <c r="I819" s="25" t="str">
        <f>IF(Pengawas!I819="","-",IF(Pengawas!I819="L","OK",IF(Pengawas!I819="P","OK","Tidak valid")))</f>
        <v>-</v>
      </c>
      <c r="J819" s="25" t="str">
        <f>IF(Pengawas!J819="","-",IF(LEN(Pengawas!J819)&lt;4,"Cek lagi","OK"))</f>
        <v>-</v>
      </c>
      <c r="K819" s="25" t="str">
        <f>IF(Pengawas!K819="","-",IF(Pengawas!K819&gt;5,"Tidak valid",IF(Pengawas!K819&lt;1,"Tidak valid","OK")))</f>
        <v>-</v>
      </c>
      <c r="L819" s="25" t="str">
        <f>IF(Pengawas!L819="","-",IF(VALUE(LEFT(Pengawas!L819,1))&gt;1,"Tidak valid","OK"))</f>
        <v>-</v>
      </c>
      <c r="M819" s="25" t="str">
        <f>IF(Pengawas!M819="","-",IF(VALUE(LEFT(Pengawas!M819,1))&gt;1,"Tidak valid","OK"))</f>
        <v>-</v>
      </c>
      <c r="N819" s="25" t="str">
        <f>IF(Pengawas!N819="","-",IF(VALUE(LEFT(Pengawas!N819,2))&gt;31,"Tanggal tidak valid",IF(VALUE(LEFT(RIGHT(Pengawas!N819,7),2))&gt;12,"Bulan tidak valid",IF(VALUE(RIGHT(Pengawas!N819,4))&gt;2015,"Tahun cek lagi",IF(VALUE(RIGHT(Pengawas!N819,4))&lt;1930,"Tahun cek lagi","OK")))))</f>
        <v>-</v>
      </c>
      <c r="O819" s="26" t="str">
        <f>IF(Pengawas!O819="","-",IF(VALUE(LEFT(Pengawas!O819,2))&gt;31,"Tanggal tidak valid",IF(VALUE(LEFT(RIGHT(Pengawas!O819,7),2))&gt;12,"Bulan tidak valid",IF(VALUE(RIGHT(Pengawas!O819,4))&gt;2015,"Tahun cek lagi",IF(VALUE(RIGHT(Pengawas!O819,4))&lt;1930,"Tahun cek lagi","OK")))))</f>
        <v>-</v>
      </c>
      <c r="P819" s="26" t="str">
        <f>IF(Pengawas!P819="","-",IF(VALUE(LEFT(Pengawas!P819,2))&gt;31,"Tanggal tidak valid",IF(VALUE(LEFT(RIGHT(Pengawas!P819,7),2))&gt;12,"Bulan tidak valid",IF(VALUE(RIGHT(Pengawas!P819,4))&gt;2015,"Tahun cek lagi",IF(VALUE(RIGHT(Pengawas!P819,4))&lt;1930,"Tahun cek lagi","OK")))))</f>
        <v>-</v>
      </c>
      <c r="Q819" s="25" t="str">
        <f>IF(Pengawas!Q819="","-",IF(Pengawas!Q819&gt;3,"Tidak valid",IF(Pengawas!Q819&lt;1,"Tidak valid","OK")))</f>
        <v>-</v>
      </c>
      <c r="R819" s="25" t="str">
        <f>IF(Pengawas!R819="","-",IF(Pengawas!R819&gt;20000000,"Cek lagi",IF(Pengawas!R819&lt;50000,"Cek lagi","OK")))</f>
        <v>-</v>
      </c>
      <c r="S819" s="25" t="str">
        <f>IF(Pengawas!S819="","-",IF(Pengawas!S819&gt;3,"Tidak valid",IF(Pengawas!S819&lt;1,"Tidak valid","OK")))</f>
        <v>-</v>
      </c>
      <c r="T819" s="25" t="str">
        <f>IF(Pengawas!T819="","-",IF(Pengawas!T819&gt;6,"Tidak valid",IF(Pengawas!T819&lt;1,"Tidak valid","OK")))</f>
        <v>-</v>
      </c>
      <c r="U819" s="25" t="str">
        <f>IF(Pengawas!U819="","-",IF(Pengawas!U819&gt;4,"Tidak valid",IF(Pengawas!U819&lt;1,"Tidak valid","OK")))</f>
        <v>-</v>
      </c>
      <c r="V819" s="25" t="str">
        <f>IF(Pengawas!V819="","-",IF(Pengawas!V819&gt;2,"Tidak valid",IF(Pengawas!V819&lt;1,"Tidak valid","OK")))</f>
        <v>-</v>
      </c>
      <c r="W819" s="25" t="str">
        <f>IF(Pengawas!V819="","-",IF(Pengawas!V819=1,IF(Pengawas!W819="","Harap diisi","OK"),IF(Pengawas!V819=2,IF(Pengawas!W819="","Harap diisi","OK"),IF(Pengawas!V820&lt;1,"-",IF(Pengawas!V820&gt;2,"-","OK")))))</f>
        <v>-</v>
      </c>
      <c r="X819" s="25" t="str">
        <f>IF(Pengawas!V819="","-",IF(Pengawas!V819=1,IF(Pengawas!X819="","Harap diisi","OK"),IF(Pengawas!V819=2,IF(Pengawas!X819="","Harap diisi","OK"),IF(Pengawas!V820&lt;1,"-",IF(Pengawas!V820&gt;2,"-","OK")))))</f>
        <v>-</v>
      </c>
      <c r="Y819" s="25" t="str">
        <f>IF(Pengawas!V819="","-",IF(Pengawas!V819=1,IF(Pengawas!Y819="","Harap diisi","OK"),IF(Pengawas!V819=2,IF(Pengawas!Y819="","Harap diisi","OK"),IF(Pengawas!V820&lt;1,"-",IF(Pengawas!V820&gt;2,"-","OK")))))</f>
        <v>-</v>
      </c>
      <c r="Z819" s="25" t="str">
        <f>IF(Pengawas!V819="","-",IF(Pengawas!V819=1,IF(Pengawas!Z819="","Harap diisi","OK"),IF(Pengawas!V819=2,IF(Pengawas!Z819="","Harap diisi","OK"),IF(Pengawas!V820&lt;1,"-",IF(Pengawas!V820&gt;2,"-","OK")))))</f>
        <v>-</v>
      </c>
      <c r="AA819" s="25" t="str">
        <f>IF(Pengawas!V819="","-",IF(Pengawas!V819=1,IF(Pengawas!AA819="","Harap diisi","OK"),IF(Pengawas!V819=2,IF(Pengawas!AA819="","Harap diisi","OK"),IF(Pengawas!V820&lt;1,"-",IF(Pengawas!V820&gt;2,"-","OK")))))</f>
        <v>-</v>
      </c>
      <c r="AB819" s="25" t="str">
        <f>IF(Pengawas!V819="","-",IF(Pengawas!V819=1,IF(Pengawas!AB819="","Harap diisi","OK"),IF(Pengawas!V819=2,IF(Pengawas!AB819="","Harap diisi","OK"),IF(Pengawas!V820&lt;1,"-",IF(Pengawas!V820&gt;2,"-","OK")))))</f>
        <v>-</v>
      </c>
      <c r="AC819" s="25" t="str">
        <f>IF(Pengawas!V819="","-",IF(Pengawas!V819=1,IF(Pengawas!AC819="","Harap diisi","OK"),IF(Pengawas!V819=2,IF(Pengawas!AC819="","Harap diisi","OK"),IF(Pengawas!V820&lt;1,"-",IF(Pengawas!V820&gt;2,"-","OK")))))</f>
        <v>-</v>
      </c>
      <c r="AD819" s="25" t="str">
        <f>IF(Pengawas!V819="","-",IF(Pengawas!V819=1,IF(Pengawas!AD819="","OK","Harap dikosongkan"),IF(Pengawas!V819=2,IF(Pengawas!AD819="","Harap diisi","OK"),IF(Pengawas!V820&lt;1,"-",IF(Pengawas!V820&gt;2,"-","OK")))))</f>
        <v>-</v>
      </c>
      <c r="AE819" s="25" t="str">
        <f>IF(Pengawas!V819="","-",IF(Pengawas!V819=1,IF(Pengawas!AE819="","OK","Harap dikosongkan"),IF(Pengawas!V819=2,IF(Pengawas!AE819="","Harap diisi","OK"),IF(Pengawas!V820&lt;1,"-",IF(Pengawas!V820&gt;2,"-","OK")))))</f>
        <v>-</v>
      </c>
      <c r="AF819" s="25" t="str">
        <f>IF(Pengawas!V819="","-",IF(Pengawas!V819=1,IF(Pengawas!AF819="","OK","Harap dikosongkan"),IF(Pengawas!V819=2,IF(Pengawas!AF819="","Harap diisi","OK"),IF(Pengawas!V820&lt;1,"-",IF(Pengawas!V820&gt;2,"-","OK")))))</f>
        <v>-</v>
      </c>
      <c r="AG819" s="25" t="str">
        <f>IF(Pengawas!V819="","-",IF(Pengawas!V819=1,IF(Pengawas!AG819="","OK","Harap dikosongkan"),IF(Pengawas!V819=2,IF(Pengawas!AG819="","Harap diisi","OK"),IF(Pengawas!V820&lt;1,"-",IF(Pengawas!V820&gt;2,"-","OK")))))</f>
        <v>-</v>
      </c>
      <c r="AH819" s="25" t="str">
        <f>IF(Pengawas!V819="","-",IF(Pengawas!V819=1,IF(Pengawas!AH819="","OK","Harap dikosongkan"),IF(Pengawas!V819=2,IF(Pengawas!AH819="","Harap diisi","OK"),IF(Pengawas!V820&lt;1,"-",IF(Pengawas!V820&gt;2,"-","OK")))))</f>
        <v>-</v>
      </c>
      <c r="AI819" s="25" t="str">
        <f>IF(Pengawas!V819="","-",IF(Pengawas!V819=1,IF(Pengawas!AI819="","OK","Harap dikosongkan"),IF(Pengawas!V819=2,IF(Pengawas!AI819="","Harap diisi","OK"),IF(Pengawas!V820&lt;1,"-",IF(Pengawas!V820&gt;2,"-","OK")))))</f>
        <v>-</v>
      </c>
      <c r="AJ819" s="25" t="str">
        <f>IF(Pengawas!V819="","-",IF(Pengawas!V819=1,IF(Pengawas!AJ819="","OK","Harap dikosongkan"),IF(Pengawas!V819=2,IF(Pengawas!AJ819="","Harap diisi","OK"),IF(Pengawas!V820&lt;1,"-",IF(Pengawas!V820&gt;2,"-","OK")))))</f>
        <v>-</v>
      </c>
      <c r="AK819" s="25" t="str">
        <f>IF(Pengawas!V819="","-",IF(Pengawas!V819=1,IF(Pengawas!AK819="","OK","Harap dikosongkan"),IF(Pengawas!V819=2,IF(Pengawas!AK819="","Harap diisi","OK"),IF(Pengawas!V820&lt;1,"-",IF(Pengawas!V820&gt;2,"-","OK")))))</f>
        <v>-</v>
      </c>
      <c r="AL819" s="25" t="str">
        <f>IF(Pengawas!AL819="","-",IF(Pengawas!AL819&gt;3,"Tidak valid",IF(Pengawas!AL819&lt;1,"Tidak valid","OK")))</f>
        <v>-</v>
      </c>
      <c r="AM819" s="25" t="str">
        <f>IF(Pengawas!AL819="",IF(Pengawas!AM819="","-","Harap dikosongkan"),IF(Pengawas!AL819&lt;&gt;1,IF(Pengawas!AM819="","OK","Harap dikosongkan"),IF(Pengawas!AM819="","Harap diisi",IF(Pengawas!AM819&gt;2015,"Cek lagi",IF(Pengawas!AM819&lt;2005,"Cek lagi","OK")))))</f>
        <v>-</v>
      </c>
      <c r="AN819" s="25" t="str">
        <f>IF(Pengawas!AL819="",IF(Pengawas!AN819="","-","Harap dikosongkan"),IF(Pengawas!AL819&lt;&gt;1,IF(Pengawas!AN819="","OK","Harap dikosongkan"),IF(Pengawas!AN819="","Harap diisi",IF(VALUE(Pengawas!AN819)&gt;33,"Tidak valid",IF(VALUE(Pengawas!AN819)&lt;1,"Tidak valid","OK")))))</f>
        <v>-</v>
      </c>
      <c r="AO819" s="25" t="str">
        <f>IF(Pengawas!AL819="",IF(Pengawas!AO819="","-","Harap dikosongkan"),IF(Pengawas!AL819&lt;&gt;1,IF(Pengawas!AO819="","OK","Harap dikosongkan"),IF(Pengawas!AO819="","Harap diisi",IF(Pengawas!AO819&gt;1,"Tidak valid","OK"))))</f>
        <v>-</v>
      </c>
      <c r="AP819" s="25" t="str">
        <f>IF(Pengawas!AL819&gt;1,"OK",IF(Pengawas!AO819="",IF(Pengawas!AP819="","-","Kolom AO cek lagi"),IF(Pengawas!AO819=0,IF(Pengawas!AP819="","OK","Harap dikosongkan"),IF(Pengawas!AP819="","Harap diisi",IF(LEN(Pengawas!AP819)&lt;12,"Tidak valid",IF(LEN(Pengawas!AP819)&gt;14,"Tidak valid","OK"))))))</f>
        <v>-</v>
      </c>
      <c r="AQ819" s="26" t="str">
        <f>IF(Pengawas!AL819&gt;1,"OK",IF(Pengawas!AO819="",IF(Pengawas!AQ819="","-","Kolom AO cek lagi"),IF(Pengawas!AO819=0,IF(Pengawas!AQ819="","OK","Harap dikosongkan"),IF(Pengawas!AQ819="","Harap diisi",IF(LEN(Pengawas!AQ819)&lt;5,"Cek lagi","OK")))))</f>
        <v>-</v>
      </c>
      <c r="AR819" s="26" t="str">
        <f>IF(Pengawas!AL819&gt;1,"OK",IF(Pengawas!AO819="",IF(Pengawas!AR819="","-","Kolom AT cek lagi"),IF(Pengawas!AO819=0,IF(Pengawas!AR819="","OK","Harap dikosongkan"),IF(Pengawas!AR819="","Harap diisi",IF(VALUE(LEFT(Pengawas!AR819,2))&gt;31,"Tanggal tidak valid",IF(VALUE(LEFT(RIGHT(Pengawas!AR819,7),2))&gt;12,"Bulan tidak valid",IF(VALUE(RIGHT(Pengawas!AR819,4))&gt;2016,"Tahun cek lagi",IF(VALUE(RIGHT(Pengawas!AR819,4))&lt;2005,"Tahun cek lagi","OK"))))))))</f>
        <v>-</v>
      </c>
      <c r="AS819" s="25" t="str">
        <f>IF(Pengawas!AP819="",IF(Pengawas!AS819="","-","Harap dikosongkan"),IF(Pengawas!AP819&lt;&gt;"",IF(Pengawas!AS819="","Harap diisi",IF(Pengawas!AS819&gt;1,"Tidak valid","OK"))))</f>
        <v>-</v>
      </c>
      <c r="AT819" s="25" t="str">
        <f>IF(Pengawas!AS819="",IF(Pengawas!AT819="","-","Harap dikosongkan"),IF(Pengawas!AS819&lt;&gt;1,IF(Pengawas!AT819="","OK","Harap dikosongkan"),IF(Pengawas!AS819="",IF(Pengawas!AT819="","-","Harap dikosongkan"),IF(Pengawas!AS819=0,IF(Pengawas!AT819="","OK","Harap dikosongkan"),IF(Pengawas!AT819="","Harap diisi",IF(Pengawas!AT819&gt;2016,"Cek lagi",IF(Pengawas!AT819&lt;2005,"Cek lagi",IF(Pengawas!AM819&gt;Pengawas!AT819,"Cek lagi dengan Kolom AL","OK"))))))))</f>
        <v>-</v>
      </c>
      <c r="AU819" s="25" t="str">
        <f>IF(Pengawas!AS819="",IF(Pengawas!AU819="","-","Harap dikosongkan"),IF(Pengawas!AS819&lt;&gt;1,IF(Pengawas!AU819="","OK","Harap dikosongkan"),IF(Pengawas!AS819="",IF(Pengawas!AU819="","-","Harap dikosongkan"),IF(Pengawas!AS819=0,IF(Pengawas!AU819="","OK","Harap dikosongkan"),IF(Pengawas!AU819="","Harap diisi",IF(Pengawas!AU819&gt;20000000,"Cek lagi",IF(Pengawas!AU819&lt;100000,"Cek lagi","OK")))))))</f>
        <v>-</v>
      </c>
      <c r="AV819" s="25" t="str">
        <f>IF(Pengawas!AV819="","-",IF(Pengawas!AV819&gt;3,"Tidak valid","OK"))</f>
        <v>-</v>
      </c>
      <c r="AW819" s="25" t="str">
        <f>IF(Pengawas!AV819="",IF(Pengawas!AW819="","-","Harap dikosongkan"),IF(Pengawas!AV819=0,IF(Pengawas!AW819="","OK","Harap dikosongkan"),IF(Pengawas!AV819&gt;0,IF(Pengawas!AW819="","Harap diisi",IF(Pengawas!AW819&gt;2015,"Tidak valid","OK")))))</f>
        <v>-</v>
      </c>
      <c r="AX819" s="25" t="str">
        <f>IF(Pengawas!AV819="",IF(Pengawas!AX819="","-","Harap dikosongkan"),IF(Pengawas!AV819=0,IF(Pengawas!AX819="","OK","Harap dikosongkan"),IF(Pengawas!AV819&gt;0,IF(Pengawas!AX819="","Harap diisi",IF(Pengawas!AX819="","-",IF(Pengawas!AX819&gt;1,"Tidak valid","OK"))))))</f>
        <v>-</v>
      </c>
      <c r="AY819" s="25" t="str">
        <f>IF(Pengawas!AY819="","-",IF(Pengawas!AY819&gt;2,"Tidak valid","OK"))</f>
        <v>-</v>
      </c>
      <c r="AZ819" s="25" t="str">
        <f>IF(Pengawas!AY819="",IF(Pengawas!AZ819="","-","Harap dikosongkan"),IF(Pengawas!AY819=0,IF(Pengawas!AZ819="","OK","Harap dikosongkan"),IF(Pengawas!AZ819="","Harap diisi",IF(Pengawas!AZ819&gt;2015,"Cek lagi",IF(Pengawas!AZ819&lt;2000,"Cek lagi","OK")))))</f>
        <v>-</v>
      </c>
      <c r="BA819" s="25" t="str">
        <f>IF(Pengawas!BA819="","-",IF(LEN(Pengawas!BA819)&lt;5,"Cek lagi","OK"))</f>
        <v>-</v>
      </c>
      <c r="BB819" s="25" t="str">
        <f>IF(Pengawas!BB819="","-",IF(LEN(Pengawas!BB819)&lt;4,"Cek lagi","OK"))</f>
        <v>-</v>
      </c>
      <c r="BC819" s="25" t="str">
        <f>IF(Pengawas!BC819="","-",IF(LEN(Pengawas!BC819)&lt;4,"Cek lagi","OK"))</f>
        <v>-</v>
      </c>
      <c r="BD819" s="25" t="str">
        <f>IF(Pengawas!BD819="","-",IF(LEN(Pengawas!BD819)&lt;4,"Cek lagi","OK"))</f>
        <v>-</v>
      </c>
      <c r="BE819" s="25" t="str">
        <f>IF(Pengawas!BE819="","-",IF(LEN(Pengawas!BE819)&lt;4,"Cek lagi","OK"))</f>
        <v>-</v>
      </c>
      <c r="BF819" s="25" t="str">
        <f>IF(Pengawas!BF819="","-",IF(LEN(Pengawas!BF819)&lt;&gt;5,"Tidak valid","OK"))</f>
        <v>-</v>
      </c>
      <c r="BG819" s="25" t="str">
        <f>IF(Pengawas!BG819="","-",IF(LEN(Pengawas!BG819)&lt;9,"Cek lagi",IF(LEN(Pengawas!BG819)&gt;14,"Cek lagi","OK")))</f>
        <v>-</v>
      </c>
    </row>
    <row r="820" spans="1:59" ht="15" customHeight="1" x14ac:dyDescent="0.2">
      <c r="A820" s="25" t="str">
        <f>IF(Pengawas!A820="","-",IF(LEN(Pengawas!A820)&lt;4,"Cek lagi","OK"))</f>
        <v>-</v>
      </c>
      <c r="B820" s="25" t="str">
        <f>IF(Pengawas!B820="","-",IF(LEN(Pengawas!B820)&lt;4,"Cek lagi","OK"))</f>
        <v>-</v>
      </c>
      <c r="C820" s="25" t="str">
        <f>IF(Pengawas!C820="","-",IF(LEN(Pengawas!C820)&lt;&gt;18,"Tidak valid","OK"))</f>
        <v>-</v>
      </c>
      <c r="D820" s="25" t="str">
        <f>IF(Pengawas!D820="","-",IF(LEN(Pengawas!D820)&lt;&gt;16,"Tidak valid","OK"))</f>
        <v>-</v>
      </c>
      <c r="E820" s="25" t="str">
        <f>IF(Pengawas!E820="","-",IF(LEN(Pengawas!E820)&lt;4,"Cek lagi","OK"))</f>
        <v>-</v>
      </c>
      <c r="F820" s="25" t="str">
        <f>IF(Pengawas!F820="","-",IF(LEN(Pengawas!F820)&lt;&gt;16,"Tidak valid","OK"))</f>
        <v>-</v>
      </c>
      <c r="G820" s="25" t="str">
        <f>IF(Pengawas!G820="","-",IF(LEN(Pengawas!G820)&lt;4,"Cek lagi","OK"))</f>
        <v>-</v>
      </c>
      <c r="H820" s="26" t="str">
        <f>IF(Pengawas!H820="","-",IF(VALUE(LEFT(Pengawas!H820,2))&gt;31,"Tanggal tidak valid",IF(VALUE(LEFT(RIGHT(Pengawas!H820,7),2))&gt;12,"Bulan tidak valid",IF(VALUE(RIGHT(Pengawas!H820,4))&gt;1990,"Umur terlalu muda",IF(VALUE(RIGHT(Pengawas!H820,4))&lt;1955,"Umur terlalu tua","OK")))))</f>
        <v>-</v>
      </c>
      <c r="I820" s="25" t="str">
        <f>IF(Pengawas!I820="","-",IF(Pengawas!I820="L","OK",IF(Pengawas!I820="P","OK","Tidak valid")))</f>
        <v>-</v>
      </c>
      <c r="J820" s="25" t="str">
        <f>IF(Pengawas!J820="","-",IF(LEN(Pengawas!J820)&lt;4,"Cek lagi","OK"))</f>
        <v>-</v>
      </c>
      <c r="K820" s="25" t="str">
        <f>IF(Pengawas!K820="","-",IF(Pengawas!K820&gt;5,"Tidak valid",IF(Pengawas!K820&lt;1,"Tidak valid","OK")))</f>
        <v>-</v>
      </c>
      <c r="L820" s="25" t="str">
        <f>IF(Pengawas!L820="","-",IF(VALUE(LEFT(Pengawas!L820,1))&gt;1,"Tidak valid","OK"))</f>
        <v>-</v>
      </c>
      <c r="M820" s="25" t="str">
        <f>IF(Pengawas!M820="","-",IF(VALUE(LEFT(Pengawas!M820,1))&gt;1,"Tidak valid","OK"))</f>
        <v>-</v>
      </c>
      <c r="N820" s="25" t="str">
        <f>IF(Pengawas!N820="","-",IF(VALUE(LEFT(Pengawas!N820,2))&gt;31,"Tanggal tidak valid",IF(VALUE(LEFT(RIGHT(Pengawas!N820,7),2))&gt;12,"Bulan tidak valid",IF(VALUE(RIGHT(Pengawas!N820,4))&gt;2015,"Tahun cek lagi",IF(VALUE(RIGHT(Pengawas!N820,4))&lt;1930,"Tahun cek lagi","OK")))))</f>
        <v>-</v>
      </c>
      <c r="O820" s="26" t="str">
        <f>IF(Pengawas!O820="","-",IF(VALUE(LEFT(Pengawas!O820,2))&gt;31,"Tanggal tidak valid",IF(VALUE(LEFT(RIGHT(Pengawas!O820,7),2))&gt;12,"Bulan tidak valid",IF(VALUE(RIGHT(Pengawas!O820,4))&gt;2015,"Tahun cek lagi",IF(VALUE(RIGHT(Pengawas!O820,4))&lt;1930,"Tahun cek lagi","OK")))))</f>
        <v>-</v>
      </c>
      <c r="P820" s="26" t="str">
        <f>IF(Pengawas!P820="","-",IF(VALUE(LEFT(Pengawas!P820,2))&gt;31,"Tanggal tidak valid",IF(VALUE(LEFT(RIGHT(Pengawas!P820,7),2))&gt;12,"Bulan tidak valid",IF(VALUE(RIGHT(Pengawas!P820,4))&gt;2015,"Tahun cek lagi",IF(VALUE(RIGHT(Pengawas!P820,4))&lt;1930,"Tahun cek lagi","OK")))))</f>
        <v>-</v>
      </c>
      <c r="Q820" s="25" t="str">
        <f>IF(Pengawas!Q820="","-",IF(Pengawas!Q820&gt;3,"Tidak valid",IF(Pengawas!Q820&lt;1,"Tidak valid","OK")))</f>
        <v>-</v>
      </c>
      <c r="R820" s="25" t="str">
        <f>IF(Pengawas!R820="","-",IF(Pengawas!R820&gt;20000000,"Cek lagi",IF(Pengawas!R820&lt;50000,"Cek lagi","OK")))</f>
        <v>-</v>
      </c>
      <c r="S820" s="25" t="str">
        <f>IF(Pengawas!S820="","-",IF(Pengawas!S820&gt;3,"Tidak valid",IF(Pengawas!S820&lt;1,"Tidak valid","OK")))</f>
        <v>-</v>
      </c>
      <c r="T820" s="25" t="str">
        <f>IF(Pengawas!T820="","-",IF(Pengawas!T820&gt;6,"Tidak valid",IF(Pengawas!T820&lt;1,"Tidak valid","OK")))</f>
        <v>-</v>
      </c>
      <c r="U820" s="25" t="str">
        <f>IF(Pengawas!U820="","-",IF(Pengawas!U820&gt;4,"Tidak valid",IF(Pengawas!U820&lt;1,"Tidak valid","OK")))</f>
        <v>-</v>
      </c>
      <c r="V820" s="25" t="str">
        <f>IF(Pengawas!V820="","-",IF(Pengawas!V820&gt;2,"Tidak valid",IF(Pengawas!V820&lt;1,"Tidak valid","OK")))</f>
        <v>-</v>
      </c>
      <c r="W820" s="25" t="str">
        <f>IF(Pengawas!V820="","-",IF(Pengawas!V820=1,IF(Pengawas!W820="","Harap diisi","OK"),IF(Pengawas!V820=2,IF(Pengawas!W820="","Harap diisi","OK"),IF(Pengawas!V821&lt;1,"-",IF(Pengawas!V821&gt;2,"-","OK")))))</f>
        <v>-</v>
      </c>
      <c r="X820" s="25" t="str">
        <f>IF(Pengawas!V820="","-",IF(Pengawas!V820=1,IF(Pengawas!X820="","Harap diisi","OK"),IF(Pengawas!V820=2,IF(Pengawas!X820="","Harap diisi","OK"),IF(Pengawas!V821&lt;1,"-",IF(Pengawas!V821&gt;2,"-","OK")))))</f>
        <v>-</v>
      </c>
      <c r="Y820" s="25" t="str">
        <f>IF(Pengawas!V820="","-",IF(Pengawas!V820=1,IF(Pengawas!Y820="","Harap diisi","OK"),IF(Pengawas!V820=2,IF(Pengawas!Y820="","Harap diisi","OK"),IF(Pengawas!V821&lt;1,"-",IF(Pengawas!V821&gt;2,"-","OK")))))</f>
        <v>-</v>
      </c>
      <c r="Z820" s="25" t="str">
        <f>IF(Pengawas!V820="","-",IF(Pengawas!V820=1,IF(Pengawas!Z820="","Harap diisi","OK"),IF(Pengawas!V820=2,IF(Pengawas!Z820="","Harap diisi","OK"),IF(Pengawas!V821&lt;1,"-",IF(Pengawas!V821&gt;2,"-","OK")))))</f>
        <v>-</v>
      </c>
      <c r="AA820" s="25" t="str">
        <f>IF(Pengawas!V820="","-",IF(Pengawas!V820=1,IF(Pengawas!AA820="","Harap diisi","OK"),IF(Pengawas!V820=2,IF(Pengawas!AA820="","Harap diisi","OK"),IF(Pengawas!V821&lt;1,"-",IF(Pengawas!V821&gt;2,"-","OK")))))</f>
        <v>-</v>
      </c>
      <c r="AB820" s="25" t="str">
        <f>IF(Pengawas!V820="","-",IF(Pengawas!V820=1,IF(Pengawas!AB820="","Harap diisi","OK"),IF(Pengawas!V820=2,IF(Pengawas!AB820="","Harap diisi","OK"),IF(Pengawas!V821&lt;1,"-",IF(Pengawas!V821&gt;2,"-","OK")))))</f>
        <v>-</v>
      </c>
      <c r="AC820" s="25" t="str">
        <f>IF(Pengawas!V820="","-",IF(Pengawas!V820=1,IF(Pengawas!AC820="","Harap diisi","OK"),IF(Pengawas!V820=2,IF(Pengawas!AC820="","Harap diisi","OK"),IF(Pengawas!V821&lt;1,"-",IF(Pengawas!V821&gt;2,"-","OK")))))</f>
        <v>-</v>
      </c>
      <c r="AD820" s="25" t="str">
        <f>IF(Pengawas!V820="","-",IF(Pengawas!V820=1,IF(Pengawas!AD820="","OK","Harap dikosongkan"),IF(Pengawas!V820=2,IF(Pengawas!AD820="","Harap diisi","OK"),IF(Pengawas!V821&lt;1,"-",IF(Pengawas!V821&gt;2,"-","OK")))))</f>
        <v>-</v>
      </c>
      <c r="AE820" s="25" t="str">
        <f>IF(Pengawas!V820="","-",IF(Pengawas!V820=1,IF(Pengawas!AE820="","OK","Harap dikosongkan"),IF(Pengawas!V820=2,IF(Pengawas!AE820="","Harap diisi","OK"),IF(Pengawas!V821&lt;1,"-",IF(Pengawas!V821&gt;2,"-","OK")))))</f>
        <v>-</v>
      </c>
      <c r="AF820" s="25" t="str">
        <f>IF(Pengawas!V820="","-",IF(Pengawas!V820=1,IF(Pengawas!AF820="","OK","Harap dikosongkan"),IF(Pengawas!V820=2,IF(Pengawas!AF820="","Harap diisi","OK"),IF(Pengawas!V821&lt;1,"-",IF(Pengawas!V821&gt;2,"-","OK")))))</f>
        <v>-</v>
      </c>
      <c r="AG820" s="25" t="str">
        <f>IF(Pengawas!V820="","-",IF(Pengawas!V820=1,IF(Pengawas!AG820="","OK","Harap dikosongkan"),IF(Pengawas!V820=2,IF(Pengawas!AG820="","Harap diisi","OK"),IF(Pengawas!V821&lt;1,"-",IF(Pengawas!V821&gt;2,"-","OK")))))</f>
        <v>-</v>
      </c>
      <c r="AH820" s="25" t="str">
        <f>IF(Pengawas!V820="","-",IF(Pengawas!V820=1,IF(Pengawas!AH820="","OK","Harap dikosongkan"),IF(Pengawas!V820=2,IF(Pengawas!AH820="","Harap diisi","OK"),IF(Pengawas!V821&lt;1,"-",IF(Pengawas!V821&gt;2,"-","OK")))))</f>
        <v>-</v>
      </c>
      <c r="AI820" s="25" t="str">
        <f>IF(Pengawas!V820="","-",IF(Pengawas!V820=1,IF(Pengawas!AI820="","OK","Harap dikosongkan"),IF(Pengawas!V820=2,IF(Pengawas!AI820="","Harap diisi","OK"),IF(Pengawas!V821&lt;1,"-",IF(Pengawas!V821&gt;2,"-","OK")))))</f>
        <v>-</v>
      </c>
      <c r="AJ820" s="25" t="str">
        <f>IF(Pengawas!V820="","-",IF(Pengawas!V820=1,IF(Pengawas!AJ820="","OK","Harap dikosongkan"),IF(Pengawas!V820=2,IF(Pengawas!AJ820="","Harap diisi","OK"),IF(Pengawas!V821&lt;1,"-",IF(Pengawas!V821&gt;2,"-","OK")))))</f>
        <v>-</v>
      </c>
      <c r="AK820" s="25" t="str">
        <f>IF(Pengawas!V820="","-",IF(Pengawas!V820=1,IF(Pengawas!AK820="","OK","Harap dikosongkan"),IF(Pengawas!V820=2,IF(Pengawas!AK820="","Harap diisi","OK"),IF(Pengawas!V821&lt;1,"-",IF(Pengawas!V821&gt;2,"-","OK")))))</f>
        <v>-</v>
      </c>
      <c r="AL820" s="25" t="str">
        <f>IF(Pengawas!AL820="","-",IF(Pengawas!AL820&gt;3,"Tidak valid",IF(Pengawas!AL820&lt;1,"Tidak valid","OK")))</f>
        <v>-</v>
      </c>
      <c r="AM820" s="25" t="str">
        <f>IF(Pengawas!AL820="",IF(Pengawas!AM820="","-","Harap dikosongkan"),IF(Pengawas!AL820&lt;&gt;1,IF(Pengawas!AM820="","OK","Harap dikosongkan"),IF(Pengawas!AM820="","Harap diisi",IF(Pengawas!AM820&gt;2015,"Cek lagi",IF(Pengawas!AM820&lt;2005,"Cek lagi","OK")))))</f>
        <v>-</v>
      </c>
      <c r="AN820" s="25" t="str">
        <f>IF(Pengawas!AL820="",IF(Pengawas!AN820="","-","Harap dikosongkan"),IF(Pengawas!AL820&lt;&gt;1,IF(Pengawas!AN820="","OK","Harap dikosongkan"),IF(Pengawas!AN820="","Harap diisi",IF(VALUE(Pengawas!AN820)&gt;33,"Tidak valid",IF(VALUE(Pengawas!AN820)&lt;1,"Tidak valid","OK")))))</f>
        <v>-</v>
      </c>
      <c r="AO820" s="25" t="str">
        <f>IF(Pengawas!AL820="",IF(Pengawas!AO820="","-","Harap dikosongkan"),IF(Pengawas!AL820&lt;&gt;1,IF(Pengawas!AO820="","OK","Harap dikosongkan"),IF(Pengawas!AO820="","Harap diisi",IF(Pengawas!AO820&gt;1,"Tidak valid","OK"))))</f>
        <v>-</v>
      </c>
      <c r="AP820" s="25" t="str">
        <f>IF(Pengawas!AL820&gt;1,"OK",IF(Pengawas!AO820="",IF(Pengawas!AP820="","-","Kolom AO cek lagi"),IF(Pengawas!AO820=0,IF(Pengawas!AP820="","OK","Harap dikosongkan"),IF(Pengawas!AP820="","Harap diisi",IF(LEN(Pengawas!AP820)&lt;12,"Tidak valid",IF(LEN(Pengawas!AP820)&gt;14,"Tidak valid","OK"))))))</f>
        <v>-</v>
      </c>
      <c r="AQ820" s="26" t="str">
        <f>IF(Pengawas!AL820&gt;1,"OK",IF(Pengawas!AO820="",IF(Pengawas!AQ820="","-","Kolom AO cek lagi"),IF(Pengawas!AO820=0,IF(Pengawas!AQ820="","OK","Harap dikosongkan"),IF(Pengawas!AQ820="","Harap diisi",IF(LEN(Pengawas!AQ820)&lt;5,"Cek lagi","OK")))))</f>
        <v>-</v>
      </c>
      <c r="AR820" s="26" t="str">
        <f>IF(Pengawas!AL820&gt;1,"OK",IF(Pengawas!AO820="",IF(Pengawas!AR820="","-","Kolom AT cek lagi"),IF(Pengawas!AO820=0,IF(Pengawas!AR820="","OK","Harap dikosongkan"),IF(Pengawas!AR820="","Harap diisi",IF(VALUE(LEFT(Pengawas!AR820,2))&gt;31,"Tanggal tidak valid",IF(VALUE(LEFT(RIGHT(Pengawas!AR820,7),2))&gt;12,"Bulan tidak valid",IF(VALUE(RIGHT(Pengawas!AR820,4))&gt;2016,"Tahun cek lagi",IF(VALUE(RIGHT(Pengawas!AR820,4))&lt;2005,"Tahun cek lagi","OK"))))))))</f>
        <v>-</v>
      </c>
      <c r="AS820" s="25" t="str">
        <f>IF(Pengawas!AP820="",IF(Pengawas!AS820="","-","Harap dikosongkan"),IF(Pengawas!AP820&lt;&gt;"",IF(Pengawas!AS820="","Harap diisi",IF(Pengawas!AS820&gt;1,"Tidak valid","OK"))))</f>
        <v>-</v>
      </c>
      <c r="AT820" s="25" t="str">
        <f>IF(Pengawas!AS820="",IF(Pengawas!AT820="","-","Harap dikosongkan"),IF(Pengawas!AS820&lt;&gt;1,IF(Pengawas!AT820="","OK","Harap dikosongkan"),IF(Pengawas!AS820="",IF(Pengawas!AT820="","-","Harap dikosongkan"),IF(Pengawas!AS820=0,IF(Pengawas!AT820="","OK","Harap dikosongkan"),IF(Pengawas!AT820="","Harap diisi",IF(Pengawas!AT820&gt;2016,"Cek lagi",IF(Pengawas!AT820&lt;2005,"Cek lagi",IF(Pengawas!AM820&gt;Pengawas!AT820,"Cek lagi dengan Kolom AL","OK"))))))))</f>
        <v>-</v>
      </c>
      <c r="AU820" s="25" t="str">
        <f>IF(Pengawas!AS820="",IF(Pengawas!AU820="","-","Harap dikosongkan"),IF(Pengawas!AS820&lt;&gt;1,IF(Pengawas!AU820="","OK","Harap dikosongkan"),IF(Pengawas!AS820="",IF(Pengawas!AU820="","-","Harap dikosongkan"),IF(Pengawas!AS820=0,IF(Pengawas!AU820="","OK","Harap dikosongkan"),IF(Pengawas!AU820="","Harap diisi",IF(Pengawas!AU820&gt;20000000,"Cek lagi",IF(Pengawas!AU820&lt;100000,"Cek lagi","OK")))))))</f>
        <v>-</v>
      </c>
      <c r="AV820" s="25" t="str">
        <f>IF(Pengawas!AV820="","-",IF(Pengawas!AV820&gt;3,"Tidak valid","OK"))</f>
        <v>-</v>
      </c>
      <c r="AW820" s="25" t="str">
        <f>IF(Pengawas!AV820="",IF(Pengawas!AW820="","-","Harap dikosongkan"),IF(Pengawas!AV820=0,IF(Pengawas!AW820="","OK","Harap dikosongkan"),IF(Pengawas!AV820&gt;0,IF(Pengawas!AW820="","Harap diisi",IF(Pengawas!AW820&gt;2015,"Tidak valid","OK")))))</f>
        <v>-</v>
      </c>
      <c r="AX820" s="25" t="str">
        <f>IF(Pengawas!AV820="",IF(Pengawas!AX820="","-","Harap dikosongkan"),IF(Pengawas!AV820=0,IF(Pengawas!AX820="","OK","Harap dikosongkan"),IF(Pengawas!AV820&gt;0,IF(Pengawas!AX820="","Harap diisi",IF(Pengawas!AX820="","-",IF(Pengawas!AX820&gt;1,"Tidak valid","OK"))))))</f>
        <v>-</v>
      </c>
      <c r="AY820" s="25" t="str">
        <f>IF(Pengawas!AY820="","-",IF(Pengawas!AY820&gt;2,"Tidak valid","OK"))</f>
        <v>-</v>
      </c>
      <c r="AZ820" s="25" t="str">
        <f>IF(Pengawas!AY820="",IF(Pengawas!AZ820="","-","Harap dikosongkan"),IF(Pengawas!AY820=0,IF(Pengawas!AZ820="","OK","Harap dikosongkan"),IF(Pengawas!AZ820="","Harap diisi",IF(Pengawas!AZ820&gt;2015,"Cek lagi",IF(Pengawas!AZ820&lt;2000,"Cek lagi","OK")))))</f>
        <v>-</v>
      </c>
      <c r="BA820" s="25" t="str">
        <f>IF(Pengawas!BA820="","-",IF(LEN(Pengawas!BA820)&lt;5,"Cek lagi","OK"))</f>
        <v>-</v>
      </c>
      <c r="BB820" s="25" t="str">
        <f>IF(Pengawas!BB820="","-",IF(LEN(Pengawas!BB820)&lt;4,"Cek lagi","OK"))</f>
        <v>-</v>
      </c>
      <c r="BC820" s="25" t="str">
        <f>IF(Pengawas!BC820="","-",IF(LEN(Pengawas!BC820)&lt;4,"Cek lagi","OK"))</f>
        <v>-</v>
      </c>
      <c r="BD820" s="25" t="str">
        <f>IF(Pengawas!BD820="","-",IF(LEN(Pengawas!BD820)&lt;4,"Cek lagi","OK"))</f>
        <v>-</v>
      </c>
      <c r="BE820" s="25" t="str">
        <f>IF(Pengawas!BE820="","-",IF(LEN(Pengawas!BE820)&lt;4,"Cek lagi","OK"))</f>
        <v>-</v>
      </c>
      <c r="BF820" s="25" t="str">
        <f>IF(Pengawas!BF820="","-",IF(LEN(Pengawas!BF820)&lt;&gt;5,"Tidak valid","OK"))</f>
        <v>-</v>
      </c>
      <c r="BG820" s="25" t="str">
        <f>IF(Pengawas!BG820="","-",IF(LEN(Pengawas!BG820)&lt;9,"Cek lagi",IF(LEN(Pengawas!BG820)&gt;14,"Cek lagi","OK")))</f>
        <v>-</v>
      </c>
    </row>
    <row r="821" spans="1:59" ht="15" customHeight="1" x14ac:dyDescent="0.2">
      <c r="A821" s="25" t="str">
        <f>IF(Pengawas!A821="","-",IF(LEN(Pengawas!A821)&lt;4,"Cek lagi","OK"))</f>
        <v>-</v>
      </c>
      <c r="B821" s="25" t="str">
        <f>IF(Pengawas!B821="","-",IF(LEN(Pengawas!B821)&lt;4,"Cek lagi","OK"))</f>
        <v>-</v>
      </c>
      <c r="C821" s="25" t="str">
        <f>IF(Pengawas!C821="","-",IF(LEN(Pengawas!C821)&lt;&gt;18,"Tidak valid","OK"))</f>
        <v>-</v>
      </c>
      <c r="D821" s="25" t="str">
        <f>IF(Pengawas!D821="","-",IF(LEN(Pengawas!D821)&lt;&gt;16,"Tidak valid","OK"))</f>
        <v>-</v>
      </c>
      <c r="E821" s="25" t="str">
        <f>IF(Pengawas!E821="","-",IF(LEN(Pengawas!E821)&lt;4,"Cek lagi","OK"))</f>
        <v>-</v>
      </c>
      <c r="F821" s="25" t="str">
        <f>IF(Pengawas!F821="","-",IF(LEN(Pengawas!F821)&lt;&gt;16,"Tidak valid","OK"))</f>
        <v>-</v>
      </c>
      <c r="G821" s="25" t="str">
        <f>IF(Pengawas!G821="","-",IF(LEN(Pengawas!G821)&lt;4,"Cek lagi","OK"))</f>
        <v>-</v>
      </c>
      <c r="H821" s="26" t="str">
        <f>IF(Pengawas!H821="","-",IF(VALUE(LEFT(Pengawas!H821,2))&gt;31,"Tanggal tidak valid",IF(VALUE(LEFT(RIGHT(Pengawas!H821,7),2))&gt;12,"Bulan tidak valid",IF(VALUE(RIGHT(Pengawas!H821,4))&gt;1990,"Umur terlalu muda",IF(VALUE(RIGHT(Pengawas!H821,4))&lt;1955,"Umur terlalu tua","OK")))))</f>
        <v>-</v>
      </c>
      <c r="I821" s="25" t="str">
        <f>IF(Pengawas!I821="","-",IF(Pengawas!I821="L","OK",IF(Pengawas!I821="P","OK","Tidak valid")))</f>
        <v>-</v>
      </c>
      <c r="J821" s="25" t="str">
        <f>IF(Pengawas!J821="","-",IF(LEN(Pengawas!J821)&lt;4,"Cek lagi","OK"))</f>
        <v>-</v>
      </c>
      <c r="K821" s="25" t="str">
        <f>IF(Pengawas!K821="","-",IF(Pengawas!K821&gt;5,"Tidak valid",IF(Pengawas!K821&lt;1,"Tidak valid","OK")))</f>
        <v>-</v>
      </c>
      <c r="L821" s="25" t="str">
        <f>IF(Pengawas!L821="","-",IF(VALUE(LEFT(Pengawas!L821,1))&gt;1,"Tidak valid","OK"))</f>
        <v>-</v>
      </c>
      <c r="M821" s="25" t="str">
        <f>IF(Pengawas!M821="","-",IF(VALUE(LEFT(Pengawas!M821,1))&gt;1,"Tidak valid","OK"))</f>
        <v>-</v>
      </c>
      <c r="N821" s="25" t="str">
        <f>IF(Pengawas!N821="","-",IF(VALUE(LEFT(Pengawas!N821,2))&gt;31,"Tanggal tidak valid",IF(VALUE(LEFT(RIGHT(Pengawas!N821,7),2))&gt;12,"Bulan tidak valid",IF(VALUE(RIGHT(Pengawas!N821,4))&gt;2015,"Tahun cek lagi",IF(VALUE(RIGHT(Pengawas!N821,4))&lt;1930,"Tahun cek lagi","OK")))))</f>
        <v>-</v>
      </c>
      <c r="O821" s="26" t="str">
        <f>IF(Pengawas!O821="","-",IF(VALUE(LEFT(Pengawas!O821,2))&gt;31,"Tanggal tidak valid",IF(VALUE(LEFT(RIGHT(Pengawas!O821,7),2))&gt;12,"Bulan tidak valid",IF(VALUE(RIGHT(Pengawas!O821,4))&gt;2015,"Tahun cek lagi",IF(VALUE(RIGHT(Pengawas!O821,4))&lt;1930,"Tahun cek lagi","OK")))))</f>
        <v>-</v>
      </c>
      <c r="P821" s="26" t="str">
        <f>IF(Pengawas!P821="","-",IF(VALUE(LEFT(Pengawas!P821,2))&gt;31,"Tanggal tidak valid",IF(VALUE(LEFT(RIGHT(Pengawas!P821,7),2))&gt;12,"Bulan tidak valid",IF(VALUE(RIGHT(Pengawas!P821,4))&gt;2015,"Tahun cek lagi",IF(VALUE(RIGHT(Pengawas!P821,4))&lt;1930,"Tahun cek lagi","OK")))))</f>
        <v>-</v>
      </c>
      <c r="Q821" s="25" t="str">
        <f>IF(Pengawas!Q821="","-",IF(Pengawas!Q821&gt;3,"Tidak valid",IF(Pengawas!Q821&lt;1,"Tidak valid","OK")))</f>
        <v>-</v>
      </c>
      <c r="R821" s="25" t="str">
        <f>IF(Pengawas!R821="","-",IF(Pengawas!R821&gt;20000000,"Cek lagi",IF(Pengawas!R821&lt;50000,"Cek lagi","OK")))</f>
        <v>-</v>
      </c>
      <c r="S821" s="25" t="str">
        <f>IF(Pengawas!S821="","-",IF(Pengawas!S821&gt;3,"Tidak valid",IF(Pengawas!S821&lt;1,"Tidak valid","OK")))</f>
        <v>-</v>
      </c>
      <c r="T821" s="25" t="str">
        <f>IF(Pengawas!T821="","-",IF(Pengawas!T821&gt;6,"Tidak valid",IF(Pengawas!T821&lt;1,"Tidak valid","OK")))</f>
        <v>-</v>
      </c>
      <c r="U821" s="25" t="str">
        <f>IF(Pengawas!U821="","-",IF(Pengawas!U821&gt;4,"Tidak valid",IF(Pengawas!U821&lt;1,"Tidak valid","OK")))</f>
        <v>-</v>
      </c>
      <c r="V821" s="25" t="str">
        <f>IF(Pengawas!V821="","-",IF(Pengawas!V821&gt;2,"Tidak valid",IF(Pengawas!V821&lt;1,"Tidak valid","OK")))</f>
        <v>-</v>
      </c>
      <c r="W821" s="25" t="str">
        <f>IF(Pengawas!V821="","-",IF(Pengawas!V821=1,IF(Pengawas!W821="","Harap diisi","OK"),IF(Pengawas!V821=2,IF(Pengawas!W821="","Harap diisi","OK"),IF(Pengawas!V822&lt;1,"-",IF(Pengawas!V822&gt;2,"-","OK")))))</f>
        <v>-</v>
      </c>
      <c r="X821" s="25" t="str">
        <f>IF(Pengawas!V821="","-",IF(Pengawas!V821=1,IF(Pengawas!X821="","Harap diisi","OK"),IF(Pengawas!V821=2,IF(Pengawas!X821="","Harap diisi","OK"),IF(Pengawas!V822&lt;1,"-",IF(Pengawas!V822&gt;2,"-","OK")))))</f>
        <v>-</v>
      </c>
      <c r="Y821" s="25" t="str">
        <f>IF(Pengawas!V821="","-",IF(Pengawas!V821=1,IF(Pengawas!Y821="","Harap diisi","OK"),IF(Pengawas!V821=2,IF(Pengawas!Y821="","Harap diisi","OK"),IF(Pengawas!V822&lt;1,"-",IF(Pengawas!V822&gt;2,"-","OK")))))</f>
        <v>-</v>
      </c>
      <c r="Z821" s="25" t="str">
        <f>IF(Pengawas!V821="","-",IF(Pengawas!V821=1,IF(Pengawas!Z821="","Harap diisi","OK"),IF(Pengawas!V821=2,IF(Pengawas!Z821="","Harap diisi","OK"),IF(Pengawas!V822&lt;1,"-",IF(Pengawas!V822&gt;2,"-","OK")))))</f>
        <v>-</v>
      </c>
      <c r="AA821" s="25" t="str">
        <f>IF(Pengawas!V821="","-",IF(Pengawas!V821=1,IF(Pengawas!AA821="","Harap diisi","OK"),IF(Pengawas!V821=2,IF(Pengawas!AA821="","Harap diisi","OK"),IF(Pengawas!V822&lt;1,"-",IF(Pengawas!V822&gt;2,"-","OK")))))</f>
        <v>-</v>
      </c>
      <c r="AB821" s="25" t="str">
        <f>IF(Pengawas!V821="","-",IF(Pengawas!V821=1,IF(Pengawas!AB821="","Harap diisi","OK"),IF(Pengawas!V821=2,IF(Pengawas!AB821="","Harap diisi","OK"),IF(Pengawas!V822&lt;1,"-",IF(Pengawas!V822&gt;2,"-","OK")))))</f>
        <v>-</v>
      </c>
      <c r="AC821" s="25" t="str">
        <f>IF(Pengawas!V821="","-",IF(Pengawas!V821=1,IF(Pengawas!AC821="","Harap diisi","OK"),IF(Pengawas!V821=2,IF(Pengawas!AC821="","Harap diisi","OK"),IF(Pengawas!V822&lt;1,"-",IF(Pengawas!V822&gt;2,"-","OK")))))</f>
        <v>-</v>
      </c>
      <c r="AD821" s="25" t="str">
        <f>IF(Pengawas!V821="","-",IF(Pengawas!V821=1,IF(Pengawas!AD821="","OK","Harap dikosongkan"),IF(Pengawas!V821=2,IF(Pengawas!AD821="","Harap diisi","OK"),IF(Pengawas!V822&lt;1,"-",IF(Pengawas!V822&gt;2,"-","OK")))))</f>
        <v>-</v>
      </c>
      <c r="AE821" s="25" t="str">
        <f>IF(Pengawas!V821="","-",IF(Pengawas!V821=1,IF(Pengawas!AE821="","OK","Harap dikosongkan"),IF(Pengawas!V821=2,IF(Pengawas!AE821="","Harap diisi","OK"),IF(Pengawas!V822&lt;1,"-",IF(Pengawas!V822&gt;2,"-","OK")))))</f>
        <v>-</v>
      </c>
      <c r="AF821" s="25" t="str">
        <f>IF(Pengawas!V821="","-",IF(Pengawas!V821=1,IF(Pengawas!AF821="","OK","Harap dikosongkan"),IF(Pengawas!V821=2,IF(Pengawas!AF821="","Harap diisi","OK"),IF(Pengawas!V822&lt;1,"-",IF(Pengawas!V822&gt;2,"-","OK")))))</f>
        <v>-</v>
      </c>
      <c r="AG821" s="25" t="str">
        <f>IF(Pengawas!V821="","-",IF(Pengawas!V821=1,IF(Pengawas!AG821="","OK","Harap dikosongkan"),IF(Pengawas!V821=2,IF(Pengawas!AG821="","Harap diisi","OK"),IF(Pengawas!V822&lt;1,"-",IF(Pengawas!V822&gt;2,"-","OK")))))</f>
        <v>-</v>
      </c>
      <c r="AH821" s="25" t="str">
        <f>IF(Pengawas!V821="","-",IF(Pengawas!V821=1,IF(Pengawas!AH821="","OK","Harap dikosongkan"),IF(Pengawas!V821=2,IF(Pengawas!AH821="","Harap diisi","OK"),IF(Pengawas!V822&lt;1,"-",IF(Pengawas!V822&gt;2,"-","OK")))))</f>
        <v>-</v>
      </c>
      <c r="AI821" s="25" t="str">
        <f>IF(Pengawas!V821="","-",IF(Pengawas!V821=1,IF(Pengawas!AI821="","OK","Harap dikosongkan"),IF(Pengawas!V821=2,IF(Pengawas!AI821="","Harap diisi","OK"),IF(Pengawas!V822&lt;1,"-",IF(Pengawas!V822&gt;2,"-","OK")))))</f>
        <v>-</v>
      </c>
      <c r="AJ821" s="25" t="str">
        <f>IF(Pengawas!V821="","-",IF(Pengawas!V821=1,IF(Pengawas!AJ821="","OK","Harap dikosongkan"),IF(Pengawas!V821=2,IF(Pengawas!AJ821="","Harap diisi","OK"),IF(Pengawas!V822&lt;1,"-",IF(Pengawas!V822&gt;2,"-","OK")))))</f>
        <v>-</v>
      </c>
      <c r="AK821" s="25" t="str">
        <f>IF(Pengawas!V821="","-",IF(Pengawas!V821=1,IF(Pengawas!AK821="","OK","Harap dikosongkan"),IF(Pengawas!V821=2,IF(Pengawas!AK821="","Harap diisi","OK"),IF(Pengawas!V822&lt;1,"-",IF(Pengawas!V822&gt;2,"-","OK")))))</f>
        <v>-</v>
      </c>
      <c r="AL821" s="25" t="str">
        <f>IF(Pengawas!AL821="","-",IF(Pengawas!AL821&gt;3,"Tidak valid",IF(Pengawas!AL821&lt;1,"Tidak valid","OK")))</f>
        <v>-</v>
      </c>
      <c r="AM821" s="25" t="str">
        <f>IF(Pengawas!AL821="",IF(Pengawas!AM821="","-","Harap dikosongkan"),IF(Pengawas!AL821&lt;&gt;1,IF(Pengawas!AM821="","OK","Harap dikosongkan"),IF(Pengawas!AM821="","Harap diisi",IF(Pengawas!AM821&gt;2015,"Cek lagi",IF(Pengawas!AM821&lt;2005,"Cek lagi","OK")))))</f>
        <v>-</v>
      </c>
      <c r="AN821" s="25" t="str">
        <f>IF(Pengawas!AL821="",IF(Pengawas!AN821="","-","Harap dikosongkan"),IF(Pengawas!AL821&lt;&gt;1,IF(Pengawas!AN821="","OK","Harap dikosongkan"),IF(Pengawas!AN821="","Harap diisi",IF(VALUE(Pengawas!AN821)&gt;33,"Tidak valid",IF(VALUE(Pengawas!AN821)&lt;1,"Tidak valid","OK")))))</f>
        <v>-</v>
      </c>
      <c r="AO821" s="25" t="str">
        <f>IF(Pengawas!AL821="",IF(Pengawas!AO821="","-","Harap dikosongkan"),IF(Pengawas!AL821&lt;&gt;1,IF(Pengawas!AO821="","OK","Harap dikosongkan"),IF(Pengawas!AO821="","Harap diisi",IF(Pengawas!AO821&gt;1,"Tidak valid","OK"))))</f>
        <v>-</v>
      </c>
      <c r="AP821" s="25" t="str">
        <f>IF(Pengawas!AL821&gt;1,"OK",IF(Pengawas!AO821="",IF(Pengawas!AP821="","-","Kolom AO cek lagi"),IF(Pengawas!AO821=0,IF(Pengawas!AP821="","OK","Harap dikosongkan"),IF(Pengawas!AP821="","Harap diisi",IF(LEN(Pengawas!AP821)&lt;12,"Tidak valid",IF(LEN(Pengawas!AP821)&gt;14,"Tidak valid","OK"))))))</f>
        <v>-</v>
      </c>
      <c r="AQ821" s="26" t="str">
        <f>IF(Pengawas!AL821&gt;1,"OK",IF(Pengawas!AO821="",IF(Pengawas!AQ821="","-","Kolom AO cek lagi"),IF(Pengawas!AO821=0,IF(Pengawas!AQ821="","OK","Harap dikosongkan"),IF(Pengawas!AQ821="","Harap diisi",IF(LEN(Pengawas!AQ821)&lt;5,"Cek lagi","OK")))))</f>
        <v>-</v>
      </c>
      <c r="AR821" s="26" t="str">
        <f>IF(Pengawas!AL821&gt;1,"OK",IF(Pengawas!AO821="",IF(Pengawas!AR821="","-","Kolom AT cek lagi"),IF(Pengawas!AO821=0,IF(Pengawas!AR821="","OK","Harap dikosongkan"),IF(Pengawas!AR821="","Harap diisi",IF(VALUE(LEFT(Pengawas!AR821,2))&gt;31,"Tanggal tidak valid",IF(VALUE(LEFT(RIGHT(Pengawas!AR821,7),2))&gt;12,"Bulan tidak valid",IF(VALUE(RIGHT(Pengawas!AR821,4))&gt;2016,"Tahun cek lagi",IF(VALUE(RIGHT(Pengawas!AR821,4))&lt;2005,"Tahun cek lagi","OK"))))))))</f>
        <v>-</v>
      </c>
      <c r="AS821" s="25" t="str">
        <f>IF(Pengawas!AP821="",IF(Pengawas!AS821="","-","Harap dikosongkan"),IF(Pengawas!AP821&lt;&gt;"",IF(Pengawas!AS821="","Harap diisi",IF(Pengawas!AS821&gt;1,"Tidak valid","OK"))))</f>
        <v>-</v>
      </c>
      <c r="AT821" s="25" t="str">
        <f>IF(Pengawas!AS821="",IF(Pengawas!AT821="","-","Harap dikosongkan"),IF(Pengawas!AS821&lt;&gt;1,IF(Pengawas!AT821="","OK","Harap dikosongkan"),IF(Pengawas!AS821="",IF(Pengawas!AT821="","-","Harap dikosongkan"),IF(Pengawas!AS821=0,IF(Pengawas!AT821="","OK","Harap dikosongkan"),IF(Pengawas!AT821="","Harap diisi",IF(Pengawas!AT821&gt;2016,"Cek lagi",IF(Pengawas!AT821&lt;2005,"Cek lagi",IF(Pengawas!AM821&gt;Pengawas!AT821,"Cek lagi dengan Kolom AL","OK"))))))))</f>
        <v>-</v>
      </c>
      <c r="AU821" s="25" t="str">
        <f>IF(Pengawas!AS821="",IF(Pengawas!AU821="","-","Harap dikosongkan"),IF(Pengawas!AS821&lt;&gt;1,IF(Pengawas!AU821="","OK","Harap dikosongkan"),IF(Pengawas!AS821="",IF(Pengawas!AU821="","-","Harap dikosongkan"),IF(Pengawas!AS821=0,IF(Pengawas!AU821="","OK","Harap dikosongkan"),IF(Pengawas!AU821="","Harap diisi",IF(Pengawas!AU821&gt;20000000,"Cek lagi",IF(Pengawas!AU821&lt;100000,"Cek lagi","OK")))))))</f>
        <v>-</v>
      </c>
      <c r="AV821" s="25" t="str">
        <f>IF(Pengawas!AV821="","-",IF(Pengawas!AV821&gt;3,"Tidak valid","OK"))</f>
        <v>-</v>
      </c>
      <c r="AW821" s="25" t="str">
        <f>IF(Pengawas!AV821="",IF(Pengawas!AW821="","-","Harap dikosongkan"),IF(Pengawas!AV821=0,IF(Pengawas!AW821="","OK","Harap dikosongkan"),IF(Pengawas!AV821&gt;0,IF(Pengawas!AW821="","Harap diisi",IF(Pengawas!AW821&gt;2015,"Tidak valid","OK")))))</f>
        <v>-</v>
      </c>
      <c r="AX821" s="25" t="str">
        <f>IF(Pengawas!AV821="",IF(Pengawas!AX821="","-","Harap dikosongkan"),IF(Pengawas!AV821=0,IF(Pengawas!AX821="","OK","Harap dikosongkan"),IF(Pengawas!AV821&gt;0,IF(Pengawas!AX821="","Harap diisi",IF(Pengawas!AX821="","-",IF(Pengawas!AX821&gt;1,"Tidak valid","OK"))))))</f>
        <v>-</v>
      </c>
      <c r="AY821" s="25" t="str">
        <f>IF(Pengawas!AY821="","-",IF(Pengawas!AY821&gt;2,"Tidak valid","OK"))</f>
        <v>-</v>
      </c>
      <c r="AZ821" s="25" t="str">
        <f>IF(Pengawas!AY821="",IF(Pengawas!AZ821="","-","Harap dikosongkan"),IF(Pengawas!AY821=0,IF(Pengawas!AZ821="","OK","Harap dikosongkan"),IF(Pengawas!AZ821="","Harap diisi",IF(Pengawas!AZ821&gt;2015,"Cek lagi",IF(Pengawas!AZ821&lt;2000,"Cek lagi","OK")))))</f>
        <v>-</v>
      </c>
      <c r="BA821" s="25" t="str">
        <f>IF(Pengawas!BA821="","-",IF(LEN(Pengawas!BA821)&lt;5,"Cek lagi","OK"))</f>
        <v>-</v>
      </c>
      <c r="BB821" s="25" t="str">
        <f>IF(Pengawas!BB821="","-",IF(LEN(Pengawas!BB821)&lt;4,"Cek lagi","OK"))</f>
        <v>-</v>
      </c>
      <c r="BC821" s="25" t="str">
        <f>IF(Pengawas!BC821="","-",IF(LEN(Pengawas!BC821)&lt;4,"Cek lagi","OK"))</f>
        <v>-</v>
      </c>
      <c r="BD821" s="25" t="str">
        <f>IF(Pengawas!BD821="","-",IF(LEN(Pengawas!BD821)&lt;4,"Cek lagi","OK"))</f>
        <v>-</v>
      </c>
      <c r="BE821" s="25" t="str">
        <f>IF(Pengawas!BE821="","-",IF(LEN(Pengawas!BE821)&lt;4,"Cek lagi","OK"))</f>
        <v>-</v>
      </c>
      <c r="BF821" s="25" t="str">
        <f>IF(Pengawas!BF821="","-",IF(LEN(Pengawas!BF821)&lt;&gt;5,"Tidak valid","OK"))</f>
        <v>-</v>
      </c>
      <c r="BG821" s="25" t="str">
        <f>IF(Pengawas!BG821="","-",IF(LEN(Pengawas!BG821)&lt;9,"Cek lagi",IF(LEN(Pengawas!BG821)&gt;14,"Cek lagi","OK")))</f>
        <v>-</v>
      </c>
    </row>
    <row r="822" spans="1:59" ht="15" customHeight="1" x14ac:dyDescent="0.2">
      <c r="A822" s="25" t="str">
        <f>IF(Pengawas!A822="","-",IF(LEN(Pengawas!A822)&lt;4,"Cek lagi","OK"))</f>
        <v>-</v>
      </c>
      <c r="B822" s="25" t="str">
        <f>IF(Pengawas!B822="","-",IF(LEN(Pengawas!B822)&lt;4,"Cek lagi","OK"))</f>
        <v>-</v>
      </c>
      <c r="C822" s="25" t="str">
        <f>IF(Pengawas!C822="","-",IF(LEN(Pengawas!C822)&lt;&gt;18,"Tidak valid","OK"))</f>
        <v>-</v>
      </c>
      <c r="D822" s="25" t="str">
        <f>IF(Pengawas!D822="","-",IF(LEN(Pengawas!D822)&lt;&gt;16,"Tidak valid","OK"))</f>
        <v>-</v>
      </c>
      <c r="E822" s="25" t="str">
        <f>IF(Pengawas!E822="","-",IF(LEN(Pengawas!E822)&lt;4,"Cek lagi","OK"))</f>
        <v>-</v>
      </c>
      <c r="F822" s="25" t="str">
        <f>IF(Pengawas!F822="","-",IF(LEN(Pengawas!F822)&lt;&gt;16,"Tidak valid","OK"))</f>
        <v>-</v>
      </c>
      <c r="G822" s="25" t="str">
        <f>IF(Pengawas!G822="","-",IF(LEN(Pengawas!G822)&lt;4,"Cek lagi","OK"))</f>
        <v>-</v>
      </c>
      <c r="H822" s="26" t="str">
        <f>IF(Pengawas!H822="","-",IF(VALUE(LEFT(Pengawas!H822,2))&gt;31,"Tanggal tidak valid",IF(VALUE(LEFT(RIGHT(Pengawas!H822,7),2))&gt;12,"Bulan tidak valid",IF(VALUE(RIGHT(Pengawas!H822,4))&gt;1990,"Umur terlalu muda",IF(VALUE(RIGHT(Pengawas!H822,4))&lt;1955,"Umur terlalu tua","OK")))))</f>
        <v>-</v>
      </c>
      <c r="I822" s="25" t="str">
        <f>IF(Pengawas!I822="","-",IF(Pengawas!I822="L","OK",IF(Pengawas!I822="P","OK","Tidak valid")))</f>
        <v>-</v>
      </c>
      <c r="J822" s="25" t="str">
        <f>IF(Pengawas!J822="","-",IF(LEN(Pengawas!J822)&lt;4,"Cek lagi","OK"))</f>
        <v>-</v>
      </c>
      <c r="K822" s="25" t="str">
        <f>IF(Pengawas!K822="","-",IF(Pengawas!K822&gt;5,"Tidak valid",IF(Pengawas!K822&lt;1,"Tidak valid","OK")))</f>
        <v>-</v>
      </c>
      <c r="L822" s="25" t="str">
        <f>IF(Pengawas!L822="","-",IF(VALUE(LEFT(Pengawas!L822,1))&gt;1,"Tidak valid","OK"))</f>
        <v>-</v>
      </c>
      <c r="M822" s="25" t="str">
        <f>IF(Pengawas!M822="","-",IF(VALUE(LEFT(Pengawas!M822,1))&gt;1,"Tidak valid","OK"))</f>
        <v>-</v>
      </c>
      <c r="N822" s="25" t="str">
        <f>IF(Pengawas!N822="","-",IF(VALUE(LEFT(Pengawas!N822,2))&gt;31,"Tanggal tidak valid",IF(VALUE(LEFT(RIGHT(Pengawas!N822,7),2))&gt;12,"Bulan tidak valid",IF(VALUE(RIGHT(Pengawas!N822,4))&gt;2015,"Tahun cek lagi",IF(VALUE(RIGHT(Pengawas!N822,4))&lt;1930,"Tahun cek lagi","OK")))))</f>
        <v>-</v>
      </c>
      <c r="O822" s="26" t="str">
        <f>IF(Pengawas!O822="","-",IF(VALUE(LEFT(Pengawas!O822,2))&gt;31,"Tanggal tidak valid",IF(VALUE(LEFT(RIGHT(Pengawas!O822,7),2))&gt;12,"Bulan tidak valid",IF(VALUE(RIGHT(Pengawas!O822,4))&gt;2015,"Tahun cek lagi",IF(VALUE(RIGHT(Pengawas!O822,4))&lt;1930,"Tahun cek lagi","OK")))))</f>
        <v>-</v>
      </c>
      <c r="P822" s="26" t="str">
        <f>IF(Pengawas!P822="","-",IF(VALUE(LEFT(Pengawas!P822,2))&gt;31,"Tanggal tidak valid",IF(VALUE(LEFT(RIGHT(Pengawas!P822,7),2))&gt;12,"Bulan tidak valid",IF(VALUE(RIGHT(Pengawas!P822,4))&gt;2015,"Tahun cek lagi",IF(VALUE(RIGHT(Pengawas!P822,4))&lt;1930,"Tahun cek lagi","OK")))))</f>
        <v>-</v>
      </c>
      <c r="Q822" s="25" t="str">
        <f>IF(Pengawas!Q822="","-",IF(Pengawas!Q822&gt;3,"Tidak valid",IF(Pengawas!Q822&lt;1,"Tidak valid","OK")))</f>
        <v>-</v>
      </c>
      <c r="R822" s="25" t="str">
        <f>IF(Pengawas!R822="","-",IF(Pengawas!R822&gt;20000000,"Cek lagi",IF(Pengawas!R822&lt;50000,"Cek lagi","OK")))</f>
        <v>-</v>
      </c>
      <c r="S822" s="25" t="str">
        <f>IF(Pengawas!S822="","-",IF(Pengawas!S822&gt;3,"Tidak valid",IF(Pengawas!S822&lt;1,"Tidak valid","OK")))</f>
        <v>-</v>
      </c>
      <c r="T822" s="25" t="str">
        <f>IF(Pengawas!T822="","-",IF(Pengawas!T822&gt;6,"Tidak valid",IF(Pengawas!T822&lt;1,"Tidak valid","OK")))</f>
        <v>-</v>
      </c>
      <c r="U822" s="25" t="str">
        <f>IF(Pengawas!U822="","-",IF(Pengawas!U822&gt;4,"Tidak valid",IF(Pengawas!U822&lt;1,"Tidak valid","OK")))</f>
        <v>-</v>
      </c>
      <c r="V822" s="25" t="str">
        <f>IF(Pengawas!V822="","-",IF(Pengawas!V822&gt;2,"Tidak valid",IF(Pengawas!V822&lt;1,"Tidak valid","OK")))</f>
        <v>-</v>
      </c>
      <c r="W822" s="25" t="str">
        <f>IF(Pengawas!V822="","-",IF(Pengawas!V822=1,IF(Pengawas!W822="","Harap diisi","OK"),IF(Pengawas!V822=2,IF(Pengawas!W822="","Harap diisi","OK"),IF(Pengawas!V823&lt;1,"-",IF(Pengawas!V823&gt;2,"-","OK")))))</f>
        <v>-</v>
      </c>
      <c r="X822" s="25" t="str">
        <f>IF(Pengawas!V822="","-",IF(Pengawas!V822=1,IF(Pengawas!X822="","Harap diisi","OK"),IF(Pengawas!V822=2,IF(Pengawas!X822="","Harap diisi","OK"),IF(Pengawas!V823&lt;1,"-",IF(Pengawas!V823&gt;2,"-","OK")))))</f>
        <v>-</v>
      </c>
      <c r="Y822" s="25" t="str">
        <f>IF(Pengawas!V822="","-",IF(Pengawas!V822=1,IF(Pengawas!Y822="","Harap diisi","OK"),IF(Pengawas!V822=2,IF(Pengawas!Y822="","Harap diisi","OK"),IF(Pengawas!V823&lt;1,"-",IF(Pengawas!V823&gt;2,"-","OK")))))</f>
        <v>-</v>
      </c>
      <c r="Z822" s="25" t="str">
        <f>IF(Pengawas!V822="","-",IF(Pengawas!V822=1,IF(Pengawas!Z822="","Harap diisi","OK"),IF(Pengawas!V822=2,IF(Pengawas!Z822="","Harap diisi","OK"),IF(Pengawas!V823&lt;1,"-",IF(Pengawas!V823&gt;2,"-","OK")))))</f>
        <v>-</v>
      </c>
      <c r="AA822" s="25" t="str">
        <f>IF(Pengawas!V822="","-",IF(Pengawas!V822=1,IF(Pengawas!AA822="","Harap diisi","OK"),IF(Pengawas!V822=2,IF(Pengawas!AA822="","Harap diisi","OK"),IF(Pengawas!V823&lt;1,"-",IF(Pengawas!V823&gt;2,"-","OK")))))</f>
        <v>-</v>
      </c>
      <c r="AB822" s="25" t="str">
        <f>IF(Pengawas!V822="","-",IF(Pengawas!V822=1,IF(Pengawas!AB822="","Harap diisi","OK"),IF(Pengawas!V822=2,IF(Pengawas!AB822="","Harap diisi","OK"),IF(Pengawas!V823&lt;1,"-",IF(Pengawas!V823&gt;2,"-","OK")))))</f>
        <v>-</v>
      </c>
      <c r="AC822" s="25" t="str">
        <f>IF(Pengawas!V822="","-",IF(Pengawas!V822=1,IF(Pengawas!AC822="","Harap diisi","OK"),IF(Pengawas!V822=2,IF(Pengawas!AC822="","Harap diisi","OK"),IF(Pengawas!V823&lt;1,"-",IF(Pengawas!V823&gt;2,"-","OK")))))</f>
        <v>-</v>
      </c>
      <c r="AD822" s="25" t="str">
        <f>IF(Pengawas!V822="","-",IF(Pengawas!V822=1,IF(Pengawas!AD822="","OK","Harap dikosongkan"),IF(Pengawas!V822=2,IF(Pengawas!AD822="","Harap diisi","OK"),IF(Pengawas!V823&lt;1,"-",IF(Pengawas!V823&gt;2,"-","OK")))))</f>
        <v>-</v>
      </c>
      <c r="AE822" s="25" t="str">
        <f>IF(Pengawas!V822="","-",IF(Pengawas!V822=1,IF(Pengawas!AE822="","OK","Harap dikosongkan"),IF(Pengawas!V822=2,IF(Pengawas!AE822="","Harap diisi","OK"),IF(Pengawas!V823&lt;1,"-",IF(Pengawas!V823&gt;2,"-","OK")))))</f>
        <v>-</v>
      </c>
      <c r="AF822" s="25" t="str">
        <f>IF(Pengawas!V822="","-",IF(Pengawas!V822=1,IF(Pengawas!AF822="","OK","Harap dikosongkan"),IF(Pengawas!V822=2,IF(Pengawas!AF822="","Harap diisi","OK"),IF(Pengawas!V823&lt;1,"-",IF(Pengawas!V823&gt;2,"-","OK")))))</f>
        <v>-</v>
      </c>
      <c r="AG822" s="25" t="str">
        <f>IF(Pengawas!V822="","-",IF(Pengawas!V822=1,IF(Pengawas!AG822="","OK","Harap dikosongkan"),IF(Pengawas!V822=2,IF(Pengawas!AG822="","Harap diisi","OK"),IF(Pengawas!V823&lt;1,"-",IF(Pengawas!V823&gt;2,"-","OK")))))</f>
        <v>-</v>
      </c>
      <c r="AH822" s="25" t="str">
        <f>IF(Pengawas!V822="","-",IF(Pengawas!V822=1,IF(Pengawas!AH822="","OK","Harap dikosongkan"),IF(Pengawas!V822=2,IF(Pengawas!AH822="","Harap diisi","OK"),IF(Pengawas!V823&lt;1,"-",IF(Pengawas!V823&gt;2,"-","OK")))))</f>
        <v>-</v>
      </c>
      <c r="AI822" s="25" t="str">
        <f>IF(Pengawas!V822="","-",IF(Pengawas!V822=1,IF(Pengawas!AI822="","OK","Harap dikosongkan"),IF(Pengawas!V822=2,IF(Pengawas!AI822="","Harap diisi","OK"),IF(Pengawas!V823&lt;1,"-",IF(Pengawas!V823&gt;2,"-","OK")))))</f>
        <v>-</v>
      </c>
      <c r="AJ822" s="25" t="str">
        <f>IF(Pengawas!V822="","-",IF(Pengawas!V822=1,IF(Pengawas!AJ822="","OK","Harap dikosongkan"),IF(Pengawas!V822=2,IF(Pengawas!AJ822="","Harap diisi","OK"),IF(Pengawas!V823&lt;1,"-",IF(Pengawas!V823&gt;2,"-","OK")))))</f>
        <v>-</v>
      </c>
      <c r="AK822" s="25" t="str">
        <f>IF(Pengawas!V822="","-",IF(Pengawas!V822=1,IF(Pengawas!AK822="","OK","Harap dikosongkan"),IF(Pengawas!V822=2,IF(Pengawas!AK822="","Harap diisi","OK"),IF(Pengawas!V823&lt;1,"-",IF(Pengawas!V823&gt;2,"-","OK")))))</f>
        <v>-</v>
      </c>
      <c r="AL822" s="25" t="str">
        <f>IF(Pengawas!AL822="","-",IF(Pengawas!AL822&gt;3,"Tidak valid",IF(Pengawas!AL822&lt;1,"Tidak valid","OK")))</f>
        <v>-</v>
      </c>
      <c r="AM822" s="25" t="str">
        <f>IF(Pengawas!AL822="",IF(Pengawas!AM822="","-","Harap dikosongkan"),IF(Pengawas!AL822&lt;&gt;1,IF(Pengawas!AM822="","OK","Harap dikosongkan"),IF(Pengawas!AM822="","Harap diisi",IF(Pengawas!AM822&gt;2015,"Cek lagi",IF(Pengawas!AM822&lt;2005,"Cek lagi","OK")))))</f>
        <v>-</v>
      </c>
      <c r="AN822" s="25" t="str">
        <f>IF(Pengawas!AL822="",IF(Pengawas!AN822="","-","Harap dikosongkan"),IF(Pengawas!AL822&lt;&gt;1,IF(Pengawas!AN822="","OK","Harap dikosongkan"),IF(Pengawas!AN822="","Harap diisi",IF(VALUE(Pengawas!AN822)&gt;33,"Tidak valid",IF(VALUE(Pengawas!AN822)&lt;1,"Tidak valid","OK")))))</f>
        <v>-</v>
      </c>
      <c r="AO822" s="25" t="str">
        <f>IF(Pengawas!AL822="",IF(Pengawas!AO822="","-","Harap dikosongkan"),IF(Pengawas!AL822&lt;&gt;1,IF(Pengawas!AO822="","OK","Harap dikosongkan"),IF(Pengawas!AO822="","Harap diisi",IF(Pengawas!AO822&gt;1,"Tidak valid","OK"))))</f>
        <v>-</v>
      </c>
      <c r="AP822" s="25" t="str">
        <f>IF(Pengawas!AL822&gt;1,"OK",IF(Pengawas!AO822="",IF(Pengawas!AP822="","-","Kolom AO cek lagi"),IF(Pengawas!AO822=0,IF(Pengawas!AP822="","OK","Harap dikosongkan"),IF(Pengawas!AP822="","Harap diisi",IF(LEN(Pengawas!AP822)&lt;12,"Tidak valid",IF(LEN(Pengawas!AP822)&gt;14,"Tidak valid","OK"))))))</f>
        <v>-</v>
      </c>
      <c r="AQ822" s="26" t="str">
        <f>IF(Pengawas!AL822&gt;1,"OK",IF(Pengawas!AO822="",IF(Pengawas!AQ822="","-","Kolom AO cek lagi"),IF(Pengawas!AO822=0,IF(Pengawas!AQ822="","OK","Harap dikosongkan"),IF(Pengawas!AQ822="","Harap diisi",IF(LEN(Pengawas!AQ822)&lt;5,"Cek lagi","OK")))))</f>
        <v>-</v>
      </c>
      <c r="AR822" s="26" t="str">
        <f>IF(Pengawas!AL822&gt;1,"OK",IF(Pengawas!AO822="",IF(Pengawas!AR822="","-","Kolom AT cek lagi"),IF(Pengawas!AO822=0,IF(Pengawas!AR822="","OK","Harap dikosongkan"),IF(Pengawas!AR822="","Harap diisi",IF(VALUE(LEFT(Pengawas!AR822,2))&gt;31,"Tanggal tidak valid",IF(VALUE(LEFT(RIGHT(Pengawas!AR822,7),2))&gt;12,"Bulan tidak valid",IF(VALUE(RIGHT(Pengawas!AR822,4))&gt;2016,"Tahun cek lagi",IF(VALUE(RIGHT(Pengawas!AR822,4))&lt;2005,"Tahun cek lagi","OK"))))))))</f>
        <v>-</v>
      </c>
      <c r="AS822" s="25" t="str">
        <f>IF(Pengawas!AP822="",IF(Pengawas!AS822="","-","Harap dikosongkan"),IF(Pengawas!AP822&lt;&gt;"",IF(Pengawas!AS822="","Harap diisi",IF(Pengawas!AS822&gt;1,"Tidak valid","OK"))))</f>
        <v>-</v>
      </c>
      <c r="AT822" s="25" t="str">
        <f>IF(Pengawas!AS822="",IF(Pengawas!AT822="","-","Harap dikosongkan"),IF(Pengawas!AS822&lt;&gt;1,IF(Pengawas!AT822="","OK","Harap dikosongkan"),IF(Pengawas!AS822="",IF(Pengawas!AT822="","-","Harap dikosongkan"),IF(Pengawas!AS822=0,IF(Pengawas!AT822="","OK","Harap dikosongkan"),IF(Pengawas!AT822="","Harap diisi",IF(Pengawas!AT822&gt;2016,"Cek lagi",IF(Pengawas!AT822&lt;2005,"Cek lagi",IF(Pengawas!AM822&gt;Pengawas!AT822,"Cek lagi dengan Kolom AL","OK"))))))))</f>
        <v>-</v>
      </c>
      <c r="AU822" s="25" t="str">
        <f>IF(Pengawas!AS822="",IF(Pengawas!AU822="","-","Harap dikosongkan"),IF(Pengawas!AS822&lt;&gt;1,IF(Pengawas!AU822="","OK","Harap dikosongkan"),IF(Pengawas!AS822="",IF(Pengawas!AU822="","-","Harap dikosongkan"),IF(Pengawas!AS822=0,IF(Pengawas!AU822="","OK","Harap dikosongkan"),IF(Pengawas!AU822="","Harap diisi",IF(Pengawas!AU822&gt;20000000,"Cek lagi",IF(Pengawas!AU822&lt;100000,"Cek lagi","OK")))))))</f>
        <v>-</v>
      </c>
      <c r="AV822" s="25" t="str">
        <f>IF(Pengawas!AV822="","-",IF(Pengawas!AV822&gt;3,"Tidak valid","OK"))</f>
        <v>-</v>
      </c>
      <c r="AW822" s="25" t="str">
        <f>IF(Pengawas!AV822="",IF(Pengawas!AW822="","-","Harap dikosongkan"),IF(Pengawas!AV822=0,IF(Pengawas!AW822="","OK","Harap dikosongkan"),IF(Pengawas!AV822&gt;0,IF(Pengawas!AW822="","Harap diisi",IF(Pengawas!AW822&gt;2015,"Tidak valid","OK")))))</f>
        <v>-</v>
      </c>
      <c r="AX822" s="25" t="str">
        <f>IF(Pengawas!AV822="",IF(Pengawas!AX822="","-","Harap dikosongkan"),IF(Pengawas!AV822=0,IF(Pengawas!AX822="","OK","Harap dikosongkan"),IF(Pengawas!AV822&gt;0,IF(Pengawas!AX822="","Harap diisi",IF(Pengawas!AX822="","-",IF(Pengawas!AX822&gt;1,"Tidak valid","OK"))))))</f>
        <v>-</v>
      </c>
      <c r="AY822" s="25" t="str">
        <f>IF(Pengawas!AY822="","-",IF(Pengawas!AY822&gt;2,"Tidak valid","OK"))</f>
        <v>-</v>
      </c>
      <c r="AZ822" s="25" t="str">
        <f>IF(Pengawas!AY822="",IF(Pengawas!AZ822="","-","Harap dikosongkan"),IF(Pengawas!AY822=0,IF(Pengawas!AZ822="","OK","Harap dikosongkan"),IF(Pengawas!AZ822="","Harap diisi",IF(Pengawas!AZ822&gt;2015,"Cek lagi",IF(Pengawas!AZ822&lt;2000,"Cek lagi","OK")))))</f>
        <v>-</v>
      </c>
      <c r="BA822" s="25" t="str">
        <f>IF(Pengawas!BA822="","-",IF(LEN(Pengawas!BA822)&lt;5,"Cek lagi","OK"))</f>
        <v>-</v>
      </c>
      <c r="BB822" s="25" t="str">
        <f>IF(Pengawas!BB822="","-",IF(LEN(Pengawas!BB822)&lt;4,"Cek lagi","OK"))</f>
        <v>-</v>
      </c>
      <c r="BC822" s="25" t="str">
        <f>IF(Pengawas!BC822="","-",IF(LEN(Pengawas!BC822)&lt;4,"Cek lagi","OK"))</f>
        <v>-</v>
      </c>
      <c r="BD822" s="25" t="str">
        <f>IF(Pengawas!BD822="","-",IF(LEN(Pengawas!BD822)&lt;4,"Cek lagi","OK"))</f>
        <v>-</v>
      </c>
      <c r="BE822" s="25" t="str">
        <f>IF(Pengawas!BE822="","-",IF(LEN(Pengawas!BE822)&lt;4,"Cek lagi","OK"))</f>
        <v>-</v>
      </c>
      <c r="BF822" s="25" t="str">
        <f>IF(Pengawas!BF822="","-",IF(LEN(Pengawas!BF822)&lt;&gt;5,"Tidak valid","OK"))</f>
        <v>-</v>
      </c>
      <c r="BG822" s="25" t="str">
        <f>IF(Pengawas!BG822="","-",IF(LEN(Pengawas!BG822)&lt;9,"Cek lagi",IF(LEN(Pengawas!BG822)&gt;14,"Cek lagi","OK")))</f>
        <v>-</v>
      </c>
    </row>
    <row r="823" spans="1:59" ht="15" customHeight="1" x14ac:dyDescent="0.2">
      <c r="A823" s="25" t="str">
        <f>IF(Pengawas!A823="","-",IF(LEN(Pengawas!A823)&lt;4,"Cek lagi","OK"))</f>
        <v>-</v>
      </c>
      <c r="B823" s="25" t="str">
        <f>IF(Pengawas!B823="","-",IF(LEN(Pengawas!B823)&lt;4,"Cek lagi","OK"))</f>
        <v>-</v>
      </c>
      <c r="C823" s="25" t="str">
        <f>IF(Pengawas!C823="","-",IF(LEN(Pengawas!C823)&lt;&gt;18,"Tidak valid","OK"))</f>
        <v>-</v>
      </c>
      <c r="D823" s="25" t="str">
        <f>IF(Pengawas!D823="","-",IF(LEN(Pengawas!D823)&lt;&gt;16,"Tidak valid","OK"))</f>
        <v>-</v>
      </c>
      <c r="E823" s="25" t="str">
        <f>IF(Pengawas!E823="","-",IF(LEN(Pengawas!E823)&lt;4,"Cek lagi","OK"))</f>
        <v>-</v>
      </c>
      <c r="F823" s="25" t="str">
        <f>IF(Pengawas!F823="","-",IF(LEN(Pengawas!F823)&lt;&gt;16,"Tidak valid","OK"))</f>
        <v>-</v>
      </c>
      <c r="G823" s="25" t="str">
        <f>IF(Pengawas!G823="","-",IF(LEN(Pengawas!G823)&lt;4,"Cek lagi","OK"))</f>
        <v>-</v>
      </c>
      <c r="H823" s="26" t="str">
        <f>IF(Pengawas!H823="","-",IF(VALUE(LEFT(Pengawas!H823,2))&gt;31,"Tanggal tidak valid",IF(VALUE(LEFT(RIGHT(Pengawas!H823,7),2))&gt;12,"Bulan tidak valid",IF(VALUE(RIGHT(Pengawas!H823,4))&gt;1990,"Umur terlalu muda",IF(VALUE(RIGHT(Pengawas!H823,4))&lt;1955,"Umur terlalu tua","OK")))))</f>
        <v>-</v>
      </c>
      <c r="I823" s="25" t="str">
        <f>IF(Pengawas!I823="","-",IF(Pengawas!I823="L","OK",IF(Pengawas!I823="P","OK","Tidak valid")))</f>
        <v>-</v>
      </c>
      <c r="J823" s="25" t="str">
        <f>IF(Pengawas!J823="","-",IF(LEN(Pengawas!J823)&lt;4,"Cek lagi","OK"))</f>
        <v>-</v>
      </c>
      <c r="K823" s="25" t="str">
        <f>IF(Pengawas!K823="","-",IF(Pengawas!K823&gt;5,"Tidak valid",IF(Pengawas!K823&lt;1,"Tidak valid","OK")))</f>
        <v>-</v>
      </c>
      <c r="L823" s="25" t="str">
        <f>IF(Pengawas!L823="","-",IF(VALUE(LEFT(Pengawas!L823,1))&gt;1,"Tidak valid","OK"))</f>
        <v>-</v>
      </c>
      <c r="M823" s="25" t="str">
        <f>IF(Pengawas!M823="","-",IF(VALUE(LEFT(Pengawas!M823,1))&gt;1,"Tidak valid","OK"))</f>
        <v>-</v>
      </c>
      <c r="N823" s="25" t="str">
        <f>IF(Pengawas!N823="","-",IF(VALUE(LEFT(Pengawas!N823,2))&gt;31,"Tanggal tidak valid",IF(VALUE(LEFT(RIGHT(Pengawas!N823,7),2))&gt;12,"Bulan tidak valid",IF(VALUE(RIGHT(Pengawas!N823,4))&gt;2015,"Tahun cek lagi",IF(VALUE(RIGHT(Pengawas!N823,4))&lt;1930,"Tahun cek lagi","OK")))))</f>
        <v>-</v>
      </c>
      <c r="O823" s="26" t="str">
        <f>IF(Pengawas!O823="","-",IF(VALUE(LEFT(Pengawas!O823,2))&gt;31,"Tanggal tidak valid",IF(VALUE(LEFT(RIGHT(Pengawas!O823,7),2))&gt;12,"Bulan tidak valid",IF(VALUE(RIGHT(Pengawas!O823,4))&gt;2015,"Tahun cek lagi",IF(VALUE(RIGHT(Pengawas!O823,4))&lt;1930,"Tahun cek lagi","OK")))))</f>
        <v>-</v>
      </c>
      <c r="P823" s="26" t="str">
        <f>IF(Pengawas!P823="","-",IF(VALUE(LEFT(Pengawas!P823,2))&gt;31,"Tanggal tidak valid",IF(VALUE(LEFT(RIGHT(Pengawas!P823,7),2))&gt;12,"Bulan tidak valid",IF(VALUE(RIGHT(Pengawas!P823,4))&gt;2015,"Tahun cek lagi",IF(VALUE(RIGHT(Pengawas!P823,4))&lt;1930,"Tahun cek lagi","OK")))))</f>
        <v>-</v>
      </c>
      <c r="Q823" s="25" t="str">
        <f>IF(Pengawas!Q823="","-",IF(Pengawas!Q823&gt;3,"Tidak valid",IF(Pengawas!Q823&lt;1,"Tidak valid","OK")))</f>
        <v>-</v>
      </c>
      <c r="R823" s="25" t="str">
        <f>IF(Pengawas!R823="","-",IF(Pengawas!R823&gt;20000000,"Cek lagi",IF(Pengawas!R823&lt;50000,"Cek lagi","OK")))</f>
        <v>-</v>
      </c>
      <c r="S823" s="25" t="str">
        <f>IF(Pengawas!S823="","-",IF(Pengawas!S823&gt;3,"Tidak valid",IF(Pengawas!S823&lt;1,"Tidak valid","OK")))</f>
        <v>-</v>
      </c>
      <c r="T823" s="25" t="str">
        <f>IF(Pengawas!T823="","-",IF(Pengawas!T823&gt;6,"Tidak valid",IF(Pengawas!T823&lt;1,"Tidak valid","OK")))</f>
        <v>-</v>
      </c>
      <c r="U823" s="25" t="str">
        <f>IF(Pengawas!U823="","-",IF(Pengawas!U823&gt;4,"Tidak valid",IF(Pengawas!U823&lt;1,"Tidak valid","OK")))</f>
        <v>-</v>
      </c>
      <c r="V823" s="25" t="str">
        <f>IF(Pengawas!V823="","-",IF(Pengawas!V823&gt;2,"Tidak valid",IF(Pengawas!V823&lt;1,"Tidak valid","OK")))</f>
        <v>-</v>
      </c>
      <c r="W823" s="25" t="str">
        <f>IF(Pengawas!V823="","-",IF(Pengawas!V823=1,IF(Pengawas!W823="","Harap diisi","OK"),IF(Pengawas!V823=2,IF(Pengawas!W823="","Harap diisi","OK"),IF(Pengawas!V824&lt;1,"-",IF(Pengawas!V824&gt;2,"-","OK")))))</f>
        <v>-</v>
      </c>
      <c r="X823" s="25" t="str">
        <f>IF(Pengawas!V823="","-",IF(Pengawas!V823=1,IF(Pengawas!X823="","Harap diisi","OK"),IF(Pengawas!V823=2,IF(Pengawas!X823="","Harap diisi","OK"),IF(Pengawas!V824&lt;1,"-",IF(Pengawas!V824&gt;2,"-","OK")))))</f>
        <v>-</v>
      </c>
      <c r="Y823" s="25" t="str">
        <f>IF(Pengawas!V823="","-",IF(Pengawas!V823=1,IF(Pengawas!Y823="","Harap diisi","OK"),IF(Pengawas!V823=2,IF(Pengawas!Y823="","Harap diisi","OK"),IF(Pengawas!V824&lt;1,"-",IF(Pengawas!V824&gt;2,"-","OK")))))</f>
        <v>-</v>
      </c>
      <c r="Z823" s="25" t="str">
        <f>IF(Pengawas!V823="","-",IF(Pengawas!V823=1,IF(Pengawas!Z823="","Harap diisi","OK"),IF(Pengawas!V823=2,IF(Pengawas!Z823="","Harap diisi","OK"),IF(Pengawas!V824&lt;1,"-",IF(Pengawas!V824&gt;2,"-","OK")))))</f>
        <v>-</v>
      </c>
      <c r="AA823" s="25" t="str">
        <f>IF(Pengawas!V823="","-",IF(Pengawas!V823=1,IF(Pengawas!AA823="","Harap diisi","OK"),IF(Pengawas!V823=2,IF(Pengawas!AA823="","Harap diisi","OK"),IF(Pengawas!V824&lt;1,"-",IF(Pengawas!V824&gt;2,"-","OK")))))</f>
        <v>-</v>
      </c>
      <c r="AB823" s="25" t="str">
        <f>IF(Pengawas!V823="","-",IF(Pengawas!V823=1,IF(Pengawas!AB823="","Harap diisi","OK"),IF(Pengawas!V823=2,IF(Pengawas!AB823="","Harap diisi","OK"),IF(Pengawas!V824&lt;1,"-",IF(Pengawas!V824&gt;2,"-","OK")))))</f>
        <v>-</v>
      </c>
      <c r="AC823" s="25" t="str">
        <f>IF(Pengawas!V823="","-",IF(Pengawas!V823=1,IF(Pengawas!AC823="","Harap diisi","OK"),IF(Pengawas!V823=2,IF(Pengawas!AC823="","Harap diisi","OK"),IF(Pengawas!V824&lt;1,"-",IF(Pengawas!V824&gt;2,"-","OK")))))</f>
        <v>-</v>
      </c>
      <c r="AD823" s="25" t="str">
        <f>IF(Pengawas!V823="","-",IF(Pengawas!V823=1,IF(Pengawas!AD823="","OK","Harap dikosongkan"),IF(Pengawas!V823=2,IF(Pengawas!AD823="","Harap diisi","OK"),IF(Pengawas!V824&lt;1,"-",IF(Pengawas!V824&gt;2,"-","OK")))))</f>
        <v>-</v>
      </c>
      <c r="AE823" s="25" t="str">
        <f>IF(Pengawas!V823="","-",IF(Pengawas!V823=1,IF(Pengawas!AE823="","OK","Harap dikosongkan"),IF(Pengawas!V823=2,IF(Pengawas!AE823="","Harap diisi","OK"),IF(Pengawas!V824&lt;1,"-",IF(Pengawas!V824&gt;2,"-","OK")))))</f>
        <v>-</v>
      </c>
      <c r="AF823" s="25" t="str">
        <f>IF(Pengawas!V823="","-",IF(Pengawas!V823=1,IF(Pengawas!AF823="","OK","Harap dikosongkan"),IF(Pengawas!V823=2,IF(Pengawas!AF823="","Harap diisi","OK"),IF(Pengawas!V824&lt;1,"-",IF(Pengawas!V824&gt;2,"-","OK")))))</f>
        <v>-</v>
      </c>
      <c r="AG823" s="25" t="str">
        <f>IF(Pengawas!V823="","-",IF(Pengawas!V823=1,IF(Pengawas!AG823="","OK","Harap dikosongkan"),IF(Pengawas!V823=2,IF(Pengawas!AG823="","Harap diisi","OK"),IF(Pengawas!V824&lt;1,"-",IF(Pengawas!V824&gt;2,"-","OK")))))</f>
        <v>-</v>
      </c>
      <c r="AH823" s="25" t="str">
        <f>IF(Pengawas!V823="","-",IF(Pengawas!V823=1,IF(Pengawas!AH823="","OK","Harap dikosongkan"),IF(Pengawas!V823=2,IF(Pengawas!AH823="","Harap diisi","OK"),IF(Pengawas!V824&lt;1,"-",IF(Pengawas!V824&gt;2,"-","OK")))))</f>
        <v>-</v>
      </c>
      <c r="AI823" s="25" t="str">
        <f>IF(Pengawas!V823="","-",IF(Pengawas!V823=1,IF(Pengawas!AI823="","OK","Harap dikosongkan"),IF(Pengawas!V823=2,IF(Pengawas!AI823="","Harap diisi","OK"),IF(Pengawas!V824&lt;1,"-",IF(Pengawas!V824&gt;2,"-","OK")))))</f>
        <v>-</v>
      </c>
      <c r="AJ823" s="25" t="str">
        <f>IF(Pengawas!V823="","-",IF(Pengawas!V823=1,IF(Pengawas!AJ823="","OK","Harap dikosongkan"),IF(Pengawas!V823=2,IF(Pengawas!AJ823="","Harap diisi","OK"),IF(Pengawas!V824&lt;1,"-",IF(Pengawas!V824&gt;2,"-","OK")))))</f>
        <v>-</v>
      </c>
      <c r="AK823" s="25" t="str">
        <f>IF(Pengawas!V823="","-",IF(Pengawas!V823=1,IF(Pengawas!AK823="","OK","Harap dikosongkan"),IF(Pengawas!V823=2,IF(Pengawas!AK823="","Harap diisi","OK"),IF(Pengawas!V824&lt;1,"-",IF(Pengawas!V824&gt;2,"-","OK")))))</f>
        <v>-</v>
      </c>
      <c r="AL823" s="25" t="str">
        <f>IF(Pengawas!AL823="","-",IF(Pengawas!AL823&gt;3,"Tidak valid",IF(Pengawas!AL823&lt;1,"Tidak valid","OK")))</f>
        <v>-</v>
      </c>
      <c r="AM823" s="25" t="str">
        <f>IF(Pengawas!AL823="",IF(Pengawas!AM823="","-","Harap dikosongkan"),IF(Pengawas!AL823&lt;&gt;1,IF(Pengawas!AM823="","OK","Harap dikosongkan"),IF(Pengawas!AM823="","Harap diisi",IF(Pengawas!AM823&gt;2015,"Cek lagi",IF(Pengawas!AM823&lt;2005,"Cek lagi","OK")))))</f>
        <v>-</v>
      </c>
      <c r="AN823" s="25" t="str">
        <f>IF(Pengawas!AL823="",IF(Pengawas!AN823="","-","Harap dikosongkan"),IF(Pengawas!AL823&lt;&gt;1,IF(Pengawas!AN823="","OK","Harap dikosongkan"),IF(Pengawas!AN823="","Harap diisi",IF(VALUE(Pengawas!AN823)&gt;33,"Tidak valid",IF(VALUE(Pengawas!AN823)&lt;1,"Tidak valid","OK")))))</f>
        <v>-</v>
      </c>
      <c r="AO823" s="25" t="str">
        <f>IF(Pengawas!AL823="",IF(Pengawas!AO823="","-","Harap dikosongkan"),IF(Pengawas!AL823&lt;&gt;1,IF(Pengawas!AO823="","OK","Harap dikosongkan"),IF(Pengawas!AO823="","Harap diisi",IF(Pengawas!AO823&gt;1,"Tidak valid","OK"))))</f>
        <v>-</v>
      </c>
      <c r="AP823" s="25" t="str">
        <f>IF(Pengawas!AL823&gt;1,"OK",IF(Pengawas!AO823="",IF(Pengawas!AP823="","-","Kolom AO cek lagi"),IF(Pengawas!AO823=0,IF(Pengawas!AP823="","OK","Harap dikosongkan"),IF(Pengawas!AP823="","Harap diisi",IF(LEN(Pengawas!AP823)&lt;12,"Tidak valid",IF(LEN(Pengawas!AP823)&gt;14,"Tidak valid","OK"))))))</f>
        <v>-</v>
      </c>
      <c r="AQ823" s="26" t="str">
        <f>IF(Pengawas!AL823&gt;1,"OK",IF(Pengawas!AO823="",IF(Pengawas!AQ823="","-","Kolom AO cek lagi"),IF(Pengawas!AO823=0,IF(Pengawas!AQ823="","OK","Harap dikosongkan"),IF(Pengawas!AQ823="","Harap diisi",IF(LEN(Pengawas!AQ823)&lt;5,"Cek lagi","OK")))))</f>
        <v>-</v>
      </c>
      <c r="AR823" s="26" t="str">
        <f>IF(Pengawas!AL823&gt;1,"OK",IF(Pengawas!AO823="",IF(Pengawas!AR823="","-","Kolom AT cek lagi"),IF(Pengawas!AO823=0,IF(Pengawas!AR823="","OK","Harap dikosongkan"),IF(Pengawas!AR823="","Harap diisi",IF(VALUE(LEFT(Pengawas!AR823,2))&gt;31,"Tanggal tidak valid",IF(VALUE(LEFT(RIGHT(Pengawas!AR823,7),2))&gt;12,"Bulan tidak valid",IF(VALUE(RIGHT(Pengawas!AR823,4))&gt;2016,"Tahun cek lagi",IF(VALUE(RIGHT(Pengawas!AR823,4))&lt;2005,"Tahun cek lagi","OK"))))))))</f>
        <v>-</v>
      </c>
      <c r="AS823" s="25" t="str">
        <f>IF(Pengawas!AP823="",IF(Pengawas!AS823="","-","Harap dikosongkan"),IF(Pengawas!AP823&lt;&gt;"",IF(Pengawas!AS823="","Harap diisi",IF(Pengawas!AS823&gt;1,"Tidak valid","OK"))))</f>
        <v>-</v>
      </c>
      <c r="AT823" s="25" t="str">
        <f>IF(Pengawas!AS823="",IF(Pengawas!AT823="","-","Harap dikosongkan"),IF(Pengawas!AS823&lt;&gt;1,IF(Pengawas!AT823="","OK","Harap dikosongkan"),IF(Pengawas!AS823="",IF(Pengawas!AT823="","-","Harap dikosongkan"),IF(Pengawas!AS823=0,IF(Pengawas!AT823="","OK","Harap dikosongkan"),IF(Pengawas!AT823="","Harap diisi",IF(Pengawas!AT823&gt;2016,"Cek lagi",IF(Pengawas!AT823&lt;2005,"Cek lagi",IF(Pengawas!AM823&gt;Pengawas!AT823,"Cek lagi dengan Kolom AL","OK"))))))))</f>
        <v>-</v>
      </c>
      <c r="AU823" s="25" t="str">
        <f>IF(Pengawas!AS823="",IF(Pengawas!AU823="","-","Harap dikosongkan"),IF(Pengawas!AS823&lt;&gt;1,IF(Pengawas!AU823="","OK","Harap dikosongkan"),IF(Pengawas!AS823="",IF(Pengawas!AU823="","-","Harap dikosongkan"),IF(Pengawas!AS823=0,IF(Pengawas!AU823="","OK","Harap dikosongkan"),IF(Pengawas!AU823="","Harap diisi",IF(Pengawas!AU823&gt;20000000,"Cek lagi",IF(Pengawas!AU823&lt;100000,"Cek lagi","OK")))))))</f>
        <v>-</v>
      </c>
      <c r="AV823" s="25" t="str">
        <f>IF(Pengawas!AV823="","-",IF(Pengawas!AV823&gt;3,"Tidak valid","OK"))</f>
        <v>-</v>
      </c>
      <c r="AW823" s="25" t="str">
        <f>IF(Pengawas!AV823="",IF(Pengawas!AW823="","-","Harap dikosongkan"),IF(Pengawas!AV823=0,IF(Pengawas!AW823="","OK","Harap dikosongkan"),IF(Pengawas!AV823&gt;0,IF(Pengawas!AW823="","Harap diisi",IF(Pengawas!AW823&gt;2015,"Tidak valid","OK")))))</f>
        <v>-</v>
      </c>
      <c r="AX823" s="25" t="str">
        <f>IF(Pengawas!AV823="",IF(Pengawas!AX823="","-","Harap dikosongkan"),IF(Pengawas!AV823=0,IF(Pengawas!AX823="","OK","Harap dikosongkan"),IF(Pengawas!AV823&gt;0,IF(Pengawas!AX823="","Harap diisi",IF(Pengawas!AX823="","-",IF(Pengawas!AX823&gt;1,"Tidak valid","OK"))))))</f>
        <v>-</v>
      </c>
      <c r="AY823" s="25" t="str">
        <f>IF(Pengawas!AY823="","-",IF(Pengawas!AY823&gt;2,"Tidak valid","OK"))</f>
        <v>-</v>
      </c>
      <c r="AZ823" s="25" t="str">
        <f>IF(Pengawas!AY823="",IF(Pengawas!AZ823="","-","Harap dikosongkan"),IF(Pengawas!AY823=0,IF(Pengawas!AZ823="","OK","Harap dikosongkan"),IF(Pengawas!AZ823="","Harap diisi",IF(Pengawas!AZ823&gt;2015,"Cek lagi",IF(Pengawas!AZ823&lt;2000,"Cek lagi","OK")))))</f>
        <v>-</v>
      </c>
      <c r="BA823" s="25" t="str">
        <f>IF(Pengawas!BA823="","-",IF(LEN(Pengawas!BA823)&lt;5,"Cek lagi","OK"))</f>
        <v>-</v>
      </c>
      <c r="BB823" s="25" t="str">
        <f>IF(Pengawas!BB823="","-",IF(LEN(Pengawas!BB823)&lt;4,"Cek lagi","OK"))</f>
        <v>-</v>
      </c>
      <c r="BC823" s="25" t="str">
        <f>IF(Pengawas!BC823="","-",IF(LEN(Pengawas!BC823)&lt;4,"Cek lagi","OK"))</f>
        <v>-</v>
      </c>
      <c r="BD823" s="25" t="str">
        <f>IF(Pengawas!BD823="","-",IF(LEN(Pengawas!BD823)&lt;4,"Cek lagi","OK"))</f>
        <v>-</v>
      </c>
      <c r="BE823" s="25" t="str">
        <f>IF(Pengawas!BE823="","-",IF(LEN(Pengawas!BE823)&lt;4,"Cek lagi","OK"))</f>
        <v>-</v>
      </c>
      <c r="BF823" s="25" t="str">
        <f>IF(Pengawas!BF823="","-",IF(LEN(Pengawas!BF823)&lt;&gt;5,"Tidak valid","OK"))</f>
        <v>-</v>
      </c>
      <c r="BG823" s="25" t="str">
        <f>IF(Pengawas!BG823="","-",IF(LEN(Pengawas!BG823)&lt;9,"Cek lagi",IF(LEN(Pengawas!BG823)&gt;14,"Cek lagi","OK")))</f>
        <v>-</v>
      </c>
    </row>
    <row r="824" spans="1:59" ht="15" customHeight="1" x14ac:dyDescent="0.2">
      <c r="A824" s="25" t="str">
        <f>IF(Pengawas!A824="","-",IF(LEN(Pengawas!A824)&lt;4,"Cek lagi","OK"))</f>
        <v>-</v>
      </c>
      <c r="B824" s="25" t="str">
        <f>IF(Pengawas!B824="","-",IF(LEN(Pengawas!B824)&lt;4,"Cek lagi","OK"))</f>
        <v>-</v>
      </c>
      <c r="C824" s="25" t="str">
        <f>IF(Pengawas!C824="","-",IF(LEN(Pengawas!C824)&lt;&gt;18,"Tidak valid","OK"))</f>
        <v>-</v>
      </c>
      <c r="D824" s="25" t="str">
        <f>IF(Pengawas!D824="","-",IF(LEN(Pengawas!D824)&lt;&gt;16,"Tidak valid","OK"))</f>
        <v>-</v>
      </c>
      <c r="E824" s="25" t="str">
        <f>IF(Pengawas!E824="","-",IF(LEN(Pengawas!E824)&lt;4,"Cek lagi","OK"))</f>
        <v>-</v>
      </c>
      <c r="F824" s="25" t="str">
        <f>IF(Pengawas!F824="","-",IF(LEN(Pengawas!F824)&lt;&gt;16,"Tidak valid","OK"))</f>
        <v>-</v>
      </c>
      <c r="G824" s="25" t="str">
        <f>IF(Pengawas!G824="","-",IF(LEN(Pengawas!G824)&lt;4,"Cek lagi","OK"))</f>
        <v>-</v>
      </c>
      <c r="H824" s="26" t="str">
        <f>IF(Pengawas!H824="","-",IF(VALUE(LEFT(Pengawas!H824,2))&gt;31,"Tanggal tidak valid",IF(VALUE(LEFT(RIGHT(Pengawas!H824,7),2))&gt;12,"Bulan tidak valid",IF(VALUE(RIGHT(Pengawas!H824,4))&gt;1990,"Umur terlalu muda",IF(VALUE(RIGHT(Pengawas!H824,4))&lt;1955,"Umur terlalu tua","OK")))))</f>
        <v>-</v>
      </c>
      <c r="I824" s="25" t="str">
        <f>IF(Pengawas!I824="","-",IF(Pengawas!I824="L","OK",IF(Pengawas!I824="P","OK","Tidak valid")))</f>
        <v>-</v>
      </c>
      <c r="J824" s="25" t="str">
        <f>IF(Pengawas!J824="","-",IF(LEN(Pengawas!J824)&lt;4,"Cek lagi","OK"))</f>
        <v>-</v>
      </c>
      <c r="K824" s="25" t="str">
        <f>IF(Pengawas!K824="","-",IF(Pengawas!K824&gt;5,"Tidak valid",IF(Pengawas!K824&lt;1,"Tidak valid","OK")))</f>
        <v>-</v>
      </c>
      <c r="L824" s="25" t="str">
        <f>IF(Pengawas!L824="","-",IF(VALUE(LEFT(Pengawas!L824,1))&gt;1,"Tidak valid","OK"))</f>
        <v>-</v>
      </c>
      <c r="M824" s="25" t="str">
        <f>IF(Pengawas!M824="","-",IF(VALUE(LEFT(Pengawas!M824,1))&gt;1,"Tidak valid","OK"))</f>
        <v>-</v>
      </c>
      <c r="N824" s="25" t="str">
        <f>IF(Pengawas!N824="","-",IF(VALUE(LEFT(Pengawas!N824,2))&gt;31,"Tanggal tidak valid",IF(VALUE(LEFT(RIGHT(Pengawas!N824,7),2))&gt;12,"Bulan tidak valid",IF(VALUE(RIGHT(Pengawas!N824,4))&gt;2015,"Tahun cek lagi",IF(VALUE(RIGHT(Pengawas!N824,4))&lt;1930,"Tahun cek lagi","OK")))))</f>
        <v>-</v>
      </c>
      <c r="O824" s="26" t="str">
        <f>IF(Pengawas!O824="","-",IF(VALUE(LEFT(Pengawas!O824,2))&gt;31,"Tanggal tidak valid",IF(VALUE(LEFT(RIGHT(Pengawas!O824,7),2))&gt;12,"Bulan tidak valid",IF(VALUE(RIGHT(Pengawas!O824,4))&gt;2015,"Tahun cek lagi",IF(VALUE(RIGHT(Pengawas!O824,4))&lt;1930,"Tahun cek lagi","OK")))))</f>
        <v>-</v>
      </c>
      <c r="P824" s="26" t="str">
        <f>IF(Pengawas!P824="","-",IF(VALUE(LEFT(Pengawas!P824,2))&gt;31,"Tanggal tidak valid",IF(VALUE(LEFT(RIGHT(Pengawas!P824,7),2))&gt;12,"Bulan tidak valid",IF(VALUE(RIGHT(Pengawas!P824,4))&gt;2015,"Tahun cek lagi",IF(VALUE(RIGHT(Pengawas!P824,4))&lt;1930,"Tahun cek lagi","OK")))))</f>
        <v>-</v>
      </c>
      <c r="Q824" s="25" t="str">
        <f>IF(Pengawas!Q824="","-",IF(Pengawas!Q824&gt;3,"Tidak valid",IF(Pengawas!Q824&lt;1,"Tidak valid","OK")))</f>
        <v>-</v>
      </c>
      <c r="R824" s="25" t="str">
        <f>IF(Pengawas!R824="","-",IF(Pengawas!R824&gt;20000000,"Cek lagi",IF(Pengawas!R824&lt;50000,"Cek lagi","OK")))</f>
        <v>-</v>
      </c>
      <c r="S824" s="25" t="str">
        <f>IF(Pengawas!S824="","-",IF(Pengawas!S824&gt;3,"Tidak valid",IF(Pengawas!S824&lt;1,"Tidak valid","OK")))</f>
        <v>-</v>
      </c>
      <c r="T824" s="25" t="str">
        <f>IF(Pengawas!T824="","-",IF(Pengawas!T824&gt;6,"Tidak valid",IF(Pengawas!T824&lt;1,"Tidak valid","OK")))</f>
        <v>-</v>
      </c>
      <c r="U824" s="25" t="str">
        <f>IF(Pengawas!U824="","-",IF(Pengawas!U824&gt;4,"Tidak valid",IF(Pengawas!U824&lt;1,"Tidak valid","OK")))</f>
        <v>-</v>
      </c>
      <c r="V824" s="25" t="str">
        <f>IF(Pengawas!V824="","-",IF(Pengawas!V824&gt;2,"Tidak valid",IF(Pengawas!V824&lt;1,"Tidak valid","OK")))</f>
        <v>-</v>
      </c>
      <c r="W824" s="25" t="str">
        <f>IF(Pengawas!V824="","-",IF(Pengawas!V824=1,IF(Pengawas!W824="","Harap diisi","OK"),IF(Pengawas!V824=2,IF(Pengawas!W824="","Harap diisi","OK"),IF(Pengawas!V825&lt;1,"-",IF(Pengawas!V825&gt;2,"-","OK")))))</f>
        <v>-</v>
      </c>
      <c r="X824" s="25" t="str">
        <f>IF(Pengawas!V824="","-",IF(Pengawas!V824=1,IF(Pengawas!X824="","Harap diisi","OK"),IF(Pengawas!V824=2,IF(Pengawas!X824="","Harap diisi","OK"),IF(Pengawas!V825&lt;1,"-",IF(Pengawas!V825&gt;2,"-","OK")))))</f>
        <v>-</v>
      </c>
      <c r="Y824" s="25" t="str">
        <f>IF(Pengawas!V824="","-",IF(Pengawas!V824=1,IF(Pengawas!Y824="","Harap diisi","OK"),IF(Pengawas!V824=2,IF(Pengawas!Y824="","Harap diisi","OK"),IF(Pengawas!V825&lt;1,"-",IF(Pengawas!V825&gt;2,"-","OK")))))</f>
        <v>-</v>
      </c>
      <c r="Z824" s="25" t="str">
        <f>IF(Pengawas!V824="","-",IF(Pengawas!V824=1,IF(Pengawas!Z824="","Harap diisi","OK"),IF(Pengawas!V824=2,IF(Pengawas!Z824="","Harap diisi","OK"),IF(Pengawas!V825&lt;1,"-",IF(Pengawas!V825&gt;2,"-","OK")))))</f>
        <v>-</v>
      </c>
      <c r="AA824" s="25" t="str">
        <f>IF(Pengawas!V824="","-",IF(Pengawas!V824=1,IF(Pengawas!AA824="","Harap diisi","OK"),IF(Pengawas!V824=2,IF(Pengawas!AA824="","Harap diisi","OK"),IF(Pengawas!V825&lt;1,"-",IF(Pengawas!V825&gt;2,"-","OK")))))</f>
        <v>-</v>
      </c>
      <c r="AB824" s="25" t="str">
        <f>IF(Pengawas!V824="","-",IF(Pengawas!V824=1,IF(Pengawas!AB824="","Harap diisi","OK"),IF(Pengawas!V824=2,IF(Pengawas!AB824="","Harap diisi","OK"),IF(Pengawas!V825&lt;1,"-",IF(Pengawas!V825&gt;2,"-","OK")))))</f>
        <v>-</v>
      </c>
      <c r="AC824" s="25" t="str">
        <f>IF(Pengawas!V824="","-",IF(Pengawas!V824=1,IF(Pengawas!AC824="","Harap diisi","OK"),IF(Pengawas!V824=2,IF(Pengawas!AC824="","Harap diisi","OK"),IF(Pengawas!V825&lt;1,"-",IF(Pengawas!V825&gt;2,"-","OK")))))</f>
        <v>-</v>
      </c>
      <c r="AD824" s="25" t="str">
        <f>IF(Pengawas!V824="","-",IF(Pengawas!V824=1,IF(Pengawas!AD824="","OK","Harap dikosongkan"),IF(Pengawas!V824=2,IF(Pengawas!AD824="","Harap diisi","OK"),IF(Pengawas!V825&lt;1,"-",IF(Pengawas!V825&gt;2,"-","OK")))))</f>
        <v>-</v>
      </c>
      <c r="AE824" s="25" t="str">
        <f>IF(Pengawas!V824="","-",IF(Pengawas!V824=1,IF(Pengawas!AE824="","OK","Harap dikosongkan"),IF(Pengawas!V824=2,IF(Pengawas!AE824="","Harap diisi","OK"),IF(Pengawas!V825&lt;1,"-",IF(Pengawas!V825&gt;2,"-","OK")))))</f>
        <v>-</v>
      </c>
      <c r="AF824" s="25" t="str">
        <f>IF(Pengawas!V824="","-",IF(Pengawas!V824=1,IF(Pengawas!AF824="","OK","Harap dikosongkan"),IF(Pengawas!V824=2,IF(Pengawas!AF824="","Harap diisi","OK"),IF(Pengawas!V825&lt;1,"-",IF(Pengawas!V825&gt;2,"-","OK")))))</f>
        <v>-</v>
      </c>
      <c r="AG824" s="25" t="str">
        <f>IF(Pengawas!V824="","-",IF(Pengawas!V824=1,IF(Pengawas!AG824="","OK","Harap dikosongkan"),IF(Pengawas!V824=2,IF(Pengawas!AG824="","Harap diisi","OK"),IF(Pengawas!V825&lt;1,"-",IF(Pengawas!V825&gt;2,"-","OK")))))</f>
        <v>-</v>
      </c>
      <c r="AH824" s="25" t="str">
        <f>IF(Pengawas!V824="","-",IF(Pengawas!V824=1,IF(Pengawas!AH824="","OK","Harap dikosongkan"),IF(Pengawas!V824=2,IF(Pengawas!AH824="","Harap diisi","OK"),IF(Pengawas!V825&lt;1,"-",IF(Pengawas!V825&gt;2,"-","OK")))))</f>
        <v>-</v>
      </c>
      <c r="AI824" s="25" t="str">
        <f>IF(Pengawas!V824="","-",IF(Pengawas!V824=1,IF(Pengawas!AI824="","OK","Harap dikosongkan"),IF(Pengawas!V824=2,IF(Pengawas!AI824="","Harap diisi","OK"),IF(Pengawas!V825&lt;1,"-",IF(Pengawas!V825&gt;2,"-","OK")))))</f>
        <v>-</v>
      </c>
      <c r="AJ824" s="25" t="str">
        <f>IF(Pengawas!V824="","-",IF(Pengawas!V824=1,IF(Pengawas!AJ824="","OK","Harap dikosongkan"),IF(Pengawas!V824=2,IF(Pengawas!AJ824="","Harap diisi","OK"),IF(Pengawas!V825&lt;1,"-",IF(Pengawas!V825&gt;2,"-","OK")))))</f>
        <v>-</v>
      </c>
      <c r="AK824" s="25" t="str">
        <f>IF(Pengawas!V824="","-",IF(Pengawas!V824=1,IF(Pengawas!AK824="","OK","Harap dikosongkan"),IF(Pengawas!V824=2,IF(Pengawas!AK824="","Harap diisi","OK"),IF(Pengawas!V825&lt;1,"-",IF(Pengawas!V825&gt;2,"-","OK")))))</f>
        <v>-</v>
      </c>
      <c r="AL824" s="25" t="str">
        <f>IF(Pengawas!AL824="","-",IF(Pengawas!AL824&gt;3,"Tidak valid",IF(Pengawas!AL824&lt;1,"Tidak valid","OK")))</f>
        <v>-</v>
      </c>
      <c r="AM824" s="25" t="str">
        <f>IF(Pengawas!AL824="",IF(Pengawas!AM824="","-","Harap dikosongkan"),IF(Pengawas!AL824&lt;&gt;1,IF(Pengawas!AM824="","OK","Harap dikosongkan"),IF(Pengawas!AM824="","Harap diisi",IF(Pengawas!AM824&gt;2015,"Cek lagi",IF(Pengawas!AM824&lt;2005,"Cek lagi","OK")))))</f>
        <v>-</v>
      </c>
      <c r="AN824" s="25" t="str">
        <f>IF(Pengawas!AL824="",IF(Pengawas!AN824="","-","Harap dikosongkan"),IF(Pengawas!AL824&lt;&gt;1,IF(Pengawas!AN824="","OK","Harap dikosongkan"),IF(Pengawas!AN824="","Harap diisi",IF(VALUE(Pengawas!AN824)&gt;33,"Tidak valid",IF(VALUE(Pengawas!AN824)&lt;1,"Tidak valid","OK")))))</f>
        <v>-</v>
      </c>
      <c r="AO824" s="25" t="str">
        <f>IF(Pengawas!AL824="",IF(Pengawas!AO824="","-","Harap dikosongkan"),IF(Pengawas!AL824&lt;&gt;1,IF(Pengawas!AO824="","OK","Harap dikosongkan"),IF(Pengawas!AO824="","Harap diisi",IF(Pengawas!AO824&gt;1,"Tidak valid","OK"))))</f>
        <v>-</v>
      </c>
      <c r="AP824" s="25" t="str">
        <f>IF(Pengawas!AL824&gt;1,"OK",IF(Pengawas!AO824="",IF(Pengawas!AP824="","-","Kolom AO cek lagi"),IF(Pengawas!AO824=0,IF(Pengawas!AP824="","OK","Harap dikosongkan"),IF(Pengawas!AP824="","Harap diisi",IF(LEN(Pengawas!AP824)&lt;12,"Tidak valid",IF(LEN(Pengawas!AP824)&gt;14,"Tidak valid","OK"))))))</f>
        <v>-</v>
      </c>
      <c r="AQ824" s="26" t="str">
        <f>IF(Pengawas!AL824&gt;1,"OK",IF(Pengawas!AO824="",IF(Pengawas!AQ824="","-","Kolom AO cek lagi"),IF(Pengawas!AO824=0,IF(Pengawas!AQ824="","OK","Harap dikosongkan"),IF(Pengawas!AQ824="","Harap diisi",IF(LEN(Pengawas!AQ824)&lt;5,"Cek lagi","OK")))))</f>
        <v>-</v>
      </c>
      <c r="AR824" s="26" t="str">
        <f>IF(Pengawas!AL824&gt;1,"OK",IF(Pengawas!AO824="",IF(Pengawas!AR824="","-","Kolom AT cek lagi"),IF(Pengawas!AO824=0,IF(Pengawas!AR824="","OK","Harap dikosongkan"),IF(Pengawas!AR824="","Harap diisi",IF(VALUE(LEFT(Pengawas!AR824,2))&gt;31,"Tanggal tidak valid",IF(VALUE(LEFT(RIGHT(Pengawas!AR824,7),2))&gt;12,"Bulan tidak valid",IF(VALUE(RIGHT(Pengawas!AR824,4))&gt;2016,"Tahun cek lagi",IF(VALUE(RIGHT(Pengawas!AR824,4))&lt;2005,"Tahun cek lagi","OK"))))))))</f>
        <v>-</v>
      </c>
      <c r="AS824" s="25" t="str">
        <f>IF(Pengawas!AP824="",IF(Pengawas!AS824="","-","Harap dikosongkan"),IF(Pengawas!AP824&lt;&gt;"",IF(Pengawas!AS824="","Harap diisi",IF(Pengawas!AS824&gt;1,"Tidak valid","OK"))))</f>
        <v>-</v>
      </c>
      <c r="AT824" s="25" t="str">
        <f>IF(Pengawas!AS824="",IF(Pengawas!AT824="","-","Harap dikosongkan"),IF(Pengawas!AS824&lt;&gt;1,IF(Pengawas!AT824="","OK","Harap dikosongkan"),IF(Pengawas!AS824="",IF(Pengawas!AT824="","-","Harap dikosongkan"),IF(Pengawas!AS824=0,IF(Pengawas!AT824="","OK","Harap dikosongkan"),IF(Pengawas!AT824="","Harap diisi",IF(Pengawas!AT824&gt;2016,"Cek lagi",IF(Pengawas!AT824&lt;2005,"Cek lagi",IF(Pengawas!AM824&gt;Pengawas!AT824,"Cek lagi dengan Kolom AL","OK"))))))))</f>
        <v>-</v>
      </c>
      <c r="AU824" s="25" t="str">
        <f>IF(Pengawas!AS824="",IF(Pengawas!AU824="","-","Harap dikosongkan"),IF(Pengawas!AS824&lt;&gt;1,IF(Pengawas!AU824="","OK","Harap dikosongkan"),IF(Pengawas!AS824="",IF(Pengawas!AU824="","-","Harap dikosongkan"),IF(Pengawas!AS824=0,IF(Pengawas!AU824="","OK","Harap dikosongkan"),IF(Pengawas!AU824="","Harap diisi",IF(Pengawas!AU824&gt;20000000,"Cek lagi",IF(Pengawas!AU824&lt;100000,"Cek lagi","OK")))))))</f>
        <v>-</v>
      </c>
      <c r="AV824" s="25" t="str">
        <f>IF(Pengawas!AV824="","-",IF(Pengawas!AV824&gt;3,"Tidak valid","OK"))</f>
        <v>-</v>
      </c>
      <c r="AW824" s="25" t="str">
        <f>IF(Pengawas!AV824="",IF(Pengawas!AW824="","-","Harap dikosongkan"),IF(Pengawas!AV824=0,IF(Pengawas!AW824="","OK","Harap dikosongkan"),IF(Pengawas!AV824&gt;0,IF(Pengawas!AW824="","Harap diisi",IF(Pengawas!AW824&gt;2015,"Tidak valid","OK")))))</f>
        <v>-</v>
      </c>
      <c r="AX824" s="25" t="str">
        <f>IF(Pengawas!AV824="",IF(Pengawas!AX824="","-","Harap dikosongkan"),IF(Pengawas!AV824=0,IF(Pengawas!AX824="","OK","Harap dikosongkan"),IF(Pengawas!AV824&gt;0,IF(Pengawas!AX824="","Harap diisi",IF(Pengawas!AX824="","-",IF(Pengawas!AX824&gt;1,"Tidak valid","OK"))))))</f>
        <v>-</v>
      </c>
      <c r="AY824" s="25" t="str">
        <f>IF(Pengawas!AY824="","-",IF(Pengawas!AY824&gt;2,"Tidak valid","OK"))</f>
        <v>-</v>
      </c>
      <c r="AZ824" s="25" t="str">
        <f>IF(Pengawas!AY824="",IF(Pengawas!AZ824="","-","Harap dikosongkan"),IF(Pengawas!AY824=0,IF(Pengawas!AZ824="","OK","Harap dikosongkan"),IF(Pengawas!AZ824="","Harap diisi",IF(Pengawas!AZ824&gt;2015,"Cek lagi",IF(Pengawas!AZ824&lt;2000,"Cek lagi","OK")))))</f>
        <v>-</v>
      </c>
      <c r="BA824" s="25" t="str">
        <f>IF(Pengawas!BA824="","-",IF(LEN(Pengawas!BA824)&lt;5,"Cek lagi","OK"))</f>
        <v>-</v>
      </c>
      <c r="BB824" s="25" t="str">
        <f>IF(Pengawas!BB824="","-",IF(LEN(Pengawas!BB824)&lt;4,"Cek lagi","OK"))</f>
        <v>-</v>
      </c>
      <c r="BC824" s="25" t="str">
        <f>IF(Pengawas!BC824="","-",IF(LEN(Pengawas!BC824)&lt;4,"Cek lagi","OK"))</f>
        <v>-</v>
      </c>
      <c r="BD824" s="25" t="str">
        <f>IF(Pengawas!BD824="","-",IF(LEN(Pengawas!BD824)&lt;4,"Cek lagi","OK"))</f>
        <v>-</v>
      </c>
      <c r="BE824" s="25" t="str">
        <f>IF(Pengawas!BE824="","-",IF(LEN(Pengawas!BE824)&lt;4,"Cek lagi","OK"))</f>
        <v>-</v>
      </c>
      <c r="BF824" s="25" t="str">
        <f>IF(Pengawas!BF824="","-",IF(LEN(Pengawas!BF824)&lt;&gt;5,"Tidak valid","OK"))</f>
        <v>-</v>
      </c>
      <c r="BG824" s="25" t="str">
        <f>IF(Pengawas!BG824="","-",IF(LEN(Pengawas!BG824)&lt;9,"Cek lagi",IF(LEN(Pengawas!BG824)&gt;14,"Cek lagi","OK")))</f>
        <v>-</v>
      </c>
    </row>
    <row r="825" spans="1:59" ht="15" customHeight="1" x14ac:dyDescent="0.2">
      <c r="A825" s="25" t="str">
        <f>IF(Pengawas!A825="","-",IF(LEN(Pengawas!A825)&lt;4,"Cek lagi","OK"))</f>
        <v>-</v>
      </c>
      <c r="B825" s="25" t="str">
        <f>IF(Pengawas!B825="","-",IF(LEN(Pengawas!B825)&lt;4,"Cek lagi","OK"))</f>
        <v>-</v>
      </c>
      <c r="C825" s="25" t="str">
        <f>IF(Pengawas!C825="","-",IF(LEN(Pengawas!C825)&lt;&gt;18,"Tidak valid","OK"))</f>
        <v>-</v>
      </c>
      <c r="D825" s="25" t="str">
        <f>IF(Pengawas!D825="","-",IF(LEN(Pengawas!D825)&lt;&gt;16,"Tidak valid","OK"))</f>
        <v>-</v>
      </c>
      <c r="E825" s="25" t="str">
        <f>IF(Pengawas!E825="","-",IF(LEN(Pengawas!E825)&lt;4,"Cek lagi","OK"))</f>
        <v>-</v>
      </c>
      <c r="F825" s="25" t="str">
        <f>IF(Pengawas!F825="","-",IF(LEN(Pengawas!F825)&lt;&gt;16,"Tidak valid","OK"))</f>
        <v>-</v>
      </c>
      <c r="G825" s="25" t="str">
        <f>IF(Pengawas!G825="","-",IF(LEN(Pengawas!G825)&lt;4,"Cek lagi","OK"))</f>
        <v>-</v>
      </c>
      <c r="H825" s="26" t="str">
        <f>IF(Pengawas!H825="","-",IF(VALUE(LEFT(Pengawas!H825,2))&gt;31,"Tanggal tidak valid",IF(VALUE(LEFT(RIGHT(Pengawas!H825,7),2))&gt;12,"Bulan tidak valid",IF(VALUE(RIGHT(Pengawas!H825,4))&gt;1990,"Umur terlalu muda",IF(VALUE(RIGHT(Pengawas!H825,4))&lt;1955,"Umur terlalu tua","OK")))))</f>
        <v>-</v>
      </c>
      <c r="I825" s="25" t="str">
        <f>IF(Pengawas!I825="","-",IF(Pengawas!I825="L","OK",IF(Pengawas!I825="P","OK","Tidak valid")))</f>
        <v>-</v>
      </c>
      <c r="J825" s="25" t="str">
        <f>IF(Pengawas!J825="","-",IF(LEN(Pengawas!J825)&lt;4,"Cek lagi","OK"))</f>
        <v>-</v>
      </c>
      <c r="K825" s="25" t="str">
        <f>IF(Pengawas!K825="","-",IF(Pengawas!K825&gt;5,"Tidak valid",IF(Pengawas!K825&lt;1,"Tidak valid","OK")))</f>
        <v>-</v>
      </c>
      <c r="L825" s="25" t="str">
        <f>IF(Pengawas!L825="","-",IF(VALUE(LEFT(Pengawas!L825,1))&gt;1,"Tidak valid","OK"))</f>
        <v>-</v>
      </c>
      <c r="M825" s="25" t="str">
        <f>IF(Pengawas!M825="","-",IF(VALUE(LEFT(Pengawas!M825,1))&gt;1,"Tidak valid","OK"))</f>
        <v>-</v>
      </c>
      <c r="N825" s="25" t="str">
        <f>IF(Pengawas!N825="","-",IF(VALUE(LEFT(Pengawas!N825,2))&gt;31,"Tanggal tidak valid",IF(VALUE(LEFT(RIGHT(Pengawas!N825,7),2))&gt;12,"Bulan tidak valid",IF(VALUE(RIGHT(Pengawas!N825,4))&gt;2015,"Tahun cek lagi",IF(VALUE(RIGHT(Pengawas!N825,4))&lt;1930,"Tahun cek lagi","OK")))))</f>
        <v>-</v>
      </c>
      <c r="O825" s="26" t="str">
        <f>IF(Pengawas!O825="","-",IF(VALUE(LEFT(Pengawas!O825,2))&gt;31,"Tanggal tidak valid",IF(VALUE(LEFT(RIGHT(Pengawas!O825,7),2))&gt;12,"Bulan tidak valid",IF(VALUE(RIGHT(Pengawas!O825,4))&gt;2015,"Tahun cek lagi",IF(VALUE(RIGHT(Pengawas!O825,4))&lt;1930,"Tahun cek lagi","OK")))))</f>
        <v>-</v>
      </c>
      <c r="P825" s="26" t="str">
        <f>IF(Pengawas!P825="","-",IF(VALUE(LEFT(Pengawas!P825,2))&gt;31,"Tanggal tidak valid",IF(VALUE(LEFT(RIGHT(Pengawas!P825,7),2))&gt;12,"Bulan tidak valid",IF(VALUE(RIGHT(Pengawas!P825,4))&gt;2015,"Tahun cek lagi",IF(VALUE(RIGHT(Pengawas!P825,4))&lt;1930,"Tahun cek lagi","OK")))))</f>
        <v>-</v>
      </c>
      <c r="Q825" s="25" t="str">
        <f>IF(Pengawas!Q825="","-",IF(Pengawas!Q825&gt;3,"Tidak valid",IF(Pengawas!Q825&lt;1,"Tidak valid","OK")))</f>
        <v>-</v>
      </c>
      <c r="R825" s="25" t="str">
        <f>IF(Pengawas!R825="","-",IF(Pengawas!R825&gt;20000000,"Cek lagi",IF(Pengawas!R825&lt;50000,"Cek lagi","OK")))</f>
        <v>-</v>
      </c>
      <c r="S825" s="25" t="str">
        <f>IF(Pengawas!S825="","-",IF(Pengawas!S825&gt;3,"Tidak valid",IF(Pengawas!S825&lt;1,"Tidak valid","OK")))</f>
        <v>-</v>
      </c>
      <c r="T825" s="25" t="str">
        <f>IF(Pengawas!T825="","-",IF(Pengawas!T825&gt;6,"Tidak valid",IF(Pengawas!T825&lt;1,"Tidak valid","OK")))</f>
        <v>-</v>
      </c>
      <c r="U825" s="25" t="str">
        <f>IF(Pengawas!U825="","-",IF(Pengawas!U825&gt;4,"Tidak valid",IF(Pengawas!U825&lt;1,"Tidak valid","OK")))</f>
        <v>-</v>
      </c>
      <c r="V825" s="25" t="str">
        <f>IF(Pengawas!V825="","-",IF(Pengawas!V825&gt;2,"Tidak valid",IF(Pengawas!V825&lt;1,"Tidak valid","OK")))</f>
        <v>-</v>
      </c>
      <c r="W825" s="25" t="str">
        <f>IF(Pengawas!V825="","-",IF(Pengawas!V825=1,IF(Pengawas!W825="","Harap diisi","OK"),IF(Pengawas!V825=2,IF(Pengawas!W825="","Harap diisi","OK"),IF(Pengawas!V826&lt;1,"-",IF(Pengawas!V826&gt;2,"-","OK")))))</f>
        <v>-</v>
      </c>
      <c r="X825" s="25" t="str">
        <f>IF(Pengawas!V825="","-",IF(Pengawas!V825=1,IF(Pengawas!X825="","Harap diisi","OK"),IF(Pengawas!V825=2,IF(Pengawas!X825="","Harap diisi","OK"),IF(Pengawas!V826&lt;1,"-",IF(Pengawas!V826&gt;2,"-","OK")))))</f>
        <v>-</v>
      </c>
      <c r="Y825" s="25" t="str">
        <f>IF(Pengawas!V825="","-",IF(Pengawas!V825=1,IF(Pengawas!Y825="","Harap diisi","OK"),IF(Pengawas!V825=2,IF(Pengawas!Y825="","Harap diisi","OK"),IF(Pengawas!V826&lt;1,"-",IF(Pengawas!V826&gt;2,"-","OK")))))</f>
        <v>-</v>
      </c>
      <c r="Z825" s="25" t="str">
        <f>IF(Pengawas!V825="","-",IF(Pengawas!V825=1,IF(Pengawas!Z825="","Harap diisi","OK"),IF(Pengawas!V825=2,IF(Pengawas!Z825="","Harap diisi","OK"),IF(Pengawas!V826&lt;1,"-",IF(Pengawas!V826&gt;2,"-","OK")))))</f>
        <v>-</v>
      </c>
      <c r="AA825" s="25" t="str">
        <f>IF(Pengawas!V825="","-",IF(Pengawas!V825=1,IF(Pengawas!AA825="","Harap diisi","OK"),IF(Pengawas!V825=2,IF(Pengawas!AA825="","Harap diisi","OK"),IF(Pengawas!V826&lt;1,"-",IF(Pengawas!V826&gt;2,"-","OK")))))</f>
        <v>-</v>
      </c>
      <c r="AB825" s="25" t="str">
        <f>IF(Pengawas!V825="","-",IF(Pengawas!V825=1,IF(Pengawas!AB825="","Harap diisi","OK"),IF(Pengawas!V825=2,IF(Pengawas!AB825="","Harap diisi","OK"),IF(Pengawas!V826&lt;1,"-",IF(Pengawas!V826&gt;2,"-","OK")))))</f>
        <v>-</v>
      </c>
      <c r="AC825" s="25" t="str">
        <f>IF(Pengawas!V825="","-",IF(Pengawas!V825=1,IF(Pengawas!AC825="","Harap diisi","OK"),IF(Pengawas!V825=2,IF(Pengawas!AC825="","Harap diisi","OK"),IF(Pengawas!V826&lt;1,"-",IF(Pengawas!V826&gt;2,"-","OK")))))</f>
        <v>-</v>
      </c>
      <c r="AD825" s="25" t="str">
        <f>IF(Pengawas!V825="","-",IF(Pengawas!V825=1,IF(Pengawas!AD825="","OK","Harap dikosongkan"),IF(Pengawas!V825=2,IF(Pengawas!AD825="","Harap diisi","OK"),IF(Pengawas!V826&lt;1,"-",IF(Pengawas!V826&gt;2,"-","OK")))))</f>
        <v>-</v>
      </c>
      <c r="AE825" s="25" t="str">
        <f>IF(Pengawas!V825="","-",IF(Pengawas!V825=1,IF(Pengawas!AE825="","OK","Harap dikosongkan"),IF(Pengawas!V825=2,IF(Pengawas!AE825="","Harap diisi","OK"),IF(Pengawas!V826&lt;1,"-",IF(Pengawas!V826&gt;2,"-","OK")))))</f>
        <v>-</v>
      </c>
      <c r="AF825" s="25" t="str">
        <f>IF(Pengawas!V825="","-",IF(Pengawas!V825=1,IF(Pengawas!AF825="","OK","Harap dikosongkan"),IF(Pengawas!V825=2,IF(Pengawas!AF825="","Harap diisi","OK"),IF(Pengawas!V826&lt;1,"-",IF(Pengawas!V826&gt;2,"-","OK")))))</f>
        <v>-</v>
      </c>
      <c r="AG825" s="25" t="str">
        <f>IF(Pengawas!V825="","-",IF(Pengawas!V825=1,IF(Pengawas!AG825="","OK","Harap dikosongkan"),IF(Pengawas!V825=2,IF(Pengawas!AG825="","Harap diisi","OK"),IF(Pengawas!V826&lt;1,"-",IF(Pengawas!V826&gt;2,"-","OK")))))</f>
        <v>-</v>
      </c>
      <c r="AH825" s="25" t="str">
        <f>IF(Pengawas!V825="","-",IF(Pengawas!V825=1,IF(Pengawas!AH825="","OK","Harap dikosongkan"),IF(Pengawas!V825=2,IF(Pengawas!AH825="","Harap diisi","OK"),IF(Pengawas!V826&lt;1,"-",IF(Pengawas!V826&gt;2,"-","OK")))))</f>
        <v>-</v>
      </c>
      <c r="AI825" s="25" t="str">
        <f>IF(Pengawas!V825="","-",IF(Pengawas!V825=1,IF(Pengawas!AI825="","OK","Harap dikosongkan"),IF(Pengawas!V825=2,IF(Pengawas!AI825="","Harap diisi","OK"),IF(Pengawas!V826&lt;1,"-",IF(Pengawas!V826&gt;2,"-","OK")))))</f>
        <v>-</v>
      </c>
      <c r="AJ825" s="25" t="str">
        <f>IF(Pengawas!V825="","-",IF(Pengawas!V825=1,IF(Pengawas!AJ825="","OK","Harap dikosongkan"),IF(Pengawas!V825=2,IF(Pengawas!AJ825="","Harap diisi","OK"),IF(Pengawas!V826&lt;1,"-",IF(Pengawas!V826&gt;2,"-","OK")))))</f>
        <v>-</v>
      </c>
      <c r="AK825" s="25" t="str">
        <f>IF(Pengawas!V825="","-",IF(Pengawas!V825=1,IF(Pengawas!AK825="","OK","Harap dikosongkan"),IF(Pengawas!V825=2,IF(Pengawas!AK825="","Harap diisi","OK"),IF(Pengawas!V826&lt;1,"-",IF(Pengawas!V826&gt;2,"-","OK")))))</f>
        <v>-</v>
      </c>
      <c r="AL825" s="25" t="str">
        <f>IF(Pengawas!AL825="","-",IF(Pengawas!AL825&gt;3,"Tidak valid",IF(Pengawas!AL825&lt;1,"Tidak valid","OK")))</f>
        <v>-</v>
      </c>
      <c r="AM825" s="25" t="str">
        <f>IF(Pengawas!AL825="",IF(Pengawas!AM825="","-","Harap dikosongkan"),IF(Pengawas!AL825&lt;&gt;1,IF(Pengawas!AM825="","OK","Harap dikosongkan"),IF(Pengawas!AM825="","Harap diisi",IF(Pengawas!AM825&gt;2015,"Cek lagi",IF(Pengawas!AM825&lt;2005,"Cek lagi","OK")))))</f>
        <v>-</v>
      </c>
      <c r="AN825" s="25" t="str">
        <f>IF(Pengawas!AL825="",IF(Pengawas!AN825="","-","Harap dikosongkan"),IF(Pengawas!AL825&lt;&gt;1,IF(Pengawas!AN825="","OK","Harap dikosongkan"),IF(Pengawas!AN825="","Harap diisi",IF(VALUE(Pengawas!AN825)&gt;33,"Tidak valid",IF(VALUE(Pengawas!AN825)&lt;1,"Tidak valid","OK")))))</f>
        <v>-</v>
      </c>
      <c r="AO825" s="25" t="str">
        <f>IF(Pengawas!AL825="",IF(Pengawas!AO825="","-","Harap dikosongkan"),IF(Pengawas!AL825&lt;&gt;1,IF(Pengawas!AO825="","OK","Harap dikosongkan"),IF(Pengawas!AO825="","Harap diisi",IF(Pengawas!AO825&gt;1,"Tidak valid","OK"))))</f>
        <v>-</v>
      </c>
      <c r="AP825" s="25" t="str">
        <f>IF(Pengawas!AL825&gt;1,"OK",IF(Pengawas!AO825="",IF(Pengawas!AP825="","-","Kolom AO cek lagi"),IF(Pengawas!AO825=0,IF(Pengawas!AP825="","OK","Harap dikosongkan"),IF(Pengawas!AP825="","Harap diisi",IF(LEN(Pengawas!AP825)&lt;12,"Tidak valid",IF(LEN(Pengawas!AP825)&gt;14,"Tidak valid","OK"))))))</f>
        <v>-</v>
      </c>
      <c r="AQ825" s="26" t="str">
        <f>IF(Pengawas!AL825&gt;1,"OK",IF(Pengawas!AO825="",IF(Pengawas!AQ825="","-","Kolom AO cek lagi"),IF(Pengawas!AO825=0,IF(Pengawas!AQ825="","OK","Harap dikosongkan"),IF(Pengawas!AQ825="","Harap diisi",IF(LEN(Pengawas!AQ825)&lt;5,"Cek lagi","OK")))))</f>
        <v>-</v>
      </c>
      <c r="AR825" s="26" t="str">
        <f>IF(Pengawas!AL825&gt;1,"OK",IF(Pengawas!AO825="",IF(Pengawas!AR825="","-","Kolom AT cek lagi"),IF(Pengawas!AO825=0,IF(Pengawas!AR825="","OK","Harap dikosongkan"),IF(Pengawas!AR825="","Harap diisi",IF(VALUE(LEFT(Pengawas!AR825,2))&gt;31,"Tanggal tidak valid",IF(VALUE(LEFT(RIGHT(Pengawas!AR825,7),2))&gt;12,"Bulan tidak valid",IF(VALUE(RIGHT(Pengawas!AR825,4))&gt;2016,"Tahun cek lagi",IF(VALUE(RIGHT(Pengawas!AR825,4))&lt;2005,"Tahun cek lagi","OK"))))))))</f>
        <v>-</v>
      </c>
      <c r="AS825" s="25" t="str">
        <f>IF(Pengawas!AP825="",IF(Pengawas!AS825="","-","Harap dikosongkan"),IF(Pengawas!AP825&lt;&gt;"",IF(Pengawas!AS825="","Harap diisi",IF(Pengawas!AS825&gt;1,"Tidak valid","OK"))))</f>
        <v>-</v>
      </c>
      <c r="AT825" s="25" t="str">
        <f>IF(Pengawas!AS825="",IF(Pengawas!AT825="","-","Harap dikosongkan"),IF(Pengawas!AS825&lt;&gt;1,IF(Pengawas!AT825="","OK","Harap dikosongkan"),IF(Pengawas!AS825="",IF(Pengawas!AT825="","-","Harap dikosongkan"),IF(Pengawas!AS825=0,IF(Pengawas!AT825="","OK","Harap dikosongkan"),IF(Pengawas!AT825="","Harap diisi",IF(Pengawas!AT825&gt;2016,"Cek lagi",IF(Pengawas!AT825&lt;2005,"Cek lagi",IF(Pengawas!AM825&gt;Pengawas!AT825,"Cek lagi dengan Kolom AL","OK"))))))))</f>
        <v>-</v>
      </c>
      <c r="AU825" s="25" t="str">
        <f>IF(Pengawas!AS825="",IF(Pengawas!AU825="","-","Harap dikosongkan"),IF(Pengawas!AS825&lt;&gt;1,IF(Pengawas!AU825="","OK","Harap dikosongkan"),IF(Pengawas!AS825="",IF(Pengawas!AU825="","-","Harap dikosongkan"),IF(Pengawas!AS825=0,IF(Pengawas!AU825="","OK","Harap dikosongkan"),IF(Pengawas!AU825="","Harap diisi",IF(Pengawas!AU825&gt;20000000,"Cek lagi",IF(Pengawas!AU825&lt;100000,"Cek lagi","OK")))))))</f>
        <v>-</v>
      </c>
      <c r="AV825" s="25" t="str">
        <f>IF(Pengawas!AV825="","-",IF(Pengawas!AV825&gt;3,"Tidak valid","OK"))</f>
        <v>-</v>
      </c>
      <c r="AW825" s="25" t="str">
        <f>IF(Pengawas!AV825="",IF(Pengawas!AW825="","-","Harap dikosongkan"),IF(Pengawas!AV825=0,IF(Pengawas!AW825="","OK","Harap dikosongkan"),IF(Pengawas!AV825&gt;0,IF(Pengawas!AW825="","Harap diisi",IF(Pengawas!AW825&gt;2015,"Tidak valid","OK")))))</f>
        <v>-</v>
      </c>
      <c r="AX825" s="25" t="str">
        <f>IF(Pengawas!AV825="",IF(Pengawas!AX825="","-","Harap dikosongkan"),IF(Pengawas!AV825=0,IF(Pengawas!AX825="","OK","Harap dikosongkan"),IF(Pengawas!AV825&gt;0,IF(Pengawas!AX825="","Harap diisi",IF(Pengawas!AX825="","-",IF(Pengawas!AX825&gt;1,"Tidak valid","OK"))))))</f>
        <v>-</v>
      </c>
      <c r="AY825" s="25" t="str">
        <f>IF(Pengawas!AY825="","-",IF(Pengawas!AY825&gt;2,"Tidak valid","OK"))</f>
        <v>-</v>
      </c>
      <c r="AZ825" s="25" t="str">
        <f>IF(Pengawas!AY825="",IF(Pengawas!AZ825="","-","Harap dikosongkan"),IF(Pengawas!AY825=0,IF(Pengawas!AZ825="","OK","Harap dikosongkan"),IF(Pengawas!AZ825="","Harap diisi",IF(Pengawas!AZ825&gt;2015,"Cek lagi",IF(Pengawas!AZ825&lt;2000,"Cek lagi","OK")))))</f>
        <v>-</v>
      </c>
      <c r="BA825" s="25" t="str">
        <f>IF(Pengawas!BA825="","-",IF(LEN(Pengawas!BA825)&lt;5,"Cek lagi","OK"))</f>
        <v>-</v>
      </c>
      <c r="BB825" s="25" t="str">
        <f>IF(Pengawas!BB825="","-",IF(LEN(Pengawas!BB825)&lt;4,"Cek lagi","OK"))</f>
        <v>-</v>
      </c>
      <c r="BC825" s="25" t="str">
        <f>IF(Pengawas!BC825="","-",IF(LEN(Pengawas!BC825)&lt;4,"Cek lagi","OK"))</f>
        <v>-</v>
      </c>
      <c r="BD825" s="25" t="str">
        <f>IF(Pengawas!BD825="","-",IF(LEN(Pengawas!BD825)&lt;4,"Cek lagi","OK"))</f>
        <v>-</v>
      </c>
      <c r="BE825" s="25" t="str">
        <f>IF(Pengawas!BE825="","-",IF(LEN(Pengawas!BE825)&lt;4,"Cek lagi","OK"))</f>
        <v>-</v>
      </c>
      <c r="BF825" s="25" t="str">
        <f>IF(Pengawas!BF825="","-",IF(LEN(Pengawas!BF825)&lt;&gt;5,"Tidak valid","OK"))</f>
        <v>-</v>
      </c>
      <c r="BG825" s="25" t="str">
        <f>IF(Pengawas!BG825="","-",IF(LEN(Pengawas!BG825)&lt;9,"Cek lagi",IF(LEN(Pengawas!BG825)&gt;14,"Cek lagi","OK")))</f>
        <v>-</v>
      </c>
    </row>
    <row r="826" spans="1:59" ht="15" customHeight="1" x14ac:dyDescent="0.2">
      <c r="A826" s="25" t="str">
        <f>IF(Pengawas!A826="","-",IF(LEN(Pengawas!A826)&lt;4,"Cek lagi","OK"))</f>
        <v>-</v>
      </c>
      <c r="B826" s="25" t="str">
        <f>IF(Pengawas!B826="","-",IF(LEN(Pengawas!B826)&lt;4,"Cek lagi","OK"))</f>
        <v>-</v>
      </c>
      <c r="C826" s="25" t="str">
        <f>IF(Pengawas!C826="","-",IF(LEN(Pengawas!C826)&lt;&gt;18,"Tidak valid","OK"))</f>
        <v>-</v>
      </c>
      <c r="D826" s="25" t="str">
        <f>IF(Pengawas!D826="","-",IF(LEN(Pengawas!D826)&lt;&gt;16,"Tidak valid","OK"))</f>
        <v>-</v>
      </c>
      <c r="E826" s="25" t="str">
        <f>IF(Pengawas!E826="","-",IF(LEN(Pengawas!E826)&lt;4,"Cek lagi","OK"))</f>
        <v>-</v>
      </c>
      <c r="F826" s="25" t="str">
        <f>IF(Pengawas!F826="","-",IF(LEN(Pengawas!F826)&lt;&gt;16,"Tidak valid","OK"))</f>
        <v>-</v>
      </c>
      <c r="G826" s="25" t="str">
        <f>IF(Pengawas!G826="","-",IF(LEN(Pengawas!G826)&lt;4,"Cek lagi","OK"))</f>
        <v>-</v>
      </c>
      <c r="H826" s="26" t="str">
        <f>IF(Pengawas!H826="","-",IF(VALUE(LEFT(Pengawas!H826,2))&gt;31,"Tanggal tidak valid",IF(VALUE(LEFT(RIGHT(Pengawas!H826,7),2))&gt;12,"Bulan tidak valid",IF(VALUE(RIGHT(Pengawas!H826,4))&gt;1990,"Umur terlalu muda",IF(VALUE(RIGHT(Pengawas!H826,4))&lt;1955,"Umur terlalu tua","OK")))))</f>
        <v>-</v>
      </c>
      <c r="I826" s="25" t="str">
        <f>IF(Pengawas!I826="","-",IF(Pengawas!I826="L","OK",IF(Pengawas!I826="P","OK","Tidak valid")))</f>
        <v>-</v>
      </c>
      <c r="J826" s="25" t="str">
        <f>IF(Pengawas!J826="","-",IF(LEN(Pengawas!J826)&lt;4,"Cek lagi","OK"))</f>
        <v>-</v>
      </c>
      <c r="K826" s="25" t="str">
        <f>IF(Pengawas!K826="","-",IF(Pengawas!K826&gt;5,"Tidak valid",IF(Pengawas!K826&lt;1,"Tidak valid","OK")))</f>
        <v>-</v>
      </c>
      <c r="L826" s="25" t="str">
        <f>IF(Pengawas!L826="","-",IF(VALUE(LEFT(Pengawas!L826,1))&gt;1,"Tidak valid","OK"))</f>
        <v>-</v>
      </c>
      <c r="M826" s="25" t="str">
        <f>IF(Pengawas!M826="","-",IF(VALUE(LEFT(Pengawas!M826,1))&gt;1,"Tidak valid","OK"))</f>
        <v>-</v>
      </c>
      <c r="N826" s="25" t="str">
        <f>IF(Pengawas!N826="","-",IF(VALUE(LEFT(Pengawas!N826,2))&gt;31,"Tanggal tidak valid",IF(VALUE(LEFT(RIGHT(Pengawas!N826,7),2))&gt;12,"Bulan tidak valid",IF(VALUE(RIGHT(Pengawas!N826,4))&gt;2015,"Tahun cek lagi",IF(VALUE(RIGHT(Pengawas!N826,4))&lt;1930,"Tahun cek lagi","OK")))))</f>
        <v>-</v>
      </c>
      <c r="O826" s="26" t="str">
        <f>IF(Pengawas!O826="","-",IF(VALUE(LEFT(Pengawas!O826,2))&gt;31,"Tanggal tidak valid",IF(VALUE(LEFT(RIGHT(Pengawas!O826,7),2))&gt;12,"Bulan tidak valid",IF(VALUE(RIGHT(Pengawas!O826,4))&gt;2015,"Tahun cek lagi",IF(VALUE(RIGHT(Pengawas!O826,4))&lt;1930,"Tahun cek lagi","OK")))))</f>
        <v>-</v>
      </c>
      <c r="P826" s="26" t="str">
        <f>IF(Pengawas!P826="","-",IF(VALUE(LEFT(Pengawas!P826,2))&gt;31,"Tanggal tidak valid",IF(VALUE(LEFT(RIGHT(Pengawas!P826,7),2))&gt;12,"Bulan tidak valid",IF(VALUE(RIGHT(Pengawas!P826,4))&gt;2015,"Tahun cek lagi",IF(VALUE(RIGHT(Pengawas!P826,4))&lt;1930,"Tahun cek lagi","OK")))))</f>
        <v>-</v>
      </c>
      <c r="Q826" s="25" t="str">
        <f>IF(Pengawas!Q826="","-",IF(Pengawas!Q826&gt;3,"Tidak valid",IF(Pengawas!Q826&lt;1,"Tidak valid","OK")))</f>
        <v>-</v>
      </c>
      <c r="R826" s="25" t="str">
        <f>IF(Pengawas!R826="","-",IF(Pengawas!R826&gt;20000000,"Cek lagi",IF(Pengawas!R826&lt;50000,"Cek lagi","OK")))</f>
        <v>-</v>
      </c>
      <c r="S826" s="25" t="str">
        <f>IF(Pengawas!S826="","-",IF(Pengawas!S826&gt;3,"Tidak valid",IF(Pengawas!S826&lt;1,"Tidak valid","OK")))</f>
        <v>-</v>
      </c>
      <c r="T826" s="25" t="str">
        <f>IF(Pengawas!T826="","-",IF(Pengawas!T826&gt;6,"Tidak valid",IF(Pengawas!T826&lt;1,"Tidak valid","OK")))</f>
        <v>-</v>
      </c>
      <c r="U826" s="25" t="str">
        <f>IF(Pengawas!U826="","-",IF(Pengawas!U826&gt;4,"Tidak valid",IF(Pengawas!U826&lt;1,"Tidak valid","OK")))</f>
        <v>-</v>
      </c>
      <c r="V826" s="25" t="str">
        <f>IF(Pengawas!V826="","-",IF(Pengawas!V826&gt;2,"Tidak valid",IF(Pengawas!V826&lt;1,"Tidak valid","OK")))</f>
        <v>-</v>
      </c>
      <c r="W826" s="25" t="str">
        <f>IF(Pengawas!V826="","-",IF(Pengawas!V826=1,IF(Pengawas!W826="","Harap diisi","OK"),IF(Pengawas!V826=2,IF(Pengawas!W826="","Harap diisi","OK"),IF(Pengawas!V827&lt;1,"-",IF(Pengawas!V827&gt;2,"-","OK")))))</f>
        <v>-</v>
      </c>
      <c r="X826" s="25" t="str">
        <f>IF(Pengawas!V826="","-",IF(Pengawas!V826=1,IF(Pengawas!X826="","Harap diisi","OK"),IF(Pengawas!V826=2,IF(Pengawas!X826="","Harap diisi","OK"),IF(Pengawas!V827&lt;1,"-",IF(Pengawas!V827&gt;2,"-","OK")))))</f>
        <v>-</v>
      </c>
      <c r="Y826" s="25" t="str">
        <f>IF(Pengawas!V826="","-",IF(Pengawas!V826=1,IF(Pengawas!Y826="","Harap diisi","OK"),IF(Pengawas!V826=2,IF(Pengawas!Y826="","Harap diisi","OK"),IF(Pengawas!V827&lt;1,"-",IF(Pengawas!V827&gt;2,"-","OK")))))</f>
        <v>-</v>
      </c>
      <c r="Z826" s="25" t="str">
        <f>IF(Pengawas!V826="","-",IF(Pengawas!V826=1,IF(Pengawas!Z826="","Harap diisi","OK"),IF(Pengawas!V826=2,IF(Pengawas!Z826="","Harap diisi","OK"),IF(Pengawas!V827&lt;1,"-",IF(Pengawas!V827&gt;2,"-","OK")))))</f>
        <v>-</v>
      </c>
      <c r="AA826" s="25" t="str">
        <f>IF(Pengawas!V826="","-",IF(Pengawas!V826=1,IF(Pengawas!AA826="","Harap diisi","OK"),IF(Pengawas!V826=2,IF(Pengawas!AA826="","Harap diisi","OK"),IF(Pengawas!V827&lt;1,"-",IF(Pengawas!V827&gt;2,"-","OK")))))</f>
        <v>-</v>
      </c>
      <c r="AB826" s="25" t="str">
        <f>IF(Pengawas!V826="","-",IF(Pengawas!V826=1,IF(Pengawas!AB826="","Harap diisi","OK"),IF(Pengawas!V826=2,IF(Pengawas!AB826="","Harap diisi","OK"),IF(Pengawas!V827&lt;1,"-",IF(Pengawas!V827&gt;2,"-","OK")))))</f>
        <v>-</v>
      </c>
      <c r="AC826" s="25" t="str">
        <f>IF(Pengawas!V826="","-",IF(Pengawas!V826=1,IF(Pengawas!AC826="","Harap diisi","OK"),IF(Pengawas!V826=2,IF(Pengawas!AC826="","Harap diisi","OK"),IF(Pengawas!V827&lt;1,"-",IF(Pengawas!V827&gt;2,"-","OK")))))</f>
        <v>-</v>
      </c>
      <c r="AD826" s="25" t="str">
        <f>IF(Pengawas!V826="","-",IF(Pengawas!V826=1,IF(Pengawas!AD826="","OK","Harap dikosongkan"),IF(Pengawas!V826=2,IF(Pengawas!AD826="","Harap diisi","OK"),IF(Pengawas!V827&lt;1,"-",IF(Pengawas!V827&gt;2,"-","OK")))))</f>
        <v>-</v>
      </c>
      <c r="AE826" s="25" t="str">
        <f>IF(Pengawas!V826="","-",IF(Pengawas!V826=1,IF(Pengawas!AE826="","OK","Harap dikosongkan"),IF(Pengawas!V826=2,IF(Pengawas!AE826="","Harap diisi","OK"),IF(Pengawas!V827&lt;1,"-",IF(Pengawas!V827&gt;2,"-","OK")))))</f>
        <v>-</v>
      </c>
      <c r="AF826" s="25" t="str">
        <f>IF(Pengawas!V826="","-",IF(Pengawas!V826=1,IF(Pengawas!AF826="","OK","Harap dikosongkan"),IF(Pengawas!V826=2,IF(Pengawas!AF826="","Harap diisi","OK"),IF(Pengawas!V827&lt;1,"-",IF(Pengawas!V827&gt;2,"-","OK")))))</f>
        <v>-</v>
      </c>
      <c r="AG826" s="25" t="str">
        <f>IF(Pengawas!V826="","-",IF(Pengawas!V826=1,IF(Pengawas!AG826="","OK","Harap dikosongkan"),IF(Pengawas!V826=2,IF(Pengawas!AG826="","Harap diisi","OK"),IF(Pengawas!V827&lt;1,"-",IF(Pengawas!V827&gt;2,"-","OK")))))</f>
        <v>-</v>
      </c>
      <c r="AH826" s="25" t="str">
        <f>IF(Pengawas!V826="","-",IF(Pengawas!V826=1,IF(Pengawas!AH826="","OK","Harap dikosongkan"),IF(Pengawas!V826=2,IF(Pengawas!AH826="","Harap diisi","OK"),IF(Pengawas!V827&lt;1,"-",IF(Pengawas!V827&gt;2,"-","OK")))))</f>
        <v>-</v>
      </c>
      <c r="AI826" s="25" t="str">
        <f>IF(Pengawas!V826="","-",IF(Pengawas!V826=1,IF(Pengawas!AI826="","OK","Harap dikosongkan"),IF(Pengawas!V826=2,IF(Pengawas!AI826="","Harap diisi","OK"),IF(Pengawas!V827&lt;1,"-",IF(Pengawas!V827&gt;2,"-","OK")))))</f>
        <v>-</v>
      </c>
      <c r="AJ826" s="25" t="str">
        <f>IF(Pengawas!V826="","-",IF(Pengawas!V826=1,IF(Pengawas!AJ826="","OK","Harap dikosongkan"),IF(Pengawas!V826=2,IF(Pengawas!AJ826="","Harap diisi","OK"),IF(Pengawas!V827&lt;1,"-",IF(Pengawas!V827&gt;2,"-","OK")))))</f>
        <v>-</v>
      </c>
      <c r="AK826" s="25" t="str">
        <f>IF(Pengawas!V826="","-",IF(Pengawas!V826=1,IF(Pengawas!AK826="","OK","Harap dikosongkan"),IF(Pengawas!V826=2,IF(Pengawas!AK826="","Harap diisi","OK"),IF(Pengawas!V827&lt;1,"-",IF(Pengawas!V827&gt;2,"-","OK")))))</f>
        <v>-</v>
      </c>
      <c r="AL826" s="25" t="str">
        <f>IF(Pengawas!AL826="","-",IF(Pengawas!AL826&gt;3,"Tidak valid",IF(Pengawas!AL826&lt;1,"Tidak valid","OK")))</f>
        <v>-</v>
      </c>
      <c r="AM826" s="25" t="str">
        <f>IF(Pengawas!AL826="",IF(Pengawas!AM826="","-","Harap dikosongkan"),IF(Pengawas!AL826&lt;&gt;1,IF(Pengawas!AM826="","OK","Harap dikosongkan"),IF(Pengawas!AM826="","Harap diisi",IF(Pengawas!AM826&gt;2015,"Cek lagi",IF(Pengawas!AM826&lt;2005,"Cek lagi","OK")))))</f>
        <v>-</v>
      </c>
      <c r="AN826" s="25" t="str">
        <f>IF(Pengawas!AL826="",IF(Pengawas!AN826="","-","Harap dikosongkan"),IF(Pengawas!AL826&lt;&gt;1,IF(Pengawas!AN826="","OK","Harap dikosongkan"),IF(Pengawas!AN826="","Harap diisi",IF(VALUE(Pengawas!AN826)&gt;33,"Tidak valid",IF(VALUE(Pengawas!AN826)&lt;1,"Tidak valid","OK")))))</f>
        <v>-</v>
      </c>
      <c r="AO826" s="25" t="str">
        <f>IF(Pengawas!AL826="",IF(Pengawas!AO826="","-","Harap dikosongkan"),IF(Pengawas!AL826&lt;&gt;1,IF(Pengawas!AO826="","OK","Harap dikosongkan"),IF(Pengawas!AO826="","Harap diisi",IF(Pengawas!AO826&gt;1,"Tidak valid","OK"))))</f>
        <v>-</v>
      </c>
      <c r="AP826" s="25" t="str">
        <f>IF(Pengawas!AL826&gt;1,"OK",IF(Pengawas!AO826="",IF(Pengawas!AP826="","-","Kolom AO cek lagi"),IF(Pengawas!AO826=0,IF(Pengawas!AP826="","OK","Harap dikosongkan"),IF(Pengawas!AP826="","Harap diisi",IF(LEN(Pengawas!AP826)&lt;12,"Tidak valid",IF(LEN(Pengawas!AP826)&gt;14,"Tidak valid","OK"))))))</f>
        <v>-</v>
      </c>
      <c r="AQ826" s="26" t="str">
        <f>IF(Pengawas!AL826&gt;1,"OK",IF(Pengawas!AO826="",IF(Pengawas!AQ826="","-","Kolom AO cek lagi"),IF(Pengawas!AO826=0,IF(Pengawas!AQ826="","OK","Harap dikosongkan"),IF(Pengawas!AQ826="","Harap diisi",IF(LEN(Pengawas!AQ826)&lt;5,"Cek lagi","OK")))))</f>
        <v>-</v>
      </c>
      <c r="AR826" s="26" t="str">
        <f>IF(Pengawas!AL826&gt;1,"OK",IF(Pengawas!AO826="",IF(Pengawas!AR826="","-","Kolom AT cek lagi"),IF(Pengawas!AO826=0,IF(Pengawas!AR826="","OK","Harap dikosongkan"),IF(Pengawas!AR826="","Harap diisi",IF(VALUE(LEFT(Pengawas!AR826,2))&gt;31,"Tanggal tidak valid",IF(VALUE(LEFT(RIGHT(Pengawas!AR826,7),2))&gt;12,"Bulan tidak valid",IF(VALUE(RIGHT(Pengawas!AR826,4))&gt;2016,"Tahun cek lagi",IF(VALUE(RIGHT(Pengawas!AR826,4))&lt;2005,"Tahun cek lagi","OK"))))))))</f>
        <v>-</v>
      </c>
      <c r="AS826" s="25" t="str">
        <f>IF(Pengawas!AP826="",IF(Pengawas!AS826="","-","Harap dikosongkan"),IF(Pengawas!AP826&lt;&gt;"",IF(Pengawas!AS826="","Harap diisi",IF(Pengawas!AS826&gt;1,"Tidak valid","OK"))))</f>
        <v>-</v>
      </c>
      <c r="AT826" s="25" t="str">
        <f>IF(Pengawas!AS826="",IF(Pengawas!AT826="","-","Harap dikosongkan"),IF(Pengawas!AS826&lt;&gt;1,IF(Pengawas!AT826="","OK","Harap dikosongkan"),IF(Pengawas!AS826="",IF(Pengawas!AT826="","-","Harap dikosongkan"),IF(Pengawas!AS826=0,IF(Pengawas!AT826="","OK","Harap dikosongkan"),IF(Pengawas!AT826="","Harap diisi",IF(Pengawas!AT826&gt;2016,"Cek lagi",IF(Pengawas!AT826&lt;2005,"Cek lagi",IF(Pengawas!AM826&gt;Pengawas!AT826,"Cek lagi dengan Kolom AL","OK"))))))))</f>
        <v>-</v>
      </c>
      <c r="AU826" s="25" t="str">
        <f>IF(Pengawas!AS826="",IF(Pengawas!AU826="","-","Harap dikosongkan"),IF(Pengawas!AS826&lt;&gt;1,IF(Pengawas!AU826="","OK","Harap dikosongkan"),IF(Pengawas!AS826="",IF(Pengawas!AU826="","-","Harap dikosongkan"),IF(Pengawas!AS826=0,IF(Pengawas!AU826="","OK","Harap dikosongkan"),IF(Pengawas!AU826="","Harap diisi",IF(Pengawas!AU826&gt;20000000,"Cek lagi",IF(Pengawas!AU826&lt;100000,"Cek lagi","OK")))))))</f>
        <v>-</v>
      </c>
      <c r="AV826" s="25" t="str">
        <f>IF(Pengawas!AV826="","-",IF(Pengawas!AV826&gt;3,"Tidak valid","OK"))</f>
        <v>-</v>
      </c>
      <c r="AW826" s="25" t="str">
        <f>IF(Pengawas!AV826="",IF(Pengawas!AW826="","-","Harap dikosongkan"),IF(Pengawas!AV826=0,IF(Pengawas!AW826="","OK","Harap dikosongkan"),IF(Pengawas!AV826&gt;0,IF(Pengawas!AW826="","Harap diisi",IF(Pengawas!AW826&gt;2015,"Tidak valid","OK")))))</f>
        <v>-</v>
      </c>
      <c r="AX826" s="25" t="str">
        <f>IF(Pengawas!AV826="",IF(Pengawas!AX826="","-","Harap dikosongkan"),IF(Pengawas!AV826=0,IF(Pengawas!AX826="","OK","Harap dikosongkan"),IF(Pengawas!AV826&gt;0,IF(Pengawas!AX826="","Harap diisi",IF(Pengawas!AX826="","-",IF(Pengawas!AX826&gt;1,"Tidak valid","OK"))))))</f>
        <v>-</v>
      </c>
      <c r="AY826" s="25" t="str">
        <f>IF(Pengawas!AY826="","-",IF(Pengawas!AY826&gt;2,"Tidak valid","OK"))</f>
        <v>-</v>
      </c>
      <c r="AZ826" s="25" t="str">
        <f>IF(Pengawas!AY826="",IF(Pengawas!AZ826="","-","Harap dikosongkan"),IF(Pengawas!AY826=0,IF(Pengawas!AZ826="","OK","Harap dikosongkan"),IF(Pengawas!AZ826="","Harap diisi",IF(Pengawas!AZ826&gt;2015,"Cek lagi",IF(Pengawas!AZ826&lt;2000,"Cek lagi","OK")))))</f>
        <v>-</v>
      </c>
      <c r="BA826" s="25" t="str">
        <f>IF(Pengawas!BA826="","-",IF(LEN(Pengawas!BA826)&lt;5,"Cek lagi","OK"))</f>
        <v>-</v>
      </c>
      <c r="BB826" s="25" t="str">
        <f>IF(Pengawas!BB826="","-",IF(LEN(Pengawas!BB826)&lt;4,"Cek lagi","OK"))</f>
        <v>-</v>
      </c>
      <c r="BC826" s="25" t="str">
        <f>IF(Pengawas!BC826="","-",IF(LEN(Pengawas!BC826)&lt;4,"Cek lagi","OK"))</f>
        <v>-</v>
      </c>
      <c r="BD826" s="25" t="str">
        <f>IF(Pengawas!BD826="","-",IF(LEN(Pengawas!BD826)&lt;4,"Cek lagi","OK"))</f>
        <v>-</v>
      </c>
      <c r="BE826" s="25" t="str">
        <f>IF(Pengawas!BE826="","-",IF(LEN(Pengawas!BE826)&lt;4,"Cek lagi","OK"))</f>
        <v>-</v>
      </c>
      <c r="BF826" s="25" t="str">
        <f>IF(Pengawas!BF826="","-",IF(LEN(Pengawas!BF826)&lt;&gt;5,"Tidak valid","OK"))</f>
        <v>-</v>
      </c>
      <c r="BG826" s="25" t="str">
        <f>IF(Pengawas!BG826="","-",IF(LEN(Pengawas!BG826)&lt;9,"Cek lagi",IF(LEN(Pengawas!BG826)&gt;14,"Cek lagi","OK")))</f>
        <v>-</v>
      </c>
    </row>
    <row r="827" spans="1:59" ht="15" customHeight="1" x14ac:dyDescent="0.2">
      <c r="A827" s="25" t="str">
        <f>IF(Pengawas!A827="","-",IF(LEN(Pengawas!A827)&lt;4,"Cek lagi","OK"))</f>
        <v>-</v>
      </c>
      <c r="B827" s="25" t="str">
        <f>IF(Pengawas!B827="","-",IF(LEN(Pengawas!B827)&lt;4,"Cek lagi","OK"))</f>
        <v>-</v>
      </c>
      <c r="C827" s="25" t="str">
        <f>IF(Pengawas!C827="","-",IF(LEN(Pengawas!C827)&lt;&gt;18,"Tidak valid","OK"))</f>
        <v>-</v>
      </c>
      <c r="D827" s="25" t="str">
        <f>IF(Pengawas!D827="","-",IF(LEN(Pengawas!D827)&lt;&gt;16,"Tidak valid","OK"))</f>
        <v>-</v>
      </c>
      <c r="E827" s="25" t="str">
        <f>IF(Pengawas!E827="","-",IF(LEN(Pengawas!E827)&lt;4,"Cek lagi","OK"))</f>
        <v>-</v>
      </c>
      <c r="F827" s="25" t="str">
        <f>IF(Pengawas!F827="","-",IF(LEN(Pengawas!F827)&lt;&gt;16,"Tidak valid","OK"))</f>
        <v>-</v>
      </c>
      <c r="G827" s="25" t="str">
        <f>IF(Pengawas!G827="","-",IF(LEN(Pengawas!G827)&lt;4,"Cek lagi","OK"))</f>
        <v>-</v>
      </c>
      <c r="H827" s="26" t="str">
        <f>IF(Pengawas!H827="","-",IF(VALUE(LEFT(Pengawas!H827,2))&gt;31,"Tanggal tidak valid",IF(VALUE(LEFT(RIGHT(Pengawas!H827,7),2))&gt;12,"Bulan tidak valid",IF(VALUE(RIGHT(Pengawas!H827,4))&gt;1990,"Umur terlalu muda",IF(VALUE(RIGHT(Pengawas!H827,4))&lt;1955,"Umur terlalu tua","OK")))))</f>
        <v>-</v>
      </c>
      <c r="I827" s="25" t="str">
        <f>IF(Pengawas!I827="","-",IF(Pengawas!I827="L","OK",IF(Pengawas!I827="P","OK","Tidak valid")))</f>
        <v>-</v>
      </c>
      <c r="J827" s="25" t="str">
        <f>IF(Pengawas!J827="","-",IF(LEN(Pengawas!J827)&lt;4,"Cek lagi","OK"))</f>
        <v>-</v>
      </c>
      <c r="K827" s="25" t="str">
        <f>IF(Pengawas!K827="","-",IF(Pengawas!K827&gt;5,"Tidak valid",IF(Pengawas!K827&lt;1,"Tidak valid","OK")))</f>
        <v>-</v>
      </c>
      <c r="L827" s="25" t="str">
        <f>IF(Pengawas!L827="","-",IF(VALUE(LEFT(Pengawas!L827,1))&gt;1,"Tidak valid","OK"))</f>
        <v>-</v>
      </c>
      <c r="M827" s="25" t="str">
        <f>IF(Pengawas!M827="","-",IF(VALUE(LEFT(Pengawas!M827,1))&gt;1,"Tidak valid","OK"))</f>
        <v>-</v>
      </c>
      <c r="N827" s="25" t="str">
        <f>IF(Pengawas!N827="","-",IF(VALUE(LEFT(Pengawas!N827,2))&gt;31,"Tanggal tidak valid",IF(VALUE(LEFT(RIGHT(Pengawas!N827,7),2))&gt;12,"Bulan tidak valid",IF(VALUE(RIGHT(Pengawas!N827,4))&gt;2015,"Tahun cek lagi",IF(VALUE(RIGHT(Pengawas!N827,4))&lt;1930,"Tahun cek lagi","OK")))))</f>
        <v>-</v>
      </c>
      <c r="O827" s="26" t="str">
        <f>IF(Pengawas!O827="","-",IF(VALUE(LEFT(Pengawas!O827,2))&gt;31,"Tanggal tidak valid",IF(VALUE(LEFT(RIGHT(Pengawas!O827,7),2))&gt;12,"Bulan tidak valid",IF(VALUE(RIGHT(Pengawas!O827,4))&gt;2015,"Tahun cek lagi",IF(VALUE(RIGHT(Pengawas!O827,4))&lt;1930,"Tahun cek lagi","OK")))))</f>
        <v>-</v>
      </c>
      <c r="P827" s="26" t="str">
        <f>IF(Pengawas!P827="","-",IF(VALUE(LEFT(Pengawas!P827,2))&gt;31,"Tanggal tidak valid",IF(VALUE(LEFT(RIGHT(Pengawas!P827,7),2))&gt;12,"Bulan tidak valid",IF(VALUE(RIGHT(Pengawas!P827,4))&gt;2015,"Tahun cek lagi",IF(VALUE(RIGHT(Pengawas!P827,4))&lt;1930,"Tahun cek lagi","OK")))))</f>
        <v>-</v>
      </c>
      <c r="Q827" s="25" t="str">
        <f>IF(Pengawas!Q827="","-",IF(Pengawas!Q827&gt;3,"Tidak valid",IF(Pengawas!Q827&lt;1,"Tidak valid","OK")))</f>
        <v>-</v>
      </c>
      <c r="R827" s="25" t="str">
        <f>IF(Pengawas!R827="","-",IF(Pengawas!R827&gt;20000000,"Cek lagi",IF(Pengawas!R827&lt;50000,"Cek lagi","OK")))</f>
        <v>-</v>
      </c>
      <c r="S827" s="25" t="str">
        <f>IF(Pengawas!S827="","-",IF(Pengawas!S827&gt;3,"Tidak valid",IF(Pengawas!S827&lt;1,"Tidak valid","OK")))</f>
        <v>-</v>
      </c>
      <c r="T827" s="25" t="str">
        <f>IF(Pengawas!T827="","-",IF(Pengawas!T827&gt;6,"Tidak valid",IF(Pengawas!T827&lt;1,"Tidak valid","OK")))</f>
        <v>-</v>
      </c>
      <c r="U827" s="25" t="str">
        <f>IF(Pengawas!U827="","-",IF(Pengawas!U827&gt;4,"Tidak valid",IF(Pengawas!U827&lt;1,"Tidak valid","OK")))</f>
        <v>-</v>
      </c>
      <c r="V827" s="25" t="str">
        <f>IF(Pengawas!V827="","-",IF(Pengawas!V827&gt;2,"Tidak valid",IF(Pengawas!V827&lt;1,"Tidak valid","OK")))</f>
        <v>-</v>
      </c>
      <c r="W827" s="25" t="str">
        <f>IF(Pengawas!V827="","-",IF(Pengawas!V827=1,IF(Pengawas!W827="","Harap diisi","OK"),IF(Pengawas!V827=2,IF(Pengawas!W827="","Harap diisi","OK"),IF(Pengawas!V828&lt;1,"-",IF(Pengawas!V828&gt;2,"-","OK")))))</f>
        <v>-</v>
      </c>
      <c r="X827" s="25" t="str">
        <f>IF(Pengawas!V827="","-",IF(Pengawas!V827=1,IF(Pengawas!X827="","Harap diisi","OK"),IF(Pengawas!V827=2,IF(Pengawas!X827="","Harap diisi","OK"),IF(Pengawas!V828&lt;1,"-",IF(Pengawas!V828&gt;2,"-","OK")))))</f>
        <v>-</v>
      </c>
      <c r="Y827" s="25" t="str">
        <f>IF(Pengawas!V827="","-",IF(Pengawas!V827=1,IF(Pengawas!Y827="","Harap diisi","OK"),IF(Pengawas!V827=2,IF(Pengawas!Y827="","Harap diisi","OK"),IF(Pengawas!V828&lt;1,"-",IF(Pengawas!V828&gt;2,"-","OK")))))</f>
        <v>-</v>
      </c>
      <c r="Z827" s="25" t="str">
        <f>IF(Pengawas!V827="","-",IF(Pengawas!V827=1,IF(Pengawas!Z827="","Harap diisi","OK"),IF(Pengawas!V827=2,IF(Pengawas!Z827="","Harap diisi","OK"),IF(Pengawas!V828&lt;1,"-",IF(Pengawas!V828&gt;2,"-","OK")))))</f>
        <v>-</v>
      </c>
      <c r="AA827" s="25" t="str">
        <f>IF(Pengawas!V827="","-",IF(Pengawas!V827=1,IF(Pengawas!AA827="","Harap diisi","OK"),IF(Pengawas!V827=2,IF(Pengawas!AA827="","Harap diisi","OK"),IF(Pengawas!V828&lt;1,"-",IF(Pengawas!V828&gt;2,"-","OK")))))</f>
        <v>-</v>
      </c>
      <c r="AB827" s="25" t="str">
        <f>IF(Pengawas!V827="","-",IF(Pengawas!V827=1,IF(Pengawas!AB827="","Harap diisi","OK"),IF(Pengawas!V827=2,IF(Pengawas!AB827="","Harap diisi","OK"),IF(Pengawas!V828&lt;1,"-",IF(Pengawas!V828&gt;2,"-","OK")))))</f>
        <v>-</v>
      </c>
      <c r="AC827" s="25" t="str">
        <f>IF(Pengawas!V827="","-",IF(Pengawas!V827=1,IF(Pengawas!AC827="","Harap diisi","OK"),IF(Pengawas!V827=2,IF(Pengawas!AC827="","Harap diisi","OK"),IF(Pengawas!V828&lt;1,"-",IF(Pengawas!V828&gt;2,"-","OK")))))</f>
        <v>-</v>
      </c>
      <c r="AD827" s="25" t="str">
        <f>IF(Pengawas!V827="","-",IF(Pengawas!V827=1,IF(Pengawas!AD827="","OK","Harap dikosongkan"),IF(Pengawas!V827=2,IF(Pengawas!AD827="","Harap diisi","OK"),IF(Pengawas!V828&lt;1,"-",IF(Pengawas!V828&gt;2,"-","OK")))))</f>
        <v>-</v>
      </c>
      <c r="AE827" s="25" t="str">
        <f>IF(Pengawas!V827="","-",IF(Pengawas!V827=1,IF(Pengawas!AE827="","OK","Harap dikosongkan"),IF(Pengawas!V827=2,IF(Pengawas!AE827="","Harap diisi","OK"),IF(Pengawas!V828&lt;1,"-",IF(Pengawas!V828&gt;2,"-","OK")))))</f>
        <v>-</v>
      </c>
      <c r="AF827" s="25" t="str">
        <f>IF(Pengawas!V827="","-",IF(Pengawas!V827=1,IF(Pengawas!AF827="","OK","Harap dikosongkan"),IF(Pengawas!V827=2,IF(Pengawas!AF827="","Harap diisi","OK"),IF(Pengawas!V828&lt;1,"-",IF(Pengawas!V828&gt;2,"-","OK")))))</f>
        <v>-</v>
      </c>
      <c r="AG827" s="25" t="str">
        <f>IF(Pengawas!V827="","-",IF(Pengawas!V827=1,IF(Pengawas!AG827="","OK","Harap dikosongkan"),IF(Pengawas!V827=2,IF(Pengawas!AG827="","Harap diisi","OK"),IF(Pengawas!V828&lt;1,"-",IF(Pengawas!V828&gt;2,"-","OK")))))</f>
        <v>-</v>
      </c>
      <c r="AH827" s="25" t="str">
        <f>IF(Pengawas!V827="","-",IF(Pengawas!V827=1,IF(Pengawas!AH827="","OK","Harap dikosongkan"),IF(Pengawas!V827=2,IF(Pengawas!AH827="","Harap diisi","OK"),IF(Pengawas!V828&lt;1,"-",IF(Pengawas!V828&gt;2,"-","OK")))))</f>
        <v>-</v>
      </c>
      <c r="AI827" s="25" t="str">
        <f>IF(Pengawas!V827="","-",IF(Pengawas!V827=1,IF(Pengawas!AI827="","OK","Harap dikosongkan"),IF(Pengawas!V827=2,IF(Pengawas!AI827="","Harap diisi","OK"),IF(Pengawas!V828&lt;1,"-",IF(Pengawas!V828&gt;2,"-","OK")))))</f>
        <v>-</v>
      </c>
      <c r="AJ827" s="25" t="str">
        <f>IF(Pengawas!V827="","-",IF(Pengawas!V827=1,IF(Pengawas!AJ827="","OK","Harap dikosongkan"),IF(Pengawas!V827=2,IF(Pengawas!AJ827="","Harap diisi","OK"),IF(Pengawas!V828&lt;1,"-",IF(Pengawas!V828&gt;2,"-","OK")))))</f>
        <v>-</v>
      </c>
      <c r="AK827" s="25" t="str">
        <f>IF(Pengawas!V827="","-",IF(Pengawas!V827=1,IF(Pengawas!AK827="","OK","Harap dikosongkan"),IF(Pengawas!V827=2,IF(Pengawas!AK827="","Harap diisi","OK"),IF(Pengawas!V828&lt;1,"-",IF(Pengawas!V828&gt;2,"-","OK")))))</f>
        <v>-</v>
      </c>
      <c r="AL827" s="25" t="str">
        <f>IF(Pengawas!AL827="","-",IF(Pengawas!AL827&gt;3,"Tidak valid",IF(Pengawas!AL827&lt;1,"Tidak valid","OK")))</f>
        <v>-</v>
      </c>
      <c r="AM827" s="25" t="str">
        <f>IF(Pengawas!AL827="",IF(Pengawas!AM827="","-","Harap dikosongkan"),IF(Pengawas!AL827&lt;&gt;1,IF(Pengawas!AM827="","OK","Harap dikosongkan"),IF(Pengawas!AM827="","Harap diisi",IF(Pengawas!AM827&gt;2015,"Cek lagi",IF(Pengawas!AM827&lt;2005,"Cek lagi","OK")))))</f>
        <v>-</v>
      </c>
      <c r="AN827" s="25" t="str">
        <f>IF(Pengawas!AL827="",IF(Pengawas!AN827="","-","Harap dikosongkan"),IF(Pengawas!AL827&lt;&gt;1,IF(Pengawas!AN827="","OK","Harap dikosongkan"),IF(Pengawas!AN827="","Harap diisi",IF(VALUE(Pengawas!AN827)&gt;33,"Tidak valid",IF(VALUE(Pengawas!AN827)&lt;1,"Tidak valid","OK")))))</f>
        <v>-</v>
      </c>
      <c r="AO827" s="25" t="str">
        <f>IF(Pengawas!AL827="",IF(Pengawas!AO827="","-","Harap dikosongkan"),IF(Pengawas!AL827&lt;&gt;1,IF(Pengawas!AO827="","OK","Harap dikosongkan"),IF(Pengawas!AO827="","Harap diisi",IF(Pengawas!AO827&gt;1,"Tidak valid","OK"))))</f>
        <v>-</v>
      </c>
      <c r="AP827" s="25" t="str">
        <f>IF(Pengawas!AL827&gt;1,"OK",IF(Pengawas!AO827="",IF(Pengawas!AP827="","-","Kolom AO cek lagi"),IF(Pengawas!AO827=0,IF(Pengawas!AP827="","OK","Harap dikosongkan"),IF(Pengawas!AP827="","Harap diisi",IF(LEN(Pengawas!AP827)&lt;12,"Tidak valid",IF(LEN(Pengawas!AP827)&gt;14,"Tidak valid","OK"))))))</f>
        <v>-</v>
      </c>
      <c r="AQ827" s="26" t="str">
        <f>IF(Pengawas!AL827&gt;1,"OK",IF(Pengawas!AO827="",IF(Pengawas!AQ827="","-","Kolom AO cek lagi"),IF(Pengawas!AO827=0,IF(Pengawas!AQ827="","OK","Harap dikosongkan"),IF(Pengawas!AQ827="","Harap diisi",IF(LEN(Pengawas!AQ827)&lt;5,"Cek lagi","OK")))))</f>
        <v>-</v>
      </c>
      <c r="AR827" s="26" t="str">
        <f>IF(Pengawas!AL827&gt;1,"OK",IF(Pengawas!AO827="",IF(Pengawas!AR827="","-","Kolom AT cek lagi"),IF(Pengawas!AO827=0,IF(Pengawas!AR827="","OK","Harap dikosongkan"),IF(Pengawas!AR827="","Harap diisi",IF(VALUE(LEFT(Pengawas!AR827,2))&gt;31,"Tanggal tidak valid",IF(VALUE(LEFT(RIGHT(Pengawas!AR827,7),2))&gt;12,"Bulan tidak valid",IF(VALUE(RIGHT(Pengawas!AR827,4))&gt;2016,"Tahun cek lagi",IF(VALUE(RIGHT(Pengawas!AR827,4))&lt;2005,"Tahun cek lagi","OK"))))))))</f>
        <v>-</v>
      </c>
      <c r="AS827" s="25" t="str">
        <f>IF(Pengawas!AP827="",IF(Pengawas!AS827="","-","Harap dikosongkan"),IF(Pengawas!AP827&lt;&gt;"",IF(Pengawas!AS827="","Harap diisi",IF(Pengawas!AS827&gt;1,"Tidak valid","OK"))))</f>
        <v>-</v>
      </c>
      <c r="AT827" s="25" t="str">
        <f>IF(Pengawas!AS827="",IF(Pengawas!AT827="","-","Harap dikosongkan"),IF(Pengawas!AS827&lt;&gt;1,IF(Pengawas!AT827="","OK","Harap dikosongkan"),IF(Pengawas!AS827="",IF(Pengawas!AT827="","-","Harap dikosongkan"),IF(Pengawas!AS827=0,IF(Pengawas!AT827="","OK","Harap dikosongkan"),IF(Pengawas!AT827="","Harap diisi",IF(Pengawas!AT827&gt;2016,"Cek lagi",IF(Pengawas!AT827&lt;2005,"Cek lagi",IF(Pengawas!AM827&gt;Pengawas!AT827,"Cek lagi dengan Kolom AL","OK"))))))))</f>
        <v>-</v>
      </c>
      <c r="AU827" s="25" t="str">
        <f>IF(Pengawas!AS827="",IF(Pengawas!AU827="","-","Harap dikosongkan"),IF(Pengawas!AS827&lt;&gt;1,IF(Pengawas!AU827="","OK","Harap dikosongkan"),IF(Pengawas!AS827="",IF(Pengawas!AU827="","-","Harap dikosongkan"),IF(Pengawas!AS827=0,IF(Pengawas!AU827="","OK","Harap dikosongkan"),IF(Pengawas!AU827="","Harap diisi",IF(Pengawas!AU827&gt;20000000,"Cek lagi",IF(Pengawas!AU827&lt;100000,"Cek lagi","OK")))))))</f>
        <v>-</v>
      </c>
      <c r="AV827" s="25" t="str">
        <f>IF(Pengawas!AV827="","-",IF(Pengawas!AV827&gt;3,"Tidak valid","OK"))</f>
        <v>-</v>
      </c>
      <c r="AW827" s="25" t="str">
        <f>IF(Pengawas!AV827="",IF(Pengawas!AW827="","-","Harap dikosongkan"),IF(Pengawas!AV827=0,IF(Pengawas!AW827="","OK","Harap dikosongkan"),IF(Pengawas!AV827&gt;0,IF(Pengawas!AW827="","Harap diisi",IF(Pengawas!AW827&gt;2015,"Tidak valid","OK")))))</f>
        <v>-</v>
      </c>
      <c r="AX827" s="25" t="str">
        <f>IF(Pengawas!AV827="",IF(Pengawas!AX827="","-","Harap dikosongkan"),IF(Pengawas!AV827=0,IF(Pengawas!AX827="","OK","Harap dikosongkan"),IF(Pengawas!AV827&gt;0,IF(Pengawas!AX827="","Harap diisi",IF(Pengawas!AX827="","-",IF(Pengawas!AX827&gt;1,"Tidak valid","OK"))))))</f>
        <v>-</v>
      </c>
      <c r="AY827" s="25" t="str">
        <f>IF(Pengawas!AY827="","-",IF(Pengawas!AY827&gt;2,"Tidak valid","OK"))</f>
        <v>-</v>
      </c>
      <c r="AZ827" s="25" t="str">
        <f>IF(Pengawas!AY827="",IF(Pengawas!AZ827="","-","Harap dikosongkan"),IF(Pengawas!AY827=0,IF(Pengawas!AZ827="","OK","Harap dikosongkan"),IF(Pengawas!AZ827="","Harap diisi",IF(Pengawas!AZ827&gt;2015,"Cek lagi",IF(Pengawas!AZ827&lt;2000,"Cek lagi","OK")))))</f>
        <v>-</v>
      </c>
      <c r="BA827" s="25" t="str">
        <f>IF(Pengawas!BA827="","-",IF(LEN(Pengawas!BA827)&lt;5,"Cek lagi","OK"))</f>
        <v>-</v>
      </c>
      <c r="BB827" s="25" t="str">
        <f>IF(Pengawas!BB827="","-",IF(LEN(Pengawas!BB827)&lt;4,"Cek lagi","OK"))</f>
        <v>-</v>
      </c>
      <c r="BC827" s="25" t="str">
        <f>IF(Pengawas!BC827="","-",IF(LEN(Pengawas!BC827)&lt;4,"Cek lagi","OK"))</f>
        <v>-</v>
      </c>
      <c r="BD827" s="25" t="str">
        <f>IF(Pengawas!BD827="","-",IF(LEN(Pengawas!BD827)&lt;4,"Cek lagi","OK"))</f>
        <v>-</v>
      </c>
      <c r="BE827" s="25" t="str">
        <f>IF(Pengawas!BE827="","-",IF(LEN(Pengawas!BE827)&lt;4,"Cek lagi","OK"))</f>
        <v>-</v>
      </c>
      <c r="BF827" s="25" t="str">
        <f>IF(Pengawas!BF827="","-",IF(LEN(Pengawas!BF827)&lt;&gt;5,"Tidak valid","OK"))</f>
        <v>-</v>
      </c>
      <c r="BG827" s="25" t="str">
        <f>IF(Pengawas!BG827="","-",IF(LEN(Pengawas!BG827)&lt;9,"Cek lagi",IF(LEN(Pengawas!BG827)&gt;14,"Cek lagi","OK")))</f>
        <v>-</v>
      </c>
    </row>
    <row r="828" spans="1:59" ht="15" customHeight="1" x14ac:dyDescent="0.2">
      <c r="A828" s="25" t="str">
        <f>IF(Pengawas!A828="","-",IF(LEN(Pengawas!A828)&lt;4,"Cek lagi","OK"))</f>
        <v>-</v>
      </c>
      <c r="B828" s="25" t="str">
        <f>IF(Pengawas!B828="","-",IF(LEN(Pengawas!B828)&lt;4,"Cek lagi","OK"))</f>
        <v>-</v>
      </c>
      <c r="C828" s="25" t="str">
        <f>IF(Pengawas!C828="","-",IF(LEN(Pengawas!C828)&lt;&gt;18,"Tidak valid","OK"))</f>
        <v>-</v>
      </c>
      <c r="D828" s="25" t="str">
        <f>IF(Pengawas!D828="","-",IF(LEN(Pengawas!D828)&lt;&gt;16,"Tidak valid","OK"))</f>
        <v>-</v>
      </c>
      <c r="E828" s="25" t="str">
        <f>IF(Pengawas!E828="","-",IF(LEN(Pengawas!E828)&lt;4,"Cek lagi","OK"))</f>
        <v>-</v>
      </c>
      <c r="F828" s="25" t="str">
        <f>IF(Pengawas!F828="","-",IF(LEN(Pengawas!F828)&lt;&gt;16,"Tidak valid","OK"))</f>
        <v>-</v>
      </c>
      <c r="G828" s="25" t="str">
        <f>IF(Pengawas!G828="","-",IF(LEN(Pengawas!G828)&lt;4,"Cek lagi","OK"))</f>
        <v>-</v>
      </c>
      <c r="H828" s="26" t="str">
        <f>IF(Pengawas!H828="","-",IF(VALUE(LEFT(Pengawas!H828,2))&gt;31,"Tanggal tidak valid",IF(VALUE(LEFT(RIGHT(Pengawas!H828,7),2))&gt;12,"Bulan tidak valid",IF(VALUE(RIGHT(Pengawas!H828,4))&gt;1990,"Umur terlalu muda",IF(VALUE(RIGHT(Pengawas!H828,4))&lt;1955,"Umur terlalu tua","OK")))))</f>
        <v>-</v>
      </c>
      <c r="I828" s="25" t="str">
        <f>IF(Pengawas!I828="","-",IF(Pengawas!I828="L","OK",IF(Pengawas!I828="P","OK","Tidak valid")))</f>
        <v>-</v>
      </c>
      <c r="J828" s="25" t="str">
        <f>IF(Pengawas!J828="","-",IF(LEN(Pengawas!J828)&lt;4,"Cek lagi","OK"))</f>
        <v>-</v>
      </c>
      <c r="K828" s="25" t="str">
        <f>IF(Pengawas!K828="","-",IF(Pengawas!K828&gt;5,"Tidak valid",IF(Pengawas!K828&lt;1,"Tidak valid","OK")))</f>
        <v>-</v>
      </c>
      <c r="L828" s="25" t="str">
        <f>IF(Pengawas!L828="","-",IF(VALUE(LEFT(Pengawas!L828,1))&gt;1,"Tidak valid","OK"))</f>
        <v>-</v>
      </c>
      <c r="M828" s="25" t="str">
        <f>IF(Pengawas!M828="","-",IF(VALUE(LEFT(Pengawas!M828,1))&gt;1,"Tidak valid","OK"))</f>
        <v>-</v>
      </c>
      <c r="N828" s="25" t="str">
        <f>IF(Pengawas!N828="","-",IF(VALUE(LEFT(Pengawas!N828,2))&gt;31,"Tanggal tidak valid",IF(VALUE(LEFT(RIGHT(Pengawas!N828,7),2))&gt;12,"Bulan tidak valid",IF(VALUE(RIGHT(Pengawas!N828,4))&gt;2015,"Tahun cek lagi",IF(VALUE(RIGHT(Pengawas!N828,4))&lt;1930,"Tahun cek lagi","OK")))))</f>
        <v>-</v>
      </c>
      <c r="O828" s="26" t="str">
        <f>IF(Pengawas!O828="","-",IF(VALUE(LEFT(Pengawas!O828,2))&gt;31,"Tanggal tidak valid",IF(VALUE(LEFT(RIGHT(Pengawas!O828,7),2))&gt;12,"Bulan tidak valid",IF(VALUE(RIGHT(Pengawas!O828,4))&gt;2015,"Tahun cek lagi",IF(VALUE(RIGHT(Pengawas!O828,4))&lt;1930,"Tahun cek lagi","OK")))))</f>
        <v>-</v>
      </c>
      <c r="P828" s="26" t="str">
        <f>IF(Pengawas!P828="","-",IF(VALUE(LEFT(Pengawas!P828,2))&gt;31,"Tanggal tidak valid",IF(VALUE(LEFT(RIGHT(Pengawas!P828,7),2))&gt;12,"Bulan tidak valid",IF(VALUE(RIGHT(Pengawas!P828,4))&gt;2015,"Tahun cek lagi",IF(VALUE(RIGHT(Pengawas!P828,4))&lt;1930,"Tahun cek lagi","OK")))))</f>
        <v>-</v>
      </c>
      <c r="Q828" s="25" t="str">
        <f>IF(Pengawas!Q828="","-",IF(Pengawas!Q828&gt;3,"Tidak valid",IF(Pengawas!Q828&lt;1,"Tidak valid","OK")))</f>
        <v>-</v>
      </c>
      <c r="R828" s="25" t="str">
        <f>IF(Pengawas!R828="","-",IF(Pengawas!R828&gt;20000000,"Cek lagi",IF(Pengawas!R828&lt;50000,"Cek lagi","OK")))</f>
        <v>-</v>
      </c>
      <c r="S828" s="25" t="str">
        <f>IF(Pengawas!S828="","-",IF(Pengawas!S828&gt;3,"Tidak valid",IF(Pengawas!S828&lt;1,"Tidak valid","OK")))</f>
        <v>-</v>
      </c>
      <c r="T828" s="25" t="str">
        <f>IF(Pengawas!T828="","-",IF(Pengawas!T828&gt;6,"Tidak valid",IF(Pengawas!T828&lt;1,"Tidak valid","OK")))</f>
        <v>-</v>
      </c>
      <c r="U828" s="25" t="str">
        <f>IF(Pengawas!U828="","-",IF(Pengawas!U828&gt;4,"Tidak valid",IF(Pengawas!U828&lt;1,"Tidak valid","OK")))</f>
        <v>-</v>
      </c>
      <c r="V828" s="25" t="str">
        <f>IF(Pengawas!V828="","-",IF(Pengawas!V828&gt;2,"Tidak valid",IF(Pengawas!V828&lt;1,"Tidak valid","OK")))</f>
        <v>-</v>
      </c>
      <c r="W828" s="25" t="str">
        <f>IF(Pengawas!V828="","-",IF(Pengawas!V828=1,IF(Pengawas!W828="","Harap diisi","OK"),IF(Pengawas!V828=2,IF(Pengawas!W828="","Harap diisi","OK"),IF(Pengawas!V829&lt;1,"-",IF(Pengawas!V829&gt;2,"-","OK")))))</f>
        <v>-</v>
      </c>
      <c r="X828" s="25" t="str">
        <f>IF(Pengawas!V828="","-",IF(Pengawas!V828=1,IF(Pengawas!X828="","Harap diisi","OK"),IF(Pengawas!V828=2,IF(Pengawas!X828="","Harap diisi","OK"),IF(Pengawas!V829&lt;1,"-",IF(Pengawas!V829&gt;2,"-","OK")))))</f>
        <v>-</v>
      </c>
      <c r="Y828" s="25" t="str">
        <f>IF(Pengawas!V828="","-",IF(Pengawas!V828=1,IF(Pengawas!Y828="","Harap diisi","OK"),IF(Pengawas!V828=2,IF(Pengawas!Y828="","Harap diisi","OK"),IF(Pengawas!V829&lt;1,"-",IF(Pengawas!V829&gt;2,"-","OK")))))</f>
        <v>-</v>
      </c>
      <c r="Z828" s="25" t="str">
        <f>IF(Pengawas!V828="","-",IF(Pengawas!V828=1,IF(Pengawas!Z828="","Harap diisi","OK"),IF(Pengawas!V828=2,IF(Pengawas!Z828="","Harap diisi","OK"),IF(Pengawas!V829&lt;1,"-",IF(Pengawas!V829&gt;2,"-","OK")))))</f>
        <v>-</v>
      </c>
      <c r="AA828" s="25" t="str">
        <f>IF(Pengawas!V828="","-",IF(Pengawas!V828=1,IF(Pengawas!AA828="","Harap diisi","OK"),IF(Pengawas!V828=2,IF(Pengawas!AA828="","Harap diisi","OK"),IF(Pengawas!V829&lt;1,"-",IF(Pengawas!V829&gt;2,"-","OK")))))</f>
        <v>-</v>
      </c>
      <c r="AB828" s="25" t="str">
        <f>IF(Pengawas!V828="","-",IF(Pengawas!V828=1,IF(Pengawas!AB828="","Harap diisi","OK"),IF(Pengawas!V828=2,IF(Pengawas!AB828="","Harap diisi","OK"),IF(Pengawas!V829&lt;1,"-",IF(Pengawas!V829&gt;2,"-","OK")))))</f>
        <v>-</v>
      </c>
      <c r="AC828" s="25" t="str">
        <f>IF(Pengawas!V828="","-",IF(Pengawas!V828=1,IF(Pengawas!AC828="","Harap diisi","OK"),IF(Pengawas!V828=2,IF(Pengawas!AC828="","Harap diisi","OK"),IF(Pengawas!V829&lt;1,"-",IF(Pengawas!V829&gt;2,"-","OK")))))</f>
        <v>-</v>
      </c>
      <c r="AD828" s="25" t="str">
        <f>IF(Pengawas!V828="","-",IF(Pengawas!V828=1,IF(Pengawas!AD828="","OK","Harap dikosongkan"),IF(Pengawas!V828=2,IF(Pengawas!AD828="","Harap diisi","OK"),IF(Pengawas!V829&lt;1,"-",IF(Pengawas!V829&gt;2,"-","OK")))))</f>
        <v>-</v>
      </c>
      <c r="AE828" s="25" t="str">
        <f>IF(Pengawas!V828="","-",IF(Pengawas!V828=1,IF(Pengawas!AE828="","OK","Harap dikosongkan"),IF(Pengawas!V828=2,IF(Pengawas!AE828="","Harap diisi","OK"),IF(Pengawas!V829&lt;1,"-",IF(Pengawas!V829&gt;2,"-","OK")))))</f>
        <v>-</v>
      </c>
      <c r="AF828" s="25" t="str">
        <f>IF(Pengawas!V828="","-",IF(Pengawas!V828=1,IF(Pengawas!AF828="","OK","Harap dikosongkan"),IF(Pengawas!V828=2,IF(Pengawas!AF828="","Harap diisi","OK"),IF(Pengawas!V829&lt;1,"-",IF(Pengawas!V829&gt;2,"-","OK")))))</f>
        <v>-</v>
      </c>
      <c r="AG828" s="25" t="str">
        <f>IF(Pengawas!V828="","-",IF(Pengawas!V828=1,IF(Pengawas!AG828="","OK","Harap dikosongkan"),IF(Pengawas!V828=2,IF(Pengawas!AG828="","Harap diisi","OK"),IF(Pengawas!V829&lt;1,"-",IF(Pengawas!V829&gt;2,"-","OK")))))</f>
        <v>-</v>
      </c>
      <c r="AH828" s="25" t="str">
        <f>IF(Pengawas!V828="","-",IF(Pengawas!V828=1,IF(Pengawas!AH828="","OK","Harap dikosongkan"),IF(Pengawas!V828=2,IF(Pengawas!AH828="","Harap diisi","OK"),IF(Pengawas!V829&lt;1,"-",IF(Pengawas!V829&gt;2,"-","OK")))))</f>
        <v>-</v>
      </c>
      <c r="AI828" s="25" t="str">
        <f>IF(Pengawas!V828="","-",IF(Pengawas!V828=1,IF(Pengawas!AI828="","OK","Harap dikosongkan"),IF(Pengawas!V828=2,IF(Pengawas!AI828="","Harap diisi","OK"),IF(Pengawas!V829&lt;1,"-",IF(Pengawas!V829&gt;2,"-","OK")))))</f>
        <v>-</v>
      </c>
      <c r="AJ828" s="25" t="str">
        <f>IF(Pengawas!V828="","-",IF(Pengawas!V828=1,IF(Pengawas!AJ828="","OK","Harap dikosongkan"),IF(Pengawas!V828=2,IF(Pengawas!AJ828="","Harap diisi","OK"),IF(Pengawas!V829&lt;1,"-",IF(Pengawas!V829&gt;2,"-","OK")))))</f>
        <v>-</v>
      </c>
      <c r="AK828" s="25" t="str">
        <f>IF(Pengawas!V828="","-",IF(Pengawas!V828=1,IF(Pengawas!AK828="","OK","Harap dikosongkan"),IF(Pengawas!V828=2,IF(Pengawas!AK828="","Harap diisi","OK"),IF(Pengawas!V829&lt;1,"-",IF(Pengawas!V829&gt;2,"-","OK")))))</f>
        <v>-</v>
      </c>
      <c r="AL828" s="25" t="str">
        <f>IF(Pengawas!AL828="","-",IF(Pengawas!AL828&gt;3,"Tidak valid",IF(Pengawas!AL828&lt;1,"Tidak valid","OK")))</f>
        <v>-</v>
      </c>
      <c r="AM828" s="25" t="str">
        <f>IF(Pengawas!AL828="",IF(Pengawas!AM828="","-","Harap dikosongkan"),IF(Pengawas!AL828&lt;&gt;1,IF(Pengawas!AM828="","OK","Harap dikosongkan"),IF(Pengawas!AM828="","Harap diisi",IF(Pengawas!AM828&gt;2015,"Cek lagi",IF(Pengawas!AM828&lt;2005,"Cek lagi","OK")))))</f>
        <v>-</v>
      </c>
      <c r="AN828" s="25" t="str">
        <f>IF(Pengawas!AL828="",IF(Pengawas!AN828="","-","Harap dikosongkan"),IF(Pengawas!AL828&lt;&gt;1,IF(Pengawas!AN828="","OK","Harap dikosongkan"),IF(Pengawas!AN828="","Harap diisi",IF(VALUE(Pengawas!AN828)&gt;33,"Tidak valid",IF(VALUE(Pengawas!AN828)&lt;1,"Tidak valid","OK")))))</f>
        <v>-</v>
      </c>
      <c r="AO828" s="25" t="str">
        <f>IF(Pengawas!AL828="",IF(Pengawas!AO828="","-","Harap dikosongkan"),IF(Pengawas!AL828&lt;&gt;1,IF(Pengawas!AO828="","OK","Harap dikosongkan"),IF(Pengawas!AO828="","Harap diisi",IF(Pengawas!AO828&gt;1,"Tidak valid","OK"))))</f>
        <v>-</v>
      </c>
      <c r="AP828" s="25" t="str">
        <f>IF(Pengawas!AL828&gt;1,"OK",IF(Pengawas!AO828="",IF(Pengawas!AP828="","-","Kolom AO cek lagi"),IF(Pengawas!AO828=0,IF(Pengawas!AP828="","OK","Harap dikosongkan"),IF(Pengawas!AP828="","Harap diisi",IF(LEN(Pengawas!AP828)&lt;12,"Tidak valid",IF(LEN(Pengawas!AP828)&gt;14,"Tidak valid","OK"))))))</f>
        <v>-</v>
      </c>
      <c r="AQ828" s="26" t="str">
        <f>IF(Pengawas!AL828&gt;1,"OK",IF(Pengawas!AO828="",IF(Pengawas!AQ828="","-","Kolom AO cek lagi"),IF(Pengawas!AO828=0,IF(Pengawas!AQ828="","OK","Harap dikosongkan"),IF(Pengawas!AQ828="","Harap diisi",IF(LEN(Pengawas!AQ828)&lt;5,"Cek lagi","OK")))))</f>
        <v>-</v>
      </c>
      <c r="AR828" s="26" t="str">
        <f>IF(Pengawas!AL828&gt;1,"OK",IF(Pengawas!AO828="",IF(Pengawas!AR828="","-","Kolom AT cek lagi"),IF(Pengawas!AO828=0,IF(Pengawas!AR828="","OK","Harap dikosongkan"),IF(Pengawas!AR828="","Harap diisi",IF(VALUE(LEFT(Pengawas!AR828,2))&gt;31,"Tanggal tidak valid",IF(VALUE(LEFT(RIGHT(Pengawas!AR828,7),2))&gt;12,"Bulan tidak valid",IF(VALUE(RIGHT(Pengawas!AR828,4))&gt;2016,"Tahun cek lagi",IF(VALUE(RIGHT(Pengawas!AR828,4))&lt;2005,"Tahun cek lagi","OK"))))))))</f>
        <v>-</v>
      </c>
      <c r="AS828" s="25" t="str">
        <f>IF(Pengawas!AP828="",IF(Pengawas!AS828="","-","Harap dikosongkan"),IF(Pengawas!AP828&lt;&gt;"",IF(Pengawas!AS828="","Harap diisi",IF(Pengawas!AS828&gt;1,"Tidak valid","OK"))))</f>
        <v>-</v>
      </c>
      <c r="AT828" s="25" t="str">
        <f>IF(Pengawas!AS828="",IF(Pengawas!AT828="","-","Harap dikosongkan"),IF(Pengawas!AS828&lt;&gt;1,IF(Pengawas!AT828="","OK","Harap dikosongkan"),IF(Pengawas!AS828="",IF(Pengawas!AT828="","-","Harap dikosongkan"),IF(Pengawas!AS828=0,IF(Pengawas!AT828="","OK","Harap dikosongkan"),IF(Pengawas!AT828="","Harap diisi",IF(Pengawas!AT828&gt;2016,"Cek lagi",IF(Pengawas!AT828&lt;2005,"Cek lagi",IF(Pengawas!AM828&gt;Pengawas!AT828,"Cek lagi dengan Kolom AL","OK"))))))))</f>
        <v>-</v>
      </c>
      <c r="AU828" s="25" t="str">
        <f>IF(Pengawas!AS828="",IF(Pengawas!AU828="","-","Harap dikosongkan"),IF(Pengawas!AS828&lt;&gt;1,IF(Pengawas!AU828="","OK","Harap dikosongkan"),IF(Pengawas!AS828="",IF(Pengawas!AU828="","-","Harap dikosongkan"),IF(Pengawas!AS828=0,IF(Pengawas!AU828="","OK","Harap dikosongkan"),IF(Pengawas!AU828="","Harap diisi",IF(Pengawas!AU828&gt;20000000,"Cek lagi",IF(Pengawas!AU828&lt;100000,"Cek lagi","OK")))))))</f>
        <v>-</v>
      </c>
      <c r="AV828" s="25" t="str">
        <f>IF(Pengawas!AV828="","-",IF(Pengawas!AV828&gt;3,"Tidak valid","OK"))</f>
        <v>-</v>
      </c>
      <c r="AW828" s="25" t="str">
        <f>IF(Pengawas!AV828="",IF(Pengawas!AW828="","-","Harap dikosongkan"),IF(Pengawas!AV828=0,IF(Pengawas!AW828="","OK","Harap dikosongkan"),IF(Pengawas!AV828&gt;0,IF(Pengawas!AW828="","Harap diisi",IF(Pengawas!AW828&gt;2015,"Tidak valid","OK")))))</f>
        <v>-</v>
      </c>
      <c r="AX828" s="25" t="str">
        <f>IF(Pengawas!AV828="",IF(Pengawas!AX828="","-","Harap dikosongkan"),IF(Pengawas!AV828=0,IF(Pengawas!AX828="","OK","Harap dikosongkan"),IF(Pengawas!AV828&gt;0,IF(Pengawas!AX828="","Harap diisi",IF(Pengawas!AX828="","-",IF(Pengawas!AX828&gt;1,"Tidak valid","OK"))))))</f>
        <v>-</v>
      </c>
      <c r="AY828" s="25" t="str">
        <f>IF(Pengawas!AY828="","-",IF(Pengawas!AY828&gt;2,"Tidak valid","OK"))</f>
        <v>-</v>
      </c>
      <c r="AZ828" s="25" t="str">
        <f>IF(Pengawas!AY828="",IF(Pengawas!AZ828="","-","Harap dikosongkan"),IF(Pengawas!AY828=0,IF(Pengawas!AZ828="","OK","Harap dikosongkan"),IF(Pengawas!AZ828="","Harap diisi",IF(Pengawas!AZ828&gt;2015,"Cek lagi",IF(Pengawas!AZ828&lt;2000,"Cek lagi","OK")))))</f>
        <v>-</v>
      </c>
      <c r="BA828" s="25" t="str">
        <f>IF(Pengawas!BA828="","-",IF(LEN(Pengawas!BA828)&lt;5,"Cek lagi","OK"))</f>
        <v>-</v>
      </c>
      <c r="BB828" s="25" t="str">
        <f>IF(Pengawas!BB828="","-",IF(LEN(Pengawas!BB828)&lt;4,"Cek lagi","OK"))</f>
        <v>-</v>
      </c>
      <c r="BC828" s="25" t="str">
        <f>IF(Pengawas!BC828="","-",IF(LEN(Pengawas!BC828)&lt;4,"Cek lagi","OK"))</f>
        <v>-</v>
      </c>
      <c r="BD828" s="25" t="str">
        <f>IF(Pengawas!BD828="","-",IF(LEN(Pengawas!BD828)&lt;4,"Cek lagi","OK"))</f>
        <v>-</v>
      </c>
      <c r="BE828" s="25" t="str">
        <f>IF(Pengawas!BE828="","-",IF(LEN(Pengawas!BE828)&lt;4,"Cek lagi","OK"))</f>
        <v>-</v>
      </c>
      <c r="BF828" s="25" t="str">
        <f>IF(Pengawas!BF828="","-",IF(LEN(Pengawas!BF828)&lt;&gt;5,"Tidak valid","OK"))</f>
        <v>-</v>
      </c>
      <c r="BG828" s="25" t="str">
        <f>IF(Pengawas!BG828="","-",IF(LEN(Pengawas!BG828)&lt;9,"Cek lagi",IF(LEN(Pengawas!BG828)&gt;14,"Cek lagi","OK")))</f>
        <v>-</v>
      </c>
    </row>
    <row r="829" spans="1:59" ht="15" customHeight="1" x14ac:dyDescent="0.2">
      <c r="A829" s="25" t="str">
        <f>IF(Pengawas!A829="","-",IF(LEN(Pengawas!A829)&lt;4,"Cek lagi","OK"))</f>
        <v>-</v>
      </c>
      <c r="B829" s="25" t="str">
        <f>IF(Pengawas!B829="","-",IF(LEN(Pengawas!B829)&lt;4,"Cek lagi","OK"))</f>
        <v>-</v>
      </c>
      <c r="C829" s="25" t="str">
        <f>IF(Pengawas!C829="","-",IF(LEN(Pengawas!C829)&lt;&gt;18,"Tidak valid","OK"))</f>
        <v>-</v>
      </c>
      <c r="D829" s="25" t="str">
        <f>IF(Pengawas!D829="","-",IF(LEN(Pengawas!D829)&lt;&gt;16,"Tidak valid","OK"))</f>
        <v>-</v>
      </c>
      <c r="E829" s="25" t="str">
        <f>IF(Pengawas!E829="","-",IF(LEN(Pengawas!E829)&lt;4,"Cek lagi","OK"))</f>
        <v>-</v>
      </c>
      <c r="F829" s="25" t="str">
        <f>IF(Pengawas!F829="","-",IF(LEN(Pengawas!F829)&lt;&gt;16,"Tidak valid","OK"))</f>
        <v>-</v>
      </c>
      <c r="G829" s="25" t="str">
        <f>IF(Pengawas!G829="","-",IF(LEN(Pengawas!G829)&lt;4,"Cek lagi","OK"))</f>
        <v>-</v>
      </c>
      <c r="H829" s="26" t="str">
        <f>IF(Pengawas!H829="","-",IF(VALUE(LEFT(Pengawas!H829,2))&gt;31,"Tanggal tidak valid",IF(VALUE(LEFT(RIGHT(Pengawas!H829,7),2))&gt;12,"Bulan tidak valid",IF(VALUE(RIGHT(Pengawas!H829,4))&gt;1990,"Umur terlalu muda",IF(VALUE(RIGHT(Pengawas!H829,4))&lt;1955,"Umur terlalu tua","OK")))))</f>
        <v>-</v>
      </c>
      <c r="I829" s="25" t="str">
        <f>IF(Pengawas!I829="","-",IF(Pengawas!I829="L","OK",IF(Pengawas!I829="P","OK","Tidak valid")))</f>
        <v>-</v>
      </c>
      <c r="J829" s="25" t="str">
        <f>IF(Pengawas!J829="","-",IF(LEN(Pengawas!J829)&lt;4,"Cek lagi","OK"))</f>
        <v>-</v>
      </c>
      <c r="K829" s="25" t="str">
        <f>IF(Pengawas!K829="","-",IF(Pengawas!K829&gt;5,"Tidak valid",IF(Pengawas!K829&lt;1,"Tidak valid","OK")))</f>
        <v>-</v>
      </c>
      <c r="L829" s="25" t="str">
        <f>IF(Pengawas!L829="","-",IF(VALUE(LEFT(Pengawas!L829,1))&gt;1,"Tidak valid","OK"))</f>
        <v>-</v>
      </c>
      <c r="M829" s="25" t="str">
        <f>IF(Pengawas!M829="","-",IF(VALUE(LEFT(Pengawas!M829,1))&gt;1,"Tidak valid","OK"))</f>
        <v>-</v>
      </c>
      <c r="N829" s="25" t="str">
        <f>IF(Pengawas!N829="","-",IF(VALUE(LEFT(Pengawas!N829,2))&gt;31,"Tanggal tidak valid",IF(VALUE(LEFT(RIGHT(Pengawas!N829,7),2))&gt;12,"Bulan tidak valid",IF(VALUE(RIGHT(Pengawas!N829,4))&gt;2015,"Tahun cek lagi",IF(VALUE(RIGHT(Pengawas!N829,4))&lt;1930,"Tahun cek lagi","OK")))))</f>
        <v>-</v>
      </c>
      <c r="O829" s="26" t="str">
        <f>IF(Pengawas!O829="","-",IF(VALUE(LEFT(Pengawas!O829,2))&gt;31,"Tanggal tidak valid",IF(VALUE(LEFT(RIGHT(Pengawas!O829,7),2))&gt;12,"Bulan tidak valid",IF(VALUE(RIGHT(Pengawas!O829,4))&gt;2015,"Tahun cek lagi",IF(VALUE(RIGHT(Pengawas!O829,4))&lt;1930,"Tahun cek lagi","OK")))))</f>
        <v>-</v>
      </c>
      <c r="P829" s="26" t="str">
        <f>IF(Pengawas!P829="","-",IF(VALUE(LEFT(Pengawas!P829,2))&gt;31,"Tanggal tidak valid",IF(VALUE(LEFT(RIGHT(Pengawas!P829,7),2))&gt;12,"Bulan tidak valid",IF(VALUE(RIGHT(Pengawas!P829,4))&gt;2015,"Tahun cek lagi",IF(VALUE(RIGHT(Pengawas!P829,4))&lt;1930,"Tahun cek lagi","OK")))))</f>
        <v>-</v>
      </c>
      <c r="Q829" s="25" t="str">
        <f>IF(Pengawas!Q829="","-",IF(Pengawas!Q829&gt;3,"Tidak valid",IF(Pengawas!Q829&lt;1,"Tidak valid","OK")))</f>
        <v>-</v>
      </c>
      <c r="R829" s="25" t="str">
        <f>IF(Pengawas!R829="","-",IF(Pengawas!R829&gt;20000000,"Cek lagi",IF(Pengawas!R829&lt;50000,"Cek lagi","OK")))</f>
        <v>-</v>
      </c>
      <c r="S829" s="25" t="str">
        <f>IF(Pengawas!S829="","-",IF(Pengawas!S829&gt;3,"Tidak valid",IF(Pengawas!S829&lt;1,"Tidak valid","OK")))</f>
        <v>-</v>
      </c>
      <c r="T829" s="25" t="str">
        <f>IF(Pengawas!T829="","-",IF(Pengawas!T829&gt;6,"Tidak valid",IF(Pengawas!T829&lt;1,"Tidak valid","OK")))</f>
        <v>-</v>
      </c>
      <c r="U829" s="25" t="str">
        <f>IF(Pengawas!U829="","-",IF(Pengawas!U829&gt;4,"Tidak valid",IF(Pengawas!U829&lt;1,"Tidak valid","OK")))</f>
        <v>-</v>
      </c>
      <c r="V829" s="25" t="str">
        <f>IF(Pengawas!V829="","-",IF(Pengawas!V829&gt;2,"Tidak valid",IF(Pengawas!V829&lt;1,"Tidak valid","OK")))</f>
        <v>-</v>
      </c>
      <c r="W829" s="25" t="str">
        <f>IF(Pengawas!V829="","-",IF(Pengawas!V829=1,IF(Pengawas!W829="","Harap diisi","OK"),IF(Pengawas!V829=2,IF(Pengawas!W829="","Harap diisi","OK"),IF(Pengawas!V830&lt;1,"-",IF(Pengawas!V830&gt;2,"-","OK")))))</f>
        <v>-</v>
      </c>
      <c r="X829" s="25" t="str">
        <f>IF(Pengawas!V829="","-",IF(Pengawas!V829=1,IF(Pengawas!X829="","Harap diisi","OK"),IF(Pengawas!V829=2,IF(Pengawas!X829="","Harap diisi","OK"),IF(Pengawas!V830&lt;1,"-",IF(Pengawas!V830&gt;2,"-","OK")))))</f>
        <v>-</v>
      </c>
      <c r="Y829" s="25" t="str">
        <f>IF(Pengawas!V829="","-",IF(Pengawas!V829=1,IF(Pengawas!Y829="","Harap diisi","OK"),IF(Pengawas!V829=2,IF(Pengawas!Y829="","Harap diisi","OK"),IF(Pengawas!V830&lt;1,"-",IF(Pengawas!V830&gt;2,"-","OK")))))</f>
        <v>-</v>
      </c>
      <c r="Z829" s="25" t="str">
        <f>IF(Pengawas!V829="","-",IF(Pengawas!V829=1,IF(Pengawas!Z829="","Harap diisi","OK"),IF(Pengawas!V829=2,IF(Pengawas!Z829="","Harap diisi","OK"),IF(Pengawas!V830&lt;1,"-",IF(Pengawas!V830&gt;2,"-","OK")))))</f>
        <v>-</v>
      </c>
      <c r="AA829" s="25" t="str">
        <f>IF(Pengawas!V829="","-",IF(Pengawas!V829=1,IF(Pengawas!AA829="","Harap diisi","OK"),IF(Pengawas!V829=2,IF(Pengawas!AA829="","Harap diisi","OK"),IF(Pengawas!V830&lt;1,"-",IF(Pengawas!V830&gt;2,"-","OK")))))</f>
        <v>-</v>
      </c>
      <c r="AB829" s="25" t="str">
        <f>IF(Pengawas!V829="","-",IF(Pengawas!V829=1,IF(Pengawas!AB829="","Harap diisi","OK"),IF(Pengawas!V829=2,IF(Pengawas!AB829="","Harap diisi","OK"),IF(Pengawas!V830&lt;1,"-",IF(Pengawas!V830&gt;2,"-","OK")))))</f>
        <v>-</v>
      </c>
      <c r="AC829" s="25" t="str">
        <f>IF(Pengawas!V829="","-",IF(Pengawas!V829=1,IF(Pengawas!AC829="","Harap diisi","OK"),IF(Pengawas!V829=2,IF(Pengawas!AC829="","Harap diisi","OK"),IF(Pengawas!V830&lt;1,"-",IF(Pengawas!V830&gt;2,"-","OK")))))</f>
        <v>-</v>
      </c>
      <c r="AD829" s="25" t="str">
        <f>IF(Pengawas!V829="","-",IF(Pengawas!V829=1,IF(Pengawas!AD829="","OK","Harap dikosongkan"),IF(Pengawas!V829=2,IF(Pengawas!AD829="","Harap diisi","OK"),IF(Pengawas!V830&lt;1,"-",IF(Pengawas!V830&gt;2,"-","OK")))))</f>
        <v>-</v>
      </c>
      <c r="AE829" s="25" t="str">
        <f>IF(Pengawas!V829="","-",IF(Pengawas!V829=1,IF(Pengawas!AE829="","OK","Harap dikosongkan"),IF(Pengawas!V829=2,IF(Pengawas!AE829="","Harap diisi","OK"),IF(Pengawas!V830&lt;1,"-",IF(Pengawas!V830&gt;2,"-","OK")))))</f>
        <v>-</v>
      </c>
      <c r="AF829" s="25" t="str">
        <f>IF(Pengawas!V829="","-",IF(Pengawas!V829=1,IF(Pengawas!AF829="","OK","Harap dikosongkan"),IF(Pengawas!V829=2,IF(Pengawas!AF829="","Harap diisi","OK"),IF(Pengawas!V830&lt;1,"-",IF(Pengawas!V830&gt;2,"-","OK")))))</f>
        <v>-</v>
      </c>
      <c r="AG829" s="25" t="str">
        <f>IF(Pengawas!V829="","-",IF(Pengawas!V829=1,IF(Pengawas!AG829="","OK","Harap dikosongkan"),IF(Pengawas!V829=2,IF(Pengawas!AG829="","Harap diisi","OK"),IF(Pengawas!V830&lt;1,"-",IF(Pengawas!V830&gt;2,"-","OK")))))</f>
        <v>-</v>
      </c>
      <c r="AH829" s="25" t="str">
        <f>IF(Pengawas!V829="","-",IF(Pengawas!V829=1,IF(Pengawas!AH829="","OK","Harap dikosongkan"),IF(Pengawas!V829=2,IF(Pengawas!AH829="","Harap diisi","OK"),IF(Pengawas!V830&lt;1,"-",IF(Pengawas!V830&gt;2,"-","OK")))))</f>
        <v>-</v>
      </c>
      <c r="AI829" s="25" t="str">
        <f>IF(Pengawas!V829="","-",IF(Pengawas!V829=1,IF(Pengawas!AI829="","OK","Harap dikosongkan"),IF(Pengawas!V829=2,IF(Pengawas!AI829="","Harap diisi","OK"),IF(Pengawas!V830&lt;1,"-",IF(Pengawas!V830&gt;2,"-","OK")))))</f>
        <v>-</v>
      </c>
      <c r="AJ829" s="25" t="str">
        <f>IF(Pengawas!V829="","-",IF(Pengawas!V829=1,IF(Pengawas!AJ829="","OK","Harap dikosongkan"),IF(Pengawas!V829=2,IF(Pengawas!AJ829="","Harap diisi","OK"),IF(Pengawas!V830&lt;1,"-",IF(Pengawas!V830&gt;2,"-","OK")))))</f>
        <v>-</v>
      </c>
      <c r="AK829" s="25" t="str">
        <f>IF(Pengawas!V829="","-",IF(Pengawas!V829=1,IF(Pengawas!AK829="","OK","Harap dikosongkan"),IF(Pengawas!V829=2,IF(Pengawas!AK829="","Harap diisi","OK"),IF(Pengawas!V830&lt;1,"-",IF(Pengawas!V830&gt;2,"-","OK")))))</f>
        <v>-</v>
      </c>
      <c r="AL829" s="25" t="str">
        <f>IF(Pengawas!AL829="","-",IF(Pengawas!AL829&gt;3,"Tidak valid",IF(Pengawas!AL829&lt;1,"Tidak valid","OK")))</f>
        <v>-</v>
      </c>
      <c r="AM829" s="25" t="str">
        <f>IF(Pengawas!AL829="",IF(Pengawas!AM829="","-","Harap dikosongkan"),IF(Pengawas!AL829&lt;&gt;1,IF(Pengawas!AM829="","OK","Harap dikosongkan"),IF(Pengawas!AM829="","Harap diisi",IF(Pengawas!AM829&gt;2015,"Cek lagi",IF(Pengawas!AM829&lt;2005,"Cek lagi","OK")))))</f>
        <v>-</v>
      </c>
      <c r="AN829" s="25" t="str">
        <f>IF(Pengawas!AL829="",IF(Pengawas!AN829="","-","Harap dikosongkan"),IF(Pengawas!AL829&lt;&gt;1,IF(Pengawas!AN829="","OK","Harap dikosongkan"),IF(Pengawas!AN829="","Harap diisi",IF(VALUE(Pengawas!AN829)&gt;33,"Tidak valid",IF(VALUE(Pengawas!AN829)&lt;1,"Tidak valid","OK")))))</f>
        <v>-</v>
      </c>
      <c r="AO829" s="25" t="str">
        <f>IF(Pengawas!AL829="",IF(Pengawas!AO829="","-","Harap dikosongkan"),IF(Pengawas!AL829&lt;&gt;1,IF(Pengawas!AO829="","OK","Harap dikosongkan"),IF(Pengawas!AO829="","Harap diisi",IF(Pengawas!AO829&gt;1,"Tidak valid","OK"))))</f>
        <v>-</v>
      </c>
      <c r="AP829" s="25" t="str">
        <f>IF(Pengawas!AL829&gt;1,"OK",IF(Pengawas!AO829="",IF(Pengawas!AP829="","-","Kolom AO cek lagi"),IF(Pengawas!AO829=0,IF(Pengawas!AP829="","OK","Harap dikosongkan"),IF(Pengawas!AP829="","Harap diisi",IF(LEN(Pengawas!AP829)&lt;12,"Tidak valid",IF(LEN(Pengawas!AP829)&gt;14,"Tidak valid","OK"))))))</f>
        <v>-</v>
      </c>
      <c r="AQ829" s="26" t="str">
        <f>IF(Pengawas!AL829&gt;1,"OK",IF(Pengawas!AO829="",IF(Pengawas!AQ829="","-","Kolom AO cek lagi"),IF(Pengawas!AO829=0,IF(Pengawas!AQ829="","OK","Harap dikosongkan"),IF(Pengawas!AQ829="","Harap diisi",IF(LEN(Pengawas!AQ829)&lt;5,"Cek lagi","OK")))))</f>
        <v>-</v>
      </c>
      <c r="AR829" s="26" t="str">
        <f>IF(Pengawas!AL829&gt;1,"OK",IF(Pengawas!AO829="",IF(Pengawas!AR829="","-","Kolom AT cek lagi"),IF(Pengawas!AO829=0,IF(Pengawas!AR829="","OK","Harap dikosongkan"),IF(Pengawas!AR829="","Harap diisi",IF(VALUE(LEFT(Pengawas!AR829,2))&gt;31,"Tanggal tidak valid",IF(VALUE(LEFT(RIGHT(Pengawas!AR829,7),2))&gt;12,"Bulan tidak valid",IF(VALUE(RIGHT(Pengawas!AR829,4))&gt;2016,"Tahun cek lagi",IF(VALUE(RIGHT(Pengawas!AR829,4))&lt;2005,"Tahun cek lagi","OK"))))))))</f>
        <v>-</v>
      </c>
      <c r="AS829" s="25" t="str">
        <f>IF(Pengawas!AP829="",IF(Pengawas!AS829="","-","Harap dikosongkan"),IF(Pengawas!AP829&lt;&gt;"",IF(Pengawas!AS829="","Harap diisi",IF(Pengawas!AS829&gt;1,"Tidak valid","OK"))))</f>
        <v>-</v>
      </c>
      <c r="AT829" s="25" t="str">
        <f>IF(Pengawas!AS829="",IF(Pengawas!AT829="","-","Harap dikosongkan"),IF(Pengawas!AS829&lt;&gt;1,IF(Pengawas!AT829="","OK","Harap dikosongkan"),IF(Pengawas!AS829="",IF(Pengawas!AT829="","-","Harap dikosongkan"),IF(Pengawas!AS829=0,IF(Pengawas!AT829="","OK","Harap dikosongkan"),IF(Pengawas!AT829="","Harap diisi",IF(Pengawas!AT829&gt;2016,"Cek lagi",IF(Pengawas!AT829&lt;2005,"Cek lagi",IF(Pengawas!AM829&gt;Pengawas!AT829,"Cek lagi dengan Kolom AL","OK"))))))))</f>
        <v>-</v>
      </c>
      <c r="AU829" s="25" t="str">
        <f>IF(Pengawas!AS829="",IF(Pengawas!AU829="","-","Harap dikosongkan"),IF(Pengawas!AS829&lt;&gt;1,IF(Pengawas!AU829="","OK","Harap dikosongkan"),IF(Pengawas!AS829="",IF(Pengawas!AU829="","-","Harap dikosongkan"),IF(Pengawas!AS829=0,IF(Pengawas!AU829="","OK","Harap dikosongkan"),IF(Pengawas!AU829="","Harap diisi",IF(Pengawas!AU829&gt;20000000,"Cek lagi",IF(Pengawas!AU829&lt;100000,"Cek lagi","OK")))))))</f>
        <v>-</v>
      </c>
      <c r="AV829" s="25" t="str">
        <f>IF(Pengawas!AV829="","-",IF(Pengawas!AV829&gt;3,"Tidak valid","OK"))</f>
        <v>-</v>
      </c>
      <c r="AW829" s="25" t="str">
        <f>IF(Pengawas!AV829="",IF(Pengawas!AW829="","-","Harap dikosongkan"),IF(Pengawas!AV829=0,IF(Pengawas!AW829="","OK","Harap dikosongkan"),IF(Pengawas!AV829&gt;0,IF(Pengawas!AW829="","Harap diisi",IF(Pengawas!AW829&gt;2015,"Tidak valid","OK")))))</f>
        <v>-</v>
      </c>
      <c r="AX829" s="25" t="str">
        <f>IF(Pengawas!AV829="",IF(Pengawas!AX829="","-","Harap dikosongkan"),IF(Pengawas!AV829=0,IF(Pengawas!AX829="","OK","Harap dikosongkan"),IF(Pengawas!AV829&gt;0,IF(Pengawas!AX829="","Harap diisi",IF(Pengawas!AX829="","-",IF(Pengawas!AX829&gt;1,"Tidak valid","OK"))))))</f>
        <v>-</v>
      </c>
      <c r="AY829" s="25" t="str">
        <f>IF(Pengawas!AY829="","-",IF(Pengawas!AY829&gt;2,"Tidak valid","OK"))</f>
        <v>-</v>
      </c>
      <c r="AZ829" s="25" t="str">
        <f>IF(Pengawas!AY829="",IF(Pengawas!AZ829="","-","Harap dikosongkan"),IF(Pengawas!AY829=0,IF(Pengawas!AZ829="","OK","Harap dikosongkan"),IF(Pengawas!AZ829="","Harap diisi",IF(Pengawas!AZ829&gt;2015,"Cek lagi",IF(Pengawas!AZ829&lt;2000,"Cek lagi","OK")))))</f>
        <v>-</v>
      </c>
      <c r="BA829" s="25" t="str">
        <f>IF(Pengawas!BA829="","-",IF(LEN(Pengawas!BA829)&lt;5,"Cek lagi","OK"))</f>
        <v>-</v>
      </c>
      <c r="BB829" s="25" t="str">
        <f>IF(Pengawas!BB829="","-",IF(LEN(Pengawas!BB829)&lt;4,"Cek lagi","OK"))</f>
        <v>-</v>
      </c>
      <c r="BC829" s="25" t="str">
        <f>IF(Pengawas!BC829="","-",IF(LEN(Pengawas!BC829)&lt;4,"Cek lagi","OK"))</f>
        <v>-</v>
      </c>
      <c r="BD829" s="25" t="str">
        <f>IF(Pengawas!BD829="","-",IF(LEN(Pengawas!BD829)&lt;4,"Cek lagi","OK"))</f>
        <v>-</v>
      </c>
      <c r="BE829" s="25" t="str">
        <f>IF(Pengawas!BE829="","-",IF(LEN(Pengawas!BE829)&lt;4,"Cek lagi","OK"))</f>
        <v>-</v>
      </c>
      <c r="BF829" s="25" t="str">
        <f>IF(Pengawas!BF829="","-",IF(LEN(Pengawas!BF829)&lt;&gt;5,"Tidak valid","OK"))</f>
        <v>-</v>
      </c>
      <c r="BG829" s="25" t="str">
        <f>IF(Pengawas!BG829="","-",IF(LEN(Pengawas!BG829)&lt;9,"Cek lagi",IF(LEN(Pengawas!BG829)&gt;14,"Cek lagi","OK")))</f>
        <v>-</v>
      </c>
    </row>
    <row r="830" spans="1:59" ht="15" customHeight="1" x14ac:dyDescent="0.2">
      <c r="A830" s="25" t="str">
        <f>IF(Pengawas!A830="","-",IF(LEN(Pengawas!A830)&lt;4,"Cek lagi","OK"))</f>
        <v>-</v>
      </c>
      <c r="B830" s="25" t="str">
        <f>IF(Pengawas!B830="","-",IF(LEN(Pengawas!B830)&lt;4,"Cek lagi","OK"))</f>
        <v>-</v>
      </c>
      <c r="C830" s="25" t="str">
        <f>IF(Pengawas!C830="","-",IF(LEN(Pengawas!C830)&lt;&gt;18,"Tidak valid","OK"))</f>
        <v>-</v>
      </c>
      <c r="D830" s="25" t="str">
        <f>IF(Pengawas!D830="","-",IF(LEN(Pengawas!D830)&lt;&gt;16,"Tidak valid","OK"))</f>
        <v>-</v>
      </c>
      <c r="E830" s="25" t="str">
        <f>IF(Pengawas!E830="","-",IF(LEN(Pengawas!E830)&lt;4,"Cek lagi","OK"))</f>
        <v>-</v>
      </c>
      <c r="F830" s="25" t="str">
        <f>IF(Pengawas!F830="","-",IF(LEN(Pengawas!F830)&lt;&gt;16,"Tidak valid","OK"))</f>
        <v>-</v>
      </c>
      <c r="G830" s="25" t="str">
        <f>IF(Pengawas!G830="","-",IF(LEN(Pengawas!G830)&lt;4,"Cek lagi","OK"))</f>
        <v>-</v>
      </c>
      <c r="H830" s="26" t="str">
        <f>IF(Pengawas!H830="","-",IF(VALUE(LEFT(Pengawas!H830,2))&gt;31,"Tanggal tidak valid",IF(VALUE(LEFT(RIGHT(Pengawas!H830,7),2))&gt;12,"Bulan tidak valid",IF(VALUE(RIGHT(Pengawas!H830,4))&gt;1990,"Umur terlalu muda",IF(VALUE(RIGHT(Pengawas!H830,4))&lt;1955,"Umur terlalu tua","OK")))))</f>
        <v>-</v>
      </c>
      <c r="I830" s="25" t="str">
        <f>IF(Pengawas!I830="","-",IF(Pengawas!I830="L","OK",IF(Pengawas!I830="P","OK","Tidak valid")))</f>
        <v>-</v>
      </c>
      <c r="J830" s="25" t="str">
        <f>IF(Pengawas!J830="","-",IF(LEN(Pengawas!J830)&lt;4,"Cek lagi","OK"))</f>
        <v>-</v>
      </c>
      <c r="K830" s="25" t="str">
        <f>IF(Pengawas!K830="","-",IF(Pengawas!K830&gt;5,"Tidak valid",IF(Pengawas!K830&lt;1,"Tidak valid","OK")))</f>
        <v>-</v>
      </c>
      <c r="L830" s="25" t="str">
        <f>IF(Pengawas!L830="","-",IF(VALUE(LEFT(Pengawas!L830,1))&gt;1,"Tidak valid","OK"))</f>
        <v>-</v>
      </c>
      <c r="M830" s="25" t="str">
        <f>IF(Pengawas!M830="","-",IF(VALUE(LEFT(Pengawas!M830,1))&gt;1,"Tidak valid","OK"))</f>
        <v>-</v>
      </c>
      <c r="N830" s="25" t="str">
        <f>IF(Pengawas!N830="","-",IF(VALUE(LEFT(Pengawas!N830,2))&gt;31,"Tanggal tidak valid",IF(VALUE(LEFT(RIGHT(Pengawas!N830,7),2))&gt;12,"Bulan tidak valid",IF(VALUE(RIGHT(Pengawas!N830,4))&gt;2015,"Tahun cek lagi",IF(VALUE(RIGHT(Pengawas!N830,4))&lt;1930,"Tahun cek lagi","OK")))))</f>
        <v>-</v>
      </c>
      <c r="O830" s="26" t="str">
        <f>IF(Pengawas!O830="","-",IF(VALUE(LEFT(Pengawas!O830,2))&gt;31,"Tanggal tidak valid",IF(VALUE(LEFT(RIGHT(Pengawas!O830,7),2))&gt;12,"Bulan tidak valid",IF(VALUE(RIGHT(Pengawas!O830,4))&gt;2015,"Tahun cek lagi",IF(VALUE(RIGHT(Pengawas!O830,4))&lt;1930,"Tahun cek lagi","OK")))))</f>
        <v>-</v>
      </c>
      <c r="P830" s="26" t="str">
        <f>IF(Pengawas!P830="","-",IF(VALUE(LEFT(Pengawas!P830,2))&gt;31,"Tanggal tidak valid",IF(VALUE(LEFT(RIGHT(Pengawas!P830,7),2))&gt;12,"Bulan tidak valid",IF(VALUE(RIGHT(Pengawas!P830,4))&gt;2015,"Tahun cek lagi",IF(VALUE(RIGHT(Pengawas!P830,4))&lt;1930,"Tahun cek lagi","OK")))))</f>
        <v>-</v>
      </c>
      <c r="Q830" s="25" t="str">
        <f>IF(Pengawas!Q830="","-",IF(Pengawas!Q830&gt;3,"Tidak valid",IF(Pengawas!Q830&lt;1,"Tidak valid","OK")))</f>
        <v>-</v>
      </c>
      <c r="R830" s="25" t="str">
        <f>IF(Pengawas!R830="","-",IF(Pengawas!R830&gt;20000000,"Cek lagi",IF(Pengawas!R830&lt;50000,"Cek lagi","OK")))</f>
        <v>-</v>
      </c>
      <c r="S830" s="25" t="str">
        <f>IF(Pengawas!S830="","-",IF(Pengawas!S830&gt;3,"Tidak valid",IF(Pengawas!S830&lt;1,"Tidak valid","OK")))</f>
        <v>-</v>
      </c>
      <c r="T830" s="25" t="str">
        <f>IF(Pengawas!T830="","-",IF(Pengawas!T830&gt;6,"Tidak valid",IF(Pengawas!T830&lt;1,"Tidak valid","OK")))</f>
        <v>-</v>
      </c>
      <c r="U830" s="25" t="str">
        <f>IF(Pengawas!U830="","-",IF(Pengawas!U830&gt;4,"Tidak valid",IF(Pengawas!U830&lt;1,"Tidak valid","OK")))</f>
        <v>-</v>
      </c>
      <c r="V830" s="25" t="str">
        <f>IF(Pengawas!V830="","-",IF(Pengawas!V830&gt;2,"Tidak valid",IF(Pengawas!V830&lt;1,"Tidak valid","OK")))</f>
        <v>-</v>
      </c>
      <c r="W830" s="25" t="str">
        <f>IF(Pengawas!V830="","-",IF(Pengawas!V830=1,IF(Pengawas!W830="","Harap diisi","OK"),IF(Pengawas!V830=2,IF(Pengawas!W830="","Harap diisi","OK"),IF(Pengawas!V831&lt;1,"-",IF(Pengawas!V831&gt;2,"-","OK")))))</f>
        <v>-</v>
      </c>
      <c r="X830" s="25" t="str">
        <f>IF(Pengawas!V830="","-",IF(Pengawas!V830=1,IF(Pengawas!X830="","Harap diisi","OK"),IF(Pengawas!V830=2,IF(Pengawas!X830="","Harap diisi","OK"),IF(Pengawas!V831&lt;1,"-",IF(Pengawas!V831&gt;2,"-","OK")))))</f>
        <v>-</v>
      </c>
      <c r="Y830" s="25" t="str">
        <f>IF(Pengawas!V830="","-",IF(Pengawas!V830=1,IF(Pengawas!Y830="","Harap diisi","OK"),IF(Pengawas!V830=2,IF(Pengawas!Y830="","Harap diisi","OK"),IF(Pengawas!V831&lt;1,"-",IF(Pengawas!V831&gt;2,"-","OK")))))</f>
        <v>-</v>
      </c>
      <c r="Z830" s="25" t="str">
        <f>IF(Pengawas!V830="","-",IF(Pengawas!V830=1,IF(Pengawas!Z830="","Harap diisi","OK"),IF(Pengawas!V830=2,IF(Pengawas!Z830="","Harap diisi","OK"),IF(Pengawas!V831&lt;1,"-",IF(Pengawas!V831&gt;2,"-","OK")))))</f>
        <v>-</v>
      </c>
      <c r="AA830" s="25" t="str">
        <f>IF(Pengawas!V830="","-",IF(Pengawas!V830=1,IF(Pengawas!AA830="","Harap diisi","OK"),IF(Pengawas!V830=2,IF(Pengawas!AA830="","Harap diisi","OK"),IF(Pengawas!V831&lt;1,"-",IF(Pengawas!V831&gt;2,"-","OK")))))</f>
        <v>-</v>
      </c>
      <c r="AB830" s="25" t="str">
        <f>IF(Pengawas!V830="","-",IF(Pengawas!V830=1,IF(Pengawas!AB830="","Harap diisi","OK"),IF(Pengawas!V830=2,IF(Pengawas!AB830="","Harap diisi","OK"),IF(Pengawas!V831&lt;1,"-",IF(Pengawas!V831&gt;2,"-","OK")))))</f>
        <v>-</v>
      </c>
      <c r="AC830" s="25" t="str">
        <f>IF(Pengawas!V830="","-",IF(Pengawas!V830=1,IF(Pengawas!AC830="","Harap diisi","OK"),IF(Pengawas!V830=2,IF(Pengawas!AC830="","Harap diisi","OK"),IF(Pengawas!V831&lt;1,"-",IF(Pengawas!V831&gt;2,"-","OK")))))</f>
        <v>-</v>
      </c>
      <c r="AD830" s="25" t="str">
        <f>IF(Pengawas!V830="","-",IF(Pengawas!V830=1,IF(Pengawas!AD830="","OK","Harap dikosongkan"),IF(Pengawas!V830=2,IF(Pengawas!AD830="","Harap diisi","OK"),IF(Pengawas!V831&lt;1,"-",IF(Pengawas!V831&gt;2,"-","OK")))))</f>
        <v>-</v>
      </c>
      <c r="AE830" s="25" t="str">
        <f>IF(Pengawas!V830="","-",IF(Pengawas!V830=1,IF(Pengawas!AE830="","OK","Harap dikosongkan"),IF(Pengawas!V830=2,IF(Pengawas!AE830="","Harap diisi","OK"),IF(Pengawas!V831&lt;1,"-",IF(Pengawas!V831&gt;2,"-","OK")))))</f>
        <v>-</v>
      </c>
      <c r="AF830" s="25" t="str">
        <f>IF(Pengawas!V830="","-",IF(Pengawas!V830=1,IF(Pengawas!AF830="","OK","Harap dikosongkan"),IF(Pengawas!V830=2,IF(Pengawas!AF830="","Harap diisi","OK"),IF(Pengawas!V831&lt;1,"-",IF(Pengawas!V831&gt;2,"-","OK")))))</f>
        <v>-</v>
      </c>
      <c r="AG830" s="25" t="str">
        <f>IF(Pengawas!V830="","-",IF(Pengawas!V830=1,IF(Pengawas!AG830="","OK","Harap dikosongkan"),IF(Pengawas!V830=2,IF(Pengawas!AG830="","Harap diisi","OK"),IF(Pengawas!V831&lt;1,"-",IF(Pengawas!V831&gt;2,"-","OK")))))</f>
        <v>-</v>
      </c>
      <c r="AH830" s="25" t="str">
        <f>IF(Pengawas!V830="","-",IF(Pengawas!V830=1,IF(Pengawas!AH830="","OK","Harap dikosongkan"),IF(Pengawas!V830=2,IF(Pengawas!AH830="","Harap diisi","OK"),IF(Pengawas!V831&lt;1,"-",IF(Pengawas!V831&gt;2,"-","OK")))))</f>
        <v>-</v>
      </c>
      <c r="AI830" s="25" t="str">
        <f>IF(Pengawas!V830="","-",IF(Pengawas!V830=1,IF(Pengawas!AI830="","OK","Harap dikosongkan"),IF(Pengawas!V830=2,IF(Pengawas!AI830="","Harap diisi","OK"),IF(Pengawas!V831&lt;1,"-",IF(Pengawas!V831&gt;2,"-","OK")))))</f>
        <v>-</v>
      </c>
      <c r="AJ830" s="25" t="str">
        <f>IF(Pengawas!V830="","-",IF(Pengawas!V830=1,IF(Pengawas!AJ830="","OK","Harap dikosongkan"),IF(Pengawas!V830=2,IF(Pengawas!AJ830="","Harap diisi","OK"),IF(Pengawas!V831&lt;1,"-",IF(Pengawas!V831&gt;2,"-","OK")))))</f>
        <v>-</v>
      </c>
      <c r="AK830" s="25" t="str">
        <f>IF(Pengawas!V830="","-",IF(Pengawas!V830=1,IF(Pengawas!AK830="","OK","Harap dikosongkan"),IF(Pengawas!V830=2,IF(Pengawas!AK830="","Harap diisi","OK"),IF(Pengawas!V831&lt;1,"-",IF(Pengawas!V831&gt;2,"-","OK")))))</f>
        <v>-</v>
      </c>
      <c r="AL830" s="25" t="str">
        <f>IF(Pengawas!AL830="","-",IF(Pengawas!AL830&gt;3,"Tidak valid",IF(Pengawas!AL830&lt;1,"Tidak valid","OK")))</f>
        <v>-</v>
      </c>
      <c r="AM830" s="25" t="str">
        <f>IF(Pengawas!AL830="",IF(Pengawas!AM830="","-","Harap dikosongkan"),IF(Pengawas!AL830&lt;&gt;1,IF(Pengawas!AM830="","OK","Harap dikosongkan"),IF(Pengawas!AM830="","Harap diisi",IF(Pengawas!AM830&gt;2015,"Cek lagi",IF(Pengawas!AM830&lt;2005,"Cek lagi","OK")))))</f>
        <v>-</v>
      </c>
      <c r="AN830" s="25" t="str">
        <f>IF(Pengawas!AL830="",IF(Pengawas!AN830="","-","Harap dikosongkan"),IF(Pengawas!AL830&lt;&gt;1,IF(Pengawas!AN830="","OK","Harap dikosongkan"),IF(Pengawas!AN830="","Harap diisi",IF(VALUE(Pengawas!AN830)&gt;33,"Tidak valid",IF(VALUE(Pengawas!AN830)&lt;1,"Tidak valid","OK")))))</f>
        <v>-</v>
      </c>
      <c r="AO830" s="25" t="str">
        <f>IF(Pengawas!AL830="",IF(Pengawas!AO830="","-","Harap dikosongkan"),IF(Pengawas!AL830&lt;&gt;1,IF(Pengawas!AO830="","OK","Harap dikosongkan"),IF(Pengawas!AO830="","Harap diisi",IF(Pengawas!AO830&gt;1,"Tidak valid","OK"))))</f>
        <v>-</v>
      </c>
      <c r="AP830" s="25" t="str">
        <f>IF(Pengawas!AL830&gt;1,"OK",IF(Pengawas!AO830="",IF(Pengawas!AP830="","-","Kolom AO cek lagi"),IF(Pengawas!AO830=0,IF(Pengawas!AP830="","OK","Harap dikosongkan"),IF(Pengawas!AP830="","Harap diisi",IF(LEN(Pengawas!AP830)&lt;12,"Tidak valid",IF(LEN(Pengawas!AP830)&gt;14,"Tidak valid","OK"))))))</f>
        <v>-</v>
      </c>
      <c r="AQ830" s="26" t="str">
        <f>IF(Pengawas!AL830&gt;1,"OK",IF(Pengawas!AO830="",IF(Pengawas!AQ830="","-","Kolom AO cek lagi"),IF(Pengawas!AO830=0,IF(Pengawas!AQ830="","OK","Harap dikosongkan"),IF(Pengawas!AQ830="","Harap diisi",IF(LEN(Pengawas!AQ830)&lt;5,"Cek lagi","OK")))))</f>
        <v>-</v>
      </c>
      <c r="AR830" s="26" t="str">
        <f>IF(Pengawas!AL830&gt;1,"OK",IF(Pengawas!AO830="",IF(Pengawas!AR830="","-","Kolom AT cek lagi"),IF(Pengawas!AO830=0,IF(Pengawas!AR830="","OK","Harap dikosongkan"),IF(Pengawas!AR830="","Harap diisi",IF(VALUE(LEFT(Pengawas!AR830,2))&gt;31,"Tanggal tidak valid",IF(VALUE(LEFT(RIGHT(Pengawas!AR830,7),2))&gt;12,"Bulan tidak valid",IF(VALUE(RIGHT(Pengawas!AR830,4))&gt;2016,"Tahun cek lagi",IF(VALUE(RIGHT(Pengawas!AR830,4))&lt;2005,"Tahun cek lagi","OK"))))))))</f>
        <v>-</v>
      </c>
      <c r="AS830" s="25" t="str">
        <f>IF(Pengawas!AP830="",IF(Pengawas!AS830="","-","Harap dikosongkan"),IF(Pengawas!AP830&lt;&gt;"",IF(Pengawas!AS830="","Harap diisi",IF(Pengawas!AS830&gt;1,"Tidak valid","OK"))))</f>
        <v>-</v>
      </c>
      <c r="AT830" s="25" t="str">
        <f>IF(Pengawas!AS830="",IF(Pengawas!AT830="","-","Harap dikosongkan"),IF(Pengawas!AS830&lt;&gt;1,IF(Pengawas!AT830="","OK","Harap dikosongkan"),IF(Pengawas!AS830="",IF(Pengawas!AT830="","-","Harap dikosongkan"),IF(Pengawas!AS830=0,IF(Pengawas!AT830="","OK","Harap dikosongkan"),IF(Pengawas!AT830="","Harap diisi",IF(Pengawas!AT830&gt;2016,"Cek lagi",IF(Pengawas!AT830&lt;2005,"Cek lagi",IF(Pengawas!AM830&gt;Pengawas!AT830,"Cek lagi dengan Kolom AL","OK"))))))))</f>
        <v>-</v>
      </c>
      <c r="AU830" s="25" t="str">
        <f>IF(Pengawas!AS830="",IF(Pengawas!AU830="","-","Harap dikosongkan"),IF(Pengawas!AS830&lt;&gt;1,IF(Pengawas!AU830="","OK","Harap dikosongkan"),IF(Pengawas!AS830="",IF(Pengawas!AU830="","-","Harap dikosongkan"),IF(Pengawas!AS830=0,IF(Pengawas!AU830="","OK","Harap dikosongkan"),IF(Pengawas!AU830="","Harap diisi",IF(Pengawas!AU830&gt;20000000,"Cek lagi",IF(Pengawas!AU830&lt;100000,"Cek lagi","OK")))))))</f>
        <v>-</v>
      </c>
      <c r="AV830" s="25" t="str">
        <f>IF(Pengawas!AV830="","-",IF(Pengawas!AV830&gt;3,"Tidak valid","OK"))</f>
        <v>-</v>
      </c>
      <c r="AW830" s="25" t="str">
        <f>IF(Pengawas!AV830="",IF(Pengawas!AW830="","-","Harap dikosongkan"),IF(Pengawas!AV830=0,IF(Pengawas!AW830="","OK","Harap dikosongkan"),IF(Pengawas!AV830&gt;0,IF(Pengawas!AW830="","Harap diisi",IF(Pengawas!AW830&gt;2015,"Tidak valid","OK")))))</f>
        <v>-</v>
      </c>
      <c r="AX830" s="25" t="str">
        <f>IF(Pengawas!AV830="",IF(Pengawas!AX830="","-","Harap dikosongkan"),IF(Pengawas!AV830=0,IF(Pengawas!AX830="","OK","Harap dikosongkan"),IF(Pengawas!AV830&gt;0,IF(Pengawas!AX830="","Harap diisi",IF(Pengawas!AX830="","-",IF(Pengawas!AX830&gt;1,"Tidak valid","OK"))))))</f>
        <v>-</v>
      </c>
      <c r="AY830" s="25" t="str">
        <f>IF(Pengawas!AY830="","-",IF(Pengawas!AY830&gt;2,"Tidak valid","OK"))</f>
        <v>-</v>
      </c>
      <c r="AZ830" s="25" t="str">
        <f>IF(Pengawas!AY830="",IF(Pengawas!AZ830="","-","Harap dikosongkan"),IF(Pengawas!AY830=0,IF(Pengawas!AZ830="","OK","Harap dikosongkan"),IF(Pengawas!AZ830="","Harap diisi",IF(Pengawas!AZ830&gt;2015,"Cek lagi",IF(Pengawas!AZ830&lt;2000,"Cek lagi","OK")))))</f>
        <v>-</v>
      </c>
      <c r="BA830" s="25" t="str">
        <f>IF(Pengawas!BA830="","-",IF(LEN(Pengawas!BA830)&lt;5,"Cek lagi","OK"))</f>
        <v>-</v>
      </c>
      <c r="BB830" s="25" t="str">
        <f>IF(Pengawas!BB830="","-",IF(LEN(Pengawas!BB830)&lt;4,"Cek lagi","OK"))</f>
        <v>-</v>
      </c>
      <c r="BC830" s="25" t="str">
        <f>IF(Pengawas!BC830="","-",IF(LEN(Pengawas!BC830)&lt;4,"Cek lagi","OK"))</f>
        <v>-</v>
      </c>
      <c r="BD830" s="25" t="str">
        <f>IF(Pengawas!BD830="","-",IF(LEN(Pengawas!BD830)&lt;4,"Cek lagi","OK"))</f>
        <v>-</v>
      </c>
      <c r="BE830" s="25" t="str">
        <f>IF(Pengawas!BE830="","-",IF(LEN(Pengawas!BE830)&lt;4,"Cek lagi","OK"))</f>
        <v>-</v>
      </c>
      <c r="BF830" s="25" t="str">
        <f>IF(Pengawas!BF830="","-",IF(LEN(Pengawas!BF830)&lt;&gt;5,"Tidak valid","OK"))</f>
        <v>-</v>
      </c>
      <c r="BG830" s="25" t="str">
        <f>IF(Pengawas!BG830="","-",IF(LEN(Pengawas!BG830)&lt;9,"Cek lagi",IF(LEN(Pengawas!BG830)&gt;14,"Cek lagi","OK")))</f>
        <v>-</v>
      </c>
    </row>
    <row r="831" spans="1:59" ht="15" customHeight="1" x14ac:dyDescent="0.2">
      <c r="A831" s="25" t="str">
        <f>IF(Pengawas!A831="","-",IF(LEN(Pengawas!A831)&lt;4,"Cek lagi","OK"))</f>
        <v>-</v>
      </c>
      <c r="B831" s="25" t="str">
        <f>IF(Pengawas!B831="","-",IF(LEN(Pengawas!B831)&lt;4,"Cek lagi","OK"))</f>
        <v>-</v>
      </c>
      <c r="C831" s="25" t="str">
        <f>IF(Pengawas!C831="","-",IF(LEN(Pengawas!C831)&lt;&gt;18,"Tidak valid","OK"))</f>
        <v>-</v>
      </c>
      <c r="D831" s="25" t="str">
        <f>IF(Pengawas!D831="","-",IF(LEN(Pengawas!D831)&lt;&gt;16,"Tidak valid","OK"))</f>
        <v>-</v>
      </c>
      <c r="E831" s="25" t="str">
        <f>IF(Pengawas!E831="","-",IF(LEN(Pengawas!E831)&lt;4,"Cek lagi","OK"))</f>
        <v>-</v>
      </c>
      <c r="F831" s="25" t="str">
        <f>IF(Pengawas!F831="","-",IF(LEN(Pengawas!F831)&lt;&gt;16,"Tidak valid","OK"))</f>
        <v>-</v>
      </c>
      <c r="G831" s="25" t="str">
        <f>IF(Pengawas!G831="","-",IF(LEN(Pengawas!G831)&lt;4,"Cek lagi","OK"))</f>
        <v>-</v>
      </c>
      <c r="H831" s="26" t="str">
        <f>IF(Pengawas!H831="","-",IF(VALUE(LEFT(Pengawas!H831,2))&gt;31,"Tanggal tidak valid",IF(VALUE(LEFT(RIGHT(Pengawas!H831,7),2))&gt;12,"Bulan tidak valid",IF(VALUE(RIGHT(Pengawas!H831,4))&gt;1990,"Umur terlalu muda",IF(VALUE(RIGHT(Pengawas!H831,4))&lt;1955,"Umur terlalu tua","OK")))))</f>
        <v>-</v>
      </c>
      <c r="I831" s="25" t="str">
        <f>IF(Pengawas!I831="","-",IF(Pengawas!I831="L","OK",IF(Pengawas!I831="P","OK","Tidak valid")))</f>
        <v>-</v>
      </c>
      <c r="J831" s="25" t="str">
        <f>IF(Pengawas!J831="","-",IF(LEN(Pengawas!J831)&lt;4,"Cek lagi","OK"))</f>
        <v>-</v>
      </c>
      <c r="K831" s="25" t="str">
        <f>IF(Pengawas!K831="","-",IF(Pengawas!K831&gt;5,"Tidak valid",IF(Pengawas!K831&lt;1,"Tidak valid","OK")))</f>
        <v>-</v>
      </c>
      <c r="L831" s="25" t="str">
        <f>IF(Pengawas!L831="","-",IF(VALUE(LEFT(Pengawas!L831,1))&gt;1,"Tidak valid","OK"))</f>
        <v>-</v>
      </c>
      <c r="M831" s="25" t="str">
        <f>IF(Pengawas!M831="","-",IF(VALUE(LEFT(Pengawas!M831,1))&gt;1,"Tidak valid","OK"))</f>
        <v>-</v>
      </c>
      <c r="N831" s="25" t="str">
        <f>IF(Pengawas!N831="","-",IF(VALUE(LEFT(Pengawas!N831,2))&gt;31,"Tanggal tidak valid",IF(VALUE(LEFT(RIGHT(Pengawas!N831,7),2))&gt;12,"Bulan tidak valid",IF(VALUE(RIGHT(Pengawas!N831,4))&gt;2015,"Tahun cek lagi",IF(VALUE(RIGHT(Pengawas!N831,4))&lt;1930,"Tahun cek lagi","OK")))))</f>
        <v>-</v>
      </c>
      <c r="O831" s="26" t="str">
        <f>IF(Pengawas!O831="","-",IF(VALUE(LEFT(Pengawas!O831,2))&gt;31,"Tanggal tidak valid",IF(VALUE(LEFT(RIGHT(Pengawas!O831,7),2))&gt;12,"Bulan tidak valid",IF(VALUE(RIGHT(Pengawas!O831,4))&gt;2015,"Tahun cek lagi",IF(VALUE(RIGHT(Pengawas!O831,4))&lt;1930,"Tahun cek lagi","OK")))))</f>
        <v>-</v>
      </c>
      <c r="P831" s="26" t="str">
        <f>IF(Pengawas!P831="","-",IF(VALUE(LEFT(Pengawas!P831,2))&gt;31,"Tanggal tidak valid",IF(VALUE(LEFT(RIGHT(Pengawas!P831,7),2))&gt;12,"Bulan tidak valid",IF(VALUE(RIGHT(Pengawas!P831,4))&gt;2015,"Tahun cek lagi",IF(VALUE(RIGHT(Pengawas!P831,4))&lt;1930,"Tahun cek lagi","OK")))))</f>
        <v>-</v>
      </c>
      <c r="Q831" s="25" t="str">
        <f>IF(Pengawas!Q831="","-",IF(Pengawas!Q831&gt;3,"Tidak valid",IF(Pengawas!Q831&lt;1,"Tidak valid","OK")))</f>
        <v>-</v>
      </c>
      <c r="R831" s="25" t="str">
        <f>IF(Pengawas!R831="","-",IF(Pengawas!R831&gt;20000000,"Cek lagi",IF(Pengawas!R831&lt;50000,"Cek lagi","OK")))</f>
        <v>-</v>
      </c>
      <c r="S831" s="25" t="str">
        <f>IF(Pengawas!S831="","-",IF(Pengawas!S831&gt;3,"Tidak valid",IF(Pengawas!S831&lt;1,"Tidak valid","OK")))</f>
        <v>-</v>
      </c>
      <c r="T831" s="25" t="str">
        <f>IF(Pengawas!T831="","-",IF(Pengawas!T831&gt;6,"Tidak valid",IF(Pengawas!T831&lt;1,"Tidak valid","OK")))</f>
        <v>-</v>
      </c>
      <c r="U831" s="25" t="str">
        <f>IF(Pengawas!U831="","-",IF(Pengawas!U831&gt;4,"Tidak valid",IF(Pengawas!U831&lt;1,"Tidak valid","OK")))</f>
        <v>-</v>
      </c>
      <c r="V831" s="25" t="str">
        <f>IF(Pengawas!V831="","-",IF(Pengawas!V831&gt;2,"Tidak valid",IF(Pengawas!V831&lt;1,"Tidak valid","OK")))</f>
        <v>-</v>
      </c>
      <c r="W831" s="25" t="str">
        <f>IF(Pengawas!V831="","-",IF(Pengawas!V831=1,IF(Pengawas!W831="","Harap diisi","OK"),IF(Pengawas!V831=2,IF(Pengawas!W831="","Harap diisi","OK"),IF(Pengawas!V832&lt;1,"-",IF(Pengawas!V832&gt;2,"-","OK")))))</f>
        <v>-</v>
      </c>
      <c r="X831" s="25" t="str">
        <f>IF(Pengawas!V831="","-",IF(Pengawas!V831=1,IF(Pengawas!X831="","Harap diisi","OK"),IF(Pengawas!V831=2,IF(Pengawas!X831="","Harap diisi","OK"),IF(Pengawas!V832&lt;1,"-",IF(Pengawas!V832&gt;2,"-","OK")))))</f>
        <v>-</v>
      </c>
      <c r="Y831" s="25" t="str">
        <f>IF(Pengawas!V831="","-",IF(Pengawas!V831=1,IF(Pengawas!Y831="","Harap diisi","OK"),IF(Pengawas!V831=2,IF(Pengawas!Y831="","Harap diisi","OK"),IF(Pengawas!V832&lt;1,"-",IF(Pengawas!V832&gt;2,"-","OK")))))</f>
        <v>-</v>
      </c>
      <c r="Z831" s="25" t="str">
        <f>IF(Pengawas!V831="","-",IF(Pengawas!V831=1,IF(Pengawas!Z831="","Harap diisi","OK"),IF(Pengawas!V831=2,IF(Pengawas!Z831="","Harap diisi","OK"),IF(Pengawas!V832&lt;1,"-",IF(Pengawas!V832&gt;2,"-","OK")))))</f>
        <v>-</v>
      </c>
      <c r="AA831" s="25" t="str">
        <f>IF(Pengawas!V831="","-",IF(Pengawas!V831=1,IF(Pengawas!AA831="","Harap diisi","OK"),IF(Pengawas!V831=2,IF(Pengawas!AA831="","Harap diisi","OK"),IF(Pengawas!V832&lt;1,"-",IF(Pengawas!V832&gt;2,"-","OK")))))</f>
        <v>-</v>
      </c>
      <c r="AB831" s="25" t="str">
        <f>IF(Pengawas!V831="","-",IF(Pengawas!V831=1,IF(Pengawas!AB831="","Harap diisi","OK"),IF(Pengawas!V831=2,IF(Pengawas!AB831="","Harap diisi","OK"),IF(Pengawas!V832&lt;1,"-",IF(Pengawas!V832&gt;2,"-","OK")))))</f>
        <v>-</v>
      </c>
      <c r="AC831" s="25" t="str">
        <f>IF(Pengawas!V831="","-",IF(Pengawas!V831=1,IF(Pengawas!AC831="","Harap diisi","OK"),IF(Pengawas!V831=2,IF(Pengawas!AC831="","Harap diisi","OK"),IF(Pengawas!V832&lt;1,"-",IF(Pengawas!V832&gt;2,"-","OK")))))</f>
        <v>-</v>
      </c>
      <c r="AD831" s="25" t="str">
        <f>IF(Pengawas!V831="","-",IF(Pengawas!V831=1,IF(Pengawas!AD831="","OK","Harap dikosongkan"),IF(Pengawas!V831=2,IF(Pengawas!AD831="","Harap diisi","OK"),IF(Pengawas!V832&lt;1,"-",IF(Pengawas!V832&gt;2,"-","OK")))))</f>
        <v>-</v>
      </c>
      <c r="AE831" s="25" t="str">
        <f>IF(Pengawas!V831="","-",IF(Pengawas!V831=1,IF(Pengawas!AE831="","OK","Harap dikosongkan"),IF(Pengawas!V831=2,IF(Pengawas!AE831="","Harap diisi","OK"),IF(Pengawas!V832&lt;1,"-",IF(Pengawas!V832&gt;2,"-","OK")))))</f>
        <v>-</v>
      </c>
      <c r="AF831" s="25" t="str">
        <f>IF(Pengawas!V831="","-",IF(Pengawas!V831=1,IF(Pengawas!AF831="","OK","Harap dikosongkan"),IF(Pengawas!V831=2,IF(Pengawas!AF831="","Harap diisi","OK"),IF(Pengawas!V832&lt;1,"-",IF(Pengawas!V832&gt;2,"-","OK")))))</f>
        <v>-</v>
      </c>
      <c r="AG831" s="25" t="str">
        <f>IF(Pengawas!V831="","-",IF(Pengawas!V831=1,IF(Pengawas!AG831="","OK","Harap dikosongkan"),IF(Pengawas!V831=2,IF(Pengawas!AG831="","Harap diisi","OK"),IF(Pengawas!V832&lt;1,"-",IF(Pengawas!V832&gt;2,"-","OK")))))</f>
        <v>-</v>
      </c>
      <c r="AH831" s="25" t="str">
        <f>IF(Pengawas!V831="","-",IF(Pengawas!V831=1,IF(Pengawas!AH831="","OK","Harap dikosongkan"),IF(Pengawas!V831=2,IF(Pengawas!AH831="","Harap diisi","OK"),IF(Pengawas!V832&lt;1,"-",IF(Pengawas!V832&gt;2,"-","OK")))))</f>
        <v>-</v>
      </c>
      <c r="AI831" s="25" t="str">
        <f>IF(Pengawas!V831="","-",IF(Pengawas!V831=1,IF(Pengawas!AI831="","OK","Harap dikosongkan"),IF(Pengawas!V831=2,IF(Pengawas!AI831="","Harap diisi","OK"),IF(Pengawas!V832&lt;1,"-",IF(Pengawas!V832&gt;2,"-","OK")))))</f>
        <v>-</v>
      </c>
      <c r="AJ831" s="25" t="str">
        <f>IF(Pengawas!V831="","-",IF(Pengawas!V831=1,IF(Pengawas!AJ831="","OK","Harap dikosongkan"),IF(Pengawas!V831=2,IF(Pengawas!AJ831="","Harap diisi","OK"),IF(Pengawas!V832&lt;1,"-",IF(Pengawas!V832&gt;2,"-","OK")))))</f>
        <v>-</v>
      </c>
      <c r="AK831" s="25" t="str">
        <f>IF(Pengawas!V831="","-",IF(Pengawas!V831=1,IF(Pengawas!AK831="","OK","Harap dikosongkan"),IF(Pengawas!V831=2,IF(Pengawas!AK831="","Harap diisi","OK"),IF(Pengawas!V832&lt;1,"-",IF(Pengawas!V832&gt;2,"-","OK")))))</f>
        <v>-</v>
      </c>
      <c r="AL831" s="25" t="str">
        <f>IF(Pengawas!AL831="","-",IF(Pengawas!AL831&gt;3,"Tidak valid",IF(Pengawas!AL831&lt;1,"Tidak valid","OK")))</f>
        <v>-</v>
      </c>
      <c r="AM831" s="25" t="str">
        <f>IF(Pengawas!AL831="",IF(Pengawas!AM831="","-","Harap dikosongkan"),IF(Pengawas!AL831&lt;&gt;1,IF(Pengawas!AM831="","OK","Harap dikosongkan"),IF(Pengawas!AM831="","Harap diisi",IF(Pengawas!AM831&gt;2015,"Cek lagi",IF(Pengawas!AM831&lt;2005,"Cek lagi","OK")))))</f>
        <v>-</v>
      </c>
      <c r="AN831" s="25" t="str">
        <f>IF(Pengawas!AL831="",IF(Pengawas!AN831="","-","Harap dikosongkan"),IF(Pengawas!AL831&lt;&gt;1,IF(Pengawas!AN831="","OK","Harap dikosongkan"),IF(Pengawas!AN831="","Harap diisi",IF(VALUE(Pengawas!AN831)&gt;33,"Tidak valid",IF(VALUE(Pengawas!AN831)&lt;1,"Tidak valid","OK")))))</f>
        <v>-</v>
      </c>
      <c r="AO831" s="25" t="str">
        <f>IF(Pengawas!AL831="",IF(Pengawas!AO831="","-","Harap dikosongkan"),IF(Pengawas!AL831&lt;&gt;1,IF(Pengawas!AO831="","OK","Harap dikosongkan"),IF(Pengawas!AO831="","Harap diisi",IF(Pengawas!AO831&gt;1,"Tidak valid","OK"))))</f>
        <v>-</v>
      </c>
      <c r="AP831" s="25" t="str">
        <f>IF(Pengawas!AL831&gt;1,"OK",IF(Pengawas!AO831="",IF(Pengawas!AP831="","-","Kolom AO cek lagi"),IF(Pengawas!AO831=0,IF(Pengawas!AP831="","OK","Harap dikosongkan"),IF(Pengawas!AP831="","Harap diisi",IF(LEN(Pengawas!AP831)&lt;12,"Tidak valid",IF(LEN(Pengawas!AP831)&gt;14,"Tidak valid","OK"))))))</f>
        <v>-</v>
      </c>
      <c r="AQ831" s="26" t="str">
        <f>IF(Pengawas!AL831&gt;1,"OK",IF(Pengawas!AO831="",IF(Pengawas!AQ831="","-","Kolom AO cek lagi"),IF(Pengawas!AO831=0,IF(Pengawas!AQ831="","OK","Harap dikosongkan"),IF(Pengawas!AQ831="","Harap diisi",IF(LEN(Pengawas!AQ831)&lt;5,"Cek lagi","OK")))))</f>
        <v>-</v>
      </c>
      <c r="AR831" s="26" t="str">
        <f>IF(Pengawas!AL831&gt;1,"OK",IF(Pengawas!AO831="",IF(Pengawas!AR831="","-","Kolom AT cek lagi"),IF(Pengawas!AO831=0,IF(Pengawas!AR831="","OK","Harap dikosongkan"),IF(Pengawas!AR831="","Harap diisi",IF(VALUE(LEFT(Pengawas!AR831,2))&gt;31,"Tanggal tidak valid",IF(VALUE(LEFT(RIGHT(Pengawas!AR831,7),2))&gt;12,"Bulan tidak valid",IF(VALUE(RIGHT(Pengawas!AR831,4))&gt;2016,"Tahun cek lagi",IF(VALUE(RIGHT(Pengawas!AR831,4))&lt;2005,"Tahun cek lagi","OK"))))))))</f>
        <v>-</v>
      </c>
      <c r="AS831" s="25" t="str">
        <f>IF(Pengawas!AP831="",IF(Pengawas!AS831="","-","Harap dikosongkan"),IF(Pengawas!AP831&lt;&gt;"",IF(Pengawas!AS831="","Harap diisi",IF(Pengawas!AS831&gt;1,"Tidak valid","OK"))))</f>
        <v>-</v>
      </c>
      <c r="AT831" s="25" t="str">
        <f>IF(Pengawas!AS831="",IF(Pengawas!AT831="","-","Harap dikosongkan"),IF(Pengawas!AS831&lt;&gt;1,IF(Pengawas!AT831="","OK","Harap dikosongkan"),IF(Pengawas!AS831="",IF(Pengawas!AT831="","-","Harap dikosongkan"),IF(Pengawas!AS831=0,IF(Pengawas!AT831="","OK","Harap dikosongkan"),IF(Pengawas!AT831="","Harap diisi",IF(Pengawas!AT831&gt;2016,"Cek lagi",IF(Pengawas!AT831&lt;2005,"Cek lagi",IF(Pengawas!AM831&gt;Pengawas!AT831,"Cek lagi dengan Kolom AL","OK"))))))))</f>
        <v>-</v>
      </c>
      <c r="AU831" s="25" t="str">
        <f>IF(Pengawas!AS831="",IF(Pengawas!AU831="","-","Harap dikosongkan"),IF(Pengawas!AS831&lt;&gt;1,IF(Pengawas!AU831="","OK","Harap dikosongkan"),IF(Pengawas!AS831="",IF(Pengawas!AU831="","-","Harap dikosongkan"),IF(Pengawas!AS831=0,IF(Pengawas!AU831="","OK","Harap dikosongkan"),IF(Pengawas!AU831="","Harap diisi",IF(Pengawas!AU831&gt;20000000,"Cek lagi",IF(Pengawas!AU831&lt;100000,"Cek lagi","OK")))))))</f>
        <v>-</v>
      </c>
      <c r="AV831" s="25" t="str">
        <f>IF(Pengawas!AV831="","-",IF(Pengawas!AV831&gt;3,"Tidak valid","OK"))</f>
        <v>-</v>
      </c>
      <c r="AW831" s="25" t="str">
        <f>IF(Pengawas!AV831="",IF(Pengawas!AW831="","-","Harap dikosongkan"),IF(Pengawas!AV831=0,IF(Pengawas!AW831="","OK","Harap dikosongkan"),IF(Pengawas!AV831&gt;0,IF(Pengawas!AW831="","Harap diisi",IF(Pengawas!AW831&gt;2015,"Tidak valid","OK")))))</f>
        <v>-</v>
      </c>
      <c r="AX831" s="25" t="str">
        <f>IF(Pengawas!AV831="",IF(Pengawas!AX831="","-","Harap dikosongkan"),IF(Pengawas!AV831=0,IF(Pengawas!AX831="","OK","Harap dikosongkan"),IF(Pengawas!AV831&gt;0,IF(Pengawas!AX831="","Harap diisi",IF(Pengawas!AX831="","-",IF(Pengawas!AX831&gt;1,"Tidak valid","OK"))))))</f>
        <v>-</v>
      </c>
      <c r="AY831" s="25" t="str">
        <f>IF(Pengawas!AY831="","-",IF(Pengawas!AY831&gt;2,"Tidak valid","OK"))</f>
        <v>-</v>
      </c>
      <c r="AZ831" s="25" t="str">
        <f>IF(Pengawas!AY831="",IF(Pengawas!AZ831="","-","Harap dikosongkan"),IF(Pengawas!AY831=0,IF(Pengawas!AZ831="","OK","Harap dikosongkan"),IF(Pengawas!AZ831="","Harap diisi",IF(Pengawas!AZ831&gt;2015,"Cek lagi",IF(Pengawas!AZ831&lt;2000,"Cek lagi","OK")))))</f>
        <v>-</v>
      </c>
      <c r="BA831" s="25" t="str">
        <f>IF(Pengawas!BA831="","-",IF(LEN(Pengawas!BA831)&lt;5,"Cek lagi","OK"))</f>
        <v>-</v>
      </c>
      <c r="BB831" s="25" t="str">
        <f>IF(Pengawas!BB831="","-",IF(LEN(Pengawas!BB831)&lt;4,"Cek lagi","OK"))</f>
        <v>-</v>
      </c>
      <c r="BC831" s="25" t="str">
        <f>IF(Pengawas!BC831="","-",IF(LEN(Pengawas!BC831)&lt;4,"Cek lagi","OK"))</f>
        <v>-</v>
      </c>
      <c r="BD831" s="25" t="str">
        <f>IF(Pengawas!BD831="","-",IF(LEN(Pengawas!BD831)&lt;4,"Cek lagi","OK"))</f>
        <v>-</v>
      </c>
      <c r="BE831" s="25" t="str">
        <f>IF(Pengawas!BE831="","-",IF(LEN(Pengawas!BE831)&lt;4,"Cek lagi","OK"))</f>
        <v>-</v>
      </c>
      <c r="BF831" s="25" t="str">
        <f>IF(Pengawas!BF831="","-",IF(LEN(Pengawas!BF831)&lt;&gt;5,"Tidak valid","OK"))</f>
        <v>-</v>
      </c>
      <c r="BG831" s="25" t="str">
        <f>IF(Pengawas!BG831="","-",IF(LEN(Pengawas!BG831)&lt;9,"Cek lagi",IF(LEN(Pengawas!BG831)&gt;14,"Cek lagi","OK")))</f>
        <v>-</v>
      </c>
    </row>
    <row r="832" spans="1:59" ht="15" customHeight="1" x14ac:dyDescent="0.2">
      <c r="A832" s="25" t="str">
        <f>IF(Pengawas!A832="","-",IF(LEN(Pengawas!A832)&lt;4,"Cek lagi","OK"))</f>
        <v>-</v>
      </c>
      <c r="B832" s="25" t="str">
        <f>IF(Pengawas!B832="","-",IF(LEN(Pengawas!B832)&lt;4,"Cek lagi","OK"))</f>
        <v>-</v>
      </c>
      <c r="C832" s="25" t="str">
        <f>IF(Pengawas!C832="","-",IF(LEN(Pengawas!C832)&lt;&gt;18,"Tidak valid","OK"))</f>
        <v>-</v>
      </c>
      <c r="D832" s="25" t="str">
        <f>IF(Pengawas!D832="","-",IF(LEN(Pengawas!D832)&lt;&gt;16,"Tidak valid","OK"))</f>
        <v>-</v>
      </c>
      <c r="E832" s="25" t="str">
        <f>IF(Pengawas!E832="","-",IF(LEN(Pengawas!E832)&lt;4,"Cek lagi","OK"))</f>
        <v>-</v>
      </c>
      <c r="F832" s="25" t="str">
        <f>IF(Pengawas!F832="","-",IF(LEN(Pengawas!F832)&lt;&gt;16,"Tidak valid","OK"))</f>
        <v>-</v>
      </c>
      <c r="G832" s="25" t="str">
        <f>IF(Pengawas!G832="","-",IF(LEN(Pengawas!G832)&lt;4,"Cek lagi","OK"))</f>
        <v>-</v>
      </c>
      <c r="H832" s="26" t="str">
        <f>IF(Pengawas!H832="","-",IF(VALUE(LEFT(Pengawas!H832,2))&gt;31,"Tanggal tidak valid",IF(VALUE(LEFT(RIGHT(Pengawas!H832,7),2))&gt;12,"Bulan tidak valid",IF(VALUE(RIGHT(Pengawas!H832,4))&gt;1990,"Umur terlalu muda",IF(VALUE(RIGHT(Pengawas!H832,4))&lt;1955,"Umur terlalu tua","OK")))))</f>
        <v>-</v>
      </c>
      <c r="I832" s="25" t="str">
        <f>IF(Pengawas!I832="","-",IF(Pengawas!I832="L","OK",IF(Pengawas!I832="P","OK","Tidak valid")))</f>
        <v>-</v>
      </c>
      <c r="J832" s="25" t="str">
        <f>IF(Pengawas!J832="","-",IF(LEN(Pengawas!J832)&lt;4,"Cek lagi","OK"))</f>
        <v>-</v>
      </c>
      <c r="K832" s="25" t="str">
        <f>IF(Pengawas!K832="","-",IF(Pengawas!K832&gt;5,"Tidak valid",IF(Pengawas!K832&lt;1,"Tidak valid","OK")))</f>
        <v>-</v>
      </c>
      <c r="L832" s="25" t="str">
        <f>IF(Pengawas!L832="","-",IF(VALUE(LEFT(Pengawas!L832,1))&gt;1,"Tidak valid","OK"))</f>
        <v>-</v>
      </c>
      <c r="M832" s="25" t="str">
        <f>IF(Pengawas!M832="","-",IF(VALUE(LEFT(Pengawas!M832,1))&gt;1,"Tidak valid","OK"))</f>
        <v>-</v>
      </c>
      <c r="N832" s="25" t="str">
        <f>IF(Pengawas!N832="","-",IF(VALUE(LEFT(Pengawas!N832,2))&gt;31,"Tanggal tidak valid",IF(VALUE(LEFT(RIGHT(Pengawas!N832,7),2))&gt;12,"Bulan tidak valid",IF(VALUE(RIGHT(Pengawas!N832,4))&gt;2015,"Tahun cek lagi",IF(VALUE(RIGHT(Pengawas!N832,4))&lt;1930,"Tahun cek lagi","OK")))))</f>
        <v>-</v>
      </c>
      <c r="O832" s="26" t="str">
        <f>IF(Pengawas!O832="","-",IF(VALUE(LEFT(Pengawas!O832,2))&gt;31,"Tanggal tidak valid",IF(VALUE(LEFT(RIGHT(Pengawas!O832,7),2))&gt;12,"Bulan tidak valid",IF(VALUE(RIGHT(Pengawas!O832,4))&gt;2015,"Tahun cek lagi",IF(VALUE(RIGHT(Pengawas!O832,4))&lt;1930,"Tahun cek lagi","OK")))))</f>
        <v>-</v>
      </c>
      <c r="P832" s="26" t="str">
        <f>IF(Pengawas!P832="","-",IF(VALUE(LEFT(Pengawas!P832,2))&gt;31,"Tanggal tidak valid",IF(VALUE(LEFT(RIGHT(Pengawas!P832,7),2))&gt;12,"Bulan tidak valid",IF(VALUE(RIGHT(Pengawas!P832,4))&gt;2015,"Tahun cek lagi",IF(VALUE(RIGHT(Pengawas!P832,4))&lt;1930,"Tahun cek lagi","OK")))))</f>
        <v>-</v>
      </c>
      <c r="Q832" s="25" t="str">
        <f>IF(Pengawas!Q832="","-",IF(Pengawas!Q832&gt;3,"Tidak valid",IF(Pengawas!Q832&lt;1,"Tidak valid","OK")))</f>
        <v>-</v>
      </c>
      <c r="R832" s="25" t="str">
        <f>IF(Pengawas!R832="","-",IF(Pengawas!R832&gt;20000000,"Cek lagi",IF(Pengawas!R832&lt;50000,"Cek lagi","OK")))</f>
        <v>-</v>
      </c>
      <c r="S832" s="25" t="str">
        <f>IF(Pengawas!S832="","-",IF(Pengawas!S832&gt;3,"Tidak valid",IF(Pengawas!S832&lt;1,"Tidak valid","OK")))</f>
        <v>-</v>
      </c>
      <c r="T832" s="25" t="str">
        <f>IF(Pengawas!T832="","-",IF(Pengawas!T832&gt;6,"Tidak valid",IF(Pengawas!T832&lt;1,"Tidak valid","OK")))</f>
        <v>-</v>
      </c>
      <c r="U832" s="25" t="str">
        <f>IF(Pengawas!U832="","-",IF(Pengawas!U832&gt;4,"Tidak valid",IF(Pengawas!U832&lt;1,"Tidak valid","OK")))</f>
        <v>-</v>
      </c>
      <c r="V832" s="25" t="str">
        <f>IF(Pengawas!V832="","-",IF(Pengawas!V832&gt;2,"Tidak valid",IF(Pengawas!V832&lt;1,"Tidak valid","OK")))</f>
        <v>-</v>
      </c>
      <c r="W832" s="25" t="str">
        <f>IF(Pengawas!V832="","-",IF(Pengawas!V832=1,IF(Pengawas!W832="","Harap diisi","OK"),IF(Pengawas!V832=2,IF(Pengawas!W832="","Harap diisi","OK"),IF(Pengawas!V833&lt;1,"-",IF(Pengawas!V833&gt;2,"-","OK")))))</f>
        <v>-</v>
      </c>
      <c r="X832" s="25" t="str">
        <f>IF(Pengawas!V832="","-",IF(Pengawas!V832=1,IF(Pengawas!X832="","Harap diisi","OK"),IF(Pengawas!V832=2,IF(Pengawas!X832="","Harap diisi","OK"),IF(Pengawas!V833&lt;1,"-",IF(Pengawas!V833&gt;2,"-","OK")))))</f>
        <v>-</v>
      </c>
      <c r="Y832" s="25" t="str">
        <f>IF(Pengawas!V832="","-",IF(Pengawas!V832=1,IF(Pengawas!Y832="","Harap diisi","OK"),IF(Pengawas!V832=2,IF(Pengawas!Y832="","Harap diisi","OK"),IF(Pengawas!V833&lt;1,"-",IF(Pengawas!V833&gt;2,"-","OK")))))</f>
        <v>-</v>
      </c>
      <c r="Z832" s="25" t="str">
        <f>IF(Pengawas!V832="","-",IF(Pengawas!V832=1,IF(Pengawas!Z832="","Harap diisi","OK"),IF(Pengawas!V832=2,IF(Pengawas!Z832="","Harap diisi","OK"),IF(Pengawas!V833&lt;1,"-",IF(Pengawas!V833&gt;2,"-","OK")))))</f>
        <v>-</v>
      </c>
      <c r="AA832" s="25" t="str">
        <f>IF(Pengawas!V832="","-",IF(Pengawas!V832=1,IF(Pengawas!AA832="","Harap diisi","OK"),IF(Pengawas!V832=2,IF(Pengawas!AA832="","Harap diisi","OK"),IF(Pengawas!V833&lt;1,"-",IF(Pengawas!V833&gt;2,"-","OK")))))</f>
        <v>-</v>
      </c>
      <c r="AB832" s="25" t="str">
        <f>IF(Pengawas!V832="","-",IF(Pengawas!V832=1,IF(Pengawas!AB832="","Harap diisi","OK"),IF(Pengawas!V832=2,IF(Pengawas!AB832="","Harap diisi","OK"),IF(Pengawas!V833&lt;1,"-",IF(Pengawas!V833&gt;2,"-","OK")))))</f>
        <v>-</v>
      </c>
      <c r="AC832" s="25" t="str">
        <f>IF(Pengawas!V832="","-",IF(Pengawas!V832=1,IF(Pengawas!AC832="","Harap diisi","OK"),IF(Pengawas!V832=2,IF(Pengawas!AC832="","Harap diisi","OK"),IF(Pengawas!V833&lt;1,"-",IF(Pengawas!V833&gt;2,"-","OK")))))</f>
        <v>-</v>
      </c>
      <c r="AD832" s="25" t="str">
        <f>IF(Pengawas!V832="","-",IF(Pengawas!V832=1,IF(Pengawas!AD832="","OK","Harap dikosongkan"),IF(Pengawas!V832=2,IF(Pengawas!AD832="","Harap diisi","OK"),IF(Pengawas!V833&lt;1,"-",IF(Pengawas!V833&gt;2,"-","OK")))))</f>
        <v>-</v>
      </c>
      <c r="AE832" s="25" t="str">
        <f>IF(Pengawas!V832="","-",IF(Pengawas!V832=1,IF(Pengawas!AE832="","OK","Harap dikosongkan"),IF(Pengawas!V832=2,IF(Pengawas!AE832="","Harap diisi","OK"),IF(Pengawas!V833&lt;1,"-",IF(Pengawas!V833&gt;2,"-","OK")))))</f>
        <v>-</v>
      </c>
      <c r="AF832" s="25" t="str">
        <f>IF(Pengawas!V832="","-",IF(Pengawas!V832=1,IF(Pengawas!AF832="","OK","Harap dikosongkan"),IF(Pengawas!V832=2,IF(Pengawas!AF832="","Harap diisi","OK"),IF(Pengawas!V833&lt;1,"-",IF(Pengawas!V833&gt;2,"-","OK")))))</f>
        <v>-</v>
      </c>
      <c r="AG832" s="25" t="str">
        <f>IF(Pengawas!V832="","-",IF(Pengawas!V832=1,IF(Pengawas!AG832="","OK","Harap dikosongkan"),IF(Pengawas!V832=2,IF(Pengawas!AG832="","Harap diisi","OK"),IF(Pengawas!V833&lt;1,"-",IF(Pengawas!V833&gt;2,"-","OK")))))</f>
        <v>-</v>
      </c>
      <c r="AH832" s="25" t="str">
        <f>IF(Pengawas!V832="","-",IF(Pengawas!V832=1,IF(Pengawas!AH832="","OK","Harap dikosongkan"),IF(Pengawas!V832=2,IF(Pengawas!AH832="","Harap diisi","OK"),IF(Pengawas!V833&lt;1,"-",IF(Pengawas!V833&gt;2,"-","OK")))))</f>
        <v>-</v>
      </c>
      <c r="AI832" s="25" t="str">
        <f>IF(Pengawas!V832="","-",IF(Pengawas!V832=1,IF(Pengawas!AI832="","OK","Harap dikosongkan"),IF(Pengawas!V832=2,IF(Pengawas!AI832="","Harap diisi","OK"),IF(Pengawas!V833&lt;1,"-",IF(Pengawas!V833&gt;2,"-","OK")))))</f>
        <v>-</v>
      </c>
      <c r="AJ832" s="25" t="str">
        <f>IF(Pengawas!V832="","-",IF(Pengawas!V832=1,IF(Pengawas!AJ832="","OK","Harap dikosongkan"),IF(Pengawas!V832=2,IF(Pengawas!AJ832="","Harap diisi","OK"),IF(Pengawas!V833&lt;1,"-",IF(Pengawas!V833&gt;2,"-","OK")))))</f>
        <v>-</v>
      </c>
      <c r="AK832" s="25" t="str">
        <f>IF(Pengawas!V832="","-",IF(Pengawas!V832=1,IF(Pengawas!AK832="","OK","Harap dikosongkan"),IF(Pengawas!V832=2,IF(Pengawas!AK832="","Harap diisi","OK"),IF(Pengawas!V833&lt;1,"-",IF(Pengawas!V833&gt;2,"-","OK")))))</f>
        <v>-</v>
      </c>
      <c r="AL832" s="25" t="str">
        <f>IF(Pengawas!AL832="","-",IF(Pengawas!AL832&gt;3,"Tidak valid",IF(Pengawas!AL832&lt;1,"Tidak valid","OK")))</f>
        <v>-</v>
      </c>
      <c r="AM832" s="25" t="str">
        <f>IF(Pengawas!AL832="",IF(Pengawas!AM832="","-","Harap dikosongkan"),IF(Pengawas!AL832&lt;&gt;1,IF(Pengawas!AM832="","OK","Harap dikosongkan"),IF(Pengawas!AM832="","Harap diisi",IF(Pengawas!AM832&gt;2015,"Cek lagi",IF(Pengawas!AM832&lt;2005,"Cek lagi","OK")))))</f>
        <v>-</v>
      </c>
      <c r="AN832" s="25" t="str">
        <f>IF(Pengawas!AL832="",IF(Pengawas!AN832="","-","Harap dikosongkan"),IF(Pengawas!AL832&lt;&gt;1,IF(Pengawas!AN832="","OK","Harap dikosongkan"),IF(Pengawas!AN832="","Harap diisi",IF(VALUE(Pengawas!AN832)&gt;33,"Tidak valid",IF(VALUE(Pengawas!AN832)&lt;1,"Tidak valid","OK")))))</f>
        <v>-</v>
      </c>
      <c r="AO832" s="25" t="str">
        <f>IF(Pengawas!AL832="",IF(Pengawas!AO832="","-","Harap dikosongkan"),IF(Pengawas!AL832&lt;&gt;1,IF(Pengawas!AO832="","OK","Harap dikosongkan"),IF(Pengawas!AO832="","Harap diisi",IF(Pengawas!AO832&gt;1,"Tidak valid","OK"))))</f>
        <v>-</v>
      </c>
      <c r="AP832" s="25" t="str">
        <f>IF(Pengawas!AL832&gt;1,"OK",IF(Pengawas!AO832="",IF(Pengawas!AP832="","-","Kolom AO cek lagi"),IF(Pengawas!AO832=0,IF(Pengawas!AP832="","OK","Harap dikosongkan"),IF(Pengawas!AP832="","Harap diisi",IF(LEN(Pengawas!AP832)&lt;12,"Tidak valid",IF(LEN(Pengawas!AP832)&gt;14,"Tidak valid","OK"))))))</f>
        <v>-</v>
      </c>
      <c r="AQ832" s="26" t="str">
        <f>IF(Pengawas!AL832&gt;1,"OK",IF(Pengawas!AO832="",IF(Pengawas!AQ832="","-","Kolom AO cek lagi"),IF(Pengawas!AO832=0,IF(Pengawas!AQ832="","OK","Harap dikosongkan"),IF(Pengawas!AQ832="","Harap diisi",IF(LEN(Pengawas!AQ832)&lt;5,"Cek lagi","OK")))))</f>
        <v>-</v>
      </c>
      <c r="AR832" s="26" t="str">
        <f>IF(Pengawas!AL832&gt;1,"OK",IF(Pengawas!AO832="",IF(Pengawas!AR832="","-","Kolom AT cek lagi"),IF(Pengawas!AO832=0,IF(Pengawas!AR832="","OK","Harap dikosongkan"),IF(Pengawas!AR832="","Harap diisi",IF(VALUE(LEFT(Pengawas!AR832,2))&gt;31,"Tanggal tidak valid",IF(VALUE(LEFT(RIGHT(Pengawas!AR832,7),2))&gt;12,"Bulan tidak valid",IF(VALUE(RIGHT(Pengawas!AR832,4))&gt;2016,"Tahun cek lagi",IF(VALUE(RIGHT(Pengawas!AR832,4))&lt;2005,"Tahun cek lagi","OK"))))))))</f>
        <v>-</v>
      </c>
      <c r="AS832" s="25" t="str">
        <f>IF(Pengawas!AP832="",IF(Pengawas!AS832="","-","Harap dikosongkan"),IF(Pengawas!AP832&lt;&gt;"",IF(Pengawas!AS832="","Harap diisi",IF(Pengawas!AS832&gt;1,"Tidak valid","OK"))))</f>
        <v>-</v>
      </c>
      <c r="AT832" s="25" t="str">
        <f>IF(Pengawas!AS832="",IF(Pengawas!AT832="","-","Harap dikosongkan"),IF(Pengawas!AS832&lt;&gt;1,IF(Pengawas!AT832="","OK","Harap dikosongkan"),IF(Pengawas!AS832="",IF(Pengawas!AT832="","-","Harap dikosongkan"),IF(Pengawas!AS832=0,IF(Pengawas!AT832="","OK","Harap dikosongkan"),IF(Pengawas!AT832="","Harap diisi",IF(Pengawas!AT832&gt;2016,"Cek lagi",IF(Pengawas!AT832&lt;2005,"Cek lagi",IF(Pengawas!AM832&gt;Pengawas!AT832,"Cek lagi dengan Kolom AL","OK"))))))))</f>
        <v>-</v>
      </c>
      <c r="AU832" s="25" t="str">
        <f>IF(Pengawas!AS832="",IF(Pengawas!AU832="","-","Harap dikosongkan"),IF(Pengawas!AS832&lt;&gt;1,IF(Pengawas!AU832="","OK","Harap dikosongkan"),IF(Pengawas!AS832="",IF(Pengawas!AU832="","-","Harap dikosongkan"),IF(Pengawas!AS832=0,IF(Pengawas!AU832="","OK","Harap dikosongkan"),IF(Pengawas!AU832="","Harap diisi",IF(Pengawas!AU832&gt;20000000,"Cek lagi",IF(Pengawas!AU832&lt;100000,"Cek lagi","OK")))))))</f>
        <v>-</v>
      </c>
      <c r="AV832" s="25" t="str">
        <f>IF(Pengawas!AV832="","-",IF(Pengawas!AV832&gt;3,"Tidak valid","OK"))</f>
        <v>-</v>
      </c>
      <c r="AW832" s="25" t="str">
        <f>IF(Pengawas!AV832="",IF(Pengawas!AW832="","-","Harap dikosongkan"),IF(Pengawas!AV832=0,IF(Pengawas!AW832="","OK","Harap dikosongkan"),IF(Pengawas!AV832&gt;0,IF(Pengawas!AW832="","Harap diisi",IF(Pengawas!AW832&gt;2015,"Tidak valid","OK")))))</f>
        <v>-</v>
      </c>
      <c r="AX832" s="25" t="str">
        <f>IF(Pengawas!AV832="",IF(Pengawas!AX832="","-","Harap dikosongkan"),IF(Pengawas!AV832=0,IF(Pengawas!AX832="","OK","Harap dikosongkan"),IF(Pengawas!AV832&gt;0,IF(Pengawas!AX832="","Harap diisi",IF(Pengawas!AX832="","-",IF(Pengawas!AX832&gt;1,"Tidak valid","OK"))))))</f>
        <v>-</v>
      </c>
      <c r="AY832" s="25" t="str">
        <f>IF(Pengawas!AY832="","-",IF(Pengawas!AY832&gt;2,"Tidak valid","OK"))</f>
        <v>-</v>
      </c>
      <c r="AZ832" s="25" t="str">
        <f>IF(Pengawas!AY832="",IF(Pengawas!AZ832="","-","Harap dikosongkan"),IF(Pengawas!AY832=0,IF(Pengawas!AZ832="","OK","Harap dikosongkan"),IF(Pengawas!AZ832="","Harap diisi",IF(Pengawas!AZ832&gt;2015,"Cek lagi",IF(Pengawas!AZ832&lt;2000,"Cek lagi","OK")))))</f>
        <v>-</v>
      </c>
      <c r="BA832" s="25" t="str">
        <f>IF(Pengawas!BA832="","-",IF(LEN(Pengawas!BA832)&lt;5,"Cek lagi","OK"))</f>
        <v>-</v>
      </c>
      <c r="BB832" s="25" t="str">
        <f>IF(Pengawas!BB832="","-",IF(LEN(Pengawas!BB832)&lt;4,"Cek lagi","OK"))</f>
        <v>-</v>
      </c>
      <c r="BC832" s="25" t="str">
        <f>IF(Pengawas!BC832="","-",IF(LEN(Pengawas!BC832)&lt;4,"Cek lagi","OK"))</f>
        <v>-</v>
      </c>
      <c r="BD832" s="25" t="str">
        <f>IF(Pengawas!BD832="","-",IF(LEN(Pengawas!BD832)&lt;4,"Cek lagi","OK"))</f>
        <v>-</v>
      </c>
      <c r="BE832" s="25" t="str">
        <f>IF(Pengawas!BE832="","-",IF(LEN(Pengawas!BE832)&lt;4,"Cek lagi","OK"))</f>
        <v>-</v>
      </c>
      <c r="BF832" s="25" t="str">
        <f>IF(Pengawas!BF832="","-",IF(LEN(Pengawas!BF832)&lt;&gt;5,"Tidak valid","OK"))</f>
        <v>-</v>
      </c>
      <c r="BG832" s="25" t="str">
        <f>IF(Pengawas!BG832="","-",IF(LEN(Pengawas!BG832)&lt;9,"Cek lagi",IF(LEN(Pengawas!BG832)&gt;14,"Cek lagi","OK")))</f>
        <v>-</v>
      </c>
    </row>
    <row r="833" spans="1:59" ht="15" customHeight="1" x14ac:dyDescent="0.2">
      <c r="A833" s="25" t="str">
        <f>IF(Pengawas!A833="","-",IF(LEN(Pengawas!A833)&lt;4,"Cek lagi","OK"))</f>
        <v>-</v>
      </c>
      <c r="B833" s="25" t="str">
        <f>IF(Pengawas!B833="","-",IF(LEN(Pengawas!B833)&lt;4,"Cek lagi","OK"))</f>
        <v>-</v>
      </c>
      <c r="C833" s="25" t="str">
        <f>IF(Pengawas!C833="","-",IF(LEN(Pengawas!C833)&lt;&gt;18,"Tidak valid","OK"))</f>
        <v>-</v>
      </c>
      <c r="D833" s="25" t="str">
        <f>IF(Pengawas!D833="","-",IF(LEN(Pengawas!D833)&lt;&gt;16,"Tidak valid","OK"))</f>
        <v>-</v>
      </c>
      <c r="E833" s="25" t="str">
        <f>IF(Pengawas!E833="","-",IF(LEN(Pengawas!E833)&lt;4,"Cek lagi","OK"))</f>
        <v>-</v>
      </c>
      <c r="F833" s="25" t="str">
        <f>IF(Pengawas!F833="","-",IF(LEN(Pengawas!F833)&lt;&gt;16,"Tidak valid","OK"))</f>
        <v>-</v>
      </c>
      <c r="G833" s="25" t="str">
        <f>IF(Pengawas!G833="","-",IF(LEN(Pengawas!G833)&lt;4,"Cek lagi","OK"))</f>
        <v>-</v>
      </c>
      <c r="H833" s="26" t="str">
        <f>IF(Pengawas!H833="","-",IF(VALUE(LEFT(Pengawas!H833,2))&gt;31,"Tanggal tidak valid",IF(VALUE(LEFT(RIGHT(Pengawas!H833,7),2))&gt;12,"Bulan tidak valid",IF(VALUE(RIGHT(Pengawas!H833,4))&gt;1990,"Umur terlalu muda",IF(VALUE(RIGHT(Pengawas!H833,4))&lt;1955,"Umur terlalu tua","OK")))))</f>
        <v>-</v>
      </c>
      <c r="I833" s="25" t="str">
        <f>IF(Pengawas!I833="","-",IF(Pengawas!I833="L","OK",IF(Pengawas!I833="P","OK","Tidak valid")))</f>
        <v>-</v>
      </c>
      <c r="J833" s="25" t="str">
        <f>IF(Pengawas!J833="","-",IF(LEN(Pengawas!J833)&lt;4,"Cek lagi","OK"))</f>
        <v>-</v>
      </c>
      <c r="K833" s="25" t="str">
        <f>IF(Pengawas!K833="","-",IF(Pengawas!K833&gt;5,"Tidak valid",IF(Pengawas!K833&lt;1,"Tidak valid","OK")))</f>
        <v>-</v>
      </c>
      <c r="L833" s="25" t="str">
        <f>IF(Pengawas!L833="","-",IF(VALUE(LEFT(Pengawas!L833,1))&gt;1,"Tidak valid","OK"))</f>
        <v>-</v>
      </c>
      <c r="M833" s="25" t="str">
        <f>IF(Pengawas!M833="","-",IF(VALUE(LEFT(Pengawas!M833,1))&gt;1,"Tidak valid","OK"))</f>
        <v>-</v>
      </c>
      <c r="N833" s="25" t="str">
        <f>IF(Pengawas!N833="","-",IF(VALUE(LEFT(Pengawas!N833,2))&gt;31,"Tanggal tidak valid",IF(VALUE(LEFT(RIGHT(Pengawas!N833,7),2))&gt;12,"Bulan tidak valid",IF(VALUE(RIGHT(Pengawas!N833,4))&gt;2015,"Tahun cek lagi",IF(VALUE(RIGHT(Pengawas!N833,4))&lt;1930,"Tahun cek lagi","OK")))))</f>
        <v>-</v>
      </c>
      <c r="O833" s="26" t="str">
        <f>IF(Pengawas!O833="","-",IF(VALUE(LEFT(Pengawas!O833,2))&gt;31,"Tanggal tidak valid",IF(VALUE(LEFT(RIGHT(Pengawas!O833,7),2))&gt;12,"Bulan tidak valid",IF(VALUE(RIGHT(Pengawas!O833,4))&gt;2015,"Tahun cek lagi",IF(VALUE(RIGHT(Pengawas!O833,4))&lt;1930,"Tahun cek lagi","OK")))))</f>
        <v>-</v>
      </c>
      <c r="P833" s="26" t="str">
        <f>IF(Pengawas!P833="","-",IF(VALUE(LEFT(Pengawas!P833,2))&gt;31,"Tanggal tidak valid",IF(VALUE(LEFT(RIGHT(Pengawas!P833,7),2))&gt;12,"Bulan tidak valid",IF(VALUE(RIGHT(Pengawas!P833,4))&gt;2015,"Tahun cek lagi",IF(VALUE(RIGHT(Pengawas!P833,4))&lt;1930,"Tahun cek lagi","OK")))))</f>
        <v>-</v>
      </c>
      <c r="Q833" s="25" t="str">
        <f>IF(Pengawas!Q833="","-",IF(Pengawas!Q833&gt;3,"Tidak valid",IF(Pengawas!Q833&lt;1,"Tidak valid","OK")))</f>
        <v>-</v>
      </c>
      <c r="R833" s="25" t="str">
        <f>IF(Pengawas!R833="","-",IF(Pengawas!R833&gt;20000000,"Cek lagi",IF(Pengawas!R833&lt;50000,"Cek lagi","OK")))</f>
        <v>-</v>
      </c>
      <c r="S833" s="25" t="str">
        <f>IF(Pengawas!S833="","-",IF(Pengawas!S833&gt;3,"Tidak valid",IF(Pengawas!S833&lt;1,"Tidak valid","OK")))</f>
        <v>-</v>
      </c>
      <c r="T833" s="25" t="str">
        <f>IF(Pengawas!T833="","-",IF(Pengawas!T833&gt;6,"Tidak valid",IF(Pengawas!T833&lt;1,"Tidak valid","OK")))</f>
        <v>-</v>
      </c>
      <c r="U833" s="25" t="str">
        <f>IF(Pengawas!U833="","-",IF(Pengawas!U833&gt;4,"Tidak valid",IF(Pengawas!U833&lt;1,"Tidak valid","OK")))</f>
        <v>-</v>
      </c>
      <c r="V833" s="25" t="str">
        <f>IF(Pengawas!V833="","-",IF(Pengawas!V833&gt;2,"Tidak valid",IF(Pengawas!V833&lt;1,"Tidak valid","OK")))</f>
        <v>-</v>
      </c>
      <c r="W833" s="25" t="str">
        <f>IF(Pengawas!V833="","-",IF(Pengawas!V833=1,IF(Pengawas!W833="","Harap diisi","OK"),IF(Pengawas!V833=2,IF(Pengawas!W833="","Harap diisi","OK"),IF(Pengawas!V834&lt;1,"-",IF(Pengawas!V834&gt;2,"-","OK")))))</f>
        <v>-</v>
      </c>
      <c r="X833" s="25" t="str">
        <f>IF(Pengawas!V833="","-",IF(Pengawas!V833=1,IF(Pengawas!X833="","Harap diisi","OK"),IF(Pengawas!V833=2,IF(Pengawas!X833="","Harap diisi","OK"),IF(Pengawas!V834&lt;1,"-",IF(Pengawas!V834&gt;2,"-","OK")))))</f>
        <v>-</v>
      </c>
      <c r="Y833" s="25" t="str">
        <f>IF(Pengawas!V833="","-",IF(Pengawas!V833=1,IF(Pengawas!Y833="","Harap diisi","OK"),IF(Pengawas!V833=2,IF(Pengawas!Y833="","Harap diisi","OK"),IF(Pengawas!V834&lt;1,"-",IF(Pengawas!V834&gt;2,"-","OK")))))</f>
        <v>-</v>
      </c>
      <c r="Z833" s="25" t="str">
        <f>IF(Pengawas!V833="","-",IF(Pengawas!V833=1,IF(Pengawas!Z833="","Harap diisi","OK"),IF(Pengawas!V833=2,IF(Pengawas!Z833="","Harap diisi","OK"),IF(Pengawas!V834&lt;1,"-",IF(Pengawas!V834&gt;2,"-","OK")))))</f>
        <v>-</v>
      </c>
      <c r="AA833" s="25" t="str">
        <f>IF(Pengawas!V833="","-",IF(Pengawas!V833=1,IF(Pengawas!AA833="","Harap diisi","OK"),IF(Pengawas!V833=2,IF(Pengawas!AA833="","Harap diisi","OK"),IF(Pengawas!V834&lt;1,"-",IF(Pengawas!V834&gt;2,"-","OK")))))</f>
        <v>-</v>
      </c>
      <c r="AB833" s="25" t="str">
        <f>IF(Pengawas!V833="","-",IF(Pengawas!V833=1,IF(Pengawas!AB833="","Harap diisi","OK"),IF(Pengawas!V833=2,IF(Pengawas!AB833="","Harap diisi","OK"),IF(Pengawas!V834&lt;1,"-",IF(Pengawas!V834&gt;2,"-","OK")))))</f>
        <v>-</v>
      </c>
      <c r="AC833" s="25" t="str">
        <f>IF(Pengawas!V833="","-",IF(Pengawas!V833=1,IF(Pengawas!AC833="","Harap diisi","OK"),IF(Pengawas!V833=2,IF(Pengawas!AC833="","Harap diisi","OK"),IF(Pengawas!V834&lt;1,"-",IF(Pengawas!V834&gt;2,"-","OK")))))</f>
        <v>-</v>
      </c>
      <c r="AD833" s="25" t="str">
        <f>IF(Pengawas!V833="","-",IF(Pengawas!V833=1,IF(Pengawas!AD833="","OK","Harap dikosongkan"),IF(Pengawas!V833=2,IF(Pengawas!AD833="","Harap diisi","OK"),IF(Pengawas!V834&lt;1,"-",IF(Pengawas!V834&gt;2,"-","OK")))))</f>
        <v>-</v>
      </c>
      <c r="AE833" s="25" t="str">
        <f>IF(Pengawas!V833="","-",IF(Pengawas!V833=1,IF(Pengawas!AE833="","OK","Harap dikosongkan"),IF(Pengawas!V833=2,IF(Pengawas!AE833="","Harap diisi","OK"),IF(Pengawas!V834&lt;1,"-",IF(Pengawas!V834&gt;2,"-","OK")))))</f>
        <v>-</v>
      </c>
      <c r="AF833" s="25" t="str">
        <f>IF(Pengawas!V833="","-",IF(Pengawas!V833=1,IF(Pengawas!AF833="","OK","Harap dikosongkan"),IF(Pengawas!V833=2,IF(Pengawas!AF833="","Harap diisi","OK"),IF(Pengawas!V834&lt;1,"-",IF(Pengawas!V834&gt;2,"-","OK")))))</f>
        <v>-</v>
      </c>
      <c r="AG833" s="25" t="str">
        <f>IF(Pengawas!V833="","-",IF(Pengawas!V833=1,IF(Pengawas!AG833="","OK","Harap dikosongkan"),IF(Pengawas!V833=2,IF(Pengawas!AG833="","Harap diisi","OK"),IF(Pengawas!V834&lt;1,"-",IF(Pengawas!V834&gt;2,"-","OK")))))</f>
        <v>-</v>
      </c>
      <c r="AH833" s="25" t="str">
        <f>IF(Pengawas!V833="","-",IF(Pengawas!V833=1,IF(Pengawas!AH833="","OK","Harap dikosongkan"),IF(Pengawas!V833=2,IF(Pengawas!AH833="","Harap diisi","OK"),IF(Pengawas!V834&lt;1,"-",IF(Pengawas!V834&gt;2,"-","OK")))))</f>
        <v>-</v>
      </c>
      <c r="AI833" s="25" t="str">
        <f>IF(Pengawas!V833="","-",IF(Pengawas!V833=1,IF(Pengawas!AI833="","OK","Harap dikosongkan"),IF(Pengawas!V833=2,IF(Pengawas!AI833="","Harap diisi","OK"),IF(Pengawas!V834&lt;1,"-",IF(Pengawas!V834&gt;2,"-","OK")))))</f>
        <v>-</v>
      </c>
      <c r="AJ833" s="25" t="str">
        <f>IF(Pengawas!V833="","-",IF(Pengawas!V833=1,IF(Pengawas!AJ833="","OK","Harap dikosongkan"),IF(Pengawas!V833=2,IF(Pengawas!AJ833="","Harap diisi","OK"),IF(Pengawas!V834&lt;1,"-",IF(Pengawas!V834&gt;2,"-","OK")))))</f>
        <v>-</v>
      </c>
      <c r="AK833" s="25" t="str">
        <f>IF(Pengawas!V833="","-",IF(Pengawas!V833=1,IF(Pengawas!AK833="","OK","Harap dikosongkan"),IF(Pengawas!V833=2,IF(Pengawas!AK833="","Harap diisi","OK"),IF(Pengawas!V834&lt;1,"-",IF(Pengawas!V834&gt;2,"-","OK")))))</f>
        <v>-</v>
      </c>
      <c r="AL833" s="25" t="str">
        <f>IF(Pengawas!AL833="","-",IF(Pengawas!AL833&gt;3,"Tidak valid",IF(Pengawas!AL833&lt;1,"Tidak valid","OK")))</f>
        <v>-</v>
      </c>
      <c r="AM833" s="25" t="str">
        <f>IF(Pengawas!AL833="",IF(Pengawas!AM833="","-","Harap dikosongkan"),IF(Pengawas!AL833&lt;&gt;1,IF(Pengawas!AM833="","OK","Harap dikosongkan"),IF(Pengawas!AM833="","Harap diisi",IF(Pengawas!AM833&gt;2015,"Cek lagi",IF(Pengawas!AM833&lt;2005,"Cek lagi","OK")))))</f>
        <v>-</v>
      </c>
      <c r="AN833" s="25" t="str">
        <f>IF(Pengawas!AL833="",IF(Pengawas!AN833="","-","Harap dikosongkan"),IF(Pengawas!AL833&lt;&gt;1,IF(Pengawas!AN833="","OK","Harap dikosongkan"),IF(Pengawas!AN833="","Harap diisi",IF(VALUE(Pengawas!AN833)&gt;33,"Tidak valid",IF(VALUE(Pengawas!AN833)&lt;1,"Tidak valid","OK")))))</f>
        <v>-</v>
      </c>
      <c r="AO833" s="25" t="str">
        <f>IF(Pengawas!AL833="",IF(Pengawas!AO833="","-","Harap dikosongkan"),IF(Pengawas!AL833&lt;&gt;1,IF(Pengawas!AO833="","OK","Harap dikosongkan"),IF(Pengawas!AO833="","Harap diisi",IF(Pengawas!AO833&gt;1,"Tidak valid","OK"))))</f>
        <v>-</v>
      </c>
      <c r="AP833" s="25" t="str">
        <f>IF(Pengawas!AL833&gt;1,"OK",IF(Pengawas!AO833="",IF(Pengawas!AP833="","-","Kolom AO cek lagi"),IF(Pengawas!AO833=0,IF(Pengawas!AP833="","OK","Harap dikosongkan"),IF(Pengawas!AP833="","Harap diisi",IF(LEN(Pengawas!AP833)&lt;12,"Tidak valid",IF(LEN(Pengawas!AP833)&gt;14,"Tidak valid","OK"))))))</f>
        <v>-</v>
      </c>
      <c r="AQ833" s="26" t="str">
        <f>IF(Pengawas!AL833&gt;1,"OK",IF(Pengawas!AO833="",IF(Pengawas!AQ833="","-","Kolom AO cek lagi"),IF(Pengawas!AO833=0,IF(Pengawas!AQ833="","OK","Harap dikosongkan"),IF(Pengawas!AQ833="","Harap diisi",IF(LEN(Pengawas!AQ833)&lt;5,"Cek lagi","OK")))))</f>
        <v>-</v>
      </c>
      <c r="AR833" s="26" t="str">
        <f>IF(Pengawas!AL833&gt;1,"OK",IF(Pengawas!AO833="",IF(Pengawas!AR833="","-","Kolom AT cek lagi"),IF(Pengawas!AO833=0,IF(Pengawas!AR833="","OK","Harap dikosongkan"),IF(Pengawas!AR833="","Harap diisi",IF(VALUE(LEFT(Pengawas!AR833,2))&gt;31,"Tanggal tidak valid",IF(VALUE(LEFT(RIGHT(Pengawas!AR833,7),2))&gt;12,"Bulan tidak valid",IF(VALUE(RIGHT(Pengawas!AR833,4))&gt;2016,"Tahun cek lagi",IF(VALUE(RIGHT(Pengawas!AR833,4))&lt;2005,"Tahun cek lagi","OK"))))))))</f>
        <v>-</v>
      </c>
      <c r="AS833" s="25" t="str">
        <f>IF(Pengawas!AP833="",IF(Pengawas!AS833="","-","Harap dikosongkan"),IF(Pengawas!AP833&lt;&gt;"",IF(Pengawas!AS833="","Harap diisi",IF(Pengawas!AS833&gt;1,"Tidak valid","OK"))))</f>
        <v>-</v>
      </c>
      <c r="AT833" s="25" t="str">
        <f>IF(Pengawas!AS833="",IF(Pengawas!AT833="","-","Harap dikosongkan"),IF(Pengawas!AS833&lt;&gt;1,IF(Pengawas!AT833="","OK","Harap dikosongkan"),IF(Pengawas!AS833="",IF(Pengawas!AT833="","-","Harap dikosongkan"),IF(Pengawas!AS833=0,IF(Pengawas!AT833="","OK","Harap dikosongkan"),IF(Pengawas!AT833="","Harap diisi",IF(Pengawas!AT833&gt;2016,"Cek lagi",IF(Pengawas!AT833&lt;2005,"Cek lagi",IF(Pengawas!AM833&gt;Pengawas!AT833,"Cek lagi dengan Kolom AL","OK"))))))))</f>
        <v>-</v>
      </c>
      <c r="AU833" s="25" t="str">
        <f>IF(Pengawas!AS833="",IF(Pengawas!AU833="","-","Harap dikosongkan"),IF(Pengawas!AS833&lt;&gt;1,IF(Pengawas!AU833="","OK","Harap dikosongkan"),IF(Pengawas!AS833="",IF(Pengawas!AU833="","-","Harap dikosongkan"),IF(Pengawas!AS833=0,IF(Pengawas!AU833="","OK","Harap dikosongkan"),IF(Pengawas!AU833="","Harap diisi",IF(Pengawas!AU833&gt;20000000,"Cek lagi",IF(Pengawas!AU833&lt;100000,"Cek lagi","OK")))))))</f>
        <v>-</v>
      </c>
      <c r="AV833" s="25" t="str">
        <f>IF(Pengawas!AV833="","-",IF(Pengawas!AV833&gt;3,"Tidak valid","OK"))</f>
        <v>-</v>
      </c>
      <c r="AW833" s="25" t="str">
        <f>IF(Pengawas!AV833="",IF(Pengawas!AW833="","-","Harap dikosongkan"),IF(Pengawas!AV833=0,IF(Pengawas!AW833="","OK","Harap dikosongkan"),IF(Pengawas!AV833&gt;0,IF(Pengawas!AW833="","Harap diisi",IF(Pengawas!AW833&gt;2015,"Tidak valid","OK")))))</f>
        <v>-</v>
      </c>
      <c r="AX833" s="25" t="str">
        <f>IF(Pengawas!AV833="",IF(Pengawas!AX833="","-","Harap dikosongkan"),IF(Pengawas!AV833=0,IF(Pengawas!AX833="","OK","Harap dikosongkan"),IF(Pengawas!AV833&gt;0,IF(Pengawas!AX833="","Harap diisi",IF(Pengawas!AX833="","-",IF(Pengawas!AX833&gt;1,"Tidak valid","OK"))))))</f>
        <v>-</v>
      </c>
      <c r="AY833" s="25" t="str">
        <f>IF(Pengawas!AY833="","-",IF(Pengawas!AY833&gt;2,"Tidak valid","OK"))</f>
        <v>-</v>
      </c>
      <c r="AZ833" s="25" t="str">
        <f>IF(Pengawas!AY833="",IF(Pengawas!AZ833="","-","Harap dikosongkan"),IF(Pengawas!AY833=0,IF(Pengawas!AZ833="","OK","Harap dikosongkan"),IF(Pengawas!AZ833="","Harap diisi",IF(Pengawas!AZ833&gt;2015,"Cek lagi",IF(Pengawas!AZ833&lt;2000,"Cek lagi","OK")))))</f>
        <v>-</v>
      </c>
      <c r="BA833" s="25" t="str">
        <f>IF(Pengawas!BA833="","-",IF(LEN(Pengawas!BA833)&lt;5,"Cek lagi","OK"))</f>
        <v>-</v>
      </c>
      <c r="BB833" s="25" t="str">
        <f>IF(Pengawas!BB833="","-",IF(LEN(Pengawas!BB833)&lt;4,"Cek lagi","OK"))</f>
        <v>-</v>
      </c>
      <c r="BC833" s="25" t="str">
        <f>IF(Pengawas!BC833="","-",IF(LEN(Pengawas!BC833)&lt;4,"Cek lagi","OK"))</f>
        <v>-</v>
      </c>
      <c r="BD833" s="25" t="str">
        <f>IF(Pengawas!BD833="","-",IF(LEN(Pengawas!BD833)&lt;4,"Cek lagi","OK"))</f>
        <v>-</v>
      </c>
      <c r="BE833" s="25" t="str">
        <f>IF(Pengawas!BE833="","-",IF(LEN(Pengawas!BE833)&lt;4,"Cek lagi","OK"))</f>
        <v>-</v>
      </c>
      <c r="BF833" s="25" t="str">
        <f>IF(Pengawas!BF833="","-",IF(LEN(Pengawas!BF833)&lt;&gt;5,"Tidak valid","OK"))</f>
        <v>-</v>
      </c>
      <c r="BG833" s="25" t="str">
        <f>IF(Pengawas!BG833="","-",IF(LEN(Pengawas!BG833)&lt;9,"Cek lagi",IF(LEN(Pengawas!BG833)&gt;14,"Cek lagi","OK")))</f>
        <v>-</v>
      </c>
    </row>
    <row r="834" spans="1:59" ht="15" customHeight="1" x14ac:dyDescent="0.2">
      <c r="A834" s="25" t="str">
        <f>IF(Pengawas!A834="","-",IF(LEN(Pengawas!A834)&lt;4,"Cek lagi","OK"))</f>
        <v>-</v>
      </c>
      <c r="B834" s="25" t="str">
        <f>IF(Pengawas!B834="","-",IF(LEN(Pengawas!B834)&lt;4,"Cek lagi","OK"))</f>
        <v>-</v>
      </c>
      <c r="C834" s="25" t="str">
        <f>IF(Pengawas!C834="","-",IF(LEN(Pengawas!C834)&lt;&gt;18,"Tidak valid","OK"))</f>
        <v>-</v>
      </c>
      <c r="D834" s="25" t="str">
        <f>IF(Pengawas!D834="","-",IF(LEN(Pengawas!D834)&lt;&gt;16,"Tidak valid","OK"))</f>
        <v>-</v>
      </c>
      <c r="E834" s="25" t="str">
        <f>IF(Pengawas!E834="","-",IF(LEN(Pengawas!E834)&lt;4,"Cek lagi","OK"))</f>
        <v>-</v>
      </c>
      <c r="F834" s="25" t="str">
        <f>IF(Pengawas!F834="","-",IF(LEN(Pengawas!F834)&lt;&gt;16,"Tidak valid","OK"))</f>
        <v>-</v>
      </c>
      <c r="G834" s="25" t="str">
        <f>IF(Pengawas!G834="","-",IF(LEN(Pengawas!G834)&lt;4,"Cek lagi","OK"))</f>
        <v>-</v>
      </c>
      <c r="H834" s="26" t="str">
        <f>IF(Pengawas!H834="","-",IF(VALUE(LEFT(Pengawas!H834,2))&gt;31,"Tanggal tidak valid",IF(VALUE(LEFT(RIGHT(Pengawas!H834,7),2))&gt;12,"Bulan tidak valid",IF(VALUE(RIGHT(Pengawas!H834,4))&gt;1990,"Umur terlalu muda",IF(VALUE(RIGHT(Pengawas!H834,4))&lt;1955,"Umur terlalu tua","OK")))))</f>
        <v>-</v>
      </c>
      <c r="I834" s="25" t="str">
        <f>IF(Pengawas!I834="","-",IF(Pengawas!I834="L","OK",IF(Pengawas!I834="P","OK","Tidak valid")))</f>
        <v>-</v>
      </c>
      <c r="J834" s="25" t="str">
        <f>IF(Pengawas!J834="","-",IF(LEN(Pengawas!J834)&lt;4,"Cek lagi","OK"))</f>
        <v>-</v>
      </c>
      <c r="K834" s="25" t="str">
        <f>IF(Pengawas!K834="","-",IF(Pengawas!K834&gt;5,"Tidak valid",IF(Pengawas!K834&lt;1,"Tidak valid","OK")))</f>
        <v>-</v>
      </c>
      <c r="L834" s="25" t="str">
        <f>IF(Pengawas!L834="","-",IF(VALUE(LEFT(Pengawas!L834,1))&gt;1,"Tidak valid","OK"))</f>
        <v>-</v>
      </c>
      <c r="M834" s="25" t="str">
        <f>IF(Pengawas!M834="","-",IF(VALUE(LEFT(Pengawas!M834,1))&gt;1,"Tidak valid","OK"))</f>
        <v>-</v>
      </c>
      <c r="N834" s="25" t="str">
        <f>IF(Pengawas!N834="","-",IF(VALUE(LEFT(Pengawas!N834,2))&gt;31,"Tanggal tidak valid",IF(VALUE(LEFT(RIGHT(Pengawas!N834,7),2))&gt;12,"Bulan tidak valid",IF(VALUE(RIGHT(Pengawas!N834,4))&gt;2015,"Tahun cek lagi",IF(VALUE(RIGHT(Pengawas!N834,4))&lt;1930,"Tahun cek lagi","OK")))))</f>
        <v>-</v>
      </c>
      <c r="O834" s="26" t="str">
        <f>IF(Pengawas!O834="","-",IF(VALUE(LEFT(Pengawas!O834,2))&gt;31,"Tanggal tidak valid",IF(VALUE(LEFT(RIGHT(Pengawas!O834,7),2))&gt;12,"Bulan tidak valid",IF(VALUE(RIGHT(Pengawas!O834,4))&gt;2015,"Tahun cek lagi",IF(VALUE(RIGHT(Pengawas!O834,4))&lt;1930,"Tahun cek lagi","OK")))))</f>
        <v>-</v>
      </c>
      <c r="P834" s="26" t="str">
        <f>IF(Pengawas!P834="","-",IF(VALUE(LEFT(Pengawas!P834,2))&gt;31,"Tanggal tidak valid",IF(VALUE(LEFT(RIGHT(Pengawas!P834,7),2))&gt;12,"Bulan tidak valid",IF(VALUE(RIGHT(Pengawas!P834,4))&gt;2015,"Tahun cek lagi",IF(VALUE(RIGHT(Pengawas!P834,4))&lt;1930,"Tahun cek lagi","OK")))))</f>
        <v>-</v>
      </c>
      <c r="Q834" s="25" t="str">
        <f>IF(Pengawas!Q834="","-",IF(Pengawas!Q834&gt;3,"Tidak valid",IF(Pengawas!Q834&lt;1,"Tidak valid","OK")))</f>
        <v>-</v>
      </c>
      <c r="R834" s="25" t="str">
        <f>IF(Pengawas!R834="","-",IF(Pengawas!R834&gt;20000000,"Cek lagi",IF(Pengawas!R834&lt;50000,"Cek lagi","OK")))</f>
        <v>-</v>
      </c>
      <c r="S834" s="25" t="str">
        <f>IF(Pengawas!S834="","-",IF(Pengawas!S834&gt;3,"Tidak valid",IF(Pengawas!S834&lt;1,"Tidak valid","OK")))</f>
        <v>-</v>
      </c>
      <c r="T834" s="25" t="str">
        <f>IF(Pengawas!T834="","-",IF(Pengawas!T834&gt;6,"Tidak valid",IF(Pengawas!T834&lt;1,"Tidak valid","OK")))</f>
        <v>-</v>
      </c>
      <c r="U834" s="25" t="str">
        <f>IF(Pengawas!U834="","-",IF(Pengawas!U834&gt;4,"Tidak valid",IF(Pengawas!U834&lt;1,"Tidak valid","OK")))</f>
        <v>-</v>
      </c>
      <c r="V834" s="25" t="str">
        <f>IF(Pengawas!V834="","-",IF(Pengawas!V834&gt;2,"Tidak valid",IF(Pengawas!V834&lt;1,"Tidak valid","OK")))</f>
        <v>-</v>
      </c>
      <c r="W834" s="25" t="str">
        <f>IF(Pengawas!V834="","-",IF(Pengawas!V834=1,IF(Pengawas!W834="","Harap diisi","OK"),IF(Pengawas!V834=2,IF(Pengawas!W834="","Harap diisi","OK"),IF(Pengawas!V835&lt;1,"-",IF(Pengawas!V835&gt;2,"-","OK")))))</f>
        <v>-</v>
      </c>
      <c r="X834" s="25" t="str">
        <f>IF(Pengawas!V834="","-",IF(Pengawas!V834=1,IF(Pengawas!X834="","Harap diisi","OK"),IF(Pengawas!V834=2,IF(Pengawas!X834="","Harap diisi","OK"),IF(Pengawas!V835&lt;1,"-",IF(Pengawas!V835&gt;2,"-","OK")))))</f>
        <v>-</v>
      </c>
      <c r="Y834" s="25" t="str">
        <f>IF(Pengawas!V834="","-",IF(Pengawas!V834=1,IF(Pengawas!Y834="","Harap diisi","OK"),IF(Pengawas!V834=2,IF(Pengawas!Y834="","Harap diisi","OK"),IF(Pengawas!V835&lt;1,"-",IF(Pengawas!V835&gt;2,"-","OK")))))</f>
        <v>-</v>
      </c>
      <c r="Z834" s="25" t="str">
        <f>IF(Pengawas!V834="","-",IF(Pengawas!V834=1,IF(Pengawas!Z834="","Harap diisi","OK"),IF(Pengawas!V834=2,IF(Pengawas!Z834="","Harap diisi","OK"),IF(Pengawas!V835&lt;1,"-",IF(Pengawas!V835&gt;2,"-","OK")))))</f>
        <v>-</v>
      </c>
      <c r="AA834" s="25" t="str">
        <f>IF(Pengawas!V834="","-",IF(Pengawas!V834=1,IF(Pengawas!AA834="","Harap diisi","OK"),IF(Pengawas!V834=2,IF(Pengawas!AA834="","Harap diisi","OK"),IF(Pengawas!V835&lt;1,"-",IF(Pengawas!V835&gt;2,"-","OK")))))</f>
        <v>-</v>
      </c>
      <c r="AB834" s="25" t="str">
        <f>IF(Pengawas!V834="","-",IF(Pengawas!V834=1,IF(Pengawas!AB834="","Harap diisi","OK"),IF(Pengawas!V834=2,IF(Pengawas!AB834="","Harap diisi","OK"),IF(Pengawas!V835&lt;1,"-",IF(Pengawas!V835&gt;2,"-","OK")))))</f>
        <v>-</v>
      </c>
      <c r="AC834" s="25" t="str">
        <f>IF(Pengawas!V834="","-",IF(Pengawas!V834=1,IF(Pengawas!AC834="","Harap diisi","OK"),IF(Pengawas!V834=2,IF(Pengawas!AC834="","Harap diisi","OK"),IF(Pengawas!V835&lt;1,"-",IF(Pengawas!V835&gt;2,"-","OK")))))</f>
        <v>-</v>
      </c>
      <c r="AD834" s="25" t="str">
        <f>IF(Pengawas!V834="","-",IF(Pengawas!V834=1,IF(Pengawas!AD834="","OK","Harap dikosongkan"),IF(Pengawas!V834=2,IF(Pengawas!AD834="","Harap diisi","OK"),IF(Pengawas!V835&lt;1,"-",IF(Pengawas!V835&gt;2,"-","OK")))))</f>
        <v>-</v>
      </c>
      <c r="AE834" s="25" t="str">
        <f>IF(Pengawas!V834="","-",IF(Pengawas!V834=1,IF(Pengawas!AE834="","OK","Harap dikosongkan"),IF(Pengawas!V834=2,IF(Pengawas!AE834="","Harap diisi","OK"),IF(Pengawas!V835&lt;1,"-",IF(Pengawas!V835&gt;2,"-","OK")))))</f>
        <v>-</v>
      </c>
      <c r="AF834" s="25" t="str">
        <f>IF(Pengawas!V834="","-",IF(Pengawas!V834=1,IF(Pengawas!AF834="","OK","Harap dikosongkan"),IF(Pengawas!V834=2,IF(Pengawas!AF834="","Harap diisi","OK"),IF(Pengawas!V835&lt;1,"-",IF(Pengawas!V835&gt;2,"-","OK")))))</f>
        <v>-</v>
      </c>
      <c r="AG834" s="25" t="str">
        <f>IF(Pengawas!V834="","-",IF(Pengawas!V834=1,IF(Pengawas!AG834="","OK","Harap dikosongkan"),IF(Pengawas!V834=2,IF(Pengawas!AG834="","Harap diisi","OK"),IF(Pengawas!V835&lt;1,"-",IF(Pengawas!V835&gt;2,"-","OK")))))</f>
        <v>-</v>
      </c>
      <c r="AH834" s="25" t="str">
        <f>IF(Pengawas!V834="","-",IF(Pengawas!V834=1,IF(Pengawas!AH834="","OK","Harap dikosongkan"),IF(Pengawas!V834=2,IF(Pengawas!AH834="","Harap diisi","OK"),IF(Pengawas!V835&lt;1,"-",IF(Pengawas!V835&gt;2,"-","OK")))))</f>
        <v>-</v>
      </c>
      <c r="AI834" s="25" t="str">
        <f>IF(Pengawas!V834="","-",IF(Pengawas!V834=1,IF(Pengawas!AI834="","OK","Harap dikosongkan"),IF(Pengawas!V834=2,IF(Pengawas!AI834="","Harap diisi","OK"),IF(Pengawas!V835&lt;1,"-",IF(Pengawas!V835&gt;2,"-","OK")))))</f>
        <v>-</v>
      </c>
      <c r="AJ834" s="25" t="str">
        <f>IF(Pengawas!V834="","-",IF(Pengawas!V834=1,IF(Pengawas!AJ834="","OK","Harap dikosongkan"),IF(Pengawas!V834=2,IF(Pengawas!AJ834="","Harap diisi","OK"),IF(Pengawas!V835&lt;1,"-",IF(Pengawas!V835&gt;2,"-","OK")))))</f>
        <v>-</v>
      </c>
      <c r="AK834" s="25" t="str">
        <f>IF(Pengawas!V834="","-",IF(Pengawas!V834=1,IF(Pengawas!AK834="","OK","Harap dikosongkan"),IF(Pengawas!V834=2,IF(Pengawas!AK834="","Harap diisi","OK"),IF(Pengawas!V835&lt;1,"-",IF(Pengawas!V835&gt;2,"-","OK")))))</f>
        <v>-</v>
      </c>
      <c r="AL834" s="25" t="str">
        <f>IF(Pengawas!AL834="","-",IF(Pengawas!AL834&gt;3,"Tidak valid",IF(Pengawas!AL834&lt;1,"Tidak valid","OK")))</f>
        <v>-</v>
      </c>
      <c r="AM834" s="25" t="str">
        <f>IF(Pengawas!AL834="",IF(Pengawas!AM834="","-","Harap dikosongkan"),IF(Pengawas!AL834&lt;&gt;1,IF(Pengawas!AM834="","OK","Harap dikosongkan"),IF(Pengawas!AM834="","Harap diisi",IF(Pengawas!AM834&gt;2015,"Cek lagi",IF(Pengawas!AM834&lt;2005,"Cek lagi","OK")))))</f>
        <v>-</v>
      </c>
      <c r="AN834" s="25" t="str">
        <f>IF(Pengawas!AL834="",IF(Pengawas!AN834="","-","Harap dikosongkan"),IF(Pengawas!AL834&lt;&gt;1,IF(Pengawas!AN834="","OK","Harap dikosongkan"),IF(Pengawas!AN834="","Harap diisi",IF(VALUE(Pengawas!AN834)&gt;33,"Tidak valid",IF(VALUE(Pengawas!AN834)&lt;1,"Tidak valid","OK")))))</f>
        <v>-</v>
      </c>
      <c r="AO834" s="25" t="str">
        <f>IF(Pengawas!AL834="",IF(Pengawas!AO834="","-","Harap dikosongkan"),IF(Pengawas!AL834&lt;&gt;1,IF(Pengawas!AO834="","OK","Harap dikosongkan"),IF(Pengawas!AO834="","Harap diisi",IF(Pengawas!AO834&gt;1,"Tidak valid","OK"))))</f>
        <v>-</v>
      </c>
      <c r="AP834" s="25" t="str">
        <f>IF(Pengawas!AL834&gt;1,"OK",IF(Pengawas!AO834="",IF(Pengawas!AP834="","-","Kolom AO cek lagi"),IF(Pengawas!AO834=0,IF(Pengawas!AP834="","OK","Harap dikosongkan"),IF(Pengawas!AP834="","Harap diisi",IF(LEN(Pengawas!AP834)&lt;12,"Tidak valid",IF(LEN(Pengawas!AP834)&gt;14,"Tidak valid","OK"))))))</f>
        <v>-</v>
      </c>
      <c r="AQ834" s="26" t="str">
        <f>IF(Pengawas!AL834&gt;1,"OK",IF(Pengawas!AO834="",IF(Pengawas!AQ834="","-","Kolom AO cek lagi"),IF(Pengawas!AO834=0,IF(Pengawas!AQ834="","OK","Harap dikosongkan"),IF(Pengawas!AQ834="","Harap diisi",IF(LEN(Pengawas!AQ834)&lt;5,"Cek lagi","OK")))))</f>
        <v>-</v>
      </c>
      <c r="AR834" s="26" t="str">
        <f>IF(Pengawas!AL834&gt;1,"OK",IF(Pengawas!AO834="",IF(Pengawas!AR834="","-","Kolom AT cek lagi"),IF(Pengawas!AO834=0,IF(Pengawas!AR834="","OK","Harap dikosongkan"),IF(Pengawas!AR834="","Harap diisi",IF(VALUE(LEFT(Pengawas!AR834,2))&gt;31,"Tanggal tidak valid",IF(VALUE(LEFT(RIGHT(Pengawas!AR834,7),2))&gt;12,"Bulan tidak valid",IF(VALUE(RIGHT(Pengawas!AR834,4))&gt;2016,"Tahun cek lagi",IF(VALUE(RIGHT(Pengawas!AR834,4))&lt;2005,"Tahun cek lagi","OK"))))))))</f>
        <v>-</v>
      </c>
      <c r="AS834" s="25" t="str">
        <f>IF(Pengawas!AP834="",IF(Pengawas!AS834="","-","Harap dikosongkan"),IF(Pengawas!AP834&lt;&gt;"",IF(Pengawas!AS834="","Harap diisi",IF(Pengawas!AS834&gt;1,"Tidak valid","OK"))))</f>
        <v>-</v>
      </c>
      <c r="AT834" s="25" t="str">
        <f>IF(Pengawas!AS834="",IF(Pengawas!AT834="","-","Harap dikosongkan"),IF(Pengawas!AS834&lt;&gt;1,IF(Pengawas!AT834="","OK","Harap dikosongkan"),IF(Pengawas!AS834="",IF(Pengawas!AT834="","-","Harap dikosongkan"),IF(Pengawas!AS834=0,IF(Pengawas!AT834="","OK","Harap dikosongkan"),IF(Pengawas!AT834="","Harap diisi",IF(Pengawas!AT834&gt;2016,"Cek lagi",IF(Pengawas!AT834&lt;2005,"Cek lagi",IF(Pengawas!AM834&gt;Pengawas!AT834,"Cek lagi dengan Kolom AL","OK"))))))))</f>
        <v>-</v>
      </c>
      <c r="AU834" s="25" t="str">
        <f>IF(Pengawas!AS834="",IF(Pengawas!AU834="","-","Harap dikosongkan"),IF(Pengawas!AS834&lt;&gt;1,IF(Pengawas!AU834="","OK","Harap dikosongkan"),IF(Pengawas!AS834="",IF(Pengawas!AU834="","-","Harap dikosongkan"),IF(Pengawas!AS834=0,IF(Pengawas!AU834="","OK","Harap dikosongkan"),IF(Pengawas!AU834="","Harap diisi",IF(Pengawas!AU834&gt;20000000,"Cek lagi",IF(Pengawas!AU834&lt;100000,"Cek lagi","OK")))))))</f>
        <v>-</v>
      </c>
      <c r="AV834" s="25" t="str">
        <f>IF(Pengawas!AV834="","-",IF(Pengawas!AV834&gt;3,"Tidak valid","OK"))</f>
        <v>-</v>
      </c>
      <c r="AW834" s="25" t="str">
        <f>IF(Pengawas!AV834="",IF(Pengawas!AW834="","-","Harap dikosongkan"),IF(Pengawas!AV834=0,IF(Pengawas!AW834="","OK","Harap dikosongkan"),IF(Pengawas!AV834&gt;0,IF(Pengawas!AW834="","Harap diisi",IF(Pengawas!AW834&gt;2015,"Tidak valid","OK")))))</f>
        <v>-</v>
      </c>
      <c r="AX834" s="25" t="str">
        <f>IF(Pengawas!AV834="",IF(Pengawas!AX834="","-","Harap dikosongkan"),IF(Pengawas!AV834=0,IF(Pengawas!AX834="","OK","Harap dikosongkan"),IF(Pengawas!AV834&gt;0,IF(Pengawas!AX834="","Harap diisi",IF(Pengawas!AX834="","-",IF(Pengawas!AX834&gt;1,"Tidak valid","OK"))))))</f>
        <v>-</v>
      </c>
      <c r="AY834" s="25" t="str">
        <f>IF(Pengawas!AY834="","-",IF(Pengawas!AY834&gt;2,"Tidak valid","OK"))</f>
        <v>-</v>
      </c>
      <c r="AZ834" s="25" t="str">
        <f>IF(Pengawas!AY834="",IF(Pengawas!AZ834="","-","Harap dikosongkan"),IF(Pengawas!AY834=0,IF(Pengawas!AZ834="","OK","Harap dikosongkan"),IF(Pengawas!AZ834="","Harap diisi",IF(Pengawas!AZ834&gt;2015,"Cek lagi",IF(Pengawas!AZ834&lt;2000,"Cek lagi","OK")))))</f>
        <v>-</v>
      </c>
      <c r="BA834" s="25" t="str">
        <f>IF(Pengawas!BA834="","-",IF(LEN(Pengawas!BA834)&lt;5,"Cek lagi","OK"))</f>
        <v>-</v>
      </c>
      <c r="BB834" s="25" t="str">
        <f>IF(Pengawas!BB834="","-",IF(LEN(Pengawas!BB834)&lt;4,"Cek lagi","OK"))</f>
        <v>-</v>
      </c>
      <c r="BC834" s="25" t="str">
        <f>IF(Pengawas!BC834="","-",IF(LEN(Pengawas!BC834)&lt;4,"Cek lagi","OK"))</f>
        <v>-</v>
      </c>
      <c r="BD834" s="25" t="str">
        <f>IF(Pengawas!BD834="","-",IF(LEN(Pengawas!BD834)&lt;4,"Cek lagi","OK"))</f>
        <v>-</v>
      </c>
      <c r="BE834" s="25" t="str">
        <f>IF(Pengawas!BE834="","-",IF(LEN(Pengawas!BE834)&lt;4,"Cek lagi","OK"))</f>
        <v>-</v>
      </c>
      <c r="BF834" s="25" t="str">
        <f>IF(Pengawas!BF834="","-",IF(LEN(Pengawas!BF834)&lt;&gt;5,"Tidak valid","OK"))</f>
        <v>-</v>
      </c>
      <c r="BG834" s="25" t="str">
        <f>IF(Pengawas!BG834="","-",IF(LEN(Pengawas!BG834)&lt;9,"Cek lagi",IF(LEN(Pengawas!BG834)&gt;14,"Cek lagi","OK")))</f>
        <v>-</v>
      </c>
    </row>
    <row r="835" spans="1:59" ht="15" customHeight="1" x14ac:dyDescent="0.2">
      <c r="A835" s="25" t="str">
        <f>IF(Pengawas!A835="","-",IF(LEN(Pengawas!A835)&lt;4,"Cek lagi","OK"))</f>
        <v>-</v>
      </c>
      <c r="B835" s="25" t="str">
        <f>IF(Pengawas!B835="","-",IF(LEN(Pengawas!B835)&lt;4,"Cek lagi","OK"))</f>
        <v>-</v>
      </c>
      <c r="C835" s="25" t="str">
        <f>IF(Pengawas!C835="","-",IF(LEN(Pengawas!C835)&lt;&gt;18,"Tidak valid","OK"))</f>
        <v>-</v>
      </c>
      <c r="D835" s="25" t="str">
        <f>IF(Pengawas!D835="","-",IF(LEN(Pengawas!D835)&lt;&gt;16,"Tidak valid","OK"))</f>
        <v>-</v>
      </c>
      <c r="E835" s="25" t="str">
        <f>IF(Pengawas!E835="","-",IF(LEN(Pengawas!E835)&lt;4,"Cek lagi","OK"))</f>
        <v>-</v>
      </c>
      <c r="F835" s="25" t="str">
        <f>IF(Pengawas!F835="","-",IF(LEN(Pengawas!F835)&lt;&gt;16,"Tidak valid","OK"))</f>
        <v>-</v>
      </c>
      <c r="G835" s="25" t="str">
        <f>IF(Pengawas!G835="","-",IF(LEN(Pengawas!G835)&lt;4,"Cek lagi","OK"))</f>
        <v>-</v>
      </c>
      <c r="H835" s="26" t="str">
        <f>IF(Pengawas!H835="","-",IF(VALUE(LEFT(Pengawas!H835,2))&gt;31,"Tanggal tidak valid",IF(VALUE(LEFT(RIGHT(Pengawas!H835,7),2))&gt;12,"Bulan tidak valid",IF(VALUE(RIGHT(Pengawas!H835,4))&gt;1990,"Umur terlalu muda",IF(VALUE(RIGHT(Pengawas!H835,4))&lt;1955,"Umur terlalu tua","OK")))))</f>
        <v>-</v>
      </c>
      <c r="I835" s="25" t="str">
        <f>IF(Pengawas!I835="","-",IF(Pengawas!I835="L","OK",IF(Pengawas!I835="P","OK","Tidak valid")))</f>
        <v>-</v>
      </c>
      <c r="J835" s="25" t="str">
        <f>IF(Pengawas!J835="","-",IF(LEN(Pengawas!J835)&lt;4,"Cek lagi","OK"))</f>
        <v>-</v>
      </c>
      <c r="K835" s="25" t="str">
        <f>IF(Pengawas!K835="","-",IF(Pengawas!K835&gt;5,"Tidak valid",IF(Pengawas!K835&lt;1,"Tidak valid","OK")))</f>
        <v>-</v>
      </c>
      <c r="L835" s="25" t="str">
        <f>IF(Pengawas!L835="","-",IF(VALUE(LEFT(Pengawas!L835,1))&gt;1,"Tidak valid","OK"))</f>
        <v>-</v>
      </c>
      <c r="M835" s="25" t="str">
        <f>IF(Pengawas!M835="","-",IF(VALUE(LEFT(Pengawas!M835,1))&gt;1,"Tidak valid","OK"))</f>
        <v>-</v>
      </c>
      <c r="N835" s="25" t="str">
        <f>IF(Pengawas!N835="","-",IF(VALUE(LEFT(Pengawas!N835,2))&gt;31,"Tanggal tidak valid",IF(VALUE(LEFT(RIGHT(Pengawas!N835,7),2))&gt;12,"Bulan tidak valid",IF(VALUE(RIGHT(Pengawas!N835,4))&gt;2015,"Tahun cek lagi",IF(VALUE(RIGHT(Pengawas!N835,4))&lt;1930,"Tahun cek lagi","OK")))))</f>
        <v>-</v>
      </c>
      <c r="O835" s="26" t="str">
        <f>IF(Pengawas!O835="","-",IF(VALUE(LEFT(Pengawas!O835,2))&gt;31,"Tanggal tidak valid",IF(VALUE(LEFT(RIGHT(Pengawas!O835,7),2))&gt;12,"Bulan tidak valid",IF(VALUE(RIGHT(Pengawas!O835,4))&gt;2015,"Tahun cek lagi",IF(VALUE(RIGHT(Pengawas!O835,4))&lt;1930,"Tahun cek lagi","OK")))))</f>
        <v>-</v>
      </c>
      <c r="P835" s="26" t="str">
        <f>IF(Pengawas!P835="","-",IF(VALUE(LEFT(Pengawas!P835,2))&gt;31,"Tanggal tidak valid",IF(VALUE(LEFT(RIGHT(Pengawas!P835,7),2))&gt;12,"Bulan tidak valid",IF(VALUE(RIGHT(Pengawas!P835,4))&gt;2015,"Tahun cek lagi",IF(VALUE(RIGHT(Pengawas!P835,4))&lt;1930,"Tahun cek lagi","OK")))))</f>
        <v>-</v>
      </c>
      <c r="Q835" s="25" t="str">
        <f>IF(Pengawas!Q835="","-",IF(Pengawas!Q835&gt;3,"Tidak valid",IF(Pengawas!Q835&lt;1,"Tidak valid","OK")))</f>
        <v>-</v>
      </c>
      <c r="R835" s="25" t="str">
        <f>IF(Pengawas!R835="","-",IF(Pengawas!R835&gt;20000000,"Cek lagi",IF(Pengawas!R835&lt;50000,"Cek lagi","OK")))</f>
        <v>-</v>
      </c>
      <c r="S835" s="25" t="str">
        <f>IF(Pengawas!S835="","-",IF(Pengawas!S835&gt;3,"Tidak valid",IF(Pengawas!S835&lt;1,"Tidak valid","OK")))</f>
        <v>-</v>
      </c>
      <c r="T835" s="25" t="str">
        <f>IF(Pengawas!T835="","-",IF(Pengawas!T835&gt;6,"Tidak valid",IF(Pengawas!T835&lt;1,"Tidak valid","OK")))</f>
        <v>-</v>
      </c>
      <c r="U835" s="25" t="str">
        <f>IF(Pengawas!U835="","-",IF(Pengawas!U835&gt;4,"Tidak valid",IF(Pengawas!U835&lt;1,"Tidak valid","OK")))</f>
        <v>-</v>
      </c>
      <c r="V835" s="25" t="str">
        <f>IF(Pengawas!V835="","-",IF(Pengawas!V835&gt;2,"Tidak valid",IF(Pengawas!V835&lt;1,"Tidak valid","OK")))</f>
        <v>-</v>
      </c>
      <c r="W835" s="25" t="str">
        <f>IF(Pengawas!V835="","-",IF(Pengawas!V835=1,IF(Pengawas!W835="","Harap diisi","OK"),IF(Pengawas!V835=2,IF(Pengawas!W835="","Harap diisi","OK"),IF(Pengawas!V836&lt;1,"-",IF(Pengawas!V836&gt;2,"-","OK")))))</f>
        <v>-</v>
      </c>
      <c r="X835" s="25" t="str">
        <f>IF(Pengawas!V835="","-",IF(Pengawas!V835=1,IF(Pengawas!X835="","Harap diisi","OK"),IF(Pengawas!V835=2,IF(Pengawas!X835="","Harap diisi","OK"),IF(Pengawas!V836&lt;1,"-",IF(Pengawas!V836&gt;2,"-","OK")))))</f>
        <v>-</v>
      </c>
      <c r="Y835" s="25" t="str">
        <f>IF(Pengawas!V835="","-",IF(Pengawas!V835=1,IF(Pengawas!Y835="","Harap diisi","OK"),IF(Pengawas!V835=2,IF(Pengawas!Y835="","Harap diisi","OK"),IF(Pengawas!V836&lt;1,"-",IF(Pengawas!V836&gt;2,"-","OK")))))</f>
        <v>-</v>
      </c>
      <c r="Z835" s="25" t="str">
        <f>IF(Pengawas!V835="","-",IF(Pengawas!V835=1,IF(Pengawas!Z835="","Harap diisi","OK"),IF(Pengawas!V835=2,IF(Pengawas!Z835="","Harap diisi","OK"),IF(Pengawas!V836&lt;1,"-",IF(Pengawas!V836&gt;2,"-","OK")))))</f>
        <v>-</v>
      </c>
      <c r="AA835" s="25" t="str">
        <f>IF(Pengawas!V835="","-",IF(Pengawas!V835=1,IF(Pengawas!AA835="","Harap diisi","OK"),IF(Pengawas!V835=2,IF(Pengawas!AA835="","Harap diisi","OK"),IF(Pengawas!V836&lt;1,"-",IF(Pengawas!V836&gt;2,"-","OK")))))</f>
        <v>-</v>
      </c>
      <c r="AB835" s="25" t="str">
        <f>IF(Pengawas!V835="","-",IF(Pengawas!V835=1,IF(Pengawas!AB835="","Harap diisi","OK"),IF(Pengawas!V835=2,IF(Pengawas!AB835="","Harap diisi","OK"),IF(Pengawas!V836&lt;1,"-",IF(Pengawas!V836&gt;2,"-","OK")))))</f>
        <v>-</v>
      </c>
      <c r="AC835" s="25" t="str">
        <f>IF(Pengawas!V835="","-",IF(Pengawas!V835=1,IF(Pengawas!AC835="","Harap diisi","OK"),IF(Pengawas!V835=2,IF(Pengawas!AC835="","Harap diisi","OK"),IF(Pengawas!V836&lt;1,"-",IF(Pengawas!V836&gt;2,"-","OK")))))</f>
        <v>-</v>
      </c>
      <c r="AD835" s="25" t="str">
        <f>IF(Pengawas!V835="","-",IF(Pengawas!V835=1,IF(Pengawas!AD835="","OK","Harap dikosongkan"),IF(Pengawas!V835=2,IF(Pengawas!AD835="","Harap diisi","OK"),IF(Pengawas!V836&lt;1,"-",IF(Pengawas!V836&gt;2,"-","OK")))))</f>
        <v>-</v>
      </c>
      <c r="AE835" s="25" t="str">
        <f>IF(Pengawas!V835="","-",IF(Pengawas!V835=1,IF(Pengawas!AE835="","OK","Harap dikosongkan"),IF(Pengawas!V835=2,IF(Pengawas!AE835="","Harap diisi","OK"),IF(Pengawas!V836&lt;1,"-",IF(Pengawas!V836&gt;2,"-","OK")))))</f>
        <v>-</v>
      </c>
      <c r="AF835" s="25" t="str">
        <f>IF(Pengawas!V835="","-",IF(Pengawas!V835=1,IF(Pengawas!AF835="","OK","Harap dikosongkan"),IF(Pengawas!V835=2,IF(Pengawas!AF835="","Harap diisi","OK"),IF(Pengawas!V836&lt;1,"-",IF(Pengawas!V836&gt;2,"-","OK")))))</f>
        <v>-</v>
      </c>
      <c r="AG835" s="25" t="str">
        <f>IF(Pengawas!V835="","-",IF(Pengawas!V835=1,IF(Pengawas!AG835="","OK","Harap dikosongkan"),IF(Pengawas!V835=2,IF(Pengawas!AG835="","Harap diisi","OK"),IF(Pengawas!V836&lt;1,"-",IF(Pengawas!V836&gt;2,"-","OK")))))</f>
        <v>-</v>
      </c>
      <c r="AH835" s="25" t="str">
        <f>IF(Pengawas!V835="","-",IF(Pengawas!V835=1,IF(Pengawas!AH835="","OK","Harap dikosongkan"),IF(Pengawas!V835=2,IF(Pengawas!AH835="","Harap diisi","OK"),IF(Pengawas!V836&lt;1,"-",IF(Pengawas!V836&gt;2,"-","OK")))))</f>
        <v>-</v>
      </c>
      <c r="AI835" s="25" t="str">
        <f>IF(Pengawas!V835="","-",IF(Pengawas!V835=1,IF(Pengawas!AI835="","OK","Harap dikosongkan"),IF(Pengawas!V835=2,IF(Pengawas!AI835="","Harap diisi","OK"),IF(Pengawas!V836&lt;1,"-",IF(Pengawas!V836&gt;2,"-","OK")))))</f>
        <v>-</v>
      </c>
      <c r="AJ835" s="25" t="str">
        <f>IF(Pengawas!V835="","-",IF(Pengawas!V835=1,IF(Pengawas!AJ835="","OK","Harap dikosongkan"),IF(Pengawas!V835=2,IF(Pengawas!AJ835="","Harap diisi","OK"),IF(Pengawas!V836&lt;1,"-",IF(Pengawas!V836&gt;2,"-","OK")))))</f>
        <v>-</v>
      </c>
      <c r="AK835" s="25" t="str">
        <f>IF(Pengawas!V835="","-",IF(Pengawas!V835=1,IF(Pengawas!AK835="","OK","Harap dikosongkan"),IF(Pengawas!V835=2,IF(Pengawas!AK835="","Harap diisi","OK"),IF(Pengawas!V836&lt;1,"-",IF(Pengawas!V836&gt;2,"-","OK")))))</f>
        <v>-</v>
      </c>
      <c r="AL835" s="25" t="str">
        <f>IF(Pengawas!AL835="","-",IF(Pengawas!AL835&gt;3,"Tidak valid",IF(Pengawas!AL835&lt;1,"Tidak valid","OK")))</f>
        <v>-</v>
      </c>
      <c r="AM835" s="25" t="str">
        <f>IF(Pengawas!AL835="",IF(Pengawas!AM835="","-","Harap dikosongkan"),IF(Pengawas!AL835&lt;&gt;1,IF(Pengawas!AM835="","OK","Harap dikosongkan"),IF(Pengawas!AM835="","Harap diisi",IF(Pengawas!AM835&gt;2015,"Cek lagi",IF(Pengawas!AM835&lt;2005,"Cek lagi","OK")))))</f>
        <v>-</v>
      </c>
      <c r="AN835" s="25" t="str">
        <f>IF(Pengawas!AL835="",IF(Pengawas!AN835="","-","Harap dikosongkan"),IF(Pengawas!AL835&lt;&gt;1,IF(Pengawas!AN835="","OK","Harap dikosongkan"),IF(Pengawas!AN835="","Harap diisi",IF(VALUE(Pengawas!AN835)&gt;33,"Tidak valid",IF(VALUE(Pengawas!AN835)&lt;1,"Tidak valid","OK")))))</f>
        <v>-</v>
      </c>
      <c r="AO835" s="25" t="str">
        <f>IF(Pengawas!AL835="",IF(Pengawas!AO835="","-","Harap dikosongkan"),IF(Pengawas!AL835&lt;&gt;1,IF(Pengawas!AO835="","OK","Harap dikosongkan"),IF(Pengawas!AO835="","Harap diisi",IF(Pengawas!AO835&gt;1,"Tidak valid","OK"))))</f>
        <v>-</v>
      </c>
      <c r="AP835" s="25" t="str">
        <f>IF(Pengawas!AL835&gt;1,"OK",IF(Pengawas!AO835="",IF(Pengawas!AP835="","-","Kolom AO cek lagi"),IF(Pengawas!AO835=0,IF(Pengawas!AP835="","OK","Harap dikosongkan"),IF(Pengawas!AP835="","Harap diisi",IF(LEN(Pengawas!AP835)&lt;12,"Tidak valid",IF(LEN(Pengawas!AP835)&gt;14,"Tidak valid","OK"))))))</f>
        <v>-</v>
      </c>
      <c r="AQ835" s="26" t="str">
        <f>IF(Pengawas!AL835&gt;1,"OK",IF(Pengawas!AO835="",IF(Pengawas!AQ835="","-","Kolom AO cek lagi"),IF(Pengawas!AO835=0,IF(Pengawas!AQ835="","OK","Harap dikosongkan"),IF(Pengawas!AQ835="","Harap diisi",IF(LEN(Pengawas!AQ835)&lt;5,"Cek lagi","OK")))))</f>
        <v>-</v>
      </c>
      <c r="AR835" s="26" t="str">
        <f>IF(Pengawas!AL835&gt;1,"OK",IF(Pengawas!AO835="",IF(Pengawas!AR835="","-","Kolom AT cek lagi"),IF(Pengawas!AO835=0,IF(Pengawas!AR835="","OK","Harap dikosongkan"),IF(Pengawas!AR835="","Harap diisi",IF(VALUE(LEFT(Pengawas!AR835,2))&gt;31,"Tanggal tidak valid",IF(VALUE(LEFT(RIGHT(Pengawas!AR835,7),2))&gt;12,"Bulan tidak valid",IF(VALUE(RIGHT(Pengawas!AR835,4))&gt;2016,"Tahun cek lagi",IF(VALUE(RIGHT(Pengawas!AR835,4))&lt;2005,"Tahun cek lagi","OK"))))))))</f>
        <v>-</v>
      </c>
      <c r="AS835" s="25" t="str">
        <f>IF(Pengawas!AP835="",IF(Pengawas!AS835="","-","Harap dikosongkan"),IF(Pengawas!AP835&lt;&gt;"",IF(Pengawas!AS835="","Harap diisi",IF(Pengawas!AS835&gt;1,"Tidak valid","OK"))))</f>
        <v>-</v>
      </c>
      <c r="AT835" s="25" t="str">
        <f>IF(Pengawas!AS835="",IF(Pengawas!AT835="","-","Harap dikosongkan"),IF(Pengawas!AS835&lt;&gt;1,IF(Pengawas!AT835="","OK","Harap dikosongkan"),IF(Pengawas!AS835="",IF(Pengawas!AT835="","-","Harap dikosongkan"),IF(Pengawas!AS835=0,IF(Pengawas!AT835="","OK","Harap dikosongkan"),IF(Pengawas!AT835="","Harap diisi",IF(Pengawas!AT835&gt;2016,"Cek lagi",IF(Pengawas!AT835&lt;2005,"Cek lagi",IF(Pengawas!AM835&gt;Pengawas!AT835,"Cek lagi dengan Kolom AL","OK"))))))))</f>
        <v>-</v>
      </c>
      <c r="AU835" s="25" t="str">
        <f>IF(Pengawas!AS835="",IF(Pengawas!AU835="","-","Harap dikosongkan"),IF(Pengawas!AS835&lt;&gt;1,IF(Pengawas!AU835="","OK","Harap dikosongkan"),IF(Pengawas!AS835="",IF(Pengawas!AU835="","-","Harap dikosongkan"),IF(Pengawas!AS835=0,IF(Pengawas!AU835="","OK","Harap dikosongkan"),IF(Pengawas!AU835="","Harap diisi",IF(Pengawas!AU835&gt;20000000,"Cek lagi",IF(Pengawas!AU835&lt;100000,"Cek lagi","OK")))))))</f>
        <v>-</v>
      </c>
      <c r="AV835" s="25" t="str">
        <f>IF(Pengawas!AV835="","-",IF(Pengawas!AV835&gt;3,"Tidak valid","OK"))</f>
        <v>-</v>
      </c>
      <c r="AW835" s="25" t="str">
        <f>IF(Pengawas!AV835="",IF(Pengawas!AW835="","-","Harap dikosongkan"),IF(Pengawas!AV835=0,IF(Pengawas!AW835="","OK","Harap dikosongkan"),IF(Pengawas!AV835&gt;0,IF(Pengawas!AW835="","Harap diisi",IF(Pengawas!AW835&gt;2015,"Tidak valid","OK")))))</f>
        <v>-</v>
      </c>
      <c r="AX835" s="25" t="str">
        <f>IF(Pengawas!AV835="",IF(Pengawas!AX835="","-","Harap dikosongkan"),IF(Pengawas!AV835=0,IF(Pengawas!AX835="","OK","Harap dikosongkan"),IF(Pengawas!AV835&gt;0,IF(Pengawas!AX835="","Harap diisi",IF(Pengawas!AX835="","-",IF(Pengawas!AX835&gt;1,"Tidak valid","OK"))))))</f>
        <v>-</v>
      </c>
      <c r="AY835" s="25" t="str">
        <f>IF(Pengawas!AY835="","-",IF(Pengawas!AY835&gt;2,"Tidak valid","OK"))</f>
        <v>-</v>
      </c>
      <c r="AZ835" s="25" t="str">
        <f>IF(Pengawas!AY835="",IF(Pengawas!AZ835="","-","Harap dikosongkan"),IF(Pengawas!AY835=0,IF(Pengawas!AZ835="","OK","Harap dikosongkan"),IF(Pengawas!AZ835="","Harap diisi",IF(Pengawas!AZ835&gt;2015,"Cek lagi",IF(Pengawas!AZ835&lt;2000,"Cek lagi","OK")))))</f>
        <v>-</v>
      </c>
      <c r="BA835" s="25" t="str">
        <f>IF(Pengawas!BA835="","-",IF(LEN(Pengawas!BA835)&lt;5,"Cek lagi","OK"))</f>
        <v>-</v>
      </c>
      <c r="BB835" s="25" t="str">
        <f>IF(Pengawas!BB835="","-",IF(LEN(Pengawas!BB835)&lt;4,"Cek lagi","OK"))</f>
        <v>-</v>
      </c>
      <c r="BC835" s="25" t="str">
        <f>IF(Pengawas!BC835="","-",IF(LEN(Pengawas!BC835)&lt;4,"Cek lagi","OK"))</f>
        <v>-</v>
      </c>
      <c r="BD835" s="25" t="str">
        <f>IF(Pengawas!BD835="","-",IF(LEN(Pengawas!BD835)&lt;4,"Cek lagi","OK"))</f>
        <v>-</v>
      </c>
      <c r="BE835" s="25" t="str">
        <f>IF(Pengawas!BE835="","-",IF(LEN(Pengawas!BE835)&lt;4,"Cek lagi","OK"))</f>
        <v>-</v>
      </c>
      <c r="BF835" s="25" t="str">
        <f>IF(Pengawas!BF835="","-",IF(LEN(Pengawas!BF835)&lt;&gt;5,"Tidak valid","OK"))</f>
        <v>-</v>
      </c>
      <c r="BG835" s="25" t="str">
        <f>IF(Pengawas!BG835="","-",IF(LEN(Pengawas!BG835)&lt;9,"Cek lagi",IF(LEN(Pengawas!BG835)&gt;14,"Cek lagi","OK")))</f>
        <v>-</v>
      </c>
    </row>
    <row r="836" spans="1:59" ht="15" customHeight="1" x14ac:dyDescent="0.2">
      <c r="A836" s="25" t="str">
        <f>IF(Pengawas!A836="","-",IF(LEN(Pengawas!A836)&lt;4,"Cek lagi","OK"))</f>
        <v>-</v>
      </c>
      <c r="B836" s="25" t="str">
        <f>IF(Pengawas!B836="","-",IF(LEN(Pengawas!B836)&lt;4,"Cek lagi","OK"))</f>
        <v>-</v>
      </c>
      <c r="C836" s="25" t="str">
        <f>IF(Pengawas!C836="","-",IF(LEN(Pengawas!C836)&lt;&gt;18,"Tidak valid","OK"))</f>
        <v>-</v>
      </c>
      <c r="D836" s="25" t="str">
        <f>IF(Pengawas!D836="","-",IF(LEN(Pengawas!D836)&lt;&gt;16,"Tidak valid","OK"))</f>
        <v>-</v>
      </c>
      <c r="E836" s="25" t="str">
        <f>IF(Pengawas!E836="","-",IF(LEN(Pengawas!E836)&lt;4,"Cek lagi","OK"))</f>
        <v>-</v>
      </c>
      <c r="F836" s="25" t="str">
        <f>IF(Pengawas!F836="","-",IF(LEN(Pengawas!F836)&lt;&gt;16,"Tidak valid","OK"))</f>
        <v>-</v>
      </c>
      <c r="G836" s="25" t="str">
        <f>IF(Pengawas!G836="","-",IF(LEN(Pengawas!G836)&lt;4,"Cek lagi","OK"))</f>
        <v>-</v>
      </c>
      <c r="H836" s="26" t="str">
        <f>IF(Pengawas!H836="","-",IF(VALUE(LEFT(Pengawas!H836,2))&gt;31,"Tanggal tidak valid",IF(VALUE(LEFT(RIGHT(Pengawas!H836,7),2))&gt;12,"Bulan tidak valid",IF(VALUE(RIGHT(Pengawas!H836,4))&gt;1990,"Umur terlalu muda",IF(VALUE(RIGHT(Pengawas!H836,4))&lt;1955,"Umur terlalu tua","OK")))))</f>
        <v>-</v>
      </c>
      <c r="I836" s="25" t="str">
        <f>IF(Pengawas!I836="","-",IF(Pengawas!I836="L","OK",IF(Pengawas!I836="P","OK","Tidak valid")))</f>
        <v>-</v>
      </c>
      <c r="J836" s="25" t="str">
        <f>IF(Pengawas!J836="","-",IF(LEN(Pengawas!J836)&lt;4,"Cek lagi","OK"))</f>
        <v>-</v>
      </c>
      <c r="K836" s="25" t="str">
        <f>IF(Pengawas!K836="","-",IF(Pengawas!K836&gt;5,"Tidak valid",IF(Pengawas!K836&lt;1,"Tidak valid","OK")))</f>
        <v>-</v>
      </c>
      <c r="L836" s="25" t="str">
        <f>IF(Pengawas!L836="","-",IF(VALUE(LEFT(Pengawas!L836,1))&gt;1,"Tidak valid","OK"))</f>
        <v>-</v>
      </c>
      <c r="M836" s="25" t="str">
        <f>IF(Pengawas!M836="","-",IF(VALUE(LEFT(Pengawas!M836,1))&gt;1,"Tidak valid","OK"))</f>
        <v>-</v>
      </c>
      <c r="N836" s="25" t="str">
        <f>IF(Pengawas!N836="","-",IF(VALUE(LEFT(Pengawas!N836,2))&gt;31,"Tanggal tidak valid",IF(VALUE(LEFT(RIGHT(Pengawas!N836,7),2))&gt;12,"Bulan tidak valid",IF(VALUE(RIGHT(Pengawas!N836,4))&gt;2015,"Tahun cek lagi",IF(VALUE(RIGHT(Pengawas!N836,4))&lt;1930,"Tahun cek lagi","OK")))))</f>
        <v>-</v>
      </c>
      <c r="O836" s="26" t="str">
        <f>IF(Pengawas!O836="","-",IF(VALUE(LEFT(Pengawas!O836,2))&gt;31,"Tanggal tidak valid",IF(VALUE(LEFT(RIGHT(Pengawas!O836,7),2))&gt;12,"Bulan tidak valid",IF(VALUE(RIGHT(Pengawas!O836,4))&gt;2015,"Tahun cek lagi",IF(VALUE(RIGHT(Pengawas!O836,4))&lt;1930,"Tahun cek lagi","OK")))))</f>
        <v>-</v>
      </c>
      <c r="P836" s="26" t="str">
        <f>IF(Pengawas!P836="","-",IF(VALUE(LEFT(Pengawas!P836,2))&gt;31,"Tanggal tidak valid",IF(VALUE(LEFT(RIGHT(Pengawas!P836,7),2))&gt;12,"Bulan tidak valid",IF(VALUE(RIGHT(Pengawas!P836,4))&gt;2015,"Tahun cek lagi",IF(VALUE(RIGHT(Pengawas!P836,4))&lt;1930,"Tahun cek lagi","OK")))))</f>
        <v>-</v>
      </c>
      <c r="Q836" s="25" t="str">
        <f>IF(Pengawas!Q836="","-",IF(Pengawas!Q836&gt;3,"Tidak valid",IF(Pengawas!Q836&lt;1,"Tidak valid","OK")))</f>
        <v>-</v>
      </c>
      <c r="R836" s="25" t="str">
        <f>IF(Pengawas!R836="","-",IF(Pengawas!R836&gt;20000000,"Cek lagi",IF(Pengawas!R836&lt;50000,"Cek lagi","OK")))</f>
        <v>-</v>
      </c>
      <c r="S836" s="25" t="str">
        <f>IF(Pengawas!S836="","-",IF(Pengawas!S836&gt;3,"Tidak valid",IF(Pengawas!S836&lt;1,"Tidak valid","OK")))</f>
        <v>-</v>
      </c>
      <c r="T836" s="25" t="str">
        <f>IF(Pengawas!T836="","-",IF(Pengawas!T836&gt;6,"Tidak valid",IF(Pengawas!T836&lt;1,"Tidak valid","OK")))</f>
        <v>-</v>
      </c>
      <c r="U836" s="25" t="str">
        <f>IF(Pengawas!U836="","-",IF(Pengawas!U836&gt;4,"Tidak valid",IF(Pengawas!U836&lt;1,"Tidak valid","OK")))</f>
        <v>-</v>
      </c>
      <c r="V836" s="25" t="str">
        <f>IF(Pengawas!V836="","-",IF(Pengawas!V836&gt;2,"Tidak valid",IF(Pengawas!V836&lt;1,"Tidak valid","OK")))</f>
        <v>-</v>
      </c>
      <c r="W836" s="25" t="str">
        <f>IF(Pengawas!V836="","-",IF(Pengawas!V836=1,IF(Pengawas!W836="","Harap diisi","OK"),IF(Pengawas!V836=2,IF(Pengawas!W836="","Harap diisi","OK"),IF(Pengawas!V837&lt;1,"-",IF(Pengawas!V837&gt;2,"-","OK")))))</f>
        <v>-</v>
      </c>
      <c r="X836" s="25" t="str">
        <f>IF(Pengawas!V836="","-",IF(Pengawas!V836=1,IF(Pengawas!X836="","Harap diisi","OK"),IF(Pengawas!V836=2,IF(Pengawas!X836="","Harap diisi","OK"),IF(Pengawas!V837&lt;1,"-",IF(Pengawas!V837&gt;2,"-","OK")))))</f>
        <v>-</v>
      </c>
      <c r="Y836" s="25" t="str">
        <f>IF(Pengawas!V836="","-",IF(Pengawas!V836=1,IF(Pengawas!Y836="","Harap diisi","OK"),IF(Pengawas!V836=2,IF(Pengawas!Y836="","Harap diisi","OK"),IF(Pengawas!V837&lt;1,"-",IF(Pengawas!V837&gt;2,"-","OK")))))</f>
        <v>-</v>
      </c>
      <c r="Z836" s="25" t="str">
        <f>IF(Pengawas!V836="","-",IF(Pengawas!V836=1,IF(Pengawas!Z836="","Harap diisi","OK"),IF(Pengawas!V836=2,IF(Pengawas!Z836="","Harap diisi","OK"),IF(Pengawas!V837&lt;1,"-",IF(Pengawas!V837&gt;2,"-","OK")))))</f>
        <v>-</v>
      </c>
      <c r="AA836" s="25" t="str">
        <f>IF(Pengawas!V836="","-",IF(Pengawas!V836=1,IF(Pengawas!AA836="","Harap diisi","OK"),IF(Pengawas!V836=2,IF(Pengawas!AA836="","Harap diisi","OK"),IF(Pengawas!V837&lt;1,"-",IF(Pengawas!V837&gt;2,"-","OK")))))</f>
        <v>-</v>
      </c>
      <c r="AB836" s="25" t="str">
        <f>IF(Pengawas!V836="","-",IF(Pengawas!V836=1,IF(Pengawas!AB836="","Harap diisi","OK"),IF(Pengawas!V836=2,IF(Pengawas!AB836="","Harap diisi","OK"),IF(Pengawas!V837&lt;1,"-",IF(Pengawas!V837&gt;2,"-","OK")))))</f>
        <v>-</v>
      </c>
      <c r="AC836" s="25" t="str">
        <f>IF(Pengawas!V836="","-",IF(Pengawas!V836=1,IF(Pengawas!AC836="","Harap diisi","OK"),IF(Pengawas!V836=2,IF(Pengawas!AC836="","Harap diisi","OK"),IF(Pengawas!V837&lt;1,"-",IF(Pengawas!V837&gt;2,"-","OK")))))</f>
        <v>-</v>
      </c>
      <c r="AD836" s="25" t="str">
        <f>IF(Pengawas!V836="","-",IF(Pengawas!V836=1,IF(Pengawas!AD836="","OK","Harap dikosongkan"),IF(Pengawas!V836=2,IF(Pengawas!AD836="","Harap diisi","OK"),IF(Pengawas!V837&lt;1,"-",IF(Pengawas!V837&gt;2,"-","OK")))))</f>
        <v>-</v>
      </c>
      <c r="AE836" s="25" t="str">
        <f>IF(Pengawas!V836="","-",IF(Pengawas!V836=1,IF(Pengawas!AE836="","OK","Harap dikosongkan"),IF(Pengawas!V836=2,IF(Pengawas!AE836="","Harap diisi","OK"),IF(Pengawas!V837&lt;1,"-",IF(Pengawas!V837&gt;2,"-","OK")))))</f>
        <v>-</v>
      </c>
      <c r="AF836" s="25" t="str">
        <f>IF(Pengawas!V836="","-",IF(Pengawas!V836=1,IF(Pengawas!AF836="","OK","Harap dikosongkan"),IF(Pengawas!V836=2,IF(Pengawas!AF836="","Harap diisi","OK"),IF(Pengawas!V837&lt;1,"-",IF(Pengawas!V837&gt;2,"-","OK")))))</f>
        <v>-</v>
      </c>
      <c r="AG836" s="25" t="str">
        <f>IF(Pengawas!V836="","-",IF(Pengawas!V836=1,IF(Pengawas!AG836="","OK","Harap dikosongkan"),IF(Pengawas!V836=2,IF(Pengawas!AG836="","Harap diisi","OK"),IF(Pengawas!V837&lt;1,"-",IF(Pengawas!V837&gt;2,"-","OK")))))</f>
        <v>-</v>
      </c>
      <c r="AH836" s="25" t="str">
        <f>IF(Pengawas!V836="","-",IF(Pengawas!V836=1,IF(Pengawas!AH836="","OK","Harap dikosongkan"),IF(Pengawas!V836=2,IF(Pengawas!AH836="","Harap diisi","OK"),IF(Pengawas!V837&lt;1,"-",IF(Pengawas!V837&gt;2,"-","OK")))))</f>
        <v>-</v>
      </c>
      <c r="AI836" s="25" t="str">
        <f>IF(Pengawas!V836="","-",IF(Pengawas!V836=1,IF(Pengawas!AI836="","OK","Harap dikosongkan"),IF(Pengawas!V836=2,IF(Pengawas!AI836="","Harap diisi","OK"),IF(Pengawas!V837&lt;1,"-",IF(Pengawas!V837&gt;2,"-","OK")))))</f>
        <v>-</v>
      </c>
      <c r="AJ836" s="25" t="str">
        <f>IF(Pengawas!V836="","-",IF(Pengawas!V836=1,IF(Pengawas!AJ836="","OK","Harap dikosongkan"),IF(Pengawas!V836=2,IF(Pengawas!AJ836="","Harap diisi","OK"),IF(Pengawas!V837&lt;1,"-",IF(Pengawas!V837&gt;2,"-","OK")))))</f>
        <v>-</v>
      </c>
      <c r="AK836" s="25" t="str">
        <f>IF(Pengawas!V836="","-",IF(Pengawas!V836=1,IF(Pengawas!AK836="","OK","Harap dikosongkan"),IF(Pengawas!V836=2,IF(Pengawas!AK836="","Harap diisi","OK"),IF(Pengawas!V837&lt;1,"-",IF(Pengawas!V837&gt;2,"-","OK")))))</f>
        <v>-</v>
      </c>
      <c r="AL836" s="25" t="str">
        <f>IF(Pengawas!AL836="","-",IF(Pengawas!AL836&gt;3,"Tidak valid",IF(Pengawas!AL836&lt;1,"Tidak valid","OK")))</f>
        <v>-</v>
      </c>
      <c r="AM836" s="25" t="str">
        <f>IF(Pengawas!AL836="",IF(Pengawas!AM836="","-","Harap dikosongkan"),IF(Pengawas!AL836&lt;&gt;1,IF(Pengawas!AM836="","OK","Harap dikosongkan"),IF(Pengawas!AM836="","Harap diisi",IF(Pengawas!AM836&gt;2015,"Cek lagi",IF(Pengawas!AM836&lt;2005,"Cek lagi","OK")))))</f>
        <v>-</v>
      </c>
      <c r="AN836" s="25" t="str">
        <f>IF(Pengawas!AL836="",IF(Pengawas!AN836="","-","Harap dikosongkan"),IF(Pengawas!AL836&lt;&gt;1,IF(Pengawas!AN836="","OK","Harap dikosongkan"),IF(Pengawas!AN836="","Harap diisi",IF(VALUE(Pengawas!AN836)&gt;33,"Tidak valid",IF(VALUE(Pengawas!AN836)&lt;1,"Tidak valid","OK")))))</f>
        <v>-</v>
      </c>
      <c r="AO836" s="25" t="str">
        <f>IF(Pengawas!AL836="",IF(Pengawas!AO836="","-","Harap dikosongkan"),IF(Pengawas!AL836&lt;&gt;1,IF(Pengawas!AO836="","OK","Harap dikosongkan"),IF(Pengawas!AO836="","Harap diisi",IF(Pengawas!AO836&gt;1,"Tidak valid","OK"))))</f>
        <v>-</v>
      </c>
      <c r="AP836" s="25" t="str">
        <f>IF(Pengawas!AL836&gt;1,"OK",IF(Pengawas!AO836="",IF(Pengawas!AP836="","-","Kolom AO cek lagi"),IF(Pengawas!AO836=0,IF(Pengawas!AP836="","OK","Harap dikosongkan"),IF(Pengawas!AP836="","Harap diisi",IF(LEN(Pengawas!AP836)&lt;12,"Tidak valid",IF(LEN(Pengawas!AP836)&gt;14,"Tidak valid","OK"))))))</f>
        <v>-</v>
      </c>
      <c r="AQ836" s="26" t="str">
        <f>IF(Pengawas!AL836&gt;1,"OK",IF(Pengawas!AO836="",IF(Pengawas!AQ836="","-","Kolom AO cek lagi"),IF(Pengawas!AO836=0,IF(Pengawas!AQ836="","OK","Harap dikosongkan"),IF(Pengawas!AQ836="","Harap diisi",IF(LEN(Pengawas!AQ836)&lt;5,"Cek lagi","OK")))))</f>
        <v>-</v>
      </c>
      <c r="AR836" s="26" t="str">
        <f>IF(Pengawas!AL836&gt;1,"OK",IF(Pengawas!AO836="",IF(Pengawas!AR836="","-","Kolom AT cek lagi"),IF(Pengawas!AO836=0,IF(Pengawas!AR836="","OK","Harap dikosongkan"),IF(Pengawas!AR836="","Harap diisi",IF(VALUE(LEFT(Pengawas!AR836,2))&gt;31,"Tanggal tidak valid",IF(VALUE(LEFT(RIGHT(Pengawas!AR836,7),2))&gt;12,"Bulan tidak valid",IF(VALUE(RIGHT(Pengawas!AR836,4))&gt;2016,"Tahun cek lagi",IF(VALUE(RIGHT(Pengawas!AR836,4))&lt;2005,"Tahun cek lagi","OK"))))))))</f>
        <v>-</v>
      </c>
      <c r="AS836" s="25" t="str">
        <f>IF(Pengawas!AP836="",IF(Pengawas!AS836="","-","Harap dikosongkan"),IF(Pengawas!AP836&lt;&gt;"",IF(Pengawas!AS836="","Harap diisi",IF(Pengawas!AS836&gt;1,"Tidak valid","OK"))))</f>
        <v>-</v>
      </c>
      <c r="AT836" s="25" t="str">
        <f>IF(Pengawas!AS836="",IF(Pengawas!AT836="","-","Harap dikosongkan"),IF(Pengawas!AS836&lt;&gt;1,IF(Pengawas!AT836="","OK","Harap dikosongkan"),IF(Pengawas!AS836="",IF(Pengawas!AT836="","-","Harap dikosongkan"),IF(Pengawas!AS836=0,IF(Pengawas!AT836="","OK","Harap dikosongkan"),IF(Pengawas!AT836="","Harap diisi",IF(Pengawas!AT836&gt;2016,"Cek lagi",IF(Pengawas!AT836&lt;2005,"Cek lagi",IF(Pengawas!AM836&gt;Pengawas!AT836,"Cek lagi dengan Kolom AL","OK"))))))))</f>
        <v>-</v>
      </c>
      <c r="AU836" s="25" t="str">
        <f>IF(Pengawas!AS836="",IF(Pengawas!AU836="","-","Harap dikosongkan"),IF(Pengawas!AS836&lt;&gt;1,IF(Pengawas!AU836="","OK","Harap dikosongkan"),IF(Pengawas!AS836="",IF(Pengawas!AU836="","-","Harap dikosongkan"),IF(Pengawas!AS836=0,IF(Pengawas!AU836="","OK","Harap dikosongkan"),IF(Pengawas!AU836="","Harap diisi",IF(Pengawas!AU836&gt;20000000,"Cek lagi",IF(Pengawas!AU836&lt;100000,"Cek lagi","OK")))))))</f>
        <v>-</v>
      </c>
      <c r="AV836" s="25" t="str">
        <f>IF(Pengawas!AV836="","-",IF(Pengawas!AV836&gt;3,"Tidak valid","OK"))</f>
        <v>-</v>
      </c>
      <c r="AW836" s="25" t="str">
        <f>IF(Pengawas!AV836="",IF(Pengawas!AW836="","-","Harap dikosongkan"),IF(Pengawas!AV836=0,IF(Pengawas!AW836="","OK","Harap dikosongkan"),IF(Pengawas!AV836&gt;0,IF(Pengawas!AW836="","Harap diisi",IF(Pengawas!AW836&gt;2015,"Tidak valid","OK")))))</f>
        <v>-</v>
      </c>
      <c r="AX836" s="25" t="str">
        <f>IF(Pengawas!AV836="",IF(Pengawas!AX836="","-","Harap dikosongkan"),IF(Pengawas!AV836=0,IF(Pengawas!AX836="","OK","Harap dikosongkan"),IF(Pengawas!AV836&gt;0,IF(Pengawas!AX836="","Harap diisi",IF(Pengawas!AX836="","-",IF(Pengawas!AX836&gt;1,"Tidak valid","OK"))))))</f>
        <v>-</v>
      </c>
      <c r="AY836" s="25" t="str">
        <f>IF(Pengawas!AY836="","-",IF(Pengawas!AY836&gt;2,"Tidak valid","OK"))</f>
        <v>-</v>
      </c>
      <c r="AZ836" s="25" t="str">
        <f>IF(Pengawas!AY836="",IF(Pengawas!AZ836="","-","Harap dikosongkan"),IF(Pengawas!AY836=0,IF(Pengawas!AZ836="","OK","Harap dikosongkan"),IF(Pengawas!AZ836="","Harap diisi",IF(Pengawas!AZ836&gt;2015,"Cek lagi",IF(Pengawas!AZ836&lt;2000,"Cek lagi","OK")))))</f>
        <v>-</v>
      </c>
      <c r="BA836" s="25" t="str">
        <f>IF(Pengawas!BA836="","-",IF(LEN(Pengawas!BA836)&lt;5,"Cek lagi","OK"))</f>
        <v>-</v>
      </c>
      <c r="BB836" s="25" t="str">
        <f>IF(Pengawas!BB836="","-",IF(LEN(Pengawas!BB836)&lt;4,"Cek lagi","OK"))</f>
        <v>-</v>
      </c>
      <c r="BC836" s="25" t="str">
        <f>IF(Pengawas!BC836="","-",IF(LEN(Pengawas!BC836)&lt;4,"Cek lagi","OK"))</f>
        <v>-</v>
      </c>
      <c r="BD836" s="25" t="str">
        <f>IF(Pengawas!BD836="","-",IF(LEN(Pengawas!BD836)&lt;4,"Cek lagi","OK"))</f>
        <v>-</v>
      </c>
      <c r="BE836" s="25" t="str">
        <f>IF(Pengawas!BE836="","-",IF(LEN(Pengawas!BE836)&lt;4,"Cek lagi","OK"))</f>
        <v>-</v>
      </c>
      <c r="BF836" s="25" t="str">
        <f>IF(Pengawas!BF836="","-",IF(LEN(Pengawas!BF836)&lt;&gt;5,"Tidak valid","OK"))</f>
        <v>-</v>
      </c>
      <c r="BG836" s="25" t="str">
        <f>IF(Pengawas!BG836="","-",IF(LEN(Pengawas!BG836)&lt;9,"Cek lagi",IF(LEN(Pengawas!BG836)&gt;14,"Cek lagi","OK")))</f>
        <v>-</v>
      </c>
    </row>
    <row r="837" spans="1:59" ht="15" customHeight="1" x14ac:dyDescent="0.2">
      <c r="A837" s="25" t="str">
        <f>IF(Pengawas!A837="","-",IF(LEN(Pengawas!A837)&lt;4,"Cek lagi","OK"))</f>
        <v>-</v>
      </c>
      <c r="B837" s="25" t="str">
        <f>IF(Pengawas!B837="","-",IF(LEN(Pengawas!B837)&lt;4,"Cek lagi","OK"))</f>
        <v>-</v>
      </c>
      <c r="C837" s="25" t="str">
        <f>IF(Pengawas!C837="","-",IF(LEN(Pengawas!C837)&lt;&gt;18,"Tidak valid","OK"))</f>
        <v>-</v>
      </c>
      <c r="D837" s="25" t="str">
        <f>IF(Pengawas!D837="","-",IF(LEN(Pengawas!D837)&lt;&gt;16,"Tidak valid","OK"))</f>
        <v>-</v>
      </c>
      <c r="E837" s="25" t="str">
        <f>IF(Pengawas!E837="","-",IF(LEN(Pengawas!E837)&lt;4,"Cek lagi","OK"))</f>
        <v>-</v>
      </c>
      <c r="F837" s="25" t="str">
        <f>IF(Pengawas!F837="","-",IF(LEN(Pengawas!F837)&lt;&gt;16,"Tidak valid","OK"))</f>
        <v>-</v>
      </c>
      <c r="G837" s="25" t="str">
        <f>IF(Pengawas!G837="","-",IF(LEN(Pengawas!G837)&lt;4,"Cek lagi","OK"))</f>
        <v>-</v>
      </c>
      <c r="H837" s="26" t="str">
        <f>IF(Pengawas!H837="","-",IF(VALUE(LEFT(Pengawas!H837,2))&gt;31,"Tanggal tidak valid",IF(VALUE(LEFT(RIGHT(Pengawas!H837,7),2))&gt;12,"Bulan tidak valid",IF(VALUE(RIGHT(Pengawas!H837,4))&gt;1990,"Umur terlalu muda",IF(VALUE(RIGHT(Pengawas!H837,4))&lt;1955,"Umur terlalu tua","OK")))))</f>
        <v>-</v>
      </c>
      <c r="I837" s="25" t="str">
        <f>IF(Pengawas!I837="","-",IF(Pengawas!I837="L","OK",IF(Pengawas!I837="P","OK","Tidak valid")))</f>
        <v>-</v>
      </c>
      <c r="J837" s="25" t="str">
        <f>IF(Pengawas!J837="","-",IF(LEN(Pengawas!J837)&lt;4,"Cek lagi","OK"))</f>
        <v>-</v>
      </c>
      <c r="K837" s="25" t="str">
        <f>IF(Pengawas!K837="","-",IF(Pengawas!K837&gt;5,"Tidak valid",IF(Pengawas!K837&lt;1,"Tidak valid","OK")))</f>
        <v>-</v>
      </c>
      <c r="L837" s="25" t="str">
        <f>IF(Pengawas!L837="","-",IF(VALUE(LEFT(Pengawas!L837,1))&gt;1,"Tidak valid","OK"))</f>
        <v>-</v>
      </c>
      <c r="M837" s="25" t="str">
        <f>IF(Pengawas!M837="","-",IF(VALUE(LEFT(Pengawas!M837,1))&gt;1,"Tidak valid","OK"))</f>
        <v>-</v>
      </c>
      <c r="N837" s="25" t="str">
        <f>IF(Pengawas!N837="","-",IF(VALUE(LEFT(Pengawas!N837,2))&gt;31,"Tanggal tidak valid",IF(VALUE(LEFT(RIGHT(Pengawas!N837,7),2))&gt;12,"Bulan tidak valid",IF(VALUE(RIGHT(Pengawas!N837,4))&gt;2015,"Tahun cek lagi",IF(VALUE(RIGHT(Pengawas!N837,4))&lt;1930,"Tahun cek lagi","OK")))))</f>
        <v>-</v>
      </c>
      <c r="O837" s="26" t="str">
        <f>IF(Pengawas!O837="","-",IF(VALUE(LEFT(Pengawas!O837,2))&gt;31,"Tanggal tidak valid",IF(VALUE(LEFT(RIGHT(Pengawas!O837,7),2))&gt;12,"Bulan tidak valid",IF(VALUE(RIGHT(Pengawas!O837,4))&gt;2015,"Tahun cek lagi",IF(VALUE(RIGHT(Pengawas!O837,4))&lt;1930,"Tahun cek lagi","OK")))))</f>
        <v>-</v>
      </c>
      <c r="P837" s="26" t="str">
        <f>IF(Pengawas!P837="","-",IF(VALUE(LEFT(Pengawas!P837,2))&gt;31,"Tanggal tidak valid",IF(VALUE(LEFT(RIGHT(Pengawas!P837,7),2))&gt;12,"Bulan tidak valid",IF(VALUE(RIGHT(Pengawas!P837,4))&gt;2015,"Tahun cek lagi",IF(VALUE(RIGHT(Pengawas!P837,4))&lt;1930,"Tahun cek lagi","OK")))))</f>
        <v>-</v>
      </c>
      <c r="Q837" s="25" t="str">
        <f>IF(Pengawas!Q837="","-",IF(Pengawas!Q837&gt;3,"Tidak valid",IF(Pengawas!Q837&lt;1,"Tidak valid","OK")))</f>
        <v>-</v>
      </c>
      <c r="R837" s="25" t="str">
        <f>IF(Pengawas!R837="","-",IF(Pengawas!R837&gt;20000000,"Cek lagi",IF(Pengawas!R837&lt;50000,"Cek lagi","OK")))</f>
        <v>-</v>
      </c>
      <c r="S837" s="25" t="str">
        <f>IF(Pengawas!S837="","-",IF(Pengawas!S837&gt;3,"Tidak valid",IF(Pengawas!S837&lt;1,"Tidak valid","OK")))</f>
        <v>-</v>
      </c>
      <c r="T837" s="25" t="str">
        <f>IF(Pengawas!T837="","-",IF(Pengawas!T837&gt;6,"Tidak valid",IF(Pengawas!T837&lt;1,"Tidak valid","OK")))</f>
        <v>-</v>
      </c>
      <c r="U837" s="25" t="str">
        <f>IF(Pengawas!U837="","-",IF(Pengawas!U837&gt;4,"Tidak valid",IF(Pengawas!U837&lt;1,"Tidak valid","OK")))</f>
        <v>-</v>
      </c>
      <c r="V837" s="25" t="str">
        <f>IF(Pengawas!V837="","-",IF(Pengawas!V837&gt;2,"Tidak valid",IF(Pengawas!V837&lt;1,"Tidak valid","OK")))</f>
        <v>-</v>
      </c>
      <c r="W837" s="25" t="str">
        <f>IF(Pengawas!V837="","-",IF(Pengawas!V837=1,IF(Pengawas!W837="","Harap diisi","OK"),IF(Pengawas!V837=2,IF(Pengawas!W837="","Harap diisi","OK"),IF(Pengawas!V838&lt;1,"-",IF(Pengawas!V838&gt;2,"-","OK")))))</f>
        <v>-</v>
      </c>
      <c r="X837" s="25" t="str">
        <f>IF(Pengawas!V837="","-",IF(Pengawas!V837=1,IF(Pengawas!X837="","Harap diisi","OK"),IF(Pengawas!V837=2,IF(Pengawas!X837="","Harap diisi","OK"),IF(Pengawas!V838&lt;1,"-",IF(Pengawas!V838&gt;2,"-","OK")))))</f>
        <v>-</v>
      </c>
      <c r="Y837" s="25" t="str">
        <f>IF(Pengawas!V837="","-",IF(Pengawas!V837=1,IF(Pengawas!Y837="","Harap diisi","OK"),IF(Pengawas!V837=2,IF(Pengawas!Y837="","Harap diisi","OK"),IF(Pengawas!V838&lt;1,"-",IF(Pengawas!V838&gt;2,"-","OK")))))</f>
        <v>-</v>
      </c>
      <c r="Z837" s="25" t="str">
        <f>IF(Pengawas!V837="","-",IF(Pengawas!V837=1,IF(Pengawas!Z837="","Harap diisi","OK"),IF(Pengawas!V837=2,IF(Pengawas!Z837="","Harap diisi","OK"),IF(Pengawas!V838&lt;1,"-",IF(Pengawas!V838&gt;2,"-","OK")))))</f>
        <v>-</v>
      </c>
      <c r="AA837" s="25" t="str">
        <f>IF(Pengawas!V837="","-",IF(Pengawas!V837=1,IF(Pengawas!AA837="","Harap diisi","OK"),IF(Pengawas!V837=2,IF(Pengawas!AA837="","Harap diisi","OK"),IF(Pengawas!V838&lt;1,"-",IF(Pengawas!V838&gt;2,"-","OK")))))</f>
        <v>-</v>
      </c>
      <c r="AB837" s="25" t="str">
        <f>IF(Pengawas!V837="","-",IF(Pengawas!V837=1,IF(Pengawas!AB837="","Harap diisi","OK"),IF(Pengawas!V837=2,IF(Pengawas!AB837="","Harap diisi","OK"),IF(Pengawas!V838&lt;1,"-",IF(Pengawas!V838&gt;2,"-","OK")))))</f>
        <v>-</v>
      </c>
      <c r="AC837" s="25" t="str">
        <f>IF(Pengawas!V837="","-",IF(Pengawas!V837=1,IF(Pengawas!AC837="","Harap diisi","OK"),IF(Pengawas!V837=2,IF(Pengawas!AC837="","Harap diisi","OK"),IF(Pengawas!V838&lt;1,"-",IF(Pengawas!V838&gt;2,"-","OK")))))</f>
        <v>-</v>
      </c>
      <c r="AD837" s="25" t="str">
        <f>IF(Pengawas!V837="","-",IF(Pengawas!V837=1,IF(Pengawas!AD837="","OK","Harap dikosongkan"),IF(Pengawas!V837=2,IF(Pengawas!AD837="","Harap diisi","OK"),IF(Pengawas!V838&lt;1,"-",IF(Pengawas!V838&gt;2,"-","OK")))))</f>
        <v>-</v>
      </c>
      <c r="AE837" s="25" t="str">
        <f>IF(Pengawas!V837="","-",IF(Pengawas!V837=1,IF(Pengawas!AE837="","OK","Harap dikosongkan"),IF(Pengawas!V837=2,IF(Pengawas!AE837="","Harap diisi","OK"),IF(Pengawas!V838&lt;1,"-",IF(Pengawas!V838&gt;2,"-","OK")))))</f>
        <v>-</v>
      </c>
      <c r="AF837" s="25" t="str">
        <f>IF(Pengawas!V837="","-",IF(Pengawas!V837=1,IF(Pengawas!AF837="","OK","Harap dikosongkan"),IF(Pengawas!V837=2,IF(Pengawas!AF837="","Harap diisi","OK"),IF(Pengawas!V838&lt;1,"-",IF(Pengawas!V838&gt;2,"-","OK")))))</f>
        <v>-</v>
      </c>
      <c r="AG837" s="25" t="str">
        <f>IF(Pengawas!V837="","-",IF(Pengawas!V837=1,IF(Pengawas!AG837="","OK","Harap dikosongkan"),IF(Pengawas!V837=2,IF(Pengawas!AG837="","Harap diisi","OK"),IF(Pengawas!V838&lt;1,"-",IF(Pengawas!V838&gt;2,"-","OK")))))</f>
        <v>-</v>
      </c>
      <c r="AH837" s="25" t="str">
        <f>IF(Pengawas!V837="","-",IF(Pengawas!V837=1,IF(Pengawas!AH837="","OK","Harap dikosongkan"),IF(Pengawas!V837=2,IF(Pengawas!AH837="","Harap diisi","OK"),IF(Pengawas!V838&lt;1,"-",IF(Pengawas!V838&gt;2,"-","OK")))))</f>
        <v>-</v>
      </c>
      <c r="AI837" s="25" t="str">
        <f>IF(Pengawas!V837="","-",IF(Pengawas!V837=1,IF(Pengawas!AI837="","OK","Harap dikosongkan"),IF(Pengawas!V837=2,IF(Pengawas!AI837="","Harap diisi","OK"),IF(Pengawas!V838&lt;1,"-",IF(Pengawas!V838&gt;2,"-","OK")))))</f>
        <v>-</v>
      </c>
      <c r="AJ837" s="25" t="str">
        <f>IF(Pengawas!V837="","-",IF(Pengawas!V837=1,IF(Pengawas!AJ837="","OK","Harap dikosongkan"),IF(Pengawas!V837=2,IF(Pengawas!AJ837="","Harap diisi","OK"),IF(Pengawas!V838&lt;1,"-",IF(Pengawas!V838&gt;2,"-","OK")))))</f>
        <v>-</v>
      </c>
      <c r="AK837" s="25" t="str">
        <f>IF(Pengawas!V837="","-",IF(Pengawas!V837=1,IF(Pengawas!AK837="","OK","Harap dikosongkan"),IF(Pengawas!V837=2,IF(Pengawas!AK837="","Harap diisi","OK"),IF(Pengawas!V838&lt;1,"-",IF(Pengawas!V838&gt;2,"-","OK")))))</f>
        <v>-</v>
      </c>
      <c r="AL837" s="25" t="str">
        <f>IF(Pengawas!AL837="","-",IF(Pengawas!AL837&gt;3,"Tidak valid",IF(Pengawas!AL837&lt;1,"Tidak valid","OK")))</f>
        <v>-</v>
      </c>
      <c r="AM837" s="25" t="str">
        <f>IF(Pengawas!AL837="",IF(Pengawas!AM837="","-","Harap dikosongkan"),IF(Pengawas!AL837&lt;&gt;1,IF(Pengawas!AM837="","OK","Harap dikosongkan"),IF(Pengawas!AM837="","Harap diisi",IF(Pengawas!AM837&gt;2015,"Cek lagi",IF(Pengawas!AM837&lt;2005,"Cek lagi","OK")))))</f>
        <v>-</v>
      </c>
      <c r="AN837" s="25" t="str">
        <f>IF(Pengawas!AL837="",IF(Pengawas!AN837="","-","Harap dikosongkan"),IF(Pengawas!AL837&lt;&gt;1,IF(Pengawas!AN837="","OK","Harap dikosongkan"),IF(Pengawas!AN837="","Harap diisi",IF(VALUE(Pengawas!AN837)&gt;33,"Tidak valid",IF(VALUE(Pengawas!AN837)&lt;1,"Tidak valid","OK")))))</f>
        <v>-</v>
      </c>
      <c r="AO837" s="25" t="str">
        <f>IF(Pengawas!AL837="",IF(Pengawas!AO837="","-","Harap dikosongkan"),IF(Pengawas!AL837&lt;&gt;1,IF(Pengawas!AO837="","OK","Harap dikosongkan"),IF(Pengawas!AO837="","Harap diisi",IF(Pengawas!AO837&gt;1,"Tidak valid","OK"))))</f>
        <v>-</v>
      </c>
      <c r="AP837" s="25" t="str">
        <f>IF(Pengawas!AL837&gt;1,"OK",IF(Pengawas!AO837="",IF(Pengawas!AP837="","-","Kolom AO cek lagi"),IF(Pengawas!AO837=0,IF(Pengawas!AP837="","OK","Harap dikosongkan"),IF(Pengawas!AP837="","Harap diisi",IF(LEN(Pengawas!AP837)&lt;12,"Tidak valid",IF(LEN(Pengawas!AP837)&gt;14,"Tidak valid","OK"))))))</f>
        <v>-</v>
      </c>
      <c r="AQ837" s="26" t="str">
        <f>IF(Pengawas!AL837&gt;1,"OK",IF(Pengawas!AO837="",IF(Pengawas!AQ837="","-","Kolom AO cek lagi"),IF(Pengawas!AO837=0,IF(Pengawas!AQ837="","OK","Harap dikosongkan"),IF(Pengawas!AQ837="","Harap diisi",IF(LEN(Pengawas!AQ837)&lt;5,"Cek lagi","OK")))))</f>
        <v>-</v>
      </c>
      <c r="AR837" s="26" t="str">
        <f>IF(Pengawas!AL837&gt;1,"OK",IF(Pengawas!AO837="",IF(Pengawas!AR837="","-","Kolom AT cek lagi"),IF(Pengawas!AO837=0,IF(Pengawas!AR837="","OK","Harap dikosongkan"),IF(Pengawas!AR837="","Harap diisi",IF(VALUE(LEFT(Pengawas!AR837,2))&gt;31,"Tanggal tidak valid",IF(VALUE(LEFT(RIGHT(Pengawas!AR837,7),2))&gt;12,"Bulan tidak valid",IF(VALUE(RIGHT(Pengawas!AR837,4))&gt;2016,"Tahun cek lagi",IF(VALUE(RIGHT(Pengawas!AR837,4))&lt;2005,"Tahun cek lagi","OK"))))))))</f>
        <v>-</v>
      </c>
      <c r="AS837" s="25" t="str">
        <f>IF(Pengawas!AP837="",IF(Pengawas!AS837="","-","Harap dikosongkan"),IF(Pengawas!AP837&lt;&gt;"",IF(Pengawas!AS837="","Harap diisi",IF(Pengawas!AS837&gt;1,"Tidak valid","OK"))))</f>
        <v>-</v>
      </c>
      <c r="AT837" s="25" t="str">
        <f>IF(Pengawas!AS837="",IF(Pengawas!AT837="","-","Harap dikosongkan"),IF(Pengawas!AS837&lt;&gt;1,IF(Pengawas!AT837="","OK","Harap dikosongkan"),IF(Pengawas!AS837="",IF(Pengawas!AT837="","-","Harap dikosongkan"),IF(Pengawas!AS837=0,IF(Pengawas!AT837="","OK","Harap dikosongkan"),IF(Pengawas!AT837="","Harap diisi",IF(Pengawas!AT837&gt;2016,"Cek lagi",IF(Pengawas!AT837&lt;2005,"Cek lagi",IF(Pengawas!AM837&gt;Pengawas!AT837,"Cek lagi dengan Kolom AL","OK"))))))))</f>
        <v>-</v>
      </c>
      <c r="AU837" s="25" t="str">
        <f>IF(Pengawas!AS837="",IF(Pengawas!AU837="","-","Harap dikosongkan"),IF(Pengawas!AS837&lt;&gt;1,IF(Pengawas!AU837="","OK","Harap dikosongkan"),IF(Pengawas!AS837="",IF(Pengawas!AU837="","-","Harap dikosongkan"),IF(Pengawas!AS837=0,IF(Pengawas!AU837="","OK","Harap dikosongkan"),IF(Pengawas!AU837="","Harap diisi",IF(Pengawas!AU837&gt;20000000,"Cek lagi",IF(Pengawas!AU837&lt;100000,"Cek lagi","OK")))))))</f>
        <v>-</v>
      </c>
      <c r="AV837" s="25" t="str">
        <f>IF(Pengawas!AV837="","-",IF(Pengawas!AV837&gt;3,"Tidak valid","OK"))</f>
        <v>-</v>
      </c>
      <c r="AW837" s="25" t="str">
        <f>IF(Pengawas!AV837="",IF(Pengawas!AW837="","-","Harap dikosongkan"),IF(Pengawas!AV837=0,IF(Pengawas!AW837="","OK","Harap dikosongkan"),IF(Pengawas!AV837&gt;0,IF(Pengawas!AW837="","Harap diisi",IF(Pengawas!AW837&gt;2015,"Tidak valid","OK")))))</f>
        <v>-</v>
      </c>
      <c r="AX837" s="25" t="str">
        <f>IF(Pengawas!AV837="",IF(Pengawas!AX837="","-","Harap dikosongkan"),IF(Pengawas!AV837=0,IF(Pengawas!AX837="","OK","Harap dikosongkan"),IF(Pengawas!AV837&gt;0,IF(Pengawas!AX837="","Harap diisi",IF(Pengawas!AX837="","-",IF(Pengawas!AX837&gt;1,"Tidak valid","OK"))))))</f>
        <v>-</v>
      </c>
      <c r="AY837" s="25" t="str">
        <f>IF(Pengawas!AY837="","-",IF(Pengawas!AY837&gt;2,"Tidak valid","OK"))</f>
        <v>-</v>
      </c>
      <c r="AZ837" s="25" t="str">
        <f>IF(Pengawas!AY837="",IF(Pengawas!AZ837="","-","Harap dikosongkan"),IF(Pengawas!AY837=0,IF(Pengawas!AZ837="","OK","Harap dikosongkan"),IF(Pengawas!AZ837="","Harap diisi",IF(Pengawas!AZ837&gt;2015,"Cek lagi",IF(Pengawas!AZ837&lt;2000,"Cek lagi","OK")))))</f>
        <v>-</v>
      </c>
      <c r="BA837" s="25" t="str">
        <f>IF(Pengawas!BA837="","-",IF(LEN(Pengawas!BA837)&lt;5,"Cek lagi","OK"))</f>
        <v>-</v>
      </c>
      <c r="BB837" s="25" t="str">
        <f>IF(Pengawas!BB837="","-",IF(LEN(Pengawas!BB837)&lt;4,"Cek lagi","OK"))</f>
        <v>-</v>
      </c>
      <c r="BC837" s="25" t="str">
        <f>IF(Pengawas!BC837="","-",IF(LEN(Pengawas!BC837)&lt;4,"Cek lagi","OK"))</f>
        <v>-</v>
      </c>
      <c r="BD837" s="25" t="str">
        <f>IF(Pengawas!BD837="","-",IF(LEN(Pengawas!BD837)&lt;4,"Cek lagi","OK"))</f>
        <v>-</v>
      </c>
      <c r="BE837" s="25" t="str">
        <f>IF(Pengawas!BE837="","-",IF(LEN(Pengawas!BE837)&lt;4,"Cek lagi","OK"))</f>
        <v>-</v>
      </c>
      <c r="BF837" s="25" t="str">
        <f>IF(Pengawas!BF837="","-",IF(LEN(Pengawas!BF837)&lt;&gt;5,"Tidak valid","OK"))</f>
        <v>-</v>
      </c>
      <c r="BG837" s="25" t="str">
        <f>IF(Pengawas!BG837="","-",IF(LEN(Pengawas!BG837)&lt;9,"Cek lagi",IF(LEN(Pengawas!BG837)&gt;14,"Cek lagi","OK")))</f>
        <v>-</v>
      </c>
    </row>
    <row r="838" spans="1:59" ht="15" customHeight="1" x14ac:dyDescent="0.2">
      <c r="A838" s="25" t="str">
        <f>IF(Pengawas!A838="","-",IF(LEN(Pengawas!A838)&lt;4,"Cek lagi","OK"))</f>
        <v>-</v>
      </c>
      <c r="B838" s="25" t="str">
        <f>IF(Pengawas!B838="","-",IF(LEN(Pengawas!B838)&lt;4,"Cek lagi","OK"))</f>
        <v>-</v>
      </c>
      <c r="C838" s="25" t="str">
        <f>IF(Pengawas!C838="","-",IF(LEN(Pengawas!C838)&lt;&gt;18,"Tidak valid","OK"))</f>
        <v>-</v>
      </c>
      <c r="D838" s="25" t="str">
        <f>IF(Pengawas!D838="","-",IF(LEN(Pengawas!D838)&lt;&gt;16,"Tidak valid","OK"))</f>
        <v>-</v>
      </c>
      <c r="E838" s="25" t="str">
        <f>IF(Pengawas!E838="","-",IF(LEN(Pengawas!E838)&lt;4,"Cek lagi","OK"))</f>
        <v>-</v>
      </c>
      <c r="F838" s="25" t="str">
        <f>IF(Pengawas!F838="","-",IF(LEN(Pengawas!F838)&lt;&gt;16,"Tidak valid","OK"))</f>
        <v>-</v>
      </c>
      <c r="G838" s="25" t="str">
        <f>IF(Pengawas!G838="","-",IF(LEN(Pengawas!G838)&lt;4,"Cek lagi","OK"))</f>
        <v>-</v>
      </c>
      <c r="H838" s="26" t="str">
        <f>IF(Pengawas!H838="","-",IF(VALUE(LEFT(Pengawas!H838,2))&gt;31,"Tanggal tidak valid",IF(VALUE(LEFT(RIGHT(Pengawas!H838,7),2))&gt;12,"Bulan tidak valid",IF(VALUE(RIGHT(Pengawas!H838,4))&gt;1990,"Umur terlalu muda",IF(VALUE(RIGHT(Pengawas!H838,4))&lt;1955,"Umur terlalu tua","OK")))))</f>
        <v>-</v>
      </c>
      <c r="I838" s="25" t="str">
        <f>IF(Pengawas!I838="","-",IF(Pengawas!I838="L","OK",IF(Pengawas!I838="P","OK","Tidak valid")))</f>
        <v>-</v>
      </c>
      <c r="J838" s="25" t="str">
        <f>IF(Pengawas!J838="","-",IF(LEN(Pengawas!J838)&lt;4,"Cek lagi","OK"))</f>
        <v>-</v>
      </c>
      <c r="K838" s="25" t="str">
        <f>IF(Pengawas!K838="","-",IF(Pengawas!K838&gt;5,"Tidak valid",IF(Pengawas!K838&lt;1,"Tidak valid","OK")))</f>
        <v>-</v>
      </c>
      <c r="L838" s="25" t="str">
        <f>IF(Pengawas!L838="","-",IF(VALUE(LEFT(Pengawas!L838,1))&gt;1,"Tidak valid","OK"))</f>
        <v>-</v>
      </c>
      <c r="M838" s="25" t="str">
        <f>IF(Pengawas!M838="","-",IF(VALUE(LEFT(Pengawas!M838,1))&gt;1,"Tidak valid","OK"))</f>
        <v>-</v>
      </c>
      <c r="N838" s="25" t="str">
        <f>IF(Pengawas!N838="","-",IF(VALUE(LEFT(Pengawas!N838,2))&gt;31,"Tanggal tidak valid",IF(VALUE(LEFT(RIGHT(Pengawas!N838,7),2))&gt;12,"Bulan tidak valid",IF(VALUE(RIGHT(Pengawas!N838,4))&gt;2015,"Tahun cek lagi",IF(VALUE(RIGHT(Pengawas!N838,4))&lt;1930,"Tahun cek lagi","OK")))))</f>
        <v>-</v>
      </c>
      <c r="O838" s="26" t="str">
        <f>IF(Pengawas!O838="","-",IF(VALUE(LEFT(Pengawas!O838,2))&gt;31,"Tanggal tidak valid",IF(VALUE(LEFT(RIGHT(Pengawas!O838,7),2))&gt;12,"Bulan tidak valid",IF(VALUE(RIGHT(Pengawas!O838,4))&gt;2015,"Tahun cek lagi",IF(VALUE(RIGHT(Pengawas!O838,4))&lt;1930,"Tahun cek lagi","OK")))))</f>
        <v>-</v>
      </c>
      <c r="P838" s="26" t="str">
        <f>IF(Pengawas!P838="","-",IF(VALUE(LEFT(Pengawas!P838,2))&gt;31,"Tanggal tidak valid",IF(VALUE(LEFT(RIGHT(Pengawas!P838,7),2))&gt;12,"Bulan tidak valid",IF(VALUE(RIGHT(Pengawas!P838,4))&gt;2015,"Tahun cek lagi",IF(VALUE(RIGHT(Pengawas!P838,4))&lt;1930,"Tahun cek lagi","OK")))))</f>
        <v>-</v>
      </c>
      <c r="Q838" s="25" t="str">
        <f>IF(Pengawas!Q838="","-",IF(Pengawas!Q838&gt;3,"Tidak valid",IF(Pengawas!Q838&lt;1,"Tidak valid","OK")))</f>
        <v>-</v>
      </c>
      <c r="R838" s="25" t="str">
        <f>IF(Pengawas!R838="","-",IF(Pengawas!R838&gt;20000000,"Cek lagi",IF(Pengawas!R838&lt;50000,"Cek lagi","OK")))</f>
        <v>-</v>
      </c>
      <c r="S838" s="25" t="str">
        <f>IF(Pengawas!S838="","-",IF(Pengawas!S838&gt;3,"Tidak valid",IF(Pengawas!S838&lt;1,"Tidak valid","OK")))</f>
        <v>-</v>
      </c>
      <c r="T838" s="25" t="str">
        <f>IF(Pengawas!T838="","-",IF(Pengawas!T838&gt;6,"Tidak valid",IF(Pengawas!T838&lt;1,"Tidak valid","OK")))</f>
        <v>-</v>
      </c>
      <c r="U838" s="25" t="str">
        <f>IF(Pengawas!U838="","-",IF(Pengawas!U838&gt;4,"Tidak valid",IF(Pengawas!U838&lt;1,"Tidak valid","OK")))</f>
        <v>-</v>
      </c>
      <c r="V838" s="25" t="str">
        <f>IF(Pengawas!V838="","-",IF(Pengawas!V838&gt;2,"Tidak valid",IF(Pengawas!V838&lt;1,"Tidak valid","OK")))</f>
        <v>-</v>
      </c>
      <c r="W838" s="25" t="str">
        <f>IF(Pengawas!V838="","-",IF(Pengawas!V838=1,IF(Pengawas!W838="","Harap diisi","OK"),IF(Pengawas!V838=2,IF(Pengawas!W838="","Harap diisi","OK"),IF(Pengawas!V839&lt;1,"-",IF(Pengawas!V839&gt;2,"-","OK")))))</f>
        <v>-</v>
      </c>
      <c r="X838" s="25" t="str">
        <f>IF(Pengawas!V838="","-",IF(Pengawas!V838=1,IF(Pengawas!X838="","Harap diisi","OK"),IF(Pengawas!V838=2,IF(Pengawas!X838="","Harap diisi","OK"),IF(Pengawas!V839&lt;1,"-",IF(Pengawas!V839&gt;2,"-","OK")))))</f>
        <v>-</v>
      </c>
      <c r="Y838" s="25" t="str">
        <f>IF(Pengawas!V838="","-",IF(Pengawas!V838=1,IF(Pengawas!Y838="","Harap diisi","OK"),IF(Pengawas!V838=2,IF(Pengawas!Y838="","Harap diisi","OK"),IF(Pengawas!V839&lt;1,"-",IF(Pengawas!V839&gt;2,"-","OK")))))</f>
        <v>-</v>
      </c>
      <c r="Z838" s="25" t="str">
        <f>IF(Pengawas!V838="","-",IF(Pengawas!V838=1,IF(Pengawas!Z838="","Harap diisi","OK"),IF(Pengawas!V838=2,IF(Pengawas!Z838="","Harap diisi","OK"),IF(Pengawas!V839&lt;1,"-",IF(Pengawas!V839&gt;2,"-","OK")))))</f>
        <v>-</v>
      </c>
      <c r="AA838" s="25" t="str">
        <f>IF(Pengawas!V838="","-",IF(Pengawas!V838=1,IF(Pengawas!AA838="","Harap diisi","OK"),IF(Pengawas!V838=2,IF(Pengawas!AA838="","Harap diisi","OK"),IF(Pengawas!V839&lt;1,"-",IF(Pengawas!V839&gt;2,"-","OK")))))</f>
        <v>-</v>
      </c>
      <c r="AB838" s="25" t="str">
        <f>IF(Pengawas!V838="","-",IF(Pengawas!V838=1,IF(Pengawas!AB838="","Harap diisi","OK"),IF(Pengawas!V838=2,IF(Pengawas!AB838="","Harap diisi","OK"),IF(Pengawas!V839&lt;1,"-",IF(Pengawas!V839&gt;2,"-","OK")))))</f>
        <v>-</v>
      </c>
      <c r="AC838" s="25" t="str">
        <f>IF(Pengawas!V838="","-",IF(Pengawas!V838=1,IF(Pengawas!AC838="","Harap diisi","OK"),IF(Pengawas!V838=2,IF(Pengawas!AC838="","Harap diisi","OK"),IF(Pengawas!V839&lt;1,"-",IF(Pengawas!V839&gt;2,"-","OK")))))</f>
        <v>-</v>
      </c>
      <c r="AD838" s="25" t="str">
        <f>IF(Pengawas!V838="","-",IF(Pengawas!V838=1,IF(Pengawas!AD838="","OK","Harap dikosongkan"),IF(Pengawas!V838=2,IF(Pengawas!AD838="","Harap diisi","OK"),IF(Pengawas!V839&lt;1,"-",IF(Pengawas!V839&gt;2,"-","OK")))))</f>
        <v>-</v>
      </c>
      <c r="AE838" s="25" t="str">
        <f>IF(Pengawas!V838="","-",IF(Pengawas!V838=1,IF(Pengawas!AE838="","OK","Harap dikosongkan"),IF(Pengawas!V838=2,IF(Pengawas!AE838="","Harap diisi","OK"),IF(Pengawas!V839&lt;1,"-",IF(Pengawas!V839&gt;2,"-","OK")))))</f>
        <v>-</v>
      </c>
      <c r="AF838" s="25" t="str">
        <f>IF(Pengawas!V838="","-",IF(Pengawas!V838=1,IF(Pengawas!AF838="","OK","Harap dikosongkan"),IF(Pengawas!V838=2,IF(Pengawas!AF838="","Harap diisi","OK"),IF(Pengawas!V839&lt;1,"-",IF(Pengawas!V839&gt;2,"-","OK")))))</f>
        <v>-</v>
      </c>
      <c r="AG838" s="25" t="str">
        <f>IF(Pengawas!V838="","-",IF(Pengawas!V838=1,IF(Pengawas!AG838="","OK","Harap dikosongkan"),IF(Pengawas!V838=2,IF(Pengawas!AG838="","Harap diisi","OK"),IF(Pengawas!V839&lt;1,"-",IF(Pengawas!V839&gt;2,"-","OK")))))</f>
        <v>-</v>
      </c>
      <c r="AH838" s="25" t="str">
        <f>IF(Pengawas!V838="","-",IF(Pengawas!V838=1,IF(Pengawas!AH838="","OK","Harap dikosongkan"),IF(Pengawas!V838=2,IF(Pengawas!AH838="","Harap diisi","OK"),IF(Pengawas!V839&lt;1,"-",IF(Pengawas!V839&gt;2,"-","OK")))))</f>
        <v>-</v>
      </c>
      <c r="AI838" s="25" t="str">
        <f>IF(Pengawas!V838="","-",IF(Pengawas!V838=1,IF(Pengawas!AI838="","OK","Harap dikosongkan"),IF(Pengawas!V838=2,IF(Pengawas!AI838="","Harap diisi","OK"),IF(Pengawas!V839&lt;1,"-",IF(Pengawas!V839&gt;2,"-","OK")))))</f>
        <v>-</v>
      </c>
      <c r="AJ838" s="25" t="str">
        <f>IF(Pengawas!V838="","-",IF(Pengawas!V838=1,IF(Pengawas!AJ838="","OK","Harap dikosongkan"),IF(Pengawas!V838=2,IF(Pengawas!AJ838="","Harap diisi","OK"),IF(Pengawas!V839&lt;1,"-",IF(Pengawas!V839&gt;2,"-","OK")))))</f>
        <v>-</v>
      </c>
      <c r="AK838" s="25" t="str">
        <f>IF(Pengawas!V838="","-",IF(Pengawas!V838=1,IF(Pengawas!AK838="","OK","Harap dikosongkan"),IF(Pengawas!V838=2,IF(Pengawas!AK838="","Harap diisi","OK"),IF(Pengawas!V839&lt;1,"-",IF(Pengawas!V839&gt;2,"-","OK")))))</f>
        <v>-</v>
      </c>
      <c r="AL838" s="25" t="str">
        <f>IF(Pengawas!AL838="","-",IF(Pengawas!AL838&gt;3,"Tidak valid",IF(Pengawas!AL838&lt;1,"Tidak valid","OK")))</f>
        <v>-</v>
      </c>
      <c r="AM838" s="25" t="str">
        <f>IF(Pengawas!AL838="",IF(Pengawas!AM838="","-","Harap dikosongkan"),IF(Pengawas!AL838&lt;&gt;1,IF(Pengawas!AM838="","OK","Harap dikosongkan"),IF(Pengawas!AM838="","Harap diisi",IF(Pengawas!AM838&gt;2015,"Cek lagi",IF(Pengawas!AM838&lt;2005,"Cek lagi","OK")))))</f>
        <v>-</v>
      </c>
      <c r="AN838" s="25" t="str">
        <f>IF(Pengawas!AL838="",IF(Pengawas!AN838="","-","Harap dikosongkan"),IF(Pengawas!AL838&lt;&gt;1,IF(Pengawas!AN838="","OK","Harap dikosongkan"),IF(Pengawas!AN838="","Harap diisi",IF(VALUE(Pengawas!AN838)&gt;33,"Tidak valid",IF(VALUE(Pengawas!AN838)&lt;1,"Tidak valid","OK")))))</f>
        <v>-</v>
      </c>
      <c r="AO838" s="25" t="str">
        <f>IF(Pengawas!AL838="",IF(Pengawas!AO838="","-","Harap dikosongkan"),IF(Pengawas!AL838&lt;&gt;1,IF(Pengawas!AO838="","OK","Harap dikosongkan"),IF(Pengawas!AO838="","Harap diisi",IF(Pengawas!AO838&gt;1,"Tidak valid","OK"))))</f>
        <v>-</v>
      </c>
      <c r="AP838" s="25" t="str">
        <f>IF(Pengawas!AL838&gt;1,"OK",IF(Pengawas!AO838="",IF(Pengawas!AP838="","-","Kolom AO cek lagi"),IF(Pengawas!AO838=0,IF(Pengawas!AP838="","OK","Harap dikosongkan"),IF(Pengawas!AP838="","Harap diisi",IF(LEN(Pengawas!AP838)&lt;12,"Tidak valid",IF(LEN(Pengawas!AP838)&gt;14,"Tidak valid","OK"))))))</f>
        <v>-</v>
      </c>
      <c r="AQ838" s="26" t="str">
        <f>IF(Pengawas!AL838&gt;1,"OK",IF(Pengawas!AO838="",IF(Pengawas!AQ838="","-","Kolom AO cek lagi"),IF(Pengawas!AO838=0,IF(Pengawas!AQ838="","OK","Harap dikosongkan"),IF(Pengawas!AQ838="","Harap diisi",IF(LEN(Pengawas!AQ838)&lt;5,"Cek lagi","OK")))))</f>
        <v>-</v>
      </c>
      <c r="AR838" s="26" t="str">
        <f>IF(Pengawas!AL838&gt;1,"OK",IF(Pengawas!AO838="",IF(Pengawas!AR838="","-","Kolom AT cek lagi"),IF(Pengawas!AO838=0,IF(Pengawas!AR838="","OK","Harap dikosongkan"),IF(Pengawas!AR838="","Harap diisi",IF(VALUE(LEFT(Pengawas!AR838,2))&gt;31,"Tanggal tidak valid",IF(VALUE(LEFT(RIGHT(Pengawas!AR838,7),2))&gt;12,"Bulan tidak valid",IF(VALUE(RIGHT(Pengawas!AR838,4))&gt;2016,"Tahun cek lagi",IF(VALUE(RIGHT(Pengawas!AR838,4))&lt;2005,"Tahun cek lagi","OK"))))))))</f>
        <v>-</v>
      </c>
      <c r="AS838" s="25" t="str">
        <f>IF(Pengawas!AP838="",IF(Pengawas!AS838="","-","Harap dikosongkan"),IF(Pengawas!AP838&lt;&gt;"",IF(Pengawas!AS838="","Harap diisi",IF(Pengawas!AS838&gt;1,"Tidak valid","OK"))))</f>
        <v>-</v>
      </c>
      <c r="AT838" s="25" t="str">
        <f>IF(Pengawas!AS838="",IF(Pengawas!AT838="","-","Harap dikosongkan"),IF(Pengawas!AS838&lt;&gt;1,IF(Pengawas!AT838="","OK","Harap dikosongkan"),IF(Pengawas!AS838="",IF(Pengawas!AT838="","-","Harap dikosongkan"),IF(Pengawas!AS838=0,IF(Pengawas!AT838="","OK","Harap dikosongkan"),IF(Pengawas!AT838="","Harap diisi",IF(Pengawas!AT838&gt;2016,"Cek lagi",IF(Pengawas!AT838&lt;2005,"Cek lagi",IF(Pengawas!AM838&gt;Pengawas!AT838,"Cek lagi dengan Kolom AL","OK"))))))))</f>
        <v>-</v>
      </c>
      <c r="AU838" s="25" t="str">
        <f>IF(Pengawas!AS838="",IF(Pengawas!AU838="","-","Harap dikosongkan"),IF(Pengawas!AS838&lt;&gt;1,IF(Pengawas!AU838="","OK","Harap dikosongkan"),IF(Pengawas!AS838="",IF(Pengawas!AU838="","-","Harap dikosongkan"),IF(Pengawas!AS838=0,IF(Pengawas!AU838="","OK","Harap dikosongkan"),IF(Pengawas!AU838="","Harap diisi",IF(Pengawas!AU838&gt;20000000,"Cek lagi",IF(Pengawas!AU838&lt;100000,"Cek lagi","OK")))))))</f>
        <v>-</v>
      </c>
      <c r="AV838" s="25" t="str">
        <f>IF(Pengawas!AV838="","-",IF(Pengawas!AV838&gt;3,"Tidak valid","OK"))</f>
        <v>-</v>
      </c>
      <c r="AW838" s="25" t="str">
        <f>IF(Pengawas!AV838="",IF(Pengawas!AW838="","-","Harap dikosongkan"),IF(Pengawas!AV838=0,IF(Pengawas!AW838="","OK","Harap dikosongkan"),IF(Pengawas!AV838&gt;0,IF(Pengawas!AW838="","Harap diisi",IF(Pengawas!AW838&gt;2015,"Tidak valid","OK")))))</f>
        <v>-</v>
      </c>
      <c r="AX838" s="25" t="str">
        <f>IF(Pengawas!AV838="",IF(Pengawas!AX838="","-","Harap dikosongkan"),IF(Pengawas!AV838=0,IF(Pengawas!AX838="","OK","Harap dikosongkan"),IF(Pengawas!AV838&gt;0,IF(Pengawas!AX838="","Harap diisi",IF(Pengawas!AX838="","-",IF(Pengawas!AX838&gt;1,"Tidak valid","OK"))))))</f>
        <v>-</v>
      </c>
      <c r="AY838" s="25" t="str">
        <f>IF(Pengawas!AY838="","-",IF(Pengawas!AY838&gt;2,"Tidak valid","OK"))</f>
        <v>-</v>
      </c>
      <c r="AZ838" s="25" t="str">
        <f>IF(Pengawas!AY838="",IF(Pengawas!AZ838="","-","Harap dikosongkan"),IF(Pengawas!AY838=0,IF(Pengawas!AZ838="","OK","Harap dikosongkan"),IF(Pengawas!AZ838="","Harap diisi",IF(Pengawas!AZ838&gt;2015,"Cek lagi",IF(Pengawas!AZ838&lt;2000,"Cek lagi","OK")))))</f>
        <v>-</v>
      </c>
      <c r="BA838" s="25" t="str">
        <f>IF(Pengawas!BA838="","-",IF(LEN(Pengawas!BA838)&lt;5,"Cek lagi","OK"))</f>
        <v>-</v>
      </c>
      <c r="BB838" s="25" t="str">
        <f>IF(Pengawas!BB838="","-",IF(LEN(Pengawas!BB838)&lt;4,"Cek lagi","OK"))</f>
        <v>-</v>
      </c>
      <c r="BC838" s="25" t="str">
        <f>IF(Pengawas!BC838="","-",IF(LEN(Pengawas!BC838)&lt;4,"Cek lagi","OK"))</f>
        <v>-</v>
      </c>
      <c r="BD838" s="25" t="str">
        <f>IF(Pengawas!BD838="","-",IF(LEN(Pengawas!BD838)&lt;4,"Cek lagi","OK"))</f>
        <v>-</v>
      </c>
      <c r="BE838" s="25" t="str">
        <f>IF(Pengawas!BE838="","-",IF(LEN(Pengawas!BE838)&lt;4,"Cek lagi","OK"))</f>
        <v>-</v>
      </c>
      <c r="BF838" s="25" t="str">
        <f>IF(Pengawas!BF838="","-",IF(LEN(Pengawas!BF838)&lt;&gt;5,"Tidak valid","OK"))</f>
        <v>-</v>
      </c>
      <c r="BG838" s="25" t="str">
        <f>IF(Pengawas!BG838="","-",IF(LEN(Pengawas!BG838)&lt;9,"Cek lagi",IF(LEN(Pengawas!BG838)&gt;14,"Cek lagi","OK")))</f>
        <v>-</v>
      </c>
    </row>
    <row r="839" spans="1:59" ht="15" customHeight="1" x14ac:dyDescent="0.2">
      <c r="A839" s="25" t="str">
        <f>IF(Pengawas!A839="","-",IF(LEN(Pengawas!A839)&lt;4,"Cek lagi","OK"))</f>
        <v>-</v>
      </c>
      <c r="B839" s="25" t="str">
        <f>IF(Pengawas!B839="","-",IF(LEN(Pengawas!B839)&lt;4,"Cek lagi","OK"))</f>
        <v>-</v>
      </c>
      <c r="C839" s="25" t="str">
        <f>IF(Pengawas!C839="","-",IF(LEN(Pengawas!C839)&lt;&gt;18,"Tidak valid","OK"))</f>
        <v>-</v>
      </c>
      <c r="D839" s="25" t="str">
        <f>IF(Pengawas!D839="","-",IF(LEN(Pengawas!D839)&lt;&gt;16,"Tidak valid","OK"))</f>
        <v>-</v>
      </c>
      <c r="E839" s="25" t="str">
        <f>IF(Pengawas!E839="","-",IF(LEN(Pengawas!E839)&lt;4,"Cek lagi","OK"))</f>
        <v>-</v>
      </c>
      <c r="F839" s="25" t="str">
        <f>IF(Pengawas!F839="","-",IF(LEN(Pengawas!F839)&lt;&gt;16,"Tidak valid","OK"))</f>
        <v>-</v>
      </c>
      <c r="G839" s="25" t="str">
        <f>IF(Pengawas!G839="","-",IF(LEN(Pengawas!G839)&lt;4,"Cek lagi","OK"))</f>
        <v>-</v>
      </c>
      <c r="H839" s="26" t="str">
        <f>IF(Pengawas!H839="","-",IF(VALUE(LEFT(Pengawas!H839,2))&gt;31,"Tanggal tidak valid",IF(VALUE(LEFT(RIGHT(Pengawas!H839,7),2))&gt;12,"Bulan tidak valid",IF(VALUE(RIGHT(Pengawas!H839,4))&gt;1990,"Umur terlalu muda",IF(VALUE(RIGHT(Pengawas!H839,4))&lt;1955,"Umur terlalu tua","OK")))))</f>
        <v>-</v>
      </c>
      <c r="I839" s="25" t="str">
        <f>IF(Pengawas!I839="","-",IF(Pengawas!I839="L","OK",IF(Pengawas!I839="P","OK","Tidak valid")))</f>
        <v>-</v>
      </c>
      <c r="J839" s="25" t="str">
        <f>IF(Pengawas!J839="","-",IF(LEN(Pengawas!J839)&lt;4,"Cek lagi","OK"))</f>
        <v>-</v>
      </c>
      <c r="K839" s="25" t="str">
        <f>IF(Pengawas!K839="","-",IF(Pengawas!K839&gt;5,"Tidak valid",IF(Pengawas!K839&lt;1,"Tidak valid","OK")))</f>
        <v>-</v>
      </c>
      <c r="L839" s="25" t="str">
        <f>IF(Pengawas!L839="","-",IF(VALUE(LEFT(Pengawas!L839,1))&gt;1,"Tidak valid","OK"))</f>
        <v>-</v>
      </c>
      <c r="M839" s="25" t="str">
        <f>IF(Pengawas!M839="","-",IF(VALUE(LEFT(Pengawas!M839,1))&gt;1,"Tidak valid","OK"))</f>
        <v>-</v>
      </c>
      <c r="N839" s="25" t="str">
        <f>IF(Pengawas!N839="","-",IF(VALUE(LEFT(Pengawas!N839,2))&gt;31,"Tanggal tidak valid",IF(VALUE(LEFT(RIGHT(Pengawas!N839,7),2))&gt;12,"Bulan tidak valid",IF(VALUE(RIGHT(Pengawas!N839,4))&gt;2015,"Tahun cek lagi",IF(VALUE(RIGHT(Pengawas!N839,4))&lt;1930,"Tahun cek lagi","OK")))))</f>
        <v>-</v>
      </c>
      <c r="O839" s="26" t="str">
        <f>IF(Pengawas!O839="","-",IF(VALUE(LEFT(Pengawas!O839,2))&gt;31,"Tanggal tidak valid",IF(VALUE(LEFT(RIGHT(Pengawas!O839,7),2))&gt;12,"Bulan tidak valid",IF(VALUE(RIGHT(Pengawas!O839,4))&gt;2015,"Tahun cek lagi",IF(VALUE(RIGHT(Pengawas!O839,4))&lt;1930,"Tahun cek lagi","OK")))))</f>
        <v>-</v>
      </c>
      <c r="P839" s="26" t="str">
        <f>IF(Pengawas!P839="","-",IF(VALUE(LEFT(Pengawas!P839,2))&gt;31,"Tanggal tidak valid",IF(VALUE(LEFT(RIGHT(Pengawas!P839,7),2))&gt;12,"Bulan tidak valid",IF(VALUE(RIGHT(Pengawas!P839,4))&gt;2015,"Tahun cek lagi",IF(VALUE(RIGHT(Pengawas!P839,4))&lt;1930,"Tahun cek lagi","OK")))))</f>
        <v>-</v>
      </c>
      <c r="Q839" s="25" t="str">
        <f>IF(Pengawas!Q839="","-",IF(Pengawas!Q839&gt;3,"Tidak valid",IF(Pengawas!Q839&lt;1,"Tidak valid","OK")))</f>
        <v>-</v>
      </c>
      <c r="R839" s="25" t="str">
        <f>IF(Pengawas!R839="","-",IF(Pengawas!R839&gt;20000000,"Cek lagi",IF(Pengawas!R839&lt;50000,"Cek lagi","OK")))</f>
        <v>-</v>
      </c>
      <c r="S839" s="25" t="str">
        <f>IF(Pengawas!S839="","-",IF(Pengawas!S839&gt;3,"Tidak valid",IF(Pengawas!S839&lt;1,"Tidak valid","OK")))</f>
        <v>-</v>
      </c>
      <c r="T839" s="25" t="str">
        <f>IF(Pengawas!T839="","-",IF(Pengawas!T839&gt;6,"Tidak valid",IF(Pengawas!T839&lt;1,"Tidak valid","OK")))</f>
        <v>-</v>
      </c>
      <c r="U839" s="25" t="str">
        <f>IF(Pengawas!U839="","-",IF(Pengawas!U839&gt;4,"Tidak valid",IF(Pengawas!U839&lt;1,"Tidak valid","OK")))</f>
        <v>-</v>
      </c>
      <c r="V839" s="25" t="str">
        <f>IF(Pengawas!V839="","-",IF(Pengawas!V839&gt;2,"Tidak valid",IF(Pengawas!V839&lt;1,"Tidak valid","OK")))</f>
        <v>-</v>
      </c>
      <c r="W839" s="25" t="str">
        <f>IF(Pengawas!V839="","-",IF(Pengawas!V839=1,IF(Pengawas!W839="","Harap diisi","OK"),IF(Pengawas!V839=2,IF(Pengawas!W839="","Harap diisi","OK"),IF(Pengawas!V840&lt;1,"-",IF(Pengawas!V840&gt;2,"-","OK")))))</f>
        <v>-</v>
      </c>
      <c r="X839" s="25" t="str">
        <f>IF(Pengawas!V839="","-",IF(Pengawas!V839=1,IF(Pengawas!X839="","Harap diisi","OK"),IF(Pengawas!V839=2,IF(Pengawas!X839="","Harap diisi","OK"),IF(Pengawas!V840&lt;1,"-",IF(Pengawas!V840&gt;2,"-","OK")))))</f>
        <v>-</v>
      </c>
      <c r="Y839" s="25" t="str">
        <f>IF(Pengawas!V839="","-",IF(Pengawas!V839=1,IF(Pengawas!Y839="","Harap diisi","OK"),IF(Pengawas!V839=2,IF(Pengawas!Y839="","Harap diisi","OK"),IF(Pengawas!V840&lt;1,"-",IF(Pengawas!V840&gt;2,"-","OK")))))</f>
        <v>-</v>
      </c>
      <c r="Z839" s="25" t="str">
        <f>IF(Pengawas!V839="","-",IF(Pengawas!V839=1,IF(Pengawas!Z839="","Harap diisi","OK"),IF(Pengawas!V839=2,IF(Pengawas!Z839="","Harap diisi","OK"),IF(Pengawas!V840&lt;1,"-",IF(Pengawas!V840&gt;2,"-","OK")))))</f>
        <v>-</v>
      </c>
      <c r="AA839" s="25" t="str">
        <f>IF(Pengawas!V839="","-",IF(Pengawas!V839=1,IF(Pengawas!AA839="","Harap diisi","OK"),IF(Pengawas!V839=2,IF(Pengawas!AA839="","Harap diisi","OK"),IF(Pengawas!V840&lt;1,"-",IF(Pengawas!V840&gt;2,"-","OK")))))</f>
        <v>-</v>
      </c>
      <c r="AB839" s="25" t="str">
        <f>IF(Pengawas!V839="","-",IF(Pengawas!V839=1,IF(Pengawas!AB839="","Harap diisi","OK"),IF(Pengawas!V839=2,IF(Pengawas!AB839="","Harap diisi","OK"),IF(Pengawas!V840&lt;1,"-",IF(Pengawas!V840&gt;2,"-","OK")))))</f>
        <v>-</v>
      </c>
      <c r="AC839" s="25" t="str">
        <f>IF(Pengawas!V839="","-",IF(Pengawas!V839=1,IF(Pengawas!AC839="","Harap diisi","OK"),IF(Pengawas!V839=2,IF(Pengawas!AC839="","Harap diisi","OK"),IF(Pengawas!V840&lt;1,"-",IF(Pengawas!V840&gt;2,"-","OK")))))</f>
        <v>-</v>
      </c>
      <c r="AD839" s="25" t="str">
        <f>IF(Pengawas!V839="","-",IF(Pengawas!V839=1,IF(Pengawas!AD839="","OK","Harap dikosongkan"),IF(Pengawas!V839=2,IF(Pengawas!AD839="","Harap diisi","OK"),IF(Pengawas!V840&lt;1,"-",IF(Pengawas!V840&gt;2,"-","OK")))))</f>
        <v>-</v>
      </c>
      <c r="AE839" s="25" t="str">
        <f>IF(Pengawas!V839="","-",IF(Pengawas!V839=1,IF(Pengawas!AE839="","OK","Harap dikosongkan"),IF(Pengawas!V839=2,IF(Pengawas!AE839="","Harap diisi","OK"),IF(Pengawas!V840&lt;1,"-",IF(Pengawas!V840&gt;2,"-","OK")))))</f>
        <v>-</v>
      </c>
      <c r="AF839" s="25" t="str">
        <f>IF(Pengawas!V839="","-",IF(Pengawas!V839=1,IF(Pengawas!AF839="","OK","Harap dikosongkan"),IF(Pengawas!V839=2,IF(Pengawas!AF839="","Harap diisi","OK"),IF(Pengawas!V840&lt;1,"-",IF(Pengawas!V840&gt;2,"-","OK")))))</f>
        <v>-</v>
      </c>
      <c r="AG839" s="25" t="str">
        <f>IF(Pengawas!V839="","-",IF(Pengawas!V839=1,IF(Pengawas!AG839="","OK","Harap dikosongkan"),IF(Pengawas!V839=2,IF(Pengawas!AG839="","Harap diisi","OK"),IF(Pengawas!V840&lt;1,"-",IF(Pengawas!V840&gt;2,"-","OK")))))</f>
        <v>-</v>
      </c>
      <c r="AH839" s="25" t="str">
        <f>IF(Pengawas!V839="","-",IF(Pengawas!V839=1,IF(Pengawas!AH839="","OK","Harap dikosongkan"),IF(Pengawas!V839=2,IF(Pengawas!AH839="","Harap diisi","OK"),IF(Pengawas!V840&lt;1,"-",IF(Pengawas!V840&gt;2,"-","OK")))))</f>
        <v>-</v>
      </c>
      <c r="AI839" s="25" t="str">
        <f>IF(Pengawas!V839="","-",IF(Pengawas!V839=1,IF(Pengawas!AI839="","OK","Harap dikosongkan"),IF(Pengawas!V839=2,IF(Pengawas!AI839="","Harap diisi","OK"),IF(Pengawas!V840&lt;1,"-",IF(Pengawas!V840&gt;2,"-","OK")))))</f>
        <v>-</v>
      </c>
      <c r="AJ839" s="25" t="str">
        <f>IF(Pengawas!V839="","-",IF(Pengawas!V839=1,IF(Pengawas!AJ839="","OK","Harap dikosongkan"),IF(Pengawas!V839=2,IF(Pengawas!AJ839="","Harap diisi","OK"),IF(Pengawas!V840&lt;1,"-",IF(Pengawas!V840&gt;2,"-","OK")))))</f>
        <v>-</v>
      </c>
      <c r="AK839" s="25" t="str">
        <f>IF(Pengawas!V839="","-",IF(Pengawas!V839=1,IF(Pengawas!AK839="","OK","Harap dikosongkan"),IF(Pengawas!V839=2,IF(Pengawas!AK839="","Harap diisi","OK"),IF(Pengawas!V840&lt;1,"-",IF(Pengawas!V840&gt;2,"-","OK")))))</f>
        <v>-</v>
      </c>
      <c r="AL839" s="25" t="str">
        <f>IF(Pengawas!AL839="","-",IF(Pengawas!AL839&gt;3,"Tidak valid",IF(Pengawas!AL839&lt;1,"Tidak valid","OK")))</f>
        <v>-</v>
      </c>
      <c r="AM839" s="25" t="str">
        <f>IF(Pengawas!AL839="",IF(Pengawas!AM839="","-","Harap dikosongkan"),IF(Pengawas!AL839&lt;&gt;1,IF(Pengawas!AM839="","OK","Harap dikosongkan"),IF(Pengawas!AM839="","Harap diisi",IF(Pengawas!AM839&gt;2015,"Cek lagi",IF(Pengawas!AM839&lt;2005,"Cek lagi","OK")))))</f>
        <v>-</v>
      </c>
      <c r="AN839" s="25" t="str">
        <f>IF(Pengawas!AL839="",IF(Pengawas!AN839="","-","Harap dikosongkan"),IF(Pengawas!AL839&lt;&gt;1,IF(Pengawas!AN839="","OK","Harap dikosongkan"),IF(Pengawas!AN839="","Harap diisi",IF(VALUE(Pengawas!AN839)&gt;33,"Tidak valid",IF(VALUE(Pengawas!AN839)&lt;1,"Tidak valid","OK")))))</f>
        <v>-</v>
      </c>
      <c r="AO839" s="25" t="str">
        <f>IF(Pengawas!AL839="",IF(Pengawas!AO839="","-","Harap dikosongkan"),IF(Pengawas!AL839&lt;&gt;1,IF(Pengawas!AO839="","OK","Harap dikosongkan"),IF(Pengawas!AO839="","Harap diisi",IF(Pengawas!AO839&gt;1,"Tidak valid","OK"))))</f>
        <v>-</v>
      </c>
      <c r="AP839" s="25" t="str">
        <f>IF(Pengawas!AL839&gt;1,"OK",IF(Pengawas!AO839="",IF(Pengawas!AP839="","-","Kolom AO cek lagi"),IF(Pengawas!AO839=0,IF(Pengawas!AP839="","OK","Harap dikosongkan"),IF(Pengawas!AP839="","Harap diisi",IF(LEN(Pengawas!AP839)&lt;12,"Tidak valid",IF(LEN(Pengawas!AP839)&gt;14,"Tidak valid","OK"))))))</f>
        <v>-</v>
      </c>
      <c r="AQ839" s="26" t="str">
        <f>IF(Pengawas!AL839&gt;1,"OK",IF(Pengawas!AO839="",IF(Pengawas!AQ839="","-","Kolom AO cek lagi"),IF(Pengawas!AO839=0,IF(Pengawas!AQ839="","OK","Harap dikosongkan"),IF(Pengawas!AQ839="","Harap diisi",IF(LEN(Pengawas!AQ839)&lt;5,"Cek lagi","OK")))))</f>
        <v>-</v>
      </c>
      <c r="AR839" s="26" t="str">
        <f>IF(Pengawas!AL839&gt;1,"OK",IF(Pengawas!AO839="",IF(Pengawas!AR839="","-","Kolom AT cek lagi"),IF(Pengawas!AO839=0,IF(Pengawas!AR839="","OK","Harap dikosongkan"),IF(Pengawas!AR839="","Harap diisi",IF(VALUE(LEFT(Pengawas!AR839,2))&gt;31,"Tanggal tidak valid",IF(VALUE(LEFT(RIGHT(Pengawas!AR839,7),2))&gt;12,"Bulan tidak valid",IF(VALUE(RIGHT(Pengawas!AR839,4))&gt;2016,"Tahun cek lagi",IF(VALUE(RIGHT(Pengawas!AR839,4))&lt;2005,"Tahun cek lagi","OK"))))))))</f>
        <v>-</v>
      </c>
      <c r="AS839" s="25" t="str">
        <f>IF(Pengawas!AP839="",IF(Pengawas!AS839="","-","Harap dikosongkan"),IF(Pengawas!AP839&lt;&gt;"",IF(Pengawas!AS839="","Harap diisi",IF(Pengawas!AS839&gt;1,"Tidak valid","OK"))))</f>
        <v>-</v>
      </c>
      <c r="AT839" s="25" t="str">
        <f>IF(Pengawas!AS839="",IF(Pengawas!AT839="","-","Harap dikosongkan"),IF(Pengawas!AS839&lt;&gt;1,IF(Pengawas!AT839="","OK","Harap dikosongkan"),IF(Pengawas!AS839="",IF(Pengawas!AT839="","-","Harap dikosongkan"),IF(Pengawas!AS839=0,IF(Pengawas!AT839="","OK","Harap dikosongkan"),IF(Pengawas!AT839="","Harap diisi",IF(Pengawas!AT839&gt;2016,"Cek lagi",IF(Pengawas!AT839&lt;2005,"Cek lagi",IF(Pengawas!AM839&gt;Pengawas!AT839,"Cek lagi dengan Kolom AL","OK"))))))))</f>
        <v>-</v>
      </c>
      <c r="AU839" s="25" t="str">
        <f>IF(Pengawas!AS839="",IF(Pengawas!AU839="","-","Harap dikosongkan"),IF(Pengawas!AS839&lt;&gt;1,IF(Pengawas!AU839="","OK","Harap dikosongkan"),IF(Pengawas!AS839="",IF(Pengawas!AU839="","-","Harap dikosongkan"),IF(Pengawas!AS839=0,IF(Pengawas!AU839="","OK","Harap dikosongkan"),IF(Pengawas!AU839="","Harap diisi",IF(Pengawas!AU839&gt;20000000,"Cek lagi",IF(Pengawas!AU839&lt;100000,"Cek lagi","OK")))))))</f>
        <v>-</v>
      </c>
      <c r="AV839" s="25" t="str">
        <f>IF(Pengawas!AV839="","-",IF(Pengawas!AV839&gt;3,"Tidak valid","OK"))</f>
        <v>-</v>
      </c>
      <c r="AW839" s="25" t="str">
        <f>IF(Pengawas!AV839="",IF(Pengawas!AW839="","-","Harap dikosongkan"),IF(Pengawas!AV839=0,IF(Pengawas!AW839="","OK","Harap dikosongkan"),IF(Pengawas!AV839&gt;0,IF(Pengawas!AW839="","Harap diisi",IF(Pengawas!AW839&gt;2015,"Tidak valid","OK")))))</f>
        <v>-</v>
      </c>
      <c r="AX839" s="25" t="str">
        <f>IF(Pengawas!AV839="",IF(Pengawas!AX839="","-","Harap dikosongkan"),IF(Pengawas!AV839=0,IF(Pengawas!AX839="","OK","Harap dikosongkan"),IF(Pengawas!AV839&gt;0,IF(Pengawas!AX839="","Harap diisi",IF(Pengawas!AX839="","-",IF(Pengawas!AX839&gt;1,"Tidak valid","OK"))))))</f>
        <v>-</v>
      </c>
      <c r="AY839" s="25" t="str">
        <f>IF(Pengawas!AY839="","-",IF(Pengawas!AY839&gt;2,"Tidak valid","OK"))</f>
        <v>-</v>
      </c>
      <c r="AZ839" s="25" t="str">
        <f>IF(Pengawas!AY839="",IF(Pengawas!AZ839="","-","Harap dikosongkan"),IF(Pengawas!AY839=0,IF(Pengawas!AZ839="","OK","Harap dikosongkan"),IF(Pengawas!AZ839="","Harap diisi",IF(Pengawas!AZ839&gt;2015,"Cek lagi",IF(Pengawas!AZ839&lt;2000,"Cek lagi","OK")))))</f>
        <v>-</v>
      </c>
      <c r="BA839" s="25" t="str">
        <f>IF(Pengawas!BA839="","-",IF(LEN(Pengawas!BA839)&lt;5,"Cek lagi","OK"))</f>
        <v>-</v>
      </c>
      <c r="BB839" s="25" t="str">
        <f>IF(Pengawas!BB839="","-",IF(LEN(Pengawas!BB839)&lt;4,"Cek lagi","OK"))</f>
        <v>-</v>
      </c>
      <c r="BC839" s="25" t="str">
        <f>IF(Pengawas!BC839="","-",IF(LEN(Pengawas!BC839)&lt;4,"Cek lagi","OK"))</f>
        <v>-</v>
      </c>
      <c r="BD839" s="25" t="str">
        <f>IF(Pengawas!BD839="","-",IF(LEN(Pengawas!BD839)&lt;4,"Cek lagi","OK"))</f>
        <v>-</v>
      </c>
      <c r="BE839" s="25" t="str">
        <f>IF(Pengawas!BE839="","-",IF(LEN(Pengawas!BE839)&lt;4,"Cek lagi","OK"))</f>
        <v>-</v>
      </c>
      <c r="BF839" s="25" t="str">
        <f>IF(Pengawas!BF839="","-",IF(LEN(Pengawas!BF839)&lt;&gt;5,"Tidak valid","OK"))</f>
        <v>-</v>
      </c>
      <c r="BG839" s="25" t="str">
        <f>IF(Pengawas!BG839="","-",IF(LEN(Pengawas!BG839)&lt;9,"Cek lagi",IF(LEN(Pengawas!BG839)&gt;14,"Cek lagi","OK")))</f>
        <v>-</v>
      </c>
    </row>
    <row r="840" spans="1:59" ht="15" customHeight="1" x14ac:dyDescent="0.2">
      <c r="A840" s="25" t="str">
        <f>IF(Pengawas!A840="","-",IF(LEN(Pengawas!A840)&lt;4,"Cek lagi","OK"))</f>
        <v>-</v>
      </c>
      <c r="B840" s="25" t="str">
        <f>IF(Pengawas!B840="","-",IF(LEN(Pengawas!B840)&lt;4,"Cek lagi","OK"))</f>
        <v>-</v>
      </c>
      <c r="C840" s="25" t="str">
        <f>IF(Pengawas!C840="","-",IF(LEN(Pengawas!C840)&lt;&gt;18,"Tidak valid","OK"))</f>
        <v>-</v>
      </c>
      <c r="D840" s="25" t="str">
        <f>IF(Pengawas!D840="","-",IF(LEN(Pengawas!D840)&lt;&gt;16,"Tidak valid","OK"))</f>
        <v>-</v>
      </c>
      <c r="E840" s="25" t="str">
        <f>IF(Pengawas!E840="","-",IF(LEN(Pengawas!E840)&lt;4,"Cek lagi","OK"))</f>
        <v>-</v>
      </c>
      <c r="F840" s="25" t="str">
        <f>IF(Pengawas!F840="","-",IF(LEN(Pengawas!F840)&lt;&gt;16,"Tidak valid","OK"))</f>
        <v>-</v>
      </c>
      <c r="G840" s="25" t="str">
        <f>IF(Pengawas!G840="","-",IF(LEN(Pengawas!G840)&lt;4,"Cek lagi","OK"))</f>
        <v>-</v>
      </c>
      <c r="H840" s="26" t="str">
        <f>IF(Pengawas!H840="","-",IF(VALUE(LEFT(Pengawas!H840,2))&gt;31,"Tanggal tidak valid",IF(VALUE(LEFT(RIGHT(Pengawas!H840,7),2))&gt;12,"Bulan tidak valid",IF(VALUE(RIGHT(Pengawas!H840,4))&gt;1990,"Umur terlalu muda",IF(VALUE(RIGHT(Pengawas!H840,4))&lt;1955,"Umur terlalu tua","OK")))))</f>
        <v>-</v>
      </c>
      <c r="I840" s="25" t="str">
        <f>IF(Pengawas!I840="","-",IF(Pengawas!I840="L","OK",IF(Pengawas!I840="P","OK","Tidak valid")))</f>
        <v>-</v>
      </c>
      <c r="J840" s="25" t="str">
        <f>IF(Pengawas!J840="","-",IF(LEN(Pengawas!J840)&lt;4,"Cek lagi","OK"))</f>
        <v>-</v>
      </c>
      <c r="K840" s="25" t="str">
        <f>IF(Pengawas!K840="","-",IF(Pengawas!K840&gt;5,"Tidak valid",IF(Pengawas!K840&lt;1,"Tidak valid","OK")))</f>
        <v>-</v>
      </c>
      <c r="L840" s="25" t="str">
        <f>IF(Pengawas!L840="","-",IF(VALUE(LEFT(Pengawas!L840,1))&gt;1,"Tidak valid","OK"))</f>
        <v>-</v>
      </c>
      <c r="M840" s="25" t="str">
        <f>IF(Pengawas!M840="","-",IF(VALUE(LEFT(Pengawas!M840,1))&gt;1,"Tidak valid","OK"))</f>
        <v>-</v>
      </c>
      <c r="N840" s="25" t="str">
        <f>IF(Pengawas!N840="","-",IF(VALUE(LEFT(Pengawas!N840,2))&gt;31,"Tanggal tidak valid",IF(VALUE(LEFT(RIGHT(Pengawas!N840,7),2))&gt;12,"Bulan tidak valid",IF(VALUE(RIGHT(Pengawas!N840,4))&gt;2015,"Tahun cek lagi",IF(VALUE(RIGHT(Pengawas!N840,4))&lt;1930,"Tahun cek lagi","OK")))))</f>
        <v>-</v>
      </c>
      <c r="O840" s="26" t="str">
        <f>IF(Pengawas!O840="","-",IF(VALUE(LEFT(Pengawas!O840,2))&gt;31,"Tanggal tidak valid",IF(VALUE(LEFT(RIGHT(Pengawas!O840,7),2))&gt;12,"Bulan tidak valid",IF(VALUE(RIGHT(Pengawas!O840,4))&gt;2015,"Tahun cek lagi",IF(VALUE(RIGHT(Pengawas!O840,4))&lt;1930,"Tahun cek lagi","OK")))))</f>
        <v>-</v>
      </c>
      <c r="P840" s="26" t="str">
        <f>IF(Pengawas!P840="","-",IF(VALUE(LEFT(Pengawas!P840,2))&gt;31,"Tanggal tidak valid",IF(VALUE(LEFT(RIGHT(Pengawas!P840,7),2))&gt;12,"Bulan tidak valid",IF(VALUE(RIGHT(Pengawas!P840,4))&gt;2015,"Tahun cek lagi",IF(VALUE(RIGHT(Pengawas!P840,4))&lt;1930,"Tahun cek lagi","OK")))))</f>
        <v>-</v>
      </c>
      <c r="Q840" s="25" t="str">
        <f>IF(Pengawas!Q840="","-",IF(Pengawas!Q840&gt;3,"Tidak valid",IF(Pengawas!Q840&lt;1,"Tidak valid","OK")))</f>
        <v>-</v>
      </c>
      <c r="R840" s="25" t="str">
        <f>IF(Pengawas!R840="","-",IF(Pengawas!R840&gt;20000000,"Cek lagi",IF(Pengawas!R840&lt;50000,"Cek lagi","OK")))</f>
        <v>-</v>
      </c>
      <c r="S840" s="25" t="str">
        <f>IF(Pengawas!S840="","-",IF(Pengawas!S840&gt;3,"Tidak valid",IF(Pengawas!S840&lt;1,"Tidak valid","OK")))</f>
        <v>-</v>
      </c>
      <c r="T840" s="25" t="str">
        <f>IF(Pengawas!T840="","-",IF(Pengawas!T840&gt;6,"Tidak valid",IF(Pengawas!T840&lt;1,"Tidak valid","OK")))</f>
        <v>-</v>
      </c>
      <c r="U840" s="25" t="str">
        <f>IF(Pengawas!U840="","-",IF(Pengawas!U840&gt;4,"Tidak valid",IF(Pengawas!U840&lt;1,"Tidak valid","OK")))</f>
        <v>-</v>
      </c>
      <c r="V840" s="25" t="str">
        <f>IF(Pengawas!V840="","-",IF(Pengawas!V840&gt;2,"Tidak valid",IF(Pengawas!V840&lt;1,"Tidak valid","OK")))</f>
        <v>-</v>
      </c>
      <c r="W840" s="25" t="str">
        <f>IF(Pengawas!V840="","-",IF(Pengawas!V840=1,IF(Pengawas!W840="","Harap diisi","OK"),IF(Pengawas!V840=2,IF(Pengawas!W840="","Harap diisi","OK"),IF(Pengawas!V841&lt;1,"-",IF(Pengawas!V841&gt;2,"-","OK")))))</f>
        <v>-</v>
      </c>
      <c r="X840" s="25" t="str">
        <f>IF(Pengawas!V840="","-",IF(Pengawas!V840=1,IF(Pengawas!X840="","Harap diisi","OK"),IF(Pengawas!V840=2,IF(Pengawas!X840="","Harap diisi","OK"),IF(Pengawas!V841&lt;1,"-",IF(Pengawas!V841&gt;2,"-","OK")))))</f>
        <v>-</v>
      </c>
      <c r="Y840" s="25" t="str">
        <f>IF(Pengawas!V840="","-",IF(Pengawas!V840=1,IF(Pengawas!Y840="","Harap diisi","OK"),IF(Pengawas!V840=2,IF(Pengawas!Y840="","Harap diisi","OK"),IF(Pengawas!V841&lt;1,"-",IF(Pengawas!V841&gt;2,"-","OK")))))</f>
        <v>-</v>
      </c>
      <c r="Z840" s="25" t="str">
        <f>IF(Pengawas!V840="","-",IF(Pengawas!V840=1,IF(Pengawas!Z840="","Harap diisi","OK"),IF(Pengawas!V840=2,IF(Pengawas!Z840="","Harap diisi","OK"),IF(Pengawas!V841&lt;1,"-",IF(Pengawas!V841&gt;2,"-","OK")))))</f>
        <v>-</v>
      </c>
      <c r="AA840" s="25" t="str">
        <f>IF(Pengawas!V840="","-",IF(Pengawas!V840=1,IF(Pengawas!AA840="","Harap diisi","OK"),IF(Pengawas!V840=2,IF(Pengawas!AA840="","Harap diisi","OK"),IF(Pengawas!V841&lt;1,"-",IF(Pengawas!V841&gt;2,"-","OK")))))</f>
        <v>-</v>
      </c>
      <c r="AB840" s="25" t="str">
        <f>IF(Pengawas!V840="","-",IF(Pengawas!V840=1,IF(Pengawas!AB840="","Harap diisi","OK"),IF(Pengawas!V840=2,IF(Pengawas!AB840="","Harap diisi","OK"),IF(Pengawas!V841&lt;1,"-",IF(Pengawas!V841&gt;2,"-","OK")))))</f>
        <v>-</v>
      </c>
      <c r="AC840" s="25" t="str">
        <f>IF(Pengawas!V840="","-",IF(Pengawas!V840=1,IF(Pengawas!AC840="","Harap diisi","OK"),IF(Pengawas!V840=2,IF(Pengawas!AC840="","Harap diisi","OK"),IF(Pengawas!V841&lt;1,"-",IF(Pengawas!V841&gt;2,"-","OK")))))</f>
        <v>-</v>
      </c>
      <c r="AD840" s="25" t="str">
        <f>IF(Pengawas!V840="","-",IF(Pengawas!V840=1,IF(Pengawas!AD840="","OK","Harap dikosongkan"),IF(Pengawas!V840=2,IF(Pengawas!AD840="","Harap diisi","OK"),IF(Pengawas!V841&lt;1,"-",IF(Pengawas!V841&gt;2,"-","OK")))))</f>
        <v>-</v>
      </c>
      <c r="AE840" s="25" t="str">
        <f>IF(Pengawas!V840="","-",IF(Pengawas!V840=1,IF(Pengawas!AE840="","OK","Harap dikosongkan"),IF(Pengawas!V840=2,IF(Pengawas!AE840="","Harap diisi","OK"),IF(Pengawas!V841&lt;1,"-",IF(Pengawas!V841&gt;2,"-","OK")))))</f>
        <v>-</v>
      </c>
      <c r="AF840" s="25" t="str">
        <f>IF(Pengawas!V840="","-",IF(Pengawas!V840=1,IF(Pengawas!AF840="","OK","Harap dikosongkan"),IF(Pengawas!V840=2,IF(Pengawas!AF840="","Harap diisi","OK"),IF(Pengawas!V841&lt;1,"-",IF(Pengawas!V841&gt;2,"-","OK")))))</f>
        <v>-</v>
      </c>
      <c r="AG840" s="25" t="str">
        <f>IF(Pengawas!V840="","-",IF(Pengawas!V840=1,IF(Pengawas!AG840="","OK","Harap dikosongkan"),IF(Pengawas!V840=2,IF(Pengawas!AG840="","Harap diisi","OK"),IF(Pengawas!V841&lt;1,"-",IF(Pengawas!V841&gt;2,"-","OK")))))</f>
        <v>-</v>
      </c>
      <c r="AH840" s="25" t="str">
        <f>IF(Pengawas!V840="","-",IF(Pengawas!V840=1,IF(Pengawas!AH840="","OK","Harap dikosongkan"),IF(Pengawas!V840=2,IF(Pengawas!AH840="","Harap diisi","OK"),IF(Pengawas!V841&lt;1,"-",IF(Pengawas!V841&gt;2,"-","OK")))))</f>
        <v>-</v>
      </c>
      <c r="AI840" s="25" t="str">
        <f>IF(Pengawas!V840="","-",IF(Pengawas!V840=1,IF(Pengawas!AI840="","OK","Harap dikosongkan"),IF(Pengawas!V840=2,IF(Pengawas!AI840="","Harap diisi","OK"),IF(Pengawas!V841&lt;1,"-",IF(Pengawas!V841&gt;2,"-","OK")))))</f>
        <v>-</v>
      </c>
      <c r="AJ840" s="25" t="str">
        <f>IF(Pengawas!V840="","-",IF(Pengawas!V840=1,IF(Pengawas!AJ840="","OK","Harap dikosongkan"),IF(Pengawas!V840=2,IF(Pengawas!AJ840="","Harap diisi","OK"),IF(Pengawas!V841&lt;1,"-",IF(Pengawas!V841&gt;2,"-","OK")))))</f>
        <v>-</v>
      </c>
      <c r="AK840" s="25" t="str">
        <f>IF(Pengawas!V840="","-",IF(Pengawas!V840=1,IF(Pengawas!AK840="","OK","Harap dikosongkan"),IF(Pengawas!V840=2,IF(Pengawas!AK840="","Harap diisi","OK"),IF(Pengawas!V841&lt;1,"-",IF(Pengawas!V841&gt;2,"-","OK")))))</f>
        <v>-</v>
      </c>
      <c r="AL840" s="25" t="str">
        <f>IF(Pengawas!AL840="","-",IF(Pengawas!AL840&gt;3,"Tidak valid",IF(Pengawas!AL840&lt;1,"Tidak valid","OK")))</f>
        <v>-</v>
      </c>
      <c r="AM840" s="25" t="str">
        <f>IF(Pengawas!AL840="",IF(Pengawas!AM840="","-","Harap dikosongkan"),IF(Pengawas!AL840&lt;&gt;1,IF(Pengawas!AM840="","OK","Harap dikosongkan"),IF(Pengawas!AM840="","Harap diisi",IF(Pengawas!AM840&gt;2015,"Cek lagi",IF(Pengawas!AM840&lt;2005,"Cek lagi","OK")))))</f>
        <v>-</v>
      </c>
      <c r="AN840" s="25" t="str">
        <f>IF(Pengawas!AL840="",IF(Pengawas!AN840="","-","Harap dikosongkan"),IF(Pengawas!AL840&lt;&gt;1,IF(Pengawas!AN840="","OK","Harap dikosongkan"),IF(Pengawas!AN840="","Harap diisi",IF(VALUE(Pengawas!AN840)&gt;33,"Tidak valid",IF(VALUE(Pengawas!AN840)&lt;1,"Tidak valid","OK")))))</f>
        <v>-</v>
      </c>
      <c r="AO840" s="25" t="str">
        <f>IF(Pengawas!AL840="",IF(Pengawas!AO840="","-","Harap dikosongkan"),IF(Pengawas!AL840&lt;&gt;1,IF(Pengawas!AO840="","OK","Harap dikosongkan"),IF(Pengawas!AO840="","Harap diisi",IF(Pengawas!AO840&gt;1,"Tidak valid","OK"))))</f>
        <v>-</v>
      </c>
      <c r="AP840" s="25" t="str">
        <f>IF(Pengawas!AL840&gt;1,"OK",IF(Pengawas!AO840="",IF(Pengawas!AP840="","-","Kolom AO cek lagi"),IF(Pengawas!AO840=0,IF(Pengawas!AP840="","OK","Harap dikosongkan"),IF(Pengawas!AP840="","Harap diisi",IF(LEN(Pengawas!AP840)&lt;12,"Tidak valid",IF(LEN(Pengawas!AP840)&gt;14,"Tidak valid","OK"))))))</f>
        <v>-</v>
      </c>
      <c r="AQ840" s="26" t="str">
        <f>IF(Pengawas!AL840&gt;1,"OK",IF(Pengawas!AO840="",IF(Pengawas!AQ840="","-","Kolom AO cek lagi"),IF(Pengawas!AO840=0,IF(Pengawas!AQ840="","OK","Harap dikosongkan"),IF(Pengawas!AQ840="","Harap diisi",IF(LEN(Pengawas!AQ840)&lt;5,"Cek lagi","OK")))))</f>
        <v>-</v>
      </c>
      <c r="AR840" s="26" t="str">
        <f>IF(Pengawas!AL840&gt;1,"OK",IF(Pengawas!AO840="",IF(Pengawas!AR840="","-","Kolom AT cek lagi"),IF(Pengawas!AO840=0,IF(Pengawas!AR840="","OK","Harap dikosongkan"),IF(Pengawas!AR840="","Harap diisi",IF(VALUE(LEFT(Pengawas!AR840,2))&gt;31,"Tanggal tidak valid",IF(VALUE(LEFT(RIGHT(Pengawas!AR840,7),2))&gt;12,"Bulan tidak valid",IF(VALUE(RIGHT(Pengawas!AR840,4))&gt;2016,"Tahun cek lagi",IF(VALUE(RIGHT(Pengawas!AR840,4))&lt;2005,"Tahun cek lagi","OK"))))))))</f>
        <v>-</v>
      </c>
      <c r="AS840" s="25" t="str">
        <f>IF(Pengawas!AP840="",IF(Pengawas!AS840="","-","Harap dikosongkan"),IF(Pengawas!AP840&lt;&gt;"",IF(Pengawas!AS840="","Harap diisi",IF(Pengawas!AS840&gt;1,"Tidak valid","OK"))))</f>
        <v>-</v>
      </c>
      <c r="AT840" s="25" t="str">
        <f>IF(Pengawas!AS840="",IF(Pengawas!AT840="","-","Harap dikosongkan"),IF(Pengawas!AS840&lt;&gt;1,IF(Pengawas!AT840="","OK","Harap dikosongkan"),IF(Pengawas!AS840="",IF(Pengawas!AT840="","-","Harap dikosongkan"),IF(Pengawas!AS840=0,IF(Pengawas!AT840="","OK","Harap dikosongkan"),IF(Pengawas!AT840="","Harap diisi",IF(Pengawas!AT840&gt;2016,"Cek lagi",IF(Pengawas!AT840&lt;2005,"Cek lagi",IF(Pengawas!AM840&gt;Pengawas!AT840,"Cek lagi dengan Kolom AL","OK"))))))))</f>
        <v>-</v>
      </c>
      <c r="AU840" s="25" t="str">
        <f>IF(Pengawas!AS840="",IF(Pengawas!AU840="","-","Harap dikosongkan"),IF(Pengawas!AS840&lt;&gt;1,IF(Pengawas!AU840="","OK","Harap dikosongkan"),IF(Pengawas!AS840="",IF(Pengawas!AU840="","-","Harap dikosongkan"),IF(Pengawas!AS840=0,IF(Pengawas!AU840="","OK","Harap dikosongkan"),IF(Pengawas!AU840="","Harap diisi",IF(Pengawas!AU840&gt;20000000,"Cek lagi",IF(Pengawas!AU840&lt;100000,"Cek lagi","OK")))))))</f>
        <v>-</v>
      </c>
      <c r="AV840" s="25" t="str">
        <f>IF(Pengawas!AV840="","-",IF(Pengawas!AV840&gt;3,"Tidak valid","OK"))</f>
        <v>-</v>
      </c>
      <c r="AW840" s="25" t="str">
        <f>IF(Pengawas!AV840="",IF(Pengawas!AW840="","-","Harap dikosongkan"),IF(Pengawas!AV840=0,IF(Pengawas!AW840="","OK","Harap dikosongkan"),IF(Pengawas!AV840&gt;0,IF(Pengawas!AW840="","Harap diisi",IF(Pengawas!AW840&gt;2015,"Tidak valid","OK")))))</f>
        <v>-</v>
      </c>
      <c r="AX840" s="25" t="str">
        <f>IF(Pengawas!AV840="",IF(Pengawas!AX840="","-","Harap dikosongkan"),IF(Pengawas!AV840=0,IF(Pengawas!AX840="","OK","Harap dikosongkan"),IF(Pengawas!AV840&gt;0,IF(Pengawas!AX840="","Harap diisi",IF(Pengawas!AX840="","-",IF(Pengawas!AX840&gt;1,"Tidak valid","OK"))))))</f>
        <v>-</v>
      </c>
      <c r="AY840" s="25" t="str">
        <f>IF(Pengawas!AY840="","-",IF(Pengawas!AY840&gt;2,"Tidak valid","OK"))</f>
        <v>-</v>
      </c>
      <c r="AZ840" s="25" t="str">
        <f>IF(Pengawas!AY840="",IF(Pengawas!AZ840="","-","Harap dikosongkan"),IF(Pengawas!AY840=0,IF(Pengawas!AZ840="","OK","Harap dikosongkan"),IF(Pengawas!AZ840="","Harap diisi",IF(Pengawas!AZ840&gt;2015,"Cek lagi",IF(Pengawas!AZ840&lt;2000,"Cek lagi","OK")))))</f>
        <v>-</v>
      </c>
      <c r="BA840" s="25" t="str">
        <f>IF(Pengawas!BA840="","-",IF(LEN(Pengawas!BA840)&lt;5,"Cek lagi","OK"))</f>
        <v>-</v>
      </c>
      <c r="BB840" s="25" t="str">
        <f>IF(Pengawas!BB840="","-",IF(LEN(Pengawas!BB840)&lt;4,"Cek lagi","OK"))</f>
        <v>-</v>
      </c>
      <c r="BC840" s="25" t="str">
        <f>IF(Pengawas!BC840="","-",IF(LEN(Pengawas!BC840)&lt;4,"Cek lagi","OK"))</f>
        <v>-</v>
      </c>
      <c r="BD840" s="25" t="str">
        <f>IF(Pengawas!BD840="","-",IF(LEN(Pengawas!BD840)&lt;4,"Cek lagi","OK"))</f>
        <v>-</v>
      </c>
      <c r="BE840" s="25" t="str">
        <f>IF(Pengawas!BE840="","-",IF(LEN(Pengawas!BE840)&lt;4,"Cek lagi","OK"))</f>
        <v>-</v>
      </c>
      <c r="BF840" s="25" t="str">
        <f>IF(Pengawas!BF840="","-",IF(LEN(Pengawas!BF840)&lt;&gt;5,"Tidak valid","OK"))</f>
        <v>-</v>
      </c>
      <c r="BG840" s="25" t="str">
        <f>IF(Pengawas!BG840="","-",IF(LEN(Pengawas!BG840)&lt;9,"Cek lagi",IF(LEN(Pengawas!BG840)&gt;14,"Cek lagi","OK")))</f>
        <v>-</v>
      </c>
    </row>
    <row r="841" spans="1:59" ht="15" customHeight="1" x14ac:dyDescent="0.2">
      <c r="A841" s="25" t="str">
        <f>IF(Pengawas!A841="","-",IF(LEN(Pengawas!A841)&lt;4,"Cek lagi","OK"))</f>
        <v>-</v>
      </c>
      <c r="B841" s="25" t="str">
        <f>IF(Pengawas!B841="","-",IF(LEN(Pengawas!B841)&lt;4,"Cek lagi","OK"))</f>
        <v>-</v>
      </c>
      <c r="C841" s="25" t="str">
        <f>IF(Pengawas!C841="","-",IF(LEN(Pengawas!C841)&lt;&gt;18,"Tidak valid","OK"))</f>
        <v>-</v>
      </c>
      <c r="D841" s="25" t="str">
        <f>IF(Pengawas!D841="","-",IF(LEN(Pengawas!D841)&lt;&gt;16,"Tidak valid","OK"))</f>
        <v>-</v>
      </c>
      <c r="E841" s="25" t="str">
        <f>IF(Pengawas!E841="","-",IF(LEN(Pengawas!E841)&lt;4,"Cek lagi","OK"))</f>
        <v>-</v>
      </c>
      <c r="F841" s="25" t="str">
        <f>IF(Pengawas!F841="","-",IF(LEN(Pengawas!F841)&lt;&gt;16,"Tidak valid","OK"))</f>
        <v>-</v>
      </c>
      <c r="G841" s="25" t="str">
        <f>IF(Pengawas!G841="","-",IF(LEN(Pengawas!G841)&lt;4,"Cek lagi","OK"))</f>
        <v>-</v>
      </c>
      <c r="H841" s="26" t="str">
        <f>IF(Pengawas!H841="","-",IF(VALUE(LEFT(Pengawas!H841,2))&gt;31,"Tanggal tidak valid",IF(VALUE(LEFT(RIGHT(Pengawas!H841,7),2))&gt;12,"Bulan tidak valid",IF(VALUE(RIGHT(Pengawas!H841,4))&gt;1990,"Umur terlalu muda",IF(VALUE(RIGHT(Pengawas!H841,4))&lt;1955,"Umur terlalu tua","OK")))))</f>
        <v>-</v>
      </c>
      <c r="I841" s="25" t="str">
        <f>IF(Pengawas!I841="","-",IF(Pengawas!I841="L","OK",IF(Pengawas!I841="P","OK","Tidak valid")))</f>
        <v>-</v>
      </c>
      <c r="J841" s="25" t="str">
        <f>IF(Pengawas!J841="","-",IF(LEN(Pengawas!J841)&lt;4,"Cek lagi","OK"))</f>
        <v>-</v>
      </c>
      <c r="K841" s="25" t="str">
        <f>IF(Pengawas!K841="","-",IF(Pengawas!K841&gt;5,"Tidak valid",IF(Pengawas!K841&lt;1,"Tidak valid","OK")))</f>
        <v>-</v>
      </c>
      <c r="L841" s="25" t="str">
        <f>IF(Pengawas!L841="","-",IF(VALUE(LEFT(Pengawas!L841,1))&gt;1,"Tidak valid","OK"))</f>
        <v>-</v>
      </c>
      <c r="M841" s="25" t="str">
        <f>IF(Pengawas!M841="","-",IF(VALUE(LEFT(Pengawas!M841,1))&gt;1,"Tidak valid","OK"))</f>
        <v>-</v>
      </c>
      <c r="N841" s="25" t="str">
        <f>IF(Pengawas!N841="","-",IF(VALUE(LEFT(Pengawas!N841,2))&gt;31,"Tanggal tidak valid",IF(VALUE(LEFT(RIGHT(Pengawas!N841,7),2))&gt;12,"Bulan tidak valid",IF(VALUE(RIGHT(Pengawas!N841,4))&gt;2015,"Tahun cek lagi",IF(VALUE(RIGHT(Pengawas!N841,4))&lt;1930,"Tahun cek lagi","OK")))))</f>
        <v>-</v>
      </c>
      <c r="O841" s="26" t="str">
        <f>IF(Pengawas!O841="","-",IF(VALUE(LEFT(Pengawas!O841,2))&gt;31,"Tanggal tidak valid",IF(VALUE(LEFT(RIGHT(Pengawas!O841,7),2))&gt;12,"Bulan tidak valid",IF(VALUE(RIGHT(Pengawas!O841,4))&gt;2015,"Tahun cek lagi",IF(VALUE(RIGHT(Pengawas!O841,4))&lt;1930,"Tahun cek lagi","OK")))))</f>
        <v>-</v>
      </c>
      <c r="P841" s="26" t="str">
        <f>IF(Pengawas!P841="","-",IF(VALUE(LEFT(Pengawas!P841,2))&gt;31,"Tanggal tidak valid",IF(VALUE(LEFT(RIGHT(Pengawas!P841,7),2))&gt;12,"Bulan tidak valid",IF(VALUE(RIGHT(Pengawas!P841,4))&gt;2015,"Tahun cek lagi",IF(VALUE(RIGHT(Pengawas!P841,4))&lt;1930,"Tahun cek lagi","OK")))))</f>
        <v>-</v>
      </c>
      <c r="Q841" s="25" t="str">
        <f>IF(Pengawas!Q841="","-",IF(Pengawas!Q841&gt;3,"Tidak valid",IF(Pengawas!Q841&lt;1,"Tidak valid","OK")))</f>
        <v>-</v>
      </c>
      <c r="R841" s="25" t="str">
        <f>IF(Pengawas!R841="","-",IF(Pengawas!R841&gt;20000000,"Cek lagi",IF(Pengawas!R841&lt;50000,"Cek lagi","OK")))</f>
        <v>-</v>
      </c>
      <c r="S841" s="25" t="str">
        <f>IF(Pengawas!S841="","-",IF(Pengawas!S841&gt;3,"Tidak valid",IF(Pengawas!S841&lt;1,"Tidak valid","OK")))</f>
        <v>-</v>
      </c>
      <c r="T841" s="25" t="str">
        <f>IF(Pengawas!T841="","-",IF(Pengawas!T841&gt;6,"Tidak valid",IF(Pengawas!T841&lt;1,"Tidak valid","OK")))</f>
        <v>-</v>
      </c>
      <c r="U841" s="25" t="str">
        <f>IF(Pengawas!U841="","-",IF(Pengawas!U841&gt;4,"Tidak valid",IF(Pengawas!U841&lt;1,"Tidak valid","OK")))</f>
        <v>-</v>
      </c>
      <c r="V841" s="25" t="str">
        <f>IF(Pengawas!V841="","-",IF(Pengawas!V841&gt;2,"Tidak valid",IF(Pengawas!V841&lt;1,"Tidak valid","OK")))</f>
        <v>-</v>
      </c>
      <c r="W841" s="25" t="str">
        <f>IF(Pengawas!V841="","-",IF(Pengawas!V841=1,IF(Pengawas!W841="","Harap diisi","OK"),IF(Pengawas!V841=2,IF(Pengawas!W841="","Harap diisi","OK"),IF(Pengawas!V842&lt;1,"-",IF(Pengawas!V842&gt;2,"-","OK")))))</f>
        <v>-</v>
      </c>
      <c r="X841" s="25" t="str">
        <f>IF(Pengawas!V841="","-",IF(Pengawas!V841=1,IF(Pengawas!X841="","Harap diisi","OK"),IF(Pengawas!V841=2,IF(Pengawas!X841="","Harap diisi","OK"),IF(Pengawas!V842&lt;1,"-",IF(Pengawas!V842&gt;2,"-","OK")))))</f>
        <v>-</v>
      </c>
      <c r="Y841" s="25" t="str">
        <f>IF(Pengawas!V841="","-",IF(Pengawas!V841=1,IF(Pengawas!Y841="","Harap diisi","OK"),IF(Pengawas!V841=2,IF(Pengawas!Y841="","Harap diisi","OK"),IF(Pengawas!V842&lt;1,"-",IF(Pengawas!V842&gt;2,"-","OK")))))</f>
        <v>-</v>
      </c>
      <c r="Z841" s="25" t="str">
        <f>IF(Pengawas!V841="","-",IF(Pengawas!V841=1,IF(Pengawas!Z841="","Harap diisi","OK"),IF(Pengawas!V841=2,IF(Pengawas!Z841="","Harap diisi","OK"),IF(Pengawas!V842&lt;1,"-",IF(Pengawas!V842&gt;2,"-","OK")))))</f>
        <v>-</v>
      </c>
      <c r="AA841" s="25" t="str">
        <f>IF(Pengawas!V841="","-",IF(Pengawas!V841=1,IF(Pengawas!AA841="","Harap diisi","OK"),IF(Pengawas!V841=2,IF(Pengawas!AA841="","Harap diisi","OK"),IF(Pengawas!V842&lt;1,"-",IF(Pengawas!V842&gt;2,"-","OK")))))</f>
        <v>-</v>
      </c>
      <c r="AB841" s="25" t="str">
        <f>IF(Pengawas!V841="","-",IF(Pengawas!V841=1,IF(Pengawas!AB841="","Harap diisi","OK"),IF(Pengawas!V841=2,IF(Pengawas!AB841="","Harap diisi","OK"),IF(Pengawas!V842&lt;1,"-",IF(Pengawas!V842&gt;2,"-","OK")))))</f>
        <v>-</v>
      </c>
      <c r="AC841" s="25" t="str">
        <f>IF(Pengawas!V841="","-",IF(Pengawas!V841=1,IF(Pengawas!AC841="","Harap diisi","OK"),IF(Pengawas!V841=2,IF(Pengawas!AC841="","Harap diisi","OK"),IF(Pengawas!V842&lt;1,"-",IF(Pengawas!V842&gt;2,"-","OK")))))</f>
        <v>-</v>
      </c>
      <c r="AD841" s="25" t="str">
        <f>IF(Pengawas!V841="","-",IF(Pengawas!V841=1,IF(Pengawas!AD841="","OK","Harap dikosongkan"),IF(Pengawas!V841=2,IF(Pengawas!AD841="","Harap diisi","OK"),IF(Pengawas!V842&lt;1,"-",IF(Pengawas!V842&gt;2,"-","OK")))))</f>
        <v>-</v>
      </c>
      <c r="AE841" s="25" t="str">
        <f>IF(Pengawas!V841="","-",IF(Pengawas!V841=1,IF(Pengawas!AE841="","OK","Harap dikosongkan"),IF(Pengawas!V841=2,IF(Pengawas!AE841="","Harap diisi","OK"),IF(Pengawas!V842&lt;1,"-",IF(Pengawas!V842&gt;2,"-","OK")))))</f>
        <v>-</v>
      </c>
      <c r="AF841" s="25" t="str">
        <f>IF(Pengawas!V841="","-",IF(Pengawas!V841=1,IF(Pengawas!AF841="","OK","Harap dikosongkan"),IF(Pengawas!V841=2,IF(Pengawas!AF841="","Harap diisi","OK"),IF(Pengawas!V842&lt;1,"-",IF(Pengawas!V842&gt;2,"-","OK")))))</f>
        <v>-</v>
      </c>
      <c r="AG841" s="25" t="str">
        <f>IF(Pengawas!V841="","-",IF(Pengawas!V841=1,IF(Pengawas!AG841="","OK","Harap dikosongkan"),IF(Pengawas!V841=2,IF(Pengawas!AG841="","Harap diisi","OK"),IF(Pengawas!V842&lt;1,"-",IF(Pengawas!V842&gt;2,"-","OK")))))</f>
        <v>-</v>
      </c>
      <c r="AH841" s="25" t="str">
        <f>IF(Pengawas!V841="","-",IF(Pengawas!V841=1,IF(Pengawas!AH841="","OK","Harap dikosongkan"),IF(Pengawas!V841=2,IF(Pengawas!AH841="","Harap diisi","OK"),IF(Pengawas!V842&lt;1,"-",IF(Pengawas!V842&gt;2,"-","OK")))))</f>
        <v>-</v>
      </c>
      <c r="AI841" s="25" t="str">
        <f>IF(Pengawas!V841="","-",IF(Pengawas!V841=1,IF(Pengawas!AI841="","OK","Harap dikosongkan"),IF(Pengawas!V841=2,IF(Pengawas!AI841="","Harap diisi","OK"),IF(Pengawas!V842&lt;1,"-",IF(Pengawas!V842&gt;2,"-","OK")))))</f>
        <v>-</v>
      </c>
      <c r="AJ841" s="25" t="str">
        <f>IF(Pengawas!V841="","-",IF(Pengawas!V841=1,IF(Pengawas!AJ841="","OK","Harap dikosongkan"),IF(Pengawas!V841=2,IF(Pengawas!AJ841="","Harap diisi","OK"),IF(Pengawas!V842&lt;1,"-",IF(Pengawas!V842&gt;2,"-","OK")))))</f>
        <v>-</v>
      </c>
      <c r="AK841" s="25" t="str">
        <f>IF(Pengawas!V841="","-",IF(Pengawas!V841=1,IF(Pengawas!AK841="","OK","Harap dikosongkan"),IF(Pengawas!V841=2,IF(Pengawas!AK841="","Harap diisi","OK"),IF(Pengawas!V842&lt;1,"-",IF(Pengawas!V842&gt;2,"-","OK")))))</f>
        <v>-</v>
      </c>
      <c r="AL841" s="25" t="str">
        <f>IF(Pengawas!AL841="","-",IF(Pengawas!AL841&gt;3,"Tidak valid",IF(Pengawas!AL841&lt;1,"Tidak valid","OK")))</f>
        <v>-</v>
      </c>
      <c r="AM841" s="25" t="str">
        <f>IF(Pengawas!AL841="",IF(Pengawas!AM841="","-","Harap dikosongkan"),IF(Pengawas!AL841&lt;&gt;1,IF(Pengawas!AM841="","OK","Harap dikosongkan"),IF(Pengawas!AM841="","Harap diisi",IF(Pengawas!AM841&gt;2015,"Cek lagi",IF(Pengawas!AM841&lt;2005,"Cek lagi","OK")))))</f>
        <v>-</v>
      </c>
      <c r="AN841" s="25" t="str">
        <f>IF(Pengawas!AL841="",IF(Pengawas!AN841="","-","Harap dikosongkan"),IF(Pengawas!AL841&lt;&gt;1,IF(Pengawas!AN841="","OK","Harap dikosongkan"),IF(Pengawas!AN841="","Harap diisi",IF(VALUE(Pengawas!AN841)&gt;33,"Tidak valid",IF(VALUE(Pengawas!AN841)&lt;1,"Tidak valid","OK")))))</f>
        <v>-</v>
      </c>
      <c r="AO841" s="25" t="str">
        <f>IF(Pengawas!AL841="",IF(Pengawas!AO841="","-","Harap dikosongkan"),IF(Pengawas!AL841&lt;&gt;1,IF(Pengawas!AO841="","OK","Harap dikosongkan"),IF(Pengawas!AO841="","Harap diisi",IF(Pengawas!AO841&gt;1,"Tidak valid","OK"))))</f>
        <v>-</v>
      </c>
      <c r="AP841" s="25" t="str">
        <f>IF(Pengawas!AL841&gt;1,"OK",IF(Pengawas!AO841="",IF(Pengawas!AP841="","-","Kolom AO cek lagi"),IF(Pengawas!AO841=0,IF(Pengawas!AP841="","OK","Harap dikosongkan"),IF(Pengawas!AP841="","Harap diisi",IF(LEN(Pengawas!AP841)&lt;12,"Tidak valid",IF(LEN(Pengawas!AP841)&gt;14,"Tidak valid","OK"))))))</f>
        <v>-</v>
      </c>
      <c r="AQ841" s="26" t="str">
        <f>IF(Pengawas!AL841&gt;1,"OK",IF(Pengawas!AO841="",IF(Pengawas!AQ841="","-","Kolom AO cek lagi"),IF(Pengawas!AO841=0,IF(Pengawas!AQ841="","OK","Harap dikosongkan"),IF(Pengawas!AQ841="","Harap diisi",IF(LEN(Pengawas!AQ841)&lt;5,"Cek lagi","OK")))))</f>
        <v>-</v>
      </c>
      <c r="AR841" s="26" t="str">
        <f>IF(Pengawas!AL841&gt;1,"OK",IF(Pengawas!AO841="",IF(Pengawas!AR841="","-","Kolom AT cek lagi"),IF(Pengawas!AO841=0,IF(Pengawas!AR841="","OK","Harap dikosongkan"),IF(Pengawas!AR841="","Harap diisi",IF(VALUE(LEFT(Pengawas!AR841,2))&gt;31,"Tanggal tidak valid",IF(VALUE(LEFT(RIGHT(Pengawas!AR841,7),2))&gt;12,"Bulan tidak valid",IF(VALUE(RIGHT(Pengawas!AR841,4))&gt;2016,"Tahun cek lagi",IF(VALUE(RIGHT(Pengawas!AR841,4))&lt;2005,"Tahun cek lagi","OK"))))))))</f>
        <v>-</v>
      </c>
      <c r="AS841" s="25" t="str">
        <f>IF(Pengawas!AP841="",IF(Pengawas!AS841="","-","Harap dikosongkan"),IF(Pengawas!AP841&lt;&gt;"",IF(Pengawas!AS841="","Harap diisi",IF(Pengawas!AS841&gt;1,"Tidak valid","OK"))))</f>
        <v>-</v>
      </c>
      <c r="AT841" s="25" t="str">
        <f>IF(Pengawas!AS841="",IF(Pengawas!AT841="","-","Harap dikosongkan"),IF(Pengawas!AS841&lt;&gt;1,IF(Pengawas!AT841="","OK","Harap dikosongkan"),IF(Pengawas!AS841="",IF(Pengawas!AT841="","-","Harap dikosongkan"),IF(Pengawas!AS841=0,IF(Pengawas!AT841="","OK","Harap dikosongkan"),IF(Pengawas!AT841="","Harap diisi",IF(Pengawas!AT841&gt;2016,"Cek lagi",IF(Pengawas!AT841&lt;2005,"Cek lagi",IF(Pengawas!AM841&gt;Pengawas!AT841,"Cek lagi dengan Kolom AL","OK"))))))))</f>
        <v>-</v>
      </c>
      <c r="AU841" s="25" t="str">
        <f>IF(Pengawas!AS841="",IF(Pengawas!AU841="","-","Harap dikosongkan"),IF(Pengawas!AS841&lt;&gt;1,IF(Pengawas!AU841="","OK","Harap dikosongkan"),IF(Pengawas!AS841="",IF(Pengawas!AU841="","-","Harap dikosongkan"),IF(Pengawas!AS841=0,IF(Pengawas!AU841="","OK","Harap dikosongkan"),IF(Pengawas!AU841="","Harap diisi",IF(Pengawas!AU841&gt;20000000,"Cek lagi",IF(Pengawas!AU841&lt;100000,"Cek lagi","OK")))))))</f>
        <v>-</v>
      </c>
      <c r="AV841" s="25" t="str">
        <f>IF(Pengawas!AV841="","-",IF(Pengawas!AV841&gt;3,"Tidak valid","OK"))</f>
        <v>-</v>
      </c>
      <c r="AW841" s="25" t="str">
        <f>IF(Pengawas!AV841="",IF(Pengawas!AW841="","-","Harap dikosongkan"),IF(Pengawas!AV841=0,IF(Pengawas!AW841="","OK","Harap dikosongkan"),IF(Pengawas!AV841&gt;0,IF(Pengawas!AW841="","Harap diisi",IF(Pengawas!AW841&gt;2015,"Tidak valid","OK")))))</f>
        <v>-</v>
      </c>
      <c r="AX841" s="25" t="str">
        <f>IF(Pengawas!AV841="",IF(Pengawas!AX841="","-","Harap dikosongkan"),IF(Pengawas!AV841=0,IF(Pengawas!AX841="","OK","Harap dikosongkan"),IF(Pengawas!AV841&gt;0,IF(Pengawas!AX841="","Harap diisi",IF(Pengawas!AX841="","-",IF(Pengawas!AX841&gt;1,"Tidak valid","OK"))))))</f>
        <v>-</v>
      </c>
      <c r="AY841" s="25" t="str">
        <f>IF(Pengawas!AY841="","-",IF(Pengawas!AY841&gt;2,"Tidak valid","OK"))</f>
        <v>-</v>
      </c>
      <c r="AZ841" s="25" t="str">
        <f>IF(Pengawas!AY841="",IF(Pengawas!AZ841="","-","Harap dikosongkan"),IF(Pengawas!AY841=0,IF(Pengawas!AZ841="","OK","Harap dikosongkan"),IF(Pengawas!AZ841="","Harap diisi",IF(Pengawas!AZ841&gt;2015,"Cek lagi",IF(Pengawas!AZ841&lt;2000,"Cek lagi","OK")))))</f>
        <v>-</v>
      </c>
      <c r="BA841" s="25" t="str">
        <f>IF(Pengawas!BA841="","-",IF(LEN(Pengawas!BA841)&lt;5,"Cek lagi","OK"))</f>
        <v>-</v>
      </c>
      <c r="BB841" s="25" t="str">
        <f>IF(Pengawas!BB841="","-",IF(LEN(Pengawas!BB841)&lt;4,"Cek lagi","OK"))</f>
        <v>-</v>
      </c>
      <c r="BC841" s="25" t="str">
        <f>IF(Pengawas!BC841="","-",IF(LEN(Pengawas!BC841)&lt;4,"Cek lagi","OK"))</f>
        <v>-</v>
      </c>
      <c r="BD841" s="25" t="str">
        <f>IF(Pengawas!BD841="","-",IF(LEN(Pengawas!BD841)&lt;4,"Cek lagi","OK"))</f>
        <v>-</v>
      </c>
      <c r="BE841" s="25" t="str">
        <f>IF(Pengawas!BE841="","-",IF(LEN(Pengawas!BE841)&lt;4,"Cek lagi","OK"))</f>
        <v>-</v>
      </c>
      <c r="BF841" s="25" t="str">
        <f>IF(Pengawas!BF841="","-",IF(LEN(Pengawas!BF841)&lt;&gt;5,"Tidak valid","OK"))</f>
        <v>-</v>
      </c>
      <c r="BG841" s="25" t="str">
        <f>IF(Pengawas!BG841="","-",IF(LEN(Pengawas!BG841)&lt;9,"Cek lagi",IF(LEN(Pengawas!BG841)&gt;14,"Cek lagi","OK")))</f>
        <v>-</v>
      </c>
    </row>
    <row r="842" spans="1:59" ht="15" customHeight="1" x14ac:dyDescent="0.2">
      <c r="A842" s="25" t="str">
        <f>IF(Pengawas!A842="","-",IF(LEN(Pengawas!A842)&lt;4,"Cek lagi","OK"))</f>
        <v>-</v>
      </c>
      <c r="B842" s="25" t="str">
        <f>IF(Pengawas!B842="","-",IF(LEN(Pengawas!B842)&lt;4,"Cek lagi","OK"))</f>
        <v>-</v>
      </c>
      <c r="C842" s="25" t="str">
        <f>IF(Pengawas!C842="","-",IF(LEN(Pengawas!C842)&lt;&gt;18,"Tidak valid","OK"))</f>
        <v>-</v>
      </c>
      <c r="D842" s="25" t="str">
        <f>IF(Pengawas!D842="","-",IF(LEN(Pengawas!D842)&lt;&gt;16,"Tidak valid","OK"))</f>
        <v>-</v>
      </c>
      <c r="E842" s="25" t="str">
        <f>IF(Pengawas!E842="","-",IF(LEN(Pengawas!E842)&lt;4,"Cek lagi","OK"))</f>
        <v>-</v>
      </c>
      <c r="F842" s="25" t="str">
        <f>IF(Pengawas!F842="","-",IF(LEN(Pengawas!F842)&lt;&gt;16,"Tidak valid","OK"))</f>
        <v>-</v>
      </c>
      <c r="G842" s="25" t="str">
        <f>IF(Pengawas!G842="","-",IF(LEN(Pengawas!G842)&lt;4,"Cek lagi","OK"))</f>
        <v>-</v>
      </c>
      <c r="H842" s="26" t="str">
        <f>IF(Pengawas!H842="","-",IF(VALUE(LEFT(Pengawas!H842,2))&gt;31,"Tanggal tidak valid",IF(VALUE(LEFT(RIGHT(Pengawas!H842,7),2))&gt;12,"Bulan tidak valid",IF(VALUE(RIGHT(Pengawas!H842,4))&gt;1990,"Umur terlalu muda",IF(VALUE(RIGHT(Pengawas!H842,4))&lt;1955,"Umur terlalu tua","OK")))))</f>
        <v>-</v>
      </c>
      <c r="I842" s="25" t="str">
        <f>IF(Pengawas!I842="","-",IF(Pengawas!I842="L","OK",IF(Pengawas!I842="P","OK","Tidak valid")))</f>
        <v>-</v>
      </c>
      <c r="J842" s="25" t="str">
        <f>IF(Pengawas!J842="","-",IF(LEN(Pengawas!J842)&lt;4,"Cek lagi","OK"))</f>
        <v>-</v>
      </c>
      <c r="K842" s="25" t="str">
        <f>IF(Pengawas!K842="","-",IF(Pengawas!K842&gt;5,"Tidak valid",IF(Pengawas!K842&lt;1,"Tidak valid","OK")))</f>
        <v>-</v>
      </c>
      <c r="L842" s="25" t="str">
        <f>IF(Pengawas!L842="","-",IF(VALUE(LEFT(Pengawas!L842,1))&gt;1,"Tidak valid","OK"))</f>
        <v>-</v>
      </c>
      <c r="M842" s="25" t="str">
        <f>IF(Pengawas!M842="","-",IF(VALUE(LEFT(Pengawas!M842,1))&gt;1,"Tidak valid","OK"))</f>
        <v>-</v>
      </c>
      <c r="N842" s="25" t="str">
        <f>IF(Pengawas!N842="","-",IF(VALUE(LEFT(Pengawas!N842,2))&gt;31,"Tanggal tidak valid",IF(VALUE(LEFT(RIGHT(Pengawas!N842,7),2))&gt;12,"Bulan tidak valid",IF(VALUE(RIGHT(Pengawas!N842,4))&gt;2015,"Tahun cek lagi",IF(VALUE(RIGHT(Pengawas!N842,4))&lt;1930,"Tahun cek lagi","OK")))))</f>
        <v>-</v>
      </c>
      <c r="O842" s="26" t="str">
        <f>IF(Pengawas!O842="","-",IF(VALUE(LEFT(Pengawas!O842,2))&gt;31,"Tanggal tidak valid",IF(VALUE(LEFT(RIGHT(Pengawas!O842,7),2))&gt;12,"Bulan tidak valid",IF(VALUE(RIGHT(Pengawas!O842,4))&gt;2015,"Tahun cek lagi",IF(VALUE(RIGHT(Pengawas!O842,4))&lt;1930,"Tahun cek lagi","OK")))))</f>
        <v>-</v>
      </c>
      <c r="P842" s="26" t="str">
        <f>IF(Pengawas!P842="","-",IF(VALUE(LEFT(Pengawas!P842,2))&gt;31,"Tanggal tidak valid",IF(VALUE(LEFT(RIGHT(Pengawas!P842,7),2))&gt;12,"Bulan tidak valid",IF(VALUE(RIGHT(Pengawas!P842,4))&gt;2015,"Tahun cek lagi",IF(VALUE(RIGHT(Pengawas!P842,4))&lt;1930,"Tahun cek lagi","OK")))))</f>
        <v>-</v>
      </c>
      <c r="Q842" s="25" t="str">
        <f>IF(Pengawas!Q842="","-",IF(Pengawas!Q842&gt;3,"Tidak valid",IF(Pengawas!Q842&lt;1,"Tidak valid","OK")))</f>
        <v>-</v>
      </c>
      <c r="R842" s="25" t="str">
        <f>IF(Pengawas!R842="","-",IF(Pengawas!R842&gt;20000000,"Cek lagi",IF(Pengawas!R842&lt;50000,"Cek lagi","OK")))</f>
        <v>-</v>
      </c>
      <c r="S842" s="25" t="str">
        <f>IF(Pengawas!S842="","-",IF(Pengawas!S842&gt;3,"Tidak valid",IF(Pengawas!S842&lt;1,"Tidak valid","OK")))</f>
        <v>-</v>
      </c>
      <c r="T842" s="25" t="str">
        <f>IF(Pengawas!T842="","-",IF(Pengawas!T842&gt;6,"Tidak valid",IF(Pengawas!T842&lt;1,"Tidak valid","OK")))</f>
        <v>-</v>
      </c>
      <c r="U842" s="25" t="str">
        <f>IF(Pengawas!U842="","-",IF(Pengawas!U842&gt;4,"Tidak valid",IF(Pengawas!U842&lt;1,"Tidak valid","OK")))</f>
        <v>-</v>
      </c>
      <c r="V842" s="25" t="str">
        <f>IF(Pengawas!V842="","-",IF(Pengawas!V842&gt;2,"Tidak valid",IF(Pengawas!V842&lt;1,"Tidak valid","OK")))</f>
        <v>-</v>
      </c>
      <c r="W842" s="25" t="str">
        <f>IF(Pengawas!V842="","-",IF(Pengawas!V842=1,IF(Pengawas!W842="","Harap diisi","OK"),IF(Pengawas!V842=2,IF(Pengawas!W842="","Harap diisi","OK"),IF(Pengawas!V843&lt;1,"-",IF(Pengawas!V843&gt;2,"-","OK")))))</f>
        <v>-</v>
      </c>
      <c r="X842" s="25" t="str">
        <f>IF(Pengawas!V842="","-",IF(Pengawas!V842=1,IF(Pengawas!X842="","Harap diisi","OK"),IF(Pengawas!V842=2,IF(Pengawas!X842="","Harap diisi","OK"),IF(Pengawas!V843&lt;1,"-",IF(Pengawas!V843&gt;2,"-","OK")))))</f>
        <v>-</v>
      </c>
      <c r="Y842" s="25" t="str">
        <f>IF(Pengawas!V842="","-",IF(Pengawas!V842=1,IF(Pengawas!Y842="","Harap diisi","OK"),IF(Pengawas!V842=2,IF(Pengawas!Y842="","Harap diisi","OK"),IF(Pengawas!V843&lt;1,"-",IF(Pengawas!V843&gt;2,"-","OK")))))</f>
        <v>-</v>
      </c>
      <c r="Z842" s="25" t="str">
        <f>IF(Pengawas!V842="","-",IF(Pengawas!V842=1,IF(Pengawas!Z842="","Harap diisi","OK"),IF(Pengawas!V842=2,IF(Pengawas!Z842="","Harap diisi","OK"),IF(Pengawas!V843&lt;1,"-",IF(Pengawas!V843&gt;2,"-","OK")))))</f>
        <v>-</v>
      </c>
      <c r="AA842" s="25" t="str">
        <f>IF(Pengawas!V842="","-",IF(Pengawas!V842=1,IF(Pengawas!AA842="","Harap diisi","OK"),IF(Pengawas!V842=2,IF(Pengawas!AA842="","Harap diisi","OK"),IF(Pengawas!V843&lt;1,"-",IF(Pengawas!V843&gt;2,"-","OK")))))</f>
        <v>-</v>
      </c>
      <c r="AB842" s="25" t="str">
        <f>IF(Pengawas!V842="","-",IF(Pengawas!V842=1,IF(Pengawas!AB842="","Harap diisi","OK"),IF(Pengawas!V842=2,IF(Pengawas!AB842="","Harap diisi","OK"),IF(Pengawas!V843&lt;1,"-",IF(Pengawas!V843&gt;2,"-","OK")))))</f>
        <v>-</v>
      </c>
      <c r="AC842" s="25" t="str">
        <f>IF(Pengawas!V842="","-",IF(Pengawas!V842=1,IF(Pengawas!AC842="","Harap diisi","OK"),IF(Pengawas!V842=2,IF(Pengawas!AC842="","Harap diisi","OK"),IF(Pengawas!V843&lt;1,"-",IF(Pengawas!V843&gt;2,"-","OK")))))</f>
        <v>-</v>
      </c>
      <c r="AD842" s="25" t="str">
        <f>IF(Pengawas!V842="","-",IF(Pengawas!V842=1,IF(Pengawas!AD842="","OK","Harap dikosongkan"),IF(Pengawas!V842=2,IF(Pengawas!AD842="","Harap diisi","OK"),IF(Pengawas!V843&lt;1,"-",IF(Pengawas!V843&gt;2,"-","OK")))))</f>
        <v>-</v>
      </c>
      <c r="AE842" s="25" t="str">
        <f>IF(Pengawas!V842="","-",IF(Pengawas!V842=1,IF(Pengawas!AE842="","OK","Harap dikosongkan"),IF(Pengawas!V842=2,IF(Pengawas!AE842="","Harap diisi","OK"),IF(Pengawas!V843&lt;1,"-",IF(Pengawas!V843&gt;2,"-","OK")))))</f>
        <v>-</v>
      </c>
      <c r="AF842" s="25" t="str">
        <f>IF(Pengawas!V842="","-",IF(Pengawas!V842=1,IF(Pengawas!AF842="","OK","Harap dikosongkan"),IF(Pengawas!V842=2,IF(Pengawas!AF842="","Harap diisi","OK"),IF(Pengawas!V843&lt;1,"-",IF(Pengawas!V843&gt;2,"-","OK")))))</f>
        <v>-</v>
      </c>
      <c r="AG842" s="25" t="str">
        <f>IF(Pengawas!V842="","-",IF(Pengawas!V842=1,IF(Pengawas!AG842="","OK","Harap dikosongkan"),IF(Pengawas!V842=2,IF(Pengawas!AG842="","Harap diisi","OK"),IF(Pengawas!V843&lt;1,"-",IF(Pengawas!V843&gt;2,"-","OK")))))</f>
        <v>-</v>
      </c>
      <c r="AH842" s="25" t="str">
        <f>IF(Pengawas!V842="","-",IF(Pengawas!V842=1,IF(Pengawas!AH842="","OK","Harap dikosongkan"),IF(Pengawas!V842=2,IF(Pengawas!AH842="","Harap diisi","OK"),IF(Pengawas!V843&lt;1,"-",IF(Pengawas!V843&gt;2,"-","OK")))))</f>
        <v>-</v>
      </c>
      <c r="AI842" s="25" t="str">
        <f>IF(Pengawas!V842="","-",IF(Pengawas!V842=1,IF(Pengawas!AI842="","OK","Harap dikosongkan"),IF(Pengawas!V842=2,IF(Pengawas!AI842="","Harap diisi","OK"),IF(Pengawas!V843&lt;1,"-",IF(Pengawas!V843&gt;2,"-","OK")))))</f>
        <v>-</v>
      </c>
      <c r="AJ842" s="25" t="str">
        <f>IF(Pengawas!V842="","-",IF(Pengawas!V842=1,IF(Pengawas!AJ842="","OK","Harap dikosongkan"),IF(Pengawas!V842=2,IF(Pengawas!AJ842="","Harap diisi","OK"),IF(Pengawas!V843&lt;1,"-",IF(Pengawas!V843&gt;2,"-","OK")))))</f>
        <v>-</v>
      </c>
      <c r="AK842" s="25" t="str">
        <f>IF(Pengawas!V842="","-",IF(Pengawas!V842=1,IF(Pengawas!AK842="","OK","Harap dikosongkan"),IF(Pengawas!V842=2,IF(Pengawas!AK842="","Harap diisi","OK"),IF(Pengawas!V843&lt;1,"-",IF(Pengawas!V843&gt;2,"-","OK")))))</f>
        <v>-</v>
      </c>
      <c r="AL842" s="25" t="str">
        <f>IF(Pengawas!AL842="","-",IF(Pengawas!AL842&gt;3,"Tidak valid",IF(Pengawas!AL842&lt;1,"Tidak valid","OK")))</f>
        <v>-</v>
      </c>
      <c r="AM842" s="25" t="str">
        <f>IF(Pengawas!AL842="",IF(Pengawas!AM842="","-","Harap dikosongkan"),IF(Pengawas!AL842&lt;&gt;1,IF(Pengawas!AM842="","OK","Harap dikosongkan"),IF(Pengawas!AM842="","Harap diisi",IF(Pengawas!AM842&gt;2015,"Cek lagi",IF(Pengawas!AM842&lt;2005,"Cek lagi","OK")))))</f>
        <v>-</v>
      </c>
      <c r="AN842" s="25" t="str">
        <f>IF(Pengawas!AL842="",IF(Pengawas!AN842="","-","Harap dikosongkan"),IF(Pengawas!AL842&lt;&gt;1,IF(Pengawas!AN842="","OK","Harap dikosongkan"),IF(Pengawas!AN842="","Harap diisi",IF(VALUE(Pengawas!AN842)&gt;33,"Tidak valid",IF(VALUE(Pengawas!AN842)&lt;1,"Tidak valid","OK")))))</f>
        <v>-</v>
      </c>
      <c r="AO842" s="25" t="str">
        <f>IF(Pengawas!AL842="",IF(Pengawas!AO842="","-","Harap dikosongkan"),IF(Pengawas!AL842&lt;&gt;1,IF(Pengawas!AO842="","OK","Harap dikosongkan"),IF(Pengawas!AO842="","Harap diisi",IF(Pengawas!AO842&gt;1,"Tidak valid","OK"))))</f>
        <v>-</v>
      </c>
      <c r="AP842" s="25" t="str">
        <f>IF(Pengawas!AL842&gt;1,"OK",IF(Pengawas!AO842="",IF(Pengawas!AP842="","-","Kolom AO cek lagi"),IF(Pengawas!AO842=0,IF(Pengawas!AP842="","OK","Harap dikosongkan"),IF(Pengawas!AP842="","Harap diisi",IF(LEN(Pengawas!AP842)&lt;12,"Tidak valid",IF(LEN(Pengawas!AP842)&gt;14,"Tidak valid","OK"))))))</f>
        <v>-</v>
      </c>
      <c r="AQ842" s="26" t="str">
        <f>IF(Pengawas!AL842&gt;1,"OK",IF(Pengawas!AO842="",IF(Pengawas!AQ842="","-","Kolom AO cek lagi"),IF(Pengawas!AO842=0,IF(Pengawas!AQ842="","OK","Harap dikosongkan"),IF(Pengawas!AQ842="","Harap diisi",IF(LEN(Pengawas!AQ842)&lt;5,"Cek lagi","OK")))))</f>
        <v>-</v>
      </c>
      <c r="AR842" s="26" t="str">
        <f>IF(Pengawas!AL842&gt;1,"OK",IF(Pengawas!AO842="",IF(Pengawas!AR842="","-","Kolom AT cek lagi"),IF(Pengawas!AO842=0,IF(Pengawas!AR842="","OK","Harap dikosongkan"),IF(Pengawas!AR842="","Harap diisi",IF(VALUE(LEFT(Pengawas!AR842,2))&gt;31,"Tanggal tidak valid",IF(VALUE(LEFT(RIGHT(Pengawas!AR842,7),2))&gt;12,"Bulan tidak valid",IF(VALUE(RIGHT(Pengawas!AR842,4))&gt;2016,"Tahun cek lagi",IF(VALUE(RIGHT(Pengawas!AR842,4))&lt;2005,"Tahun cek lagi","OK"))))))))</f>
        <v>-</v>
      </c>
      <c r="AS842" s="25" t="str">
        <f>IF(Pengawas!AP842="",IF(Pengawas!AS842="","-","Harap dikosongkan"),IF(Pengawas!AP842&lt;&gt;"",IF(Pengawas!AS842="","Harap diisi",IF(Pengawas!AS842&gt;1,"Tidak valid","OK"))))</f>
        <v>-</v>
      </c>
      <c r="AT842" s="25" t="str">
        <f>IF(Pengawas!AS842="",IF(Pengawas!AT842="","-","Harap dikosongkan"),IF(Pengawas!AS842&lt;&gt;1,IF(Pengawas!AT842="","OK","Harap dikosongkan"),IF(Pengawas!AS842="",IF(Pengawas!AT842="","-","Harap dikosongkan"),IF(Pengawas!AS842=0,IF(Pengawas!AT842="","OK","Harap dikosongkan"),IF(Pengawas!AT842="","Harap diisi",IF(Pengawas!AT842&gt;2016,"Cek lagi",IF(Pengawas!AT842&lt;2005,"Cek lagi",IF(Pengawas!AM842&gt;Pengawas!AT842,"Cek lagi dengan Kolom AL","OK"))))))))</f>
        <v>-</v>
      </c>
      <c r="AU842" s="25" t="str">
        <f>IF(Pengawas!AS842="",IF(Pengawas!AU842="","-","Harap dikosongkan"),IF(Pengawas!AS842&lt;&gt;1,IF(Pengawas!AU842="","OK","Harap dikosongkan"),IF(Pengawas!AS842="",IF(Pengawas!AU842="","-","Harap dikosongkan"),IF(Pengawas!AS842=0,IF(Pengawas!AU842="","OK","Harap dikosongkan"),IF(Pengawas!AU842="","Harap diisi",IF(Pengawas!AU842&gt;20000000,"Cek lagi",IF(Pengawas!AU842&lt;100000,"Cek lagi","OK")))))))</f>
        <v>-</v>
      </c>
      <c r="AV842" s="25" t="str">
        <f>IF(Pengawas!AV842="","-",IF(Pengawas!AV842&gt;3,"Tidak valid","OK"))</f>
        <v>-</v>
      </c>
      <c r="AW842" s="25" t="str">
        <f>IF(Pengawas!AV842="",IF(Pengawas!AW842="","-","Harap dikosongkan"),IF(Pengawas!AV842=0,IF(Pengawas!AW842="","OK","Harap dikosongkan"),IF(Pengawas!AV842&gt;0,IF(Pengawas!AW842="","Harap diisi",IF(Pengawas!AW842&gt;2015,"Tidak valid","OK")))))</f>
        <v>-</v>
      </c>
      <c r="AX842" s="25" t="str">
        <f>IF(Pengawas!AV842="",IF(Pengawas!AX842="","-","Harap dikosongkan"),IF(Pengawas!AV842=0,IF(Pengawas!AX842="","OK","Harap dikosongkan"),IF(Pengawas!AV842&gt;0,IF(Pengawas!AX842="","Harap diisi",IF(Pengawas!AX842="","-",IF(Pengawas!AX842&gt;1,"Tidak valid","OK"))))))</f>
        <v>-</v>
      </c>
      <c r="AY842" s="25" t="str">
        <f>IF(Pengawas!AY842="","-",IF(Pengawas!AY842&gt;2,"Tidak valid","OK"))</f>
        <v>-</v>
      </c>
      <c r="AZ842" s="25" t="str">
        <f>IF(Pengawas!AY842="",IF(Pengawas!AZ842="","-","Harap dikosongkan"),IF(Pengawas!AY842=0,IF(Pengawas!AZ842="","OK","Harap dikosongkan"),IF(Pengawas!AZ842="","Harap diisi",IF(Pengawas!AZ842&gt;2015,"Cek lagi",IF(Pengawas!AZ842&lt;2000,"Cek lagi","OK")))))</f>
        <v>-</v>
      </c>
      <c r="BA842" s="25" t="str">
        <f>IF(Pengawas!BA842="","-",IF(LEN(Pengawas!BA842)&lt;5,"Cek lagi","OK"))</f>
        <v>-</v>
      </c>
      <c r="BB842" s="25" t="str">
        <f>IF(Pengawas!BB842="","-",IF(LEN(Pengawas!BB842)&lt;4,"Cek lagi","OK"))</f>
        <v>-</v>
      </c>
      <c r="BC842" s="25" t="str">
        <f>IF(Pengawas!BC842="","-",IF(LEN(Pengawas!BC842)&lt;4,"Cek lagi","OK"))</f>
        <v>-</v>
      </c>
      <c r="BD842" s="25" t="str">
        <f>IF(Pengawas!BD842="","-",IF(LEN(Pengawas!BD842)&lt;4,"Cek lagi","OK"))</f>
        <v>-</v>
      </c>
      <c r="BE842" s="25" t="str">
        <f>IF(Pengawas!BE842="","-",IF(LEN(Pengawas!BE842)&lt;4,"Cek lagi","OK"))</f>
        <v>-</v>
      </c>
      <c r="BF842" s="25" t="str">
        <f>IF(Pengawas!BF842="","-",IF(LEN(Pengawas!BF842)&lt;&gt;5,"Tidak valid","OK"))</f>
        <v>-</v>
      </c>
      <c r="BG842" s="25" t="str">
        <f>IF(Pengawas!BG842="","-",IF(LEN(Pengawas!BG842)&lt;9,"Cek lagi",IF(LEN(Pengawas!BG842)&gt;14,"Cek lagi","OK")))</f>
        <v>-</v>
      </c>
    </row>
    <row r="843" spans="1:59" ht="15" customHeight="1" x14ac:dyDescent="0.2">
      <c r="A843" s="25" t="str">
        <f>IF(Pengawas!A843="","-",IF(LEN(Pengawas!A843)&lt;4,"Cek lagi","OK"))</f>
        <v>-</v>
      </c>
      <c r="B843" s="25" t="str">
        <f>IF(Pengawas!B843="","-",IF(LEN(Pengawas!B843)&lt;4,"Cek lagi","OK"))</f>
        <v>-</v>
      </c>
      <c r="C843" s="25" t="str">
        <f>IF(Pengawas!C843="","-",IF(LEN(Pengawas!C843)&lt;&gt;18,"Tidak valid","OK"))</f>
        <v>-</v>
      </c>
      <c r="D843" s="25" t="str">
        <f>IF(Pengawas!D843="","-",IF(LEN(Pengawas!D843)&lt;&gt;16,"Tidak valid","OK"))</f>
        <v>-</v>
      </c>
      <c r="E843" s="25" t="str">
        <f>IF(Pengawas!E843="","-",IF(LEN(Pengawas!E843)&lt;4,"Cek lagi","OK"))</f>
        <v>-</v>
      </c>
      <c r="F843" s="25" t="str">
        <f>IF(Pengawas!F843="","-",IF(LEN(Pengawas!F843)&lt;&gt;16,"Tidak valid","OK"))</f>
        <v>-</v>
      </c>
      <c r="G843" s="25" t="str">
        <f>IF(Pengawas!G843="","-",IF(LEN(Pengawas!G843)&lt;4,"Cek lagi","OK"))</f>
        <v>-</v>
      </c>
      <c r="H843" s="26" t="str">
        <f>IF(Pengawas!H843="","-",IF(VALUE(LEFT(Pengawas!H843,2))&gt;31,"Tanggal tidak valid",IF(VALUE(LEFT(RIGHT(Pengawas!H843,7),2))&gt;12,"Bulan tidak valid",IF(VALUE(RIGHT(Pengawas!H843,4))&gt;1990,"Umur terlalu muda",IF(VALUE(RIGHT(Pengawas!H843,4))&lt;1955,"Umur terlalu tua","OK")))))</f>
        <v>-</v>
      </c>
      <c r="I843" s="25" t="str">
        <f>IF(Pengawas!I843="","-",IF(Pengawas!I843="L","OK",IF(Pengawas!I843="P","OK","Tidak valid")))</f>
        <v>-</v>
      </c>
      <c r="J843" s="25" t="str">
        <f>IF(Pengawas!J843="","-",IF(LEN(Pengawas!J843)&lt;4,"Cek lagi","OK"))</f>
        <v>-</v>
      </c>
      <c r="K843" s="25" t="str">
        <f>IF(Pengawas!K843="","-",IF(Pengawas!K843&gt;5,"Tidak valid",IF(Pengawas!K843&lt;1,"Tidak valid","OK")))</f>
        <v>-</v>
      </c>
      <c r="L843" s="25" t="str">
        <f>IF(Pengawas!L843="","-",IF(VALUE(LEFT(Pengawas!L843,1))&gt;1,"Tidak valid","OK"))</f>
        <v>-</v>
      </c>
      <c r="M843" s="25" t="str">
        <f>IF(Pengawas!M843="","-",IF(VALUE(LEFT(Pengawas!M843,1))&gt;1,"Tidak valid","OK"))</f>
        <v>-</v>
      </c>
      <c r="N843" s="25" t="str">
        <f>IF(Pengawas!N843="","-",IF(VALUE(LEFT(Pengawas!N843,2))&gt;31,"Tanggal tidak valid",IF(VALUE(LEFT(RIGHT(Pengawas!N843,7),2))&gt;12,"Bulan tidak valid",IF(VALUE(RIGHT(Pengawas!N843,4))&gt;2015,"Tahun cek lagi",IF(VALUE(RIGHT(Pengawas!N843,4))&lt;1930,"Tahun cek lagi","OK")))))</f>
        <v>-</v>
      </c>
      <c r="O843" s="26" t="str">
        <f>IF(Pengawas!O843="","-",IF(VALUE(LEFT(Pengawas!O843,2))&gt;31,"Tanggal tidak valid",IF(VALUE(LEFT(RIGHT(Pengawas!O843,7),2))&gt;12,"Bulan tidak valid",IF(VALUE(RIGHT(Pengawas!O843,4))&gt;2015,"Tahun cek lagi",IF(VALUE(RIGHT(Pengawas!O843,4))&lt;1930,"Tahun cek lagi","OK")))))</f>
        <v>-</v>
      </c>
      <c r="P843" s="26" t="str">
        <f>IF(Pengawas!P843="","-",IF(VALUE(LEFT(Pengawas!P843,2))&gt;31,"Tanggal tidak valid",IF(VALUE(LEFT(RIGHT(Pengawas!P843,7),2))&gt;12,"Bulan tidak valid",IF(VALUE(RIGHT(Pengawas!P843,4))&gt;2015,"Tahun cek lagi",IF(VALUE(RIGHT(Pengawas!P843,4))&lt;1930,"Tahun cek lagi","OK")))))</f>
        <v>-</v>
      </c>
      <c r="Q843" s="25" t="str">
        <f>IF(Pengawas!Q843="","-",IF(Pengawas!Q843&gt;3,"Tidak valid",IF(Pengawas!Q843&lt;1,"Tidak valid","OK")))</f>
        <v>-</v>
      </c>
      <c r="R843" s="25" t="str">
        <f>IF(Pengawas!R843="","-",IF(Pengawas!R843&gt;20000000,"Cek lagi",IF(Pengawas!R843&lt;50000,"Cek lagi","OK")))</f>
        <v>-</v>
      </c>
      <c r="S843" s="25" t="str">
        <f>IF(Pengawas!S843="","-",IF(Pengawas!S843&gt;3,"Tidak valid",IF(Pengawas!S843&lt;1,"Tidak valid","OK")))</f>
        <v>-</v>
      </c>
      <c r="T843" s="25" t="str">
        <f>IF(Pengawas!T843="","-",IF(Pengawas!T843&gt;6,"Tidak valid",IF(Pengawas!T843&lt;1,"Tidak valid","OK")))</f>
        <v>-</v>
      </c>
      <c r="U843" s="25" t="str">
        <f>IF(Pengawas!U843="","-",IF(Pengawas!U843&gt;4,"Tidak valid",IF(Pengawas!U843&lt;1,"Tidak valid","OK")))</f>
        <v>-</v>
      </c>
      <c r="V843" s="25" t="str">
        <f>IF(Pengawas!V843="","-",IF(Pengawas!V843&gt;2,"Tidak valid",IF(Pengawas!V843&lt;1,"Tidak valid","OK")))</f>
        <v>-</v>
      </c>
      <c r="W843" s="25" t="str">
        <f>IF(Pengawas!V843="","-",IF(Pengawas!V843=1,IF(Pengawas!W843="","Harap diisi","OK"),IF(Pengawas!V843=2,IF(Pengawas!W843="","Harap diisi","OK"),IF(Pengawas!V844&lt;1,"-",IF(Pengawas!V844&gt;2,"-","OK")))))</f>
        <v>-</v>
      </c>
      <c r="X843" s="25" t="str">
        <f>IF(Pengawas!V843="","-",IF(Pengawas!V843=1,IF(Pengawas!X843="","Harap diisi","OK"),IF(Pengawas!V843=2,IF(Pengawas!X843="","Harap diisi","OK"),IF(Pengawas!V844&lt;1,"-",IF(Pengawas!V844&gt;2,"-","OK")))))</f>
        <v>-</v>
      </c>
      <c r="Y843" s="25" t="str">
        <f>IF(Pengawas!V843="","-",IF(Pengawas!V843=1,IF(Pengawas!Y843="","Harap diisi","OK"),IF(Pengawas!V843=2,IF(Pengawas!Y843="","Harap diisi","OK"),IF(Pengawas!V844&lt;1,"-",IF(Pengawas!V844&gt;2,"-","OK")))))</f>
        <v>-</v>
      </c>
      <c r="Z843" s="25" t="str">
        <f>IF(Pengawas!V843="","-",IF(Pengawas!V843=1,IF(Pengawas!Z843="","Harap diisi","OK"),IF(Pengawas!V843=2,IF(Pengawas!Z843="","Harap diisi","OK"),IF(Pengawas!V844&lt;1,"-",IF(Pengawas!V844&gt;2,"-","OK")))))</f>
        <v>-</v>
      </c>
      <c r="AA843" s="25" t="str">
        <f>IF(Pengawas!V843="","-",IF(Pengawas!V843=1,IF(Pengawas!AA843="","Harap diisi","OK"),IF(Pengawas!V843=2,IF(Pengawas!AA843="","Harap diisi","OK"),IF(Pengawas!V844&lt;1,"-",IF(Pengawas!V844&gt;2,"-","OK")))))</f>
        <v>-</v>
      </c>
      <c r="AB843" s="25" t="str">
        <f>IF(Pengawas!V843="","-",IF(Pengawas!V843=1,IF(Pengawas!AB843="","Harap diisi","OK"),IF(Pengawas!V843=2,IF(Pengawas!AB843="","Harap diisi","OK"),IF(Pengawas!V844&lt;1,"-",IF(Pengawas!V844&gt;2,"-","OK")))))</f>
        <v>-</v>
      </c>
      <c r="AC843" s="25" t="str">
        <f>IF(Pengawas!V843="","-",IF(Pengawas!V843=1,IF(Pengawas!AC843="","Harap diisi","OK"),IF(Pengawas!V843=2,IF(Pengawas!AC843="","Harap diisi","OK"),IF(Pengawas!V844&lt;1,"-",IF(Pengawas!V844&gt;2,"-","OK")))))</f>
        <v>-</v>
      </c>
      <c r="AD843" s="25" t="str">
        <f>IF(Pengawas!V843="","-",IF(Pengawas!V843=1,IF(Pengawas!AD843="","OK","Harap dikosongkan"),IF(Pengawas!V843=2,IF(Pengawas!AD843="","Harap diisi","OK"),IF(Pengawas!V844&lt;1,"-",IF(Pengawas!V844&gt;2,"-","OK")))))</f>
        <v>-</v>
      </c>
      <c r="AE843" s="25" t="str">
        <f>IF(Pengawas!V843="","-",IF(Pengawas!V843=1,IF(Pengawas!AE843="","OK","Harap dikosongkan"),IF(Pengawas!V843=2,IF(Pengawas!AE843="","Harap diisi","OK"),IF(Pengawas!V844&lt;1,"-",IF(Pengawas!V844&gt;2,"-","OK")))))</f>
        <v>-</v>
      </c>
      <c r="AF843" s="25" t="str">
        <f>IF(Pengawas!V843="","-",IF(Pengawas!V843=1,IF(Pengawas!AF843="","OK","Harap dikosongkan"),IF(Pengawas!V843=2,IF(Pengawas!AF843="","Harap diisi","OK"),IF(Pengawas!V844&lt;1,"-",IF(Pengawas!V844&gt;2,"-","OK")))))</f>
        <v>-</v>
      </c>
      <c r="AG843" s="25" t="str">
        <f>IF(Pengawas!V843="","-",IF(Pengawas!V843=1,IF(Pengawas!AG843="","OK","Harap dikosongkan"),IF(Pengawas!V843=2,IF(Pengawas!AG843="","Harap diisi","OK"),IF(Pengawas!V844&lt;1,"-",IF(Pengawas!V844&gt;2,"-","OK")))))</f>
        <v>-</v>
      </c>
      <c r="AH843" s="25" t="str">
        <f>IF(Pengawas!V843="","-",IF(Pengawas!V843=1,IF(Pengawas!AH843="","OK","Harap dikosongkan"),IF(Pengawas!V843=2,IF(Pengawas!AH843="","Harap diisi","OK"),IF(Pengawas!V844&lt;1,"-",IF(Pengawas!V844&gt;2,"-","OK")))))</f>
        <v>-</v>
      </c>
      <c r="AI843" s="25" t="str">
        <f>IF(Pengawas!V843="","-",IF(Pengawas!V843=1,IF(Pengawas!AI843="","OK","Harap dikosongkan"),IF(Pengawas!V843=2,IF(Pengawas!AI843="","Harap diisi","OK"),IF(Pengawas!V844&lt;1,"-",IF(Pengawas!V844&gt;2,"-","OK")))))</f>
        <v>-</v>
      </c>
      <c r="AJ843" s="25" t="str">
        <f>IF(Pengawas!V843="","-",IF(Pengawas!V843=1,IF(Pengawas!AJ843="","OK","Harap dikosongkan"),IF(Pengawas!V843=2,IF(Pengawas!AJ843="","Harap diisi","OK"),IF(Pengawas!V844&lt;1,"-",IF(Pengawas!V844&gt;2,"-","OK")))))</f>
        <v>-</v>
      </c>
      <c r="AK843" s="25" t="str">
        <f>IF(Pengawas!V843="","-",IF(Pengawas!V843=1,IF(Pengawas!AK843="","OK","Harap dikosongkan"),IF(Pengawas!V843=2,IF(Pengawas!AK843="","Harap diisi","OK"),IF(Pengawas!V844&lt;1,"-",IF(Pengawas!V844&gt;2,"-","OK")))))</f>
        <v>-</v>
      </c>
      <c r="AL843" s="25" t="str">
        <f>IF(Pengawas!AL843="","-",IF(Pengawas!AL843&gt;3,"Tidak valid",IF(Pengawas!AL843&lt;1,"Tidak valid","OK")))</f>
        <v>-</v>
      </c>
      <c r="AM843" s="25" t="str">
        <f>IF(Pengawas!AL843="",IF(Pengawas!AM843="","-","Harap dikosongkan"),IF(Pengawas!AL843&lt;&gt;1,IF(Pengawas!AM843="","OK","Harap dikosongkan"),IF(Pengawas!AM843="","Harap diisi",IF(Pengawas!AM843&gt;2015,"Cek lagi",IF(Pengawas!AM843&lt;2005,"Cek lagi","OK")))))</f>
        <v>-</v>
      </c>
      <c r="AN843" s="25" t="str">
        <f>IF(Pengawas!AL843="",IF(Pengawas!AN843="","-","Harap dikosongkan"),IF(Pengawas!AL843&lt;&gt;1,IF(Pengawas!AN843="","OK","Harap dikosongkan"),IF(Pengawas!AN843="","Harap diisi",IF(VALUE(Pengawas!AN843)&gt;33,"Tidak valid",IF(VALUE(Pengawas!AN843)&lt;1,"Tidak valid","OK")))))</f>
        <v>-</v>
      </c>
      <c r="AO843" s="25" t="str">
        <f>IF(Pengawas!AL843="",IF(Pengawas!AO843="","-","Harap dikosongkan"),IF(Pengawas!AL843&lt;&gt;1,IF(Pengawas!AO843="","OK","Harap dikosongkan"),IF(Pengawas!AO843="","Harap diisi",IF(Pengawas!AO843&gt;1,"Tidak valid","OK"))))</f>
        <v>-</v>
      </c>
      <c r="AP843" s="25" t="str">
        <f>IF(Pengawas!AL843&gt;1,"OK",IF(Pengawas!AO843="",IF(Pengawas!AP843="","-","Kolom AO cek lagi"),IF(Pengawas!AO843=0,IF(Pengawas!AP843="","OK","Harap dikosongkan"),IF(Pengawas!AP843="","Harap diisi",IF(LEN(Pengawas!AP843)&lt;12,"Tidak valid",IF(LEN(Pengawas!AP843)&gt;14,"Tidak valid","OK"))))))</f>
        <v>-</v>
      </c>
      <c r="AQ843" s="26" t="str">
        <f>IF(Pengawas!AL843&gt;1,"OK",IF(Pengawas!AO843="",IF(Pengawas!AQ843="","-","Kolom AO cek lagi"),IF(Pengawas!AO843=0,IF(Pengawas!AQ843="","OK","Harap dikosongkan"),IF(Pengawas!AQ843="","Harap diisi",IF(LEN(Pengawas!AQ843)&lt;5,"Cek lagi","OK")))))</f>
        <v>-</v>
      </c>
      <c r="AR843" s="26" t="str">
        <f>IF(Pengawas!AL843&gt;1,"OK",IF(Pengawas!AO843="",IF(Pengawas!AR843="","-","Kolom AT cek lagi"),IF(Pengawas!AO843=0,IF(Pengawas!AR843="","OK","Harap dikosongkan"),IF(Pengawas!AR843="","Harap diisi",IF(VALUE(LEFT(Pengawas!AR843,2))&gt;31,"Tanggal tidak valid",IF(VALUE(LEFT(RIGHT(Pengawas!AR843,7),2))&gt;12,"Bulan tidak valid",IF(VALUE(RIGHT(Pengawas!AR843,4))&gt;2016,"Tahun cek lagi",IF(VALUE(RIGHT(Pengawas!AR843,4))&lt;2005,"Tahun cek lagi","OK"))))))))</f>
        <v>-</v>
      </c>
      <c r="AS843" s="25" t="str">
        <f>IF(Pengawas!AP843="",IF(Pengawas!AS843="","-","Harap dikosongkan"),IF(Pengawas!AP843&lt;&gt;"",IF(Pengawas!AS843="","Harap diisi",IF(Pengawas!AS843&gt;1,"Tidak valid","OK"))))</f>
        <v>-</v>
      </c>
      <c r="AT843" s="25" t="str">
        <f>IF(Pengawas!AS843="",IF(Pengawas!AT843="","-","Harap dikosongkan"),IF(Pengawas!AS843&lt;&gt;1,IF(Pengawas!AT843="","OK","Harap dikosongkan"),IF(Pengawas!AS843="",IF(Pengawas!AT843="","-","Harap dikosongkan"),IF(Pengawas!AS843=0,IF(Pengawas!AT843="","OK","Harap dikosongkan"),IF(Pengawas!AT843="","Harap diisi",IF(Pengawas!AT843&gt;2016,"Cek lagi",IF(Pengawas!AT843&lt;2005,"Cek lagi",IF(Pengawas!AM843&gt;Pengawas!AT843,"Cek lagi dengan Kolom AL","OK"))))))))</f>
        <v>-</v>
      </c>
      <c r="AU843" s="25" t="str">
        <f>IF(Pengawas!AS843="",IF(Pengawas!AU843="","-","Harap dikosongkan"),IF(Pengawas!AS843&lt;&gt;1,IF(Pengawas!AU843="","OK","Harap dikosongkan"),IF(Pengawas!AS843="",IF(Pengawas!AU843="","-","Harap dikosongkan"),IF(Pengawas!AS843=0,IF(Pengawas!AU843="","OK","Harap dikosongkan"),IF(Pengawas!AU843="","Harap diisi",IF(Pengawas!AU843&gt;20000000,"Cek lagi",IF(Pengawas!AU843&lt;100000,"Cek lagi","OK")))))))</f>
        <v>-</v>
      </c>
      <c r="AV843" s="25" t="str">
        <f>IF(Pengawas!AV843="","-",IF(Pengawas!AV843&gt;3,"Tidak valid","OK"))</f>
        <v>-</v>
      </c>
      <c r="AW843" s="25" t="str">
        <f>IF(Pengawas!AV843="",IF(Pengawas!AW843="","-","Harap dikosongkan"),IF(Pengawas!AV843=0,IF(Pengawas!AW843="","OK","Harap dikosongkan"),IF(Pengawas!AV843&gt;0,IF(Pengawas!AW843="","Harap diisi",IF(Pengawas!AW843&gt;2015,"Tidak valid","OK")))))</f>
        <v>-</v>
      </c>
      <c r="AX843" s="25" t="str">
        <f>IF(Pengawas!AV843="",IF(Pengawas!AX843="","-","Harap dikosongkan"),IF(Pengawas!AV843=0,IF(Pengawas!AX843="","OK","Harap dikosongkan"),IF(Pengawas!AV843&gt;0,IF(Pengawas!AX843="","Harap diisi",IF(Pengawas!AX843="","-",IF(Pengawas!AX843&gt;1,"Tidak valid","OK"))))))</f>
        <v>-</v>
      </c>
      <c r="AY843" s="25" t="str">
        <f>IF(Pengawas!AY843="","-",IF(Pengawas!AY843&gt;2,"Tidak valid","OK"))</f>
        <v>-</v>
      </c>
      <c r="AZ843" s="25" t="str">
        <f>IF(Pengawas!AY843="",IF(Pengawas!AZ843="","-","Harap dikosongkan"),IF(Pengawas!AY843=0,IF(Pengawas!AZ843="","OK","Harap dikosongkan"),IF(Pengawas!AZ843="","Harap diisi",IF(Pengawas!AZ843&gt;2015,"Cek lagi",IF(Pengawas!AZ843&lt;2000,"Cek lagi","OK")))))</f>
        <v>-</v>
      </c>
      <c r="BA843" s="25" t="str">
        <f>IF(Pengawas!BA843="","-",IF(LEN(Pengawas!BA843)&lt;5,"Cek lagi","OK"))</f>
        <v>-</v>
      </c>
      <c r="BB843" s="25" t="str">
        <f>IF(Pengawas!BB843="","-",IF(LEN(Pengawas!BB843)&lt;4,"Cek lagi","OK"))</f>
        <v>-</v>
      </c>
      <c r="BC843" s="25" t="str">
        <f>IF(Pengawas!BC843="","-",IF(LEN(Pengawas!BC843)&lt;4,"Cek lagi","OK"))</f>
        <v>-</v>
      </c>
      <c r="BD843" s="25" t="str">
        <f>IF(Pengawas!BD843="","-",IF(LEN(Pengawas!BD843)&lt;4,"Cek lagi","OK"))</f>
        <v>-</v>
      </c>
      <c r="BE843" s="25" t="str">
        <f>IF(Pengawas!BE843="","-",IF(LEN(Pengawas!BE843)&lt;4,"Cek lagi","OK"))</f>
        <v>-</v>
      </c>
      <c r="BF843" s="25" t="str">
        <f>IF(Pengawas!BF843="","-",IF(LEN(Pengawas!BF843)&lt;&gt;5,"Tidak valid","OK"))</f>
        <v>-</v>
      </c>
      <c r="BG843" s="25" t="str">
        <f>IF(Pengawas!BG843="","-",IF(LEN(Pengawas!BG843)&lt;9,"Cek lagi",IF(LEN(Pengawas!BG843)&gt;14,"Cek lagi","OK")))</f>
        <v>-</v>
      </c>
    </row>
    <row r="844" spans="1:59" ht="15" customHeight="1" x14ac:dyDescent="0.2">
      <c r="A844" s="25" t="str">
        <f>IF(Pengawas!A844="","-",IF(LEN(Pengawas!A844)&lt;4,"Cek lagi","OK"))</f>
        <v>-</v>
      </c>
      <c r="B844" s="25" t="str">
        <f>IF(Pengawas!B844="","-",IF(LEN(Pengawas!B844)&lt;4,"Cek lagi","OK"))</f>
        <v>-</v>
      </c>
      <c r="C844" s="25" t="str">
        <f>IF(Pengawas!C844="","-",IF(LEN(Pengawas!C844)&lt;&gt;18,"Tidak valid","OK"))</f>
        <v>-</v>
      </c>
      <c r="D844" s="25" t="str">
        <f>IF(Pengawas!D844="","-",IF(LEN(Pengawas!D844)&lt;&gt;16,"Tidak valid","OK"))</f>
        <v>-</v>
      </c>
      <c r="E844" s="25" t="str">
        <f>IF(Pengawas!E844="","-",IF(LEN(Pengawas!E844)&lt;4,"Cek lagi","OK"))</f>
        <v>-</v>
      </c>
      <c r="F844" s="25" t="str">
        <f>IF(Pengawas!F844="","-",IF(LEN(Pengawas!F844)&lt;&gt;16,"Tidak valid","OK"))</f>
        <v>-</v>
      </c>
      <c r="G844" s="25" t="str">
        <f>IF(Pengawas!G844="","-",IF(LEN(Pengawas!G844)&lt;4,"Cek lagi","OK"))</f>
        <v>-</v>
      </c>
      <c r="H844" s="26" t="str">
        <f>IF(Pengawas!H844="","-",IF(VALUE(LEFT(Pengawas!H844,2))&gt;31,"Tanggal tidak valid",IF(VALUE(LEFT(RIGHT(Pengawas!H844,7),2))&gt;12,"Bulan tidak valid",IF(VALUE(RIGHT(Pengawas!H844,4))&gt;1990,"Umur terlalu muda",IF(VALUE(RIGHT(Pengawas!H844,4))&lt;1955,"Umur terlalu tua","OK")))))</f>
        <v>-</v>
      </c>
      <c r="I844" s="25" t="str">
        <f>IF(Pengawas!I844="","-",IF(Pengawas!I844="L","OK",IF(Pengawas!I844="P","OK","Tidak valid")))</f>
        <v>-</v>
      </c>
      <c r="J844" s="25" t="str">
        <f>IF(Pengawas!J844="","-",IF(LEN(Pengawas!J844)&lt;4,"Cek lagi","OK"))</f>
        <v>-</v>
      </c>
      <c r="K844" s="25" t="str">
        <f>IF(Pengawas!K844="","-",IF(Pengawas!K844&gt;5,"Tidak valid",IF(Pengawas!K844&lt;1,"Tidak valid","OK")))</f>
        <v>-</v>
      </c>
      <c r="L844" s="25" t="str">
        <f>IF(Pengawas!L844="","-",IF(VALUE(LEFT(Pengawas!L844,1))&gt;1,"Tidak valid","OK"))</f>
        <v>-</v>
      </c>
      <c r="M844" s="25" t="str">
        <f>IF(Pengawas!M844="","-",IF(VALUE(LEFT(Pengawas!M844,1))&gt;1,"Tidak valid","OK"))</f>
        <v>-</v>
      </c>
      <c r="N844" s="25" t="str">
        <f>IF(Pengawas!N844="","-",IF(VALUE(LEFT(Pengawas!N844,2))&gt;31,"Tanggal tidak valid",IF(VALUE(LEFT(RIGHT(Pengawas!N844,7),2))&gt;12,"Bulan tidak valid",IF(VALUE(RIGHT(Pengawas!N844,4))&gt;2015,"Tahun cek lagi",IF(VALUE(RIGHT(Pengawas!N844,4))&lt;1930,"Tahun cek lagi","OK")))))</f>
        <v>-</v>
      </c>
      <c r="O844" s="26" t="str">
        <f>IF(Pengawas!O844="","-",IF(VALUE(LEFT(Pengawas!O844,2))&gt;31,"Tanggal tidak valid",IF(VALUE(LEFT(RIGHT(Pengawas!O844,7),2))&gt;12,"Bulan tidak valid",IF(VALUE(RIGHT(Pengawas!O844,4))&gt;2015,"Tahun cek lagi",IF(VALUE(RIGHT(Pengawas!O844,4))&lt;1930,"Tahun cek lagi","OK")))))</f>
        <v>-</v>
      </c>
      <c r="P844" s="26" t="str">
        <f>IF(Pengawas!P844="","-",IF(VALUE(LEFT(Pengawas!P844,2))&gt;31,"Tanggal tidak valid",IF(VALUE(LEFT(RIGHT(Pengawas!P844,7),2))&gt;12,"Bulan tidak valid",IF(VALUE(RIGHT(Pengawas!P844,4))&gt;2015,"Tahun cek lagi",IF(VALUE(RIGHT(Pengawas!P844,4))&lt;1930,"Tahun cek lagi","OK")))))</f>
        <v>-</v>
      </c>
      <c r="Q844" s="25" t="str">
        <f>IF(Pengawas!Q844="","-",IF(Pengawas!Q844&gt;3,"Tidak valid",IF(Pengawas!Q844&lt;1,"Tidak valid","OK")))</f>
        <v>-</v>
      </c>
      <c r="R844" s="25" t="str">
        <f>IF(Pengawas!R844="","-",IF(Pengawas!R844&gt;20000000,"Cek lagi",IF(Pengawas!R844&lt;50000,"Cek lagi","OK")))</f>
        <v>-</v>
      </c>
      <c r="S844" s="25" t="str">
        <f>IF(Pengawas!S844="","-",IF(Pengawas!S844&gt;3,"Tidak valid",IF(Pengawas!S844&lt;1,"Tidak valid","OK")))</f>
        <v>-</v>
      </c>
      <c r="T844" s="25" t="str">
        <f>IF(Pengawas!T844="","-",IF(Pengawas!T844&gt;6,"Tidak valid",IF(Pengawas!T844&lt;1,"Tidak valid","OK")))</f>
        <v>-</v>
      </c>
      <c r="U844" s="25" t="str">
        <f>IF(Pengawas!U844="","-",IF(Pengawas!U844&gt;4,"Tidak valid",IF(Pengawas!U844&lt;1,"Tidak valid","OK")))</f>
        <v>-</v>
      </c>
      <c r="V844" s="25" t="str">
        <f>IF(Pengawas!V844="","-",IF(Pengawas!V844&gt;2,"Tidak valid",IF(Pengawas!V844&lt;1,"Tidak valid","OK")))</f>
        <v>-</v>
      </c>
      <c r="W844" s="25" t="str">
        <f>IF(Pengawas!V844="","-",IF(Pengawas!V844=1,IF(Pengawas!W844="","Harap diisi","OK"),IF(Pengawas!V844=2,IF(Pengawas!W844="","Harap diisi","OK"),IF(Pengawas!V845&lt;1,"-",IF(Pengawas!V845&gt;2,"-","OK")))))</f>
        <v>-</v>
      </c>
      <c r="X844" s="25" t="str">
        <f>IF(Pengawas!V844="","-",IF(Pengawas!V844=1,IF(Pengawas!X844="","Harap diisi","OK"),IF(Pengawas!V844=2,IF(Pengawas!X844="","Harap diisi","OK"),IF(Pengawas!V845&lt;1,"-",IF(Pengawas!V845&gt;2,"-","OK")))))</f>
        <v>-</v>
      </c>
      <c r="Y844" s="25" t="str">
        <f>IF(Pengawas!V844="","-",IF(Pengawas!V844=1,IF(Pengawas!Y844="","Harap diisi","OK"),IF(Pengawas!V844=2,IF(Pengawas!Y844="","Harap diisi","OK"),IF(Pengawas!V845&lt;1,"-",IF(Pengawas!V845&gt;2,"-","OK")))))</f>
        <v>-</v>
      </c>
      <c r="Z844" s="25" t="str">
        <f>IF(Pengawas!V844="","-",IF(Pengawas!V844=1,IF(Pengawas!Z844="","Harap diisi","OK"),IF(Pengawas!V844=2,IF(Pengawas!Z844="","Harap diisi","OK"),IF(Pengawas!V845&lt;1,"-",IF(Pengawas!V845&gt;2,"-","OK")))))</f>
        <v>-</v>
      </c>
      <c r="AA844" s="25" t="str">
        <f>IF(Pengawas!V844="","-",IF(Pengawas!V844=1,IF(Pengawas!AA844="","Harap diisi","OK"),IF(Pengawas!V844=2,IF(Pengawas!AA844="","Harap diisi","OK"),IF(Pengawas!V845&lt;1,"-",IF(Pengawas!V845&gt;2,"-","OK")))))</f>
        <v>-</v>
      </c>
      <c r="AB844" s="25" t="str">
        <f>IF(Pengawas!V844="","-",IF(Pengawas!V844=1,IF(Pengawas!AB844="","Harap diisi","OK"),IF(Pengawas!V844=2,IF(Pengawas!AB844="","Harap diisi","OK"),IF(Pengawas!V845&lt;1,"-",IF(Pengawas!V845&gt;2,"-","OK")))))</f>
        <v>-</v>
      </c>
      <c r="AC844" s="25" t="str">
        <f>IF(Pengawas!V844="","-",IF(Pengawas!V844=1,IF(Pengawas!AC844="","Harap diisi","OK"),IF(Pengawas!V844=2,IF(Pengawas!AC844="","Harap diisi","OK"),IF(Pengawas!V845&lt;1,"-",IF(Pengawas!V845&gt;2,"-","OK")))))</f>
        <v>-</v>
      </c>
      <c r="AD844" s="25" t="str">
        <f>IF(Pengawas!V844="","-",IF(Pengawas!V844=1,IF(Pengawas!AD844="","OK","Harap dikosongkan"),IF(Pengawas!V844=2,IF(Pengawas!AD844="","Harap diisi","OK"),IF(Pengawas!V845&lt;1,"-",IF(Pengawas!V845&gt;2,"-","OK")))))</f>
        <v>-</v>
      </c>
      <c r="AE844" s="25" t="str">
        <f>IF(Pengawas!V844="","-",IF(Pengawas!V844=1,IF(Pengawas!AE844="","OK","Harap dikosongkan"),IF(Pengawas!V844=2,IF(Pengawas!AE844="","Harap diisi","OK"),IF(Pengawas!V845&lt;1,"-",IF(Pengawas!V845&gt;2,"-","OK")))))</f>
        <v>-</v>
      </c>
      <c r="AF844" s="25" t="str">
        <f>IF(Pengawas!V844="","-",IF(Pengawas!V844=1,IF(Pengawas!AF844="","OK","Harap dikosongkan"),IF(Pengawas!V844=2,IF(Pengawas!AF844="","Harap diisi","OK"),IF(Pengawas!V845&lt;1,"-",IF(Pengawas!V845&gt;2,"-","OK")))))</f>
        <v>-</v>
      </c>
      <c r="AG844" s="25" t="str">
        <f>IF(Pengawas!V844="","-",IF(Pengawas!V844=1,IF(Pengawas!AG844="","OK","Harap dikosongkan"),IF(Pengawas!V844=2,IF(Pengawas!AG844="","Harap diisi","OK"),IF(Pengawas!V845&lt;1,"-",IF(Pengawas!V845&gt;2,"-","OK")))))</f>
        <v>-</v>
      </c>
      <c r="AH844" s="25" t="str">
        <f>IF(Pengawas!V844="","-",IF(Pengawas!V844=1,IF(Pengawas!AH844="","OK","Harap dikosongkan"),IF(Pengawas!V844=2,IF(Pengawas!AH844="","Harap diisi","OK"),IF(Pengawas!V845&lt;1,"-",IF(Pengawas!V845&gt;2,"-","OK")))))</f>
        <v>-</v>
      </c>
      <c r="AI844" s="25" t="str">
        <f>IF(Pengawas!V844="","-",IF(Pengawas!V844=1,IF(Pengawas!AI844="","OK","Harap dikosongkan"),IF(Pengawas!V844=2,IF(Pengawas!AI844="","Harap diisi","OK"),IF(Pengawas!V845&lt;1,"-",IF(Pengawas!V845&gt;2,"-","OK")))))</f>
        <v>-</v>
      </c>
      <c r="AJ844" s="25" t="str">
        <f>IF(Pengawas!V844="","-",IF(Pengawas!V844=1,IF(Pengawas!AJ844="","OK","Harap dikosongkan"),IF(Pengawas!V844=2,IF(Pengawas!AJ844="","Harap diisi","OK"),IF(Pengawas!V845&lt;1,"-",IF(Pengawas!V845&gt;2,"-","OK")))))</f>
        <v>-</v>
      </c>
      <c r="AK844" s="25" t="str">
        <f>IF(Pengawas!V844="","-",IF(Pengawas!V844=1,IF(Pengawas!AK844="","OK","Harap dikosongkan"),IF(Pengawas!V844=2,IF(Pengawas!AK844="","Harap diisi","OK"),IF(Pengawas!V845&lt;1,"-",IF(Pengawas!V845&gt;2,"-","OK")))))</f>
        <v>-</v>
      </c>
      <c r="AL844" s="25" t="str">
        <f>IF(Pengawas!AL844="","-",IF(Pengawas!AL844&gt;3,"Tidak valid",IF(Pengawas!AL844&lt;1,"Tidak valid","OK")))</f>
        <v>-</v>
      </c>
      <c r="AM844" s="25" t="str">
        <f>IF(Pengawas!AL844="",IF(Pengawas!AM844="","-","Harap dikosongkan"),IF(Pengawas!AL844&lt;&gt;1,IF(Pengawas!AM844="","OK","Harap dikosongkan"),IF(Pengawas!AM844="","Harap diisi",IF(Pengawas!AM844&gt;2015,"Cek lagi",IF(Pengawas!AM844&lt;2005,"Cek lagi","OK")))))</f>
        <v>-</v>
      </c>
      <c r="AN844" s="25" t="str">
        <f>IF(Pengawas!AL844="",IF(Pengawas!AN844="","-","Harap dikosongkan"),IF(Pengawas!AL844&lt;&gt;1,IF(Pengawas!AN844="","OK","Harap dikosongkan"),IF(Pengawas!AN844="","Harap diisi",IF(VALUE(Pengawas!AN844)&gt;33,"Tidak valid",IF(VALUE(Pengawas!AN844)&lt;1,"Tidak valid","OK")))))</f>
        <v>-</v>
      </c>
      <c r="AO844" s="25" t="str">
        <f>IF(Pengawas!AL844="",IF(Pengawas!AO844="","-","Harap dikosongkan"),IF(Pengawas!AL844&lt;&gt;1,IF(Pengawas!AO844="","OK","Harap dikosongkan"),IF(Pengawas!AO844="","Harap diisi",IF(Pengawas!AO844&gt;1,"Tidak valid","OK"))))</f>
        <v>-</v>
      </c>
      <c r="AP844" s="25" t="str">
        <f>IF(Pengawas!AL844&gt;1,"OK",IF(Pengawas!AO844="",IF(Pengawas!AP844="","-","Kolom AO cek lagi"),IF(Pengawas!AO844=0,IF(Pengawas!AP844="","OK","Harap dikosongkan"),IF(Pengawas!AP844="","Harap diisi",IF(LEN(Pengawas!AP844)&lt;12,"Tidak valid",IF(LEN(Pengawas!AP844)&gt;14,"Tidak valid","OK"))))))</f>
        <v>-</v>
      </c>
      <c r="AQ844" s="26" t="str">
        <f>IF(Pengawas!AL844&gt;1,"OK",IF(Pengawas!AO844="",IF(Pengawas!AQ844="","-","Kolom AO cek lagi"),IF(Pengawas!AO844=0,IF(Pengawas!AQ844="","OK","Harap dikosongkan"),IF(Pengawas!AQ844="","Harap diisi",IF(LEN(Pengawas!AQ844)&lt;5,"Cek lagi","OK")))))</f>
        <v>-</v>
      </c>
      <c r="AR844" s="26" t="str">
        <f>IF(Pengawas!AL844&gt;1,"OK",IF(Pengawas!AO844="",IF(Pengawas!AR844="","-","Kolom AT cek lagi"),IF(Pengawas!AO844=0,IF(Pengawas!AR844="","OK","Harap dikosongkan"),IF(Pengawas!AR844="","Harap diisi",IF(VALUE(LEFT(Pengawas!AR844,2))&gt;31,"Tanggal tidak valid",IF(VALUE(LEFT(RIGHT(Pengawas!AR844,7),2))&gt;12,"Bulan tidak valid",IF(VALUE(RIGHT(Pengawas!AR844,4))&gt;2016,"Tahun cek lagi",IF(VALUE(RIGHT(Pengawas!AR844,4))&lt;2005,"Tahun cek lagi","OK"))))))))</f>
        <v>-</v>
      </c>
      <c r="AS844" s="25" t="str">
        <f>IF(Pengawas!AP844="",IF(Pengawas!AS844="","-","Harap dikosongkan"),IF(Pengawas!AP844&lt;&gt;"",IF(Pengawas!AS844="","Harap diisi",IF(Pengawas!AS844&gt;1,"Tidak valid","OK"))))</f>
        <v>-</v>
      </c>
      <c r="AT844" s="25" t="str">
        <f>IF(Pengawas!AS844="",IF(Pengawas!AT844="","-","Harap dikosongkan"),IF(Pengawas!AS844&lt;&gt;1,IF(Pengawas!AT844="","OK","Harap dikosongkan"),IF(Pengawas!AS844="",IF(Pengawas!AT844="","-","Harap dikosongkan"),IF(Pengawas!AS844=0,IF(Pengawas!AT844="","OK","Harap dikosongkan"),IF(Pengawas!AT844="","Harap diisi",IF(Pengawas!AT844&gt;2016,"Cek lagi",IF(Pengawas!AT844&lt;2005,"Cek lagi",IF(Pengawas!AM844&gt;Pengawas!AT844,"Cek lagi dengan Kolom AL","OK"))))))))</f>
        <v>-</v>
      </c>
      <c r="AU844" s="25" t="str">
        <f>IF(Pengawas!AS844="",IF(Pengawas!AU844="","-","Harap dikosongkan"),IF(Pengawas!AS844&lt;&gt;1,IF(Pengawas!AU844="","OK","Harap dikosongkan"),IF(Pengawas!AS844="",IF(Pengawas!AU844="","-","Harap dikosongkan"),IF(Pengawas!AS844=0,IF(Pengawas!AU844="","OK","Harap dikosongkan"),IF(Pengawas!AU844="","Harap diisi",IF(Pengawas!AU844&gt;20000000,"Cek lagi",IF(Pengawas!AU844&lt;100000,"Cek lagi","OK")))))))</f>
        <v>-</v>
      </c>
      <c r="AV844" s="25" t="str">
        <f>IF(Pengawas!AV844="","-",IF(Pengawas!AV844&gt;3,"Tidak valid","OK"))</f>
        <v>-</v>
      </c>
      <c r="AW844" s="25" t="str">
        <f>IF(Pengawas!AV844="",IF(Pengawas!AW844="","-","Harap dikosongkan"),IF(Pengawas!AV844=0,IF(Pengawas!AW844="","OK","Harap dikosongkan"),IF(Pengawas!AV844&gt;0,IF(Pengawas!AW844="","Harap diisi",IF(Pengawas!AW844&gt;2015,"Tidak valid","OK")))))</f>
        <v>-</v>
      </c>
      <c r="AX844" s="25" t="str">
        <f>IF(Pengawas!AV844="",IF(Pengawas!AX844="","-","Harap dikosongkan"),IF(Pengawas!AV844=0,IF(Pengawas!AX844="","OK","Harap dikosongkan"),IF(Pengawas!AV844&gt;0,IF(Pengawas!AX844="","Harap diisi",IF(Pengawas!AX844="","-",IF(Pengawas!AX844&gt;1,"Tidak valid","OK"))))))</f>
        <v>-</v>
      </c>
      <c r="AY844" s="25" t="str">
        <f>IF(Pengawas!AY844="","-",IF(Pengawas!AY844&gt;2,"Tidak valid","OK"))</f>
        <v>-</v>
      </c>
      <c r="AZ844" s="25" t="str">
        <f>IF(Pengawas!AY844="",IF(Pengawas!AZ844="","-","Harap dikosongkan"),IF(Pengawas!AY844=0,IF(Pengawas!AZ844="","OK","Harap dikosongkan"),IF(Pengawas!AZ844="","Harap diisi",IF(Pengawas!AZ844&gt;2015,"Cek lagi",IF(Pengawas!AZ844&lt;2000,"Cek lagi","OK")))))</f>
        <v>-</v>
      </c>
      <c r="BA844" s="25" t="str">
        <f>IF(Pengawas!BA844="","-",IF(LEN(Pengawas!BA844)&lt;5,"Cek lagi","OK"))</f>
        <v>-</v>
      </c>
      <c r="BB844" s="25" t="str">
        <f>IF(Pengawas!BB844="","-",IF(LEN(Pengawas!BB844)&lt;4,"Cek lagi","OK"))</f>
        <v>-</v>
      </c>
      <c r="BC844" s="25" t="str">
        <f>IF(Pengawas!BC844="","-",IF(LEN(Pengawas!BC844)&lt;4,"Cek lagi","OK"))</f>
        <v>-</v>
      </c>
      <c r="BD844" s="25" t="str">
        <f>IF(Pengawas!BD844="","-",IF(LEN(Pengawas!BD844)&lt;4,"Cek lagi","OK"))</f>
        <v>-</v>
      </c>
      <c r="BE844" s="25" t="str">
        <f>IF(Pengawas!BE844="","-",IF(LEN(Pengawas!BE844)&lt;4,"Cek lagi","OK"))</f>
        <v>-</v>
      </c>
      <c r="BF844" s="25" t="str">
        <f>IF(Pengawas!BF844="","-",IF(LEN(Pengawas!BF844)&lt;&gt;5,"Tidak valid","OK"))</f>
        <v>-</v>
      </c>
      <c r="BG844" s="25" t="str">
        <f>IF(Pengawas!BG844="","-",IF(LEN(Pengawas!BG844)&lt;9,"Cek lagi",IF(LEN(Pengawas!BG844)&gt;14,"Cek lagi","OK")))</f>
        <v>-</v>
      </c>
    </row>
    <row r="845" spans="1:59" ht="15" customHeight="1" x14ac:dyDescent="0.2">
      <c r="A845" s="25" t="str">
        <f>IF(Pengawas!A845="","-",IF(LEN(Pengawas!A845)&lt;4,"Cek lagi","OK"))</f>
        <v>-</v>
      </c>
      <c r="B845" s="25" t="str">
        <f>IF(Pengawas!B845="","-",IF(LEN(Pengawas!B845)&lt;4,"Cek lagi","OK"))</f>
        <v>-</v>
      </c>
      <c r="C845" s="25" t="str">
        <f>IF(Pengawas!C845="","-",IF(LEN(Pengawas!C845)&lt;&gt;18,"Tidak valid","OK"))</f>
        <v>-</v>
      </c>
      <c r="D845" s="25" t="str">
        <f>IF(Pengawas!D845="","-",IF(LEN(Pengawas!D845)&lt;&gt;16,"Tidak valid","OK"))</f>
        <v>-</v>
      </c>
      <c r="E845" s="25" t="str">
        <f>IF(Pengawas!E845="","-",IF(LEN(Pengawas!E845)&lt;4,"Cek lagi","OK"))</f>
        <v>-</v>
      </c>
      <c r="F845" s="25" t="str">
        <f>IF(Pengawas!F845="","-",IF(LEN(Pengawas!F845)&lt;&gt;16,"Tidak valid","OK"))</f>
        <v>-</v>
      </c>
      <c r="G845" s="25" t="str">
        <f>IF(Pengawas!G845="","-",IF(LEN(Pengawas!G845)&lt;4,"Cek lagi","OK"))</f>
        <v>-</v>
      </c>
      <c r="H845" s="26" t="str">
        <f>IF(Pengawas!H845="","-",IF(VALUE(LEFT(Pengawas!H845,2))&gt;31,"Tanggal tidak valid",IF(VALUE(LEFT(RIGHT(Pengawas!H845,7),2))&gt;12,"Bulan tidak valid",IF(VALUE(RIGHT(Pengawas!H845,4))&gt;1990,"Umur terlalu muda",IF(VALUE(RIGHT(Pengawas!H845,4))&lt;1955,"Umur terlalu tua","OK")))))</f>
        <v>-</v>
      </c>
      <c r="I845" s="25" t="str">
        <f>IF(Pengawas!I845="","-",IF(Pengawas!I845="L","OK",IF(Pengawas!I845="P","OK","Tidak valid")))</f>
        <v>-</v>
      </c>
      <c r="J845" s="25" t="str">
        <f>IF(Pengawas!J845="","-",IF(LEN(Pengawas!J845)&lt;4,"Cek lagi","OK"))</f>
        <v>-</v>
      </c>
      <c r="K845" s="25" t="str">
        <f>IF(Pengawas!K845="","-",IF(Pengawas!K845&gt;5,"Tidak valid",IF(Pengawas!K845&lt;1,"Tidak valid","OK")))</f>
        <v>-</v>
      </c>
      <c r="L845" s="25" t="str">
        <f>IF(Pengawas!L845="","-",IF(VALUE(LEFT(Pengawas!L845,1))&gt;1,"Tidak valid","OK"))</f>
        <v>-</v>
      </c>
      <c r="M845" s="25" t="str">
        <f>IF(Pengawas!M845="","-",IF(VALUE(LEFT(Pengawas!M845,1))&gt;1,"Tidak valid","OK"))</f>
        <v>-</v>
      </c>
      <c r="N845" s="25" t="str">
        <f>IF(Pengawas!N845="","-",IF(VALUE(LEFT(Pengawas!N845,2))&gt;31,"Tanggal tidak valid",IF(VALUE(LEFT(RIGHT(Pengawas!N845,7),2))&gt;12,"Bulan tidak valid",IF(VALUE(RIGHT(Pengawas!N845,4))&gt;2015,"Tahun cek lagi",IF(VALUE(RIGHT(Pengawas!N845,4))&lt;1930,"Tahun cek lagi","OK")))))</f>
        <v>-</v>
      </c>
      <c r="O845" s="26" t="str">
        <f>IF(Pengawas!O845="","-",IF(VALUE(LEFT(Pengawas!O845,2))&gt;31,"Tanggal tidak valid",IF(VALUE(LEFT(RIGHT(Pengawas!O845,7),2))&gt;12,"Bulan tidak valid",IF(VALUE(RIGHT(Pengawas!O845,4))&gt;2015,"Tahun cek lagi",IF(VALUE(RIGHT(Pengawas!O845,4))&lt;1930,"Tahun cek lagi","OK")))))</f>
        <v>-</v>
      </c>
      <c r="P845" s="26" t="str">
        <f>IF(Pengawas!P845="","-",IF(VALUE(LEFT(Pengawas!P845,2))&gt;31,"Tanggal tidak valid",IF(VALUE(LEFT(RIGHT(Pengawas!P845,7),2))&gt;12,"Bulan tidak valid",IF(VALUE(RIGHT(Pengawas!P845,4))&gt;2015,"Tahun cek lagi",IF(VALUE(RIGHT(Pengawas!P845,4))&lt;1930,"Tahun cek lagi","OK")))))</f>
        <v>-</v>
      </c>
      <c r="Q845" s="25" t="str">
        <f>IF(Pengawas!Q845="","-",IF(Pengawas!Q845&gt;3,"Tidak valid",IF(Pengawas!Q845&lt;1,"Tidak valid","OK")))</f>
        <v>-</v>
      </c>
      <c r="R845" s="25" t="str">
        <f>IF(Pengawas!R845="","-",IF(Pengawas!R845&gt;20000000,"Cek lagi",IF(Pengawas!R845&lt;50000,"Cek lagi","OK")))</f>
        <v>-</v>
      </c>
      <c r="S845" s="25" t="str">
        <f>IF(Pengawas!S845="","-",IF(Pengawas!S845&gt;3,"Tidak valid",IF(Pengawas!S845&lt;1,"Tidak valid","OK")))</f>
        <v>-</v>
      </c>
      <c r="T845" s="25" t="str">
        <f>IF(Pengawas!T845="","-",IF(Pengawas!T845&gt;6,"Tidak valid",IF(Pengawas!T845&lt;1,"Tidak valid","OK")))</f>
        <v>-</v>
      </c>
      <c r="U845" s="25" t="str">
        <f>IF(Pengawas!U845="","-",IF(Pengawas!U845&gt;4,"Tidak valid",IF(Pengawas!U845&lt;1,"Tidak valid","OK")))</f>
        <v>-</v>
      </c>
      <c r="V845" s="25" t="str">
        <f>IF(Pengawas!V845="","-",IF(Pengawas!V845&gt;2,"Tidak valid",IF(Pengawas!V845&lt;1,"Tidak valid","OK")))</f>
        <v>-</v>
      </c>
      <c r="W845" s="25" t="str">
        <f>IF(Pengawas!V845="","-",IF(Pengawas!V845=1,IF(Pengawas!W845="","Harap diisi","OK"),IF(Pengawas!V845=2,IF(Pengawas!W845="","Harap diisi","OK"),IF(Pengawas!V846&lt;1,"-",IF(Pengawas!V846&gt;2,"-","OK")))))</f>
        <v>-</v>
      </c>
      <c r="X845" s="25" t="str">
        <f>IF(Pengawas!V845="","-",IF(Pengawas!V845=1,IF(Pengawas!X845="","Harap diisi","OK"),IF(Pengawas!V845=2,IF(Pengawas!X845="","Harap diisi","OK"),IF(Pengawas!V846&lt;1,"-",IF(Pengawas!V846&gt;2,"-","OK")))))</f>
        <v>-</v>
      </c>
      <c r="Y845" s="25" t="str">
        <f>IF(Pengawas!V845="","-",IF(Pengawas!V845=1,IF(Pengawas!Y845="","Harap diisi","OK"),IF(Pengawas!V845=2,IF(Pengawas!Y845="","Harap diisi","OK"),IF(Pengawas!V846&lt;1,"-",IF(Pengawas!V846&gt;2,"-","OK")))))</f>
        <v>-</v>
      </c>
      <c r="Z845" s="25" t="str">
        <f>IF(Pengawas!V845="","-",IF(Pengawas!V845=1,IF(Pengawas!Z845="","Harap diisi","OK"),IF(Pengawas!V845=2,IF(Pengawas!Z845="","Harap diisi","OK"),IF(Pengawas!V846&lt;1,"-",IF(Pengawas!V846&gt;2,"-","OK")))))</f>
        <v>-</v>
      </c>
      <c r="AA845" s="25" t="str">
        <f>IF(Pengawas!V845="","-",IF(Pengawas!V845=1,IF(Pengawas!AA845="","Harap diisi","OK"),IF(Pengawas!V845=2,IF(Pengawas!AA845="","Harap diisi","OK"),IF(Pengawas!V846&lt;1,"-",IF(Pengawas!V846&gt;2,"-","OK")))))</f>
        <v>-</v>
      </c>
      <c r="AB845" s="25" t="str">
        <f>IF(Pengawas!V845="","-",IF(Pengawas!V845=1,IF(Pengawas!AB845="","Harap diisi","OK"),IF(Pengawas!V845=2,IF(Pengawas!AB845="","Harap diisi","OK"),IF(Pengawas!V846&lt;1,"-",IF(Pengawas!V846&gt;2,"-","OK")))))</f>
        <v>-</v>
      </c>
      <c r="AC845" s="25" t="str">
        <f>IF(Pengawas!V845="","-",IF(Pengawas!V845=1,IF(Pengawas!AC845="","Harap diisi","OK"),IF(Pengawas!V845=2,IF(Pengawas!AC845="","Harap diisi","OK"),IF(Pengawas!V846&lt;1,"-",IF(Pengawas!V846&gt;2,"-","OK")))))</f>
        <v>-</v>
      </c>
      <c r="AD845" s="25" t="str">
        <f>IF(Pengawas!V845="","-",IF(Pengawas!V845=1,IF(Pengawas!AD845="","OK","Harap dikosongkan"),IF(Pengawas!V845=2,IF(Pengawas!AD845="","Harap diisi","OK"),IF(Pengawas!V846&lt;1,"-",IF(Pengawas!V846&gt;2,"-","OK")))))</f>
        <v>-</v>
      </c>
      <c r="AE845" s="25" t="str">
        <f>IF(Pengawas!V845="","-",IF(Pengawas!V845=1,IF(Pengawas!AE845="","OK","Harap dikosongkan"),IF(Pengawas!V845=2,IF(Pengawas!AE845="","Harap diisi","OK"),IF(Pengawas!V846&lt;1,"-",IF(Pengawas!V846&gt;2,"-","OK")))))</f>
        <v>-</v>
      </c>
      <c r="AF845" s="25" t="str">
        <f>IF(Pengawas!V845="","-",IF(Pengawas!V845=1,IF(Pengawas!AF845="","OK","Harap dikosongkan"),IF(Pengawas!V845=2,IF(Pengawas!AF845="","Harap diisi","OK"),IF(Pengawas!V846&lt;1,"-",IF(Pengawas!V846&gt;2,"-","OK")))))</f>
        <v>-</v>
      </c>
      <c r="AG845" s="25" t="str">
        <f>IF(Pengawas!V845="","-",IF(Pengawas!V845=1,IF(Pengawas!AG845="","OK","Harap dikosongkan"),IF(Pengawas!V845=2,IF(Pengawas!AG845="","Harap diisi","OK"),IF(Pengawas!V846&lt;1,"-",IF(Pengawas!V846&gt;2,"-","OK")))))</f>
        <v>-</v>
      </c>
      <c r="AH845" s="25" t="str">
        <f>IF(Pengawas!V845="","-",IF(Pengawas!V845=1,IF(Pengawas!AH845="","OK","Harap dikosongkan"),IF(Pengawas!V845=2,IF(Pengawas!AH845="","Harap diisi","OK"),IF(Pengawas!V846&lt;1,"-",IF(Pengawas!V846&gt;2,"-","OK")))))</f>
        <v>-</v>
      </c>
      <c r="AI845" s="25" t="str">
        <f>IF(Pengawas!V845="","-",IF(Pengawas!V845=1,IF(Pengawas!AI845="","OK","Harap dikosongkan"),IF(Pengawas!V845=2,IF(Pengawas!AI845="","Harap diisi","OK"),IF(Pengawas!V846&lt;1,"-",IF(Pengawas!V846&gt;2,"-","OK")))))</f>
        <v>-</v>
      </c>
      <c r="AJ845" s="25" t="str">
        <f>IF(Pengawas!V845="","-",IF(Pengawas!V845=1,IF(Pengawas!AJ845="","OK","Harap dikosongkan"),IF(Pengawas!V845=2,IF(Pengawas!AJ845="","Harap diisi","OK"),IF(Pengawas!V846&lt;1,"-",IF(Pengawas!V846&gt;2,"-","OK")))))</f>
        <v>-</v>
      </c>
      <c r="AK845" s="25" t="str">
        <f>IF(Pengawas!V845="","-",IF(Pengawas!V845=1,IF(Pengawas!AK845="","OK","Harap dikosongkan"),IF(Pengawas!V845=2,IF(Pengawas!AK845="","Harap diisi","OK"),IF(Pengawas!V846&lt;1,"-",IF(Pengawas!V846&gt;2,"-","OK")))))</f>
        <v>-</v>
      </c>
      <c r="AL845" s="25" t="str">
        <f>IF(Pengawas!AL845="","-",IF(Pengawas!AL845&gt;3,"Tidak valid",IF(Pengawas!AL845&lt;1,"Tidak valid","OK")))</f>
        <v>-</v>
      </c>
      <c r="AM845" s="25" t="str">
        <f>IF(Pengawas!AL845="",IF(Pengawas!AM845="","-","Harap dikosongkan"),IF(Pengawas!AL845&lt;&gt;1,IF(Pengawas!AM845="","OK","Harap dikosongkan"),IF(Pengawas!AM845="","Harap diisi",IF(Pengawas!AM845&gt;2015,"Cek lagi",IF(Pengawas!AM845&lt;2005,"Cek lagi","OK")))))</f>
        <v>-</v>
      </c>
      <c r="AN845" s="25" t="str">
        <f>IF(Pengawas!AL845="",IF(Pengawas!AN845="","-","Harap dikosongkan"),IF(Pengawas!AL845&lt;&gt;1,IF(Pengawas!AN845="","OK","Harap dikosongkan"),IF(Pengawas!AN845="","Harap diisi",IF(VALUE(Pengawas!AN845)&gt;33,"Tidak valid",IF(VALUE(Pengawas!AN845)&lt;1,"Tidak valid","OK")))))</f>
        <v>-</v>
      </c>
      <c r="AO845" s="25" t="str">
        <f>IF(Pengawas!AL845="",IF(Pengawas!AO845="","-","Harap dikosongkan"),IF(Pengawas!AL845&lt;&gt;1,IF(Pengawas!AO845="","OK","Harap dikosongkan"),IF(Pengawas!AO845="","Harap diisi",IF(Pengawas!AO845&gt;1,"Tidak valid","OK"))))</f>
        <v>-</v>
      </c>
      <c r="AP845" s="25" t="str">
        <f>IF(Pengawas!AL845&gt;1,"OK",IF(Pengawas!AO845="",IF(Pengawas!AP845="","-","Kolom AO cek lagi"),IF(Pengawas!AO845=0,IF(Pengawas!AP845="","OK","Harap dikosongkan"),IF(Pengawas!AP845="","Harap diisi",IF(LEN(Pengawas!AP845)&lt;12,"Tidak valid",IF(LEN(Pengawas!AP845)&gt;14,"Tidak valid","OK"))))))</f>
        <v>-</v>
      </c>
      <c r="AQ845" s="26" t="str">
        <f>IF(Pengawas!AL845&gt;1,"OK",IF(Pengawas!AO845="",IF(Pengawas!AQ845="","-","Kolom AO cek lagi"),IF(Pengawas!AO845=0,IF(Pengawas!AQ845="","OK","Harap dikosongkan"),IF(Pengawas!AQ845="","Harap diisi",IF(LEN(Pengawas!AQ845)&lt;5,"Cek lagi","OK")))))</f>
        <v>-</v>
      </c>
      <c r="AR845" s="26" t="str">
        <f>IF(Pengawas!AL845&gt;1,"OK",IF(Pengawas!AO845="",IF(Pengawas!AR845="","-","Kolom AT cek lagi"),IF(Pengawas!AO845=0,IF(Pengawas!AR845="","OK","Harap dikosongkan"),IF(Pengawas!AR845="","Harap diisi",IF(VALUE(LEFT(Pengawas!AR845,2))&gt;31,"Tanggal tidak valid",IF(VALUE(LEFT(RIGHT(Pengawas!AR845,7),2))&gt;12,"Bulan tidak valid",IF(VALUE(RIGHT(Pengawas!AR845,4))&gt;2016,"Tahun cek lagi",IF(VALUE(RIGHT(Pengawas!AR845,4))&lt;2005,"Tahun cek lagi","OK"))))))))</f>
        <v>-</v>
      </c>
      <c r="AS845" s="25" t="str">
        <f>IF(Pengawas!AP845="",IF(Pengawas!AS845="","-","Harap dikosongkan"),IF(Pengawas!AP845&lt;&gt;"",IF(Pengawas!AS845="","Harap diisi",IF(Pengawas!AS845&gt;1,"Tidak valid","OK"))))</f>
        <v>-</v>
      </c>
      <c r="AT845" s="25" t="str">
        <f>IF(Pengawas!AS845="",IF(Pengawas!AT845="","-","Harap dikosongkan"),IF(Pengawas!AS845&lt;&gt;1,IF(Pengawas!AT845="","OK","Harap dikosongkan"),IF(Pengawas!AS845="",IF(Pengawas!AT845="","-","Harap dikosongkan"),IF(Pengawas!AS845=0,IF(Pengawas!AT845="","OK","Harap dikosongkan"),IF(Pengawas!AT845="","Harap diisi",IF(Pengawas!AT845&gt;2016,"Cek lagi",IF(Pengawas!AT845&lt;2005,"Cek lagi",IF(Pengawas!AM845&gt;Pengawas!AT845,"Cek lagi dengan Kolom AL","OK"))))))))</f>
        <v>-</v>
      </c>
      <c r="AU845" s="25" t="str">
        <f>IF(Pengawas!AS845="",IF(Pengawas!AU845="","-","Harap dikosongkan"),IF(Pengawas!AS845&lt;&gt;1,IF(Pengawas!AU845="","OK","Harap dikosongkan"),IF(Pengawas!AS845="",IF(Pengawas!AU845="","-","Harap dikosongkan"),IF(Pengawas!AS845=0,IF(Pengawas!AU845="","OK","Harap dikosongkan"),IF(Pengawas!AU845="","Harap diisi",IF(Pengawas!AU845&gt;20000000,"Cek lagi",IF(Pengawas!AU845&lt;100000,"Cek lagi","OK")))))))</f>
        <v>-</v>
      </c>
      <c r="AV845" s="25" t="str">
        <f>IF(Pengawas!AV845="","-",IF(Pengawas!AV845&gt;3,"Tidak valid","OK"))</f>
        <v>-</v>
      </c>
      <c r="AW845" s="25" t="str">
        <f>IF(Pengawas!AV845="",IF(Pengawas!AW845="","-","Harap dikosongkan"),IF(Pengawas!AV845=0,IF(Pengawas!AW845="","OK","Harap dikosongkan"),IF(Pengawas!AV845&gt;0,IF(Pengawas!AW845="","Harap diisi",IF(Pengawas!AW845&gt;2015,"Tidak valid","OK")))))</f>
        <v>-</v>
      </c>
      <c r="AX845" s="25" t="str">
        <f>IF(Pengawas!AV845="",IF(Pengawas!AX845="","-","Harap dikosongkan"),IF(Pengawas!AV845=0,IF(Pengawas!AX845="","OK","Harap dikosongkan"),IF(Pengawas!AV845&gt;0,IF(Pengawas!AX845="","Harap diisi",IF(Pengawas!AX845="","-",IF(Pengawas!AX845&gt;1,"Tidak valid","OK"))))))</f>
        <v>-</v>
      </c>
      <c r="AY845" s="25" t="str">
        <f>IF(Pengawas!AY845="","-",IF(Pengawas!AY845&gt;2,"Tidak valid","OK"))</f>
        <v>-</v>
      </c>
      <c r="AZ845" s="25" t="str">
        <f>IF(Pengawas!AY845="",IF(Pengawas!AZ845="","-","Harap dikosongkan"),IF(Pengawas!AY845=0,IF(Pengawas!AZ845="","OK","Harap dikosongkan"),IF(Pengawas!AZ845="","Harap diisi",IF(Pengawas!AZ845&gt;2015,"Cek lagi",IF(Pengawas!AZ845&lt;2000,"Cek lagi","OK")))))</f>
        <v>-</v>
      </c>
      <c r="BA845" s="25" t="str">
        <f>IF(Pengawas!BA845="","-",IF(LEN(Pengawas!BA845)&lt;5,"Cek lagi","OK"))</f>
        <v>-</v>
      </c>
      <c r="BB845" s="25" t="str">
        <f>IF(Pengawas!BB845="","-",IF(LEN(Pengawas!BB845)&lt;4,"Cek lagi","OK"))</f>
        <v>-</v>
      </c>
      <c r="BC845" s="25" t="str">
        <f>IF(Pengawas!BC845="","-",IF(LEN(Pengawas!BC845)&lt;4,"Cek lagi","OK"))</f>
        <v>-</v>
      </c>
      <c r="BD845" s="25" t="str">
        <f>IF(Pengawas!BD845="","-",IF(LEN(Pengawas!BD845)&lt;4,"Cek lagi","OK"))</f>
        <v>-</v>
      </c>
      <c r="BE845" s="25" t="str">
        <f>IF(Pengawas!BE845="","-",IF(LEN(Pengawas!BE845)&lt;4,"Cek lagi","OK"))</f>
        <v>-</v>
      </c>
      <c r="BF845" s="25" t="str">
        <f>IF(Pengawas!BF845="","-",IF(LEN(Pengawas!BF845)&lt;&gt;5,"Tidak valid","OK"))</f>
        <v>-</v>
      </c>
      <c r="BG845" s="25" t="str">
        <f>IF(Pengawas!BG845="","-",IF(LEN(Pengawas!BG845)&lt;9,"Cek lagi",IF(LEN(Pengawas!BG845)&gt;14,"Cek lagi","OK")))</f>
        <v>-</v>
      </c>
    </row>
    <row r="846" spans="1:59" ht="15" customHeight="1" x14ac:dyDescent="0.2">
      <c r="A846" s="25" t="str">
        <f>IF(Pengawas!A846="","-",IF(LEN(Pengawas!A846)&lt;4,"Cek lagi","OK"))</f>
        <v>-</v>
      </c>
      <c r="B846" s="25" t="str">
        <f>IF(Pengawas!B846="","-",IF(LEN(Pengawas!B846)&lt;4,"Cek lagi","OK"))</f>
        <v>-</v>
      </c>
      <c r="C846" s="25" t="str">
        <f>IF(Pengawas!C846="","-",IF(LEN(Pengawas!C846)&lt;&gt;18,"Tidak valid","OK"))</f>
        <v>-</v>
      </c>
      <c r="D846" s="25" t="str">
        <f>IF(Pengawas!D846="","-",IF(LEN(Pengawas!D846)&lt;&gt;16,"Tidak valid","OK"))</f>
        <v>-</v>
      </c>
      <c r="E846" s="25" t="str">
        <f>IF(Pengawas!E846="","-",IF(LEN(Pengawas!E846)&lt;4,"Cek lagi","OK"))</f>
        <v>-</v>
      </c>
      <c r="F846" s="25" t="str">
        <f>IF(Pengawas!F846="","-",IF(LEN(Pengawas!F846)&lt;&gt;16,"Tidak valid","OK"))</f>
        <v>-</v>
      </c>
      <c r="G846" s="25" t="str">
        <f>IF(Pengawas!G846="","-",IF(LEN(Pengawas!G846)&lt;4,"Cek lagi","OK"))</f>
        <v>-</v>
      </c>
      <c r="H846" s="26" t="str">
        <f>IF(Pengawas!H846="","-",IF(VALUE(LEFT(Pengawas!H846,2))&gt;31,"Tanggal tidak valid",IF(VALUE(LEFT(RIGHT(Pengawas!H846,7),2))&gt;12,"Bulan tidak valid",IF(VALUE(RIGHT(Pengawas!H846,4))&gt;1990,"Umur terlalu muda",IF(VALUE(RIGHT(Pengawas!H846,4))&lt;1955,"Umur terlalu tua","OK")))))</f>
        <v>-</v>
      </c>
      <c r="I846" s="25" t="str">
        <f>IF(Pengawas!I846="","-",IF(Pengawas!I846="L","OK",IF(Pengawas!I846="P","OK","Tidak valid")))</f>
        <v>-</v>
      </c>
      <c r="J846" s="25" t="str">
        <f>IF(Pengawas!J846="","-",IF(LEN(Pengawas!J846)&lt;4,"Cek lagi","OK"))</f>
        <v>-</v>
      </c>
      <c r="K846" s="25" t="str">
        <f>IF(Pengawas!K846="","-",IF(Pengawas!K846&gt;5,"Tidak valid",IF(Pengawas!K846&lt;1,"Tidak valid","OK")))</f>
        <v>-</v>
      </c>
      <c r="L846" s="25" t="str">
        <f>IF(Pengawas!L846="","-",IF(VALUE(LEFT(Pengawas!L846,1))&gt;1,"Tidak valid","OK"))</f>
        <v>-</v>
      </c>
      <c r="M846" s="25" t="str">
        <f>IF(Pengawas!M846="","-",IF(VALUE(LEFT(Pengawas!M846,1))&gt;1,"Tidak valid","OK"))</f>
        <v>-</v>
      </c>
      <c r="N846" s="25" t="str">
        <f>IF(Pengawas!N846="","-",IF(VALUE(LEFT(Pengawas!N846,2))&gt;31,"Tanggal tidak valid",IF(VALUE(LEFT(RIGHT(Pengawas!N846,7),2))&gt;12,"Bulan tidak valid",IF(VALUE(RIGHT(Pengawas!N846,4))&gt;2015,"Tahun cek lagi",IF(VALUE(RIGHT(Pengawas!N846,4))&lt;1930,"Tahun cek lagi","OK")))))</f>
        <v>-</v>
      </c>
      <c r="O846" s="26" t="str">
        <f>IF(Pengawas!O846="","-",IF(VALUE(LEFT(Pengawas!O846,2))&gt;31,"Tanggal tidak valid",IF(VALUE(LEFT(RIGHT(Pengawas!O846,7),2))&gt;12,"Bulan tidak valid",IF(VALUE(RIGHT(Pengawas!O846,4))&gt;2015,"Tahun cek lagi",IF(VALUE(RIGHT(Pengawas!O846,4))&lt;1930,"Tahun cek lagi","OK")))))</f>
        <v>-</v>
      </c>
      <c r="P846" s="26" t="str">
        <f>IF(Pengawas!P846="","-",IF(VALUE(LEFT(Pengawas!P846,2))&gt;31,"Tanggal tidak valid",IF(VALUE(LEFT(RIGHT(Pengawas!P846,7),2))&gt;12,"Bulan tidak valid",IF(VALUE(RIGHT(Pengawas!P846,4))&gt;2015,"Tahun cek lagi",IF(VALUE(RIGHT(Pengawas!P846,4))&lt;1930,"Tahun cek lagi","OK")))))</f>
        <v>-</v>
      </c>
      <c r="Q846" s="25" t="str">
        <f>IF(Pengawas!Q846="","-",IF(Pengawas!Q846&gt;3,"Tidak valid",IF(Pengawas!Q846&lt;1,"Tidak valid","OK")))</f>
        <v>-</v>
      </c>
      <c r="R846" s="25" t="str">
        <f>IF(Pengawas!R846="","-",IF(Pengawas!R846&gt;20000000,"Cek lagi",IF(Pengawas!R846&lt;50000,"Cek lagi","OK")))</f>
        <v>-</v>
      </c>
      <c r="S846" s="25" t="str">
        <f>IF(Pengawas!S846="","-",IF(Pengawas!S846&gt;3,"Tidak valid",IF(Pengawas!S846&lt;1,"Tidak valid","OK")))</f>
        <v>-</v>
      </c>
      <c r="T846" s="25" t="str">
        <f>IF(Pengawas!T846="","-",IF(Pengawas!T846&gt;6,"Tidak valid",IF(Pengawas!T846&lt;1,"Tidak valid","OK")))</f>
        <v>-</v>
      </c>
      <c r="U846" s="25" t="str">
        <f>IF(Pengawas!U846="","-",IF(Pengawas!U846&gt;4,"Tidak valid",IF(Pengawas!U846&lt;1,"Tidak valid","OK")))</f>
        <v>-</v>
      </c>
      <c r="V846" s="25" t="str">
        <f>IF(Pengawas!V846="","-",IF(Pengawas!V846&gt;2,"Tidak valid",IF(Pengawas!V846&lt;1,"Tidak valid","OK")))</f>
        <v>-</v>
      </c>
      <c r="W846" s="25" t="str">
        <f>IF(Pengawas!V846="","-",IF(Pengawas!V846=1,IF(Pengawas!W846="","Harap diisi","OK"),IF(Pengawas!V846=2,IF(Pengawas!W846="","Harap diisi","OK"),IF(Pengawas!V847&lt;1,"-",IF(Pengawas!V847&gt;2,"-","OK")))))</f>
        <v>-</v>
      </c>
      <c r="X846" s="25" t="str">
        <f>IF(Pengawas!V846="","-",IF(Pengawas!V846=1,IF(Pengawas!X846="","Harap diisi","OK"),IF(Pengawas!V846=2,IF(Pengawas!X846="","Harap diisi","OK"),IF(Pengawas!V847&lt;1,"-",IF(Pengawas!V847&gt;2,"-","OK")))))</f>
        <v>-</v>
      </c>
      <c r="Y846" s="25" t="str">
        <f>IF(Pengawas!V846="","-",IF(Pengawas!V846=1,IF(Pengawas!Y846="","Harap diisi","OK"),IF(Pengawas!V846=2,IF(Pengawas!Y846="","Harap diisi","OK"),IF(Pengawas!V847&lt;1,"-",IF(Pengawas!V847&gt;2,"-","OK")))))</f>
        <v>-</v>
      </c>
      <c r="Z846" s="25" t="str">
        <f>IF(Pengawas!V846="","-",IF(Pengawas!V846=1,IF(Pengawas!Z846="","Harap diisi","OK"),IF(Pengawas!V846=2,IF(Pengawas!Z846="","Harap diisi","OK"),IF(Pengawas!V847&lt;1,"-",IF(Pengawas!V847&gt;2,"-","OK")))))</f>
        <v>-</v>
      </c>
      <c r="AA846" s="25" t="str">
        <f>IF(Pengawas!V846="","-",IF(Pengawas!V846=1,IF(Pengawas!AA846="","Harap diisi","OK"),IF(Pengawas!V846=2,IF(Pengawas!AA846="","Harap diisi","OK"),IF(Pengawas!V847&lt;1,"-",IF(Pengawas!V847&gt;2,"-","OK")))))</f>
        <v>-</v>
      </c>
      <c r="AB846" s="25" t="str">
        <f>IF(Pengawas!V846="","-",IF(Pengawas!V846=1,IF(Pengawas!AB846="","Harap diisi","OK"),IF(Pengawas!V846=2,IF(Pengawas!AB846="","Harap diisi","OK"),IF(Pengawas!V847&lt;1,"-",IF(Pengawas!V847&gt;2,"-","OK")))))</f>
        <v>-</v>
      </c>
      <c r="AC846" s="25" t="str">
        <f>IF(Pengawas!V846="","-",IF(Pengawas!V846=1,IF(Pengawas!AC846="","Harap diisi","OK"),IF(Pengawas!V846=2,IF(Pengawas!AC846="","Harap diisi","OK"),IF(Pengawas!V847&lt;1,"-",IF(Pengawas!V847&gt;2,"-","OK")))))</f>
        <v>-</v>
      </c>
      <c r="AD846" s="25" t="str">
        <f>IF(Pengawas!V846="","-",IF(Pengawas!V846=1,IF(Pengawas!AD846="","OK","Harap dikosongkan"),IF(Pengawas!V846=2,IF(Pengawas!AD846="","Harap diisi","OK"),IF(Pengawas!V847&lt;1,"-",IF(Pengawas!V847&gt;2,"-","OK")))))</f>
        <v>-</v>
      </c>
      <c r="AE846" s="25" t="str">
        <f>IF(Pengawas!V846="","-",IF(Pengawas!V846=1,IF(Pengawas!AE846="","OK","Harap dikosongkan"),IF(Pengawas!V846=2,IF(Pengawas!AE846="","Harap diisi","OK"),IF(Pengawas!V847&lt;1,"-",IF(Pengawas!V847&gt;2,"-","OK")))))</f>
        <v>-</v>
      </c>
      <c r="AF846" s="25" t="str">
        <f>IF(Pengawas!V846="","-",IF(Pengawas!V846=1,IF(Pengawas!AF846="","OK","Harap dikosongkan"),IF(Pengawas!V846=2,IF(Pengawas!AF846="","Harap diisi","OK"),IF(Pengawas!V847&lt;1,"-",IF(Pengawas!V847&gt;2,"-","OK")))))</f>
        <v>-</v>
      </c>
      <c r="AG846" s="25" t="str">
        <f>IF(Pengawas!V846="","-",IF(Pengawas!V846=1,IF(Pengawas!AG846="","OK","Harap dikosongkan"),IF(Pengawas!V846=2,IF(Pengawas!AG846="","Harap diisi","OK"),IF(Pengawas!V847&lt;1,"-",IF(Pengawas!V847&gt;2,"-","OK")))))</f>
        <v>-</v>
      </c>
      <c r="AH846" s="25" t="str">
        <f>IF(Pengawas!V846="","-",IF(Pengawas!V846=1,IF(Pengawas!AH846="","OK","Harap dikosongkan"),IF(Pengawas!V846=2,IF(Pengawas!AH846="","Harap diisi","OK"),IF(Pengawas!V847&lt;1,"-",IF(Pengawas!V847&gt;2,"-","OK")))))</f>
        <v>-</v>
      </c>
      <c r="AI846" s="25" t="str">
        <f>IF(Pengawas!V846="","-",IF(Pengawas!V846=1,IF(Pengawas!AI846="","OK","Harap dikosongkan"),IF(Pengawas!V846=2,IF(Pengawas!AI846="","Harap diisi","OK"),IF(Pengawas!V847&lt;1,"-",IF(Pengawas!V847&gt;2,"-","OK")))))</f>
        <v>-</v>
      </c>
      <c r="AJ846" s="25" t="str">
        <f>IF(Pengawas!V846="","-",IF(Pengawas!V846=1,IF(Pengawas!AJ846="","OK","Harap dikosongkan"),IF(Pengawas!V846=2,IF(Pengawas!AJ846="","Harap diisi","OK"),IF(Pengawas!V847&lt;1,"-",IF(Pengawas!V847&gt;2,"-","OK")))))</f>
        <v>-</v>
      </c>
      <c r="AK846" s="25" t="str">
        <f>IF(Pengawas!V846="","-",IF(Pengawas!V846=1,IF(Pengawas!AK846="","OK","Harap dikosongkan"),IF(Pengawas!V846=2,IF(Pengawas!AK846="","Harap diisi","OK"),IF(Pengawas!V847&lt;1,"-",IF(Pengawas!V847&gt;2,"-","OK")))))</f>
        <v>-</v>
      </c>
      <c r="AL846" s="25" t="str">
        <f>IF(Pengawas!AL846="","-",IF(Pengawas!AL846&gt;3,"Tidak valid",IF(Pengawas!AL846&lt;1,"Tidak valid","OK")))</f>
        <v>-</v>
      </c>
      <c r="AM846" s="25" t="str">
        <f>IF(Pengawas!AL846="",IF(Pengawas!AM846="","-","Harap dikosongkan"),IF(Pengawas!AL846&lt;&gt;1,IF(Pengawas!AM846="","OK","Harap dikosongkan"),IF(Pengawas!AM846="","Harap diisi",IF(Pengawas!AM846&gt;2015,"Cek lagi",IF(Pengawas!AM846&lt;2005,"Cek lagi","OK")))))</f>
        <v>-</v>
      </c>
      <c r="AN846" s="25" t="str">
        <f>IF(Pengawas!AL846="",IF(Pengawas!AN846="","-","Harap dikosongkan"),IF(Pengawas!AL846&lt;&gt;1,IF(Pengawas!AN846="","OK","Harap dikosongkan"),IF(Pengawas!AN846="","Harap diisi",IF(VALUE(Pengawas!AN846)&gt;33,"Tidak valid",IF(VALUE(Pengawas!AN846)&lt;1,"Tidak valid","OK")))))</f>
        <v>-</v>
      </c>
      <c r="AO846" s="25" t="str">
        <f>IF(Pengawas!AL846="",IF(Pengawas!AO846="","-","Harap dikosongkan"),IF(Pengawas!AL846&lt;&gt;1,IF(Pengawas!AO846="","OK","Harap dikosongkan"),IF(Pengawas!AO846="","Harap diisi",IF(Pengawas!AO846&gt;1,"Tidak valid","OK"))))</f>
        <v>-</v>
      </c>
      <c r="AP846" s="25" t="str">
        <f>IF(Pengawas!AL846&gt;1,"OK",IF(Pengawas!AO846="",IF(Pengawas!AP846="","-","Kolom AO cek lagi"),IF(Pengawas!AO846=0,IF(Pengawas!AP846="","OK","Harap dikosongkan"),IF(Pengawas!AP846="","Harap diisi",IF(LEN(Pengawas!AP846)&lt;12,"Tidak valid",IF(LEN(Pengawas!AP846)&gt;14,"Tidak valid","OK"))))))</f>
        <v>-</v>
      </c>
      <c r="AQ846" s="26" t="str">
        <f>IF(Pengawas!AL846&gt;1,"OK",IF(Pengawas!AO846="",IF(Pengawas!AQ846="","-","Kolom AO cek lagi"),IF(Pengawas!AO846=0,IF(Pengawas!AQ846="","OK","Harap dikosongkan"),IF(Pengawas!AQ846="","Harap diisi",IF(LEN(Pengawas!AQ846)&lt;5,"Cek lagi","OK")))))</f>
        <v>-</v>
      </c>
      <c r="AR846" s="26" t="str">
        <f>IF(Pengawas!AL846&gt;1,"OK",IF(Pengawas!AO846="",IF(Pengawas!AR846="","-","Kolom AT cek lagi"),IF(Pengawas!AO846=0,IF(Pengawas!AR846="","OK","Harap dikosongkan"),IF(Pengawas!AR846="","Harap diisi",IF(VALUE(LEFT(Pengawas!AR846,2))&gt;31,"Tanggal tidak valid",IF(VALUE(LEFT(RIGHT(Pengawas!AR846,7),2))&gt;12,"Bulan tidak valid",IF(VALUE(RIGHT(Pengawas!AR846,4))&gt;2016,"Tahun cek lagi",IF(VALUE(RIGHT(Pengawas!AR846,4))&lt;2005,"Tahun cek lagi","OK"))))))))</f>
        <v>-</v>
      </c>
      <c r="AS846" s="25" t="str">
        <f>IF(Pengawas!AP846="",IF(Pengawas!AS846="","-","Harap dikosongkan"),IF(Pengawas!AP846&lt;&gt;"",IF(Pengawas!AS846="","Harap diisi",IF(Pengawas!AS846&gt;1,"Tidak valid","OK"))))</f>
        <v>-</v>
      </c>
      <c r="AT846" s="25" t="str">
        <f>IF(Pengawas!AS846="",IF(Pengawas!AT846="","-","Harap dikosongkan"),IF(Pengawas!AS846&lt;&gt;1,IF(Pengawas!AT846="","OK","Harap dikosongkan"),IF(Pengawas!AS846="",IF(Pengawas!AT846="","-","Harap dikosongkan"),IF(Pengawas!AS846=0,IF(Pengawas!AT846="","OK","Harap dikosongkan"),IF(Pengawas!AT846="","Harap diisi",IF(Pengawas!AT846&gt;2016,"Cek lagi",IF(Pengawas!AT846&lt;2005,"Cek lagi",IF(Pengawas!AM846&gt;Pengawas!AT846,"Cek lagi dengan Kolom AL","OK"))))))))</f>
        <v>-</v>
      </c>
      <c r="AU846" s="25" t="str">
        <f>IF(Pengawas!AS846="",IF(Pengawas!AU846="","-","Harap dikosongkan"),IF(Pengawas!AS846&lt;&gt;1,IF(Pengawas!AU846="","OK","Harap dikosongkan"),IF(Pengawas!AS846="",IF(Pengawas!AU846="","-","Harap dikosongkan"),IF(Pengawas!AS846=0,IF(Pengawas!AU846="","OK","Harap dikosongkan"),IF(Pengawas!AU846="","Harap diisi",IF(Pengawas!AU846&gt;20000000,"Cek lagi",IF(Pengawas!AU846&lt;100000,"Cek lagi","OK")))))))</f>
        <v>-</v>
      </c>
      <c r="AV846" s="25" t="str">
        <f>IF(Pengawas!AV846="","-",IF(Pengawas!AV846&gt;3,"Tidak valid","OK"))</f>
        <v>-</v>
      </c>
      <c r="AW846" s="25" t="str">
        <f>IF(Pengawas!AV846="",IF(Pengawas!AW846="","-","Harap dikosongkan"),IF(Pengawas!AV846=0,IF(Pengawas!AW846="","OK","Harap dikosongkan"),IF(Pengawas!AV846&gt;0,IF(Pengawas!AW846="","Harap diisi",IF(Pengawas!AW846&gt;2015,"Tidak valid","OK")))))</f>
        <v>-</v>
      </c>
      <c r="AX846" s="25" t="str">
        <f>IF(Pengawas!AV846="",IF(Pengawas!AX846="","-","Harap dikosongkan"),IF(Pengawas!AV846=0,IF(Pengawas!AX846="","OK","Harap dikosongkan"),IF(Pengawas!AV846&gt;0,IF(Pengawas!AX846="","Harap diisi",IF(Pengawas!AX846="","-",IF(Pengawas!AX846&gt;1,"Tidak valid","OK"))))))</f>
        <v>-</v>
      </c>
      <c r="AY846" s="25" t="str">
        <f>IF(Pengawas!AY846="","-",IF(Pengawas!AY846&gt;2,"Tidak valid","OK"))</f>
        <v>-</v>
      </c>
      <c r="AZ846" s="25" t="str">
        <f>IF(Pengawas!AY846="",IF(Pengawas!AZ846="","-","Harap dikosongkan"),IF(Pengawas!AY846=0,IF(Pengawas!AZ846="","OK","Harap dikosongkan"),IF(Pengawas!AZ846="","Harap diisi",IF(Pengawas!AZ846&gt;2015,"Cek lagi",IF(Pengawas!AZ846&lt;2000,"Cek lagi","OK")))))</f>
        <v>-</v>
      </c>
      <c r="BA846" s="25" t="str">
        <f>IF(Pengawas!BA846="","-",IF(LEN(Pengawas!BA846)&lt;5,"Cek lagi","OK"))</f>
        <v>-</v>
      </c>
      <c r="BB846" s="25" t="str">
        <f>IF(Pengawas!BB846="","-",IF(LEN(Pengawas!BB846)&lt;4,"Cek lagi","OK"))</f>
        <v>-</v>
      </c>
      <c r="BC846" s="25" t="str">
        <f>IF(Pengawas!BC846="","-",IF(LEN(Pengawas!BC846)&lt;4,"Cek lagi","OK"))</f>
        <v>-</v>
      </c>
      <c r="BD846" s="25" t="str">
        <f>IF(Pengawas!BD846="","-",IF(LEN(Pengawas!BD846)&lt;4,"Cek lagi","OK"))</f>
        <v>-</v>
      </c>
      <c r="BE846" s="25" t="str">
        <f>IF(Pengawas!BE846="","-",IF(LEN(Pengawas!BE846)&lt;4,"Cek lagi","OK"))</f>
        <v>-</v>
      </c>
      <c r="BF846" s="25" t="str">
        <f>IF(Pengawas!BF846="","-",IF(LEN(Pengawas!BF846)&lt;&gt;5,"Tidak valid","OK"))</f>
        <v>-</v>
      </c>
      <c r="BG846" s="25" t="str">
        <f>IF(Pengawas!BG846="","-",IF(LEN(Pengawas!BG846)&lt;9,"Cek lagi",IF(LEN(Pengawas!BG846)&gt;14,"Cek lagi","OK")))</f>
        <v>-</v>
      </c>
    </row>
    <row r="847" spans="1:59" ht="15" customHeight="1" x14ac:dyDescent="0.2">
      <c r="A847" s="25" t="str">
        <f>IF(Pengawas!A847="","-",IF(LEN(Pengawas!A847)&lt;4,"Cek lagi","OK"))</f>
        <v>-</v>
      </c>
      <c r="B847" s="25" t="str">
        <f>IF(Pengawas!B847="","-",IF(LEN(Pengawas!B847)&lt;4,"Cek lagi","OK"))</f>
        <v>-</v>
      </c>
      <c r="C847" s="25" t="str">
        <f>IF(Pengawas!C847="","-",IF(LEN(Pengawas!C847)&lt;&gt;18,"Tidak valid","OK"))</f>
        <v>-</v>
      </c>
      <c r="D847" s="25" t="str">
        <f>IF(Pengawas!D847="","-",IF(LEN(Pengawas!D847)&lt;&gt;16,"Tidak valid","OK"))</f>
        <v>-</v>
      </c>
      <c r="E847" s="25" t="str">
        <f>IF(Pengawas!E847="","-",IF(LEN(Pengawas!E847)&lt;4,"Cek lagi","OK"))</f>
        <v>-</v>
      </c>
      <c r="F847" s="25" t="str">
        <f>IF(Pengawas!F847="","-",IF(LEN(Pengawas!F847)&lt;&gt;16,"Tidak valid","OK"))</f>
        <v>-</v>
      </c>
      <c r="G847" s="25" t="str">
        <f>IF(Pengawas!G847="","-",IF(LEN(Pengawas!G847)&lt;4,"Cek lagi","OK"))</f>
        <v>-</v>
      </c>
      <c r="H847" s="26" t="str">
        <f>IF(Pengawas!H847="","-",IF(VALUE(LEFT(Pengawas!H847,2))&gt;31,"Tanggal tidak valid",IF(VALUE(LEFT(RIGHT(Pengawas!H847,7),2))&gt;12,"Bulan tidak valid",IF(VALUE(RIGHT(Pengawas!H847,4))&gt;1990,"Umur terlalu muda",IF(VALUE(RIGHT(Pengawas!H847,4))&lt;1955,"Umur terlalu tua","OK")))))</f>
        <v>-</v>
      </c>
      <c r="I847" s="25" t="str">
        <f>IF(Pengawas!I847="","-",IF(Pengawas!I847="L","OK",IF(Pengawas!I847="P","OK","Tidak valid")))</f>
        <v>-</v>
      </c>
      <c r="J847" s="25" t="str">
        <f>IF(Pengawas!J847="","-",IF(LEN(Pengawas!J847)&lt;4,"Cek lagi","OK"))</f>
        <v>-</v>
      </c>
      <c r="K847" s="25" t="str">
        <f>IF(Pengawas!K847="","-",IF(Pengawas!K847&gt;5,"Tidak valid",IF(Pengawas!K847&lt;1,"Tidak valid","OK")))</f>
        <v>-</v>
      </c>
      <c r="L847" s="25" t="str">
        <f>IF(Pengawas!L847="","-",IF(VALUE(LEFT(Pengawas!L847,1))&gt;1,"Tidak valid","OK"))</f>
        <v>-</v>
      </c>
      <c r="M847" s="25" t="str">
        <f>IF(Pengawas!M847="","-",IF(VALUE(LEFT(Pengawas!M847,1))&gt;1,"Tidak valid","OK"))</f>
        <v>-</v>
      </c>
      <c r="N847" s="25" t="str">
        <f>IF(Pengawas!N847="","-",IF(VALUE(LEFT(Pengawas!N847,2))&gt;31,"Tanggal tidak valid",IF(VALUE(LEFT(RIGHT(Pengawas!N847,7),2))&gt;12,"Bulan tidak valid",IF(VALUE(RIGHT(Pengawas!N847,4))&gt;2015,"Tahun cek lagi",IF(VALUE(RIGHT(Pengawas!N847,4))&lt;1930,"Tahun cek lagi","OK")))))</f>
        <v>-</v>
      </c>
      <c r="O847" s="26" t="str">
        <f>IF(Pengawas!O847="","-",IF(VALUE(LEFT(Pengawas!O847,2))&gt;31,"Tanggal tidak valid",IF(VALUE(LEFT(RIGHT(Pengawas!O847,7),2))&gt;12,"Bulan tidak valid",IF(VALUE(RIGHT(Pengawas!O847,4))&gt;2015,"Tahun cek lagi",IF(VALUE(RIGHT(Pengawas!O847,4))&lt;1930,"Tahun cek lagi","OK")))))</f>
        <v>-</v>
      </c>
      <c r="P847" s="26" t="str">
        <f>IF(Pengawas!P847="","-",IF(VALUE(LEFT(Pengawas!P847,2))&gt;31,"Tanggal tidak valid",IF(VALUE(LEFT(RIGHT(Pengawas!P847,7),2))&gt;12,"Bulan tidak valid",IF(VALUE(RIGHT(Pengawas!P847,4))&gt;2015,"Tahun cek lagi",IF(VALUE(RIGHT(Pengawas!P847,4))&lt;1930,"Tahun cek lagi","OK")))))</f>
        <v>-</v>
      </c>
      <c r="Q847" s="25" t="str">
        <f>IF(Pengawas!Q847="","-",IF(Pengawas!Q847&gt;3,"Tidak valid",IF(Pengawas!Q847&lt;1,"Tidak valid","OK")))</f>
        <v>-</v>
      </c>
      <c r="R847" s="25" t="str">
        <f>IF(Pengawas!R847="","-",IF(Pengawas!R847&gt;20000000,"Cek lagi",IF(Pengawas!R847&lt;50000,"Cek lagi","OK")))</f>
        <v>-</v>
      </c>
      <c r="S847" s="25" t="str">
        <f>IF(Pengawas!S847="","-",IF(Pengawas!S847&gt;3,"Tidak valid",IF(Pengawas!S847&lt;1,"Tidak valid","OK")))</f>
        <v>-</v>
      </c>
      <c r="T847" s="25" t="str">
        <f>IF(Pengawas!T847="","-",IF(Pengawas!T847&gt;6,"Tidak valid",IF(Pengawas!T847&lt;1,"Tidak valid","OK")))</f>
        <v>-</v>
      </c>
      <c r="U847" s="25" t="str">
        <f>IF(Pengawas!U847="","-",IF(Pengawas!U847&gt;4,"Tidak valid",IF(Pengawas!U847&lt;1,"Tidak valid","OK")))</f>
        <v>-</v>
      </c>
      <c r="V847" s="25" t="str">
        <f>IF(Pengawas!V847="","-",IF(Pengawas!V847&gt;2,"Tidak valid",IF(Pengawas!V847&lt;1,"Tidak valid","OK")))</f>
        <v>-</v>
      </c>
      <c r="W847" s="25" t="str">
        <f>IF(Pengawas!V847="","-",IF(Pengawas!V847=1,IF(Pengawas!W847="","Harap diisi","OK"),IF(Pengawas!V847=2,IF(Pengawas!W847="","Harap diisi","OK"),IF(Pengawas!V848&lt;1,"-",IF(Pengawas!V848&gt;2,"-","OK")))))</f>
        <v>-</v>
      </c>
      <c r="X847" s="25" t="str">
        <f>IF(Pengawas!V847="","-",IF(Pengawas!V847=1,IF(Pengawas!X847="","Harap diisi","OK"),IF(Pengawas!V847=2,IF(Pengawas!X847="","Harap diisi","OK"),IF(Pengawas!V848&lt;1,"-",IF(Pengawas!V848&gt;2,"-","OK")))))</f>
        <v>-</v>
      </c>
      <c r="Y847" s="25" t="str">
        <f>IF(Pengawas!V847="","-",IF(Pengawas!V847=1,IF(Pengawas!Y847="","Harap diisi","OK"),IF(Pengawas!V847=2,IF(Pengawas!Y847="","Harap diisi","OK"),IF(Pengawas!V848&lt;1,"-",IF(Pengawas!V848&gt;2,"-","OK")))))</f>
        <v>-</v>
      </c>
      <c r="Z847" s="25" t="str">
        <f>IF(Pengawas!V847="","-",IF(Pengawas!V847=1,IF(Pengawas!Z847="","Harap diisi","OK"),IF(Pengawas!V847=2,IF(Pengawas!Z847="","Harap diisi","OK"),IF(Pengawas!V848&lt;1,"-",IF(Pengawas!V848&gt;2,"-","OK")))))</f>
        <v>-</v>
      </c>
      <c r="AA847" s="25" t="str">
        <f>IF(Pengawas!V847="","-",IF(Pengawas!V847=1,IF(Pengawas!AA847="","Harap diisi","OK"),IF(Pengawas!V847=2,IF(Pengawas!AA847="","Harap diisi","OK"),IF(Pengawas!V848&lt;1,"-",IF(Pengawas!V848&gt;2,"-","OK")))))</f>
        <v>-</v>
      </c>
      <c r="AB847" s="25" t="str">
        <f>IF(Pengawas!V847="","-",IF(Pengawas!V847=1,IF(Pengawas!AB847="","Harap diisi","OK"),IF(Pengawas!V847=2,IF(Pengawas!AB847="","Harap diisi","OK"),IF(Pengawas!V848&lt;1,"-",IF(Pengawas!V848&gt;2,"-","OK")))))</f>
        <v>-</v>
      </c>
      <c r="AC847" s="25" t="str">
        <f>IF(Pengawas!V847="","-",IF(Pengawas!V847=1,IF(Pengawas!AC847="","Harap diisi","OK"),IF(Pengawas!V847=2,IF(Pengawas!AC847="","Harap diisi","OK"),IF(Pengawas!V848&lt;1,"-",IF(Pengawas!V848&gt;2,"-","OK")))))</f>
        <v>-</v>
      </c>
      <c r="AD847" s="25" t="str">
        <f>IF(Pengawas!V847="","-",IF(Pengawas!V847=1,IF(Pengawas!AD847="","OK","Harap dikosongkan"),IF(Pengawas!V847=2,IF(Pengawas!AD847="","Harap diisi","OK"),IF(Pengawas!V848&lt;1,"-",IF(Pengawas!V848&gt;2,"-","OK")))))</f>
        <v>-</v>
      </c>
      <c r="AE847" s="25" t="str">
        <f>IF(Pengawas!V847="","-",IF(Pengawas!V847=1,IF(Pengawas!AE847="","OK","Harap dikosongkan"),IF(Pengawas!V847=2,IF(Pengawas!AE847="","Harap diisi","OK"),IF(Pengawas!V848&lt;1,"-",IF(Pengawas!V848&gt;2,"-","OK")))))</f>
        <v>-</v>
      </c>
      <c r="AF847" s="25" t="str">
        <f>IF(Pengawas!V847="","-",IF(Pengawas!V847=1,IF(Pengawas!AF847="","OK","Harap dikosongkan"),IF(Pengawas!V847=2,IF(Pengawas!AF847="","Harap diisi","OK"),IF(Pengawas!V848&lt;1,"-",IF(Pengawas!V848&gt;2,"-","OK")))))</f>
        <v>-</v>
      </c>
      <c r="AG847" s="25" t="str">
        <f>IF(Pengawas!V847="","-",IF(Pengawas!V847=1,IF(Pengawas!AG847="","OK","Harap dikosongkan"),IF(Pengawas!V847=2,IF(Pengawas!AG847="","Harap diisi","OK"),IF(Pengawas!V848&lt;1,"-",IF(Pengawas!V848&gt;2,"-","OK")))))</f>
        <v>-</v>
      </c>
      <c r="AH847" s="25" t="str">
        <f>IF(Pengawas!V847="","-",IF(Pengawas!V847=1,IF(Pengawas!AH847="","OK","Harap dikosongkan"),IF(Pengawas!V847=2,IF(Pengawas!AH847="","Harap diisi","OK"),IF(Pengawas!V848&lt;1,"-",IF(Pengawas!V848&gt;2,"-","OK")))))</f>
        <v>-</v>
      </c>
      <c r="AI847" s="25" t="str">
        <f>IF(Pengawas!V847="","-",IF(Pengawas!V847=1,IF(Pengawas!AI847="","OK","Harap dikosongkan"),IF(Pengawas!V847=2,IF(Pengawas!AI847="","Harap diisi","OK"),IF(Pengawas!V848&lt;1,"-",IF(Pengawas!V848&gt;2,"-","OK")))))</f>
        <v>-</v>
      </c>
      <c r="AJ847" s="25" t="str">
        <f>IF(Pengawas!V847="","-",IF(Pengawas!V847=1,IF(Pengawas!AJ847="","OK","Harap dikosongkan"),IF(Pengawas!V847=2,IF(Pengawas!AJ847="","Harap diisi","OK"),IF(Pengawas!V848&lt;1,"-",IF(Pengawas!V848&gt;2,"-","OK")))))</f>
        <v>-</v>
      </c>
      <c r="AK847" s="25" t="str">
        <f>IF(Pengawas!V847="","-",IF(Pengawas!V847=1,IF(Pengawas!AK847="","OK","Harap dikosongkan"),IF(Pengawas!V847=2,IF(Pengawas!AK847="","Harap diisi","OK"),IF(Pengawas!V848&lt;1,"-",IF(Pengawas!V848&gt;2,"-","OK")))))</f>
        <v>-</v>
      </c>
      <c r="AL847" s="25" t="str">
        <f>IF(Pengawas!AL847="","-",IF(Pengawas!AL847&gt;3,"Tidak valid",IF(Pengawas!AL847&lt;1,"Tidak valid","OK")))</f>
        <v>-</v>
      </c>
      <c r="AM847" s="25" t="str">
        <f>IF(Pengawas!AL847="",IF(Pengawas!AM847="","-","Harap dikosongkan"),IF(Pengawas!AL847&lt;&gt;1,IF(Pengawas!AM847="","OK","Harap dikosongkan"),IF(Pengawas!AM847="","Harap diisi",IF(Pengawas!AM847&gt;2015,"Cek lagi",IF(Pengawas!AM847&lt;2005,"Cek lagi","OK")))))</f>
        <v>-</v>
      </c>
      <c r="AN847" s="25" t="str">
        <f>IF(Pengawas!AL847="",IF(Pengawas!AN847="","-","Harap dikosongkan"),IF(Pengawas!AL847&lt;&gt;1,IF(Pengawas!AN847="","OK","Harap dikosongkan"),IF(Pengawas!AN847="","Harap diisi",IF(VALUE(Pengawas!AN847)&gt;33,"Tidak valid",IF(VALUE(Pengawas!AN847)&lt;1,"Tidak valid","OK")))))</f>
        <v>-</v>
      </c>
      <c r="AO847" s="25" t="str">
        <f>IF(Pengawas!AL847="",IF(Pengawas!AO847="","-","Harap dikosongkan"),IF(Pengawas!AL847&lt;&gt;1,IF(Pengawas!AO847="","OK","Harap dikosongkan"),IF(Pengawas!AO847="","Harap diisi",IF(Pengawas!AO847&gt;1,"Tidak valid","OK"))))</f>
        <v>-</v>
      </c>
      <c r="AP847" s="25" t="str">
        <f>IF(Pengawas!AL847&gt;1,"OK",IF(Pengawas!AO847="",IF(Pengawas!AP847="","-","Kolom AO cek lagi"),IF(Pengawas!AO847=0,IF(Pengawas!AP847="","OK","Harap dikosongkan"),IF(Pengawas!AP847="","Harap diisi",IF(LEN(Pengawas!AP847)&lt;12,"Tidak valid",IF(LEN(Pengawas!AP847)&gt;14,"Tidak valid","OK"))))))</f>
        <v>-</v>
      </c>
      <c r="AQ847" s="26" t="str">
        <f>IF(Pengawas!AL847&gt;1,"OK",IF(Pengawas!AO847="",IF(Pengawas!AQ847="","-","Kolom AO cek lagi"),IF(Pengawas!AO847=0,IF(Pengawas!AQ847="","OK","Harap dikosongkan"),IF(Pengawas!AQ847="","Harap diisi",IF(LEN(Pengawas!AQ847)&lt;5,"Cek lagi","OK")))))</f>
        <v>-</v>
      </c>
      <c r="AR847" s="26" t="str">
        <f>IF(Pengawas!AL847&gt;1,"OK",IF(Pengawas!AO847="",IF(Pengawas!AR847="","-","Kolom AT cek lagi"),IF(Pengawas!AO847=0,IF(Pengawas!AR847="","OK","Harap dikosongkan"),IF(Pengawas!AR847="","Harap diisi",IF(VALUE(LEFT(Pengawas!AR847,2))&gt;31,"Tanggal tidak valid",IF(VALUE(LEFT(RIGHT(Pengawas!AR847,7),2))&gt;12,"Bulan tidak valid",IF(VALUE(RIGHT(Pengawas!AR847,4))&gt;2016,"Tahun cek lagi",IF(VALUE(RIGHT(Pengawas!AR847,4))&lt;2005,"Tahun cek lagi","OK"))))))))</f>
        <v>-</v>
      </c>
      <c r="AS847" s="25" t="str">
        <f>IF(Pengawas!AP847="",IF(Pengawas!AS847="","-","Harap dikosongkan"),IF(Pengawas!AP847&lt;&gt;"",IF(Pengawas!AS847="","Harap diisi",IF(Pengawas!AS847&gt;1,"Tidak valid","OK"))))</f>
        <v>-</v>
      </c>
      <c r="AT847" s="25" t="str">
        <f>IF(Pengawas!AS847="",IF(Pengawas!AT847="","-","Harap dikosongkan"),IF(Pengawas!AS847&lt;&gt;1,IF(Pengawas!AT847="","OK","Harap dikosongkan"),IF(Pengawas!AS847="",IF(Pengawas!AT847="","-","Harap dikosongkan"),IF(Pengawas!AS847=0,IF(Pengawas!AT847="","OK","Harap dikosongkan"),IF(Pengawas!AT847="","Harap diisi",IF(Pengawas!AT847&gt;2016,"Cek lagi",IF(Pengawas!AT847&lt;2005,"Cek lagi",IF(Pengawas!AM847&gt;Pengawas!AT847,"Cek lagi dengan Kolom AL","OK"))))))))</f>
        <v>-</v>
      </c>
      <c r="AU847" s="25" t="str">
        <f>IF(Pengawas!AS847="",IF(Pengawas!AU847="","-","Harap dikosongkan"),IF(Pengawas!AS847&lt;&gt;1,IF(Pengawas!AU847="","OK","Harap dikosongkan"),IF(Pengawas!AS847="",IF(Pengawas!AU847="","-","Harap dikosongkan"),IF(Pengawas!AS847=0,IF(Pengawas!AU847="","OK","Harap dikosongkan"),IF(Pengawas!AU847="","Harap diisi",IF(Pengawas!AU847&gt;20000000,"Cek lagi",IF(Pengawas!AU847&lt;100000,"Cek lagi","OK")))))))</f>
        <v>-</v>
      </c>
      <c r="AV847" s="25" t="str">
        <f>IF(Pengawas!AV847="","-",IF(Pengawas!AV847&gt;3,"Tidak valid","OK"))</f>
        <v>-</v>
      </c>
      <c r="AW847" s="25" t="str">
        <f>IF(Pengawas!AV847="",IF(Pengawas!AW847="","-","Harap dikosongkan"),IF(Pengawas!AV847=0,IF(Pengawas!AW847="","OK","Harap dikosongkan"),IF(Pengawas!AV847&gt;0,IF(Pengawas!AW847="","Harap diisi",IF(Pengawas!AW847&gt;2015,"Tidak valid","OK")))))</f>
        <v>-</v>
      </c>
      <c r="AX847" s="25" t="str">
        <f>IF(Pengawas!AV847="",IF(Pengawas!AX847="","-","Harap dikosongkan"),IF(Pengawas!AV847=0,IF(Pengawas!AX847="","OK","Harap dikosongkan"),IF(Pengawas!AV847&gt;0,IF(Pengawas!AX847="","Harap diisi",IF(Pengawas!AX847="","-",IF(Pengawas!AX847&gt;1,"Tidak valid","OK"))))))</f>
        <v>-</v>
      </c>
      <c r="AY847" s="25" t="str">
        <f>IF(Pengawas!AY847="","-",IF(Pengawas!AY847&gt;2,"Tidak valid","OK"))</f>
        <v>-</v>
      </c>
      <c r="AZ847" s="25" t="str">
        <f>IF(Pengawas!AY847="",IF(Pengawas!AZ847="","-","Harap dikosongkan"),IF(Pengawas!AY847=0,IF(Pengawas!AZ847="","OK","Harap dikosongkan"),IF(Pengawas!AZ847="","Harap diisi",IF(Pengawas!AZ847&gt;2015,"Cek lagi",IF(Pengawas!AZ847&lt;2000,"Cek lagi","OK")))))</f>
        <v>-</v>
      </c>
      <c r="BA847" s="25" t="str">
        <f>IF(Pengawas!BA847="","-",IF(LEN(Pengawas!BA847)&lt;5,"Cek lagi","OK"))</f>
        <v>-</v>
      </c>
      <c r="BB847" s="25" t="str">
        <f>IF(Pengawas!BB847="","-",IF(LEN(Pengawas!BB847)&lt;4,"Cek lagi","OK"))</f>
        <v>-</v>
      </c>
      <c r="BC847" s="25" t="str">
        <f>IF(Pengawas!BC847="","-",IF(LEN(Pengawas!BC847)&lt;4,"Cek lagi","OK"))</f>
        <v>-</v>
      </c>
      <c r="BD847" s="25" t="str">
        <f>IF(Pengawas!BD847="","-",IF(LEN(Pengawas!BD847)&lt;4,"Cek lagi","OK"))</f>
        <v>-</v>
      </c>
      <c r="BE847" s="25" t="str">
        <f>IF(Pengawas!BE847="","-",IF(LEN(Pengawas!BE847)&lt;4,"Cek lagi","OK"))</f>
        <v>-</v>
      </c>
      <c r="BF847" s="25" t="str">
        <f>IF(Pengawas!BF847="","-",IF(LEN(Pengawas!BF847)&lt;&gt;5,"Tidak valid","OK"))</f>
        <v>-</v>
      </c>
      <c r="BG847" s="25" t="str">
        <f>IF(Pengawas!BG847="","-",IF(LEN(Pengawas!BG847)&lt;9,"Cek lagi",IF(LEN(Pengawas!BG847)&gt;14,"Cek lagi","OK")))</f>
        <v>-</v>
      </c>
    </row>
    <row r="848" spans="1:59" ht="15" customHeight="1" x14ac:dyDescent="0.2">
      <c r="A848" s="25" t="str">
        <f>IF(Pengawas!A848="","-",IF(LEN(Pengawas!A848)&lt;4,"Cek lagi","OK"))</f>
        <v>-</v>
      </c>
      <c r="B848" s="25" t="str">
        <f>IF(Pengawas!B848="","-",IF(LEN(Pengawas!B848)&lt;4,"Cek lagi","OK"))</f>
        <v>-</v>
      </c>
      <c r="C848" s="25" t="str">
        <f>IF(Pengawas!C848="","-",IF(LEN(Pengawas!C848)&lt;&gt;18,"Tidak valid","OK"))</f>
        <v>-</v>
      </c>
      <c r="D848" s="25" t="str">
        <f>IF(Pengawas!D848="","-",IF(LEN(Pengawas!D848)&lt;&gt;16,"Tidak valid","OK"))</f>
        <v>-</v>
      </c>
      <c r="E848" s="25" t="str">
        <f>IF(Pengawas!E848="","-",IF(LEN(Pengawas!E848)&lt;4,"Cek lagi","OK"))</f>
        <v>-</v>
      </c>
      <c r="F848" s="25" t="str">
        <f>IF(Pengawas!F848="","-",IF(LEN(Pengawas!F848)&lt;&gt;16,"Tidak valid","OK"))</f>
        <v>-</v>
      </c>
      <c r="G848" s="25" t="str">
        <f>IF(Pengawas!G848="","-",IF(LEN(Pengawas!G848)&lt;4,"Cek lagi","OK"))</f>
        <v>-</v>
      </c>
      <c r="H848" s="26" t="str">
        <f>IF(Pengawas!H848="","-",IF(VALUE(LEFT(Pengawas!H848,2))&gt;31,"Tanggal tidak valid",IF(VALUE(LEFT(RIGHT(Pengawas!H848,7),2))&gt;12,"Bulan tidak valid",IF(VALUE(RIGHT(Pengawas!H848,4))&gt;1990,"Umur terlalu muda",IF(VALUE(RIGHT(Pengawas!H848,4))&lt;1955,"Umur terlalu tua","OK")))))</f>
        <v>-</v>
      </c>
      <c r="I848" s="25" t="str">
        <f>IF(Pengawas!I848="","-",IF(Pengawas!I848="L","OK",IF(Pengawas!I848="P","OK","Tidak valid")))</f>
        <v>-</v>
      </c>
      <c r="J848" s="25" t="str">
        <f>IF(Pengawas!J848="","-",IF(LEN(Pengawas!J848)&lt;4,"Cek lagi","OK"))</f>
        <v>-</v>
      </c>
      <c r="K848" s="25" t="str">
        <f>IF(Pengawas!K848="","-",IF(Pengawas!K848&gt;5,"Tidak valid",IF(Pengawas!K848&lt;1,"Tidak valid","OK")))</f>
        <v>-</v>
      </c>
      <c r="L848" s="25" t="str">
        <f>IF(Pengawas!L848="","-",IF(VALUE(LEFT(Pengawas!L848,1))&gt;1,"Tidak valid","OK"))</f>
        <v>-</v>
      </c>
      <c r="M848" s="25" t="str">
        <f>IF(Pengawas!M848="","-",IF(VALUE(LEFT(Pengawas!M848,1))&gt;1,"Tidak valid","OK"))</f>
        <v>-</v>
      </c>
      <c r="N848" s="25" t="str">
        <f>IF(Pengawas!N848="","-",IF(VALUE(LEFT(Pengawas!N848,2))&gt;31,"Tanggal tidak valid",IF(VALUE(LEFT(RIGHT(Pengawas!N848,7),2))&gt;12,"Bulan tidak valid",IF(VALUE(RIGHT(Pengawas!N848,4))&gt;2015,"Tahun cek lagi",IF(VALUE(RIGHT(Pengawas!N848,4))&lt;1930,"Tahun cek lagi","OK")))))</f>
        <v>-</v>
      </c>
      <c r="O848" s="26" t="str">
        <f>IF(Pengawas!O848="","-",IF(VALUE(LEFT(Pengawas!O848,2))&gt;31,"Tanggal tidak valid",IF(VALUE(LEFT(RIGHT(Pengawas!O848,7),2))&gt;12,"Bulan tidak valid",IF(VALUE(RIGHT(Pengawas!O848,4))&gt;2015,"Tahun cek lagi",IF(VALUE(RIGHT(Pengawas!O848,4))&lt;1930,"Tahun cek lagi","OK")))))</f>
        <v>-</v>
      </c>
      <c r="P848" s="26" t="str">
        <f>IF(Pengawas!P848="","-",IF(VALUE(LEFT(Pengawas!P848,2))&gt;31,"Tanggal tidak valid",IF(VALUE(LEFT(RIGHT(Pengawas!P848,7),2))&gt;12,"Bulan tidak valid",IF(VALUE(RIGHT(Pengawas!P848,4))&gt;2015,"Tahun cek lagi",IF(VALUE(RIGHT(Pengawas!P848,4))&lt;1930,"Tahun cek lagi","OK")))))</f>
        <v>-</v>
      </c>
      <c r="Q848" s="25" t="str">
        <f>IF(Pengawas!Q848="","-",IF(Pengawas!Q848&gt;3,"Tidak valid",IF(Pengawas!Q848&lt;1,"Tidak valid","OK")))</f>
        <v>-</v>
      </c>
      <c r="R848" s="25" t="str">
        <f>IF(Pengawas!R848="","-",IF(Pengawas!R848&gt;20000000,"Cek lagi",IF(Pengawas!R848&lt;50000,"Cek lagi","OK")))</f>
        <v>-</v>
      </c>
      <c r="S848" s="25" t="str">
        <f>IF(Pengawas!S848="","-",IF(Pengawas!S848&gt;3,"Tidak valid",IF(Pengawas!S848&lt;1,"Tidak valid","OK")))</f>
        <v>-</v>
      </c>
      <c r="T848" s="25" t="str">
        <f>IF(Pengawas!T848="","-",IF(Pengawas!T848&gt;6,"Tidak valid",IF(Pengawas!T848&lt;1,"Tidak valid","OK")))</f>
        <v>-</v>
      </c>
      <c r="U848" s="25" t="str">
        <f>IF(Pengawas!U848="","-",IF(Pengawas!U848&gt;4,"Tidak valid",IF(Pengawas!U848&lt;1,"Tidak valid","OK")))</f>
        <v>-</v>
      </c>
      <c r="V848" s="25" t="str">
        <f>IF(Pengawas!V848="","-",IF(Pengawas!V848&gt;2,"Tidak valid",IF(Pengawas!V848&lt;1,"Tidak valid","OK")))</f>
        <v>-</v>
      </c>
      <c r="W848" s="25" t="str">
        <f>IF(Pengawas!V848="","-",IF(Pengawas!V848=1,IF(Pengawas!W848="","Harap diisi","OK"),IF(Pengawas!V848=2,IF(Pengawas!W848="","Harap diisi","OK"),IF(Pengawas!V849&lt;1,"-",IF(Pengawas!V849&gt;2,"-","OK")))))</f>
        <v>-</v>
      </c>
      <c r="X848" s="25" t="str">
        <f>IF(Pengawas!V848="","-",IF(Pengawas!V848=1,IF(Pengawas!X848="","Harap diisi","OK"),IF(Pengawas!V848=2,IF(Pengawas!X848="","Harap diisi","OK"),IF(Pengawas!V849&lt;1,"-",IF(Pengawas!V849&gt;2,"-","OK")))))</f>
        <v>-</v>
      </c>
      <c r="Y848" s="25" t="str">
        <f>IF(Pengawas!V848="","-",IF(Pengawas!V848=1,IF(Pengawas!Y848="","Harap diisi","OK"),IF(Pengawas!V848=2,IF(Pengawas!Y848="","Harap diisi","OK"),IF(Pengawas!V849&lt;1,"-",IF(Pengawas!V849&gt;2,"-","OK")))))</f>
        <v>-</v>
      </c>
      <c r="Z848" s="25" t="str">
        <f>IF(Pengawas!V848="","-",IF(Pengawas!V848=1,IF(Pengawas!Z848="","Harap diisi","OK"),IF(Pengawas!V848=2,IF(Pengawas!Z848="","Harap diisi","OK"),IF(Pengawas!V849&lt;1,"-",IF(Pengawas!V849&gt;2,"-","OK")))))</f>
        <v>-</v>
      </c>
      <c r="AA848" s="25" t="str">
        <f>IF(Pengawas!V848="","-",IF(Pengawas!V848=1,IF(Pengawas!AA848="","Harap diisi","OK"),IF(Pengawas!V848=2,IF(Pengawas!AA848="","Harap diisi","OK"),IF(Pengawas!V849&lt;1,"-",IF(Pengawas!V849&gt;2,"-","OK")))))</f>
        <v>-</v>
      </c>
      <c r="AB848" s="25" t="str">
        <f>IF(Pengawas!V848="","-",IF(Pengawas!V848=1,IF(Pengawas!AB848="","Harap diisi","OK"),IF(Pengawas!V848=2,IF(Pengawas!AB848="","Harap diisi","OK"),IF(Pengawas!V849&lt;1,"-",IF(Pengawas!V849&gt;2,"-","OK")))))</f>
        <v>-</v>
      </c>
      <c r="AC848" s="25" t="str">
        <f>IF(Pengawas!V848="","-",IF(Pengawas!V848=1,IF(Pengawas!AC848="","Harap diisi","OK"),IF(Pengawas!V848=2,IF(Pengawas!AC848="","Harap diisi","OK"),IF(Pengawas!V849&lt;1,"-",IF(Pengawas!V849&gt;2,"-","OK")))))</f>
        <v>-</v>
      </c>
      <c r="AD848" s="25" t="str">
        <f>IF(Pengawas!V848="","-",IF(Pengawas!V848=1,IF(Pengawas!AD848="","OK","Harap dikosongkan"),IF(Pengawas!V848=2,IF(Pengawas!AD848="","Harap diisi","OK"),IF(Pengawas!V849&lt;1,"-",IF(Pengawas!V849&gt;2,"-","OK")))))</f>
        <v>-</v>
      </c>
      <c r="AE848" s="25" t="str">
        <f>IF(Pengawas!V848="","-",IF(Pengawas!V848=1,IF(Pengawas!AE848="","OK","Harap dikosongkan"),IF(Pengawas!V848=2,IF(Pengawas!AE848="","Harap diisi","OK"),IF(Pengawas!V849&lt;1,"-",IF(Pengawas!V849&gt;2,"-","OK")))))</f>
        <v>-</v>
      </c>
      <c r="AF848" s="25" t="str">
        <f>IF(Pengawas!V848="","-",IF(Pengawas!V848=1,IF(Pengawas!AF848="","OK","Harap dikosongkan"),IF(Pengawas!V848=2,IF(Pengawas!AF848="","Harap diisi","OK"),IF(Pengawas!V849&lt;1,"-",IF(Pengawas!V849&gt;2,"-","OK")))))</f>
        <v>-</v>
      </c>
      <c r="AG848" s="25" t="str">
        <f>IF(Pengawas!V848="","-",IF(Pengawas!V848=1,IF(Pengawas!AG848="","OK","Harap dikosongkan"),IF(Pengawas!V848=2,IF(Pengawas!AG848="","Harap diisi","OK"),IF(Pengawas!V849&lt;1,"-",IF(Pengawas!V849&gt;2,"-","OK")))))</f>
        <v>-</v>
      </c>
      <c r="AH848" s="25" t="str">
        <f>IF(Pengawas!V848="","-",IF(Pengawas!V848=1,IF(Pengawas!AH848="","OK","Harap dikosongkan"),IF(Pengawas!V848=2,IF(Pengawas!AH848="","Harap diisi","OK"),IF(Pengawas!V849&lt;1,"-",IF(Pengawas!V849&gt;2,"-","OK")))))</f>
        <v>-</v>
      </c>
      <c r="AI848" s="25" t="str">
        <f>IF(Pengawas!V848="","-",IF(Pengawas!V848=1,IF(Pengawas!AI848="","OK","Harap dikosongkan"),IF(Pengawas!V848=2,IF(Pengawas!AI848="","Harap diisi","OK"),IF(Pengawas!V849&lt;1,"-",IF(Pengawas!V849&gt;2,"-","OK")))))</f>
        <v>-</v>
      </c>
      <c r="AJ848" s="25" t="str">
        <f>IF(Pengawas!V848="","-",IF(Pengawas!V848=1,IF(Pengawas!AJ848="","OK","Harap dikosongkan"),IF(Pengawas!V848=2,IF(Pengawas!AJ848="","Harap diisi","OK"),IF(Pengawas!V849&lt;1,"-",IF(Pengawas!V849&gt;2,"-","OK")))))</f>
        <v>-</v>
      </c>
      <c r="AK848" s="25" t="str">
        <f>IF(Pengawas!V848="","-",IF(Pengawas!V848=1,IF(Pengawas!AK848="","OK","Harap dikosongkan"),IF(Pengawas!V848=2,IF(Pengawas!AK848="","Harap diisi","OK"),IF(Pengawas!V849&lt;1,"-",IF(Pengawas!V849&gt;2,"-","OK")))))</f>
        <v>-</v>
      </c>
      <c r="AL848" s="25" t="str">
        <f>IF(Pengawas!AL848="","-",IF(Pengawas!AL848&gt;3,"Tidak valid",IF(Pengawas!AL848&lt;1,"Tidak valid","OK")))</f>
        <v>-</v>
      </c>
      <c r="AM848" s="25" t="str">
        <f>IF(Pengawas!AL848="",IF(Pengawas!AM848="","-","Harap dikosongkan"),IF(Pengawas!AL848&lt;&gt;1,IF(Pengawas!AM848="","OK","Harap dikosongkan"),IF(Pengawas!AM848="","Harap diisi",IF(Pengawas!AM848&gt;2015,"Cek lagi",IF(Pengawas!AM848&lt;2005,"Cek lagi","OK")))))</f>
        <v>-</v>
      </c>
      <c r="AN848" s="25" t="str">
        <f>IF(Pengawas!AL848="",IF(Pengawas!AN848="","-","Harap dikosongkan"),IF(Pengawas!AL848&lt;&gt;1,IF(Pengawas!AN848="","OK","Harap dikosongkan"),IF(Pengawas!AN848="","Harap diisi",IF(VALUE(Pengawas!AN848)&gt;33,"Tidak valid",IF(VALUE(Pengawas!AN848)&lt;1,"Tidak valid","OK")))))</f>
        <v>-</v>
      </c>
      <c r="AO848" s="25" t="str">
        <f>IF(Pengawas!AL848="",IF(Pengawas!AO848="","-","Harap dikosongkan"),IF(Pengawas!AL848&lt;&gt;1,IF(Pengawas!AO848="","OK","Harap dikosongkan"),IF(Pengawas!AO848="","Harap diisi",IF(Pengawas!AO848&gt;1,"Tidak valid","OK"))))</f>
        <v>-</v>
      </c>
      <c r="AP848" s="25" t="str">
        <f>IF(Pengawas!AL848&gt;1,"OK",IF(Pengawas!AO848="",IF(Pengawas!AP848="","-","Kolom AO cek lagi"),IF(Pengawas!AO848=0,IF(Pengawas!AP848="","OK","Harap dikosongkan"),IF(Pengawas!AP848="","Harap diisi",IF(LEN(Pengawas!AP848)&lt;12,"Tidak valid",IF(LEN(Pengawas!AP848)&gt;14,"Tidak valid","OK"))))))</f>
        <v>-</v>
      </c>
      <c r="AQ848" s="26" t="str">
        <f>IF(Pengawas!AL848&gt;1,"OK",IF(Pengawas!AO848="",IF(Pengawas!AQ848="","-","Kolom AO cek lagi"),IF(Pengawas!AO848=0,IF(Pengawas!AQ848="","OK","Harap dikosongkan"),IF(Pengawas!AQ848="","Harap diisi",IF(LEN(Pengawas!AQ848)&lt;5,"Cek lagi","OK")))))</f>
        <v>-</v>
      </c>
      <c r="AR848" s="26" t="str">
        <f>IF(Pengawas!AL848&gt;1,"OK",IF(Pengawas!AO848="",IF(Pengawas!AR848="","-","Kolom AT cek lagi"),IF(Pengawas!AO848=0,IF(Pengawas!AR848="","OK","Harap dikosongkan"),IF(Pengawas!AR848="","Harap diisi",IF(VALUE(LEFT(Pengawas!AR848,2))&gt;31,"Tanggal tidak valid",IF(VALUE(LEFT(RIGHT(Pengawas!AR848,7),2))&gt;12,"Bulan tidak valid",IF(VALUE(RIGHT(Pengawas!AR848,4))&gt;2016,"Tahun cek lagi",IF(VALUE(RIGHT(Pengawas!AR848,4))&lt;2005,"Tahun cek lagi","OK"))))))))</f>
        <v>-</v>
      </c>
      <c r="AS848" s="25" t="str">
        <f>IF(Pengawas!AP848="",IF(Pengawas!AS848="","-","Harap dikosongkan"),IF(Pengawas!AP848&lt;&gt;"",IF(Pengawas!AS848="","Harap diisi",IF(Pengawas!AS848&gt;1,"Tidak valid","OK"))))</f>
        <v>-</v>
      </c>
      <c r="AT848" s="25" t="str">
        <f>IF(Pengawas!AS848="",IF(Pengawas!AT848="","-","Harap dikosongkan"),IF(Pengawas!AS848&lt;&gt;1,IF(Pengawas!AT848="","OK","Harap dikosongkan"),IF(Pengawas!AS848="",IF(Pengawas!AT848="","-","Harap dikosongkan"),IF(Pengawas!AS848=0,IF(Pengawas!AT848="","OK","Harap dikosongkan"),IF(Pengawas!AT848="","Harap diisi",IF(Pengawas!AT848&gt;2016,"Cek lagi",IF(Pengawas!AT848&lt;2005,"Cek lagi",IF(Pengawas!AM848&gt;Pengawas!AT848,"Cek lagi dengan Kolom AL","OK"))))))))</f>
        <v>-</v>
      </c>
      <c r="AU848" s="25" t="str">
        <f>IF(Pengawas!AS848="",IF(Pengawas!AU848="","-","Harap dikosongkan"),IF(Pengawas!AS848&lt;&gt;1,IF(Pengawas!AU848="","OK","Harap dikosongkan"),IF(Pengawas!AS848="",IF(Pengawas!AU848="","-","Harap dikosongkan"),IF(Pengawas!AS848=0,IF(Pengawas!AU848="","OK","Harap dikosongkan"),IF(Pengawas!AU848="","Harap diisi",IF(Pengawas!AU848&gt;20000000,"Cek lagi",IF(Pengawas!AU848&lt;100000,"Cek lagi","OK")))))))</f>
        <v>-</v>
      </c>
      <c r="AV848" s="25" t="str">
        <f>IF(Pengawas!AV848="","-",IF(Pengawas!AV848&gt;3,"Tidak valid","OK"))</f>
        <v>-</v>
      </c>
      <c r="AW848" s="25" t="str">
        <f>IF(Pengawas!AV848="",IF(Pengawas!AW848="","-","Harap dikosongkan"),IF(Pengawas!AV848=0,IF(Pengawas!AW848="","OK","Harap dikosongkan"),IF(Pengawas!AV848&gt;0,IF(Pengawas!AW848="","Harap diisi",IF(Pengawas!AW848&gt;2015,"Tidak valid","OK")))))</f>
        <v>-</v>
      </c>
      <c r="AX848" s="25" t="str">
        <f>IF(Pengawas!AV848="",IF(Pengawas!AX848="","-","Harap dikosongkan"),IF(Pengawas!AV848=0,IF(Pengawas!AX848="","OK","Harap dikosongkan"),IF(Pengawas!AV848&gt;0,IF(Pengawas!AX848="","Harap diisi",IF(Pengawas!AX848="","-",IF(Pengawas!AX848&gt;1,"Tidak valid","OK"))))))</f>
        <v>-</v>
      </c>
      <c r="AY848" s="25" t="str">
        <f>IF(Pengawas!AY848="","-",IF(Pengawas!AY848&gt;2,"Tidak valid","OK"))</f>
        <v>-</v>
      </c>
      <c r="AZ848" s="25" t="str">
        <f>IF(Pengawas!AY848="",IF(Pengawas!AZ848="","-","Harap dikosongkan"),IF(Pengawas!AY848=0,IF(Pengawas!AZ848="","OK","Harap dikosongkan"),IF(Pengawas!AZ848="","Harap diisi",IF(Pengawas!AZ848&gt;2015,"Cek lagi",IF(Pengawas!AZ848&lt;2000,"Cek lagi","OK")))))</f>
        <v>-</v>
      </c>
      <c r="BA848" s="25" t="str">
        <f>IF(Pengawas!BA848="","-",IF(LEN(Pengawas!BA848)&lt;5,"Cek lagi","OK"))</f>
        <v>-</v>
      </c>
      <c r="BB848" s="25" t="str">
        <f>IF(Pengawas!BB848="","-",IF(LEN(Pengawas!BB848)&lt;4,"Cek lagi","OK"))</f>
        <v>-</v>
      </c>
      <c r="BC848" s="25" t="str">
        <f>IF(Pengawas!BC848="","-",IF(LEN(Pengawas!BC848)&lt;4,"Cek lagi","OK"))</f>
        <v>-</v>
      </c>
      <c r="BD848" s="25" t="str">
        <f>IF(Pengawas!BD848="","-",IF(LEN(Pengawas!BD848)&lt;4,"Cek lagi","OK"))</f>
        <v>-</v>
      </c>
      <c r="BE848" s="25" t="str">
        <f>IF(Pengawas!BE848="","-",IF(LEN(Pengawas!BE848)&lt;4,"Cek lagi","OK"))</f>
        <v>-</v>
      </c>
      <c r="BF848" s="25" t="str">
        <f>IF(Pengawas!BF848="","-",IF(LEN(Pengawas!BF848)&lt;&gt;5,"Tidak valid","OK"))</f>
        <v>-</v>
      </c>
      <c r="BG848" s="25" t="str">
        <f>IF(Pengawas!BG848="","-",IF(LEN(Pengawas!BG848)&lt;9,"Cek lagi",IF(LEN(Pengawas!BG848)&gt;14,"Cek lagi","OK")))</f>
        <v>-</v>
      </c>
    </row>
    <row r="849" spans="1:59" ht="15" customHeight="1" x14ac:dyDescent="0.2">
      <c r="A849" s="25" t="str">
        <f>IF(Pengawas!A849="","-",IF(LEN(Pengawas!A849)&lt;4,"Cek lagi","OK"))</f>
        <v>-</v>
      </c>
      <c r="B849" s="25" t="str">
        <f>IF(Pengawas!B849="","-",IF(LEN(Pengawas!B849)&lt;4,"Cek lagi","OK"))</f>
        <v>-</v>
      </c>
      <c r="C849" s="25" t="str">
        <f>IF(Pengawas!C849="","-",IF(LEN(Pengawas!C849)&lt;&gt;18,"Tidak valid","OK"))</f>
        <v>-</v>
      </c>
      <c r="D849" s="25" t="str">
        <f>IF(Pengawas!D849="","-",IF(LEN(Pengawas!D849)&lt;&gt;16,"Tidak valid","OK"))</f>
        <v>-</v>
      </c>
      <c r="E849" s="25" t="str">
        <f>IF(Pengawas!E849="","-",IF(LEN(Pengawas!E849)&lt;4,"Cek lagi","OK"))</f>
        <v>-</v>
      </c>
      <c r="F849" s="25" t="str">
        <f>IF(Pengawas!F849="","-",IF(LEN(Pengawas!F849)&lt;&gt;16,"Tidak valid","OK"))</f>
        <v>-</v>
      </c>
      <c r="G849" s="25" t="str">
        <f>IF(Pengawas!G849="","-",IF(LEN(Pengawas!G849)&lt;4,"Cek lagi","OK"))</f>
        <v>-</v>
      </c>
      <c r="H849" s="26" t="str">
        <f>IF(Pengawas!H849="","-",IF(VALUE(LEFT(Pengawas!H849,2))&gt;31,"Tanggal tidak valid",IF(VALUE(LEFT(RIGHT(Pengawas!H849,7),2))&gt;12,"Bulan tidak valid",IF(VALUE(RIGHT(Pengawas!H849,4))&gt;1990,"Umur terlalu muda",IF(VALUE(RIGHT(Pengawas!H849,4))&lt;1955,"Umur terlalu tua","OK")))))</f>
        <v>-</v>
      </c>
      <c r="I849" s="25" t="str">
        <f>IF(Pengawas!I849="","-",IF(Pengawas!I849="L","OK",IF(Pengawas!I849="P","OK","Tidak valid")))</f>
        <v>-</v>
      </c>
      <c r="J849" s="25" t="str">
        <f>IF(Pengawas!J849="","-",IF(LEN(Pengawas!J849)&lt;4,"Cek lagi","OK"))</f>
        <v>-</v>
      </c>
      <c r="K849" s="25" t="str">
        <f>IF(Pengawas!K849="","-",IF(Pengawas!K849&gt;5,"Tidak valid",IF(Pengawas!K849&lt;1,"Tidak valid","OK")))</f>
        <v>-</v>
      </c>
      <c r="L849" s="25" t="str">
        <f>IF(Pengawas!L849="","-",IF(VALUE(LEFT(Pengawas!L849,1))&gt;1,"Tidak valid","OK"))</f>
        <v>-</v>
      </c>
      <c r="M849" s="25" t="str">
        <f>IF(Pengawas!M849="","-",IF(VALUE(LEFT(Pengawas!M849,1))&gt;1,"Tidak valid","OK"))</f>
        <v>-</v>
      </c>
      <c r="N849" s="25" t="str">
        <f>IF(Pengawas!N849="","-",IF(VALUE(LEFT(Pengawas!N849,2))&gt;31,"Tanggal tidak valid",IF(VALUE(LEFT(RIGHT(Pengawas!N849,7),2))&gt;12,"Bulan tidak valid",IF(VALUE(RIGHT(Pengawas!N849,4))&gt;2015,"Tahun cek lagi",IF(VALUE(RIGHT(Pengawas!N849,4))&lt;1930,"Tahun cek lagi","OK")))))</f>
        <v>-</v>
      </c>
      <c r="O849" s="26" t="str">
        <f>IF(Pengawas!O849="","-",IF(VALUE(LEFT(Pengawas!O849,2))&gt;31,"Tanggal tidak valid",IF(VALUE(LEFT(RIGHT(Pengawas!O849,7),2))&gt;12,"Bulan tidak valid",IF(VALUE(RIGHT(Pengawas!O849,4))&gt;2015,"Tahun cek lagi",IF(VALUE(RIGHT(Pengawas!O849,4))&lt;1930,"Tahun cek lagi","OK")))))</f>
        <v>-</v>
      </c>
      <c r="P849" s="26" t="str">
        <f>IF(Pengawas!P849="","-",IF(VALUE(LEFT(Pengawas!P849,2))&gt;31,"Tanggal tidak valid",IF(VALUE(LEFT(RIGHT(Pengawas!P849,7),2))&gt;12,"Bulan tidak valid",IF(VALUE(RIGHT(Pengawas!P849,4))&gt;2015,"Tahun cek lagi",IF(VALUE(RIGHT(Pengawas!P849,4))&lt;1930,"Tahun cek lagi","OK")))))</f>
        <v>-</v>
      </c>
      <c r="Q849" s="25" t="str">
        <f>IF(Pengawas!Q849="","-",IF(Pengawas!Q849&gt;3,"Tidak valid",IF(Pengawas!Q849&lt;1,"Tidak valid","OK")))</f>
        <v>-</v>
      </c>
      <c r="R849" s="25" t="str">
        <f>IF(Pengawas!R849="","-",IF(Pengawas!R849&gt;20000000,"Cek lagi",IF(Pengawas!R849&lt;50000,"Cek lagi","OK")))</f>
        <v>-</v>
      </c>
      <c r="S849" s="25" t="str">
        <f>IF(Pengawas!S849="","-",IF(Pengawas!S849&gt;3,"Tidak valid",IF(Pengawas!S849&lt;1,"Tidak valid","OK")))</f>
        <v>-</v>
      </c>
      <c r="T849" s="25" t="str">
        <f>IF(Pengawas!T849="","-",IF(Pengawas!T849&gt;6,"Tidak valid",IF(Pengawas!T849&lt;1,"Tidak valid","OK")))</f>
        <v>-</v>
      </c>
      <c r="U849" s="25" t="str">
        <f>IF(Pengawas!U849="","-",IF(Pengawas!U849&gt;4,"Tidak valid",IF(Pengawas!U849&lt;1,"Tidak valid","OK")))</f>
        <v>-</v>
      </c>
      <c r="V849" s="25" t="str">
        <f>IF(Pengawas!V849="","-",IF(Pengawas!V849&gt;2,"Tidak valid",IF(Pengawas!V849&lt;1,"Tidak valid","OK")))</f>
        <v>-</v>
      </c>
      <c r="W849" s="25" t="str">
        <f>IF(Pengawas!V849="","-",IF(Pengawas!V849=1,IF(Pengawas!W849="","Harap diisi","OK"),IF(Pengawas!V849=2,IF(Pengawas!W849="","Harap diisi","OK"),IF(Pengawas!V850&lt;1,"-",IF(Pengawas!V850&gt;2,"-","OK")))))</f>
        <v>-</v>
      </c>
      <c r="X849" s="25" t="str">
        <f>IF(Pengawas!V849="","-",IF(Pengawas!V849=1,IF(Pengawas!X849="","Harap diisi","OK"),IF(Pengawas!V849=2,IF(Pengawas!X849="","Harap diisi","OK"),IF(Pengawas!V850&lt;1,"-",IF(Pengawas!V850&gt;2,"-","OK")))))</f>
        <v>-</v>
      </c>
      <c r="Y849" s="25" t="str">
        <f>IF(Pengawas!V849="","-",IF(Pengawas!V849=1,IF(Pengawas!Y849="","Harap diisi","OK"),IF(Pengawas!V849=2,IF(Pengawas!Y849="","Harap diisi","OK"),IF(Pengawas!V850&lt;1,"-",IF(Pengawas!V850&gt;2,"-","OK")))))</f>
        <v>-</v>
      </c>
      <c r="Z849" s="25" t="str">
        <f>IF(Pengawas!V849="","-",IF(Pengawas!V849=1,IF(Pengawas!Z849="","Harap diisi","OK"),IF(Pengawas!V849=2,IF(Pengawas!Z849="","Harap diisi","OK"),IF(Pengawas!V850&lt;1,"-",IF(Pengawas!V850&gt;2,"-","OK")))))</f>
        <v>-</v>
      </c>
      <c r="AA849" s="25" t="str">
        <f>IF(Pengawas!V849="","-",IF(Pengawas!V849=1,IF(Pengawas!AA849="","Harap diisi","OK"),IF(Pengawas!V849=2,IF(Pengawas!AA849="","Harap diisi","OK"),IF(Pengawas!V850&lt;1,"-",IF(Pengawas!V850&gt;2,"-","OK")))))</f>
        <v>-</v>
      </c>
      <c r="AB849" s="25" t="str">
        <f>IF(Pengawas!V849="","-",IF(Pengawas!V849=1,IF(Pengawas!AB849="","Harap diisi","OK"),IF(Pengawas!V849=2,IF(Pengawas!AB849="","Harap diisi","OK"),IF(Pengawas!V850&lt;1,"-",IF(Pengawas!V850&gt;2,"-","OK")))))</f>
        <v>-</v>
      </c>
      <c r="AC849" s="25" t="str">
        <f>IF(Pengawas!V849="","-",IF(Pengawas!V849=1,IF(Pengawas!AC849="","Harap diisi","OK"),IF(Pengawas!V849=2,IF(Pengawas!AC849="","Harap diisi","OK"),IF(Pengawas!V850&lt;1,"-",IF(Pengawas!V850&gt;2,"-","OK")))))</f>
        <v>-</v>
      </c>
      <c r="AD849" s="25" t="str">
        <f>IF(Pengawas!V849="","-",IF(Pengawas!V849=1,IF(Pengawas!AD849="","OK","Harap dikosongkan"),IF(Pengawas!V849=2,IF(Pengawas!AD849="","Harap diisi","OK"),IF(Pengawas!V850&lt;1,"-",IF(Pengawas!V850&gt;2,"-","OK")))))</f>
        <v>-</v>
      </c>
      <c r="AE849" s="25" t="str">
        <f>IF(Pengawas!V849="","-",IF(Pengawas!V849=1,IF(Pengawas!AE849="","OK","Harap dikosongkan"),IF(Pengawas!V849=2,IF(Pengawas!AE849="","Harap diisi","OK"),IF(Pengawas!V850&lt;1,"-",IF(Pengawas!V850&gt;2,"-","OK")))))</f>
        <v>-</v>
      </c>
      <c r="AF849" s="25" t="str">
        <f>IF(Pengawas!V849="","-",IF(Pengawas!V849=1,IF(Pengawas!AF849="","OK","Harap dikosongkan"),IF(Pengawas!V849=2,IF(Pengawas!AF849="","Harap diisi","OK"),IF(Pengawas!V850&lt;1,"-",IF(Pengawas!V850&gt;2,"-","OK")))))</f>
        <v>-</v>
      </c>
      <c r="AG849" s="25" t="str">
        <f>IF(Pengawas!V849="","-",IF(Pengawas!V849=1,IF(Pengawas!AG849="","OK","Harap dikosongkan"),IF(Pengawas!V849=2,IF(Pengawas!AG849="","Harap diisi","OK"),IF(Pengawas!V850&lt;1,"-",IF(Pengawas!V850&gt;2,"-","OK")))))</f>
        <v>-</v>
      </c>
      <c r="AH849" s="25" t="str">
        <f>IF(Pengawas!V849="","-",IF(Pengawas!V849=1,IF(Pengawas!AH849="","OK","Harap dikosongkan"),IF(Pengawas!V849=2,IF(Pengawas!AH849="","Harap diisi","OK"),IF(Pengawas!V850&lt;1,"-",IF(Pengawas!V850&gt;2,"-","OK")))))</f>
        <v>-</v>
      </c>
      <c r="AI849" s="25" t="str">
        <f>IF(Pengawas!V849="","-",IF(Pengawas!V849=1,IF(Pengawas!AI849="","OK","Harap dikosongkan"),IF(Pengawas!V849=2,IF(Pengawas!AI849="","Harap diisi","OK"),IF(Pengawas!V850&lt;1,"-",IF(Pengawas!V850&gt;2,"-","OK")))))</f>
        <v>-</v>
      </c>
      <c r="AJ849" s="25" t="str">
        <f>IF(Pengawas!V849="","-",IF(Pengawas!V849=1,IF(Pengawas!AJ849="","OK","Harap dikosongkan"),IF(Pengawas!V849=2,IF(Pengawas!AJ849="","Harap diisi","OK"),IF(Pengawas!V850&lt;1,"-",IF(Pengawas!V850&gt;2,"-","OK")))))</f>
        <v>-</v>
      </c>
      <c r="AK849" s="25" t="str">
        <f>IF(Pengawas!V849="","-",IF(Pengawas!V849=1,IF(Pengawas!AK849="","OK","Harap dikosongkan"),IF(Pengawas!V849=2,IF(Pengawas!AK849="","Harap diisi","OK"),IF(Pengawas!V850&lt;1,"-",IF(Pengawas!V850&gt;2,"-","OK")))))</f>
        <v>-</v>
      </c>
      <c r="AL849" s="25" t="str">
        <f>IF(Pengawas!AL849="","-",IF(Pengawas!AL849&gt;3,"Tidak valid",IF(Pengawas!AL849&lt;1,"Tidak valid","OK")))</f>
        <v>-</v>
      </c>
      <c r="AM849" s="25" t="str">
        <f>IF(Pengawas!AL849="",IF(Pengawas!AM849="","-","Harap dikosongkan"),IF(Pengawas!AL849&lt;&gt;1,IF(Pengawas!AM849="","OK","Harap dikosongkan"),IF(Pengawas!AM849="","Harap diisi",IF(Pengawas!AM849&gt;2015,"Cek lagi",IF(Pengawas!AM849&lt;2005,"Cek lagi","OK")))))</f>
        <v>-</v>
      </c>
      <c r="AN849" s="25" t="str">
        <f>IF(Pengawas!AL849="",IF(Pengawas!AN849="","-","Harap dikosongkan"),IF(Pengawas!AL849&lt;&gt;1,IF(Pengawas!AN849="","OK","Harap dikosongkan"),IF(Pengawas!AN849="","Harap diisi",IF(VALUE(Pengawas!AN849)&gt;33,"Tidak valid",IF(VALUE(Pengawas!AN849)&lt;1,"Tidak valid","OK")))))</f>
        <v>-</v>
      </c>
      <c r="AO849" s="25" t="str">
        <f>IF(Pengawas!AL849="",IF(Pengawas!AO849="","-","Harap dikosongkan"),IF(Pengawas!AL849&lt;&gt;1,IF(Pengawas!AO849="","OK","Harap dikosongkan"),IF(Pengawas!AO849="","Harap diisi",IF(Pengawas!AO849&gt;1,"Tidak valid","OK"))))</f>
        <v>-</v>
      </c>
      <c r="AP849" s="25" t="str">
        <f>IF(Pengawas!AL849&gt;1,"OK",IF(Pengawas!AO849="",IF(Pengawas!AP849="","-","Kolom AO cek lagi"),IF(Pengawas!AO849=0,IF(Pengawas!AP849="","OK","Harap dikosongkan"),IF(Pengawas!AP849="","Harap diisi",IF(LEN(Pengawas!AP849)&lt;12,"Tidak valid",IF(LEN(Pengawas!AP849)&gt;14,"Tidak valid","OK"))))))</f>
        <v>-</v>
      </c>
      <c r="AQ849" s="26" t="str">
        <f>IF(Pengawas!AL849&gt;1,"OK",IF(Pengawas!AO849="",IF(Pengawas!AQ849="","-","Kolom AO cek lagi"),IF(Pengawas!AO849=0,IF(Pengawas!AQ849="","OK","Harap dikosongkan"),IF(Pengawas!AQ849="","Harap diisi",IF(LEN(Pengawas!AQ849)&lt;5,"Cek lagi","OK")))))</f>
        <v>-</v>
      </c>
      <c r="AR849" s="26" t="str">
        <f>IF(Pengawas!AL849&gt;1,"OK",IF(Pengawas!AO849="",IF(Pengawas!AR849="","-","Kolom AT cek lagi"),IF(Pengawas!AO849=0,IF(Pengawas!AR849="","OK","Harap dikosongkan"),IF(Pengawas!AR849="","Harap diisi",IF(VALUE(LEFT(Pengawas!AR849,2))&gt;31,"Tanggal tidak valid",IF(VALUE(LEFT(RIGHT(Pengawas!AR849,7),2))&gt;12,"Bulan tidak valid",IF(VALUE(RIGHT(Pengawas!AR849,4))&gt;2016,"Tahun cek lagi",IF(VALUE(RIGHT(Pengawas!AR849,4))&lt;2005,"Tahun cek lagi","OK"))))))))</f>
        <v>-</v>
      </c>
      <c r="AS849" s="25" t="str">
        <f>IF(Pengawas!AP849="",IF(Pengawas!AS849="","-","Harap dikosongkan"),IF(Pengawas!AP849&lt;&gt;"",IF(Pengawas!AS849="","Harap diisi",IF(Pengawas!AS849&gt;1,"Tidak valid","OK"))))</f>
        <v>-</v>
      </c>
      <c r="AT849" s="25" t="str">
        <f>IF(Pengawas!AS849="",IF(Pengawas!AT849="","-","Harap dikosongkan"),IF(Pengawas!AS849&lt;&gt;1,IF(Pengawas!AT849="","OK","Harap dikosongkan"),IF(Pengawas!AS849="",IF(Pengawas!AT849="","-","Harap dikosongkan"),IF(Pengawas!AS849=0,IF(Pengawas!AT849="","OK","Harap dikosongkan"),IF(Pengawas!AT849="","Harap diisi",IF(Pengawas!AT849&gt;2016,"Cek lagi",IF(Pengawas!AT849&lt;2005,"Cek lagi",IF(Pengawas!AM849&gt;Pengawas!AT849,"Cek lagi dengan Kolom AL","OK"))))))))</f>
        <v>-</v>
      </c>
      <c r="AU849" s="25" t="str">
        <f>IF(Pengawas!AS849="",IF(Pengawas!AU849="","-","Harap dikosongkan"),IF(Pengawas!AS849&lt;&gt;1,IF(Pengawas!AU849="","OK","Harap dikosongkan"),IF(Pengawas!AS849="",IF(Pengawas!AU849="","-","Harap dikosongkan"),IF(Pengawas!AS849=0,IF(Pengawas!AU849="","OK","Harap dikosongkan"),IF(Pengawas!AU849="","Harap diisi",IF(Pengawas!AU849&gt;20000000,"Cek lagi",IF(Pengawas!AU849&lt;100000,"Cek lagi","OK")))))))</f>
        <v>-</v>
      </c>
      <c r="AV849" s="25" t="str">
        <f>IF(Pengawas!AV849="","-",IF(Pengawas!AV849&gt;3,"Tidak valid","OK"))</f>
        <v>-</v>
      </c>
      <c r="AW849" s="25" t="str">
        <f>IF(Pengawas!AV849="",IF(Pengawas!AW849="","-","Harap dikosongkan"),IF(Pengawas!AV849=0,IF(Pengawas!AW849="","OK","Harap dikosongkan"),IF(Pengawas!AV849&gt;0,IF(Pengawas!AW849="","Harap diisi",IF(Pengawas!AW849&gt;2015,"Tidak valid","OK")))))</f>
        <v>-</v>
      </c>
      <c r="AX849" s="25" t="str">
        <f>IF(Pengawas!AV849="",IF(Pengawas!AX849="","-","Harap dikosongkan"),IF(Pengawas!AV849=0,IF(Pengawas!AX849="","OK","Harap dikosongkan"),IF(Pengawas!AV849&gt;0,IF(Pengawas!AX849="","Harap diisi",IF(Pengawas!AX849="","-",IF(Pengawas!AX849&gt;1,"Tidak valid","OK"))))))</f>
        <v>-</v>
      </c>
      <c r="AY849" s="25" t="str">
        <f>IF(Pengawas!AY849="","-",IF(Pengawas!AY849&gt;2,"Tidak valid","OK"))</f>
        <v>-</v>
      </c>
      <c r="AZ849" s="25" t="str">
        <f>IF(Pengawas!AY849="",IF(Pengawas!AZ849="","-","Harap dikosongkan"),IF(Pengawas!AY849=0,IF(Pengawas!AZ849="","OK","Harap dikosongkan"),IF(Pengawas!AZ849="","Harap diisi",IF(Pengawas!AZ849&gt;2015,"Cek lagi",IF(Pengawas!AZ849&lt;2000,"Cek lagi","OK")))))</f>
        <v>-</v>
      </c>
      <c r="BA849" s="25" t="str">
        <f>IF(Pengawas!BA849="","-",IF(LEN(Pengawas!BA849)&lt;5,"Cek lagi","OK"))</f>
        <v>-</v>
      </c>
      <c r="BB849" s="25" t="str">
        <f>IF(Pengawas!BB849="","-",IF(LEN(Pengawas!BB849)&lt;4,"Cek lagi","OK"))</f>
        <v>-</v>
      </c>
      <c r="BC849" s="25" t="str">
        <f>IF(Pengawas!BC849="","-",IF(LEN(Pengawas!BC849)&lt;4,"Cek lagi","OK"))</f>
        <v>-</v>
      </c>
      <c r="BD849" s="25" t="str">
        <f>IF(Pengawas!BD849="","-",IF(LEN(Pengawas!BD849)&lt;4,"Cek lagi","OK"))</f>
        <v>-</v>
      </c>
      <c r="BE849" s="25" t="str">
        <f>IF(Pengawas!BE849="","-",IF(LEN(Pengawas!BE849)&lt;4,"Cek lagi","OK"))</f>
        <v>-</v>
      </c>
      <c r="BF849" s="25" t="str">
        <f>IF(Pengawas!BF849="","-",IF(LEN(Pengawas!BF849)&lt;&gt;5,"Tidak valid","OK"))</f>
        <v>-</v>
      </c>
      <c r="BG849" s="25" t="str">
        <f>IF(Pengawas!BG849="","-",IF(LEN(Pengawas!BG849)&lt;9,"Cek lagi",IF(LEN(Pengawas!BG849)&gt;14,"Cek lagi","OK")))</f>
        <v>-</v>
      </c>
    </row>
    <row r="850" spans="1:59" ht="15" customHeight="1" x14ac:dyDescent="0.2">
      <c r="A850" s="25" t="str">
        <f>IF(Pengawas!A850="","-",IF(LEN(Pengawas!A850)&lt;4,"Cek lagi","OK"))</f>
        <v>-</v>
      </c>
      <c r="B850" s="25" t="str">
        <f>IF(Pengawas!B850="","-",IF(LEN(Pengawas!B850)&lt;4,"Cek lagi","OK"))</f>
        <v>-</v>
      </c>
      <c r="C850" s="25" t="str">
        <f>IF(Pengawas!C850="","-",IF(LEN(Pengawas!C850)&lt;&gt;18,"Tidak valid","OK"))</f>
        <v>-</v>
      </c>
      <c r="D850" s="25" t="str">
        <f>IF(Pengawas!D850="","-",IF(LEN(Pengawas!D850)&lt;&gt;16,"Tidak valid","OK"))</f>
        <v>-</v>
      </c>
      <c r="E850" s="25" t="str">
        <f>IF(Pengawas!E850="","-",IF(LEN(Pengawas!E850)&lt;4,"Cek lagi","OK"))</f>
        <v>-</v>
      </c>
      <c r="F850" s="25" t="str">
        <f>IF(Pengawas!F850="","-",IF(LEN(Pengawas!F850)&lt;&gt;16,"Tidak valid","OK"))</f>
        <v>-</v>
      </c>
      <c r="G850" s="25" t="str">
        <f>IF(Pengawas!G850="","-",IF(LEN(Pengawas!G850)&lt;4,"Cek lagi","OK"))</f>
        <v>-</v>
      </c>
      <c r="H850" s="26" t="str">
        <f>IF(Pengawas!H850="","-",IF(VALUE(LEFT(Pengawas!H850,2))&gt;31,"Tanggal tidak valid",IF(VALUE(LEFT(RIGHT(Pengawas!H850,7),2))&gt;12,"Bulan tidak valid",IF(VALUE(RIGHT(Pengawas!H850,4))&gt;1990,"Umur terlalu muda",IF(VALUE(RIGHT(Pengawas!H850,4))&lt;1955,"Umur terlalu tua","OK")))))</f>
        <v>-</v>
      </c>
      <c r="I850" s="25" t="str">
        <f>IF(Pengawas!I850="","-",IF(Pengawas!I850="L","OK",IF(Pengawas!I850="P","OK","Tidak valid")))</f>
        <v>-</v>
      </c>
      <c r="J850" s="25" t="str">
        <f>IF(Pengawas!J850="","-",IF(LEN(Pengawas!J850)&lt;4,"Cek lagi","OK"))</f>
        <v>-</v>
      </c>
      <c r="K850" s="25" t="str">
        <f>IF(Pengawas!K850="","-",IF(Pengawas!K850&gt;5,"Tidak valid",IF(Pengawas!K850&lt;1,"Tidak valid","OK")))</f>
        <v>-</v>
      </c>
      <c r="L850" s="25" t="str">
        <f>IF(Pengawas!L850="","-",IF(VALUE(LEFT(Pengawas!L850,1))&gt;1,"Tidak valid","OK"))</f>
        <v>-</v>
      </c>
      <c r="M850" s="25" t="str">
        <f>IF(Pengawas!M850="","-",IF(VALUE(LEFT(Pengawas!M850,1))&gt;1,"Tidak valid","OK"))</f>
        <v>-</v>
      </c>
      <c r="N850" s="25" t="str">
        <f>IF(Pengawas!N850="","-",IF(VALUE(LEFT(Pengawas!N850,2))&gt;31,"Tanggal tidak valid",IF(VALUE(LEFT(RIGHT(Pengawas!N850,7),2))&gt;12,"Bulan tidak valid",IF(VALUE(RIGHT(Pengawas!N850,4))&gt;2015,"Tahun cek lagi",IF(VALUE(RIGHT(Pengawas!N850,4))&lt;1930,"Tahun cek lagi","OK")))))</f>
        <v>-</v>
      </c>
      <c r="O850" s="26" t="str">
        <f>IF(Pengawas!O850="","-",IF(VALUE(LEFT(Pengawas!O850,2))&gt;31,"Tanggal tidak valid",IF(VALUE(LEFT(RIGHT(Pengawas!O850,7),2))&gt;12,"Bulan tidak valid",IF(VALUE(RIGHT(Pengawas!O850,4))&gt;2015,"Tahun cek lagi",IF(VALUE(RIGHT(Pengawas!O850,4))&lt;1930,"Tahun cek lagi","OK")))))</f>
        <v>-</v>
      </c>
      <c r="P850" s="26" t="str">
        <f>IF(Pengawas!P850="","-",IF(VALUE(LEFT(Pengawas!P850,2))&gt;31,"Tanggal tidak valid",IF(VALUE(LEFT(RIGHT(Pengawas!P850,7),2))&gt;12,"Bulan tidak valid",IF(VALUE(RIGHT(Pengawas!P850,4))&gt;2015,"Tahun cek lagi",IF(VALUE(RIGHT(Pengawas!P850,4))&lt;1930,"Tahun cek lagi","OK")))))</f>
        <v>-</v>
      </c>
      <c r="Q850" s="25" t="str">
        <f>IF(Pengawas!Q850="","-",IF(Pengawas!Q850&gt;3,"Tidak valid",IF(Pengawas!Q850&lt;1,"Tidak valid","OK")))</f>
        <v>-</v>
      </c>
      <c r="R850" s="25" t="str">
        <f>IF(Pengawas!R850="","-",IF(Pengawas!R850&gt;20000000,"Cek lagi",IF(Pengawas!R850&lt;50000,"Cek lagi","OK")))</f>
        <v>-</v>
      </c>
      <c r="S850" s="25" t="str">
        <f>IF(Pengawas!S850="","-",IF(Pengawas!S850&gt;3,"Tidak valid",IF(Pengawas!S850&lt;1,"Tidak valid","OK")))</f>
        <v>-</v>
      </c>
      <c r="T850" s="25" t="str">
        <f>IF(Pengawas!T850="","-",IF(Pengawas!T850&gt;6,"Tidak valid",IF(Pengawas!T850&lt;1,"Tidak valid","OK")))</f>
        <v>-</v>
      </c>
      <c r="U850" s="25" t="str">
        <f>IF(Pengawas!U850="","-",IF(Pengawas!U850&gt;4,"Tidak valid",IF(Pengawas!U850&lt;1,"Tidak valid","OK")))</f>
        <v>-</v>
      </c>
      <c r="V850" s="25" t="str">
        <f>IF(Pengawas!V850="","-",IF(Pengawas!V850&gt;2,"Tidak valid",IF(Pengawas!V850&lt;1,"Tidak valid","OK")))</f>
        <v>-</v>
      </c>
      <c r="W850" s="25" t="str">
        <f>IF(Pengawas!V850="","-",IF(Pengawas!V850=1,IF(Pengawas!W850="","Harap diisi","OK"),IF(Pengawas!V850=2,IF(Pengawas!W850="","Harap diisi","OK"),IF(Pengawas!V851&lt;1,"-",IF(Pengawas!V851&gt;2,"-","OK")))))</f>
        <v>-</v>
      </c>
      <c r="X850" s="25" t="str">
        <f>IF(Pengawas!V850="","-",IF(Pengawas!V850=1,IF(Pengawas!X850="","Harap diisi","OK"),IF(Pengawas!V850=2,IF(Pengawas!X850="","Harap diisi","OK"),IF(Pengawas!V851&lt;1,"-",IF(Pengawas!V851&gt;2,"-","OK")))))</f>
        <v>-</v>
      </c>
      <c r="Y850" s="25" t="str">
        <f>IF(Pengawas!V850="","-",IF(Pengawas!V850=1,IF(Pengawas!Y850="","Harap diisi","OK"),IF(Pengawas!V850=2,IF(Pengawas!Y850="","Harap diisi","OK"),IF(Pengawas!V851&lt;1,"-",IF(Pengawas!V851&gt;2,"-","OK")))))</f>
        <v>-</v>
      </c>
      <c r="Z850" s="25" t="str">
        <f>IF(Pengawas!V850="","-",IF(Pengawas!V850=1,IF(Pengawas!Z850="","Harap diisi","OK"),IF(Pengawas!V850=2,IF(Pengawas!Z850="","Harap diisi","OK"),IF(Pengawas!V851&lt;1,"-",IF(Pengawas!V851&gt;2,"-","OK")))))</f>
        <v>-</v>
      </c>
      <c r="AA850" s="25" t="str">
        <f>IF(Pengawas!V850="","-",IF(Pengawas!V850=1,IF(Pengawas!AA850="","Harap diisi","OK"),IF(Pengawas!V850=2,IF(Pengawas!AA850="","Harap diisi","OK"),IF(Pengawas!V851&lt;1,"-",IF(Pengawas!V851&gt;2,"-","OK")))))</f>
        <v>-</v>
      </c>
      <c r="AB850" s="25" t="str">
        <f>IF(Pengawas!V850="","-",IF(Pengawas!V850=1,IF(Pengawas!AB850="","Harap diisi","OK"),IF(Pengawas!V850=2,IF(Pengawas!AB850="","Harap diisi","OK"),IF(Pengawas!V851&lt;1,"-",IF(Pengawas!V851&gt;2,"-","OK")))))</f>
        <v>-</v>
      </c>
      <c r="AC850" s="25" t="str">
        <f>IF(Pengawas!V850="","-",IF(Pengawas!V850=1,IF(Pengawas!AC850="","Harap diisi","OK"),IF(Pengawas!V850=2,IF(Pengawas!AC850="","Harap diisi","OK"),IF(Pengawas!V851&lt;1,"-",IF(Pengawas!V851&gt;2,"-","OK")))))</f>
        <v>-</v>
      </c>
      <c r="AD850" s="25" t="str">
        <f>IF(Pengawas!V850="","-",IF(Pengawas!V850=1,IF(Pengawas!AD850="","OK","Harap dikosongkan"),IF(Pengawas!V850=2,IF(Pengawas!AD850="","Harap diisi","OK"),IF(Pengawas!V851&lt;1,"-",IF(Pengawas!V851&gt;2,"-","OK")))))</f>
        <v>-</v>
      </c>
      <c r="AE850" s="25" t="str">
        <f>IF(Pengawas!V850="","-",IF(Pengawas!V850=1,IF(Pengawas!AE850="","OK","Harap dikosongkan"),IF(Pengawas!V850=2,IF(Pengawas!AE850="","Harap diisi","OK"),IF(Pengawas!V851&lt;1,"-",IF(Pengawas!V851&gt;2,"-","OK")))))</f>
        <v>-</v>
      </c>
      <c r="AF850" s="25" t="str">
        <f>IF(Pengawas!V850="","-",IF(Pengawas!V850=1,IF(Pengawas!AF850="","OK","Harap dikosongkan"),IF(Pengawas!V850=2,IF(Pengawas!AF850="","Harap diisi","OK"),IF(Pengawas!V851&lt;1,"-",IF(Pengawas!V851&gt;2,"-","OK")))))</f>
        <v>-</v>
      </c>
      <c r="AG850" s="25" t="str">
        <f>IF(Pengawas!V850="","-",IF(Pengawas!V850=1,IF(Pengawas!AG850="","OK","Harap dikosongkan"),IF(Pengawas!V850=2,IF(Pengawas!AG850="","Harap diisi","OK"),IF(Pengawas!V851&lt;1,"-",IF(Pengawas!V851&gt;2,"-","OK")))))</f>
        <v>-</v>
      </c>
      <c r="AH850" s="25" t="str">
        <f>IF(Pengawas!V850="","-",IF(Pengawas!V850=1,IF(Pengawas!AH850="","OK","Harap dikosongkan"),IF(Pengawas!V850=2,IF(Pengawas!AH850="","Harap diisi","OK"),IF(Pengawas!V851&lt;1,"-",IF(Pengawas!V851&gt;2,"-","OK")))))</f>
        <v>-</v>
      </c>
      <c r="AI850" s="25" t="str">
        <f>IF(Pengawas!V850="","-",IF(Pengawas!V850=1,IF(Pengawas!AI850="","OK","Harap dikosongkan"),IF(Pengawas!V850=2,IF(Pengawas!AI850="","Harap diisi","OK"),IF(Pengawas!V851&lt;1,"-",IF(Pengawas!V851&gt;2,"-","OK")))))</f>
        <v>-</v>
      </c>
      <c r="AJ850" s="25" t="str">
        <f>IF(Pengawas!V850="","-",IF(Pengawas!V850=1,IF(Pengawas!AJ850="","OK","Harap dikosongkan"),IF(Pengawas!V850=2,IF(Pengawas!AJ850="","Harap diisi","OK"),IF(Pengawas!V851&lt;1,"-",IF(Pengawas!V851&gt;2,"-","OK")))))</f>
        <v>-</v>
      </c>
      <c r="AK850" s="25" t="str">
        <f>IF(Pengawas!V850="","-",IF(Pengawas!V850=1,IF(Pengawas!AK850="","OK","Harap dikosongkan"),IF(Pengawas!V850=2,IF(Pengawas!AK850="","Harap diisi","OK"),IF(Pengawas!V851&lt;1,"-",IF(Pengawas!V851&gt;2,"-","OK")))))</f>
        <v>-</v>
      </c>
      <c r="AL850" s="25" t="str">
        <f>IF(Pengawas!AL850="","-",IF(Pengawas!AL850&gt;3,"Tidak valid",IF(Pengawas!AL850&lt;1,"Tidak valid","OK")))</f>
        <v>-</v>
      </c>
      <c r="AM850" s="25" t="str">
        <f>IF(Pengawas!AL850="",IF(Pengawas!AM850="","-","Harap dikosongkan"),IF(Pengawas!AL850&lt;&gt;1,IF(Pengawas!AM850="","OK","Harap dikosongkan"),IF(Pengawas!AM850="","Harap diisi",IF(Pengawas!AM850&gt;2015,"Cek lagi",IF(Pengawas!AM850&lt;2005,"Cek lagi","OK")))))</f>
        <v>-</v>
      </c>
      <c r="AN850" s="25" t="str">
        <f>IF(Pengawas!AL850="",IF(Pengawas!AN850="","-","Harap dikosongkan"),IF(Pengawas!AL850&lt;&gt;1,IF(Pengawas!AN850="","OK","Harap dikosongkan"),IF(Pengawas!AN850="","Harap diisi",IF(VALUE(Pengawas!AN850)&gt;33,"Tidak valid",IF(VALUE(Pengawas!AN850)&lt;1,"Tidak valid","OK")))))</f>
        <v>-</v>
      </c>
      <c r="AO850" s="25" t="str">
        <f>IF(Pengawas!AL850="",IF(Pengawas!AO850="","-","Harap dikosongkan"),IF(Pengawas!AL850&lt;&gt;1,IF(Pengawas!AO850="","OK","Harap dikosongkan"),IF(Pengawas!AO850="","Harap diisi",IF(Pengawas!AO850&gt;1,"Tidak valid","OK"))))</f>
        <v>-</v>
      </c>
      <c r="AP850" s="25" t="str">
        <f>IF(Pengawas!AL850&gt;1,"OK",IF(Pengawas!AO850="",IF(Pengawas!AP850="","-","Kolom AO cek lagi"),IF(Pengawas!AO850=0,IF(Pengawas!AP850="","OK","Harap dikosongkan"),IF(Pengawas!AP850="","Harap diisi",IF(LEN(Pengawas!AP850)&lt;12,"Tidak valid",IF(LEN(Pengawas!AP850)&gt;14,"Tidak valid","OK"))))))</f>
        <v>-</v>
      </c>
      <c r="AQ850" s="26" t="str">
        <f>IF(Pengawas!AL850&gt;1,"OK",IF(Pengawas!AO850="",IF(Pengawas!AQ850="","-","Kolom AO cek lagi"),IF(Pengawas!AO850=0,IF(Pengawas!AQ850="","OK","Harap dikosongkan"),IF(Pengawas!AQ850="","Harap diisi",IF(LEN(Pengawas!AQ850)&lt;5,"Cek lagi","OK")))))</f>
        <v>-</v>
      </c>
      <c r="AR850" s="26" t="str">
        <f>IF(Pengawas!AL850&gt;1,"OK",IF(Pengawas!AO850="",IF(Pengawas!AR850="","-","Kolom AT cek lagi"),IF(Pengawas!AO850=0,IF(Pengawas!AR850="","OK","Harap dikosongkan"),IF(Pengawas!AR850="","Harap diisi",IF(VALUE(LEFT(Pengawas!AR850,2))&gt;31,"Tanggal tidak valid",IF(VALUE(LEFT(RIGHT(Pengawas!AR850,7),2))&gt;12,"Bulan tidak valid",IF(VALUE(RIGHT(Pengawas!AR850,4))&gt;2016,"Tahun cek lagi",IF(VALUE(RIGHT(Pengawas!AR850,4))&lt;2005,"Tahun cek lagi","OK"))))))))</f>
        <v>-</v>
      </c>
      <c r="AS850" s="25" t="str">
        <f>IF(Pengawas!AP850="",IF(Pengawas!AS850="","-","Harap dikosongkan"),IF(Pengawas!AP850&lt;&gt;"",IF(Pengawas!AS850="","Harap diisi",IF(Pengawas!AS850&gt;1,"Tidak valid","OK"))))</f>
        <v>-</v>
      </c>
      <c r="AT850" s="25" t="str">
        <f>IF(Pengawas!AS850="",IF(Pengawas!AT850="","-","Harap dikosongkan"),IF(Pengawas!AS850&lt;&gt;1,IF(Pengawas!AT850="","OK","Harap dikosongkan"),IF(Pengawas!AS850="",IF(Pengawas!AT850="","-","Harap dikosongkan"),IF(Pengawas!AS850=0,IF(Pengawas!AT850="","OK","Harap dikosongkan"),IF(Pengawas!AT850="","Harap diisi",IF(Pengawas!AT850&gt;2016,"Cek lagi",IF(Pengawas!AT850&lt;2005,"Cek lagi",IF(Pengawas!AM850&gt;Pengawas!AT850,"Cek lagi dengan Kolom AL","OK"))))))))</f>
        <v>-</v>
      </c>
      <c r="AU850" s="25" t="str">
        <f>IF(Pengawas!AS850="",IF(Pengawas!AU850="","-","Harap dikosongkan"),IF(Pengawas!AS850&lt;&gt;1,IF(Pengawas!AU850="","OK","Harap dikosongkan"),IF(Pengawas!AS850="",IF(Pengawas!AU850="","-","Harap dikosongkan"),IF(Pengawas!AS850=0,IF(Pengawas!AU850="","OK","Harap dikosongkan"),IF(Pengawas!AU850="","Harap diisi",IF(Pengawas!AU850&gt;20000000,"Cek lagi",IF(Pengawas!AU850&lt;100000,"Cek lagi","OK")))))))</f>
        <v>-</v>
      </c>
      <c r="AV850" s="25" t="str">
        <f>IF(Pengawas!AV850="","-",IF(Pengawas!AV850&gt;3,"Tidak valid","OK"))</f>
        <v>-</v>
      </c>
      <c r="AW850" s="25" t="str">
        <f>IF(Pengawas!AV850="",IF(Pengawas!AW850="","-","Harap dikosongkan"),IF(Pengawas!AV850=0,IF(Pengawas!AW850="","OK","Harap dikosongkan"),IF(Pengawas!AV850&gt;0,IF(Pengawas!AW850="","Harap diisi",IF(Pengawas!AW850&gt;2015,"Tidak valid","OK")))))</f>
        <v>-</v>
      </c>
      <c r="AX850" s="25" t="str">
        <f>IF(Pengawas!AV850="",IF(Pengawas!AX850="","-","Harap dikosongkan"),IF(Pengawas!AV850=0,IF(Pengawas!AX850="","OK","Harap dikosongkan"),IF(Pengawas!AV850&gt;0,IF(Pengawas!AX850="","Harap diisi",IF(Pengawas!AX850="","-",IF(Pengawas!AX850&gt;1,"Tidak valid","OK"))))))</f>
        <v>-</v>
      </c>
      <c r="AY850" s="25" t="str">
        <f>IF(Pengawas!AY850="","-",IF(Pengawas!AY850&gt;2,"Tidak valid","OK"))</f>
        <v>-</v>
      </c>
      <c r="AZ850" s="25" t="str">
        <f>IF(Pengawas!AY850="",IF(Pengawas!AZ850="","-","Harap dikosongkan"),IF(Pengawas!AY850=0,IF(Pengawas!AZ850="","OK","Harap dikosongkan"),IF(Pengawas!AZ850="","Harap diisi",IF(Pengawas!AZ850&gt;2015,"Cek lagi",IF(Pengawas!AZ850&lt;2000,"Cek lagi","OK")))))</f>
        <v>-</v>
      </c>
      <c r="BA850" s="25" t="str">
        <f>IF(Pengawas!BA850="","-",IF(LEN(Pengawas!BA850)&lt;5,"Cek lagi","OK"))</f>
        <v>-</v>
      </c>
      <c r="BB850" s="25" t="str">
        <f>IF(Pengawas!BB850="","-",IF(LEN(Pengawas!BB850)&lt;4,"Cek lagi","OK"))</f>
        <v>-</v>
      </c>
      <c r="BC850" s="25" t="str">
        <f>IF(Pengawas!BC850="","-",IF(LEN(Pengawas!BC850)&lt;4,"Cek lagi","OK"))</f>
        <v>-</v>
      </c>
      <c r="BD850" s="25" t="str">
        <f>IF(Pengawas!BD850="","-",IF(LEN(Pengawas!BD850)&lt;4,"Cek lagi","OK"))</f>
        <v>-</v>
      </c>
      <c r="BE850" s="25" t="str">
        <f>IF(Pengawas!BE850="","-",IF(LEN(Pengawas!BE850)&lt;4,"Cek lagi","OK"))</f>
        <v>-</v>
      </c>
      <c r="BF850" s="25" t="str">
        <f>IF(Pengawas!BF850="","-",IF(LEN(Pengawas!BF850)&lt;&gt;5,"Tidak valid","OK"))</f>
        <v>-</v>
      </c>
      <c r="BG850" s="25" t="str">
        <f>IF(Pengawas!BG850="","-",IF(LEN(Pengawas!BG850)&lt;9,"Cek lagi",IF(LEN(Pengawas!BG850)&gt;14,"Cek lagi","OK")))</f>
        <v>-</v>
      </c>
    </row>
    <row r="851" spans="1:59" ht="15" customHeight="1" x14ac:dyDescent="0.2">
      <c r="A851" s="25" t="str">
        <f>IF(Pengawas!A851="","-",IF(LEN(Pengawas!A851)&lt;4,"Cek lagi","OK"))</f>
        <v>-</v>
      </c>
      <c r="B851" s="25" t="str">
        <f>IF(Pengawas!B851="","-",IF(LEN(Pengawas!B851)&lt;4,"Cek lagi","OK"))</f>
        <v>-</v>
      </c>
      <c r="C851" s="25" t="str">
        <f>IF(Pengawas!C851="","-",IF(LEN(Pengawas!C851)&lt;&gt;18,"Tidak valid","OK"))</f>
        <v>-</v>
      </c>
      <c r="D851" s="25" t="str">
        <f>IF(Pengawas!D851="","-",IF(LEN(Pengawas!D851)&lt;&gt;16,"Tidak valid","OK"))</f>
        <v>-</v>
      </c>
      <c r="E851" s="25" t="str">
        <f>IF(Pengawas!E851="","-",IF(LEN(Pengawas!E851)&lt;4,"Cek lagi","OK"))</f>
        <v>-</v>
      </c>
      <c r="F851" s="25" t="str">
        <f>IF(Pengawas!F851="","-",IF(LEN(Pengawas!F851)&lt;&gt;16,"Tidak valid","OK"))</f>
        <v>-</v>
      </c>
      <c r="G851" s="25" t="str">
        <f>IF(Pengawas!G851="","-",IF(LEN(Pengawas!G851)&lt;4,"Cek lagi","OK"))</f>
        <v>-</v>
      </c>
      <c r="H851" s="26" t="str">
        <f>IF(Pengawas!H851="","-",IF(VALUE(LEFT(Pengawas!H851,2))&gt;31,"Tanggal tidak valid",IF(VALUE(LEFT(RIGHT(Pengawas!H851,7),2))&gt;12,"Bulan tidak valid",IF(VALUE(RIGHT(Pengawas!H851,4))&gt;1990,"Umur terlalu muda",IF(VALUE(RIGHT(Pengawas!H851,4))&lt;1955,"Umur terlalu tua","OK")))))</f>
        <v>-</v>
      </c>
      <c r="I851" s="25" t="str">
        <f>IF(Pengawas!I851="","-",IF(Pengawas!I851="L","OK",IF(Pengawas!I851="P","OK","Tidak valid")))</f>
        <v>-</v>
      </c>
      <c r="J851" s="25" t="str">
        <f>IF(Pengawas!J851="","-",IF(LEN(Pengawas!J851)&lt;4,"Cek lagi","OK"))</f>
        <v>-</v>
      </c>
      <c r="K851" s="25" t="str">
        <f>IF(Pengawas!K851="","-",IF(Pengawas!K851&gt;5,"Tidak valid",IF(Pengawas!K851&lt;1,"Tidak valid","OK")))</f>
        <v>-</v>
      </c>
      <c r="L851" s="25" t="str">
        <f>IF(Pengawas!L851="","-",IF(VALUE(LEFT(Pengawas!L851,1))&gt;1,"Tidak valid","OK"))</f>
        <v>-</v>
      </c>
      <c r="M851" s="25" t="str">
        <f>IF(Pengawas!M851="","-",IF(VALUE(LEFT(Pengawas!M851,1))&gt;1,"Tidak valid","OK"))</f>
        <v>-</v>
      </c>
      <c r="N851" s="25" t="str">
        <f>IF(Pengawas!N851="","-",IF(VALUE(LEFT(Pengawas!N851,2))&gt;31,"Tanggal tidak valid",IF(VALUE(LEFT(RIGHT(Pengawas!N851,7),2))&gt;12,"Bulan tidak valid",IF(VALUE(RIGHT(Pengawas!N851,4))&gt;2015,"Tahun cek lagi",IF(VALUE(RIGHT(Pengawas!N851,4))&lt;1930,"Tahun cek lagi","OK")))))</f>
        <v>-</v>
      </c>
      <c r="O851" s="26" t="str">
        <f>IF(Pengawas!O851="","-",IF(VALUE(LEFT(Pengawas!O851,2))&gt;31,"Tanggal tidak valid",IF(VALUE(LEFT(RIGHT(Pengawas!O851,7),2))&gt;12,"Bulan tidak valid",IF(VALUE(RIGHT(Pengawas!O851,4))&gt;2015,"Tahun cek lagi",IF(VALUE(RIGHT(Pengawas!O851,4))&lt;1930,"Tahun cek lagi","OK")))))</f>
        <v>-</v>
      </c>
      <c r="P851" s="26" t="str">
        <f>IF(Pengawas!P851="","-",IF(VALUE(LEFT(Pengawas!P851,2))&gt;31,"Tanggal tidak valid",IF(VALUE(LEFT(RIGHT(Pengawas!P851,7),2))&gt;12,"Bulan tidak valid",IF(VALUE(RIGHT(Pengawas!P851,4))&gt;2015,"Tahun cek lagi",IF(VALUE(RIGHT(Pengawas!P851,4))&lt;1930,"Tahun cek lagi","OK")))))</f>
        <v>-</v>
      </c>
      <c r="Q851" s="25" t="str">
        <f>IF(Pengawas!Q851="","-",IF(Pengawas!Q851&gt;3,"Tidak valid",IF(Pengawas!Q851&lt;1,"Tidak valid","OK")))</f>
        <v>-</v>
      </c>
      <c r="R851" s="25" t="str">
        <f>IF(Pengawas!R851="","-",IF(Pengawas!R851&gt;20000000,"Cek lagi",IF(Pengawas!R851&lt;50000,"Cek lagi","OK")))</f>
        <v>-</v>
      </c>
      <c r="S851" s="25" t="str">
        <f>IF(Pengawas!S851="","-",IF(Pengawas!S851&gt;3,"Tidak valid",IF(Pengawas!S851&lt;1,"Tidak valid","OK")))</f>
        <v>-</v>
      </c>
      <c r="T851" s="25" t="str">
        <f>IF(Pengawas!T851="","-",IF(Pengawas!T851&gt;6,"Tidak valid",IF(Pengawas!T851&lt;1,"Tidak valid","OK")))</f>
        <v>-</v>
      </c>
      <c r="U851" s="25" t="str">
        <f>IF(Pengawas!U851="","-",IF(Pengawas!U851&gt;4,"Tidak valid",IF(Pengawas!U851&lt;1,"Tidak valid","OK")))</f>
        <v>-</v>
      </c>
      <c r="V851" s="25" t="str">
        <f>IF(Pengawas!V851="","-",IF(Pengawas!V851&gt;2,"Tidak valid",IF(Pengawas!V851&lt;1,"Tidak valid","OK")))</f>
        <v>-</v>
      </c>
      <c r="W851" s="25" t="str">
        <f>IF(Pengawas!V851="","-",IF(Pengawas!V851=1,IF(Pengawas!W851="","Harap diisi","OK"),IF(Pengawas!V851=2,IF(Pengawas!W851="","Harap diisi","OK"),IF(Pengawas!V852&lt;1,"-",IF(Pengawas!V852&gt;2,"-","OK")))))</f>
        <v>-</v>
      </c>
      <c r="X851" s="25" t="str">
        <f>IF(Pengawas!V851="","-",IF(Pengawas!V851=1,IF(Pengawas!X851="","Harap diisi","OK"),IF(Pengawas!V851=2,IF(Pengawas!X851="","Harap diisi","OK"),IF(Pengawas!V852&lt;1,"-",IF(Pengawas!V852&gt;2,"-","OK")))))</f>
        <v>-</v>
      </c>
      <c r="Y851" s="25" t="str">
        <f>IF(Pengawas!V851="","-",IF(Pengawas!V851=1,IF(Pengawas!Y851="","Harap diisi","OK"),IF(Pengawas!V851=2,IF(Pengawas!Y851="","Harap diisi","OK"),IF(Pengawas!V852&lt;1,"-",IF(Pengawas!V852&gt;2,"-","OK")))))</f>
        <v>-</v>
      </c>
      <c r="Z851" s="25" t="str">
        <f>IF(Pengawas!V851="","-",IF(Pengawas!V851=1,IF(Pengawas!Z851="","Harap diisi","OK"),IF(Pengawas!V851=2,IF(Pengawas!Z851="","Harap diisi","OK"),IF(Pengawas!V852&lt;1,"-",IF(Pengawas!V852&gt;2,"-","OK")))))</f>
        <v>-</v>
      </c>
      <c r="AA851" s="25" t="str">
        <f>IF(Pengawas!V851="","-",IF(Pengawas!V851=1,IF(Pengawas!AA851="","Harap diisi","OK"),IF(Pengawas!V851=2,IF(Pengawas!AA851="","Harap diisi","OK"),IF(Pengawas!V852&lt;1,"-",IF(Pengawas!V852&gt;2,"-","OK")))))</f>
        <v>-</v>
      </c>
      <c r="AB851" s="25" t="str">
        <f>IF(Pengawas!V851="","-",IF(Pengawas!V851=1,IF(Pengawas!AB851="","Harap diisi","OK"),IF(Pengawas!V851=2,IF(Pengawas!AB851="","Harap diisi","OK"),IF(Pengawas!V852&lt;1,"-",IF(Pengawas!V852&gt;2,"-","OK")))))</f>
        <v>-</v>
      </c>
      <c r="AC851" s="25" t="str">
        <f>IF(Pengawas!V851="","-",IF(Pengawas!V851=1,IF(Pengawas!AC851="","Harap diisi","OK"),IF(Pengawas!V851=2,IF(Pengawas!AC851="","Harap diisi","OK"),IF(Pengawas!V852&lt;1,"-",IF(Pengawas!V852&gt;2,"-","OK")))))</f>
        <v>-</v>
      </c>
      <c r="AD851" s="25" t="str">
        <f>IF(Pengawas!V851="","-",IF(Pengawas!V851=1,IF(Pengawas!AD851="","OK","Harap dikosongkan"),IF(Pengawas!V851=2,IF(Pengawas!AD851="","Harap diisi","OK"),IF(Pengawas!V852&lt;1,"-",IF(Pengawas!V852&gt;2,"-","OK")))))</f>
        <v>-</v>
      </c>
      <c r="AE851" s="25" t="str">
        <f>IF(Pengawas!V851="","-",IF(Pengawas!V851=1,IF(Pengawas!AE851="","OK","Harap dikosongkan"),IF(Pengawas!V851=2,IF(Pengawas!AE851="","Harap diisi","OK"),IF(Pengawas!V852&lt;1,"-",IF(Pengawas!V852&gt;2,"-","OK")))))</f>
        <v>-</v>
      </c>
      <c r="AF851" s="25" t="str">
        <f>IF(Pengawas!V851="","-",IF(Pengawas!V851=1,IF(Pengawas!AF851="","OK","Harap dikosongkan"),IF(Pengawas!V851=2,IF(Pengawas!AF851="","Harap diisi","OK"),IF(Pengawas!V852&lt;1,"-",IF(Pengawas!V852&gt;2,"-","OK")))))</f>
        <v>-</v>
      </c>
      <c r="AG851" s="25" t="str">
        <f>IF(Pengawas!V851="","-",IF(Pengawas!V851=1,IF(Pengawas!AG851="","OK","Harap dikosongkan"),IF(Pengawas!V851=2,IF(Pengawas!AG851="","Harap diisi","OK"),IF(Pengawas!V852&lt;1,"-",IF(Pengawas!V852&gt;2,"-","OK")))))</f>
        <v>-</v>
      </c>
      <c r="AH851" s="25" t="str">
        <f>IF(Pengawas!V851="","-",IF(Pengawas!V851=1,IF(Pengawas!AH851="","OK","Harap dikosongkan"),IF(Pengawas!V851=2,IF(Pengawas!AH851="","Harap diisi","OK"),IF(Pengawas!V852&lt;1,"-",IF(Pengawas!V852&gt;2,"-","OK")))))</f>
        <v>-</v>
      </c>
      <c r="AI851" s="25" t="str">
        <f>IF(Pengawas!V851="","-",IF(Pengawas!V851=1,IF(Pengawas!AI851="","OK","Harap dikosongkan"),IF(Pengawas!V851=2,IF(Pengawas!AI851="","Harap diisi","OK"),IF(Pengawas!V852&lt;1,"-",IF(Pengawas!V852&gt;2,"-","OK")))))</f>
        <v>-</v>
      </c>
      <c r="AJ851" s="25" t="str">
        <f>IF(Pengawas!V851="","-",IF(Pengawas!V851=1,IF(Pengawas!AJ851="","OK","Harap dikosongkan"),IF(Pengawas!V851=2,IF(Pengawas!AJ851="","Harap diisi","OK"),IF(Pengawas!V852&lt;1,"-",IF(Pengawas!V852&gt;2,"-","OK")))))</f>
        <v>-</v>
      </c>
      <c r="AK851" s="25" t="str">
        <f>IF(Pengawas!V851="","-",IF(Pengawas!V851=1,IF(Pengawas!AK851="","OK","Harap dikosongkan"),IF(Pengawas!V851=2,IF(Pengawas!AK851="","Harap diisi","OK"),IF(Pengawas!V852&lt;1,"-",IF(Pengawas!V852&gt;2,"-","OK")))))</f>
        <v>-</v>
      </c>
      <c r="AL851" s="25" t="str">
        <f>IF(Pengawas!AL851="","-",IF(Pengawas!AL851&gt;3,"Tidak valid",IF(Pengawas!AL851&lt;1,"Tidak valid","OK")))</f>
        <v>-</v>
      </c>
      <c r="AM851" s="25" t="str">
        <f>IF(Pengawas!AL851="",IF(Pengawas!AM851="","-","Harap dikosongkan"),IF(Pengawas!AL851&lt;&gt;1,IF(Pengawas!AM851="","OK","Harap dikosongkan"),IF(Pengawas!AM851="","Harap diisi",IF(Pengawas!AM851&gt;2015,"Cek lagi",IF(Pengawas!AM851&lt;2005,"Cek lagi","OK")))))</f>
        <v>-</v>
      </c>
      <c r="AN851" s="25" t="str">
        <f>IF(Pengawas!AL851="",IF(Pengawas!AN851="","-","Harap dikosongkan"),IF(Pengawas!AL851&lt;&gt;1,IF(Pengawas!AN851="","OK","Harap dikosongkan"),IF(Pengawas!AN851="","Harap diisi",IF(VALUE(Pengawas!AN851)&gt;33,"Tidak valid",IF(VALUE(Pengawas!AN851)&lt;1,"Tidak valid","OK")))))</f>
        <v>-</v>
      </c>
      <c r="AO851" s="25" t="str">
        <f>IF(Pengawas!AL851="",IF(Pengawas!AO851="","-","Harap dikosongkan"),IF(Pengawas!AL851&lt;&gt;1,IF(Pengawas!AO851="","OK","Harap dikosongkan"),IF(Pengawas!AO851="","Harap diisi",IF(Pengawas!AO851&gt;1,"Tidak valid","OK"))))</f>
        <v>-</v>
      </c>
      <c r="AP851" s="25" t="str">
        <f>IF(Pengawas!AL851&gt;1,"OK",IF(Pengawas!AO851="",IF(Pengawas!AP851="","-","Kolom AO cek lagi"),IF(Pengawas!AO851=0,IF(Pengawas!AP851="","OK","Harap dikosongkan"),IF(Pengawas!AP851="","Harap diisi",IF(LEN(Pengawas!AP851)&lt;12,"Tidak valid",IF(LEN(Pengawas!AP851)&gt;14,"Tidak valid","OK"))))))</f>
        <v>-</v>
      </c>
      <c r="AQ851" s="26" t="str">
        <f>IF(Pengawas!AL851&gt;1,"OK",IF(Pengawas!AO851="",IF(Pengawas!AQ851="","-","Kolom AO cek lagi"),IF(Pengawas!AO851=0,IF(Pengawas!AQ851="","OK","Harap dikosongkan"),IF(Pengawas!AQ851="","Harap diisi",IF(LEN(Pengawas!AQ851)&lt;5,"Cek lagi","OK")))))</f>
        <v>-</v>
      </c>
      <c r="AR851" s="26" t="str">
        <f>IF(Pengawas!AL851&gt;1,"OK",IF(Pengawas!AO851="",IF(Pengawas!AR851="","-","Kolom AT cek lagi"),IF(Pengawas!AO851=0,IF(Pengawas!AR851="","OK","Harap dikosongkan"),IF(Pengawas!AR851="","Harap diisi",IF(VALUE(LEFT(Pengawas!AR851,2))&gt;31,"Tanggal tidak valid",IF(VALUE(LEFT(RIGHT(Pengawas!AR851,7),2))&gt;12,"Bulan tidak valid",IF(VALUE(RIGHT(Pengawas!AR851,4))&gt;2016,"Tahun cek lagi",IF(VALUE(RIGHT(Pengawas!AR851,4))&lt;2005,"Tahun cek lagi","OK"))))))))</f>
        <v>-</v>
      </c>
      <c r="AS851" s="25" t="str">
        <f>IF(Pengawas!AP851="",IF(Pengawas!AS851="","-","Harap dikosongkan"),IF(Pengawas!AP851&lt;&gt;"",IF(Pengawas!AS851="","Harap diisi",IF(Pengawas!AS851&gt;1,"Tidak valid","OK"))))</f>
        <v>-</v>
      </c>
      <c r="AT851" s="25" t="str">
        <f>IF(Pengawas!AS851="",IF(Pengawas!AT851="","-","Harap dikosongkan"),IF(Pengawas!AS851&lt;&gt;1,IF(Pengawas!AT851="","OK","Harap dikosongkan"),IF(Pengawas!AS851="",IF(Pengawas!AT851="","-","Harap dikosongkan"),IF(Pengawas!AS851=0,IF(Pengawas!AT851="","OK","Harap dikosongkan"),IF(Pengawas!AT851="","Harap diisi",IF(Pengawas!AT851&gt;2016,"Cek lagi",IF(Pengawas!AT851&lt;2005,"Cek lagi",IF(Pengawas!AM851&gt;Pengawas!AT851,"Cek lagi dengan Kolom AL","OK"))))))))</f>
        <v>-</v>
      </c>
      <c r="AU851" s="25" t="str">
        <f>IF(Pengawas!AS851="",IF(Pengawas!AU851="","-","Harap dikosongkan"),IF(Pengawas!AS851&lt;&gt;1,IF(Pengawas!AU851="","OK","Harap dikosongkan"),IF(Pengawas!AS851="",IF(Pengawas!AU851="","-","Harap dikosongkan"),IF(Pengawas!AS851=0,IF(Pengawas!AU851="","OK","Harap dikosongkan"),IF(Pengawas!AU851="","Harap diisi",IF(Pengawas!AU851&gt;20000000,"Cek lagi",IF(Pengawas!AU851&lt;100000,"Cek lagi","OK")))))))</f>
        <v>-</v>
      </c>
      <c r="AV851" s="25" t="str">
        <f>IF(Pengawas!AV851="","-",IF(Pengawas!AV851&gt;3,"Tidak valid","OK"))</f>
        <v>-</v>
      </c>
      <c r="AW851" s="25" t="str">
        <f>IF(Pengawas!AV851="",IF(Pengawas!AW851="","-","Harap dikosongkan"),IF(Pengawas!AV851=0,IF(Pengawas!AW851="","OK","Harap dikosongkan"),IF(Pengawas!AV851&gt;0,IF(Pengawas!AW851="","Harap diisi",IF(Pengawas!AW851&gt;2015,"Tidak valid","OK")))))</f>
        <v>-</v>
      </c>
      <c r="AX851" s="25" t="str">
        <f>IF(Pengawas!AV851="",IF(Pengawas!AX851="","-","Harap dikosongkan"),IF(Pengawas!AV851=0,IF(Pengawas!AX851="","OK","Harap dikosongkan"),IF(Pengawas!AV851&gt;0,IF(Pengawas!AX851="","Harap diisi",IF(Pengawas!AX851="","-",IF(Pengawas!AX851&gt;1,"Tidak valid","OK"))))))</f>
        <v>-</v>
      </c>
      <c r="AY851" s="25" t="str">
        <f>IF(Pengawas!AY851="","-",IF(Pengawas!AY851&gt;2,"Tidak valid","OK"))</f>
        <v>-</v>
      </c>
      <c r="AZ851" s="25" t="str">
        <f>IF(Pengawas!AY851="",IF(Pengawas!AZ851="","-","Harap dikosongkan"),IF(Pengawas!AY851=0,IF(Pengawas!AZ851="","OK","Harap dikosongkan"),IF(Pengawas!AZ851="","Harap diisi",IF(Pengawas!AZ851&gt;2015,"Cek lagi",IF(Pengawas!AZ851&lt;2000,"Cek lagi","OK")))))</f>
        <v>-</v>
      </c>
      <c r="BA851" s="25" t="str">
        <f>IF(Pengawas!BA851="","-",IF(LEN(Pengawas!BA851)&lt;5,"Cek lagi","OK"))</f>
        <v>-</v>
      </c>
      <c r="BB851" s="25" t="str">
        <f>IF(Pengawas!BB851="","-",IF(LEN(Pengawas!BB851)&lt;4,"Cek lagi","OK"))</f>
        <v>-</v>
      </c>
      <c r="BC851" s="25" t="str">
        <f>IF(Pengawas!BC851="","-",IF(LEN(Pengawas!BC851)&lt;4,"Cek lagi","OK"))</f>
        <v>-</v>
      </c>
      <c r="BD851" s="25" t="str">
        <f>IF(Pengawas!BD851="","-",IF(LEN(Pengawas!BD851)&lt;4,"Cek lagi","OK"))</f>
        <v>-</v>
      </c>
      <c r="BE851" s="25" t="str">
        <f>IF(Pengawas!BE851="","-",IF(LEN(Pengawas!BE851)&lt;4,"Cek lagi","OK"))</f>
        <v>-</v>
      </c>
      <c r="BF851" s="25" t="str">
        <f>IF(Pengawas!BF851="","-",IF(LEN(Pengawas!BF851)&lt;&gt;5,"Tidak valid","OK"))</f>
        <v>-</v>
      </c>
      <c r="BG851" s="25" t="str">
        <f>IF(Pengawas!BG851="","-",IF(LEN(Pengawas!BG851)&lt;9,"Cek lagi",IF(LEN(Pengawas!BG851)&gt;14,"Cek lagi","OK")))</f>
        <v>-</v>
      </c>
    </row>
    <row r="852" spans="1:59" ht="15" customHeight="1" x14ac:dyDescent="0.2">
      <c r="A852" s="25" t="str">
        <f>IF(Pengawas!A852="","-",IF(LEN(Pengawas!A852)&lt;4,"Cek lagi","OK"))</f>
        <v>-</v>
      </c>
      <c r="B852" s="25" t="str">
        <f>IF(Pengawas!B852="","-",IF(LEN(Pengawas!B852)&lt;4,"Cek lagi","OK"))</f>
        <v>-</v>
      </c>
      <c r="C852" s="25" t="str">
        <f>IF(Pengawas!C852="","-",IF(LEN(Pengawas!C852)&lt;&gt;18,"Tidak valid","OK"))</f>
        <v>-</v>
      </c>
      <c r="D852" s="25" t="str">
        <f>IF(Pengawas!D852="","-",IF(LEN(Pengawas!D852)&lt;&gt;16,"Tidak valid","OK"))</f>
        <v>-</v>
      </c>
      <c r="E852" s="25" t="str">
        <f>IF(Pengawas!E852="","-",IF(LEN(Pengawas!E852)&lt;4,"Cek lagi","OK"))</f>
        <v>-</v>
      </c>
      <c r="F852" s="25" t="str">
        <f>IF(Pengawas!F852="","-",IF(LEN(Pengawas!F852)&lt;&gt;16,"Tidak valid","OK"))</f>
        <v>-</v>
      </c>
      <c r="G852" s="25" t="str">
        <f>IF(Pengawas!G852="","-",IF(LEN(Pengawas!G852)&lt;4,"Cek lagi","OK"))</f>
        <v>-</v>
      </c>
      <c r="H852" s="26" t="str">
        <f>IF(Pengawas!H852="","-",IF(VALUE(LEFT(Pengawas!H852,2))&gt;31,"Tanggal tidak valid",IF(VALUE(LEFT(RIGHT(Pengawas!H852,7),2))&gt;12,"Bulan tidak valid",IF(VALUE(RIGHT(Pengawas!H852,4))&gt;1990,"Umur terlalu muda",IF(VALUE(RIGHT(Pengawas!H852,4))&lt;1955,"Umur terlalu tua","OK")))))</f>
        <v>-</v>
      </c>
      <c r="I852" s="25" t="str">
        <f>IF(Pengawas!I852="","-",IF(Pengawas!I852="L","OK",IF(Pengawas!I852="P","OK","Tidak valid")))</f>
        <v>-</v>
      </c>
      <c r="J852" s="25" t="str">
        <f>IF(Pengawas!J852="","-",IF(LEN(Pengawas!J852)&lt;4,"Cek lagi","OK"))</f>
        <v>-</v>
      </c>
      <c r="K852" s="25" t="str">
        <f>IF(Pengawas!K852="","-",IF(Pengawas!K852&gt;5,"Tidak valid",IF(Pengawas!K852&lt;1,"Tidak valid","OK")))</f>
        <v>-</v>
      </c>
      <c r="L852" s="25" t="str">
        <f>IF(Pengawas!L852="","-",IF(VALUE(LEFT(Pengawas!L852,1))&gt;1,"Tidak valid","OK"))</f>
        <v>-</v>
      </c>
      <c r="M852" s="25" t="str">
        <f>IF(Pengawas!M852="","-",IF(VALUE(LEFT(Pengawas!M852,1))&gt;1,"Tidak valid","OK"))</f>
        <v>-</v>
      </c>
      <c r="N852" s="25" t="str">
        <f>IF(Pengawas!N852="","-",IF(VALUE(LEFT(Pengawas!N852,2))&gt;31,"Tanggal tidak valid",IF(VALUE(LEFT(RIGHT(Pengawas!N852,7),2))&gt;12,"Bulan tidak valid",IF(VALUE(RIGHT(Pengawas!N852,4))&gt;2015,"Tahun cek lagi",IF(VALUE(RIGHT(Pengawas!N852,4))&lt;1930,"Tahun cek lagi","OK")))))</f>
        <v>-</v>
      </c>
      <c r="O852" s="26" t="str">
        <f>IF(Pengawas!O852="","-",IF(VALUE(LEFT(Pengawas!O852,2))&gt;31,"Tanggal tidak valid",IF(VALUE(LEFT(RIGHT(Pengawas!O852,7),2))&gt;12,"Bulan tidak valid",IF(VALUE(RIGHT(Pengawas!O852,4))&gt;2015,"Tahun cek lagi",IF(VALUE(RIGHT(Pengawas!O852,4))&lt;1930,"Tahun cek lagi","OK")))))</f>
        <v>-</v>
      </c>
      <c r="P852" s="26" t="str">
        <f>IF(Pengawas!P852="","-",IF(VALUE(LEFT(Pengawas!P852,2))&gt;31,"Tanggal tidak valid",IF(VALUE(LEFT(RIGHT(Pengawas!P852,7),2))&gt;12,"Bulan tidak valid",IF(VALUE(RIGHT(Pengawas!P852,4))&gt;2015,"Tahun cek lagi",IF(VALUE(RIGHT(Pengawas!P852,4))&lt;1930,"Tahun cek lagi","OK")))))</f>
        <v>-</v>
      </c>
      <c r="Q852" s="25" t="str">
        <f>IF(Pengawas!Q852="","-",IF(Pengawas!Q852&gt;3,"Tidak valid",IF(Pengawas!Q852&lt;1,"Tidak valid","OK")))</f>
        <v>-</v>
      </c>
      <c r="R852" s="25" t="str">
        <f>IF(Pengawas!R852="","-",IF(Pengawas!R852&gt;20000000,"Cek lagi",IF(Pengawas!R852&lt;50000,"Cek lagi","OK")))</f>
        <v>-</v>
      </c>
      <c r="S852" s="25" t="str">
        <f>IF(Pengawas!S852="","-",IF(Pengawas!S852&gt;3,"Tidak valid",IF(Pengawas!S852&lt;1,"Tidak valid","OK")))</f>
        <v>-</v>
      </c>
      <c r="T852" s="25" t="str">
        <f>IF(Pengawas!T852="","-",IF(Pengawas!T852&gt;6,"Tidak valid",IF(Pengawas!T852&lt;1,"Tidak valid","OK")))</f>
        <v>-</v>
      </c>
      <c r="U852" s="25" t="str">
        <f>IF(Pengawas!U852="","-",IF(Pengawas!U852&gt;4,"Tidak valid",IF(Pengawas!U852&lt;1,"Tidak valid","OK")))</f>
        <v>-</v>
      </c>
      <c r="V852" s="25" t="str">
        <f>IF(Pengawas!V852="","-",IF(Pengawas!V852&gt;2,"Tidak valid",IF(Pengawas!V852&lt;1,"Tidak valid","OK")))</f>
        <v>-</v>
      </c>
      <c r="W852" s="25" t="str">
        <f>IF(Pengawas!V852="","-",IF(Pengawas!V852=1,IF(Pengawas!W852="","Harap diisi","OK"),IF(Pengawas!V852=2,IF(Pengawas!W852="","Harap diisi","OK"),IF(Pengawas!V853&lt;1,"-",IF(Pengawas!V853&gt;2,"-","OK")))))</f>
        <v>-</v>
      </c>
      <c r="X852" s="25" t="str">
        <f>IF(Pengawas!V852="","-",IF(Pengawas!V852=1,IF(Pengawas!X852="","Harap diisi","OK"),IF(Pengawas!V852=2,IF(Pengawas!X852="","Harap diisi","OK"),IF(Pengawas!V853&lt;1,"-",IF(Pengawas!V853&gt;2,"-","OK")))))</f>
        <v>-</v>
      </c>
      <c r="Y852" s="25" t="str">
        <f>IF(Pengawas!V852="","-",IF(Pengawas!V852=1,IF(Pengawas!Y852="","Harap diisi","OK"),IF(Pengawas!V852=2,IF(Pengawas!Y852="","Harap diisi","OK"),IF(Pengawas!V853&lt;1,"-",IF(Pengawas!V853&gt;2,"-","OK")))))</f>
        <v>-</v>
      </c>
      <c r="Z852" s="25" t="str">
        <f>IF(Pengawas!V852="","-",IF(Pengawas!V852=1,IF(Pengawas!Z852="","Harap diisi","OK"),IF(Pengawas!V852=2,IF(Pengawas!Z852="","Harap diisi","OK"),IF(Pengawas!V853&lt;1,"-",IF(Pengawas!V853&gt;2,"-","OK")))))</f>
        <v>-</v>
      </c>
      <c r="AA852" s="25" t="str">
        <f>IF(Pengawas!V852="","-",IF(Pengawas!V852=1,IF(Pengawas!AA852="","Harap diisi","OK"),IF(Pengawas!V852=2,IF(Pengawas!AA852="","Harap diisi","OK"),IF(Pengawas!V853&lt;1,"-",IF(Pengawas!V853&gt;2,"-","OK")))))</f>
        <v>-</v>
      </c>
      <c r="AB852" s="25" t="str">
        <f>IF(Pengawas!V852="","-",IF(Pengawas!V852=1,IF(Pengawas!AB852="","Harap diisi","OK"),IF(Pengawas!V852=2,IF(Pengawas!AB852="","Harap diisi","OK"),IF(Pengawas!V853&lt;1,"-",IF(Pengawas!V853&gt;2,"-","OK")))))</f>
        <v>-</v>
      </c>
      <c r="AC852" s="25" t="str">
        <f>IF(Pengawas!V852="","-",IF(Pengawas!V852=1,IF(Pengawas!AC852="","Harap diisi","OK"),IF(Pengawas!V852=2,IF(Pengawas!AC852="","Harap diisi","OK"),IF(Pengawas!V853&lt;1,"-",IF(Pengawas!V853&gt;2,"-","OK")))))</f>
        <v>-</v>
      </c>
      <c r="AD852" s="25" t="str">
        <f>IF(Pengawas!V852="","-",IF(Pengawas!V852=1,IF(Pengawas!AD852="","OK","Harap dikosongkan"),IF(Pengawas!V852=2,IF(Pengawas!AD852="","Harap diisi","OK"),IF(Pengawas!V853&lt;1,"-",IF(Pengawas!V853&gt;2,"-","OK")))))</f>
        <v>-</v>
      </c>
      <c r="AE852" s="25" t="str">
        <f>IF(Pengawas!V852="","-",IF(Pengawas!V852=1,IF(Pengawas!AE852="","OK","Harap dikosongkan"),IF(Pengawas!V852=2,IF(Pengawas!AE852="","Harap diisi","OK"),IF(Pengawas!V853&lt;1,"-",IF(Pengawas!V853&gt;2,"-","OK")))))</f>
        <v>-</v>
      </c>
      <c r="AF852" s="25" t="str">
        <f>IF(Pengawas!V852="","-",IF(Pengawas!V852=1,IF(Pengawas!AF852="","OK","Harap dikosongkan"),IF(Pengawas!V852=2,IF(Pengawas!AF852="","Harap diisi","OK"),IF(Pengawas!V853&lt;1,"-",IF(Pengawas!V853&gt;2,"-","OK")))))</f>
        <v>-</v>
      </c>
      <c r="AG852" s="25" t="str">
        <f>IF(Pengawas!V852="","-",IF(Pengawas!V852=1,IF(Pengawas!AG852="","OK","Harap dikosongkan"),IF(Pengawas!V852=2,IF(Pengawas!AG852="","Harap diisi","OK"),IF(Pengawas!V853&lt;1,"-",IF(Pengawas!V853&gt;2,"-","OK")))))</f>
        <v>-</v>
      </c>
      <c r="AH852" s="25" t="str">
        <f>IF(Pengawas!V852="","-",IF(Pengawas!V852=1,IF(Pengawas!AH852="","OK","Harap dikosongkan"),IF(Pengawas!V852=2,IF(Pengawas!AH852="","Harap diisi","OK"),IF(Pengawas!V853&lt;1,"-",IF(Pengawas!V853&gt;2,"-","OK")))))</f>
        <v>-</v>
      </c>
      <c r="AI852" s="25" t="str">
        <f>IF(Pengawas!V852="","-",IF(Pengawas!V852=1,IF(Pengawas!AI852="","OK","Harap dikosongkan"),IF(Pengawas!V852=2,IF(Pengawas!AI852="","Harap diisi","OK"),IF(Pengawas!V853&lt;1,"-",IF(Pengawas!V853&gt;2,"-","OK")))))</f>
        <v>-</v>
      </c>
      <c r="AJ852" s="25" t="str">
        <f>IF(Pengawas!V852="","-",IF(Pengawas!V852=1,IF(Pengawas!AJ852="","OK","Harap dikosongkan"),IF(Pengawas!V852=2,IF(Pengawas!AJ852="","Harap diisi","OK"),IF(Pengawas!V853&lt;1,"-",IF(Pengawas!V853&gt;2,"-","OK")))))</f>
        <v>-</v>
      </c>
      <c r="AK852" s="25" t="str">
        <f>IF(Pengawas!V852="","-",IF(Pengawas!V852=1,IF(Pengawas!AK852="","OK","Harap dikosongkan"),IF(Pengawas!V852=2,IF(Pengawas!AK852="","Harap diisi","OK"),IF(Pengawas!V853&lt;1,"-",IF(Pengawas!V853&gt;2,"-","OK")))))</f>
        <v>-</v>
      </c>
      <c r="AL852" s="25" t="str">
        <f>IF(Pengawas!AL852="","-",IF(Pengawas!AL852&gt;3,"Tidak valid",IF(Pengawas!AL852&lt;1,"Tidak valid","OK")))</f>
        <v>-</v>
      </c>
      <c r="AM852" s="25" t="str">
        <f>IF(Pengawas!AL852="",IF(Pengawas!AM852="","-","Harap dikosongkan"),IF(Pengawas!AL852&lt;&gt;1,IF(Pengawas!AM852="","OK","Harap dikosongkan"),IF(Pengawas!AM852="","Harap diisi",IF(Pengawas!AM852&gt;2015,"Cek lagi",IF(Pengawas!AM852&lt;2005,"Cek lagi","OK")))))</f>
        <v>-</v>
      </c>
      <c r="AN852" s="25" t="str">
        <f>IF(Pengawas!AL852="",IF(Pengawas!AN852="","-","Harap dikosongkan"),IF(Pengawas!AL852&lt;&gt;1,IF(Pengawas!AN852="","OK","Harap dikosongkan"),IF(Pengawas!AN852="","Harap diisi",IF(VALUE(Pengawas!AN852)&gt;33,"Tidak valid",IF(VALUE(Pengawas!AN852)&lt;1,"Tidak valid","OK")))))</f>
        <v>-</v>
      </c>
      <c r="AO852" s="25" t="str">
        <f>IF(Pengawas!AL852="",IF(Pengawas!AO852="","-","Harap dikosongkan"),IF(Pengawas!AL852&lt;&gt;1,IF(Pengawas!AO852="","OK","Harap dikosongkan"),IF(Pengawas!AO852="","Harap diisi",IF(Pengawas!AO852&gt;1,"Tidak valid","OK"))))</f>
        <v>-</v>
      </c>
      <c r="AP852" s="25" t="str">
        <f>IF(Pengawas!AL852&gt;1,"OK",IF(Pengawas!AO852="",IF(Pengawas!AP852="","-","Kolom AO cek lagi"),IF(Pengawas!AO852=0,IF(Pengawas!AP852="","OK","Harap dikosongkan"),IF(Pengawas!AP852="","Harap diisi",IF(LEN(Pengawas!AP852)&lt;12,"Tidak valid",IF(LEN(Pengawas!AP852)&gt;14,"Tidak valid","OK"))))))</f>
        <v>-</v>
      </c>
      <c r="AQ852" s="26" t="str">
        <f>IF(Pengawas!AL852&gt;1,"OK",IF(Pengawas!AO852="",IF(Pengawas!AQ852="","-","Kolom AO cek lagi"),IF(Pengawas!AO852=0,IF(Pengawas!AQ852="","OK","Harap dikosongkan"),IF(Pengawas!AQ852="","Harap diisi",IF(LEN(Pengawas!AQ852)&lt;5,"Cek lagi","OK")))))</f>
        <v>-</v>
      </c>
      <c r="AR852" s="26" t="str">
        <f>IF(Pengawas!AL852&gt;1,"OK",IF(Pengawas!AO852="",IF(Pengawas!AR852="","-","Kolom AT cek lagi"),IF(Pengawas!AO852=0,IF(Pengawas!AR852="","OK","Harap dikosongkan"),IF(Pengawas!AR852="","Harap diisi",IF(VALUE(LEFT(Pengawas!AR852,2))&gt;31,"Tanggal tidak valid",IF(VALUE(LEFT(RIGHT(Pengawas!AR852,7),2))&gt;12,"Bulan tidak valid",IF(VALUE(RIGHT(Pengawas!AR852,4))&gt;2016,"Tahun cek lagi",IF(VALUE(RIGHT(Pengawas!AR852,4))&lt;2005,"Tahun cek lagi","OK"))))))))</f>
        <v>-</v>
      </c>
      <c r="AS852" s="25" t="str">
        <f>IF(Pengawas!AP852="",IF(Pengawas!AS852="","-","Harap dikosongkan"),IF(Pengawas!AP852&lt;&gt;"",IF(Pengawas!AS852="","Harap diisi",IF(Pengawas!AS852&gt;1,"Tidak valid","OK"))))</f>
        <v>-</v>
      </c>
      <c r="AT852" s="25" t="str">
        <f>IF(Pengawas!AS852="",IF(Pengawas!AT852="","-","Harap dikosongkan"),IF(Pengawas!AS852&lt;&gt;1,IF(Pengawas!AT852="","OK","Harap dikosongkan"),IF(Pengawas!AS852="",IF(Pengawas!AT852="","-","Harap dikosongkan"),IF(Pengawas!AS852=0,IF(Pengawas!AT852="","OK","Harap dikosongkan"),IF(Pengawas!AT852="","Harap diisi",IF(Pengawas!AT852&gt;2016,"Cek lagi",IF(Pengawas!AT852&lt;2005,"Cek lagi",IF(Pengawas!AM852&gt;Pengawas!AT852,"Cek lagi dengan Kolom AL","OK"))))))))</f>
        <v>-</v>
      </c>
      <c r="AU852" s="25" t="str">
        <f>IF(Pengawas!AS852="",IF(Pengawas!AU852="","-","Harap dikosongkan"),IF(Pengawas!AS852&lt;&gt;1,IF(Pengawas!AU852="","OK","Harap dikosongkan"),IF(Pengawas!AS852="",IF(Pengawas!AU852="","-","Harap dikosongkan"),IF(Pengawas!AS852=0,IF(Pengawas!AU852="","OK","Harap dikosongkan"),IF(Pengawas!AU852="","Harap diisi",IF(Pengawas!AU852&gt;20000000,"Cek lagi",IF(Pengawas!AU852&lt;100000,"Cek lagi","OK")))))))</f>
        <v>-</v>
      </c>
      <c r="AV852" s="25" t="str">
        <f>IF(Pengawas!AV852="","-",IF(Pengawas!AV852&gt;3,"Tidak valid","OK"))</f>
        <v>-</v>
      </c>
      <c r="AW852" s="25" t="str">
        <f>IF(Pengawas!AV852="",IF(Pengawas!AW852="","-","Harap dikosongkan"),IF(Pengawas!AV852=0,IF(Pengawas!AW852="","OK","Harap dikosongkan"),IF(Pengawas!AV852&gt;0,IF(Pengawas!AW852="","Harap diisi",IF(Pengawas!AW852&gt;2015,"Tidak valid","OK")))))</f>
        <v>-</v>
      </c>
      <c r="AX852" s="25" t="str">
        <f>IF(Pengawas!AV852="",IF(Pengawas!AX852="","-","Harap dikosongkan"),IF(Pengawas!AV852=0,IF(Pengawas!AX852="","OK","Harap dikosongkan"),IF(Pengawas!AV852&gt;0,IF(Pengawas!AX852="","Harap diisi",IF(Pengawas!AX852="","-",IF(Pengawas!AX852&gt;1,"Tidak valid","OK"))))))</f>
        <v>-</v>
      </c>
      <c r="AY852" s="25" t="str">
        <f>IF(Pengawas!AY852="","-",IF(Pengawas!AY852&gt;2,"Tidak valid","OK"))</f>
        <v>-</v>
      </c>
      <c r="AZ852" s="25" t="str">
        <f>IF(Pengawas!AY852="",IF(Pengawas!AZ852="","-","Harap dikosongkan"),IF(Pengawas!AY852=0,IF(Pengawas!AZ852="","OK","Harap dikosongkan"),IF(Pengawas!AZ852="","Harap diisi",IF(Pengawas!AZ852&gt;2015,"Cek lagi",IF(Pengawas!AZ852&lt;2000,"Cek lagi","OK")))))</f>
        <v>-</v>
      </c>
      <c r="BA852" s="25" t="str">
        <f>IF(Pengawas!BA852="","-",IF(LEN(Pengawas!BA852)&lt;5,"Cek lagi","OK"))</f>
        <v>-</v>
      </c>
      <c r="BB852" s="25" t="str">
        <f>IF(Pengawas!BB852="","-",IF(LEN(Pengawas!BB852)&lt;4,"Cek lagi","OK"))</f>
        <v>-</v>
      </c>
      <c r="BC852" s="25" t="str">
        <f>IF(Pengawas!BC852="","-",IF(LEN(Pengawas!BC852)&lt;4,"Cek lagi","OK"))</f>
        <v>-</v>
      </c>
      <c r="BD852" s="25" t="str">
        <f>IF(Pengawas!BD852="","-",IF(LEN(Pengawas!BD852)&lt;4,"Cek lagi","OK"))</f>
        <v>-</v>
      </c>
      <c r="BE852" s="25" t="str">
        <f>IF(Pengawas!BE852="","-",IF(LEN(Pengawas!BE852)&lt;4,"Cek lagi","OK"))</f>
        <v>-</v>
      </c>
      <c r="BF852" s="25" t="str">
        <f>IF(Pengawas!BF852="","-",IF(LEN(Pengawas!BF852)&lt;&gt;5,"Tidak valid","OK"))</f>
        <v>-</v>
      </c>
      <c r="BG852" s="25" t="str">
        <f>IF(Pengawas!BG852="","-",IF(LEN(Pengawas!BG852)&lt;9,"Cek lagi",IF(LEN(Pengawas!BG852)&gt;14,"Cek lagi","OK")))</f>
        <v>-</v>
      </c>
    </row>
    <row r="853" spans="1:59" ht="15" customHeight="1" x14ac:dyDescent="0.2">
      <c r="A853" s="25" t="str">
        <f>IF(Pengawas!A853="","-",IF(LEN(Pengawas!A853)&lt;4,"Cek lagi","OK"))</f>
        <v>-</v>
      </c>
      <c r="B853" s="25" t="str">
        <f>IF(Pengawas!B853="","-",IF(LEN(Pengawas!B853)&lt;4,"Cek lagi","OK"))</f>
        <v>-</v>
      </c>
      <c r="C853" s="25" t="str">
        <f>IF(Pengawas!C853="","-",IF(LEN(Pengawas!C853)&lt;&gt;18,"Tidak valid","OK"))</f>
        <v>-</v>
      </c>
      <c r="D853" s="25" t="str">
        <f>IF(Pengawas!D853="","-",IF(LEN(Pengawas!D853)&lt;&gt;16,"Tidak valid","OK"))</f>
        <v>-</v>
      </c>
      <c r="E853" s="25" t="str">
        <f>IF(Pengawas!E853="","-",IF(LEN(Pengawas!E853)&lt;4,"Cek lagi","OK"))</f>
        <v>-</v>
      </c>
      <c r="F853" s="25" t="str">
        <f>IF(Pengawas!F853="","-",IF(LEN(Pengawas!F853)&lt;&gt;16,"Tidak valid","OK"))</f>
        <v>-</v>
      </c>
      <c r="G853" s="25" t="str">
        <f>IF(Pengawas!G853="","-",IF(LEN(Pengawas!G853)&lt;4,"Cek lagi","OK"))</f>
        <v>-</v>
      </c>
      <c r="H853" s="26" t="str">
        <f>IF(Pengawas!H853="","-",IF(VALUE(LEFT(Pengawas!H853,2))&gt;31,"Tanggal tidak valid",IF(VALUE(LEFT(RIGHT(Pengawas!H853,7),2))&gt;12,"Bulan tidak valid",IF(VALUE(RIGHT(Pengawas!H853,4))&gt;1990,"Umur terlalu muda",IF(VALUE(RIGHT(Pengawas!H853,4))&lt;1955,"Umur terlalu tua","OK")))))</f>
        <v>-</v>
      </c>
      <c r="I853" s="25" t="str">
        <f>IF(Pengawas!I853="","-",IF(Pengawas!I853="L","OK",IF(Pengawas!I853="P","OK","Tidak valid")))</f>
        <v>-</v>
      </c>
      <c r="J853" s="25" t="str">
        <f>IF(Pengawas!J853="","-",IF(LEN(Pengawas!J853)&lt;4,"Cek lagi","OK"))</f>
        <v>-</v>
      </c>
      <c r="K853" s="25" t="str">
        <f>IF(Pengawas!K853="","-",IF(Pengawas!K853&gt;5,"Tidak valid",IF(Pengawas!K853&lt;1,"Tidak valid","OK")))</f>
        <v>-</v>
      </c>
      <c r="L853" s="25" t="str">
        <f>IF(Pengawas!L853="","-",IF(VALUE(LEFT(Pengawas!L853,1))&gt;1,"Tidak valid","OK"))</f>
        <v>-</v>
      </c>
      <c r="M853" s="25" t="str">
        <f>IF(Pengawas!M853="","-",IF(VALUE(LEFT(Pengawas!M853,1))&gt;1,"Tidak valid","OK"))</f>
        <v>-</v>
      </c>
      <c r="N853" s="25" t="str">
        <f>IF(Pengawas!N853="","-",IF(VALUE(LEFT(Pengawas!N853,2))&gt;31,"Tanggal tidak valid",IF(VALUE(LEFT(RIGHT(Pengawas!N853,7),2))&gt;12,"Bulan tidak valid",IF(VALUE(RIGHT(Pengawas!N853,4))&gt;2015,"Tahun cek lagi",IF(VALUE(RIGHT(Pengawas!N853,4))&lt;1930,"Tahun cek lagi","OK")))))</f>
        <v>-</v>
      </c>
      <c r="O853" s="26" t="str">
        <f>IF(Pengawas!O853="","-",IF(VALUE(LEFT(Pengawas!O853,2))&gt;31,"Tanggal tidak valid",IF(VALUE(LEFT(RIGHT(Pengawas!O853,7),2))&gt;12,"Bulan tidak valid",IF(VALUE(RIGHT(Pengawas!O853,4))&gt;2015,"Tahun cek lagi",IF(VALUE(RIGHT(Pengawas!O853,4))&lt;1930,"Tahun cek lagi","OK")))))</f>
        <v>-</v>
      </c>
      <c r="P853" s="26" t="str">
        <f>IF(Pengawas!P853="","-",IF(VALUE(LEFT(Pengawas!P853,2))&gt;31,"Tanggal tidak valid",IF(VALUE(LEFT(RIGHT(Pengawas!P853,7),2))&gt;12,"Bulan tidak valid",IF(VALUE(RIGHT(Pengawas!P853,4))&gt;2015,"Tahun cek lagi",IF(VALUE(RIGHT(Pengawas!P853,4))&lt;1930,"Tahun cek lagi","OK")))))</f>
        <v>-</v>
      </c>
      <c r="Q853" s="25" t="str">
        <f>IF(Pengawas!Q853="","-",IF(Pengawas!Q853&gt;3,"Tidak valid",IF(Pengawas!Q853&lt;1,"Tidak valid","OK")))</f>
        <v>-</v>
      </c>
      <c r="R853" s="25" t="str">
        <f>IF(Pengawas!R853="","-",IF(Pengawas!R853&gt;20000000,"Cek lagi",IF(Pengawas!R853&lt;50000,"Cek lagi","OK")))</f>
        <v>-</v>
      </c>
      <c r="S853" s="25" t="str">
        <f>IF(Pengawas!S853="","-",IF(Pengawas!S853&gt;3,"Tidak valid",IF(Pengawas!S853&lt;1,"Tidak valid","OK")))</f>
        <v>-</v>
      </c>
      <c r="T853" s="25" t="str">
        <f>IF(Pengawas!T853="","-",IF(Pengawas!T853&gt;6,"Tidak valid",IF(Pengawas!T853&lt;1,"Tidak valid","OK")))</f>
        <v>-</v>
      </c>
      <c r="U853" s="25" t="str">
        <f>IF(Pengawas!U853="","-",IF(Pengawas!U853&gt;4,"Tidak valid",IF(Pengawas!U853&lt;1,"Tidak valid","OK")))</f>
        <v>-</v>
      </c>
      <c r="V853" s="25" t="str">
        <f>IF(Pengawas!V853="","-",IF(Pengawas!V853&gt;2,"Tidak valid",IF(Pengawas!V853&lt;1,"Tidak valid","OK")))</f>
        <v>-</v>
      </c>
      <c r="W853" s="25" t="str">
        <f>IF(Pengawas!V853="","-",IF(Pengawas!V853=1,IF(Pengawas!W853="","Harap diisi","OK"),IF(Pengawas!V853=2,IF(Pengawas!W853="","Harap diisi","OK"),IF(Pengawas!V854&lt;1,"-",IF(Pengawas!V854&gt;2,"-","OK")))))</f>
        <v>-</v>
      </c>
      <c r="X853" s="25" t="str">
        <f>IF(Pengawas!V853="","-",IF(Pengawas!V853=1,IF(Pengawas!X853="","Harap diisi","OK"),IF(Pengawas!V853=2,IF(Pengawas!X853="","Harap diisi","OK"),IF(Pengawas!V854&lt;1,"-",IF(Pengawas!V854&gt;2,"-","OK")))))</f>
        <v>-</v>
      </c>
      <c r="Y853" s="25" t="str">
        <f>IF(Pengawas!V853="","-",IF(Pengawas!V853=1,IF(Pengawas!Y853="","Harap diisi","OK"),IF(Pengawas!V853=2,IF(Pengawas!Y853="","Harap diisi","OK"),IF(Pengawas!V854&lt;1,"-",IF(Pengawas!V854&gt;2,"-","OK")))))</f>
        <v>-</v>
      </c>
      <c r="Z853" s="25" t="str">
        <f>IF(Pengawas!V853="","-",IF(Pengawas!V853=1,IF(Pengawas!Z853="","Harap diisi","OK"),IF(Pengawas!V853=2,IF(Pengawas!Z853="","Harap diisi","OK"),IF(Pengawas!V854&lt;1,"-",IF(Pengawas!V854&gt;2,"-","OK")))))</f>
        <v>-</v>
      </c>
      <c r="AA853" s="25" t="str">
        <f>IF(Pengawas!V853="","-",IF(Pengawas!V853=1,IF(Pengawas!AA853="","Harap diisi","OK"),IF(Pengawas!V853=2,IF(Pengawas!AA853="","Harap diisi","OK"),IF(Pengawas!V854&lt;1,"-",IF(Pengawas!V854&gt;2,"-","OK")))))</f>
        <v>-</v>
      </c>
      <c r="AB853" s="25" t="str">
        <f>IF(Pengawas!V853="","-",IF(Pengawas!V853=1,IF(Pengawas!AB853="","Harap diisi","OK"),IF(Pengawas!V853=2,IF(Pengawas!AB853="","Harap diisi","OK"),IF(Pengawas!V854&lt;1,"-",IF(Pengawas!V854&gt;2,"-","OK")))))</f>
        <v>-</v>
      </c>
      <c r="AC853" s="25" t="str">
        <f>IF(Pengawas!V853="","-",IF(Pengawas!V853=1,IF(Pengawas!AC853="","Harap diisi","OK"),IF(Pengawas!V853=2,IF(Pengawas!AC853="","Harap diisi","OK"),IF(Pengawas!V854&lt;1,"-",IF(Pengawas!V854&gt;2,"-","OK")))))</f>
        <v>-</v>
      </c>
      <c r="AD853" s="25" t="str">
        <f>IF(Pengawas!V853="","-",IF(Pengawas!V853=1,IF(Pengawas!AD853="","OK","Harap dikosongkan"),IF(Pengawas!V853=2,IF(Pengawas!AD853="","Harap diisi","OK"),IF(Pengawas!V854&lt;1,"-",IF(Pengawas!V854&gt;2,"-","OK")))))</f>
        <v>-</v>
      </c>
      <c r="AE853" s="25" t="str">
        <f>IF(Pengawas!V853="","-",IF(Pengawas!V853=1,IF(Pengawas!AE853="","OK","Harap dikosongkan"),IF(Pengawas!V853=2,IF(Pengawas!AE853="","Harap diisi","OK"),IF(Pengawas!V854&lt;1,"-",IF(Pengawas!V854&gt;2,"-","OK")))))</f>
        <v>-</v>
      </c>
      <c r="AF853" s="25" t="str">
        <f>IF(Pengawas!V853="","-",IF(Pengawas!V853=1,IF(Pengawas!AF853="","OK","Harap dikosongkan"),IF(Pengawas!V853=2,IF(Pengawas!AF853="","Harap diisi","OK"),IF(Pengawas!V854&lt;1,"-",IF(Pengawas!V854&gt;2,"-","OK")))))</f>
        <v>-</v>
      </c>
      <c r="AG853" s="25" t="str">
        <f>IF(Pengawas!V853="","-",IF(Pengawas!V853=1,IF(Pengawas!AG853="","OK","Harap dikosongkan"),IF(Pengawas!V853=2,IF(Pengawas!AG853="","Harap diisi","OK"),IF(Pengawas!V854&lt;1,"-",IF(Pengawas!V854&gt;2,"-","OK")))))</f>
        <v>-</v>
      </c>
      <c r="AH853" s="25" t="str">
        <f>IF(Pengawas!V853="","-",IF(Pengawas!V853=1,IF(Pengawas!AH853="","OK","Harap dikosongkan"),IF(Pengawas!V853=2,IF(Pengawas!AH853="","Harap diisi","OK"),IF(Pengawas!V854&lt;1,"-",IF(Pengawas!V854&gt;2,"-","OK")))))</f>
        <v>-</v>
      </c>
      <c r="AI853" s="25" t="str">
        <f>IF(Pengawas!V853="","-",IF(Pengawas!V853=1,IF(Pengawas!AI853="","OK","Harap dikosongkan"),IF(Pengawas!V853=2,IF(Pengawas!AI853="","Harap diisi","OK"),IF(Pengawas!V854&lt;1,"-",IF(Pengawas!V854&gt;2,"-","OK")))))</f>
        <v>-</v>
      </c>
      <c r="AJ853" s="25" t="str">
        <f>IF(Pengawas!V853="","-",IF(Pengawas!V853=1,IF(Pengawas!AJ853="","OK","Harap dikosongkan"),IF(Pengawas!V853=2,IF(Pengawas!AJ853="","Harap diisi","OK"),IF(Pengawas!V854&lt;1,"-",IF(Pengawas!V854&gt;2,"-","OK")))))</f>
        <v>-</v>
      </c>
      <c r="AK853" s="25" t="str">
        <f>IF(Pengawas!V853="","-",IF(Pengawas!V853=1,IF(Pengawas!AK853="","OK","Harap dikosongkan"),IF(Pengawas!V853=2,IF(Pengawas!AK853="","Harap diisi","OK"),IF(Pengawas!V854&lt;1,"-",IF(Pengawas!V854&gt;2,"-","OK")))))</f>
        <v>-</v>
      </c>
      <c r="AL853" s="25" t="str">
        <f>IF(Pengawas!AL853="","-",IF(Pengawas!AL853&gt;3,"Tidak valid",IF(Pengawas!AL853&lt;1,"Tidak valid","OK")))</f>
        <v>-</v>
      </c>
      <c r="AM853" s="25" t="str">
        <f>IF(Pengawas!AL853="",IF(Pengawas!AM853="","-","Harap dikosongkan"),IF(Pengawas!AL853&lt;&gt;1,IF(Pengawas!AM853="","OK","Harap dikosongkan"),IF(Pengawas!AM853="","Harap diisi",IF(Pengawas!AM853&gt;2015,"Cek lagi",IF(Pengawas!AM853&lt;2005,"Cek lagi","OK")))))</f>
        <v>-</v>
      </c>
      <c r="AN853" s="25" t="str">
        <f>IF(Pengawas!AL853="",IF(Pengawas!AN853="","-","Harap dikosongkan"),IF(Pengawas!AL853&lt;&gt;1,IF(Pengawas!AN853="","OK","Harap dikosongkan"),IF(Pengawas!AN853="","Harap diisi",IF(VALUE(Pengawas!AN853)&gt;33,"Tidak valid",IF(VALUE(Pengawas!AN853)&lt;1,"Tidak valid","OK")))))</f>
        <v>-</v>
      </c>
      <c r="AO853" s="25" t="str">
        <f>IF(Pengawas!AL853="",IF(Pengawas!AO853="","-","Harap dikosongkan"),IF(Pengawas!AL853&lt;&gt;1,IF(Pengawas!AO853="","OK","Harap dikosongkan"),IF(Pengawas!AO853="","Harap diisi",IF(Pengawas!AO853&gt;1,"Tidak valid","OK"))))</f>
        <v>-</v>
      </c>
      <c r="AP853" s="25" t="str">
        <f>IF(Pengawas!AL853&gt;1,"OK",IF(Pengawas!AO853="",IF(Pengawas!AP853="","-","Kolom AO cek lagi"),IF(Pengawas!AO853=0,IF(Pengawas!AP853="","OK","Harap dikosongkan"),IF(Pengawas!AP853="","Harap diisi",IF(LEN(Pengawas!AP853)&lt;12,"Tidak valid",IF(LEN(Pengawas!AP853)&gt;14,"Tidak valid","OK"))))))</f>
        <v>-</v>
      </c>
      <c r="AQ853" s="26" t="str">
        <f>IF(Pengawas!AL853&gt;1,"OK",IF(Pengawas!AO853="",IF(Pengawas!AQ853="","-","Kolom AO cek lagi"),IF(Pengawas!AO853=0,IF(Pengawas!AQ853="","OK","Harap dikosongkan"),IF(Pengawas!AQ853="","Harap diisi",IF(LEN(Pengawas!AQ853)&lt;5,"Cek lagi","OK")))))</f>
        <v>-</v>
      </c>
      <c r="AR853" s="26" t="str">
        <f>IF(Pengawas!AL853&gt;1,"OK",IF(Pengawas!AO853="",IF(Pengawas!AR853="","-","Kolom AT cek lagi"),IF(Pengawas!AO853=0,IF(Pengawas!AR853="","OK","Harap dikosongkan"),IF(Pengawas!AR853="","Harap diisi",IF(VALUE(LEFT(Pengawas!AR853,2))&gt;31,"Tanggal tidak valid",IF(VALUE(LEFT(RIGHT(Pengawas!AR853,7),2))&gt;12,"Bulan tidak valid",IF(VALUE(RIGHT(Pengawas!AR853,4))&gt;2016,"Tahun cek lagi",IF(VALUE(RIGHT(Pengawas!AR853,4))&lt;2005,"Tahun cek lagi","OK"))))))))</f>
        <v>-</v>
      </c>
      <c r="AS853" s="25" t="str">
        <f>IF(Pengawas!AP853="",IF(Pengawas!AS853="","-","Harap dikosongkan"),IF(Pengawas!AP853&lt;&gt;"",IF(Pengawas!AS853="","Harap diisi",IF(Pengawas!AS853&gt;1,"Tidak valid","OK"))))</f>
        <v>-</v>
      </c>
      <c r="AT853" s="25" t="str">
        <f>IF(Pengawas!AS853="",IF(Pengawas!AT853="","-","Harap dikosongkan"),IF(Pengawas!AS853&lt;&gt;1,IF(Pengawas!AT853="","OK","Harap dikosongkan"),IF(Pengawas!AS853="",IF(Pengawas!AT853="","-","Harap dikosongkan"),IF(Pengawas!AS853=0,IF(Pengawas!AT853="","OK","Harap dikosongkan"),IF(Pengawas!AT853="","Harap diisi",IF(Pengawas!AT853&gt;2016,"Cek lagi",IF(Pengawas!AT853&lt;2005,"Cek lagi",IF(Pengawas!AM853&gt;Pengawas!AT853,"Cek lagi dengan Kolom AL","OK"))))))))</f>
        <v>-</v>
      </c>
      <c r="AU853" s="25" t="str">
        <f>IF(Pengawas!AS853="",IF(Pengawas!AU853="","-","Harap dikosongkan"),IF(Pengawas!AS853&lt;&gt;1,IF(Pengawas!AU853="","OK","Harap dikosongkan"),IF(Pengawas!AS853="",IF(Pengawas!AU853="","-","Harap dikosongkan"),IF(Pengawas!AS853=0,IF(Pengawas!AU853="","OK","Harap dikosongkan"),IF(Pengawas!AU853="","Harap diisi",IF(Pengawas!AU853&gt;20000000,"Cek lagi",IF(Pengawas!AU853&lt;100000,"Cek lagi","OK")))))))</f>
        <v>-</v>
      </c>
      <c r="AV853" s="25" t="str">
        <f>IF(Pengawas!AV853="","-",IF(Pengawas!AV853&gt;3,"Tidak valid","OK"))</f>
        <v>-</v>
      </c>
      <c r="AW853" s="25" t="str">
        <f>IF(Pengawas!AV853="",IF(Pengawas!AW853="","-","Harap dikosongkan"),IF(Pengawas!AV853=0,IF(Pengawas!AW853="","OK","Harap dikosongkan"),IF(Pengawas!AV853&gt;0,IF(Pengawas!AW853="","Harap diisi",IF(Pengawas!AW853&gt;2015,"Tidak valid","OK")))))</f>
        <v>-</v>
      </c>
      <c r="AX853" s="25" t="str">
        <f>IF(Pengawas!AV853="",IF(Pengawas!AX853="","-","Harap dikosongkan"),IF(Pengawas!AV853=0,IF(Pengawas!AX853="","OK","Harap dikosongkan"),IF(Pengawas!AV853&gt;0,IF(Pengawas!AX853="","Harap diisi",IF(Pengawas!AX853="","-",IF(Pengawas!AX853&gt;1,"Tidak valid","OK"))))))</f>
        <v>-</v>
      </c>
      <c r="AY853" s="25" t="str">
        <f>IF(Pengawas!AY853="","-",IF(Pengawas!AY853&gt;2,"Tidak valid","OK"))</f>
        <v>-</v>
      </c>
      <c r="AZ853" s="25" t="str">
        <f>IF(Pengawas!AY853="",IF(Pengawas!AZ853="","-","Harap dikosongkan"),IF(Pengawas!AY853=0,IF(Pengawas!AZ853="","OK","Harap dikosongkan"),IF(Pengawas!AZ853="","Harap diisi",IF(Pengawas!AZ853&gt;2015,"Cek lagi",IF(Pengawas!AZ853&lt;2000,"Cek lagi","OK")))))</f>
        <v>-</v>
      </c>
      <c r="BA853" s="25" t="str">
        <f>IF(Pengawas!BA853="","-",IF(LEN(Pengawas!BA853)&lt;5,"Cek lagi","OK"))</f>
        <v>-</v>
      </c>
      <c r="BB853" s="25" t="str">
        <f>IF(Pengawas!BB853="","-",IF(LEN(Pengawas!BB853)&lt;4,"Cek lagi","OK"))</f>
        <v>-</v>
      </c>
      <c r="BC853" s="25" t="str">
        <f>IF(Pengawas!BC853="","-",IF(LEN(Pengawas!BC853)&lt;4,"Cek lagi","OK"))</f>
        <v>-</v>
      </c>
      <c r="BD853" s="25" t="str">
        <f>IF(Pengawas!BD853="","-",IF(LEN(Pengawas!BD853)&lt;4,"Cek lagi","OK"))</f>
        <v>-</v>
      </c>
      <c r="BE853" s="25" t="str">
        <f>IF(Pengawas!BE853="","-",IF(LEN(Pengawas!BE853)&lt;4,"Cek lagi","OK"))</f>
        <v>-</v>
      </c>
      <c r="BF853" s="25" t="str">
        <f>IF(Pengawas!BF853="","-",IF(LEN(Pengawas!BF853)&lt;&gt;5,"Tidak valid","OK"))</f>
        <v>-</v>
      </c>
      <c r="BG853" s="25" t="str">
        <f>IF(Pengawas!BG853="","-",IF(LEN(Pengawas!BG853)&lt;9,"Cek lagi",IF(LEN(Pengawas!BG853)&gt;14,"Cek lagi","OK")))</f>
        <v>-</v>
      </c>
    </row>
    <row r="854" spans="1:59" ht="15" customHeight="1" x14ac:dyDescent="0.2">
      <c r="A854" s="25" t="str">
        <f>IF(Pengawas!A854="","-",IF(LEN(Pengawas!A854)&lt;4,"Cek lagi","OK"))</f>
        <v>-</v>
      </c>
      <c r="B854" s="25" t="str">
        <f>IF(Pengawas!B854="","-",IF(LEN(Pengawas!B854)&lt;4,"Cek lagi","OK"))</f>
        <v>-</v>
      </c>
      <c r="C854" s="25" t="str">
        <f>IF(Pengawas!C854="","-",IF(LEN(Pengawas!C854)&lt;&gt;18,"Tidak valid","OK"))</f>
        <v>-</v>
      </c>
      <c r="D854" s="25" t="str">
        <f>IF(Pengawas!D854="","-",IF(LEN(Pengawas!D854)&lt;&gt;16,"Tidak valid","OK"))</f>
        <v>-</v>
      </c>
      <c r="E854" s="25" t="str">
        <f>IF(Pengawas!E854="","-",IF(LEN(Pengawas!E854)&lt;4,"Cek lagi","OK"))</f>
        <v>-</v>
      </c>
      <c r="F854" s="25" t="str">
        <f>IF(Pengawas!F854="","-",IF(LEN(Pengawas!F854)&lt;&gt;16,"Tidak valid","OK"))</f>
        <v>-</v>
      </c>
      <c r="G854" s="25" t="str">
        <f>IF(Pengawas!G854="","-",IF(LEN(Pengawas!G854)&lt;4,"Cek lagi","OK"))</f>
        <v>-</v>
      </c>
      <c r="H854" s="26" t="str">
        <f>IF(Pengawas!H854="","-",IF(VALUE(LEFT(Pengawas!H854,2))&gt;31,"Tanggal tidak valid",IF(VALUE(LEFT(RIGHT(Pengawas!H854,7),2))&gt;12,"Bulan tidak valid",IF(VALUE(RIGHT(Pengawas!H854,4))&gt;1990,"Umur terlalu muda",IF(VALUE(RIGHT(Pengawas!H854,4))&lt;1955,"Umur terlalu tua","OK")))))</f>
        <v>-</v>
      </c>
      <c r="I854" s="25" t="str">
        <f>IF(Pengawas!I854="","-",IF(Pengawas!I854="L","OK",IF(Pengawas!I854="P","OK","Tidak valid")))</f>
        <v>-</v>
      </c>
      <c r="J854" s="25" t="str">
        <f>IF(Pengawas!J854="","-",IF(LEN(Pengawas!J854)&lt;4,"Cek lagi","OK"))</f>
        <v>-</v>
      </c>
      <c r="K854" s="25" t="str">
        <f>IF(Pengawas!K854="","-",IF(Pengawas!K854&gt;5,"Tidak valid",IF(Pengawas!K854&lt;1,"Tidak valid","OK")))</f>
        <v>-</v>
      </c>
      <c r="L854" s="25" t="str">
        <f>IF(Pengawas!L854="","-",IF(VALUE(LEFT(Pengawas!L854,1))&gt;1,"Tidak valid","OK"))</f>
        <v>-</v>
      </c>
      <c r="M854" s="25" t="str">
        <f>IF(Pengawas!M854="","-",IF(VALUE(LEFT(Pengawas!M854,1))&gt;1,"Tidak valid","OK"))</f>
        <v>-</v>
      </c>
      <c r="N854" s="25" t="str">
        <f>IF(Pengawas!N854="","-",IF(VALUE(LEFT(Pengawas!N854,2))&gt;31,"Tanggal tidak valid",IF(VALUE(LEFT(RIGHT(Pengawas!N854,7),2))&gt;12,"Bulan tidak valid",IF(VALUE(RIGHT(Pengawas!N854,4))&gt;2015,"Tahun cek lagi",IF(VALUE(RIGHT(Pengawas!N854,4))&lt;1930,"Tahun cek lagi","OK")))))</f>
        <v>-</v>
      </c>
      <c r="O854" s="26" t="str">
        <f>IF(Pengawas!O854="","-",IF(VALUE(LEFT(Pengawas!O854,2))&gt;31,"Tanggal tidak valid",IF(VALUE(LEFT(RIGHT(Pengawas!O854,7),2))&gt;12,"Bulan tidak valid",IF(VALUE(RIGHT(Pengawas!O854,4))&gt;2015,"Tahun cek lagi",IF(VALUE(RIGHT(Pengawas!O854,4))&lt;1930,"Tahun cek lagi","OK")))))</f>
        <v>-</v>
      </c>
      <c r="P854" s="26" t="str">
        <f>IF(Pengawas!P854="","-",IF(VALUE(LEFT(Pengawas!P854,2))&gt;31,"Tanggal tidak valid",IF(VALUE(LEFT(RIGHT(Pengawas!P854,7),2))&gt;12,"Bulan tidak valid",IF(VALUE(RIGHT(Pengawas!P854,4))&gt;2015,"Tahun cek lagi",IF(VALUE(RIGHT(Pengawas!P854,4))&lt;1930,"Tahun cek lagi","OK")))))</f>
        <v>-</v>
      </c>
      <c r="Q854" s="25" t="str">
        <f>IF(Pengawas!Q854="","-",IF(Pengawas!Q854&gt;3,"Tidak valid",IF(Pengawas!Q854&lt;1,"Tidak valid","OK")))</f>
        <v>-</v>
      </c>
      <c r="R854" s="25" t="str">
        <f>IF(Pengawas!R854="","-",IF(Pengawas!R854&gt;20000000,"Cek lagi",IF(Pengawas!R854&lt;50000,"Cek lagi","OK")))</f>
        <v>-</v>
      </c>
      <c r="S854" s="25" t="str">
        <f>IF(Pengawas!S854="","-",IF(Pengawas!S854&gt;3,"Tidak valid",IF(Pengawas!S854&lt;1,"Tidak valid","OK")))</f>
        <v>-</v>
      </c>
      <c r="T854" s="25" t="str">
        <f>IF(Pengawas!T854="","-",IF(Pengawas!T854&gt;6,"Tidak valid",IF(Pengawas!T854&lt;1,"Tidak valid","OK")))</f>
        <v>-</v>
      </c>
      <c r="U854" s="25" t="str">
        <f>IF(Pengawas!U854="","-",IF(Pengawas!U854&gt;4,"Tidak valid",IF(Pengawas!U854&lt;1,"Tidak valid","OK")))</f>
        <v>-</v>
      </c>
      <c r="V854" s="25" t="str">
        <f>IF(Pengawas!V854="","-",IF(Pengawas!V854&gt;2,"Tidak valid",IF(Pengawas!V854&lt;1,"Tidak valid","OK")))</f>
        <v>-</v>
      </c>
      <c r="W854" s="25" t="str">
        <f>IF(Pengawas!V854="","-",IF(Pengawas!V854=1,IF(Pengawas!W854="","Harap diisi","OK"),IF(Pengawas!V854=2,IF(Pengawas!W854="","Harap diisi","OK"),IF(Pengawas!V855&lt;1,"-",IF(Pengawas!V855&gt;2,"-","OK")))))</f>
        <v>-</v>
      </c>
      <c r="X854" s="25" t="str">
        <f>IF(Pengawas!V854="","-",IF(Pengawas!V854=1,IF(Pengawas!X854="","Harap diisi","OK"),IF(Pengawas!V854=2,IF(Pengawas!X854="","Harap diisi","OK"),IF(Pengawas!V855&lt;1,"-",IF(Pengawas!V855&gt;2,"-","OK")))))</f>
        <v>-</v>
      </c>
      <c r="Y854" s="25" t="str">
        <f>IF(Pengawas!V854="","-",IF(Pengawas!V854=1,IF(Pengawas!Y854="","Harap diisi","OK"),IF(Pengawas!V854=2,IF(Pengawas!Y854="","Harap diisi","OK"),IF(Pengawas!V855&lt;1,"-",IF(Pengawas!V855&gt;2,"-","OK")))))</f>
        <v>-</v>
      </c>
      <c r="Z854" s="25" t="str">
        <f>IF(Pengawas!V854="","-",IF(Pengawas!V854=1,IF(Pengawas!Z854="","Harap diisi","OK"),IF(Pengawas!V854=2,IF(Pengawas!Z854="","Harap diisi","OK"),IF(Pengawas!V855&lt;1,"-",IF(Pengawas!V855&gt;2,"-","OK")))))</f>
        <v>-</v>
      </c>
      <c r="AA854" s="25" t="str">
        <f>IF(Pengawas!V854="","-",IF(Pengawas!V854=1,IF(Pengawas!AA854="","Harap diisi","OK"),IF(Pengawas!V854=2,IF(Pengawas!AA854="","Harap diisi","OK"),IF(Pengawas!V855&lt;1,"-",IF(Pengawas!V855&gt;2,"-","OK")))))</f>
        <v>-</v>
      </c>
      <c r="AB854" s="25" t="str">
        <f>IF(Pengawas!V854="","-",IF(Pengawas!V854=1,IF(Pengawas!AB854="","Harap diisi","OK"),IF(Pengawas!V854=2,IF(Pengawas!AB854="","Harap diisi","OK"),IF(Pengawas!V855&lt;1,"-",IF(Pengawas!V855&gt;2,"-","OK")))))</f>
        <v>-</v>
      </c>
      <c r="AC854" s="25" t="str">
        <f>IF(Pengawas!V854="","-",IF(Pengawas!V854=1,IF(Pengawas!AC854="","Harap diisi","OK"),IF(Pengawas!V854=2,IF(Pengawas!AC854="","Harap diisi","OK"),IF(Pengawas!V855&lt;1,"-",IF(Pengawas!V855&gt;2,"-","OK")))))</f>
        <v>-</v>
      </c>
      <c r="AD854" s="25" t="str">
        <f>IF(Pengawas!V854="","-",IF(Pengawas!V854=1,IF(Pengawas!AD854="","OK","Harap dikosongkan"),IF(Pengawas!V854=2,IF(Pengawas!AD854="","Harap diisi","OK"),IF(Pengawas!V855&lt;1,"-",IF(Pengawas!V855&gt;2,"-","OK")))))</f>
        <v>-</v>
      </c>
      <c r="AE854" s="25" t="str">
        <f>IF(Pengawas!V854="","-",IF(Pengawas!V854=1,IF(Pengawas!AE854="","OK","Harap dikosongkan"),IF(Pengawas!V854=2,IF(Pengawas!AE854="","Harap diisi","OK"),IF(Pengawas!V855&lt;1,"-",IF(Pengawas!V855&gt;2,"-","OK")))))</f>
        <v>-</v>
      </c>
      <c r="AF854" s="25" t="str">
        <f>IF(Pengawas!V854="","-",IF(Pengawas!V854=1,IF(Pengawas!AF854="","OK","Harap dikosongkan"),IF(Pengawas!V854=2,IF(Pengawas!AF854="","Harap diisi","OK"),IF(Pengawas!V855&lt;1,"-",IF(Pengawas!V855&gt;2,"-","OK")))))</f>
        <v>-</v>
      </c>
      <c r="AG854" s="25" t="str">
        <f>IF(Pengawas!V854="","-",IF(Pengawas!V854=1,IF(Pengawas!AG854="","OK","Harap dikosongkan"),IF(Pengawas!V854=2,IF(Pengawas!AG854="","Harap diisi","OK"),IF(Pengawas!V855&lt;1,"-",IF(Pengawas!V855&gt;2,"-","OK")))))</f>
        <v>-</v>
      </c>
      <c r="AH854" s="25" t="str">
        <f>IF(Pengawas!V854="","-",IF(Pengawas!V854=1,IF(Pengawas!AH854="","OK","Harap dikosongkan"),IF(Pengawas!V854=2,IF(Pengawas!AH854="","Harap diisi","OK"),IF(Pengawas!V855&lt;1,"-",IF(Pengawas!V855&gt;2,"-","OK")))))</f>
        <v>-</v>
      </c>
      <c r="AI854" s="25" t="str">
        <f>IF(Pengawas!V854="","-",IF(Pengawas!V854=1,IF(Pengawas!AI854="","OK","Harap dikosongkan"),IF(Pengawas!V854=2,IF(Pengawas!AI854="","Harap diisi","OK"),IF(Pengawas!V855&lt;1,"-",IF(Pengawas!V855&gt;2,"-","OK")))))</f>
        <v>-</v>
      </c>
      <c r="AJ854" s="25" t="str">
        <f>IF(Pengawas!V854="","-",IF(Pengawas!V854=1,IF(Pengawas!AJ854="","OK","Harap dikosongkan"),IF(Pengawas!V854=2,IF(Pengawas!AJ854="","Harap diisi","OK"),IF(Pengawas!V855&lt;1,"-",IF(Pengawas!V855&gt;2,"-","OK")))))</f>
        <v>-</v>
      </c>
      <c r="AK854" s="25" t="str">
        <f>IF(Pengawas!V854="","-",IF(Pengawas!V854=1,IF(Pengawas!AK854="","OK","Harap dikosongkan"),IF(Pengawas!V854=2,IF(Pengawas!AK854="","Harap diisi","OK"),IF(Pengawas!V855&lt;1,"-",IF(Pengawas!V855&gt;2,"-","OK")))))</f>
        <v>-</v>
      </c>
      <c r="AL854" s="25" t="str">
        <f>IF(Pengawas!AL854="","-",IF(Pengawas!AL854&gt;3,"Tidak valid",IF(Pengawas!AL854&lt;1,"Tidak valid","OK")))</f>
        <v>-</v>
      </c>
      <c r="AM854" s="25" t="str">
        <f>IF(Pengawas!AL854="",IF(Pengawas!AM854="","-","Harap dikosongkan"),IF(Pengawas!AL854&lt;&gt;1,IF(Pengawas!AM854="","OK","Harap dikosongkan"),IF(Pengawas!AM854="","Harap diisi",IF(Pengawas!AM854&gt;2015,"Cek lagi",IF(Pengawas!AM854&lt;2005,"Cek lagi","OK")))))</f>
        <v>-</v>
      </c>
      <c r="AN854" s="25" t="str">
        <f>IF(Pengawas!AL854="",IF(Pengawas!AN854="","-","Harap dikosongkan"),IF(Pengawas!AL854&lt;&gt;1,IF(Pengawas!AN854="","OK","Harap dikosongkan"),IF(Pengawas!AN854="","Harap diisi",IF(VALUE(Pengawas!AN854)&gt;33,"Tidak valid",IF(VALUE(Pengawas!AN854)&lt;1,"Tidak valid","OK")))))</f>
        <v>-</v>
      </c>
      <c r="AO854" s="25" t="str">
        <f>IF(Pengawas!AL854="",IF(Pengawas!AO854="","-","Harap dikosongkan"),IF(Pengawas!AL854&lt;&gt;1,IF(Pengawas!AO854="","OK","Harap dikosongkan"),IF(Pengawas!AO854="","Harap diisi",IF(Pengawas!AO854&gt;1,"Tidak valid","OK"))))</f>
        <v>-</v>
      </c>
      <c r="AP854" s="25" t="str">
        <f>IF(Pengawas!AL854&gt;1,"OK",IF(Pengawas!AO854="",IF(Pengawas!AP854="","-","Kolom AO cek lagi"),IF(Pengawas!AO854=0,IF(Pengawas!AP854="","OK","Harap dikosongkan"),IF(Pengawas!AP854="","Harap diisi",IF(LEN(Pengawas!AP854)&lt;12,"Tidak valid",IF(LEN(Pengawas!AP854)&gt;14,"Tidak valid","OK"))))))</f>
        <v>-</v>
      </c>
      <c r="AQ854" s="26" t="str">
        <f>IF(Pengawas!AL854&gt;1,"OK",IF(Pengawas!AO854="",IF(Pengawas!AQ854="","-","Kolom AO cek lagi"),IF(Pengawas!AO854=0,IF(Pengawas!AQ854="","OK","Harap dikosongkan"),IF(Pengawas!AQ854="","Harap diisi",IF(LEN(Pengawas!AQ854)&lt;5,"Cek lagi","OK")))))</f>
        <v>-</v>
      </c>
      <c r="AR854" s="26" t="str">
        <f>IF(Pengawas!AL854&gt;1,"OK",IF(Pengawas!AO854="",IF(Pengawas!AR854="","-","Kolom AT cek lagi"),IF(Pengawas!AO854=0,IF(Pengawas!AR854="","OK","Harap dikosongkan"),IF(Pengawas!AR854="","Harap diisi",IF(VALUE(LEFT(Pengawas!AR854,2))&gt;31,"Tanggal tidak valid",IF(VALUE(LEFT(RIGHT(Pengawas!AR854,7),2))&gt;12,"Bulan tidak valid",IF(VALUE(RIGHT(Pengawas!AR854,4))&gt;2016,"Tahun cek lagi",IF(VALUE(RIGHT(Pengawas!AR854,4))&lt;2005,"Tahun cek lagi","OK"))))))))</f>
        <v>-</v>
      </c>
      <c r="AS854" s="25" t="str">
        <f>IF(Pengawas!AP854="",IF(Pengawas!AS854="","-","Harap dikosongkan"),IF(Pengawas!AP854&lt;&gt;"",IF(Pengawas!AS854="","Harap diisi",IF(Pengawas!AS854&gt;1,"Tidak valid","OK"))))</f>
        <v>-</v>
      </c>
      <c r="AT854" s="25" t="str">
        <f>IF(Pengawas!AS854="",IF(Pengawas!AT854="","-","Harap dikosongkan"),IF(Pengawas!AS854&lt;&gt;1,IF(Pengawas!AT854="","OK","Harap dikosongkan"),IF(Pengawas!AS854="",IF(Pengawas!AT854="","-","Harap dikosongkan"),IF(Pengawas!AS854=0,IF(Pengawas!AT854="","OK","Harap dikosongkan"),IF(Pengawas!AT854="","Harap diisi",IF(Pengawas!AT854&gt;2016,"Cek lagi",IF(Pengawas!AT854&lt;2005,"Cek lagi",IF(Pengawas!AM854&gt;Pengawas!AT854,"Cek lagi dengan Kolom AL","OK"))))))))</f>
        <v>-</v>
      </c>
      <c r="AU854" s="25" t="str">
        <f>IF(Pengawas!AS854="",IF(Pengawas!AU854="","-","Harap dikosongkan"),IF(Pengawas!AS854&lt;&gt;1,IF(Pengawas!AU854="","OK","Harap dikosongkan"),IF(Pengawas!AS854="",IF(Pengawas!AU854="","-","Harap dikosongkan"),IF(Pengawas!AS854=0,IF(Pengawas!AU854="","OK","Harap dikosongkan"),IF(Pengawas!AU854="","Harap diisi",IF(Pengawas!AU854&gt;20000000,"Cek lagi",IF(Pengawas!AU854&lt;100000,"Cek lagi","OK")))))))</f>
        <v>-</v>
      </c>
      <c r="AV854" s="25" t="str">
        <f>IF(Pengawas!AV854="","-",IF(Pengawas!AV854&gt;3,"Tidak valid","OK"))</f>
        <v>-</v>
      </c>
      <c r="AW854" s="25" t="str">
        <f>IF(Pengawas!AV854="",IF(Pengawas!AW854="","-","Harap dikosongkan"),IF(Pengawas!AV854=0,IF(Pengawas!AW854="","OK","Harap dikosongkan"),IF(Pengawas!AV854&gt;0,IF(Pengawas!AW854="","Harap diisi",IF(Pengawas!AW854&gt;2015,"Tidak valid","OK")))))</f>
        <v>-</v>
      </c>
      <c r="AX854" s="25" t="str">
        <f>IF(Pengawas!AV854="",IF(Pengawas!AX854="","-","Harap dikosongkan"),IF(Pengawas!AV854=0,IF(Pengawas!AX854="","OK","Harap dikosongkan"),IF(Pengawas!AV854&gt;0,IF(Pengawas!AX854="","Harap diisi",IF(Pengawas!AX854="","-",IF(Pengawas!AX854&gt;1,"Tidak valid","OK"))))))</f>
        <v>-</v>
      </c>
      <c r="AY854" s="25" t="str">
        <f>IF(Pengawas!AY854="","-",IF(Pengawas!AY854&gt;2,"Tidak valid","OK"))</f>
        <v>-</v>
      </c>
      <c r="AZ854" s="25" t="str">
        <f>IF(Pengawas!AY854="",IF(Pengawas!AZ854="","-","Harap dikosongkan"),IF(Pengawas!AY854=0,IF(Pengawas!AZ854="","OK","Harap dikosongkan"),IF(Pengawas!AZ854="","Harap diisi",IF(Pengawas!AZ854&gt;2015,"Cek lagi",IF(Pengawas!AZ854&lt;2000,"Cek lagi","OK")))))</f>
        <v>-</v>
      </c>
      <c r="BA854" s="25" t="str">
        <f>IF(Pengawas!BA854="","-",IF(LEN(Pengawas!BA854)&lt;5,"Cek lagi","OK"))</f>
        <v>-</v>
      </c>
      <c r="BB854" s="25" t="str">
        <f>IF(Pengawas!BB854="","-",IF(LEN(Pengawas!BB854)&lt;4,"Cek lagi","OK"))</f>
        <v>-</v>
      </c>
      <c r="BC854" s="25" t="str">
        <f>IF(Pengawas!BC854="","-",IF(LEN(Pengawas!BC854)&lt;4,"Cek lagi","OK"))</f>
        <v>-</v>
      </c>
      <c r="BD854" s="25" t="str">
        <f>IF(Pengawas!BD854="","-",IF(LEN(Pengawas!BD854)&lt;4,"Cek lagi","OK"))</f>
        <v>-</v>
      </c>
      <c r="BE854" s="25" t="str">
        <f>IF(Pengawas!BE854="","-",IF(LEN(Pengawas!BE854)&lt;4,"Cek lagi","OK"))</f>
        <v>-</v>
      </c>
      <c r="BF854" s="25" t="str">
        <f>IF(Pengawas!BF854="","-",IF(LEN(Pengawas!BF854)&lt;&gt;5,"Tidak valid","OK"))</f>
        <v>-</v>
      </c>
      <c r="BG854" s="25" t="str">
        <f>IF(Pengawas!BG854="","-",IF(LEN(Pengawas!BG854)&lt;9,"Cek lagi",IF(LEN(Pengawas!BG854)&gt;14,"Cek lagi","OK")))</f>
        <v>-</v>
      </c>
    </row>
    <row r="855" spans="1:59" ht="15" customHeight="1" x14ac:dyDescent="0.2">
      <c r="A855" s="25" t="str">
        <f>IF(Pengawas!A855="","-",IF(LEN(Pengawas!A855)&lt;4,"Cek lagi","OK"))</f>
        <v>-</v>
      </c>
      <c r="B855" s="25" t="str">
        <f>IF(Pengawas!B855="","-",IF(LEN(Pengawas!B855)&lt;4,"Cek lagi","OK"))</f>
        <v>-</v>
      </c>
      <c r="C855" s="25" t="str">
        <f>IF(Pengawas!C855="","-",IF(LEN(Pengawas!C855)&lt;&gt;18,"Tidak valid","OK"))</f>
        <v>-</v>
      </c>
      <c r="D855" s="25" t="str">
        <f>IF(Pengawas!D855="","-",IF(LEN(Pengawas!D855)&lt;&gt;16,"Tidak valid","OK"))</f>
        <v>-</v>
      </c>
      <c r="E855" s="25" t="str">
        <f>IF(Pengawas!E855="","-",IF(LEN(Pengawas!E855)&lt;4,"Cek lagi","OK"))</f>
        <v>-</v>
      </c>
      <c r="F855" s="25" t="str">
        <f>IF(Pengawas!F855="","-",IF(LEN(Pengawas!F855)&lt;&gt;16,"Tidak valid","OK"))</f>
        <v>-</v>
      </c>
      <c r="G855" s="25" t="str">
        <f>IF(Pengawas!G855="","-",IF(LEN(Pengawas!G855)&lt;4,"Cek lagi","OK"))</f>
        <v>-</v>
      </c>
      <c r="H855" s="26" t="str">
        <f>IF(Pengawas!H855="","-",IF(VALUE(LEFT(Pengawas!H855,2))&gt;31,"Tanggal tidak valid",IF(VALUE(LEFT(RIGHT(Pengawas!H855,7),2))&gt;12,"Bulan tidak valid",IF(VALUE(RIGHT(Pengawas!H855,4))&gt;1990,"Umur terlalu muda",IF(VALUE(RIGHT(Pengawas!H855,4))&lt;1955,"Umur terlalu tua","OK")))))</f>
        <v>-</v>
      </c>
      <c r="I855" s="25" t="str">
        <f>IF(Pengawas!I855="","-",IF(Pengawas!I855="L","OK",IF(Pengawas!I855="P","OK","Tidak valid")))</f>
        <v>-</v>
      </c>
      <c r="J855" s="25" t="str">
        <f>IF(Pengawas!J855="","-",IF(LEN(Pengawas!J855)&lt;4,"Cek lagi","OK"))</f>
        <v>-</v>
      </c>
      <c r="K855" s="25" t="str">
        <f>IF(Pengawas!K855="","-",IF(Pengawas!K855&gt;5,"Tidak valid",IF(Pengawas!K855&lt;1,"Tidak valid","OK")))</f>
        <v>-</v>
      </c>
      <c r="L855" s="25" t="str">
        <f>IF(Pengawas!L855="","-",IF(VALUE(LEFT(Pengawas!L855,1))&gt;1,"Tidak valid","OK"))</f>
        <v>-</v>
      </c>
      <c r="M855" s="25" t="str">
        <f>IF(Pengawas!M855="","-",IF(VALUE(LEFT(Pengawas!M855,1))&gt;1,"Tidak valid","OK"))</f>
        <v>-</v>
      </c>
      <c r="N855" s="25" t="str">
        <f>IF(Pengawas!N855="","-",IF(VALUE(LEFT(Pengawas!N855,2))&gt;31,"Tanggal tidak valid",IF(VALUE(LEFT(RIGHT(Pengawas!N855,7),2))&gt;12,"Bulan tidak valid",IF(VALUE(RIGHT(Pengawas!N855,4))&gt;2015,"Tahun cek lagi",IF(VALUE(RIGHT(Pengawas!N855,4))&lt;1930,"Tahun cek lagi","OK")))))</f>
        <v>-</v>
      </c>
      <c r="O855" s="26" t="str">
        <f>IF(Pengawas!O855="","-",IF(VALUE(LEFT(Pengawas!O855,2))&gt;31,"Tanggal tidak valid",IF(VALUE(LEFT(RIGHT(Pengawas!O855,7),2))&gt;12,"Bulan tidak valid",IF(VALUE(RIGHT(Pengawas!O855,4))&gt;2015,"Tahun cek lagi",IF(VALUE(RIGHT(Pengawas!O855,4))&lt;1930,"Tahun cek lagi","OK")))))</f>
        <v>-</v>
      </c>
      <c r="P855" s="26" t="str">
        <f>IF(Pengawas!P855="","-",IF(VALUE(LEFT(Pengawas!P855,2))&gt;31,"Tanggal tidak valid",IF(VALUE(LEFT(RIGHT(Pengawas!P855,7),2))&gt;12,"Bulan tidak valid",IF(VALUE(RIGHT(Pengawas!P855,4))&gt;2015,"Tahun cek lagi",IF(VALUE(RIGHT(Pengawas!P855,4))&lt;1930,"Tahun cek lagi","OK")))))</f>
        <v>-</v>
      </c>
      <c r="Q855" s="25" t="str">
        <f>IF(Pengawas!Q855="","-",IF(Pengawas!Q855&gt;3,"Tidak valid",IF(Pengawas!Q855&lt;1,"Tidak valid","OK")))</f>
        <v>-</v>
      </c>
      <c r="R855" s="25" t="str">
        <f>IF(Pengawas!R855="","-",IF(Pengawas!R855&gt;20000000,"Cek lagi",IF(Pengawas!R855&lt;50000,"Cek lagi","OK")))</f>
        <v>-</v>
      </c>
      <c r="S855" s="25" t="str">
        <f>IF(Pengawas!S855="","-",IF(Pengawas!S855&gt;3,"Tidak valid",IF(Pengawas!S855&lt;1,"Tidak valid","OK")))</f>
        <v>-</v>
      </c>
      <c r="T855" s="25" t="str">
        <f>IF(Pengawas!T855="","-",IF(Pengawas!T855&gt;6,"Tidak valid",IF(Pengawas!T855&lt;1,"Tidak valid","OK")))</f>
        <v>-</v>
      </c>
      <c r="U855" s="25" t="str">
        <f>IF(Pengawas!U855="","-",IF(Pengawas!U855&gt;4,"Tidak valid",IF(Pengawas!U855&lt;1,"Tidak valid","OK")))</f>
        <v>-</v>
      </c>
      <c r="V855" s="25" t="str">
        <f>IF(Pengawas!V855="","-",IF(Pengawas!V855&gt;2,"Tidak valid",IF(Pengawas!V855&lt;1,"Tidak valid","OK")))</f>
        <v>-</v>
      </c>
      <c r="W855" s="25" t="str">
        <f>IF(Pengawas!V855="","-",IF(Pengawas!V855=1,IF(Pengawas!W855="","Harap diisi","OK"),IF(Pengawas!V855=2,IF(Pengawas!W855="","Harap diisi","OK"),IF(Pengawas!V856&lt;1,"-",IF(Pengawas!V856&gt;2,"-","OK")))))</f>
        <v>-</v>
      </c>
      <c r="X855" s="25" t="str">
        <f>IF(Pengawas!V855="","-",IF(Pengawas!V855=1,IF(Pengawas!X855="","Harap diisi","OK"),IF(Pengawas!V855=2,IF(Pengawas!X855="","Harap diisi","OK"),IF(Pengawas!V856&lt;1,"-",IF(Pengawas!V856&gt;2,"-","OK")))))</f>
        <v>-</v>
      </c>
      <c r="Y855" s="25" t="str">
        <f>IF(Pengawas!V855="","-",IF(Pengawas!V855=1,IF(Pengawas!Y855="","Harap diisi","OK"),IF(Pengawas!V855=2,IF(Pengawas!Y855="","Harap diisi","OK"),IF(Pengawas!V856&lt;1,"-",IF(Pengawas!V856&gt;2,"-","OK")))))</f>
        <v>-</v>
      </c>
      <c r="Z855" s="25" t="str">
        <f>IF(Pengawas!V855="","-",IF(Pengawas!V855=1,IF(Pengawas!Z855="","Harap diisi","OK"),IF(Pengawas!V855=2,IF(Pengawas!Z855="","Harap diisi","OK"),IF(Pengawas!V856&lt;1,"-",IF(Pengawas!V856&gt;2,"-","OK")))))</f>
        <v>-</v>
      </c>
      <c r="AA855" s="25" t="str">
        <f>IF(Pengawas!V855="","-",IF(Pengawas!V855=1,IF(Pengawas!AA855="","Harap diisi","OK"),IF(Pengawas!V855=2,IF(Pengawas!AA855="","Harap diisi","OK"),IF(Pengawas!V856&lt;1,"-",IF(Pengawas!V856&gt;2,"-","OK")))))</f>
        <v>-</v>
      </c>
      <c r="AB855" s="25" t="str">
        <f>IF(Pengawas!V855="","-",IF(Pengawas!V855=1,IF(Pengawas!AB855="","Harap diisi","OK"),IF(Pengawas!V855=2,IF(Pengawas!AB855="","Harap diisi","OK"),IF(Pengawas!V856&lt;1,"-",IF(Pengawas!V856&gt;2,"-","OK")))))</f>
        <v>-</v>
      </c>
      <c r="AC855" s="25" t="str">
        <f>IF(Pengawas!V855="","-",IF(Pengawas!V855=1,IF(Pengawas!AC855="","Harap diisi","OK"),IF(Pengawas!V855=2,IF(Pengawas!AC855="","Harap diisi","OK"),IF(Pengawas!V856&lt;1,"-",IF(Pengawas!V856&gt;2,"-","OK")))))</f>
        <v>-</v>
      </c>
      <c r="AD855" s="25" t="str">
        <f>IF(Pengawas!V855="","-",IF(Pengawas!V855=1,IF(Pengawas!AD855="","OK","Harap dikosongkan"),IF(Pengawas!V855=2,IF(Pengawas!AD855="","Harap diisi","OK"),IF(Pengawas!V856&lt;1,"-",IF(Pengawas!V856&gt;2,"-","OK")))))</f>
        <v>-</v>
      </c>
      <c r="AE855" s="25" t="str">
        <f>IF(Pengawas!V855="","-",IF(Pengawas!V855=1,IF(Pengawas!AE855="","OK","Harap dikosongkan"),IF(Pengawas!V855=2,IF(Pengawas!AE855="","Harap diisi","OK"),IF(Pengawas!V856&lt;1,"-",IF(Pengawas!V856&gt;2,"-","OK")))))</f>
        <v>-</v>
      </c>
      <c r="AF855" s="25" t="str">
        <f>IF(Pengawas!V855="","-",IF(Pengawas!V855=1,IF(Pengawas!AF855="","OK","Harap dikosongkan"),IF(Pengawas!V855=2,IF(Pengawas!AF855="","Harap diisi","OK"),IF(Pengawas!V856&lt;1,"-",IF(Pengawas!V856&gt;2,"-","OK")))))</f>
        <v>-</v>
      </c>
      <c r="AG855" s="25" t="str">
        <f>IF(Pengawas!V855="","-",IF(Pengawas!V855=1,IF(Pengawas!AG855="","OK","Harap dikosongkan"),IF(Pengawas!V855=2,IF(Pengawas!AG855="","Harap diisi","OK"),IF(Pengawas!V856&lt;1,"-",IF(Pengawas!V856&gt;2,"-","OK")))))</f>
        <v>-</v>
      </c>
      <c r="AH855" s="25" t="str">
        <f>IF(Pengawas!V855="","-",IF(Pengawas!V855=1,IF(Pengawas!AH855="","OK","Harap dikosongkan"),IF(Pengawas!V855=2,IF(Pengawas!AH855="","Harap diisi","OK"),IF(Pengawas!V856&lt;1,"-",IF(Pengawas!V856&gt;2,"-","OK")))))</f>
        <v>-</v>
      </c>
      <c r="AI855" s="25" t="str">
        <f>IF(Pengawas!V855="","-",IF(Pengawas!V855=1,IF(Pengawas!AI855="","OK","Harap dikosongkan"),IF(Pengawas!V855=2,IF(Pengawas!AI855="","Harap diisi","OK"),IF(Pengawas!V856&lt;1,"-",IF(Pengawas!V856&gt;2,"-","OK")))))</f>
        <v>-</v>
      </c>
      <c r="AJ855" s="25" t="str">
        <f>IF(Pengawas!V855="","-",IF(Pengawas!V855=1,IF(Pengawas!AJ855="","OK","Harap dikosongkan"),IF(Pengawas!V855=2,IF(Pengawas!AJ855="","Harap diisi","OK"),IF(Pengawas!V856&lt;1,"-",IF(Pengawas!V856&gt;2,"-","OK")))))</f>
        <v>-</v>
      </c>
      <c r="AK855" s="25" t="str">
        <f>IF(Pengawas!V855="","-",IF(Pengawas!V855=1,IF(Pengawas!AK855="","OK","Harap dikosongkan"),IF(Pengawas!V855=2,IF(Pengawas!AK855="","Harap diisi","OK"),IF(Pengawas!V856&lt;1,"-",IF(Pengawas!V856&gt;2,"-","OK")))))</f>
        <v>-</v>
      </c>
      <c r="AL855" s="25" t="str">
        <f>IF(Pengawas!AL855="","-",IF(Pengawas!AL855&gt;3,"Tidak valid",IF(Pengawas!AL855&lt;1,"Tidak valid","OK")))</f>
        <v>-</v>
      </c>
      <c r="AM855" s="25" t="str">
        <f>IF(Pengawas!AL855="",IF(Pengawas!AM855="","-","Harap dikosongkan"),IF(Pengawas!AL855&lt;&gt;1,IF(Pengawas!AM855="","OK","Harap dikosongkan"),IF(Pengawas!AM855="","Harap diisi",IF(Pengawas!AM855&gt;2015,"Cek lagi",IF(Pengawas!AM855&lt;2005,"Cek lagi","OK")))))</f>
        <v>-</v>
      </c>
      <c r="AN855" s="25" t="str">
        <f>IF(Pengawas!AL855="",IF(Pengawas!AN855="","-","Harap dikosongkan"),IF(Pengawas!AL855&lt;&gt;1,IF(Pengawas!AN855="","OK","Harap dikosongkan"),IF(Pengawas!AN855="","Harap diisi",IF(VALUE(Pengawas!AN855)&gt;33,"Tidak valid",IF(VALUE(Pengawas!AN855)&lt;1,"Tidak valid","OK")))))</f>
        <v>-</v>
      </c>
      <c r="AO855" s="25" t="str">
        <f>IF(Pengawas!AL855="",IF(Pengawas!AO855="","-","Harap dikosongkan"),IF(Pengawas!AL855&lt;&gt;1,IF(Pengawas!AO855="","OK","Harap dikosongkan"),IF(Pengawas!AO855="","Harap diisi",IF(Pengawas!AO855&gt;1,"Tidak valid","OK"))))</f>
        <v>-</v>
      </c>
      <c r="AP855" s="25" t="str">
        <f>IF(Pengawas!AL855&gt;1,"OK",IF(Pengawas!AO855="",IF(Pengawas!AP855="","-","Kolom AO cek lagi"),IF(Pengawas!AO855=0,IF(Pengawas!AP855="","OK","Harap dikosongkan"),IF(Pengawas!AP855="","Harap diisi",IF(LEN(Pengawas!AP855)&lt;12,"Tidak valid",IF(LEN(Pengawas!AP855)&gt;14,"Tidak valid","OK"))))))</f>
        <v>-</v>
      </c>
      <c r="AQ855" s="26" t="str">
        <f>IF(Pengawas!AL855&gt;1,"OK",IF(Pengawas!AO855="",IF(Pengawas!AQ855="","-","Kolom AO cek lagi"),IF(Pengawas!AO855=0,IF(Pengawas!AQ855="","OK","Harap dikosongkan"),IF(Pengawas!AQ855="","Harap diisi",IF(LEN(Pengawas!AQ855)&lt;5,"Cek lagi","OK")))))</f>
        <v>-</v>
      </c>
      <c r="AR855" s="26" t="str">
        <f>IF(Pengawas!AL855&gt;1,"OK",IF(Pengawas!AO855="",IF(Pengawas!AR855="","-","Kolom AT cek lagi"),IF(Pengawas!AO855=0,IF(Pengawas!AR855="","OK","Harap dikosongkan"),IF(Pengawas!AR855="","Harap diisi",IF(VALUE(LEFT(Pengawas!AR855,2))&gt;31,"Tanggal tidak valid",IF(VALUE(LEFT(RIGHT(Pengawas!AR855,7),2))&gt;12,"Bulan tidak valid",IF(VALUE(RIGHT(Pengawas!AR855,4))&gt;2016,"Tahun cek lagi",IF(VALUE(RIGHT(Pengawas!AR855,4))&lt;2005,"Tahun cek lagi","OK"))))))))</f>
        <v>-</v>
      </c>
      <c r="AS855" s="25" t="str">
        <f>IF(Pengawas!AP855="",IF(Pengawas!AS855="","-","Harap dikosongkan"),IF(Pengawas!AP855&lt;&gt;"",IF(Pengawas!AS855="","Harap diisi",IF(Pengawas!AS855&gt;1,"Tidak valid","OK"))))</f>
        <v>-</v>
      </c>
      <c r="AT855" s="25" t="str">
        <f>IF(Pengawas!AS855="",IF(Pengawas!AT855="","-","Harap dikosongkan"),IF(Pengawas!AS855&lt;&gt;1,IF(Pengawas!AT855="","OK","Harap dikosongkan"),IF(Pengawas!AS855="",IF(Pengawas!AT855="","-","Harap dikosongkan"),IF(Pengawas!AS855=0,IF(Pengawas!AT855="","OK","Harap dikosongkan"),IF(Pengawas!AT855="","Harap diisi",IF(Pengawas!AT855&gt;2016,"Cek lagi",IF(Pengawas!AT855&lt;2005,"Cek lagi",IF(Pengawas!AM855&gt;Pengawas!AT855,"Cek lagi dengan Kolom AL","OK"))))))))</f>
        <v>-</v>
      </c>
      <c r="AU855" s="25" t="str">
        <f>IF(Pengawas!AS855="",IF(Pengawas!AU855="","-","Harap dikosongkan"),IF(Pengawas!AS855&lt;&gt;1,IF(Pengawas!AU855="","OK","Harap dikosongkan"),IF(Pengawas!AS855="",IF(Pengawas!AU855="","-","Harap dikosongkan"),IF(Pengawas!AS855=0,IF(Pengawas!AU855="","OK","Harap dikosongkan"),IF(Pengawas!AU855="","Harap diisi",IF(Pengawas!AU855&gt;20000000,"Cek lagi",IF(Pengawas!AU855&lt;100000,"Cek lagi","OK")))))))</f>
        <v>-</v>
      </c>
      <c r="AV855" s="25" t="str">
        <f>IF(Pengawas!AV855="","-",IF(Pengawas!AV855&gt;3,"Tidak valid","OK"))</f>
        <v>-</v>
      </c>
      <c r="AW855" s="25" t="str">
        <f>IF(Pengawas!AV855="",IF(Pengawas!AW855="","-","Harap dikosongkan"),IF(Pengawas!AV855=0,IF(Pengawas!AW855="","OK","Harap dikosongkan"),IF(Pengawas!AV855&gt;0,IF(Pengawas!AW855="","Harap diisi",IF(Pengawas!AW855&gt;2015,"Tidak valid","OK")))))</f>
        <v>-</v>
      </c>
      <c r="AX855" s="25" t="str">
        <f>IF(Pengawas!AV855="",IF(Pengawas!AX855="","-","Harap dikosongkan"),IF(Pengawas!AV855=0,IF(Pengawas!AX855="","OK","Harap dikosongkan"),IF(Pengawas!AV855&gt;0,IF(Pengawas!AX855="","Harap diisi",IF(Pengawas!AX855="","-",IF(Pengawas!AX855&gt;1,"Tidak valid","OK"))))))</f>
        <v>-</v>
      </c>
      <c r="AY855" s="25" t="str">
        <f>IF(Pengawas!AY855="","-",IF(Pengawas!AY855&gt;2,"Tidak valid","OK"))</f>
        <v>-</v>
      </c>
      <c r="AZ855" s="25" t="str">
        <f>IF(Pengawas!AY855="",IF(Pengawas!AZ855="","-","Harap dikosongkan"),IF(Pengawas!AY855=0,IF(Pengawas!AZ855="","OK","Harap dikosongkan"),IF(Pengawas!AZ855="","Harap diisi",IF(Pengawas!AZ855&gt;2015,"Cek lagi",IF(Pengawas!AZ855&lt;2000,"Cek lagi","OK")))))</f>
        <v>-</v>
      </c>
      <c r="BA855" s="25" t="str">
        <f>IF(Pengawas!BA855="","-",IF(LEN(Pengawas!BA855)&lt;5,"Cek lagi","OK"))</f>
        <v>-</v>
      </c>
      <c r="BB855" s="25" t="str">
        <f>IF(Pengawas!BB855="","-",IF(LEN(Pengawas!BB855)&lt;4,"Cek lagi","OK"))</f>
        <v>-</v>
      </c>
      <c r="BC855" s="25" t="str">
        <f>IF(Pengawas!BC855="","-",IF(LEN(Pengawas!BC855)&lt;4,"Cek lagi","OK"))</f>
        <v>-</v>
      </c>
      <c r="BD855" s="25" t="str">
        <f>IF(Pengawas!BD855="","-",IF(LEN(Pengawas!BD855)&lt;4,"Cek lagi","OK"))</f>
        <v>-</v>
      </c>
      <c r="BE855" s="25" t="str">
        <f>IF(Pengawas!BE855="","-",IF(LEN(Pengawas!BE855)&lt;4,"Cek lagi","OK"))</f>
        <v>-</v>
      </c>
      <c r="BF855" s="25" t="str">
        <f>IF(Pengawas!BF855="","-",IF(LEN(Pengawas!BF855)&lt;&gt;5,"Tidak valid","OK"))</f>
        <v>-</v>
      </c>
      <c r="BG855" s="25" t="str">
        <f>IF(Pengawas!BG855="","-",IF(LEN(Pengawas!BG855)&lt;9,"Cek lagi",IF(LEN(Pengawas!BG855)&gt;14,"Cek lagi","OK")))</f>
        <v>-</v>
      </c>
    </row>
    <row r="856" spans="1:59" ht="15" customHeight="1" x14ac:dyDescent="0.2">
      <c r="A856" s="25" t="str">
        <f>IF(Pengawas!A856="","-",IF(LEN(Pengawas!A856)&lt;4,"Cek lagi","OK"))</f>
        <v>-</v>
      </c>
      <c r="B856" s="25" t="str">
        <f>IF(Pengawas!B856="","-",IF(LEN(Pengawas!B856)&lt;4,"Cek lagi","OK"))</f>
        <v>-</v>
      </c>
      <c r="C856" s="25" t="str">
        <f>IF(Pengawas!C856="","-",IF(LEN(Pengawas!C856)&lt;&gt;18,"Tidak valid","OK"))</f>
        <v>-</v>
      </c>
      <c r="D856" s="25" t="str">
        <f>IF(Pengawas!D856="","-",IF(LEN(Pengawas!D856)&lt;&gt;16,"Tidak valid","OK"))</f>
        <v>-</v>
      </c>
      <c r="E856" s="25" t="str">
        <f>IF(Pengawas!E856="","-",IF(LEN(Pengawas!E856)&lt;4,"Cek lagi","OK"))</f>
        <v>-</v>
      </c>
      <c r="F856" s="25" t="str">
        <f>IF(Pengawas!F856="","-",IF(LEN(Pengawas!F856)&lt;&gt;16,"Tidak valid","OK"))</f>
        <v>-</v>
      </c>
      <c r="G856" s="25" t="str">
        <f>IF(Pengawas!G856="","-",IF(LEN(Pengawas!G856)&lt;4,"Cek lagi","OK"))</f>
        <v>-</v>
      </c>
      <c r="H856" s="26" t="str">
        <f>IF(Pengawas!H856="","-",IF(VALUE(LEFT(Pengawas!H856,2))&gt;31,"Tanggal tidak valid",IF(VALUE(LEFT(RIGHT(Pengawas!H856,7),2))&gt;12,"Bulan tidak valid",IF(VALUE(RIGHT(Pengawas!H856,4))&gt;1990,"Umur terlalu muda",IF(VALUE(RIGHT(Pengawas!H856,4))&lt;1955,"Umur terlalu tua","OK")))))</f>
        <v>-</v>
      </c>
      <c r="I856" s="25" t="str">
        <f>IF(Pengawas!I856="","-",IF(Pengawas!I856="L","OK",IF(Pengawas!I856="P","OK","Tidak valid")))</f>
        <v>-</v>
      </c>
      <c r="J856" s="25" t="str">
        <f>IF(Pengawas!J856="","-",IF(LEN(Pengawas!J856)&lt;4,"Cek lagi","OK"))</f>
        <v>-</v>
      </c>
      <c r="K856" s="25" t="str">
        <f>IF(Pengawas!K856="","-",IF(Pengawas!K856&gt;5,"Tidak valid",IF(Pengawas!K856&lt;1,"Tidak valid","OK")))</f>
        <v>-</v>
      </c>
      <c r="L856" s="25" t="str">
        <f>IF(Pengawas!L856="","-",IF(VALUE(LEFT(Pengawas!L856,1))&gt;1,"Tidak valid","OK"))</f>
        <v>-</v>
      </c>
      <c r="M856" s="25" t="str">
        <f>IF(Pengawas!M856="","-",IF(VALUE(LEFT(Pengawas!M856,1))&gt;1,"Tidak valid","OK"))</f>
        <v>-</v>
      </c>
      <c r="N856" s="25" t="str">
        <f>IF(Pengawas!N856="","-",IF(VALUE(LEFT(Pengawas!N856,2))&gt;31,"Tanggal tidak valid",IF(VALUE(LEFT(RIGHT(Pengawas!N856,7),2))&gt;12,"Bulan tidak valid",IF(VALUE(RIGHT(Pengawas!N856,4))&gt;2015,"Tahun cek lagi",IF(VALUE(RIGHT(Pengawas!N856,4))&lt;1930,"Tahun cek lagi","OK")))))</f>
        <v>-</v>
      </c>
      <c r="O856" s="26" t="str">
        <f>IF(Pengawas!O856="","-",IF(VALUE(LEFT(Pengawas!O856,2))&gt;31,"Tanggal tidak valid",IF(VALUE(LEFT(RIGHT(Pengawas!O856,7),2))&gt;12,"Bulan tidak valid",IF(VALUE(RIGHT(Pengawas!O856,4))&gt;2015,"Tahun cek lagi",IF(VALUE(RIGHT(Pengawas!O856,4))&lt;1930,"Tahun cek lagi","OK")))))</f>
        <v>-</v>
      </c>
      <c r="P856" s="26" t="str">
        <f>IF(Pengawas!P856="","-",IF(VALUE(LEFT(Pengawas!P856,2))&gt;31,"Tanggal tidak valid",IF(VALUE(LEFT(RIGHT(Pengawas!P856,7),2))&gt;12,"Bulan tidak valid",IF(VALUE(RIGHT(Pengawas!P856,4))&gt;2015,"Tahun cek lagi",IF(VALUE(RIGHT(Pengawas!P856,4))&lt;1930,"Tahun cek lagi","OK")))))</f>
        <v>-</v>
      </c>
      <c r="Q856" s="25" t="str">
        <f>IF(Pengawas!Q856="","-",IF(Pengawas!Q856&gt;3,"Tidak valid",IF(Pengawas!Q856&lt;1,"Tidak valid","OK")))</f>
        <v>-</v>
      </c>
      <c r="R856" s="25" t="str">
        <f>IF(Pengawas!R856="","-",IF(Pengawas!R856&gt;20000000,"Cek lagi",IF(Pengawas!R856&lt;50000,"Cek lagi","OK")))</f>
        <v>-</v>
      </c>
      <c r="S856" s="25" t="str">
        <f>IF(Pengawas!S856="","-",IF(Pengawas!S856&gt;3,"Tidak valid",IF(Pengawas!S856&lt;1,"Tidak valid","OK")))</f>
        <v>-</v>
      </c>
      <c r="T856" s="25" t="str">
        <f>IF(Pengawas!T856="","-",IF(Pengawas!T856&gt;6,"Tidak valid",IF(Pengawas!T856&lt;1,"Tidak valid","OK")))</f>
        <v>-</v>
      </c>
      <c r="U856" s="25" t="str">
        <f>IF(Pengawas!U856="","-",IF(Pengawas!U856&gt;4,"Tidak valid",IF(Pengawas!U856&lt;1,"Tidak valid","OK")))</f>
        <v>-</v>
      </c>
      <c r="V856" s="25" t="str">
        <f>IF(Pengawas!V856="","-",IF(Pengawas!V856&gt;2,"Tidak valid",IF(Pengawas!V856&lt;1,"Tidak valid","OK")))</f>
        <v>-</v>
      </c>
      <c r="W856" s="25" t="str">
        <f>IF(Pengawas!V856="","-",IF(Pengawas!V856=1,IF(Pengawas!W856="","Harap diisi","OK"),IF(Pengawas!V856=2,IF(Pengawas!W856="","Harap diisi","OK"),IF(Pengawas!V857&lt;1,"-",IF(Pengawas!V857&gt;2,"-","OK")))))</f>
        <v>-</v>
      </c>
      <c r="X856" s="25" t="str">
        <f>IF(Pengawas!V856="","-",IF(Pengawas!V856=1,IF(Pengawas!X856="","Harap diisi","OK"),IF(Pengawas!V856=2,IF(Pengawas!X856="","Harap diisi","OK"),IF(Pengawas!V857&lt;1,"-",IF(Pengawas!V857&gt;2,"-","OK")))))</f>
        <v>-</v>
      </c>
      <c r="Y856" s="25" t="str">
        <f>IF(Pengawas!V856="","-",IF(Pengawas!V856=1,IF(Pengawas!Y856="","Harap diisi","OK"),IF(Pengawas!V856=2,IF(Pengawas!Y856="","Harap diisi","OK"),IF(Pengawas!V857&lt;1,"-",IF(Pengawas!V857&gt;2,"-","OK")))))</f>
        <v>-</v>
      </c>
      <c r="Z856" s="25" t="str">
        <f>IF(Pengawas!V856="","-",IF(Pengawas!V856=1,IF(Pengawas!Z856="","Harap diisi","OK"),IF(Pengawas!V856=2,IF(Pengawas!Z856="","Harap diisi","OK"),IF(Pengawas!V857&lt;1,"-",IF(Pengawas!V857&gt;2,"-","OK")))))</f>
        <v>-</v>
      </c>
      <c r="AA856" s="25" t="str">
        <f>IF(Pengawas!V856="","-",IF(Pengawas!V856=1,IF(Pengawas!AA856="","Harap diisi","OK"),IF(Pengawas!V856=2,IF(Pengawas!AA856="","Harap diisi","OK"),IF(Pengawas!V857&lt;1,"-",IF(Pengawas!V857&gt;2,"-","OK")))))</f>
        <v>-</v>
      </c>
      <c r="AB856" s="25" t="str">
        <f>IF(Pengawas!V856="","-",IF(Pengawas!V856=1,IF(Pengawas!AB856="","Harap diisi","OK"),IF(Pengawas!V856=2,IF(Pengawas!AB856="","Harap diisi","OK"),IF(Pengawas!V857&lt;1,"-",IF(Pengawas!V857&gt;2,"-","OK")))))</f>
        <v>-</v>
      </c>
      <c r="AC856" s="25" t="str">
        <f>IF(Pengawas!V856="","-",IF(Pengawas!V856=1,IF(Pengawas!AC856="","Harap diisi","OK"),IF(Pengawas!V856=2,IF(Pengawas!AC856="","Harap diisi","OK"),IF(Pengawas!V857&lt;1,"-",IF(Pengawas!V857&gt;2,"-","OK")))))</f>
        <v>-</v>
      </c>
      <c r="AD856" s="25" t="str">
        <f>IF(Pengawas!V856="","-",IF(Pengawas!V856=1,IF(Pengawas!AD856="","OK","Harap dikosongkan"),IF(Pengawas!V856=2,IF(Pengawas!AD856="","Harap diisi","OK"),IF(Pengawas!V857&lt;1,"-",IF(Pengawas!V857&gt;2,"-","OK")))))</f>
        <v>-</v>
      </c>
      <c r="AE856" s="25" t="str">
        <f>IF(Pengawas!V856="","-",IF(Pengawas!V856=1,IF(Pengawas!AE856="","OK","Harap dikosongkan"),IF(Pengawas!V856=2,IF(Pengawas!AE856="","Harap diisi","OK"),IF(Pengawas!V857&lt;1,"-",IF(Pengawas!V857&gt;2,"-","OK")))))</f>
        <v>-</v>
      </c>
      <c r="AF856" s="25" t="str">
        <f>IF(Pengawas!V856="","-",IF(Pengawas!V856=1,IF(Pengawas!AF856="","OK","Harap dikosongkan"),IF(Pengawas!V856=2,IF(Pengawas!AF856="","Harap diisi","OK"),IF(Pengawas!V857&lt;1,"-",IF(Pengawas!V857&gt;2,"-","OK")))))</f>
        <v>-</v>
      </c>
      <c r="AG856" s="25" t="str">
        <f>IF(Pengawas!V856="","-",IF(Pengawas!V856=1,IF(Pengawas!AG856="","OK","Harap dikosongkan"),IF(Pengawas!V856=2,IF(Pengawas!AG856="","Harap diisi","OK"),IF(Pengawas!V857&lt;1,"-",IF(Pengawas!V857&gt;2,"-","OK")))))</f>
        <v>-</v>
      </c>
      <c r="AH856" s="25" t="str">
        <f>IF(Pengawas!V856="","-",IF(Pengawas!V856=1,IF(Pengawas!AH856="","OK","Harap dikosongkan"),IF(Pengawas!V856=2,IF(Pengawas!AH856="","Harap diisi","OK"),IF(Pengawas!V857&lt;1,"-",IF(Pengawas!V857&gt;2,"-","OK")))))</f>
        <v>-</v>
      </c>
      <c r="AI856" s="25" t="str">
        <f>IF(Pengawas!V856="","-",IF(Pengawas!V856=1,IF(Pengawas!AI856="","OK","Harap dikosongkan"),IF(Pengawas!V856=2,IF(Pengawas!AI856="","Harap diisi","OK"),IF(Pengawas!V857&lt;1,"-",IF(Pengawas!V857&gt;2,"-","OK")))))</f>
        <v>-</v>
      </c>
      <c r="AJ856" s="25" t="str">
        <f>IF(Pengawas!V856="","-",IF(Pengawas!V856=1,IF(Pengawas!AJ856="","OK","Harap dikosongkan"),IF(Pengawas!V856=2,IF(Pengawas!AJ856="","Harap diisi","OK"),IF(Pengawas!V857&lt;1,"-",IF(Pengawas!V857&gt;2,"-","OK")))))</f>
        <v>-</v>
      </c>
      <c r="AK856" s="25" t="str">
        <f>IF(Pengawas!V856="","-",IF(Pengawas!V856=1,IF(Pengawas!AK856="","OK","Harap dikosongkan"),IF(Pengawas!V856=2,IF(Pengawas!AK856="","Harap diisi","OK"),IF(Pengawas!V857&lt;1,"-",IF(Pengawas!V857&gt;2,"-","OK")))))</f>
        <v>-</v>
      </c>
      <c r="AL856" s="25" t="str">
        <f>IF(Pengawas!AL856="","-",IF(Pengawas!AL856&gt;3,"Tidak valid",IF(Pengawas!AL856&lt;1,"Tidak valid","OK")))</f>
        <v>-</v>
      </c>
      <c r="AM856" s="25" t="str">
        <f>IF(Pengawas!AL856="",IF(Pengawas!AM856="","-","Harap dikosongkan"),IF(Pengawas!AL856&lt;&gt;1,IF(Pengawas!AM856="","OK","Harap dikosongkan"),IF(Pengawas!AM856="","Harap diisi",IF(Pengawas!AM856&gt;2015,"Cek lagi",IF(Pengawas!AM856&lt;2005,"Cek lagi","OK")))))</f>
        <v>-</v>
      </c>
      <c r="AN856" s="25" t="str">
        <f>IF(Pengawas!AL856="",IF(Pengawas!AN856="","-","Harap dikosongkan"),IF(Pengawas!AL856&lt;&gt;1,IF(Pengawas!AN856="","OK","Harap dikosongkan"),IF(Pengawas!AN856="","Harap diisi",IF(VALUE(Pengawas!AN856)&gt;33,"Tidak valid",IF(VALUE(Pengawas!AN856)&lt;1,"Tidak valid","OK")))))</f>
        <v>-</v>
      </c>
      <c r="AO856" s="25" t="str">
        <f>IF(Pengawas!AL856="",IF(Pengawas!AO856="","-","Harap dikosongkan"),IF(Pengawas!AL856&lt;&gt;1,IF(Pengawas!AO856="","OK","Harap dikosongkan"),IF(Pengawas!AO856="","Harap diisi",IF(Pengawas!AO856&gt;1,"Tidak valid","OK"))))</f>
        <v>-</v>
      </c>
      <c r="AP856" s="25" t="str">
        <f>IF(Pengawas!AL856&gt;1,"OK",IF(Pengawas!AO856="",IF(Pengawas!AP856="","-","Kolom AO cek lagi"),IF(Pengawas!AO856=0,IF(Pengawas!AP856="","OK","Harap dikosongkan"),IF(Pengawas!AP856="","Harap diisi",IF(LEN(Pengawas!AP856)&lt;12,"Tidak valid",IF(LEN(Pengawas!AP856)&gt;14,"Tidak valid","OK"))))))</f>
        <v>-</v>
      </c>
      <c r="AQ856" s="26" t="str">
        <f>IF(Pengawas!AL856&gt;1,"OK",IF(Pengawas!AO856="",IF(Pengawas!AQ856="","-","Kolom AO cek lagi"),IF(Pengawas!AO856=0,IF(Pengawas!AQ856="","OK","Harap dikosongkan"),IF(Pengawas!AQ856="","Harap diisi",IF(LEN(Pengawas!AQ856)&lt;5,"Cek lagi","OK")))))</f>
        <v>-</v>
      </c>
      <c r="AR856" s="26" t="str">
        <f>IF(Pengawas!AL856&gt;1,"OK",IF(Pengawas!AO856="",IF(Pengawas!AR856="","-","Kolom AT cek lagi"),IF(Pengawas!AO856=0,IF(Pengawas!AR856="","OK","Harap dikosongkan"),IF(Pengawas!AR856="","Harap diisi",IF(VALUE(LEFT(Pengawas!AR856,2))&gt;31,"Tanggal tidak valid",IF(VALUE(LEFT(RIGHT(Pengawas!AR856,7),2))&gt;12,"Bulan tidak valid",IF(VALUE(RIGHT(Pengawas!AR856,4))&gt;2016,"Tahun cek lagi",IF(VALUE(RIGHT(Pengawas!AR856,4))&lt;2005,"Tahun cek lagi","OK"))))))))</f>
        <v>-</v>
      </c>
      <c r="AS856" s="25" t="str">
        <f>IF(Pengawas!AP856="",IF(Pengawas!AS856="","-","Harap dikosongkan"),IF(Pengawas!AP856&lt;&gt;"",IF(Pengawas!AS856="","Harap diisi",IF(Pengawas!AS856&gt;1,"Tidak valid","OK"))))</f>
        <v>-</v>
      </c>
      <c r="AT856" s="25" t="str">
        <f>IF(Pengawas!AS856="",IF(Pengawas!AT856="","-","Harap dikosongkan"),IF(Pengawas!AS856&lt;&gt;1,IF(Pengawas!AT856="","OK","Harap dikosongkan"),IF(Pengawas!AS856="",IF(Pengawas!AT856="","-","Harap dikosongkan"),IF(Pengawas!AS856=0,IF(Pengawas!AT856="","OK","Harap dikosongkan"),IF(Pengawas!AT856="","Harap diisi",IF(Pengawas!AT856&gt;2016,"Cek lagi",IF(Pengawas!AT856&lt;2005,"Cek lagi",IF(Pengawas!AM856&gt;Pengawas!AT856,"Cek lagi dengan Kolom AL","OK"))))))))</f>
        <v>-</v>
      </c>
      <c r="AU856" s="25" t="str">
        <f>IF(Pengawas!AS856="",IF(Pengawas!AU856="","-","Harap dikosongkan"),IF(Pengawas!AS856&lt;&gt;1,IF(Pengawas!AU856="","OK","Harap dikosongkan"),IF(Pengawas!AS856="",IF(Pengawas!AU856="","-","Harap dikosongkan"),IF(Pengawas!AS856=0,IF(Pengawas!AU856="","OK","Harap dikosongkan"),IF(Pengawas!AU856="","Harap diisi",IF(Pengawas!AU856&gt;20000000,"Cek lagi",IF(Pengawas!AU856&lt;100000,"Cek lagi","OK")))))))</f>
        <v>-</v>
      </c>
      <c r="AV856" s="25" t="str">
        <f>IF(Pengawas!AV856="","-",IF(Pengawas!AV856&gt;3,"Tidak valid","OK"))</f>
        <v>-</v>
      </c>
      <c r="AW856" s="25" t="str">
        <f>IF(Pengawas!AV856="",IF(Pengawas!AW856="","-","Harap dikosongkan"),IF(Pengawas!AV856=0,IF(Pengawas!AW856="","OK","Harap dikosongkan"),IF(Pengawas!AV856&gt;0,IF(Pengawas!AW856="","Harap diisi",IF(Pengawas!AW856&gt;2015,"Tidak valid","OK")))))</f>
        <v>-</v>
      </c>
      <c r="AX856" s="25" t="str">
        <f>IF(Pengawas!AV856="",IF(Pengawas!AX856="","-","Harap dikosongkan"),IF(Pengawas!AV856=0,IF(Pengawas!AX856="","OK","Harap dikosongkan"),IF(Pengawas!AV856&gt;0,IF(Pengawas!AX856="","Harap diisi",IF(Pengawas!AX856="","-",IF(Pengawas!AX856&gt;1,"Tidak valid","OK"))))))</f>
        <v>-</v>
      </c>
      <c r="AY856" s="25" t="str">
        <f>IF(Pengawas!AY856="","-",IF(Pengawas!AY856&gt;2,"Tidak valid","OK"))</f>
        <v>-</v>
      </c>
      <c r="AZ856" s="25" t="str">
        <f>IF(Pengawas!AY856="",IF(Pengawas!AZ856="","-","Harap dikosongkan"),IF(Pengawas!AY856=0,IF(Pengawas!AZ856="","OK","Harap dikosongkan"),IF(Pengawas!AZ856="","Harap diisi",IF(Pengawas!AZ856&gt;2015,"Cek lagi",IF(Pengawas!AZ856&lt;2000,"Cek lagi","OK")))))</f>
        <v>-</v>
      </c>
      <c r="BA856" s="25" t="str">
        <f>IF(Pengawas!BA856="","-",IF(LEN(Pengawas!BA856)&lt;5,"Cek lagi","OK"))</f>
        <v>-</v>
      </c>
      <c r="BB856" s="25" t="str">
        <f>IF(Pengawas!BB856="","-",IF(LEN(Pengawas!BB856)&lt;4,"Cek lagi","OK"))</f>
        <v>-</v>
      </c>
      <c r="BC856" s="25" t="str">
        <f>IF(Pengawas!BC856="","-",IF(LEN(Pengawas!BC856)&lt;4,"Cek lagi","OK"))</f>
        <v>-</v>
      </c>
      <c r="BD856" s="25" t="str">
        <f>IF(Pengawas!BD856="","-",IF(LEN(Pengawas!BD856)&lt;4,"Cek lagi","OK"))</f>
        <v>-</v>
      </c>
      <c r="BE856" s="25" t="str">
        <f>IF(Pengawas!BE856="","-",IF(LEN(Pengawas!BE856)&lt;4,"Cek lagi","OK"))</f>
        <v>-</v>
      </c>
      <c r="BF856" s="25" t="str">
        <f>IF(Pengawas!BF856="","-",IF(LEN(Pengawas!BF856)&lt;&gt;5,"Tidak valid","OK"))</f>
        <v>-</v>
      </c>
      <c r="BG856" s="25" t="str">
        <f>IF(Pengawas!BG856="","-",IF(LEN(Pengawas!BG856)&lt;9,"Cek lagi",IF(LEN(Pengawas!BG856)&gt;14,"Cek lagi","OK")))</f>
        <v>-</v>
      </c>
    </row>
    <row r="857" spans="1:59" ht="15" customHeight="1" x14ac:dyDescent="0.2">
      <c r="A857" s="25" t="str">
        <f>IF(Pengawas!A857="","-",IF(LEN(Pengawas!A857)&lt;4,"Cek lagi","OK"))</f>
        <v>-</v>
      </c>
      <c r="B857" s="25" t="str">
        <f>IF(Pengawas!B857="","-",IF(LEN(Pengawas!B857)&lt;4,"Cek lagi","OK"))</f>
        <v>-</v>
      </c>
      <c r="C857" s="25" t="str">
        <f>IF(Pengawas!C857="","-",IF(LEN(Pengawas!C857)&lt;&gt;18,"Tidak valid","OK"))</f>
        <v>-</v>
      </c>
      <c r="D857" s="25" t="str">
        <f>IF(Pengawas!D857="","-",IF(LEN(Pengawas!D857)&lt;&gt;16,"Tidak valid","OK"))</f>
        <v>-</v>
      </c>
      <c r="E857" s="25" t="str">
        <f>IF(Pengawas!E857="","-",IF(LEN(Pengawas!E857)&lt;4,"Cek lagi","OK"))</f>
        <v>-</v>
      </c>
      <c r="F857" s="25" t="str">
        <f>IF(Pengawas!F857="","-",IF(LEN(Pengawas!F857)&lt;&gt;16,"Tidak valid","OK"))</f>
        <v>-</v>
      </c>
      <c r="G857" s="25" t="str">
        <f>IF(Pengawas!G857="","-",IF(LEN(Pengawas!G857)&lt;4,"Cek lagi","OK"))</f>
        <v>-</v>
      </c>
      <c r="H857" s="26" t="str">
        <f>IF(Pengawas!H857="","-",IF(VALUE(LEFT(Pengawas!H857,2))&gt;31,"Tanggal tidak valid",IF(VALUE(LEFT(RIGHT(Pengawas!H857,7),2))&gt;12,"Bulan tidak valid",IF(VALUE(RIGHT(Pengawas!H857,4))&gt;1990,"Umur terlalu muda",IF(VALUE(RIGHT(Pengawas!H857,4))&lt;1955,"Umur terlalu tua","OK")))))</f>
        <v>-</v>
      </c>
      <c r="I857" s="25" t="str">
        <f>IF(Pengawas!I857="","-",IF(Pengawas!I857="L","OK",IF(Pengawas!I857="P","OK","Tidak valid")))</f>
        <v>-</v>
      </c>
      <c r="J857" s="25" t="str">
        <f>IF(Pengawas!J857="","-",IF(LEN(Pengawas!J857)&lt;4,"Cek lagi","OK"))</f>
        <v>-</v>
      </c>
      <c r="K857" s="25" t="str">
        <f>IF(Pengawas!K857="","-",IF(Pengawas!K857&gt;5,"Tidak valid",IF(Pengawas!K857&lt;1,"Tidak valid","OK")))</f>
        <v>-</v>
      </c>
      <c r="L857" s="25" t="str">
        <f>IF(Pengawas!L857="","-",IF(VALUE(LEFT(Pengawas!L857,1))&gt;1,"Tidak valid","OK"))</f>
        <v>-</v>
      </c>
      <c r="M857" s="25" t="str">
        <f>IF(Pengawas!M857="","-",IF(VALUE(LEFT(Pengawas!M857,1))&gt;1,"Tidak valid","OK"))</f>
        <v>-</v>
      </c>
      <c r="N857" s="25" t="str">
        <f>IF(Pengawas!N857="","-",IF(VALUE(LEFT(Pengawas!N857,2))&gt;31,"Tanggal tidak valid",IF(VALUE(LEFT(RIGHT(Pengawas!N857,7),2))&gt;12,"Bulan tidak valid",IF(VALUE(RIGHT(Pengawas!N857,4))&gt;2015,"Tahun cek lagi",IF(VALUE(RIGHT(Pengawas!N857,4))&lt;1930,"Tahun cek lagi","OK")))))</f>
        <v>-</v>
      </c>
      <c r="O857" s="26" t="str">
        <f>IF(Pengawas!O857="","-",IF(VALUE(LEFT(Pengawas!O857,2))&gt;31,"Tanggal tidak valid",IF(VALUE(LEFT(RIGHT(Pengawas!O857,7),2))&gt;12,"Bulan tidak valid",IF(VALUE(RIGHT(Pengawas!O857,4))&gt;2015,"Tahun cek lagi",IF(VALUE(RIGHT(Pengawas!O857,4))&lt;1930,"Tahun cek lagi","OK")))))</f>
        <v>-</v>
      </c>
      <c r="P857" s="26" t="str">
        <f>IF(Pengawas!P857="","-",IF(VALUE(LEFT(Pengawas!P857,2))&gt;31,"Tanggal tidak valid",IF(VALUE(LEFT(RIGHT(Pengawas!P857,7),2))&gt;12,"Bulan tidak valid",IF(VALUE(RIGHT(Pengawas!P857,4))&gt;2015,"Tahun cek lagi",IF(VALUE(RIGHT(Pengawas!P857,4))&lt;1930,"Tahun cek lagi","OK")))))</f>
        <v>-</v>
      </c>
      <c r="Q857" s="25" t="str">
        <f>IF(Pengawas!Q857="","-",IF(Pengawas!Q857&gt;3,"Tidak valid",IF(Pengawas!Q857&lt;1,"Tidak valid","OK")))</f>
        <v>-</v>
      </c>
      <c r="R857" s="25" t="str">
        <f>IF(Pengawas!R857="","-",IF(Pengawas!R857&gt;20000000,"Cek lagi",IF(Pengawas!R857&lt;50000,"Cek lagi","OK")))</f>
        <v>-</v>
      </c>
      <c r="S857" s="25" t="str">
        <f>IF(Pengawas!S857="","-",IF(Pengawas!S857&gt;3,"Tidak valid",IF(Pengawas!S857&lt;1,"Tidak valid","OK")))</f>
        <v>-</v>
      </c>
      <c r="T857" s="25" t="str">
        <f>IF(Pengawas!T857="","-",IF(Pengawas!T857&gt;6,"Tidak valid",IF(Pengawas!T857&lt;1,"Tidak valid","OK")))</f>
        <v>-</v>
      </c>
      <c r="U857" s="25" t="str">
        <f>IF(Pengawas!U857="","-",IF(Pengawas!U857&gt;4,"Tidak valid",IF(Pengawas!U857&lt;1,"Tidak valid","OK")))</f>
        <v>-</v>
      </c>
      <c r="V857" s="25" t="str">
        <f>IF(Pengawas!V857="","-",IF(Pengawas!V857&gt;2,"Tidak valid",IF(Pengawas!V857&lt;1,"Tidak valid","OK")))</f>
        <v>-</v>
      </c>
      <c r="W857" s="25" t="str">
        <f>IF(Pengawas!V857="","-",IF(Pengawas!V857=1,IF(Pengawas!W857="","Harap diisi","OK"),IF(Pengawas!V857=2,IF(Pengawas!W857="","Harap diisi","OK"),IF(Pengawas!V858&lt;1,"-",IF(Pengawas!V858&gt;2,"-","OK")))))</f>
        <v>-</v>
      </c>
      <c r="X857" s="25" t="str">
        <f>IF(Pengawas!V857="","-",IF(Pengawas!V857=1,IF(Pengawas!X857="","Harap diisi","OK"),IF(Pengawas!V857=2,IF(Pengawas!X857="","Harap diisi","OK"),IF(Pengawas!V858&lt;1,"-",IF(Pengawas!V858&gt;2,"-","OK")))))</f>
        <v>-</v>
      </c>
      <c r="Y857" s="25" t="str">
        <f>IF(Pengawas!V857="","-",IF(Pengawas!V857=1,IF(Pengawas!Y857="","Harap diisi","OK"),IF(Pengawas!V857=2,IF(Pengawas!Y857="","Harap diisi","OK"),IF(Pengawas!V858&lt;1,"-",IF(Pengawas!V858&gt;2,"-","OK")))))</f>
        <v>-</v>
      </c>
      <c r="Z857" s="25" t="str">
        <f>IF(Pengawas!V857="","-",IF(Pengawas!V857=1,IF(Pengawas!Z857="","Harap diisi","OK"),IF(Pengawas!V857=2,IF(Pengawas!Z857="","Harap diisi","OK"),IF(Pengawas!V858&lt;1,"-",IF(Pengawas!V858&gt;2,"-","OK")))))</f>
        <v>-</v>
      </c>
      <c r="AA857" s="25" t="str">
        <f>IF(Pengawas!V857="","-",IF(Pengawas!V857=1,IF(Pengawas!AA857="","Harap diisi","OK"),IF(Pengawas!V857=2,IF(Pengawas!AA857="","Harap diisi","OK"),IF(Pengawas!V858&lt;1,"-",IF(Pengawas!V858&gt;2,"-","OK")))))</f>
        <v>-</v>
      </c>
      <c r="AB857" s="25" t="str">
        <f>IF(Pengawas!V857="","-",IF(Pengawas!V857=1,IF(Pengawas!AB857="","Harap diisi","OK"),IF(Pengawas!V857=2,IF(Pengawas!AB857="","Harap diisi","OK"),IF(Pengawas!V858&lt;1,"-",IF(Pengawas!V858&gt;2,"-","OK")))))</f>
        <v>-</v>
      </c>
      <c r="AC857" s="25" t="str">
        <f>IF(Pengawas!V857="","-",IF(Pengawas!V857=1,IF(Pengawas!AC857="","Harap diisi","OK"),IF(Pengawas!V857=2,IF(Pengawas!AC857="","Harap diisi","OK"),IF(Pengawas!V858&lt;1,"-",IF(Pengawas!V858&gt;2,"-","OK")))))</f>
        <v>-</v>
      </c>
      <c r="AD857" s="25" t="str">
        <f>IF(Pengawas!V857="","-",IF(Pengawas!V857=1,IF(Pengawas!AD857="","OK","Harap dikosongkan"),IF(Pengawas!V857=2,IF(Pengawas!AD857="","Harap diisi","OK"),IF(Pengawas!V858&lt;1,"-",IF(Pengawas!V858&gt;2,"-","OK")))))</f>
        <v>-</v>
      </c>
      <c r="AE857" s="25" t="str">
        <f>IF(Pengawas!V857="","-",IF(Pengawas!V857=1,IF(Pengawas!AE857="","OK","Harap dikosongkan"),IF(Pengawas!V857=2,IF(Pengawas!AE857="","Harap diisi","OK"),IF(Pengawas!V858&lt;1,"-",IF(Pengawas!V858&gt;2,"-","OK")))))</f>
        <v>-</v>
      </c>
      <c r="AF857" s="25" t="str">
        <f>IF(Pengawas!V857="","-",IF(Pengawas!V857=1,IF(Pengawas!AF857="","OK","Harap dikosongkan"),IF(Pengawas!V857=2,IF(Pengawas!AF857="","Harap diisi","OK"),IF(Pengawas!V858&lt;1,"-",IF(Pengawas!V858&gt;2,"-","OK")))))</f>
        <v>-</v>
      </c>
      <c r="AG857" s="25" t="str">
        <f>IF(Pengawas!V857="","-",IF(Pengawas!V857=1,IF(Pengawas!AG857="","OK","Harap dikosongkan"),IF(Pengawas!V857=2,IF(Pengawas!AG857="","Harap diisi","OK"),IF(Pengawas!V858&lt;1,"-",IF(Pengawas!V858&gt;2,"-","OK")))))</f>
        <v>-</v>
      </c>
      <c r="AH857" s="25" t="str">
        <f>IF(Pengawas!V857="","-",IF(Pengawas!V857=1,IF(Pengawas!AH857="","OK","Harap dikosongkan"),IF(Pengawas!V857=2,IF(Pengawas!AH857="","Harap diisi","OK"),IF(Pengawas!V858&lt;1,"-",IF(Pengawas!V858&gt;2,"-","OK")))))</f>
        <v>-</v>
      </c>
      <c r="AI857" s="25" t="str">
        <f>IF(Pengawas!V857="","-",IF(Pengawas!V857=1,IF(Pengawas!AI857="","OK","Harap dikosongkan"),IF(Pengawas!V857=2,IF(Pengawas!AI857="","Harap diisi","OK"),IF(Pengawas!V858&lt;1,"-",IF(Pengawas!V858&gt;2,"-","OK")))))</f>
        <v>-</v>
      </c>
      <c r="AJ857" s="25" t="str">
        <f>IF(Pengawas!V857="","-",IF(Pengawas!V857=1,IF(Pengawas!AJ857="","OK","Harap dikosongkan"),IF(Pengawas!V857=2,IF(Pengawas!AJ857="","Harap diisi","OK"),IF(Pengawas!V858&lt;1,"-",IF(Pengawas!V858&gt;2,"-","OK")))))</f>
        <v>-</v>
      </c>
      <c r="AK857" s="25" t="str">
        <f>IF(Pengawas!V857="","-",IF(Pengawas!V857=1,IF(Pengawas!AK857="","OK","Harap dikosongkan"),IF(Pengawas!V857=2,IF(Pengawas!AK857="","Harap diisi","OK"),IF(Pengawas!V858&lt;1,"-",IF(Pengawas!V858&gt;2,"-","OK")))))</f>
        <v>-</v>
      </c>
      <c r="AL857" s="25" t="str">
        <f>IF(Pengawas!AL857="","-",IF(Pengawas!AL857&gt;3,"Tidak valid",IF(Pengawas!AL857&lt;1,"Tidak valid","OK")))</f>
        <v>-</v>
      </c>
      <c r="AM857" s="25" t="str">
        <f>IF(Pengawas!AL857="",IF(Pengawas!AM857="","-","Harap dikosongkan"),IF(Pengawas!AL857&lt;&gt;1,IF(Pengawas!AM857="","OK","Harap dikosongkan"),IF(Pengawas!AM857="","Harap diisi",IF(Pengawas!AM857&gt;2015,"Cek lagi",IF(Pengawas!AM857&lt;2005,"Cek lagi","OK")))))</f>
        <v>-</v>
      </c>
      <c r="AN857" s="25" t="str">
        <f>IF(Pengawas!AL857="",IF(Pengawas!AN857="","-","Harap dikosongkan"),IF(Pengawas!AL857&lt;&gt;1,IF(Pengawas!AN857="","OK","Harap dikosongkan"),IF(Pengawas!AN857="","Harap diisi",IF(VALUE(Pengawas!AN857)&gt;33,"Tidak valid",IF(VALUE(Pengawas!AN857)&lt;1,"Tidak valid","OK")))))</f>
        <v>-</v>
      </c>
      <c r="AO857" s="25" t="str">
        <f>IF(Pengawas!AL857="",IF(Pengawas!AO857="","-","Harap dikosongkan"),IF(Pengawas!AL857&lt;&gt;1,IF(Pengawas!AO857="","OK","Harap dikosongkan"),IF(Pengawas!AO857="","Harap diisi",IF(Pengawas!AO857&gt;1,"Tidak valid","OK"))))</f>
        <v>-</v>
      </c>
      <c r="AP857" s="25" t="str">
        <f>IF(Pengawas!AL857&gt;1,"OK",IF(Pengawas!AO857="",IF(Pengawas!AP857="","-","Kolom AO cek lagi"),IF(Pengawas!AO857=0,IF(Pengawas!AP857="","OK","Harap dikosongkan"),IF(Pengawas!AP857="","Harap diisi",IF(LEN(Pengawas!AP857)&lt;12,"Tidak valid",IF(LEN(Pengawas!AP857)&gt;14,"Tidak valid","OK"))))))</f>
        <v>-</v>
      </c>
      <c r="AQ857" s="26" t="str">
        <f>IF(Pengawas!AL857&gt;1,"OK",IF(Pengawas!AO857="",IF(Pengawas!AQ857="","-","Kolom AO cek lagi"),IF(Pengawas!AO857=0,IF(Pengawas!AQ857="","OK","Harap dikosongkan"),IF(Pengawas!AQ857="","Harap diisi",IF(LEN(Pengawas!AQ857)&lt;5,"Cek lagi","OK")))))</f>
        <v>-</v>
      </c>
      <c r="AR857" s="26" t="str">
        <f>IF(Pengawas!AL857&gt;1,"OK",IF(Pengawas!AO857="",IF(Pengawas!AR857="","-","Kolom AT cek lagi"),IF(Pengawas!AO857=0,IF(Pengawas!AR857="","OK","Harap dikosongkan"),IF(Pengawas!AR857="","Harap diisi",IF(VALUE(LEFT(Pengawas!AR857,2))&gt;31,"Tanggal tidak valid",IF(VALUE(LEFT(RIGHT(Pengawas!AR857,7),2))&gt;12,"Bulan tidak valid",IF(VALUE(RIGHT(Pengawas!AR857,4))&gt;2016,"Tahun cek lagi",IF(VALUE(RIGHT(Pengawas!AR857,4))&lt;2005,"Tahun cek lagi","OK"))))))))</f>
        <v>-</v>
      </c>
      <c r="AS857" s="25" t="str">
        <f>IF(Pengawas!AP857="",IF(Pengawas!AS857="","-","Harap dikosongkan"),IF(Pengawas!AP857&lt;&gt;"",IF(Pengawas!AS857="","Harap diisi",IF(Pengawas!AS857&gt;1,"Tidak valid","OK"))))</f>
        <v>-</v>
      </c>
      <c r="AT857" s="25" t="str">
        <f>IF(Pengawas!AS857="",IF(Pengawas!AT857="","-","Harap dikosongkan"),IF(Pengawas!AS857&lt;&gt;1,IF(Pengawas!AT857="","OK","Harap dikosongkan"),IF(Pengawas!AS857="",IF(Pengawas!AT857="","-","Harap dikosongkan"),IF(Pengawas!AS857=0,IF(Pengawas!AT857="","OK","Harap dikosongkan"),IF(Pengawas!AT857="","Harap diisi",IF(Pengawas!AT857&gt;2016,"Cek lagi",IF(Pengawas!AT857&lt;2005,"Cek lagi",IF(Pengawas!AM857&gt;Pengawas!AT857,"Cek lagi dengan Kolom AL","OK"))))))))</f>
        <v>-</v>
      </c>
      <c r="AU857" s="25" t="str">
        <f>IF(Pengawas!AS857="",IF(Pengawas!AU857="","-","Harap dikosongkan"),IF(Pengawas!AS857&lt;&gt;1,IF(Pengawas!AU857="","OK","Harap dikosongkan"),IF(Pengawas!AS857="",IF(Pengawas!AU857="","-","Harap dikosongkan"),IF(Pengawas!AS857=0,IF(Pengawas!AU857="","OK","Harap dikosongkan"),IF(Pengawas!AU857="","Harap diisi",IF(Pengawas!AU857&gt;20000000,"Cek lagi",IF(Pengawas!AU857&lt;100000,"Cek lagi","OK")))))))</f>
        <v>-</v>
      </c>
      <c r="AV857" s="25" t="str">
        <f>IF(Pengawas!AV857="","-",IF(Pengawas!AV857&gt;3,"Tidak valid","OK"))</f>
        <v>-</v>
      </c>
      <c r="AW857" s="25" t="str">
        <f>IF(Pengawas!AV857="",IF(Pengawas!AW857="","-","Harap dikosongkan"),IF(Pengawas!AV857=0,IF(Pengawas!AW857="","OK","Harap dikosongkan"),IF(Pengawas!AV857&gt;0,IF(Pengawas!AW857="","Harap diisi",IF(Pengawas!AW857&gt;2015,"Tidak valid","OK")))))</f>
        <v>-</v>
      </c>
      <c r="AX857" s="25" t="str">
        <f>IF(Pengawas!AV857="",IF(Pengawas!AX857="","-","Harap dikosongkan"),IF(Pengawas!AV857=0,IF(Pengawas!AX857="","OK","Harap dikosongkan"),IF(Pengawas!AV857&gt;0,IF(Pengawas!AX857="","Harap diisi",IF(Pengawas!AX857="","-",IF(Pengawas!AX857&gt;1,"Tidak valid","OK"))))))</f>
        <v>-</v>
      </c>
      <c r="AY857" s="25" t="str">
        <f>IF(Pengawas!AY857="","-",IF(Pengawas!AY857&gt;2,"Tidak valid","OK"))</f>
        <v>-</v>
      </c>
      <c r="AZ857" s="25" t="str">
        <f>IF(Pengawas!AY857="",IF(Pengawas!AZ857="","-","Harap dikosongkan"),IF(Pengawas!AY857=0,IF(Pengawas!AZ857="","OK","Harap dikosongkan"),IF(Pengawas!AZ857="","Harap diisi",IF(Pengawas!AZ857&gt;2015,"Cek lagi",IF(Pengawas!AZ857&lt;2000,"Cek lagi","OK")))))</f>
        <v>-</v>
      </c>
      <c r="BA857" s="25" t="str">
        <f>IF(Pengawas!BA857="","-",IF(LEN(Pengawas!BA857)&lt;5,"Cek lagi","OK"))</f>
        <v>-</v>
      </c>
      <c r="BB857" s="25" t="str">
        <f>IF(Pengawas!BB857="","-",IF(LEN(Pengawas!BB857)&lt;4,"Cek lagi","OK"))</f>
        <v>-</v>
      </c>
      <c r="BC857" s="25" t="str">
        <f>IF(Pengawas!BC857="","-",IF(LEN(Pengawas!BC857)&lt;4,"Cek lagi","OK"))</f>
        <v>-</v>
      </c>
      <c r="BD857" s="25" t="str">
        <f>IF(Pengawas!BD857="","-",IF(LEN(Pengawas!BD857)&lt;4,"Cek lagi","OK"))</f>
        <v>-</v>
      </c>
      <c r="BE857" s="25" t="str">
        <f>IF(Pengawas!BE857="","-",IF(LEN(Pengawas!BE857)&lt;4,"Cek lagi","OK"))</f>
        <v>-</v>
      </c>
      <c r="BF857" s="25" t="str">
        <f>IF(Pengawas!BF857="","-",IF(LEN(Pengawas!BF857)&lt;&gt;5,"Tidak valid","OK"))</f>
        <v>-</v>
      </c>
      <c r="BG857" s="25" t="str">
        <f>IF(Pengawas!BG857="","-",IF(LEN(Pengawas!BG857)&lt;9,"Cek lagi",IF(LEN(Pengawas!BG857)&gt;14,"Cek lagi","OK")))</f>
        <v>-</v>
      </c>
    </row>
    <row r="858" spans="1:59" ht="15" customHeight="1" x14ac:dyDescent="0.2">
      <c r="A858" s="25" t="str">
        <f>IF(Pengawas!A858="","-",IF(LEN(Pengawas!A858)&lt;4,"Cek lagi","OK"))</f>
        <v>-</v>
      </c>
      <c r="B858" s="25" t="str">
        <f>IF(Pengawas!B858="","-",IF(LEN(Pengawas!B858)&lt;4,"Cek lagi","OK"))</f>
        <v>-</v>
      </c>
      <c r="C858" s="25" t="str">
        <f>IF(Pengawas!C858="","-",IF(LEN(Pengawas!C858)&lt;&gt;18,"Tidak valid","OK"))</f>
        <v>-</v>
      </c>
      <c r="D858" s="25" t="str">
        <f>IF(Pengawas!D858="","-",IF(LEN(Pengawas!D858)&lt;&gt;16,"Tidak valid","OK"))</f>
        <v>-</v>
      </c>
      <c r="E858" s="25" t="str">
        <f>IF(Pengawas!E858="","-",IF(LEN(Pengawas!E858)&lt;4,"Cek lagi","OK"))</f>
        <v>-</v>
      </c>
      <c r="F858" s="25" t="str">
        <f>IF(Pengawas!F858="","-",IF(LEN(Pengawas!F858)&lt;&gt;16,"Tidak valid","OK"))</f>
        <v>-</v>
      </c>
      <c r="G858" s="25" t="str">
        <f>IF(Pengawas!G858="","-",IF(LEN(Pengawas!G858)&lt;4,"Cek lagi","OK"))</f>
        <v>-</v>
      </c>
      <c r="H858" s="26" t="str">
        <f>IF(Pengawas!H858="","-",IF(VALUE(LEFT(Pengawas!H858,2))&gt;31,"Tanggal tidak valid",IF(VALUE(LEFT(RIGHT(Pengawas!H858,7),2))&gt;12,"Bulan tidak valid",IF(VALUE(RIGHT(Pengawas!H858,4))&gt;1990,"Umur terlalu muda",IF(VALUE(RIGHT(Pengawas!H858,4))&lt;1955,"Umur terlalu tua","OK")))))</f>
        <v>-</v>
      </c>
      <c r="I858" s="25" t="str">
        <f>IF(Pengawas!I858="","-",IF(Pengawas!I858="L","OK",IF(Pengawas!I858="P","OK","Tidak valid")))</f>
        <v>-</v>
      </c>
      <c r="J858" s="25" t="str">
        <f>IF(Pengawas!J858="","-",IF(LEN(Pengawas!J858)&lt;4,"Cek lagi","OK"))</f>
        <v>-</v>
      </c>
      <c r="K858" s="25" t="str">
        <f>IF(Pengawas!K858="","-",IF(Pengawas!K858&gt;5,"Tidak valid",IF(Pengawas!K858&lt;1,"Tidak valid","OK")))</f>
        <v>-</v>
      </c>
      <c r="L858" s="25" t="str">
        <f>IF(Pengawas!L858="","-",IF(VALUE(LEFT(Pengawas!L858,1))&gt;1,"Tidak valid","OK"))</f>
        <v>-</v>
      </c>
      <c r="M858" s="25" t="str">
        <f>IF(Pengawas!M858="","-",IF(VALUE(LEFT(Pengawas!M858,1))&gt;1,"Tidak valid","OK"))</f>
        <v>-</v>
      </c>
      <c r="N858" s="25" t="str">
        <f>IF(Pengawas!N858="","-",IF(VALUE(LEFT(Pengawas!N858,2))&gt;31,"Tanggal tidak valid",IF(VALUE(LEFT(RIGHT(Pengawas!N858,7),2))&gt;12,"Bulan tidak valid",IF(VALUE(RIGHT(Pengawas!N858,4))&gt;2015,"Tahun cek lagi",IF(VALUE(RIGHT(Pengawas!N858,4))&lt;1930,"Tahun cek lagi","OK")))))</f>
        <v>-</v>
      </c>
      <c r="O858" s="26" t="str">
        <f>IF(Pengawas!O858="","-",IF(VALUE(LEFT(Pengawas!O858,2))&gt;31,"Tanggal tidak valid",IF(VALUE(LEFT(RIGHT(Pengawas!O858,7),2))&gt;12,"Bulan tidak valid",IF(VALUE(RIGHT(Pengawas!O858,4))&gt;2015,"Tahun cek lagi",IF(VALUE(RIGHT(Pengawas!O858,4))&lt;1930,"Tahun cek lagi","OK")))))</f>
        <v>-</v>
      </c>
      <c r="P858" s="26" t="str">
        <f>IF(Pengawas!P858="","-",IF(VALUE(LEFT(Pengawas!P858,2))&gt;31,"Tanggal tidak valid",IF(VALUE(LEFT(RIGHT(Pengawas!P858,7),2))&gt;12,"Bulan tidak valid",IF(VALUE(RIGHT(Pengawas!P858,4))&gt;2015,"Tahun cek lagi",IF(VALUE(RIGHT(Pengawas!P858,4))&lt;1930,"Tahun cek lagi","OK")))))</f>
        <v>-</v>
      </c>
      <c r="Q858" s="25" t="str">
        <f>IF(Pengawas!Q858="","-",IF(Pengawas!Q858&gt;3,"Tidak valid",IF(Pengawas!Q858&lt;1,"Tidak valid","OK")))</f>
        <v>-</v>
      </c>
      <c r="R858" s="25" t="str">
        <f>IF(Pengawas!R858="","-",IF(Pengawas!R858&gt;20000000,"Cek lagi",IF(Pengawas!R858&lt;50000,"Cek lagi","OK")))</f>
        <v>-</v>
      </c>
      <c r="S858" s="25" t="str">
        <f>IF(Pengawas!S858="","-",IF(Pengawas!S858&gt;3,"Tidak valid",IF(Pengawas!S858&lt;1,"Tidak valid","OK")))</f>
        <v>-</v>
      </c>
      <c r="T858" s="25" t="str">
        <f>IF(Pengawas!T858="","-",IF(Pengawas!T858&gt;6,"Tidak valid",IF(Pengawas!T858&lt;1,"Tidak valid","OK")))</f>
        <v>-</v>
      </c>
      <c r="U858" s="25" t="str">
        <f>IF(Pengawas!U858="","-",IF(Pengawas!U858&gt;4,"Tidak valid",IF(Pengawas!U858&lt;1,"Tidak valid","OK")))</f>
        <v>-</v>
      </c>
      <c r="V858" s="25" t="str">
        <f>IF(Pengawas!V858="","-",IF(Pengawas!V858&gt;2,"Tidak valid",IF(Pengawas!V858&lt;1,"Tidak valid","OK")))</f>
        <v>-</v>
      </c>
      <c r="W858" s="25" t="str">
        <f>IF(Pengawas!V858="","-",IF(Pengawas!V858=1,IF(Pengawas!W858="","Harap diisi","OK"),IF(Pengawas!V858=2,IF(Pengawas!W858="","Harap diisi","OK"),IF(Pengawas!V859&lt;1,"-",IF(Pengawas!V859&gt;2,"-","OK")))))</f>
        <v>-</v>
      </c>
      <c r="X858" s="25" t="str">
        <f>IF(Pengawas!V858="","-",IF(Pengawas!V858=1,IF(Pengawas!X858="","Harap diisi","OK"),IF(Pengawas!V858=2,IF(Pengawas!X858="","Harap diisi","OK"),IF(Pengawas!V859&lt;1,"-",IF(Pengawas!V859&gt;2,"-","OK")))))</f>
        <v>-</v>
      </c>
      <c r="Y858" s="25" t="str">
        <f>IF(Pengawas!V858="","-",IF(Pengawas!V858=1,IF(Pengawas!Y858="","Harap diisi","OK"),IF(Pengawas!V858=2,IF(Pengawas!Y858="","Harap diisi","OK"),IF(Pengawas!V859&lt;1,"-",IF(Pengawas!V859&gt;2,"-","OK")))))</f>
        <v>-</v>
      </c>
      <c r="Z858" s="25" t="str">
        <f>IF(Pengawas!V858="","-",IF(Pengawas!V858=1,IF(Pengawas!Z858="","Harap diisi","OK"),IF(Pengawas!V858=2,IF(Pengawas!Z858="","Harap diisi","OK"),IF(Pengawas!V859&lt;1,"-",IF(Pengawas!V859&gt;2,"-","OK")))))</f>
        <v>-</v>
      </c>
      <c r="AA858" s="25" t="str">
        <f>IF(Pengawas!V858="","-",IF(Pengawas!V858=1,IF(Pengawas!AA858="","Harap diisi","OK"),IF(Pengawas!V858=2,IF(Pengawas!AA858="","Harap diisi","OK"),IF(Pengawas!V859&lt;1,"-",IF(Pengawas!V859&gt;2,"-","OK")))))</f>
        <v>-</v>
      </c>
      <c r="AB858" s="25" t="str">
        <f>IF(Pengawas!V858="","-",IF(Pengawas!V858=1,IF(Pengawas!AB858="","Harap diisi","OK"),IF(Pengawas!V858=2,IF(Pengawas!AB858="","Harap diisi","OK"),IF(Pengawas!V859&lt;1,"-",IF(Pengawas!V859&gt;2,"-","OK")))))</f>
        <v>-</v>
      </c>
      <c r="AC858" s="25" t="str">
        <f>IF(Pengawas!V858="","-",IF(Pengawas!V858=1,IF(Pengawas!AC858="","Harap diisi","OK"),IF(Pengawas!V858=2,IF(Pengawas!AC858="","Harap diisi","OK"),IF(Pengawas!V859&lt;1,"-",IF(Pengawas!V859&gt;2,"-","OK")))))</f>
        <v>-</v>
      </c>
      <c r="AD858" s="25" t="str">
        <f>IF(Pengawas!V858="","-",IF(Pengawas!V858=1,IF(Pengawas!AD858="","OK","Harap dikosongkan"),IF(Pengawas!V858=2,IF(Pengawas!AD858="","Harap diisi","OK"),IF(Pengawas!V859&lt;1,"-",IF(Pengawas!V859&gt;2,"-","OK")))))</f>
        <v>-</v>
      </c>
      <c r="AE858" s="25" t="str">
        <f>IF(Pengawas!V858="","-",IF(Pengawas!V858=1,IF(Pengawas!AE858="","OK","Harap dikosongkan"),IF(Pengawas!V858=2,IF(Pengawas!AE858="","Harap diisi","OK"),IF(Pengawas!V859&lt;1,"-",IF(Pengawas!V859&gt;2,"-","OK")))))</f>
        <v>-</v>
      </c>
      <c r="AF858" s="25" t="str">
        <f>IF(Pengawas!V858="","-",IF(Pengawas!V858=1,IF(Pengawas!AF858="","OK","Harap dikosongkan"),IF(Pengawas!V858=2,IF(Pengawas!AF858="","Harap diisi","OK"),IF(Pengawas!V859&lt;1,"-",IF(Pengawas!V859&gt;2,"-","OK")))))</f>
        <v>-</v>
      </c>
      <c r="AG858" s="25" t="str">
        <f>IF(Pengawas!V858="","-",IF(Pengawas!V858=1,IF(Pengawas!AG858="","OK","Harap dikosongkan"),IF(Pengawas!V858=2,IF(Pengawas!AG858="","Harap diisi","OK"),IF(Pengawas!V859&lt;1,"-",IF(Pengawas!V859&gt;2,"-","OK")))))</f>
        <v>-</v>
      </c>
      <c r="AH858" s="25" t="str">
        <f>IF(Pengawas!V858="","-",IF(Pengawas!V858=1,IF(Pengawas!AH858="","OK","Harap dikosongkan"),IF(Pengawas!V858=2,IF(Pengawas!AH858="","Harap diisi","OK"),IF(Pengawas!V859&lt;1,"-",IF(Pengawas!V859&gt;2,"-","OK")))))</f>
        <v>-</v>
      </c>
      <c r="AI858" s="25" t="str">
        <f>IF(Pengawas!V858="","-",IF(Pengawas!V858=1,IF(Pengawas!AI858="","OK","Harap dikosongkan"),IF(Pengawas!V858=2,IF(Pengawas!AI858="","Harap diisi","OK"),IF(Pengawas!V859&lt;1,"-",IF(Pengawas!V859&gt;2,"-","OK")))))</f>
        <v>-</v>
      </c>
      <c r="AJ858" s="25" t="str">
        <f>IF(Pengawas!V858="","-",IF(Pengawas!V858=1,IF(Pengawas!AJ858="","OK","Harap dikosongkan"),IF(Pengawas!V858=2,IF(Pengawas!AJ858="","Harap diisi","OK"),IF(Pengawas!V859&lt;1,"-",IF(Pengawas!V859&gt;2,"-","OK")))))</f>
        <v>-</v>
      </c>
      <c r="AK858" s="25" t="str">
        <f>IF(Pengawas!V858="","-",IF(Pengawas!V858=1,IF(Pengawas!AK858="","OK","Harap dikosongkan"),IF(Pengawas!V858=2,IF(Pengawas!AK858="","Harap diisi","OK"),IF(Pengawas!V859&lt;1,"-",IF(Pengawas!V859&gt;2,"-","OK")))))</f>
        <v>-</v>
      </c>
      <c r="AL858" s="25" t="str">
        <f>IF(Pengawas!AL858="","-",IF(Pengawas!AL858&gt;3,"Tidak valid",IF(Pengawas!AL858&lt;1,"Tidak valid","OK")))</f>
        <v>-</v>
      </c>
      <c r="AM858" s="25" t="str">
        <f>IF(Pengawas!AL858="",IF(Pengawas!AM858="","-","Harap dikosongkan"),IF(Pengawas!AL858&lt;&gt;1,IF(Pengawas!AM858="","OK","Harap dikosongkan"),IF(Pengawas!AM858="","Harap diisi",IF(Pengawas!AM858&gt;2015,"Cek lagi",IF(Pengawas!AM858&lt;2005,"Cek lagi","OK")))))</f>
        <v>-</v>
      </c>
      <c r="AN858" s="25" t="str">
        <f>IF(Pengawas!AL858="",IF(Pengawas!AN858="","-","Harap dikosongkan"),IF(Pengawas!AL858&lt;&gt;1,IF(Pengawas!AN858="","OK","Harap dikosongkan"),IF(Pengawas!AN858="","Harap diisi",IF(VALUE(Pengawas!AN858)&gt;33,"Tidak valid",IF(VALUE(Pengawas!AN858)&lt;1,"Tidak valid","OK")))))</f>
        <v>-</v>
      </c>
      <c r="AO858" s="25" t="str">
        <f>IF(Pengawas!AL858="",IF(Pengawas!AO858="","-","Harap dikosongkan"),IF(Pengawas!AL858&lt;&gt;1,IF(Pengawas!AO858="","OK","Harap dikosongkan"),IF(Pengawas!AO858="","Harap diisi",IF(Pengawas!AO858&gt;1,"Tidak valid","OK"))))</f>
        <v>-</v>
      </c>
      <c r="AP858" s="25" t="str">
        <f>IF(Pengawas!AL858&gt;1,"OK",IF(Pengawas!AO858="",IF(Pengawas!AP858="","-","Kolom AO cek lagi"),IF(Pengawas!AO858=0,IF(Pengawas!AP858="","OK","Harap dikosongkan"),IF(Pengawas!AP858="","Harap diisi",IF(LEN(Pengawas!AP858)&lt;12,"Tidak valid",IF(LEN(Pengawas!AP858)&gt;14,"Tidak valid","OK"))))))</f>
        <v>-</v>
      </c>
      <c r="AQ858" s="26" t="str">
        <f>IF(Pengawas!AL858&gt;1,"OK",IF(Pengawas!AO858="",IF(Pengawas!AQ858="","-","Kolom AO cek lagi"),IF(Pengawas!AO858=0,IF(Pengawas!AQ858="","OK","Harap dikosongkan"),IF(Pengawas!AQ858="","Harap diisi",IF(LEN(Pengawas!AQ858)&lt;5,"Cek lagi","OK")))))</f>
        <v>-</v>
      </c>
      <c r="AR858" s="26" t="str">
        <f>IF(Pengawas!AL858&gt;1,"OK",IF(Pengawas!AO858="",IF(Pengawas!AR858="","-","Kolom AT cek lagi"),IF(Pengawas!AO858=0,IF(Pengawas!AR858="","OK","Harap dikosongkan"),IF(Pengawas!AR858="","Harap diisi",IF(VALUE(LEFT(Pengawas!AR858,2))&gt;31,"Tanggal tidak valid",IF(VALUE(LEFT(RIGHT(Pengawas!AR858,7),2))&gt;12,"Bulan tidak valid",IF(VALUE(RIGHT(Pengawas!AR858,4))&gt;2016,"Tahun cek lagi",IF(VALUE(RIGHT(Pengawas!AR858,4))&lt;2005,"Tahun cek lagi","OK"))))))))</f>
        <v>-</v>
      </c>
      <c r="AS858" s="25" t="str">
        <f>IF(Pengawas!AP858="",IF(Pengawas!AS858="","-","Harap dikosongkan"),IF(Pengawas!AP858&lt;&gt;"",IF(Pengawas!AS858="","Harap diisi",IF(Pengawas!AS858&gt;1,"Tidak valid","OK"))))</f>
        <v>-</v>
      </c>
      <c r="AT858" s="25" t="str">
        <f>IF(Pengawas!AS858="",IF(Pengawas!AT858="","-","Harap dikosongkan"),IF(Pengawas!AS858&lt;&gt;1,IF(Pengawas!AT858="","OK","Harap dikosongkan"),IF(Pengawas!AS858="",IF(Pengawas!AT858="","-","Harap dikosongkan"),IF(Pengawas!AS858=0,IF(Pengawas!AT858="","OK","Harap dikosongkan"),IF(Pengawas!AT858="","Harap diisi",IF(Pengawas!AT858&gt;2016,"Cek lagi",IF(Pengawas!AT858&lt;2005,"Cek lagi",IF(Pengawas!AM858&gt;Pengawas!AT858,"Cek lagi dengan Kolom AL","OK"))))))))</f>
        <v>-</v>
      </c>
      <c r="AU858" s="25" t="str">
        <f>IF(Pengawas!AS858="",IF(Pengawas!AU858="","-","Harap dikosongkan"),IF(Pengawas!AS858&lt;&gt;1,IF(Pengawas!AU858="","OK","Harap dikosongkan"),IF(Pengawas!AS858="",IF(Pengawas!AU858="","-","Harap dikosongkan"),IF(Pengawas!AS858=0,IF(Pengawas!AU858="","OK","Harap dikosongkan"),IF(Pengawas!AU858="","Harap diisi",IF(Pengawas!AU858&gt;20000000,"Cek lagi",IF(Pengawas!AU858&lt;100000,"Cek lagi","OK")))))))</f>
        <v>-</v>
      </c>
      <c r="AV858" s="25" t="str">
        <f>IF(Pengawas!AV858="","-",IF(Pengawas!AV858&gt;3,"Tidak valid","OK"))</f>
        <v>-</v>
      </c>
      <c r="AW858" s="25" t="str">
        <f>IF(Pengawas!AV858="",IF(Pengawas!AW858="","-","Harap dikosongkan"),IF(Pengawas!AV858=0,IF(Pengawas!AW858="","OK","Harap dikosongkan"),IF(Pengawas!AV858&gt;0,IF(Pengawas!AW858="","Harap diisi",IF(Pengawas!AW858&gt;2015,"Tidak valid","OK")))))</f>
        <v>-</v>
      </c>
      <c r="AX858" s="25" t="str">
        <f>IF(Pengawas!AV858="",IF(Pengawas!AX858="","-","Harap dikosongkan"),IF(Pengawas!AV858=0,IF(Pengawas!AX858="","OK","Harap dikosongkan"),IF(Pengawas!AV858&gt;0,IF(Pengawas!AX858="","Harap diisi",IF(Pengawas!AX858="","-",IF(Pengawas!AX858&gt;1,"Tidak valid","OK"))))))</f>
        <v>-</v>
      </c>
      <c r="AY858" s="25" t="str">
        <f>IF(Pengawas!AY858="","-",IF(Pengawas!AY858&gt;2,"Tidak valid","OK"))</f>
        <v>-</v>
      </c>
      <c r="AZ858" s="25" t="str">
        <f>IF(Pengawas!AY858="",IF(Pengawas!AZ858="","-","Harap dikosongkan"),IF(Pengawas!AY858=0,IF(Pengawas!AZ858="","OK","Harap dikosongkan"),IF(Pengawas!AZ858="","Harap diisi",IF(Pengawas!AZ858&gt;2015,"Cek lagi",IF(Pengawas!AZ858&lt;2000,"Cek lagi","OK")))))</f>
        <v>-</v>
      </c>
      <c r="BA858" s="25" t="str">
        <f>IF(Pengawas!BA858="","-",IF(LEN(Pengawas!BA858)&lt;5,"Cek lagi","OK"))</f>
        <v>-</v>
      </c>
      <c r="BB858" s="25" t="str">
        <f>IF(Pengawas!BB858="","-",IF(LEN(Pengawas!BB858)&lt;4,"Cek lagi","OK"))</f>
        <v>-</v>
      </c>
      <c r="BC858" s="25" t="str">
        <f>IF(Pengawas!BC858="","-",IF(LEN(Pengawas!BC858)&lt;4,"Cek lagi","OK"))</f>
        <v>-</v>
      </c>
      <c r="BD858" s="25" t="str">
        <f>IF(Pengawas!BD858="","-",IF(LEN(Pengawas!BD858)&lt;4,"Cek lagi","OK"))</f>
        <v>-</v>
      </c>
      <c r="BE858" s="25" t="str">
        <f>IF(Pengawas!BE858="","-",IF(LEN(Pengawas!BE858)&lt;4,"Cek lagi","OK"))</f>
        <v>-</v>
      </c>
      <c r="BF858" s="25" t="str">
        <f>IF(Pengawas!BF858="","-",IF(LEN(Pengawas!BF858)&lt;&gt;5,"Tidak valid","OK"))</f>
        <v>-</v>
      </c>
      <c r="BG858" s="25" t="str">
        <f>IF(Pengawas!BG858="","-",IF(LEN(Pengawas!BG858)&lt;9,"Cek lagi",IF(LEN(Pengawas!BG858)&gt;14,"Cek lagi","OK")))</f>
        <v>-</v>
      </c>
    </row>
    <row r="859" spans="1:59" ht="15" customHeight="1" x14ac:dyDescent="0.2">
      <c r="A859" s="25" t="str">
        <f>IF(Pengawas!A859="","-",IF(LEN(Pengawas!A859)&lt;4,"Cek lagi","OK"))</f>
        <v>-</v>
      </c>
      <c r="B859" s="25" t="str">
        <f>IF(Pengawas!B859="","-",IF(LEN(Pengawas!B859)&lt;4,"Cek lagi","OK"))</f>
        <v>-</v>
      </c>
      <c r="C859" s="25" t="str">
        <f>IF(Pengawas!C859="","-",IF(LEN(Pengawas!C859)&lt;&gt;18,"Tidak valid","OK"))</f>
        <v>-</v>
      </c>
      <c r="D859" s="25" t="str">
        <f>IF(Pengawas!D859="","-",IF(LEN(Pengawas!D859)&lt;&gt;16,"Tidak valid","OK"))</f>
        <v>-</v>
      </c>
      <c r="E859" s="25" t="str">
        <f>IF(Pengawas!E859="","-",IF(LEN(Pengawas!E859)&lt;4,"Cek lagi","OK"))</f>
        <v>-</v>
      </c>
      <c r="F859" s="25" t="str">
        <f>IF(Pengawas!F859="","-",IF(LEN(Pengawas!F859)&lt;&gt;16,"Tidak valid","OK"))</f>
        <v>-</v>
      </c>
      <c r="G859" s="25" t="str">
        <f>IF(Pengawas!G859="","-",IF(LEN(Pengawas!G859)&lt;4,"Cek lagi","OK"))</f>
        <v>-</v>
      </c>
      <c r="H859" s="26" t="str">
        <f>IF(Pengawas!H859="","-",IF(VALUE(LEFT(Pengawas!H859,2))&gt;31,"Tanggal tidak valid",IF(VALUE(LEFT(RIGHT(Pengawas!H859,7),2))&gt;12,"Bulan tidak valid",IF(VALUE(RIGHT(Pengawas!H859,4))&gt;1990,"Umur terlalu muda",IF(VALUE(RIGHT(Pengawas!H859,4))&lt;1955,"Umur terlalu tua","OK")))))</f>
        <v>-</v>
      </c>
      <c r="I859" s="25" t="str">
        <f>IF(Pengawas!I859="","-",IF(Pengawas!I859="L","OK",IF(Pengawas!I859="P","OK","Tidak valid")))</f>
        <v>-</v>
      </c>
      <c r="J859" s="25" t="str">
        <f>IF(Pengawas!J859="","-",IF(LEN(Pengawas!J859)&lt;4,"Cek lagi","OK"))</f>
        <v>-</v>
      </c>
      <c r="K859" s="25" t="str">
        <f>IF(Pengawas!K859="","-",IF(Pengawas!K859&gt;5,"Tidak valid",IF(Pengawas!K859&lt;1,"Tidak valid","OK")))</f>
        <v>-</v>
      </c>
      <c r="L859" s="25" t="str">
        <f>IF(Pengawas!L859="","-",IF(VALUE(LEFT(Pengawas!L859,1))&gt;1,"Tidak valid","OK"))</f>
        <v>-</v>
      </c>
      <c r="M859" s="25" t="str">
        <f>IF(Pengawas!M859="","-",IF(VALUE(LEFT(Pengawas!M859,1))&gt;1,"Tidak valid","OK"))</f>
        <v>-</v>
      </c>
      <c r="N859" s="25" t="str">
        <f>IF(Pengawas!N859="","-",IF(VALUE(LEFT(Pengawas!N859,2))&gt;31,"Tanggal tidak valid",IF(VALUE(LEFT(RIGHT(Pengawas!N859,7),2))&gt;12,"Bulan tidak valid",IF(VALUE(RIGHT(Pengawas!N859,4))&gt;2015,"Tahun cek lagi",IF(VALUE(RIGHT(Pengawas!N859,4))&lt;1930,"Tahun cek lagi","OK")))))</f>
        <v>-</v>
      </c>
      <c r="O859" s="26" t="str">
        <f>IF(Pengawas!O859="","-",IF(VALUE(LEFT(Pengawas!O859,2))&gt;31,"Tanggal tidak valid",IF(VALUE(LEFT(RIGHT(Pengawas!O859,7),2))&gt;12,"Bulan tidak valid",IF(VALUE(RIGHT(Pengawas!O859,4))&gt;2015,"Tahun cek lagi",IF(VALUE(RIGHT(Pengawas!O859,4))&lt;1930,"Tahun cek lagi","OK")))))</f>
        <v>-</v>
      </c>
      <c r="P859" s="26" t="str">
        <f>IF(Pengawas!P859="","-",IF(VALUE(LEFT(Pengawas!P859,2))&gt;31,"Tanggal tidak valid",IF(VALUE(LEFT(RIGHT(Pengawas!P859,7),2))&gt;12,"Bulan tidak valid",IF(VALUE(RIGHT(Pengawas!P859,4))&gt;2015,"Tahun cek lagi",IF(VALUE(RIGHT(Pengawas!P859,4))&lt;1930,"Tahun cek lagi","OK")))))</f>
        <v>-</v>
      </c>
      <c r="Q859" s="25" t="str">
        <f>IF(Pengawas!Q859="","-",IF(Pengawas!Q859&gt;3,"Tidak valid",IF(Pengawas!Q859&lt;1,"Tidak valid","OK")))</f>
        <v>-</v>
      </c>
      <c r="R859" s="25" t="str">
        <f>IF(Pengawas!R859="","-",IF(Pengawas!R859&gt;20000000,"Cek lagi",IF(Pengawas!R859&lt;50000,"Cek lagi","OK")))</f>
        <v>-</v>
      </c>
      <c r="S859" s="25" t="str">
        <f>IF(Pengawas!S859="","-",IF(Pengawas!S859&gt;3,"Tidak valid",IF(Pengawas!S859&lt;1,"Tidak valid","OK")))</f>
        <v>-</v>
      </c>
      <c r="T859" s="25" t="str">
        <f>IF(Pengawas!T859="","-",IF(Pengawas!T859&gt;6,"Tidak valid",IF(Pengawas!T859&lt;1,"Tidak valid","OK")))</f>
        <v>-</v>
      </c>
      <c r="U859" s="25" t="str">
        <f>IF(Pengawas!U859="","-",IF(Pengawas!U859&gt;4,"Tidak valid",IF(Pengawas!U859&lt;1,"Tidak valid","OK")))</f>
        <v>-</v>
      </c>
      <c r="V859" s="25" t="str">
        <f>IF(Pengawas!V859="","-",IF(Pengawas!V859&gt;2,"Tidak valid",IF(Pengawas!V859&lt;1,"Tidak valid","OK")))</f>
        <v>-</v>
      </c>
      <c r="W859" s="25" t="str">
        <f>IF(Pengawas!V859="","-",IF(Pengawas!V859=1,IF(Pengawas!W859="","Harap diisi","OK"),IF(Pengawas!V859=2,IF(Pengawas!W859="","Harap diisi","OK"),IF(Pengawas!V860&lt;1,"-",IF(Pengawas!V860&gt;2,"-","OK")))))</f>
        <v>-</v>
      </c>
      <c r="X859" s="25" t="str">
        <f>IF(Pengawas!V859="","-",IF(Pengawas!V859=1,IF(Pengawas!X859="","Harap diisi","OK"),IF(Pengawas!V859=2,IF(Pengawas!X859="","Harap diisi","OK"),IF(Pengawas!V860&lt;1,"-",IF(Pengawas!V860&gt;2,"-","OK")))))</f>
        <v>-</v>
      </c>
      <c r="Y859" s="25" t="str">
        <f>IF(Pengawas!V859="","-",IF(Pengawas!V859=1,IF(Pengawas!Y859="","Harap diisi","OK"),IF(Pengawas!V859=2,IF(Pengawas!Y859="","Harap diisi","OK"),IF(Pengawas!V860&lt;1,"-",IF(Pengawas!V860&gt;2,"-","OK")))))</f>
        <v>-</v>
      </c>
      <c r="Z859" s="25" t="str">
        <f>IF(Pengawas!V859="","-",IF(Pengawas!V859=1,IF(Pengawas!Z859="","Harap diisi","OK"),IF(Pengawas!V859=2,IF(Pengawas!Z859="","Harap diisi","OK"),IF(Pengawas!V860&lt;1,"-",IF(Pengawas!V860&gt;2,"-","OK")))))</f>
        <v>-</v>
      </c>
      <c r="AA859" s="25" t="str">
        <f>IF(Pengawas!V859="","-",IF(Pengawas!V859=1,IF(Pengawas!AA859="","Harap diisi","OK"),IF(Pengawas!V859=2,IF(Pengawas!AA859="","Harap diisi","OK"),IF(Pengawas!V860&lt;1,"-",IF(Pengawas!V860&gt;2,"-","OK")))))</f>
        <v>-</v>
      </c>
      <c r="AB859" s="25" t="str">
        <f>IF(Pengawas!V859="","-",IF(Pengawas!V859=1,IF(Pengawas!AB859="","Harap diisi","OK"),IF(Pengawas!V859=2,IF(Pengawas!AB859="","Harap diisi","OK"),IF(Pengawas!V860&lt;1,"-",IF(Pengawas!V860&gt;2,"-","OK")))))</f>
        <v>-</v>
      </c>
      <c r="AC859" s="25" t="str">
        <f>IF(Pengawas!V859="","-",IF(Pengawas!V859=1,IF(Pengawas!AC859="","Harap diisi","OK"),IF(Pengawas!V859=2,IF(Pengawas!AC859="","Harap diisi","OK"),IF(Pengawas!V860&lt;1,"-",IF(Pengawas!V860&gt;2,"-","OK")))))</f>
        <v>-</v>
      </c>
      <c r="AD859" s="25" t="str">
        <f>IF(Pengawas!V859="","-",IF(Pengawas!V859=1,IF(Pengawas!AD859="","OK","Harap dikosongkan"),IF(Pengawas!V859=2,IF(Pengawas!AD859="","Harap diisi","OK"),IF(Pengawas!V860&lt;1,"-",IF(Pengawas!V860&gt;2,"-","OK")))))</f>
        <v>-</v>
      </c>
      <c r="AE859" s="25" t="str">
        <f>IF(Pengawas!V859="","-",IF(Pengawas!V859=1,IF(Pengawas!AE859="","OK","Harap dikosongkan"),IF(Pengawas!V859=2,IF(Pengawas!AE859="","Harap diisi","OK"),IF(Pengawas!V860&lt;1,"-",IF(Pengawas!V860&gt;2,"-","OK")))))</f>
        <v>-</v>
      </c>
      <c r="AF859" s="25" t="str">
        <f>IF(Pengawas!V859="","-",IF(Pengawas!V859=1,IF(Pengawas!AF859="","OK","Harap dikosongkan"),IF(Pengawas!V859=2,IF(Pengawas!AF859="","Harap diisi","OK"),IF(Pengawas!V860&lt;1,"-",IF(Pengawas!V860&gt;2,"-","OK")))))</f>
        <v>-</v>
      </c>
      <c r="AG859" s="25" t="str">
        <f>IF(Pengawas!V859="","-",IF(Pengawas!V859=1,IF(Pengawas!AG859="","OK","Harap dikosongkan"),IF(Pengawas!V859=2,IF(Pengawas!AG859="","Harap diisi","OK"),IF(Pengawas!V860&lt;1,"-",IF(Pengawas!V860&gt;2,"-","OK")))))</f>
        <v>-</v>
      </c>
      <c r="AH859" s="25" t="str">
        <f>IF(Pengawas!V859="","-",IF(Pengawas!V859=1,IF(Pengawas!AH859="","OK","Harap dikosongkan"),IF(Pengawas!V859=2,IF(Pengawas!AH859="","Harap diisi","OK"),IF(Pengawas!V860&lt;1,"-",IF(Pengawas!V860&gt;2,"-","OK")))))</f>
        <v>-</v>
      </c>
      <c r="AI859" s="25" t="str">
        <f>IF(Pengawas!V859="","-",IF(Pengawas!V859=1,IF(Pengawas!AI859="","OK","Harap dikosongkan"),IF(Pengawas!V859=2,IF(Pengawas!AI859="","Harap diisi","OK"),IF(Pengawas!V860&lt;1,"-",IF(Pengawas!V860&gt;2,"-","OK")))))</f>
        <v>-</v>
      </c>
      <c r="AJ859" s="25" t="str">
        <f>IF(Pengawas!V859="","-",IF(Pengawas!V859=1,IF(Pengawas!AJ859="","OK","Harap dikosongkan"),IF(Pengawas!V859=2,IF(Pengawas!AJ859="","Harap diisi","OK"),IF(Pengawas!V860&lt;1,"-",IF(Pengawas!V860&gt;2,"-","OK")))))</f>
        <v>-</v>
      </c>
      <c r="AK859" s="25" t="str">
        <f>IF(Pengawas!V859="","-",IF(Pengawas!V859=1,IF(Pengawas!AK859="","OK","Harap dikosongkan"),IF(Pengawas!V859=2,IF(Pengawas!AK859="","Harap diisi","OK"),IF(Pengawas!V860&lt;1,"-",IF(Pengawas!V860&gt;2,"-","OK")))))</f>
        <v>-</v>
      </c>
      <c r="AL859" s="25" t="str">
        <f>IF(Pengawas!AL859="","-",IF(Pengawas!AL859&gt;3,"Tidak valid",IF(Pengawas!AL859&lt;1,"Tidak valid","OK")))</f>
        <v>-</v>
      </c>
      <c r="AM859" s="25" t="str">
        <f>IF(Pengawas!AL859="",IF(Pengawas!AM859="","-","Harap dikosongkan"),IF(Pengawas!AL859&lt;&gt;1,IF(Pengawas!AM859="","OK","Harap dikosongkan"),IF(Pengawas!AM859="","Harap diisi",IF(Pengawas!AM859&gt;2015,"Cek lagi",IF(Pengawas!AM859&lt;2005,"Cek lagi","OK")))))</f>
        <v>-</v>
      </c>
      <c r="AN859" s="25" t="str">
        <f>IF(Pengawas!AL859="",IF(Pengawas!AN859="","-","Harap dikosongkan"),IF(Pengawas!AL859&lt;&gt;1,IF(Pengawas!AN859="","OK","Harap dikosongkan"),IF(Pengawas!AN859="","Harap diisi",IF(VALUE(Pengawas!AN859)&gt;33,"Tidak valid",IF(VALUE(Pengawas!AN859)&lt;1,"Tidak valid","OK")))))</f>
        <v>-</v>
      </c>
      <c r="AO859" s="25" t="str">
        <f>IF(Pengawas!AL859="",IF(Pengawas!AO859="","-","Harap dikosongkan"),IF(Pengawas!AL859&lt;&gt;1,IF(Pengawas!AO859="","OK","Harap dikosongkan"),IF(Pengawas!AO859="","Harap diisi",IF(Pengawas!AO859&gt;1,"Tidak valid","OK"))))</f>
        <v>-</v>
      </c>
      <c r="AP859" s="25" t="str">
        <f>IF(Pengawas!AL859&gt;1,"OK",IF(Pengawas!AO859="",IF(Pengawas!AP859="","-","Kolom AO cek lagi"),IF(Pengawas!AO859=0,IF(Pengawas!AP859="","OK","Harap dikosongkan"),IF(Pengawas!AP859="","Harap diisi",IF(LEN(Pengawas!AP859)&lt;12,"Tidak valid",IF(LEN(Pengawas!AP859)&gt;14,"Tidak valid","OK"))))))</f>
        <v>-</v>
      </c>
      <c r="AQ859" s="26" t="str">
        <f>IF(Pengawas!AL859&gt;1,"OK",IF(Pengawas!AO859="",IF(Pengawas!AQ859="","-","Kolom AO cek lagi"),IF(Pengawas!AO859=0,IF(Pengawas!AQ859="","OK","Harap dikosongkan"),IF(Pengawas!AQ859="","Harap diisi",IF(LEN(Pengawas!AQ859)&lt;5,"Cek lagi","OK")))))</f>
        <v>-</v>
      </c>
      <c r="AR859" s="26" t="str">
        <f>IF(Pengawas!AL859&gt;1,"OK",IF(Pengawas!AO859="",IF(Pengawas!AR859="","-","Kolom AT cek lagi"),IF(Pengawas!AO859=0,IF(Pengawas!AR859="","OK","Harap dikosongkan"),IF(Pengawas!AR859="","Harap diisi",IF(VALUE(LEFT(Pengawas!AR859,2))&gt;31,"Tanggal tidak valid",IF(VALUE(LEFT(RIGHT(Pengawas!AR859,7),2))&gt;12,"Bulan tidak valid",IF(VALUE(RIGHT(Pengawas!AR859,4))&gt;2016,"Tahun cek lagi",IF(VALUE(RIGHT(Pengawas!AR859,4))&lt;2005,"Tahun cek lagi","OK"))))))))</f>
        <v>-</v>
      </c>
      <c r="AS859" s="25" t="str">
        <f>IF(Pengawas!AP859="",IF(Pengawas!AS859="","-","Harap dikosongkan"),IF(Pengawas!AP859&lt;&gt;"",IF(Pengawas!AS859="","Harap diisi",IF(Pengawas!AS859&gt;1,"Tidak valid","OK"))))</f>
        <v>-</v>
      </c>
      <c r="AT859" s="25" t="str">
        <f>IF(Pengawas!AS859="",IF(Pengawas!AT859="","-","Harap dikosongkan"),IF(Pengawas!AS859&lt;&gt;1,IF(Pengawas!AT859="","OK","Harap dikosongkan"),IF(Pengawas!AS859="",IF(Pengawas!AT859="","-","Harap dikosongkan"),IF(Pengawas!AS859=0,IF(Pengawas!AT859="","OK","Harap dikosongkan"),IF(Pengawas!AT859="","Harap diisi",IF(Pengawas!AT859&gt;2016,"Cek lagi",IF(Pengawas!AT859&lt;2005,"Cek lagi",IF(Pengawas!AM859&gt;Pengawas!AT859,"Cek lagi dengan Kolom AL","OK"))))))))</f>
        <v>-</v>
      </c>
      <c r="AU859" s="25" t="str">
        <f>IF(Pengawas!AS859="",IF(Pengawas!AU859="","-","Harap dikosongkan"),IF(Pengawas!AS859&lt;&gt;1,IF(Pengawas!AU859="","OK","Harap dikosongkan"),IF(Pengawas!AS859="",IF(Pengawas!AU859="","-","Harap dikosongkan"),IF(Pengawas!AS859=0,IF(Pengawas!AU859="","OK","Harap dikosongkan"),IF(Pengawas!AU859="","Harap diisi",IF(Pengawas!AU859&gt;20000000,"Cek lagi",IF(Pengawas!AU859&lt;100000,"Cek lagi","OK")))))))</f>
        <v>-</v>
      </c>
      <c r="AV859" s="25" t="str">
        <f>IF(Pengawas!AV859="","-",IF(Pengawas!AV859&gt;3,"Tidak valid","OK"))</f>
        <v>-</v>
      </c>
      <c r="AW859" s="25" t="str">
        <f>IF(Pengawas!AV859="",IF(Pengawas!AW859="","-","Harap dikosongkan"),IF(Pengawas!AV859=0,IF(Pengawas!AW859="","OK","Harap dikosongkan"),IF(Pengawas!AV859&gt;0,IF(Pengawas!AW859="","Harap diisi",IF(Pengawas!AW859&gt;2015,"Tidak valid","OK")))))</f>
        <v>-</v>
      </c>
      <c r="AX859" s="25" t="str">
        <f>IF(Pengawas!AV859="",IF(Pengawas!AX859="","-","Harap dikosongkan"),IF(Pengawas!AV859=0,IF(Pengawas!AX859="","OK","Harap dikosongkan"),IF(Pengawas!AV859&gt;0,IF(Pengawas!AX859="","Harap diisi",IF(Pengawas!AX859="","-",IF(Pengawas!AX859&gt;1,"Tidak valid","OK"))))))</f>
        <v>-</v>
      </c>
      <c r="AY859" s="25" t="str">
        <f>IF(Pengawas!AY859="","-",IF(Pengawas!AY859&gt;2,"Tidak valid","OK"))</f>
        <v>-</v>
      </c>
      <c r="AZ859" s="25" t="str">
        <f>IF(Pengawas!AY859="",IF(Pengawas!AZ859="","-","Harap dikosongkan"),IF(Pengawas!AY859=0,IF(Pengawas!AZ859="","OK","Harap dikosongkan"),IF(Pengawas!AZ859="","Harap diisi",IF(Pengawas!AZ859&gt;2015,"Cek lagi",IF(Pengawas!AZ859&lt;2000,"Cek lagi","OK")))))</f>
        <v>-</v>
      </c>
      <c r="BA859" s="25" t="str">
        <f>IF(Pengawas!BA859="","-",IF(LEN(Pengawas!BA859)&lt;5,"Cek lagi","OK"))</f>
        <v>-</v>
      </c>
      <c r="BB859" s="25" t="str">
        <f>IF(Pengawas!BB859="","-",IF(LEN(Pengawas!BB859)&lt;4,"Cek lagi","OK"))</f>
        <v>-</v>
      </c>
      <c r="BC859" s="25" t="str">
        <f>IF(Pengawas!BC859="","-",IF(LEN(Pengawas!BC859)&lt;4,"Cek lagi","OK"))</f>
        <v>-</v>
      </c>
      <c r="BD859" s="25" t="str">
        <f>IF(Pengawas!BD859="","-",IF(LEN(Pengawas!BD859)&lt;4,"Cek lagi","OK"))</f>
        <v>-</v>
      </c>
      <c r="BE859" s="25" t="str">
        <f>IF(Pengawas!BE859="","-",IF(LEN(Pengawas!BE859)&lt;4,"Cek lagi","OK"))</f>
        <v>-</v>
      </c>
      <c r="BF859" s="25" t="str">
        <f>IF(Pengawas!BF859="","-",IF(LEN(Pengawas!BF859)&lt;&gt;5,"Tidak valid","OK"))</f>
        <v>-</v>
      </c>
      <c r="BG859" s="25" t="str">
        <f>IF(Pengawas!BG859="","-",IF(LEN(Pengawas!BG859)&lt;9,"Cek lagi",IF(LEN(Pengawas!BG859)&gt;14,"Cek lagi","OK")))</f>
        <v>-</v>
      </c>
    </row>
    <row r="860" spans="1:59" ht="15" customHeight="1" x14ac:dyDescent="0.2">
      <c r="A860" s="25" t="str">
        <f>IF(Pengawas!A860="","-",IF(LEN(Pengawas!A860)&lt;4,"Cek lagi","OK"))</f>
        <v>-</v>
      </c>
      <c r="B860" s="25" t="str">
        <f>IF(Pengawas!B860="","-",IF(LEN(Pengawas!B860)&lt;4,"Cek lagi","OK"))</f>
        <v>-</v>
      </c>
      <c r="C860" s="25" t="str">
        <f>IF(Pengawas!C860="","-",IF(LEN(Pengawas!C860)&lt;&gt;18,"Tidak valid","OK"))</f>
        <v>-</v>
      </c>
      <c r="D860" s="25" t="str">
        <f>IF(Pengawas!D860="","-",IF(LEN(Pengawas!D860)&lt;&gt;16,"Tidak valid","OK"))</f>
        <v>-</v>
      </c>
      <c r="E860" s="25" t="str">
        <f>IF(Pengawas!E860="","-",IF(LEN(Pengawas!E860)&lt;4,"Cek lagi","OK"))</f>
        <v>-</v>
      </c>
      <c r="F860" s="25" t="str">
        <f>IF(Pengawas!F860="","-",IF(LEN(Pengawas!F860)&lt;&gt;16,"Tidak valid","OK"))</f>
        <v>-</v>
      </c>
      <c r="G860" s="25" t="str">
        <f>IF(Pengawas!G860="","-",IF(LEN(Pengawas!G860)&lt;4,"Cek lagi","OK"))</f>
        <v>-</v>
      </c>
      <c r="H860" s="26" t="str">
        <f>IF(Pengawas!H860="","-",IF(VALUE(LEFT(Pengawas!H860,2))&gt;31,"Tanggal tidak valid",IF(VALUE(LEFT(RIGHT(Pengawas!H860,7),2))&gt;12,"Bulan tidak valid",IF(VALUE(RIGHT(Pengawas!H860,4))&gt;1990,"Umur terlalu muda",IF(VALUE(RIGHT(Pengawas!H860,4))&lt;1955,"Umur terlalu tua","OK")))))</f>
        <v>-</v>
      </c>
      <c r="I860" s="25" t="str">
        <f>IF(Pengawas!I860="","-",IF(Pengawas!I860="L","OK",IF(Pengawas!I860="P","OK","Tidak valid")))</f>
        <v>-</v>
      </c>
      <c r="J860" s="25" t="str">
        <f>IF(Pengawas!J860="","-",IF(LEN(Pengawas!J860)&lt;4,"Cek lagi","OK"))</f>
        <v>-</v>
      </c>
      <c r="K860" s="25" t="str">
        <f>IF(Pengawas!K860="","-",IF(Pengawas!K860&gt;5,"Tidak valid",IF(Pengawas!K860&lt;1,"Tidak valid","OK")))</f>
        <v>-</v>
      </c>
      <c r="L860" s="25" t="str">
        <f>IF(Pengawas!L860="","-",IF(VALUE(LEFT(Pengawas!L860,1))&gt;1,"Tidak valid","OK"))</f>
        <v>-</v>
      </c>
      <c r="M860" s="25" t="str">
        <f>IF(Pengawas!M860="","-",IF(VALUE(LEFT(Pengawas!M860,1))&gt;1,"Tidak valid","OK"))</f>
        <v>-</v>
      </c>
      <c r="N860" s="25" t="str">
        <f>IF(Pengawas!N860="","-",IF(VALUE(LEFT(Pengawas!N860,2))&gt;31,"Tanggal tidak valid",IF(VALUE(LEFT(RIGHT(Pengawas!N860,7),2))&gt;12,"Bulan tidak valid",IF(VALUE(RIGHT(Pengawas!N860,4))&gt;2015,"Tahun cek lagi",IF(VALUE(RIGHT(Pengawas!N860,4))&lt;1930,"Tahun cek lagi","OK")))))</f>
        <v>-</v>
      </c>
      <c r="O860" s="26" t="str">
        <f>IF(Pengawas!O860="","-",IF(VALUE(LEFT(Pengawas!O860,2))&gt;31,"Tanggal tidak valid",IF(VALUE(LEFT(RIGHT(Pengawas!O860,7),2))&gt;12,"Bulan tidak valid",IF(VALUE(RIGHT(Pengawas!O860,4))&gt;2015,"Tahun cek lagi",IF(VALUE(RIGHT(Pengawas!O860,4))&lt;1930,"Tahun cek lagi","OK")))))</f>
        <v>-</v>
      </c>
      <c r="P860" s="26" t="str">
        <f>IF(Pengawas!P860="","-",IF(VALUE(LEFT(Pengawas!P860,2))&gt;31,"Tanggal tidak valid",IF(VALUE(LEFT(RIGHT(Pengawas!P860,7),2))&gt;12,"Bulan tidak valid",IF(VALUE(RIGHT(Pengawas!P860,4))&gt;2015,"Tahun cek lagi",IF(VALUE(RIGHT(Pengawas!P860,4))&lt;1930,"Tahun cek lagi","OK")))))</f>
        <v>-</v>
      </c>
      <c r="Q860" s="25" t="str">
        <f>IF(Pengawas!Q860="","-",IF(Pengawas!Q860&gt;3,"Tidak valid",IF(Pengawas!Q860&lt;1,"Tidak valid","OK")))</f>
        <v>-</v>
      </c>
      <c r="R860" s="25" t="str">
        <f>IF(Pengawas!R860="","-",IF(Pengawas!R860&gt;20000000,"Cek lagi",IF(Pengawas!R860&lt;50000,"Cek lagi","OK")))</f>
        <v>-</v>
      </c>
      <c r="S860" s="25" t="str">
        <f>IF(Pengawas!S860="","-",IF(Pengawas!S860&gt;3,"Tidak valid",IF(Pengawas!S860&lt;1,"Tidak valid","OK")))</f>
        <v>-</v>
      </c>
      <c r="T860" s="25" t="str">
        <f>IF(Pengawas!T860="","-",IF(Pengawas!T860&gt;6,"Tidak valid",IF(Pengawas!T860&lt;1,"Tidak valid","OK")))</f>
        <v>-</v>
      </c>
      <c r="U860" s="25" t="str">
        <f>IF(Pengawas!U860="","-",IF(Pengawas!U860&gt;4,"Tidak valid",IF(Pengawas!U860&lt;1,"Tidak valid","OK")))</f>
        <v>-</v>
      </c>
      <c r="V860" s="25" t="str">
        <f>IF(Pengawas!V860="","-",IF(Pengawas!V860&gt;2,"Tidak valid",IF(Pengawas!V860&lt;1,"Tidak valid","OK")))</f>
        <v>-</v>
      </c>
      <c r="W860" s="25" t="str">
        <f>IF(Pengawas!V860="","-",IF(Pengawas!V860=1,IF(Pengawas!W860="","Harap diisi","OK"),IF(Pengawas!V860=2,IF(Pengawas!W860="","Harap diisi","OK"),IF(Pengawas!V861&lt;1,"-",IF(Pengawas!V861&gt;2,"-","OK")))))</f>
        <v>-</v>
      </c>
      <c r="X860" s="25" t="str">
        <f>IF(Pengawas!V860="","-",IF(Pengawas!V860=1,IF(Pengawas!X860="","Harap diisi","OK"),IF(Pengawas!V860=2,IF(Pengawas!X860="","Harap diisi","OK"),IF(Pengawas!V861&lt;1,"-",IF(Pengawas!V861&gt;2,"-","OK")))))</f>
        <v>-</v>
      </c>
      <c r="Y860" s="25" t="str">
        <f>IF(Pengawas!V860="","-",IF(Pengawas!V860=1,IF(Pengawas!Y860="","Harap diisi","OK"),IF(Pengawas!V860=2,IF(Pengawas!Y860="","Harap diisi","OK"),IF(Pengawas!V861&lt;1,"-",IF(Pengawas!V861&gt;2,"-","OK")))))</f>
        <v>-</v>
      </c>
      <c r="Z860" s="25" t="str">
        <f>IF(Pengawas!V860="","-",IF(Pengawas!V860=1,IF(Pengawas!Z860="","Harap diisi","OK"),IF(Pengawas!V860=2,IF(Pengawas!Z860="","Harap diisi","OK"),IF(Pengawas!V861&lt;1,"-",IF(Pengawas!V861&gt;2,"-","OK")))))</f>
        <v>-</v>
      </c>
      <c r="AA860" s="25" t="str">
        <f>IF(Pengawas!V860="","-",IF(Pengawas!V860=1,IF(Pengawas!AA860="","Harap diisi","OK"),IF(Pengawas!V860=2,IF(Pengawas!AA860="","Harap diisi","OK"),IF(Pengawas!V861&lt;1,"-",IF(Pengawas!V861&gt;2,"-","OK")))))</f>
        <v>-</v>
      </c>
      <c r="AB860" s="25" t="str">
        <f>IF(Pengawas!V860="","-",IF(Pengawas!V860=1,IF(Pengawas!AB860="","Harap diisi","OK"),IF(Pengawas!V860=2,IF(Pengawas!AB860="","Harap diisi","OK"),IF(Pengawas!V861&lt;1,"-",IF(Pengawas!V861&gt;2,"-","OK")))))</f>
        <v>-</v>
      </c>
      <c r="AC860" s="25" t="str">
        <f>IF(Pengawas!V860="","-",IF(Pengawas!V860=1,IF(Pengawas!AC860="","Harap diisi","OK"),IF(Pengawas!V860=2,IF(Pengawas!AC860="","Harap diisi","OK"),IF(Pengawas!V861&lt;1,"-",IF(Pengawas!V861&gt;2,"-","OK")))))</f>
        <v>-</v>
      </c>
      <c r="AD860" s="25" t="str">
        <f>IF(Pengawas!V860="","-",IF(Pengawas!V860=1,IF(Pengawas!AD860="","OK","Harap dikosongkan"),IF(Pengawas!V860=2,IF(Pengawas!AD860="","Harap diisi","OK"),IF(Pengawas!V861&lt;1,"-",IF(Pengawas!V861&gt;2,"-","OK")))))</f>
        <v>-</v>
      </c>
      <c r="AE860" s="25" t="str">
        <f>IF(Pengawas!V860="","-",IF(Pengawas!V860=1,IF(Pengawas!AE860="","OK","Harap dikosongkan"),IF(Pengawas!V860=2,IF(Pengawas!AE860="","Harap diisi","OK"),IF(Pengawas!V861&lt;1,"-",IF(Pengawas!V861&gt;2,"-","OK")))))</f>
        <v>-</v>
      </c>
      <c r="AF860" s="25" t="str">
        <f>IF(Pengawas!V860="","-",IF(Pengawas!V860=1,IF(Pengawas!AF860="","OK","Harap dikosongkan"),IF(Pengawas!V860=2,IF(Pengawas!AF860="","Harap diisi","OK"),IF(Pengawas!V861&lt;1,"-",IF(Pengawas!V861&gt;2,"-","OK")))))</f>
        <v>-</v>
      </c>
      <c r="AG860" s="25" t="str">
        <f>IF(Pengawas!V860="","-",IF(Pengawas!V860=1,IF(Pengawas!AG860="","OK","Harap dikosongkan"),IF(Pengawas!V860=2,IF(Pengawas!AG860="","Harap diisi","OK"),IF(Pengawas!V861&lt;1,"-",IF(Pengawas!V861&gt;2,"-","OK")))))</f>
        <v>-</v>
      </c>
      <c r="AH860" s="25" t="str">
        <f>IF(Pengawas!V860="","-",IF(Pengawas!V860=1,IF(Pengawas!AH860="","OK","Harap dikosongkan"),IF(Pengawas!V860=2,IF(Pengawas!AH860="","Harap diisi","OK"),IF(Pengawas!V861&lt;1,"-",IF(Pengawas!V861&gt;2,"-","OK")))))</f>
        <v>-</v>
      </c>
      <c r="AI860" s="25" t="str">
        <f>IF(Pengawas!V860="","-",IF(Pengawas!V860=1,IF(Pengawas!AI860="","OK","Harap dikosongkan"),IF(Pengawas!V860=2,IF(Pengawas!AI860="","Harap diisi","OK"),IF(Pengawas!V861&lt;1,"-",IF(Pengawas!V861&gt;2,"-","OK")))))</f>
        <v>-</v>
      </c>
      <c r="AJ860" s="25" t="str">
        <f>IF(Pengawas!V860="","-",IF(Pengawas!V860=1,IF(Pengawas!AJ860="","OK","Harap dikosongkan"),IF(Pengawas!V860=2,IF(Pengawas!AJ860="","Harap diisi","OK"),IF(Pengawas!V861&lt;1,"-",IF(Pengawas!V861&gt;2,"-","OK")))))</f>
        <v>-</v>
      </c>
      <c r="AK860" s="25" t="str">
        <f>IF(Pengawas!V860="","-",IF(Pengawas!V860=1,IF(Pengawas!AK860="","OK","Harap dikosongkan"),IF(Pengawas!V860=2,IF(Pengawas!AK860="","Harap diisi","OK"),IF(Pengawas!V861&lt;1,"-",IF(Pengawas!V861&gt;2,"-","OK")))))</f>
        <v>-</v>
      </c>
      <c r="AL860" s="25" t="str">
        <f>IF(Pengawas!AL860="","-",IF(Pengawas!AL860&gt;3,"Tidak valid",IF(Pengawas!AL860&lt;1,"Tidak valid","OK")))</f>
        <v>-</v>
      </c>
      <c r="AM860" s="25" t="str">
        <f>IF(Pengawas!AL860="",IF(Pengawas!AM860="","-","Harap dikosongkan"),IF(Pengawas!AL860&lt;&gt;1,IF(Pengawas!AM860="","OK","Harap dikosongkan"),IF(Pengawas!AM860="","Harap diisi",IF(Pengawas!AM860&gt;2015,"Cek lagi",IF(Pengawas!AM860&lt;2005,"Cek lagi","OK")))))</f>
        <v>-</v>
      </c>
      <c r="AN860" s="25" t="str">
        <f>IF(Pengawas!AL860="",IF(Pengawas!AN860="","-","Harap dikosongkan"),IF(Pengawas!AL860&lt;&gt;1,IF(Pengawas!AN860="","OK","Harap dikosongkan"),IF(Pengawas!AN860="","Harap diisi",IF(VALUE(Pengawas!AN860)&gt;33,"Tidak valid",IF(VALUE(Pengawas!AN860)&lt;1,"Tidak valid","OK")))))</f>
        <v>-</v>
      </c>
      <c r="AO860" s="25" t="str">
        <f>IF(Pengawas!AL860="",IF(Pengawas!AO860="","-","Harap dikosongkan"),IF(Pengawas!AL860&lt;&gt;1,IF(Pengawas!AO860="","OK","Harap dikosongkan"),IF(Pengawas!AO860="","Harap diisi",IF(Pengawas!AO860&gt;1,"Tidak valid","OK"))))</f>
        <v>-</v>
      </c>
      <c r="AP860" s="25" t="str">
        <f>IF(Pengawas!AL860&gt;1,"OK",IF(Pengawas!AO860="",IF(Pengawas!AP860="","-","Kolom AO cek lagi"),IF(Pengawas!AO860=0,IF(Pengawas!AP860="","OK","Harap dikosongkan"),IF(Pengawas!AP860="","Harap diisi",IF(LEN(Pengawas!AP860)&lt;12,"Tidak valid",IF(LEN(Pengawas!AP860)&gt;14,"Tidak valid","OK"))))))</f>
        <v>-</v>
      </c>
      <c r="AQ860" s="26" t="str">
        <f>IF(Pengawas!AL860&gt;1,"OK",IF(Pengawas!AO860="",IF(Pengawas!AQ860="","-","Kolom AO cek lagi"),IF(Pengawas!AO860=0,IF(Pengawas!AQ860="","OK","Harap dikosongkan"),IF(Pengawas!AQ860="","Harap diisi",IF(LEN(Pengawas!AQ860)&lt;5,"Cek lagi","OK")))))</f>
        <v>-</v>
      </c>
      <c r="AR860" s="26" t="str">
        <f>IF(Pengawas!AL860&gt;1,"OK",IF(Pengawas!AO860="",IF(Pengawas!AR860="","-","Kolom AT cek lagi"),IF(Pengawas!AO860=0,IF(Pengawas!AR860="","OK","Harap dikosongkan"),IF(Pengawas!AR860="","Harap diisi",IF(VALUE(LEFT(Pengawas!AR860,2))&gt;31,"Tanggal tidak valid",IF(VALUE(LEFT(RIGHT(Pengawas!AR860,7),2))&gt;12,"Bulan tidak valid",IF(VALUE(RIGHT(Pengawas!AR860,4))&gt;2016,"Tahun cek lagi",IF(VALUE(RIGHT(Pengawas!AR860,4))&lt;2005,"Tahun cek lagi","OK"))))))))</f>
        <v>-</v>
      </c>
      <c r="AS860" s="25" t="str">
        <f>IF(Pengawas!AP860="",IF(Pengawas!AS860="","-","Harap dikosongkan"),IF(Pengawas!AP860&lt;&gt;"",IF(Pengawas!AS860="","Harap diisi",IF(Pengawas!AS860&gt;1,"Tidak valid","OK"))))</f>
        <v>-</v>
      </c>
      <c r="AT860" s="25" t="str">
        <f>IF(Pengawas!AS860="",IF(Pengawas!AT860="","-","Harap dikosongkan"),IF(Pengawas!AS860&lt;&gt;1,IF(Pengawas!AT860="","OK","Harap dikosongkan"),IF(Pengawas!AS860="",IF(Pengawas!AT860="","-","Harap dikosongkan"),IF(Pengawas!AS860=0,IF(Pengawas!AT860="","OK","Harap dikosongkan"),IF(Pengawas!AT860="","Harap diisi",IF(Pengawas!AT860&gt;2016,"Cek lagi",IF(Pengawas!AT860&lt;2005,"Cek lagi",IF(Pengawas!AM860&gt;Pengawas!AT860,"Cek lagi dengan Kolom AL","OK"))))))))</f>
        <v>-</v>
      </c>
      <c r="AU860" s="25" t="str">
        <f>IF(Pengawas!AS860="",IF(Pengawas!AU860="","-","Harap dikosongkan"),IF(Pengawas!AS860&lt;&gt;1,IF(Pengawas!AU860="","OK","Harap dikosongkan"),IF(Pengawas!AS860="",IF(Pengawas!AU860="","-","Harap dikosongkan"),IF(Pengawas!AS860=0,IF(Pengawas!AU860="","OK","Harap dikosongkan"),IF(Pengawas!AU860="","Harap diisi",IF(Pengawas!AU860&gt;20000000,"Cek lagi",IF(Pengawas!AU860&lt;100000,"Cek lagi","OK")))))))</f>
        <v>-</v>
      </c>
      <c r="AV860" s="25" t="str">
        <f>IF(Pengawas!AV860="","-",IF(Pengawas!AV860&gt;3,"Tidak valid","OK"))</f>
        <v>-</v>
      </c>
      <c r="AW860" s="25" t="str">
        <f>IF(Pengawas!AV860="",IF(Pengawas!AW860="","-","Harap dikosongkan"),IF(Pengawas!AV860=0,IF(Pengawas!AW860="","OK","Harap dikosongkan"),IF(Pengawas!AV860&gt;0,IF(Pengawas!AW860="","Harap diisi",IF(Pengawas!AW860&gt;2015,"Tidak valid","OK")))))</f>
        <v>-</v>
      </c>
      <c r="AX860" s="25" t="str">
        <f>IF(Pengawas!AV860="",IF(Pengawas!AX860="","-","Harap dikosongkan"),IF(Pengawas!AV860=0,IF(Pengawas!AX860="","OK","Harap dikosongkan"),IF(Pengawas!AV860&gt;0,IF(Pengawas!AX860="","Harap diisi",IF(Pengawas!AX860="","-",IF(Pengawas!AX860&gt;1,"Tidak valid","OK"))))))</f>
        <v>-</v>
      </c>
      <c r="AY860" s="25" t="str">
        <f>IF(Pengawas!AY860="","-",IF(Pengawas!AY860&gt;2,"Tidak valid","OK"))</f>
        <v>-</v>
      </c>
      <c r="AZ860" s="25" t="str">
        <f>IF(Pengawas!AY860="",IF(Pengawas!AZ860="","-","Harap dikosongkan"),IF(Pengawas!AY860=0,IF(Pengawas!AZ860="","OK","Harap dikosongkan"),IF(Pengawas!AZ860="","Harap diisi",IF(Pengawas!AZ860&gt;2015,"Cek lagi",IF(Pengawas!AZ860&lt;2000,"Cek lagi","OK")))))</f>
        <v>-</v>
      </c>
      <c r="BA860" s="25" t="str">
        <f>IF(Pengawas!BA860="","-",IF(LEN(Pengawas!BA860)&lt;5,"Cek lagi","OK"))</f>
        <v>-</v>
      </c>
      <c r="BB860" s="25" t="str">
        <f>IF(Pengawas!BB860="","-",IF(LEN(Pengawas!BB860)&lt;4,"Cek lagi","OK"))</f>
        <v>-</v>
      </c>
      <c r="BC860" s="25" t="str">
        <f>IF(Pengawas!BC860="","-",IF(LEN(Pengawas!BC860)&lt;4,"Cek lagi","OK"))</f>
        <v>-</v>
      </c>
      <c r="BD860" s="25" t="str">
        <f>IF(Pengawas!BD860="","-",IF(LEN(Pengawas!BD860)&lt;4,"Cek lagi","OK"))</f>
        <v>-</v>
      </c>
      <c r="BE860" s="25" t="str">
        <f>IF(Pengawas!BE860="","-",IF(LEN(Pengawas!BE860)&lt;4,"Cek lagi","OK"))</f>
        <v>-</v>
      </c>
      <c r="BF860" s="25" t="str">
        <f>IF(Pengawas!BF860="","-",IF(LEN(Pengawas!BF860)&lt;&gt;5,"Tidak valid","OK"))</f>
        <v>-</v>
      </c>
      <c r="BG860" s="25" t="str">
        <f>IF(Pengawas!BG860="","-",IF(LEN(Pengawas!BG860)&lt;9,"Cek lagi",IF(LEN(Pengawas!BG860)&gt;14,"Cek lagi","OK")))</f>
        <v>-</v>
      </c>
    </row>
    <row r="861" spans="1:59" ht="15" customHeight="1" x14ac:dyDescent="0.2">
      <c r="A861" s="25" t="str">
        <f>IF(Pengawas!A861="","-",IF(LEN(Pengawas!A861)&lt;4,"Cek lagi","OK"))</f>
        <v>-</v>
      </c>
      <c r="B861" s="25" t="str">
        <f>IF(Pengawas!B861="","-",IF(LEN(Pengawas!B861)&lt;4,"Cek lagi","OK"))</f>
        <v>-</v>
      </c>
      <c r="C861" s="25" t="str">
        <f>IF(Pengawas!C861="","-",IF(LEN(Pengawas!C861)&lt;&gt;18,"Tidak valid","OK"))</f>
        <v>-</v>
      </c>
      <c r="D861" s="25" t="str">
        <f>IF(Pengawas!D861="","-",IF(LEN(Pengawas!D861)&lt;&gt;16,"Tidak valid","OK"))</f>
        <v>-</v>
      </c>
      <c r="E861" s="25" t="str">
        <f>IF(Pengawas!E861="","-",IF(LEN(Pengawas!E861)&lt;4,"Cek lagi","OK"))</f>
        <v>-</v>
      </c>
      <c r="F861" s="25" t="str">
        <f>IF(Pengawas!F861="","-",IF(LEN(Pengawas!F861)&lt;&gt;16,"Tidak valid","OK"))</f>
        <v>-</v>
      </c>
      <c r="G861" s="25" t="str">
        <f>IF(Pengawas!G861="","-",IF(LEN(Pengawas!G861)&lt;4,"Cek lagi","OK"))</f>
        <v>-</v>
      </c>
      <c r="H861" s="26" t="str">
        <f>IF(Pengawas!H861="","-",IF(VALUE(LEFT(Pengawas!H861,2))&gt;31,"Tanggal tidak valid",IF(VALUE(LEFT(RIGHT(Pengawas!H861,7),2))&gt;12,"Bulan tidak valid",IF(VALUE(RIGHT(Pengawas!H861,4))&gt;1990,"Umur terlalu muda",IF(VALUE(RIGHT(Pengawas!H861,4))&lt;1955,"Umur terlalu tua","OK")))))</f>
        <v>-</v>
      </c>
      <c r="I861" s="25" t="str">
        <f>IF(Pengawas!I861="","-",IF(Pengawas!I861="L","OK",IF(Pengawas!I861="P","OK","Tidak valid")))</f>
        <v>-</v>
      </c>
      <c r="J861" s="25" t="str">
        <f>IF(Pengawas!J861="","-",IF(LEN(Pengawas!J861)&lt;4,"Cek lagi","OK"))</f>
        <v>-</v>
      </c>
      <c r="K861" s="25" t="str">
        <f>IF(Pengawas!K861="","-",IF(Pengawas!K861&gt;5,"Tidak valid",IF(Pengawas!K861&lt;1,"Tidak valid","OK")))</f>
        <v>-</v>
      </c>
      <c r="L861" s="25" t="str">
        <f>IF(Pengawas!L861="","-",IF(VALUE(LEFT(Pengawas!L861,1))&gt;1,"Tidak valid","OK"))</f>
        <v>-</v>
      </c>
      <c r="M861" s="25" t="str">
        <f>IF(Pengawas!M861="","-",IF(VALUE(LEFT(Pengawas!M861,1))&gt;1,"Tidak valid","OK"))</f>
        <v>-</v>
      </c>
      <c r="N861" s="25" t="str">
        <f>IF(Pengawas!N861="","-",IF(VALUE(LEFT(Pengawas!N861,2))&gt;31,"Tanggal tidak valid",IF(VALUE(LEFT(RIGHT(Pengawas!N861,7),2))&gt;12,"Bulan tidak valid",IF(VALUE(RIGHT(Pengawas!N861,4))&gt;2015,"Tahun cek lagi",IF(VALUE(RIGHT(Pengawas!N861,4))&lt;1930,"Tahun cek lagi","OK")))))</f>
        <v>-</v>
      </c>
      <c r="O861" s="26" t="str">
        <f>IF(Pengawas!O861="","-",IF(VALUE(LEFT(Pengawas!O861,2))&gt;31,"Tanggal tidak valid",IF(VALUE(LEFT(RIGHT(Pengawas!O861,7),2))&gt;12,"Bulan tidak valid",IF(VALUE(RIGHT(Pengawas!O861,4))&gt;2015,"Tahun cek lagi",IF(VALUE(RIGHT(Pengawas!O861,4))&lt;1930,"Tahun cek lagi","OK")))))</f>
        <v>-</v>
      </c>
      <c r="P861" s="26" t="str">
        <f>IF(Pengawas!P861="","-",IF(VALUE(LEFT(Pengawas!P861,2))&gt;31,"Tanggal tidak valid",IF(VALUE(LEFT(RIGHT(Pengawas!P861,7),2))&gt;12,"Bulan tidak valid",IF(VALUE(RIGHT(Pengawas!P861,4))&gt;2015,"Tahun cek lagi",IF(VALUE(RIGHT(Pengawas!P861,4))&lt;1930,"Tahun cek lagi","OK")))))</f>
        <v>-</v>
      </c>
      <c r="Q861" s="25" t="str">
        <f>IF(Pengawas!Q861="","-",IF(Pengawas!Q861&gt;3,"Tidak valid",IF(Pengawas!Q861&lt;1,"Tidak valid","OK")))</f>
        <v>-</v>
      </c>
      <c r="R861" s="25" t="str">
        <f>IF(Pengawas!R861="","-",IF(Pengawas!R861&gt;20000000,"Cek lagi",IF(Pengawas!R861&lt;50000,"Cek lagi","OK")))</f>
        <v>-</v>
      </c>
      <c r="S861" s="25" t="str">
        <f>IF(Pengawas!S861="","-",IF(Pengawas!S861&gt;3,"Tidak valid",IF(Pengawas!S861&lt;1,"Tidak valid","OK")))</f>
        <v>-</v>
      </c>
      <c r="T861" s="25" t="str">
        <f>IF(Pengawas!T861="","-",IF(Pengawas!T861&gt;6,"Tidak valid",IF(Pengawas!T861&lt;1,"Tidak valid","OK")))</f>
        <v>-</v>
      </c>
      <c r="U861" s="25" t="str">
        <f>IF(Pengawas!U861="","-",IF(Pengawas!U861&gt;4,"Tidak valid",IF(Pengawas!U861&lt;1,"Tidak valid","OK")))</f>
        <v>-</v>
      </c>
      <c r="V861" s="25" t="str">
        <f>IF(Pengawas!V861="","-",IF(Pengawas!V861&gt;2,"Tidak valid",IF(Pengawas!V861&lt;1,"Tidak valid","OK")))</f>
        <v>-</v>
      </c>
      <c r="W861" s="25" t="str">
        <f>IF(Pengawas!V861="","-",IF(Pengawas!V861=1,IF(Pengawas!W861="","Harap diisi","OK"),IF(Pengawas!V861=2,IF(Pengawas!W861="","Harap diisi","OK"),IF(Pengawas!V862&lt;1,"-",IF(Pengawas!V862&gt;2,"-","OK")))))</f>
        <v>-</v>
      </c>
      <c r="X861" s="25" t="str">
        <f>IF(Pengawas!V861="","-",IF(Pengawas!V861=1,IF(Pengawas!X861="","Harap diisi","OK"),IF(Pengawas!V861=2,IF(Pengawas!X861="","Harap diisi","OK"),IF(Pengawas!V862&lt;1,"-",IF(Pengawas!V862&gt;2,"-","OK")))))</f>
        <v>-</v>
      </c>
      <c r="Y861" s="25" t="str">
        <f>IF(Pengawas!V861="","-",IF(Pengawas!V861=1,IF(Pengawas!Y861="","Harap diisi","OK"),IF(Pengawas!V861=2,IF(Pengawas!Y861="","Harap diisi","OK"),IF(Pengawas!V862&lt;1,"-",IF(Pengawas!V862&gt;2,"-","OK")))))</f>
        <v>-</v>
      </c>
      <c r="Z861" s="25" t="str">
        <f>IF(Pengawas!V861="","-",IF(Pengawas!V861=1,IF(Pengawas!Z861="","Harap diisi","OK"),IF(Pengawas!V861=2,IF(Pengawas!Z861="","Harap diisi","OK"),IF(Pengawas!V862&lt;1,"-",IF(Pengawas!V862&gt;2,"-","OK")))))</f>
        <v>-</v>
      </c>
      <c r="AA861" s="25" t="str">
        <f>IF(Pengawas!V861="","-",IF(Pengawas!V861=1,IF(Pengawas!AA861="","Harap diisi","OK"),IF(Pengawas!V861=2,IF(Pengawas!AA861="","Harap diisi","OK"),IF(Pengawas!V862&lt;1,"-",IF(Pengawas!V862&gt;2,"-","OK")))))</f>
        <v>-</v>
      </c>
      <c r="AB861" s="25" t="str">
        <f>IF(Pengawas!V861="","-",IF(Pengawas!V861=1,IF(Pengawas!AB861="","Harap diisi","OK"),IF(Pengawas!V861=2,IF(Pengawas!AB861="","Harap diisi","OK"),IF(Pengawas!V862&lt;1,"-",IF(Pengawas!V862&gt;2,"-","OK")))))</f>
        <v>-</v>
      </c>
      <c r="AC861" s="25" t="str">
        <f>IF(Pengawas!V861="","-",IF(Pengawas!V861=1,IF(Pengawas!AC861="","Harap diisi","OK"),IF(Pengawas!V861=2,IF(Pengawas!AC861="","Harap diisi","OK"),IF(Pengawas!V862&lt;1,"-",IF(Pengawas!V862&gt;2,"-","OK")))))</f>
        <v>-</v>
      </c>
      <c r="AD861" s="25" t="str">
        <f>IF(Pengawas!V861="","-",IF(Pengawas!V861=1,IF(Pengawas!AD861="","OK","Harap dikosongkan"),IF(Pengawas!V861=2,IF(Pengawas!AD861="","Harap diisi","OK"),IF(Pengawas!V862&lt;1,"-",IF(Pengawas!V862&gt;2,"-","OK")))))</f>
        <v>-</v>
      </c>
      <c r="AE861" s="25" t="str">
        <f>IF(Pengawas!V861="","-",IF(Pengawas!V861=1,IF(Pengawas!AE861="","OK","Harap dikosongkan"),IF(Pengawas!V861=2,IF(Pengawas!AE861="","Harap diisi","OK"),IF(Pengawas!V862&lt;1,"-",IF(Pengawas!V862&gt;2,"-","OK")))))</f>
        <v>-</v>
      </c>
      <c r="AF861" s="25" t="str">
        <f>IF(Pengawas!V861="","-",IF(Pengawas!V861=1,IF(Pengawas!AF861="","OK","Harap dikosongkan"),IF(Pengawas!V861=2,IF(Pengawas!AF861="","Harap diisi","OK"),IF(Pengawas!V862&lt;1,"-",IF(Pengawas!V862&gt;2,"-","OK")))))</f>
        <v>-</v>
      </c>
      <c r="AG861" s="25" t="str">
        <f>IF(Pengawas!V861="","-",IF(Pengawas!V861=1,IF(Pengawas!AG861="","OK","Harap dikosongkan"),IF(Pengawas!V861=2,IF(Pengawas!AG861="","Harap diisi","OK"),IF(Pengawas!V862&lt;1,"-",IF(Pengawas!V862&gt;2,"-","OK")))))</f>
        <v>-</v>
      </c>
      <c r="AH861" s="25" t="str">
        <f>IF(Pengawas!V861="","-",IF(Pengawas!V861=1,IF(Pengawas!AH861="","OK","Harap dikosongkan"),IF(Pengawas!V861=2,IF(Pengawas!AH861="","Harap diisi","OK"),IF(Pengawas!V862&lt;1,"-",IF(Pengawas!V862&gt;2,"-","OK")))))</f>
        <v>-</v>
      </c>
      <c r="AI861" s="25" t="str">
        <f>IF(Pengawas!V861="","-",IF(Pengawas!V861=1,IF(Pengawas!AI861="","OK","Harap dikosongkan"),IF(Pengawas!V861=2,IF(Pengawas!AI861="","Harap diisi","OK"),IF(Pengawas!V862&lt;1,"-",IF(Pengawas!V862&gt;2,"-","OK")))))</f>
        <v>-</v>
      </c>
      <c r="AJ861" s="25" t="str">
        <f>IF(Pengawas!V861="","-",IF(Pengawas!V861=1,IF(Pengawas!AJ861="","OK","Harap dikosongkan"),IF(Pengawas!V861=2,IF(Pengawas!AJ861="","Harap diisi","OK"),IF(Pengawas!V862&lt;1,"-",IF(Pengawas!V862&gt;2,"-","OK")))))</f>
        <v>-</v>
      </c>
      <c r="AK861" s="25" t="str">
        <f>IF(Pengawas!V861="","-",IF(Pengawas!V861=1,IF(Pengawas!AK861="","OK","Harap dikosongkan"),IF(Pengawas!V861=2,IF(Pengawas!AK861="","Harap diisi","OK"),IF(Pengawas!V862&lt;1,"-",IF(Pengawas!V862&gt;2,"-","OK")))))</f>
        <v>-</v>
      </c>
      <c r="AL861" s="25" t="str">
        <f>IF(Pengawas!AL861="","-",IF(Pengawas!AL861&gt;3,"Tidak valid",IF(Pengawas!AL861&lt;1,"Tidak valid","OK")))</f>
        <v>-</v>
      </c>
      <c r="AM861" s="25" t="str">
        <f>IF(Pengawas!AL861="",IF(Pengawas!AM861="","-","Harap dikosongkan"),IF(Pengawas!AL861&lt;&gt;1,IF(Pengawas!AM861="","OK","Harap dikosongkan"),IF(Pengawas!AM861="","Harap diisi",IF(Pengawas!AM861&gt;2015,"Cek lagi",IF(Pengawas!AM861&lt;2005,"Cek lagi","OK")))))</f>
        <v>-</v>
      </c>
      <c r="AN861" s="25" t="str">
        <f>IF(Pengawas!AL861="",IF(Pengawas!AN861="","-","Harap dikosongkan"),IF(Pengawas!AL861&lt;&gt;1,IF(Pengawas!AN861="","OK","Harap dikosongkan"),IF(Pengawas!AN861="","Harap diisi",IF(VALUE(Pengawas!AN861)&gt;33,"Tidak valid",IF(VALUE(Pengawas!AN861)&lt;1,"Tidak valid","OK")))))</f>
        <v>-</v>
      </c>
      <c r="AO861" s="25" t="str">
        <f>IF(Pengawas!AL861="",IF(Pengawas!AO861="","-","Harap dikosongkan"),IF(Pengawas!AL861&lt;&gt;1,IF(Pengawas!AO861="","OK","Harap dikosongkan"),IF(Pengawas!AO861="","Harap diisi",IF(Pengawas!AO861&gt;1,"Tidak valid","OK"))))</f>
        <v>-</v>
      </c>
      <c r="AP861" s="25" t="str">
        <f>IF(Pengawas!AL861&gt;1,"OK",IF(Pengawas!AO861="",IF(Pengawas!AP861="","-","Kolom AO cek lagi"),IF(Pengawas!AO861=0,IF(Pengawas!AP861="","OK","Harap dikosongkan"),IF(Pengawas!AP861="","Harap diisi",IF(LEN(Pengawas!AP861)&lt;12,"Tidak valid",IF(LEN(Pengawas!AP861)&gt;14,"Tidak valid","OK"))))))</f>
        <v>-</v>
      </c>
      <c r="AQ861" s="26" t="str">
        <f>IF(Pengawas!AL861&gt;1,"OK",IF(Pengawas!AO861="",IF(Pengawas!AQ861="","-","Kolom AO cek lagi"),IF(Pengawas!AO861=0,IF(Pengawas!AQ861="","OK","Harap dikosongkan"),IF(Pengawas!AQ861="","Harap diisi",IF(LEN(Pengawas!AQ861)&lt;5,"Cek lagi","OK")))))</f>
        <v>-</v>
      </c>
      <c r="AR861" s="26" t="str">
        <f>IF(Pengawas!AL861&gt;1,"OK",IF(Pengawas!AO861="",IF(Pengawas!AR861="","-","Kolom AT cek lagi"),IF(Pengawas!AO861=0,IF(Pengawas!AR861="","OK","Harap dikosongkan"),IF(Pengawas!AR861="","Harap diisi",IF(VALUE(LEFT(Pengawas!AR861,2))&gt;31,"Tanggal tidak valid",IF(VALUE(LEFT(RIGHT(Pengawas!AR861,7),2))&gt;12,"Bulan tidak valid",IF(VALUE(RIGHT(Pengawas!AR861,4))&gt;2016,"Tahun cek lagi",IF(VALUE(RIGHT(Pengawas!AR861,4))&lt;2005,"Tahun cek lagi","OK"))))))))</f>
        <v>-</v>
      </c>
      <c r="AS861" s="25" t="str">
        <f>IF(Pengawas!AP861="",IF(Pengawas!AS861="","-","Harap dikosongkan"),IF(Pengawas!AP861&lt;&gt;"",IF(Pengawas!AS861="","Harap diisi",IF(Pengawas!AS861&gt;1,"Tidak valid","OK"))))</f>
        <v>-</v>
      </c>
      <c r="AT861" s="25" t="str">
        <f>IF(Pengawas!AS861="",IF(Pengawas!AT861="","-","Harap dikosongkan"),IF(Pengawas!AS861&lt;&gt;1,IF(Pengawas!AT861="","OK","Harap dikosongkan"),IF(Pengawas!AS861="",IF(Pengawas!AT861="","-","Harap dikosongkan"),IF(Pengawas!AS861=0,IF(Pengawas!AT861="","OK","Harap dikosongkan"),IF(Pengawas!AT861="","Harap diisi",IF(Pengawas!AT861&gt;2016,"Cek lagi",IF(Pengawas!AT861&lt;2005,"Cek lagi",IF(Pengawas!AM861&gt;Pengawas!AT861,"Cek lagi dengan Kolom AL","OK"))))))))</f>
        <v>-</v>
      </c>
      <c r="AU861" s="25" t="str">
        <f>IF(Pengawas!AS861="",IF(Pengawas!AU861="","-","Harap dikosongkan"),IF(Pengawas!AS861&lt;&gt;1,IF(Pengawas!AU861="","OK","Harap dikosongkan"),IF(Pengawas!AS861="",IF(Pengawas!AU861="","-","Harap dikosongkan"),IF(Pengawas!AS861=0,IF(Pengawas!AU861="","OK","Harap dikosongkan"),IF(Pengawas!AU861="","Harap diisi",IF(Pengawas!AU861&gt;20000000,"Cek lagi",IF(Pengawas!AU861&lt;100000,"Cek lagi","OK")))))))</f>
        <v>-</v>
      </c>
      <c r="AV861" s="25" t="str">
        <f>IF(Pengawas!AV861="","-",IF(Pengawas!AV861&gt;3,"Tidak valid","OK"))</f>
        <v>-</v>
      </c>
      <c r="AW861" s="25" t="str">
        <f>IF(Pengawas!AV861="",IF(Pengawas!AW861="","-","Harap dikosongkan"),IF(Pengawas!AV861=0,IF(Pengawas!AW861="","OK","Harap dikosongkan"),IF(Pengawas!AV861&gt;0,IF(Pengawas!AW861="","Harap diisi",IF(Pengawas!AW861&gt;2015,"Tidak valid","OK")))))</f>
        <v>-</v>
      </c>
      <c r="AX861" s="25" t="str">
        <f>IF(Pengawas!AV861="",IF(Pengawas!AX861="","-","Harap dikosongkan"),IF(Pengawas!AV861=0,IF(Pengawas!AX861="","OK","Harap dikosongkan"),IF(Pengawas!AV861&gt;0,IF(Pengawas!AX861="","Harap diisi",IF(Pengawas!AX861="","-",IF(Pengawas!AX861&gt;1,"Tidak valid","OK"))))))</f>
        <v>-</v>
      </c>
      <c r="AY861" s="25" t="str">
        <f>IF(Pengawas!AY861="","-",IF(Pengawas!AY861&gt;2,"Tidak valid","OK"))</f>
        <v>-</v>
      </c>
      <c r="AZ861" s="25" t="str">
        <f>IF(Pengawas!AY861="",IF(Pengawas!AZ861="","-","Harap dikosongkan"),IF(Pengawas!AY861=0,IF(Pengawas!AZ861="","OK","Harap dikosongkan"),IF(Pengawas!AZ861="","Harap diisi",IF(Pengawas!AZ861&gt;2015,"Cek lagi",IF(Pengawas!AZ861&lt;2000,"Cek lagi","OK")))))</f>
        <v>-</v>
      </c>
      <c r="BA861" s="25" t="str">
        <f>IF(Pengawas!BA861="","-",IF(LEN(Pengawas!BA861)&lt;5,"Cek lagi","OK"))</f>
        <v>-</v>
      </c>
      <c r="BB861" s="25" t="str">
        <f>IF(Pengawas!BB861="","-",IF(LEN(Pengawas!BB861)&lt;4,"Cek lagi","OK"))</f>
        <v>-</v>
      </c>
      <c r="BC861" s="25" t="str">
        <f>IF(Pengawas!BC861="","-",IF(LEN(Pengawas!BC861)&lt;4,"Cek lagi","OK"))</f>
        <v>-</v>
      </c>
      <c r="BD861" s="25" t="str">
        <f>IF(Pengawas!BD861="","-",IF(LEN(Pengawas!BD861)&lt;4,"Cek lagi","OK"))</f>
        <v>-</v>
      </c>
      <c r="BE861" s="25" t="str">
        <f>IF(Pengawas!BE861="","-",IF(LEN(Pengawas!BE861)&lt;4,"Cek lagi","OK"))</f>
        <v>-</v>
      </c>
      <c r="BF861" s="25" t="str">
        <f>IF(Pengawas!BF861="","-",IF(LEN(Pengawas!BF861)&lt;&gt;5,"Tidak valid","OK"))</f>
        <v>-</v>
      </c>
      <c r="BG861" s="25" t="str">
        <f>IF(Pengawas!BG861="","-",IF(LEN(Pengawas!BG861)&lt;9,"Cek lagi",IF(LEN(Pengawas!BG861)&gt;14,"Cek lagi","OK")))</f>
        <v>-</v>
      </c>
    </row>
    <row r="862" spans="1:59" ht="15" customHeight="1" x14ac:dyDescent="0.2">
      <c r="A862" s="25" t="str">
        <f>IF(Pengawas!A862="","-",IF(LEN(Pengawas!A862)&lt;4,"Cek lagi","OK"))</f>
        <v>-</v>
      </c>
      <c r="B862" s="25" t="str">
        <f>IF(Pengawas!B862="","-",IF(LEN(Pengawas!B862)&lt;4,"Cek lagi","OK"))</f>
        <v>-</v>
      </c>
      <c r="C862" s="25" t="str">
        <f>IF(Pengawas!C862="","-",IF(LEN(Pengawas!C862)&lt;&gt;18,"Tidak valid","OK"))</f>
        <v>-</v>
      </c>
      <c r="D862" s="25" t="str">
        <f>IF(Pengawas!D862="","-",IF(LEN(Pengawas!D862)&lt;&gt;16,"Tidak valid","OK"))</f>
        <v>-</v>
      </c>
      <c r="E862" s="25" t="str">
        <f>IF(Pengawas!E862="","-",IF(LEN(Pengawas!E862)&lt;4,"Cek lagi","OK"))</f>
        <v>-</v>
      </c>
      <c r="F862" s="25" t="str">
        <f>IF(Pengawas!F862="","-",IF(LEN(Pengawas!F862)&lt;&gt;16,"Tidak valid","OK"))</f>
        <v>-</v>
      </c>
      <c r="G862" s="25" t="str">
        <f>IF(Pengawas!G862="","-",IF(LEN(Pengawas!G862)&lt;4,"Cek lagi","OK"))</f>
        <v>-</v>
      </c>
      <c r="H862" s="26" t="str">
        <f>IF(Pengawas!H862="","-",IF(VALUE(LEFT(Pengawas!H862,2))&gt;31,"Tanggal tidak valid",IF(VALUE(LEFT(RIGHT(Pengawas!H862,7),2))&gt;12,"Bulan tidak valid",IF(VALUE(RIGHT(Pengawas!H862,4))&gt;1990,"Umur terlalu muda",IF(VALUE(RIGHT(Pengawas!H862,4))&lt;1955,"Umur terlalu tua","OK")))))</f>
        <v>-</v>
      </c>
      <c r="I862" s="25" t="str">
        <f>IF(Pengawas!I862="","-",IF(Pengawas!I862="L","OK",IF(Pengawas!I862="P","OK","Tidak valid")))</f>
        <v>-</v>
      </c>
      <c r="J862" s="25" t="str">
        <f>IF(Pengawas!J862="","-",IF(LEN(Pengawas!J862)&lt;4,"Cek lagi","OK"))</f>
        <v>-</v>
      </c>
      <c r="K862" s="25" t="str">
        <f>IF(Pengawas!K862="","-",IF(Pengawas!K862&gt;5,"Tidak valid",IF(Pengawas!K862&lt;1,"Tidak valid","OK")))</f>
        <v>-</v>
      </c>
      <c r="L862" s="25" t="str">
        <f>IF(Pengawas!L862="","-",IF(VALUE(LEFT(Pengawas!L862,1))&gt;1,"Tidak valid","OK"))</f>
        <v>-</v>
      </c>
      <c r="M862" s="25" t="str">
        <f>IF(Pengawas!M862="","-",IF(VALUE(LEFT(Pengawas!M862,1))&gt;1,"Tidak valid","OK"))</f>
        <v>-</v>
      </c>
      <c r="N862" s="25" t="str">
        <f>IF(Pengawas!N862="","-",IF(VALUE(LEFT(Pengawas!N862,2))&gt;31,"Tanggal tidak valid",IF(VALUE(LEFT(RIGHT(Pengawas!N862,7),2))&gt;12,"Bulan tidak valid",IF(VALUE(RIGHT(Pengawas!N862,4))&gt;2015,"Tahun cek lagi",IF(VALUE(RIGHT(Pengawas!N862,4))&lt;1930,"Tahun cek lagi","OK")))))</f>
        <v>-</v>
      </c>
      <c r="O862" s="26" t="str">
        <f>IF(Pengawas!O862="","-",IF(VALUE(LEFT(Pengawas!O862,2))&gt;31,"Tanggal tidak valid",IF(VALUE(LEFT(RIGHT(Pengawas!O862,7),2))&gt;12,"Bulan tidak valid",IF(VALUE(RIGHT(Pengawas!O862,4))&gt;2015,"Tahun cek lagi",IF(VALUE(RIGHT(Pengawas!O862,4))&lt;1930,"Tahun cek lagi","OK")))))</f>
        <v>-</v>
      </c>
      <c r="P862" s="26" t="str">
        <f>IF(Pengawas!P862="","-",IF(VALUE(LEFT(Pengawas!P862,2))&gt;31,"Tanggal tidak valid",IF(VALUE(LEFT(RIGHT(Pengawas!P862,7),2))&gt;12,"Bulan tidak valid",IF(VALUE(RIGHT(Pengawas!P862,4))&gt;2015,"Tahun cek lagi",IF(VALUE(RIGHT(Pengawas!P862,4))&lt;1930,"Tahun cek lagi","OK")))))</f>
        <v>-</v>
      </c>
      <c r="Q862" s="25" t="str">
        <f>IF(Pengawas!Q862="","-",IF(Pengawas!Q862&gt;3,"Tidak valid",IF(Pengawas!Q862&lt;1,"Tidak valid","OK")))</f>
        <v>-</v>
      </c>
      <c r="R862" s="25" t="str">
        <f>IF(Pengawas!R862="","-",IF(Pengawas!R862&gt;20000000,"Cek lagi",IF(Pengawas!R862&lt;50000,"Cek lagi","OK")))</f>
        <v>-</v>
      </c>
      <c r="S862" s="25" t="str">
        <f>IF(Pengawas!S862="","-",IF(Pengawas!S862&gt;3,"Tidak valid",IF(Pengawas!S862&lt;1,"Tidak valid","OK")))</f>
        <v>-</v>
      </c>
      <c r="T862" s="25" t="str">
        <f>IF(Pengawas!T862="","-",IF(Pengawas!T862&gt;6,"Tidak valid",IF(Pengawas!T862&lt;1,"Tidak valid","OK")))</f>
        <v>-</v>
      </c>
      <c r="U862" s="25" t="str">
        <f>IF(Pengawas!U862="","-",IF(Pengawas!U862&gt;4,"Tidak valid",IF(Pengawas!U862&lt;1,"Tidak valid","OK")))</f>
        <v>-</v>
      </c>
      <c r="V862" s="25" t="str">
        <f>IF(Pengawas!V862="","-",IF(Pengawas!V862&gt;2,"Tidak valid",IF(Pengawas!V862&lt;1,"Tidak valid","OK")))</f>
        <v>-</v>
      </c>
      <c r="W862" s="25" t="str">
        <f>IF(Pengawas!V862="","-",IF(Pengawas!V862=1,IF(Pengawas!W862="","Harap diisi","OK"),IF(Pengawas!V862=2,IF(Pengawas!W862="","Harap diisi","OK"),IF(Pengawas!V863&lt;1,"-",IF(Pengawas!V863&gt;2,"-","OK")))))</f>
        <v>-</v>
      </c>
      <c r="X862" s="25" t="str">
        <f>IF(Pengawas!V862="","-",IF(Pengawas!V862=1,IF(Pengawas!X862="","Harap diisi","OK"),IF(Pengawas!V862=2,IF(Pengawas!X862="","Harap diisi","OK"),IF(Pengawas!V863&lt;1,"-",IF(Pengawas!V863&gt;2,"-","OK")))))</f>
        <v>-</v>
      </c>
      <c r="Y862" s="25" t="str">
        <f>IF(Pengawas!V862="","-",IF(Pengawas!V862=1,IF(Pengawas!Y862="","Harap diisi","OK"),IF(Pengawas!V862=2,IF(Pengawas!Y862="","Harap diisi","OK"),IF(Pengawas!V863&lt;1,"-",IF(Pengawas!V863&gt;2,"-","OK")))))</f>
        <v>-</v>
      </c>
      <c r="Z862" s="25" t="str">
        <f>IF(Pengawas!V862="","-",IF(Pengawas!V862=1,IF(Pengawas!Z862="","Harap diisi","OK"),IF(Pengawas!V862=2,IF(Pengawas!Z862="","Harap diisi","OK"),IF(Pengawas!V863&lt;1,"-",IF(Pengawas!V863&gt;2,"-","OK")))))</f>
        <v>-</v>
      </c>
      <c r="AA862" s="25" t="str">
        <f>IF(Pengawas!V862="","-",IF(Pengawas!V862=1,IF(Pengawas!AA862="","Harap diisi","OK"),IF(Pengawas!V862=2,IF(Pengawas!AA862="","Harap diisi","OK"),IF(Pengawas!V863&lt;1,"-",IF(Pengawas!V863&gt;2,"-","OK")))))</f>
        <v>-</v>
      </c>
      <c r="AB862" s="25" t="str">
        <f>IF(Pengawas!V862="","-",IF(Pengawas!V862=1,IF(Pengawas!AB862="","Harap diisi","OK"),IF(Pengawas!V862=2,IF(Pengawas!AB862="","Harap diisi","OK"),IF(Pengawas!V863&lt;1,"-",IF(Pengawas!V863&gt;2,"-","OK")))))</f>
        <v>-</v>
      </c>
      <c r="AC862" s="25" t="str">
        <f>IF(Pengawas!V862="","-",IF(Pengawas!V862=1,IF(Pengawas!AC862="","Harap diisi","OK"),IF(Pengawas!V862=2,IF(Pengawas!AC862="","Harap diisi","OK"),IF(Pengawas!V863&lt;1,"-",IF(Pengawas!V863&gt;2,"-","OK")))))</f>
        <v>-</v>
      </c>
      <c r="AD862" s="25" t="str">
        <f>IF(Pengawas!V862="","-",IF(Pengawas!V862=1,IF(Pengawas!AD862="","OK","Harap dikosongkan"),IF(Pengawas!V862=2,IF(Pengawas!AD862="","Harap diisi","OK"),IF(Pengawas!V863&lt;1,"-",IF(Pengawas!V863&gt;2,"-","OK")))))</f>
        <v>-</v>
      </c>
      <c r="AE862" s="25" t="str">
        <f>IF(Pengawas!V862="","-",IF(Pengawas!V862=1,IF(Pengawas!AE862="","OK","Harap dikosongkan"),IF(Pengawas!V862=2,IF(Pengawas!AE862="","Harap diisi","OK"),IF(Pengawas!V863&lt;1,"-",IF(Pengawas!V863&gt;2,"-","OK")))))</f>
        <v>-</v>
      </c>
      <c r="AF862" s="25" t="str">
        <f>IF(Pengawas!V862="","-",IF(Pengawas!V862=1,IF(Pengawas!AF862="","OK","Harap dikosongkan"),IF(Pengawas!V862=2,IF(Pengawas!AF862="","Harap diisi","OK"),IF(Pengawas!V863&lt;1,"-",IF(Pengawas!V863&gt;2,"-","OK")))))</f>
        <v>-</v>
      </c>
      <c r="AG862" s="25" t="str">
        <f>IF(Pengawas!V862="","-",IF(Pengawas!V862=1,IF(Pengawas!AG862="","OK","Harap dikosongkan"),IF(Pengawas!V862=2,IF(Pengawas!AG862="","Harap diisi","OK"),IF(Pengawas!V863&lt;1,"-",IF(Pengawas!V863&gt;2,"-","OK")))))</f>
        <v>-</v>
      </c>
      <c r="AH862" s="25" t="str">
        <f>IF(Pengawas!V862="","-",IF(Pengawas!V862=1,IF(Pengawas!AH862="","OK","Harap dikosongkan"),IF(Pengawas!V862=2,IF(Pengawas!AH862="","Harap diisi","OK"),IF(Pengawas!V863&lt;1,"-",IF(Pengawas!V863&gt;2,"-","OK")))))</f>
        <v>-</v>
      </c>
      <c r="AI862" s="25" t="str">
        <f>IF(Pengawas!V862="","-",IF(Pengawas!V862=1,IF(Pengawas!AI862="","OK","Harap dikosongkan"),IF(Pengawas!V862=2,IF(Pengawas!AI862="","Harap diisi","OK"),IF(Pengawas!V863&lt;1,"-",IF(Pengawas!V863&gt;2,"-","OK")))))</f>
        <v>-</v>
      </c>
      <c r="AJ862" s="25" t="str">
        <f>IF(Pengawas!V862="","-",IF(Pengawas!V862=1,IF(Pengawas!AJ862="","OK","Harap dikosongkan"),IF(Pengawas!V862=2,IF(Pengawas!AJ862="","Harap diisi","OK"),IF(Pengawas!V863&lt;1,"-",IF(Pengawas!V863&gt;2,"-","OK")))))</f>
        <v>-</v>
      </c>
      <c r="AK862" s="25" t="str">
        <f>IF(Pengawas!V862="","-",IF(Pengawas!V862=1,IF(Pengawas!AK862="","OK","Harap dikosongkan"),IF(Pengawas!V862=2,IF(Pengawas!AK862="","Harap diisi","OK"),IF(Pengawas!V863&lt;1,"-",IF(Pengawas!V863&gt;2,"-","OK")))))</f>
        <v>-</v>
      </c>
      <c r="AL862" s="25" t="str">
        <f>IF(Pengawas!AL862="","-",IF(Pengawas!AL862&gt;3,"Tidak valid",IF(Pengawas!AL862&lt;1,"Tidak valid","OK")))</f>
        <v>-</v>
      </c>
      <c r="AM862" s="25" t="str">
        <f>IF(Pengawas!AL862="",IF(Pengawas!AM862="","-","Harap dikosongkan"),IF(Pengawas!AL862&lt;&gt;1,IF(Pengawas!AM862="","OK","Harap dikosongkan"),IF(Pengawas!AM862="","Harap diisi",IF(Pengawas!AM862&gt;2015,"Cek lagi",IF(Pengawas!AM862&lt;2005,"Cek lagi","OK")))))</f>
        <v>-</v>
      </c>
      <c r="AN862" s="25" t="str">
        <f>IF(Pengawas!AL862="",IF(Pengawas!AN862="","-","Harap dikosongkan"),IF(Pengawas!AL862&lt;&gt;1,IF(Pengawas!AN862="","OK","Harap dikosongkan"),IF(Pengawas!AN862="","Harap diisi",IF(VALUE(Pengawas!AN862)&gt;33,"Tidak valid",IF(VALUE(Pengawas!AN862)&lt;1,"Tidak valid","OK")))))</f>
        <v>-</v>
      </c>
      <c r="AO862" s="25" t="str">
        <f>IF(Pengawas!AL862="",IF(Pengawas!AO862="","-","Harap dikosongkan"),IF(Pengawas!AL862&lt;&gt;1,IF(Pengawas!AO862="","OK","Harap dikosongkan"),IF(Pengawas!AO862="","Harap diisi",IF(Pengawas!AO862&gt;1,"Tidak valid","OK"))))</f>
        <v>-</v>
      </c>
      <c r="AP862" s="25" t="str">
        <f>IF(Pengawas!AL862&gt;1,"OK",IF(Pengawas!AO862="",IF(Pengawas!AP862="","-","Kolom AO cek lagi"),IF(Pengawas!AO862=0,IF(Pengawas!AP862="","OK","Harap dikosongkan"),IF(Pengawas!AP862="","Harap diisi",IF(LEN(Pengawas!AP862)&lt;12,"Tidak valid",IF(LEN(Pengawas!AP862)&gt;14,"Tidak valid","OK"))))))</f>
        <v>-</v>
      </c>
      <c r="AQ862" s="26" t="str">
        <f>IF(Pengawas!AL862&gt;1,"OK",IF(Pengawas!AO862="",IF(Pengawas!AQ862="","-","Kolom AO cek lagi"),IF(Pengawas!AO862=0,IF(Pengawas!AQ862="","OK","Harap dikosongkan"),IF(Pengawas!AQ862="","Harap diisi",IF(LEN(Pengawas!AQ862)&lt;5,"Cek lagi","OK")))))</f>
        <v>-</v>
      </c>
      <c r="AR862" s="26" t="str">
        <f>IF(Pengawas!AL862&gt;1,"OK",IF(Pengawas!AO862="",IF(Pengawas!AR862="","-","Kolom AT cek lagi"),IF(Pengawas!AO862=0,IF(Pengawas!AR862="","OK","Harap dikosongkan"),IF(Pengawas!AR862="","Harap diisi",IF(VALUE(LEFT(Pengawas!AR862,2))&gt;31,"Tanggal tidak valid",IF(VALUE(LEFT(RIGHT(Pengawas!AR862,7),2))&gt;12,"Bulan tidak valid",IF(VALUE(RIGHT(Pengawas!AR862,4))&gt;2016,"Tahun cek lagi",IF(VALUE(RIGHT(Pengawas!AR862,4))&lt;2005,"Tahun cek lagi","OK"))))))))</f>
        <v>-</v>
      </c>
      <c r="AS862" s="25" t="str">
        <f>IF(Pengawas!AP862="",IF(Pengawas!AS862="","-","Harap dikosongkan"),IF(Pengawas!AP862&lt;&gt;"",IF(Pengawas!AS862="","Harap diisi",IF(Pengawas!AS862&gt;1,"Tidak valid","OK"))))</f>
        <v>-</v>
      </c>
      <c r="AT862" s="25" t="str">
        <f>IF(Pengawas!AS862="",IF(Pengawas!AT862="","-","Harap dikosongkan"),IF(Pengawas!AS862&lt;&gt;1,IF(Pengawas!AT862="","OK","Harap dikosongkan"),IF(Pengawas!AS862="",IF(Pengawas!AT862="","-","Harap dikosongkan"),IF(Pengawas!AS862=0,IF(Pengawas!AT862="","OK","Harap dikosongkan"),IF(Pengawas!AT862="","Harap diisi",IF(Pengawas!AT862&gt;2016,"Cek lagi",IF(Pengawas!AT862&lt;2005,"Cek lagi",IF(Pengawas!AM862&gt;Pengawas!AT862,"Cek lagi dengan Kolom AL","OK"))))))))</f>
        <v>-</v>
      </c>
      <c r="AU862" s="25" t="str">
        <f>IF(Pengawas!AS862="",IF(Pengawas!AU862="","-","Harap dikosongkan"),IF(Pengawas!AS862&lt;&gt;1,IF(Pengawas!AU862="","OK","Harap dikosongkan"),IF(Pengawas!AS862="",IF(Pengawas!AU862="","-","Harap dikosongkan"),IF(Pengawas!AS862=0,IF(Pengawas!AU862="","OK","Harap dikosongkan"),IF(Pengawas!AU862="","Harap diisi",IF(Pengawas!AU862&gt;20000000,"Cek lagi",IF(Pengawas!AU862&lt;100000,"Cek lagi","OK")))))))</f>
        <v>-</v>
      </c>
      <c r="AV862" s="25" t="str">
        <f>IF(Pengawas!AV862="","-",IF(Pengawas!AV862&gt;3,"Tidak valid","OK"))</f>
        <v>-</v>
      </c>
      <c r="AW862" s="25" t="str">
        <f>IF(Pengawas!AV862="",IF(Pengawas!AW862="","-","Harap dikosongkan"),IF(Pengawas!AV862=0,IF(Pengawas!AW862="","OK","Harap dikosongkan"),IF(Pengawas!AV862&gt;0,IF(Pengawas!AW862="","Harap diisi",IF(Pengawas!AW862&gt;2015,"Tidak valid","OK")))))</f>
        <v>-</v>
      </c>
      <c r="AX862" s="25" t="str">
        <f>IF(Pengawas!AV862="",IF(Pengawas!AX862="","-","Harap dikosongkan"),IF(Pengawas!AV862=0,IF(Pengawas!AX862="","OK","Harap dikosongkan"),IF(Pengawas!AV862&gt;0,IF(Pengawas!AX862="","Harap diisi",IF(Pengawas!AX862="","-",IF(Pengawas!AX862&gt;1,"Tidak valid","OK"))))))</f>
        <v>-</v>
      </c>
      <c r="AY862" s="25" t="str">
        <f>IF(Pengawas!AY862="","-",IF(Pengawas!AY862&gt;2,"Tidak valid","OK"))</f>
        <v>-</v>
      </c>
      <c r="AZ862" s="25" t="str">
        <f>IF(Pengawas!AY862="",IF(Pengawas!AZ862="","-","Harap dikosongkan"),IF(Pengawas!AY862=0,IF(Pengawas!AZ862="","OK","Harap dikosongkan"),IF(Pengawas!AZ862="","Harap diisi",IF(Pengawas!AZ862&gt;2015,"Cek lagi",IF(Pengawas!AZ862&lt;2000,"Cek lagi","OK")))))</f>
        <v>-</v>
      </c>
      <c r="BA862" s="25" t="str">
        <f>IF(Pengawas!BA862="","-",IF(LEN(Pengawas!BA862)&lt;5,"Cek lagi","OK"))</f>
        <v>-</v>
      </c>
      <c r="BB862" s="25" t="str">
        <f>IF(Pengawas!BB862="","-",IF(LEN(Pengawas!BB862)&lt;4,"Cek lagi","OK"))</f>
        <v>-</v>
      </c>
      <c r="BC862" s="25" t="str">
        <f>IF(Pengawas!BC862="","-",IF(LEN(Pengawas!BC862)&lt;4,"Cek lagi","OK"))</f>
        <v>-</v>
      </c>
      <c r="BD862" s="25" t="str">
        <f>IF(Pengawas!BD862="","-",IF(LEN(Pengawas!BD862)&lt;4,"Cek lagi","OK"))</f>
        <v>-</v>
      </c>
      <c r="BE862" s="25" t="str">
        <f>IF(Pengawas!BE862="","-",IF(LEN(Pengawas!BE862)&lt;4,"Cek lagi","OK"))</f>
        <v>-</v>
      </c>
      <c r="BF862" s="25" t="str">
        <f>IF(Pengawas!BF862="","-",IF(LEN(Pengawas!BF862)&lt;&gt;5,"Tidak valid","OK"))</f>
        <v>-</v>
      </c>
      <c r="BG862" s="25" t="str">
        <f>IF(Pengawas!BG862="","-",IF(LEN(Pengawas!BG862)&lt;9,"Cek lagi",IF(LEN(Pengawas!BG862)&gt;14,"Cek lagi","OK")))</f>
        <v>-</v>
      </c>
    </row>
    <row r="863" spans="1:59" ht="15" customHeight="1" x14ac:dyDescent="0.2">
      <c r="A863" s="25" t="str">
        <f>IF(Pengawas!A863="","-",IF(LEN(Pengawas!A863)&lt;4,"Cek lagi","OK"))</f>
        <v>-</v>
      </c>
      <c r="B863" s="25" t="str">
        <f>IF(Pengawas!B863="","-",IF(LEN(Pengawas!B863)&lt;4,"Cek lagi","OK"))</f>
        <v>-</v>
      </c>
      <c r="C863" s="25" t="str">
        <f>IF(Pengawas!C863="","-",IF(LEN(Pengawas!C863)&lt;&gt;18,"Tidak valid","OK"))</f>
        <v>-</v>
      </c>
      <c r="D863" s="25" t="str">
        <f>IF(Pengawas!D863="","-",IF(LEN(Pengawas!D863)&lt;&gt;16,"Tidak valid","OK"))</f>
        <v>-</v>
      </c>
      <c r="E863" s="25" t="str">
        <f>IF(Pengawas!E863="","-",IF(LEN(Pengawas!E863)&lt;4,"Cek lagi","OK"))</f>
        <v>-</v>
      </c>
      <c r="F863" s="25" t="str">
        <f>IF(Pengawas!F863="","-",IF(LEN(Pengawas!F863)&lt;&gt;16,"Tidak valid","OK"))</f>
        <v>-</v>
      </c>
      <c r="G863" s="25" t="str">
        <f>IF(Pengawas!G863="","-",IF(LEN(Pengawas!G863)&lt;4,"Cek lagi","OK"))</f>
        <v>-</v>
      </c>
      <c r="H863" s="26" t="str">
        <f>IF(Pengawas!H863="","-",IF(VALUE(LEFT(Pengawas!H863,2))&gt;31,"Tanggal tidak valid",IF(VALUE(LEFT(RIGHT(Pengawas!H863,7),2))&gt;12,"Bulan tidak valid",IF(VALUE(RIGHT(Pengawas!H863,4))&gt;1990,"Umur terlalu muda",IF(VALUE(RIGHT(Pengawas!H863,4))&lt;1955,"Umur terlalu tua","OK")))))</f>
        <v>-</v>
      </c>
      <c r="I863" s="25" t="str">
        <f>IF(Pengawas!I863="","-",IF(Pengawas!I863="L","OK",IF(Pengawas!I863="P","OK","Tidak valid")))</f>
        <v>-</v>
      </c>
      <c r="J863" s="25" t="str">
        <f>IF(Pengawas!J863="","-",IF(LEN(Pengawas!J863)&lt;4,"Cek lagi","OK"))</f>
        <v>-</v>
      </c>
      <c r="K863" s="25" t="str">
        <f>IF(Pengawas!K863="","-",IF(Pengawas!K863&gt;5,"Tidak valid",IF(Pengawas!K863&lt;1,"Tidak valid","OK")))</f>
        <v>-</v>
      </c>
      <c r="L863" s="25" t="str">
        <f>IF(Pengawas!L863="","-",IF(VALUE(LEFT(Pengawas!L863,1))&gt;1,"Tidak valid","OK"))</f>
        <v>-</v>
      </c>
      <c r="M863" s="25" t="str">
        <f>IF(Pengawas!M863="","-",IF(VALUE(LEFT(Pengawas!M863,1))&gt;1,"Tidak valid","OK"))</f>
        <v>-</v>
      </c>
      <c r="N863" s="25" t="str">
        <f>IF(Pengawas!N863="","-",IF(VALUE(LEFT(Pengawas!N863,2))&gt;31,"Tanggal tidak valid",IF(VALUE(LEFT(RIGHT(Pengawas!N863,7),2))&gt;12,"Bulan tidak valid",IF(VALUE(RIGHT(Pengawas!N863,4))&gt;2015,"Tahun cek lagi",IF(VALUE(RIGHT(Pengawas!N863,4))&lt;1930,"Tahun cek lagi","OK")))))</f>
        <v>-</v>
      </c>
      <c r="O863" s="26" t="str">
        <f>IF(Pengawas!O863="","-",IF(VALUE(LEFT(Pengawas!O863,2))&gt;31,"Tanggal tidak valid",IF(VALUE(LEFT(RIGHT(Pengawas!O863,7),2))&gt;12,"Bulan tidak valid",IF(VALUE(RIGHT(Pengawas!O863,4))&gt;2015,"Tahun cek lagi",IF(VALUE(RIGHT(Pengawas!O863,4))&lt;1930,"Tahun cek lagi","OK")))))</f>
        <v>-</v>
      </c>
      <c r="P863" s="26" t="str">
        <f>IF(Pengawas!P863="","-",IF(VALUE(LEFT(Pengawas!P863,2))&gt;31,"Tanggal tidak valid",IF(VALUE(LEFT(RIGHT(Pengawas!P863,7),2))&gt;12,"Bulan tidak valid",IF(VALUE(RIGHT(Pengawas!P863,4))&gt;2015,"Tahun cek lagi",IF(VALUE(RIGHT(Pengawas!P863,4))&lt;1930,"Tahun cek lagi","OK")))))</f>
        <v>-</v>
      </c>
      <c r="Q863" s="25" t="str">
        <f>IF(Pengawas!Q863="","-",IF(Pengawas!Q863&gt;3,"Tidak valid",IF(Pengawas!Q863&lt;1,"Tidak valid","OK")))</f>
        <v>-</v>
      </c>
      <c r="R863" s="25" t="str">
        <f>IF(Pengawas!R863="","-",IF(Pengawas!R863&gt;20000000,"Cek lagi",IF(Pengawas!R863&lt;50000,"Cek lagi","OK")))</f>
        <v>-</v>
      </c>
      <c r="S863" s="25" t="str">
        <f>IF(Pengawas!S863="","-",IF(Pengawas!S863&gt;3,"Tidak valid",IF(Pengawas!S863&lt;1,"Tidak valid","OK")))</f>
        <v>-</v>
      </c>
      <c r="T863" s="25" t="str">
        <f>IF(Pengawas!T863="","-",IF(Pengawas!T863&gt;6,"Tidak valid",IF(Pengawas!T863&lt;1,"Tidak valid","OK")))</f>
        <v>-</v>
      </c>
      <c r="U863" s="25" t="str">
        <f>IF(Pengawas!U863="","-",IF(Pengawas!U863&gt;4,"Tidak valid",IF(Pengawas!U863&lt;1,"Tidak valid","OK")))</f>
        <v>-</v>
      </c>
      <c r="V863" s="25" t="str">
        <f>IF(Pengawas!V863="","-",IF(Pengawas!V863&gt;2,"Tidak valid",IF(Pengawas!V863&lt;1,"Tidak valid","OK")))</f>
        <v>-</v>
      </c>
      <c r="W863" s="25" t="str">
        <f>IF(Pengawas!V863="","-",IF(Pengawas!V863=1,IF(Pengawas!W863="","Harap diisi","OK"),IF(Pengawas!V863=2,IF(Pengawas!W863="","Harap diisi","OK"),IF(Pengawas!V864&lt;1,"-",IF(Pengawas!V864&gt;2,"-","OK")))))</f>
        <v>-</v>
      </c>
      <c r="X863" s="25" t="str">
        <f>IF(Pengawas!V863="","-",IF(Pengawas!V863=1,IF(Pengawas!X863="","Harap diisi","OK"),IF(Pengawas!V863=2,IF(Pengawas!X863="","Harap diisi","OK"),IF(Pengawas!V864&lt;1,"-",IF(Pengawas!V864&gt;2,"-","OK")))))</f>
        <v>-</v>
      </c>
      <c r="Y863" s="25" t="str">
        <f>IF(Pengawas!V863="","-",IF(Pengawas!V863=1,IF(Pengawas!Y863="","Harap diisi","OK"),IF(Pengawas!V863=2,IF(Pengawas!Y863="","Harap diisi","OK"),IF(Pengawas!V864&lt;1,"-",IF(Pengawas!V864&gt;2,"-","OK")))))</f>
        <v>-</v>
      </c>
      <c r="Z863" s="25" t="str">
        <f>IF(Pengawas!V863="","-",IF(Pengawas!V863=1,IF(Pengawas!Z863="","Harap diisi","OK"),IF(Pengawas!V863=2,IF(Pengawas!Z863="","Harap diisi","OK"),IF(Pengawas!V864&lt;1,"-",IF(Pengawas!V864&gt;2,"-","OK")))))</f>
        <v>-</v>
      </c>
      <c r="AA863" s="25" t="str">
        <f>IF(Pengawas!V863="","-",IF(Pengawas!V863=1,IF(Pengawas!AA863="","Harap diisi","OK"),IF(Pengawas!V863=2,IF(Pengawas!AA863="","Harap diisi","OK"),IF(Pengawas!V864&lt;1,"-",IF(Pengawas!V864&gt;2,"-","OK")))))</f>
        <v>-</v>
      </c>
      <c r="AB863" s="25" t="str">
        <f>IF(Pengawas!V863="","-",IF(Pengawas!V863=1,IF(Pengawas!AB863="","Harap diisi","OK"),IF(Pengawas!V863=2,IF(Pengawas!AB863="","Harap diisi","OK"),IF(Pengawas!V864&lt;1,"-",IF(Pengawas!V864&gt;2,"-","OK")))))</f>
        <v>-</v>
      </c>
      <c r="AC863" s="25" t="str">
        <f>IF(Pengawas!V863="","-",IF(Pengawas!V863=1,IF(Pengawas!AC863="","Harap diisi","OK"),IF(Pengawas!V863=2,IF(Pengawas!AC863="","Harap diisi","OK"),IF(Pengawas!V864&lt;1,"-",IF(Pengawas!V864&gt;2,"-","OK")))))</f>
        <v>-</v>
      </c>
      <c r="AD863" s="25" t="str">
        <f>IF(Pengawas!V863="","-",IF(Pengawas!V863=1,IF(Pengawas!AD863="","OK","Harap dikosongkan"),IF(Pengawas!V863=2,IF(Pengawas!AD863="","Harap diisi","OK"),IF(Pengawas!V864&lt;1,"-",IF(Pengawas!V864&gt;2,"-","OK")))))</f>
        <v>-</v>
      </c>
      <c r="AE863" s="25" t="str">
        <f>IF(Pengawas!V863="","-",IF(Pengawas!V863=1,IF(Pengawas!AE863="","OK","Harap dikosongkan"),IF(Pengawas!V863=2,IF(Pengawas!AE863="","Harap diisi","OK"),IF(Pengawas!V864&lt;1,"-",IF(Pengawas!V864&gt;2,"-","OK")))))</f>
        <v>-</v>
      </c>
      <c r="AF863" s="25" t="str">
        <f>IF(Pengawas!V863="","-",IF(Pengawas!V863=1,IF(Pengawas!AF863="","OK","Harap dikosongkan"),IF(Pengawas!V863=2,IF(Pengawas!AF863="","Harap diisi","OK"),IF(Pengawas!V864&lt;1,"-",IF(Pengawas!V864&gt;2,"-","OK")))))</f>
        <v>-</v>
      </c>
      <c r="AG863" s="25" t="str">
        <f>IF(Pengawas!V863="","-",IF(Pengawas!V863=1,IF(Pengawas!AG863="","OK","Harap dikosongkan"),IF(Pengawas!V863=2,IF(Pengawas!AG863="","Harap diisi","OK"),IF(Pengawas!V864&lt;1,"-",IF(Pengawas!V864&gt;2,"-","OK")))))</f>
        <v>-</v>
      </c>
      <c r="AH863" s="25" t="str">
        <f>IF(Pengawas!V863="","-",IF(Pengawas!V863=1,IF(Pengawas!AH863="","OK","Harap dikosongkan"),IF(Pengawas!V863=2,IF(Pengawas!AH863="","Harap diisi","OK"),IF(Pengawas!V864&lt;1,"-",IF(Pengawas!V864&gt;2,"-","OK")))))</f>
        <v>-</v>
      </c>
      <c r="AI863" s="25" t="str">
        <f>IF(Pengawas!V863="","-",IF(Pengawas!V863=1,IF(Pengawas!AI863="","OK","Harap dikosongkan"),IF(Pengawas!V863=2,IF(Pengawas!AI863="","Harap diisi","OK"),IF(Pengawas!V864&lt;1,"-",IF(Pengawas!V864&gt;2,"-","OK")))))</f>
        <v>-</v>
      </c>
      <c r="AJ863" s="25" t="str">
        <f>IF(Pengawas!V863="","-",IF(Pengawas!V863=1,IF(Pengawas!AJ863="","OK","Harap dikosongkan"),IF(Pengawas!V863=2,IF(Pengawas!AJ863="","Harap diisi","OK"),IF(Pengawas!V864&lt;1,"-",IF(Pengawas!V864&gt;2,"-","OK")))))</f>
        <v>-</v>
      </c>
      <c r="AK863" s="25" t="str">
        <f>IF(Pengawas!V863="","-",IF(Pengawas!V863=1,IF(Pengawas!AK863="","OK","Harap dikosongkan"),IF(Pengawas!V863=2,IF(Pengawas!AK863="","Harap diisi","OK"),IF(Pengawas!V864&lt;1,"-",IF(Pengawas!V864&gt;2,"-","OK")))))</f>
        <v>-</v>
      </c>
      <c r="AL863" s="25" t="str">
        <f>IF(Pengawas!AL863="","-",IF(Pengawas!AL863&gt;3,"Tidak valid",IF(Pengawas!AL863&lt;1,"Tidak valid","OK")))</f>
        <v>-</v>
      </c>
      <c r="AM863" s="25" t="str">
        <f>IF(Pengawas!AL863="",IF(Pengawas!AM863="","-","Harap dikosongkan"),IF(Pengawas!AL863&lt;&gt;1,IF(Pengawas!AM863="","OK","Harap dikosongkan"),IF(Pengawas!AM863="","Harap diisi",IF(Pengawas!AM863&gt;2015,"Cek lagi",IF(Pengawas!AM863&lt;2005,"Cek lagi","OK")))))</f>
        <v>-</v>
      </c>
      <c r="AN863" s="25" t="str">
        <f>IF(Pengawas!AL863="",IF(Pengawas!AN863="","-","Harap dikosongkan"),IF(Pengawas!AL863&lt;&gt;1,IF(Pengawas!AN863="","OK","Harap dikosongkan"),IF(Pengawas!AN863="","Harap diisi",IF(VALUE(Pengawas!AN863)&gt;33,"Tidak valid",IF(VALUE(Pengawas!AN863)&lt;1,"Tidak valid","OK")))))</f>
        <v>-</v>
      </c>
      <c r="AO863" s="25" t="str">
        <f>IF(Pengawas!AL863="",IF(Pengawas!AO863="","-","Harap dikosongkan"),IF(Pengawas!AL863&lt;&gt;1,IF(Pengawas!AO863="","OK","Harap dikosongkan"),IF(Pengawas!AO863="","Harap diisi",IF(Pengawas!AO863&gt;1,"Tidak valid","OK"))))</f>
        <v>-</v>
      </c>
      <c r="AP863" s="25" t="str">
        <f>IF(Pengawas!AL863&gt;1,"OK",IF(Pengawas!AO863="",IF(Pengawas!AP863="","-","Kolom AO cek lagi"),IF(Pengawas!AO863=0,IF(Pengawas!AP863="","OK","Harap dikosongkan"),IF(Pengawas!AP863="","Harap diisi",IF(LEN(Pengawas!AP863)&lt;12,"Tidak valid",IF(LEN(Pengawas!AP863)&gt;14,"Tidak valid","OK"))))))</f>
        <v>-</v>
      </c>
      <c r="AQ863" s="26" t="str">
        <f>IF(Pengawas!AL863&gt;1,"OK",IF(Pengawas!AO863="",IF(Pengawas!AQ863="","-","Kolom AO cek lagi"),IF(Pengawas!AO863=0,IF(Pengawas!AQ863="","OK","Harap dikosongkan"),IF(Pengawas!AQ863="","Harap diisi",IF(LEN(Pengawas!AQ863)&lt;5,"Cek lagi","OK")))))</f>
        <v>-</v>
      </c>
      <c r="AR863" s="26" t="str">
        <f>IF(Pengawas!AL863&gt;1,"OK",IF(Pengawas!AO863="",IF(Pengawas!AR863="","-","Kolom AT cek lagi"),IF(Pengawas!AO863=0,IF(Pengawas!AR863="","OK","Harap dikosongkan"),IF(Pengawas!AR863="","Harap diisi",IF(VALUE(LEFT(Pengawas!AR863,2))&gt;31,"Tanggal tidak valid",IF(VALUE(LEFT(RIGHT(Pengawas!AR863,7),2))&gt;12,"Bulan tidak valid",IF(VALUE(RIGHT(Pengawas!AR863,4))&gt;2016,"Tahun cek lagi",IF(VALUE(RIGHT(Pengawas!AR863,4))&lt;2005,"Tahun cek lagi","OK"))))))))</f>
        <v>-</v>
      </c>
      <c r="AS863" s="25" t="str">
        <f>IF(Pengawas!AP863="",IF(Pengawas!AS863="","-","Harap dikosongkan"),IF(Pengawas!AP863&lt;&gt;"",IF(Pengawas!AS863="","Harap diisi",IF(Pengawas!AS863&gt;1,"Tidak valid","OK"))))</f>
        <v>-</v>
      </c>
      <c r="AT863" s="25" t="str">
        <f>IF(Pengawas!AS863="",IF(Pengawas!AT863="","-","Harap dikosongkan"),IF(Pengawas!AS863&lt;&gt;1,IF(Pengawas!AT863="","OK","Harap dikosongkan"),IF(Pengawas!AS863="",IF(Pengawas!AT863="","-","Harap dikosongkan"),IF(Pengawas!AS863=0,IF(Pengawas!AT863="","OK","Harap dikosongkan"),IF(Pengawas!AT863="","Harap diisi",IF(Pengawas!AT863&gt;2016,"Cek lagi",IF(Pengawas!AT863&lt;2005,"Cek lagi",IF(Pengawas!AM863&gt;Pengawas!AT863,"Cek lagi dengan Kolom AL","OK"))))))))</f>
        <v>-</v>
      </c>
      <c r="AU863" s="25" t="str">
        <f>IF(Pengawas!AS863="",IF(Pengawas!AU863="","-","Harap dikosongkan"),IF(Pengawas!AS863&lt;&gt;1,IF(Pengawas!AU863="","OK","Harap dikosongkan"),IF(Pengawas!AS863="",IF(Pengawas!AU863="","-","Harap dikosongkan"),IF(Pengawas!AS863=0,IF(Pengawas!AU863="","OK","Harap dikosongkan"),IF(Pengawas!AU863="","Harap diisi",IF(Pengawas!AU863&gt;20000000,"Cek lagi",IF(Pengawas!AU863&lt;100000,"Cek lagi","OK")))))))</f>
        <v>-</v>
      </c>
      <c r="AV863" s="25" t="str">
        <f>IF(Pengawas!AV863="","-",IF(Pengawas!AV863&gt;3,"Tidak valid","OK"))</f>
        <v>-</v>
      </c>
      <c r="AW863" s="25" t="str">
        <f>IF(Pengawas!AV863="",IF(Pengawas!AW863="","-","Harap dikosongkan"),IF(Pengawas!AV863=0,IF(Pengawas!AW863="","OK","Harap dikosongkan"),IF(Pengawas!AV863&gt;0,IF(Pengawas!AW863="","Harap diisi",IF(Pengawas!AW863&gt;2015,"Tidak valid","OK")))))</f>
        <v>-</v>
      </c>
      <c r="AX863" s="25" t="str">
        <f>IF(Pengawas!AV863="",IF(Pengawas!AX863="","-","Harap dikosongkan"),IF(Pengawas!AV863=0,IF(Pengawas!AX863="","OK","Harap dikosongkan"),IF(Pengawas!AV863&gt;0,IF(Pengawas!AX863="","Harap diisi",IF(Pengawas!AX863="","-",IF(Pengawas!AX863&gt;1,"Tidak valid","OK"))))))</f>
        <v>-</v>
      </c>
      <c r="AY863" s="25" t="str">
        <f>IF(Pengawas!AY863="","-",IF(Pengawas!AY863&gt;2,"Tidak valid","OK"))</f>
        <v>-</v>
      </c>
      <c r="AZ863" s="25" t="str">
        <f>IF(Pengawas!AY863="",IF(Pengawas!AZ863="","-","Harap dikosongkan"),IF(Pengawas!AY863=0,IF(Pengawas!AZ863="","OK","Harap dikosongkan"),IF(Pengawas!AZ863="","Harap diisi",IF(Pengawas!AZ863&gt;2015,"Cek lagi",IF(Pengawas!AZ863&lt;2000,"Cek lagi","OK")))))</f>
        <v>-</v>
      </c>
      <c r="BA863" s="25" t="str">
        <f>IF(Pengawas!BA863="","-",IF(LEN(Pengawas!BA863)&lt;5,"Cek lagi","OK"))</f>
        <v>-</v>
      </c>
      <c r="BB863" s="25" t="str">
        <f>IF(Pengawas!BB863="","-",IF(LEN(Pengawas!BB863)&lt;4,"Cek lagi","OK"))</f>
        <v>-</v>
      </c>
      <c r="BC863" s="25" t="str">
        <f>IF(Pengawas!BC863="","-",IF(LEN(Pengawas!BC863)&lt;4,"Cek lagi","OK"))</f>
        <v>-</v>
      </c>
      <c r="BD863" s="25" t="str">
        <f>IF(Pengawas!BD863="","-",IF(LEN(Pengawas!BD863)&lt;4,"Cek lagi","OK"))</f>
        <v>-</v>
      </c>
      <c r="BE863" s="25" t="str">
        <f>IF(Pengawas!BE863="","-",IF(LEN(Pengawas!BE863)&lt;4,"Cek lagi","OK"))</f>
        <v>-</v>
      </c>
      <c r="BF863" s="25" t="str">
        <f>IF(Pengawas!BF863="","-",IF(LEN(Pengawas!BF863)&lt;&gt;5,"Tidak valid","OK"))</f>
        <v>-</v>
      </c>
      <c r="BG863" s="25" t="str">
        <f>IF(Pengawas!BG863="","-",IF(LEN(Pengawas!BG863)&lt;9,"Cek lagi",IF(LEN(Pengawas!BG863)&gt;14,"Cek lagi","OK")))</f>
        <v>-</v>
      </c>
    </row>
    <row r="864" spans="1:59" ht="15" customHeight="1" x14ac:dyDescent="0.2">
      <c r="A864" s="25" t="str">
        <f>IF(Pengawas!A864="","-",IF(LEN(Pengawas!A864)&lt;4,"Cek lagi","OK"))</f>
        <v>-</v>
      </c>
      <c r="B864" s="25" t="str">
        <f>IF(Pengawas!B864="","-",IF(LEN(Pengawas!B864)&lt;4,"Cek lagi","OK"))</f>
        <v>-</v>
      </c>
      <c r="C864" s="25" t="str">
        <f>IF(Pengawas!C864="","-",IF(LEN(Pengawas!C864)&lt;&gt;18,"Tidak valid","OK"))</f>
        <v>-</v>
      </c>
      <c r="D864" s="25" t="str">
        <f>IF(Pengawas!D864="","-",IF(LEN(Pengawas!D864)&lt;&gt;16,"Tidak valid","OK"))</f>
        <v>-</v>
      </c>
      <c r="E864" s="25" t="str">
        <f>IF(Pengawas!E864="","-",IF(LEN(Pengawas!E864)&lt;4,"Cek lagi","OK"))</f>
        <v>-</v>
      </c>
      <c r="F864" s="25" t="str">
        <f>IF(Pengawas!F864="","-",IF(LEN(Pengawas!F864)&lt;&gt;16,"Tidak valid","OK"))</f>
        <v>-</v>
      </c>
      <c r="G864" s="25" t="str">
        <f>IF(Pengawas!G864="","-",IF(LEN(Pengawas!G864)&lt;4,"Cek lagi","OK"))</f>
        <v>-</v>
      </c>
      <c r="H864" s="26" t="str">
        <f>IF(Pengawas!H864="","-",IF(VALUE(LEFT(Pengawas!H864,2))&gt;31,"Tanggal tidak valid",IF(VALUE(LEFT(RIGHT(Pengawas!H864,7),2))&gt;12,"Bulan tidak valid",IF(VALUE(RIGHT(Pengawas!H864,4))&gt;1990,"Umur terlalu muda",IF(VALUE(RIGHT(Pengawas!H864,4))&lt;1955,"Umur terlalu tua","OK")))))</f>
        <v>-</v>
      </c>
      <c r="I864" s="25" t="str">
        <f>IF(Pengawas!I864="","-",IF(Pengawas!I864="L","OK",IF(Pengawas!I864="P","OK","Tidak valid")))</f>
        <v>-</v>
      </c>
      <c r="J864" s="25" t="str">
        <f>IF(Pengawas!J864="","-",IF(LEN(Pengawas!J864)&lt;4,"Cek lagi","OK"))</f>
        <v>-</v>
      </c>
      <c r="K864" s="25" t="str">
        <f>IF(Pengawas!K864="","-",IF(Pengawas!K864&gt;5,"Tidak valid",IF(Pengawas!K864&lt;1,"Tidak valid","OK")))</f>
        <v>-</v>
      </c>
      <c r="L864" s="25" t="str">
        <f>IF(Pengawas!L864="","-",IF(VALUE(LEFT(Pengawas!L864,1))&gt;1,"Tidak valid","OK"))</f>
        <v>-</v>
      </c>
      <c r="M864" s="25" t="str">
        <f>IF(Pengawas!M864="","-",IF(VALUE(LEFT(Pengawas!M864,1))&gt;1,"Tidak valid","OK"))</f>
        <v>-</v>
      </c>
      <c r="N864" s="25" t="str">
        <f>IF(Pengawas!N864="","-",IF(VALUE(LEFT(Pengawas!N864,2))&gt;31,"Tanggal tidak valid",IF(VALUE(LEFT(RIGHT(Pengawas!N864,7),2))&gt;12,"Bulan tidak valid",IF(VALUE(RIGHT(Pengawas!N864,4))&gt;2015,"Tahun cek lagi",IF(VALUE(RIGHT(Pengawas!N864,4))&lt;1930,"Tahun cek lagi","OK")))))</f>
        <v>-</v>
      </c>
      <c r="O864" s="26" t="str">
        <f>IF(Pengawas!O864="","-",IF(VALUE(LEFT(Pengawas!O864,2))&gt;31,"Tanggal tidak valid",IF(VALUE(LEFT(RIGHT(Pengawas!O864,7),2))&gt;12,"Bulan tidak valid",IF(VALUE(RIGHT(Pengawas!O864,4))&gt;2015,"Tahun cek lagi",IF(VALUE(RIGHT(Pengawas!O864,4))&lt;1930,"Tahun cek lagi","OK")))))</f>
        <v>-</v>
      </c>
      <c r="P864" s="26" t="str">
        <f>IF(Pengawas!P864="","-",IF(VALUE(LEFT(Pengawas!P864,2))&gt;31,"Tanggal tidak valid",IF(VALUE(LEFT(RIGHT(Pengawas!P864,7),2))&gt;12,"Bulan tidak valid",IF(VALUE(RIGHT(Pengawas!P864,4))&gt;2015,"Tahun cek lagi",IF(VALUE(RIGHT(Pengawas!P864,4))&lt;1930,"Tahun cek lagi","OK")))))</f>
        <v>-</v>
      </c>
      <c r="Q864" s="25" t="str">
        <f>IF(Pengawas!Q864="","-",IF(Pengawas!Q864&gt;3,"Tidak valid",IF(Pengawas!Q864&lt;1,"Tidak valid","OK")))</f>
        <v>-</v>
      </c>
      <c r="R864" s="25" t="str">
        <f>IF(Pengawas!R864="","-",IF(Pengawas!R864&gt;20000000,"Cek lagi",IF(Pengawas!R864&lt;50000,"Cek lagi","OK")))</f>
        <v>-</v>
      </c>
      <c r="S864" s="25" t="str">
        <f>IF(Pengawas!S864="","-",IF(Pengawas!S864&gt;3,"Tidak valid",IF(Pengawas!S864&lt;1,"Tidak valid","OK")))</f>
        <v>-</v>
      </c>
      <c r="T864" s="25" t="str">
        <f>IF(Pengawas!T864="","-",IF(Pengawas!T864&gt;6,"Tidak valid",IF(Pengawas!T864&lt;1,"Tidak valid","OK")))</f>
        <v>-</v>
      </c>
      <c r="U864" s="25" t="str">
        <f>IF(Pengawas!U864="","-",IF(Pengawas!U864&gt;4,"Tidak valid",IF(Pengawas!U864&lt;1,"Tidak valid","OK")))</f>
        <v>-</v>
      </c>
      <c r="V864" s="25" t="str">
        <f>IF(Pengawas!V864="","-",IF(Pengawas!V864&gt;2,"Tidak valid",IF(Pengawas!V864&lt;1,"Tidak valid","OK")))</f>
        <v>-</v>
      </c>
      <c r="W864" s="25" t="str">
        <f>IF(Pengawas!V864="","-",IF(Pengawas!V864=1,IF(Pengawas!W864="","Harap diisi","OK"),IF(Pengawas!V864=2,IF(Pengawas!W864="","Harap diisi","OK"),IF(Pengawas!V865&lt;1,"-",IF(Pengawas!V865&gt;2,"-","OK")))))</f>
        <v>-</v>
      </c>
      <c r="X864" s="25" t="str">
        <f>IF(Pengawas!V864="","-",IF(Pengawas!V864=1,IF(Pengawas!X864="","Harap diisi","OK"),IF(Pengawas!V864=2,IF(Pengawas!X864="","Harap diisi","OK"),IF(Pengawas!V865&lt;1,"-",IF(Pengawas!V865&gt;2,"-","OK")))))</f>
        <v>-</v>
      </c>
      <c r="Y864" s="25" t="str">
        <f>IF(Pengawas!V864="","-",IF(Pengawas!V864=1,IF(Pengawas!Y864="","Harap diisi","OK"),IF(Pengawas!V864=2,IF(Pengawas!Y864="","Harap diisi","OK"),IF(Pengawas!V865&lt;1,"-",IF(Pengawas!V865&gt;2,"-","OK")))))</f>
        <v>-</v>
      </c>
      <c r="Z864" s="25" t="str">
        <f>IF(Pengawas!V864="","-",IF(Pengawas!V864=1,IF(Pengawas!Z864="","Harap diisi","OK"),IF(Pengawas!V864=2,IF(Pengawas!Z864="","Harap diisi","OK"),IF(Pengawas!V865&lt;1,"-",IF(Pengawas!V865&gt;2,"-","OK")))))</f>
        <v>-</v>
      </c>
      <c r="AA864" s="25" t="str">
        <f>IF(Pengawas!V864="","-",IF(Pengawas!V864=1,IF(Pengawas!AA864="","Harap diisi","OK"),IF(Pengawas!V864=2,IF(Pengawas!AA864="","Harap diisi","OK"),IF(Pengawas!V865&lt;1,"-",IF(Pengawas!V865&gt;2,"-","OK")))))</f>
        <v>-</v>
      </c>
      <c r="AB864" s="25" t="str">
        <f>IF(Pengawas!V864="","-",IF(Pengawas!V864=1,IF(Pengawas!AB864="","Harap diisi","OK"),IF(Pengawas!V864=2,IF(Pengawas!AB864="","Harap diisi","OK"),IF(Pengawas!V865&lt;1,"-",IF(Pengawas!V865&gt;2,"-","OK")))))</f>
        <v>-</v>
      </c>
      <c r="AC864" s="25" t="str">
        <f>IF(Pengawas!V864="","-",IF(Pengawas!V864=1,IF(Pengawas!AC864="","Harap diisi","OK"),IF(Pengawas!V864=2,IF(Pengawas!AC864="","Harap diisi","OK"),IF(Pengawas!V865&lt;1,"-",IF(Pengawas!V865&gt;2,"-","OK")))))</f>
        <v>-</v>
      </c>
      <c r="AD864" s="25" t="str">
        <f>IF(Pengawas!V864="","-",IF(Pengawas!V864=1,IF(Pengawas!AD864="","OK","Harap dikosongkan"),IF(Pengawas!V864=2,IF(Pengawas!AD864="","Harap diisi","OK"),IF(Pengawas!V865&lt;1,"-",IF(Pengawas!V865&gt;2,"-","OK")))))</f>
        <v>-</v>
      </c>
      <c r="AE864" s="25" t="str">
        <f>IF(Pengawas!V864="","-",IF(Pengawas!V864=1,IF(Pengawas!AE864="","OK","Harap dikosongkan"),IF(Pengawas!V864=2,IF(Pengawas!AE864="","Harap diisi","OK"),IF(Pengawas!V865&lt;1,"-",IF(Pengawas!V865&gt;2,"-","OK")))))</f>
        <v>-</v>
      </c>
      <c r="AF864" s="25" t="str">
        <f>IF(Pengawas!V864="","-",IF(Pengawas!V864=1,IF(Pengawas!AF864="","OK","Harap dikosongkan"),IF(Pengawas!V864=2,IF(Pengawas!AF864="","Harap diisi","OK"),IF(Pengawas!V865&lt;1,"-",IF(Pengawas!V865&gt;2,"-","OK")))))</f>
        <v>-</v>
      </c>
      <c r="AG864" s="25" t="str">
        <f>IF(Pengawas!V864="","-",IF(Pengawas!V864=1,IF(Pengawas!AG864="","OK","Harap dikosongkan"),IF(Pengawas!V864=2,IF(Pengawas!AG864="","Harap diisi","OK"),IF(Pengawas!V865&lt;1,"-",IF(Pengawas!V865&gt;2,"-","OK")))))</f>
        <v>-</v>
      </c>
      <c r="AH864" s="25" t="str">
        <f>IF(Pengawas!V864="","-",IF(Pengawas!V864=1,IF(Pengawas!AH864="","OK","Harap dikosongkan"),IF(Pengawas!V864=2,IF(Pengawas!AH864="","Harap diisi","OK"),IF(Pengawas!V865&lt;1,"-",IF(Pengawas!V865&gt;2,"-","OK")))))</f>
        <v>-</v>
      </c>
      <c r="AI864" s="25" t="str">
        <f>IF(Pengawas!V864="","-",IF(Pengawas!V864=1,IF(Pengawas!AI864="","OK","Harap dikosongkan"),IF(Pengawas!V864=2,IF(Pengawas!AI864="","Harap diisi","OK"),IF(Pengawas!V865&lt;1,"-",IF(Pengawas!V865&gt;2,"-","OK")))))</f>
        <v>-</v>
      </c>
      <c r="AJ864" s="25" t="str">
        <f>IF(Pengawas!V864="","-",IF(Pengawas!V864=1,IF(Pengawas!AJ864="","OK","Harap dikosongkan"),IF(Pengawas!V864=2,IF(Pengawas!AJ864="","Harap diisi","OK"),IF(Pengawas!V865&lt;1,"-",IF(Pengawas!V865&gt;2,"-","OK")))))</f>
        <v>-</v>
      </c>
      <c r="AK864" s="25" t="str">
        <f>IF(Pengawas!V864="","-",IF(Pengawas!V864=1,IF(Pengawas!AK864="","OK","Harap dikosongkan"),IF(Pengawas!V864=2,IF(Pengawas!AK864="","Harap diisi","OK"),IF(Pengawas!V865&lt;1,"-",IF(Pengawas!V865&gt;2,"-","OK")))))</f>
        <v>-</v>
      </c>
      <c r="AL864" s="25" t="str">
        <f>IF(Pengawas!AL864="","-",IF(Pengawas!AL864&gt;3,"Tidak valid",IF(Pengawas!AL864&lt;1,"Tidak valid","OK")))</f>
        <v>-</v>
      </c>
      <c r="AM864" s="25" t="str">
        <f>IF(Pengawas!AL864="",IF(Pengawas!AM864="","-","Harap dikosongkan"),IF(Pengawas!AL864&lt;&gt;1,IF(Pengawas!AM864="","OK","Harap dikosongkan"),IF(Pengawas!AM864="","Harap diisi",IF(Pengawas!AM864&gt;2015,"Cek lagi",IF(Pengawas!AM864&lt;2005,"Cek lagi","OK")))))</f>
        <v>-</v>
      </c>
      <c r="AN864" s="25" t="str">
        <f>IF(Pengawas!AL864="",IF(Pengawas!AN864="","-","Harap dikosongkan"),IF(Pengawas!AL864&lt;&gt;1,IF(Pengawas!AN864="","OK","Harap dikosongkan"),IF(Pengawas!AN864="","Harap diisi",IF(VALUE(Pengawas!AN864)&gt;33,"Tidak valid",IF(VALUE(Pengawas!AN864)&lt;1,"Tidak valid","OK")))))</f>
        <v>-</v>
      </c>
      <c r="AO864" s="25" t="str">
        <f>IF(Pengawas!AL864="",IF(Pengawas!AO864="","-","Harap dikosongkan"),IF(Pengawas!AL864&lt;&gt;1,IF(Pengawas!AO864="","OK","Harap dikosongkan"),IF(Pengawas!AO864="","Harap diisi",IF(Pengawas!AO864&gt;1,"Tidak valid","OK"))))</f>
        <v>-</v>
      </c>
      <c r="AP864" s="25" t="str">
        <f>IF(Pengawas!AL864&gt;1,"OK",IF(Pengawas!AO864="",IF(Pengawas!AP864="","-","Kolom AO cek lagi"),IF(Pengawas!AO864=0,IF(Pengawas!AP864="","OK","Harap dikosongkan"),IF(Pengawas!AP864="","Harap diisi",IF(LEN(Pengawas!AP864)&lt;12,"Tidak valid",IF(LEN(Pengawas!AP864)&gt;14,"Tidak valid","OK"))))))</f>
        <v>-</v>
      </c>
      <c r="AQ864" s="26" t="str">
        <f>IF(Pengawas!AL864&gt;1,"OK",IF(Pengawas!AO864="",IF(Pengawas!AQ864="","-","Kolom AO cek lagi"),IF(Pengawas!AO864=0,IF(Pengawas!AQ864="","OK","Harap dikosongkan"),IF(Pengawas!AQ864="","Harap diisi",IF(LEN(Pengawas!AQ864)&lt;5,"Cek lagi","OK")))))</f>
        <v>-</v>
      </c>
      <c r="AR864" s="26" t="str">
        <f>IF(Pengawas!AL864&gt;1,"OK",IF(Pengawas!AO864="",IF(Pengawas!AR864="","-","Kolom AT cek lagi"),IF(Pengawas!AO864=0,IF(Pengawas!AR864="","OK","Harap dikosongkan"),IF(Pengawas!AR864="","Harap diisi",IF(VALUE(LEFT(Pengawas!AR864,2))&gt;31,"Tanggal tidak valid",IF(VALUE(LEFT(RIGHT(Pengawas!AR864,7),2))&gt;12,"Bulan tidak valid",IF(VALUE(RIGHT(Pengawas!AR864,4))&gt;2016,"Tahun cek lagi",IF(VALUE(RIGHT(Pengawas!AR864,4))&lt;2005,"Tahun cek lagi","OK"))))))))</f>
        <v>-</v>
      </c>
      <c r="AS864" s="25" t="str">
        <f>IF(Pengawas!AP864="",IF(Pengawas!AS864="","-","Harap dikosongkan"),IF(Pengawas!AP864&lt;&gt;"",IF(Pengawas!AS864="","Harap diisi",IF(Pengawas!AS864&gt;1,"Tidak valid","OK"))))</f>
        <v>-</v>
      </c>
      <c r="AT864" s="25" t="str">
        <f>IF(Pengawas!AS864="",IF(Pengawas!AT864="","-","Harap dikosongkan"),IF(Pengawas!AS864&lt;&gt;1,IF(Pengawas!AT864="","OK","Harap dikosongkan"),IF(Pengawas!AS864="",IF(Pengawas!AT864="","-","Harap dikosongkan"),IF(Pengawas!AS864=0,IF(Pengawas!AT864="","OK","Harap dikosongkan"),IF(Pengawas!AT864="","Harap diisi",IF(Pengawas!AT864&gt;2016,"Cek lagi",IF(Pengawas!AT864&lt;2005,"Cek lagi",IF(Pengawas!AM864&gt;Pengawas!AT864,"Cek lagi dengan Kolom AL","OK"))))))))</f>
        <v>-</v>
      </c>
      <c r="AU864" s="25" t="str">
        <f>IF(Pengawas!AS864="",IF(Pengawas!AU864="","-","Harap dikosongkan"),IF(Pengawas!AS864&lt;&gt;1,IF(Pengawas!AU864="","OK","Harap dikosongkan"),IF(Pengawas!AS864="",IF(Pengawas!AU864="","-","Harap dikosongkan"),IF(Pengawas!AS864=0,IF(Pengawas!AU864="","OK","Harap dikosongkan"),IF(Pengawas!AU864="","Harap diisi",IF(Pengawas!AU864&gt;20000000,"Cek lagi",IF(Pengawas!AU864&lt;100000,"Cek lagi","OK")))))))</f>
        <v>-</v>
      </c>
      <c r="AV864" s="25" t="str">
        <f>IF(Pengawas!AV864="","-",IF(Pengawas!AV864&gt;3,"Tidak valid","OK"))</f>
        <v>-</v>
      </c>
      <c r="AW864" s="25" t="str">
        <f>IF(Pengawas!AV864="",IF(Pengawas!AW864="","-","Harap dikosongkan"),IF(Pengawas!AV864=0,IF(Pengawas!AW864="","OK","Harap dikosongkan"),IF(Pengawas!AV864&gt;0,IF(Pengawas!AW864="","Harap diisi",IF(Pengawas!AW864&gt;2015,"Tidak valid","OK")))))</f>
        <v>-</v>
      </c>
      <c r="AX864" s="25" t="str">
        <f>IF(Pengawas!AV864="",IF(Pengawas!AX864="","-","Harap dikosongkan"),IF(Pengawas!AV864=0,IF(Pengawas!AX864="","OK","Harap dikosongkan"),IF(Pengawas!AV864&gt;0,IF(Pengawas!AX864="","Harap diisi",IF(Pengawas!AX864="","-",IF(Pengawas!AX864&gt;1,"Tidak valid","OK"))))))</f>
        <v>-</v>
      </c>
      <c r="AY864" s="25" t="str">
        <f>IF(Pengawas!AY864="","-",IF(Pengawas!AY864&gt;2,"Tidak valid","OK"))</f>
        <v>-</v>
      </c>
      <c r="AZ864" s="25" t="str">
        <f>IF(Pengawas!AY864="",IF(Pengawas!AZ864="","-","Harap dikosongkan"),IF(Pengawas!AY864=0,IF(Pengawas!AZ864="","OK","Harap dikosongkan"),IF(Pengawas!AZ864="","Harap diisi",IF(Pengawas!AZ864&gt;2015,"Cek lagi",IF(Pengawas!AZ864&lt;2000,"Cek lagi","OK")))))</f>
        <v>-</v>
      </c>
      <c r="BA864" s="25" t="str">
        <f>IF(Pengawas!BA864="","-",IF(LEN(Pengawas!BA864)&lt;5,"Cek lagi","OK"))</f>
        <v>-</v>
      </c>
      <c r="BB864" s="25" t="str">
        <f>IF(Pengawas!BB864="","-",IF(LEN(Pengawas!BB864)&lt;4,"Cek lagi","OK"))</f>
        <v>-</v>
      </c>
      <c r="BC864" s="25" t="str">
        <f>IF(Pengawas!BC864="","-",IF(LEN(Pengawas!BC864)&lt;4,"Cek lagi","OK"))</f>
        <v>-</v>
      </c>
      <c r="BD864" s="25" t="str">
        <f>IF(Pengawas!BD864="","-",IF(LEN(Pengawas!BD864)&lt;4,"Cek lagi","OK"))</f>
        <v>-</v>
      </c>
      <c r="BE864" s="25" t="str">
        <f>IF(Pengawas!BE864="","-",IF(LEN(Pengawas!BE864)&lt;4,"Cek lagi","OK"))</f>
        <v>-</v>
      </c>
      <c r="BF864" s="25" t="str">
        <f>IF(Pengawas!BF864="","-",IF(LEN(Pengawas!BF864)&lt;&gt;5,"Tidak valid","OK"))</f>
        <v>-</v>
      </c>
      <c r="BG864" s="25" t="str">
        <f>IF(Pengawas!BG864="","-",IF(LEN(Pengawas!BG864)&lt;9,"Cek lagi",IF(LEN(Pengawas!BG864)&gt;14,"Cek lagi","OK")))</f>
        <v>-</v>
      </c>
    </row>
    <row r="865" spans="1:59" ht="15" customHeight="1" x14ac:dyDescent="0.2">
      <c r="A865" s="25" t="str">
        <f>IF(Pengawas!A865="","-",IF(LEN(Pengawas!A865)&lt;4,"Cek lagi","OK"))</f>
        <v>-</v>
      </c>
      <c r="B865" s="25" t="str">
        <f>IF(Pengawas!B865="","-",IF(LEN(Pengawas!B865)&lt;4,"Cek lagi","OK"))</f>
        <v>-</v>
      </c>
      <c r="C865" s="25" t="str">
        <f>IF(Pengawas!C865="","-",IF(LEN(Pengawas!C865)&lt;&gt;18,"Tidak valid","OK"))</f>
        <v>-</v>
      </c>
      <c r="D865" s="25" t="str">
        <f>IF(Pengawas!D865="","-",IF(LEN(Pengawas!D865)&lt;&gt;16,"Tidak valid","OK"))</f>
        <v>-</v>
      </c>
      <c r="E865" s="25" t="str">
        <f>IF(Pengawas!E865="","-",IF(LEN(Pengawas!E865)&lt;4,"Cek lagi","OK"))</f>
        <v>-</v>
      </c>
      <c r="F865" s="25" t="str">
        <f>IF(Pengawas!F865="","-",IF(LEN(Pengawas!F865)&lt;&gt;16,"Tidak valid","OK"))</f>
        <v>-</v>
      </c>
      <c r="G865" s="25" t="str">
        <f>IF(Pengawas!G865="","-",IF(LEN(Pengawas!G865)&lt;4,"Cek lagi","OK"))</f>
        <v>-</v>
      </c>
      <c r="H865" s="26" t="str">
        <f>IF(Pengawas!H865="","-",IF(VALUE(LEFT(Pengawas!H865,2))&gt;31,"Tanggal tidak valid",IF(VALUE(LEFT(RIGHT(Pengawas!H865,7),2))&gt;12,"Bulan tidak valid",IF(VALUE(RIGHT(Pengawas!H865,4))&gt;1990,"Umur terlalu muda",IF(VALUE(RIGHT(Pengawas!H865,4))&lt;1955,"Umur terlalu tua","OK")))))</f>
        <v>-</v>
      </c>
      <c r="I865" s="25" t="str">
        <f>IF(Pengawas!I865="","-",IF(Pengawas!I865="L","OK",IF(Pengawas!I865="P","OK","Tidak valid")))</f>
        <v>-</v>
      </c>
      <c r="J865" s="25" t="str">
        <f>IF(Pengawas!J865="","-",IF(LEN(Pengawas!J865)&lt;4,"Cek lagi","OK"))</f>
        <v>-</v>
      </c>
      <c r="K865" s="25" t="str">
        <f>IF(Pengawas!K865="","-",IF(Pengawas!K865&gt;5,"Tidak valid",IF(Pengawas!K865&lt;1,"Tidak valid","OK")))</f>
        <v>-</v>
      </c>
      <c r="L865" s="25" t="str">
        <f>IF(Pengawas!L865="","-",IF(VALUE(LEFT(Pengawas!L865,1))&gt;1,"Tidak valid","OK"))</f>
        <v>-</v>
      </c>
      <c r="M865" s="25" t="str">
        <f>IF(Pengawas!M865="","-",IF(VALUE(LEFT(Pengawas!M865,1))&gt;1,"Tidak valid","OK"))</f>
        <v>-</v>
      </c>
      <c r="N865" s="25" t="str">
        <f>IF(Pengawas!N865="","-",IF(VALUE(LEFT(Pengawas!N865,2))&gt;31,"Tanggal tidak valid",IF(VALUE(LEFT(RIGHT(Pengawas!N865,7),2))&gt;12,"Bulan tidak valid",IF(VALUE(RIGHT(Pengawas!N865,4))&gt;2015,"Tahun cek lagi",IF(VALUE(RIGHT(Pengawas!N865,4))&lt;1930,"Tahun cek lagi","OK")))))</f>
        <v>-</v>
      </c>
      <c r="O865" s="26" t="str">
        <f>IF(Pengawas!O865="","-",IF(VALUE(LEFT(Pengawas!O865,2))&gt;31,"Tanggal tidak valid",IF(VALUE(LEFT(RIGHT(Pengawas!O865,7),2))&gt;12,"Bulan tidak valid",IF(VALUE(RIGHT(Pengawas!O865,4))&gt;2015,"Tahun cek lagi",IF(VALUE(RIGHT(Pengawas!O865,4))&lt;1930,"Tahun cek lagi","OK")))))</f>
        <v>-</v>
      </c>
      <c r="P865" s="26" t="str">
        <f>IF(Pengawas!P865="","-",IF(VALUE(LEFT(Pengawas!P865,2))&gt;31,"Tanggal tidak valid",IF(VALUE(LEFT(RIGHT(Pengawas!P865,7),2))&gt;12,"Bulan tidak valid",IF(VALUE(RIGHT(Pengawas!P865,4))&gt;2015,"Tahun cek lagi",IF(VALUE(RIGHT(Pengawas!P865,4))&lt;1930,"Tahun cek lagi","OK")))))</f>
        <v>-</v>
      </c>
      <c r="Q865" s="25" t="str">
        <f>IF(Pengawas!Q865="","-",IF(Pengawas!Q865&gt;3,"Tidak valid",IF(Pengawas!Q865&lt;1,"Tidak valid","OK")))</f>
        <v>-</v>
      </c>
      <c r="R865" s="25" t="str">
        <f>IF(Pengawas!R865="","-",IF(Pengawas!R865&gt;20000000,"Cek lagi",IF(Pengawas!R865&lt;50000,"Cek lagi","OK")))</f>
        <v>-</v>
      </c>
      <c r="S865" s="25" t="str">
        <f>IF(Pengawas!S865="","-",IF(Pengawas!S865&gt;3,"Tidak valid",IF(Pengawas!S865&lt;1,"Tidak valid","OK")))</f>
        <v>-</v>
      </c>
      <c r="T865" s="25" t="str">
        <f>IF(Pengawas!T865="","-",IF(Pengawas!T865&gt;6,"Tidak valid",IF(Pengawas!T865&lt;1,"Tidak valid","OK")))</f>
        <v>-</v>
      </c>
      <c r="U865" s="25" t="str">
        <f>IF(Pengawas!U865="","-",IF(Pengawas!U865&gt;4,"Tidak valid",IF(Pengawas!U865&lt;1,"Tidak valid","OK")))</f>
        <v>-</v>
      </c>
      <c r="V865" s="25" t="str">
        <f>IF(Pengawas!V865="","-",IF(Pengawas!V865&gt;2,"Tidak valid",IF(Pengawas!V865&lt;1,"Tidak valid","OK")))</f>
        <v>-</v>
      </c>
      <c r="W865" s="25" t="str">
        <f>IF(Pengawas!V865="","-",IF(Pengawas!V865=1,IF(Pengawas!W865="","Harap diisi","OK"),IF(Pengawas!V865=2,IF(Pengawas!W865="","Harap diisi","OK"),IF(Pengawas!V866&lt;1,"-",IF(Pengawas!V866&gt;2,"-","OK")))))</f>
        <v>-</v>
      </c>
      <c r="X865" s="25" t="str">
        <f>IF(Pengawas!V865="","-",IF(Pengawas!V865=1,IF(Pengawas!X865="","Harap diisi","OK"),IF(Pengawas!V865=2,IF(Pengawas!X865="","Harap diisi","OK"),IF(Pengawas!V866&lt;1,"-",IF(Pengawas!V866&gt;2,"-","OK")))))</f>
        <v>-</v>
      </c>
      <c r="Y865" s="25" t="str">
        <f>IF(Pengawas!V865="","-",IF(Pengawas!V865=1,IF(Pengawas!Y865="","Harap diisi","OK"),IF(Pengawas!V865=2,IF(Pengawas!Y865="","Harap diisi","OK"),IF(Pengawas!V866&lt;1,"-",IF(Pengawas!V866&gt;2,"-","OK")))))</f>
        <v>-</v>
      </c>
      <c r="Z865" s="25" t="str">
        <f>IF(Pengawas!V865="","-",IF(Pengawas!V865=1,IF(Pengawas!Z865="","Harap diisi","OK"),IF(Pengawas!V865=2,IF(Pengawas!Z865="","Harap diisi","OK"),IF(Pengawas!V866&lt;1,"-",IF(Pengawas!V866&gt;2,"-","OK")))))</f>
        <v>-</v>
      </c>
      <c r="AA865" s="25" t="str">
        <f>IF(Pengawas!V865="","-",IF(Pengawas!V865=1,IF(Pengawas!AA865="","Harap diisi","OK"),IF(Pengawas!V865=2,IF(Pengawas!AA865="","Harap diisi","OK"),IF(Pengawas!V866&lt;1,"-",IF(Pengawas!V866&gt;2,"-","OK")))))</f>
        <v>-</v>
      </c>
      <c r="AB865" s="25" t="str">
        <f>IF(Pengawas!V865="","-",IF(Pengawas!V865=1,IF(Pengawas!AB865="","Harap diisi","OK"),IF(Pengawas!V865=2,IF(Pengawas!AB865="","Harap diisi","OK"),IF(Pengawas!V866&lt;1,"-",IF(Pengawas!V866&gt;2,"-","OK")))))</f>
        <v>-</v>
      </c>
      <c r="AC865" s="25" t="str">
        <f>IF(Pengawas!V865="","-",IF(Pengawas!V865=1,IF(Pengawas!AC865="","Harap diisi","OK"),IF(Pengawas!V865=2,IF(Pengawas!AC865="","Harap diisi","OK"),IF(Pengawas!V866&lt;1,"-",IF(Pengawas!V866&gt;2,"-","OK")))))</f>
        <v>-</v>
      </c>
      <c r="AD865" s="25" t="str">
        <f>IF(Pengawas!V865="","-",IF(Pengawas!V865=1,IF(Pengawas!AD865="","OK","Harap dikosongkan"),IF(Pengawas!V865=2,IF(Pengawas!AD865="","Harap diisi","OK"),IF(Pengawas!V866&lt;1,"-",IF(Pengawas!V866&gt;2,"-","OK")))))</f>
        <v>-</v>
      </c>
      <c r="AE865" s="25" t="str">
        <f>IF(Pengawas!V865="","-",IF(Pengawas!V865=1,IF(Pengawas!AE865="","OK","Harap dikosongkan"),IF(Pengawas!V865=2,IF(Pengawas!AE865="","Harap diisi","OK"),IF(Pengawas!V866&lt;1,"-",IF(Pengawas!V866&gt;2,"-","OK")))))</f>
        <v>-</v>
      </c>
      <c r="AF865" s="25" t="str">
        <f>IF(Pengawas!V865="","-",IF(Pengawas!V865=1,IF(Pengawas!AF865="","OK","Harap dikosongkan"),IF(Pengawas!V865=2,IF(Pengawas!AF865="","Harap diisi","OK"),IF(Pengawas!V866&lt;1,"-",IF(Pengawas!V866&gt;2,"-","OK")))))</f>
        <v>-</v>
      </c>
      <c r="AG865" s="25" t="str">
        <f>IF(Pengawas!V865="","-",IF(Pengawas!V865=1,IF(Pengawas!AG865="","OK","Harap dikosongkan"),IF(Pengawas!V865=2,IF(Pengawas!AG865="","Harap diisi","OK"),IF(Pengawas!V866&lt;1,"-",IF(Pengawas!V866&gt;2,"-","OK")))))</f>
        <v>-</v>
      </c>
      <c r="AH865" s="25" t="str">
        <f>IF(Pengawas!V865="","-",IF(Pengawas!V865=1,IF(Pengawas!AH865="","OK","Harap dikosongkan"),IF(Pengawas!V865=2,IF(Pengawas!AH865="","Harap diisi","OK"),IF(Pengawas!V866&lt;1,"-",IF(Pengawas!V866&gt;2,"-","OK")))))</f>
        <v>-</v>
      </c>
      <c r="AI865" s="25" t="str">
        <f>IF(Pengawas!V865="","-",IF(Pengawas!V865=1,IF(Pengawas!AI865="","OK","Harap dikosongkan"),IF(Pengawas!V865=2,IF(Pengawas!AI865="","Harap diisi","OK"),IF(Pengawas!V866&lt;1,"-",IF(Pengawas!V866&gt;2,"-","OK")))))</f>
        <v>-</v>
      </c>
      <c r="AJ865" s="25" t="str">
        <f>IF(Pengawas!V865="","-",IF(Pengawas!V865=1,IF(Pengawas!AJ865="","OK","Harap dikosongkan"),IF(Pengawas!V865=2,IF(Pengawas!AJ865="","Harap diisi","OK"),IF(Pengawas!V866&lt;1,"-",IF(Pengawas!V866&gt;2,"-","OK")))))</f>
        <v>-</v>
      </c>
      <c r="AK865" s="25" t="str">
        <f>IF(Pengawas!V865="","-",IF(Pengawas!V865=1,IF(Pengawas!AK865="","OK","Harap dikosongkan"),IF(Pengawas!V865=2,IF(Pengawas!AK865="","Harap diisi","OK"),IF(Pengawas!V866&lt;1,"-",IF(Pengawas!V866&gt;2,"-","OK")))))</f>
        <v>-</v>
      </c>
      <c r="AL865" s="25" t="str">
        <f>IF(Pengawas!AL865="","-",IF(Pengawas!AL865&gt;3,"Tidak valid",IF(Pengawas!AL865&lt;1,"Tidak valid","OK")))</f>
        <v>-</v>
      </c>
      <c r="AM865" s="25" t="str">
        <f>IF(Pengawas!AL865="",IF(Pengawas!AM865="","-","Harap dikosongkan"),IF(Pengawas!AL865&lt;&gt;1,IF(Pengawas!AM865="","OK","Harap dikosongkan"),IF(Pengawas!AM865="","Harap diisi",IF(Pengawas!AM865&gt;2015,"Cek lagi",IF(Pengawas!AM865&lt;2005,"Cek lagi","OK")))))</f>
        <v>-</v>
      </c>
      <c r="AN865" s="25" t="str">
        <f>IF(Pengawas!AL865="",IF(Pengawas!AN865="","-","Harap dikosongkan"),IF(Pengawas!AL865&lt;&gt;1,IF(Pengawas!AN865="","OK","Harap dikosongkan"),IF(Pengawas!AN865="","Harap diisi",IF(VALUE(Pengawas!AN865)&gt;33,"Tidak valid",IF(VALUE(Pengawas!AN865)&lt;1,"Tidak valid","OK")))))</f>
        <v>-</v>
      </c>
      <c r="AO865" s="25" t="str">
        <f>IF(Pengawas!AL865="",IF(Pengawas!AO865="","-","Harap dikosongkan"),IF(Pengawas!AL865&lt;&gt;1,IF(Pengawas!AO865="","OK","Harap dikosongkan"),IF(Pengawas!AO865="","Harap diisi",IF(Pengawas!AO865&gt;1,"Tidak valid","OK"))))</f>
        <v>-</v>
      </c>
      <c r="AP865" s="25" t="str">
        <f>IF(Pengawas!AL865&gt;1,"OK",IF(Pengawas!AO865="",IF(Pengawas!AP865="","-","Kolom AO cek lagi"),IF(Pengawas!AO865=0,IF(Pengawas!AP865="","OK","Harap dikosongkan"),IF(Pengawas!AP865="","Harap diisi",IF(LEN(Pengawas!AP865)&lt;12,"Tidak valid",IF(LEN(Pengawas!AP865)&gt;14,"Tidak valid","OK"))))))</f>
        <v>-</v>
      </c>
      <c r="AQ865" s="26" t="str">
        <f>IF(Pengawas!AL865&gt;1,"OK",IF(Pengawas!AO865="",IF(Pengawas!AQ865="","-","Kolom AO cek lagi"),IF(Pengawas!AO865=0,IF(Pengawas!AQ865="","OK","Harap dikosongkan"),IF(Pengawas!AQ865="","Harap diisi",IF(LEN(Pengawas!AQ865)&lt;5,"Cek lagi","OK")))))</f>
        <v>-</v>
      </c>
      <c r="AR865" s="26" t="str">
        <f>IF(Pengawas!AL865&gt;1,"OK",IF(Pengawas!AO865="",IF(Pengawas!AR865="","-","Kolom AT cek lagi"),IF(Pengawas!AO865=0,IF(Pengawas!AR865="","OK","Harap dikosongkan"),IF(Pengawas!AR865="","Harap diisi",IF(VALUE(LEFT(Pengawas!AR865,2))&gt;31,"Tanggal tidak valid",IF(VALUE(LEFT(RIGHT(Pengawas!AR865,7),2))&gt;12,"Bulan tidak valid",IF(VALUE(RIGHT(Pengawas!AR865,4))&gt;2016,"Tahun cek lagi",IF(VALUE(RIGHT(Pengawas!AR865,4))&lt;2005,"Tahun cek lagi","OK"))))))))</f>
        <v>-</v>
      </c>
      <c r="AS865" s="25" t="str">
        <f>IF(Pengawas!AP865="",IF(Pengawas!AS865="","-","Harap dikosongkan"),IF(Pengawas!AP865&lt;&gt;"",IF(Pengawas!AS865="","Harap diisi",IF(Pengawas!AS865&gt;1,"Tidak valid","OK"))))</f>
        <v>-</v>
      </c>
      <c r="AT865" s="25" t="str">
        <f>IF(Pengawas!AS865="",IF(Pengawas!AT865="","-","Harap dikosongkan"),IF(Pengawas!AS865&lt;&gt;1,IF(Pengawas!AT865="","OK","Harap dikosongkan"),IF(Pengawas!AS865="",IF(Pengawas!AT865="","-","Harap dikosongkan"),IF(Pengawas!AS865=0,IF(Pengawas!AT865="","OK","Harap dikosongkan"),IF(Pengawas!AT865="","Harap diisi",IF(Pengawas!AT865&gt;2016,"Cek lagi",IF(Pengawas!AT865&lt;2005,"Cek lagi",IF(Pengawas!AM865&gt;Pengawas!AT865,"Cek lagi dengan Kolom AL","OK"))))))))</f>
        <v>-</v>
      </c>
      <c r="AU865" s="25" t="str">
        <f>IF(Pengawas!AS865="",IF(Pengawas!AU865="","-","Harap dikosongkan"),IF(Pengawas!AS865&lt;&gt;1,IF(Pengawas!AU865="","OK","Harap dikosongkan"),IF(Pengawas!AS865="",IF(Pengawas!AU865="","-","Harap dikosongkan"),IF(Pengawas!AS865=0,IF(Pengawas!AU865="","OK","Harap dikosongkan"),IF(Pengawas!AU865="","Harap diisi",IF(Pengawas!AU865&gt;20000000,"Cek lagi",IF(Pengawas!AU865&lt;100000,"Cek lagi","OK")))))))</f>
        <v>-</v>
      </c>
      <c r="AV865" s="25" t="str">
        <f>IF(Pengawas!AV865="","-",IF(Pengawas!AV865&gt;3,"Tidak valid","OK"))</f>
        <v>-</v>
      </c>
      <c r="AW865" s="25" t="str">
        <f>IF(Pengawas!AV865="",IF(Pengawas!AW865="","-","Harap dikosongkan"),IF(Pengawas!AV865=0,IF(Pengawas!AW865="","OK","Harap dikosongkan"),IF(Pengawas!AV865&gt;0,IF(Pengawas!AW865="","Harap diisi",IF(Pengawas!AW865&gt;2015,"Tidak valid","OK")))))</f>
        <v>-</v>
      </c>
      <c r="AX865" s="25" t="str">
        <f>IF(Pengawas!AV865="",IF(Pengawas!AX865="","-","Harap dikosongkan"),IF(Pengawas!AV865=0,IF(Pengawas!AX865="","OK","Harap dikosongkan"),IF(Pengawas!AV865&gt;0,IF(Pengawas!AX865="","Harap diisi",IF(Pengawas!AX865="","-",IF(Pengawas!AX865&gt;1,"Tidak valid","OK"))))))</f>
        <v>-</v>
      </c>
      <c r="AY865" s="25" t="str">
        <f>IF(Pengawas!AY865="","-",IF(Pengawas!AY865&gt;2,"Tidak valid","OK"))</f>
        <v>-</v>
      </c>
      <c r="AZ865" s="25" t="str">
        <f>IF(Pengawas!AY865="",IF(Pengawas!AZ865="","-","Harap dikosongkan"),IF(Pengawas!AY865=0,IF(Pengawas!AZ865="","OK","Harap dikosongkan"),IF(Pengawas!AZ865="","Harap diisi",IF(Pengawas!AZ865&gt;2015,"Cek lagi",IF(Pengawas!AZ865&lt;2000,"Cek lagi","OK")))))</f>
        <v>-</v>
      </c>
      <c r="BA865" s="25" t="str">
        <f>IF(Pengawas!BA865="","-",IF(LEN(Pengawas!BA865)&lt;5,"Cek lagi","OK"))</f>
        <v>-</v>
      </c>
      <c r="BB865" s="25" t="str">
        <f>IF(Pengawas!BB865="","-",IF(LEN(Pengawas!BB865)&lt;4,"Cek lagi","OK"))</f>
        <v>-</v>
      </c>
      <c r="BC865" s="25" t="str">
        <f>IF(Pengawas!BC865="","-",IF(LEN(Pengawas!BC865)&lt;4,"Cek lagi","OK"))</f>
        <v>-</v>
      </c>
      <c r="BD865" s="25" t="str">
        <f>IF(Pengawas!BD865="","-",IF(LEN(Pengawas!BD865)&lt;4,"Cek lagi","OK"))</f>
        <v>-</v>
      </c>
      <c r="BE865" s="25" t="str">
        <f>IF(Pengawas!BE865="","-",IF(LEN(Pengawas!BE865)&lt;4,"Cek lagi","OK"))</f>
        <v>-</v>
      </c>
      <c r="BF865" s="25" t="str">
        <f>IF(Pengawas!BF865="","-",IF(LEN(Pengawas!BF865)&lt;&gt;5,"Tidak valid","OK"))</f>
        <v>-</v>
      </c>
      <c r="BG865" s="25" t="str">
        <f>IF(Pengawas!BG865="","-",IF(LEN(Pengawas!BG865)&lt;9,"Cek lagi",IF(LEN(Pengawas!BG865)&gt;14,"Cek lagi","OK")))</f>
        <v>-</v>
      </c>
    </row>
    <row r="866" spans="1:59" ht="15" customHeight="1" x14ac:dyDescent="0.2">
      <c r="A866" s="25" t="str">
        <f>IF(Pengawas!A866="","-",IF(LEN(Pengawas!A866)&lt;4,"Cek lagi","OK"))</f>
        <v>-</v>
      </c>
      <c r="B866" s="25" t="str">
        <f>IF(Pengawas!B866="","-",IF(LEN(Pengawas!B866)&lt;4,"Cek lagi","OK"))</f>
        <v>-</v>
      </c>
      <c r="C866" s="25" t="str">
        <f>IF(Pengawas!C866="","-",IF(LEN(Pengawas!C866)&lt;&gt;18,"Tidak valid","OK"))</f>
        <v>-</v>
      </c>
      <c r="D866" s="25" t="str">
        <f>IF(Pengawas!D866="","-",IF(LEN(Pengawas!D866)&lt;&gt;16,"Tidak valid","OK"))</f>
        <v>-</v>
      </c>
      <c r="E866" s="25" t="str">
        <f>IF(Pengawas!E866="","-",IF(LEN(Pengawas!E866)&lt;4,"Cek lagi","OK"))</f>
        <v>-</v>
      </c>
      <c r="F866" s="25" t="str">
        <f>IF(Pengawas!F866="","-",IF(LEN(Pengawas!F866)&lt;&gt;16,"Tidak valid","OK"))</f>
        <v>-</v>
      </c>
      <c r="G866" s="25" t="str">
        <f>IF(Pengawas!G866="","-",IF(LEN(Pengawas!G866)&lt;4,"Cek lagi","OK"))</f>
        <v>-</v>
      </c>
      <c r="H866" s="26" t="str">
        <f>IF(Pengawas!H866="","-",IF(VALUE(LEFT(Pengawas!H866,2))&gt;31,"Tanggal tidak valid",IF(VALUE(LEFT(RIGHT(Pengawas!H866,7),2))&gt;12,"Bulan tidak valid",IF(VALUE(RIGHT(Pengawas!H866,4))&gt;1990,"Umur terlalu muda",IF(VALUE(RIGHT(Pengawas!H866,4))&lt;1955,"Umur terlalu tua","OK")))))</f>
        <v>-</v>
      </c>
      <c r="I866" s="25" t="str">
        <f>IF(Pengawas!I866="","-",IF(Pengawas!I866="L","OK",IF(Pengawas!I866="P","OK","Tidak valid")))</f>
        <v>-</v>
      </c>
      <c r="J866" s="25" t="str">
        <f>IF(Pengawas!J866="","-",IF(LEN(Pengawas!J866)&lt;4,"Cek lagi","OK"))</f>
        <v>-</v>
      </c>
      <c r="K866" s="25" t="str">
        <f>IF(Pengawas!K866="","-",IF(Pengawas!K866&gt;5,"Tidak valid",IF(Pengawas!K866&lt;1,"Tidak valid","OK")))</f>
        <v>-</v>
      </c>
      <c r="L866" s="25" t="str">
        <f>IF(Pengawas!L866="","-",IF(VALUE(LEFT(Pengawas!L866,1))&gt;1,"Tidak valid","OK"))</f>
        <v>-</v>
      </c>
      <c r="M866" s="25" t="str">
        <f>IF(Pengawas!M866="","-",IF(VALUE(LEFT(Pengawas!M866,1))&gt;1,"Tidak valid","OK"))</f>
        <v>-</v>
      </c>
      <c r="N866" s="25" t="str">
        <f>IF(Pengawas!N866="","-",IF(VALUE(LEFT(Pengawas!N866,2))&gt;31,"Tanggal tidak valid",IF(VALUE(LEFT(RIGHT(Pengawas!N866,7),2))&gt;12,"Bulan tidak valid",IF(VALUE(RIGHT(Pengawas!N866,4))&gt;2015,"Tahun cek lagi",IF(VALUE(RIGHT(Pengawas!N866,4))&lt;1930,"Tahun cek lagi","OK")))))</f>
        <v>-</v>
      </c>
      <c r="O866" s="26" t="str">
        <f>IF(Pengawas!O866="","-",IF(VALUE(LEFT(Pengawas!O866,2))&gt;31,"Tanggal tidak valid",IF(VALUE(LEFT(RIGHT(Pengawas!O866,7),2))&gt;12,"Bulan tidak valid",IF(VALUE(RIGHT(Pengawas!O866,4))&gt;2015,"Tahun cek lagi",IF(VALUE(RIGHT(Pengawas!O866,4))&lt;1930,"Tahun cek lagi","OK")))))</f>
        <v>-</v>
      </c>
      <c r="P866" s="26" t="str">
        <f>IF(Pengawas!P866="","-",IF(VALUE(LEFT(Pengawas!P866,2))&gt;31,"Tanggal tidak valid",IF(VALUE(LEFT(RIGHT(Pengawas!P866,7),2))&gt;12,"Bulan tidak valid",IF(VALUE(RIGHT(Pengawas!P866,4))&gt;2015,"Tahun cek lagi",IF(VALUE(RIGHT(Pengawas!P866,4))&lt;1930,"Tahun cek lagi","OK")))))</f>
        <v>-</v>
      </c>
      <c r="Q866" s="25" t="str">
        <f>IF(Pengawas!Q866="","-",IF(Pengawas!Q866&gt;3,"Tidak valid",IF(Pengawas!Q866&lt;1,"Tidak valid","OK")))</f>
        <v>-</v>
      </c>
      <c r="R866" s="25" t="str">
        <f>IF(Pengawas!R866="","-",IF(Pengawas!R866&gt;20000000,"Cek lagi",IF(Pengawas!R866&lt;50000,"Cek lagi","OK")))</f>
        <v>-</v>
      </c>
      <c r="S866" s="25" t="str">
        <f>IF(Pengawas!S866="","-",IF(Pengawas!S866&gt;3,"Tidak valid",IF(Pengawas!S866&lt;1,"Tidak valid","OK")))</f>
        <v>-</v>
      </c>
      <c r="T866" s="25" t="str">
        <f>IF(Pengawas!T866="","-",IF(Pengawas!T866&gt;6,"Tidak valid",IF(Pengawas!T866&lt;1,"Tidak valid","OK")))</f>
        <v>-</v>
      </c>
      <c r="U866" s="25" t="str">
        <f>IF(Pengawas!U866="","-",IF(Pengawas!U866&gt;4,"Tidak valid",IF(Pengawas!U866&lt;1,"Tidak valid","OK")))</f>
        <v>-</v>
      </c>
      <c r="V866" s="25" t="str">
        <f>IF(Pengawas!V866="","-",IF(Pengawas!V866&gt;2,"Tidak valid",IF(Pengawas!V866&lt;1,"Tidak valid","OK")))</f>
        <v>-</v>
      </c>
      <c r="W866" s="25" t="str">
        <f>IF(Pengawas!V866="","-",IF(Pengawas!V866=1,IF(Pengawas!W866="","Harap diisi","OK"),IF(Pengawas!V866=2,IF(Pengawas!W866="","Harap diisi","OK"),IF(Pengawas!V867&lt;1,"-",IF(Pengawas!V867&gt;2,"-","OK")))))</f>
        <v>-</v>
      </c>
      <c r="X866" s="25" t="str">
        <f>IF(Pengawas!V866="","-",IF(Pengawas!V866=1,IF(Pengawas!X866="","Harap diisi","OK"),IF(Pengawas!V866=2,IF(Pengawas!X866="","Harap diisi","OK"),IF(Pengawas!V867&lt;1,"-",IF(Pengawas!V867&gt;2,"-","OK")))))</f>
        <v>-</v>
      </c>
      <c r="Y866" s="25" t="str">
        <f>IF(Pengawas!V866="","-",IF(Pengawas!V866=1,IF(Pengawas!Y866="","Harap diisi","OK"),IF(Pengawas!V866=2,IF(Pengawas!Y866="","Harap diisi","OK"),IF(Pengawas!V867&lt;1,"-",IF(Pengawas!V867&gt;2,"-","OK")))))</f>
        <v>-</v>
      </c>
      <c r="Z866" s="25" t="str">
        <f>IF(Pengawas!V866="","-",IF(Pengawas!V866=1,IF(Pengawas!Z866="","Harap diisi","OK"),IF(Pengawas!V866=2,IF(Pengawas!Z866="","Harap diisi","OK"),IF(Pengawas!V867&lt;1,"-",IF(Pengawas!V867&gt;2,"-","OK")))))</f>
        <v>-</v>
      </c>
      <c r="AA866" s="25" t="str">
        <f>IF(Pengawas!V866="","-",IF(Pengawas!V866=1,IF(Pengawas!AA866="","Harap diisi","OK"),IF(Pengawas!V866=2,IF(Pengawas!AA866="","Harap diisi","OK"),IF(Pengawas!V867&lt;1,"-",IF(Pengawas!V867&gt;2,"-","OK")))))</f>
        <v>-</v>
      </c>
      <c r="AB866" s="25" t="str">
        <f>IF(Pengawas!V866="","-",IF(Pengawas!V866=1,IF(Pengawas!AB866="","Harap diisi","OK"),IF(Pengawas!V866=2,IF(Pengawas!AB866="","Harap diisi","OK"),IF(Pengawas!V867&lt;1,"-",IF(Pengawas!V867&gt;2,"-","OK")))))</f>
        <v>-</v>
      </c>
      <c r="AC866" s="25" t="str">
        <f>IF(Pengawas!V866="","-",IF(Pengawas!V866=1,IF(Pengawas!AC866="","Harap diisi","OK"),IF(Pengawas!V866=2,IF(Pengawas!AC866="","Harap diisi","OK"),IF(Pengawas!V867&lt;1,"-",IF(Pengawas!V867&gt;2,"-","OK")))))</f>
        <v>-</v>
      </c>
      <c r="AD866" s="25" t="str">
        <f>IF(Pengawas!V866="","-",IF(Pengawas!V866=1,IF(Pengawas!AD866="","OK","Harap dikosongkan"),IF(Pengawas!V866=2,IF(Pengawas!AD866="","Harap diisi","OK"),IF(Pengawas!V867&lt;1,"-",IF(Pengawas!V867&gt;2,"-","OK")))))</f>
        <v>-</v>
      </c>
      <c r="AE866" s="25" t="str">
        <f>IF(Pengawas!V866="","-",IF(Pengawas!V866=1,IF(Pengawas!AE866="","OK","Harap dikosongkan"),IF(Pengawas!V866=2,IF(Pengawas!AE866="","Harap diisi","OK"),IF(Pengawas!V867&lt;1,"-",IF(Pengawas!V867&gt;2,"-","OK")))))</f>
        <v>-</v>
      </c>
      <c r="AF866" s="25" t="str">
        <f>IF(Pengawas!V866="","-",IF(Pengawas!V866=1,IF(Pengawas!AF866="","OK","Harap dikosongkan"),IF(Pengawas!V866=2,IF(Pengawas!AF866="","Harap diisi","OK"),IF(Pengawas!V867&lt;1,"-",IF(Pengawas!V867&gt;2,"-","OK")))))</f>
        <v>-</v>
      </c>
      <c r="AG866" s="25" t="str">
        <f>IF(Pengawas!V866="","-",IF(Pengawas!V866=1,IF(Pengawas!AG866="","OK","Harap dikosongkan"),IF(Pengawas!V866=2,IF(Pengawas!AG866="","Harap diisi","OK"),IF(Pengawas!V867&lt;1,"-",IF(Pengawas!V867&gt;2,"-","OK")))))</f>
        <v>-</v>
      </c>
      <c r="AH866" s="25" t="str">
        <f>IF(Pengawas!V866="","-",IF(Pengawas!V866=1,IF(Pengawas!AH866="","OK","Harap dikosongkan"),IF(Pengawas!V866=2,IF(Pengawas!AH866="","Harap diisi","OK"),IF(Pengawas!V867&lt;1,"-",IF(Pengawas!V867&gt;2,"-","OK")))))</f>
        <v>-</v>
      </c>
      <c r="AI866" s="25" t="str">
        <f>IF(Pengawas!V866="","-",IF(Pengawas!V866=1,IF(Pengawas!AI866="","OK","Harap dikosongkan"),IF(Pengawas!V866=2,IF(Pengawas!AI866="","Harap diisi","OK"),IF(Pengawas!V867&lt;1,"-",IF(Pengawas!V867&gt;2,"-","OK")))))</f>
        <v>-</v>
      </c>
      <c r="AJ866" s="25" t="str">
        <f>IF(Pengawas!V866="","-",IF(Pengawas!V866=1,IF(Pengawas!AJ866="","OK","Harap dikosongkan"),IF(Pengawas!V866=2,IF(Pengawas!AJ866="","Harap diisi","OK"),IF(Pengawas!V867&lt;1,"-",IF(Pengawas!V867&gt;2,"-","OK")))))</f>
        <v>-</v>
      </c>
      <c r="AK866" s="25" t="str">
        <f>IF(Pengawas!V866="","-",IF(Pengawas!V866=1,IF(Pengawas!AK866="","OK","Harap dikosongkan"),IF(Pengawas!V866=2,IF(Pengawas!AK866="","Harap diisi","OK"),IF(Pengawas!V867&lt;1,"-",IF(Pengawas!V867&gt;2,"-","OK")))))</f>
        <v>-</v>
      </c>
      <c r="AL866" s="25" t="str">
        <f>IF(Pengawas!AL866="","-",IF(Pengawas!AL866&gt;3,"Tidak valid",IF(Pengawas!AL866&lt;1,"Tidak valid","OK")))</f>
        <v>-</v>
      </c>
      <c r="AM866" s="25" t="str">
        <f>IF(Pengawas!AL866="",IF(Pengawas!AM866="","-","Harap dikosongkan"),IF(Pengawas!AL866&lt;&gt;1,IF(Pengawas!AM866="","OK","Harap dikosongkan"),IF(Pengawas!AM866="","Harap diisi",IF(Pengawas!AM866&gt;2015,"Cek lagi",IF(Pengawas!AM866&lt;2005,"Cek lagi","OK")))))</f>
        <v>-</v>
      </c>
      <c r="AN866" s="25" t="str">
        <f>IF(Pengawas!AL866="",IF(Pengawas!AN866="","-","Harap dikosongkan"),IF(Pengawas!AL866&lt;&gt;1,IF(Pengawas!AN866="","OK","Harap dikosongkan"),IF(Pengawas!AN866="","Harap diisi",IF(VALUE(Pengawas!AN866)&gt;33,"Tidak valid",IF(VALUE(Pengawas!AN866)&lt;1,"Tidak valid","OK")))))</f>
        <v>-</v>
      </c>
      <c r="AO866" s="25" t="str">
        <f>IF(Pengawas!AL866="",IF(Pengawas!AO866="","-","Harap dikosongkan"),IF(Pengawas!AL866&lt;&gt;1,IF(Pengawas!AO866="","OK","Harap dikosongkan"),IF(Pengawas!AO866="","Harap diisi",IF(Pengawas!AO866&gt;1,"Tidak valid","OK"))))</f>
        <v>-</v>
      </c>
      <c r="AP866" s="25" t="str">
        <f>IF(Pengawas!AL866&gt;1,"OK",IF(Pengawas!AO866="",IF(Pengawas!AP866="","-","Kolom AO cek lagi"),IF(Pengawas!AO866=0,IF(Pengawas!AP866="","OK","Harap dikosongkan"),IF(Pengawas!AP866="","Harap diisi",IF(LEN(Pengawas!AP866)&lt;12,"Tidak valid",IF(LEN(Pengawas!AP866)&gt;14,"Tidak valid","OK"))))))</f>
        <v>-</v>
      </c>
      <c r="AQ866" s="26" t="str">
        <f>IF(Pengawas!AL866&gt;1,"OK",IF(Pengawas!AO866="",IF(Pengawas!AQ866="","-","Kolom AO cek lagi"),IF(Pengawas!AO866=0,IF(Pengawas!AQ866="","OK","Harap dikosongkan"),IF(Pengawas!AQ866="","Harap diisi",IF(LEN(Pengawas!AQ866)&lt;5,"Cek lagi","OK")))))</f>
        <v>-</v>
      </c>
      <c r="AR866" s="26" t="str">
        <f>IF(Pengawas!AL866&gt;1,"OK",IF(Pengawas!AO866="",IF(Pengawas!AR866="","-","Kolom AT cek lagi"),IF(Pengawas!AO866=0,IF(Pengawas!AR866="","OK","Harap dikosongkan"),IF(Pengawas!AR866="","Harap diisi",IF(VALUE(LEFT(Pengawas!AR866,2))&gt;31,"Tanggal tidak valid",IF(VALUE(LEFT(RIGHT(Pengawas!AR866,7),2))&gt;12,"Bulan tidak valid",IF(VALUE(RIGHT(Pengawas!AR866,4))&gt;2016,"Tahun cek lagi",IF(VALUE(RIGHT(Pengawas!AR866,4))&lt;2005,"Tahun cek lagi","OK"))))))))</f>
        <v>-</v>
      </c>
      <c r="AS866" s="25" t="str">
        <f>IF(Pengawas!AP866="",IF(Pengawas!AS866="","-","Harap dikosongkan"),IF(Pengawas!AP866&lt;&gt;"",IF(Pengawas!AS866="","Harap diisi",IF(Pengawas!AS866&gt;1,"Tidak valid","OK"))))</f>
        <v>-</v>
      </c>
      <c r="AT866" s="25" t="str">
        <f>IF(Pengawas!AS866="",IF(Pengawas!AT866="","-","Harap dikosongkan"),IF(Pengawas!AS866&lt;&gt;1,IF(Pengawas!AT866="","OK","Harap dikosongkan"),IF(Pengawas!AS866="",IF(Pengawas!AT866="","-","Harap dikosongkan"),IF(Pengawas!AS866=0,IF(Pengawas!AT866="","OK","Harap dikosongkan"),IF(Pengawas!AT866="","Harap diisi",IF(Pengawas!AT866&gt;2016,"Cek lagi",IF(Pengawas!AT866&lt;2005,"Cek lagi",IF(Pengawas!AM866&gt;Pengawas!AT866,"Cek lagi dengan Kolom AL","OK"))))))))</f>
        <v>-</v>
      </c>
      <c r="AU866" s="25" t="str">
        <f>IF(Pengawas!AS866="",IF(Pengawas!AU866="","-","Harap dikosongkan"),IF(Pengawas!AS866&lt;&gt;1,IF(Pengawas!AU866="","OK","Harap dikosongkan"),IF(Pengawas!AS866="",IF(Pengawas!AU866="","-","Harap dikosongkan"),IF(Pengawas!AS866=0,IF(Pengawas!AU866="","OK","Harap dikosongkan"),IF(Pengawas!AU866="","Harap diisi",IF(Pengawas!AU866&gt;20000000,"Cek lagi",IF(Pengawas!AU866&lt;100000,"Cek lagi","OK")))))))</f>
        <v>-</v>
      </c>
      <c r="AV866" s="25" t="str">
        <f>IF(Pengawas!AV866="","-",IF(Pengawas!AV866&gt;3,"Tidak valid","OK"))</f>
        <v>-</v>
      </c>
      <c r="AW866" s="25" t="str">
        <f>IF(Pengawas!AV866="",IF(Pengawas!AW866="","-","Harap dikosongkan"),IF(Pengawas!AV866=0,IF(Pengawas!AW866="","OK","Harap dikosongkan"),IF(Pengawas!AV866&gt;0,IF(Pengawas!AW866="","Harap diisi",IF(Pengawas!AW866&gt;2015,"Tidak valid","OK")))))</f>
        <v>-</v>
      </c>
      <c r="AX866" s="25" t="str">
        <f>IF(Pengawas!AV866="",IF(Pengawas!AX866="","-","Harap dikosongkan"),IF(Pengawas!AV866=0,IF(Pengawas!AX866="","OK","Harap dikosongkan"),IF(Pengawas!AV866&gt;0,IF(Pengawas!AX866="","Harap diisi",IF(Pengawas!AX866="","-",IF(Pengawas!AX866&gt;1,"Tidak valid","OK"))))))</f>
        <v>-</v>
      </c>
      <c r="AY866" s="25" t="str">
        <f>IF(Pengawas!AY866="","-",IF(Pengawas!AY866&gt;2,"Tidak valid","OK"))</f>
        <v>-</v>
      </c>
      <c r="AZ866" s="25" t="str">
        <f>IF(Pengawas!AY866="",IF(Pengawas!AZ866="","-","Harap dikosongkan"),IF(Pengawas!AY866=0,IF(Pengawas!AZ866="","OK","Harap dikosongkan"),IF(Pengawas!AZ866="","Harap diisi",IF(Pengawas!AZ866&gt;2015,"Cek lagi",IF(Pengawas!AZ866&lt;2000,"Cek lagi","OK")))))</f>
        <v>-</v>
      </c>
      <c r="BA866" s="25" t="str">
        <f>IF(Pengawas!BA866="","-",IF(LEN(Pengawas!BA866)&lt;5,"Cek lagi","OK"))</f>
        <v>-</v>
      </c>
      <c r="BB866" s="25" t="str">
        <f>IF(Pengawas!BB866="","-",IF(LEN(Pengawas!BB866)&lt;4,"Cek lagi","OK"))</f>
        <v>-</v>
      </c>
      <c r="BC866" s="25" t="str">
        <f>IF(Pengawas!BC866="","-",IF(LEN(Pengawas!BC866)&lt;4,"Cek lagi","OK"))</f>
        <v>-</v>
      </c>
      <c r="BD866" s="25" t="str">
        <f>IF(Pengawas!BD866="","-",IF(LEN(Pengawas!BD866)&lt;4,"Cek lagi","OK"))</f>
        <v>-</v>
      </c>
      <c r="BE866" s="25" t="str">
        <f>IF(Pengawas!BE866="","-",IF(LEN(Pengawas!BE866)&lt;4,"Cek lagi","OK"))</f>
        <v>-</v>
      </c>
      <c r="BF866" s="25" t="str">
        <f>IF(Pengawas!BF866="","-",IF(LEN(Pengawas!BF866)&lt;&gt;5,"Tidak valid","OK"))</f>
        <v>-</v>
      </c>
      <c r="BG866" s="25" t="str">
        <f>IF(Pengawas!BG866="","-",IF(LEN(Pengawas!BG866)&lt;9,"Cek lagi",IF(LEN(Pengawas!BG866)&gt;14,"Cek lagi","OK")))</f>
        <v>-</v>
      </c>
    </row>
    <row r="867" spans="1:59" ht="15" customHeight="1" x14ac:dyDescent="0.2">
      <c r="A867" s="25" t="str">
        <f>IF(Pengawas!A867="","-",IF(LEN(Pengawas!A867)&lt;4,"Cek lagi","OK"))</f>
        <v>-</v>
      </c>
      <c r="B867" s="25" t="str">
        <f>IF(Pengawas!B867="","-",IF(LEN(Pengawas!B867)&lt;4,"Cek lagi","OK"))</f>
        <v>-</v>
      </c>
      <c r="C867" s="25" t="str">
        <f>IF(Pengawas!C867="","-",IF(LEN(Pengawas!C867)&lt;&gt;18,"Tidak valid","OK"))</f>
        <v>-</v>
      </c>
      <c r="D867" s="25" t="str">
        <f>IF(Pengawas!D867="","-",IF(LEN(Pengawas!D867)&lt;&gt;16,"Tidak valid","OK"))</f>
        <v>-</v>
      </c>
      <c r="E867" s="25" t="str">
        <f>IF(Pengawas!E867="","-",IF(LEN(Pengawas!E867)&lt;4,"Cek lagi","OK"))</f>
        <v>-</v>
      </c>
      <c r="F867" s="25" t="str">
        <f>IF(Pengawas!F867="","-",IF(LEN(Pengawas!F867)&lt;&gt;16,"Tidak valid","OK"))</f>
        <v>-</v>
      </c>
      <c r="G867" s="25" t="str">
        <f>IF(Pengawas!G867="","-",IF(LEN(Pengawas!G867)&lt;4,"Cek lagi","OK"))</f>
        <v>-</v>
      </c>
      <c r="H867" s="26" t="str">
        <f>IF(Pengawas!H867="","-",IF(VALUE(LEFT(Pengawas!H867,2))&gt;31,"Tanggal tidak valid",IF(VALUE(LEFT(RIGHT(Pengawas!H867,7),2))&gt;12,"Bulan tidak valid",IF(VALUE(RIGHT(Pengawas!H867,4))&gt;1990,"Umur terlalu muda",IF(VALUE(RIGHT(Pengawas!H867,4))&lt;1955,"Umur terlalu tua","OK")))))</f>
        <v>-</v>
      </c>
      <c r="I867" s="25" t="str">
        <f>IF(Pengawas!I867="","-",IF(Pengawas!I867="L","OK",IF(Pengawas!I867="P","OK","Tidak valid")))</f>
        <v>-</v>
      </c>
      <c r="J867" s="25" t="str">
        <f>IF(Pengawas!J867="","-",IF(LEN(Pengawas!J867)&lt;4,"Cek lagi","OK"))</f>
        <v>-</v>
      </c>
      <c r="K867" s="25" t="str">
        <f>IF(Pengawas!K867="","-",IF(Pengawas!K867&gt;5,"Tidak valid",IF(Pengawas!K867&lt;1,"Tidak valid","OK")))</f>
        <v>-</v>
      </c>
      <c r="L867" s="25" t="str">
        <f>IF(Pengawas!L867="","-",IF(VALUE(LEFT(Pengawas!L867,1))&gt;1,"Tidak valid","OK"))</f>
        <v>-</v>
      </c>
      <c r="M867" s="25" t="str">
        <f>IF(Pengawas!M867="","-",IF(VALUE(LEFT(Pengawas!M867,1))&gt;1,"Tidak valid","OK"))</f>
        <v>-</v>
      </c>
      <c r="N867" s="25" t="str">
        <f>IF(Pengawas!N867="","-",IF(VALUE(LEFT(Pengawas!N867,2))&gt;31,"Tanggal tidak valid",IF(VALUE(LEFT(RIGHT(Pengawas!N867,7),2))&gt;12,"Bulan tidak valid",IF(VALUE(RIGHT(Pengawas!N867,4))&gt;2015,"Tahun cek lagi",IF(VALUE(RIGHT(Pengawas!N867,4))&lt;1930,"Tahun cek lagi","OK")))))</f>
        <v>-</v>
      </c>
      <c r="O867" s="26" t="str">
        <f>IF(Pengawas!O867="","-",IF(VALUE(LEFT(Pengawas!O867,2))&gt;31,"Tanggal tidak valid",IF(VALUE(LEFT(RIGHT(Pengawas!O867,7),2))&gt;12,"Bulan tidak valid",IF(VALUE(RIGHT(Pengawas!O867,4))&gt;2015,"Tahun cek lagi",IF(VALUE(RIGHT(Pengawas!O867,4))&lt;1930,"Tahun cek lagi","OK")))))</f>
        <v>-</v>
      </c>
      <c r="P867" s="26" t="str">
        <f>IF(Pengawas!P867="","-",IF(VALUE(LEFT(Pengawas!P867,2))&gt;31,"Tanggal tidak valid",IF(VALUE(LEFT(RIGHT(Pengawas!P867,7),2))&gt;12,"Bulan tidak valid",IF(VALUE(RIGHT(Pengawas!P867,4))&gt;2015,"Tahun cek lagi",IF(VALUE(RIGHT(Pengawas!P867,4))&lt;1930,"Tahun cek lagi","OK")))))</f>
        <v>-</v>
      </c>
      <c r="Q867" s="25" t="str">
        <f>IF(Pengawas!Q867="","-",IF(Pengawas!Q867&gt;3,"Tidak valid",IF(Pengawas!Q867&lt;1,"Tidak valid","OK")))</f>
        <v>-</v>
      </c>
      <c r="R867" s="25" t="str">
        <f>IF(Pengawas!R867="","-",IF(Pengawas!R867&gt;20000000,"Cek lagi",IF(Pengawas!R867&lt;50000,"Cek lagi","OK")))</f>
        <v>-</v>
      </c>
      <c r="S867" s="25" t="str">
        <f>IF(Pengawas!S867="","-",IF(Pengawas!S867&gt;3,"Tidak valid",IF(Pengawas!S867&lt;1,"Tidak valid","OK")))</f>
        <v>-</v>
      </c>
      <c r="T867" s="25" t="str">
        <f>IF(Pengawas!T867="","-",IF(Pengawas!T867&gt;6,"Tidak valid",IF(Pengawas!T867&lt;1,"Tidak valid","OK")))</f>
        <v>-</v>
      </c>
      <c r="U867" s="25" t="str">
        <f>IF(Pengawas!U867="","-",IF(Pengawas!U867&gt;4,"Tidak valid",IF(Pengawas!U867&lt;1,"Tidak valid","OK")))</f>
        <v>-</v>
      </c>
      <c r="V867" s="25" t="str">
        <f>IF(Pengawas!V867="","-",IF(Pengawas!V867&gt;2,"Tidak valid",IF(Pengawas!V867&lt;1,"Tidak valid","OK")))</f>
        <v>-</v>
      </c>
      <c r="W867" s="25" t="str">
        <f>IF(Pengawas!V867="","-",IF(Pengawas!V867=1,IF(Pengawas!W867="","Harap diisi","OK"),IF(Pengawas!V867=2,IF(Pengawas!W867="","Harap diisi","OK"),IF(Pengawas!V868&lt;1,"-",IF(Pengawas!V868&gt;2,"-","OK")))))</f>
        <v>-</v>
      </c>
      <c r="X867" s="25" t="str">
        <f>IF(Pengawas!V867="","-",IF(Pengawas!V867=1,IF(Pengawas!X867="","Harap diisi","OK"),IF(Pengawas!V867=2,IF(Pengawas!X867="","Harap diisi","OK"),IF(Pengawas!V868&lt;1,"-",IF(Pengawas!V868&gt;2,"-","OK")))))</f>
        <v>-</v>
      </c>
      <c r="Y867" s="25" t="str">
        <f>IF(Pengawas!V867="","-",IF(Pengawas!V867=1,IF(Pengawas!Y867="","Harap diisi","OK"),IF(Pengawas!V867=2,IF(Pengawas!Y867="","Harap diisi","OK"),IF(Pengawas!V868&lt;1,"-",IF(Pengawas!V868&gt;2,"-","OK")))))</f>
        <v>-</v>
      </c>
      <c r="Z867" s="25" t="str">
        <f>IF(Pengawas!V867="","-",IF(Pengawas!V867=1,IF(Pengawas!Z867="","Harap diisi","OK"),IF(Pengawas!V867=2,IF(Pengawas!Z867="","Harap diisi","OK"),IF(Pengawas!V868&lt;1,"-",IF(Pengawas!V868&gt;2,"-","OK")))))</f>
        <v>-</v>
      </c>
      <c r="AA867" s="25" t="str">
        <f>IF(Pengawas!V867="","-",IF(Pengawas!V867=1,IF(Pengawas!AA867="","Harap diisi","OK"),IF(Pengawas!V867=2,IF(Pengawas!AA867="","Harap diisi","OK"),IF(Pengawas!V868&lt;1,"-",IF(Pengawas!V868&gt;2,"-","OK")))))</f>
        <v>-</v>
      </c>
      <c r="AB867" s="25" t="str">
        <f>IF(Pengawas!V867="","-",IF(Pengawas!V867=1,IF(Pengawas!AB867="","Harap diisi","OK"),IF(Pengawas!V867=2,IF(Pengawas!AB867="","Harap diisi","OK"),IF(Pengawas!V868&lt;1,"-",IF(Pengawas!V868&gt;2,"-","OK")))))</f>
        <v>-</v>
      </c>
      <c r="AC867" s="25" t="str">
        <f>IF(Pengawas!V867="","-",IF(Pengawas!V867=1,IF(Pengawas!AC867="","Harap diisi","OK"),IF(Pengawas!V867=2,IF(Pengawas!AC867="","Harap diisi","OK"),IF(Pengawas!V868&lt;1,"-",IF(Pengawas!V868&gt;2,"-","OK")))))</f>
        <v>-</v>
      </c>
      <c r="AD867" s="25" t="str">
        <f>IF(Pengawas!V867="","-",IF(Pengawas!V867=1,IF(Pengawas!AD867="","OK","Harap dikosongkan"),IF(Pengawas!V867=2,IF(Pengawas!AD867="","Harap diisi","OK"),IF(Pengawas!V868&lt;1,"-",IF(Pengawas!V868&gt;2,"-","OK")))))</f>
        <v>-</v>
      </c>
      <c r="AE867" s="25" t="str">
        <f>IF(Pengawas!V867="","-",IF(Pengawas!V867=1,IF(Pengawas!AE867="","OK","Harap dikosongkan"),IF(Pengawas!V867=2,IF(Pengawas!AE867="","Harap diisi","OK"),IF(Pengawas!V868&lt;1,"-",IF(Pengawas!V868&gt;2,"-","OK")))))</f>
        <v>-</v>
      </c>
      <c r="AF867" s="25" t="str">
        <f>IF(Pengawas!V867="","-",IF(Pengawas!V867=1,IF(Pengawas!AF867="","OK","Harap dikosongkan"),IF(Pengawas!V867=2,IF(Pengawas!AF867="","Harap diisi","OK"),IF(Pengawas!V868&lt;1,"-",IF(Pengawas!V868&gt;2,"-","OK")))))</f>
        <v>-</v>
      </c>
      <c r="AG867" s="25" t="str">
        <f>IF(Pengawas!V867="","-",IF(Pengawas!V867=1,IF(Pengawas!AG867="","OK","Harap dikosongkan"),IF(Pengawas!V867=2,IF(Pengawas!AG867="","Harap diisi","OK"),IF(Pengawas!V868&lt;1,"-",IF(Pengawas!V868&gt;2,"-","OK")))))</f>
        <v>-</v>
      </c>
      <c r="AH867" s="25" t="str">
        <f>IF(Pengawas!V867="","-",IF(Pengawas!V867=1,IF(Pengawas!AH867="","OK","Harap dikosongkan"),IF(Pengawas!V867=2,IF(Pengawas!AH867="","Harap diisi","OK"),IF(Pengawas!V868&lt;1,"-",IF(Pengawas!V868&gt;2,"-","OK")))))</f>
        <v>-</v>
      </c>
      <c r="AI867" s="25" t="str">
        <f>IF(Pengawas!V867="","-",IF(Pengawas!V867=1,IF(Pengawas!AI867="","OK","Harap dikosongkan"),IF(Pengawas!V867=2,IF(Pengawas!AI867="","Harap diisi","OK"),IF(Pengawas!V868&lt;1,"-",IF(Pengawas!V868&gt;2,"-","OK")))))</f>
        <v>-</v>
      </c>
      <c r="AJ867" s="25" t="str">
        <f>IF(Pengawas!V867="","-",IF(Pengawas!V867=1,IF(Pengawas!AJ867="","OK","Harap dikosongkan"),IF(Pengawas!V867=2,IF(Pengawas!AJ867="","Harap diisi","OK"),IF(Pengawas!V868&lt;1,"-",IF(Pengawas!V868&gt;2,"-","OK")))))</f>
        <v>-</v>
      </c>
      <c r="AK867" s="25" t="str">
        <f>IF(Pengawas!V867="","-",IF(Pengawas!V867=1,IF(Pengawas!AK867="","OK","Harap dikosongkan"),IF(Pengawas!V867=2,IF(Pengawas!AK867="","Harap diisi","OK"),IF(Pengawas!V868&lt;1,"-",IF(Pengawas!V868&gt;2,"-","OK")))))</f>
        <v>-</v>
      </c>
      <c r="AL867" s="25" t="str">
        <f>IF(Pengawas!AL867="","-",IF(Pengawas!AL867&gt;3,"Tidak valid",IF(Pengawas!AL867&lt;1,"Tidak valid","OK")))</f>
        <v>-</v>
      </c>
      <c r="AM867" s="25" t="str">
        <f>IF(Pengawas!AL867="",IF(Pengawas!AM867="","-","Harap dikosongkan"),IF(Pengawas!AL867&lt;&gt;1,IF(Pengawas!AM867="","OK","Harap dikosongkan"),IF(Pengawas!AM867="","Harap diisi",IF(Pengawas!AM867&gt;2015,"Cek lagi",IF(Pengawas!AM867&lt;2005,"Cek lagi","OK")))))</f>
        <v>-</v>
      </c>
      <c r="AN867" s="25" t="str">
        <f>IF(Pengawas!AL867="",IF(Pengawas!AN867="","-","Harap dikosongkan"),IF(Pengawas!AL867&lt;&gt;1,IF(Pengawas!AN867="","OK","Harap dikosongkan"),IF(Pengawas!AN867="","Harap diisi",IF(VALUE(Pengawas!AN867)&gt;33,"Tidak valid",IF(VALUE(Pengawas!AN867)&lt;1,"Tidak valid","OK")))))</f>
        <v>-</v>
      </c>
      <c r="AO867" s="25" t="str">
        <f>IF(Pengawas!AL867="",IF(Pengawas!AO867="","-","Harap dikosongkan"),IF(Pengawas!AL867&lt;&gt;1,IF(Pengawas!AO867="","OK","Harap dikosongkan"),IF(Pengawas!AO867="","Harap diisi",IF(Pengawas!AO867&gt;1,"Tidak valid","OK"))))</f>
        <v>-</v>
      </c>
      <c r="AP867" s="25" t="str">
        <f>IF(Pengawas!AL867&gt;1,"OK",IF(Pengawas!AO867="",IF(Pengawas!AP867="","-","Kolom AO cek lagi"),IF(Pengawas!AO867=0,IF(Pengawas!AP867="","OK","Harap dikosongkan"),IF(Pengawas!AP867="","Harap diisi",IF(LEN(Pengawas!AP867)&lt;12,"Tidak valid",IF(LEN(Pengawas!AP867)&gt;14,"Tidak valid","OK"))))))</f>
        <v>-</v>
      </c>
      <c r="AQ867" s="26" t="str">
        <f>IF(Pengawas!AL867&gt;1,"OK",IF(Pengawas!AO867="",IF(Pengawas!AQ867="","-","Kolom AO cek lagi"),IF(Pengawas!AO867=0,IF(Pengawas!AQ867="","OK","Harap dikosongkan"),IF(Pengawas!AQ867="","Harap diisi",IF(LEN(Pengawas!AQ867)&lt;5,"Cek lagi","OK")))))</f>
        <v>-</v>
      </c>
      <c r="AR867" s="26" t="str">
        <f>IF(Pengawas!AL867&gt;1,"OK",IF(Pengawas!AO867="",IF(Pengawas!AR867="","-","Kolom AT cek lagi"),IF(Pengawas!AO867=0,IF(Pengawas!AR867="","OK","Harap dikosongkan"),IF(Pengawas!AR867="","Harap diisi",IF(VALUE(LEFT(Pengawas!AR867,2))&gt;31,"Tanggal tidak valid",IF(VALUE(LEFT(RIGHT(Pengawas!AR867,7),2))&gt;12,"Bulan tidak valid",IF(VALUE(RIGHT(Pengawas!AR867,4))&gt;2016,"Tahun cek lagi",IF(VALUE(RIGHT(Pengawas!AR867,4))&lt;2005,"Tahun cek lagi","OK"))))))))</f>
        <v>-</v>
      </c>
      <c r="AS867" s="25" t="str">
        <f>IF(Pengawas!AP867="",IF(Pengawas!AS867="","-","Harap dikosongkan"),IF(Pengawas!AP867&lt;&gt;"",IF(Pengawas!AS867="","Harap diisi",IF(Pengawas!AS867&gt;1,"Tidak valid","OK"))))</f>
        <v>-</v>
      </c>
      <c r="AT867" s="25" t="str">
        <f>IF(Pengawas!AS867="",IF(Pengawas!AT867="","-","Harap dikosongkan"),IF(Pengawas!AS867&lt;&gt;1,IF(Pengawas!AT867="","OK","Harap dikosongkan"),IF(Pengawas!AS867="",IF(Pengawas!AT867="","-","Harap dikosongkan"),IF(Pengawas!AS867=0,IF(Pengawas!AT867="","OK","Harap dikosongkan"),IF(Pengawas!AT867="","Harap diisi",IF(Pengawas!AT867&gt;2016,"Cek lagi",IF(Pengawas!AT867&lt;2005,"Cek lagi",IF(Pengawas!AM867&gt;Pengawas!AT867,"Cek lagi dengan Kolom AL","OK"))))))))</f>
        <v>-</v>
      </c>
      <c r="AU867" s="25" t="str">
        <f>IF(Pengawas!AS867="",IF(Pengawas!AU867="","-","Harap dikosongkan"),IF(Pengawas!AS867&lt;&gt;1,IF(Pengawas!AU867="","OK","Harap dikosongkan"),IF(Pengawas!AS867="",IF(Pengawas!AU867="","-","Harap dikosongkan"),IF(Pengawas!AS867=0,IF(Pengawas!AU867="","OK","Harap dikosongkan"),IF(Pengawas!AU867="","Harap diisi",IF(Pengawas!AU867&gt;20000000,"Cek lagi",IF(Pengawas!AU867&lt;100000,"Cek lagi","OK")))))))</f>
        <v>-</v>
      </c>
      <c r="AV867" s="25" t="str">
        <f>IF(Pengawas!AV867="","-",IF(Pengawas!AV867&gt;3,"Tidak valid","OK"))</f>
        <v>-</v>
      </c>
      <c r="AW867" s="25" t="str">
        <f>IF(Pengawas!AV867="",IF(Pengawas!AW867="","-","Harap dikosongkan"),IF(Pengawas!AV867=0,IF(Pengawas!AW867="","OK","Harap dikosongkan"),IF(Pengawas!AV867&gt;0,IF(Pengawas!AW867="","Harap diisi",IF(Pengawas!AW867&gt;2015,"Tidak valid","OK")))))</f>
        <v>-</v>
      </c>
      <c r="AX867" s="25" t="str">
        <f>IF(Pengawas!AV867="",IF(Pengawas!AX867="","-","Harap dikosongkan"),IF(Pengawas!AV867=0,IF(Pengawas!AX867="","OK","Harap dikosongkan"),IF(Pengawas!AV867&gt;0,IF(Pengawas!AX867="","Harap diisi",IF(Pengawas!AX867="","-",IF(Pengawas!AX867&gt;1,"Tidak valid","OK"))))))</f>
        <v>-</v>
      </c>
      <c r="AY867" s="25" t="str">
        <f>IF(Pengawas!AY867="","-",IF(Pengawas!AY867&gt;2,"Tidak valid","OK"))</f>
        <v>-</v>
      </c>
      <c r="AZ867" s="25" t="str">
        <f>IF(Pengawas!AY867="",IF(Pengawas!AZ867="","-","Harap dikosongkan"),IF(Pengawas!AY867=0,IF(Pengawas!AZ867="","OK","Harap dikosongkan"),IF(Pengawas!AZ867="","Harap diisi",IF(Pengawas!AZ867&gt;2015,"Cek lagi",IF(Pengawas!AZ867&lt;2000,"Cek lagi","OK")))))</f>
        <v>-</v>
      </c>
      <c r="BA867" s="25" t="str">
        <f>IF(Pengawas!BA867="","-",IF(LEN(Pengawas!BA867)&lt;5,"Cek lagi","OK"))</f>
        <v>-</v>
      </c>
      <c r="BB867" s="25" t="str">
        <f>IF(Pengawas!BB867="","-",IF(LEN(Pengawas!BB867)&lt;4,"Cek lagi","OK"))</f>
        <v>-</v>
      </c>
      <c r="BC867" s="25" t="str">
        <f>IF(Pengawas!BC867="","-",IF(LEN(Pengawas!BC867)&lt;4,"Cek lagi","OK"))</f>
        <v>-</v>
      </c>
      <c r="BD867" s="25" t="str">
        <f>IF(Pengawas!BD867="","-",IF(LEN(Pengawas!BD867)&lt;4,"Cek lagi","OK"))</f>
        <v>-</v>
      </c>
      <c r="BE867" s="25" t="str">
        <f>IF(Pengawas!BE867="","-",IF(LEN(Pengawas!BE867)&lt;4,"Cek lagi","OK"))</f>
        <v>-</v>
      </c>
      <c r="BF867" s="25" t="str">
        <f>IF(Pengawas!BF867="","-",IF(LEN(Pengawas!BF867)&lt;&gt;5,"Tidak valid","OK"))</f>
        <v>-</v>
      </c>
      <c r="BG867" s="25" t="str">
        <f>IF(Pengawas!BG867="","-",IF(LEN(Pengawas!BG867)&lt;9,"Cek lagi",IF(LEN(Pengawas!BG867)&gt;14,"Cek lagi","OK")))</f>
        <v>-</v>
      </c>
    </row>
    <row r="868" spans="1:59" ht="15" customHeight="1" x14ac:dyDescent="0.2">
      <c r="A868" s="25" t="str">
        <f>IF(Pengawas!A868="","-",IF(LEN(Pengawas!A868)&lt;4,"Cek lagi","OK"))</f>
        <v>-</v>
      </c>
      <c r="B868" s="25" t="str">
        <f>IF(Pengawas!B868="","-",IF(LEN(Pengawas!B868)&lt;4,"Cek lagi","OK"))</f>
        <v>-</v>
      </c>
      <c r="C868" s="25" t="str">
        <f>IF(Pengawas!C868="","-",IF(LEN(Pengawas!C868)&lt;&gt;18,"Tidak valid","OK"))</f>
        <v>-</v>
      </c>
      <c r="D868" s="25" t="str">
        <f>IF(Pengawas!D868="","-",IF(LEN(Pengawas!D868)&lt;&gt;16,"Tidak valid","OK"))</f>
        <v>-</v>
      </c>
      <c r="E868" s="25" t="str">
        <f>IF(Pengawas!E868="","-",IF(LEN(Pengawas!E868)&lt;4,"Cek lagi","OK"))</f>
        <v>-</v>
      </c>
      <c r="F868" s="25" t="str">
        <f>IF(Pengawas!F868="","-",IF(LEN(Pengawas!F868)&lt;&gt;16,"Tidak valid","OK"))</f>
        <v>-</v>
      </c>
      <c r="G868" s="25" t="str">
        <f>IF(Pengawas!G868="","-",IF(LEN(Pengawas!G868)&lt;4,"Cek lagi","OK"))</f>
        <v>-</v>
      </c>
      <c r="H868" s="26" t="str">
        <f>IF(Pengawas!H868="","-",IF(VALUE(LEFT(Pengawas!H868,2))&gt;31,"Tanggal tidak valid",IF(VALUE(LEFT(RIGHT(Pengawas!H868,7),2))&gt;12,"Bulan tidak valid",IF(VALUE(RIGHT(Pengawas!H868,4))&gt;1990,"Umur terlalu muda",IF(VALUE(RIGHT(Pengawas!H868,4))&lt;1955,"Umur terlalu tua","OK")))))</f>
        <v>-</v>
      </c>
      <c r="I868" s="25" t="str">
        <f>IF(Pengawas!I868="","-",IF(Pengawas!I868="L","OK",IF(Pengawas!I868="P","OK","Tidak valid")))</f>
        <v>-</v>
      </c>
      <c r="J868" s="25" t="str">
        <f>IF(Pengawas!J868="","-",IF(LEN(Pengawas!J868)&lt;4,"Cek lagi","OK"))</f>
        <v>-</v>
      </c>
      <c r="K868" s="25" t="str">
        <f>IF(Pengawas!K868="","-",IF(Pengawas!K868&gt;5,"Tidak valid",IF(Pengawas!K868&lt;1,"Tidak valid","OK")))</f>
        <v>-</v>
      </c>
      <c r="L868" s="25" t="str">
        <f>IF(Pengawas!L868="","-",IF(VALUE(LEFT(Pengawas!L868,1))&gt;1,"Tidak valid","OK"))</f>
        <v>-</v>
      </c>
      <c r="M868" s="25" t="str">
        <f>IF(Pengawas!M868="","-",IF(VALUE(LEFT(Pengawas!M868,1))&gt;1,"Tidak valid","OK"))</f>
        <v>-</v>
      </c>
      <c r="N868" s="25" t="str">
        <f>IF(Pengawas!N868="","-",IF(VALUE(LEFT(Pengawas!N868,2))&gt;31,"Tanggal tidak valid",IF(VALUE(LEFT(RIGHT(Pengawas!N868,7),2))&gt;12,"Bulan tidak valid",IF(VALUE(RIGHT(Pengawas!N868,4))&gt;2015,"Tahun cek lagi",IF(VALUE(RIGHT(Pengawas!N868,4))&lt;1930,"Tahun cek lagi","OK")))))</f>
        <v>-</v>
      </c>
      <c r="O868" s="26" t="str">
        <f>IF(Pengawas!O868="","-",IF(VALUE(LEFT(Pengawas!O868,2))&gt;31,"Tanggal tidak valid",IF(VALUE(LEFT(RIGHT(Pengawas!O868,7),2))&gt;12,"Bulan tidak valid",IF(VALUE(RIGHT(Pengawas!O868,4))&gt;2015,"Tahun cek lagi",IF(VALUE(RIGHT(Pengawas!O868,4))&lt;1930,"Tahun cek lagi","OK")))))</f>
        <v>-</v>
      </c>
      <c r="P868" s="26" t="str">
        <f>IF(Pengawas!P868="","-",IF(VALUE(LEFT(Pengawas!P868,2))&gt;31,"Tanggal tidak valid",IF(VALUE(LEFT(RIGHT(Pengawas!P868,7),2))&gt;12,"Bulan tidak valid",IF(VALUE(RIGHT(Pengawas!P868,4))&gt;2015,"Tahun cek lagi",IF(VALUE(RIGHT(Pengawas!P868,4))&lt;1930,"Tahun cek lagi","OK")))))</f>
        <v>-</v>
      </c>
      <c r="Q868" s="25" t="str">
        <f>IF(Pengawas!Q868="","-",IF(Pengawas!Q868&gt;3,"Tidak valid",IF(Pengawas!Q868&lt;1,"Tidak valid","OK")))</f>
        <v>-</v>
      </c>
      <c r="R868" s="25" t="str">
        <f>IF(Pengawas!R868="","-",IF(Pengawas!R868&gt;20000000,"Cek lagi",IF(Pengawas!R868&lt;50000,"Cek lagi","OK")))</f>
        <v>-</v>
      </c>
      <c r="S868" s="25" t="str">
        <f>IF(Pengawas!S868="","-",IF(Pengawas!S868&gt;3,"Tidak valid",IF(Pengawas!S868&lt;1,"Tidak valid","OK")))</f>
        <v>-</v>
      </c>
      <c r="T868" s="25" t="str">
        <f>IF(Pengawas!T868="","-",IF(Pengawas!T868&gt;6,"Tidak valid",IF(Pengawas!T868&lt;1,"Tidak valid","OK")))</f>
        <v>-</v>
      </c>
      <c r="U868" s="25" t="str">
        <f>IF(Pengawas!U868="","-",IF(Pengawas!U868&gt;4,"Tidak valid",IF(Pengawas!U868&lt;1,"Tidak valid","OK")))</f>
        <v>-</v>
      </c>
      <c r="V868" s="25" t="str">
        <f>IF(Pengawas!V868="","-",IF(Pengawas!V868&gt;2,"Tidak valid",IF(Pengawas!V868&lt;1,"Tidak valid","OK")))</f>
        <v>-</v>
      </c>
      <c r="W868" s="25" t="str">
        <f>IF(Pengawas!V868="","-",IF(Pengawas!V868=1,IF(Pengawas!W868="","Harap diisi","OK"),IF(Pengawas!V868=2,IF(Pengawas!W868="","Harap diisi","OK"),IF(Pengawas!V869&lt;1,"-",IF(Pengawas!V869&gt;2,"-","OK")))))</f>
        <v>-</v>
      </c>
      <c r="X868" s="25" t="str">
        <f>IF(Pengawas!V868="","-",IF(Pengawas!V868=1,IF(Pengawas!X868="","Harap diisi","OK"),IF(Pengawas!V868=2,IF(Pengawas!X868="","Harap diisi","OK"),IF(Pengawas!V869&lt;1,"-",IF(Pengawas!V869&gt;2,"-","OK")))))</f>
        <v>-</v>
      </c>
      <c r="Y868" s="25" t="str">
        <f>IF(Pengawas!V868="","-",IF(Pengawas!V868=1,IF(Pengawas!Y868="","Harap diisi","OK"),IF(Pengawas!V868=2,IF(Pengawas!Y868="","Harap diisi","OK"),IF(Pengawas!V869&lt;1,"-",IF(Pengawas!V869&gt;2,"-","OK")))))</f>
        <v>-</v>
      </c>
      <c r="Z868" s="25" t="str">
        <f>IF(Pengawas!V868="","-",IF(Pengawas!V868=1,IF(Pengawas!Z868="","Harap diisi","OK"),IF(Pengawas!V868=2,IF(Pengawas!Z868="","Harap diisi","OK"),IF(Pengawas!V869&lt;1,"-",IF(Pengawas!V869&gt;2,"-","OK")))))</f>
        <v>-</v>
      </c>
      <c r="AA868" s="25" t="str">
        <f>IF(Pengawas!V868="","-",IF(Pengawas!V868=1,IF(Pengawas!AA868="","Harap diisi","OK"),IF(Pengawas!V868=2,IF(Pengawas!AA868="","Harap diisi","OK"),IF(Pengawas!V869&lt;1,"-",IF(Pengawas!V869&gt;2,"-","OK")))))</f>
        <v>-</v>
      </c>
      <c r="AB868" s="25" t="str">
        <f>IF(Pengawas!V868="","-",IF(Pengawas!V868=1,IF(Pengawas!AB868="","Harap diisi","OK"),IF(Pengawas!V868=2,IF(Pengawas!AB868="","Harap diisi","OK"),IF(Pengawas!V869&lt;1,"-",IF(Pengawas!V869&gt;2,"-","OK")))))</f>
        <v>-</v>
      </c>
      <c r="AC868" s="25" t="str">
        <f>IF(Pengawas!V868="","-",IF(Pengawas!V868=1,IF(Pengawas!AC868="","Harap diisi","OK"),IF(Pengawas!V868=2,IF(Pengawas!AC868="","Harap diisi","OK"),IF(Pengawas!V869&lt;1,"-",IF(Pengawas!V869&gt;2,"-","OK")))))</f>
        <v>-</v>
      </c>
      <c r="AD868" s="25" t="str">
        <f>IF(Pengawas!V868="","-",IF(Pengawas!V868=1,IF(Pengawas!AD868="","OK","Harap dikosongkan"),IF(Pengawas!V868=2,IF(Pengawas!AD868="","Harap diisi","OK"),IF(Pengawas!V869&lt;1,"-",IF(Pengawas!V869&gt;2,"-","OK")))))</f>
        <v>-</v>
      </c>
      <c r="AE868" s="25" t="str">
        <f>IF(Pengawas!V868="","-",IF(Pengawas!V868=1,IF(Pengawas!AE868="","OK","Harap dikosongkan"),IF(Pengawas!V868=2,IF(Pengawas!AE868="","Harap diisi","OK"),IF(Pengawas!V869&lt;1,"-",IF(Pengawas!V869&gt;2,"-","OK")))))</f>
        <v>-</v>
      </c>
      <c r="AF868" s="25" t="str">
        <f>IF(Pengawas!V868="","-",IF(Pengawas!V868=1,IF(Pengawas!AF868="","OK","Harap dikosongkan"),IF(Pengawas!V868=2,IF(Pengawas!AF868="","Harap diisi","OK"),IF(Pengawas!V869&lt;1,"-",IF(Pengawas!V869&gt;2,"-","OK")))))</f>
        <v>-</v>
      </c>
      <c r="AG868" s="25" t="str">
        <f>IF(Pengawas!V868="","-",IF(Pengawas!V868=1,IF(Pengawas!AG868="","OK","Harap dikosongkan"),IF(Pengawas!V868=2,IF(Pengawas!AG868="","Harap diisi","OK"),IF(Pengawas!V869&lt;1,"-",IF(Pengawas!V869&gt;2,"-","OK")))))</f>
        <v>-</v>
      </c>
      <c r="AH868" s="25" t="str">
        <f>IF(Pengawas!V868="","-",IF(Pengawas!V868=1,IF(Pengawas!AH868="","OK","Harap dikosongkan"),IF(Pengawas!V868=2,IF(Pengawas!AH868="","Harap diisi","OK"),IF(Pengawas!V869&lt;1,"-",IF(Pengawas!V869&gt;2,"-","OK")))))</f>
        <v>-</v>
      </c>
      <c r="AI868" s="25" t="str">
        <f>IF(Pengawas!V868="","-",IF(Pengawas!V868=1,IF(Pengawas!AI868="","OK","Harap dikosongkan"),IF(Pengawas!V868=2,IF(Pengawas!AI868="","Harap diisi","OK"),IF(Pengawas!V869&lt;1,"-",IF(Pengawas!V869&gt;2,"-","OK")))))</f>
        <v>-</v>
      </c>
      <c r="AJ868" s="25" t="str">
        <f>IF(Pengawas!V868="","-",IF(Pengawas!V868=1,IF(Pengawas!AJ868="","OK","Harap dikosongkan"),IF(Pengawas!V868=2,IF(Pengawas!AJ868="","Harap diisi","OK"),IF(Pengawas!V869&lt;1,"-",IF(Pengawas!V869&gt;2,"-","OK")))))</f>
        <v>-</v>
      </c>
      <c r="AK868" s="25" t="str">
        <f>IF(Pengawas!V868="","-",IF(Pengawas!V868=1,IF(Pengawas!AK868="","OK","Harap dikosongkan"),IF(Pengawas!V868=2,IF(Pengawas!AK868="","Harap diisi","OK"),IF(Pengawas!V869&lt;1,"-",IF(Pengawas!V869&gt;2,"-","OK")))))</f>
        <v>-</v>
      </c>
      <c r="AL868" s="25" t="str">
        <f>IF(Pengawas!AL868="","-",IF(Pengawas!AL868&gt;3,"Tidak valid",IF(Pengawas!AL868&lt;1,"Tidak valid","OK")))</f>
        <v>-</v>
      </c>
      <c r="AM868" s="25" t="str">
        <f>IF(Pengawas!AL868="",IF(Pengawas!AM868="","-","Harap dikosongkan"),IF(Pengawas!AL868&lt;&gt;1,IF(Pengawas!AM868="","OK","Harap dikosongkan"),IF(Pengawas!AM868="","Harap diisi",IF(Pengawas!AM868&gt;2015,"Cek lagi",IF(Pengawas!AM868&lt;2005,"Cek lagi","OK")))))</f>
        <v>-</v>
      </c>
      <c r="AN868" s="25" t="str">
        <f>IF(Pengawas!AL868="",IF(Pengawas!AN868="","-","Harap dikosongkan"),IF(Pengawas!AL868&lt;&gt;1,IF(Pengawas!AN868="","OK","Harap dikosongkan"),IF(Pengawas!AN868="","Harap diisi",IF(VALUE(Pengawas!AN868)&gt;33,"Tidak valid",IF(VALUE(Pengawas!AN868)&lt;1,"Tidak valid","OK")))))</f>
        <v>-</v>
      </c>
      <c r="AO868" s="25" t="str">
        <f>IF(Pengawas!AL868="",IF(Pengawas!AO868="","-","Harap dikosongkan"),IF(Pengawas!AL868&lt;&gt;1,IF(Pengawas!AO868="","OK","Harap dikosongkan"),IF(Pengawas!AO868="","Harap diisi",IF(Pengawas!AO868&gt;1,"Tidak valid","OK"))))</f>
        <v>-</v>
      </c>
      <c r="AP868" s="25" t="str">
        <f>IF(Pengawas!AL868&gt;1,"OK",IF(Pengawas!AO868="",IF(Pengawas!AP868="","-","Kolom AO cek lagi"),IF(Pengawas!AO868=0,IF(Pengawas!AP868="","OK","Harap dikosongkan"),IF(Pengawas!AP868="","Harap diisi",IF(LEN(Pengawas!AP868)&lt;12,"Tidak valid",IF(LEN(Pengawas!AP868)&gt;14,"Tidak valid","OK"))))))</f>
        <v>-</v>
      </c>
      <c r="AQ868" s="26" t="str">
        <f>IF(Pengawas!AL868&gt;1,"OK",IF(Pengawas!AO868="",IF(Pengawas!AQ868="","-","Kolom AO cek lagi"),IF(Pengawas!AO868=0,IF(Pengawas!AQ868="","OK","Harap dikosongkan"),IF(Pengawas!AQ868="","Harap diisi",IF(LEN(Pengawas!AQ868)&lt;5,"Cek lagi","OK")))))</f>
        <v>-</v>
      </c>
      <c r="AR868" s="26" t="str">
        <f>IF(Pengawas!AL868&gt;1,"OK",IF(Pengawas!AO868="",IF(Pengawas!AR868="","-","Kolom AT cek lagi"),IF(Pengawas!AO868=0,IF(Pengawas!AR868="","OK","Harap dikosongkan"),IF(Pengawas!AR868="","Harap diisi",IF(VALUE(LEFT(Pengawas!AR868,2))&gt;31,"Tanggal tidak valid",IF(VALUE(LEFT(RIGHT(Pengawas!AR868,7),2))&gt;12,"Bulan tidak valid",IF(VALUE(RIGHT(Pengawas!AR868,4))&gt;2016,"Tahun cek lagi",IF(VALUE(RIGHT(Pengawas!AR868,4))&lt;2005,"Tahun cek lagi","OK"))))))))</f>
        <v>-</v>
      </c>
      <c r="AS868" s="25" t="str">
        <f>IF(Pengawas!AP868="",IF(Pengawas!AS868="","-","Harap dikosongkan"),IF(Pengawas!AP868&lt;&gt;"",IF(Pengawas!AS868="","Harap diisi",IF(Pengawas!AS868&gt;1,"Tidak valid","OK"))))</f>
        <v>-</v>
      </c>
      <c r="AT868" s="25" t="str">
        <f>IF(Pengawas!AS868="",IF(Pengawas!AT868="","-","Harap dikosongkan"),IF(Pengawas!AS868&lt;&gt;1,IF(Pengawas!AT868="","OK","Harap dikosongkan"),IF(Pengawas!AS868="",IF(Pengawas!AT868="","-","Harap dikosongkan"),IF(Pengawas!AS868=0,IF(Pengawas!AT868="","OK","Harap dikosongkan"),IF(Pengawas!AT868="","Harap diisi",IF(Pengawas!AT868&gt;2016,"Cek lagi",IF(Pengawas!AT868&lt;2005,"Cek lagi",IF(Pengawas!AM868&gt;Pengawas!AT868,"Cek lagi dengan Kolom AL","OK"))))))))</f>
        <v>-</v>
      </c>
      <c r="AU868" s="25" t="str">
        <f>IF(Pengawas!AS868="",IF(Pengawas!AU868="","-","Harap dikosongkan"),IF(Pengawas!AS868&lt;&gt;1,IF(Pengawas!AU868="","OK","Harap dikosongkan"),IF(Pengawas!AS868="",IF(Pengawas!AU868="","-","Harap dikosongkan"),IF(Pengawas!AS868=0,IF(Pengawas!AU868="","OK","Harap dikosongkan"),IF(Pengawas!AU868="","Harap diisi",IF(Pengawas!AU868&gt;20000000,"Cek lagi",IF(Pengawas!AU868&lt;100000,"Cek lagi","OK")))))))</f>
        <v>-</v>
      </c>
      <c r="AV868" s="25" t="str">
        <f>IF(Pengawas!AV868="","-",IF(Pengawas!AV868&gt;3,"Tidak valid","OK"))</f>
        <v>-</v>
      </c>
      <c r="AW868" s="25" t="str">
        <f>IF(Pengawas!AV868="",IF(Pengawas!AW868="","-","Harap dikosongkan"),IF(Pengawas!AV868=0,IF(Pengawas!AW868="","OK","Harap dikosongkan"),IF(Pengawas!AV868&gt;0,IF(Pengawas!AW868="","Harap diisi",IF(Pengawas!AW868&gt;2015,"Tidak valid","OK")))))</f>
        <v>-</v>
      </c>
      <c r="AX868" s="25" t="str">
        <f>IF(Pengawas!AV868="",IF(Pengawas!AX868="","-","Harap dikosongkan"),IF(Pengawas!AV868=0,IF(Pengawas!AX868="","OK","Harap dikosongkan"),IF(Pengawas!AV868&gt;0,IF(Pengawas!AX868="","Harap diisi",IF(Pengawas!AX868="","-",IF(Pengawas!AX868&gt;1,"Tidak valid","OK"))))))</f>
        <v>-</v>
      </c>
      <c r="AY868" s="25" t="str">
        <f>IF(Pengawas!AY868="","-",IF(Pengawas!AY868&gt;2,"Tidak valid","OK"))</f>
        <v>-</v>
      </c>
      <c r="AZ868" s="25" t="str">
        <f>IF(Pengawas!AY868="",IF(Pengawas!AZ868="","-","Harap dikosongkan"),IF(Pengawas!AY868=0,IF(Pengawas!AZ868="","OK","Harap dikosongkan"),IF(Pengawas!AZ868="","Harap diisi",IF(Pengawas!AZ868&gt;2015,"Cek lagi",IF(Pengawas!AZ868&lt;2000,"Cek lagi","OK")))))</f>
        <v>-</v>
      </c>
      <c r="BA868" s="25" t="str">
        <f>IF(Pengawas!BA868="","-",IF(LEN(Pengawas!BA868)&lt;5,"Cek lagi","OK"))</f>
        <v>-</v>
      </c>
      <c r="BB868" s="25" t="str">
        <f>IF(Pengawas!BB868="","-",IF(LEN(Pengawas!BB868)&lt;4,"Cek lagi","OK"))</f>
        <v>-</v>
      </c>
      <c r="BC868" s="25" t="str">
        <f>IF(Pengawas!BC868="","-",IF(LEN(Pengawas!BC868)&lt;4,"Cek lagi","OK"))</f>
        <v>-</v>
      </c>
      <c r="BD868" s="25" t="str">
        <f>IF(Pengawas!BD868="","-",IF(LEN(Pengawas!BD868)&lt;4,"Cek lagi","OK"))</f>
        <v>-</v>
      </c>
      <c r="BE868" s="25" t="str">
        <f>IF(Pengawas!BE868="","-",IF(LEN(Pengawas!BE868)&lt;4,"Cek lagi","OK"))</f>
        <v>-</v>
      </c>
      <c r="BF868" s="25" t="str">
        <f>IF(Pengawas!BF868="","-",IF(LEN(Pengawas!BF868)&lt;&gt;5,"Tidak valid","OK"))</f>
        <v>-</v>
      </c>
      <c r="BG868" s="25" t="str">
        <f>IF(Pengawas!BG868="","-",IF(LEN(Pengawas!BG868)&lt;9,"Cek lagi",IF(LEN(Pengawas!BG868)&gt;14,"Cek lagi","OK")))</f>
        <v>-</v>
      </c>
    </row>
    <row r="869" spans="1:59" ht="15" customHeight="1" x14ac:dyDescent="0.2">
      <c r="A869" s="25" t="str">
        <f>IF(Pengawas!A869="","-",IF(LEN(Pengawas!A869)&lt;4,"Cek lagi","OK"))</f>
        <v>-</v>
      </c>
      <c r="B869" s="25" t="str">
        <f>IF(Pengawas!B869="","-",IF(LEN(Pengawas!B869)&lt;4,"Cek lagi","OK"))</f>
        <v>-</v>
      </c>
      <c r="C869" s="25" t="str">
        <f>IF(Pengawas!C869="","-",IF(LEN(Pengawas!C869)&lt;&gt;18,"Tidak valid","OK"))</f>
        <v>-</v>
      </c>
      <c r="D869" s="25" t="str">
        <f>IF(Pengawas!D869="","-",IF(LEN(Pengawas!D869)&lt;&gt;16,"Tidak valid","OK"))</f>
        <v>-</v>
      </c>
      <c r="E869" s="25" t="str">
        <f>IF(Pengawas!E869="","-",IF(LEN(Pengawas!E869)&lt;4,"Cek lagi","OK"))</f>
        <v>-</v>
      </c>
      <c r="F869" s="25" t="str">
        <f>IF(Pengawas!F869="","-",IF(LEN(Pengawas!F869)&lt;&gt;16,"Tidak valid","OK"))</f>
        <v>-</v>
      </c>
      <c r="G869" s="25" t="str">
        <f>IF(Pengawas!G869="","-",IF(LEN(Pengawas!G869)&lt;4,"Cek lagi","OK"))</f>
        <v>-</v>
      </c>
      <c r="H869" s="26" t="str">
        <f>IF(Pengawas!H869="","-",IF(VALUE(LEFT(Pengawas!H869,2))&gt;31,"Tanggal tidak valid",IF(VALUE(LEFT(RIGHT(Pengawas!H869,7),2))&gt;12,"Bulan tidak valid",IF(VALUE(RIGHT(Pengawas!H869,4))&gt;1990,"Umur terlalu muda",IF(VALUE(RIGHT(Pengawas!H869,4))&lt;1955,"Umur terlalu tua","OK")))))</f>
        <v>-</v>
      </c>
      <c r="I869" s="25" t="str">
        <f>IF(Pengawas!I869="","-",IF(Pengawas!I869="L","OK",IF(Pengawas!I869="P","OK","Tidak valid")))</f>
        <v>-</v>
      </c>
      <c r="J869" s="25" t="str">
        <f>IF(Pengawas!J869="","-",IF(LEN(Pengawas!J869)&lt;4,"Cek lagi","OK"))</f>
        <v>-</v>
      </c>
      <c r="K869" s="25" t="str">
        <f>IF(Pengawas!K869="","-",IF(Pengawas!K869&gt;5,"Tidak valid",IF(Pengawas!K869&lt;1,"Tidak valid","OK")))</f>
        <v>-</v>
      </c>
      <c r="L869" s="25" t="str">
        <f>IF(Pengawas!L869="","-",IF(VALUE(LEFT(Pengawas!L869,1))&gt;1,"Tidak valid","OK"))</f>
        <v>-</v>
      </c>
      <c r="M869" s="25" t="str">
        <f>IF(Pengawas!M869="","-",IF(VALUE(LEFT(Pengawas!M869,1))&gt;1,"Tidak valid","OK"))</f>
        <v>-</v>
      </c>
      <c r="N869" s="25" t="str">
        <f>IF(Pengawas!N869="","-",IF(VALUE(LEFT(Pengawas!N869,2))&gt;31,"Tanggal tidak valid",IF(VALUE(LEFT(RIGHT(Pengawas!N869,7),2))&gt;12,"Bulan tidak valid",IF(VALUE(RIGHT(Pengawas!N869,4))&gt;2015,"Tahun cek lagi",IF(VALUE(RIGHT(Pengawas!N869,4))&lt;1930,"Tahun cek lagi","OK")))))</f>
        <v>-</v>
      </c>
      <c r="O869" s="26" t="str">
        <f>IF(Pengawas!O869="","-",IF(VALUE(LEFT(Pengawas!O869,2))&gt;31,"Tanggal tidak valid",IF(VALUE(LEFT(RIGHT(Pengawas!O869,7),2))&gt;12,"Bulan tidak valid",IF(VALUE(RIGHT(Pengawas!O869,4))&gt;2015,"Tahun cek lagi",IF(VALUE(RIGHT(Pengawas!O869,4))&lt;1930,"Tahun cek lagi","OK")))))</f>
        <v>-</v>
      </c>
      <c r="P869" s="26" t="str">
        <f>IF(Pengawas!P869="","-",IF(VALUE(LEFT(Pengawas!P869,2))&gt;31,"Tanggal tidak valid",IF(VALUE(LEFT(RIGHT(Pengawas!P869,7),2))&gt;12,"Bulan tidak valid",IF(VALUE(RIGHT(Pengawas!P869,4))&gt;2015,"Tahun cek lagi",IF(VALUE(RIGHT(Pengawas!P869,4))&lt;1930,"Tahun cek lagi","OK")))))</f>
        <v>-</v>
      </c>
      <c r="Q869" s="25" t="str">
        <f>IF(Pengawas!Q869="","-",IF(Pengawas!Q869&gt;3,"Tidak valid",IF(Pengawas!Q869&lt;1,"Tidak valid","OK")))</f>
        <v>-</v>
      </c>
      <c r="R869" s="25" t="str">
        <f>IF(Pengawas!R869="","-",IF(Pengawas!R869&gt;20000000,"Cek lagi",IF(Pengawas!R869&lt;50000,"Cek lagi","OK")))</f>
        <v>-</v>
      </c>
      <c r="S869" s="25" t="str">
        <f>IF(Pengawas!S869="","-",IF(Pengawas!S869&gt;3,"Tidak valid",IF(Pengawas!S869&lt;1,"Tidak valid","OK")))</f>
        <v>-</v>
      </c>
      <c r="T869" s="25" t="str">
        <f>IF(Pengawas!T869="","-",IF(Pengawas!T869&gt;6,"Tidak valid",IF(Pengawas!T869&lt;1,"Tidak valid","OK")))</f>
        <v>-</v>
      </c>
      <c r="U869" s="25" t="str">
        <f>IF(Pengawas!U869="","-",IF(Pengawas!U869&gt;4,"Tidak valid",IF(Pengawas!U869&lt;1,"Tidak valid","OK")))</f>
        <v>-</v>
      </c>
      <c r="V869" s="25" t="str">
        <f>IF(Pengawas!V869="","-",IF(Pengawas!V869&gt;2,"Tidak valid",IF(Pengawas!V869&lt;1,"Tidak valid","OK")))</f>
        <v>-</v>
      </c>
      <c r="W869" s="25" t="str">
        <f>IF(Pengawas!V869="","-",IF(Pengawas!V869=1,IF(Pengawas!W869="","Harap diisi","OK"),IF(Pengawas!V869=2,IF(Pengawas!W869="","Harap diisi","OK"),IF(Pengawas!V870&lt;1,"-",IF(Pengawas!V870&gt;2,"-","OK")))))</f>
        <v>-</v>
      </c>
      <c r="X869" s="25" t="str">
        <f>IF(Pengawas!V869="","-",IF(Pengawas!V869=1,IF(Pengawas!X869="","Harap diisi","OK"),IF(Pengawas!V869=2,IF(Pengawas!X869="","Harap diisi","OK"),IF(Pengawas!V870&lt;1,"-",IF(Pengawas!V870&gt;2,"-","OK")))))</f>
        <v>-</v>
      </c>
      <c r="Y869" s="25" t="str">
        <f>IF(Pengawas!V869="","-",IF(Pengawas!V869=1,IF(Pengawas!Y869="","Harap diisi","OK"),IF(Pengawas!V869=2,IF(Pengawas!Y869="","Harap diisi","OK"),IF(Pengawas!V870&lt;1,"-",IF(Pengawas!V870&gt;2,"-","OK")))))</f>
        <v>-</v>
      </c>
      <c r="Z869" s="25" t="str">
        <f>IF(Pengawas!V869="","-",IF(Pengawas!V869=1,IF(Pengawas!Z869="","Harap diisi","OK"),IF(Pengawas!V869=2,IF(Pengawas!Z869="","Harap diisi","OK"),IF(Pengawas!V870&lt;1,"-",IF(Pengawas!V870&gt;2,"-","OK")))))</f>
        <v>-</v>
      </c>
      <c r="AA869" s="25" t="str">
        <f>IF(Pengawas!V869="","-",IF(Pengawas!V869=1,IF(Pengawas!AA869="","Harap diisi","OK"),IF(Pengawas!V869=2,IF(Pengawas!AA869="","Harap diisi","OK"),IF(Pengawas!V870&lt;1,"-",IF(Pengawas!V870&gt;2,"-","OK")))))</f>
        <v>-</v>
      </c>
      <c r="AB869" s="25" t="str">
        <f>IF(Pengawas!V869="","-",IF(Pengawas!V869=1,IF(Pengawas!AB869="","Harap diisi","OK"),IF(Pengawas!V869=2,IF(Pengawas!AB869="","Harap diisi","OK"),IF(Pengawas!V870&lt;1,"-",IF(Pengawas!V870&gt;2,"-","OK")))))</f>
        <v>-</v>
      </c>
      <c r="AC869" s="25" t="str">
        <f>IF(Pengawas!V869="","-",IF(Pengawas!V869=1,IF(Pengawas!AC869="","Harap diisi","OK"),IF(Pengawas!V869=2,IF(Pengawas!AC869="","Harap diisi","OK"),IF(Pengawas!V870&lt;1,"-",IF(Pengawas!V870&gt;2,"-","OK")))))</f>
        <v>-</v>
      </c>
      <c r="AD869" s="25" t="str">
        <f>IF(Pengawas!V869="","-",IF(Pengawas!V869=1,IF(Pengawas!AD869="","OK","Harap dikosongkan"),IF(Pengawas!V869=2,IF(Pengawas!AD869="","Harap diisi","OK"),IF(Pengawas!V870&lt;1,"-",IF(Pengawas!V870&gt;2,"-","OK")))))</f>
        <v>-</v>
      </c>
      <c r="AE869" s="25" t="str">
        <f>IF(Pengawas!V869="","-",IF(Pengawas!V869=1,IF(Pengawas!AE869="","OK","Harap dikosongkan"),IF(Pengawas!V869=2,IF(Pengawas!AE869="","Harap diisi","OK"),IF(Pengawas!V870&lt;1,"-",IF(Pengawas!V870&gt;2,"-","OK")))))</f>
        <v>-</v>
      </c>
      <c r="AF869" s="25" t="str">
        <f>IF(Pengawas!V869="","-",IF(Pengawas!V869=1,IF(Pengawas!AF869="","OK","Harap dikosongkan"),IF(Pengawas!V869=2,IF(Pengawas!AF869="","Harap diisi","OK"),IF(Pengawas!V870&lt;1,"-",IF(Pengawas!V870&gt;2,"-","OK")))))</f>
        <v>-</v>
      </c>
      <c r="AG869" s="25" t="str">
        <f>IF(Pengawas!V869="","-",IF(Pengawas!V869=1,IF(Pengawas!AG869="","OK","Harap dikosongkan"),IF(Pengawas!V869=2,IF(Pengawas!AG869="","Harap diisi","OK"),IF(Pengawas!V870&lt;1,"-",IF(Pengawas!V870&gt;2,"-","OK")))))</f>
        <v>-</v>
      </c>
      <c r="AH869" s="25" t="str">
        <f>IF(Pengawas!V869="","-",IF(Pengawas!V869=1,IF(Pengawas!AH869="","OK","Harap dikosongkan"),IF(Pengawas!V869=2,IF(Pengawas!AH869="","Harap diisi","OK"),IF(Pengawas!V870&lt;1,"-",IF(Pengawas!V870&gt;2,"-","OK")))))</f>
        <v>-</v>
      </c>
      <c r="AI869" s="25" t="str">
        <f>IF(Pengawas!V869="","-",IF(Pengawas!V869=1,IF(Pengawas!AI869="","OK","Harap dikosongkan"),IF(Pengawas!V869=2,IF(Pengawas!AI869="","Harap diisi","OK"),IF(Pengawas!V870&lt;1,"-",IF(Pengawas!V870&gt;2,"-","OK")))))</f>
        <v>-</v>
      </c>
      <c r="AJ869" s="25" t="str">
        <f>IF(Pengawas!V869="","-",IF(Pengawas!V869=1,IF(Pengawas!AJ869="","OK","Harap dikosongkan"),IF(Pengawas!V869=2,IF(Pengawas!AJ869="","Harap diisi","OK"),IF(Pengawas!V870&lt;1,"-",IF(Pengawas!V870&gt;2,"-","OK")))))</f>
        <v>-</v>
      </c>
      <c r="AK869" s="25" t="str">
        <f>IF(Pengawas!V869="","-",IF(Pengawas!V869=1,IF(Pengawas!AK869="","OK","Harap dikosongkan"),IF(Pengawas!V869=2,IF(Pengawas!AK869="","Harap diisi","OK"),IF(Pengawas!V870&lt;1,"-",IF(Pengawas!V870&gt;2,"-","OK")))))</f>
        <v>-</v>
      </c>
      <c r="AL869" s="25" t="str">
        <f>IF(Pengawas!AL869="","-",IF(Pengawas!AL869&gt;3,"Tidak valid",IF(Pengawas!AL869&lt;1,"Tidak valid","OK")))</f>
        <v>-</v>
      </c>
      <c r="AM869" s="25" t="str">
        <f>IF(Pengawas!AL869="",IF(Pengawas!AM869="","-","Harap dikosongkan"),IF(Pengawas!AL869&lt;&gt;1,IF(Pengawas!AM869="","OK","Harap dikosongkan"),IF(Pengawas!AM869="","Harap diisi",IF(Pengawas!AM869&gt;2015,"Cek lagi",IF(Pengawas!AM869&lt;2005,"Cek lagi","OK")))))</f>
        <v>-</v>
      </c>
      <c r="AN869" s="25" t="str">
        <f>IF(Pengawas!AL869="",IF(Pengawas!AN869="","-","Harap dikosongkan"),IF(Pengawas!AL869&lt;&gt;1,IF(Pengawas!AN869="","OK","Harap dikosongkan"),IF(Pengawas!AN869="","Harap diisi",IF(VALUE(Pengawas!AN869)&gt;33,"Tidak valid",IF(VALUE(Pengawas!AN869)&lt;1,"Tidak valid","OK")))))</f>
        <v>-</v>
      </c>
      <c r="AO869" s="25" t="str">
        <f>IF(Pengawas!AL869="",IF(Pengawas!AO869="","-","Harap dikosongkan"),IF(Pengawas!AL869&lt;&gt;1,IF(Pengawas!AO869="","OK","Harap dikosongkan"),IF(Pengawas!AO869="","Harap diisi",IF(Pengawas!AO869&gt;1,"Tidak valid","OK"))))</f>
        <v>-</v>
      </c>
      <c r="AP869" s="25" t="str">
        <f>IF(Pengawas!AL869&gt;1,"OK",IF(Pengawas!AO869="",IF(Pengawas!AP869="","-","Kolom AO cek lagi"),IF(Pengawas!AO869=0,IF(Pengawas!AP869="","OK","Harap dikosongkan"),IF(Pengawas!AP869="","Harap diisi",IF(LEN(Pengawas!AP869)&lt;12,"Tidak valid",IF(LEN(Pengawas!AP869)&gt;14,"Tidak valid","OK"))))))</f>
        <v>-</v>
      </c>
      <c r="AQ869" s="26" t="str">
        <f>IF(Pengawas!AL869&gt;1,"OK",IF(Pengawas!AO869="",IF(Pengawas!AQ869="","-","Kolom AO cek lagi"),IF(Pengawas!AO869=0,IF(Pengawas!AQ869="","OK","Harap dikosongkan"),IF(Pengawas!AQ869="","Harap diisi",IF(LEN(Pengawas!AQ869)&lt;5,"Cek lagi","OK")))))</f>
        <v>-</v>
      </c>
      <c r="AR869" s="26" t="str">
        <f>IF(Pengawas!AL869&gt;1,"OK",IF(Pengawas!AO869="",IF(Pengawas!AR869="","-","Kolom AT cek lagi"),IF(Pengawas!AO869=0,IF(Pengawas!AR869="","OK","Harap dikosongkan"),IF(Pengawas!AR869="","Harap diisi",IF(VALUE(LEFT(Pengawas!AR869,2))&gt;31,"Tanggal tidak valid",IF(VALUE(LEFT(RIGHT(Pengawas!AR869,7),2))&gt;12,"Bulan tidak valid",IF(VALUE(RIGHT(Pengawas!AR869,4))&gt;2016,"Tahun cek lagi",IF(VALUE(RIGHT(Pengawas!AR869,4))&lt;2005,"Tahun cek lagi","OK"))))))))</f>
        <v>-</v>
      </c>
      <c r="AS869" s="25" t="str">
        <f>IF(Pengawas!AP869="",IF(Pengawas!AS869="","-","Harap dikosongkan"),IF(Pengawas!AP869&lt;&gt;"",IF(Pengawas!AS869="","Harap diisi",IF(Pengawas!AS869&gt;1,"Tidak valid","OK"))))</f>
        <v>-</v>
      </c>
      <c r="AT869" s="25" t="str">
        <f>IF(Pengawas!AS869="",IF(Pengawas!AT869="","-","Harap dikosongkan"),IF(Pengawas!AS869&lt;&gt;1,IF(Pengawas!AT869="","OK","Harap dikosongkan"),IF(Pengawas!AS869="",IF(Pengawas!AT869="","-","Harap dikosongkan"),IF(Pengawas!AS869=0,IF(Pengawas!AT869="","OK","Harap dikosongkan"),IF(Pengawas!AT869="","Harap diisi",IF(Pengawas!AT869&gt;2016,"Cek lagi",IF(Pengawas!AT869&lt;2005,"Cek lagi",IF(Pengawas!AM869&gt;Pengawas!AT869,"Cek lagi dengan Kolom AL","OK"))))))))</f>
        <v>-</v>
      </c>
      <c r="AU869" s="25" t="str">
        <f>IF(Pengawas!AS869="",IF(Pengawas!AU869="","-","Harap dikosongkan"),IF(Pengawas!AS869&lt;&gt;1,IF(Pengawas!AU869="","OK","Harap dikosongkan"),IF(Pengawas!AS869="",IF(Pengawas!AU869="","-","Harap dikosongkan"),IF(Pengawas!AS869=0,IF(Pengawas!AU869="","OK","Harap dikosongkan"),IF(Pengawas!AU869="","Harap diisi",IF(Pengawas!AU869&gt;20000000,"Cek lagi",IF(Pengawas!AU869&lt;100000,"Cek lagi","OK")))))))</f>
        <v>-</v>
      </c>
      <c r="AV869" s="25" t="str">
        <f>IF(Pengawas!AV869="","-",IF(Pengawas!AV869&gt;3,"Tidak valid","OK"))</f>
        <v>-</v>
      </c>
      <c r="AW869" s="25" t="str">
        <f>IF(Pengawas!AV869="",IF(Pengawas!AW869="","-","Harap dikosongkan"),IF(Pengawas!AV869=0,IF(Pengawas!AW869="","OK","Harap dikosongkan"),IF(Pengawas!AV869&gt;0,IF(Pengawas!AW869="","Harap diisi",IF(Pengawas!AW869&gt;2015,"Tidak valid","OK")))))</f>
        <v>-</v>
      </c>
      <c r="AX869" s="25" t="str">
        <f>IF(Pengawas!AV869="",IF(Pengawas!AX869="","-","Harap dikosongkan"),IF(Pengawas!AV869=0,IF(Pengawas!AX869="","OK","Harap dikosongkan"),IF(Pengawas!AV869&gt;0,IF(Pengawas!AX869="","Harap diisi",IF(Pengawas!AX869="","-",IF(Pengawas!AX869&gt;1,"Tidak valid","OK"))))))</f>
        <v>-</v>
      </c>
      <c r="AY869" s="25" t="str">
        <f>IF(Pengawas!AY869="","-",IF(Pengawas!AY869&gt;2,"Tidak valid","OK"))</f>
        <v>-</v>
      </c>
      <c r="AZ869" s="25" t="str">
        <f>IF(Pengawas!AY869="",IF(Pengawas!AZ869="","-","Harap dikosongkan"),IF(Pengawas!AY869=0,IF(Pengawas!AZ869="","OK","Harap dikosongkan"),IF(Pengawas!AZ869="","Harap diisi",IF(Pengawas!AZ869&gt;2015,"Cek lagi",IF(Pengawas!AZ869&lt;2000,"Cek lagi","OK")))))</f>
        <v>-</v>
      </c>
      <c r="BA869" s="25" t="str">
        <f>IF(Pengawas!BA869="","-",IF(LEN(Pengawas!BA869)&lt;5,"Cek lagi","OK"))</f>
        <v>-</v>
      </c>
      <c r="BB869" s="25" t="str">
        <f>IF(Pengawas!BB869="","-",IF(LEN(Pengawas!BB869)&lt;4,"Cek lagi","OK"))</f>
        <v>-</v>
      </c>
      <c r="BC869" s="25" t="str">
        <f>IF(Pengawas!BC869="","-",IF(LEN(Pengawas!BC869)&lt;4,"Cek lagi","OK"))</f>
        <v>-</v>
      </c>
      <c r="BD869" s="25" t="str">
        <f>IF(Pengawas!BD869="","-",IF(LEN(Pengawas!BD869)&lt;4,"Cek lagi","OK"))</f>
        <v>-</v>
      </c>
      <c r="BE869" s="25" t="str">
        <f>IF(Pengawas!BE869="","-",IF(LEN(Pengawas!BE869)&lt;4,"Cek lagi","OK"))</f>
        <v>-</v>
      </c>
      <c r="BF869" s="25" t="str">
        <f>IF(Pengawas!BF869="","-",IF(LEN(Pengawas!BF869)&lt;&gt;5,"Tidak valid","OK"))</f>
        <v>-</v>
      </c>
      <c r="BG869" s="25" t="str">
        <f>IF(Pengawas!BG869="","-",IF(LEN(Pengawas!BG869)&lt;9,"Cek lagi",IF(LEN(Pengawas!BG869)&gt;14,"Cek lagi","OK")))</f>
        <v>-</v>
      </c>
    </row>
    <row r="870" spans="1:59" ht="15" customHeight="1" x14ac:dyDescent="0.2">
      <c r="A870" s="25" t="str">
        <f>IF(Pengawas!A870="","-",IF(LEN(Pengawas!A870)&lt;4,"Cek lagi","OK"))</f>
        <v>-</v>
      </c>
      <c r="B870" s="25" t="str">
        <f>IF(Pengawas!B870="","-",IF(LEN(Pengawas!B870)&lt;4,"Cek lagi","OK"))</f>
        <v>-</v>
      </c>
      <c r="C870" s="25" t="str">
        <f>IF(Pengawas!C870="","-",IF(LEN(Pengawas!C870)&lt;&gt;18,"Tidak valid","OK"))</f>
        <v>-</v>
      </c>
      <c r="D870" s="25" t="str">
        <f>IF(Pengawas!D870="","-",IF(LEN(Pengawas!D870)&lt;&gt;16,"Tidak valid","OK"))</f>
        <v>-</v>
      </c>
      <c r="E870" s="25" t="str">
        <f>IF(Pengawas!E870="","-",IF(LEN(Pengawas!E870)&lt;4,"Cek lagi","OK"))</f>
        <v>-</v>
      </c>
      <c r="F870" s="25" t="str">
        <f>IF(Pengawas!F870="","-",IF(LEN(Pengawas!F870)&lt;&gt;16,"Tidak valid","OK"))</f>
        <v>-</v>
      </c>
      <c r="G870" s="25" t="str">
        <f>IF(Pengawas!G870="","-",IF(LEN(Pengawas!G870)&lt;4,"Cek lagi","OK"))</f>
        <v>-</v>
      </c>
      <c r="H870" s="26" t="str">
        <f>IF(Pengawas!H870="","-",IF(VALUE(LEFT(Pengawas!H870,2))&gt;31,"Tanggal tidak valid",IF(VALUE(LEFT(RIGHT(Pengawas!H870,7),2))&gt;12,"Bulan tidak valid",IF(VALUE(RIGHT(Pengawas!H870,4))&gt;1990,"Umur terlalu muda",IF(VALUE(RIGHT(Pengawas!H870,4))&lt;1955,"Umur terlalu tua","OK")))))</f>
        <v>-</v>
      </c>
      <c r="I870" s="25" t="str">
        <f>IF(Pengawas!I870="","-",IF(Pengawas!I870="L","OK",IF(Pengawas!I870="P","OK","Tidak valid")))</f>
        <v>-</v>
      </c>
      <c r="J870" s="25" t="str">
        <f>IF(Pengawas!J870="","-",IF(LEN(Pengawas!J870)&lt;4,"Cek lagi","OK"))</f>
        <v>-</v>
      </c>
      <c r="K870" s="25" t="str">
        <f>IF(Pengawas!K870="","-",IF(Pengawas!K870&gt;5,"Tidak valid",IF(Pengawas!K870&lt;1,"Tidak valid","OK")))</f>
        <v>-</v>
      </c>
      <c r="L870" s="25" t="str">
        <f>IF(Pengawas!L870="","-",IF(VALUE(LEFT(Pengawas!L870,1))&gt;1,"Tidak valid","OK"))</f>
        <v>-</v>
      </c>
      <c r="M870" s="25" t="str">
        <f>IF(Pengawas!M870="","-",IF(VALUE(LEFT(Pengawas!M870,1))&gt;1,"Tidak valid","OK"))</f>
        <v>-</v>
      </c>
      <c r="N870" s="25" t="str">
        <f>IF(Pengawas!N870="","-",IF(VALUE(LEFT(Pengawas!N870,2))&gt;31,"Tanggal tidak valid",IF(VALUE(LEFT(RIGHT(Pengawas!N870,7),2))&gt;12,"Bulan tidak valid",IF(VALUE(RIGHT(Pengawas!N870,4))&gt;2015,"Tahun cek lagi",IF(VALUE(RIGHT(Pengawas!N870,4))&lt;1930,"Tahun cek lagi","OK")))))</f>
        <v>-</v>
      </c>
      <c r="O870" s="26" t="str">
        <f>IF(Pengawas!O870="","-",IF(VALUE(LEFT(Pengawas!O870,2))&gt;31,"Tanggal tidak valid",IF(VALUE(LEFT(RIGHT(Pengawas!O870,7),2))&gt;12,"Bulan tidak valid",IF(VALUE(RIGHT(Pengawas!O870,4))&gt;2015,"Tahun cek lagi",IF(VALUE(RIGHT(Pengawas!O870,4))&lt;1930,"Tahun cek lagi","OK")))))</f>
        <v>-</v>
      </c>
      <c r="P870" s="26" t="str">
        <f>IF(Pengawas!P870="","-",IF(VALUE(LEFT(Pengawas!P870,2))&gt;31,"Tanggal tidak valid",IF(VALUE(LEFT(RIGHT(Pengawas!P870,7),2))&gt;12,"Bulan tidak valid",IF(VALUE(RIGHT(Pengawas!P870,4))&gt;2015,"Tahun cek lagi",IF(VALUE(RIGHT(Pengawas!P870,4))&lt;1930,"Tahun cek lagi","OK")))))</f>
        <v>-</v>
      </c>
      <c r="Q870" s="25" t="str">
        <f>IF(Pengawas!Q870="","-",IF(Pengawas!Q870&gt;3,"Tidak valid",IF(Pengawas!Q870&lt;1,"Tidak valid","OK")))</f>
        <v>-</v>
      </c>
      <c r="R870" s="25" t="str">
        <f>IF(Pengawas!R870="","-",IF(Pengawas!R870&gt;20000000,"Cek lagi",IF(Pengawas!R870&lt;50000,"Cek lagi","OK")))</f>
        <v>-</v>
      </c>
      <c r="S870" s="25" t="str">
        <f>IF(Pengawas!S870="","-",IF(Pengawas!S870&gt;3,"Tidak valid",IF(Pengawas!S870&lt;1,"Tidak valid","OK")))</f>
        <v>-</v>
      </c>
      <c r="T870" s="25" t="str">
        <f>IF(Pengawas!T870="","-",IF(Pengawas!T870&gt;6,"Tidak valid",IF(Pengawas!T870&lt;1,"Tidak valid","OK")))</f>
        <v>-</v>
      </c>
      <c r="U870" s="25" t="str">
        <f>IF(Pengawas!U870="","-",IF(Pengawas!U870&gt;4,"Tidak valid",IF(Pengawas!U870&lt;1,"Tidak valid","OK")))</f>
        <v>-</v>
      </c>
      <c r="V870" s="25" t="str">
        <f>IF(Pengawas!V870="","-",IF(Pengawas!V870&gt;2,"Tidak valid",IF(Pengawas!V870&lt;1,"Tidak valid","OK")))</f>
        <v>-</v>
      </c>
      <c r="W870" s="25" t="str">
        <f>IF(Pengawas!V870="","-",IF(Pengawas!V870=1,IF(Pengawas!W870="","Harap diisi","OK"),IF(Pengawas!V870=2,IF(Pengawas!W870="","Harap diisi","OK"),IF(Pengawas!V871&lt;1,"-",IF(Pengawas!V871&gt;2,"-","OK")))))</f>
        <v>-</v>
      </c>
      <c r="X870" s="25" t="str">
        <f>IF(Pengawas!V870="","-",IF(Pengawas!V870=1,IF(Pengawas!X870="","Harap diisi","OK"),IF(Pengawas!V870=2,IF(Pengawas!X870="","Harap diisi","OK"),IF(Pengawas!V871&lt;1,"-",IF(Pengawas!V871&gt;2,"-","OK")))))</f>
        <v>-</v>
      </c>
      <c r="Y870" s="25" t="str">
        <f>IF(Pengawas!V870="","-",IF(Pengawas!V870=1,IF(Pengawas!Y870="","Harap diisi","OK"),IF(Pengawas!V870=2,IF(Pengawas!Y870="","Harap diisi","OK"),IF(Pengawas!V871&lt;1,"-",IF(Pengawas!V871&gt;2,"-","OK")))))</f>
        <v>-</v>
      </c>
      <c r="Z870" s="25" t="str">
        <f>IF(Pengawas!V870="","-",IF(Pengawas!V870=1,IF(Pengawas!Z870="","Harap diisi","OK"),IF(Pengawas!V870=2,IF(Pengawas!Z870="","Harap diisi","OK"),IF(Pengawas!V871&lt;1,"-",IF(Pengawas!V871&gt;2,"-","OK")))))</f>
        <v>-</v>
      </c>
      <c r="AA870" s="25" t="str">
        <f>IF(Pengawas!V870="","-",IF(Pengawas!V870=1,IF(Pengawas!AA870="","Harap diisi","OK"),IF(Pengawas!V870=2,IF(Pengawas!AA870="","Harap diisi","OK"),IF(Pengawas!V871&lt;1,"-",IF(Pengawas!V871&gt;2,"-","OK")))))</f>
        <v>-</v>
      </c>
      <c r="AB870" s="25" t="str">
        <f>IF(Pengawas!V870="","-",IF(Pengawas!V870=1,IF(Pengawas!AB870="","Harap diisi","OK"),IF(Pengawas!V870=2,IF(Pengawas!AB870="","Harap diisi","OK"),IF(Pengawas!V871&lt;1,"-",IF(Pengawas!V871&gt;2,"-","OK")))))</f>
        <v>-</v>
      </c>
      <c r="AC870" s="25" t="str">
        <f>IF(Pengawas!V870="","-",IF(Pengawas!V870=1,IF(Pengawas!AC870="","Harap diisi","OK"),IF(Pengawas!V870=2,IF(Pengawas!AC870="","Harap diisi","OK"),IF(Pengawas!V871&lt;1,"-",IF(Pengawas!V871&gt;2,"-","OK")))))</f>
        <v>-</v>
      </c>
      <c r="AD870" s="25" t="str">
        <f>IF(Pengawas!V870="","-",IF(Pengawas!V870=1,IF(Pengawas!AD870="","OK","Harap dikosongkan"),IF(Pengawas!V870=2,IF(Pengawas!AD870="","Harap diisi","OK"),IF(Pengawas!V871&lt;1,"-",IF(Pengawas!V871&gt;2,"-","OK")))))</f>
        <v>-</v>
      </c>
      <c r="AE870" s="25" t="str">
        <f>IF(Pengawas!V870="","-",IF(Pengawas!V870=1,IF(Pengawas!AE870="","OK","Harap dikosongkan"),IF(Pengawas!V870=2,IF(Pengawas!AE870="","Harap diisi","OK"),IF(Pengawas!V871&lt;1,"-",IF(Pengawas!V871&gt;2,"-","OK")))))</f>
        <v>-</v>
      </c>
      <c r="AF870" s="25" t="str">
        <f>IF(Pengawas!V870="","-",IF(Pengawas!V870=1,IF(Pengawas!AF870="","OK","Harap dikosongkan"),IF(Pengawas!V870=2,IF(Pengawas!AF870="","Harap diisi","OK"),IF(Pengawas!V871&lt;1,"-",IF(Pengawas!V871&gt;2,"-","OK")))))</f>
        <v>-</v>
      </c>
      <c r="AG870" s="25" t="str">
        <f>IF(Pengawas!V870="","-",IF(Pengawas!V870=1,IF(Pengawas!AG870="","OK","Harap dikosongkan"),IF(Pengawas!V870=2,IF(Pengawas!AG870="","Harap diisi","OK"),IF(Pengawas!V871&lt;1,"-",IF(Pengawas!V871&gt;2,"-","OK")))))</f>
        <v>-</v>
      </c>
      <c r="AH870" s="25" t="str">
        <f>IF(Pengawas!V870="","-",IF(Pengawas!V870=1,IF(Pengawas!AH870="","OK","Harap dikosongkan"),IF(Pengawas!V870=2,IF(Pengawas!AH870="","Harap diisi","OK"),IF(Pengawas!V871&lt;1,"-",IF(Pengawas!V871&gt;2,"-","OK")))))</f>
        <v>-</v>
      </c>
      <c r="AI870" s="25" t="str">
        <f>IF(Pengawas!V870="","-",IF(Pengawas!V870=1,IF(Pengawas!AI870="","OK","Harap dikosongkan"),IF(Pengawas!V870=2,IF(Pengawas!AI870="","Harap diisi","OK"),IF(Pengawas!V871&lt;1,"-",IF(Pengawas!V871&gt;2,"-","OK")))))</f>
        <v>-</v>
      </c>
      <c r="AJ870" s="25" t="str">
        <f>IF(Pengawas!V870="","-",IF(Pengawas!V870=1,IF(Pengawas!AJ870="","OK","Harap dikosongkan"),IF(Pengawas!V870=2,IF(Pengawas!AJ870="","Harap diisi","OK"),IF(Pengawas!V871&lt;1,"-",IF(Pengawas!V871&gt;2,"-","OK")))))</f>
        <v>-</v>
      </c>
      <c r="AK870" s="25" t="str">
        <f>IF(Pengawas!V870="","-",IF(Pengawas!V870=1,IF(Pengawas!AK870="","OK","Harap dikosongkan"),IF(Pengawas!V870=2,IF(Pengawas!AK870="","Harap diisi","OK"),IF(Pengawas!V871&lt;1,"-",IF(Pengawas!V871&gt;2,"-","OK")))))</f>
        <v>-</v>
      </c>
      <c r="AL870" s="25" t="str">
        <f>IF(Pengawas!AL870="","-",IF(Pengawas!AL870&gt;3,"Tidak valid",IF(Pengawas!AL870&lt;1,"Tidak valid","OK")))</f>
        <v>-</v>
      </c>
      <c r="AM870" s="25" t="str">
        <f>IF(Pengawas!AL870="",IF(Pengawas!AM870="","-","Harap dikosongkan"),IF(Pengawas!AL870&lt;&gt;1,IF(Pengawas!AM870="","OK","Harap dikosongkan"),IF(Pengawas!AM870="","Harap diisi",IF(Pengawas!AM870&gt;2015,"Cek lagi",IF(Pengawas!AM870&lt;2005,"Cek lagi","OK")))))</f>
        <v>-</v>
      </c>
      <c r="AN870" s="25" t="str">
        <f>IF(Pengawas!AL870="",IF(Pengawas!AN870="","-","Harap dikosongkan"),IF(Pengawas!AL870&lt;&gt;1,IF(Pengawas!AN870="","OK","Harap dikosongkan"),IF(Pengawas!AN870="","Harap diisi",IF(VALUE(Pengawas!AN870)&gt;33,"Tidak valid",IF(VALUE(Pengawas!AN870)&lt;1,"Tidak valid","OK")))))</f>
        <v>-</v>
      </c>
      <c r="AO870" s="25" t="str">
        <f>IF(Pengawas!AL870="",IF(Pengawas!AO870="","-","Harap dikosongkan"),IF(Pengawas!AL870&lt;&gt;1,IF(Pengawas!AO870="","OK","Harap dikosongkan"),IF(Pengawas!AO870="","Harap diisi",IF(Pengawas!AO870&gt;1,"Tidak valid","OK"))))</f>
        <v>-</v>
      </c>
      <c r="AP870" s="25" t="str">
        <f>IF(Pengawas!AL870&gt;1,"OK",IF(Pengawas!AO870="",IF(Pengawas!AP870="","-","Kolom AO cek lagi"),IF(Pengawas!AO870=0,IF(Pengawas!AP870="","OK","Harap dikosongkan"),IF(Pengawas!AP870="","Harap diisi",IF(LEN(Pengawas!AP870)&lt;12,"Tidak valid",IF(LEN(Pengawas!AP870)&gt;14,"Tidak valid","OK"))))))</f>
        <v>-</v>
      </c>
      <c r="AQ870" s="26" t="str">
        <f>IF(Pengawas!AL870&gt;1,"OK",IF(Pengawas!AO870="",IF(Pengawas!AQ870="","-","Kolom AO cek lagi"),IF(Pengawas!AO870=0,IF(Pengawas!AQ870="","OK","Harap dikosongkan"),IF(Pengawas!AQ870="","Harap diisi",IF(LEN(Pengawas!AQ870)&lt;5,"Cek lagi","OK")))))</f>
        <v>-</v>
      </c>
      <c r="AR870" s="26" t="str">
        <f>IF(Pengawas!AL870&gt;1,"OK",IF(Pengawas!AO870="",IF(Pengawas!AR870="","-","Kolom AT cek lagi"),IF(Pengawas!AO870=0,IF(Pengawas!AR870="","OK","Harap dikosongkan"),IF(Pengawas!AR870="","Harap diisi",IF(VALUE(LEFT(Pengawas!AR870,2))&gt;31,"Tanggal tidak valid",IF(VALUE(LEFT(RIGHT(Pengawas!AR870,7),2))&gt;12,"Bulan tidak valid",IF(VALUE(RIGHT(Pengawas!AR870,4))&gt;2016,"Tahun cek lagi",IF(VALUE(RIGHT(Pengawas!AR870,4))&lt;2005,"Tahun cek lagi","OK"))))))))</f>
        <v>-</v>
      </c>
      <c r="AS870" s="25" t="str">
        <f>IF(Pengawas!AP870="",IF(Pengawas!AS870="","-","Harap dikosongkan"),IF(Pengawas!AP870&lt;&gt;"",IF(Pengawas!AS870="","Harap diisi",IF(Pengawas!AS870&gt;1,"Tidak valid","OK"))))</f>
        <v>-</v>
      </c>
      <c r="AT870" s="25" t="str">
        <f>IF(Pengawas!AS870="",IF(Pengawas!AT870="","-","Harap dikosongkan"),IF(Pengawas!AS870&lt;&gt;1,IF(Pengawas!AT870="","OK","Harap dikosongkan"),IF(Pengawas!AS870="",IF(Pengawas!AT870="","-","Harap dikosongkan"),IF(Pengawas!AS870=0,IF(Pengawas!AT870="","OK","Harap dikosongkan"),IF(Pengawas!AT870="","Harap diisi",IF(Pengawas!AT870&gt;2016,"Cek lagi",IF(Pengawas!AT870&lt;2005,"Cek lagi",IF(Pengawas!AM870&gt;Pengawas!AT870,"Cek lagi dengan Kolom AL","OK"))))))))</f>
        <v>-</v>
      </c>
      <c r="AU870" s="25" t="str">
        <f>IF(Pengawas!AS870="",IF(Pengawas!AU870="","-","Harap dikosongkan"),IF(Pengawas!AS870&lt;&gt;1,IF(Pengawas!AU870="","OK","Harap dikosongkan"),IF(Pengawas!AS870="",IF(Pengawas!AU870="","-","Harap dikosongkan"),IF(Pengawas!AS870=0,IF(Pengawas!AU870="","OK","Harap dikosongkan"),IF(Pengawas!AU870="","Harap diisi",IF(Pengawas!AU870&gt;20000000,"Cek lagi",IF(Pengawas!AU870&lt;100000,"Cek lagi","OK")))))))</f>
        <v>-</v>
      </c>
      <c r="AV870" s="25" t="str">
        <f>IF(Pengawas!AV870="","-",IF(Pengawas!AV870&gt;3,"Tidak valid","OK"))</f>
        <v>-</v>
      </c>
      <c r="AW870" s="25" t="str">
        <f>IF(Pengawas!AV870="",IF(Pengawas!AW870="","-","Harap dikosongkan"),IF(Pengawas!AV870=0,IF(Pengawas!AW870="","OK","Harap dikosongkan"),IF(Pengawas!AV870&gt;0,IF(Pengawas!AW870="","Harap diisi",IF(Pengawas!AW870&gt;2015,"Tidak valid","OK")))))</f>
        <v>-</v>
      </c>
      <c r="AX870" s="25" t="str">
        <f>IF(Pengawas!AV870="",IF(Pengawas!AX870="","-","Harap dikosongkan"),IF(Pengawas!AV870=0,IF(Pengawas!AX870="","OK","Harap dikosongkan"),IF(Pengawas!AV870&gt;0,IF(Pengawas!AX870="","Harap diisi",IF(Pengawas!AX870="","-",IF(Pengawas!AX870&gt;1,"Tidak valid","OK"))))))</f>
        <v>-</v>
      </c>
      <c r="AY870" s="25" t="str">
        <f>IF(Pengawas!AY870="","-",IF(Pengawas!AY870&gt;2,"Tidak valid","OK"))</f>
        <v>-</v>
      </c>
      <c r="AZ870" s="25" t="str">
        <f>IF(Pengawas!AY870="",IF(Pengawas!AZ870="","-","Harap dikosongkan"),IF(Pengawas!AY870=0,IF(Pengawas!AZ870="","OK","Harap dikosongkan"),IF(Pengawas!AZ870="","Harap diisi",IF(Pengawas!AZ870&gt;2015,"Cek lagi",IF(Pengawas!AZ870&lt;2000,"Cek lagi","OK")))))</f>
        <v>-</v>
      </c>
      <c r="BA870" s="25" t="str">
        <f>IF(Pengawas!BA870="","-",IF(LEN(Pengawas!BA870)&lt;5,"Cek lagi","OK"))</f>
        <v>-</v>
      </c>
      <c r="BB870" s="25" t="str">
        <f>IF(Pengawas!BB870="","-",IF(LEN(Pengawas!BB870)&lt;4,"Cek lagi","OK"))</f>
        <v>-</v>
      </c>
      <c r="BC870" s="25" t="str">
        <f>IF(Pengawas!BC870="","-",IF(LEN(Pengawas!BC870)&lt;4,"Cek lagi","OK"))</f>
        <v>-</v>
      </c>
      <c r="BD870" s="25" t="str">
        <f>IF(Pengawas!BD870="","-",IF(LEN(Pengawas!BD870)&lt;4,"Cek lagi","OK"))</f>
        <v>-</v>
      </c>
      <c r="BE870" s="25" t="str">
        <f>IF(Pengawas!BE870="","-",IF(LEN(Pengawas!BE870)&lt;4,"Cek lagi","OK"))</f>
        <v>-</v>
      </c>
      <c r="BF870" s="25" t="str">
        <f>IF(Pengawas!BF870="","-",IF(LEN(Pengawas!BF870)&lt;&gt;5,"Tidak valid","OK"))</f>
        <v>-</v>
      </c>
      <c r="BG870" s="25" t="str">
        <f>IF(Pengawas!BG870="","-",IF(LEN(Pengawas!BG870)&lt;9,"Cek lagi",IF(LEN(Pengawas!BG870)&gt;14,"Cek lagi","OK")))</f>
        <v>-</v>
      </c>
    </row>
    <row r="871" spans="1:59" ht="15" customHeight="1" x14ac:dyDescent="0.2">
      <c r="A871" s="25" t="str">
        <f>IF(Pengawas!A871="","-",IF(LEN(Pengawas!A871)&lt;4,"Cek lagi","OK"))</f>
        <v>-</v>
      </c>
      <c r="B871" s="25" t="str">
        <f>IF(Pengawas!B871="","-",IF(LEN(Pengawas!B871)&lt;4,"Cek lagi","OK"))</f>
        <v>-</v>
      </c>
      <c r="C871" s="25" t="str">
        <f>IF(Pengawas!C871="","-",IF(LEN(Pengawas!C871)&lt;&gt;18,"Tidak valid","OK"))</f>
        <v>-</v>
      </c>
      <c r="D871" s="25" t="str">
        <f>IF(Pengawas!D871="","-",IF(LEN(Pengawas!D871)&lt;&gt;16,"Tidak valid","OK"))</f>
        <v>-</v>
      </c>
      <c r="E871" s="25" t="str">
        <f>IF(Pengawas!E871="","-",IF(LEN(Pengawas!E871)&lt;4,"Cek lagi","OK"))</f>
        <v>-</v>
      </c>
      <c r="F871" s="25" t="str">
        <f>IF(Pengawas!F871="","-",IF(LEN(Pengawas!F871)&lt;&gt;16,"Tidak valid","OK"))</f>
        <v>-</v>
      </c>
      <c r="G871" s="25" t="str">
        <f>IF(Pengawas!G871="","-",IF(LEN(Pengawas!G871)&lt;4,"Cek lagi","OK"))</f>
        <v>-</v>
      </c>
      <c r="H871" s="26" t="str">
        <f>IF(Pengawas!H871="","-",IF(VALUE(LEFT(Pengawas!H871,2))&gt;31,"Tanggal tidak valid",IF(VALUE(LEFT(RIGHT(Pengawas!H871,7),2))&gt;12,"Bulan tidak valid",IF(VALUE(RIGHT(Pengawas!H871,4))&gt;1990,"Umur terlalu muda",IF(VALUE(RIGHT(Pengawas!H871,4))&lt;1955,"Umur terlalu tua","OK")))))</f>
        <v>-</v>
      </c>
      <c r="I871" s="25" t="str">
        <f>IF(Pengawas!I871="","-",IF(Pengawas!I871="L","OK",IF(Pengawas!I871="P","OK","Tidak valid")))</f>
        <v>-</v>
      </c>
      <c r="J871" s="25" t="str">
        <f>IF(Pengawas!J871="","-",IF(LEN(Pengawas!J871)&lt;4,"Cek lagi","OK"))</f>
        <v>-</v>
      </c>
      <c r="K871" s="25" t="str">
        <f>IF(Pengawas!K871="","-",IF(Pengawas!K871&gt;5,"Tidak valid",IF(Pengawas!K871&lt;1,"Tidak valid","OK")))</f>
        <v>-</v>
      </c>
      <c r="L871" s="25" t="str">
        <f>IF(Pengawas!L871="","-",IF(VALUE(LEFT(Pengawas!L871,1))&gt;1,"Tidak valid","OK"))</f>
        <v>-</v>
      </c>
      <c r="M871" s="25" t="str">
        <f>IF(Pengawas!M871="","-",IF(VALUE(LEFT(Pengawas!M871,1))&gt;1,"Tidak valid","OK"))</f>
        <v>-</v>
      </c>
      <c r="N871" s="25" t="str">
        <f>IF(Pengawas!N871="","-",IF(VALUE(LEFT(Pengawas!N871,2))&gt;31,"Tanggal tidak valid",IF(VALUE(LEFT(RIGHT(Pengawas!N871,7),2))&gt;12,"Bulan tidak valid",IF(VALUE(RIGHT(Pengawas!N871,4))&gt;2015,"Tahun cek lagi",IF(VALUE(RIGHT(Pengawas!N871,4))&lt;1930,"Tahun cek lagi","OK")))))</f>
        <v>-</v>
      </c>
      <c r="O871" s="26" t="str">
        <f>IF(Pengawas!O871="","-",IF(VALUE(LEFT(Pengawas!O871,2))&gt;31,"Tanggal tidak valid",IF(VALUE(LEFT(RIGHT(Pengawas!O871,7),2))&gt;12,"Bulan tidak valid",IF(VALUE(RIGHT(Pengawas!O871,4))&gt;2015,"Tahun cek lagi",IF(VALUE(RIGHT(Pengawas!O871,4))&lt;1930,"Tahun cek lagi","OK")))))</f>
        <v>-</v>
      </c>
      <c r="P871" s="26" t="str">
        <f>IF(Pengawas!P871="","-",IF(VALUE(LEFT(Pengawas!P871,2))&gt;31,"Tanggal tidak valid",IF(VALUE(LEFT(RIGHT(Pengawas!P871,7),2))&gt;12,"Bulan tidak valid",IF(VALUE(RIGHT(Pengawas!P871,4))&gt;2015,"Tahun cek lagi",IF(VALUE(RIGHT(Pengawas!P871,4))&lt;1930,"Tahun cek lagi","OK")))))</f>
        <v>-</v>
      </c>
      <c r="Q871" s="25" t="str">
        <f>IF(Pengawas!Q871="","-",IF(Pengawas!Q871&gt;3,"Tidak valid",IF(Pengawas!Q871&lt;1,"Tidak valid","OK")))</f>
        <v>-</v>
      </c>
      <c r="R871" s="25" t="str">
        <f>IF(Pengawas!R871="","-",IF(Pengawas!R871&gt;20000000,"Cek lagi",IF(Pengawas!R871&lt;50000,"Cek lagi","OK")))</f>
        <v>-</v>
      </c>
      <c r="S871" s="25" t="str">
        <f>IF(Pengawas!S871="","-",IF(Pengawas!S871&gt;3,"Tidak valid",IF(Pengawas!S871&lt;1,"Tidak valid","OK")))</f>
        <v>-</v>
      </c>
      <c r="T871" s="25" t="str">
        <f>IF(Pengawas!T871="","-",IF(Pengawas!T871&gt;6,"Tidak valid",IF(Pengawas!T871&lt;1,"Tidak valid","OK")))</f>
        <v>-</v>
      </c>
      <c r="U871" s="25" t="str">
        <f>IF(Pengawas!U871="","-",IF(Pengawas!U871&gt;4,"Tidak valid",IF(Pengawas!U871&lt;1,"Tidak valid","OK")))</f>
        <v>-</v>
      </c>
      <c r="V871" s="25" t="str">
        <f>IF(Pengawas!V871="","-",IF(Pengawas!V871&gt;2,"Tidak valid",IF(Pengawas!V871&lt;1,"Tidak valid","OK")))</f>
        <v>-</v>
      </c>
      <c r="W871" s="25" t="str">
        <f>IF(Pengawas!V871="","-",IF(Pengawas!V871=1,IF(Pengawas!W871="","Harap diisi","OK"),IF(Pengawas!V871=2,IF(Pengawas!W871="","Harap diisi","OK"),IF(Pengawas!V872&lt;1,"-",IF(Pengawas!V872&gt;2,"-","OK")))))</f>
        <v>-</v>
      </c>
      <c r="X871" s="25" t="str">
        <f>IF(Pengawas!V871="","-",IF(Pengawas!V871=1,IF(Pengawas!X871="","Harap diisi","OK"),IF(Pengawas!V871=2,IF(Pengawas!X871="","Harap diisi","OK"),IF(Pengawas!V872&lt;1,"-",IF(Pengawas!V872&gt;2,"-","OK")))))</f>
        <v>-</v>
      </c>
      <c r="Y871" s="25" t="str">
        <f>IF(Pengawas!V871="","-",IF(Pengawas!V871=1,IF(Pengawas!Y871="","Harap diisi","OK"),IF(Pengawas!V871=2,IF(Pengawas!Y871="","Harap diisi","OK"),IF(Pengawas!V872&lt;1,"-",IF(Pengawas!V872&gt;2,"-","OK")))))</f>
        <v>-</v>
      </c>
      <c r="Z871" s="25" t="str">
        <f>IF(Pengawas!V871="","-",IF(Pengawas!V871=1,IF(Pengawas!Z871="","Harap diisi","OK"),IF(Pengawas!V871=2,IF(Pengawas!Z871="","Harap diisi","OK"),IF(Pengawas!V872&lt;1,"-",IF(Pengawas!V872&gt;2,"-","OK")))))</f>
        <v>-</v>
      </c>
      <c r="AA871" s="25" t="str">
        <f>IF(Pengawas!V871="","-",IF(Pengawas!V871=1,IF(Pengawas!AA871="","Harap diisi","OK"),IF(Pengawas!V871=2,IF(Pengawas!AA871="","Harap diisi","OK"),IF(Pengawas!V872&lt;1,"-",IF(Pengawas!V872&gt;2,"-","OK")))))</f>
        <v>-</v>
      </c>
      <c r="AB871" s="25" t="str">
        <f>IF(Pengawas!V871="","-",IF(Pengawas!V871=1,IF(Pengawas!AB871="","Harap diisi","OK"),IF(Pengawas!V871=2,IF(Pengawas!AB871="","Harap diisi","OK"),IF(Pengawas!V872&lt;1,"-",IF(Pengawas!V872&gt;2,"-","OK")))))</f>
        <v>-</v>
      </c>
      <c r="AC871" s="25" t="str">
        <f>IF(Pengawas!V871="","-",IF(Pengawas!V871=1,IF(Pengawas!AC871="","Harap diisi","OK"),IF(Pengawas!V871=2,IF(Pengawas!AC871="","Harap diisi","OK"),IF(Pengawas!V872&lt;1,"-",IF(Pengawas!V872&gt;2,"-","OK")))))</f>
        <v>-</v>
      </c>
      <c r="AD871" s="25" t="str">
        <f>IF(Pengawas!V871="","-",IF(Pengawas!V871=1,IF(Pengawas!AD871="","OK","Harap dikosongkan"),IF(Pengawas!V871=2,IF(Pengawas!AD871="","Harap diisi","OK"),IF(Pengawas!V872&lt;1,"-",IF(Pengawas!V872&gt;2,"-","OK")))))</f>
        <v>-</v>
      </c>
      <c r="AE871" s="25" t="str">
        <f>IF(Pengawas!V871="","-",IF(Pengawas!V871=1,IF(Pengawas!AE871="","OK","Harap dikosongkan"),IF(Pengawas!V871=2,IF(Pengawas!AE871="","Harap diisi","OK"),IF(Pengawas!V872&lt;1,"-",IF(Pengawas!V872&gt;2,"-","OK")))))</f>
        <v>-</v>
      </c>
      <c r="AF871" s="25" t="str">
        <f>IF(Pengawas!V871="","-",IF(Pengawas!V871=1,IF(Pengawas!AF871="","OK","Harap dikosongkan"),IF(Pengawas!V871=2,IF(Pengawas!AF871="","Harap diisi","OK"),IF(Pengawas!V872&lt;1,"-",IF(Pengawas!V872&gt;2,"-","OK")))))</f>
        <v>-</v>
      </c>
      <c r="AG871" s="25" t="str">
        <f>IF(Pengawas!V871="","-",IF(Pengawas!V871=1,IF(Pengawas!AG871="","OK","Harap dikosongkan"),IF(Pengawas!V871=2,IF(Pengawas!AG871="","Harap diisi","OK"),IF(Pengawas!V872&lt;1,"-",IF(Pengawas!V872&gt;2,"-","OK")))))</f>
        <v>-</v>
      </c>
      <c r="AH871" s="25" t="str">
        <f>IF(Pengawas!V871="","-",IF(Pengawas!V871=1,IF(Pengawas!AH871="","OK","Harap dikosongkan"),IF(Pengawas!V871=2,IF(Pengawas!AH871="","Harap diisi","OK"),IF(Pengawas!V872&lt;1,"-",IF(Pengawas!V872&gt;2,"-","OK")))))</f>
        <v>-</v>
      </c>
      <c r="AI871" s="25" t="str">
        <f>IF(Pengawas!V871="","-",IF(Pengawas!V871=1,IF(Pengawas!AI871="","OK","Harap dikosongkan"),IF(Pengawas!V871=2,IF(Pengawas!AI871="","Harap diisi","OK"),IF(Pengawas!V872&lt;1,"-",IF(Pengawas!V872&gt;2,"-","OK")))))</f>
        <v>-</v>
      </c>
      <c r="AJ871" s="25" t="str">
        <f>IF(Pengawas!V871="","-",IF(Pengawas!V871=1,IF(Pengawas!AJ871="","OK","Harap dikosongkan"),IF(Pengawas!V871=2,IF(Pengawas!AJ871="","Harap diisi","OK"),IF(Pengawas!V872&lt;1,"-",IF(Pengawas!V872&gt;2,"-","OK")))))</f>
        <v>-</v>
      </c>
      <c r="AK871" s="25" t="str">
        <f>IF(Pengawas!V871="","-",IF(Pengawas!V871=1,IF(Pengawas!AK871="","OK","Harap dikosongkan"),IF(Pengawas!V871=2,IF(Pengawas!AK871="","Harap diisi","OK"),IF(Pengawas!V872&lt;1,"-",IF(Pengawas!V872&gt;2,"-","OK")))))</f>
        <v>-</v>
      </c>
      <c r="AL871" s="25" t="str">
        <f>IF(Pengawas!AL871="","-",IF(Pengawas!AL871&gt;3,"Tidak valid",IF(Pengawas!AL871&lt;1,"Tidak valid","OK")))</f>
        <v>-</v>
      </c>
      <c r="AM871" s="25" t="str">
        <f>IF(Pengawas!AL871="",IF(Pengawas!AM871="","-","Harap dikosongkan"),IF(Pengawas!AL871&lt;&gt;1,IF(Pengawas!AM871="","OK","Harap dikosongkan"),IF(Pengawas!AM871="","Harap diisi",IF(Pengawas!AM871&gt;2015,"Cek lagi",IF(Pengawas!AM871&lt;2005,"Cek lagi","OK")))))</f>
        <v>-</v>
      </c>
      <c r="AN871" s="25" t="str">
        <f>IF(Pengawas!AL871="",IF(Pengawas!AN871="","-","Harap dikosongkan"),IF(Pengawas!AL871&lt;&gt;1,IF(Pengawas!AN871="","OK","Harap dikosongkan"),IF(Pengawas!AN871="","Harap diisi",IF(VALUE(Pengawas!AN871)&gt;33,"Tidak valid",IF(VALUE(Pengawas!AN871)&lt;1,"Tidak valid","OK")))))</f>
        <v>-</v>
      </c>
      <c r="AO871" s="25" t="str">
        <f>IF(Pengawas!AL871="",IF(Pengawas!AO871="","-","Harap dikosongkan"),IF(Pengawas!AL871&lt;&gt;1,IF(Pengawas!AO871="","OK","Harap dikosongkan"),IF(Pengawas!AO871="","Harap diisi",IF(Pengawas!AO871&gt;1,"Tidak valid","OK"))))</f>
        <v>-</v>
      </c>
      <c r="AP871" s="25" t="str">
        <f>IF(Pengawas!AL871&gt;1,"OK",IF(Pengawas!AO871="",IF(Pengawas!AP871="","-","Kolom AO cek lagi"),IF(Pengawas!AO871=0,IF(Pengawas!AP871="","OK","Harap dikosongkan"),IF(Pengawas!AP871="","Harap diisi",IF(LEN(Pengawas!AP871)&lt;12,"Tidak valid",IF(LEN(Pengawas!AP871)&gt;14,"Tidak valid","OK"))))))</f>
        <v>-</v>
      </c>
      <c r="AQ871" s="26" t="str">
        <f>IF(Pengawas!AL871&gt;1,"OK",IF(Pengawas!AO871="",IF(Pengawas!AQ871="","-","Kolom AO cek lagi"),IF(Pengawas!AO871=0,IF(Pengawas!AQ871="","OK","Harap dikosongkan"),IF(Pengawas!AQ871="","Harap diisi",IF(LEN(Pengawas!AQ871)&lt;5,"Cek lagi","OK")))))</f>
        <v>-</v>
      </c>
      <c r="AR871" s="26" t="str">
        <f>IF(Pengawas!AL871&gt;1,"OK",IF(Pengawas!AO871="",IF(Pengawas!AR871="","-","Kolom AT cek lagi"),IF(Pengawas!AO871=0,IF(Pengawas!AR871="","OK","Harap dikosongkan"),IF(Pengawas!AR871="","Harap diisi",IF(VALUE(LEFT(Pengawas!AR871,2))&gt;31,"Tanggal tidak valid",IF(VALUE(LEFT(RIGHT(Pengawas!AR871,7),2))&gt;12,"Bulan tidak valid",IF(VALUE(RIGHT(Pengawas!AR871,4))&gt;2016,"Tahun cek lagi",IF(VALUE(RIGHT(Pengawas!AR871,4))&lt;2005,"Tahun cek lagi","OK"))))))))</f>
        <v>-</v>
      </c>
      <c r="AS871" s="25" t="str">
        <f>IF(Pengawas!AP871="",IF(Pengawas!AS871="","-","Harap dikosongkan"),IF(Pengawas!AP871&lt;&gt;"",IF(Pengawas!AS871="","Harap diisi",IF(Pengawas!AS871&gt;1,"Tidak valid","OK"))))</f>
        <v>-</v>
      </c>
      <c r="AT871" s="25" t="str">
        <f>IF(Pengawas!AS871="",IF(Pengawas!AT871="","-","Harap dikosongkan"),IF(Pengawas!AS871&lt;&gt;1,IF(Pengawas!AT871="","OK","Harap dikosongkan"),IF(Pengawas!AS871="",IF(Pengawas!AT871="","-","Harap dikosongkan"),IF(Pengawas!AS871=0,IF(Pengawas!AT871="","OK","Harap dikosongkan"),IF(Pengawas!AT871="","Harap diisi",IF(Pengawas!AT871&gt;2016,"Cek lagi",IF(Pengawas!AT871&lt;2005,"Cek lagi",IF(Pengawas!AM871&gt;Pengawas!AT871,"Cek lagi dengan Kolom AL","OK"))))))))</f>
        <v>-</v>
      </c>
      <c r="AU871" s="25" t="str">
        <f>IF(Pengawas!AS871="",IF(Pengawas!AU871="","-","Harap dikosongkan"),IF(Pengawas!AS871&lt;&gt;1,IF(Pengawas!AU871="","OK","Harap dikosongkan"),IF(Pengawas!AS871="",IF(Pengawas!AU871="","-","Harap dikosongkan"),IF(Pengawas!AS871=0,IF(Pengawas!AU871="","OK","Harap dikosongkan"),IF(Pengawas!AU871="","Harap diisi",IF(Pengawas!AU871&gt;20000000,"Cek lagi",IF(Pengawas!AU871&lt;100000,"Cek lagi","OK")))))))</f>
        <v>-</v>
      </c>
      <c r="AV871" s="25" t="str">
        <f>IF(Pengawas!AV871="","-",IF(Pengawas!AV871&gt;3,"Tidak valid","OK"))</f>
        <v>-</v>
      </c>
      <c r="AW871" s="25" t="str">
        <f>IF(Pengawas!AV871="",IF(Pengawas!AW871="","-","Harap dikosongkan"),IF(Pengawas!AV871=0,IF(Pengawas!AW871="","OK","Harap dikosongkan"),IF(Pengawas!AV871&gt;0,IF(Pengawas!AW871="","Harap diisi",IF(Pengawas!AW871&gt;2015,"Tidak valid","OK")))))</f>
        <v>-</v>
      </c>
      <c r="AX871" s="25" t="str">
        <f>IF(Pengawas!AV871="",IF(Pengawas!AX871="","-","Harap dikosongkan"),IF(Pengawas!AV871=0,IF(Pengawas!AX871="","OK","Harap dikosongkan"),IF(Pengawas!AV871&gt;0,IF(Pengawas!AX871="","Harap diisi",IF(Pengawas!AX871="","-",IF(Pengawas!AX871&gt;1,"Tidak valid","OK"))))))</f>
        <v>-</v>
      </c>
      <c r="AY871" s="25" t="str">
        <f>IF(Pengawas!AY871="","-",IF(Pengawas!AY871&gt;2,"Tidak valid","OK"))</f>
        <v>-</v>
      </c>
      <c r="AZ871" s="25" t="str">
        <f>IF(Pengawas!AY871="",IF(Pengawas!AZ871="","-","Harap dikosongkan"),IF(Pengawas!AY871=0,IF(Pengawas!AZ871="","OK","Harap dikosongkan"),IF(Pengawas!AZ871="","Harap diisi",IF(Pengawas!AZ871&gt;2015,"Cek lagi",IF(Pengawas!AZ871&lt;2000,"Cek lagi","OK")))))</f>
        <v>-</v>
      </c>
      <c r="BA871" s="25" t="str">
        <f>IF(Pengawas!BA871="","-",IF(LEN(Pengawas!BA871)&lt;5,"Cek lagi","OK"))</f>
        <v>-</v>
      </c>
      <c r="BB871" s="25" t="str">
        <f>IF(Pengawas!BB871="","-",IF(LEN(Pengawas!BB871)&lt;4,"Cek lagi","OK"))</f>
        <v>-</v>
      </c>
      <c r="BC871" s="25" t="str">
        <f>IF(Pengawas!BC871="","-",IF(LEN(Pengawas!BC871)&lt;4,"Cek lagi","OK"))</f>
        <v>-</v>
      </c>
      <c r="BD871" s="25" t="str">
        <f>IF(Pengawas!BD871="","-",IF(LEN(Pengawas!BD871)&lt;4,"Cek lagi","OK"))</f>
        <v>-</v>
      </c>
      <c r="BE871" s="25" t="str">
        <f>IF(Pengawas!BE871="","-",IF(LEN(Pengawas!BE871)&lt;4,"Cek lagi","OK"))</f>
        <v>-</v>
      </c>
      <c r="BF871" s="25" t="str">
        <f>IF(Pengawas!BF871="","-",IF(LEN(Pengawas!BF871)&lt;&gt;5,"Tidak valid","OK"))</f>
        <v>-</v>
      </c>
      <c r="BG871" s="25" t="str">
        <f>IF(Pengawas!BG871="","-",IF(LEN(Pengawas!BG871)&lt;9,"Cek lagi",IF(LEN(Pengawas!BG871)&gt;14,"Cek lagi","OK")))</f>
        <v>-</v>
      </c>
    </row>
    <row r="872" spans="1:59" ht="15" customHeight="1" x14ac:dyDescent="0.2">
      <c r="A872" s="25" t="str">
        <f>IF(Pengawas!A872="","-",IF(LEN(Pengawas!A872)&lt;4,"Cek lagi","OK"))</f>
        <v>-</v>
      </c>
      <c r="B872" s="25" t="str">
        <f>IF(Pengawas!B872="","-",IF(LEN(Pengawas!B872)&lt;4,"Cek lagi","OK"))</f>
        <v>-</v>
      </c>
      <c r="C872" s="25" t="str">
        <f>IF(Pengawas!C872="","-",IF(LEN(Pengawas!C872)&lt;&gt;18,"Tidak valid","OK"))</f>
        <v>-</v>
      </c>
      <c r="D872" s="25" t="str">
        <f>IF(Pengawas!D872="","-",IF(LEN(Pengawas!D872)&lt;&gt;16,"Tidak valid","OK"))</f>
        <v>-</v>
      </c>
      <c r="E872" s="25" t="str">
        <f>IF(Pengawas!E872="","-",IF(LEN(Pengawas!E872)&lt;4,"Cek lagi","OK"))</f>
        <v>-</v>
      </c>
      <c r="F872" s="25" t="str">
        <f>IF(Pengawas!F872="","-",IF(LEN(Pengawas!F872)&lt;&gt;16,"Tidak valid","OK"))</f>
        <v>-</v>
      </c>
      <c r="G872" s="25" t="str">
        <f>IF(Pengawas!G872="","-",IF(LEN(Pengawas!G872)&lt;4,"Cek lagi","OK"))</f>
        <v>-</v>
      </c>
      <c r="H872" s="26" t="str">
        <f>IF(Pengawas!H872="","-",IF(VALUE(LEFT(Pengawas!H872,2))&gt;31,"Tanggal tidak valid",IF(VALUE(LEFT(RIGHT(Pengawas!H872,7),2))&gt;12,"Bulan tidak valid",IF(VALUE(RIGHT(Pengawas!H872,4))&gt;1990,"Umur terlalu muda",IF(VALUE(RIGHT(Pengawas!H872,4))&lt;1955,"Umur terlalu tua","OK")))))</f>
        <v>-</v>
      </c>
      <c r="I872" s="25" t="str">
        <f>IF(Pengawas!I872="","-",IF(Pengawas!I872="L","OK",IF(Pengawas!I872="P","OK","Tidak valid")))</f>
        <v>-</v>
      </c>
      <c r="J872" s="25" t="str">
        <f>IF(Pengawas!J872="","-",IF(LEN(Pengawas!J872)&lt;4,"Cek lagi","OK"))</f>
        <v>-</v>
      </c>
      <c r="K872" s="25" t="str">
        <f>IF(Pengawas!K872="","-",IF(Pengawas!K872&gt;5,"Tidak valid",IF(Pengawas!K872&lt;1,"Tidak valid","OK")))</f>
        <v>-</v>
      </c>
      <c r="L872" s="25" t="str">
        <f>IF(Pengawas!L872="","-",IF(VALUE(LEFT(Pengawas!L872,1))&gt;1,"Tidak valid","OK"))</f>
        <v>-</v>
      </c>
      <c r="M872" s="25" t="str">
        <f>IF(Pengawas!M872="","-",IF(VALUE(LEFT(Pengawas!M872,1))&gt;1,"Tidak valid","OK"))</f>
        <v>-</v>
      </c>
      <c r="N872" s="25" t="str">
        <f>IF(Pengawas!N872="","-",IF(VALUE(LEFT(Pengawas!N872,2))&gt;31,"Tanggal tidak valid",IF(VALUE(LEFT(RIGHT(Pengawas!N872,7),2))&gt;12,"Bulan tidak valid",IF(VALUE(RIGHT(Pengawas!N872,4))&gt;2015,"Tahun cek lagi",IF(VALUE(RIGHT(Pengawas!N872,4))&lt;1930,"Tahun cek lagi","OK")))))</f>
        <v>-</v>
      </c>
      <c r="O872" s="26" t="str">
        <f>IF(Pengawas!O872="","-",IF(VALUE(LEFT(Pengawas!O872,2))&gt;31,"Tanggal tidak valid",IF(VALUE(LEFT(RIGHT(Pengawas!O872,7),2))&gt;12,"Bulan tidak valid",IF(VALUE(RIGHT(Pengawas!O872,4))&gt;2015,"Tahun cek lagi",IF(VALUE(RIGHT(Pengawas!O872,4))&lt;1930,"Tahun cek lagi","OK")))))</f>
        <v>-</v>
      </c>
      <c r="P872" s="26" t="str">
        <f>IF(Pengawas!P872="","-",IF(VALUE(LEFT(Pengawas!P872,2))&gt;31,"Tanggal tidak valid",IF(VALUE(LEFT(RIGHT(Pengawas!P872,7),2))&gt;12,"Bulan tidak valid",IF(VALUE(RIGHT(Pengawas!P872,4))&gt;2015,"Tahun cek lagi",IF(VALUE(RIGHT(Pengawas!P872,4))&lt;1930,"Tahun cek lagi","OK")))))</f>
        <v>-</v>
      </c>
      <c r="Q872" s="25" t="str">
        <f>IF(Pengawas!Q872="","-",IF(Pengawas!Q872&gt;3,"Tidak valid",IF(Pengawas!Q872&lt;1,"Tidak valid","OK")))</f>
        <v>-</v>
      </c>
      <c r="R872" s="25" t="str">
        <f>IF(Pengawas!R872="","-",IF(Pengawas!R872&gt;20000000,"Cek lagi",IF(Pengawas!R872&lt;50000,"Cek lagi","OK")))</f>
        <v>-</v>
      </c>
      <c r="S872" s="25" t="str">
        <f>IF(Pengawas!S872="","-",IF(Pengawas!S872&gt;3,"Tidak valid",IF(Pengawas!S872&lt;1,"Tidak valid","OK")))</f>
        <v>-</v>
      </c>
      <c r="T872" s="25" t="str">
        <f>IF(Pengawas!T872="","-",IF(Pengawas!T872&gt;6,"Tidak valid",IF(Pengawas!T872&lt;1,"Tidak valid","OK")))</f>
        <v>-</v>
      </c>
      <c r="U872" s="25" t="str">
        <f>IF(Pengawas!U872="","-",IF(Pengawas!U872&gt;4,"Tidak valid",IF(Pengawas!U872&lt;1,"Tidak valid","OK")))</f>
        <v>-</v>
      </c>
      <c r="V872" s="25" t="str">
        <f>IF(Pengawas!V872="","-",IF(Pengawas!V872&gt;2,"Tidak valid",IF(Pengawas!V872&lt;1,"Tidak valid","OK")))</f>
        <v>-</v>
      </c>
      <c r="W872" s="25" t="str">
        <f>IF(Pengawas!V872="","-",IF(Pengawas!V872=1,IF(Pengawas!W872="","Harap diisi","OK"),IF(Pengawas!V872=2,IF(Pengawas!W872="","Harap diisi","OK"),IF(Pengawas!V873&lt;1,"-",IF(Pengawas!V873&gt;2,"-","OK")))))</f>
        <v>-</v>
      </c>
      <c r="X872" s="25" t="str">
        <f>IF(Pengawas!V872="","-",IF(Pengawas!V872=1,IF(Pengawas!X872="","Harap diisi","OK"),IF(Pengawas!V872=2,IF(Pengawas!X872="","Harap diisi","OK"),IF(Pengawas!V873&lt;1,"-",IF(Pengawas!V873&gt;2,"-","OK")))))</f>
        <v>-</v>
      </c>
      <c r="Y872" s="25" t="str">
        <f>IF(Pengawas!V872="","-",IF(Pengawas!V872=1,IF(Pengawas!Y872="","Harap diisi","OK"),IF(Pengawas!V872=2,IF(Pengawas!Y872="","Harap diisi","OK"),IF(Pengawas!V873&lt;1,"-",IF(Pengawas!V873&gt;2,"-","OK")))))</f>
        <v>-</v>
      </c>
      <c r="Z872" s="25" t="str">
        <f>IF(Pengawas!V872="","-",IF(Pengawas!V872=1,IF(Pengawas!Z872="","Harap diisi","OK"),IF(Pengawas!V872=2,IF(Pengawas!Z872="","Harap diisi","OK"),IF(Pengawas!V873&lt;1,"-",IF(Pengawas!V873&gt;2,"-","OK")))))</f>
        <v>-</v>
      </c>
      <c r="AA872" s="25" t="str">
        <f>IF(Pengawas!V872="","-",IF(Pengawas!V872=1,IF(Pengawas!AA872="","Harap diisi","OK"),IF(Pengawas!V872=2,IF(Pengawas!AA872="","Harap diisi","OK"),IF(Pengawas!V873&lt;1,"-",IF(Pengawas!V873&gt;2,"-","OK")))))</f>
        <v>-</v>
      </c>
      <c r="AB872" s="25" t="str">
        <f>IF(Pengawas!V872="","-",IF(Pengawas!V872=1,IF(Pengawas!AB872="","Harap diisi","OK"),IF(Pengawas!V872=2,IF(Pengawas!AB872="","Harap diisi","OK"),IF(Pengawas!V873&lt;1,"-",IF(Pengawas!V873&gt;2,"-","OK")))))</f>
        <v>-</v>
      </c>
      <c r="AC872" s="25" t="str">
        <f>IF(Pengawas!V872="","-",IF(Pengawas!V872=1,IF(Pengawas!AC872="","Harap diisi","OK"),IF(Pengawas!V872=2,IF(Pengawas!AC872="","Harap diisi","OK"),IF(Pengawas!V873&lt;1,"-",IF(Pengawas!V873&gt;2,"-","OK")))))</f>
        <v>-</v>
      </c>
      <c r="AD872" s="25" t="str">
        <f>IF(Pengawas!V872="","-",IF(Pengawas!V872=1,IF(Pengawas!AD872="","OK","Harap dikosongkan"),IF(Pengawas!V872=2,IF(Pengawas!AD872="","Harap diisi","OK"),IF(Pengawas!V873&lt;1,"-",IF(Pengawas!V873&gt;2,"-","OK")))))</f>
        <v>-</v>
      </c>
      <c r="AE872" s="25" t="str">
        <f>IF(Pengawas!V872="","-",IF(Pengawas!V872=1,IF(Pengawas!AE872="","OK","Harap dikosongkan"),IF(Pengawas!V872=2,IF(Pengawas!AE872="","Harap diisi","OK"),IF(Pengawas!V873&lt;1,"-",IF(Pengawas!V873&gt;2,"-","OK")))))</f>
        <v>-</v>
      </c>
      <c r="AF872" s="25" t="str">
        <f>IF(Pengawas!V872="","-",IF(Pengawas!V872=1,IF(Pengawas!AF872="","OK","Harap dikosongkan"),IF(Pengawas!V872=2,IF(Pengawas!AF872="","Harap diisi","OK"),IF(Pengawas!V873&lt;1,"-",IF(Pengawas!V873&gt;2,"-","OK")))))</f>
        <v>-</v>
      </c>
      <c r="AG872" s="25" t="str">
        <f>IF(Pengawas!V872="","-",IF(Pengawas!V872=1,IF(Pengawas!AG872="","OK","Harap dikosongkan"),IF(Pengawas!V872=2,IF(Pengawas!AG872="","Harap diisi","OK"),IF(Pengawas!V873&lt;1,"-",IF(Pengawas!V873&gt;2,"-","OK")))))</f>
        <v>-</v>
      </c>
      <c r="AH872" s="25" t="str">
        <f>IF(Pengawas!V872="","-",IF(Pengawas!V872=1,IF(Pengawas!AH872="","OK","Harap dikosongkan"),IF(Pengawas!V872=2,IF(Pengawas!AH872="","Harap diisi","OK"),IF(Pengawas!V873&lt;1,"-",IF(Pengawas!V873&gt;2,"-","OK")))))</f>
        <v>-</v>
      </c>
      <c r="AI872" s="25" t="str">
        <f>IF(Pengawas!V872="","-",IF(Pengawas!V872=1,IF(Pengawas!AI872="","OK","Harap dikosongkan"),IF(Pengawas!V872=2,IF(Pengawas!AI872="","Harap diisi","OK"),IF(Pengawas!V873&lt;1,"-",IF(Pengawas!V873&gt;2,"-","OK")))))</f>
        <v>-</v>
      </c>
      <c r="AJ872" s="25" t="str">
        <f>IF(Pengawas!V872="","-",IF(Pengawas!V872=1,IF(Pengawas!AJ872="","OK","Harap dikosongkan"),IF(Pengawas!V872=2,IF(Pengawas!AJ872="","Harap diisi","OK"),IF(Pengawas!V873&lt;1,"-",IF(Pengawas!V873&gt;2,"-","OK")))))</f>
        <v>-</v>
      </c>
      <c r="AK872" s="25" t="str">
        <f>IF(Pengawas!V872="","-",IF(Pengawas!V872=1,IF(Pengawas!AK872="","OK","Harap dikosongkan"),IF(Pengawas!V872=2,IF(Pengawas!AK872="","Harap diisi","OK"),IF(Pengawas!V873&lt;1,"-",IF(Pengawas!V873&gt;2,"-","OK")))))</f>
        <v>-</v>
      </c>
      <c r="AL872" s="25" t="str">
        <f>IF(Pengawas!AL872="","-",IF(Pengawas!AL872&gt;3,"Tidak valid",IF(Pengawas!AL872&lt;1,"Tidak valid","OK")))</f>
        <v>-</v>
      </c>
      <c r="AM872" s="25" t="str">
        <f>IF(Pengawas!AL872="",IF(Pengawas!AM872="","-","Harap dikosongkan"),IF(Pengawas!AL872&lt;&gt;1,IF(Pengawas!AM872="","OK","Harap dikosongkan"),IF(Pengawas!AM872="","Harap diisi",IF(Pengawas!AM872&gt;2015,"Cek lagi",IF(Pengawas!AM872&lt;2005,"Cek lagi","OK")))))</f>
        <v>-</v>
      </c>
      <c r="AN872" s="25" t="str">
        <f>IF(Pengawas!AL872="",IF(Pengawas!AN872="","-","Harap dikosongkan"),IF(Pengawas!AL872&lt;&gt;1,IF(Pengawas!AN872="","OK","Harap dikosongkan"),IF(Pengawas!AN872="","Harap diisi",IF(VALUE(Pengawas!AN872)&gt;33,"Tidak valid",IF(VALUE(Pengawas!AN872)&lt;1,"Tidak valid","OK")))))</f>
        <v>-</v>
      </c>
      <c r="AO872" s="25" t="str">
        <f>IF(Pengawas!AL872="",IF(Pengawas!AO872="","-","Harap dikosongkan"),IF(Pengawas!AL872&lt;&gt;1,IF(Pengawas!AO872="","OK","Harap dikosongkan"),IF(Pengawas!AO872="","Harap diisi",IF(Pengawas!AO872&gt;1,"Tidak valid","OK"))))</f>
        <v>-</v>
      </c>
      <c r="AP872" s="25" t="str">
        <f>IF(Pengawas!AL872&gt;1,"OK",IF(Pengawas!AO872="",IF(Pengawas!AP872="","-","Kolom AO cek lagi"),IF(Pengawas!AO872=0,IF(Pengawas!AP872="","OK","Harap dikosongkan"),IF(Pengawas!AP872="","Harap diisi",IF(LEN(Pengawas!AP872)&lt;12,"Tidak valid",IF(LEN(Pengawas!AP872)&gt;14,"Tidak valid","OK"))))))</f>
        <v>-</v>
      </c>
      <c r="AQ872" s="26" t="str">
        <f>IF(Pengawas!AL872&gt;1,"OK",IF(Pengawas!AO872="",IF(Pengawas!AQ872="","-","Kolom AO cek lagi"),IF(Pengawas!AO872=0,IF(Pengawas!AQ872="","OK","Harap dikosongkan"),IF(Pengawas!AQ872="","Harap diisi",IF(LEN(Pengawas!AQ872)&lt;5,"Cek lagi","OK")))))</f>
        <v>-</v>
      </c>
      <c r="AR872" s="26" t="str">
        <f>IF(Pengawas!AL872&gt;1,"OK",IF(Pengawas!AO872="",IF(Pengawas!AR872="","-","Kolom AT cek lagi"),IF(Pengawas!AO872=0,IF(Pengawas!AR872="","OK","Harap dikosongkan"),IF(Pengawas!AR872="","Harap diisi",IF(VALUE(LEFT(Pengawas!AR872,2))&gt;31,"Tanggal tidak valid",IF(VALUE(LEFT(RIGHT(Pengawas!AR872,7),2))&gt;12,"Bulan tidak valid",IF(VALUE(RIGHT(Pengawas!AR872,4))&gt;2016,"Tahun cek lagi",IF(VALUE(RIGHT(Pengawas!AR872,4))&lt;2005,"Tahun cek lagi","OK"))))))))</f>
        <v>-</v>
      </c>
      <c r="AS872" s="25" t="str">
        <f>IF(Pengawas!AP872="",IF(Pengawas!AS872="","-","Harap dikosongkan"),IF(Pengawas!AP872&lt;&gt;"",IF(Pengawas!AS872="","Harap diisi",IF(Pengawas!AS872&gt;1,"Tidak valid","OK"))))</f>
        <v>-</v>
      </c>
      <c r="AT872" s="25" t="str">
        <f>IF(Pengawas!AS872="",IF(Pengawas!AT872="","-","Harap dikosongkan"),IF(Pengawas!AS872&lt;&gt;1,IF(Pengawas!AT872="","OK","Harap dikosongkan"),IF(Pengawas!AS872="",IF(Pengawas!AT872="","-","Harap dikosongkan"),IF(Pengawas!AS872=0,IF(Pengawas!AT872="","OK","Harap dikosongkan"),IF(Pengawas!AT872="","Harap diisi",IF(Pengawas!AT872&gt;2016,"Cek lagi",IF(Pengawas!AT872&lt;2005,"Cek lagi",IF(Pengawas!AM872&gt;Pengawas!AT872,"Cek lagi dengan Kolom AL","OK"))))))))</f>
        <v>-</v>
      </c>
      <c r="AU872" s="25" t="str">
        <f>IF(Pengawas!AS872="",IF(Pengawas!AU872="","-","Harap dikosongkan"),IF(Pengawas!AS872&lt;&gt;1,IF(Pengawas!AU872="","OK","Harap dikosongkan"),IF(Pengawas!AS872="",IF(Pengawas!AU872="","-","Harap dikosongkan"),IF(Pengawas!AS872=0,IF(Pengawas!AU872="","OK","Harap dikosongkan"),IF(Pengawas!AU872="","Harap diisi",IF(Pengawas!AU872&gt;20000000,"Cek lagi",IF(Pengawas!AU872&lt;100000,"Cek lagi","OK")))))))</f>
        <v>-</v>
      </c>
      <c r="AV872" s="25" t="str">
        <f>IF(Pengawas!AV872="","-",IF(Pengawas!AV872&gt;3,"Tidak valid","OK"))</f>
        <v>-</v>
      </c>
      <c r="AW872" s="25" t="str">
        <f>IF(Pengawas!AV872="",IF(Pengawas!AW872="","-","Harap dikosongkan"),IF(Pengawas!AV872=0,IF(Pengawas!AW872="","OK","Harap dikosongkan"),IF(Pengawas!AV872&gt;0,IF(Pengawas!AW872="","Harap diisi",IF(Pengawas!AW872&gt;2015,"Tidak valid","OK")))))</f>
        <v>-</v>
      </c>
      <c r="AX872" s="25" t="str">
        <f>IF(Pengawas!AV872="",IF(Pengawas!AX872="","-","Harap dikosongkan"),IF(Pengawas!AV872=0,IF(Pengawas!AX872="","OK","Harap dikosongkan"),IF(Pengawas!AV872&gt;0,IF(Pengawas!AX872="","Harap diisi",IF(Pengawas!AX872="","-",IF(Pengawas!AX872&gt;1,"Tidak valid","OK"))))))</f>
        <v>-</v>
      </c>
      <c r="AY872" s="25" t="str">
        <f>IF(Pengawas!AY872="","-",IF(Pengawas!AY872&gt;2,"Tidak valid","OK"))</f>
        <v>-</v>
      </c>
      <c r="AZ872" s="25" t="str">
        <f>IF(Pengawas!AY872="",IF(Pengawas!AZ872="","-","Harap dikosongkan"),IF(Pengawas!AY872=0,IF(Pengawas!AZ872="","OK","Harap dikosongkan"),IF(Pengawas!AZ872="","Harap diisi",IF(Pengawas!AZ872&gt;2015,"Cek lagi",IF(Pengawas!AZ872&lt;2000,"Cek lagi","OK")))))</f>
        <v>-</v>
      </c>
      <c r="BA872" s="25" t="str">
        <f>IF(Pengawas!BA872="","-",IF(LEN(Pengawas!BA872)&lt;5,"Cek lagi","OK"))</f>
        <v>-</v>
      </c>
      <c r="BB872" s="25" t="str">
        <f>IF(Pengawas!BB872="","-",IF(LEN(Pengawas!BB872)&lt;4,"Cek lagi","OK"))</f>
        <v>-</v>
      </c>
      <c r="BC872" s="25" t="str">
        <f>IF(Pengawas!BC872="","-",IF(LEN(Pengawas!BC872)&lt;4,"Cek lagi","OK"))</f>
        <v>-</v>
      </c>
      <c r="BD872" s="25" t="str">
        <f>IF(Pengawas!BD872="","-",IF(LEN(Pengawas!BD872)&lt;4,"Cek lagi","OK"))</f>
        <v>-</v>
      </c>
      <c r="BE872" s="25" t="str">
        <f>IF(Pengawas!BE872="","-",IF(LEN(Pengawas!BE872)&lt;4,"Cek lagi","OK"))</f>
        <v>-</v>
      </c>
      <c r="BF872" s="25" t="str">
        <f>IF(Pengawas!BF872="","-",IF(LEN(Pengawas!BF872)&lt;&gt;5,"Tidak valid","OK"))</f>
        <v>-</v>
      </c>
      <c r="BG872" s="25" t="str">
        <f>IF(Pengawas!BG872="","-",IF(LEN(Pengawas!BG872)&lt;9,"Cek lagi",IF(LEN(Pengawas!BG872)&gt;14,"Cek lagi","OK")))</f>
        <v>-</v>
      </c>
    </row>
    <row r="873" spans="1:59" ht="15" customHeight="1" x14ac:dyDescent="0.2">
      <c r="A873" s="25" t="str">
        <f>IF(Pengawas!A873="","-",IF(LEN(Pengawas!A873)&lt;4,"Cek lagi","OK"))</f>
        <v>-</v>
      </c>
      <c r="B873" s="25" t="str">
        <f>IF(Pengawas!B873="","-",IF(LEN(Pengawas!B873)&lt;4,"Cek lagi","OK"))</f>
        <v>-</v>
      </c>
      <c r="C873" s="25" t="str">
        <f>IF(Pengawas!C873="","-",IF(LEN(Pengawas!C873)&lt;&gt;18,"Tidak valid","OK"))</f>
        <v>-</v>
      </c>
      <c r="D873" s="25" t="str">
        <f>IF(Pengawas!D873="","-",IF(LEN(Pengawas!D873)&lt;&gt;16,"Tidak valid","OK"))</f>
        <v>-</v>
      </c>
      <c r="E873" s="25" t="str">
        <f>IF(Pengawas!E873="","-",IF(LEN(Pengawas!E873)&lt;4,"Cek lagi","OK"))</f>
        <v>-</v>
      </c>
      <c r="F873" s="25" t="str">
        <f>IF(Pengawas!F873="","-",IF(LEN(Pengawas!F873)&lt;&gt;16,"Tidak valid","OK"))</f>
        <v>-</v>
      </c>
      <c r="G873" s="25" t="str">
        <f>IF(Pengawas!G873="","-",IF(LEN(Pengawas!G873)&lt;4,"Cek lagi","OK"))</f>
        <v>-</v>
      </c>
      <c r="H873" s="26" t="str">
        <f>IF(Pengawas!H873="","-",IF(VALUE(LEFT(Pengawas!H873,2))&gt;31,"Tanggal tidak valid",IF(VALUE(LEFT(RIGHT(Pengawas!H873,7),2))&gt;12,"Bulan tidak valid",IF(VALUE(RIGHT(Pengawas!H873,4))&gt;1990,"Umur terlalu muda",IF(VALUE(RIGHT(Pengawas!H873,4))&lt;1955,"Umur terlalu tua","OK")))))</f>
        <v>-</v>
      </c>
      <c r="I873" s="25" t="str">
        <f>IF(Pengawas!I873="","-",IF(Pengawas!I873="L","OK",IF(Pengawas!I873="P","OK","Tidak valid")))</f>
        <v>-</v>
      </c>
      <c r="J873" s="25" t="str">
        <f>IF(Pengawas!J873="","-",IF(LEN(Pengawas!J873)&lt;4,"Cek lagi","OK"))</f>
        <v>-</v>
      </c>
      <c r="K873" s="25" t="str">
        <f>IF(Pengawas!K873="","-",IF(Pengawas!K873&gt;5,"Tidak valid",IF(Pengawas!K873&lt;1,"Tidak valid","OK")))</f>
        <v>-</v>
      </c>
      <c r="L873" s="25" t="str">
        <f>IF(Pengawas!L873="","-",IF(VALUE(LEFT(Pengawas!L873,1))&gt;1,"Tidak valid","OK"))</f>
        <v>-</v>
      </c>
      <c r="M873" s="25" t="str">
        <f>IF(Pengawas!M873="","-",IF(VALUE(LEFT(Pengawas!M873,1))&gt;1,"Tidak valid","OK"))</f>
        <v>-</v>
      </c>
      <c r="N873" s="25" t="str">
        <f>IF(Pengawas!N873="","-",IF(VALUE(LEFT(Pengawas!N873,2))&gt;31,"Tanggal tidak valid",IF(VALUE(LEFT(RIGHT(Pengawas!N873,7),2))&gt;12,"Bulan tidak valid",IF(VALUE(RIGHT(Pengawas!N873,4))&gt;2015,"Tahun cek lagi",IF(VALUE(RIGHT(Pengawas!N873,4))&lt;1930,"Tahun cek lagi","OK")))))</f>
        <v>-</v>
      </c>
      <c r="O873" s="26" t="str">
        <f>IF(Pengawas!O873="","-",IF(VALUE(LEFT(Pengawas!O873,2))&gt;31,"Tanggal tidak valid",IF(VALUE(LEFT(RIGHT(Pengawas!O873,7),2))&gt;12,"Bulan tidak valid",IF(VALUE(RIGHT(Pengawas!O873,4))&gt;2015,"Tahun cek lagi",IF(VALUE(RIGHT(Pengawas!O873,4))&lt;1930,"Tahun cek lagi","OK")))))</f>
        <v>-</v>
      </c>
      <c r="P873" s="26" t="str">
        <f>IF(Pengawas!P873="","-",IF(VALUE(LEFT(Pengawas!P873,2))&gt;31,"Tanggal tidak valid",IF(VALUE(LEFT(RIGHT(Pengawas!P873,7),2))&gt;12,"Bulan tidak valid",IF(VALUE(RIGHT(Pengawas!P873,4))&gt;2015,"Tahun cek lagi",IF(VALUE(RIGHT(Pengawas!P873,4))&lt;1930,"Tahun cek lagi","OK")))))</f>
        <v>-</v>
      </c>
      <c r="Q873" s="25" t="str">
        <f>IF(Pengawas!Q873="","-",IF(Pengawas!Q873&gt;3,"Tidak valid",IF(Pengawas!Q873&lt;1,"Tidak valid","OK")))</f>
        <v>-</v>
      </c>
      <c r="R873" s="25" t="str">
        <f>IF(Pengawas!R873="","-",IF(Pengawas!R873&gt;20000000,"Cek lagi",IF(Pengawas!R873&lt;50000,"Cek lagi","OK")))</f>
        <v>-</v>
      </c>
      <c r="S873" s="25" t="str">
        <f>IF(Pengawas!S873="","-",IF(Pengawas!S873&gt;3,"Tidak valid",IF(Pengawas!S873&lt;1,"Tidak valid","OK")))</f>
        <v>-</v>
      </c>
      <c r="T873" s="25" t="str">
        <f>IF(Pengawas!T873="","-",IF(Pengawas!T873&gt;6,"Tidak valid",IF(Pengawas!T873&lt;1,"Tidak valid","OK")))</f>
        <v>-</v>
      </c>
      <c r="U873" s="25" t="str">
        <f>IF(Pengawas!U873="","-",IF(Pengawas!U873&gt;4,"Tidak valid",IF(Pengawas!U873&lt;1,"Tidak valid","OK")))</f>
        <v>-</v>
      </c>
      <c r="V873" s="25" t="str">
        <f>IF(Pengawas!V873="","-",IF(Pengawas!V873&gt;2,"Tidak valid",IF(Pengawas!V873&lt;1,"Tidak valid","OK")))</f>
        <v>-</v>
      </c>
      <c r="W873" s="25" t="str">
        <f>IF(Pengawas!V873="","-",IF(Pengawas!V873=1,IF(Pengawas!W873="","Harap diisi","OK"),IF(Pengawas!V873=2,IF(Pengawas!W873="","Harap diisi","OK"),IF(Pengawas!V874&lt;1,"-",IF(Pengawas!V874&gt;2,"-","OK")))))</f>
        <v>-</v>
      </c>
      <c r="X873" s="25" t="str">
        <f>IF(Pengawas!V873="","-",IF(Pengawas!V873=1,IF(Pengawas!X873="","Harap diisi","OK"),IF(Pengawas!V873=2,IF(Pengawas!X873="","Harap diisi","OK"),IF(Pengawas!V874&lt;1,"-",IF(Pengawas!V874&gt;2,"-","OK")))))</f>
        <v>-</v>
      </c>
      <c r="Y873" s="25" t="str">
        <f>IF(Pengawas!V873="","-",IF(Pengawas!V873=1,IF(Pengawas!Y873="","Harap diisi","OK"),IF(Pengawas!V873=2,IF(Pengawas!Y873="","Harap diisi","OK"),IF(Pengawas!V874&lt;1,"-",IF(Pengawas!V874&gt;2,"-","OK")))))</f>
        <v>-</v>
      </c>
      <c r="Z873" s="25" t="str">
        <f>IF(Pengawas!V873="","-",IF(Pengawas!V873=1,IF(Pengawas!Z873="","Harap diisi","OK"),IF(Pengawas!V873=2,IF(Pengawas!Z873="","Harap diisi","OK"),IF(Pengawas!V874&lt;1,"-",IF(Pengawas!V874&gt;2,"-","OK")))))</f>
        <v>-</v>
      </c>
      <c r="AA873" s="25" t="str">
        <f>IF(Pengawas!V873="","-",IF(Pengawas!V873=1,IF(Pengawas!AA873="","Harap diisi","OK"),IF(Pengawas!V873=2,IF(Pengawas!AA873="","Harap diisi","OK"),IF(Pengawas!V874&lt;1,"-",IF(Pengawas!V874&gt;2,"-","OK")))))</f>
        <v>-</v>
      </c>
      <c r="AB873" s="25" t="str">
        <f>IF(Pengawas!V873="","-",IF(Pengawas!V873=1,IF(Pengawas!AB873="","Harap diisi","OK"),IF(Pengawas!V873=2,IF(Pengawas!AB873="","Harap diisi","OK"),IF(Pengawas!V874&lt;1,"-",IF(Pengawas!V874&gt;2,"-","OK")))))</f>
        <v>-</v>
      </c>
      <c r="AC873" s="25" t="str">
        <f>IF(Pengawas!V873="","-",IF(Pengawas!V873=1,IF(Pengawas!AC873="","Harap diisi","OK"),IF(Pengawas!V873=2,IF(Pengawas!AC873="","Harap diisi","OK"),IF(Pengawas!V874&lt;1,"-",IF(Pengawas!V874&gt;2,"-","OK")))))</f>
        <v>-</v>
      </c>
      <c r="AD873" s="25" t="str">
        <f>IF(Pengawas!V873="","-",IF(Pengawas!V873=1,IF(Pengawas!AD873="","OK","Harap dikosongkan"),IF(Pengawas!V873=2,IF(Pengawas!AD873="","Harap diisi","OK"),IF(Pengawas!V874&lt;1,"-",IF(Pengawas!V874&gt;2,"-","OK")))))</f>
        <v>-</v>
      </c>
      <c r="AE873" s="25" t="str">
        <f>IF(Pengawas!V873="","-",IF(Pengawas!V873=1,IF(Pengawas!AE873="","OK","Harap dikosongkan"),IF(Pengawas!V873=2,IF(Pengawas!AE873="","Harap diisi","OK"),IF(Pengawas!V874&lt;1,"-",IF(Pengawas!V874&gt;2,"-","OK")))))</f>
        <v>-</v>
      </c>
      <c r="AF873" s="25" t="str">
        <f>IF(Pengawas!V873="","-",IF(Pengawas!V873=1,IF(Pengawas!AF873="","OK","Harap dikosongkan"),IF(Pengawas!V873=2,IF(Pengawas!AF873="","Harap diisi","OK"),IF(Pengawas!V874&lt;1,"-",IF(Pengawas!V874&gt;2,"-","OK")))))</f>
        <v>-</v>
      </c>
      <c r="AG873" s="25" t="str">
        <f>IF(Pengawas!V873="","-",IF(Pengawas!V873=1,IF(Pengawas!AG873="","OK","Harap dikosongkan"),IF(Pengawas!V873=2,IF(Pengawas!AG873="","Harap diisi","OK"),IF(Pengawas!V874&lt;1,"-",IF(Pengawas!V874&gt;2,"-","OK")))))</f>
        <v>-</v>
      </c>
      <c r="AH873" s="25" t="str">
        <f>IF(Pengawas!V873="","-",IF(Pengawas!V873=1,IF(Pengawas!AH873="","OK","Harap dikosongkan"),IF(Pengawas!V873=2,IF(Pengawas!AH873="","Harap diisi","OK"),IF(Pengawas!V874&lt;1,"-",IF(Pengawas!V874&gt;2,"-","OK")))))</f>
        <v>-</v>
      </c>
      <c r="AI873" s="25" t="str">
        <f>IF(Pengawas!V873="","-",IF(Pengawas!V873=1,IF(Pengawas!AI873="","OK","Harap dikosongkan"),IF(Pengawas!V873=2,IF(Pengawas!AI873="","Harap diisi","OK"),IF(Pengawas!V874&lt;1,"-",IF(Pengawas!V874&gt;2,"-","OK")))))</f>
        <v>-</v>
      </c>
      <c r="AJ873" s="25" t="str">
        <f>IF(Pengawas!V873="","-",IF(Pengawas!V873=1,IF(Pengawas!AJ873="","OK","Harap dikosongkan"),IF(Pengawas!V873=2,IF(Pengawas!AJ873="","Harap diisi","OK"),IF(Pengawas!V874&lt;1,"-",IF(Pengawas!V874&gt;2,"-","OK")))))</f>
        <v>-</v>
      </c>
      <c r="AK873" s="25" t="str">
        <f>IF(Pengawas!V873="","-",IF(Pengawas!V873=1,IF(Pengawas!AK873="","OK","Harap dikosongkan"),IF(Pengawas!V873=2,IF(Pengawas!AK873="","Harap diisi","OK"),IF(Pengawas!V874&lt;1,"-",IF(Pengawas!V874&gt;2,"-","OK")))))</f>
        <v>-</v>
      </c>
      <c r="AL873" s="25" t="str">
        <f>IF(Pengawas!AL873="","-",IF(Pengawas!AL873&gt;3,"Tidak valid",IF(Pengawas!AL873&lt;1,"Tidak valid","OK")))</f>
        <v>-</v>
      </c>
      <c r="AM873" s="25" t="str">
        <f>IF(Pengawas!AL873="",IF(Pengawas!AM873="","-","Harap dikosongkan"),IF(Pengawas!AL873&lt;&gt;1,IF(Pengawas!AM873="","OK","Harap dikosongkan"),IF(Pengawas!AM873="","Harap diisi",IF(Pengawas!AM873&gt;2015,"Cek lagi",IF(Pengawas!AM873&lt;2005,"Cek lagi","OK")))))</f>
        <v>-</v>
      </c>
      <c r="AN873" s="25" t="str">
        <f>IF(Pengawas!AL873="",IF(Pengawas!AN873="","-","Harap dikosongkan"),IF(Pengawas!AL873&lt;&gt;1,IF(Pengawas!AN873="","OK","Harap dikosongkan"),IF(Pengawas!AN873="","Harap diisi",IF(VALUE(Pengawas!AN873)&gt;33,"Tidak valid",IF(VALUE(Pengawas!AN873)&lt;1,"Tidak valid","OK")))))</f>
        <v>-</v>
      </c>
      <c r="AO873" s="25" t="str">
        <f>IF(Pengawas!AL873="",IF(Pengawas!AO873="","-","Harap dikosongkan"),IF(Pengawas!AL873&lt;&gt;1,IF(Pengawas!AO873="","OK","Harap dikosongkan"),IF(Pengawas!AO873="","Harap diisi",IF(Pengawas!AO873&gt;1,"Tidak valid","OK"))))</f>
        <v>-</v>
      </c>
      <c r="AP873" s="25" t="str">
        <f>IF(Pengawas!AL873&gt;1,"OK",IF(Pengawas!AO873="",IF(Pengawas!AP873="","-","Kolom AO cek lagi"),IF(Pengawas!AO873=0,IF(Pengawas!AP873="","OK","Harap dikosongkan"),IF(Pengawas!AP873="","Harap diisi",IF(LEN(Pengawas!AP873)&lt;12,"Tidak valid",IF(LEN(Pengawas!AP873)&gt;14,"Tidak valid","OK"))))))</f>
        <v>-</v>
      </c>
      <c r="AQ873" s="26" t="str">
        <f>IF(Pengawas!AL873&gt;1,"OK",IF(Pengawas!AO873="",IF(Pengawas!AQ873="","-","Kolom AO cek lagi"),IF(Pengawas!AO873=0,IF(Pengawas!AQ873="","OK","Harap dikosongkan"),IF(Pengawas!AQ873="","Harap diisi",IF(LEN(Pengawas!AQ873)&lt;5,"Cek lagi","OK")))))</f>
        <v>-</v>
      </c>
      <c r="AR873" s="26" t="str">
        <f>IF(Pengawas!AL873&gt;1,"OK",IF(Pengawas!AO873="",IF(Pengawas!AR873="","-","Kolom AT cek lagi"),IF(Pengawas!AO873=0,IF(Pengawas!AR873="","OK","Harap dikosongkan"),IF(Pengawas!AR873="","Harap diisi",IF(VALUE(LEFT(Pengawas!AR873,2))&gt;31,"Tanggal tidak valid",IF(VALUE(LEFT(RIGHT(Pengawas!AR873,7),2))&gt;12,"Bulan tidak valid",IF(VALUE(RIGHT(Pengawas!AR873,4))&gt;2016,"Tahun cek lagi",IF(VALUE(RIGHT(Pengawas!AR873,4))&lt;2005,"Tahun cek lagi","OK"))))))))</f>
        <v>-</v>
      </c>
      <c r="AS873" s="25" t="str">
        <f>IF(Pengawas!AP873="",IF(Pengawas!AS873="","-","Harap dikosongkan"),IF(Pengawas!AP873&lt;&gt;"",IF(Pengawas!AS873="","Harap diisi",IF(Pengawas!AS873&gt;1,"Tidak valid","OK"))))</f>
        <v>-</v>
      </c>
      <c r="AT873" s="25" t="str">
        <f>IF(Pengawas!AS873="",IF(Pengawas!AT873="","-","Harap dikosongkan"),IF(Pengawas!AS873&lt;&gt;1,IF(Pengawas!AT873="","OK","Harap dikosongkan"),IF(Pengawas!AS873="",IF(Pengawas!AT873="","-","Harap dikosongkan"),IF(Pengawas!AS873=0,IF(Pengawas!AT873="","OK","Harap dikosongkan"),IF(Pengawas!AT873="","Harap diisi",IF(Pengawas!AT873&gt;2016,"Cek lagi",IF(Pengawas!AT873&lt;2005,"Cek lagi",IF(Pengawas!AM873&gt;Pengawas!AT873,"Cek lagi dengan Kolom AL","OK"))))))))</f>
        <v>-</v>
      </c>
      <c r="AU873" s="25" t="str">
        <f>IF(Pengawas!AS873="",IF(Pengawas!AU873="","-","Harap dikosongkan"),IF(Pengawas!AS873&lt;&gt;1,IF(Pengawas!AU873="","OK","Harap dikosongkan"),IF(Pengawas!AS873="",IF(Pengawas!AU873="","-","Harap dikosongkan"),IF(Pengawas!AS873=0,IF(Pengawas!AU873="","OK","Harap dikosongkan"),IF(Pengawas!AU873="","Harap diisi",IF(Pengawas!AU873&gt;20000000,"Cek lagi",IF(Pengawas!AU873&lt;100000,"Cek lagi","OK")))))))</f>
        <v>-</v>
      </c>
      <c r="AV873" s="25" t="str">
        <f>IF(Pengawas!AV873="","-",IF(Pengawas!AV873&gt;3,"Tidak valid","OK"))</f>
        <v>-</v>
      </c>
      <c r="AW873" s="25" t="str">
        <f>IF(Pengawas!AV873="",IF(Pengawas!AW873="","-","Harap dikosongkan"),IF(Pengawas!AV873=0,IF(Pengawas!AW873="","OK","Harap dikosongkan"),IF(Pengawas!AV873&gt;0,IF(Pengawas!AW873="","Harap diisi",IF(Pengawas!AW873&gt;2015,"Tidak valid","OK")))))</f>
        <v>-</v>
      </c>
      <c r="AX873" s="25" t="str">
        <f>IF(Pengawas!AV873="",IF(Pengawas!AX873="","-","Harap dikosongkan"),IF(Pengawas!AV873=0,IF(Pengawas!AX873="","OK","Harap dikosongkan"),IF(Pengawas!AV873&gt;0,IF(Pengawas!AX873="","Harap diisi",IF(Pengawas!AX873="","-",IF(Pengawas!AX873&gt;1,"Tidak valid","OK"))))))</f>
        <v>-</v>
      </c>
      <c r="AY873" s="25" t="str">
        <f>IF(Pengawas!AY873="","-",IF(Pengawas!AY873&gt;2,"Tidak valid","OK"))</f>
        <v>-</v>
      </c>
      <c r="AZ873" s="25" t="str">
        <f>IF(Pengawas!AY873="",IF(Pengawas!AZ873="","-","Harap dikosongkan"),IF(Pengawas!AY873=0,IF(Pengawas!AZ873="","OK","Harap dikosongkan"),IF(Pengawas!AZ873="","Harap diisi",IF(Pengawas!AZ873&gt;2015,"Cek lagi",IF(Pengawas!AZ873&lt;2000,"Cek lagi","OK")))))</f>
        <v>-</v>
      </c>
      <c r="BA873" s="25" t="str">
        <f>IF(Pengawas!BA873="","-",IF(LEN(Pengawas!BA873)&lt;5,"Cek lagi","OK"))</f>
        <v>-</v>
      </c>
      <c r="BB873" s="25" t="str">
        <f>IF(Pengawas!BB873="","-",IF(LEN(Pengawas!BB873)&lt;4,"Cek lagi","OK"))</f>
        <v>-</v>
      </c>
      <c r="BC873" s="25" t="str">
        <f>IF(Pengawas!BC873="","-",IF(LEN(Pengawas!BC873)&lt;4,"Cek lagi","OK"))</f>
        <v>-</v>
      </c>
      <c r="BD873" s="25" t="str">
        <f>IF(Pengawas!BD873="","-",IF(LEN(Pengawas!BD873)&lt;4,"Cek lagi","OK"))</f>
        <v>-</v>
      </c>
      <c r="BE873" s="25" t="str">
        <f>IF(Pengawas!BE873="","-",IF(LEN(Pengawas!BE873)&lt;4,"Cek lagi","OK"))</f>
        <v>-</v>
      </c>
      <c r="BF873" s="25" t="str">
        <f>IF(Pengawas!BF873="","-",IF(LEN(Pengawas!BF873)&lt;&gt;5,"Tidak valid","OK"))</f>
        <v>-</v>
      </c>
      <c r="BG873" s="25" t="str">
        <f>IF(Pengawas!BG873="","-",IF(LEN(Pengawas!BG873)&lt;9,"Cek lagi",IF(LEN(Pengawas!BG873)&gt;14,"Cek lagi","OK")))</f>
        <v>-</v>
      </c>
    </row>
    <row r="874" spans="1:59" ht="15" customHeight="1" x14ac:dyDescent="0.2">
      <c r="A874" s="25" t="str">
        <f>IF(Pengawas!A874="","-",IF(LEN(Pengawas!A874)&lt;4,"Cek lagi","OK"))</f>
        <v>-</v>
      </c>
      <c r="B874" s="25" t="str">
        <f>IF(Pengawas!B874="","-",IF(LEN(Pengawas!B874)&lt;4,"Cek lagi","OK"))</f>
        <v>-</v>
      </c>
      <c r="C874" s="25" t="str">
        <f>IF(Pengawas!C874="","-",IF(LEN(Pengawas!C874)&lt;&gt;18,"Tidak valid","OK"))</f>
        <v>-</v>
      </c>
      <c r="D874" s="25" t="str">
        <f>IF(Pengawas!D874="","-",IF(LEN(Pengawas!D874)&lt;&gt;16,"Tidak valid","OK"))</f>
        <v>-</v>
      </c>
      <c r="E874" s="25" t="str">
        <f>IF(Pengawas!E874="","-",IF(LEN(Pengawas!E874)&lt;4,"Cek lagi","OK"))</f>
        <v>-</v>
      </c>
      <c r="F874" s="25" t="str">
        <f>IF(Pengawas!F874="","-",IF(LEN(Pengawas!F874)&lt;&gt;16,"Tidak valid","OK"))</f>
        <v>-</v>
      </c>
      <c r="G874" s="25" t="str">
        <f>IF(Pengawas!G874="","-",IF(LEN(Pengawas!G874)&lt;4,"Cek lagi","OK"))</f>
        <v>-</v>
      </c>
      <c r="H874" s="26" t="str">
        <f>IF(Pengawas!H874="","-",IF(VALUE(LEFT(Pengawas!H874,2))&gt;31,"Tanggal tidak valid",IF(VALUE(LEFT(RIGHT(Pengawas!H874,7),2))&gt;12,"Bulan tidak valid",IF(VALUE(RIGHT(Pengawas!H874,4))&gt;1990,"Umur terlalu muda",IF(VALUE(RIGHT(Pengawas!H874,4))&lt;1955,"Umur terlalu tua","OK")))))</f>
        <v>-</v>
      </c>
      <c r="I874" s="25" t="str">
        <f>IF(Pengawas!I874="","-",IF(Pengawas!I874="L","OK",IF(Pengawas!I874="P","OK","Tidak valid")))</f>
        <v>-</v>
      </c>
      <c r="J874" s="25" t="str">
        <f>IF(Pengawas!J874="","-",IF(LEN(Pengawas!J874)&lt;4,"Cek lagi","OK"))</f>
        <v>-</v>
      </c>
      <c r="K874" s="25" t="str">
        <f>IF(Pengawas!K874="","-",IF(Pengawas!K874&gt;5,"Tidak valid",IF(Pengawas!K874&lt;1,"Tidak valid","OK")))</f>
        <v>-</v>
      </c>
      <c r="L874" s="25" t="str">
        <f>IF(Pengawas!L874="","-",IF(VALUE(LEFT(Pengawas!L874,1))&gt;1,"Tidak valid","OK"))</f>
        <v>-</v>
      </c>
      <c r="M874" s="25" t="str">
        <f>IF(Pengawas!M874="","-",IF(VALUE(LEFT(Pengawas!M874,1))&gt;1,"Tidak valid","OK"))</f>
        <v>-</v>
      </c>
      <c r="N874" s="25" t="str">
        <f>IF(Pengawas!N874="","-",IF(VALUE(LEFT(Pengawas!N874,2))&gt;31,"Tanggal tidak valid",IF(VALUE(LEFT(RIGHT(Pengawas!N874,7),2))&gt;12,"Bulan tidak valid",IF(VALUE(RIGHT(Pengawas!N874,4))&gt;2015,"Tahun cek lagi",IF(VALUE(RIGHT(Pengawas!N874,4))&lt;1930,"Tahun cek lagi","OK")))))</f>
        <v>-</v>
      </c>
      <c r="O874" s="26" t="str">
        <f>IF(Pengawas!O874="","-",IF(VALUE(LEFT(Pengawas!O874,2))&gt;31,"Tanggal tidak valid",IF(VALUE(LEFT(RIGHT(Pengawas!O874,7),2))&gt;12,"Bulan tidak valid",IF(VALUE(RIGHT(Pengawas!O874,4))&gt;2015,"Tahun cek lagi",IF(VALUE(RIGHT(Pengawas!O874,4))&lt;1930,"Tahun cek lagi","OK")))))</f>
        <v>-</v>
      </c>
      <c r="P874" s="26" t="str">
        <f>IF(Pengawas!P874="","-",IF(VALUE(LEFT(Pengawas!P874,2))&gt;31,"Tanggal tidak valid",IF(VALUE(LEFT(RIGHT(Pengawas!P874,7),2))&gt;12,"Bulan tidak valid",IF(VALUE(RIGHT(Pengawas!P874,4))&gt;2015,"Tahun cek lagi",IF(VALUE(RIGHT(Pengawas!P874,4))&lt;1930,"Tahun cek lagi","OK")))))</f>
        <v>-</v>
      </c>
      <c r="Q874" s="25" t="str">
        <f>IF(Pengawas!Q874="","-",IF(Pengawas!Q874&gt;3,"Tidak valid",IF(Pengawas!Q874&lt;1,"Tidak valid","OK")))</f>
        <v>-</v>
      </c>
      <c r="R874" s="25" t="str">
        <f>IF(Pengawas!R874="","-",IF(Pengawas!R874&gt;20000000,"Cek lagi",IF(Pengawas!R874&lt;50000,"Cek lagi","OK")))</f>
        <v>-</v>
      </c>
      <c r="S874" s="25" t="str">
        <f>IF(Pengawas!S874="","-",IF(Pengawas!S874&gt;3,"Tidak valid",IF(Pengawas!S874&lt;1,"Tidak valid","OK")))</f>
        <v>-</v>
      </c>
      <c r="T874" s="25" t="str">
        <f>IF(Pengawas!T874="","-",IF(Pengawas!T874&gt;6,"Tidak valid",IF(Pengawas!T874&lt;1,"Tidak valid","OK")))</f>
        <v>-</v>
      </c>
      <c r="U874" s="25" t="str">
        <f>IF(Pengawas!U874="","-",IF(Pengawas!U874&gt;4,"Tidak valid",IF(Pengawas!U874&lt;1,"Tidak valid","OK")))</f>
        <v>-</v>
      </c>
      <c r="V874" s="25" t="str">
        <f>IF(Pengawas!V874="","-",IF(Pengawas!V874&gt;2,"Tidak valid",IF(Pengawas!V874&lt;1,"Tidak valid","OK")))</f>
        <v>-</v>
      </c>
      <c r="W874" s="25" t="str">
        <f>IF(Pengawas!V874="","-",IF(Pengawas!V874=1,IF(Pengawas!W874="","Harap diisi","OK"),IF(Pengawas!V874=2,IF(Pengawas!W874="","Harap diisi","OK"),IF(Pengawas!V875&lt;1,"-",IF(Pengawas!V875&gt;2,"-","OK")))))</f>
        <v>-</v>
      </c>
      <c r="X874" s="25" t="str">
        <f>IF(Pengawas!V874="","-",IF(Pengawas!V874=1,IF(Pengawas!X874="","Harap diisi","OK"),IF(Pengawas!V874=2,IF(Pengawas!X874="","Harap diisi","OK"),IF(Pengawas!V875&lt;1,"-",IF(Pengawas!V875&gt;2,"-","OK")))))</f>
        <v>-</v>
      </c>
      <c r="Y874" s="25" t="str">
        <f>IF(Pengawas!V874="","-",IF(Pengawas!V874=1,IF(Pengawas!Y874="","Harap diisi","OK"),IF(Pengawas!V874=2,IF(Pengawas!Y874="","Harap diisi","OK"),IF(Pengawas!V875&lt;1,"-",IF(Pengawas!V875&gt;2,"-","OK")))))</f>
        <v>-</v>
      </c>
      <c r="Z874" s="25" t="str">
        <f>IF(Pengawas!V874="","-",IF(Pengawas!V874=1,IF(Pengawas!Z874="","Harap diisi","OK"),IF(Pengawas!V874=2,IF(Pengawas!Z874="","Harap diisi","OK"),IF(Pengawas!V875&lt;1,"-",IF(Pengawas!V875&gt;2,"-","OK")))))</f>
        <v>-</v>
      </c>
      <c r="AA874" s="25" t="str">
        <f>IF(Pengawas!V874="","-",IF(Pengawas!V874=1,IF(Pengawas!AA874="","Harap diisi","OK"),IF(Pengawas!V874=2,IF(Pengawas!AA874="","Harap diisi","OK"),IF(Pengawas!V875&lt;1,"-",IF(Pengawas!V875&gt;2,"-","OK")))))</f>
        <v>-</v>
      </c>
      <c r="AB874" s="25" t="str">
        <f>IF(Pengawas!V874="","-",IF(Pengawas!V874=1,IF(Pengawas!AB874="","Harap diisi","OK"),IF(Pengawas!V874=2,IF(Pengawas!AB874="","Harap diisi","OK"),IF(Pengawas!V875&lt;1,"-",IF(Pengawas!V875&gt;2,"-","OK")))))</f>
        <v>-</v>
      </c>
      <c r="AC874" s="25" t="str">
        <f>IF(Pengawas!V874="","-",IF(Pengawas!V874=1,IF(Pengawas!AC874="","Harap diisi","OK"),IF(Pengawas!V874=2,IF(Pengawas!AC874="","Harap diisi","OK"),IF(Pengawas!V875&lt;1,"-",IF(Pengawas!V875&gt;2,"-","OK")))))</f>
        <v>-</v>
      </c>
      <c r="AD874" s="25" t="str">
        <f>IF(Pengawas!V874="","-",IF(Pengawas!V874=1,IF(Pengawas!AD874="","OK","Harap dikosongkan"),IF(Pengawas!V874=2,IF(Pengawas!AD874="","Harap diisi","OK"),IF(Pengawas!V875&lt;1,"-",IF(Pengawas!V875&gt;2,"-","OK")))))</f>
        <v>-</v>
      </c>
      <c r="AE874" s="25" t="str">
        <f>IF(Pengawas!V874="","-",IF(Pengawas!V874=1,IF(Pengawas!AE874="","OK","Harap dikosongkan"),IF(Pengawas!V874=2,IF(Pengawas!AE874="","Harap diisi","OK"),IF(Pengawas!V875&lt;1,"-",IF(Pengawas!V875&gt;2,"-","OK")))))</f>
        <v>-</v>
      </c>
      <c r="AF874" s="25" t="str">
        <f>IF(Pengawas!V874="","-",IF(Pengawas!V874=1,IF(Pengawas!AF874="","OK","Harap dikosongkan"),IF(Pengawas!V874=2,IF(Pengawas!AF874="","Harap diisi","OK"),IF(Pengawas!V875&lt;1,"-",IF(Pengawas!V875&gt;2,"-","OK")))))</f>
        <v>-</v>
      </c>
      <c r="AG874" s="25" t="str">
        <f>IF(Pengawas!V874="","-",IF(Pengawas!V874=1,IF(Pengawas!AG874="","OK","Harap dikosongkan"),IF(Pengawas!V874=2,IF(Pengawas!AG874="","Harap diisi","OK"),IF(Pengawas!V875&lt;1,"-",IF(Pengawas!V875&gt;2,"-","OK")))))</f>
        <v>-</v>
      </c>
      <c r="AH874" s="25" t="str">
        <f>IF(Pengawas!V874="","-",IF(Pengawas!V874=1,IF(Pengawas!AH874="","OK","Harap dikosongkan"),IF(Pengawas!V874=2,IF(Pengawas!AH874="","Harap diisi","OK"),IF(Pengawas!V875&lt;1,"-",IF(Pengawas!V875&gt;2,"-","OK")))))</f>
        <v>-</v>
      </c>
      <c r="AI874" s="25" t="str">
        <f>IF(Pengawas!V874="","-",IF(Pengawas!V874=1,IF(Pengawas!AI874="","OK","Harap dikosongkan"),IF(Pengawas!V874=2,IF(Pengawas!AI874="","Harap diisi","OK"),IF(Pengawas!V875&lt;1,"-",IF(Pengawas!V875&gt;2,"-","OK")))))</f>
        <v>-</v>
      </c>
      <c r="AJ874" s="25" t="str">
        <f>IF(Pengawas!V874="","-",IF(Pengawas!V874=1,IF(Pengawas!AJ874="","OK","Harap dikosongkan"),IF(Pengawas!V874=2,IF(Pengawas!AJ874="","Harap diisi","OK"),IF(Pengawas!V875&lt;1,"-",IF(Pengawas!V875&gt;2,"-","OK")))))</f>
        <v>-</v>
      </c>
      <c r="AK874" s="25" t="str">
        <f>IF(Pengawas!V874="","-",IF(Pengawas!V874=1,IF(Pengawas!AK874="","OK","Harap dikosongkan"),IF(Pengawas!V874=2,IF(Pengawas!AK874="","Harap diisi","OK"),IF(Pengawas!V875&lt;1,"-",IF(Pengawas!V875&gt;2,"-","OK")))))</f>
        <v>-</v>
      </c>
      <c r="AL874" s="25" t="str">
        <f>IF(Pengawas!AL874="","-",IF(Pengawas!AL874&gt;3,"Tidak valid",IF(Pengawas!AL874&lt;1,"Tidak valid","OK")))</f>
        <v>-</v>
      </c>
      <c r="AM874" s="25" t="str">
        <f>IF(Pengawas!AL874="",IF(Pengawas!AM874="","-","Harap dikosongkan"),IF(Pengawas!AL874&lt;&gt;1,IF(Pengawas!AM874="","OK","Harap dikosongkan"),IF(Pengawas!AM874="","Harap diisi",IF(Pengawas!AM874&gt;2015,"Cek lagi",IF(Pengawas!AM874&lt;2005,"Cek lagi","OK")))))</f>
        <v>-</v>
      </c>
      <c r="AN874" s="25" t="str">
        <f>IF(Pengawas!AL874="",IF(Pengawas!AN874="","-","Harap dikosongkan"),IF(Pengawas!AL874&lt;&gt;1,IF(Pengawas!AN874="","OK","Harap dikosongkan"),IF(Pengawas!AN874="","Harap diisi",IF(VALUE(Pengawas!AN874)&gt;33,"Tidak valid",IF(VALUE(Pengawas!AN874)&lt;1,"Tidak valid","OK")))))</f>
        <v>-</v>
      </c>
      <c r="AO874" s="25" t="str">
        <f>IF(Pengawas!AL874="",IF(Pengawas!AO874="","-","Harap dikosongkan"),IF(Pengawas!AL874&lt;&gt;1,IF(Pengawas!AO874="","OK","Harap dikosongkan"),IF(Pengawas!AO874="","Harap diisi",IF(Pengawas!AO874&gt;1,"Tidak valid","OK"))))</f>
        <v>-</v>
      </c>
      <c r="AP874" s="25" t="str">
        <f>IF(Pengawas!AL874&gt;1,"OK",IF(Pengawas!AO874="",IF(Pengawas!AP874="","-","Kolom AO cek lagi"),IF(Pengawas!AO874=0,IF(Pengawas!AP874="","OK","Harap dikosongkan"),IF(Pengawas!AP874="","Harap diisi",IF(LEN(Pengawas!AP874)&lt;12,"Tidak valid",IF(LEN(Pengawas!AP874)&gt;14,"Tidak valid","OK"))))))</f>
        <v>-</v>
      </c>
      <c r="AQ874" s="26" t="str">
        <f>IF(Pengawas!AL874&gt;1,"OK",IF(Pengawas!AO874="",IF(Pengawas!AQ874="","-","Kolom AO cek lagi"),IF(Pengawas!AO874=0,IF(Pengawas!AQ874="","OK","Harap dikosongkan"),IF(Pengawas!AQ874="","Harap diisi",IF(LEN(Pengawas!AQ874)&lt;5,"Cek lagi","OK")))))</f>
        <v>-</v>
      </c>
      <c r="AR874" s="26" t="str">
        <f>IF(Pengawas!AL874&gt;1,"OK",IF(Pengawas!AO874="",IF(Pengawas!AR874="","-","Kolom AT cek lagi"),IF(Pengawas!AO874=0,IF(Pengawas!AR874="","OK","Harap dikosongkan"),IF(Pengawas!AR874="","Harap diisi",IF(VALUE(LEFT(Pengawas!AR874,2))&gt;31,"Tanggal tidak valid",IF(VALUE(LEFT(RIGHT(Pengawas!AR874,7),2))&gt;12,"Bulan tidak valid",IF(VALUE(RIGHT(Pengawas!AR874,4))&gt;2016,"Tahun cek lagi",IF(VALUE(RIGHT(Pengawas!AR874,4))&lt;2005,"Tahun cek lagi","OK"))))))))</f>
        <v>-</v>
      </c>
      <c r="AS874" s="25" t="str">
        <f>IF(Pengawas!AP874="",IF(Pengawas!AS874="","-","Harap dikosongkan"),IF(Pengawas!AP874&lt;&gt;"",IF(Pengawas!AS874="","Harap diisi",IF(Pengawas!AS874&gt;1,"Tidak valid","OK"))))</f>
        <v>-</v>
      </c>
      <c r="AT874" s="25" t="str">
        <f>IF(Pengawas!AS874="",IF(Pengawas!AT874="","-","Harap dikosongkan"),IF(Pengawas!AS874&lt;&gt;1,IF(Pengawas!AT874="","OK","Harap dikosongkan"),IF(Pengawas!AS874="",IF(Pengawas!AT874="","-","Harap dikosongkan"),IF(Pengawas!AS874=0,IF(Pengawas!AT874="","OK","Harap dikosongkan"),IF(Pengawas!AT874="","Harap diisi",IF(Pengawas!AT874&gt;2016,"Cek lagi",IF(Pengawas!AT874&lt;2005,"Cek lagi",IF(Pengawas!AM874&gt;Pengawas!AT874,"Cek lagi dengan Kolom AL","OK"))))))))</f>
        <v>-</v>
      </c>
      <c r="AU874" s="25" t="str">
        <f>IF(Pengawas!AS874="",IF(Pengawas!AU874="","-","Harap dikosongkan"),IF(Pengawas!AS874&lt;&gt;1,IF(Pengawas!AU874="","OK","Harap dikosongkan"),IF(Pengawas!AS874="",IF(Pengawas!AU874="","-","Harap dikosongkan"),IF(Pengawas!AS874=0,IF(Pengawas!AU874="","OK","Harap dikosongkan"),IF(Pengawas!AU874="","Harap diisi",IF(Pengawas!AU874&gt;20000000,"Cek lagi",IF(Pengawas!AU874&lt;100000,"Cek lagi","OK")))))))</f>
        <v>-</v>
      </c>
      <c r="AV874" s="25" t="str">
        <f>IF(Pengawas!AV874="","-",IF(Pengawas!AV874&gt;3,"Tidak valid","OK"))</f>
        <v>-</v>
      </c>
      <c r="AW874" s="25" t="str">
        <f>IF(Pengawas!AV874="",IF(Pengawas!AW874="","-","Harap dikosongkan"),IF(Pengawas!AV874=0,IF(Pengawas!AW874="","OK","Harap dikosongkan"),IF(Pengawas!AV874&gt;0,IF(Pengawas!AW874="","Harap diisi",IF(Pengawas!AW874&gt;2015,"Tidak valid","OK")))))</f>
        <v>-</v>
      </c>
      <c r="AX874" s="25" t="str">
        <f>IF(Pengawas!AV874="",IF(Pengawas!AX874="","-","Harap dikosongkan"),IF(Pengawas!AV874=0,IF(Pengawas!AX874="","OK","Harap dikosongkan"),IF(Pengawas!AV874&gt;0,IF(Pengawas!AX874="","Harap diisi",IF(Pengawas!AX874="","-",IF(Pengawas!AX874&gt;1,"Tidak valid","OK"))))))</f>
        <v>-</v>
      </c>
      <c r="AY874" s="25" t="str">
        <f>IF(Pengawas!AY874="","-",IF(Pengawas!AY874&gt;2,"Tidak valid","OK"))</f>
        <v>-</v>
      </c>
      <c r="AZ874" s="25" t="str">
        <f>IF(Pengawas!AY874="",IF(Pengawas!AZ874="","-","Harap dikosongkan"),IF(Pengawas!AY874=0,IF(Pengawas!AZ874="","OK","Harap dikosongkan"),IF(Pengawas!AZ874="","Harap diisi",IF(Pengawas!AZ874&gt;2015,"Cek lagi",IF(Pengawas!AZ874&lt;2000,"Cek lagi","OK")))))</f>
        <v>-</v>
      </c>
      <c r="BA874" s="25" t="str">
        <f>IF(Pengawas!BA874="","-",IF(LEN(Pengawas!BA874)&lt;5,"Cek lagi","OK"))</f>
        <v>-</v>
      </c>
      <c r="BB874" s="25" t="str">
        <f>IF(Pengawas!BB874="","-",IF(LEN(Pengawas!BB874)&lt;4,"Cek lagi","OK"))</f>
        <v>-</v>
      </c>
      <c r="BC874" s="25" t="str">
        <f>IF(Pengawas!BC874="","-",IF(LEN(Pengawas!BC874)&lt;4,"Cek lagi","OK"))</f>
        <v>-</v>
      </c>
      <c r="BD874" s="25" t="str">
        <f>IF(Pengawas!BD874="","-",IF(LEN(Pengawas!BD874)&lt;4,"Cek lagi","OK"))</f>
        <v>-</v>
      </c>
      <c r="BE874" s="25" t="str">
        <f>IF(Pengawas!BE874="","-",IF(LEN(Pengawas!BE874)&lt;4,"Cek lagi","OK"))</f>
        <v>-</v>
      </c>
      <c r="BF874" s="25" t="str">
        <f>IF(Pengawas!BF874="","-",IF(LEN(Pengawas!BF874)&lt;&gt;5,"Tidak valid","OK"))</f>
        <v>-</v>
      </c>
      <c r="BG874" s="25" t="str">
        <f>IF(Pengawas!BG874="","-",IF(LEN(Pengawas!BG874)&lt;9,"Cek lagi",IF(LEN(Pengawas!BG874)&gt;14,"Cek lagi","OK")))</f>
        <v>-</v>
      </c>
    </row>
    <row r="875" spans="1:59" ht="15" customHeight="1" x14ac:dyDescent="0.2">
      <c r="A875" s="25" t="str">
        <f>IF(Pengawas!A875="","-",IF(LEN(Pengawas!A875)&lt;4,"Cek lagi","OK"))</f>
        <v>-</v>
      </c>
      <c r="B875" s="25" t="str">
        <f>IF(Pengawas!B875="","-",IF(LEN(Pengawas!B875)&lt;4,"Cek lagi","OK"))</f>
        <v>-</v>
      </c>
      <c r="C875" s="25" t="str">
        <f>IF(Pengawas!C875="","-",IF(LEN(Pengawas!C875)&lt;&gt;18,"Tidak valid","OK"))</f>
        <v>-</v>
      </c>
      <c r="D875" s="25" t="str">
        <f>IF(Pengawas!D875="","-",IF(LEN(Pengawas!D875)&lt;&gt;16,"Tidak valid","OK"))</f>
        <v>-</v>
      </c>
      <c r="E875" s="25" t="str">
        <f>IF(Pengawas!E875="","-",IF(LEN(Pengawas!E875)&lt;4,"Cek lagi","OK"))</f>
        <v>-</v>
      </c>
      <c r="F875" s="25" t="str">
        <f>IF(Pengawas!F875="","-",IF(LEN(Pengawas!F875)&lt;&gt;16,"Tidak valid","OK"))</f>
        <v>-</v>
      </c>
      <c r="G875" s="25" t="str">
        <f>IF(Pengawas!G875="","-",IF(LEN(Pengawas!G875)&lt;4,"Cek lagi","OK"))</f>
        <v>-</v>
      </c>
      <c r="H875" s="26" t="str">
        <f>IF(Pengawas!H875="","-",IF(VALUE(LEFT(Pengawas!H875,2))&gt;31,"Tanggal tidak valid",IF(VALUE(LEFT(RIGHT(Pengawas!H875,7),2))&gt;12,"Bulan tidak valid",IF(VALUE(RIGHT(Pengawas!H875,4))&gt;1990,"Umur terlalu muda",IF(VALUE(RIGHT(Pengawas!H875,4))&lt;1955,"Umur terlalu tua","OK")))))</f>
        <v>-</v>
      </c>
      <c r="I875" s="25" t="str">
        <f>IF(Pengawas!I875="","-",IF(Pengawas!I875="L","OK",IF(Pengawas!I875="P","OK","Tidak valid")))</f>
        <v>-</v>
      </c>
      <c r="J875" s="25" t="str">
        <f>IF(Pengawas!J875="","-",IF(LEN(Pengawas!J875)&lt;4,"Cek lagi","OK"))</f>
        <v>-</v>
      </c>
      <c r="K875" s="25" t="str">
        <f>IF(Pengawas!K875="","-",IF(Pengawas!K875&gt;5,"Tidak valid",IF(Pengawas!K875&lt;1,"Tidak valid","OK")))</f>
        <v>-</v>
      </c>
      <c r="L875" s="25" t="str">
        <f>IF(Pengawas!L875="","-",IF(VALUE(LEFT(Pengawas!L875,1))&gt;1,"Tidak valid","OK"))</f>
        <v>-</v>
      </c>
      <c r="M875" s="25" t="str">
        <f>IF(Pengawas!M875="","-",IF(VALUE(LEFT(Pengawas!M875,1))&gt;1,"Tidak valid","OK"))</f>
        <v>-</v>
      </c>
      <c r="N875" s="25" t="str">
        <f>IF(Pengawas!N875="","-",IF(VALUE(LEFT(Pengawas!N875,2))&gt;31,"Tanggal tidak valid",IF(VALUE(LEFT(RIGHT(Pengawas!N875,7),2))&gt;12,"Bulan tidak valid",IF(VALUE(RIGHT(Pengawas!N875,4))&gt;2015,"Tahun cek lagi",IF(VALUE(RIGHT(Pengawas!N875,4))&lt;1930,"Tahun cek lagi","OK")))))</f>
        <v>-</v>
      </c>
      <c r="O875" s="26" t="str">
        <f>IF(Pengawas!O875="","-",IF(VALUE(LEFT(Pengawas!O875,2))&gt;31,"Tanggal tidak valid",IF(VALUE(LEFT(RIGHT(Pengawas!O875,7),2))&gt;12,"Bulan tidak valid",IF(VALUE(RIGHT(Pengawas!O875,4))&gt;2015,"Tahun cek lagi",IF(VALUE(RIGHT(Pengawas!O875,4))&lt;1930,"Tahun cek lagi","OK")))))</f>
        <v>-</v>
      </c>
      <c r="P875" s="26" t="str">
        <f>IF(Pengawas!P875="","-",IF(VALUE(LEFT(Pengawas!P875,2))&gt;31,"Tanggal tidak valid",IF(VALUE(LEFT(RIGHT(Pengawas!P875,7),2))&gt;12,"Bulan tidak valid",IF(VALUE(RIGHT(Pengawas!P875,4))&gt;2015,"Tahun cek lagi",IF(VALUE(RIGHT(Pengawas!P875,4))&lt;1930,"Tahun cek lagi","OK")))))</f>
        <v>-</v>
      </c>
      <c r="Q875" s="25" t="str">
        <f>IF(Pengawas!Q875="","-",IF(Pengawas!Q875&gt;3,"Tidak valid",IF(Pengawas!Q875&lt;1,"Tidak valid","OK")))</f>
        <v>-</v>
      </c>
      <c r="R875" s="25" t="str">
        <f>IF(Pengawas!R875="","-",IF(Pengawas!R875&gt;20000000,"Cek lagi",IF(Pengawas!R875&lt;50000,"Cek lagi","OK")))</f>
        <v>-</v>
      </c>
      <c r="S875" s="25" t="str">
        <f>IF(Pengawas!S875="","-",IF(Pengawas!S875&gt;3,"Tidak valid",IF(Pengawas!S875&lt;1,"Tidak valid","OK")))</f>
        <v>-</v>
      </c>
      <c r="T875" s="25" t="str">
        <f>IF(Pengawas!T875="","-",IF(Pengawas!T875&gt;6,"Tidak valid",IF(Pengawas!T875&lt;1,"Tidak valid","OK")))</f>
        <v>-</v>
      </c>
      <c r="U875" s="25" t="str">
        <f>IF(Pengawas!U875="","-",IF(Pengawas!U875&gt;4,"Tidak valid",IF(Pengawas!U875&lt;1,"Tidak valid","OK")))</f>
        <v>-</v>
      </c>
      <c r="V875" s="25" t="str">
        <f>IF(Pengawas!V875="","-",IF(Pengawas!V875&gt;2,"Tidak valid",IF(Pengawas!V875&lt;1,"Tidak valid","OK")))</f>
        <v>-</v>
      </c>
      <c r="W875" s="25" t="str">
        <f>IF(Pengawas!V875="","-",IF(Pengawas!V875=1,IF(Pengawas!W875="","Harap diisi","OK"),IF(Pengawas!V875=2,IF(Pengawas!W875="","Harap diisi","OK"),IF(Pengawas!V876&lt;1,"-",IF(Pengawas!V876&gt;2,"-","OK")))))</f>
        <v>-</v>
      </c>
      <c r="X875" s="25" t="str">
        <f>IF(Pengawas!V875="","-",IF(Pengawas!V875=1,IF(Pengawas!X875="","Harap diisi","OK"),IF(Pengawas!V875=2,IF(Pengawas!X875="","Harap diisi","OK"),IF(Pengawas!V876&lt;1,"-",IF(Pengawas!V876&gt;2,"-","OK")))))</f>
        <v>-</v>
      </c>
      <c r="Y875" s="25" t="str">
        <f>IF(Pengawas!V875="","-",IF(Pengawas!V875=1,IF(Pengawas!Y875="","Harap diisi","OK"),IF(Pengawas!V875=2,IF(Pengawas!Y875="","Harap diisi","OK"),IF(Pengawas!V876&lt;1,"-",IF(Pengawas!V876&gt;2,"-","OK")))))</f>
        <v>-</v>
      </c>
      <c r="Z875" s="25" t="str">
        <f>IF(Pengawas!V875="","-",IF(Pengawas!V875=1,IF(Pengawas!Z875="","Harap diisi","OK"),IF(Pengawas!V875=2,IF(Pengawas!Z875="","Harap diisi","OK"),IF(Pengawas!V876&lt;1,"-",IF(Pengawas!V876&gt;2,"-","OK")))))</f>
        <v>-</v>
      </c>
      <c r="AA875" s="25" t="str">
        <f>IF(Pengawas!V875="","-",IF(Pengawas!V875=1,IF(Pengawas!AA875="","Harap diisi","OK"),IF(Pengawas!V875=2,IF(Pengawas!AA875="","Harap diisi","OK"),IF(Pengawas!V876&lt;1,"-",IF(Pengawas!V876&gt;2,"-","OK")))))</f>
        <v>-</v>
      </c>
      <c r="AB875" s="25" t="str">
        <f>IF(Pengawas!V875="","-",IF(Pengawas!V875=1,IF(Pengawas!AB875="","Harap diisi","OK"),IF(Pengawas!V875=2,IF(Pengawas!AB875="","Harap diisi","OK"),IF(Pengawas!V876&lt;1,"-",IF(Pengawas!V876&gt;2,"-","OK")))))</f>
        <v>-</v>
      </c>
      <c r="AC875" s="25" t="str">
        <f>IF(Pengawas!V875="","-",IF(Pengawas!V875=1,IF(Pengawas!AC875="","Harap diisi","OK"),IF(Pengawas!V875=2,IF(Pengawas!AC875="","Harap diisi","OK"),IF(Pengawas!V876&lt;1,"-",IF(Pengawas!V876&gt;2,"-","OK")))))</f>
        <v>-</v>
      </c>
      <c r="AD875" s="25" t="str">
        <f>IF(Pengawas!V875="","-",IF(Pengawas!V875=1,IF(Pengawas!AD875="","OK","Harap dikosongkan"),IF(Pengawas!V875=2,IF(Pengawas!AD875="","Harap diisi","OK"),IF(Pengawas!V876&lt;1,"-",IF(Pengawas!V876&gt;2,"-","OK")))))</f>
        <v>-</v>
      </c>
      <c r="AE875" s="25" t="str">
        <f>IF(Pengawas!V875="","-",IF(Pengawas!V875=1,IF(Pengawas!AE875="","OK","Harap dikosongkan"),IF(Pengawas!V875=2,IF(Pengawas!AE875="","Harap diisi","OK"),IF(Pengawas!V876&lt;1,"-",IF(Pengawas!V876&gt;2,"-","OK")))))</f>
        <v>-</v>
      </c>
      <c r="AF875" s="25" t="str">
        <f>IF(Pengawas!V875="","-",IF(Pengawas!V875=1,IF(Pengawas!AF875="","OK","Harap dikosongkan"),IF(Pengawas!V875=2,IF(Pengawas!AF875="","Harap diisi","OK"),IF(Pengawas!V876&lt;1,"-",IF(Pengawas!V876&gt;2,"-","OK")))))</f>
        <v>-</v>
      </c>
      <c r="AG875" s="25" t="str">
        <f>IF(Pengawas!V875="","-",IF(Pengawas!V875=1,IF(Pengawas!AG875="","OK","Harap dikosongkan"),IF(Pengawas!V875=2,IF(Pengawas!AG875="","Harap diisi","OK"),IF(Pengawas!V876&lt;1,"-",IF(Pengawas!V876&gt;2,"-","OK")))))</f>
        <v>-</v>
      </c>
      <c r="AH875" s="25" t="str">
        <f>IF(Pengawas!V875="","-",IF(Pengawas!V875=1,IF(Pengawas!AH875="","OK","Harap dikosongkan"),IF(Pengawas!V875=2,IF(Pengawas!AH875="","Harap diisi","OK"),IF(Pengawas!V876&lt;1,"-",IF(Pengawas!V876&gt;2,"-","OK")))))</f>
        <v>-</v>
      </c>
      <c r="AI875" s="25" t="str">
        <f>IF(Pengawas!V875="","-",IF(Pengawas!V875=1,IF(Pengawas!AI875="","OK","Harap dikosongkan"),IF(Pengawas!V875=2,IF(Pengawas!AI875="","Harap diisi","OK"),IF(Pengawas!V876&lt;1,"-",IF(Pengawas!V876&gt;2,"-","OK")))))</f>
        <v>-</v>
      </c>
      <c r="AJ875" s="25" t="str">
        <f>IF(Pengawas!V875="","-",IF(Pengawas!V875=1,IF(Pengawas!AJ875="","OK","Harap dikosongkan"),IF(Pengawas!V875=2,IF(Pengawas!AJ875="","Harap diisi","OK"),IF(Pengawas!V876&lt;1,"-",IF(Pengawas!V876&gt;2,"-","OK")))))</f>
        <v>-</v>
      </c>
      <c r="AK875" s="25" t="str">
        <f>IF(Pengawas!V875="","-",IF(Pengawas!V875=1,IF(Pengawas!AK875="","OK","Harap dikosongkan"),IF(Pengawas!V875=2,IF(Pengawas!AK875="","Harap diisi","OK"),IF(Pengawas!V876&lt;1,"-",IF(Pengawas!V876&gt;2,"-","OK")))))</f>
        <v>-</v>
      </c>
      <c r="AL875" s="25" t="str">
        <f>IF(Pengawas!AL875="","-",IF(Pengawas!AL875&gt;3,"Tidak valid",IF(Pengawas!AL875&lt;1,"Tidak valid","OK")))</f>
        <v>-</v>
      </c>
      <c r="AM875" s="25" t="str">
        <f>IF(Pengawas!AL875="",IF(Pengawas!AM875="","-","Harap dikosongkan"),IF(Pengawas!AL875&lt;&gt;1,IF(Pengawas!AM875="","OK","Harap dikosongkan"),IF(Pengawas!AM875="","Harap diisi",IF(Pengawas!AM875&gt;2015,"Cek lagi",IF(Pengawas!AM875&lt;2005,"Cek lagi","OK")))))</f>
        <v>-</v>
      </c>
      <c r="AN875" s="25" t="str">
        <f>IF(Pengawas!AL875="",IF(Pengawas!AN875="","-","Harap dikosongkan"),IF(Pengawas!AL875&lt;&gt;1,IF(Pengawas!AN875="","OK","Harap dikosongkan"),IF(Pengawas!AN875="","Harap diisi",IF(VALUE(Pengawas!AN875)&gt;33,"Tidak valid",IF(VALUE(Pengawas!AN875)&lt;1,"Tidak valid","OK")))))</f>
        <v>-</v>
      </c>
      <c r="AO875" s="25" t="str">
        <f>IF(Pengawas!AL875="",IF(Pengawas!AO875="","-","Harap dikosongkan"),IF(Pengawas!AL875&lt;&gt;1,IF(Pengawas!AO875="","OK","Harap dikosongkan"),IF(Pengawas!AO875="","Harap diisi",IF(Pengawas!AO875&gt;1,"Tidak valid","OK"))))</f>
        <v>-</v>
      </c>
      <c r="AP875" s="25" t="str">
        <f>IF(Pengawas!AL875&gt;1,"OK",IF(Pengawas!AO875="",IF(Pengawas!AP875="","-","Kolom AO cek lagi"),IF(Pengawas!AO875=0,IF(Pengawas!AP875="","OK","Harap dikosongkan"),IF(Pengawas!AP875="","Harap diisi",IF(LEN(Pengawas!AP875)&lt;12,"Tidak valid",IF(LEN(Pengawas!AP875)&gt;14,"Tidak valid","OK"))))))</f>
        <v>-</v>
      </c>
      <c r="AQ875" s="26" t="str">
        <f>IF(Pengawas!AL875&gt;1,"OK",IF(Pengawas!AO875="",IF(Pengawas!AQ875="","-","Kolom AO cek lagi"),IF(Pengawas!AO875=0,IF(Pengawas!AQ875="","OK","Harap dikosongkan"),IF(Pengawas!AQ875="","Harap diisi",IF(LEN(Pengawas!AQ875)&lt;5,"Cek lagi","OK")))))</f>
        <v>-</v>
      </c>
      <c r="AR875" s="26" t="str">
        <f>IF(Pengawas!AL875&gt;1,"OK",IF(Pengawas!AO875="",IF(Pengawas!AR875="","-","Kolom AT cek lagi"),IF(Pengawas!AO875=0,IF(Pengawas!AR875="","OK","Harap dikosongkan"),IF(Pengawas!AR875="","Harap diisi",IF(VALUE(LEFT(Pengawas!AR875,2))&gt;31,"Tanggal tidak valid",IF(VALUE(LEFT(RIGHT(Pengawas!AR875,7),2))&gt;12,"Bulan tidak valid",IF(VALUE(RIGHT(Pengawas!AR875,4))&gt;2016,"Tahun cek lagi",IF(VALUE(RIGHT(Pengawas!AR875,4))&lt;2005,"Tahun cek lagi","OK"))))))))</f>
        <v>-</v>
      </c>
      <c r="AS875" s="25" t="str">
        <f>IF(Pengawas!AP875="",IF(Pengawas!AS875="","-","Harap dikosongkan"),IF(Pengawas!AP875&lt;&gt;"",IF(Pengawas!AS875="","Harap diisi",IF(Pengawas!AS875&gt;1,"Tidak valid","OK"))))</f>
        <v>-</v>
      </c>
      <c r="AT875" s="25" t="str">
        <f>IF(Pengawas!AS875="",IF(Pengawas!AT875="","-","Harap dikosongkan"),IF(Pengawas!AS875&lt;&gt;1,IF(Pengawas!AT875="","OK","Harap dikosongkan"),IF(Pengawas!AS875="",IF(Pengawas!AT875="","-","Harap dikosongkan"),IF(Pengawas!AS875=0,IF(Pengawas!AT875="","OK","Harap dikosongkan"),IF(Pengawas!AT875="","Harap diisi",IF(Pengawas!AT875&gt;2016,"Cek lagi",IF(Pengawas!AT875&lt;2005,"Cek lagi",IF(Pengawas!AM875&gt;Pengawas!AT875,"Cek lagi dengan Kolom AL","OK"))))))))</f>
        <v>-</v>
      </c>
      <c r="AU875" s="25" t="str">
        <f>IF(Pengawas!AS875="",IF(Pengawas!AU875="","-","Harap dikosongkan"),IF(Pengawas!AS875&lt;&gt;1,IF(Pengawas!AU875="","OK","Harap dikosongkan"),IF(Pengawas!AS875="",IF(Pengawas!AU875="","-","Harap dikosongkan"),IF(Pengawas!AS875=0,IF(Pengawas!AU875="","OK","Harap dikosongkan"),IF(Pengawas!AU875="","Harap diisi",IF(Pengawas!AU875&gt;20000000,"Cek lagi",IF(Pengawas!AU875&lt;100000,"Cek lagi","OK")))))))</f>
        <v>-</v>
      </c>
      <c r="AV875" s="25" t="str">
        <f>IF(Pengawas!AV875="","-",IF(Pengawas!AV875&gt;3,"Tidak valid","OK"))</f>
        <v>-</v>
      </c>
      <c r="AW875" s="25" t="str">
        <f>IF(Pengawas!AV875="",IF(Pengawas!AW875="","-","Harap dikosongkan"),IF(Pengawas!AV875=0,IF(Pengawas!AW875="","OK","Harap dikosongkan"),IF(Pengawas!AV875&gt;0,IF(Pengawas!AW875="","Harap diisi",IF(Pengawas!AW875&gt;2015,"Tidak valid","OK")))))</f>
        <v>-</v>
      </c>
      <c r="AX875" s="25" t="str">
        <f>IF(Pengawas!AV875="",IF(Pengawas!AX875="","-","Harap dikosongkan"),IF(Pengawas!AV875=0,IF(Pengawas!AX875="","OK","Harap dikosongkan"),IF(Pengawas!AV875&gt;0,IF(Pengawas!AX875="","Harap diisi",IF(Pengawas!AX875="","-",IF(Pengawas!AX875&gt;1,"Tidak valid","OK"))))))</f>
        <v>-</v>
      </c>
      <c r="AY875" s="25" t="str">
        <f>IF(Pengawas!AY875="","-",IF(Pengawas!AY875&gt;2,"Tidak valid","OK"))</f>
        <v>-</v>
      </c>
      <c r="AZ875" s="25" t="str">
        <f>IF(Pengawas!AY875="",IF(Pengawas!AZ875="","-","Harap dikosongkan"),IF(Pengawas!AY875=0,IF(Pengawas!AZ875="","OK","Harap dikosongkan"),IF(Pengawas!AZ875="","Harap diisi",IF(Pengawas!AZ875&gt;2015,"Cek lagi",IF(Pengawas!AZ875&lt;2000,"Cek lagi","OK")))))</f>
        <v>-</v>
      </c>
      <c r="BA875" s="25" t="str">
        <f>IF(Pengawas!BA875="","-",IF(LEN(Pengawas!BA875)&lt;5,"Cek lagi","OK"))</f>
        <v>-</v>
      </c>
      <c r="BB875" s="25" t="str">
        <f>IF(Pengawas!BB875="","-",IF(LEN(Pengawas!BB875)&lt;4,"Cek lagi","OK"))</f>
        <v>-</v>
      </c>
      <c r="BC875" s="25" t="str">
        <f>IF(Pengawas!BC875="","-",IF(LEN(Pengawas!BC875)&lt;4,"Cek lagi","OK"))</f>
        <v>-</v>
      </c>
      <c r="BD875" s="25" t="str">
        <f>IF(Pengawas!BD875="","-",IF(LEN(Pengawas!BD875)&lt;4,"Cek lagi","OK"))</f>
        <v>-</v>
      </c>
      <c r="BE875" s="25" t="str">
        <f>IF(Pengawas!BE875="","-",IF(LEN(Pengawas!BE875)&lt;4,"Cek lagi","OK"))</f>
        <v>-</v>
      </c>
      <c r="BF875" s="25" t="str">
        <f>IF(Pengawas!BF875="","-",IF(LEN(Pengawas!BF875)&lt;&gt;5,"Tidak valid","OK"))</f>
        <v>-</v>
      </c>
      <c r="BG875" s="25" t="str">
        <f>IF(Pengawas!BG875="","-",IF(LEN(Pengawas!BG875)&lt;9,"Cek lagi",IF(LEN(Pengawas!BG875)&gt;14,"Cek lagi","OK")))</f>
        <v>-</v>
      </c>
    </row>
    <row r="876" spans="1:59" ht="15" customHeight="1" x14ac:dyDescent="0.2">
      <c r="A876" s="25" t="str">
        <f>IF(Pengawas!A876="","-",IF(LEN(Pengawas!A876)&lt;4,"Cek lagi","OK"))</f>
        <v>-</v>
      </c>
      <c r="B876" s="25" t="str">
        <f>IF(Pengawas!B876="","-",IF(LEN(Pengawas!B876)&lt;4,"Cek lagi","OK"))</f>
        <v>-</v>
      </c>
      <c r="C876" s="25" t="str">
        <f>IF(Pengawas!C876="","-",IF(LEN(Pengawas!C876)&lt;&gt;18,"Tidak valid","OK"))</f>
        <v>-</v>
      </c>
      <c r="D876" s="25" t="str">
        <f>IF(Pengawas!D876="","-",IF(LEN(Pengawas!D876)&lt;&gt;16,"Tidak valid","OK"))</f>
        <v>-</v>
      </c>
      <c r="E876" s="25" t="str">
        <f>IF(Pengawas!E876="","-",IF(LEN(Pengawas!E876)&lt;4,"Cek lagi","OK"))</f>
        <v>-</v>
      </c>
      <c r="F876" s="25" t="str">
        <f>IF(Pengawas!F876="","-",IF(LEN(Pengawas!F876)&lt;&gt;16,"Tidak valid","OK"))</f>
        <v>-</v>
      </c>
      <c r="G876" s="25" t="str">
        <f>IF(Pengawas!G876="","-",IF(LEN(Pengawas!G876)&lt;4,"Cek lagi","OK"))</f>
        <v>-</v>
      </c>
      <c r="H876" s="26" t="str">
        <f>IF(Pengawas!H876="","-",IF(VALUE(LEFT(Pengawas!H876,2))&gt;31,"Tanggal tidak valid",IF(VALUE(LEFT(RIGHT(Pengawas!H876,7),2))&gt;12,"Bulan tidak valid",IF(VALUE(RIGHT(Pengawas!H876,4))&gt;1990,"Umur terlalu muda",IF(VALUE(RIGHT(Pengawas!H876,4))&lt;1955,"Umur terlalu tua","OK")))))</f>
        <v>-</v>
      </c>
      <c r="I876" s="25" t="str">
        <f>IF(Pengawas!I876="","-",IF(Pengawas!I876="L","OK",IF(Pengawas!I876="P","OK","Tidak valid")))</f>
        <v>-</v>
      </c>
      <c r="J876" s="25" t="str">
        <f>IF(Pengawas!J876="","-",IF(LEN(Pengawas!J876)&lt;4,"Cek lagi","OK"))</f>
        <v>-</v>
      </c>
      <c r="K876" s="25" t="str">
        <f>IF(Pengawas!K876="","-",IF(Pengawas!K876&gt;5,"Tidak valid",IF(Pengawas!K876&lt;1,"Tidak valid","OK")))</f>
        <v>-</v>
      </c>
      <c r="L876" s="25" t="str">
        <f>IF(Pengawas!L876="","-",IF(VALUE(LEFT(Pengawas!L876,1))&gt;1,"Tidak valid","OK"))</f>
        <v>-</v>
      </c>
      <c r="M876" s="25" t="str">
        <f>IF(Pengawas!M876="","-",IF(VALUE(LEFT(Pengawas!M876,1))&gt;1,"Tidak valid","OK"))</f>
        <v>-</v>
      </c>
      <c r="N876" s="25" t="str">
        <f>IF(Pengawas!N876="","-",IF(VALUE(LEFT(Pengawas!N876,2))&gt;31,"Tanggal tidak valid",IF(VALUE(LEFT(RIGHT(Pengawas!N876,7),2))&gt;12,"Bulan tidak valid",IF(VALUE(RIGHT(Pengawas!N876,4))&gt;2015,"Tahun cek lagi",IF(VALUE(RIGHT(Pengawas!N876,4))&lt;1930,"Tahun cek lagi","OK")))))</f>
        <v>-</v>
      </c>
      <c r="O876" s="26" t="str">
        <f>IF(Pengawas!O876="","-",IF(VALUE(LEFT(Pengawas!O876,2))&gt;31,"Tanggal tidak valid",IF(VALUE(LEFT(RIGHT(Pengawas!O876,7),2))&gt;12,"Bulan tidak valid",IF(VALUE(RIGHT(Pengawas!O876,4))&gt;2015,"Tahun cek lagi",IF(VALUE(RIGHT(Pengawas!O876,4))&lt;1930,"Tahun cek lagi","OK")))))</f>
        <v>-</v>
      </c>
      <c r="P876" s="26" t="str">
        <f>IF(Pengawas!P876="","-",IF(VALUE(LEFT(Pengawas!P876,2))&gt;31,"Tanggal tidak valid",IF(VALUE(LEFT(RIGHT(Pengawas!P876,7),2))&gt;12,"Bulan tidak valid",IF(VALUE(RIGHT(Pengawas!P876,4))&gt;2015,"Tahun cek lagi",IF(VALUE(RIGHT(Pengawas!P876,4))&lt;1930,"Tahun cek lagi","OK")))))</f>
        <v>-</v>
      </c>
      <c r="Q876" s="25" t="str">
        <f>IF(Pengawas!Q876="","-",IF(Pengawas!Q876&gt;3,"Tidak valid",IF(Pengawas!Q876&lt;1,"Tidak valid","OK")))</f>
        <v>-</v>
      </c>
      <c r="R876" s="25" t="str">
        <f>IF(Pengawas!R876="","-",IF(Pengawas!R876&gt;20000000,"Cek lagi",IF(Pengawas!R876&lt;50000,"Cek lagi","OK")))</f>
        <v>-</v>
      </c>
      <c r="S876" s="25" t="str">
        <f>IF(Pengawas!S876="","-",IF(Pengawas!S876&gt;3,"Tidak valid",IF(Pengawas!S876&lt;1,"Tidak valid","OK")))</f>
        <v>-</v>
      </c>
      <c r="T876" s="25" t="str">
        <f>IF(Pengawas!T876="","-",IF(Pengawas!T876&gt;6,"Tidak valid",IF(Pengawas!T876&lt;1,"Tidak valid","OK")))</f>
        <v>-</v>
      </c>
      <c r="U876" s="25" t="str">
        <f>IF(Pengawas!U876="","-",IF(Pengawas!U876&gt;4,"Tidak valid",IF(Pengawas!U876&lt;1,"Tidak valid","OK")))</f>
        <v>-</v>
      </c>
      <c r="V876" s="25" t="str">
        <f>IF(Pengawas!V876="","-",IF(Pengawas!V876&gt;2,"Tidak valid",IF(Pengawas!V876&lt;1,"Tidak valid","OK")))</f>
        <v>-</v>
      </c>
      <c r="W876" s="25" t="str">
        <f>IF(Pengawas!V876="","-",IF(Pengawas!V876=1,IF(Pengawas!W876="","Harap diisi","OK"),IF(Pengawas!V876=2,IF(Pengawas!W876="","Harap diisi","OK"),IF(Pengawas!V877&lt;1,"-",IF(Pengawas!V877&gt;2,"-","OK")))))</f>
        <v>-</v>
      </c>
      <c r="X876" s="25" t="str">
        <f>IF(Pengawas!V876="","-",IF(Pengawas!V876=1,IF(Pengawas!X876="","Harap diisi","OK"),IF(Pengawas!V876=2,IF(Pengawas!X876="","Harap diisi","OK"),IF(Pengawas!V877&lt;1,"-",IF(Pengawas!V877&gt;2,"-","OK")))))</f>
        <v>-</v>
      </c>
      <c r="Y876" s="25" t="str">
        <f>IF(Pengawas!V876="","-",IF(Pengawas!V876=1,IF(Pengawas!Y876="","Harap diisi","OK"),IF(Pengawas!V876=2,IF(Pengawas!Y876="","Harap diisi","OK"),IF(Pengawas!V877&lt;1,"-",IF(Pengawas!V877&gt;2,"-","OK")))))</f>
        <v>-</v>
      </c>
      <c r="Z876" s="25" t="str">
        <f>IF(Pengawas!V876="","-",IF(Pengawas!V876=1,IF(Pengawas!Z876="","Harap diisi","OK"),IF(Pengawas!V876=2,IF(Pengawas!Z876="","Harap diisi","OK"),IF(Pengawas!V877&lt;1,"-",IF(Pengawas!V877&gt;2,"-","OK")))))</f>
        <v>-</v>
      </c>
      <c r="AA876" s="25" t="str">
        <f>IF(Pengawas!V876="","-",IF(Pengawas!V876=1,IF(Pengawas!AA876="","Harap diisi","OK"),IF(Pengawas!V876=2,IF(Pengawas!AA876="","Harap diisi","OK"),IF(Pengawas!V877&lt;1,"-",IF(Pengawas!V877&gt;2,"-","OK")))))</f>
        <v>-</v>
      </c>
      <c r="AB876" s="25" t="str">
        <f>IF(Pengawas!V876="","-",IF(Pengawas!V876=1,IF(Pengawas!AB876="","Harap diisi","OK"),IF(Pengawas!V876=2,IF(Pengawas!AB876="","Harap diisi","OK"),IF(Pengawas!V877&lt;1,"-",IF(Pengawas!V877&gt;2,"-","OK")))))</f>
        <v>-</v>
      </c>
      <c r="AC876" s="25" t="str">
        <f>IF(Pengawas!V876="","-",IF(Pengawas!V876=1,IF(Pengawas!AC876="","Harap diisi","OK"),IF(Pengawas!V876=2,IF(Pengawas!AC876="","Harap diisi","OK"),IF(Pengawas!V877&lt;1,"-",IF(Pengawas!V877&gt;2,"-","OK")))))</f>
        <v>-</v>
      </c>
      <c r="AD876" s="25" t="str">
        <f>IF(Pengawas!V876="","-",IF(Pengawas!V876=1,IF(Pengawas!AD876="","OK","Harap dikosongkan"),IF(Pengawas!V876=2,IF(Pengawas!AD876="","Harap diisi","OK"),IF(Pengawas!V877&lt;1,"-",IF(Pengawas!V877&gt;2,"-","OK")))))</f>
        <v>-</v>
      </c>
      <c r="AE876" s="25" t="str">
        <f>IF(Pengawas!V876="","-",IF(Pengawas!V876=1,IF(Pengawas!AE876="","OK","Harap dikosongkan"),IF(Pengawas!V876=2,IF(Pengawas!AE876="","Harap diisi","OK"),IF(Pengawas!V877&lt;1,"-",IF(Pengawas!V877&gt;2,"-","OK")))))</f>
        <v>-</v>
      </c>
      <c r="AF876" s="25" t="str">
        <f>IF(Pengawas!V876="","-",IF(Pengawas!V876=1,IF(Pengawas!AF876="","OK","Harap dikosongkan"),IF(Pengawas!V876=2,IF(Pengawas!AF876="","Harap diisi","OK"),IF(Pengawas!V877&lt;1,"-",IF(Pengawas!V877&gt;2,"-","OK")))))</f>
        <v>-</v>
      </c>
      <c r="AG876" s="25" t="str">
        <f>IF(Pengawas!V876="","-",IF(Pengawas!V876=1,IF(Pengawas!AG876="","OK","Harap dikosongkan"),IF(Pengawas!V876=2,IF(Pengawas!AG876="","Harap diisi","OK"),IF(Pengawas!V877&lt;1,"-",IF(Pengawas!V877&gt;2,"-","OK")))))</f>
        <v>-</v>
      </c>
      <c r="AH876" s="25" t="str">
        <f>IF(Pengawas!V876="","-",IF(Pengawas!V876=1,IF(Pengawas!AH876="","OK","Harap dikosongkan"),IF(Pengawas!V876=2,IF(Pengawas!AH876="","Harap diisi","OK"),IF(Pengawas!V877&lt;1,"-",IF(Pengawas!V877&gt;2,"-","OK")))))</f>
        <v>-</v>
      </c>
      <c r="AI876" s="25" t="str">
        <f>IF(Pengawas!V876="","-",IF(Pengawas!V876=1,IF(Pengawas!AI876="","OK","Harap dikosongkan"),IF(Pengawas!V876=2,IF(Pengawas!AI876="","Harap diisi","OK"),IF(Pengawas!V877&lt;1,"-",IF(Pengawas!V877&gt;2,"-","OK")))))</f>
        <v>-</v>
      </c>
      <c r="AJ876" s="25" t="str">
        <f>IF(Pengawas!V876="","-",IF(Pengawas!V876=1,IF(Pengawas!AJ876="","OK","Harap dikosongkan"),IF(Pengawas!V876=2,IF(Pengawas!AJ876="","Harap diisi","OK"),IF(Pengawas!V877&lt;1,"-",IF(Pengawas!V877&gt;2,"-","OK")))))</f>
        <v>-</v>
      </c>
      <c r="AK876" s="25" t="str">
        <f>IF(Pengawas!V876="","-",IF(Pengawas!V876=1,IF(Pengawas!AK876="","OK","Harap dikosongkan"),IF(Pengawas!V876=2,IF(Pengawas!AK876="","Harap diisi","OK"),IF(Pengawas!V877&lt;1,"-",IF(Pengawas!V877&gt;2,"-","OK")))))</f>
        <v>-</v>
      </c>
      <c r="AL876" s="25" t="str">
        <f>IF(Pengawas!AL876="","-",IF(Pengawas!AL876&gt;3,"Tidak valid",IF(Pengawas!AL876&lt;1,"Tidak valid","OK")))</f>
        <v>-</v>
      </c>
      <c r="AM876" s="25" t="str">
        <f>IF(Pengawas!AL876="",IF(Pengawas!AM876="","-","Harap dikosongkan"),IF(Pengawas!AL876&lt;&gt;1,IF(Pengawas!AM876="","OK","Harap dikosongkan"),IF(Pengawas!AM876="","Harap diisi",IF(Pengawas!AM876&gt;2015,"Cek lagi",IF(Pengawas!AM876&lt;2005,"Cek lagi","OK")))))</f>
        <v>-</v>
      </c>
      <c r="AN876" s="25" t="str">
        <f>IF(Pengawas!AL876="",IF(Pengawas!AN876="","-","Harap dikosongkan"),IF(Pengawas!AL876&lt;&gt;1,IF(Pengawas!AN876="","OK","Harap dikosongkan"),IF(Pengawas!AN876="","Harap diisi",IF(VALUE(Pengawas!AN876)&gt;33,"Tidak valid",IF(VALUE(Pengawas!AN876)&lt;1,"Tidak valid","OK")))))</f>
        <v>-</v>
      </c>
      <c r="AO876" s="25" t="str">
        <f>IF(Pengawas!AL876="",IF(Pengawas!AO876="","-","Harap dikosongkan"),IF(Pengawas!AL876&lt;&gt;1,IF(Pengawas!AO876="","OK","Harap dikosongkan"),IF(Pengawas!AO876="","Harap diisi",IF(Pengawas!AO876&gt;1,"Tidak valid","OK"))))</f>
        <v>-</v>
      </c>
      <c r="AP876" s="25" t="str">
        <f>IF(Pengawas!AL876&gt;1,"OK",IF(Pengawas!AO876="",IF(Pengawas!AP876="","-","Kolom AO cek lagi"),IF(Pengawas!AO876=0,IF(Pengawas!AP876="","OK","Harap dikosongkan"),IF(Pengawas!AP876="","Harap diisi",IF(LEN(Pengawas!AP876)&lt;12,"Tidak valid",IF(LEN(Pengawas!AP876)&gt;14,"Tidak valid","OK"))))))</f>
        <v>-</v>
      </c>
      <c r="AQ876" s="26" t="str">
        <f>IF(Pengawas!AL876&gt;1,"OK",IF(Pengawas!AO876="",IF(Pengawas!AQ876="","-","Kolom AO cek lagi"),IF(Pengawas!AO876=0,IF(Pengawas!AQ876="","OK","Harap dikosongkan"),IF(Pengawas!AQ876="","Harap diisi",IF(LEN(Pengawas!AQ876)&lt;5,"Cek lagi","OK")))))</f>
        <v>-</v>
      </c>
      <c r="AR876" s="26" t="str">
        <f>IF(Pengawas!AL876&gt;1,"OK",IF(Pengawas!AO876="",IF(Pengawas!AR876="","-","Kolom AT cek lagi"),IF(Pengawas!AO876=0,IF(Pengawas!AR876="","OK","Harap dikosongkan"),IF(Pengawas!AR876="","Harap diisi",IF(VALUE(LEFT(Pengawas!AR876,2))&gt;31,"Tanggal tidak valid",IF(VALUE(LEFT(RIGHT(Pengawas!AR876,7),2))&gt;12,"Bulan tidak valid",IF(VALUE(RIGHT(Pengawas!AR876,4))&gt;2016,"Tahun cek lagi",IF(VALUE(RIGHT(Pengawas!AR876,4))&lt;2005,"Tahun cek lagi","OK"))))))))</f>
        <v>-</v>
      </c>
      <c r="AS876" s="25" t="str">
        <f>IF(Pengawas!AP876="",IF(Pengawas!AS876="","-","Harap dikosongkan"),IF(Pengawas!AP876&lt;&gt;"",IF(Pengawas!AS876="","Harap diisi",IF(Pengawas!AS876&gt;1,"Tidak valid","OK"))))</f>
        <v>-</v>
      </c>
      <c r="AT876" s="25" t="str">
        <f>IF(Pengawas!AS876="",IF(Pengawas!AT876="","-","Harap dikosongkan"),IF(Pengawas!AS876&lt;&gt;1,IF(Pengawas!AT876="","OK","Harap dikosongkan"),IF(Pengawas!AS876="",IF(Pengawas!AT876="","-","Harap dikosongkan"),IF(Pengawas!AS876=0,IF(Pengawas!AT876="","OK","Harap dikosongkan"),IF(Pengawas!AT876="","Harap diisi",IF(Pengawas!AT876&gt;2016,"Cek lagi",IF(Pengawas!AT876&lt;2005,"Cek lagi",IF(Pengawas!AM876&gt;Pengawas!AT876,"Cek lagi dengan Kolom AL","OK"))))))))</f>
        <v>-</v>
      </c>
      <c r="AU876" s="25" t="str">
        <f>IF(Pengawas!AS876="",IF(Pengawas!AU876="","-","Harap dikosongkan"),IF(Pengawas!AS876&lt;&gt;1,IF(Pengawas!AU876="","OK","Harap dikosongkan"),IF(Pengawas!AS876="",IF(Pengawas!AU876="","-","Harap dikosongkan"),IF(Pengawas!AS876=0,IF(Pengawas!AU876="","OK","Harap dikosongkan"),IF(Pengawas!AU876="","Harap diisi",IF(Pengawas!AU876&gt;20000000,"Cek lagi",IF(Pengawas!AU876&lt;100000,"Cek lagi","OK")))))))</f>
        <v>-</v>
      </c>
      <c r="AV876" s="25" t="str">
        <f>IF(Pengawas!AV876="","-",IF(Pengawas!AV876&gt;3,"Tidak valid","OK"))</f>
        <v>-</v>
      </c>
      <c r="AW876" s="25" t="str">
        <f>IF(Pengawas!AV876="",IF(Pengawas!AW876="","-","Harap dikosongkan"),IF(Pengawas!AV876=0,IF(Pengawas!AW876="","OK","Harap dikosongkan"),IF(Pengawas!AV876&gt;0,IF(Pengawas!AW876="","Harap diisi",IF(Pengawas!AW876&gt;2015,"Tidak valid","OK")))))</f>
        <v>-</v>
      </c>
      <c r="AX876" s="25" t="str">
        <f>IF(Pengawas!AV876="",IF(Pengawas!AX876="","-","Harap dikosongkan"),IF(Pengawas!AV876=0,IF(Pengawas!AX876="","OK","Harap dikosongkan"),IF(Pengawas!AV876&gt;0,IF(Pengawas!AX876="","Harap diisi",IF(Pengawas!AX876="","-",IF(Pengawas!AX876&gt;1,"Tidak valid","OK"))))))</f>
        <v>-</v>
      </c>
      <c r="AY876" s="25" t="str">
        <f>IF(Pengawas!AY876="","-",IF(Pengawas!AY876&gt;2,"Tidak valid","OK"))</f>
        <v>-</v>
      </c>
      <c r="AZ876" s="25" t="str">
        <f>IF(Pengawas!AY876="",IF(Pengawas!AZ876="","-","Harap dikosongkan"),IF(Pengawas!AY876=0,IF(Pengawas!AZ876="","OK","Harap dikosongkan"),IF(Pengawas!AZ876="","Harap diisi",IF(Pengawas!AZ876&gt;2015,"Cek lagi",IF(Pengawas!AZ876&lt;2000,"Cek lagi","OK")))))</f>
        <v>-</v>
      </c>
      <c r="BA876" s="25" t="str">
        <f>IF(Pengawas!BA876="","-",IF(LEN(Pengawas!BA876)&lt;5,"Cek lagi","OK"))</f>
        <v>-</v>
      </c>
      <c r="BB876" s="25" t="str">
        <f>IF(Pengawas!BB876="","-",IF(LEN(Pengawas!BB876)&lt;4,"Cek lagi","OK"))</f>
        <v>-</v>
      </c>
      <c r="BC876" s="25" t="str">
        <f>IF(Pengawas!BC876="","-",IF(LEN(Pengawas!BC876)&lt;4,"Cek lagi","OK"))</f>
        <v>-</v>
      </c>
      <c r="BD876" s="25" t="str">
        <f>IF(Pengawas!BD876="","-",IF(LEN(Pengawas!BD876)&lt;4,"Cek lagi","OK"))</f>
        <v>-</v>
      </c>
      <c r="BE876" s="25" t="str">
        <f>IF(Pengawas!BE876="","-",IF(LEN(Pengawas!BE876)&lt;4,"Cek lagi","OK"))</f>
        <v>-</v>
      </c>
      <c r="BF876" s="25" t="str">
        <f>IF(Pengawas!BF876="","-",IF(LEN(Pengawas!BF876)&lt;&gt;5,"Tidak valid","OK"))</f>
        <v>-</v>
      </c>
      <c r="BG876" s="25" t="str">
        <f>IF(Pengawas!BG876="","-",IF(LEN(Pengawas!BG876)&lt;9,"Cek lagi",IF(LEN(Pengawas!BG876)&gt;14,"Cek lagi","OK")))</f>
        <v>-</v>
      </c>
    </row>
    <row r="877" spans="1:59" ht="15" customHeight="1" x14ac:dyDescent="0.2">
      <c r="A877" s="25" t="str">
        <f>IF(Pengawas!A877="","-",IF(LEN(Pengawas!A877)&lt;4,"Cek lagi","OK"))</f>
        <v>-</v>
      </c>
      <c r="B877" s="25" t="str">
        <f>IF(Pengawas!B877="","-",IF(LEN(Pengawas!B877)&lt;4,"Cek lagi","OK"))</f>
        <v>-</v>
      </c>
      <c r="C877" s="25" t="str">
        <f>IF(Pengawas!C877="","-",IF(LEN(Pengawas!C877)&lt;&gt;18,"Tidak valid","OK"))</f>
        <v>-</v>
      </c>
      <c r="D877" s="25" t="str">
        <f>IF(Pengawas!D877="","-",IF(LEN(Pengawas!D877)&lt;&gt;16,"Tidak valid","OK"))</f>
        <v>-</v>
      </c>
      <c r="E877" s="25" t="str">
        <f>IF(Pengawas!E877="","-",IF(LEN(Pengawas!E877)&lt;4,"Cek lagi","OK"))</f>
        <v>-</v>
      </c>
      <c r="F877" s="25" t="str">
        <f>IF(Pengawas!F877="","-",IF(LEN(Pengawas!F877)&lt;&gt;16,"Tidak valid","OK"))</f>
        <v>-</v>
      </c>
      <c r="G877" s="25" t="str">
        <f>IF(Pengawas!G877="","-",IF(LEN(Pengawas!G877)&lt;4,"Cek lagi","OK"))</f>
        <v>-</v>
      </c>
      <c r="H877" s="26" t="str">
        <f>IF(Pengawas!H877="","-",IF(VALUE(LEFT(Pengawas!H877,2))&gt;31,"Tanggal tidak valid",IF(VALUE(LEFT(RIGHT(Pengawas!H877,7),2))&gt;12,"Bulan tidak valid",IF(VALUE(RIGHT(Pengawas!H877,4))&gt;1990,"Umur terlalu muda",IF(VALUE(RIGHT(Pengawas!H877,4))&lt;1955,"Umur terlalu tua","OK")))))</f>
        <v>-</v>
      </c>
      <c r="I877" s="25" t="str">
        <f>IF(Pengawas!I877="","-",IF(Pengawas!I877="L","OK",IF(Pengawas!I877="P","OK","Tidak valid")))</f>
        <v>-</v>
      </c>
      <c r="J877" s="25" t="str">
        <f>IF(Pengawas!J877="","-",IF(LEN(Pengawas!J877)&lt;4,"Cek lagi","OK"))</f>
        <v>-</v>
      </c>
      <c r="K877" s="25" t="str">
        <f>IF(Pengawas!K877="","-",IF(Pengawas!K877&gt;5,"Tidak valid",IF(Pengawas!K877&lt;1,"Tidak valid","OK")))</f>
        <v>-</v>
      </c>
      <c r="L877" s="25" t="str">
        <f>IF(Pengawas!L877="","-",IF(VALUE(LEFT(Pengawas!L877,1))&gt;1,"Tidak valid","OK"))</f>
        <v>-</v>
      </c>
      <c r="M877" s="25" t="str">
        <f>IF(Pengawas!M877="","-",IF(VALUE(LEFT(Pengawas!M877,1))&gt;1,"Tidak valid","OK"))</f>
        <v>-</v>
      </c>
      <c r="N877" s="25" t="str">
        <f>IF(Pengawas!N877="","-",IF(VALUE(LEFT(Pengawas!N877,2))&gt;31,"Tanggal tidak valid",IF(VALUE(LEFT(RIGHT(Pengawas!N877,7),2))&gt;12,"Bulan tidak valid",IF(VALUE(RIGHT(Pengawas!N877,4))&gt;2015,"Tahun cek lagi",IF(VALUE(RIGHT(Pengawas!N877,4))&lt;1930,"Tahun cek lagi","OK")))))</f>
        <v>-</v>
      </c>
      <c r="O877" s="26" t="str">
        <f>IF(Pengawas!O877="","-",IF(VALUE(LEFT(Pengawas!O877,2))&gt;31,"Tanggal tidak valid",IF(VALUE(LEFT(RIGHT(Pengawas!O877,7),2))&gt;12,"Bulan tidak valid",IF(VALUE(RIGHT(Pengawas!O877,4))&gt;2015,"Tahun cek lagi",IF(VALUE(RIGHT(Pengawas!O877,4))&lt;1930,"Tahun cek lagi","OK")))))</f>
        <v>-</v>
      </c>
      <c r="P877" s="26" t="str">
        <f>IF(Pengawas!P877="","-",IF(VALUE(LEFT(Pengawas!P877,2))&gt;31,"Tanggal tidak valid",IF(VALUE(LEFT(RIGHT(Pengawas!P877,7),2))&gt;12,"Bulan tidak valid",IF(VALUE(RIGHT(Pengawas!P877,4))&gt;2015,"Tahun cek lagi",IF(VALUE(RIGHT(Pengawas!P877,4))&lt;1930,"Tahun cek lagi","OK")))))</f>
        <v>-</v>
      </c>
      <c r="Q877" s="25" t="str">
        <f>IF(Pengawas!Q877="","-",IF(Pengawas!Q877&gt;3,"Tidak valid",IF(Pengawas!Q877&lt;1,"Tidak valid","OK")))</f>
        <v>-</v>
      </c>
      <c r="R877" s="25" t="str">
        <f>IF(Pengawas!R877="","-",IF(Pengawas!R877&gt;20000000,"Cek lagi",IF(Pengawas!R877&lt;50000,"Cek lagi","OK")))</f>
        <v>-</v>
      </c>
      <c r="S877" s="25" t="str">
        <f>IF(Pengawas!S877="","-",IF(Pengawas!S877&gt;3,"Tidak valid",IF(Pengawas!S877&lt;1,"Tidak valid","OK")))</f>
        <v>-</v>
      </c>
      <c r="T877" s="25" t="str">
        <f>IF(Pengawas!T877="","-",IF(Pengawas!T877&gt;6,"Tidak valid",IF(Pengawas!T877&lt;1,"Tidak valid","OK")))</f>
        <v>-</v>
      </c>
      <c r="U877" s="25" t="str">
        <f>IF(Pengawas!U877="","-",IF(Pengawas!U877&gt;4,"Tidak valid",IF(Pengawas!U877&lt;1,"Tidak valid","OK")))</f>
        <v>-</v>
      </c>
      <c r="V877" s="25" t="str">
        <f>IF(Pengawas!V877="","-",IF(Pengawas!V877&gt;2,"Tidak valid",IF(Pengawas!V877&lt;1,"Tidak valid","OK")))</f>
        <v>-</v>
      </c>
      <c r="W877" s="25" t="str">
        <f>IF(Pengawas!V877="","-",IF(Pengawas!V877=1,IF(Pengawas!W877="","Harap diisi","OK"),IF(Pengawas!V877=2,IF(Pengawas!W877="","Harap diisi","OK"),IF(Pengawas!V878&lt;1,"-",IF(Pengawas!V878&gt;2,"-","OK")))))</f>
        <v>-</v>
      </c>
      <c r="X877" s="25" t="str">
        <f>IF(Pengawas!V877="","-",IF(Pengawas!V877=1,IF(Pengawas!X877="","Harap diisi","OK"),IF(Pengawas!V877=2,IF(Pengawas!X877="","Harap diisi","OK"),IF(Pengawas!V878&lt;1,"-",IF(Pengawas!V878&gt;2,"-","OK")))))</f>
        <v>-</v>
      </c>
      <c r="Y877" s="25" t="str">
        <f>IF(Pengawas!V877="","-",IF(Pengawas!V877=1,IF(Pengawas!Y877="","Harap diisi","OK"),IF(Pengawas!V877=2,IF(Pengawas!Y877="","Harap diisi","OK"),IF(Pengawas!V878&lt;1,"-",IF(Pengawas!V878&gt;2,"-","OK")))))</f>
        <v>-</v>
      </c>
      <c r="Z877" s="25" t="str">
        <f>IF(Pengawas!V877="","-",IF(Pengawas!V877=1,IF(Pengawas!Z877="","Harap diisi","OK"),IF(Pengawas!V877=2,IF(Pengawas!Z877="","Harap diisi","OK"),IF(Pengawas!V878&lt;1,"-",IF(Pengawas!V878&gt;2,"-","OK")))))</f>
        <v>-</v>
      </c>
      <c r="AA877" s="25" t="str">
        <f>IF(Pengawas!V877="","-",IF(Pengawas!V877=1,IF(Pengawas!AA877="","Harap diisi","OK"),IF(Pengawas!V877=2,IF(Pengawas!AA877="","Harap diisi","OK"),IF(Pengawas!V878&lt;1,"-",IF(Pengawas!V878&gt;2,"-","OK")))))</f>
        <v>-</v>
      </c>
      <c r="AB877" s="25" t="str">
        <f>IF(Pengawas!V877="","-",IF(Pengawas!V877=1,IF(Pengawas!AB877="","Harap diisi","OK"),IF(Pengawas!V877=2,IF(Pengawas!AB877="","Harap diisi","OK"),IF(Pengawas!V878&lt;1,"-",IF(Pengawas!V878&gt;2,"-","OK")))))</f>
        <v>-</v>
      </c>
      <c r="AC877" s="25" t="str">
        <f>IF(Pengawas!V877="","-",IF(Pengawas!V877=1,IF(Pengawas!AC877="","Harap diisi","OK"),IF(Pengawas!V877=2,IF(Pengawas!AC877="","Harap diisi","OK"),IF(Pengawas!V878&lt;1,"-",IF(Pengawas!V878&gt;2,"-","OK")))))</f>
        <v>-</v>
      </c>
      <c r="AD877" s="25" t="str">
        <f>IF(Pengawas!V877="","-",IF(Pengawas!V877=1,IF(Pengawas!AD877="","OK","Harap dikosongkan"),IF(Pengawas!V877=2,IF(Pengawas!AD877="","Harap diisi","OK"),IF(Pengawas!V878&lt;1,"-",IF(Pengawas!V878&gt;2,"-","OK")))))</f>
        <v>-</v>
      </c>
      <c r="AE877" s="25" t="str">
        <f>IF(Pengawas!V877="","-",IF(Pengawas!V877=1,IF(Pengawas!AE877="","OK","Harap dikosongkan"),IF(Pengawas!V877=2,IF(Pengawas!AE877="","Harap diisi","OK"),IF(Pengawas!V878&lt;1,"-",IF(Pengawas!V878&gt;2,"-","OK")))))</f>
        <v>-</v>
      </c>
      <c r="AF877" s="25" t="str">
        <f>IF(Pengawas!V877="","-",IF(Pengawas!V877=1,IF(Pengawas!AF877="","OK","Harap dikosongkan"),IF(Pengawas!V877=2,IF(Pengawas!AF877="","Harap diisi","OK"),IF(Pengawas!V878&lt;1,"-",IF(Pengawas!V878&gt;2,"-","OK")))))</f>
        <v>-</v>
      </c>
      <c r="AG877" s="25" t="str">
        <f>IF(Pengawas!V877="","-",IF(Pengawas!V877=1,IF(Pengawas!AG877="","OK","Harap dikosongkan"),IF(Pengawas!V877=2,IF(Pengawas!AG877="","Harap diisi","OK"),IF(Pengawas!V878&lt;1,"-",IF(Pengawas!V878&gt;2,"-","OK")))))</f>
        <v>-</v>
      </c>
      <c r="AH877" s="25" t="str">
        <f>IF(Pengawas!V877="","-",IF(Pengawas!V877=1,IF(Pengawas!AH877="","OK","Harap dikosongkan"),IF(Pengawas!V877=2,IF(Pengawas!AH877="","Harap diisi","OK"),IF(Pengawas!V878&lt;1,"-",IF(Pengawas!V878&gt;2,"-","OK")))))</f>
        <v>-</v>
      </c>
      <c r="AI877" s="25" t="str">
        <f>IF(Pengawas!V877="","-",IF(Pengawas!V877=1,IF(Pengawas!AI877="","OK","Harap dikosongkan"),IF(Pengawas!V877=2,IF(Pengawas!AI877="","Harap diisi","OK"),IF(Pengawas!V878&lt;1,"-",IF(Pengawas!V878&gt;2,"-","OK")))))</f>
        <v>-</v>
      </c>
      <c r="AJ877" s="25" t="str">
        <f>IF(Pengawas!V877="","-",IF(Pengawas!V877=1,IF(Pengawas!AJ877="","OK","Harap dikosongkan"),IF(Pengawas!V877=2,IF(Pengawas!AJ877="","Harap diisi","OK"),IF(Pengawas!V878&lt;1,"-",IF(Pengawas!V878&gt;2,"-","OK")))))</f>
        <v>-</v>
      </c>
      <c r="AK877" s="25" t="str">
        <f>IF(Pengawas!V877="","-",IF(Pengawas!V877=1,IF(Pengawas!AK877="","OK","Harap dikosongkan"),IF(Pengawas!V877=2,IF(Pengawas!AK877="","Harap diisi","OK"),IF(Pengawas!V878&lt;1,"-",IF(Pengawas!V878&gt;2,"-","OK")))))</f>
        <v>-</v>
      </c>
      <c r="AL877" s="25" t="str">
        <f>IF(Pengawas!AL877="","-",IF(Pengawas!AL877&gt;3,"Tidak valid",IF(Pengawas!AL877&lt;1,"Tidak valid","OK")))</f>
        <v>-</v>
      </c>
      <c r="AM877" s="25" t="str">
        <f>IF(Pengawas!AL877="",IF(Pengawas!AM877="","-","Harap dikosongkan"),IF(Pengawas!AL877&lt;&gt;1,IF(Pengawas!AM877="","OK","Harap dikosongkan"),IF(Pengawas!AM877="","Harap diisi",IF(Pengawas!AM877&gt;2015,"Cek lagi",IF(Pengawas!AM877&lt;2005,"Cek lagi","OK")))))</f>
        <v>-</v>
      </c>
      <c r="AN877" s="25" t="str">
        <f>IF(Pengawas!AL877="",IF(Pengawas!AN877="","-","Harap dikosongkan"),IF(Pengawas!AL877&lt;&gt;1,IF(Pengawas!AN877="","OK","Harap dikosongkan"),IF(Pengawas!AN877="","Harap diisi",IF(VALUE(Pengawas!AN877)&gt;33,"Tidak valid",IF(VALUE(Pengawas!AN877)&lt;1,"Tidak valid","OK")))))</f>
        <v>-</v>
      </c>
      <c r="AO877" s="25" t="str">
        <f>IF(Pengawas!AL877="",IF(Pengawas!AO877="","-","Harap dikosongkan"),IF(Pengawas!AL877&lt;&gt;1,IF(Pengawas!AO877="","OK","Harap dikosongkan"),IF(Pengawas!AO877="","Harap diisi",IF(Pengawas!AO877&gt;1,"Tidak valid","OK"))))</f>
        <v>-</v>
      </c>
      <c r="AP877" s="25" t="str">
        <f>IF(Pengawas!AL877&gt;1,"OK",IF(Pengawas!AO877="",IF(Pengawas!AP877="","-","Kolom AO cek lagi"),IF(Pengawas!AO877=0,IF(Pengawas!AP877="","OK","Harap dikosongkan"),IF(Pengawas!AP877="","Harap diisi",IF(LEN(Pengawas!AP877)&lt;12,"Tidak valid",IF(LEN(Pengawas!AP877)&gt;14,"Tidak valid","OK"))))))</f>
        <v>-</v>
      </c>
      <c r="AQ877" s="26" t="str">
        <f>IF(Pengawas!AL877&gt;1,"OK",IF(Pengawas!AO877="",IF(Pengawas!AQ877="","-","Kolom AO cek lagi"),IF(Pengawas!AO877=0,IF(Pengawas!AQ877="","OK","Harap dikosongkan"),IF(Pengawas!AQ877="","Harap diisi",IF(LEN(Pengawas!AQ877)&lt;5,"Cek lagi","OK")))))</f>
        <v>-</v>
      </c>
      <c r="AR877" s="26" t="str">
        <f>IF(Pengawas!AL877&gt;1,"OK",IF(Pengawas!AO877="",IF(Pengawas!AR877="","-","Kolom AT cek lagi"),IF(Pengawas!AO877=0,IF(Pengawas!AR877="","OK","Harap dikosongkan"),IF(Pengawas!AR877="","Harap diisi",IF(VALUE(LEFT(Pengawas!AR877,2))&gt;31,"Tanggal tidak valid",IF(VALUE(LEFT(RIGHT(Pengawas!AR877,7),2))&gt;12,"Bulan tidak valid",IF(VALUE(RIGHT(Pengawas!AR877,4))&gt;2016,"Tahun cek lagi",IF(VALUE(RIGHT(Pengawas!AR877,4))&lt;2005,"Tahun cek lagi","OK"))))))))</f>
        <v>-</v>
      </c>
      <c r="AS877" s="25" t="str">
        <f>IF(Pengawas!AP877="",IF(Pengawas!AS877="","-","Harap dikosongkan"),IF(Pengawas!AP877&lt;&gt;"",IF(Pengawas!AS877="","Harap diisi",IF(Pengawas!AS877&gt;1,"Tidak valid","OK"))))</f>
        <v>-</v>
      </c>
      <c r="AT877" s="25" t="str">
        <f>IF(Pengawas!AS877="",IF(Pengawas!AT877="","-","Harap dikosongkan"),IF(Pengawas!AS877&lt;&gt;1,IF(Pengawas!AT877="","OK","Harap dikosongkan"),IF(Pengawas!AS877="",IF(Pengawas!AT877="","-","Harap dikosongkan"),IF(Pengawas!AS877=0,IF(Pengawas!AT877="","OK","Harap dikosongkan"),IF(Pengawas!AT877="","Harap diisi",IF(Pengawas!AT877&gt;2016,"Cek lagi",IF(Pengawas!AT877&lt;2005,"Cek lagi",IF(Pengawas!AM877&gt;Pengawas!AT877,"Cek lagi dengan Kolom AL","OK"))))))))</f>
        <v>-</v>
      </c>
      <c r="AU877" s="25" t="str">
        <f>IF(Pengawas!AS877="",IF(Pengawas!AU877="","-","Harap dikosongkan"),IF(Pengawas!AS877&lt;&gt;1,IF(Pengawas!AU877="","OK","Harap dikosongkan"),IF(Pengawas!AS877="",IF(Pengawas!AU877="","-","Harap dikosongkan"),IF(Pengawas!AS877=0,IF(Pengawas!AU877="","OK","Harap dikosongkan"),IF(Pengawas!AU877="","Harap diisi",IF(Pengawas!AU877&gt;20000000,"Cek lagi",IF(Pengawas!AU877&lt;100000,"Cek lagi","OK")))))))</f>
        <v>-</v>
      </c>
      <c r="AV877" s="25" t="str">
        <f>IF(Pengawas!AV877="","-",IF(Pengawas!AV877&gt;3,"Tidak valid","OK"))</f>
        <v>-</v>
      </c>
      <c r="AW877" s="25" t="str">
        <f>IF(Pengawas!AV877="",IF(Pengawas!AW877="","-","Harap dikosongkan"),IF(Pengawas!AV877=0,IF(Pengawas!AW877="","OK","Harap dikosongkan"),IF(Pengawas!AV877&gt;0,IF(Pengawas!AW877="","Harap diisi",IF(Pengawas!AW877&gt;2015,"Tidak valid","OK")))))</f>
        <v>-</v>
      </c>
      <c r="AX877" s="25" t="str">
        <f>IF(Pengawas!AV877="",IF(Pengawas!AX877="","-","Harap dikosongkan"),IF(Pengawas!AV877=0,IF(Pengawas!AX877="","OK","Harap dikosongkan"),IF(Pengawas!AV877&gt;0,IF(Pengawas!AX877="","Harap diisi",IF(Pengawas!AX877="","-",IF(Pengawas!AX877&gt;1,"Tidak valid","OK"))))))</f>
        <v>-</v>
      </c>
      <c r="AY877" s="25" t="str">
        <f>IF(Pengawas!AY877="","-",IF(Pengawas!AY877&gt;2,"Tidak valid","OK"))</f>
        <v>-</v>
      </c>
      <c r="AZ877" s="25" t="str">
        <f>IF(Pengawas!AY877="",IF(Pengawas!AZ877="","-","Harap dikosongkan"),IF(Pengawas!AY877=0,IF(Pengawas!AZ877="","OK","Harap dikosongkan"),IF(Pengawas!AZ877="","Harap diisi",IF(Pengawas!AZ877&gt;2015,"Cek lagi",IF(Pengawas!AZ877&lt;2000,"Cek lagi","OK")))))</f>
        <v>-</v>
      </c>
      <c r="BA877" s="25" t="str">
        <f>IF(Pengawas!BA877="","-",IF(LEN(Pengawas!BA877)&lt;5,"Cek lagi","OK"))</f>
        <v>-</v>
      </c>
      <c r="BB877" s="25" t="str">
        <f>IF(Pengawas!BB877="","-",IF(LEN(Pengawas!BB877)&lt;4,"Cek lagi","OK"))</f>
        <v>-</v>
      </c>
      <c r="BC877" s="25" t="str">
        <f>IF(Pengawas!BC877="","-",IF(LEN(Pengawas!BC877)&lt;4,"Cek lagi","OK"))</f>
        <v>-</v>
      </c>
      <c r="BD877" s="25" t="str">
        <f>IF(Pengawas!BD877="","-",IF(LEN(Pengawas!BD877)&lt;4,"Cek lagi","OK"))</f>
        <v>-</v>
      </c>
      <c r="BE877" s="25" t="str">
        <f>IF(Pengawas!BE877="","-",IF(LEN(Pengawas!BE877)&lt;4,"Cek lagi","OK"))</f>
        <v>-</v>
      </c>
      <c r="BF877" s="25" t="str">
        <f>IF(Pengawas!BF877="","-",IF(LEN(Pengawas!BF877)&lt;&gt;5,"Tidak valid","OK"))</f>
        <v>-</v>
      </c>
      <c r="BG877" s="25" t="str">
        <f>IF(Pengawas!BG877="","-",IF(LEN(Pengawas!BG877)&lt;9,"Cek lagi",IF(LEN(Pengawas!BG877)&gt;14,"Cek lagi","OK")))</f>
        <v>-</v>
      </c>
    </row>
    <row r="878" spans="1:59" ht="15" customHeight="1" x14ac:dyDescent="0.2">
      <c r="A878" s="25" t="str">
        <f>IF(Pengawas!A878="","-",IF(LEN(Pengawas!A878)&lt;4,"Cek lagi","OK"))</f>
        <v>-</v>
      </c>
      <c r="B878" s="25" t="str">
        <f>IF(Pengawas!B878="","-",IF(LEN(Pengawas!B878)&lt;4,"Cek lagi","OK"))</f>
        <v>-</v>
      </c>
      <c r="C878" s="25" t="str">
        <f>IF(Pengawas!C878="","-",IF(LEN(Pengawas!C878)&lt;&gt;18,"Tidak valid","OK"))</f>
        <v>-</v>
      </c>
      <c r="D878" s="25" t="str">
        <f>IF(Pengawas!D878="","-",IF(LEN(Pengawas!D878)&lt;&gt;16,"Tidak valid","OK"))</f>
        <v>-</v>
      </c>
      <c r="E878" s="25" t="str">
        <f>IF(Pengawas!E878="","-",IF(LEN(Pengawas!E878)&lt;4,"Cek lagi","OK"))</f>
        <v>-</v>
      </c>
      <c r="F878" s="25" t="str">
        <f>IF(Pengawas!F878="","-",IF(LEN(Pengawas!F878)&lt;&gt;16,"Tidak valid","OK"))</f>
        <v>-</v>
      </c>
      <c r="G878" s="25" t="str">
        <f>IF(Pengawas!G878="","-",IF(LEN(Pengawas!G878)&lt;4,"Cek lagi","OK"))</f>
        <v>-</v>
      </c>
      <c r="H878" s="26" t="str">
        <f>IF(Pengawas!H878="","-",IF(VALUE(LEFT(Pengawas!H878,2))&gt;31,"Tanggal tidak valid",IF(VALUE(LEFT(RIGHT(Pengawas!H878,7),2))&gt;12,"Bulan tidak valid",IF(VALUE(RIGHT(Pengawas!H878,4))&gt;1990,"Umur terlalu muda",IF(VALUE(RIGHT(Pengawas!H878,4))&lt;1955,"Umur terlalu tua","OK")))))</f>
        <v>-</v>
      </c>
      <c r="I878" s="25" t="str">
        <f>IF(Pengawas!I878="","-",IF(Pengawas!I878="L","OK",IF(Pengawas!I878="P","OK","Tidak valid")))</f>
        <v>-</v>
      </c>
      <c r="J878" s="25" t="str">
        <f>IF(Pengawas!J878="","-",IF(LEN(Pengawas!J878)&lt;4,"Cek lagi","OK"))</f>
        <v>-</v>
      </c>
      <c r="K878" s="25" t="str">
        <f>IF(Pengawas!K878="","-",IF(Pengawas!K878&gt;5,"Tidak valid",IF(Pengawas!K878&lt;1,"Tidak valid","OK")))</f>
        <v>-</v>
      </c>
      <c r="L878" s="25" t="str">
        <f>IF(Pengawas!L878="","-",IF(VALUE(LEFT(Pengawas!L878,1))&gt;1,"Tidak valid","OK"))</f>
        <v>-</v>
      </c>
      <c r="M878" s="25" t="str">
        <f>IF(Pengawas!M878="","-",IF(VALUE(LEFT(Pengawas!M878,1))&gt;1,"Tidak valid","OK"))</f>
        <v>-</v>
      </c>
      <c r="N878" s="25" t="str">
        <f>IF(Pengawas!N878="","-",IF(VALUE(LEFT(Pengawas!N878,2))&gt;31,"Tanggal tidak valid",IF(VALUE(LEFT(RIGHT(Pengawas!N878,7),2))&gt;12,"Bulan tidak valid",IF(VALUE(RIGHT(Pengawas!N878,4))&gt;2015,"Tahun cek lagi",IF(VALUE(RIGHT(Pengawas!N878,4))&lt;1930,"Tahun cek lagi","OK")))))</f>
        <v>-</v>
      </c>
      <c r="O878" s="26" t="str">
        <f>IF(Pengawas!O878="","-",IF(VALUE(LEFT(Pengawas!O878,2))&gt;31,"Tanggal tidak valid",IF(VALUE(LEFT(RIGHT(Pengawas!O878,7),2))&gt;12,"Bulan tidak valid",IF(VALUE(RIGHT(Pengawas!O878,4))&gt;2015,"Tahun cek lagi",IF(VALUE(RIGHT(Pengawas!O878,4))&lt;1930,"Tahun cek lagi","OK")))))</f>
        <v>-</v>
      </c>
      <c r="P878" s="26" t="str">
        <f>IF(Pengawas!P878="","-",IF(VALUE(LEFT(Pengawas!P878,2))&gt;31,"Tanggal tidak valid",IF(VALUE(LEFT(RIGHT(Pengawas!P878,7),2))&gt;12,"Bulan tidak valid",IF(VALUE(RIGHT(Pengawas!P878,4))&gt;2015,"Tahun cek lagi",IF(VALUE(RIGHT(Pengawas!P878,4))&lt;1930,"Tahun cek lagi","OK")))))</f>
        <v>-</v>
      </c>
      <c r="Q878" s="25" t="str">
        <f>IF(Pengawas!Q878="","-",IF(Pengawas!Q878&gt;3,"Tidak valid",IF(Pengawas!Q878&lt;1,"Tidak valid","OK")))</f>
        <v>-</v>
      </c>
      <c r="R878" s="25" t="str">
        <f>IF(Pengawas!R878="","-",IF(Pengawas!R878&gt;20000000,"Cek lagi",IF(Pengawas!R878&lt;50000,"Cek lagi","OK")))</f>
        <v>-</v>
      </c>
      <c r="S878" s="25" t="str">
        <f>IF(Pengawas!S878="","-",IF(Pengawas!S878&gt;3,"Tidak valid",IF(Pengawas!S878&lt;1,"Tidak valid","OK")))</f>
        <v>-</v>
      </c>
      <c r="T878" s="25" t="str">
        <f>IF(Pengawas!T878="","-",IF(Pengawas!T878&gt;6,"Tidak valid",IF(Pengawas!T878&lt;1,"Tidak valid","OK")))</f>
        <v>-</v>
      </c>
      <c r="U878" s="25" t="str">
        <f>IF(Pengawas!U878="","-",IF(Pengawas!U878&gt;4,"Tidak valid",IF(Pengawas!U878&lt;1,"Tidak valid","OK")))</f>
        <v>-</v>
      </c>
      <c r="V878" s="25" t="str">
        <f>IF(Pengawas!V878="","-",IF(Pengawas!V878&gt;2,"Tidak valid",IF(Pengawas!V878&lt;1,"Tidak valid","OK")))</f>
        <v>-</v>
      </c>
      <c r="W878" s="25" t="str">
        <f>IF(Pengawas!V878="","-",IF(Pengawas!V878=1,IF(Pengawas!W878="","Harap diisi","OK"),IF(Pengawas!V878=2,IF(Pengawas!W878="","Harap diisi","OK"),IF(Pengawas!V879&lt;1,"-",IF(Pengawas!V879&gt;2,"-","OK")))))</f>
        <v>-</v>
      </c>
      <c r="X878" s="25" t="str">
        <f>IF(Pengawas!V878="","-",IF(Pengawas!V878=1,IF(Pengawas!X878="","Harap diisi","OK"),IF(Pengawas!V878=2,IF(Pengawas!X878="","Harap diisi","OK"),IF(Pengawas!V879&lt;1,"-",IF(Pengawas!V879&gt;2,"-","OK")))))</f>
        <v>-</v>
      </c>
      <c r="Y878" s="25" t="str">
        <f>IF(Pengawas!V878="","-",IF(Pengawas!V878=1,IF(Pengawas!Y878="","Harap diisi","OK"),IF(Pengawas!V878=2,IF(Pengawas!Y878="","Harap diisi","OK"),IF(Pengawas!V879&lt;1,"-",IF(Pengawas!V879&gt;2,"-","OK")))))</f>
        <v>-</v>
      </c>
      <c r="Z878" s="25" t="str">
        <f>IF(Pengawas!V878="","-",IF(Pengawas!V878=1,IF(Pengawas!Z878="","Harap diisi","OK"),IF(Pengawas!V878=2,IF(Pengawas!Z878="","Harap diisi","OK"),IF(Pengawas!V879&lt;1,"-",IF(Pengawas!V879&gt;2,"-","OK")))))</f>
        <v>-</v>
      </c>
      <c r="AA878" s="25" t="str">
        <f>IF(Pengawas!V878="","-",IF(Pengawas!V878=1,IF(Pengawas!AA878="","Harap diisi","OK"),IF(Pengawas!V878=2,IF(Pengawas!AA878="","Harap diisi","OK"),IF(Pengawas!V879&lt;1,"-",IF(Pengawas!V879&gt;2,"-","OK")))))</f>
        <v>-</v>
      </c>
      <c r="AB878" s="25" t="str">
        <f>IF(Pengawas!V878="","-",IF(Pengawas!V878=1,IF(Pengawas!AB878="","Harap diisi","OK"),IF(Pengawas!V878=2,IF(Pengawas!AB878="","Harap diisi","OK"),IF(Pengawas!V879&lt;1,"-",IF(Pengawas!V879&gt;2,"-","OK")))))</f>
        <v>-</v>
      </c>
      <c r="AC878" s="25" t="str">
        <f>IF(Pengawas!V878="","-",IF(Pengawas!V878=1,IF(Pengawas!AC878="","Harap diisi","OK"),IF(Pengawas!V878=2,IF(Pengawas!AC878="","Harap diisi","OK"),IF(Pengawas!V879&lt;1,"-",IF(Pengawas!V879&gt;2,"-","OK")))))</f>
        <v>-</v>
      </c>
      <c r="AD878" s="25" t="str">
        <f>IF(Pengawas!V878="","-",IF(Pengawas!V878=1,IF(Pengawas!AD878="","OK","Harap dikosongkan"),IF(Pengawas!V878=2,IF(Pengawas!AD878="","Harap diisi","OK"),IF(Pengawas!V879&lt;1,"-",IF(Pengawas!V879&gt;2,"-","OK")))))</f>
        <v>-</v>
      </c>
      <c r="AE878" s="25" t="str">
        <f>IF(Pengawas!V878="","-",IF(Pengawas!V878=1,IF(Pengawas!AE878="","OK","Harap dikosongkan"),IF(Pengawas!V878=2,IF(Pengawas!AE878="","Harap diisi","OK"),IF(Pengawas!V879&lt;1,"-",IF(Pengawas!V879&gt;2,"-","OK")))))</f>
        <v>-</v>
      </c>
      <c r="AF878" s="25" t="str">
        <f>IF(Pengawas!V878="","-",IF(Pengawas!V878=1,IF(Pengawas!AF878="","OK","Harap dikosongkan"),IF(Pengawas!V878=2,IF(Pengawas!AF878="","Harap diisi","OK"),IF(Pengawas!V879&lt;1,"-",IF(Pengawas!V879&gt;2,"-","OK")))))</f>
        <v>-</v>
      </c>
      <c r="AG878" s="25" t="str">
        <f>IF(Pengawas!V878="","-",IF(Pengawas!V878=1,IF(Pengawas!AG878="","OK","Harap dikosongkan"),IF(Pengawas!V878=2,IF(Pengawas!AG878="","Harap diisi","OK"),IF(Pengawas!V879&lt;1,"-",IF(Pengawas!V879&gt;2,"-","OK")))))</f>
        <v>-</v>
      </c>
      <c r="AH878" s="25" t="str">
        <f>IF(Pengawas!V878="","-",IF(Pengawas!V878=1,IF(Pengawas!AH878="","OK","Harap dikosongkan"),IF(Pengawas!V878=2,IF(Pengawas!AH878="","Harap diisi","OK"),IF(Pengawas!V879&lt;1,"-",IF(Pengawas!V879&gt;2,"-","OK")))))</f>
        <v>-</v>
      </c>
      <c r="AI878" s="25" t="str">
        <f>IF(Pengawas!V878="","-",IF(Pengawas!V878=1,IF(Pengawas!AI878="","OK","Harap dikosongkan"),IF(Pengawas!V878=2,IF(Pengawas!AI878="","Harap diisi","OK"),IF(Pengawas!V879&lt;1,"-",IF(Pengawas!V879&gt;2,"-","OK")))))</f>
        <v>-</v>
      </c>
      <c r="AJ878" s="25" t="str">
        <f>IF(Pengawas!V878="","-",IF(Pengawas!V878=1,IF(Pengawas!AJ878="","OK","Harap dikosongkan"),IF(Pengawas!V878=2,IF(Pengawas!AJ878="","Harap diisi","OK"),IF(Pengawas!V879&lt;1,"-",IF(Pengawas!V879&gt;2,"-","OK")))))</f>
        <v>-</v>
      </c>
      <c r="AK878" s="25" t="str">
        <f>IF(Pengawas!V878="","-",IF(Pengawas!V878=1,IF(Pengawas!AK878="","OK","Harap dikosongkan"),IF(Pengawas!V878=2,IF(Pengawas!AK878="","Harap diisi","OK"),IF(Pengawas!V879&lt;1,"-",IF(Pengawas!V879&gt;2,"-","OK")))))</f>
        <v>-</v>
      </c>
      <c r="AL878" s="25" t="str">
        <f>IF(Pengawas!AL878="","-",IF(Pengawas!AL878&gt;3,"Tidak valid",IF(Pengawas!AL878&lt;1,"Tidak valid","OK")))</f>
        <v>-</v>
      </c>
      <c r="AM878" s="25" t="str">
        <f>IF(Pengawas!AL878="",IF(Pengawas!AM878="","-","Harap dikosongkan"),IF(Pengawas!AL878&lt;&gt;1,IF(Pengawas!AM878="","OK","Harap dikosongkan"),IF(Pengawas!AM878="","Harap diisi",IF(Pengawas!AM878&gt;2015,"Cek lagi",IF(Pengawas!AM878&lt;2005,"Cek lagi","OK")))))</f>
        <v>-</v>
      </c>
      <c r="AN878" s="25" t="str">
        <f>IF(Pengawas!AL878="",IF(Pengawas!AN878="","-","Harap dikosongkan"),IF(Pengawas!AL878&lt;&gt;1,IF(Pengawas!AN878="","OK","Harap dikosongkan"),IF(Pengawas!AN878="","Harap diisi",IF(VALUE(Pengawas!AN878)&gt;33,"Tidak valid",IF(VALUE(Pengawas!AN878)&lt;1,"Tidak valid","OK")))))</f>
        <v>-</v>
      </c>
      <c r="AO878" s="25" t="str">
        <f>IF(Pengawas!AL878="",IF(Pengawas!AO878="","-","Harap dikosongkan"),IF(Pengawas!AL878&lt;&gt;1,IF(Pengawas!AO878="","OK","Harap dikosongkan"),IF(Pengawas!AO878="","Harap diisi",IF(Pengawas!AO878&gt;1,"Tidak valid","OK"))))</f>
        <v>-</v>
      </c>
      <c r="AP878" s="25" t="str">
        <f>IF(Pengawas!AL878&gt;1,"OK",IF(Pengawas!AO878="",IF(Pengawas!AP878="","-","Kolom AO cek lagi"),IF(Pengawas!AO878=0,IF(Pengawas!AP878="","OK","Harap dikosongkan"),IF(Pengawas!AP878="","Harap diisi",IF(LEN(Pengawas!AP878)&lt;12,"Tidak valid",IF(LEN(Pengawas!AP878)&gt;14,"Tidak valid","OK"))))))</f>
        <v>-</v>
      </c>
      <c r="AQ878" s="26" t="str">
        <f>IF(Pengawas!AL878&gt;1,"OK",IF(Pengawas!AO878="",IF(Pengawas!AQ878="","-","Kolom AO cek lagi"),IF(Pengawas!AO878=0,IF(Pengawas!AQ878="","OK","Harap dikosongkan"),IF(Pengawas!AQ878="","Harap diisi",IF(LEN(Pengawas!AQ878)&lt;5,"Cek lagi","OK")))))</f>
        <v>-</v>
      </c>
      <c r="AR878" s="26" t="str">
        <f>IF(Pengawas!AL878&gt;1,"OK",IF(Pengawas!AO878="",IF(Pengawas!AR878="","-","Kolom AT cek lagi"),IF(Pengawas!AO878=0,IF(Pengawas!AR878="","OK","Harap dikosongkan"),IF(Pengawas!AR878="","Harap diisi",IF(VALUE(LEFT(Pengawas!AR878,2))&gt;31,"Tanggal tidak valid",IF(VALUE(LEFT(RIGHT(Pengawas!AR878,7),2))&gt;12,"Bulan tidak valid",IF(VALUE(RIGHT(Pengawas!AR878,4))&gt;2016,"Tahun cek lagi",IF(VALUE(RIGHT(Pengawas!AR878,4))&lt;2005,"Tahun cek lagi","OK"))))))))</f>
        <v>-</v>
      </c>
      <c r="AS878" s="25" t="str">
        <f>IF(Pengawas!AP878="",IF(Pengawas!AS878="","-","Harap dikosongkan"),IF(Pengawas!AP878&lt;&gt;"",IF(Pengawas!AS878="","Harap diisi",IF(Pengawas!AS878&gt;1,"Tidak valid","OK"))))</f>
        <v>-</v>
      </c>
      <c r="AT878" s="25" t="str">
        <f>IF(Pengawas!AS878="",IF(Pengawas!AT878="","-","Harap dikosongkan"),IF(Pengawas!AS878&lt;&gt;1,IF(Pengawas!AT878="","OK","Harap dikosongkan"),IF(Pengawas!AS878="",IF(Pengawas!AT878="","-","Harap dikosongkan"),IF(Pengawas!AS878=0,IF(Pengawas!AT878="","OK","Harap dikosongkan"),IF(Pengawas!AT878="","Harap diisi",IF(Pengawas!AT878&gt;2016,"Cek lagi",IF(Pengawas!AT878&lt;2005,"Cek lagi",IF(Pengawas!AM878&gt;Pengawas!AT878,"Cek lagi dengan Kolom AL","OK"))))))))</f>
        <v>-</v>
      </c>
      <c r="AU878" s="25" t="str">
        <f>IF(Pengawas!AS878="",IF(Pengawas!AU878="","-","Harap dikosongkan"),IF(Pengawas!AS878&lt;&gt;1,IF(Pengawas!AU878="","OK","Harap dikosongkan"),IF(Pengawas!AS878="",IF(Pengawas!AU878="","-","Harap dikosongkan"),IF(Pengawas!AS878=0,IF(Pengawas!AU878="","OK","Harap dikosongkan"),IF(Pengawas!AU878="","Harap diisi",IF(Pengawas!AU878&gt;20000000,"Cek lagi",IF(Pengawas!AU878&lt;100000,"Cek lagi","OK")))))))</f>
        <v>-</v>
      </c>
      <c r="AV878" s="25" t="str">
        <f>IF(Pengawas!AV878="","-",IF(Pengawas!AV878&gt;3,"Tidak valid","OK"))</f>
        <v>-</v>
      </c>
      <c r="AW878" s="25" t="str">
        <f>IF(Pengawas!AV878="",IF(Pengawas!AW878="","-","Harap dikosongkan"),IF(Pengawas!AV878=0,IF(Pengawas!AW878="","OK","Harap dikosongkan"),IF(Pengawas!AV878&gt;0,IF(Pengawas!AW878="","Harap diisi",IF(Pengawas!AW878&gt;2015,"Tidak valid","OK")))))</f>
        <v>-</v>
      </c>
      <c r="AX878" s="25" t="str">
        <f>IF(Pengawas!AV878="",IF(Pengawas!AX878="","-","Harap dikosongkan"),IF(Pengawas!AV878=0,IF(Pengawas!AX878="","OK","Harap dikosongkan"),IF(Pengawas!AV878&gt;0,IF(Pengawas!AX878="","Harap diisi",IF(Pengawas!AX878="","-",IF(Pengawas!AX878&gt;1,"Tidak valid","OK"))))))</f>
        <v>-</v>
      </c>
      <c r="AY878" s="25" t="str">
        <f>IF(Pengawas!AY878="","-",IF(Pengawas!AY878&gt;2,"Tidak valid","OK"))</f>
        <v>-</v>
      </c>
      <c r="AZ878" s="25" t="str">
        <f>IF(Pengawas!AY878="",IF(Pengawas!AZ878="","-","Harap dikosongkan"),IF(Pengawas!AY878=0,IF(Pengawas!AZ878="","OK","Harap dikosongkan"),IF(Pengawas!AZ878="","Harap diisi",IF(Pengawas!AZ878&gt;2015,"Cek lagi",IF(Pengawas!AZ878&lt;2000,"Cek lagi","OK")))))</f>
        <v>-</v>
      </c>
      <c r="BA878" s="25" t="str">
        <f>IF(Pengawas!BA878="","-",IF(LEN(Pengawas!BA878)&lt;5,"Cek lagi","OK"))</f>
        <v>-</v>
      </c>
      <c r="BB878" s="25" t="str">
        <f>IF(Pengawas!BB878="","-",IF(LEN(Pengawas!BB878)&lt;4,"Cek lagi","OK"))</f>
        <v>-</v>
      </c>
      <c r="BC878" s="25" t="str">
        <f>IF(Pengawas!BC878="","-",IF(LEN(Pengawas!BC878)&lt;4,"Cek lagi","OK"))</f>
        <v>-</v>
      </c>
      <c r="BD878" s="25" t="str">
        <f>IF(Pengawas!BD878="","-",IF(LEN(Pengawas!BD878)&lt;4,"Cek lagi","OK"))</f>
        <v>-</v>
      </c>
      <c r="BE878" s="25" t="str">
        <f>IF(Pengawas!BE878="","-",IF(LEN(Pengawas!BE878)&lt;4,"Cek lagi","OK"))</f>
        <v>-</v>
      </c>
      <c r="BF878" s="25" t="str">
        <f>IF(Pengawas!BF878="","-",IF(LEN(Pengawas!BF878)&lt;&gt;5,"Tidak valid","OK"))</f>
        <v>-</v>
      </c>
      <c r="BG878" s="25" t="str">
        <f>IF(Pengawas!BG878="","-",IF(LEN(Pengawas!BG878)&lt;9,"Cek lagi",IF(LEN(Pengawas!BG878)&gt;14,"Cek lagi","OK")))</f>
        <v>-</v>
      </c>
    </row>
    <row r="879" spans="1:59" ht="15" customHeight="1" x14ac:dyDescent="0.2">
      <c r="A879" s="25" t="str">
        <f>IF(Pengawas!A879="","-",IF(LEN(Pengawas!A879)&lt;4,"Cek lagi","OK"))</f>
        <v>-</v>
      </c>
      <c r="B879" s="25" t="str">
        <f>IF(Pengawas!B879="","-",IF(LEN(Pengawas!B879)&lt;4,"Cek lagi","OK"))</f>
        <v>-</v>
      </c>
      <c r="C879" s="25" t="str">
        <f>IF(Pengawas!C879="","-",IF(LEN(Pengawas!C879)&lt;&gt;18,"Tidak valid","OK"))</f>
        <v>-</v>
      </c>
      <c r="D879" s="25" t="str">
        <f>IF(Pengawas!D879="","-",IF(LEN(Pengawas!D879)&lt;&gt;16,"Tidak valid","OK"))</f>
        <v>-</v>
      </c>
      <c r="E879" s="25" t="str">
        <f>IF(Pengawas!E879="","-",IF(LEN(Pengawas!E879)&lt;4,"Cek lagi","OK"))</f>
        <v>-</v>
      </c>
      <c r="F879" s="25" t="str">
        <f>IF(Pengawas!F879="","-",IF(LEN(Pengawas!F879)&lt;&gt;16,"Tidak valid","OK"))</f>
        <v>-</v>
      </c>
      <c r="G879" s="25" t="str">
        <f>IF(Pengawas!G879="","-",IF(LEN(Pengawas!G879)&lt;4,"Cek lagi","OK"))</f>
        <v>-</v>
      </c>
      <c r="H879" s="26" t="str">
        <f>IF(Pengawas!H879="","-",IF(VALUE(LEFT(Pengawas!H879,2))&gt;31,"Tanggal tidak valid",IF(VALUE(LEFT(RIGHT(Pengawas!H879,7),2))&gt;12,"Bulan tidak valid",IF(VALUE(RIGHT(Pengawas!H879,4))&gt;1990,"Umur terlalu muda",IF(VALUE(RIGHT(Pengawas!H879,4))&lt;1955,"Umur terlalu tua","OK")))))</f>
        <v>-</v>
      </c>
      <c r="I879" s="25" t="str">
        <f>IF(Pengawas!I879="","-",IF(Pengawas!I879="L","OK",IF(Pengawas!I879="P","OK","Tidak valid")))</f>
        <v>-</v>
      </c>
      <c r="J879" s="25" t="str">
        <f>IF(Pengawas!J879="","-",IF(LEN(Pengawas!J879)&lt;4,"Cek lagi","OK"))</f>
        <v>-</v>
      </c>
      <c r="K879" s="25" t="str">
        <f>IF(Pengawas!K879="","-",IF(Pengawas!K879&gt;5,"Tidak valid",IF(Pengawas!K879&lt;1,"Tidak valid","OK")))</f>
        <v>-</v>
      </c>
      <c r="L879" s="25" t="str">
        <f>IF(Pengawas!L879="","-",IF(VALUE(LEFT(Pengawas!L879,1))&gt;1,"Tidak valid","OK"))</f>
        <v>-</v>
      </c>
      <c r="M879" s="25" t="str">
        <f>IF(Pengawas!M879="","-",IF(VALUE(LEFT(Pengawas!M879,1))&gt;1,"Tidak valid","OK"))</f>
        <v>-</v>
      </c>
      <c r="N879" s="25" t="str">
        <f>IF(Pengawas!N879="","-",IF(VALUE(LEFT(Pengawas!N879,2))&gt;31,"Tanggal tidak valid",IF(VALUE(LEFT(RIGHT(Pengawas!N879,7),2))&gt;12,"Bulan tidak valid",IF(VALUE(RIGHT(Pengawas!N879,4))&gt;2015,"Tahun cek lagi",IF(VALUE(RIGHT(Pengawas!N879,4))&lt;1930,"Tahun cek lagi","OK")))))</f>
        <v>-</v>
      </c>
      <c r="O879" s="26" t="str">
        <f>IF(Pengawas!O879="","-",IF(VALUE(LEFT(Pengawas!O879,2))&gt;31,"Tanggal tidak valid",IF(VALUE(LEFT(RIGHT(Pengawas!O879,7),2))&gt;12,"Bulan tidak valid",IF(VALUE(RIGHT(Pengawas!O879,4))&gt;2015,"Tahun cek lagi",IF(VALUE(RIGHT(Pengawas!O879,4))&lt;1930,"Tahun cek lagi","OK")))))</f>
        <v>-</v>
      </c>
      <c r="P879" s="26" t="str">
        <f>IF(Pengawas!P879="","-",IF(VALUE(LEFT(Pengawas!P879,2))&gt;31,"Tanggal tidak valid",IF(VALUE(LEFT(RIGHT(Pengawas!P879,7),2))&gt;12,"Bulan tidak valid",IF(VALUE(RIGHT(Pengawas!P879,4))&gt;2015,"Tahun cek lagi",IF(VALUE(RIGHT(Pengawas!P879,4))&lt;1930,"Tahun cek lagi","OK")))))</f>
        <v>-</v>
      </c>
      <c r="Q879" s="25" t="str">
        <f>IF(Pengawas!Q879="","-",IF(Pengawas!Q879&gt;3,"Tidak valid",IF(Pengawas!Q879&lt;1,"Tidak valid","OK")))</f>
        <v>-</v>
      </c>
      <c r="R879" s="25" t="str">
        <f>IF(Pengawas!R879="","-",IF(Pengawas!R879&gt;20000000,"Cek lagi",IF(Pengawas!R879&lt;50000,"Cek lagi","OK")))</f>
        <v>-</v>
      </c>
      <c r="S879" s="25" t="str">
        <f>IF(Pengawas!S879="","-",IF(Pengawas!S879&gt;3,"Tidak valid",IF(Pengawas!S879&lt;1,"Tidak valid","OK")))</f>
        <v>-</v>
      </c>
      <c r="T879" s="25" t="str">
        <f>IF(Pengawas!T879="","-",IF(Pengawas!T879&gt;6,"Tidak valid",IF(Pengawas!T879&lt;1,"Tidak valid","OK")))</f>
        <v>-</v>
      </c>
      <c r="U879" s="25" t="str">
        <f>IF(Pengawas!U879="","-",IF(Pengawas!U879&gt;4,"Tidak valid",IF(Pengawas!U879&lt;1,"Tidak valid","OK")))</f>
        <v>-</v>
      </c>
      <c r="V879" s="25" t="str">
        <f>IF(Pengawas!V879="","-",IF(Pengawas!V879&gt;2,"Tidak valid",IF(Pengawas!V879&lt;1,"Tidak valid","OK")))</f>
        <v>-</v>
      </c>
      <c r="W879" s="25" t="str">
        <f>IF(Pengawas!V879="","-",IF(Pengawas!V879=1,IF(Pengawas!W879="","Harap diisi","OK"),IF(Pengawas!V879=2,IF(Pengawas!W879="","Harap diisi","OK"),IF(Pengawas!V880&lt;1,"-",IF(Pengawas!V880&gt;2,"-","OK")))))</f>
        <v>-</v>
      </c>
      <c r="X879" s="25" t="str">
        <f>IF(Pengawas!V879="","-",IF(Pengawas!V879=1,IF(Pengawas!X879="","Harap diisi","OK"),IF(Pengawas!V879=2,IF(Pengawas!X879="","Harap diisi","OK"),IF(Pengawas!V880&lt;1,"-",IF(Pengawas!V880&gt;2,"-","OK")))))</f>
        <v>-</v>
      </c>
      <c r="Y879" s="25" t="str">
        <f>IF(Pengawas!V879="","-",IF(Pengawas!V879=1,IF(Pengawas!Y879="","Harap diisi","OK"),IF(Pengawas!V879=2,IF(Pengawas!Y879="","Harap diisi","OK"),IF(Pengawas!V880&lt;1,"-",IF(Pengawas!V880&gt;2,"-","OK")))))</f>
        <v>-</v>
      </c>
      <c r="Z879" s="25" t="str">
        <f>IF(Pengawas!V879="","-",IF(Pengawas!V879=1,IF(Pengawas!Z879="","Harap diisi","OK"),IF(Pengawas!V879=2,IF(Pengawas!Z879="","Harap diisi","OK"),IF(Pengawas!V880&lt;1,"-",IF(Pengawas!V880&gt;2,"-","OK")))))</f>
        <v>-</v>
      </c>
      <c r="AA879" s="25" t="str">
        <f>IF(Pengawas!V879="","-",IF(Pengawas!V879=1,IF(Pengawas!AA879="","Harap diisi","OK"),IF(Pengawas!V879=2,IF(Pengawas!AA879="","Harap diisi","OK"),IF(Pengawas!V880&lt;1,"-",IF(Pengawas!V880&gt;2,"-","OK")))))</f>
        <v>-</v>
      </c>
      <c r="AB879" s="25" t="str">
        <f>IF(Pengawas!V879="","-",IF(Pengawas!V879=1,IF(Pengawas!AB879="","Harap diisi","OK"),IF(Pengawas!V879=2,IF(Pengawas!AB879="","Harap diisi","OK"),IF(Pengawas!V880&lt;1,"-",IF(Pengawas!V880&gt;2,"-","OK")))))</f>
        <v>-</v>
      </c>
      <c r="AC879" s="25" t="str">
        <f>IF(Pengawas!V879="","-",IF(Pengawas!V879=1,IF(Pengawas!AC879="","Harap diisi","OK"),IF(Pengawas!V879=2,IF(Pengawas!AC879="","Harap diisi","OK"),IF(Pengawas!V880&lt;1,"-",IF(Pengawas!V880&gt;2,"-","OK")))))</f>
        <v>-</v>
      </c>
      <c r="AD879" s="25" t="str">
        <f>IF(Pengawas!V879="","-",IF(Pengawas!V879=1,IF(Pengawas!AD879="","OK","Harap dikosongkan"),IF(Pengawas!V879=2,IF(Pengawas!AD879="","Harap diisi","OK"),IF(Pengawas!V880&lt;1,"-",IF(Pengawas!V880&gt;2,"-","OK")))))</f>
        <v>-</v>
      </c>
      <c r="AE879" s="25" t="str">
        <f>IF(Pengawas!V879="","-",IF(Pengawas!V879=1,IF(Pengawas!AE879="","OK","Harap dikosongkan"),IF(Pengawas!V879=2,IF(Pengawas!AE879="","Harap diisi","OK"),IF(Pengawas!V880&lt;1,"-",IF(Pengawas!V880&gt;2,"-","OK")))))</f>
        <v>-</v>
      </c>
      <c r="AF879" s="25" t="str">
        <f>IF(Pengawas!V879="","-",IF(Pengawas!V879=1,IF(Pengawas!AF879="","OK","Harap dikosongkan"),IF(Pengawas!V879=2,IF(Pengawas!AF879="","Harap diisi","OK"),IF(Pengawas!V880&lt;1,"-",IF(Pengawas!V880&gt;2,"-","OK")))))</f>
        <v>-</v>
      </c>
      <c r="AG879" s="25" t="str">
        <f>IF(Pengawas!V879="","-",IF(Pengawas!V879=1,IF(Pengawas!AG879="","OK","Harap dikosongkan"),IF(Pengawas!V879=2,IF(Pengawas!AG879="","Harap diisi","OK"),IF(Pengawas!V880&lt;1,"-",IF(Pengawas!V880&gt;2,"-","OK")))))</f>
        <v>-</v>
      </c>
      <c r="AH879" s="25" t="str">
        <f>IF(Pengawas!V879="","-",IF(Pengawas!V879=1,IF(Pengawas!AH879="","OK","Harap dikosongkan"),IF(Pengawas!V879=2,IF(Pengawas!AH879="","Harap diisi","OK"),IF(Pengawas!V880&lt;1,"-",IF(Pengawas!V880&gt;2,"-","OK")))))</f>
        <v>-</v>
      </c>
      <c r="AI879" s="25" t="str">
        <f>IF(Pengawas!V879="","-",IF(Pengawas!V879=1,IF(Pengawas!AI879="","OK","Harap dikosongkan"),IF(Pengawas!V879=2,IF(Pengawas!AI879="","Harap diisi","OK"),IF(Pengawas!V880&lt;1,"-",IF(Pengawas!V880&gt;2,"-","OK")))))</f>
        <v>-</v>
      </c>
      <c r="AJ879" s="25" t="str">
        <f>IF(Pengawas!V879="","-",IF(Pengawas!V879=1,IF(Pengawas!AJ879="","OK","Harap dikosongkan"),IF(Pengawas!V879=2,IF(Pengawas!AJ879="","Harap diisi","OK"),IF(Pengawas!V880&lt;1,"-",IF(Pengawas!V880&gt;2,"-","OK")))))</f>
        <v>-</v>
      </c>
      <c r="AK879" s="25" t="str">
        <f>IF(Pengawas!V879="","-",IF(Pengawas!V879=1,IF(Pengawas!AK879="","OK","Harap dikosongkan"),IF(Pengawas!V879=2,IF(Pengawas!AK879="","Harap diisi","OK"),IF(Pengawas!V880&lt;1,"-",IF(Pengawas!V880&gt;2,"-","OK")))))</f>
        <v>-</v>
      </c>
      <c r="AL879" s="25" t="str">
        <f>IF(Pengawas!AL879="","-",IF(Pengawas!AL879&gt;3,"Tidak valid",IF(Pengawas!AL879&lt;1,"Tidak valid","OK")))</f>
        <v>-</v>
      </c>
      <c r="AM879" s="25" t="str">
        <f>IF(Pengawas!AL879="",IF(Pengawas!AM879="","-","Harap dikosongkan"),IF(Pengawas!AL879&lt;&gt;1,IF(Pengawas!AM879="","OK","Harap dikosongkan"),IF(Pengawas!AM879="","Harap diisi",IF(Pengawas!AM879&gt;2015,"Cek lagi",IF(Pengawas!AM879&lt;2005,"Cek lagi","OK")))))</f>
        <v>-</v>
      </c>
      <c r="AN879" s="25" t="str">
        <f>IF(Pengawas!AL879="",IF(Pengawas!AN879="","-","Harap dikosongkan"),IF(Pengawas!AL879&lt;&gt;1,IF(Pengawas!AN879="","OK","Harap dikosongkan"),IF(Pengawas!AN879="","Harap diisi",IF(VALUE(Pengawas!AN879)&gt;33,"Tidak valid",IF(VALUE(Pengawas!AN879)&lt;1,"Tidak valid","OK")))))</f>
        <v>-</v>
      </c>
      <c r="AO879" s="25" t="str">
        <f>IF(Pengawas!AL879="",IF(Pengawas!AO879="","-","Harap dikosongkan"),IF(Pengawas!AL879&lt;&gt;1,IF(Pengawas!AO879="","OK","Harap dikosongkan"),IF(Pengawas!AO879="","Harap diisi",IF(Pengawas!AO879&gt;1,"Tidak valid","OK"))))</f>
        <v>-</v>
      </c>
      <c r="AP879" s="25" t="str">
        <f>IF(Pengawas!AL879&gt;1,"OK",IF(Pengawas!AO879="",IF(Pengawas!AP879="","-","Kolom AO cek lagi"),IF(Pengawas!AO879=0,IF(Pengawas!AP879="","OK","Harap dikosongkan"),IF(Pengawas!AP879="","Harap diisi",IF(LEN(Pengawas!AP879)&lt;12,"Tidak valid",IF(LEN(Pengawas!AP879)&gt;14,"Tidak valid","OK"))))))</f>
        <v>-</v>
      </c>
      <c r="AQ879" s="26" t="str">
        <f>IF(Pengawas!AL879&gt;1,"OK",IF(Pengawas!AO879="",IF(Pengawas!AQ879="","-","Kolom AO cek lagi"),IF(Pengawas!AO879=0,IF(Pengawas!AQ879="","OK","Harap dikosongkan"),IF(Pengawas!AQ879="","Harap diisi",IF(LEN(Pengawas!AQ879)&lt;5,"Cek lagi","OK")))))</f>
        <v>-</v>
      </c>
      <c r="AR879" s="26" t="str">
        <f>IF(Pengawas!AL879&gt;1,"OK",IF(Pengawas!AO879="",IF(Pengawas!AR879="","-","Kolom AT cek lagi"),IF(Pengawas!AO879=0,IF(Pengawas!AR879="","OK","Harap dikosongkan"),IF(Pengawas!AR879="","Harap diisi",IF(VALUE(LEFT(Pengawas!AR879,2))&gt;31,"Tanggal tidak valid",IF(VALUE(LEFT(RIGHT(Pengawas!AR879,7),2))&gt;12,"Bulan tidak valid",IF(VALUE(RIGHT(Pengawas!AR879,4))&gt;2016,"Tahun cek lagi",IF(VALUE(RIGHT(Pengawas!AR879,4))&lt;2005,"Tahun cek lagi","OK"))))))))</f>
        <v>-</v>
      </c>
      <c r="AS879" s="25" t="str">
        <f>IF(Pengawas!AP879="",IF(Pengawas!AS879="","-","Harap dikosongkan"),IF(Pengawas!AP879&lt;&gt;"",IF(Pengawas!AS879="","Harap diisi",IF(Pengawas!AS879&gt;1,"Tidak valid","OK"))))</f>
        <v>-</v>
      </c>
      <c r="AT879" s="25" t="str">
        <f>IF(Pengawas!AS879="",IF(Pengawas!AT879="","-","Harap dikosongkan"),IF(Pengawas!AS879&lt;&gt;1,IF(Pengawas!AT879="","OK","Harap dikosongkan"),IF(Pengawas!AS879="",IF(Pengawas!AT879="","-","Harap dikosongkan"),IF(Pengawas!AS879=0,IF(Pengawas!AT879="","OK","Harap dikosongkan"),IF(Pengawas!AT879="","Harap diisi",IF(Pengawas!AT879&gt;2016,"Cek lagi",IF(Pengawas!AT879&lt;2005,"Cek lagi",IF(Pengawas!AM879&gt;Pengawas!AT879,"Cek lagi dengan Kolom AL","OK"))))))))</f>
        <v>-</v>
      </c>
      <c r="AU879" s="25" t="str">
        <f>IF(Pengawas!AS879="",IF(Pengawas!AU879="","-","Harap dikosongkan"),IF(Pengawas!AS879&lt;&gt;1,IF(Pengawas!AU879="","OK","Harap dikosongkan"),IF(Pengawas!AS879="",IF(Pengawas!AU879="","-","Harap dikosongkan"),IF(Pengawas!AS879=0,IF(Pengawas!AU879="","OK","Harap dikosongkan"),IF(Pengawas!AU879="","Harap diisi",IF(Pengawas!AU879&gt;20000000,"Cek lagi",IF(Pengawas!AU879&lt;100000,"Cek lagi","OK")))))))</f>
        <v>-</v>
      </c>
      <c r="AV879" s="25" t="str">
        <f>IF(Pengawas!AV879="","-",IF(Pengawas!AV879&gt;3,"Tidak valid","OK"))</f>
        <v>-</v>
      </c>
      <c r="AW879" s="25" t="str">
        <f>IF(Pengawas!AV879="",IF(Pengawas!AW879="","-","Harap dikosongkan"),IF(Pengawas!AV879=0,IF(Pengawas!AW879="","OK","Harap dikosongkan"),IF(Pengawas!AV879&gt;0,IF(Pengawas!AW879="","Harap diisi",IF(Pengawas!AW879&gt;2015,"Tidak valid","OK")))))</f>
        <v>-</v>
      </c>
      <c r="AX879" s="25" t="str">
        <f>IF(Pengawas!AV879="",IF(Pengawas!AX879="","-","Harap dikosongkan"),IF(Pengawas!AV879=0,IF(Pengawas!AX879="","OK","Harap dikosongkan"),IF(Pengawas!AV879&gt;0,IF(Pengawas!AX879="","Harap diisi",IF(Pengawas!AX879="","-",IF(Pengawas!AX879&gt;1,"Tidak valid","OK"))))))</f>
        <v>-</v>
      </c>
      <c r="AY879" s="25" t="str">
        <f>IF(Pengawas!AY879="","-",IF(Pengawas!AY879&gt;2,"Tidak valid","OK"))</f>
        <v>-</v>
      </c>
      <c r="AZ879" s="25" t="str">
        <f>IF(Pengawas!AY879="",IF(Pengawas!AZ879="","-","Harap dikosongkan"),IF(Pengawas!AY879=0,IF(Pengawas!AZ879="","OK","Harap dikosongkan"),IF(Pengawas!AZ879="","Harap diisi",IF(Pengawas!AZ879&gt;2015,"Cek lagi",IF(Pengawas!AZ879&lt;2000,"Cek lagi","OK")))))</f>
        <v>-</v>
      </c>
      <c r="BA879" s="25" t="str">
        <f>IF(Pengawas!BA879="","-",IF(LEN(Pengawas!BA879)&lt;5,"Cek lagi","OK"))</f>
        <v>-</v>
      </c>
      <c r="BB879" s="25" t="str">
        <f>IF(Pengawas!BB879="","-",IF(LEN(Pengawas!BB879)&lt;4,"Cek lagi","OK"))</f>
        <v>-</v>
      </c>
      <c r="BC879" s="25" t="str">
        <f>IF(Pengawas!BC879="","-",IF(LEN(Pengawas!BC879)&lt;4,"Cek lagi","OK"))</f>
        <v>-</v>
      </c>
      <c r="BD879" s="25" t="str">
        <f>IF(Pengawas!BD879="","-",IF(LEN(Pengawas!BD879)&lt;4,"Cek lagi","OK"))</f>
        <v>-</v>
      </c>
      <c r="BE879" s="25" t="str">
        <f>IF(Pengawas!BE879="","-",IF(LEN(Pengawas!BE879)&lt;4,"Cek lagi","OK"))</f>
        <v>-</v>
      </c>
      <c r="BF879" s="25" t="str">
        <f>IF(Pengawas!BF879="","-",IF(LEN(Pengawas!BF879)&lt;&gt;5,"Tidak valid","OK"))</f>
        <v>-</v>
      </c>
      <c r="BG879" s="25" t="str">
        <f>IF(Pengawas!BG879="","-",IF(LEN(Pengawas!BG879)&lt;9,"Cek lagi",IF(LEN(Pengawas!BG879)&gt;14,"Cek lagi","OK")))</f>
        <v>-</v>
      </c>
    </row>
    <row r="880" spans="1:59" ht="15" customHeight="1" x14ac:dyDescent="0.2">
      <c r="A880" s="25" t="str">
        <f>IF(Pengawas!A880="","-",IF(LEN(Pengawas!A880)&lt;4,"Cek lagi","OK"))</f>
        <v>-</v>
      </c>
      <c r="B880" s="25" t="str">
        <f>IF(Pengawas!B880="","-",IF(LEN(Pengawas!B880)&lt;4,"Cek lagi","OK"))</f>
        <v>-</v>
      </c>
      <c r="C880" s="25" t="str">
        <f>IF(Pengawas!C880="","-",IF(LEN(Pengawas!C880)&lt;&gt;18,"Tidak valid","OK"))</f>
        <v>-</v>
      </c>
      <c r="D880" s="25" t="str">
        <f>IF(Pengawas!D880="","-",IF(LEN(Pengawas!D880)&lt;&gt;16,"Tidak valid","OK"))</f>
        <v>-</v>
      </c>
      <c r="E880" s="25" t="str">
        <f>IF(Pengawas!E880="","-",IF(LEN(Pengawas!E880)&lt;4,"Cek lagi","OK"))</f>
        <v>-</v>
      </c>
      <c r="F880" s="25" t="str">
        <f>IF(Pengawas!F880="","-",IF(LEN(Pengawas!F880)&lt;&gt;16,"Tidak valid","OK"))</f>
        <v>-</v>
      </c>
      <c r="G880" s="25" t="str">
        <f>IF(Pengawas!G880="","-",IF(LEN(Pengawas!G880)&lt;4,"Cek lagi","OK"))</f>
        <v>-</v>
      </c>
      <c r="H880" s="26" t="str">
        <f>IF(Pengawas!H880="","-",IF(VALUE(LEFT(Pengawas!H880,2))&gt;31,"Tanggal tidak valid",IF(VALUE(LEFT(RIGHT(Pengawas!H880,7),2))&gt;12,"Bulan tidak valid",IF(VALUE(RIGHT(Pengawas!H880,4))&gt;1990,"Umur terlalu muda",IF(VALUE(RIGHT(Pengawas!H880,4))&lt;1955,"Umur terlalu tua","OK")))))</f>
        <v>-</v>
      </c>
      <c r="I880" s="25" t="str">
        <f>IF(Pengawas!I880="","-",IF(Pengawas!I880="L","OK",IF(Pengawas!I880="P","OK","Tidak valid")))</f>
        <v>-</v>
      </c>
      <c r="J880" s="25" t="str">
        <f>IF(Pengawas!J880="","-",IF(LEN(Pengawas!J880)&lt;4,"Cek lagi","OK"))</f>
        <v>-</v>
      </c>
      <c r="K880" s="25" t="str">
        <f>IF(Pengawas!K880="","-",IF(Pengawas!K880&gt;5,"Tidak valid",IF(Pengawas!K880&lt;1,"Tidak valid","OK")))</f>
        <v>-</v>
      </c>
      <c r="L880" s="25" t="str">
        <f>IF(Pengawas!L880="","-",IF(VALUE(LEFT(Pengawas!L880,1))&gt;1,"Tidak valid","OK"))</f>
        <v>-</v>
      </c>
      <c r="M880" s="25" t="str">
        <f>IF(Pengawas!M880="","-",IF(VALUE(LEFT(Pengawas!M880,1))&gt;1,"Tidak valid","OK"))</f>
        <v>-</v>
      </c>
      <c r="N880" s="25" t="str">
        <f>IF(Pengawas!N880="","-",IF(VALUE(LEFT(Pengawas!N880,2))&gt;31,"Tanggal tidak valid",IF(VALUE(LEFT(RIGHT(Pengawas!N880,7),2))&gt;12,"Bulan tidak valid",IF(VALUE(RIGHT(Pengawas!N880,4))&gt;2015,"Tahun cek lagi",IF(VALUE(RIGHT(Pengawas!N880,4))&lt;1930,"Tahun cek lagi","OK")))))</f>
        <v>-</v>
      </c>
      <c r="O880" s="26" t="str">
        <f>IF(Pengawas!O880="","-",IF(VALUE(LEFT(Pengawas!O880,2))&gt;31,"Tanggal tidak valid",IF(VALUE(LEFT(RIGHT(Pengawas!O880,7),2))&gt;12,"Bulan tidak valid",IF(VALUE(RIGHT(Pengawas!O880,4))&gt;2015,"Tahun cek lagi",IF(VALUE(RIGHT(Pengawas!O880,4))&lt;1930,"Tahun cek lagi","OK")))))</f>
        <v>-</v>
      </c>
      <c r="P880" s="26" t="str">
        <f>IF(Pengawas!P880="","-",IF(VALUE(LEFT(Pengawas!P880,2))&gt;31,"Tanggal tidak valid",IF(VALUE(LEFT(RIGHT(Pengawas!P880,7),2))&gt;12,"Bulan tidak valid",IF(VALUE(RIGHT(Pengawas!P880,4))&gt;2015,"Tahun cek lagi",IF(VALUE(RIGHT(Pengawas!P880,4))&lt;1930,"Tahun cek lagi","OK")))))</f>
        <v>-</v>
      </c>
      <c r="Q880" s="25" t="str">
        <f>IF(Pengawas!Q880="","-",IF(Pengawas!Q880&gt;3,"Tidak valid",IF(Pengawas!Q880&lt;1,"Tidak valid","OK")))</f>
        <v>-</v>
      </c>
      <c r="R880" s="25" t="str">
        <f>IF(Pengawas!R880="","-",IF(Pengawas!R880&gt;20000000,"Cek lagi",IF(Pengawas!R880&lt;50000,"Cek lagi","OK")))</f>
        <v>-</v>
      </c>
      <c r="S880" s="25" t="str">
        <f>IF(Pengawas!S880="","-",IF(Pengawas!S880&gt;3,"Tidak valid",IF(Pengawas!S880&lt;1,"Tidak valid","OK")))</f>
        <v>-</v>
      </c>
      <c r="T880" s="25" t="str">
        <f>IF(Pengawas!T880="","-",IF(Pengawas!T880&gt;6,"Tidak valid",IF(Pengawas!T880&lt;1,"Tidak valid","OK")))</f>
        <v>-</v>
      </c>
      <c r="U880" s="25" t="str">
        <f>IF(Pengawas!U880="","-",IF(Pengawas!U880&gt;4,"Tidak valid",IF(Pengawas!U880&lt;1,"Tidak valid","OK")))</f>
        <v>-</v>
      </c>
      <c r="V880" s="25" t="str">
        <f>IF(Pengawas!V880="","-",IF(Pengawas!V880&gt;2,"Tidak valid",IF(Pengawas!V880&lt;1,"Tidak valid","OK")))</f>
        <v>-</v>
      </c>
      <c r="W880" s="25" t="str">
        <f>IF(Pengawas!V880="","-",IF(Pengawas!V880=1,IF(Pengawas!W880="","Harap diisi","OK"),IF(Pengawas!V880=2,IF(Pengawas!W880="","Harap diisi","OK"),IF(Pengawas!V881&lt;1,"-",IF(Pengawas!V881&gt;2,"-","OK")))))</f>
        <v>-</v>
      </c>
      <c r="X880" s="25" t="str">
        <f>IF(Pengawas!V880="","-",IF(Pengawas!V880=1,IF(Pengawas!X880="","Harap diisi","OK"),IF(Pengawas!V880=2,IF(Pengawas!X880="","Harap diisi","OK"),IF(Pengawas!V881&lt;1,"-",IF(Pengawas!V881&gt;2,"-","OK")))))</f>
        <v>-</v>
      </c>
      <c r="Y880" s="25" t="str">
        <f>IF(Pengawas!V880="","-",IF(Pengawas!V880=1,IF(Pengawas!Y880="","Harap diisi","OK"),IF(Pengawas!V880=2,IF(Pengawas!Y880="","Harap diisi","OK"),IF(Pengawas!V881&lt;1,"-",IF(Pengawas!V881&gt;2,"-","OK")))))</f>
        <v>-</v>
      </c>
      <c r="Z880" s="25" t="str">
        <f>IF(Pengawas!V880="","-",IF(Pengawas!V880=1,IF(Pengawas!Z880="","Harap diisi","OK"),IF(Pengawas!V880=2,IF(Pengawas!Z880="","Harap diisi","OK"),IF(Pengawas!V881&lt;1,"-",IF(Pengawas!V881&gt;2,"-","OK")))))</f>
        <v>-</v>
      </c>
      <c r="AA880" s="25" t="str">
        <f>IF(Pengawas!V880="","-",IF(Pengawas!V880=1,IF(Pengawas!AA880="","Harap diisi","OK"),IF(Pengawas!V880=2,IF(Pengawas!AA880="","Harap diisi","OK"),IF(Pengawas!V881&lt;1,"-",IF(Pengawas!V881&gt;2,"-","OK")))))</f>
        <v>-</v>
      </c>
      <c r="AB880" s="25" t="str">
        <f>IF(Pengawas!V880="","-",IF(Pengawas!V880=1,IF(Pengawas!AB880="","Harap diisi","OK"),IF(Pengawas!V880=2,IF(Pengawas!AB880="","Harap diisi","OK"),IF(Pengawas!V881&lt;1,"-",IF(Pengawas!V881&gt;2,"-","OK")))))</f>
        <v>-</v>
      </c>
      <c r="AC880" s="25" t="str">
        <f>IF(Pengawas!V880="","-",IF(Pengawas!V880=1,IF(Pengawas!AC880="","Harap diisi","OK"),IF(Pengawas!V880=2,IF(Pengawas!AC880="","Harap diisi","OK"),IF(Pengawas!V881&lt;1,"-",IF(Pengawas!V881&gt;2,"-","OK")))))</f>
        <v>-</v>
      </c>
      <c r="AD880" s="25" t="str">
        <f>IF(Pengawas!V880="","-",IF(Pengawas!V880=1,IF(Pengawas!AD880="","OK","Harap dikosongkan"),IF(Pengawas!V880=2,IF(Pengawas!AD880="","Harap diisi","OK"),IF(Pengawas!V881&lt;1,"-",IF(Pengawas!V881&gt;2,"-","OK")))))</f>
        <v>-</v>
      </c>
      <c r="AE880" s="25" t="str">
        <f>IF(Pengawas!V880="","-",IF(Pengawas!V880=1,IF(Pengawas!AE880="","OK","Harap dikosongkan"),IF(Pengawas!V880=2,IF(Pengawas!AE880="","Harap diisi","OK"),IF(Pengawas!V881&lt;1,"-",IF(Pengawas!V881&gt;2,"-","OK")))))</f>
        <v>-</v>
      </c>
      <c r="AF880" s="25" t="str">
        <f>IF(Pengawas!V880="","-",IF(Pengawas!V880=1,IF(Pengawas!AF880="","OK","Harap dikosongkan"),IF(Pengawas!V880=2,IF(Pengawas!AF880="","Harap diisi","OK"),IF(Pengawas!V881&lt;1,"-",IF(Pengawas!V881&gt;2,"-","OK")))))</f>
        <v>-</v>
      </c>
      <c r="AG880" s="25" t="str">
        <f>IF(Pengawas!V880="","-",IF(Pengawas!V880=1,IF(Pengawas!AG880="","OK","Harap dikosongkan"),IF(Pengawas!V880=2,IF(Pengawas!AG880="","Harap diisi","OK"),IF(Pengawas!V881&lt;1,"-",IF(Pengawas!V881&gt;2,"-","OK")))))</f>
        <v>-</v>
      </c>
      <c r="AH880" s="25" t="str">
        <f>IF(Pengawas!V880="","-",IF(Pengawas!V880=1,IF(Pengawas!AH880="","OK","Harap dikosongkan"),IF(Pengawas!V880=2,IF(Pengawas!AH880="","Harap diisi","OK"),IF(Pengawas!V881&lt;1,"-",IF(Pengawas!V881&gt;2,"-","OK")))))</f>
        <v>-</v>
      </c>
      <c r="AI880" s="25" t="str">
        <f>IF(Pengawas!V880="","-",IF(Pengawas!V880=1,IF(Pengawas!AI880="","OK","Harap dikosongkan"),IF(Pengawas!V880=2,IF(Pengawas!AI880="","Harap diisi","OK"),IF(Pengawas!V881&lt;1,"-",IF(Pengawas!V881&gt;2,"-","OK")))))</f>
        <v>-</v>
      </c>
      <c r="AJ880" s="25" t="str">
        <f>IF(Pengawas!V880="","-",IF(Pengawas!V880=1,IF(Pengawas!AJ880="","OK","Harap dikosongkan"),IF(Pengawas!V880=2,IF(Pengawas!AJ880="","Harap diisi","OK"),IF(Pengawas!V881&lt;1,"-",IF(Pengawas!V881&gt;2,"-","OK")))))</f>
        <v>-</v>
      </c>
      <c r="AK880" s="25" t="str">
        <f>IF(Pengawas!V880="","-",IF(Pengawas!V880=1,IF(Pengawas!AK880="","OK","Harap dikosongkan"),IF(Pengawas!V880=2,IF(Pengawas!AK880="","Harap diisi","OK"),IF(Pengawas!V881&lt;1,"-",IF(Pengawas!V881&gt;2,"-","OK")))))</f>
        <v>-</v>
      </c>
      <c r="AL880" s="25" t="str">
        <f>IF(Pengawas!AL880="","-",IF(Pengawas!AL880&gt;3,"Tidak valid",IF(Pengawas!AL880&lt;1,"Tidak valid","OK")))</f>
        <v>-</v>
      </c>
      <c r="AM880" s="25" t="str">
        <f>IF(Pengawas!AL880="",IF(Pengawas!AM880="","-","Harap dikosongkan"),IF(Pengawas!AL880&lt;&gt;1,IF(Pengawas!AM880="","OK","Harap dikosongkan"),IF(Pengawas!AM880="","Harap diisi",IF(Pengawas!AM880&gt;2015,"Cek lagi",IF(Pengawas!AM880&lt;2005,"Cek lagi","OK")))))</f>
        <v>-</v>
      </c>
      <c r="AN880" s="25" t="str">
        <f>IF(Pengawas!AL880="",IF(Pengawas!AN880="","-","Harap dikosongkan"),IF(Pengawas!AL880&lt;&gt;1,IF(Pengawas!AN880="","OK","Harap dikosongkan"),IF(Pengawas!AN880="","Harap diisi",IF(VALUE(Pengawas!AN880)&gt;33,"Tidak valid",IF(VALUE(Pengawas!AN880)&lt;1,"Tidak valid","OK")))))</f>
        <v>-</v>
      </c>
      <c r="AO880" s="25" t="str">
        <f>IF(Pengawas!AL880="",IF(Pengawas!AO880="","-","Harap dikosongkan"),IF(Pengawas!AL880&lt;&gt;1,IF(Pengawas!AO880="","OK","Harap dikosongkan"),IF(Pengawas!AO880="","Harap diisi",IF(Pengawas!AO880&gt;1,"Tidak valid","OK"))))</f>
        <v>-</v>
      </c>
      <c r="AP880" s="25" t="str">
        <f>IF(Pengawas!AL880&gt;1,"OK",IF(Pengawas!AO880="",IF(Pengawas!AP880="","-","Kolom AO cek lagi"),IF(Pengawas!AO880=0,IF(Pengawas!AP880="","OK","Harap dikosongkan"),IF(Pengawas!AP880="","Harap diisi",IF(LEN(Pengawas!AP880)&lt;12,"Tidak valid",IF(LEN(Pengawas!AP880)&gt;14,"Tidak valid","OK"))))))</f>
        <v>-</v>
      </c>
      <c r="AQ880" s="26" t="str">
        <f>IF(Pengawas!AL880&gt;1,"OK",IF(Pengawas!AO880="",IF(Pengawas!AQ880="","-","Kolom AO cek lagi"),IF(Pengawas!AO880=0,IF(Pengawas!AQ880="","OK","Harap dikosongkan"),IF(Pengawas!AQ880="","Harap diisi",IF(LEN(Pengawas!AQ880)&lt;5,"Cek lagi","OK")))))</f>
        <v>-</v>
      </c>
      <c r="AR880" s="26" t="str">
        <f>IF(Pengawas!AL880&gt;1,"OK",IF(Pengawas!AO880="",IF(Pengawas!AR880="","-","Kolom AT cek lagi"),IF(Pengawas!AO880=0,IF(Pengawas!AR880="","OK","Harap dikosongkan"),IF(Pengawas!AR880="","Harap diisi",IF(VALUE(LEFT(Pengawas!AR880,2))&gt;31,"Tanggal tidak valid",IF(VALUE(LEFT(RIGHT(Pengawas!AR880,7),2))&gt;12,"Bulan tidak valid",IF(VALUE(RIGHT(Pengawas!AR880,4))&gt;2016,"Tahun cek lagi",IF(VALUE(RIGHT(Pengawas!AR880,4))&lt;2005,"Tahun cek lagi","OK"))))))))</f>
        <v>-</v>
      </c>
      <c r="AS880" s="25" t="str">
        <f>IF(Pengawas!AP880="",IF(Pengawas!AS880="","-","Harap dikosongkan"),IF(Pengawas!AP880&lt;&gt;"",IF(Pengawas!AS880="","Harap diisi",IF(Pengawas!AS880&gt;1,"Tidak valid","OK"))))</f>
        <v>-</v>
      </c>
      <c r="AT880" s="25" t="str">
        <f>IF(Pengawas!AS880="",IF(Pengawas!AT880="","-","Harap dikosongkan"),IF(Pengawas!AS880&lt;&gt;1,IF(Pengawas!AT880="","OK","Harap dikosongkan"),IF(Pengawas!AS880="",IF(Pengawas!AT880="","-","Harap dikosongkan"),IF(Pengawas!AS880=0,IF(Pengawas!AT880="","OK","Harap dikosongkan"),IF(Pengawas!AT880="","Harap diisi",IF(Pengawas!AT880&gt;2016,"Cek lagi",IF(Pengawas!AT880&lt;2005,"Cek lagi",IF(Pengawas!AM880&gt;Pengawas!AT880,"Cek lagi dengan Kolom AL","OK"))))))))</f>
        <v>-</v>
      </c>
      <c r="AU880" s="25" t="str">
        <f>IF(Pengawas!AS880="",IF(Pengawas!AU880="","-","Harap dikosongkan"),IF(Pengawas!AS880&lt;&gt;1,IF(Pengawas!AU880="","OK","Harap dikosongkan"),IF(Pengawas!AS880="",IF(Pengawas!AU880="","-","Harap dikosongkan"),IF(Pengawas!AS880=0,IF(Pengawas!AU880="","OK","Harap dikosongkan"),IF(Pengawas!AU880="","Harap diisi",IF(Pengawas!AU880&gt;20000000,"Cek lagi",IF(Pengawas!AU880&lt;100000,"Cek lagi","OK")))))))</f>
        <v>-</v>
      </c>
      <c r="AV880" s="25" t="str">
        <f>IF(Pengawas!AV880="","-",IF(Pengawas!AV880&gt;3,"Tidak valid","OK"))</f>
        <v>-</v>
      </c>
      <c r="AW880" s="25" t="str">
        <f>IF(Pengawas!AV880="",IF(Pengawas!AW880="","-","Harap dikosongkan"),IF(Pengawas!AV880=0,IF(Pengawas!AW880="","OK","Harap dikosongkan"),IF(Pengawas!AV880&gt;0,IF(Pengawas!AW880="","Harap diisi",IF(Pengawas!AW880&gt;2015,"Tidak valid","OK")))))</f>
        <v>-</v>
      </c>
      <c r="AX880" s="25" t="str">
        <f>IF(Pengawas!AV880="",IF(Pengawas!AX880="","-","Harap dikosongkan"),IF(Pengawas!AV880=0,IF(Pengawas!AX880="","OK","Harap dikosongkan"),IF(Pengawas!AV880&gt;0,IF(Pengawas!AX880="","Harap diisi",IF(Pengawas!AX880="","-",IF(Pengawas!AX880&gt;1,"Tidak valid","OK"))))))</f>
        <v>-</v>
      </c>
      <c r="AY880" s="25" t="str">
        <f>IF(Pengawas!AY880="","-",IF(Pengawas!AY880&gt;2,"Tidak valid","OK"))</f>
        <v>-</v>
      </c>
      <c r="AZ880" s="25" t="str">
        <f>IF(Pengawas!AY880="",IF(Pengawas!AZ880="","-","Harap dikosongkan"),IF(Pengawas!AY880=0,IF(Pengawas!AZ880="","OK","Harap dikosongkan"),IF(Pengawas!AZ880="","Harap diisi",IF(Pengawas!AZ880&gt;2015,"Cek lagi",IF(Pengawas!AZ880&lt;2000,"Cek lagi","OK")))))</f>
        <v>-</v>
      </c>
      <c r="BA880" s="25" t="str">
        <f>IF(Pengawas!BA880="","-",IF(LEN(Pengawas!BA880)&lt;5,"Cek lagi","OK"))</f>
        <v>-</v>
      </c>
      <c r="BB880" s="25" t="str">
        <f>IF(Pengawas!BB880="","-",IF(LEN(Pengawas!BB880)&lt;4,"Cek lagi","OK"))</f>
        <v>-</v>
      </c>
      <c r="BC880" s="25" t="str">
        <f>IF(Pengawas!BC880="","-",IF(LEN(Pengawas!BC880)&lt;4,"Cek lagi","OK"))</f>
        <v>-</v>
      </c>
      <c r="BD880" s="25" t="str">
        <f>IF(Pengawas!BD880="","-",IF(LEN(Pengawas!BD880)&lt;4,"Cek lagi","OK"))</f>
        <v>-</v>
      </c>
      <c r="BE880" s="25" t="str">
        <f>IF(Pengawas!BE880="","-",IF(LEN(Pengawas!BE880)&lt;4,"Cek lagi","OK"))</f>
        <v>-</v>
      </c>
      <c r="BF880" s="25" t="str">
        <f>IF(Pengawas!BF880="","-",IF(LEN(Pengawas!BF880)&lt;&gt;5,"Tidak valid","OK"))</f>
        <v>-</v>
      </c>
      <c r="BG880" s="25" t="str">
        <f>IF(Pengawas!BG880="","-",IF(LEN(Pengawas!BG880)&lt;9,"Cek lagi",IF(LEN(Pengawas!BG880)&gt;14,"Cek lagi","OK")))</f>
        <v>-</v>
      </c>
    </row>
    <row r="881" spans="1:59" ht="15" customHeight="1" x14ac:dyDescent="0.2">
      <c r="A881" s="25" t="str">
        <f>IF(Pengawas!A881="","-",IF(LEN(Pengawas!A881)&lt;4,"Cek lagi","OK"))</f>
        <v>-</v>
      </c>
      <c r="B881" s="25" t="str">
        <f>IF(Pengawas!B881="","-",IF(LEN(Pengawas!B881)&lt;4,"Cek lagi","OK"))</f>
        <v>-</v>
      </c>
      <c r="C881" s="25" t="str">
        <f>IF(Pengawas!C881="","-",IF(LEN(Pengawas!C881)&lt;&gt;18,"Tidak valid","OK"))</f>
        <v>-</v>
      </c>
      <c r="D881" s="25" t="str">
        <f>IF(Pengawas!D881="","-",IF(LEN(Pengawas!D881)&lt;&gt;16,"Tidak valid","OK"))</f>
        <v>-</v>
      </c>
      <c r="E881" s="25" t="str">
        <f>IF(Pengawas!E881="","-",IF(LEN(Pengawas!E881)&lt;4,"Cek lagi","OK"))</f>
        <v>-</v>
      </c>
      <c r="F881" s="25" t="str">
        <f>IF(Pengawas!F881="","-",IF(LEN(Pengawas!F881)&lt;&gt;16,"Tidak valid","OK"))</f>
        <v>-</v>
      </c>
      <c r="G881" s="25" t="str">
        <f>IF(Pengawas!G881="","-",IF(LEN(Pengawas!G881)&lt;4,"Cek lagi","OK"))</f>
        <v>-</v>
      </c>
      <c r="H881" s="26" t="str">
        <f>IF(Pengawas!H881="","-",IF(VALUE(LEFT(Pengawas!H881,2))&gt;31,"Tanggal tidak valid",IF(VALUE(LEFT(RIGHT(Pengawas!H881,7),2))&gt;12,"Bulan tidak valid",IF(VALUE(RIGHT(Pengawas!H881,4))&gt;1990,"Umur terlalu muda",IF(VALUE(RIGHT(Pengawas!H881,4))&lt;1955,"Umur terlalu tua","OK")))))</f>
        <v>-</v>
      </c>
      <c r="I881" s="25" t="str">
        <f>IF(Pengawas!I881="","-",IF(Pengawas!I881="L","OK",IF(Pengawas!I881="P","OK","Tidak valid")))</f>
        <v>-</v>
      </c>
      <c r="J881" s="25" t="str">
        <f>IF(Pengawas!J881="","-",IF(LEN(Pengawas!J881)&lt;4,"Cek lagi","OK"))</f>
        <v>-</v>
      </c>
      <c r="K881" s="25" t="str">
        <f>IF(Pengawas!K881="","-",IF(Pengawas!K881&gt;5,"Tidak valid",IF(Pengawas!K881&lt;1,"Tidak valid","OK")))</f>
        <v>-</v>
      </c>
      <c r="L881" s="25" t="str">
        <f>IF(Pengawas!L881="","-",IF(VALUE(LEFT(Pengawas!L881,1))&gt;1,"Tidak valid","OK"))</f>
        <v>-</v>
      </c>
      <c r="M881" s="25" t="str">
        <f>IF(Pengawas!M881="","-",IF(VALUE(LEFT(Pengawas!M881,1))&gt;1,"Tidak valid","OK"))</f>
        <v>-</v>
      </c>
      <c r="N881" s="25" t="str">
        <f>IF(Pengawas!N881="","-",IF(VALUE(LEFT(Pengawas!N881,2))&gt;31,"Tanggal tidak valid",IF(VALUE(LEFT(RIGHT(Pengawas!N881,7),2))&gt;12,"Bulan tidak valid",IF(VALUE(RIGHT(Pengawas!N881,4))&gt;2015,"Tahun cek lagi",IF(VALUE(RIGHT(Pengawas!N881,4))&lt;1930,"Tahun cek lagi","OK")))))</f>
        <v>-</v>
      </c>
      <c r="O881" s="26" t="str">
        <f>IF(Pengawas!O881="","-",IF(VALUE(LEFT(Pengawas!O881,2))&gt;31,"Tanggal tidak valid",IF(VALUE(LEFT(RIGHT(Pengawas!O881,7),2))&gt;12,"Bulan tidak valid",IF(VALUE(RIGHT(Pengawas!O881,4))&gt;2015,"Tahun cek lagi",IF(VALUE(RIGHT(Pengawas!O881,4))&lt;1930,"Tahun cek lagi","OK")))))</f>
        <v>-</v>
      </c>
      <c r="P881" s="26" t="str">
        <f>IF(Pengawas!P881="","-",IF(VALUE(LEFT(Pengawas!P881,2))&gt;31,"Tanggal tidak valid",IF(VALUE(LEFT(RIGHT(Pengawas!P881,7),2))&gt;12,"Bulan tidak valid",IF(VALUE(RIGHT(Pengawas!P881,4))&gt;2015,"Tahun cek lagi",IF(VALUE(RIGHT(Pengawas!P881,4))&lt;1930,"Tahun cek lagi","OK")))))</f>
        <v>-</v>
      </c>
      <c r="Q881" s="25" t="str">
        <f>IF(Pengawas!Q881="","-",IF(Pengawas!Q881&gt;3,"Tidak valid",IF(Pengawas!Q881&lt;1,"Tidak valid","OK")))</f>
        <v>-</v>
      </c>
      <c r="R881" s="25" t="str">
        <f>IF(Pengawas!R881="","-",IF(Pengawas!R881&gt;20000000,"Cek lagi",IF(Pengawas!R881&lt;50000,"Cek lagi","OK")))</f>
        <v>-</v>
      </c>
      <c r="S881" s="25" t="str">
        <f>IF(Pengawas!S881="","-",IF(Pengawas!S881&gt;3,"Tidak valid",IF(Pengawas!S881&lt;1,"Tidak valid","OK")))</f>
        <v>-</v>
      </c>
      <c r="T881" s="25" t="str">
        <f>IF(Pengawas!T881="","-",IF(Pengawas!T881&gt;6,"Tidak valid",IF(Pengawas!T881&lt;1,"Tidak valid","OK")))</f>
        <v>-</v>
      </c>
      <c r="U881" s="25" t="str">
        <f>IF(Pengawas!U881="","-",IF(Pengawas!U881&gt;4,"Tidak valid",IF(Pengawas!U881&lt;1,"Tidak valid","OK")))</f>
        <v>-</v>
      </c>
      <c r="V881" s="25" t="str">
        <f>IF(Pengawas!V881="","-",IF(Pengawas!V881&gt;2,"Tidak valid",IF(Pengawas!V881&lt;1,"Tidak valid","OK")))</f>
        <v>-</v>
      </c>
      <c r="W881" s="25" t="str">
        <f>IF(Pengawas!V881="","-",IF(Pengawas!V881=1,IF(Pengawas!W881="","Harap diisi","OK"),IF(Pengawas!V881=2,IF(Pengawas!W881="","Harap diisi","OK"),IF(Pengawas!V882&lt;1,"-",IF(Pengawas!V882&gt;2,"-","OK")))))</f>
        <v>-</v>
      </c>
      <c r="X881" s="25" t="str">
        <f>IF(Pengawas!V881="","-",IF(Pengawas!V881=1,IF(Pengawas!X881="","Harap diisi","OK"),IF(Pengawas!V881=2,IF(Pengawas!X881="","Harap diisi","OK"),IF(Pengawas!V882&lt;1,"-",IF(Pengawas!V882&gt;2,"-","OK")))))</f>
        <v>-</v>
      </c>
      <c r="Y881" s="25" t="str">
        <f>IF(Pengawas!V881="","-",IF(Pengawas!V881=1,IF(Pengawas!Y881="","Harap diisi","OK"),IF(Pengawas!V881=2,IF(Pengawas!Y881="","Harap diisi","OK"),IF(Pengawas!V882&lt;1,"-",IF(Pengawas!V882&gt;2,"-","OK")))))</f>
        <v>-</v>
      </c>
      <c r="Z881" s="25" t="str">
        <f>IF(Pengawas!V881="","-",IF(Pengawas!V881=1,IF(Pengawas!Z881="","Harap diisi","OK"),IF(Pengawas!V881=2,IF(Pengawas!Z881="","Harap diisi","OK"),IF(Pengawas!V882&lt;1,"-",IF(Pengawas!V882&gt;2,"-","OK")))))</f>
        <v>-</v>
      </c>
      <c r="AA881" s="25" t="str">
        <f>IF(Pengawas!V881="","-",IF(Pengawas!V881=1,IF(Pengawas!AA881="","Harap diisi","OK"),IF(Pengawas!V881=2,IF(Pengawas!AA881="","Harap diisi","OK"),IF(Pengawas!V882&lt;1,"-",IF(Pengawas!V882&gt;2,"-","OK")))))</f>
        <v>-</v>
      </c>
      <c r="AB881" s="25" t="str">
        <f>IF(Pengawas!V881="","-",IF(Pengawas!V881=1,IF(Pengawas!AB881="","Harap diisi","OK"),IF(Pengawas!V881=2,IF(Pengawas!AB881="","Harap diisi","OK"),IF(Pengawas!V882&lt;1,"-",IF(Pengawas!V882&gt;2,"-","OK")))))</f>
        <v>-</v>
      </c>
      <c r="AC881" s="25" t="str">
        <f>IF(Pengawas!V881="","-",IF(Pengawas!V881=1,IF(Pengawas!AC881="","Harap diisi","OK"),IF(Pengawas!V881=2,IF(Pengawas!AC881="","Harap diisi","OK"),IF(Pengawas!V882&lt;1,"-",IF(Pengawas!V882&gt;2,"-","OK")))))</f>
        <v>-</v>
      </c>
      <c r="AD881" s="25" t="str">
        <f>IF(Pengawas!V881="","-",IF(Pengawas!V881=1,IF(Pengawas!AD881="","OK","Harap dikosongkan"),IF(Pengawas!V881=2,IF(Pengawas!AD881="","Harap diisi","OK"),IF(Pengawas!V882&lt;1,"-",IF(Pengawas!V882&gt;2,"-","OK")))))</f>
        <v>-</v>
      </c>
      <c r="AE881" s="25" t="str">
        <f>IF(Pengawas!V881="","-",IF(Pengawas!V881=1,IF(Pengawas!AE881="","OK","Harap dikosongkan"),IF(Pengawas!V881=2,IF(Pengawas!AE881="","Harap diisi","OK"),IF(Pengawas!V882&lt;1,"-",IF(Pengawas!V882&gt;2,"-","OK")))))</f>
        <v>-</v>
      </c>
      <c r="AF881" s="25" t="str">
        <f>IF(Pengawas!V881="","-",IF(Pengawas!V881=1,IF(Pengawas!AF881="","OK","Harap dikosongkan"),IF(Pengawas!V881=2,IF(Pengawas!AF881="","Harap diisi","OK"),IF(Pengawas!V882&lt;1,"-",IF(Pengawas!V882&gt;2,"-","OK")))))</f>
        <v>-</v>
      </c>
      <c r="AG881" s="25" t="str">
        <f>IF(Pengawas!V881="","-",IF(Pengawas!V881=1,IF(Pengawas!AG881="","OK","Harap dikosongkan"),IF(Pengawas!V881=2,IF(Pengawas!AG881="","Harap diisi","OK"),IF(Pengawas!V882&lt;1,"-",IF(Pengawas!V882&gt;2,"-","OK")))))</f>
        <v>-</v>
      </c>
      <c r="AH881" s="25" t="str">
        <f>IF(Pengawas!V881="","-",IF(Pengawas!V881=1,IF(Pengawas!AH881="","OK","Harap dikosongkan"),IF(Pengawas!V881=2,IF(Pengawas!AH881="","Harap diisi","OK"),IF(Pengawas!V882&lt;1,"-",IF(Pengawas!V882&gt;2,"-","OK")))))</f>
        <v>-</v>
      </c>
      <c r="AI881" s="25" t="str">
        <f>IF(Pengawas!V881="","-",IF(Pengawas!V881=1,IF(Pengawas!AI881="","OK","Harap dikosongkan"),IF(Pengawas!V881=2,IF(Pengawas!AI881="","Harap diisi","OK"),IF(Pengawas!V882&lt;1,"-",IF(Pengawas!V882&gt;2,"-","OK")))))</f>
        <v>-</v>
      </c>
      <c r="AJ881" s="25" t="str">
        <f>IF(Pengawas!V881="","-",IF(Pengawas!V881=1,IF(Pengawas!AJ881="","OK","Harap dikosongkan"),IF(Pengawas!V881=2,IF(Pengawas!AJ881="","Harap diisi","OK"),IF(Pengawas!V882&lt;1,"-",IF(Pengawas!V882&gt;2,"-","OK")))))</f>
        <v>-</v>
      </c>
      <c r="AK881" s="25" t="str">
        <f>IF(Pengawas!V881="","-",IF(Pengawas!V881=1,IF(Pengawas!AK881="","OK","Harap dikosongkan"),IF(Pengawas!V881=2,IF(Pengawas!AK881="","Harap diisi","OK"),IF(Pengawas!V882&lt;1,"-",IF(Pengawas!V882&gt;2,"-","OK")))))</f>
        <v>-</v>
      </c>
      <c r="AL881" s="25" t="str">
        <f>IF(Pengawas!AL881="","-",IF(Pengawas!AL881&gt;3,"Tidak valid",IF(Pengawas!AL881&lt;1,"Tidak valid","OK")))</f>
        <v>-</v>
      </c>
      <c r="AM881" s="25" t="str">
        <f>IF(Pengawas!AL881="",IF(Pengawas!AM881="","-","Harap dikosongkan"),IF(Pengawas!AL881&lt;&gt;1,IF(Pengawas!AM881="","OK","Harap dikosongkan"),IF(Pengawas!AM881="","Harap diisi",IF(Pengawas!AM881&gt;2015,"Cek lagi",IF(Pengawas!AM881&lt;2005,"Cek lagi","OK")))))</f>
        <v>-</v>
      </c>
      <c r="AN881" s="25" t="str">
        <f>IF(Pengawas!AL881="",IF(Pengawas!AN881="","-","Harap dikosongkan"),IF(Pengawas!AL881&lt;&gt;1,IF(Pengawas!AN881="","OK","Harap dikosongkan"),IF(Pengawas!AN881="","Harap diisi",IF(VALUE(Pengawas!AN881)&gt;33,"Tidak valid",IF(VALUE(Pengawas!AN881)&lt;1,"Tidak valid","OK")))))</f>
        <v>-</v>
      </c>
      <c r="AO881" s="25" t="str">
        <f>IF(Pengawas!AL881="",IF(Pengawas!AO881="","-","Harap dikosongkan"),IF(Pengawas!AL881&lt;&gt;1,IF(Pengawas!AO881="","OK","Harap dikosongkan"),IF(Pengawas!AO881="","Harap diisi",IF(Pengawas!AO881&gt;1,"Tidak valid","OK"))))</f>
        <v>-</v>
      </c>
      <c r="AP881" s="25" t="str">
        <f>IF(Pengawas!AL881&gt;1,"OK",IF(Pengawas!AO881="",IF(Pengawas!AP881="","-","Kolom AO cek lagi"),IF(Pengawas!AO881=0,IF(Pengawas!AP881="","OK","Harap dikosongkan"),IF(Pengawas!AP881="","Harap diisi",IF(LEN(Pengawas!AP881)&lt;12,"Tidak valid",IF(LEN(Pengawas!AP881)&gt;14,"Tidak valid","OK"))))))</f>
        <v>-</v>
      </c>
      <c r="AQ881" s="26" t="str">
        <f>IF(Pengawas!AL881&gt;1,"OK",IF(Pengawas!AO881="",IF(Pengawas!AQ881="","-","Kolom AO cek lagi"),IF(Pengawas!AO881=0,IF(Pengawas!AQ881="","OK","Harap dikosongkan"),IF(Pengawas!AQ881="","Harap diisi",IF(LEN(Pengawas!AQ881)&lt;5,"Cek lagi","OK")))))</f>
        <v>-</v>
      </c>
      <c r="AR881" s="26" t="str">
        <f>IF(Pengawas!AL881&gt;1,"OK",IF(Pengawas!AO881="",IF(Pengawas!AR881="","-","Kolom AT cek lagi"),IF(Pengawas!AO881=0,IF(Pengawas!AR881="","OK","Harap dikosongkan"),IF(Pengawas!AR881="","Harap diisi",IF(VALUE(LEFT(Pengawas!AR881,2))&gt;31,"Tanggal tidak valid",IF(VALUE(LEFT(RIGHT(Pengawas!AR881,7),2))&gt;12,"Bulan tidak valid",IF(VALUE(RIGHT(Pengawas!AR881,4))&gt;2016,"Tahun cek lagi",IF(VALUE(RIGHT(Pengawas!AR881,4))&lt;2005,"Tahun cek lagi","OK"))))))))</f>
        <v>-</v>
      </c>
      <c r="AS881" s="25" t="str">
        <f>IF(Pengawas!AP881="",IF(Pengawas!AS881="","-","Harap dikosongkan"),IF(Pengawas!AP881&lt;&gt;"",IF(Pengawas!AS881="","Harap diisi",IF(Pengawas!AS881&gt;1,"Tidak valid","OK"))))</f>
        <v>-</v>
      </c>
      <c r="AT881" s="25" t="str">
        <f>IF(Pengawas!AS881="",IF(Pengawas!AT881="","-","Harap dikosongkan"),IF(Pengawas!AS881&lt;&gt;1,IF(Pengawas!AT881="","OK","Harap dikosongkan"),IF(Pengawas!AS881="",IF(Pengawas!AT881="","-","Harap dikosongkan"),IF(Pengawas!AS881=0,IF(Pengawas!AT881="","OK","Harap dikosongkan"),IF(Pengawas!AT881="","Harap diisi",IF(Pengawas!AT881&gt;2016,"Cek lagi",IF(Pengawas!AT881&lt;2005,"Cek lagi",IF(Pengawas!AM881&gt;Pengawas!AT881,"Cek lagi dengan Kolom AL","OK"))))))))</f>
        <v>-</v>
      </c>
      <c r="AU881" s="25" t="str">
        <f>IF(Pengawas!AS881="",IF(Pengawas!AU881="","-","Harap dikosongkan"),IF(Pengawas!AS881&lt;&gt;1,IF(Pengawas!AU881="","OK","Harap dikosongkan"),IF(Pengawas!AS881="",IF(Pengawas!AU881="","-","Harap dikosongkan"),IF(Pengawas!AS881=0,IF(Pengawas!AU881="","OK","Harap dikosongkan"),IF(Pengawas!AU881="","Harap diisi",IF(Pengawas!AU881&gt;20000000,"Cek lagi",IF(Pengawas!AU881&lt;100000,"Cek lagi","OK")))))))</f>
        <v>-</v>
      </c>
      <c r="AV881" s="25" t="str">
        <f>IF(Pengawas!AV881="","-",IF(Pengawas!AV881&gt;3,"Tidak valid","OK"))</f>
        <v>-</v>
      </c>
      <c r="AW881" s="25" t="str">
        <f>IF(Pengawas!AV881="",IF(Pengawas!AW881="","-","Harap dikosongkan"),IF(Pengawas!AV881=0,IF(Pengawas!AW881="","OK","Harap dikosongkan"),IF(Pengawas!AV881&gt;0,IF(Pengawas!AW881="","Harap diisi",IF(Pengawas!AW881&gt;2015,"Tidak valid","OK")))))</f>
        <v>-</v>
      </c>
      <c r="AX881" s="25" t="str">
        <f>IF(Pengawas!AV881="",IF(Pengawas!AX881="","-","Harap dikosongkan"),IF(Pengawas!AV881=0,IF(Pengawas!AX881="","OK","Harap dikosongkan"),IF(Pengawas!AV881&gt;0,IF(Pengawas!AX881="","Harap diisi",IF(Pengawas!AX881="","-",IF(Pengawas!AX881&gt;1,"Tidak valid","OK"))))))</f>
        <v>-</v>
      </c>
      <c r="AY881" s="25" t="str">
        <f>IF(Pengawas!AY881="","-",IF(Pengawas!AY881&gt;2,"Tidak valid","OK"))</f>
        <v>-</v>
      </c>
      <c r="AZ881" s="25" t="str">
        <f>IF(Pengawas!AY881="",IF(Pengawas!AZ881="","-","Harap dikosongkan"),IF(Pengawas!AY881=0,IF(Pengawas!AZ881="","OK","Harap dikosongkan"),IF(Pengawas!AZ881="","Harap diisi",IF(Pengawas!AZ881&gt;2015,"Cek lagi",IF(Pengawas!AZ881&lt;2000,"Cek lagi","OK")))))</f>
        <v>-</v>
      </c>
      <c r="BA881" s="25" t="str">
        <f>IF(Pengawas!BA881="","-",IF(LEN(Pengawas!BA881)&lt;5,"Cek lagi","OK"))</f>
        <v>-</v>
      </c>
      <c r="BB881" s="25" t="str">
        <f>IF(Pengawas!BB881="","-",IF(LEN(Pengawas!BB881)&lt;4,"Cek lagi","OK"))</f>
        <v>-</v>
      </c>
      <c r="BC881" s="25" t="str">
        <f>IF(Pengawas!BC881="","-",IF(LEN(Pengawas!BC881)&lt;4,"Cek lagi","OK"))</f>
        <v>-</v>
      </c>
      <c r="BD881" s="25" t="str">
        <f>IF(Pengawas!BD881="","-",IF(LEN(Pengawas!BD881)&lt;4,"Cek lagi","OK"))</f>
        <v>-</v>
      </c>
      <c r="BE881" s="25" t="str">
        <f>IF(Pengawas!BE881="","-",IF(LEN(Pengawas!BE881)&lt;4,"Cek lagi","OK"))</f>
        <v>-</v>
      </c>
      <c r="BF881" s="25" t="str">
        <f>IF(Pengawas!BF881="","-",IF(LEN(Pengawas!BF881)&lt;&gt;5,"Tidak valid","OK"))</f>
        <v>-</v>
      </c>
      <c r="BG881" s="25" t="str">
        <f>IF(Pengawas!BG881="","-",IF(LEN(Pengawas!BG881)&lt;9,"Cek lagi",IF(LEN(Pengawas!BG881)&gt;14,"Cek lagi","OK")))</f>
        <v>-</v>
      </c>
    </row>
    <row r="882" spans="1:59" ht="15" customHeight="1" x14ac:dyDescent="0.2">
      <c r="A882" s="25" t="str">
        <f>IF(Pengawas!A882="","-",IF(LEN(Pengawas!A882)&lt;4,"Cek lagi","OK"))</f>
        <v>-</v>
      </c>
      <c r="B882" s="25" t="str">
        <f>IF(Pengawas!B882="","-",IF(LEN(Pengawas!B882)&lt;4,"Cek lagi","OK"))</f>
        <v>-</v>
      </c>
      <c r="C882" s="25" t="str">
        <f>IF(Pengawas!C882="","-",IF(LEN(Pengawas!C882)&lt;&gt;18,"Tidak valid","OK"))</f>
        <v>-</v>
      </c>
      <c r="D882" s="25" t="str">
        <f>IF(Pengawas!D882="","-",IF(LEN(Pengawas!D882)&lt;&gt;16,"Tidak valid","OK"))</f>
        <v>-</v>
      </c>
      <c r="E882" s="25" t="str">
        <f>IF(Pengawas!E882="","-",IF(LEN(Pengawas!E882)&lt;4,"Cek lagi","OK"))</f>
        <v>-</v>
      </c>
      <c r="F882" s="25" t="str">
        <f>IF(Pengawas!F882="","-",IF(LEN(Pengawas!F882)&lt;&gt;16,"Tidak valid","OK"))</f>
        <v>-</v>
      </c>
      <c r="G882" s="25" t="str">
        <f>IF(Pengawas!G882="","-",IF(LEN(Pengawas!G882)&lt;4,"Cek lagi","OK"))</f>
        <v>-</v>
      </c>
      <c r="H882" s="26" t="str">
        <f>IF(Pengawas!H882="","-",IF(VALUE(LEFT(Pengawas!H882,2))&gt;31,"Tanggal tidak valid",IF(VALUE(LEFT(RIGHT(Pengawas!H882,7),2))&gt;12,"Bulan tidak valid",IF(VALUE(RIGHT(Pengawas!H882,4))&gt;1990,"Umur terlalu muda",IF(VALUE(RIGHT(Pengawas!H882,4))&lt;1955,"Umur terlalu tua","OK")))))</f>
        <v>-</v>
      </c>
      <c r="I882" s="25" t="str">
        <f>IF(Pengawas!I882="","-",IF(Pengawas!I882="L","OK",IF(Pengawas!I882="P","OK","Tidak valid")))</f>
        <v>-</v>
      </c>
      <c r="J882" s="25" t="str">
        <f>IF(Pengawas!J882="","-",IF(LEN(Pengawas!J882)&lt;4,"Cek lagi","OK"))</f>
        <v>-</v>
      </c>
      <c r="K882" s="25" t="str">
        <f>IF(Pengawas!K882="","-",IF(Pengawas!K882&gt;5,"Tidak valid",IF(Pengawas!K882&lt;1,"Tidak valid","OK")))</f>
        <v>-</v>
      </c>
      <c r="L882" s="25" t="str">
        <f>IF(Pengawas!L882="","-",IF(VALUE(LEFT(Pengawas!L882,1))&gt;1,"Tidak valid","OK"))</f>
        <v>-</v>
      </c>
      <c r="M882" s="25" t="str">
        <f>IF(Pengawas!M882="","-",IF(VALUE(LEFT(Pengawas!M882,1))&gt;1,"Tidak valid","OK"))</f>
        <v>-</v>
      </c>
      <c r="N882" s="25" t="str">
        <f>IF(Pengawas!N882="","-",IF(VALUE(LEFT(Pengawas!N882,2))&gt;31,"Tanggal tidak valid",IF(VALUE(LEFT(RIGHT(Pengawas!N882,7),2))&gt;12,"Bulan tidak valid",IF(VALUE(RIGHT(Pengawas!N882,4))&gt;2015,"Tahun cek lagi",IF(VALUE(RIGHT(Pengawas!N882,4))&lt;1930,"Tahun cek lagi","OK")))))</f>
        <v>-</v>
      </c>
      <c r="O882" s="26" t="str">
        <f>IF(Pengawas!O882="","-",IF(VALUE(LEFT(Pengawas!O882,2))&gt;31,"Tanggal tidak valid",IF(VALUE(LEFT(RIGHT(Pengawas!O882,7),2))&gt;12,"Bulan tidak valid",IF(VALUE(RIGHT(Pengawas!O882,4))&gt;2015,"Tahun cek lagi",IF(VALUE(RIGHT(Pengawas!O882,4))&lt;1930,"Tahun cek lagi","OK")))))</f>
        <v>-</v>
      </c>
      <c r="P882" s="26" t="str">
        <f>IF(Pengawas!P882="","-",IF(VALUE(LEFT(Pengawas!P882,2))&gt;31,"Tanggal tidak valid",IF(VALUE(LEFT(RIGHT(Pengawas!P882,7),2))&gt;12,"Bulan tidak valid",IF(VALUE(RIGHT(Pengawas!P882,4))&gt;2015,"Tahun cek lagi",IF(VALUE(RIGHT(Pengawas!P882,4))&lt;1930,"Tahun cek lagi","OK")))))</f>
        <v>-</v>
      </c>
      <c r="Q882" s="25" t="str">
        <f>IF(Pengawas!Q882="","-",IF(Pengawas!Q882&gt;3,"Tidak valid",IF(Pengawas!Q882&lt;1,"Tidak valid","OK")))</f>
        <v>-</v>
      </c>
      <c r="R882" s="25" t="str">
        <f>IF(Pengawas!R882="","-",IF(Pengawas!R882&gt;20000000,"Cek lagi",IF(Pengawas!R882&lt;50000,"Cek lagi","OK")))</f>
        <v>-</v>
      </c>
      <c r="S882" s="25" t="str">
        <f>IF(Pengawas!S882="","-",IF(Pengawas!S882&gt;3,"Tidak valid",IF(Pengawas!S882&lt;1,"Tidak valid","OK")))</f>
        <v>-</v>
      </c>
      <c r="T882" s="25" t="str">
        <f>IF(Pengawas!T882="","-",IF(Pengawas!T882&gt;6,"Tidak valid",IF(Pengawas!T882&lt;1,"Tidak valid","OK")))</f>
        <v>-</v>
      </c>
      <c r="U882" s="25" t="str">
        <f>IF(Pengawas!U882="","-",IF(Pengawas!U882&gt;4,"Tidak valid",IF(Pengawas!U882&lt;1,"Tidak valid","OK")))</f>
        <v>-</v>
      </c>
      <c r="V882" s="25" t="str">
        <f>IF(Pengawas!V882="","-",IF(Pengawas!V882&gt;2,"Tidak valid",IF(Pengawas!V882&lt;1,"Tidak valid","OK")))</f>
        <v>-</v>
      </c>
      <c r="W882" s="25" t="str">
        <f>IF(Pengawas!V882="","-",IF(Pengawas!V882=1,IF(Pengawas!W882="","Harap diisi","OK"),IF(Pengawas!V882=2,IF(Pengawas!W882="","Harap diisi","OK"),IF(Pengawas!V883&lt;1,"-",IF(Pengawas!V883&gt;2,"-","OK")))))</f>
        <v>-</v>
      </c>
      <c r="X882" s="25" t="str">
        <f>IF(Pengawas!V882="","-",IF(Pengawas!V882=1,IF(Pengawas!X882="","Harap diisi","OK"),IF(Pengawas!V882=2,IF(Pengawas!X882="","Harap diisi","OK"),IF(Pengawas!V883&lt;1,"-",IF(Pengawas!V883&gt;2,"-","OK")))))</f>
        <v>-</v>
      </c>
      <c r="Y882" s="25" t="str">
        <f>IF(Pengawas!V882="","-",IF(Pengawas!V882=1,IF(Pengawas!Y882="","Harap diisi","OK"),IF(Pengawas!V882=2,IF(Pengawas!Y882="","Harap diisi","OK"),IF(Pengawas!V883&lt;1,"-",IF(Pengawas!V883&gt;2,"-","OK")))))</f>
        <v>-</v>
      </c>
      <c r="Z882" s="25" t="str">
        <f>IF(Pengawas!V882="","-",IF(Pengawas!V882=1,IF(Pengawas!Z882="","Harap diisi","OK"),IF(Pengawas!V882=2,IF(Pengawas!Z882="","Harap diisi","OK"),IF(Pengawas!V883&lt;1,"-",IF(Pengawas!V883&gt;2,"-","OK")))))</f>
        <v>-</v>
      </c>
      <c r="AA882" s="25" t="str">
        <f>IF(Pengawas!V882="","-",IF(Pengawas!V882=1,IF(Pengawas!AA882="","Harap diisi","OK"),IF(Pengawas!V882=2,IF(Pengawas!AA882="","Harap diisi","OK"),IF(Pengawas!V883&lt;1,"-",IF(Pengawas!V883&gt;2,"-","OK")))))</f>
        <v>-</v>
      </c>
      <c r="AB882" s="25" t="str">
        <f>IF(Pengawas!V882="","-",IF(Pengawas!V882=1,IF(Pengawas!AB882="","Harap diisi","OK"),IF(Pengawas!V882=2,IF(Pengawas!AB882="","Harap diisi","OK"),IF(Pengawas!V883&lt;1,"-",IF(Pengawas!V883&gt;2,"-","OK")))))</f>
        <v>-</v>
      </c>
      <c r="AC882" s="25" t="str">
        <f>IF(Pengawas!V882="","-",IF(Pengawas!V882=1,IF(Pengawas!AC882="","Harap diisi","OK"),IF(Pengawas!V882=2,IF(Pengawas!AC882="","Harap diisi","OK"),IF(Pengawas!V883&lt;1,"-",IF(Pengawas!V883&gt;2,"-","OK")))))</f>
        <v>-</v>
      </c>
      <c r="AD882" s="25" t="str">
        <f>IF(Pengawas!V882="","-",IF(Pengawas!V882=1,IF(Pengawas!AD882="","OK","Harap dikosongkan"),IF(Pengawas!V882=2,IF(Pengawas!AD882="","Harap diisi","OK"),IF(Pengawas!V883&lt;1,"-",IF(Pengawas!V883&gt;2,"-","OK")))))</f>
        <v>-</v>
      </c>
      <c r="AE882" s="25" t="str">
        <f>IF(Pengawas!V882="","-",IF(Pengawas!V882=1,IF(Pengawas!AE882="","OK","Harap dikosongkan"),IF(Pengawas!V882=2,IF(Pengawas!AE882="","Harap diisi","OK"),IF(Pengawas!V883&lt;1,"-",IF(Pengawas!V883&gt;2,"-","OK")))))</f>
        <v>-</v>
      </c>
      <c r="AF882" s="25" t="str">
        <f>IF(Pengawas!V882="","-",IF(Pengawas!V882=1,IF(Pengawas!AF882="","OK","Harap dikosongkan"),IF(Pengawas!V882=2,IF(Pengawas!AF882="","Harap diisi","OK"),IF(Pengawas!V883&lt;1,"-",IF(Pengawas!V883&gt;2,"-","OK")))))</f>
        <v>-</v>
      </c>
      <c r="AG882" s="25" t="str">
        <f>IF(Pengawas!V882="","-",IF(Pengawas!V882=1,IF(Pengawas!AG882="","OK","Harap dikosongkan"),IF(Pengawas!V882=2,IF(Pengawas!AG882="","Harap diisi","OK"),IF(Pengawas!V883&lt;1,"-",IF(Pengawas!V883&gt;2,"-","OK")))))</f>
        <v>-</v>
      </c>
      <c r="AH882" s="25" t="str">
        <f>IF(Pengawas!V882="","-",IF(Pengawas!V882=1,IF(Pengawas!AH882="","OK","Harap dikosongkan"),IF(Pengawas!V882=2,IF(Pengawas!AH882="","Harap diisi","OK"),IF(Pengawas!V883&lt;1,"-",IF(Pengawas!V883&gt;2,"-","OK")))))</f>
        <v>-</v>
      </c>
      <c r="AI882" s="25" t="str">
        <f>IF(Pengawas!V882="","-",IF(Pengawas!V882=1,IF(Pengawas!AI882="","OK","Harap dikosongkan"),IF(Pengawas!V882=2,IF(Pengawas!AI882="","Harap diisi","OK"),IF(Pengawas!V883&lt;1,"-",IF(Pengawas!V883&gt;2,"-","OK")))))</f>
        <v>-</v>
      </c>
      <c r="AJ882" s="25" t="str">
        <f>IF(Pengawas!V882="","-",IF(Pengawas!V882=1,IF(Pengawas!AJ882="","OK","Harap dikosongkan"),IF(Pengawas!V882=2,IF(Pengawas!AJ882="","Harap diisi","OK"),IF(Pengawas!V883&lt;1,"-",IF(Pengawas!V883&gt;2,"-","OK")))))</f>
        <v>-</v>
      </c>
      <c r="AK882" s="25" t="str">
        <f>IF(Pengawas!V882="","-",IF(Pengawas!V882=1,IF(Pengawas!AK882="","OK","Harap dikosongkan"),IF(Pengawas!V882=2,IF(Pengawas!AK882="","Harap diisi","OK"),IF(Pengawas!V883&lt;1,"-",IF(Pengawas!V883&gt;2,"-","OK")))))</f>
        <v>-</v>
      </c>
      <c r="AL882" s="25" t="str">
        <f>IF(Pengawas!AL882="","-",IF(Pengawas!AL882&gt;3,"Tidak valid",IF(Pengawas!AL882&lt;1,"Tidak valid","OK")))</f>
        <v>-</v>
      </c>
      <c r="AM882" s="25" t="str">
        <f>IF(Pengawas!AL882="",IF(Pengawas!AM882="","-","Harap dikosongkan"),IF(Pengawas!AL882&lt;&gt;1,IF(Pengawas!AM882="","OK","Harap dikosongkan"),IF(Pengawas!AM882="","Harap diisi",IF(Pengawas!AM882&gt;2015,"Cek lagi",IF(Pengawas!AM882&lt;2005,"Cek lagi","OK")))))</f>
        <v>-</v>
      </c>
      <c r="AN882" s="25" t="str">
        <f>IF(Pengawas!AL882="",IF(Pengawas!AN882="","-","Harap dikosongkan"),IF(Pengawas!AL882&lt;&gt;1,IF(Pengawas!AN882="","OK","Harap dikosongkan"),IF(Pengawas!AN882="","Harap diisi",IF(VALUE(Pengawas!AN882)&gt;33,"Tidak valid",IF(VALUE(Pengawas!AN882)&lt;1,"Tidak valid","OK")))))</f>
        <v>-</v>
      </c>
      <c r="AO882" s="25" t="str">
        <f>IF(Pengawas!AL882="",IF(Pengawas!AO882="","-","Harap dikosongkan"),IF(Pengawas!AL882&lt;&gt;1,IF(Pengawas!AO882="","OK","Harap dikosongkan"),IF(Pengawas!AO882="","Harap diisi",IF(Pengawas!AO882&gt;1,"Tidak valid","OK"))))</f>
        <v>-</v>
      </c>
      <c r="AP882" s="25" t="str">
        <f>IF(Pengawas!AL882&gt;1,"OK",IF(Pengawas!AO882="",IF(Pengawas!AP882="","-","Kolom AO cek lagi"),IF(Pengawas!AO882=0,IF(Pengawas!AP882="","OK","Harap dikosongkan"),IF(Pengawas!AP882="","Harap diisi",IF(LEN(Pengawas!AP882)&lt;12,"Tidak valid",IF(LEN(Pengawas!AP882)&gt;14,"Tidak valid","OK"))))))</f>
        <v>-</v>
      </c>
      <c r="AQ882" s="26" t="str">
        <f>IF(Pengawas!AL882&gt;1,"OK",IF(Pengawas!AO882="",IF(Pengawas!AQ882="","-","Kolom AO cek lagi"),IF(Pengawas!AO882=0,IF(Pengawas!AQ882="","OK","Harap dikosongkan"),IF(Pengawas!AQ882="","Harap diisi",IF(LEN(Pengawas!AQ882)&lt;5,"Cek lagi","OK")))))</f>
        <v>-</v>
      </c>
      <c r="AR882" s="26" t="str">
        <f>IF(Pengawas!AL882&gt;1,"OK",IF(Pengawas!AO882="",IF(Pengawas!AR882="","-","Kolom AT cek lagi"),IF(Pengawas!AO882=0,IF(Pengawas!AR882="","OK","Harap dikosongkan"),IF(Pengawas!AR882="","Harap diisi",IF(VALUE(LEFT(Pengawas!AR882,2))&gt;31,"Tanggal tidak valid",IF(VALUE(LEFT(RIGHT(Pengawas!AR882,7),2))&gt;12,"Bulan tidak valid",IF(VALUE(RIGHT(Pengawas!AR882,4))&gt;2016,"Tahun cek lagi",IF(VALUE(RIGHT(Pengawas!AR882,4))&lt;2005,"Tahun cek lagi","OK"))))))))</f>
        <v>-</v>
      </c>
      <c r="AS882" s="25" t="str">
        <f>IF(Pengawas!AP882="",IF(Pengawas!AS882="","-","Harap dikosongkan"),IF(Pengawas!AP882&lt;&gt;"",IF(Pengawas!AS882="","Harap diisi",IF(Pengawas!AS882&gt;1,"Tidak valid","OK"))))</f>
        <v>-</v>
      </c>
      <c r="AT882" s="25" t="str">
        <f>IF(Pengawas!AS882="",IF(Pengawas!AT882="","-","Harap dikosongkan"),IF(Pengawas!AS882&lt;&gt;1,IF(Pengawas!AT882="","OK","Harap dikosongkan"),IF(Pengawas!AS882="",IF(Pengawas!AT882="","-","Harap dikosongkan"),IF(Pengawas!AS882=0,IF(Pengawas!AT882="","OK","Harap dikosongkan"),IF(Pengawas!AT882="","Harap diisi",IF(Pengawas!AT882&gt;2016,"Cek lagi",IF(Pengawas!AT882&lt;2005,"Cek lagi",IF(Pengawas!AM882&gt;Pengawas!AT882,"Cek lagi dengan Kolom AL","OK"))))))))</f>
        <v>-</v>
      </c>
      <c r="AU882" s="25" t="str">
        <f>IF(Pengawas!AS882="",IF(Pengawas!AU882="","-","Harap dikosongkan"),IF(Pengawas!AS882&lt;&gt;1,IF(Pengawas!AU882="","OK","Harap dikosongkan"),IF(Pengawas!AS882="",IF(Pengawas!AU882="","-","Harap dikosongkan"),IF(Pengawas!AS882=0,IF(Pengawas!AU882="","OK","Harap dikosongkan"),IF(Pengawas!AU882="","Harap diisi",IF(Pengawas!AU882&gt;20000000,"Cek lagi",IF(Pengawas!AU882&lt;100000,"Cek lagi","OK")))))))</f>
        <v>-</v>
      </c>
      <c r="AV882" s="25" t="str">
        <f>IF(Pengawas!AV882="","-",IF(Pengawas!AV882&gt;3,"Tidak valid","OK"))</f>
        <v>-</v>
      </c>
      <c r="AW882" s="25" t="str">
        <f>IF(Pengawas!AV882="",IF(Pengawas!AW882="","-","Harap dikosongkan"),IF(Pengawas!AV882=0,IF(Pengawas!AW882="","OK","Harap dikosongkan"),IF(Pengawas!AV882&gt;0,IF(Pengawas!AW882="","Harap diisi",IF(Pengawas!AW882&gt;2015,"Tidak valid","OK")))))</f>
        <v>-</v>
      </c>
      <c r="AX882" s="25" t="str">
        <f>IF(Pengawas!AV882="",IF(Pengawas!AX882="","-","Harap dikosongkan"),IF(Pengawas!AV882=0,IF(Pengawas!AX882="","OK","Harap dikosongkan"),IF(Pengawas!AV882&gt;0,IF(Pengawas!AX882="","Harap diisi",IF(Pengawas!AX882="","-",IF(Pengawas!AX882&gt;1,"Tidak valid","OK"))))))</f>
        <v>-</v>
      </c>
      <c r="AY882" s="25" t="str">
        <f>IF(Pengawas!AY882="","-",IF(Pengawas!AY882&gt;2,"Tidak valid","OK"))</f>
        <v>-</v>
      </c>
      <c r="AZ882" s="25" t="str">
        <f>IF(Pengawas!AY882="",IF(Pengawas!AZ882="","-","Harap dikosongkan"),IF(Pengawas!AY882=0,IF(Pengawas!AZ882="","OK","Harap dikosongkan"),IF(Pengawas!AZ882="","Harap diisi",IF(Pengawas!AZ882&gt;2015,"Cek lagi",IF(Pengawas!AZ882&lt;2000,"Cek lagi","OK")))))</f>
        <v>-</v>
      </c>
      <c r="BA882" s="25" t="str">
        <f>IF(Pengawas!BA882="","-",IF(LEN(Pengawas!BA882)&lt;5,"Cek lagi","OK"))</f>
        <v>-</v>
      </c>
      <c r="BB882" s="25" t="str">
        <f>IF(Pengawas!BB882="","-",IF(LEN(Pengawas!BB882)&lt;4,"Cek lagi","OK"))</f>
        <v>-</v>
      </c>
      <c r="BC882" s="25" t="str">
        <f>IF(Pengawas!BC882="","-",IF(LEN(Pengawas!BC882)&lt;4,"Cek lagi","OK"))</f>
        <v>-</v>
      </c>
      <c r="BD882" s="25" t="str">
        <f>IF(Pengawas!BD882="","-",IF(LEN(Pengawas!BD882)&lt;4,"Cek lagi","OK"))</f>
        <v>-</v>
      </c>
      <c r="BE882" s="25" t="str">
        <f>IF(Pengawas!BE882="","-",IF(LEN(Pengawas!BE882)&lt;4,"Cek lagi","OK"))</f>
        <v>-</v>
      </c>
      <c r="BF882" s="25" t="str">
        <f>IF(Pengawas!BF882="","-",IF(LEN(Pengawas!BF882)&lt;&gt;5,"Tidak valid","OK"))</f>
        <v>-</v>
      </c>
      <c r="BG882" s="25" t="str">
        <f>IF(Pengawas!BG882="","-",IF(LEN(Pengawas!BG882)&lt;9,"Cek lagi",IF(LEN(Pengawas!BG882)&gt;14,"Cek lagi","OK")))</f>
        <v>-</v>
      </c>
    </row>
    <row r="883" spans="1:59" ht="15" customHeight="1" x14ac:dyDescent="0.2">
      <c r="A883" s="25" t="str">
        <f>IF(Pengawas!A883="","-",IF(LEN(Pengawas!A883)&lt;4,"Cek lagi","OK"))</f>
        <v>-</v>
      </c>
      <c r="B883" s="25" t="str">
        <f>IF(Pengawas!B883="","-",IF(LEN(Pengawas!B883)&lt;4,"Cek lagi","OK"))</f>
        <v>-</v>
      </c>
      <c r="C883" s="25" t="str">
        <f>IF(Pengawas!C883="","-",IF(LEN(Pengawas!C883)&lt;&gt;18,"Tidak valid","OK"))</f>
        <v>-</v>
      </c>
      <c r="D883" s="25" t="str">
        <f>IF(Pengawas!D883="","-",IF(LEN(Pengawas!D883)&lt;&gt;16,"Tidak valid","OK"))</f>
        <v>-</v>
      </c>
      <c r="E883" s="25" t="str">
        <f>IF(Pengawas!E883="","-",IF(LEN(Pengawas!E883)&lt;4,"Cek lagi","OK"))</f>
        <v>-</v>
      </c>
      <c r="F883" s="25" t="str">
        <f>IF(Pengawas!F883="","-",IF(LEN(Pengawas!F883)&lt;&gt;16,"Tidak valid","OK"))</f>
        <v>-</v>
      </c>
      <c r="G883" s="25" t="str">
        <f>IF(Pengawas!G883="","-",IF(LEN(Pengawas!G883)&lt;4,"Cek lagi","OK"))</f>
        <v>-</v>
      </c>
      <c r="H883" s="26" t="str">
        <f>IF(Pengawas!H883="","-",IF(VALUE(LEFT(Pengawas!H883,2))&gt;31,"Tanggal tidak valid",IF(VALUE(LEFT(RIGHT(Pengawas!H883,7),2))&gt;12,"Bulan tidak valid",IF(VALUE(RIGHT(Pengawas!H883,4))&gt;1990,"Umur terlalu muda",IF(VALUE(RIGHT(Pengawas!H883,4))&lt;1955,"Umur terlalu tua","OK")))))</f>
        <v>-</v>
      </c>
      <c r="I883" s="25" t="str">
        <f>IF(Pengawas!I883="","-",IF(Pengawas!I883="L","OK",IF(Pengawas!I883="P","OK","Tidak valid")))</f>
        <v>-</v>
      </c>
      <c r="J883" s="25" t="str">
        <f>IF(Pengawas!J883="","-",IF(LEN(Pengawas!J883)&lt;4,"Cek lagi","OK"))</f>
        <v>-</v>
      </c>
      <c r="K883" s="25" t="str">
        <f>IF(Pengawas!K883="","-",IF(Pengawas!K883&gt;5,"Tidak valid",IF(Pengawas!K883&lt;1,"Tidak valid","OK")))</f>
        <v>-</v>
      </c>
      <c r="L883" s="25" t="str">
        <f>IF(Pengawas!L883="","-",IF(VALUE(LEFT(Pengawas!L883,1))&gt;1,"Tidak valid","OK"))</f>
        <v>-</v>
      </c>
      <c r="M883" s="25" t="str">
        <f>IF(Pengawas!M883="","-",IF(VALUE(LEFT(Pengawas!M883,1))&gt;1,"Tidak valid","OK"))</f>
        <v>-</v>
      </c>
      <c r="N883" s="25" t="str">
        <f>IF(Pengawas!N883="","-",IF(VALUE(LEFT(Pengawas!N883,2))&gt;31,"Tanggal tidak valid",IF(VALUE(LEFT(RIGHT(Pengawas!N883,7),2))&gt;12,"Bulan tidak valid",IF(VALUE(RIGHT(Pengawas!N883,4))&gt;2015,"Tahun cek lagi",IF(VALUE(RIGHT(Pengawas!N883,4))&lt;1930,"Tahun cek lagi","OK")))))</f>
        <v>-</v>
      </c>
      <c r="O883" s="26" t="str">
        <f>IF(Pengawas!O883="","-",IF(VALUE(LEFT(Pengawas!O883,2))&gt;31,"Tanggal tidak valid",IF(VALUE(LEFT(RIGHT(Pengawas!O883,7),2))&gt;12,"Bulan tidak valid",IF(VALUE(RIGHT(Pengawas!O883,4))&gt;2015,"Tahun cek lagi",IF(VALUE(RIGHT(Pengawas!O883,4))&lt;1930,"Tahun cek lagi","OK")))))</f>
        <v>-</v>
      </c>
      <c r="P883" s="26" t="str">
        <f>IF(Pengawas!P883="","-",IF(VALUE(LEFT(Pengawas!P883,2))&gt;31,"Tanggal tidak valid",IF(VALUE(LEFT(RIGHT(Pengawas!P883,7),2))&gt;12,"Bulan tidak valid",IF(VALUE(RIGHT(Pengawas!P883,4))&gt;2015,"Tahun cek lagi",IF(VALUE(RIGHT(Pengawas!P883,4))&lt;1930,"Tahun cek lagi","OK")))))</f>
        <v>-</v>
      </c>
      <c r="Q883" s="25" t="str">
        <f>IF(Pengawas!Q883="","-",IF(Pengawas!Q883&gt;3,"Tidak valid",IF(Pengawas!Q883&lt;1,"Tidak valid","OK")))</f>
        <v>-</v>
      </c>
      <c r="R883" s="25" t="str">
        <f>IF(Pengawas!R883="","-",IF(Pengawas!R883&gt;20000000,"Cek lagi",IF(Pengawas!R883&lt;50000,"Cek lagi","OK")))</f>
        <v>-</v>
      </c>
      <c r="S883" s="25" t="str">
        <f>IF(Pengawas!S883="","-",IF(Pengawas!S883&gt;3,"Tidak valid",IF(Pengawas!S883&lt;1,"Tidak valid","OK")))</f>
        <v>-</v>
      </c>
      <c r="T883" s="25" t="str">
        <f>IF(Pengawas!T883="","-",IF(Pengawas!T883&gt;6,"Tidak valid",IF(Pengawas!T883&lt;1,"Tidak valid","OK")))</f>
        <v>-</v>
      </c>
      <c r="U883" s="25" t="str">
        <f>IF(Pengawas!U883="","-",IF(Pengawas!U883&gt;4,"Tidak valid",IF(Pengawas!U883&lt;1,"Tidak valid","OK")))</f>
        <v>-</v>
      </c>
      <c r="V883" s="25" t="str">
        <f>IF(Pengawas!V883="","-",IF(Pengawas!V883&gt;2,"Tidak valid",IF(Pengawas!V883&lt;1,"Tidak valid","OK")))</f>
        <v>-</v>
      </c>
      <c r="W883" s="25" t="str">
        <f>IF(Pengawas!V883="","-",IF(Pengawas!V883=1,IF(Pengawas!W883="","Harap diisi","OK"),IF(Pengawas!V883=2,IF(Pengawas!W883="","Harap diisi","OK"),IF(Pengawas!V884&lt;1,"-",IF(Pengawas!V884&gt;2,"-","OK")))))</f>
        <v>-</v>
      </c>
      <c r="X883" s="25" t="str">
        <f>IF(Pengawas!V883="","-",IF(Pengawas!V883=1,IF(Pengawas!X883="","Harap diisi","OK"),IF(Pengawas!V883=2,IF(Pengawas!X883="","Harap diisi","OK"),IF(Pengawas!V884&lt;1,"-",IF(Pengawas!V884&gt;2,"-","OK")))))</f>
        <v>-</v>
      </c>
      <c r="Y883" s="25" t="str">
        <f>IF(Pengawas!V883="","-",IF(Pengawas!V883=1,IF(Pengawas!Y883="","Harap diisi","OK"),IF(Pengawas!V883=2,IF(Pengawas!Y883="","Harap diisi","OK"),IF(Pengawas!V884&lt;1,"-",IF(Pengawas!V884&gt;2,"-","OK")))))</f>
        <v>-</v>
      </c>
      <c r="Z883" s="25" t="str">
        <f>IF(Pengawas!V883="","-",IF(Pengawas!V883=1,IF(Pengawas!Z883="","Harap diisi","OK"),IF(Pengawas!V883=2,IF(Pengawas!Z883="","Harap diisi","OK"),IF(Pengawas!V884&lt;1,"-",IF(Pengawas!V884&gt;2,"-","OK")))))</f>
        <v>-</v>
      </c>
      <c r="AA883" s="25" t="str">
        <f>IF(Pengawas!V883="","-",IF(Pengawas!V883=1,IF(Pengawas!AA883="","Harap diisi","OK"),IF(Pengawas!V883=2,IF(Pengawas!AA883="","Harap diisi","OK"),IF(Pengawas!V884&lt;1,"-",IF(Pengawas!V884&gt;2,"-","OK")))))</f>
        <v>-</v>
      </c>
      <c r="AB883" s="25" t="str">
        <f>IF(Pengawas!V883="","-",IF(Pengawas!V883=1,IF(Pengawas!AB883="","Harap diisi","OK"),IF(Pengawas!V883=2,IF(Pengawas!AB883="","Harap diisi","OK"),IF(Pengawas!V884&lt;1,"-",IF(Pengawas!V884&gt;2,"-","OK")))))</f>
        <v>-</v>
      </c>
      <c r="AC883" s="25" t="str">
        <f>IF(Pengawas!V883="","-",IF(Pengawas!V883=1,IF(Pengawas!AC883="","Harap diisi","OK"),IF(Pengawas!V883=2,IF(Pengawas!AC883="","Harap diisi","OK"),IF(Pengawas!V884&lt;1,"-",IF(Pengawas!V884&gt;2,"-","OK")))))</f>
        <v>-</v>
      </c>
      <c r="AD883" s="25" t="str">
        <f>IF(Pengawas!V883="","-",IF(Pengawas!V883=1,IF(Pengawas!AD883="","OK","Harap dikosongkan"),IF(Pengawas!V883=2,IF(Pengawas!AD883="","Harap diisi","OK"),IF(Pengawas!V884&lt;1,"-",IF(Pengawas!V884&gt;2,"-","OK")))))</f>
        <v>-</v>
      </c>
      <c r="AE883" s="25" t="str">
        <f>IF(Pengawas!V883="","-",IF(Pengawas!V883=1,IF(Pengawas!AE883="","OK","Harap dikosongkan"),IF(Pengawas!V883=2,IF(Pengawas!AE883="","Harap diisi","OK"),IF(Pengawas!V884&lt;1,"-",IF(Pengawas!V884&gt;2,"-","OK")))))</f>
        <v>-</v>
      </c>
      <c r="AF883" s="25" t="str">
        <f>IF(Pengawas!V883="","-",IF(Pengawas!V883=1,IF(Pengawas!AF883="","OK","Harap dikosongkan"),IF(Pengawas!V883=2,IF(Pengawas!AF883="","Harap diisi","OK"),IF(Pengawas!V884&lt;1,"-",IF(Pengawas!V884&gt;2,"-","OK")))))</f>
        <v>-</v>
      </c>
      <c r="AG883" s="25" t="str">
        <f>IF(Pengawas!V883="","-",IF(Pengawas!V883=1,IF(Pengawas!AG883="","OK","Harap dikosongkan"),IF(Pengawas!V883=2,IF(Pengawas!AG883="","Harap diisi","OK"),IF(Pengawas!V884&lt;1,"-",IF(Pengawas!V884&gt;2,"-","OK")))))</f>
        <v>-</v>
      </c>
      <c r="AH883" s="25" t="str">
        <f>IF(Pengawas!V883="","-",IF(Pengawas!V883=1,IF(Pengawas!AH883="","OK","Harap dikosongkan"),IF(Pengawas!V883=2,IF(Pengawas!AH883="","Harap diisi","OK"),IF(Pengawas!V884&lt;1,"-",IF(Pengawas!V884&gt;2,"-","OK")))))</f>
        <v>-</v>
      </c>
      <c r="AI883" s="25" t="str">
        <f>IF(Pengawas!V883="","-",IF(Pengawas!V883=1,IF(Pengawas!AI883="","OK","Harap dikosongkan"),IF(Pengawas!V883=2,IF(Pengawas!AI883="","Harap diisi","OK"),IF(Pengawas!V884&lt;1,"-",IF(Pengawas!V884&gt;2,"-","OK")))))</f>
        <v>-</v>
      </c>
      <c r="AJ883" s="25" t="str">
        <f>IF(Pengawas!V883="","-",IF(Pengawas!V883=1,IF(Pengawas!AJ883="","OK","Harap dikosongkan"),IF(Pengawas!V883=2,IF(Pengawas!AJ883="","Harap diisi","OK"),IF(Pengawas!V884&lt;1,"-",IF(Pengawas!V884&gt;2,"-","OK")))))</f>
        <v>-</v>
      </c>
      <c r="AK883" s="25" t="str">
        <f>IF(Pengawas!V883="","-",IF(Pengawas!V883=1,IF(Pengawas!AK883="","OK","Harap dikosongkan"),IF(Pengawas!V883=2,IF(Pengawas!AK883="","Harap diisi","OK"),IF(Pengawas!V884&lt;1,"-",IF(Pengawas!V884&gt;2,"-","OK")))))</f>
        <v>-</v>
      </c>
      <c r="AL883" s="25" t="str">
        <f>IF(Pengawas!AL883="","-",IF(Pengawas!AL883&gt;3,"Tidak valid",IF(Pengawas!AL883&lt;1,"Tidak valid","OK")))</f>
        <v>-</v>
      </c>
      <c r="AM883" s="25" t="str">
        <f>IF(Pengawas!AL883="",IF(Pengawas!AM883="","-","Harap dikosongkan"),IF(Pengawas!AL883&lt;&gt;1,IF(Pengawas!AM883="","OK","Harap dikosongkan"),IF(Pengawas!AM883="","Harap diisi",IF(Pengawas!AM883&gt;2015,"Cek lagi",IF(Pengawas!AM883&lt;2005,"Cek lagi","OK")))))</f>
        <v>-</v>
      </c>
      <c r="AN883" s="25" t="str">
        <f>IF(Pengawas!AL883="",IF(Pengawas!AN883="","-","Harap dikosongkan"),IF(Pengawas!AL883&lt;&gt;1,IF(Pengawas!AN883="","OK","Harap dikosongkan"),IF(Pengawas!AN883="","Harap diisi",IF(VALUE(Pengawas!AN883)&gt;33,"Tidak valid",IF(VALUE(Pengawas!AN883)&lt;1,"Tidak valid","OK")))))</f>
        <v>-</v>
      </c>
      <c r="AO883" s="25" t="str">
        <f>IF(Pengawas!AL883="",IF(Pengawas!AO883="","-","Harap dikosongkan"),IF(Pengawas!AL883&lt;&gt;1,IF(Pengawas!AO883="","OK","Harap dikosongkan"),IF(Pengawas!AO883="","Harap diisi",IF(Pengawas!AO883&gt;1,"Tidak valid","OK"))))</f>
        <v>-</v>
      </c>
      <c r="AP883" s="25" t="str">
        <f>IF(Pengawas!AL883&gt;1,"OK",IF(Pengawas!AO883="",IF(Pengawas!AP883="","-","Kolom AO cek lagi"),IF(Pengawas!AO883=0,IF(Pengawas!AP883="","OK","Harap dikosongkan"),IF(Pengawas!AP883="","Harap diisi",IF(LEN(Pengawas!AP883)&lt;12,"Tidak valid",IF(LEN(Pengawas!AP883)&gt;14,"Tidak valid","OK"))))))</f>
        <v>-</v>
      </c>
      <c r="AQ883" s="26" t="str">
        <f>IF(Pengawas!AL883&gt;1,"OK",IF(Pengawas!AO883="",IF(Pengawas!AQ883="","-","Kolom AO cek lagi"),IF(Pengawas!AO883=0,IF(Pengawas!AQ883="","OK","Harap dikosongkan"),IF(Pengawas!AQ883="","Harap diisi",IF(LEN(Pengawas!AQ883)&lt;5,"Cek lagi","OK")))))</f>
        <v>-</v>
      </c>
      <c r="AR883" s="26" t="str">
        <f>IF(Pengawas!AL883&gt;1,"OK",IF(Pengawas!AO883="",IF(Pengawas!AR883="","-","Kolom AT cek lagi"),IF(Pengawas!AO883=0,IF(Pengawas!AR883="","OK","Harap dikosongkan"),IF(Pengawas!AR883="","Harap diisi",IF(VALUE(LEFT(Pengawas!AR883,2))&gt;31,"Tanggal tidak valid",IF(VALUE(LEFT(RIGHT(Pengawas!AR883,7),2))&gt;12,"Bulan tidak valid",IF(VALUE(RIGHT(Pengawas!AR883,4))&gt;2016,"Tahun cek lagi",IF(VALUE(RIGHT(Pengawas!AR883,4))&lt;2005,"Tahun cek lagi","OK"))))))))</f>
        <v>-</v>
      </c>
      <c r="AS883" s="25" t="str">
        <f>IF(Pengawas!AP883="",IF(Pengawas!AS883="","-","Harap dikosongkan"),IF(Pengawas!AP883&lt;&gt;"",IF(Pengawas!AS883="","Harap diisi",IF(Pengawas!AS883&gt;1,"Tidak valid","OK"))))</f>
        <v>-</v>
      </c>
      <c r="AT883" s="25" t="str">
        <f>IF(Pengawas!AS883="",IF(Pengawas!AT883="","-","Harap dikosongkan"),IF(Pengawas!AS883&lt;&gt;1,IF(Pengawas!AT883="","OK","Harap dikosongkan"),IF(Pengawas!AS883="",IF(Pengawas!AT883="","-","Harap dikosongkan"),IF(Pengawas!AS883=0,IF(Pengawas!AT883="","OK","Harap dikosongkan"),IF(Pengawas!AT883="","Harap diisi",IF(Pengawas!AT883&gt;2016,"Cek lagi",IF(Pengawas!AT883&lt;2005,"Cek lagi",IF(Pengawas!AM883&gt;Pengawas!AT883,"Cek lagi dengan Kolom AL","OK"))))))))</f>
        <v>-</v>
      </c>
      <c r="AU883" s="25" t="str">
        <f>IF(Pengawas!AS883="",IF(Pengawas!AU883="","-","Harap dikosongkan"),IF(Pengawas!AS883&lt;&gt;1,IF(Pengawas!AU883="","OK","Harap dikosongkan"),IF(Pengawas!AS883="",IF(Pengawas!AU883="","-","Harap dikosongkan"),IF(Pengawas!AS883=0,IF(Pengawas!AU883="","OK","Harap dikosongkan"),IF(Pengawas!AU883="","Harap diisi",IF(Pengawas!AU883&gt;20000000,"Cek lagi",IF(Pengawas!AU883&lt;100000,"Cek lagi","OK")))))))</f>
        <v>-</v>
      </c>
      <c r="AV883" s="25" t="str">
        <f>IF(Pengawas!AV883="","-",IF(Pengawas!AV883&gt;3,"Tidak valid","OK"))</f>
        <v>-</v>
      </c>
      <c r="AW883" s="25" t="str">
        <f>IF(Pengawas!AV883="",IF(Pengawas!AW883="","-","Harap dikosongkan"),IF(Pengawas!AV883=0,IF(Pengawas!AW883="","OK","Harap dikosongkan"),IF(Pengawas!AV883&gt;0,IF(Pengawas!AW883="","Harap diisi",IF(Pengawas!AW883&gt;2015,"Tidak valid","OK")))))</f>
        <v>-</v>
      </c>
      <c r="AX883" s="25" t="str">
        <f>IF(Pengawas!AV883="",IF(Pengawas!AX883="","-","Harap dikosongkan"),IF(Pengawas!AV883=0,IF(Pengawas!AX883="","OK","Harap dikosongkan"),IF(Pengawas!AV883&gt;0,IF(Pengawas!AX883="","Harap diisi",IF(Pengawas!AX883="","-",IF(Pengawas!AX883&gt;1,"Tidak valid","OK"))))))</f>
        <v>-</v>
      </c>
      <c r="AY883" s="25" t="str">
        <f>IF(Pengawas!AY883="","-",IF(Pengawas!AY883&gt;2,"Tidak valid","OK"))</f>
        <v>-</v>
      </c>
      <c r="AZ883" s="25" t="str">
        <f>IF(Pengawas!AY883="",IF(Pengawas!AZ883="","-","Harap dikosongkan"),IF(Pengawas!AY883=0,IF(Pengawas!AZ883="","OK","Harap dikosongkan"),IF(Pengawas!AZ883="","Harap diisi",IF(Pengawas!AZ883&gt;2015,"Cek lagi",IF(Pengawas!AZ883&lt;2000,"Cek lagi","OK")))))</f>
        <v>-</v>
      </c>
      <c r="BA883" s="25" t="str">
        <f>IF(Pengawas!BA883="","-",IF(LEN(Pengawas!BA883)&lt;5,"Cek lagi","OK"))</f>
        <v>-</v>
      </c>
      <c r="BB883" s="25" t="str">
        <f>IF(Pengawas!BB883="","-",IF(LEN(Pengawas!BB883)&lt;4,"Cek lagi","OK"))</f>
        <v>-</v>
      </c>
      <c r="BC883" s="25" t="str">
        <f>IF(Pengawas!BC883="","-",IF(LEN(Pengawas!BC883)&lt;4,"Cek lagi","OK"))</f>
        <v>-</v>
      </c>
      <c r="BD883" s="25" t="str">
        <f>IF(Pengawas!BD883="","-",IF(LEN(Pengawas!BD883)&lt;4,"Cek lagi","OK"))</f>
        <v>-</v>
      </c>
      <c r="BE883" s="25" t="str">
        <f>IF(Pengawas!BE883="","-",IF(LEN(Pengawas!BE883)&lt;4,"Cek lagi","OK"))</f>
        <v>-</v>
      </c>
      <c r="BF883" s="25" t="str">
        <f>IF(Pengawas!BF883="","-",IF(LEN(Pengawas!BF883)&lt;&gt;5,"Tidak valid","OK"))</f>
        <v>-</v>
      </c>
      <c r="BG883" s="25" t="str">
        <f>IF(Pengawas!BG883="","-",IF(LEN(Pengawas!BG883)&lt;9,"Cek lagi",IF(LEN(Pengawas!BG883)&gt;14,"Cek lagi","OK")))</f>
        <v>-</v>
      </c>
    </row>
    <row r="884" spans="1:59" ht="15" customHeight="1" x14ac:dyDescent="0.2">
      <c r="A884" s="25" t="str">
        <f>IF(Pengawas!A884="","-",IF(LEN(Pengawas!A884)&lt;4,"Cek lagi","OK"))</f>
        <v>-</v>
      </c>
      <c r="B884" s="25" t="str">
        <f>IF(Pengawas!B884="","-",IF(LEN(Pengawas!B884)&lt;4,"Cek lagi","OK"))</f>
        <v>-</v>
      </c>
      <c r="C884" s="25" t="str">
        <f>IF(Pengawas!C884="","-",IF(LEN(Pengawas!C884)&lt;&gt;18,"Tidak valid","OK"))</f>
        <v>-</v>
      </c>
      <c r="D884" s="25" t="str">
        <f>IF(Pengawas!D884="","-",IF(LEN(Pengawas!D884)&lt;&gt;16,"Tidak valid","OK"))</f>
        <v>-</v>
      </c>
      <c r="E884" s="25" t="str">
        <f>IF(Pengawas!E884="","-",IF(LEN(Pengawas!E884)&lt;4,"Cek lagi","OK"))</f>
        <v>-</v>
      </c>
      <c r="F884" s="25" t="str">
        <f>IF(Pengawas!F884="","-",IF(LEN(Pengawas!F884)&lt;&gt;16,"Tidak valid","OK"))</f>
        <v>-</v>
      </c>
      <c r="G884" s="25" t="str">
        <f>IF(Pengawas!G884="","-",IF(LEN(Pengawas!G884)&lt;4,"Cek lagi","OK"))</f>
        <v>-</v>
      </c>
      <c r="H884" s="26" t="str">
        <f>IF(Pengawas!H884="","-",IF(VALUE(LEFT(Pengawas!H884,2))&gt;31,"Tanggal tidak valid",IF(VALUE(LEFT(RIGHT(Pengawas!H884,7),2))&gt;12,"Bulan tidak valid",IF(VALUE(RIGHT(Pengawas!H884,4))&gt;1990,"Umur terlalu muda",IF(VALUE(RIGHT(Pengawas!H884,4))&lt;1955,"Umur terlalu tua","OK")))))</f>
        <v>-</v>
      </c>
      <c r="I884" s="25" t="str">
        <f>IF(Pengawas!I884="","-",IF(Pengawas!I884="L","OK",IF(Pengawas!I884="P","OK","Tidak valid")))</f>
        <v>-</v>
      </c>
      <c r="J884" s="25" t="str">
        <f>IF(Pengawas!J884="","-",IF(LEN(Pengawas!J884)&lt;4,"Cek lagi","OK"))</f>
        <v>-</v>
      </c>
      <c r="K884" s="25" t="str">
        <f>IF(Pengawas!K884="","-",IF(Pengawas!K884&gt;5,"Tidak valid",IF(Pengawas!K884&lt;1,"Tidak valid","OK")))</f>
        <v>-</v>
      </c>
      <c r="L884" s="25" t="str">
        <f>IF(Pengawas!L884="","-",IF(VALUE(LEFT(Pengawas!L884,1))&gt;1,"Tidak valid","OK"))</f>
        <v>-</v>
      </c>
      <c r="M884" s="25" t="str">
        <f>IF(Pengawas!M884="","-",IF(VALUE(LEFT(Pengawas!M884,1))&gt;1,"Tidak valid","OK"))</f>
        <v>-</v>
      </c>
      <c r="N884" s="25" t="str">
        <f>IF(Pengawas!N884="","-",IF(VALUE(LEFT(Pengawas!N884,2))&gt;31,"Tanggal tidak valid",IF(VALUE(LEFT(RIGHT(Pengawas!N884,7),2))&gt;12,"Bulan tidak valid",IF(VALUE(RIGHT(Pengawas!N884,4))&gt;2015,"Tahun cek lagi",IF(VALUE(RIGHT(Pengawas!N884,4))&lt;1930,"Tahun cek lagi","OK")))))</f>
        <v>-</v>
      </c>
      <c r="O884" s="26" t="str">
        <f>IF(Pengawas!O884="","-",IF(VALUE(LEFT(Pengawas!O884,2))&gt;31,"Tanggal tidak valid",IF(VALUE(LEFT(RIGHT(Pengawas!O884,7),2))&gt;12,"Bulan tidak valid",IF(VALUE(RIGHT(Pengawas!O884,4))&gt;2015,"Tahun cek lagi",IF(VALUE(RIGHT(Pengawas!O884,4))&lt;1930,"Tahun cek lagi","OK")))))</f>
        <v>-</v>
      </c>
      <c r="P884" s="26" t="str">
        <f>IF(Pengawas!P884="","-",IF(VALUE(LEFT(Pengawas!P884,2))&gt;31,"Tanggal tidak valid",IF(VALUE(LEFT(RIGHT(Pengawas!P884,7),2))&gt;12,"Bulan tidak valid",IF(VALUE(RIGHT(Pengawas!P884,4))&gt;2015,"Tahun cek lagi",IF(VALUE(RIGHT(Pengawas!P884,4))&lt;1930,"Tahun cek lagi","OK")))))</f>
        <v>-</v>
      </c>
      <c r="Q884" s="25" t="str">
        <f>IF(Pengawas!Q884="","-",IF(Pengawas!Q884&gt;3,"Tidak valid",IF(Pengawas!Q884&lt;1,"Tidak valid","OK")))</f>
        <v>-</v>
      </c>
      <c r="R884" s="25" t="str">
        <f>IF(Pengawas!R884="","-",IF(Pengawas!R884&gt;20000000,"Cek lagi",IF(Pengawas!R884&lt;50000,"Cek lagi","OK")))</f>
        <v>-</v>
      </c>
      <c r="S884" s="25" t="str">
        <f>IF(Pengawas!S884="","-",IF(Pengawas!S884&gt;3,"Tidak valid",IF(Pengawas!S884&lt;1,"Tidak valid","OK")))</f>
        <v>-</v>
      </c>
      <c r="T884" s="25" t="str">
        <f>IF(Pengawas!T884="","-",IF(Pengawas!T884&gt;6,"Tidak valid",IF(Pengawas!T884&lt;1,"Tidak valid","OK")))</f>
        <v>-</v>
      </c>
      <c r="U884" s="25" t="str">
        <f>IF(Pengawas!U884="","-",IF(Pengawas!U884&gt;4,"Tidak valid",IF(Pengawas!U884&lt;1,"Tidak valid","OK")))</f>
        <v>-</v>
      </c>
      <c r="V884" s="25" t="str">
        <f>IF(Pengawas!V884="","-",IF(Pengawas!V884&gt;2,"Tidak valid",IF(Pengawas!V884&lt;1,"Tidak valid","OK")))</f>
        <v>-</v>
      </c>
      <c r="W884" s="25" t="str">
        <f>IF(Pengawas!V884="","-",IF(Pengawas!V884=1,IF(Pengawas!W884="","Harap diisi","OK"),IF(Pengawas!V884=2,IF(Pengawas!W884="","Harap diisi","OK"),IF(Pengawas!V885&lt;1,"-",IF(Pengawas!V885&gt;2,"-","OK")))))</f>
        <v>-</v>
      </c>
      <c r="X884" s="25" t="str">
        <f>IF(Pengawas!V884="","-",IF(Pengawas!V884=1,IF(Pengawas!X884="","Harap diisi","OK"),IF(Pengawas!V884=2,IF(Pengawas!X884="","Harap diisi","OK"),IF(Pengawas!V885&lt;1,"-",IF(Pengawas!V885&gt;2,"-","OK")))))</f>
        <v>-</v>
      </c>
      <c r="Y884" s="25" t="str">
        <f>IF(Pengawas!V884="","-",IF(Pengawas!V884=1,IF(Pengawas!Y884="","Harap diisi","OK"),IF(Pengawas!V884=2,IF(Pengawas!Y884="","Harap diisi","OK"),IF(Pengawas!V885&lt;1,"-",IF(Pengawas!V885&gt;2,"-","OK")))))</f>
        <v>-</v>
      </c>
      <c r="Z884" s="25" t="str">
        <f>IF(Pengawas!V884="","-",IF(Pengawas!V884=1,IF(Pengawas!Z884="","Harap diisi","OK"),IF(Pengawas!V884=2,IF(Pengawas!Z884="","Harap diisi","OK"),IF(Pengawas!V885&lt;1,"-",IF(Pengawas!V885&gt;2,"-","OK")))))</f>
        <v>-</v>
      </c>
      <c r="AA884" s="25" t="str">
        <f>IF(Pengawas!V884="","-",IF(Pengawas!V884=1,IF(Pengawas!AA884="","Harap diisi","OK"),IF(Pengawas!V884=2,IF(Pengawas!AA884="","Harap diisi","OK"),IF(Pengawas!V885&lt;1,"-",IF(Pengawas!V885&gt;2,"-","OK")))))</f>
        <v>-</v>
      </c>
      <c r="AB884" s="25" t="str">
        <f>IF(Pengawas!V884="","-",IF(Pengawas!V884=1,IF(Pengawas!AB884="","Harap diisi","OK"),IF(Pengawas!V884=2,IF(Pengawas!AB884="","Harap diisi","OK"),IF(Pengawas!V885&lt;1,"-",IF(Pengawas!V885&gt;2,"-","OK")))))</f>
        <v>-</v>
      </c>
      <c r="AC884" s="25" t="str">
        <f>IF(Pengawas!V884="","-",IF(Pengawas!V884=1,IF(Pengawas!AC884="","Harap diisi","OK"),IF(Pengawas!V884=2,IF(Pengawas!AC884="","Harap diisi","OK"),IF(Pengawas!V885&lt;1,"-",IF(Pengawas!V885&gt;2,"-","OK")))))</f>
        <v>-</v>
      </c>
      <c r="AD884" s="25" t="str">
        <f>IF(Pengawas!V884="","-",IF(Pengawas!V884=1,IF(Pengawas!AD884="","OK","Harap dikosongkan"),IF(Pengawas!V884=2,IF(Pengawas!AD884="","Harap diisi","OK"),IF(Pengawas!V885&lt;1,"-",IF(Pengawas!V885&gt;2,"-","OK")))))</f>
        <v>-</v>
      </c>
      <c r="AE884" s="25" t="str">
        <f>IF(Pengawas!V884="","-",IF(Pengawas!V884=1,IF(Pengawas!AE884="","OK","Harap dikosongkan"),IF(Pengawas!V884=2,IF(Pengawas!AE884="","Harap diisi","OK"),IF(Pengawas!V885&lt;1,"-",IF(Pengawas!V885&gt;2,"-","OK")))))</f>
        <v>-</v>
      </c>
      <c r="AF884" s="25" t="str">
        <f>IF(Pengawas!V884="","-",IF(Pengawas!V884=1,IF(Pengawas!AF884="","OK","Harap dikosongkan"),IF(Pengawas!V884=2,IF(Pengawas!AF884="","Harap diisi","OK"),IF(Pengawas!V885&lt;1,"-",IF(Pengawas!V885&gt;2,"-","OK")))))</f>
        <v>-</v>
      </c>
      <c r="AG884" s="25" t="str">
        <f>IF(Pengawas!V884="","-",IF(Pengawas!V884=1,IF(Pengawas!AG884="","OK","Harap dikosongkan"),IF(Pengawas!V884=2,IF(Pengawas!AG884="","Harap diisi","OK"),IF(Pengawas!V885&lt;1,"-",IF(Pengawas!V885&gt;2,"-","OK")))))</f>
        <v>-</v>
      </c>
      <c r="AH884" s="25" t="str">
        <f>IF(Pengawas!V884="","-",IF(Pengawas!V884=1,IF(Pengawas!AH884="","OK","Harap dikosongkan"),IF(Pengawas!V884=2,IF(Pengawas!AH884="","Harap diisi","OK"),IF(Pengawas!V885&lt;1,"-",IF(Pengawas!V885&gt;2,"-","OK")))))</f>
        <v>-</v>
      </c>
      <c r="AI884" s="25" t="str">
        <f>IF(Pengawas!V884="","-",IF(Pengawas!V884=1,IF(Pengawas!AI884="","OK","Harap dikosongkan"),IF(Pengawas!V884=2,IF(Pengawas!AI884="","Harap diisi","OK"),IF(Pengawas!V885&lt;1,"-",IF(Pengawas!V885&gt;2,"-","OK")))))</f>
        <v>-</v>
      </c>
      <c r="AJ884" s="25" t="str">
        <f>IF(Pengawas!V884="","-",IF(Pengawas!V884=1,IF(Pengawas!AJ884="","OK","Harap dikosongkan"),IF(Pengawas!V884=2,IF(Pengawas!AJ884="","Harap diisi","OK"),IF(Pengawas!V885&lt;1,"-",IF(Pengawas!V885&gt;2,"-","OK")))))</f>
        <v>-</v>
      </c>
      <c r="AK884" s="25" t="str">
        <f>IF(Pengawas!V884="","-",IF(Pengawas!V884=1,IF(Pengawas!AK884="","OK","Harap dikosongkan"),IF(Pengawas!V884=2,IF(Pengawas!AK884="","Harap diisi","OK"),IF(Pengawas!V885&lt;1,"-",IF(Pengawas!V885&gt;2,"-","OK")))))</f>
        <v>-</v>
      </c>
      <c r="AL884" s="25" t="str">
        <f>IF(Pengawas!AL884="","-",IF(Pengawas!AL884&gt;3,"Tidak valid",IF(Pengawas!AL884&lt;1,"Tidak valid","OK")))</f>
        <v>-</v>
      </c>
      <c r="AM884" s="25" t="str">
        <f>IF(Pengawas!AL884="",IF(Pengawas!AM884="","-","Harap dikosongkan"),IF(Pengawas!AL884&lt;&gt;1,IF(Pengawas!AM884="","OK","Harap dikosongkan"),IF(Pengawas!AM884="","Harap diisi",IF(Pengawas!AM884&gt;2015,"Cek lagi",IF(Pengawas!AM884&lt;2005,"Cek lagi","OK")))))</f>
        <v>-</v>
      </c>
      <c r="AN884" s="25" t="str">
        <f>IF(Pengawas!AL884="",IF(Pengawas!AN884="","-","Harap dikosongkan"),IF(Pengawas!AL884&lt;&gt;1,IF(Pengawas!AN884="","OK","Harap dikosongkan"),IF(Pengawas!AN884="","Harap diisi",IF(VALUE(Pengawas!AN884)&gt;33,"Tidak valid",IF(VALUE(Pengawas!AN884)&lt;1,"Tidak valid","OK")))))</f>
        <v>-</v>
      </c>
      <c r="AO884" s="25" t="str">
        <f>IF(Pengawas!AL884="",IF(Pengawas!AO884="","-","Harap dikosongkan"),IF(Pengawas!AL884&lt;&gt;1,IF(Pengawas!AO884="","OK","Harap dikosongkan"),IF(Pengawas!AO884="","Harap diisi",IF(Pengawas!AO884&gt;1,"Tidak valid","OK"))))</f>
        <v>-</v>
      </c>
      <c r="AP884" s="25" t="str">
        <f>IF(Pengawas!AL884&gt;1,"OK",IF(Pengawas!AO884="",IF(Pengawas!AP884="","-","Kolom AO cek lagi"),IF(Pengawas!AO884=0,IF(Pengawas!AP884="","OK","Harap dikosongkan"),IF(Pengawas!AP884="","Harap diisi",IF(LEN(Pengawas!AP884)&lt;12,"Tidak valid",IF(LEN(Pengawas!AP884)&gt;14,"Tidak valid","OK"))))))</f>
        <v>-</v>
      </c>
      <c r="AQ884" s="26" t="str">
        <f>IF(Pengawas!AL884&gt;1,"OK",IF(Pengawas!AO884="",IF(Pengawas!AQ884="","-","Kolom AO cek lagi"),IF(Pengawas!AO884=0,IF(Pengawas!AQ884="","OK","Harap dikosongkan"),IF(Pengawas!AQ884="","Harap diisi",IF(LEN(Pengawas!AQ884)&lt;5,"Cek lagi","OK")))))</f>
        <v>-</v>
      </c>
      <c r="AR884" s="26" t="str">
        <f>IF(Pengawas!AL884&gt;1,"OK",IF(Pengawas!AO884="",IF(Pengawas!AR884="","-","Kolom AT cek lagi"),IF(Pengawas!AO884=0,IF(Pengawas!AR884="","OK","Harap dikosongkan"),IF(Pengawas!AR884="","Harap diisi",IF(VALUE(LEFT(Pengawas!AR884,2))&gt;31,"Tanggal tidak valid",IF(VALUE(LEFT(RIGHT(Pengawas!AR884,7),2))&gt;12,"Bulan tidak valid",IF(VALUE(RIGHT(Pengawas!AR884,4))&gt;2016,"Tahun cek lagi",IF(VALUE(RIGHT(Pengawas!AR884,4))&lt;2005,"Tahun cek lagi","OK"))))))))</f>
        <v>-</v>
      </c>
      <c r="AS884" s="25" t="str">
        <f>IF(Pengawas!AP884="",IF(Pengawas!AS884="","-","Harap dikosongkan"),IF(Pengawas!AP884&lt;&gt;"",IF(Pengawas!AS884="","Harap diisi",IF(Pengawas!AS884&gt;1,"Tidak valid","OK"))))</f>
        <v>-</v>
      </c>
      <c r="AT884" s="25" t="str">
        <f>IF(Pengawas!AS884="",IF(Pengawas!AT884="","-","Harap dikosongkan"),IF(Pengawas!AS884&lt;&gt;1,IF(Pengawas!AT884="","OK","Harap dikosongkan"),IF(Pengawas!AS884="",IF(Pengawas!AT884="","-","Harap dikosongkan"),IF(Pengawas!AS884=0,IF(Pengawas!AT884="","OK","Harap dikosongkan"),IF(Pengawas!AT884="","Harap diisi",IF(Pengawas!AT884&gt;2016,"Cek lagi",IF(Pengawas!AT884&lt;2005,"Cek lagi",IF(Pengawas!AM884&gt;Pengawas!AT884,"Cek lagi dengan Kolom AL","OK"))))))))</f>
        <v>-</v>
      </c>
      <c r="AU884" s="25" t="str">
        <f>IF(Pengawas!AS884="",IF(Pengawas!AU884="","-","Harap dikosongkan"),IF(Pengawas!AS884&lt;&gt;1,IF(Pengawas!AU884="","OK","Harap dikosongkan"),IF(Pengawas!AS884="",IF(Pengawas!AU884="","-","Harap dikosongkan"),IF(Pengawas!AS884=0,IF(Pengawas!AU884="","OK","Harap dikosongkan"),IF(Pengawas!AU884="","Harap diisi",IF(Pengawas!AU884&gt;20000000,"Cek lagi",IF(Pengawas!AU884&lt;100000,"Cek lagi","OK")))))))</f>
        <v>-</v>
      </c>
      <c r="AV884" s="25" t="str">
        <f>IF(Pengawas!AV884="","-",IF(Pengawas!AV884&gt;3,"Tidak valid","OK"))</f>
        <v>-</v>
      </c>
      <c r="AW884" s="25" t="str">
        <f>IF(Pengawas!AV884="",IF(Pengawas!AW884="","-","Harap dikosongkan"),IF(Pengawas!AV884=0,IF(Pengawas!AW884="","OK","Harap dikosongkan"),IF(Pengawas!AV884&gt;0,IF(Pengawas!AW884="","Harap diisi",IF(Pengawas!AW884&gt;2015,"Tidak valid","OK")))))</f>
        <v>-</v>
      </c>
      <c r="AX884" s="25" t="str">
        <f>IF(Pengawas!AV884="",IF(Pengawas!AX884="","-","Harap dikosongkan"),IF(Pengawas!AV884=0,IF(Pengawas!AX884="","OK","Harap dikosongkan"),IF(Pengawas!AV884&gt;0,IF(Pengawas!AX884="","Harap diisi",IF(Pengawas!AX884="","-",IF(Pengawas!AX884&gt;1,"Tidak valid","OK"))))))</f>
        <v>-</v>
      </c>
      <c r="AY884" s="25" t="str">
        <f>IF(Pengawas!AY884="","-",IF(Pengawas!AY884&gt;2,"Tidak valid","OK"))</f>
        <v>-</v>
      </c>
      <c r="AZ884" s="25" t="str">
        <f>IF(Pengawas!AY884="",IF(Pengawas!AZ884="","-","Harap dikosongkan"),IF(Pengawas!AY884=0,IF(Pengawas!AZ884="","OK","Harap dikosongkan"),IF(Pengawas!AZ884="","Harap diisi",IF(Pengawas!AZ884&gt;2015,"Cek lagi",IF(Pengawas!AZ884&lt;2000,"Cek lagi","OK")))))</f>
        <v>-</v>
      </c>
      <c r="BA884" s="25" t="str">
        <f>IF(Pengawas!BA884="","-",IF(LEN(Pengawas!BA884)&lt;5,"Cek lagi","OK"))</f>
        <v>-</v>
      </c>
      <c r="BB884" s="25" t="str">
        <f>IF(Pengawas!BB884="","-",IF(LEN(Pengawas!BB884)&lt;4,"Cek lagi","OK"))</f>
        <v>-</v>
      </c>
      <c r="BC884" s="25" t="str">
        <f>IF(Pengawas!BC884="","-",IF(LEN(Pengawas!BC884)&lt;4,"Cek lagi","OK"))</f>
        <v>-</v>
      </c>
      <c r="BD884" s="25" t="str">
        <f>IF(Pengawas!BD884="","-",IF(LEN(Pengawas!BD884)&lt;4,"Cek lagi","OK"))</f>
        <v>-</v>
      </c>
      <c r="BE884" s="25" t="str">
        <f>IF(Pengawas!BE884="","-",IF(LEN(Pengawas!BE884)&lt;4,"Cek lagi","OK"))</f>
        <v>-</v>
      </c>
      <c r="BF884" s="25" t="str">
        <f>IF(Pengawas!BF884="","-",IF(LEN(Pengawas!BF884)&lt;&gt;5,"Tidak valid","OK"))</f>
        <v>-</v>
      </c>
      <c r="BG884" s="25" t="str">
        <f>IF(Pengawas!BG884="","-",IF(LEN(Pengawas!BG884)&lt;9,"Cek lagi",IF(LEN(Pengawas!BG884)&gt;14,"Cek lagi","OK")))</f>
        <v>-</v>
      </c>
    </row>
    <row r="885" spans="1:59" ht="15" customHeight="1" x14ac:dyDescent="0.2">
      <c r="A885" s="25" t="str">
        <f>IF(Pengawas!A885="","-",IF(LEN(Pengawas!A885)&lt;4,"Cek lagi","OK"))</f>
        <v>-</v>
      </c>
      <c r="B885" s="25" t="str">
        <f>IF(Pengawas!B885="","-",IF(LEN(Pengawas!B885)&lt;4,"Cek lagi","OK"))</f>
        <v>-</v>
      </c>
      <c r="C885" s="25" t="str">
        <f>IF(Pengawas!C885="","-",IF(LEN(Pengawas!C885)&lt;&gt;18,"Tidak valid","OK"))</f>
        <v>-</v>
      </c>
      <c r="D885" s="25" t="str">
        <f>IF(Pengawas!D885="","-",IF(LEN(Pengawas!D885)&lt;&gt;16,"Tidak valid","OK"))</f>
        <v>-</v>
      </c>
      <c r="E885" s="25" t="str">
        <f>IF(Pengawas!E885="","-",IF(LEN(Pengawas!E885)&lt;4,"Cek lagi","OK"))</f>
        <v>-</v>
      </c>
      <c r="F885" s="25" t="str">
        <f>IF(Pengawas!F885="","-",IF(LEN(Pengawas!F885)&lt;&gt;16,"Tidak valid","OK"))</f>
        <v>-</v>
      </c>
      <c r="G885" s="25" t="str">
        <f>IF(Pengawas!G885="","-",IF(LEN(Pengawas!G885)&lt;4,"Cek lagi","OK"))</f>
        <v>-</v>
      </c>
      <c r="H885" s="26" t="str">
        <f>IF(Pengawas!H885="","-",IF(VALUE(LEFT(Pengawas!H885,2))&gt;31,"Tanggal tidak valid",IF(VALUE(LEFT(RIGHT(Pengawas!H885,7),2))&gt;12,"Bulan tidak valid",IF(VALUE(RIGHT(Pengawas!H885,4))&gt;1990,"Umur terlalu muda",IF(VALUE(RIGHT(Pengawas!H885,4))&lt;1955,"Umur terlalu tua","OK")))))</f>
        <v>-</v>
      </c>
      <c r="I885" s="25" t="str">
        <f>IF(Pengawas!I885="","-",IF(Pengawas!I885="L","OK",IF(Pengawas!I885="P","OK","Tidak valid")))</f>
        <v>-</v>
      </c>
      <c r="J885" s="25" t="str">
        <f>IF(Pengawas!J885="","-",IF(LEN(Pengawas!J885)&lt;4,"Cek lagi","OK"))</f>
        <v>-</v>
      </c>
      <c r="K885" s="25" t="str">
        <f>IF(Pengawas!K885="","-",IF(Pengawas!K885&gt;5,"Tidak valid",IF(Pengawas!K885&lt;1,"Tidak valid","OK")))</f>
        <v>-</v>
      </c>
      <c r="L885" s="25" t="str">
        <f>IF(Pengawas!L885="","-",IF(VALUE(LEFT(Pengawas!L885,1))&gt;1,"Tidak valid","OK"))</f>
        <v>-</v>
      </c>
      <c r="M885" s="25" t="str">
        <f>IF(Pengawas!M885="","-",IF(VALUE(LEFT(Pengawas!M885,1))&gt;1,"Tidak valid","OK"))</f>
        <v>-</v>
      </c>
      <c r="N885" s="25" t="str">
        <f>IF(Pengawas!N885="","-",IF(VALUE(LEFT(Pengawas!N885,2))&gt;31,"Tanggal tidak valid",IF(VALUE(LEFT(RIGHT(Pengawas!N885,7),2))&gt;12,"Bulan tidak valid",IF(VALUE(RIGHT(Pengawas!N885,4))&gt;2015,"Tahun cek lagi",IF(VALUE(RIGHT(Pengawas!N885,4))&lt;1930,"Tahun cek lagi","OK")))))</f>
        <v>-</v>
      </c>
      <c r="O885" s="26" t="str">
        <f>IF(Pengawas!O885="","-",IF(VALUE(LEFT(Pengawas!O885,2))&gt;31,"Tanggal tidak valid",IF(VALUE(LEFT(RIGHT(Pengawas!O885,7),2))&gt;12,"Bulan tidak valid",IF(VALUE(RIGHT(Pengawas!O885,4))&gt;2015,"Tahun cek lagi",IF(VALUE(RIGHT(Pengawas!O885,4))&lt;1930,"Tahun cek lagi","OK")))))</f>
        <v>-</v>
      </c>
      <c r="P885" s="26" t="str">
        <f>IF(Pengawas!P885="","-",IF(VALUE(LEFT(Pengawas!P885,2))&gt;31,"Tanggal tidak valid",IF(VALUE(LEFT(RIGHT(Pengawas!P885,7),2))&gt;12,"Bulan tidak valid",IF(VALUE(RIGHT(Pengawas!P885,4))&gt;2015,"Tahun cek lagi",IF(VALUE(RIGHT(Pengawas!P885,4))&lt;1930,"Tahun cek lagi","OK")))))</f>
        <v>-</v>
      </c>
      <c r="Q885" s="25" t="str">
        <f>IF(Pengawas!Q885="","-",IF(Pengawas!Q885&gt;3,"Tidak valid",IF(Pengawas!Q885&lt;1,"Tidak valid","OK")))</f>
        <v>-</v>
      </c>
      <c r="R885" s="25" t="str">
        <f>IF(Pengawas!R885="","-",IF(Pengawas!R885&gt;20000000,"Cek lagi",IF(Pengawas!R885&lt;50000,"Cek lagi","OK")))</f>
        <v>-</v>
      </c>
      <c r="S885" s="25" t="str">
        <f>IF(Pengawas!S885="","-",IF(Pengawas!S885&gt;3,"Tidak valid",IF(Pengawas!S885&lt;1,"Tidak valid","OK")))</f>
        <v>-</v>
      </c>
      <c r="T885" s="25" t="str">
        <f>IF(Pengawas!T885="","-",IF(Pengawas!T885&gt;6,"Tidak valid",IF(Pengawas!T885&lt;1,"Tidak valid","OK")))</f>
        <v>-</v>
      </c>
      <c r="U885" s="25" t="str">
        <f>IF(Pengawas!U885="","-",IF(Pengawas!U885&gt;4,"Tidak valid",IF(Pengawas!U885&lt;1,"Tidak valid","OK")))</f>
        <v>-</v>
      </c>
      <c r="V885" s="25" t="str">
        <f>IF(Pengawas!V885="","-",IF(Pengawas!V885&gt;2,"Tidak valid",IF(Pengawas!V885&lt;1,"Tidak valid","OK")))</f>
        <v>-</v>
      </c>
      <c r="W885" s="25" t="str">
        <f>IF(Pengawas!V885="","-",IF(Pengawas!V885=1,IF(Pengawas!W885="","Harap diisi","OK"),IF(Pengawas!V885=2,IF(Pengawas!W885="","Harap diisi","OK"),IF(Pengawas!V886&lt;1,"-",IF(Pengawas!V886&gt;2,"-","OK")))))</f>
        <v>-</v>
      </c>
      <c r="X885" s="25" t="str">
        <f>IF(Pengawas!V885="","-",IF(Pengawas!V885=1,IF(Pengawas!X885="","Harap diisi","OK"),IF(Pengawas!V885=2,IF(Pengawas!X885="","Harap diisi","OK"),IF(Pengawas!V886&lt;1,"-",IF(Pengawas!V886&gt;2,"-","OK")))))</f>
        <v>-</v>
      </c>
      <c r="Y885" s="25" t="str">
        <f>IF(Pengawas!V885="","-",IF(Pengawas!V885=1,IF(Pengawas!Y885="","Harap diisi","OK"),IF(Pengawas!V885=2,IF(Pengawas!Y885="","Harap diisi","OK"),IF(Pengawas!V886&lt;1,"-",IF(Pengawas!V886&gt;2,"-","OK")))))</f>
        <v>-</v>
      </c>
      <c r="Z885" s="25" t="str">
        <f>IF(Pengawas!V885="","-",IF(Pengawas!V885=1,IF(Pengawas!Z885="","Harap diisi","OK"),IF(Pengawas!V885=2,IF(Pengawas!Z885="","Harap diisi","OK"),IF(Pengawas!V886&lt;1,"-",IF(Pengawas!V886&gt;2,"-","OK")))))</f>
        <v>-</v>
      </c>
      <c r="AA885" s="25" t="str">
        <f>IF(Pengawas!V885="","-",IF(Pengawas!V885=1,IF(Pengawas!AA885="","Harap diisi","OK"),IF(Pengawas!V885=2,IF(Pengawas!AA885="","Harap diisi","OK"),IF(Pengawas!V886&lt;1,"-",IF(Pengawas!V886&gt;2,"-","OK")))))</f>
        <v>-</v>
      </c>
      <c r="AB885" s="25" t="str">
        <f>IF(Pengawas!V885="","-",IF(Pengawas!V885=1,IF(Pengawas!AB885="","Harap diisi","OK"),IF(Pengawas!V885=2,IF(Pengawas!AB885="","Harap diisi","OK"),IF(Pengawas!V886&lt;1,"-",IF(Pengawas!V886&gt;2,"-","OK")))))</f>
        <v>-</v>
      </c>
      <c r="AC885" s="25" t="str">
        <f>IF(Pengawas!V885="","-",IF(Pengawas!V885=1,IF(Pengawas!AC885="","Harap diisi","OK"),IF(Pengawas!V885=2,IF(Pengawas!AC885="","Harap diisi","OK"),IF(Pengawas!V886&lt;1,"-",IF(Pengawas!V886&gt;2,"-","OK")))))</f>
        <v>-</v>
      </c>
      <c r="AD885" s="25" t="str">
        <f>IF(Pengawas!V885="","-",IF(Pengawas!V885=1,IF(Pengawas!AD885="","OK","Harap dikosongkan"),IF(Pengawas!V885=2,IF(Pengawas!AD885="","Harap diisi","OK"),IF(Pengawas!V886&lt;1,"-",IF(Pengawas!V886&gt;2,"-","OK")))))</f>
        <v>-</v>
      </c>
      <c r="AE885" s="25" t="str">
        <f>IF(Pengawas!V885="","-",IF(Pengawas!V885=1,IF(Pengawas!AE885="","OK","Harap dikosongkan"),IF(Pengawas!V885=2,IF(Pengawas!AE885="","Harap diisi","OK"),IF(Pengawas!V886&lt;1,"-",IF(Pengawas!V886&gt;2,"-","OK")))))</f>
        <v>-</v>
      </c>
      <c r="AF885" s="25" t="str">
        <f>IF(Pengawas!V885="","-",IF(Pengawas!V885=1,IF(Pengawas!AF885="","OK","Harap dikosongkan"),IF(Pengawas!V885=2,IF(Pengawas!AF885="","Harap diisi","OK"),IF(Pengawas!V886&lt;1,"-",IF(Pengawas!V886&gt;2,"-","OK")))))</f>
        <v>-</v>
      </c>
      <c r="AG885" s="25" t="str">
        <f>IF(Pengawas!V885="","-",IF(Pengawas!V885=1,IF(Pengawas!AG885="","OK","Harap dikosongkan"),IF(Pengawas!V885=2,IF(Pengawas!AG885="","Harap diisi","OK"),IF(Pengawas!V886&lt;1,"-",IF(Pengawas!V886&gt;2,"-","OK")))))</f>
        <v>-</v>
      </c>
      <c r="AH885" s="25" t="str">
        <f>IF(Pengawas!V885="","-",IF(Pengawas!V885=1,IF(Pengawas!AH885="","OK","Harap dikosongkan"),IF(Pengawas!V885=2,IF(Pengawas!AH885="","Harap diisi","OK"),IF(Pengawas!V886&lt;1,"-",IF(Pengawas!V886&gt;2,"-","OK")))))</f>
        <v>-</v>
      </c>
      <c r="AI885" s="25" t="str">
        <f>IF(Pengawas!V885="","-",IF(Pengawas!V885=1,IF(Pengawas!AI885="","OK","Harap dikosongkan"),IF(Pengawas!V885=2,IF(Pengawas!AI885="","Harap diisi","OK"),IF(Pengawas!V886&lt;1,"-",IF(Pengawas!V886&gt;2,"-","OK")))))</f>
        <v>-</v>
      </c>
      <c r="AJ885" s="25" t="str">
        <f>IF(Pengawas!V885="","-",IF(Pengawas!V885=1,IF(Pengawas!AJ885="","OK","Harap dikosongkan"),IF(Pengawas!V885=2,IF(Pengawas!AJ885="","Harap diisi","OK"),IF(Pengawas!V886&lt;1,"-",IF(Pengawas!V886&gt;2,"-","OK")))))</f>
        <v>-</v>
      </c>
      <c r="AK885" s="25" t="str">
        <f>IF(Pengawas!V885="","-",IF(Pengawas!V885=1,IF(Pengawas!AK885="","OK","Harap dikosongkan"),IF(Pengawas!V885=2,IF(Pengawas!AK885="","Harap diisi","OK"),IF(Pengawas!V886&lt;1,"-",IF(Pengawas!V886&gt;2,"-","OK")))))</f>
        <v>-</v>
      </c>
      <c r="AL885" s="25" t="str">
        <f>IF(Pengawas!AL885="","-",IF(Pengawas!AL885&gt;3,"Tidak valid",IF(Pengawas!AL885&lt;1,"Tidak valid","OK")))</f>
        <v>-</v>
      </c>
      <c r="AM885" s="25" t="str">
        <f>IF(Pengawas!AL885="",IF(Pengawas!AM885="","-","Harap dikosongkan"),IF(Pengawas!AL885&lt;&gt;1,IF(Pengawas!AM885="","OK","Harap dikosongkan"),IF(Pengawas!AM885="","Harap diisi",IF(Pengawas!AM885&gt;2015,"Cek lagi",IF(Pengawas!AM885&lt;2005,"Cek lagi","OK")))))</f>
        <v>-</v>
      </c>
      <c r="AN885" s="25" t="str">
        <f>IF(Pengawas!AL885="",IF(Pengawas!AN885="","-","Harap dikosongkan"),IF(Pengawas!AL885&lt;&gt;1,IF(Pengawas!AN885="","OK","Harap dikosongkan"),IF(Pengawas!AN885="","Harap diisi",IF(VALUE(Pengawas!AN885)&gt;33,"Tidak valid",IF(VALUE(Pengawas!AN885)&lt;1,"Tidak valid","OK")))))</f>
        <v>-</v>
      </c>
      <c r="AO885" s="25" t="str">
        <f>IF(Pengawas!AL885="",IF(Pengawas!AO885="","-","Harap dikosongkan"),IF(Pengawas!AL885&lt;&gt;1,IF(Pengawas!AO885="","OK","Harap dikosongkan"),IF(Pengawas!AO885="","Harap diisi",IF(Pengawas!AO885&gt;1,"Tidak valid","OK"))))</f>
        <v>-</v>
      </c>
      <c r="AP885" s="25" t="str">
        <f>IF(Pengawas!AL885&gt;1,"OK",IF(Pengawas!AO885="",IF(Pengawas!AP885="","-","Kolom AO cek lagi"),IF(Pengawas!AO885=0,IF(Pengawas!AP885="","OK","Harap dikosongkan"),IF(Pengawas!AP885="","Harap diisi",IF(LEN(Pengawas!AP885)&lt;12,"Tidak valid",IF(LEN(Pengawas!AP885)&gt;14,"Tidak valid","OK"))))))</f>
        <v>-</v>
      </c>
      <c r="AQ885" s="26" t="str">
        <f>IF(Pengawas!AL885&gt;1,"OK",IF(Pengawas!AO885="",IF(Pengawas!AQ885="","-","Kolom AO cek lagi"),IF(Pengawas!AO885=0,IF(Pengawas!AQ885="","OK","Harap dikosongkan"),IF(Pengawas!AQ885="","Harap diisi",IF(LEN(Pengawas!AQ885)&lt;5,"Cek lagi","OK")))))</f>
        <v>-</v>
      </c>
      <c r="AR885" s="26" t="str">
        <f>IF(Pengawas!AL885&gt;1,"OK",IF(Pengawas!AO885="",IF(Pengawas!AR885="","-","Kolom AT cek lagi"),IF(Pengawas!AO885=0,IF(Pengawas!AR885="","OK","Harap dikosongkan"),IF(Pengawas!AR885="","Harap diisi",IF(VALUE(LEFT(Pengawas!AR885,2))&gt;31,"Tanggal tidak valid",IF(VALUE(LEFT(RIGHT(Pengawas!AR885,7),2))&gt;12,"Bulan tidak valid",IF(VALUE(RIGHT(Pengawas!AR885,4))&gt;2016,"Tahun cek lagi",IF(VALUE(RIGHT(Pengawas!AR885,4))&lt;2005,"Tahun cek lagi","OK"))))))))</f>
        <v>-</v>
      </c>
      <c r="AS885" s="25" t="str">
        <f>IF(Pengawas!AP885="",IF(Pengawas!AS885="","-","Harap dikosongkan"),IF(Pengawas!AP885&lt;&gt;"",IF(Pengawas!AS885="","Harap diisi",IF(Pengawas!AS885&gt;1,"Tidak valid","OK"))))</f>
        <v>-</v>
      </c>
      <c r="AT885" s="25" t="str">
        <f>IF(Pengawas!AS885="",IF(Pengawas!AT885="","-","Harap dikosongkan"),IF(Pengawas!AS885&lt;&gt;1,IF(Pengawas!AT885="","OK","Harap dikosongkan"),IF(Pengawas!AS885="",IF(Pengawas!AT885="","-","Harap dikosongkan"),IF(Pengawas!AS885=0,IF(Pengawas!AT885="","OK","Harap dikosongkan"),IF(Pengawas!AT885="","Harap diisi",IF(Pengawas!AT885&gt;2016,"Cek lagi",IF(Pengawas!AT885&lt;2005,"Cek lagi",IF(Pengawas!AM885&gt;Pengawas!AT885,"Cek lagi dengan Kolom AL","OK"))))))))</f>
        <v>-</v>
      </c>
      <c r="AU885" s="25" t="str">
        <f>IF(Pengawas!AS885="",IF(Pengawas!AU885="","-","Harap dikosongkan"),IF(Pengawas!AS885&lt;&gt;1,IF(Pengawas!AU885="","OK","Harap dikosongkan"),IF(Pengawas!AS885="",IF(Pengawas!AU885="","-","Harap dikosongkan"),IF(Pengawas!AS885=0,IF(Pengawas!AU885="","OK","Harap dikosongkan"),IF(Pengawas!AU885="","Harap diisi",IF(Pengawas!AU885&gt;20000000,"Cek lagi",IF(Pengawas!AU885&lt;100000,"Cek lagi","OK")))))))</f>
        <v>-</v>
      </c>
      <c r="AV885" s="25" t="str">
        <f>IF(Pengawas!AV885="","-",IF(Pengawas!AV885&gt;3,"Tidak valid","OK"))</f>
        <v>-</v>
      </c>
      <c r="AW885" s="25" t="str">
        <f>IF(Pengawas!AV885="",IF(Pengawas!AW885="","-","Harap dikosongkan"),IF(Pengawas!AV885=0,IF(Pengawas!AW885="","OK","Harap dikosongkan"),IF(Pengawas!AV885&gt;0,IF(Pengawas!AW885="","Harap diisi",IF(Pengawas!AW885&gt;2015,"Tidak valid","OK")))))</f>
        <v>-</v>
      </c>
      <c r="AX885" s="25" t="str">
        <f>IF(Pengawas!AV885="",IF(Pengawas!AX885="","-","Harap dikosongkan"),IF(Pengawas!AV885=0,IF(Pengawas!AX885="","OK","Harap dikosongkan"),IF(Pengawas!AV885&gt;0,IF(Pengawas!AX885="","Harap diisi",IF(Pengawas!AX885="","-",IF(Pengawas!AX885&gt;1,"Tidak valid","OK"))))))</f>
        <v>-</v>
      </c>
      <c r="AY885" s="25" t="str">
        <f>IF(Pengawas!AY885="","-",IF(Pengawas!AY885&gt;2,"Tidak valid","OK"))</f>
        <v>-</v>
      </c>
      <c r="AZ885" s="25" t="str">
        <f>IF(Pengawas!AY885="",IF(Pengawas!AZ885="","-","Harap dikosongkan"),IF(Pengawas!AY885=0,IF(Pengawas!AZ885="","OK","Harap dikosongkan"),IF(Pengawas!AZ885="","Harap diisi",IF(Pengawas!AZ885&gt;2015,"Cek lagi",IF(Pengawas!AZ885&lt;2000,"Cek lagi","OK")))))</f>
        <v>-</v>
      </c>
      <c r="BA885" s="25" t="str">
        <f>IF(Pengawas!BA885="","-",IF(LEN(Pengawas!BA885)&lt;5,"Cek lagi","OK"))</f>
        <v>-</v>
      </c>
      <c r="BB885" s="25" t="str">
        <f>IF(Pengawas!BB885="","-",IF(LEN(Pengawas!BB885)&lt;4,"Cek lagi","OK"))</f>
        <v>-</v>
      </c>
      <c r="BC885" s="25" t="str">
        <f>IF(Pengawas!BC885="","-",IF(LEN(Pengawas!BC885)&lt;4,"Cek lagi","OK"))</f>
        <v>-</v>
      </c>
      <c r="BD885" s="25" t="str">
        <f>IF(Pengawas!BD885="","-",IF(LEN(Pengawas!BD885)&lt;4,"Cek lagi","OK"))</f>
        <v>-</v>
      </c>
      <c r="BE885" s="25" t="str">
        <f>IF(Pengawas!BE885="","-",IF(LEN(Pengawas!BE885)&lt;4,"Cek lagi","OK"))</f>
        <v>-</v>
      </c>
      <c r="BF885" s="25" t="str">
        <f>IF(Pengawas!BF885="","-",IF(LEN(Pengawas!BF885)&lt;&gt;5,"Tidak valid","OK"))</f>
        <v>-</v>
      </c>
      <c r="BG885" s="25" t="str">
        <f>IF(Pengawas!BG885="","-",IF(LEN(Pengawas!BG885)&lt;9,"Cek lagi",IF(LEN(Pengawas!BG885)&gt;14,"Cek lagi","OK")))</f>
        <v>-</v>
      </c>
    </row>
    <row r="886" spans="1:59" ht="15" customHeight="1" x14ac:dyDescent="0.2">
      <c r="A886" s="25" t="str">
        <f>IF(Pengawas!A886="","-",IF(LEN(Pengawas!A886)&lt;4,"Cek lagi","OK"))</f>
        <v>-</v>
      </c>
      <c r="B886" s="25" t="str">
        <f>IF(Pengawas!B886="","-",IF(LEN(Pengawas!B886)&lt;4,"Cek lagi","OK"))</f>
        <v>-</v>
      </c>
      <c r="C886" s="25" t="str">
        <f>IF(Pengawas!C886="","-",IF(LEN(Pengawas!C886)&lt;&gt;18,"Tidak valid","OK"))</f>
        <v>-</v>
      </c>
      <c r="D886" s="25" t="str">
        <f>IF(Pengawas!D886="","-",IF(LEN(Pengawas!D886)&lt;&gt;16,"Tidak valid","OK"))</f>
        <v>-</v>
      </c>
      <c r="E886" s="25" t="str">
        <f>IF(Pengawas!E886="","-",IF(LEN(Pengawas!E886)&lt;4,"Cek lagi","OK"))</f>
        <v>-</v>
      </c>
      <c r="F886" s="25" t="str">
        <f>IF(Pengawas!F886="","-",IF(LEN(Pengawas!F886)&lt;&gt;16,"Tidak valid","OK"))</f>
        <v>-</v>
      </c>
      <c r="G886" s="25" t="str">
        <f>IF(Pengawas!G886="","-",IF(LEN(Pengawas!G886)&lt;4,"Cek lagi","OK"))</f>
        <v>-</v>
      </c>
      <c r="H886" s="26" t="str">
        <f>IF(Pengawas!H886="","-",IF(VALUE(LEFT(Pengawas!H886,2))&gt;31,"Tanggal tidak valid",IF(VALUE(LEFT(RIGHT(Pengawas!H886,7),2))&gt;12,"Bulan tidak valid",IF(VALUE(RIGHT(Pengawas!H886,4))&gt;1990,"Umur terlalu muda",IF(VALUE(RIGHT(Pengawas!H886,4))&lt;1955,"Umur terlalu tua","OK")))))</f>
        <v>-</v>
      </c>
      <c r="I886" s="25" t="str">
        <f>IF(Pengawas!I886="","-",IF(Pengawas!I886="L","OK",IF(Pengawas!I886="P","OK","Tidak valid")))</f>
        <v>-</v>
      </c>
      <c r="J886" s="25" t="str">
        <f>IF(Pengawas!J886="","-",IF(LEN(Pengawas!J886)&lt;4,"Cek lagi","OK"))</f>
        <v>-</v>
      </c>
      <c r="K886" s="25" t="str">
        <f>IF(Pengawas!K886="","-",IF(Pengawas!K886&gt;5,"Tidak valid",IF(Pengawas!K886&lt;1,"Tidak valid","OK")))</f>
        <v>-</v>
      </c>
      <c r="L886" s="25" t="str">
        <f>IF(Pengawas!L886="","-",IF(VALUE(LEFT(Pengawas!L886,1))&gt;1,"Tidak valid","OK"))</f>
        <v>-</v>
      </c>
      <c r="M886" s="25" t="str">
        <f>IF(Pengawas!M886="","-",IF(VALUE(LEFT(Pengawas!M886,1))&gt;1,"Tidak valid","OK"))</f>
        <v>-</v>
      </c>
      <c r="N886" s="25" t="str">
        <f>IF(Pengawas!N886="","-",IF(VALUE(LEFT(Pengawas!N886,2))&gt;31,"Tanggal tidak valid",IF(VALUE(LEFT(RIGHT(Pengawas!N886,7),2))&gt;12,"Bulan tidak valid",IF(VALUE(RIGHT(Pengawas!N886,4))&gt;2015,"Tahun cek lagi",IF(VALUE(RIGHT(Pengawas!N886,4))&lt;1930,"Tahun cek lagi","OK")))))</f>
        <v>-</v>
      </c>
      <c r="O886" s="26" t="str">
        <f>IF(Pengawas!O886="","-",IF(VALUE(LEFT(Pengawas!O886,2))&gt;31,"Tanggal tidak valid",IF(VALUE(LEFT(RIGHT(Pengawas!O886,7),2))&gt;12,"Bulan tidak valid",IF(VALUE(RIGHT(Pengawas!O886,4))&gt;2015,"Tahun cek lagi",IF(VALUE(RIGHT(Pengawas!O886,4))&lt;1930,"Tahun cek lagi","OK")))))</f>
        <v>-</v>
      </c>
      <c r="P886" s="26" t="str">
        <f>IF(Pengawas!P886="","-",IF(VALUE(LEFT(Pengawas!P886,2))&gt;31,"Tanggal tidak valid",IF(VALUE(LEFT(RIGHT(Pengawas!P886,7),2))&gt;12,"Bulan tidak valid",IF(VALUE(RIGHT(Pengawas!P886,4))&gt;2015,"Tahun cek lagi",IF(VALUE(RIGHT(Pengawas!P886,4))&lt;1930,"Tahun cek lagi","OK")))))</f>
        <v>-</v>
      </c>
      <c r="Q886" s="25" t="str">
        <f>IF(Pengawas!Q886="","-",IF(Pengawas!Q886&gt;3,"Tidak valid",IF(Pengawas!Q886&lt;1,"Tidak valid","OK")))</f>
        <v>-</v>
      </c>
      <c r="R886" s="25" t="str">
        <f>IF(Pengawas!R886="","-",IF(Pengawas!R886&gt;20000000,"Cek lagi",IF(Pengawas!R886&lt;50000,"Cek lagi","OK")))</f>
        <v>-</v>
      </c>
      <c r="S886" s="25" t="str">
        <f>IF(Pengawas!S886="","-",IF(Pengawas!S886&gt;3,"Tidak valid",IF(Pengawas!S886&lt;1,"Tidak valid","OK")))</f>
        <v>-</v>
      </c>
      <c r="T886" s="25" t="str">
        <f>IF(Pengawas!T886="","-",IF(Pengawas!T886&gt;6,"Tidak valid",IF(Pengawas!T886&lt;1,"Tidak valid","OK")))</f>
        <v>-</v>
      </c>
      <c r="U886" s="25" t="str">
        <f>IF(Pengawas!U886="","-",IF(Pengawas!U886&gt;4,"Tidak valid",IF(Pengawas!U886&lt;1,"Tidak valid","OK")))</f>
        <v>-</v>
      </c>
      <c r="V886" s="25" t="str">
        <f>IF(Pengawas!V886="","-",IF(Pengawas!V886&gt;2,"Tidak valid",IF(Pengawas!V886&lt;1,"Tidak valid","OK")))</f>
        <v>-</v>
      </c>
      <c r="W886" s="25" t="str">
        <f>IF(Pengawas!V886="","-",IF(Pengawas!V886=1,IF(Pengawas!W886="","Harap diisi","OK"),IF(Pengawas!V886=2,IF(Pengawas!W886="","Harap diisi","OK"),IF(Pengawas!V887&lt;1,"-",IF(Pengawas!V887&gt;2,"-","OK")))))</f>
        <v>-</v>
      </c>
      <c r="X886" s="25" t="str">
        <f>IF(Pengawas!V886="","-",IF(Pengawas!V886=1,IF(Pengawas!X886="","Harap diisi","OK"),IF(Pengawas!V886=2,IF(Pengawas!X886="","Harap diisi","OK"),IF(Pengawas!V887&lt;1,"-",IF(Pengawas!V887&gt;2,"-","OK")))))</f>
        <v>-</v>
      </c>
      <c r="Y886" s="25" t="str">
        <f>IF(Pengawas!V886="","-",IF(Pengawas!V886=1,IF(Pengawas!Y886="","Harap diisi","OK"),IF(Pengawas!V886=2,IF(Pengawas!Y886="","Harap diisi","OK"),IF(Pengawas!V887&lt;1,"-",IF(Pengawas!V887&gt;2,"-","OK")))))</f>
        <v>-</v>
      </c>
      <c r="Z886" s="25" t="str">
        <f>IF(Pengawas!V886="","-",IF(Pengawas!V886=1,IF(Pengawas!Z886="","Harap diisi","OK"),IF(Pengawas!V886=2,IF(Pengawas!Z886="","Harap diisi","OK"),IF(Pengawas!V887&lt;1,"-",IF(Pengawas!V887&gt;2,"-","OK")))))</f>
        <v>-</v>
      </c>
      <c r="AA886" s="25" t="str">
        <f>IF(Pengawas!V886="","-",IF(Pengawas!V886=1,IF(Pengawas!AA886="","Harap diisi","OK"),IF(Pengawas!V886=2,IF(Pengawas!AA886="","Harap diisi","OK"),IF(Pengawas!V887&lt;1,"-",IF(Pengawas!V887&gt;2,"-","OK")))))</f>
        <v>-</v>
      </c>
      <c r="AB886" s="25" t="str">
        <f>IF(Pengawas!V886="","-",IF(Pengawas!V886=1,IF(Pengawas!AB886="","Harap diisi","OK"),IF(Pengawas!V886=2,IF(Pengawas!AB886="","Harap diisi","OK"),IF(Pengawas!V887&lt;1,"-",IF(Pengawas!V887&gt;2,"-","OK")))))</f>
        <v>-</v>
      </c>
      <c r="AC886" s="25" t="str">
        <f>IF(Pengawas!V886="","-",IF(Pengawas!V886=1,IF(Pengawas!AC886="","Harap diisi","OK"),IF(Pengawas!V886=2,IF(Pengawas!AC886="","Harap diisi","OK"),IF(Pengawas!V887&lt;1,"-",IF(Pengawas!V887&gt;2,"-","OK")))))</f>
        <v>-</v>
      </c>
      <c r="AD886" s="25" t="str">
        <f>IF(Pengawas!V886="","-",IF(Pengawas!V886=1,IF(Pengawas!AD886="","OK","Harap dikosongkan"),IF(Pengawas!V886=2,IF(Pengawas!AD886="","Harap diisi","OK"),IF(Pengawas!V887&lt;1,"-",IF(Pengawas!V887&gt;2,"-","OK")))))</f>
        <v>-</v>
      </c>
      <c r="AE886" s="25" t="str">
        <f>IF(Pengawas!V886="","-",IF(Pengawas!V886=1,IF(Pengawas!AE886="","OK","Harap dikosongkan"),IF(Pengawas!V886=2,IF(Pengawas!AE886="","Harap diisi","OK"),IF(Pengawas!V887&lt;1,"-",IF(Pengawas!V887&gt;2,"-","OK")))))</f>
        <v>-</v>
      </c>
      <c r="AF886" s="25" t="str">
        <f>IF(Pengawas!V886="","-",IF(Pengawas!V886=1,IF(Pengawas!AF886="","OK","Harap dikosongkan"),IF(Pengawas!V886=2,IF(Pengawas!AF886="","Harap diisi","OK"),IF(Pengawas!V887&lt;1,"-",IF(Pengawas!V887&gt;2,"-","OK")))))</f>
        <v>-</v>
      </c>
      <c r="AG886" s="25" t="str">
        <f>IF(Pengawas!V886="","-",IF(Pengawas!V886=1,IF(Pengawas!AG886="","OK","Harap dikosongkan"),IF(Pengawas!V886=2,IF(Pengawas!AG886="","Harap diisi","OK"),IF(Pengawas!V887&lt;1,"-",IF(Pengawas!V887&gt;2,"-","OK")))))</f>
        <v>-</v>
      </c>
      <c r="AH886" s="25" t="str">
        <f>IF(Pengawas!V886="","-",IF(Pengawas!V886=1,IF(Pengawas!AH886="","OK","Harap dikosongkan"),IF(Pengawas!V886=2,IF(Pengawas!AH886="","Harap diisi","OK"),IF(Pengawas!V887&lt;1,"-",IF(Pengawas!V887&gt;2,"-","OK")))))</f>
        <v>-</v>
      </c>
      <c r="AI886" s="25" t="str">
        <f>IF(Pengawas!V886="","-",IF(Pengawas!V886=1,IF(Pengawas!AI886="","OK","Harap dikosongkan"),IF(Pengawas!V886=2,IF(Pengawas!AI886="","Harap diisi","OK"),IF(Pengawas!V887&lt;1,"-",IF(Pengawas!V887&gt;2,"-","OK")))))</f>
        <v>-</v>
      </c>
      <c r="AJ886" s="25" t="str">
        <f>IF(Pengawas!V886="","-",IF(Pengawas!V886=1,IF(Pengawas!AJ886="","OK","Harap dikosongkan"),IF(Pengawas!V886=2,IF(Pengawas!AJ886="","Harap diisi","OK"),IF(Pengawas!V887&lt;1,"-",IF(Pengawas!V887&gt;2,"-","OK")))))</f>
        <v>-</v>
      </c>
      <c r="AK886" s="25" t="str">
        <f>IF(Pengawas!V886="","-",IF(Pengawas!V886=1,IF(Pengawas!AK886="","OK","Harap dikosongkan"),IF(Pengawas!V886=2,IF(Pengawas!AK886="","Harap diisi","OK"),IF(Pengawas!V887&lt;1,"-",IF(Pengawas!V887&gt;2,"-","OK")))))</f>
        <v>-</v>
      </c>
      <c r="AL886" s="25" t="str">
        <f>IF(Pengawas!AL886="","-",IF(Pengawas!AL886&gt;3,"Tidak valid",IF(Pengawas!AL886&lt;1,"Tidak valid","OK")))</f>
        <v>-</v>
      </c>
      <c r="AM886" s="25" t="str">
        <f>IF(Pengawas!AL886="",IF(Pengawas!AM886="","-","Harap dikosongkan"),IF(Pengawas!AL886&lt;&gt;1,IF(Pengawas!AM886="","OK","Harap dikosongkan"),IF(Pengawas!AM886="","Harap diisi",IF(Pengawas!AM886&gt;2015,"Cek lagi",IF(Pengawas!AM886&lt;2005,"Cek lagi","OK")))))</f>
        <v>-</v>
      </c>
      <c r="AN886" s="25" t="str">
        <f>IF(Pengawas!AL886="",IF(Pengawas!AN886="","-","Harap dikosongkan"),IF(Pengawas!AL886&lt;&gt;1,IF(Pengawas!AN886="","OK","Harap dikosongkan"),IF(Pengawas!AN886="","Harap diisi",IF(VALUE(Pengawas!AN886)&gt;33,"Tidak valid",IF(VALUE(Pengawas!AN886)&lt;1,"Tidak valid","OK")))))</f>
        <v>-</v>
      </c>
      <c r="AO886" s="25" t="str">
        <f>IF(Pengawas!AL886="",IF(Pengawas!AO886="","-","Harap dikosongkan"),IF(Pengawas!AL886&lt;&gt;1,IF(Pengawas!AO886="","OK","Harap dikosongkan"),IF(Pengawas!AO886="","Harap diisi",IF(Pengawas!AO886&gt;1,"Tidak valid","OK"))))</f>
        <v>-</v>
      </c>
      <c r="AP886" s="25" t="str">
        <f>IF(Pengawas!AL886&gt;1,"OK",IF(Pengawas!AO886="",IF(Pengawas!AP886="","-","Kolom AO cek lagi"),IF(Pengawas!AO886=0,IF(Pengawas!AP886="","OK","Harap dikosongkan"),IF(Pengawas!AP886="","Harap diisi",IF(LEN(Pengawas!AP886)&lt;12,"Tidak valid",IF(LEN(Pengawas!AP886)&gt;14,"Tidak valid","OK"))))))</f>
        <v>-</v>
      </c>
      <c r="AQ886" s="26" t="str">
        <f>IF(Pengawas!AL886&gt;1,"OK",IF(Pengawas!AO886="",IF(Pengawas!AQ886="","-","Kolom AO cek lagi"),IF(Pengawas!AO886=0,IF(Pengawas!AQ886="","OK","Harap dikosongkan"),IF(Pengawas!AQ886="","Harap diisi",IF(LEN(Pengawas!AQ886)&lt;5,"Cek lagi","OK")))))</f>
        <v>-</v>
      </c>
      <c r="AR886" s="26" t="str">
        <f>IF(Pengawas!AL886&gt;1,"OK",IF(Pengawas!AO886="",IF(Pengawas!AR886="","-","Kolom AT cek lagi"),IF(Pengawas!AO886=0,IF(Pengawas!AR886="","OK","Harap dikosongkan"),IF(Pengawas!AR886="","Harap diisi",IF(VALUE(LEFT(Pengawas!AR886,2))&gt;31,"Tanggal tidak valid",IF(VALUE(LEFT(RIGHT(Pengawas!AR886,7),2))&gt;12,"Bulan tidak valid",IF(VALUE(RIGHT(Pengawas!AR886,4))&gt;2016,"Tahun cek lagi",IF(VALUE(RIGHT(Pengawas!AR886,4))&lt;2005,"Tahun cek lagi","OK"))))))))</f>
        <v>-</v>
      </c>
      <c r="AS886" s="25" t="str">
        <f>IF(Pengawas!AP886="",IF(Pengawas!AS886="","-","Harap dikosongkan"),IF(Pengawas!AP886&lt;&gt;"",IF(Pengawas!AS886="","Harap diisi",IF(Pengawas!AS886&gt;1,"Tidak valid","OK"))))</f>
        <v>-</v>
      </c>
      <c r="AT886" s="25" t="str">
        <f>IF(Pengawas!AS886="",IF(Pengawas!AT886="","-","Harap dikosongkan"),IF(Pengawas!AS886&lt;&gt;1,IF(Pengawas!AT886="","OK","Harap dikosongkan"),IF(Pengawas!AS886="",IF(Pengawas!AT886="","-","Harap dikosongkan"),IF(Pengawas!AS886=0,IF(Pengawas!AT886="","OK","Harap dikosongkan"),IF(Pengawas!AT886="","Harap diisi",IF(Pengawas!AT886&gt;2016,"Cek lagi",IF(Pengawas!AT886&lt;2005,"Cek lagi",IF(Pengawas!AM886&gt;Pengawas!AT886,"Cek lagi dengan Kolom AL","OK"))))))))</f>
        <v>-</v>
      </c>
      <c r="AU886" s="25" t="str">
        <f>IF(Pengawas!AS886="",IF(Pengawas!AU886="","-","Harap dikosongkan"),IF(Pengawas!AS886&lt;&gt;1,IF(Pengawas!AU886="","OK","Harap dikosongkan"),IF(Pengawas!AS886="",IF(Pengawas!AU886="","-","Harap dikosongkan"),IF(Pengawas!AS886=0,IF(Pengawas!AU886="","OK","Harap dikosongkan"),IF(Pengawas!AU886="","Harap diisi",IF(Pengawas!AU886&gt;20000000,"Cek lagi",IF(Pengawas!AU886&lt;100000,"Cek lagi","OK")))))))</f>
        <v>-</v>
      </c>
      <c r="AV886" s="25" t="str">
        <f>IF(Pengawas!AV886="","-",IF(Pengawas!AV886&gt;3,"Tidak valid","OK"))</f>
        <v>-</v>
      </c>
      <c r="AW886" s="25" t="str">
        <f>IF(Pengawas!AV886="",IF(Pengawas!AW886="","-","Harap dikosongkan"),IF(Pengawas!AV886=0,IF(Pengawas!AW886="","OK","Harap dikosongkan"),IF(Pengawas!AV886&gt;0,IF(Pengawas!AW886="","Harap diisi",IF(Pengawas!AW886&gt;2015,"Tidak valid","OK")))))</f>
        <v>-</v>
      </c>
      <c r="AX886" s="25" t="str">
        <f>IF(Pengawas!AV886="",IF(Pengawas!AX886="","-","Harap dikosongkan"),IF(Pengawas!AV886=0,IF(Pengawas!AX886="","OK","Harap dikosongkan"),IF(Pengawas!AV886&gt;0,IF(Pengawas!AX886="","Harap diisi",IF(Pengawas!AX886="","-",IF(Pengawas!AX886&gt;1,"Tidak valid","OK"))))))</f>
        <v>-</v>
      </c>
      <c r="AY886" s="25" t="str">
        <f>IF(Pengawas!AY886="","-",IF(Pengawas!AY886&gt;2,"Tidak valid","OK"))</f>
        <v>-</v>
      </c>
      <c r="AZ886" s="25" t="str">
        <f>IF(Pengawas!AY886="",IF(Pengawas!AZ886="","-","Harap dikosongkan"),IF(Pengawas!AY886=0,IF(Pengawas!AZ886="","OK","Harap dikosongkan"),IF(Pengawas!AZ886="","Harap diisi",IF(Pengawas!AZ886&gt;2015,"Cek lagi",IF(Pengawas!AZ886&lt;2000,"Cek lagi","OK")))))</f>
        <v>-</v>
      </c>
      <c r="BA886" s="25" t="str">
        <f>IF(Pengawas!BA886="","-",IF(LEN(Pengawas!BA886)&lt;5,"Cek lagi","OK"))</f>
        <v>-</v>
      </c>
      <c r="BB886" s="25" t="str">
        <f>IF(Pengawas!BB886="","-",IF(LEN(Pengawas!BB886)&lt;4,"Cek lagi","OK"))</f>
        <v>-</v>
      </c>
      <c r="BC886" s="25" t="str">
        <f>IF(Pengawas!BC886="","-",IF(LEN(Pengawas!BC886)&lt;4,"Cek lagi","OK"))</f>
        <v>-</v>
      </c>
      <c r="BD886" s="25" t="str">
        <f>IF(Pengawas!BD886="","-",IF(LEN(Pengawas!BD886)&lt;4,"Cek lagi","OK"))</f>
        <v>-</v>
      </c>
      <c r="BE886" s="25" t="str">
        <f>IF(Pengawas!BE886="","-",IF(LEN(Pengawas!BE886)&lt;4,"Cek lagi","OK"))</f>
        <v>-</v>
      </c>
      <c r="BF886" s="25" t="str">
        <f>IF(Pengawas!BF886="","-",IF(LEN(Pengawas!BF886)&lt;&gt;5,"Tidak valid","OK"))</f>
        <v>-</v>
      </c>
      <c r="BG886" s="25" t="str">
        <f>IF(Pengawas!BG886="","-",IF(LEN(Pengawas!BG886)&lt;9,"Cek lagi",IF(LEN(Pengawas!BG886)&gt;14,"Cek lagi","OK")))</f>
        <v>-</v>
      </c>
    </row>
    <row r="887" spans="1:59" ht="15" customHeight="1" x14ac:dyDescent="0.2">
      <c r="A887" s="25" t="str">
        <f>IF(Pengawas!A887="","-",IF(LEN(Pengawas!A887)&lt;4,"Cek lagi","OK"))</f>
        <v>-</v>
      </c>
      <c r="B887" s="25" t="str">
        <f>IF(Pengawas!B887="","-",IF(LEN(Pengawas!B887)&lt;4,"Cek lagi","OK"))</f>
        <v>-</v>
      </c>
      <c r="C887" s="25" t="str">
        <f>IF(Pengawas!C887="","-",IF(LEN(Pengawas!C887)&lt;&gt;18,"Tidak valid","OK"))</f>
        <v>-</v>
      </c>
      <c r="D887" s="25" t="str">
        <f>IF(Pengawas!D887="","-",IF(LEN(Pengawas!D887)&lt;&gt;16,"Tidak valid","OK"))</f>
        <v>-</v>
      </c>
      <c r="E887" s="25" t="str">
        <f>IF(Pengawas!E887="","-",IF(LEN(Pengawas!E887)&lt;4,"Cek lagi","OK"))</f>
        <v>-</v>
      </c>
      <c r="F887" s="25" t="str">
        <f>IF(Pengawas!F887="","-",IF(LEN(Pengawas!F887)&lt;&gt;16,"Tidak valid","OK"))</f>
        <v>-</v>
      </c>
      <c r="G887" s="25" t="str">
        <f>IF(Pengawas!G887="","-",IF(LEN(Pengawas!G887)&lt;4,"Cek lagi","OK"))</f>
        <v>-</v>
      </c>
      <c r="H887" s="26" t="str">
        <f>IF(Pengawas!H887="","-",IF(VALUE(LEFT(Pengawas!H887,2))&gt;31,"Tanggal tidak valid",IF(VALUE(LEFT(RIGHT(Pengawas!H887,7),2))&gt;12,"Bulan tidak valid",IF(VALUE(RIGHT(Pengawas!H887,4))&gt;1990,"Umur terlalu muda",IF(VALUE(RIGHT(Pengawas!H887,4))&lt;1955,"Umur terlalu tua","OK")))))</f>
        <v>-</v>
      </c>
      <c r="I887" s="25" t="str">
        <f>IF(Pengawas!I887="","-",IF(Pengawas!I887="L","OK",IF(Pengawas!I887="P","OK","Tidak valid")))</f>
        <v>-</v>
      </c>
      <c r="J887" s="25" t="str">
        <f>IF(Pengawas!J887="","-",IF(LEN(Pengawas!J887)&lt;4,"Cek lagi","OK"))</f>
        <v>-</v>
      </c>
      <c r="K887" s="25" t="str">
        <f>IF(Pengawas!K887="","-",IF(Pengawas!K887&gt;5,"Tidak valid",IF(Pengawas!K887&lt;1,"Tidak valid","OK")))</f>
        <v>-</v>
      </c>
      <c r="L887" s="25" t="str">
        <f>IF(Pengawas!L887="","-",IF(VALUE(LEFT(Pengawas!L887,1))&gt;1,"Tidak valid","OK"))</f>
        <v>-</v>
      </c>
      <c r="M887" s="25" t="str">
        <f>IF(Pengawas!M887="","-",IF(VALUE(LEFT(Pengawas!M887,1))&gt;1,"Tidak valid","OK"))</f>
        <v>-</v>
      </c>
      <c r="N887" s="25" t="str">
        <f>IF(Pengawas!N887="","-",IF(VALUE(LEFT(Pengawas!N887,2))&gt;31,"Tanggal tidak valid",IF(VALUE(LEFT(RIGHT(Pengawas!N887,7),2))&gt;12,"Bulan tidak valid",IF(VALUE(RIGHT(Pengawas!N887,4))&gt;2015,"Tahun cek lagi",IF(VALUE(RIGHT(Pengawas!N887,4))&lt;1930,"Tahun cek lagi","OK")))))</f>
        <v>-</v>
      </c>
      <c r="O887" s="26" t="str">
        <f>IF(Pengawas!O887="","-",IF(VALUE(LEFT(Pengawas!O887,2))&gt;31,"Tanggal tidak valid",IF(VALUE(LEFT(RIGHT(Pengawas!O887,7),2))&gt;12,"Bulan tidak valid",IF(VALUE(RIGHT(Pengawas!O887,4))&gt;2015,"Tahun cek lagi",IF(VALUE(RIGHT(Pengawas!O887,4))&lt;1930,"Tahun cek lagi","OK")))))</f>
        <v>-</v>
      </c>
      <c r="P887" s="26" t="str">
        <f>IF(Pengawas!P887="","-",IF(VALUE(LEFT(Pengawas!P887,2))&gt;31,"Tanggal tidak valid",IF(VALUE(LEFT(RIGHT(Pengawas!P887,7),2))&gt;12,"Bulan tidak valid",IF(VALUE(RIGHT(Pengawas!P887,4))&gt;2015,"Tahun cek lagi",IF(VALUE(RIGHT(Pengawas!P887,4))&lt;1930,"Tahun cek lagi","OK")))))</f>
        <v>-</v>
      </c>
      <c r="Q887" s="25" t="str">
        <f>IF(Pengawas!Q887="","-",IF(Pengawas!Q887&gt;3,"Tidak valid",IF(Pengawas!Q887&lt;1,"Tidak valid","OK")))</f>
        <v>-</v>
      </c>
      <c r="R887" s="25" t="str">
        <f>IF(Pengawas!R887="","-",IF(Pengawas!R887&gt;20000000,"Cek lagi",IF(Pengawas!R887&lt;50000,"Cek lagi","OK")))</f>
        <v>-</v>
      </c>
      <c r="S887" s="25" t="str">
        <f>IF(Pengawas!S887="","-",IF(Pengawas!S887&gt;3,"Tidak valid",IF(Pengawas!S887&lt;1,"Tidak valid","OK")))</f>
        <v>-</v>
      </c>
      <c r="T887" s="25" t="str">
        <f>IF(Pengawas!T887="","-",IF(Pengawas!T887&gt;6,"Tidak valid",IF(Pengawas!T887&lt;1,"Tidak valid","OK")))</f>
        <v>-</v>
      </c>
      <c r="U887" s="25" t="str">
        <f>IF(Pengawas!U887="","-",IF(Pengawas!U887&gt;4,"Tidak valid",IF(Pengawas!U887&lt;1,"Tidak valid","OK")))</f>
        <v>-</v>
      </c>
      <c r="V887" s="25" t="str">
        <f>IF(Pengawas!V887="","-",IF(Pengawas!V887&gt;2,"Tidak valid",IF(Pengawas!V887&lt;1,"Tidak valid","OK")))</f>
        <v>-</v>
      </c>
      <c r="W887" s="25" t="str">
        <f>IF(Pengawas!V887="","-",IF(Pengawas!V887=1,IF(Pengawas!W887="","Harap diisi","OK"),IF(Pengawas!V887=2,IF(Pengawas!W887="","Harap diisi","OK"),IF(Pengawas!V888&lt;1,"-",IF(Pengawas!V888&gt;2,"-","OK")))))</f>
        <v>-</v>
      </c>
      <c r="X887" s="25" t="str">
        <f>IF(Pengawas!V887="","-",IF(Pengawas!V887=1,IF(Pengawas!X887="","Harap diisi","OK"),IF(Pengawas!V887=2,IF(Pengawas!X887="","Harap diisi","OK"),IF(Pengawas!V888&lt;1,"-",IF(Pengawas!V888&gt;2,"-","OK")))))</f>
        <v>-</v>
      </c>
      <c r="Y887" s="25" t="str">
        <f>IF(Pengawas!V887="","-",IF(Pengawas!V887=1,IF(Pengawas!Y887="","Harap diisi","OK"),IF(Pengawas!V887=2,IF(Pengawas!Y887="","Harap diisi","OK"),IF(Pengawas!V888&lt;1,"-",IF(Pengawas!V888&gt;2,"-","OK")))))</f>
        <v>-</v>
      </c>
      <c r="Z887" s="25" t="str">
        <f>IF(Pengawas!V887="","-",IF(Pengawas!V887=1,IF(Pengawas!Z887="","Harap diisi","OK"),IF(Pengawas!V887=2,IF(Pengawas!Z887="","Harap diisi","OK"),IF(Pengawas!V888&lt;1,"-",IF(Pengawas!V888&gt;2,"-","OK")))))</f>
        <v>-</v>
      </c>
      <c r="AA887" s="25" t="str">
        <f>IF(Pengawas!V887="","-",IF(Pengawas!V887=1,IF(Pengawas!AA887="","Harap diisi","OK"),IF(Pengawas!V887=2,IF(Pengawas!AA887="","Harap diisi","OK"),IF(Pengawas!V888&lt;1,"-",IF(Pengawas!V888&gt;2,"-","OK")))))</f>
        <v>-</v>
      </c>
      <c r="AB887" s="25" t="str">
        <f>IF(Pengawas!V887="","-",IF(Pengawas!V887=1,IF(Pengawas!AB887="","Harap diisi","OK"),IF(Pengawas!V887=2,IF(Pengawas!AB887="","Harap diisi","OK"),IF(Pengawas!V888&lt;1,"-",IF(Pengawas!V888&gt;2,"-","OK")))))</f>
        <v>-</v>
      </c>
      <c r="AC887" s="25" t="str">
        <f>IF(Pengawas!V887="","-",IF(Pengawas!V887=1,IF(Pengawas!AC887="","Harap diisi","OK"),IF(Pengawas!V887=2,IF(Pengawas!AC887="","Harap diisi","OK"),IF(Pengawas!V888&lt;1,"-",IF(Pengawas!V888&gt;2,"-","OK")))))</f>
        <v>-</v>
      </c>
      <c r="AD887" s="25" t="str">
        <f>IF(Pengawas!V887="","-",IF(Pengawas!V887=1,IF(Pengawas!AD887="","OK","Harap dikosongkan"),IF(Pengawas!V887=2,IF(Pengawas!AD887="","Harap diisi","OK"),IF(Pengawas!V888&lt;1,"-",IF(Pengawas!V888&gt;2,"-","OK")))))</f>
        <v>-</v>
      </c>
      <c r="AE887" s="25" t="str">
        <f>IF(Pengawas!V887="","-",IF(Pengawas!V887=1,IF(Pengawas!AE887="","OK","Harap dikosongkan"),IF(Pengawas!V887=2,IF(Pengawas!AE887="","Harap diisi","OK"),IF(Pengawas!V888&lt;1,"-",IF(Pengawas!V888&gt;2,"-","OK")))))</f>
        <v>-</v>
      </c>
      <c r="AF887" s="25" t="str">
        <f>IF(Pengawas!V887="","-",IF(Pengawas!V887=1,IF(Pengawas!AF887="","OK","Harap dikosongkan"),IF(Pengawas!V887=2,IF(Pengawas!AF887="","Harap diisi","OK"),IF(Pengawas!V888&lt;1,"-",IF(Pengawas!V888&gt;2,"-","OK")))))</f>
        <v>-</v>
      </c>
      <c r="AG887" s="25" t="str">
        <f>IF(Pengawas!V887="","-",IF(Pengawas!V887=1,IF(Pengawas!AG887="","OK","Harap dikosongkan"),IF(Pengawas!V887=2,IF(Pengawas!AG887="","Harap diisi","OK"),IF(Pengawas!V888&lt;1,"-",IF(Pengawas!V888&gt;2,"-","OK")))))</f>
        <v>-</v>
      </c>
      <c r="AH887" s="25" t="str">
        <f>IF(Pengawas!V887="","-",IF(Pengawas!V887=1,IF(Pengawas!AH887="","OK","Harap dikosongkan"),IF(Pengawas!V887=2,IF(Pengawas!AH887="","Harap diisi","OK"),IF(Pengawas!V888&lt;1,"-",IF(Pengawas!V888&gt;2,"-","OK")))))</f>
        <v>-</v>
      </c>
      <c r="AI887" s="25" t="str">
        <f>IF(Pengawas!V887="","-",IF(Pengawas!V887=1,IF(Pengawas!AI887="","OK","Harap dikosongkan"),IF(Pengawas!V887=2,IF(Pengawas!AI887="","Harap diisi","OK"),IF(Pengawas!V888&lt;1,"-",IF(Pengawas!V888&gt;2,"-","OK")))))</f>
        <v>-</v>
      </c>
      <c r="AJ887" s="25" t="str">
        <f>IF(Pengawas!V887="","-",IF(Pengawas!V887=1,IF(Pengawas!AJ887="","OK","Harap dikosongkan"),IF(Pengawas!V887=2,IF(Pengawas!AJ887="","Harap diisi","OK"),IF(Pengawas!V888&lt;1,"-",IF(Pengawas!V888&gt;2,"-","OK")))))</f>
        <v>-</v>
      </c>
      <c r="AK887" s="25" t="str">
        <f>IF(Pengawas!V887="","-",IF(Pengawas!V887=1,IF(Pengawas!AK887="","OK","Harap dikosongkan"),IF(Pengawas!V887=2,IF(Pengawas!AK887="","Harap diisi","OK"),IF(Pengawas!V888&lt;1,"-",IF(Pengawas!V888&gt;2,"-","OK")))))</f>
        <v>-</v>
      </c>
      <c r="AL887" s="25" t="str">
        <f>IF(Pengawas!AL887="","-",IF(Pengawas!AL887&gt;3,"Tidak valid",IF(Pengawas!AL887&lt;1,"Tidak valid","OK")))</f>
        <v>-</v>
      </c>
      <c r="AM887" s="25" t="str">
        <f>IF(Pengawas!AL887="",IF(Pengawas!AM887="","-","Harap dikosongkan"),IF(Pengawas!AL887&lt;&gt;1,IF(Pengawas!AM887="","OK","Harap dikosongkan"),IF(Pengawas!AM887="","Harap diisi",IF(Pengawas!AM887&gt;2015,"Cek lagi",IF(Pengawas!AM887&lt;2005,"Cek lagi","OK")))))</f>
        <v>-</v>
      </c>
      <c r="AN887" s="25" t="str">
        <f>IF(Pengawas!AL887="",IF(Pengawas!AN887="","-","Harap dikosongkan"),IF(Pengawas!AL887&lt;&gt;1,IF(Pengawas!AN887="","OK","Harap dikosongkan"),IF(Pengawas!AN887="","Harap diisi",IF(VALUE(Pengawas!AN887)&gt;33,"Tidak valid",IF(VALUE(Pengawas!AN887)&lt;1,"Tidak valid","OK")))))</f>
        <v>-</v>
      </c>
      <c r="AO887" s="25" t="str">
        <f>IF(Pengawas!AL887="",IF(Pengawas!AO887="","-","Harap dikosongkan"),IF(Pengawas!AL887&lt;&gt;1,IF(Pengawas!AO887="","OK","Harap dikosongkan"),IF(Pengawas!AO887="","Harap diisi",IF(Pengawas!AO887&gt;1,"Tidak valid","OK"))))</f>
        <v>-</v>
      </c>
      <c r="AP887" s="25" t="str">
        <f>IF(Pengawas!AL887&gt;1,"OK",IF(Pengawas!AO887="",IF(Pengawas!AP887="","-","Kolom AO cek lagi"),IF(Pengawas!AO887=0,IF(Pengawas!AP887="","OK","Harap dikosongkan"),IF(Pengawas!AP887="","Harap diisi",IF(LEN(Pengawas!AP887)&lt;12,"Tidak valid",IF(LEN(Pengawas!AP887)&gt;14,"Tidak valid","OK"))))))</f>
        <v>-</v>
      </c>
      <c r="AQ887" s="26" t="str">
        <f>IF(Pengawas!AL887&gt;1,"OK",IF(Pengawas!AO887="",IF(Pengawas!AQ887="","-","Kolom AO cek lagi"),IF(Pengawas!AO887=0,IF(Pengawas!AQ887="","OK","Harap dikosongkan"),IF(Pengawas!AQ887="","Harap diisi",IF(LEN(Pengawas!AQ887)&lt;5,"Cek lagi","OK")))))</f>
        <v>-</v>
      </c>
      <c r="AR887" s="26" t="str">
        <f>IF(Pengawas!AL887&gt;1,"OK",IF(Pengawas!AO887="",IF(Pengawas!AR887="","-","Kolom AT cek lagi"),IF(Pengawas!AO887=0,IF(Pengawas!AR887="","OK","Harap dikosongkan"),IF(Pengawas!AR887="","Harap diisi",IF(VALUE(LEFT(Pengawas!AR887,2))&gt;31,"Tanggal tidak valid",IF(VALUE(LEFT(RIGHT(Pengawas!AR887,7),2))&gt;12,"Bulan tidak valid",IF(VALUE(RIGHT(Pengawas!AR887,4))&gt;2016,"Tahun cek lagi",IF(VALUE(RIGHT(Pengawas!AR887,4))&lt;2005,"Tahun cek lagi","OK"))))))))</f>
        <v>-</v>
      </c>
      <c r="AS887" s="25" t="str">
        <f>IF(Pengawas!AP887="",IF(Pengawas!AS887="","-","Harap dikosongkan"),IF(Pengawas!AP887&lt;&gt;"",IF(Pengawas!AS887="","Harap diisi",IF(Pengawas!AS887&gt;1,"Tidak valid","OK"))))</f>
        <v>-</v>
      </c>
      <c r="AT887" s="25" t="str">
        <f>IF(Pengawas!AS887="",IF(Pengawas!AT887="","-","Harap dikosongkan"),IF(Pengawas!AS887&lt;&gt;1,IF(Pengawas!AT887="","OK","Harap dikosongkan"),IF(Pengawas!AS887="",IF(Pengawas!AT887="","-","Harap dikosongkan"),IF(Pengawas!AS887=0,IF(Pengawas!AT887="","OK","Harap dikosongkan"),IF(Pengawas!AT887="","Harap diisi",IF(Pengawas!AT887&gt;2016,"Cek lagi",IF(Pengawas!AT887&lt;2005,"Cek lagi",IF(Pengawas!AM887&gt;Pengawas!AT887,"Cek lagi dengan Kolom AL","OK"))))))))</f>
        <v>-</v>
      </c>
      <c r="AU887" s="25" t="str">
        <f>IF(Pengawas!AS887="",IF(Pengawas!AU887="","-","Harap dikosongkan"),IF(Pengawas!AS887&lt;&gt;1,IF(Pengawas!AU887="","OK","Harap dikosongkan"),IF(Pengawas!AS887="",IF(Pengawas!AU887="","-","Harap dikosongkan"),IF(Pengawas!AS887=0,IF(Pengawas!AU887="","OK","Harap dikosongkan"),IF(Pengawas!AU887="","Harap diisi",IF(Pengawas!AU887&gt;20000000,"Cek lagi",IF(Pengawas!AU887&lt;100000,"Cek lagi","OK")))))))</f>
        <v>-</v>
      </c>
      <c r="AV887" s="25" t="str">
        <f>IF(Pengawas!AV887="","-",IF(Pengawas!AV887&gt;3,"Tidak valid","OK"))</f>
        <v>-</v>
      </c>
      <c r="AW887" s="25" t="str">
        <f>IF(Pengawas!AV887="",IF(Pengawas!AW887="","-","Harap dikosongkan"),IF(Pengawas!AV887=0,IF(Pengawas!AW887="","OK","Harap dikosongkan"),IF(Pengawas!AV887&gt;0,IF(Pengawas!AW887="","Harap diisi",IF(Pengawas!AW887&gt;2015,"Tidak valid","OK")))))</f>
        <v>-</v>
      </c>
      <c r="AX887" s="25" t="str">
        <f>IF(Pengawas!AV887="",IF(Pengawas!AX887="","-","Harap dikosongkan"),IF(Pengawas!AV887=0,IF(Pengawas!AX887="","OK","Harap dikosongkan"),IF(Pengawas!AV887&gt;0,IF(Pengawas!AX887="","Harap diisi",IF(Pengawas!AX887="","-",IF(Pengawas!AX887&gt;1,"Tidak valid","OK"))))))</f>
        <v>-</v>
      </c>
      <c r="AY887" s="25" t="str">
        <f>IF(Pengawas!AY887="","-",IF(Pengawas!AY887&gt;2,"Tidak valid","OK"))</f>
        <v>-</v>
      </c>
      <c r="AZ887" s="25" t="str">
        <f>IF(Pengawas!AY887="",IF(Pengawas!AZ887="","-","Harap dikosongkan"),IF(Pengawas!AY887=0,IF(Pengawas!AZ887="","OK","Harap dikosongkan"),IF(Pengawas!AZ887="","Harap diisi",IF(Pengawas!AZ887&gt;2015,"Cek lagi",IF(Pengawas!AZ887&lt;2000,"Cek lagi","OK")))))</f>
        <v>-</v>
      </c>
      <c r="BA887" s="25" t="str">
        <f>IF(Pengawas!BA887="","-",IF(LEN(Pengawas!BA887)&lt;5,"Cek lagi","OK"))</f>
        <v>-</v>
      </c>
      <c r="BB887" s="25" t="str">
        <f>IF(Pengawas!BB887="","-",IF(LEN(Pengawas!BB887)&lt;4,"Cek lagi","OK"))</f>
        <v>-</v>
      </c>
      <c r="BC887" s="25" t="str">
        <f>IF(Pengawas!BC887="","-",IF(LEN(Pengawas!BC887)&lt;4,"Cek lagi","OK"))</f>
        <v>-</v>
      </c>
      <c r="BD887" s="25" t="str">
        <f>IF(Pengawas!BD887="","-",IF(LEN(Pengawas!BD887)&lt;4,"Cek lagi","OK"))</f>
        <v>-</v>
      </c>
      <c r="BE887" s="25" t="str">
        <f>IF(Pengawas!BE887="","-",IF(LEN(Pengawas!BE887)&lt;4,"Cek lagi","OK"))</f>
        <v>-</v>
      </c>
      <c r="BF887" s="25" t="str">
        <f>IF(Pengawas!BF887="","-",IF(LEN(Pengawas!BF887)&lt;&gt;5,"Tidak valid","OK"))</f>
        <v>-</v>
      </c>
      <c r="BG887" s="25" t="str">
        <f>IF(Pengawas!BG887="","-",IF(LEN(Pengawas!BG887)&lt;9,"Cek lagi",IF(LEN(Pengawas!BG887)&gt;14,"Cek lagi","OK")))</f>
        <v>-</v>
      </c>
    </row>
    <row r="888" spans="1:59" ht="15" customHeight="1" x14ac:dyDescent="0.2">
      <c r="A888" s="25" t="str">
        <f>IF(Pengawas!A888="","-",IF(LEN(Pengawas!A888)&lt;4,"Cek lagi","OK"))</f>
        <v>-</v>
      </c>
      <c r="B888" s="25" t="str">
        <f>IF(Pengawas!B888="","-",IF(LEN(Pengawas!B888)&lt;4,"Cek lagi","OK"))</f>
        <v>-</v>
      </c>
      <c r="C888" s="25" t="str">
        <f>IF(Pengawas!C888="","-",IF(LEN(Pengawas!C888)&lt;&gt;18,"Tidak valid","OK"))</f>
        <v>-</v>
      </c>
      <c r="D888" s="25" t="str">
        <f>IF(Pengawas!D888="","-",IF(LEN(Pengawas!D888)&lt;&gt;16,"Tidak valid","OK"))</f>
        <v>-</v>
      </c>
      <c r="E888" s="25" t="str">
        <f>IF(Pengawas!E888="","-",IF(LEN(Pengawas!E888)&lt;4,"Cek lagi","OK"))</f>
        <v>-</v>
      </c>
      <c r="F888" s="25" t="str">
        <f>IF(Pengawas!F888="","-",IF(LEN(Pengawas!F888)&lt;&gt;16,"Tidak valid","OK"))</f>
        <v>-</v>
      </c>
      <c r="G888" s="25" t="str">
        <f>IF(Pengawas!G888="","-",IF(LEN(Pengawas!G888)&lt;4,"Cek lagi","OK"))</f>
        <v>-</v>
      </c>
      <c r="H888" s="26" t="str">
        <f>IF(Pengawas!H888="","-",IF(VALUE(LEFT(Pengawas!H888,2))&gt;31,"Tanggal tidak valid",IF(VALUE(LEFT(RIGHT(Pengawas!H888,7),2))&gt;12,"Bulan tidak valid",IF(VALUE(RIGHT(Pengawas!H888,4))&gt;1990,"Umur terlalu muda",IF(VALUE(RIGHT(Pengawas!H888,4))&lt;1955,"Umur terlalu tua","OK")))))</f>
        <v>-</v>
      </c>
      <c r="I888" s="25" t="str">
        <f>IF(Pengawas!I888="","-",IF(Pengawas!I888="L","OK",IF(Pengawas!I888="P","OK","Tidak valid")))</f>
        <v>-</v>
      </c>
      <c r="J888" s="25" t="str">
        <f>IF(Pengawas!J888="","-",IF(LEN(Pengawas!J888)&lt;4,"Cek lagi","OK"))</f>
        <v>-</v>
      </c>
      <c r="K888" s="25" t="str">
        <f>IF(Pengawas!K888="","-",IF(Pengawas!K888&gt;5,"Tidak valid",IF(Pengawas!K888&lt;1,"Tidak valid","OK")))</f>
        <v>-</v>
      </c>
      <c r="L888" s="25" t="str">
        <f>IF(Pengawas!L888="","-",IF(VALUE(LEFT(Pengawas!L888,1))&gt;1,"Tidak valid","OK"))</f>
        <v>-</v>
      </c>
      <c r="M888" s="25" t="str">
        <f>IF(Pengawas!M888="","-",IF(VALUE(LEFT(Pengawas!M888,1))&gt;1,"Tidak valid","OK"))</f>
        <v>-</v>
      </c>
      <c r="N888" s="25" t="str">
        <f>IF(Pengawas!N888="","-",IF(VALUE(LEFT(Pengawas!N888,2))&gt;31,"Tanggal tidak valid",IF(VALUE(LEFT(RIGHT(Pengawas!N888,7),2))&gt;12,"Bulan tidak valid",IF(VALUE(RIGHT(Pengawas!N888,4))&gt;2015,"Tahun cek lagi",IF(VALUE(RIGHT(Pengawas!N888,4))&lt;1930,"Tahun cek lagi","OK")))))</f>
        <v>-</v>
      </c>
      <c r="O888" s="26" t="str">
        <f>IF(Pengawas!O888="","-",IF(VALUE(LEFT(Pengawas!O888,2))&gt;31,"Tanggal tidak valid",IF(VALUE(LEFT(RIGHT(Pengawas!O888,7),2))&gt;12,"Bulan tidak valid",IF(VALUE(RIGHT(Pengawas!O888,4))&gt;2015,"Tahun cek lagi",IF(VALUE(RIGHT(Pengawas!O888,4))&lt;1930,"Tahun cek lagi","OK")))))</f>
        <v>-</v>
      </c>
      <c r="P888" s="26" t="str">
        <f>IF(Pengawas!P888="","-",IF(VALUE(LEFT(Pengawas!P888,2))&gt;31,"Tanggal tidak valid",IF(VALUE(LEFT(RIGHT(Pengawas!P888,7),2))&gt;12,"Bulan tidak valid",IF(VALUE(RIGHT(Pengawas!P888,4))&gt;2015,"Tahun cek lagi",IF(VALUE(RIGHT(Pengawas!P888,4))&lt;1930,"Tahun cek lagi","OK")))))</f>
        <v>-</v>
      </c>
      <c r="Q888" s="25" t="str">
        <f>IF(Pengawas!Q888="","-",IF(Pengawas!Q888&gt;3,"Tidak valid",IF(Pengawas!Q888&lt;1,"Tidak valid","OK")))</f>
        <v>-</v>
      </c>
      <c r="R888" s="25" t="str">
        <f>IF(Pengawas!R888="","-",IF(Pengawas!R888&gt;20000000,"Cek lagi",IF(Pengawas!R888&lt;50000,"Cek lagi","OK")))</f>
        <v>-</v>
      </c>
      <c r="S888" s="25" t="str">
        <f>IF(Pengawas!S888="","-",IF(Pengawas!S888&gt;3,"Tidak valid",IF(Pengawas!S888&lt;1,"Tidak valid","OK")))</f>
        <v>-</v>
      </c>
      <c r="T888" s="25" t="str">
        <f>IF(Pengawas!T888="","-",IF(Pengawas!T888&gt;6,"Tidak valid",IF(Pengawas!T888&lt;1,"Tidak valid","OK")))</f>
        <v>-</v>
      </c>
      <c r="U888" s="25" t="str">
        <f>IF(Pengawas!U888="","-",IF(Pengawas!U888&gt;4,"Tidak valid",IF(Pengawas!U888&lt;1,"Tidak valid","OK")))</f>
        <v>-</v>
      </c>
      <c r="V888" s="25" t="str">
        <f>IF(Pengawas!V888="","-",IF(Pengawas!V888&gt;2,"Tidak valid",IF(Pengawas!V888&lt;1,"Tidak valid","OK")))</f>
        <v>-</v>
      </c>
      <c r="W888" s="25" t="str">
        <f>IF(Pengawas!V888="","-",IF(Pengawas!V888=1,IF(Pengawas!W888="","Harap diisi","OK"),IF(Pengawas!V888=2,IF(Pengawas!W888="","Harap diisi","OK"),IF(Pengawas!V889&lt;1,"-",IF(Pengawas!V889&gt;2,"-","OK")))))</f>
        <v>-</v>
      </c>
      <c r="X888" s="25" t="str">
        <f>IF(Pengawas!V888="","-",IF(Pengawas!V888=1,IF(Pengawas!X888="","Harap diisi","OK"),IF(Pengawas!V888=2,IF(Pengawas!X888="","Harap diisi","OK"),IF(Pengawas!V889&lt;1,"-",IF(Pengawas!V889&gt;2,"-","OK")))))</f>
        <v>-</v>
      </c>
      <c r="Y888" s="25" t="str">
        <f>IF(Pengawas!V888="","-",IF(Pengawas!V888=1,IF(Pengawas!Y888="","Harap diisi","OK"),IF(Pengawas!V888=2,IF(Pengawas!Y888="","Harap diisi","OK"),IF(Pengawas!V889&lt;1,"-",IF(Pengawas!V889&gt;2,"-","OK")))))</f>
        <v>-</v>
      </c>
      <c r="Z888" s="25" t="str">
        <f>IF(Pengawas!V888="","-",IF(Pengawas!V888=1,IF(Pengawas!Z888="","Harap diisi","OK"),IF(Pengawas!V888=2,IF(Pengawas!Z888="","Harap diisi","OK"),IF(Pengawas!V889&lt;1,"-",IF(Pengawas!V889&gt;2,"-","OK")))))</f>
        <v>-</v>
      </c>
      <c r="AA888" s="25" t="str">
        <f>IF(Pengawas!V888="","-",IF(Pengawas!V888=1,IF(Pengawas!AA888="","Harap diisi","OK"),IF(Pengawas!V888=2,IF(Pengawas!AA888="","Harap diisi","OK"),IF(Pengawas!V889&lt;1,"-",IF(Pengawas!V889&gt;2,"-","OK")))))</f>
        <v>-</v>
      </c>
      <c r="AB888" s="25" t="str">
        <f>IF(Pengawas!V888="","-",IF(Pengawas!V888=1,IF(Pengawas!AB888="","Harap diisi","OK"),IF(Pengawas!V888=2,IF(Pengawas!AB888="","Harap diisi","OK"),IF(Pengawas!V889&lt;1,"-",IF(Pengawas!V889&gt;2,"-","OK")))))</f>
        <v>-</v>
      </c>
      <c r="AC888" s="25" t="str">
        <f>IF(Pengawas!V888="","-",IF(Pengawas!V888=1,IF(Pengawas!AC888="","Harap diisi","OK"),IF(Pengawas!V888=2,IF(Pengawas!AC888="","Harap diisi","OK"),IF(Pengawas!V889&lt;1,"-",IF(Pengawas!V889&gt;2,"-","OK")))))</f>
        <v>-</v>
      </c>
      <c r="AD888" s="25" t="str">
        <f>IF(Pengawas!V888="","-",IF(Pengawas!V888=1,IF(Pengawas!AD888="","OK","Harap dikosongkan"),IF(Pengawas!V888=2,IF(Pengawas!AD888="","Harap diisi","OK"),IF(Pengawas!V889&lt;1,"-",IF(Pengawas!V889&gt;2,"-","OK")))))</f>
        <v>-</v>
      </c>
      <c r="AE888" s="25" t="str">
        <f>IF(Pengawas!V888="","-",IF(Pengawas!V888=1,IF(Pengawas!AE888="","OK","Harap dikosongkan"),IF(Pengawas!V888=2,IF(Pengawas!AE888="","Harap diisi","OK"),IF(Pengawas!V889&lt;1,"-",IF(Pengawas!V889&gt;2,"-","OK")))))</f>
        <v>-</v>
      </c>
      <c r="AF888" s="25" t="str">
        <f>IF(Pengawas!V888="","-",IF(Pengawas!V888=1,IF(Pengawas!AF888="","OK","Harap dikosongkan"),IF(Pengawas!V888=2,IF(Pengawas!AF888="","Harap diisi","OK"),IF(Pengawas!V889&lt;1,"-",IF(Pengawas!V889&gt;2,"-","OK")))))</f>
        <v>-</v>
      </c>
      <c r="AG888" s="25" t="str">
        <f>IF(Pengawas!V888="","-",IF(Pengawas!V888=1,IF(Pengawas!AG888="","OK","Harap dikosongkan"),IF(Pengawas!V888=2,IF(Pengawas!AG888="","Harap diisi","OK"),IF(Pengawas!V889&lt;1,"-",IF(Pengawas!V889&gt;2,"-","OK")))))</f>
        <v>-</v>
      </c>
      <c r="AH888" s="25" t="str">
        <f>IF(Pengawas!V888="","-",IF(Pengawas!V888=1,IF(Pengawas!AH888="","OK","Harap dikosongkan"),IF(Pengawas!V888=2,IF(Pengawas!AH888="","Harap diisi","OK"),IF(Pengawas!V889&lt;1,"-",IF(Pengawas!V889&gt;2,"-","OK")))))</f>
        <v>-</v>
      </c>
      <c r="AI888" s="25" t="str">
        <f>IF(Pengawas!V888="","-",IF(Pengawas!V888=1,IF(Pengawas!AI888="","OK","Harap dikosongkan"),IF(Pengawas!V888=2,IF(Pengawas!AI888="","Harap diisi","OK"),IF(Pengawas!V889&lt;1,"-",IF(Pengawas!V889&gt;2,"-","OK")))))</f>
        <v>-</v>
      </c>
      <c r="AJ888" s="25" t="str">
        <f>IF(Pengawas!V888="","-",IF(Pengawas!V888=1,IF(Pengawas!AJ888="","OK","Harap dikosongkan"),IF(Pengawas!V888=2,IF(Pengawas!AJ888="","Harap diisi","OK"),IF(Pengawas!V889&lt;1,"-",IF(Pengawas!V889&gt;2,"-","OK")))))</f>
        <v>-</v>
      </c>
      <c r="AK888" s="25" t="str">
        <f>IF(Pengawas!V888="","-",IF(Pengawas!V888=1,IF(Pengawas!AK888="","OK","Harap dikosongkan"),IF(Pengawas!V888=2,IF(Pengawas!AK888="","Harap diisi","OK"),IF(Pengawas!V889&lt;1,"-",IF(Pengawas!V889&gt;2,"-","OK")))))</f>
        <v>-</v>
      </c>
      <c r="AL888" s="25" t="str">
        <f>IF(Pengawas!AL888="","-",IF(Pengawas!AL888&gt;3,"Tidak valid",IF(Pengawas!AL888&lt;1,"Tidak valid","OK")))</f>
        <v>-</v>
      </c>
      <c r="AM888" s="25" t="str">
        <f>IF(Pengawas!AL888="",IF(Pengawas!AM888="","-","Harap dikosongkan"),IF(Pengawas!AL888&lt;&gt;1,IF(Pengawas!AM888="","OK","Harap dikosongkan"),IF(Pengawas!AM888="","Harap diisi",IF(Pengawas!AM888&gt;2015,"Cek lagi",IF(Pengawas!AM888&lt;2005,"Cek lagi","OK")))))</f>
        <v>-</v>
      </c>
      <c r="AN888" s="25" t="str">
        <f>IF(Pengawas!AL888="",IF(Pengawas!AN888="","-","Harap dikosongkan"),IF(Pengawas!AL888&lt;&gt;1,IF(Pengawas!AN888="","OK","Harap dikosongkan"),IF(Pengawas!AN888="","Harap diisi",IF(VALUE(Pengawas!AN888)&gt;33,"Tidak valid",IF(VALUE(Pengawas!AN888)&lt;1,"Tidak valid","OK")))))</f>
        <v>-</v>
      </c>
      <c r="AO888" s="25" t="str">
        <f>IF(Pengawas!AL888="",IF(Pengawas!AO888="","-","Harap dikosongkan"),IF(Pengawas!AL888&lt;&gt;1,IF(Pengawas!AO888="","OK","Harap dikosongkan"),IF(Pengawas!AO888="","Harap diisi",IF(Pengawas!AO888&gt;1,"Tidak valid","OK"))))</f>
        <v>-</v>
      </c>
      <c r="AP888" s="25" t="str">
        <f>IF(Pengawas!AL888&gt;1,"OK",IF(Pengawas!AO888="",IF(Pengawas!AP888="","-","Kolom AO cek lagi"),IF(Pengawas!AO888=0,IF(Pengawas!AP888="","OK","Harap dikosongkan"),IF(Pengawas!AP888="","Harap diisi",IF(LEN(Pengawas!AP888)&lt;12,"Tidak valid",IF(LEN(Pengawas!AP888)&gt;14,"Tidak valid","OK"))))))</f>
        <v>-</v>
      </c>
      <c r="AQ888" s="26" t="str">
        <f>IF(Pengawas!AL888&gt;1,"OK",IF(Pengawas!AO888="",IF(Pengawas!AQ888="","-","Kolom AO cek lagi"),IF(Pengawas!AO888=0,IF(Pengawas!AQ888="","OK","Harap dikosongkan"),IF(Pengawas!AQ888="","Harap diisi",IF(LEN(Pengawas!AQ888)&lt;5,"Cek lagi","OK")))))</f>
        <v>-</v>
      </c>
      <c r="AR888" s="26" t="str">
        <f>IF(Pengawas!AL888&gt;1,"OK",IF(Pengawas!AO888="",IF(Pengawas!AR888="","-","Kolom AT cek lagi"),IF(Pengawas!AO888=0,IF(Pengawas!AR888="","OK","Harap dikosongkan"),IF(Pengawas!AR888="","Harap diisi",IF(VALUE(LEFT(Pengawas!AR888,2))&gt;31,"Tanggal tidak valid",IF(VALUE(LEFT(RIGHT(Pengawas!AR888,7),2))&gt;12,"Bulan tidak valid",IF(VALUE(RIGHT(Pengawas!AR888,4))&gt;2016,"Tahun cek lagi",IF(VALUE(RIGHT(Pengawas!AR888,4))&lt;2005,"Tahun cek lagi","OK"))))))))</f>
        <v>-</v>
      </c>
      <c r="AS888" s="25" t="str">
        <f>IF(Pengawas!AP888="",IF(Pengawas!AS888="","-","Harap dikosongkan"),IF(Pengawas!AP888&lt;&gt;"",IF(Pengawas!AS888="","Harap diisi",IF(Pengawas!AS888&gt;1,"Tidak valid","OK"))))</f>
        <v>-</v>
      </c>
      <c r="AT888" s="25" t="str">
        <f>IF(Pengawas!AS888="",IF(Pengawas!AT888="","-","Harap dikosongkan"),IF(Pengawas!AS888&lt;&gt;1,IF(Pengawas!AT888="","OK","Harap dikosongkan"),IF(Pengawas!AS888="",IF(Pengawas!AT888="","-","Harap dikosongkan"),IF(Pengawas!AS888=0,IF(Pengawas!AT888="","OK","Harap dikosongkan"),IF(Pengawas!AT888="","Harap diisi",IF(Pengawas!AT888&gt;2016,"Cek lagi",IF(Pengawas!AT888&lt;2005,"Cek lagi",IF(Pengawas!AM888&gt;Pengawas!AT888,"Cek lagi dengan Kolom AL","OK"))))))))</f>
        <v>-</v>
      </c>
      <c r="AU888" s="25" t="str">
        <f>IF(Pengawas!AS888="",IF(Pengawas!AU888="","-","Harap dikosongkan"),IF(Pengawas!AS888&lt;&gt;1,IF(Pengawas!AU888="","OK","Harap dikosongkan"),IF(Pengawas!AS888="",IF(Pengawas!AU888="","-","Harap dikosongkan"),IF(Pengawas!AS888=0,IF(Pengawas!AU888="","OK","Harap dikosongkan"),IF(Pengawas!AU888="","Harap diisi",IF(Pengawas!AU888&gt;20000000,"Cek lagi",IF(Pengawas!AU888&lt;100000,"Cek lagi","OK")))))))</f>
        <v>-</v>
      </c>
      <c r="AV888" s="25" t="str">
        <f>IF(Pengawas!AV888="","-",IF(Pengawas!AV888&gt;3,"Tidak valid","OK"))</f>
        <v>-</v>
      </c>
      <c r="AW888" s="25" t="str">
        <f>IF(Pengawas!AV888="",IF(Pengawas!AW888="","-","Harap dikosongkan"),IF(Pengawas!AV888=0,IF(Pengawas!AW888="","OK","Harap dikosongkan"),IF(Pengawas!AV888&gt;0,IF(Pengawas!AW888="","Harap diisi",IF(Pengawas!AW888&gt;2015,"Tidak valid","OK")))))</f>
        <v>-</v>
      </c>
      <c r="AX888" s="25" t="str">
        <f>IF(Pengawas!AV888="",IF(Pengawas!AX888="","-","Harap dikosongkan"),IF(Pengawas!AV888=0,IF(Pengawas!AX888="","OK","Harap dikosongkan"),IF(Pengawas!AV888&gt;0,IF(Pengawas!AX888="","Harap diisi",IF(Pengawas!AX888="","-",IF(Pengawas!AX888&gt;1,"Tidak valid","OK"))))))</f>
        <v>-</v>
      </c>
      <c r="AY888" s="25" t="str">
        <f>IF(Pengawas!AY888="","-",IF(Pengawas!AY888&gt;2,"Tidak valid","OK"))</f>
        <v>-</v>
      </c>
      <c r="AZ888" s="25" t="str">
        <f>IF(Pengawas!AY888="",IF(Pengawas!AZ888="","-","Harap dikosongkan"),IF(Pengawas!AY888=0,IF(Pengawas!AZ888="","OK","Harap dikosongkan"),IF(Pengawas!AZ888="","Harap diisi",IF(Pengawas!AZ888&gt;2015,"Cek lagi",IF(Pengawas!AZ888&lt;2000,"Cek lagi","OK")))))</f>
        <v>-</v>
      </c>
      <c r="BA888" s="25" t="str">
        <f>IF(Pengawas!BA888="","-",IF(LEN(Pengawas!BA888)&lt;5,"Cek lagi","OK"))</f>
        <v>-</v>
      </c>
      <c r="BB888" s="25" t="str">
        <f>IF(Pengawas!BB888="","-",IF(LEN(Pengawas!BB888)&lt;4,"Cek lagi","OK"))</f>
        <v>-</v>
      </c>
      <c r="BC888" s="25" t="str">
        <f>IF(Pengawas!BC888="","-",IF(LEN(Pengawas!BC888)&lt;4,"Cek lagi","OK"))</f>
        <v>-</v>
      </c>
      <c r="BD888" s="25" t="str">
        <f>IF(Pengawas!BD888="","-",IF(LEN(Pengawas!BD888)&lt;4,"Cek lagi","OK"))</f>
        <v>-</v>
      </c>
      <c r="BE888" s="25" t="str">
        <f>IF(Pengawas!BE888="","-",IF(LEN(Pengawas!BE888)&lt;4,"Cek lagi","OK"))</f>
        <v>-</v>
      </c>
      <c r="BF888" s="25" t="str">
        <f>IF(Pengawas!BF888="","-",IF(LEN(Pengawas!BF888)&lt;&gt;5,"Tidak valid","OK"))</f>
        <v>-</v>
      </c>
      <c r="BG888" s="25" t="str">
        <f>IF(Pengawas!BG888="","-",IF(LEN(Pengawas!BG888)&lt;9,"Cek lagi",IF(LEN(Pengawas!BG888)&gt;14,"Cek lagi","OK")))</f>
        <v>-</v>
      </c>
    </row>
    <row r="889" spans="1:59" ht="15" customHeight="1" x14ac:dyDescent="0.2">
      <c r="A889" s="25" t="str">
        <f>IF(Pengawas!A889="","-",IF(LEN(Pengawas!A889)&lt;4,"Cek lagi","OK"))</f>
        <v>-</v>
      </c>
      <c r="B889" s="25" t="str">
        <f>IF(Pengawas!B889="","-",IF(LEN(Pengawas!B889)&lt;4,"Cek lagi","OK"))</f>
        <v>-</v>
      </c>
      <c r="C889" s="25" t="str">
        <f>IF(Pengawas!C889="","-",IF(LEN(Pengawas!C889)&lt;&gt;18,"Tidak valid","OK"))</f>
        <v>-</v>
      </c>
      <c r="D889" s="25" t="str">
        <f>IF(Pengawas!D889="","-",IF(LEN(Pengawas!D889)&lt;&gt;16,"Tidak valid","OK"))</f>
        <v>-</v>
      </c>
      <c r="E889" s="25" t="str">
        <f>IF(Pengawas!E889="","-",IF(LEN(Pengawas!E889)&lt;4,"Cek lagi","OK"))</f>
        <v>-</v>
      </c>
      <c r="F889" s="25" t="str">
        <f>IF(Pengawas!F889="","-",IF(LEN(Pengawas!F889)&lt;&gt;16,"Tidak valid","OK"))</f>
        <v>-</v>
      </c>
      <c r="G889" s="25" t="str">
        <f>IF(Pengawas!G889="","-",IF(LEN(Pengawas!G889)&lt;4,"Cek lagi","OK"))</f>
        <v>-</v>
      </c>
      <c r="H889" s="26" t="str">
        <f>IF(Pengawas!H889="","-",IF(VALUE(LEFT(Pengawas!H889,2))&gt;31,"Tanggal tidak valid",IF(VALUE(LEFT(RIGHT(Pengawas!H889,7),2))&gt;12,"Bulan tidak valid",IF(VALUE(RIGHT(Pengawas!H889,4))&gt;1990,"Umur terlalu muda",IF(VALUE(RIGHT(Pengawas!H889,4))&lt;1955,"Umur terlalu tua","OK")))))</f>
        <v>-</v>
      </c>
      <c r="I889" s="25" t="str">
        <f>IF(Pengawas!I889="","-",IF(Pengawas!I889="L","OK",IF(Pengawas!I889="P","OK","Tidak valid")))</f>
        <v>-</v>
      </c>
      <c r="J889" s="25" t="str">
        <f>IF(Pengawas!J889="","-",IF(LEN(Pengawas!J889)&lt;4,"Cek lagi","OK"))</f>
        <v>-</v>
      </c>
      <c r="K889" s="25" t="str">
        <f>IF(Pengawas!K889="","-",IF(Pengawas!K889&gt;5,"Tidak valid",IF(Pengawas!K889&lt;1,"Tidak valid","OK")))</f>
        <v>-</v>
      </c>
      <c r="L889" s="25" t="str">
        <f>IF(Pengawas!L889="","-",IF(VALUE(LEFT(Pengawas!L889,1))&gt;1,"Tidak valid","OK"))</f>
        <v>-</v>
      </c>
      <c r="M889" s="25" t="str">
        <f>IF(Pengawas!M889="","-",IF(VALUE(LEFT(Pengawas!M889,1))&gt;1,"Tidak valid","OK"))</f>
        <v>-</v>
      </c>
      <c r="N889" s="25" t="str">
        <f>IF(Pengawas!N889="","-",IF(VALUE(LEFT(Pengawas!N889,2))&gt;31,"Tanggal tidak valid",IF(VALUE(LEFT(RIGHT(Pengawas!N889,7),2))&gt;12,"Bulan tidak valid",IF(VALUE(RIGHT(Pengawas!N889,4))&gt;2015,"Tahun cek lagi",IF(VALUE(RIGHT(Pengawas!N889,4))&lt;1930,"Tahun cek lagi","OK")))))</f>
        <v>-</v>
      </c>
      <c r="O889" s="26" t="str">
        <f>IF(Pengawas!O889="","-",IF(VALUE(LEFT(Pengawas!O889,2))&gt;31,"Tanggal tidak valid",IF(VALUE(LEFT(RIGHT(Pengawas!O889,7),2))&gt;12,"Bulan tidak valid",IF(VALUE(RIGHT(Pengawas!O889,4))&gt;2015,"Tahun cek lagi",IF(VALUE(RIGHT(Pengawas!O889,4))&lt;1930,"Tahun cek lagi","OK")))))</f>
        <v>-</v>
      </c>
      <c r="P889" s="26" t="str">
        <f>IF(Pengawas!P889="","-",IF(VALUE(LEFT(Pengawas!P889,2))&gt;31,"Tanggal tidak valid",IF(VALUE(LEFT(RIGHT(Pengawas!P889,7),2))&gt;12,"Bulan tidak valid",IF(VALUE(RIGHT(Pengawas!P889,4))&gt;2015,"Tahun cek lagi",IF(VALUE(RIGHT(Pengawas!P889,4))&lt;1930,"Tahun cek lagi","OK")))))</f>
        <v>-</v>
      </c>
      <c r="Q889" s="25" t="str">
        <f>IF(Pengawas!Q889="","-",IF(Pengawas!Q889&gt;3,"Tidak valid",IF(Pengawas!Q889&lt;1,"Tidak valid","OK")))</f>
        <v>-</v>
      </c>
      <c r="R889" s="25" t="str">
        <f>IF(Pengawas!R889="","-",IF(Pengawas!R889&gt;20000000,"Cek lagi",IF(Pengawas!R889&lt;50000,"Cek lagi","OK")))</f>
        <v>-</v>
      </c>
      <c r="S889" s="25" t="str">
        <f>IF(Pengawas!S889="","-",IF(Pengawas!S889&gt;3,"Tidak valid",IF(Pengawas!S889&lt;1,"Tidak valid","OK")))</f>
        <v>-</v>
      </c>
      <c r="T889" s="25" t="str">
        <f>IF(Pengawas!T889="","-",IF(Pengawas!T889&gt;6,"Tidak valid",IF(Pengawas!T889&lt;1,"Tidak valid","OK")))</f>
        <v>-</v>
      </c>
      <c r="U889" s="25" t="str">
        <f>IF(Pengawas!U889="","-",IF(Pengawas!U889&gt;4,"Tidak valid",IF(Pengawas!U889&lt;1,"Tidak valid","OK")))</f>
        <v>-</v>
      </c>
      <c r="V889" s="25" t="str">
        <f>IF(Pengawas!V889="","-",IF(Pengawas!V889&gt;2,"Tidak valid",IF(Pengawas!V889&lt;1,"Tidak valid","OK")))</f>
        <v>-</v>
      </c>
      <c r="W889" s="25" t="str">
        <f>IF(Pengawas!V889="","-",IF(Pengawas!V889=1,IF(Pengawas!W889="","Harap diisi","OK"),IF(Pengawas!V889=2,IF(Pengawas!W889="","Harap diisi","OK"),IF(Pengawas!V890&lt;1,"-",IF(Pengawas!V890&gt;2,"-","OK")))))</f>
        <v>-</v>
      </c>
      <c r="X889" s="25" t="str">
        <f>IF(Pengawas!V889="","-",IF(Pengawas!V889=1,IF(Pengawas!X889="","Harap diisi","OK"),IF(Pengawas!V889=2,IF(Pengawas!X889="","Harap diisi","OK"),IF(Pengawas!V890&lt;1,"-",IF(Pengawas!V890&gt;2,"-","OK")))))</f>
        <v>-</v>
      </c>
      <c r="Y889" s="25" t="str">
        <f>IF(Pengawas!V889="","-",IF(Pengawas!V889=1,IF(Pengawas!Y889="","Harap diisi","OK"),IF(Pengawas!V889=2,IF(Pengawas!Y889="","Harap diisi","OK"),IF(Pengawas!V890&lt;1,"-",IF(Pengawas!V890&gt;2,"-","OK")))))</f>
        <v>-</v>
      </c>
      <c r="Z889" s="25" t="str">
        <f>IF(Pengawas!V889="","-",IF(Pengawas!V889=1,IF(Pengawas!Z889="","Harap diisi","OK"),IF(Pengawas!V889=2,IF(Pengawas!Z889="","Harap diisi","OK"),IF(Pengawas!V890&lt;1,"-",IF(Pengawas!V890&gt;2,"-","OK")))))</f>
        <v>-</v>
      </c>
      <c r="AA889" s="25" t="str">
        <f>IF(Pengawas!V889="","-",IF(Pengawas!V889=1,IF(Pengawas!AA889="","Harap diisi","OK"),IF(Pengawas!V889=2,IF(Pengawas!AA889="","Harap diisi","OK"),IF(Pengawas!V890&lt;1,"-",IF(Pengawas!V890&gt;2,"-","OK")))))</f>
        <v>-</v>
      </c>
      <c r="AB889" s="25" t="str">
        <f>IF(Pengawas!V889="","-",IF(Pengawas!V889=1,IF(Pengawas!AB889="","Harap diisi","OK"),IF(Pengawas!V889=2,IF(Pengawas!AB889="","Harap diisi","OK"),IF(Pengawas!V890&lt;1,"-",IF(Pengawas!V890&gt;2,"-","OK")))))</f>
        <v>-</v>
      </c>
      <c r="AC889" s="25" t="str">
        <f>IF(Pengawas!V889="","-",IF(Pengawas!V889=1,IF(Pengawas!AC889="","Harap diisi","OK"),IF(Pengawas!V889=2,IF(Pengawas!AC889="","Harap diisi","OK"),IF(Pengawas!V890&lt;1,"-",IF(Pengawas!V890&gt;2,"-","OK")))))</f>
        <v>-</v>
      </c>
      <c r="AD889" s="25" t="str">
        <f>IF(Pengawas!V889="","-",IF(Pengawas!V889=1,IF(Pengawas!AD889="","OK","Harap dikosongkan"),IF(Pengawas!V889=2,IF(Pengawas!AD889="","Harap diisi","OK"),IF(Pengawas!V890&lt;1,"-",IF(Pengawas!V890&gt;2,"-","OK")))))</f>
        <v>-</v>
      </c>
      <c r="AE889" s="25" t="str">
        <f>IF(Pengawas!V889="","-",IF(Pengawas!V889=1,IF(Pengawas!AE889="","OK","Harap dikosongkan"),IF(Pengawas!V889=2,IF(Pengawas!AE889="","Harap diisi","OK"),IF(Pengawas!V890&lt;1,"-",IF(Pengawas!V890&gt;2,"-","OK")))))</f>
        <v>-</v>
      </c>
      <c r="AF889" s="25" t="str">
        <f>IF(Pengawas!V889="","-",IF(Pengawas!V889=1,IF(Pengawas!AF889="","OK","Harap dikosongkan"),IF(Pengawas!V889=2,IF(Pengawas!AF889="","Harap diisi","OK"),IF(Pengawas!V890&lt;1,"-",IF(Pengawas!V890&gt;2,"-","OK")))))</f>
        <v>-</v>
      </c>
      <c r="AG889" s="25" t="str">
        <f>IF(Pengawas!V889="","-",IF(Pengawas!V889=1,IF(Pengawas!AG889="","OK","Harap dikosongkan"),IF(Pengawas!V889=2,IF(Pengawas!AG889="","Harap diisi","OK"),IF(Pengawas!V890&lt;1,"-",IF(Pengawas!V890&gt;2,"-","OK")))))</f>
        <v>-</v>
      </c>
      <c r="AH889" s="25" t="str">
        <f>IF(Pengawas!V889="","-",IF(Pengawas!V889=1,IF(Pengawas!AH889="","OK","Harap dikosongkan"),IF(Pengawas!V889=2,IF(Pengawas!AH889="","Harap diisi","OK"),IF(Pengawas!V890&lt;1,"-",IF(Pengawas!V890&gt;2,"-","OK")))))</f>
        <v>-</v>
      </c>
      <c r="AI889" s="25" t="str">
        <f>IF(Pengawas!V889="","-",IF(Pengawas!V889=1,IF(Pengawas!AI889="","OK","Harap dikosongkan"),IF(Pengawas!V889=2,IF(Pengawas!AI889="","Harap diisi","OK"),IF(Pengawas!V890&lt;1,"-",IF(Pengawas!V890&gt;2,"-","OK")))))</f>
        <v>-</v>
      </c>
      <c r="AJ889" s="25" t="str">
        <f>IF(Pengawas!V889="","-",IF(Pengawas!V889=1,IF(Pengawas!AJ889="","OK","Harap dikosongkan"),IF(Pengawas!V889=2,IF(Pengawas!AJ889="","Harap diisi","OK"),IF(Pengawas!V890&lt;1,"-",IF(Pengawas!V890&gt;2,"-","OK")))))</f>
        <v>-</v>
      </c>
      <c r="AK889" s="25" t="str">
        <f>IF(Pengawas!V889="","-",IF(Pengawas!V889=1,IF(Pengawas!AK889="","OK","Harap dikosongkan"),IF(Pengawas!V889=2,IF(Pengawas!AK889="","Harap diisi","OK"),IF(Pengawas!V890&lt;1,"-",IF(Pengawas!V890&gt;2,"-","OK")))))</f>
        <v>-</v>
      </c>
      <c r="AL889" s="25" t="str">
        <f>IF(Pengawas!AL889="","-",IF(Pengawas!AL889&gt;3,"Tidak valid",IF(Pengawas!AL889&lt;1,"Tidak valid","OK")))</f>
        <v>-</v>
      </c>
      <c r="AM889" s="25" t="str">
        <f>IF(Pengawas!AL889="",IF(Pengawas!AM889="","-","Harap dikosongkan"),IF(Pengawas!AL889&lt;&gt;1,IF(Pengawas!AM889="","OK","Harap dikosongkan"),IF(Pengawas!AM889="","Harap diisi",IF(Pengawas!AM889&gt;2015,"Cek lagi",IF(Pengawas!AM889&lt;2005,"Cek lagi","OK")))))</f>
        <v>-</v>
      </c>
      <c r="AN889" s="25" t="str">
        <f>IF(Pengawas!AL889="",IF(Pengawas!AN889="","-","Harap dikosongkan"),IF(Pengawas!AL889&lt;&gt;1,IF(Pengawas!AN889="","OK","Harap dikosongkan"),IF(Pengawas!AN889="","Harap diisi",IF(VALUE(Pengawas!AN889)&gt;33,"Tidak valid",IF(VALUE(Pengawas!AN889)&lt;1,"Tidak valid","OK")))))</f>
        <v>-</v>
      </c>
      <c r="AO889" s="25" t="str">
        <f>IF(Pengawas!AL889="",IF(Pengawas!AO889="","-","Harap dikosongkan"),IF(Pengawas!AL889&lt;&gt;1,IF(Pengawas!AO889="","OK","Harap dikosongkan"),IF(Pengawas!AO889="","Harap diisi",IF(Pengawas!AO889&gt;1,"Tidak valid","OK"))))</f>
        <v>-</v>
      </c>
      <c r="AP889" s="25" t="str">
        <f>IF(Pengawas!AL889&gt;1,"OK",IF(Pengawas!AO889="",IF(Pengawas!AP889="","-","Kolom AO cek lagi"),IF(Pengawas!AO889=0,IF(Pengawas!AP889="","OK","Harap dikosongkan"),IF(Pengawas!AP889="","Harap diisi",IF(LEN(Pengawas!AP889)&lt;12,"Tidak valid",IF(LEN(Pengawas!AP889)&gt;14,"Tidak valid","OK"))))))</f>
        <v>-</v>
      </c>
      <c r="AQ889" s="26" t="str">
        <f>IF(Pengawas!AL889&gt;1,"OK",IF(Pengawas!AO889="",IF(Pengawas!AQ889="","-","Kolom AO cek lagi"),IF(Pengawas!AO889=0,IF(Pengawas!AQ889="","OK","Harap dikosongkan"),IF(Pengawas!AQ889="","Harap diisi",IF(LEN(Pengawas!AQ889)&lt;5,"Cek lagi","OK")))))</f>
        <v>-</v>
      </c>
      <c r="AR889" s="26" t="str">
        <f>IF(Pengawas!AL889&gt;1,"OK",IF(Pengawas!AO889="",IF(Pengawas!AR889="","-","Kolom AT cek lagi"),IF(Pengawas!AO889=0,IF(Pengawas!AR889="","OK","Harap dikosongkan"),IF(Pengawas!AR889="","Harap diisi",IF(VALUE(LEFT(Pengawas!AR889,2))&gt;31,"Tanggal tidak valid",IF(VALUE(LEFT(RIGHT(Pengawas!AR889,7),2))&gt;12,"Bulan tidak valid",IF(VALUE(RIGHT(Pengawas!AR889,4))&gt;2016,"Tahun cek lagi",IF(VALUE(RIGHT(Pengawas!AR889,4))&lt;2005,"Tahun cek lagi","OK"))))))))</f>
        <v>-</v>
      </c>
      <c r="AS889" s="25" t="str">
        <f>IF(Pengawas!AP889="",IF(Pengawas!AS889="","-","Harap dikosongkan"),IF(Pengawas!AP889&lt;&gt;"",IF(Pengawas!AS889="","Harap diisi",IF(Pengawas!AS889&gt;1,"Tidak valid","OK"))))</f>
        <v>-</v>
      </c>
      <c r="AT889" s="25" t="str">
        <f>IF(Pengawas!AS889="",IF(Pengawas!AT889="","-","Harap dikosongkan"),IF(Pengawas!AS889&lt;&gt;1,IF(Pengawas!AT889="","OK","Harap dikosongkan"),IF(Pengawas!AS889="",IF(Pengawas!AT889="","-","Harap dikosongkan"),IF(Pengawas!AS889=0,IF(Pengawas!AT889="","OK","Harap dikosongkan"),IF(Pengawas!AT889="","Harap diisi",IF(Pengawas!AT889&gt;2016,"Cek lagi",IF(Pengawas!AT889&lt;2005,"Cek lagi",IF(Pengawas!AM889&gt;Pengawas!AT889,"Cek lagi dengan Kolom AL","OK"))))))))</f>
        <v>-</v>
      </c>
      <c r="AU889" s="25" t="str">
        <f>IF(Pengawas!AS889="",IF(Pengawas!AU889="","-","Harap dikosongkan"),IF(Pengawas!AS889&lt;&gt;1,IF(Pengawas!AU889="","OK","Harap dikosongkan"),IF(Pengawas!AS889="",IF(Pengawas!AU889="","-","Harap dikosongkan"),IF(Pengawas!AS889=0,IF(Pengawas!AU889="","OK","Harap dikosongkan"),IF(Pengawas!AU889="","Harap diisi",IF(Pengawas!AU889&gt;20000000,"Cek lagi",IF(Pengawas!AU889&lt;100000,"Cek lagi","OK")))))))</f>
        <v>-</v>
      </c>
      <c r="AV889" s="25" t="str">
        <f>IF(Pengawas!AV889="","-",IF(Pengawas!AV889&gt;3,"Tidak valid","OK"))</f>
        <v>-</v>
      </c>
      <c r="AW889" s="25" t="str">
        <f>IF(Pengawas!AV889="",IF(Pengawas!AW889="","-","Harap dikosongkan"),IF(Pengawas!AV889=0,IF(Pengawas!AW889="","OK","Harap dikosongkan"),IF(Pengawas!AV889&gt;0,IF(Pengawas!AW889="","Harap diisi",IF(Pengawas!AW889&gt;2015,"Tidak valid","OK")))))</f>
        <v>-</v>
      </c>
      <c r="AX889" s="25" t="str">
        <f>IF(Pengawas!AV889="",IF(Pengawas!AX889="","-","Harap dikosongkan"),IF(Pengawas!AV889=0,IF(Pengawas!AX889="","OK","Harap dikosongkan"),IF(Pengawas!AV889&gt;0,IF(Pengawas!AX889="","Harap diisi",IF(Pengawas!AX889="","-",IF(Pengawas!AX889&gt;1,"Tidak valid","OK"))))))</f>
        <v>-</v>
      </c>
      <c r="AY889" s="25" t="str">
        <f>IF(Pengawas!AY889="","-",IF(Pengawas!AY889&gt;2,"Tidak valid","OK"))</f>
        <v>-</v>
      </c>
      <c r="AZ889" s="25" t="str">
        <f>IF(Pengawas!AY889="",IF(Pengawas!AZ889="","-","Harap dikosongkan"),IF(Pengawas!AY889=0,IF(Pengawas!AZ889="","OK","Harap dikosongkan"),IF(Pengawas!AZ889="","Harap diisi",IF(Pengawas!AZ889&gt;2015,"Cek lagi",IF(Pengawas!AZ889&lt;2000,"Cek lagi","OK")))))</f>
        <v>-</v>
      </c>
      <c r="BA889" s="25" t="str">
        <f>IF(Pengawas!BA889="","-",IF(LEN(Pengawas!BA889)&lt;5,"Cek lagi","OK"))</f>
        <v>-</v>
      </c>
      <c r="BB889" s="25" t="str">
        <f>IF(Pengawas!BB889="","-",IF(LEN(Pengawas!BB889)&lt;4,"Cek lagi","OK"))</f>
        <v>-</v>
      </c>
      <c r="BC889" s="25" t="str">
        <f>IF(Pengawas!BC889="","-",IF(LEN(Pengawas!BC889)&lt;4,"Cek lagi","OK"))</f>
        <v>-</v>
      </c>
      <c r="BD889" s="25" t="str">
        <f>IF(Pengawas!BD889="","-",IF(LEN(Pengawas!BD889)&lt;4,"Cek lagi","OK"))</f>
        <v>-</v>
      </c>
      <c r="BE889" s="25" t="str">
        <f>IF(Pengawas!BE889="","-",IF(LEN(Pengawas!BE889)&lt;4,"Cek lagi","OK"))</f>
        <v>-</v>
      </c>
      <c r="BF889" s="25" t="str">
        <f>IF(Pengawas!BF889="","-",IF(LEN(Pengawas!BF889)&lt;&gt;5,"Tidak valid","OK"))</f>
        <v>-</v>
      </c>
      <c r="BG889" s="25" t="str">
        <f>IF(Pengawas!BG889="","-",IF(LEN(Pengawas!BG889)&lt;9,"Cek lagi",IF(LEN(Pengawas!BG889)&gt;14,"Cek lagi","OK")))</f>
        <v>-</v>
      </c>
    </row>
    <row r="890" spans="1:59" ht="15" customHeight="1" x14ac:dyDescent="0.2">
      <c r="A890" s="25" t="str">
        <f>IF(Pengawas!A890="","-",IF(LEN(Pengawas!A890)&lt;4,"Cek lagi","OK"))</f>
        <v>-</v>
      </c>
      <c r="B890" s="25" t="str">
        <f>IF(Pengawas!B890="","-",IF(LEN(Pengawas!B890)&lt;4,"Cek lagi","OK"))</f>
        <v>-</v>
      </c>
      <c r="C890" s="25" t="str">
        <f>IF(Pengawas!C890="","-",IF(LEN(Pengawas!C890)&lt;&gt;18,"Tidak valid","OK"))</f>
        <v>-</v>
      </c>
      <c r="D890" s="25" t="str">
        <f>IF(Pengawas!D890="","-",IF(LEN(Pengawas!D890)&lt;&gt;16,"Tidak valid","OK"))</f>
        <v>-</v>
      </c>
      <c r="E890" s="25" t="str">
        <f>IF(Pengawas!E890="","-",IF(LEN(Pengawas!E890)&lt;4,"Cek lagi","OK"))</f>
        <v>-</v>
      </c>
      <c r="F890" s="25" t="str">
        <f>IF(Pengawas!F890="","-",IF(LEN(Pengawas!F890)&lt;&gt;16,"Tidak valid","OK"))</f>
        <v>-</v>
      </c>
      <c r="G890" s="25" t="str">
        <f>IF(Pengawas!G890="","-",IF(LEN(Pengawas!G890)&lt;4,"Cek lagi","OK"))</f>
        <v>-</v>
      </c>
      <c r="H890" s="26" t="str">
        <f>IF(Pengawas!H890="","-",IF(VALUE(LEFT(Pengawas!H890,2))&gt;31,"Tanggal tidak valid",IF(VALUE(LEFT(RIGHT(Pengawas!H890,7),2))&gt;12,"Bulan tidak valid",IF(VALUE(RIGHT(Pengawas!H890,4))&gt;1990,"Umur terlalu muda",IF(VALUE(RIGHT(Pengawas!H890,4))&lt;1955,"Umur terlalu tua","OK")))))</f>
        <v>-</v>
      </c>
      <c r="I890" s="25" t="str">
        <f>IF(Pengawas!I890="","-",IF(Pengawas!I890="L","OK",IF(Pengawas!I890="P","OK","Tidak valid")))</f>
        <v>-</v>
      </c>
      <c r="J890" s="25" t="str">
        <f>IF(Pengawas!J890="","-",IF(LEN(Pengawas!J890)&lt;4,"Cek lagi","OK"))</f>
        <v>-</v>
      </c>
      <c r="K890" s="25" t="str">
        <f>IF(Pengawas!K890="","-",IF(Pengawas!K890&gt;5,"Tidak valid",IF(Pengawas!K890&lt;1,"Tidak valid","OK")))</f>
        <v>-</v>
      </c>
      <c r="L890" s="25" t="str">
        <f>IF(Pengawas!L890="","-",IF(VALUE(LEFT(Pengawas!L890,1))&gt;1,"Tidak valid","OK"))</f>
        <v>-</v>
      </c>
      <c r="M890" s="25" t="str">
        <f>IF(Pengawas!M890="","-",IF(VALUE(LEFT(Pengawas!M890,1))&gt;1,"Tidak valid","OK"))</f>
        <v>-</v>
      </c>
      <c r="N890" s="25" t="str">
        <f>IF(Pengawas!N890="","-",IF(VALUE(LEFT(Pengawas!N890,2))&gt;31,"Tanggal tidak valid",IF(VALUE(LEFT(RIGHT(Pengawas!N890,7),2))&gt;12,"Bulan tidak valid",IF(VALUE(RIGHT(Pengawas!N890,4))&gt;2015,"Tahun cek lagi",IF(VALUE(RIGHT(Pengawas!N890,4))&lt;1930,"Tahun cek lagi","OK")))))</f>
        <v>-</v>
      </c>
      <c r="O890" s="26" t="str">
        <f>IF(Pengawas!O890="","-",IF(VALUE(LEFT(Pengawas!O890,2))&gt;31,"Tanggal tidak valid",IF(VALUE(LEFT(RIGHT(Pengawas!O890,7),2))&gt;12,"Bulan tidak valid",IF(VALUE(RIGHT(Pengawas!O890,4))&gt;2015,"Tahun cek lagi",IF(VALUE(RIGHT(Pengawas!O890,4))&lt;1930,"Tahun cek lagi","OK")))))</f>
        <v>-</v>
      </c>
      <c r="P890" s="26" t="str">
        <f>IF(Pengawas!P890="","-",IF(VALUE(LEFT(Pengawas!P890,2))&gt;31,"Tanggal tidak valid",IF(VALUE(LEFT(RIGHT(Pengawas!P890,7),2))&gt;12,"Bulan tidak valid",IF(VALUE(RIGHT(Pengawas!P890,4))&gt;2015,"Tahun cek lagi",IF(VALUE(RIGHT(Pengawas!P890,4))&lt;1930,"Tahun cek lagi","OK")))))</f>
        <v>-</v>
      </c>
      <c r="Q890" s="25" t="str">
        <f>IF(Pengawas!Q890="","-",IF(Pengawas!Q890&gt;3,"Tidak valid",IF(Pengawas!Q890&lt;1,"Tidak valid","OK")))</f>
        <v>-</v>
      </c>
      <c r="R890" s="25" t="str">
        <f>IF(Pengawas!R890="","-",IF(Pengawas!R890&gt;20000000,"Cek lagi",IF(Pengawas!R890&lt;50000,"Cek lagi","OK")))</f>
        <v>-</v>
      </c>
      <c r="S890" s="25" t="str">
        <f>IF(Pengawas!S890="","-",IF(Pengawas!S890&gt;3,"Tidak valid",IF(Pengawas!S890&lt;1,"Tidak valid","OK")))</f>
        <v>-</v>
      </c>
      <c r="T890" s="25" t="str">
        <f>IF(Pengawas!T890="","-",IF(Pengawas!T890&gt;6,"Tidak valid",IF(Pengawas!T890&lt;1,"Tidak valid","OK")))</f>
        <v>-</v>
      </c>
      <c r="U890" s="25" t="str">
        <f>IF(Pengawas!U890="","-",IF(Pengawas!U890&gt;4,"Tidak valid",IF(Pengawas!U890&lt;1,"Tidak valid","OK")))</f>
        <v>-</v>
      </c>
      <c r="V890" s="25" t="str">
        <f>IF(Pengawas!V890="","-",IF(Pengawas!V890&gt;2,"Tidak valid",IF(Pengawas!V890&lt;1,"Tidak valid","OK")))</f>
        <v>-</v>
      </c>
      <c r="W890" s="25" t="str">
        <f>IF(Pengawas!V890="","-",IF(Pengawas!V890=1,IF(Pengawas!W890="","Harap diisi","OK"),IF(Pengawas!V890=2,IF(Pengawas!W890="","Harap diisi","OK"),IF(Pengawas!V891&lt;1,"-",IF(Pengawas!V891&gt;2,"-","OK")))))</f>
        <v>-</v>
      </c>
      <c r="X890" s="25" t="str">
        <f>IF(Pengawas!V890="","-",IF(Pengawas!V890=1,IF(Pengawas!X890="","Harap diisi","OK"),IF(Pengawas!V890=2,IF(Pengawas!X890="","Harap diisi","OK"),IF(Pengawas!V891&lt;1,"-",IF(Pengawas!V891&gt;2,"-","OK")))))</f>
        <v>-</v>
      </c>
      <c r="Y890" s="25" t="str">
        <f>IF(Pengawas!V890="","-",IF(Pengawas!V890=1,IF(Pengawas!Y890="","Harap diisi","OK"),IF(Pengawas!V890=2,IF(Pengawas!Y890="","Harap diisi","OK"),IF(Pengawas!V891&lt;1,"-",IF(Pengawas!V891&gt;2,"-","OK")))))</f>
        <v>-</v>
      </c>
      <c r="Z890" s="25" t="str">
        <f>IF(Pengawas!V890="","-",IF(Pengawas!V890=1,IF(Pengawas!Z890="","Harap diisi","OK"),IF(Pengawas!V890=2,IF(Pengawas!Z890="","Harap diisi","OK"),IF(Pengawas!V891&lt;1,"-",IF(Pengawas!V891&gt;2,"-","OK")))))</f>
        <v>-</v>
      </c>
      <c r="AA890" s="25" t="str">
        <f>IF(Pengawas!V890="","-",IF(Pengawas!V890=1,IF(Pengawas!AA890="","Harap diisi","OK"),IF(Pengawas!V890=2,IF(Pengawas!AA890="","Harap diisi","OK"),IF(Pengawas!V891&lt;1,"-",IF(Pengawas!V891&gt;2,"-","OK")))))</f>
        <v>-</v>
      </c>
      <c r="AB890" s="25" t="str">
        <f>IF(Pengawas!V890="","-",IF(Pengawas!V890=1,IF(Pengawas!AB890="","Harap diisi","OK"),IF(Pengawas!V890=2,IF(Pengawas!AB890="","Harap diisi","OK"),IF(Pengawas!V891&lt;1,"-",IF(Pengawas!V891&gt;2,"-","OK")))))</f>
        <v>-</v>
      </c>
      <c r="AC890" s="25" t="str">
        <f>IF(Pengawas!V890="","-",IF(Pengawas!V890=1,IF(Pengawas!AC890="","Harap diisi","OK"),IF(Pengawas!V890=2,IF(Pengawas!AC890="","Harap diisi","OK"),IF(Pengawas!V891&lt;1,"-",IF(Pengawas!V891&gt;2,"-","OK")))))</f>
        <v>-</v>
      </c>
      <c r="AD890" s="25" t="str">
        <f>IF(Pengawas!V890="","-",IF(Pengawas!V890=1,IF(Pengawas!AD890="","OK","Harap dikosongkan"),IF(Pengawas!V890=2,IF(Pengawas!AD890="","Harap diisi","OK"),IF(Pengawas!V891&lt;1,"-",IF(Pengawas!V891&gt;2,"-","OK")))))</f>
        <v>-</v>
      </c>
      <c r="AE890" s="25" t="str">
        <f>IF(Pengawas!V890="","-",IF(Pengawas!V890=1,IF(Pengawas!AE890="","OK","Harap dikosongkan"),IF(Pengawas!V890=2,IF(Pengawas!AE890="","Harap diisi","OK"),IF(Pengawas!V891&lt;1,"-",IF(Pengawas!V891&gt;2,"-","OK")))))</f>
        <v>-</v>
      </c>
      <c r="AF890" s="25" t="str">
        <f>IF(Pengawas!V890="","-",IF(Pengawas!V890=1,IF(Pengawas!AF890="","OK","Harap dikosongkan"),IF(Pengawas!V890=2,IF(Pengawas!AF890="","Harap diisi","OK"),IF(Pengawas!V891&lt;1,"-",IF(Pengawas!V891&gt;2,"-","OK")))))</f>
        <v>-</v>
      </c>
      <c r="AG890" s="25" t="str">
        <f>IF(Pengawas!V890="","-",IF(Pengawas!V890=1,IF(Pengawas!AG890="","OK","Harap dikosongkan"),IF(Pengawas!V890=2,IF(Pengawas!AG890="","Harap diisi","OK"),IF(Pengawas!V891&lt;1,"-",IF(Pengawas!V891&gt;2,"-","OK")))))</f>
        <v>-</v>
      </c>
      <c r="AH890" s="25" t="str">
        <f>IF(Pengawas!V890="","-",IF(Pengawas!V890=1,IF(Pengawas!AH890="","OK","Harap dikosongkan"),IF(Pengawas!V890=2,IF(Pengawas!AH890="","Harap diisi","OK"),IF(Pengawas!V891&lt;1,"-",IF(Pengawas!V891&gt;2,"-","OK")))))</f>
        <v>-</v>
      </c>
      <c r="AI890" s="25" t="str">
        <f>IF(Pengawas!V890="","-",IF(Pengawas!V890=1,IF(Pengawas!AI890="","OK","Harap dikosongkan"),IF(Pengawas!V890=2,IF(Pengawas!AI890="","Harap diisi","OK"),IF(Pengawas!V891&lt;1,"-",IF(Pengawas!V891&gt;2,"-","OK")))))</f>
        <v>-</v>
      </c>
      <c r="AJ890" s="25" t="str">
        <f>IF(Pengawas!V890="","-",IF(Pengawas!V890=1,IF(Pengawas!AJ890="","OK","Harap dikosongkan"),IF(Pengawas!V890=2,IF(Pengawas!AJ890="","Harap diisi","OK"),IF(Pengawas!V891&lt;1,"-",IF(Pengawas!V891&gt;2,"-","OK")))))</f>
        <v>-</v>
      </c>
      <c r="AK890" s="25" t="str">
        <f>IF(Pengawas!V890="","-",IF(Pengawas!V890=1,IF(Pengawas!AK890="","OK","Harap dikosongkan"),IF(Pengawas!V890=2,IF(Pengawas!AK890="","Harap diisi","OK"),IF(Pengawas!V891&lt;1,"-",IF(Pengawas!V891&gt;2,"-","OK")))))</f>
        <v>-</v>
      </c>
      <c r="AL890" s="25" t="str">
        <f>IF(Pengawas!AL890="","-",IF(Pengawas!AL890&gt;3,"Tidak valid",IF(Pengawas!AL890&lt;1,"Tidak valid","OK")))</f>
        <v>-</v>
      </c>
      <c r="AM890" s="25" t="str">
        <f>IF(Pengawas!AL890="",IF(Pengawas!AM890="","-","Harap dikosongkan"),IF(Pengawas!AL890&lt;&gt;1,IF(Pengawas!AM890="","OK","Harap dikosongkan"),IF(Pengawas!AM890="","Harap diisi",IF(Pengawas!AM890&gt;2015,"Cek lagi",IF(Pengawas!AM890&lt;2005,"Cek lagi","OK")))))</f>
        <v>-</v>
      </c>
      <c r="AN890" s="25" t="str">
        <f>IF(Pengawas!AL890="",IF(Pengawas!AN890="","-","Harap dikosongkan"),IF(Pengawas!AL890&lt;&gt;1,IF(Pengawas!AN890="","OK","Harap dikosongkan"),IF(Pengawas!AN890="","Harap diisi",IF(VALUE(Pengawas!AN890)&gt;33,"Tidak valid",IF(VALUE(Pengawas!AN890)&lt;1,"Tidak valid","OK")))))</f>
        <v>-</v>
      </c>
      <c r="AO890" s="25" t="str">
        <f>IF(Pengawas!AL890="",IF(Pengawas!AO890="","-","Harap dikosongkan"),IF(Pengawas!AL890&lt;&gt;1,IF(Pengawas!AO890="","OK","Harap dikosongkan"),IF(Pengawas!AO890="","Harap diisi",IF(Pengawas!AO890&gt;1,"Tidak valid","OK"))))</f>
        <v>-</v>
      </c>
      <c r="AP890" s="25" t="str">
        <f>IF(Pengawas!AL890&gt;1,"OK",IF(Pengawas!AO890="",IF(Pengawas!AP890="","-","Kolom AO cek lagi"),IF(Pengawas!AO890=0,IF(Pengawas!AP890="","OK","Harap dikosongkan"),IF(Pengawas!AP890="","Harap diisi",IF(LEN(Pengawas!AP890)&lt;12,"Tidak valid",IF(LEN(Pengawas!AP890)&gt;14,"Tidak valid","OK"))))))</f>
        <v>-</v>
      </c>
      <c r="AQ890" s="26" t="str">
        <f>IF(Pengawas!AL890&gt;1,"OK",IF(Pengawas!AO890="",IF(Pengawas!AQ890="","-","Kolom AO cek lagi"),IF(Pengawas!AO890=0,IF(Pengawas!AQ890="","OK","Harap dikosongkan"),IF(Pengawas!AQ890="","Harap diisi",IF(LEN(Pengawas!AQ890)&lt;5,"Cek lagi","OK")))))</f>
        <v>-</v>
      </c>
      <c r="AR890" s="26" t="str">
        <f>IF(Pengawas!AL890&gt;1,"OK",IF(Pengawas!AO890="",IF(Pengawas!AR890="","-","Kolom AT cek lagi"),IF(Pengawas!AO890=0,IF(Pengawas!AR890="","OK","Harap dikosongkan"),IF(Pengawas!AR890="","Harap diisi",IF(VALUE(LEFT(Pengawas!AR890,2))&gt;31,"Tanggal tidak valid",IF(VALUE(LEFT(RIGHT(Pengawas!AR890,7),2))&gt;12,"Bulan tidak valid",IF(VALUE(RIGHT(Pengawas!AR890,4))&gt;2016,"Tahun cek lagi",IF(VALUE(RIGHT(Pengawas!AR890,4))&lt;2005,"Tahun cek lagi","OK"))))))))</f>
        <v>-</v>
      </c>
      <c r="AS890" s="25" t="str">
        <f>IF(Pengawas!AP890="",IF(Pengawas!AS890="","-","Harap dikosongkan"),IF(Pengawas!AP890&lt;&gt;"",IF(Pengawas!AS890="","Harap diisi",IF(Pengawas!AS890&gt;1,"Tidak valid","OK"))))</f>
        <v>-</v>
      </c>
      <c r="AT890" s="25" t="str">
        <f>IF(Pengawas!AS890="",IF(Pengawas!AT890="","-","Harap dikosongkan"),IF(Pengawas!AS890&lt;&gt;1,IF(Pengawas!AT890="","OK","Harap dikosongkan"),IF(Pengawas!AS890="",IF(Pengawas!AT890="","-","Harap dikosongkan"),IF(Pengawas!AS890=0,IF(Pengawas!AT890="","OK","Harap dikosongkan"),IF(Pengawas!AT890="","Harap diisi",IF(Pengawas!AT890&gt;2016,"Cek lagi",IF(Pengawas!AT890&lt;2005,"Cek lagi",IF(Pengawas!AM890&gt;Pengawas!AT890,"Cek lagi dengan Kolom AL","OK"))))))))</f>
        <v>-</v>
      </c>
      <c r="AU890" s="25" t="str">
        <f>IF(Pengawas!AS890="",IF(Pengawas!AU890="","-","Harap dikosongkan"),IF(Pengawas!AS890&lt;&gt;1,IF(Pengawas!AU890="","OK","Harap dikosongkan"),IF(Pengawas!AS890="",IF(Pengawas!AU890="","-","Harap dikosongkan"),IF(Pengawas!AS890=0,IF(Pengawas!AU890="","OK","Harap dikosongkan"),IF(Pengawas!AU890="","Harap diisi",IF(Pengawas!AU890&gt;20000000,"Cek lagi",IF(Pengawas!AU890&lt;100000,"Cek lagi","OK")))))))</f>
        <v>-</v>
      </c>
      <c r="AV890" s="25" t="str">
        <f>IF(Pengawas!AV890="","-",IF(Pengawas!AV890&gt;3,"Tidak valid","OK"))</f>
        <v>-</v>
      </c>
      <c r="AW890" s="25" t="str">
        <f>IF(Pengawas!AV890="",IF(Pengawas!AW890="","-","Harap dikosongkan"),IF(Pengawas!AV890=0,IF(Pengawas!AW890="","OK","Harap dikosongkan"),IF(Pengawas!AV890&gt;0,IF(Pengawas!AW890="","Harap diisi",IF(Pengawas!AW890&gt;2015,"Tidak valid","OK")))))</f>
        <v>-</v>
      </c>
      <c r="AX890" s="25" t="str">
        <f>IF(Pengawas!AV890="",IF(Pengawas!AX890="","-","Harap dikosongkan"),IF(Pengawas!AV890=0,IF(Pengawas!AX890="","OK","Harap dikosongkan"),IF(Pengawas!AV890&gt;0,IF(Pengawas!AX890="","Harap diisi",IF(Pengawas!AX890="","-",IF(Pengawas!AX890&gt;1,"Tidak valid","OK"))))))</f>
        <v>-</v>
      </c>
      <c r="AY890" s="25" t="str">
        <f>IF(Pengawas!AY890="","-",IF(Pengawas!AY890&gt;2,"Tidak valid","OK"))</f>
        <v>-</v>
      </c>
      <c r="AZ890" s="25" t="str">
        <f>IF(Pengawas!AY890="",IF(Pengawas!AZ890="","-","Harap dikosongkan"),IF(Pengawas!AY890=0,IF(Pengawas!AZ890="","OK","Harap dikosongkan"),IF(Pengawas!AZ890="","Harap diisi",IF(Pengawas!AZ890&gt;2015,"Cek lagi",IF(Pengawas!AZ890&lt;2000,"Cek lagi","OK")))))</f>
        <v>-</v>
      </c>
      <c r="BA890" s="25" t="str">
        <f>IF(Pengawas!BA890="","-",IF(LEN(Pengawas!BA890)&lt;5,"Cek lagi","OK"))</f>
        <v>-</v>
      </c>
      <c r="BB890" s="25" t="str">
        <f>IF(Pengawas!BB890="","-",IF(LEN(Pengawas!BB890)&lt;4,"Cek lagi","OK"))</f>
        <v>-</v>
      </c>
      <c r="BC890" s="25" t="str">
        <f>IF(Pengawas!BC890="","-",IF(LEN(Pengawas!BC890)&lt;4,"Cek lagi","OK"))</f>
        <v>-</v>
      </c>
      <c r="BD890" s="25" t="str">
        <f>IF(Pengawas!BD890="","-",IF(LEN(Pengawas!BD890)&lt;4,"Cek lagi","OK"))</f>
        <v>-</v>
      </c>
      <c r="BE890" s="25" t="str">
        <f>IF(Pengawas!BE890="","-",IF(LEN(Pengawas!BE890)&lt;4,"Cek lagi","OK"))</f>
        <v>-</v>
      </c>
      <c r="BF890" s="25" t="str">
        <f>IF(Pengawas!BF890="","-",IF(LEN(Pengawas!BF890)&lt;&gt;5,"Tidak valid","OK"))</f>
        <v>-</v>
      </c>
      <c r="BG890" s="25" t="str">
        <f>IF(Pengawas!BG890="","-",IF(LEN(Pengawas!BG890)&lt;9,"Cek lagi",IF(LEN(Pengawas!BG890)&gt;14,"Cek lagi","OK")))</f>
        <v>-</v>
      </c>
    </row>
    <row r="891" spans="1:59" ht="15" customHeight="1" x14ac:dyDescent="0.2">
      <c r="A891" s="25" t="str">
        <f>IF(Pengawas!A891="","-",IF(LEN(Pengawas!A891)&lt;4,"Cek lagi","OK"))</f>
        <v>-</v>
      </c>
      <c r="B891" s="25" t="str">
        <f>IF(Pengawas!B891="","-",IF(LEN(Pengawas!B891)&lt;4,"Cek lagi","OK"))</f>
        <v>-</v>
      </c>
      <c r="C891" s="25" t="str">
        <f>IF(Pengawas!C891="","-",IF(LEN(Pengawas!C891)&lt;&gt;18,"Tidak valid","OK"))</f>
        <v>-</v>
      </c>
      <c r="D891" s="25" t="str">
        <f>IF(Pengawas!D891="","-",IF(LEN(Pengawas!D891)&lt;&gt;16,"Tidak valid","OK"))</f>
        <v>-</v>
      </c>
      <c r="E891" s="25" t="str">
        <f>IF(Pengawas!E891="","-",IF(LEN(Pengawas!E891)&lt;4,"Cek lagi","OK"))</f>
        <v>-</v>
      </c>
      <c r="F891" s="25" t="str">
        <f>IF(Pengawas!F891="","-",IF(LEN(Pengawas!F891)&lt;&gt;16,"Tidak valid","OK"))</f>
        <v>-</v>
      </c>
      <c r="G891" s="25" t="str">
        <f>IF(Pengawas!G891="","-",IF(LEN(Pengawas!G891)&lt;4,"Cek lagi","OK"))</f>
        <v>-</v>
      </c>
      <c r="H891" s="26" t="str">
        <f>IF(Pengawas!H891="","-",IF(VALUE(LEFT(Pengawas!H891,2))&gt;31,"Tanggal tidak valid",IF(VALUE(LEFT(RIGHT(Pengawas!H891,7),2))&gt;12,"Bulan tidak valid",IF(VALUE(RIGHT(Pengawas!H891,4))&gt;1990,"Umur terlalu muda",IF(VALUE(RIGHT(Pengawas!H891,4))&lt;1955,"Umur terlalu tua","OK")))))</f>
        <v>-</v>
      </c>
      <c r="I891" s="25" t="str">
        <f>IF(Pengawas!I891="","-",IF(Pengawas!I891="L","OK",IF(Pengawas!I891="P","OK","Tidak valid")))</f>
        <v>-</v>
      </c>
      <c r="J891" s="25" t="str">
        <f>IF(Pengawas!J891="","-",IF(LEN(Pengawas!J891)&lt;4,"Cek lagi","OK"))</f>
        <v>-</v>
      </c>
      <c r="K891" s="25" t="str">
        <f>IF(Pengawas!K891="","-",IF(Pengawas!K891&gt;5,"Tidak valid",IF(Pengawas!K891&lt;1,"Tidak valid","OK")))</f>
        <v>-</v>
      </c>
      <c r="L891" s="25" t="str">
        <f>IF(Pengawas!L891="","-",IF(VALUE(LEFT(Pengawas!L891,1))&gt;1,"Tidak valid","OK"))</f>
        <v>-</v>
      </c>
      <c r="M891" s="25" t="str">
        <f>IF(Pengawas!M891="","-",IF(VALUE(LEFT(Pengawas!M891,1))&gt;1,"Tidak valid","OK"))</f>
        <v>-</v>
      </c>
      <c r="N891" s="25" t="str">
        <f>IF(Pengawas!N891="","-",IF(VALUE(LEFT(Pengawas!N891,2))&gt;31,"Tanggal tidak valid",IF(VALUE(LEFT(RIGHT(Pengawas!N891,7),2))&gt;12,"Bulan tidak valid",IF(VALUE(RIGHT(Pengawas!N891,4))&gt;2015,"Tahun cek lagi",IF(VALUE(RIGHT(Pengawas!N891,4))&lt;1930,"Tahun cek lagi","OK")))))</f>
        <v>-</v>
      </c>
      <c r="O891" s="26" t="str">
        <f>IF(Pengawas!O891="","-",IF(VALUE(LEFT(Pengawas!O891,2))&gt;31,"Tanggal tidak valid",IF(VALUE(LEFT(RIGHT(Pengawas!O891,7),2))&gt;12,"Bulan tidak valid",IF(VALUE(RIGHT(Pengawas!O891,4))&gt;2015,"Tahun cek lagi",IF(VALUE(RIGHT(Pengawas!O891,4))&lt;1930,"Tahun cek lagi","OK")))))</f>
        <v>-</v>
      </c>
      <c r="P891" s="26" t="str">
        <f>IF(Pengawas!P891="","-",IF(VALUE(LEFT(Pengawas!P891,2))&gt;31,"Tanggal tidak valid",IF(VALUE(LEFT(RIGHT(Pengawas!P891,7),2))&gt;12,"Bulan tidak valid",IF(VALUE(RIGHT(Pengawas!P891,4))&gt;2015,"Tahun cek lagi",IF(VALUE(RIGHT(Pengawas!P891,4))&lt;1930,"Tahun cek lagi","OK")))))</f>
        <v>-</v>
      </c>
      <c r="Q891" s="25" t="str">
        <f>IF(Pengawas!Q891="","-",IF(Pengawas!Q891&gt;3,"Tidak valid",IF(Pengawas!Q891&lt;1,"Tidak valid","OK")))</f>
        <v>-</v>
      </c>
      <c r="R891" s="25" t="str">
        <f>IF(Pengawas!R891="","-",IF(Pengawas!R891&gt;20000000,"Cek lagi",IF(Pengawas!R891&lt;50000,"Cek lagi","OK")))</f>
        <v>-</v>
      </c>
      <c r="S891" s="25" t="str">
        <f>IF(Pengawas!S891="","-",IF(Pengawas!S891&gt;3,"Tidak valid",IF(Pengawas!S891&lt;1,"Tidak valid","OK")))</f>
        <v>-</v>
      </c>
      <c r="T891" s="25" t="str">
        <f>IF(Pengawas!T891="","-",IF(Pengawas!T891&gt;6,"Tidak valid",IF(Pengawas!T891&lt;1,"Tidak valid","OK")))</f>
        <v>-</v>
      </c>
      <c r="U891" s="25" t="str">
        <f>IF(Pengawas!U891="","-",IF(Pengawas!U891&gt;4,"Tidak valid",IF(Pengawas!U891&lt;1,"Tidak valid","OK")))</f>
        <v>-</v>
      </c>
      <c r="V891" s="25" t="str">
        <f>IF(Pengawas!V891="","-",IF(Pengawas!V891&gt;2,"Tidak valid",IF(Pengawas!V891&lt;1,"Tidak valid","OK")))</f>
        <v>-</v>
      </c>
      <c r="W891" s="25" t="str">
        <f>IF(Pengawas!V891="","-",IF(Pengawas!V891=1,IF(Pengawas!W891="","Harap diisi","OK"),IF(Pengawas!V891=2,IF(Pengawas!W891="","Harap diisi","OK"),IF(Pengawas!V892&lt;1,"-",IF(Pengawas!V892&gt;2,"-","OK")))))</f>
        <v>-</v>
      </c>
      <c r="X891" s="25" t="str">
        <f>IF(Pengawas!V891="","-",IF(Pengawas!V891=1,IF(Pengawas!X891="","Harap diisi","OK"),IF(Pengawas!V891=2,IF(Pengawas!X891="","Harap diisi","OK"),IF(Pengawas!V892&lt;1,"-",IF(Pengawas!V892&gt;2,"-","OK")))))</f>
        <v>-</v>
      </c>
      <c r="Y891" s="25" t="str">
        <f>IF(Pengawas!V891="","-",IF(Pengawas!V891=1,IF(Pengawas!Y891="","Harap diisi","OK"),IF(Pengawas!V891=2,IF(Pengawas!Y891="","Harap diisi","OK"),IF(Pengawas!V892&lt;1,"-",IF(Pengawas!V892&gt;2,"-","OK")))))</f>
        <v>-</v>
      </c>
      <c r="Z891" s="25" t="str">
        <f>IF(Pengawas!V891="","-",IF(Pengawas!V891=1,IF(Pengawas!Z891="","Harap diisi","OK"),IF(Pengawas!V891=2,IF(Pengawas!Z891="","Harap diisi","OK"),IF(Pengawas!V892&lt;1,"-",IF(Pengawas!V892&gt;2,"-","OK")))))</f>
        <v>-</v>
      </c>
      <c r="AA891" s="25" t="str">
        <f>IF(Pengawas!V891="","-",IF(Pengawas!V891=1,IF(Pengawas!AA891="","Harap diisi","OK"),IF(Pengawas!V891=2,IF(Pengawas!AA891="","Harap diisi","OK"),IF(Pengawas!V892&lt;1,"-",IF(Pengawas!V892&gt;2,"-","OK")))))</f>
        <v>-</v>
      </c>
      <c r="AB891" s="25" t="str">
        <f>IF(Pengawas!V891="","-",IF(Pengawas!V891=1,IF(Pengawas!AB891="","Harap diisi","OK"),IF(Pengawas!V891=2,IF(Pengawas!AB891="","Harap diisi","OK"),IF(Pengawas!V892&lt;1,"-",IF(Pengawas!V892&gt;2,"-","OK")))))</f>
        <v>-</v>
      </c>
      <c r="AC891" s="25" t="str">
        <f>IF(Pengawas!V891="","-",IF(Pengawas!V891=1,IF(Pengawas!AC891="","Harap diisi","OK"),IF(Pengawas!V891=2,IF(Pengawas!AC891="","Harap diisi","OK"),IF(Pengawas!V892&lt;1,"-",IF(Pengawas!V892&gt;2,"-","OK")))))</f>
        <v>-</v>
      </c>
      <c r="AD891" s="25" t="str">
        <f>IF(Pengawas!V891="","-",IF(Pengawas!V891=1,IF(Pengawas!AD891="","OK","Harap dikosongkan"),IF(Pengawas!V891=2,IF(Pengawas!AD891="","Harap diisi","OK"),IF(Pengawas!V892&lt;1,"-",IF(Pengawas!V892&gt;2,"-","OK")))))</f>
        <v>-</v>
      </c>
      <c r="AE891" s="25" t="str">
        <f>IF(Pengawas!V891="","-",IF(Pengawas!V891=1,IF(Pengawas!AE891="","OK","Harap dikosongkan"),IF(Pengawas!V891=2,IF(Pengawas!AE891="","Harap diisi","OK"),IF(Pengawas!V892&lt;1,"-",IF(Pengawas!V892&gt;2,"-","OK")))))</f>
        <v>-</v>
      </c>
      <c r="AF891" s="25" t="str">
        <f>IF(Pengawas!V891="","-",IF(Pengawas!V891=1,IF(Pengawas!AF891="","OK","Harap dikosongkan"),IF(Pengawas!V891=2,IF(Pengawas!AF891="","Harap diisi","OK"),IF(Pengawas!V892&lt;1,"-",IF(Pengawas!V892&gt;2,"-","OK")))))</f>
        <v>-</v>
      </c>
      <c r="AG891" s="25" t="str">
        <f>IF(Pengawas!V891="","-",IF(Pengawas!V891=1,IF(Pengawas!AG891="","OK","Harap dikosongkan"),IF(Pengawas!V891=2,IF(Pengawas!AG891="","Harap diisi","OK"),IF(Pengawas!V892&lt;1,"-",IF(Pengawas!V892&gt;2,"-","OK")))))</f>
        <v>-</v>
      </c>
      <c r="AH891" s="25" t="str">
        <f>IF(Pengawas!V891="","-",IF(Pengawas!V891=1,IF(Pengawas!AH891="","OK","Harap dikosongkan"),IF(Pengawas!V891=2,IF(Pengawas!AH891="","Harap diisi","OK"),IF(Pengawas!V892&lt;1,"-",IF(Pengawas!V892&gt;2,"-","OK")))))</f>
        <v>-</v>
      </c>
      <c r="AI891" s="25" t="str">
        <f>IF(Pengawas!V891="","-",IF(Pengawas!V891=1,IF(Pengawas!AI891="","OK","Harap dikosongkan"),IF(Pengawas!V891=2,IF(Pengawas!AI891="","Harap diisi","OK"),IF(Pengawas!V892&lt;1,"-",IF(Pengawas!V892&gt;2,"-","OK")))))</f>
        <v>-</v>
      </c>
      <c r="AJ891" s="25" t="str">
        <f>IF(Pengawas!V891="","-",IF(Pengawas!V891=1,IF(Pengawas!AJ891="","OK","Harap dikosongkan"),IF(Pengawas!V891=2,IF(Pengawas!AJ891="","Harap diisi","OK"),IF(Pengawas!V892&lt;1,"-",IF(Pengawas!V892&gt;2,"-","OK")))))</f>
        <v>-</v>
      </c>
      <c r="AK891" s="25" t="str">
        <f>IF(Pengawas!V891="","-",IF(Pengawas!V891=1,IF(Pengawas!AK891="","OK","Harap dikosongkan"),IF(Pengawas!V891=2,IF(Pengawas!AK891="","Harap diisi","OK"),IF(Pengawas!V892&lt;1,"-",IF(Pengawas!V892&gt;2,"-","OK")))))</f>
        <v>-</v>
      </c>
      <c r="AL891" s="25" t="str">
        <f>IF(Pengawas!AL891="","-",IF(Pengawas!AL891&gt;3,"Tidak valid",IF(Pengawas!AL891&lt;1,"Tidak valid","OK")))</f>
        <v>-</v>
      </c>
      <c r="AM891" s="25" t="str">
        <f>IF(Pengawas!AL891="",IF(Pengawas!AM891="","-","Harap dikosongkan"),IF(Pengawas!AL891&lt;&gt;1,IF(Pengawas!AM891="","OK","Harap dikosongkan"),IF(Pengawas!AM891="","Harap diisi",IF(Pengawas!AM891&gt;2015,"Cek lagi",IF(Pengawas!AM891&lt;2005,"Cek lagi","OK")))))</f>
        <v>-</v>
      </c>
      <c r="AN891" s="25" t="str">
        <f>IF(Pengawas!AL891="",IF(Pengawas!AN891="","-","Harap dikosongkan"),IF(Pengawas!AL891&lt;&gt;1,IF(Pengawas!AN891="","OK","Harap dikosongkan"),IF(Pengawas!AN891="","Harap diisi",IF(VALUE(Pengawas!AN891)&gt;33,"Tidak valid",IF(VALUE(Pengawas!AN891)&lt;1,"Tidak valid","OK")))))</f>
        <v>-</v>
      </c>
      <c r="AO891" s="25" t="str">
        <f>IF(Pengawas!AL891="",IF(Pengawas!AO891="","-","Harap dikosongkan"),IF(Pengawas!AL891&lt;&gt;1,IF(Pengawas!AO891="","OK","Harap dikosongkan"),IF(Pengawas!AO891="","Harap diisi",IF(Pengawas!AO891&gt;1,"Tidak valid","OK"))))</f>
        <v>-</v>
      </c>
      <c r="AP891" s="25" t="str">
        <f>IF(Pengawas!AL891&gt;1,"OK",IF(Pengawas!AO891="",IF(Pengawas!AP891="","-","Kolom AO cek lagi"),IF(Pengawas!AO891=0,IF(Pengawas!AP891="","OK","Harap dikosongkan"),IF(Pengawas!AP891="","Harap diisi",IF(LEN(Pengawas!AP891)&lt;12,"Tidak valid",IF(LEN(Pengawas!AP891)&gt;14,"Tidak valid","OK"))))))</f>
        <v>-</v>
      </c>
      <c r="AQ891" s="26" t="str">
        <f>IF(Pengawas!AL891&gt;1,"OK",IF(Pengawas!AO891="",IF(Pengawas!AQ891="","-","Kolom AO cek lagi"),IF(Pengawas!AO891=0,IF(Pengawas!AQ891="","OK","Harap dikosongkan"),IF(Pengawas!AQ891="","Harap diisi",IF(LEN(Pengawas!AQ891)&lt;5,"Cek lagi","OK")))))</f>
        <v>-</v>
      </c>
      <c r="AR891" s="26" t="str">
        <f>IF(Pengawas!AL891&gt;1,"OK",IF(Pengawas!AO891="",IF(Pengawas!AR891="","-","Kolom AT cek lagi"),IF(Pengawas!AO891=0,IF(Pengawas!AR891="","OK","Harap dikosongkan"),IF(Pengawas!AR891="","Harap diisi",IF(VALUE(LEFT(Pengawas!AR891,2))&gt;31,"Tanggal tidak valid",IF(VALUE(LEFT(RIGHT(Pengawas!AR891,7),2))&gt;12,"Bulan tidak valid",IF(VALUE(RIGHT(Pengawas!AR891,4))&gt;2016,"Tahun cek lagi",IF(VALUE(RIGHT(Pengawas!AR891,4))&lt;2005,"Tahun cek lagi","OK"))))))))</f>
        <v>-</v>
      </c>
      <c r="AS891" s="25" t="str">
        <f>IF(Pengawas!AP891="",IF(Pengawas!AS891="","-","Harap dikosongkan"),IF(Pengawas!AP891&lt;&gt;"",IF(Pengawas!AS891="","Harap diisi",IF(Pengawas!AS891&gt;1,"Tidak valid","OK"))))</f>
        <v>-</v>
      </c>
      <c r="AT891" s="25" t="str">
        <f>IF(Pengawas!AS891="",IF(Pengawas!AT891="","-","Harap dikosongkan"),IF(Pengawas!AS891&lt;&gt;1,IF(Pengawas!AT891="","OK","Harap dikosongkan"),IF(Pengawas!AS891="",IF(Pengawas!AT891="","-","Harap dikosongkan"),IF(Pengawas!AS891=0,IF(Pengawas!AT891="","OK","Harap dikosongkan"),IF(Pengawas!AT891="","Harap diisi",IF(Pengawas!AT891&gt;2016,"Cek lagi",IF(Pengawas!AT891&lt;2005,"Cek lagi",IF(Pengawas!AM891&gt;Pengawas!AT891,"Cek lagi dengan Kolom AL","OK"))))))))</f>
        <v>-</v>
      </c>
      <c r="AU891" s="25" t="str">
        <f>IF(Pengawas!AS891="",IF(Pengawas!AU891="","-","Harap dikosongkan"),IF(Pengawas!AS891&lt;&gt;1,IF(Pengawas!AU891="","OK","Harap dikosongkan"),IF(Pengawas!AS891="",IF(Pengawas!AU891="","-","Harap dikosongkan"),IF(Pengawas!AS891=0,IF(Pengawas!AU891="","OK","Harap dikosongkan"),IF(Pengawas!AU891="","Harap diisi",IF(Pengawas!AU891&gt;20000000,"Cek lagi",IF(Pengawas!AU891&lt;100000,"Cek lagi","OK")))))))</f>
        <v>-</v>
      </c>
      <c r="AV891" s="25" t="str">
        <f>IF(Pengawas!AV891="","-",IF(Pengawas!AV891&gt;3,"Tidak valid","OK"))</f>
        <v>-</v>
      </c>
      <c r="AW891" s="25" t="str">
        <f>IF(Pengawas!AV891="",IF(Pengawas!AW891="","-","Harap dikosongkan"),IF(Pengawas!AV891=0,IF(Pengawas!AW891="","OK","Harap dikosongkan"),IF(Pengawas!AV891&gt;0,IF(Pengawas!AW891="","Harap diisi",IF(Pengawas!AW891&gt;2015,"Tidak valid","OK")))))</f>
        <v>-</v>
      </c>
      <c r="AX891" s="25" t="str">
        <f>IF(Pengawas!AV891="",IF(Pengawas!AX891="","-","Harap dikosongkan"),IF(Pengawas!AV891=0,IF(Pengawas!AX891="","OK","Harap dikosongkan"),IF(Pengawas!AV891&gt;0,IF(Pengawas!AX891="","Harap diisi",IF(Pengawas!AX891="","-",IF(Pengawas!AX891&gt;1,"Tidak valid","OK"))))))</f>
        <v>-</v>
      </c>
      <c r="AY891" s="25" t="str">
        <f>IF(Pengawas!AY891="","-",IF(Pengawas!AY891&gt;2,"Tidak valid","OK"))</f>
        <v>-</v>
      </c>
      <c r="AZ891" s="25" t="str">
        <f>IF(Pengawas!AY891="",IF(Pengawas!AZ891="","-","Harap dikosongkan"),IF(Pengawas!AY891=0,IF(Pengawas!AZ891="","OK","Harap dikosongkan"),IF(Pengawas!AZ891="","Harap diisi",IF(Pengawas!AZ891&gt;2015,"Cek lagi",IF(Pengawas!AZ891&lt;2000,"Cek lagi","OK")))))</f>
        <v>-</v>
      </c>
      <c r="BA891" s="25" t="str">
        <f>IF(Pengawas!BA891="","-",IF(LEN(Pengawas!BA891)&lt;5,"Cek lagi","OK"))</f>
        <v>-</v>
      </c>
      <c r="BB891" s="25" t="str">
        <f>IF(Pengawas!BB891="","-",IF(LEN(Pengawas!BB891)&lt;4,"Cek lagi","OK"))</f>
        <v>-</v>
      </c>
      <c r="BC891" s="25" t="str">
        <f>IF(Pengawas!BC891="","-",IF(LEN(Pengawas!BC891)&lt;4,"Cek lagi","OK"))</f>
        <v>-</v>
      </c>
      <c r="BD891" s="25" t="str">
        <f>IF(Pengawas!BD891="","-",IF(LEN(Pengawas!BD891)&lt;4,"Cek lagi","OK"))</f>
        <v>-</v>
      </c>
      <c r="BE891" s="25" t="str">
        <f>IF(Pengawas!BE891="","-",IF(LEN(Pengawas!BE891)&lt;4,"Cek lagi","OK"))</f>
        <v>-</v>
      </c>
      <c r="BF891" s="25" t="str">
        <f>IF(Pengawas!BF891="","-",IF(LEN(Pengawas!BF891)&lt;&gt;5,"Tidak valid","OK"))</f>
        <v>-</v>
      </c>
      <c r="BG891" s="25" t="str">
        <f>IF(Pengawas!BG891="","-",IF(LEN(Pengawas!BG891)&lt;9,"Cek lagi",IF(LEN(Pengawas!BG891)&gt;14,"Cek lagi","OK")))</f>
        <v>-</v>
      </c>
    </row>
    <row r="892" spans="1:59" ht="15" customHeight="1" x14ac:dyDescent="0.2">
      <c r="A892" s="25" t="str">
        <f>IF(Pengawas!A892="","-",IF(LEN(Pengawas!A892)&lt;4,"Cek lagi","OK"))</f>
        <v>-</v>
      </c>
      <c r="B892" s="25" t="str">
        <f>IF(Pengawas!B892="","-",IF(LEN(Pengawas!B892)&lt;4,"Cek lagi","OK"))</f>
        <v>-</v>
      </c>
      <c r="C892" s="25" t="str">
        <f>IF(Pengawas!C892="","-",IF(LEN(Pengawas!C892)&lt;&gt;18,"Tidak valid","OK"))</f>
        <v>-</v>
      </c>
      <c r="D892" s="25" t="str">
        <f>IF(Pengawas!D892="","-",IF(LEN(Pengawas!D892)&lt;&gt;16,"Tidak valid","OK"))</f>
        <v>-</v>
      </c>
      <c r="E892" s="25" t="str">
        <f>IF(Pengawas!E892="","-",IF(LEN(Pengawas!E892)&lt;4,"Cek lagi","OK"))</f>
        <v>-</v>
      </c>
      <c r="F892" s="25" t="str">
        <f>IF(Pengawas!F892="","-",IF(LEN(Pengawas!F892)&lt;&gt;16,"Tidak valid","OK"))</f>
        <v>-</v>
      </c>
      <c r="G892" s="25" t="str">
        <f>IF(Pengawas!G892="","-",IF(LEN(Pengawas!G892)&lt;4,"Cek lagi","OK"))</f>
        <v>-</v>
      </c>
      <c r="H892" s="26" t="str">
        <f>IF(Pengawas!H892="","-",IF(VALUE(LEFT(Pengawas!H892,2))&gt;31,"Tanggal tidak valid",IF(VALUE(LEFT(RIGHT(Pengawas!H892,7),2))&gt;12,"Bulan tidak valid",IF(VALUE(RIGHT(Pengawas!H892,4))&gt;1990,"Umur terlalu muda",IF(VALUE(RIGHT(Pengawas!H892,4))&lt;1955,"Umur terlalu tua","OK")))))</f>
        <v>-</v>
      </c>
      <c r="I892" s="25" t="str">
        <f>IF(Pengawas!I892="","-",IF(Pengawas!I892="L","OK",IF(Pengawas!I892="P","OK","Tidak valid")))</f>
        <v>-</v>
      </c>
      <c r="J892" s="25" t="str">
        <f>IF(Pengawas!J892="","-",IF(LEN(Pengawas!J892)&lt;4,"Cek lagi","OK"))</f>
        <v>-</v>
      </c>
      <c r="K892" s="25" t="str">
        <f>IF(Pengawas!K892="","-",IF(Pengawas!K892&gt;5,"Tidak valid",IF(Pengawas!K892&lt;1,"Tidak valid","OK")))</f>
        <v>-</v>
      </c>
      <c r="L892" s="25" t="str">
        <f>IF(Pengawas!L892="","-",IF(VALUE(LEFT(Pengawas!L892,1))&gt;1,"Tidak valid","OK"))</f>
        <v>-</v>
      </c>
      <c r="M892" s="25" t="str">
        <f>IF(Pengawas!M892="","-",IF(VALUE(LEFT(Pengawas!M892,1))&gt;1,"Tidak valid","OK"))</f>
        <v>-</v>
      </c>
      <c r="N892" s="25" t="str">
        <f>IF(Pengawas!N892="","-",IF(VALUE(LEFT(Pengawas!N892,2))&gt;31,"Tanggal tidak valid",IF(VALUE(LEFT(RIGHT(Pengawas!N892,7),2))&gt;12,"Bulan tidak valid",IF(VALUE(RIGHT(Pengawas!N892,4))&gt;2015,"Tahun cek lagi",IF(VALUE(RIGHT(Pengawas!N892,4))&lt;1930,"Tahun cek lagi","OK")))))</f>
        <v>-</v>
      </c>
      <c r="O892" s="26" t="str">
        <f>IF(Pengawas!O892="","-",IF(VALUE(LEFT(Pengawas!O892,2))&gt;31,"Tanggal tidak valid",IF(VALUE(LEFT(RIGHT(Pengawas!O892,7),2))&gt;12,"Bulan tidak valid",IF(VALUE(RIGHT(Pengawas!O892,4))&gt;2015,"Tahun cek lagi",IF(VALUE(RIGHT(Pengawas!O892,4))&lt;1930,"Tahun cek lagi","OK")))))</f>
        <v>-</v>
      </c>
      <c r="P892" s="26" t="str">
        <f>IF(Pengawas!P892="","-",IF(VALUE(LEFT(Pengawas!P892,2))&gt;31,"Tanggal tidak valid",IF(VALUE(LEFT(RIGHT(Pengawas!P892,7),2))&gt;12,"Bulan tidak valid",IF(VALUE(RIGHT(Pengawas!P892,4))&gt;2015,"Tahun cek lagi",IF(VALUE(RIGHT(Pengawas!P892,4))&lt;1930,"Tahun cek lagi","OK")))))</f>
        <v>-</v>
      </c>
      <c r="Q892" s="25" t="str">
        <f>IF(Pengawas!Q892="","-",IF(Pengawas!Q892&gt;3,"Tidak valid",IF(Pengawas!Q892&lt;1,"Tidak valid","OK")))</f>
        <v>-</v>
      </c>
      <c r="R892" s="25" t="str">
        <f>IF(Pengawas!R892="","-",IF(Pengawas!R892&gt;20000000,"Cek lagi",IF(Pengawas!R892&lt;50000,"Cek lagi","OK")))</f>
        <v>-</v>
      </c>
      <c r="S892" s="25" t="str">
        <f>IF(Pengawas!S892="","-",IF(Pengawas!S892&gt;3,"Tidak valid",IF(Pengawas!S892&lt;1,"Tidak valid","OK")))</f>
        <v>-</v>
      </c>
      <c r="T892" s="25" t="str">
        <f>IF(Pengawas!T892="","-",IF(Pengawas!T892&gt;6,"Tidak valid",IF(Pengawas!T892&lt;1,"Tidak valid","OK")))</f>
        <v>-</v>
      </c>
      <c r="U892" s="25" t="str">
        <f>IF(Pengawas!U892="","-",IF(Pengawas!U892&gt;4,"Tidak valid",IF(Pengawas!U892&lt;1,"Tidak valid","OK")))</f>
        <v>-</v>
      </c>
      <c r="V892" s="25" t="str">
        <f>IF(Pengawas!V892="","-",IF(Pengawas!V892&gt;2,"Tidak valid",IF(Pengawas!V892&lt;1,"Tidak valid","OK")))</f>
        <v>-</v>
      </c>
      <c r="W892" s="25" t="str">
        <f>IF(Pengawas!V892="","-",IF(Pengawas!V892=1,IF(Pengawas!W892="","Harap diisi","OK"),IF(Pengawas!V892=2,IF(Pengawas!W892="","Harap diisi","OK"),IF(Pengawas!V893&lt;1,"-",IF(Pengawas!V893&gt;2,"-","OK")))))</f>
        <v>-</v>
      </c>
      <c r="X892" s="25" t="str">
        <f>IF(Pengawas!V892="","-",IF(Pengawas!V892=1,IF(Pengawas!X892="","Harap diisi","OK"),IF(Pengawas!V892=2,IF(Pengawas!X892="","Harap diisi","OK"),IF(Pengawas!V893&lt;1,"-",IF(Pengawas!V893&gt;2,"-","OK")))))</f>
        <v>-</v>
      </c>
      <c r="Y892" s="25" t="str">
        <f>IF(Pengawas!V892="","-",IF(Pengawas!V892=1,IF(Pengawas!Y892="","Harap diisi","OK"),IF(Pengawas!V892=2,IF(Pengawas!Y892="","Harap diisi","OK"),IF(Pengawas!V893&lt;1,"-",IF(Pengawas!V893&gt;2,"-","OK")))))</f>
        <v>-</v>
      </c>
      <c r="Z892" s="25" t="str">
        <f>IF(Pengawas!V892="","-",IF(Pengawas!V892=1,IF(Pengawas!Z892="","Harap diisi","OK"),IF(Pengawas!V892=2,IF(Pengawas!Z892="","Harap diisi","OK"),IF(Pengawas!V893&lt;1,"-",IF(Pengawas!V893&gt;2,"-","OK")))))</f>
        <v>-</v>
      </c>
      <c r="AA892" s="25" t="str">
        <f>IF(Pengawas!V892="","-",IF(Pengawas!V892=1,IF(Pengawas!AA892="","Harap diisi","OK"),IF(Pengawas!V892=2,IF(Pengawas!AA892="","Harap diisi","OK"),IF(Pengawas!V893&lt;1,"-",IF(Pengawas!V893&gt;2,"-","OK")))))</f>
        <v>-</v>
      </c>
      <c r="AB892" s="25" t="str">
        <f>IF(Pengawas!V892="","-",IF(Pengawas!V892=1,IF(Pengawas!AB892="","Harap diisi","OK"),IF(Pengawas!V892=2,IF(Pengawas!AB892="","Harap diisi","OK"),IF(Pengawas!V893&lt;1,"-",IF(Pengawas!V893&gt;2,"-","OK")))))</f>
        <v>-</v>
      </c>
      <c r="AC892" s="25" t="str">
        <f>IF(Pengawas!V892="","-",IF(Pengawas!V892=1,IF(Pengawas!AC892="","Harap diisi","OK"),IF(Pengawas!V892=2,IF(Pengawas!AC892="","Harap diisi","OK"),IF(Pengawas!V893&lt;1,"-",IF(Pengawas!V893&gt;2,"-","OK")))))</f>
        <v>-</v>
      </c>
      <c r="AD892" s="25" t="str">
        <f>IF(Pengawas!V892="","-",IF(Pengawas!V892=1,IF(Pengawas!AD892="","OK","Harap dikosongkan"),IF(Pengawas!V892=2,IF(Pengawas!AD892="","Harap diisi","OK"),IF(Pengawas!V893&lt;1,"-",IF(Pengawas!V893&gt;2,"-","OK")))))</f>
        <v>-</v>
      </c>
      <c r="AE892" s="25" t="str">
        <f>IF(Pengawas!V892="","-",IF(Pengawas!V892=1,IF(Pengawas!AE892="","OK","Harap dikosongkan"),IF(Pengawas!V892=2,IF(Pengawas!AE892="","Harap diisi","OK"),IF(Pengawas!V893&lt;1,"-",IF(Pengawas!V893&gt;2,"-","OK")))))</f>
        <v>-</v>
      </c>
      <c r="AF892" s="25" t="str">
        <f>IF(Pengawas!V892="","-",IF(Pengawas!V892=1,IF(Pengawas!AF892="","OK","Harap dikosongkan"),IF(Pengawas!V892=2,IF(Pengawas!AF892="","Harap diisi","OK"),IF(Pengawas!V893&lt;1,"-",IF(Pengawas!V893&gt;2,"-","OK")))))</f>
        <v>-</v>
      </c>
      <c r="AG892" s="25" t="str">
        <f>IF(Pengawas!V892="","-",IF(Pengawas!V892=1,IF(Pengawas!AG892="","OK","Harap dikosongkan"),IF(Pengawas!V892=2,IF(Pengawas!AG892="","Harap diisi","OK"),IF(Pengawas!V893&lt;1,"-",IF(Pengawas!V893&gt;2,"-","OK")))))</f>
        <v>-</v>
      </c>
      <c r="AH892" s="25" t="str">
        <f>IF(Pengawas!V892="","-",IF(Pengawas!V892=1,IF(Pengawas!AH892="","OK","Harap dikosongkan"),IF(Pengawas!V892=2,IF(Pengawas!AH892="","Harap diisi","OK"),IF(Pengawas!V893&lt;1,"-",IF(Pengawas!V893&gt;2,"-","OK")))))</f>
        <v>-</v>
      </c>
      <c r="AI892" s="25" t="str">
        <f>IF(Pengawas!V892="","-",IF(Pengawas!V892=1,IF(Pengawas!AI892="","OK","Harap dikosongkan"),IF(Pengawas!V892=2,IF(Pengawas!AI892="","Harap diisi","OK"),IF(Pengawas!V893&lt;1,"-",IF(Pengawas!V893&gt;2,"-","OK")))))</f>
        <v>-</v>
      </c>
      <c r="AJ892" s="25" t="str">
        <f>IF(Pengawas!V892="","-",IF(Pengawas!V892=1,IF(Pengawas!AJ892="","OK","Harap dikosongkan"),IF(Pengawas!V892=2,IF(Pengawas!AJ892="","Harap diisi","OK"),IF(Pengawas!V893&lt;1,"-",IF(Pengawas!V893&gt;2,"-","OK")))))</f>
        <v>-</v>
      </c>
      <c r="AK892" s="25" t="str">
        <f>IF(Pengawas!V892="","-",IF(Pengawas!V892=1,IF(Pengawas!AK892="","OK","Harap dikosongkan"),IF(Pengawas!V892=2,IF(Pengawas!AK892="","Harap diisi","OK"),IF(Pengawas!V893&lt;1,"-",IF(Pengawas!V893&gt;2,"-","OK")))))</f>
        <v>-</v>
      </c>
      <c r="AL892" s="25" t="str">
        <f>IF(Pengawas!AL892="","-",IF(Pengawas!AL892&gt;3,"Tidak valid",IF(Pengawas!AL892&lt;1,"Tidak valid","OK")))</f>
        <v>-</v>
      </c>
      <c r="AM892" s="25" t="str">
        <f>IF(Pengawas!AL892="",IF(Pengawas!AM892="","-","Harap dikosongkan"),IF(Pengawas!AL892&lt;&gt;1,IF(Pengawas!AM892="","OK","Harap dikosongkan"),IF(Pengawas!AM892="","Harap diisi",IF(Pengawas!AM892&gt;2015,"Cek lagi",IF(Pengawas!AM892&lt;2005,"Cek lagi","OK")))))</f>
        <v>-</v>
      </c>
      <c r="AN892" s="25" t="str">
        <f>IF(Pengawas!AL892="",IF(Pengawas!AN892="","-","Harap dikosongkan"),IF(Pengawas!AL892&lt;&gt;1,IF(Pengawas!AN892="","OK","Harap dikosongkan"),IF(Pengawas!AN892="","Harap diisi",IF(VALUE(Pengawas!AN892)&gt;33,"Tidak valid",IF(VALUE(Pengawas!AN892)&lt;1,"Tidak valid","OK")))))</f>
        <v>-</v>
      </c>
      <c r="AO892" s="25" t="str">
        <f>IF(Pengawas!AL892="",IF(Pengawas!AO892="","-","Harap dikosongkan"),IF(Pengawas!AL892&lt;&gt;1,IF(Pengawas!AO892="","OK","Harap dikosongkan"),IF(Pengawas!AO892="","Harap diisi",IF(Pengawas!AO892&gt;1,"Tidak valid","OK"))))</f>
        <v>-</v>
      </c>
      <c r="AP892" s="25" t="str">
        <f>IF(Pengawas!AL892&gt;1,"OK",IF(Pengawas!AO892="",IF(Pengawas!AP892="","-","Kolom AO cek lagi"),IF(Pengawas!AO892=0,IF(Pengawas!AP892="","OK","Harap dikosongkan"),IF(Pengawas!AP892="","Harap diisi",IF(LEN(Pengawas!AP892)&lt;12,"Tidak valid",IF(LEN(Pengawas!AP892)&gt;14,"Tidak valid","OK"))))))</f>
        <v>-</v>
      </c>
      <c r="AQ892" s="26" t="str">
        <f>IF(Pengawas!AL892&gt;1,"OK",IF(Pengawas!AO892="",IF(Pengawas!AQ892="","-","Kolom AO cek lagi"),IF(Pengawas!AO892=0,IF(Pengawas!AQ892="","OK","Harap dikosongkan"),IF(Pengawas!AQ892="","Harap diisi",IF(LEN(Pengawas!AQ892)&lt;5,"Cek lagi","OK")))))</f>
        <v>-</v>
      </c>
      <c r="AR892" s="26" t="str">
        <f>IF(Pengawas!AL892&gt;1,"OK",IF(Pengawas!AO892="",IF(Pengawas!AR892="","-","Kolom AT cek lagi"),IF(Pengawas!AO892=0,IF(Pengawas!AR892="","OK","Harap dikosongkan"),IF(Pengawas!AR892="","Harap diisi",IF(VALUE(LEFT(Pengawas!AR892,2))&gt;31,"Tanggal tidak valid",IF(VALUE(LEFT(RIGHT(Pengawas!AR892,7),2))&gt;12,"Bulan tidak valid",IF(VALUE(RIGHT(Pengawas!AR892,4))&gt;2016,"Tahun cek lagi",IF(VALUE(RIGHT(Pengawas!AR892,4))&lt;2005,"Tahun cek lagi","OK"))))))))</f>
        <v>-</v>
      </c>
      <c r="AS892" s="25" t="str">
        <f>IF(Pengawas!AP892="",IF(Pengawas!AS892="","-","Harap dikosongkan"),IF(Pengawas!AP892&lt;&gt;"",IF(Pengawas!AS892="","Harap diisi",IF(Pengawas!AS892&gt;1,"Tidak valid","OK"))))</f>
        <v>-</v>
      </c>
      <c r="AT892" s="25" t="str">
        <f>IF(Pengawas!AS892="",IF(Pengawas!AT892="","-","Harap dikosongkan"),IF(Pengawas!AS892&lt;&gt;1,IF(Pengawas!AT892="","OK","Harap dikosongkan"),IF(Pengawas!AS892="",IF(Pengawas!AT892="","-","Harap dikosongkan"),IF(Pengawas!AS892=0,IF(Pengawas!AT892="","OK","Harap dikosongkan"),IF(Pengawas!AT892="","Harap diisi",IF(Pengawas!AT892&gt;2016,"Cek lagi",IF(Pengawas!AT892&lt;2005,"Cek lagi",IF(Pengawas!AM892&gt;Pengawas!AT892,"Cek lagi dengan Kolom AL","OK"))))))))</f>
        <v>-</v>
      </c>
      <c r="AU892" s="25" t="str">
        <f>IF(Pengawas!AS892="",IF(Pengawas!AU892="","-","Harap dikosongkan"),IF(Pengawas!AS892&lt;&gt;1,IF(Pengawas!AU892="","OK","Harap dikosongkan"),IF(Pengawas!AS892="",IF(Pengawas!AU892="","-","Harap dikosongkan"),IF(Pengawas!AS892=0,IF(Pengawas!AU892="","OK","Harap dikosongkan"),IF(Pengawas!AU892="","Harap diisi",IF(Pengawas!AU892&gt;20000000,"Cek lagi",IF(Pengawas!AU892&lt;100000,"Cek lagi","OK")))))))</f>
        <v>-</v>
      </c>
      <c r="AV892" s="25" t="str">
        <f>IF(Pengawas!AV892="","-",IF(Pengawas!AV892&gt;3,"Tidak valid","OK"))</f>
        <v>-</v>
      </c>
      <c r="AW892" s="25" t="str">
        <f>IF(Pengawas!AV892="",IF(Pengawas!AW892="","-","Harap dikosongkan"),IF(Pengawas!AV892=0,IF(Pengawas!AW892="","OK","Harap dikosongkan"),IF(Pengawas!AV892&gt;0,IF(Pengawas!AW892="","Harap diisi",IF(Pengawas!AW892&gt;2015,"Tidak valid","OK")))))</f>
        <v>-</v>
      </c>
      <c r="AX892" s="25" t="str">
        <f>IF(Pengawas!AV892="",IF(Pengawas!AX892="","-","Harap dikosongkan"),IF(Pengawas!AV892=0,IF(Pengawas!AX892="","OK","Harap dikosongkan"),IF(Pengawas!AV892&gt;0,IF(Pengawas!AX892="","Harap diisi",IF(Pengawas!AX892="","-",IF(Pengawas!AX892&gt;1,"Tidak valid","OK"))))))</f>
        <v>-</v>
      </c>
      <c r="AY892" s="25" t="str">
        <f>IF(Pengawas!AY892="","-",IF(Pengawas!AY892&gt;2,"Tidak valid","OK"))</f>
        <v>-</v>
      </c>
      <c r="AZ892" s="25" t="str">
        <f>IF(Pengawas!AY892="",IF(Pengawas!AZ892="","-","Harap dikosongkan"),IF(Pengawas!AY892=0,IF(Pengawas!AZ892="","OK","Harap dikosongkan"),IF(Pengawas!AZ892="","Harap diisi",IF(Pengawas!AZ892&gt;2015,"Cek lagi",IF(Pengawas!AZ892&lt;2000,"Cek lagi","OK")))))</f>
        <v>-</v>
      </c>
      <c r="BA892" s="25" t="str">
        <f>IF(Pengawas!BA892="","-",IF(LEN(Pengawas!BA892)&lt;5,"Cek lagi","OK"))</f>
        <v>-</v>
      </c>
      <c r="BB892" s="25" t="str">
        <f>IF(Pengawas!BB892="","-",IF(LEN(Pengawas!BB892)&lt;4,"Cek lagi","OK"))</f>
        <v>-</v>
      </c>
      <c r="BC892" s="25" t="str">
        <f>IF(Pengawas!BC892="","-",IF(LEN(Pengawas!BC892)&lt;4,"Cek lagi","OK"))</f>
        <v>-</v>
      </c>
      <c r="BD892" s="25" t="str">
        <f>IF(Pengawas!BD892="","-",IF(LEN(Pengawas!BD892)&lt;4,"Cek lagi","OK"))</f>
        <v>-</v>
      </c>
      <c r="BE892" s="25" t="str">
        <f>IF(Pengawas!BE892="","-",IF(LEN(Pengawas!BE892)&lt;4,"Cek lagi","OK"))</f>
        <v>-</v>
      </c>
      <c r="BF892" s="25" t="str">
        <f>IF(Pengawas!BF892="","-",IF(LEN(Pengawas!BF892)&lt;&gt;5,"Tidak valid","OK"))</f>
        <v>-</v>
      </c>
      <c r="BG892" s="25" t="str">
        <f>IF(Pengawas!BG892="","-",IF(LEN(Pengawas!BG892)&lt;9,"Cek lagi",IF(LEN(Pengawas!BG892)&gt;14,"Cek lagi","OK")))</f>
        <v>-</v>
      </c>
    </row>
    <row r="893" spans="1:59" ht="15" customHeight="1" x14ac:dyDescent="0.2">
      <c r="A893" s="25" t="str">
        <f>IF(Pengawas!A893="","-",IF(LEN(Pengawas!A893)&lt;4,"Cek lagi","OK"))</f>
        <v>-</v>
      </c>
      <c r="B893" s="25" t="str">
        <f>IF(Pengawas!B893="","-",IF(LEN(Pengawas!B893)&lt;4,"Cek lagi","OK"))</f>
        <v>-</v>
      </c>
      <c r="C893" s="25" t="str">
        <f>IF(Pengawas!C893="","-",IF(LEN(Pengawas!C893)&lt;&gt;18,"Tidak valid","OK"))</f>
        <v>-</v>
      </c>
      <c r="D893" s="25" t="str">
        <f>IF(Pengawas!D893="","-",IF(LEN(Pengawas!D893)&lt;&gt;16,"Tidak valid","OK"))</f>
        <v>-</v>
      </c>
      <c r="E893" s="25" t="str">
        <f>IF(Pengawas!E893="","-",IF(LEN(Pengawas!E893)&lt;4,"Cek lagi","OK"))</f>
        <v>-</v>
      </c>
      <c r="F893" s="25" t="str">
        <f>IF(Pengawas!F893="","-",IF(LEN(Pengawas!F893)&lt;&gt;16,"Tidak valid","OK"))</f>
        <v>-</v>
      </c>
      <c r="G893" s="25" t="str">
        <f>IF(Pengawas!G893="","-",IF(LEN(Pengawas!G893)&lt;4,"Cek lagi","OK"))</f>
        <v>-</v>
      </c>
      <c r="H893" s="26" t="str">
        <f>IF(Pengawas!H893="","-",IF(VALUE(LEFT(Pengawas!H893,2))&gt;31,"Tanggal tidak valid",IF(VALUE(LEFT(RIGHT(Pengawas!H893,7),2))&gt;12,"Bulan tidak valid",IF(VALUE(RIGHT(Pengawas!H893,4))&gt;1990,"Umur terlalu muda",IF(VALUE(RIGHT(Pengawas!H893,4))&lt;1955,"Umur terlalu tua","OK")))))</f>
        <v>-</v>
      </c>
      <c r="I893" s="25" t="str">
        <f>IF(Pengawas!I893="","-",IF(Pengawas!I893="L","OK",IF(Pengawas!I893="P","OK","Tidak valid")))</f>
        <v>-</v>
      </c>
      <c r="J893" s="25" t="str">
        <f>IF(Pengawas!J893="","-",IF(LEN(Pengawas!J893)&lt;4,"Cek lagi","OK"))</f>
        <v>-</v>
      </c>
      <c r="K893" s="25" t="str">
        <f>IF(Pengawas!K893="","-",IF(Pengawas!K893&gt;5,"Tidak valid",IF(Pengawas!K893&lt;1,"Tidak valid","OK")))</f>
        <v>-</v>
      </c>
      <c r="L893" s="25" t="str">
        <f>IF(Pengawas!L893="","-",IF(VALUE(LEFT(Pengawas!L893,1))&gt;1,"Tidak valid","OK"))</f>
        <v>-</v>
      </c>
      <c r="M893" s="25" t="str">
        <f>IF(Pengawas!M893="","-",IF(VALUE(LEFT(Pengawas!M893,1))&gt;1,"Tidak valid","OK"))</f>
        <v>-</v>
      </c>
      <c r="N893" s="25" t="str">
        <f>IF(Pengawas!N893="","-",IF(VALUE(LEFT(Pengawas!N893,2))&gt;31,"Tanggal tidak valid",IF(VALUE(LEFT(RIGHT(Pengawas!N893,7),2))&gt;12,"Bulan tidak valid",IF(VALUE(RIGHT(Pengawas!N893,4))&gt;2015,"Tahun cek lagi",IF(VALUE(RIGHT(Pengawas!N893,4))&lt;1930,"Tahun cek lagi","OK")))))</f>
        <v>-</v>
      </c>
      <c r="O893" s="26" t="str">
        <f>IF(Pengawas!O893="","-",IF(VALUE(LEFT(Pengawas!O893,2))&gt;31,"Tanggal tidak valid",IF(VALUE(LEFT(RIGHT(Pengawas!O893,7),2))&gt;12,"Bulan tidak valid",IF(VALUE(RIGHT(Pengawas!O893,4))&gt;2015,"Tahun cek lagi",IF(VALUE(RIGHT(Pengawas!O893,4))&lt;1930,"Tahun cek lagi","OK")))))</f>
        <v>-</v>
      </c>
      <c r="P893" s="26" t="str">
        <f>IF(Pengawas!P893="","-",IF(VALUE(LEFT(Pengawas!P893,2))&gt;31,"Tanggal tidak valid",IF(VALUE(LEFT(RIGHT(Pengawas!P893,7),2))&gt;12,"Bulan tidak valid",IF(VALUE(RIGHT(Pengawas!P893,4))&gt;2015,"Tahun cek lagi",IF(VALUE(RIGHT(Pengawas!P893,4))&lt;1930,"Tahun cek lagi","OK")))))</f>
        <v>-</v>
      </c>
      <c r="Q893" s="25" t="str">
        <f>IF(Pengawas!Q893="","-",IF(Pengawas!Q893&gt;3,"Tidak valid",IF(Pengawas!Q893&lt;1,"Tidak valid","OK")))</f>
        <v>-</v>
      </c>
      <c r="R893" s="25" t="str">
        <f>IF(Pengawas!R893="","-",IF(Pengawas!R893&gt;20000000,"Cek lagi",IF(Pengawas!R893&lt;50000,"Cek lagi","OK")))</f>
        <v>-</v>
      </c>
      <c r="S893" s="25" t="str">
        <f>IF(Pengawas!S893="","-",IF(Pengawas!S893&gt;3,"Tidak valid",IF(Pengawas!S893&lt;1,"Tidak valid","OK")))</f>
        <v>-</v>
      </c>
      <c r="T893" s="25" t="str">
        <f>IF(Pengawas!T893="","-",IF(Pengawas!T893&gt;6,"Tidak valid",IF(Pengawas!T893&lt;1,"Tidak valid","OK")))</f>
        <v>-</v>
      </c>
      <c r="U893" s="25" t="str">
        <f>IF(Pengawas!U893="","-",IF(Pengawas!U893&gt;4,"Tidak valid",IF(Pengawas!U893&lt;1,"Tidak valid","OK")))</f>
        <v>-</v>
      </c>
      <c r="V893" s="25" t="str">
        <f>IF(Pengawas!V893="","-",IF(Pengawas!V893&gt;2,"Tidak valid",IF(Pengawas!V893&lt;1,"Tidak valid","OK")))</f>
        <v>-</v>
      </c>
      <c r="W893" s="25" t="str">
        <f>IF(Pengawas!V893="","-",IF(Pengawas!V893=1,IF(Pengawas!W893="","Harap diisi","OK"),IF(Pengawas!V893=2,IF(Pengawas!W893="","Harap diisi","OK"),IF(Pengawas!V894&lt;1,"-",IF(Pengawas!V894&gt;2,"-","OK")))))</f>
        <v>-</v>
      </c>
      <c r="X893" s="25" t="str">
        <f>IF(Pengawas!V893="","-",IF(Pengawas!V893=1,IF(Pengawas!X893="","Harap diisi","OK"),IF(Pengawas!V893=2,IF(Pengawas!X893="","Harap diisi","OK"),IF(Pengawas!V894&lt;1,"-",IF(Pengawas!V894&gt;2,"-","OK")))))</f>
        <v>-</v>
      </c>
      <c r="Y893" s="25" t="str">
        <f>IF(Pengawas!V893="","-",IF(Pengawas!V893=1,IF(Pengawas!Y893="","Harap diisi","OK"),IF(Pengawas!V893=2,IF(Pengawas!Y893="","Harap diisi","OK"),IF(Pengawas!V894&lt;1,"-",IF(Pengawas!V894&gt;2,"-","OK")))))</f>
        <v>-</v>
      </c>
      <c r="Z893" s="25" t="str">
        <f>IF(Pengawas!V893="","-",IF(Pengawas!V893=1,IF(Pengawas!Z893="","Harap diisi","OK"),IF(Pengawas!V893=2,IF(Pengawas!Z893="","Harap diisi","OK"),IF(Pengawas!V894&lt;1,"-",IF(Pengawas!V894&gt;2,"-","OK")))))</f>
        <v>-</v>
      </c>
      <c r="AA893" s="25" t="str">
        <f>IF(Pengawas!V893="","-",IF(Pengawas!V893=1,IF(Pengawas!AA893="","Harap diisi","OK"),IF(Pengawas!V893=2,IF(Pengawas!AA893="","Harap diisi","OK"),IF(Pengawas!V894&lt;1,"-",IF(Pengawas!V894&gt;2,"-","OK")))))</f>
        <v>-</v>
      </c>
      <c r="AB893" s="25" t="str">
        <f>IF(Pengawas!V893="","-",IF(Pengawas!V893=1,IF(Pengawas!AB893="","Harap diisi","OK"),IF(Pengawas!V893=2,IF(Pengawas!AB893="","Harap diisi","OK"),IF(Pengawas!V894&lt;1,"-",IF(Pengawas!V894&gt;2,"-","OK")))))</f>
        <v>-</v>
      </c>
      <c r="AC893" s="25" t="str">
        <f>IF(Pengawas!V893="","-",IF(Pengawas!V893=1,IF(Pengawas!AC893="","Harap diisi","OK"),IF(Pengawas!V893=2,IF(Pengawas!AC893="","Harap diisi","OK"),IF(Pengawas!V894&lt;1,"-",IF(Pengawas!V894&gt;2,"-","OK")))))</f>
        <v>-</v>
      </c>
      <c r="AD893" s="25" t="str">
        <f>IF(Pengawas!V893="","-",IF(Pengawas!V893=1,IF(Pengawas!AD893="","OK","Harap dikosongkan"),IF(Pengawas!V893=2,IF(Pengawas!AD893="","Harap diisi","OK"),IF(Pengawas!V894&lt;1,"-",IF(Pengawas!V894&gt;2,"-","OK")))))</f>
        <v>-</v>
      </c>
      <c r="AE893" s="25" t="str">
        <f>IF(Pengawas!V893="","-",IF(Pengawas!V893=1,IF(Pengawas!AE893="","OK","Harap dikosongkan"),IF(Pengawas!V893=2,IF(Pengawas!AE893="","Harap diisi","OK"),IF(Pengawas!V894&lt;1,"-",IF(Pengawas!V894&gt;2,"-","OK")))))</f>
        <v>-</v>
      </c>
      <c r="AF893" s="25" t="str">
        <f>IF(Pengawas!V893="","-",IF(Pengawas!V893=1,IF(Pengawas!AF893="","OK","Harap dikosongkan"),IF(Pengawas!V893=2,IF(Pengawas!AF893="","Harap diisi","OK"),IF(Pengawas!V894&lt;1,"-",IF(Pengawas!V894&gt;2,"-","OK")))))</f>
        <v>-</v>
      </c>
      <c r="AG893" s="25" t="str">
        <f>IF(Pengawas!V893="","-",IF(Pengawas!V893=1,IF(Pengawas!AG893="","OK","Harap dikosongkan"),IF(Pengawas!V893=2,IF(Pengawas!AG893="","Harap diisi","OK"),IF(Pengawas!V894&lt;1,"-",IF(Pengawas!V894&gt;2,"-","OK")))))</f>
        <v>-</v>
      </c>
      <c r="AH893" s="25" t="str">
        <f>IF(Pengawas!V893="","-",IF(Pengawas!V893=1,IF(Pengawas!AH893="","OK","Harap dikosongkan"),IF(Pengawas!V893=2,IF(Pengawas!AH893="","Harap diisi","OK"),IF(Pengawas!V894&lt;1,"-",IF(Pengawas!V894&gt;2,"-","OK")))))</f>
        <v>-</v>
      </c>
      <c r="AI893" s="25" t="str">
        <f>IF(Pengawas!V893="","-",IF(Pengawas!V893=1,IF(Pengawas!AI893="","OK","Harap dikosongkan"),IF(Pengawas!V893=2,IF(Pengawas!AI893="","Harap diisi","OK"),IF(Pengawas!V894&lt;1,"-",IF(Pengawas!V894&gt;2,"-","OK")))))</f>
        <v>-</v>
      </c>
      <c r="AJ893" s="25" t="str">
        <f>IF(Pengawas!V893="","-",IF(Pengawas!V893=1,IF(Pengawas!AJ893="","OK","Harap dikosongkan"),IF(Pengawas!V893=2,IF(Pengawas!AJ893="","Harap diisi","OK"),IF(Pengawas!V894&lt;1,"-",IF(Pengawas!V894&gt;2,"-","OK")))))</f>
        <v>-</v>
      </c>
      <c r="AK893" s="25" t="str">
        <f>IF(Pengawas!V893="","-",IF(Pengawas!V893=1,IF(Pengawas!AK893="","OK","Harap dikosongkan"),IF(Pengawas!V893=2,IF(Pengawas!AK893="","Harap diisi","OK"),IF(Pengawas!V894&lt;1,"-",IF(Pengawas!V894&gt;2,"-","OK")))))</f>
        <v>-</v>
      </c>
      <c r="AL893" s="25" t="str">
        <f>IF(Pengawas!AL893="","-",IF(Pengawas!AL893&gt;3,"Tidak valid",IF(Pengawas!AL893&lt;1,"Tidak valid","OK")))</f>
        <v>-</v>
      </c>
      <c r="AM893" s="25" t="str">
        <f>IF(Pengawas!AL893="",IF(Pengawas!AM893="","-","Harap dikosongkan"),IF(Pengawas!AL893&lt;&gt;1,IF(Pengawas!AM893="","OK","Harap dikosongkan"),IF(Pengawas!AM893="","Harap diisi",IF(Pengawas!AM893&gt;2015,"Cek lagi",IF(Pengawas!AM893&lt;2005,"Cek lagi","OK")))))</f>
        <v>-</v>
      </c>
      <c r="AN893" s="25" t="str">
        <f>IF(Pengawas!AL893="",IF(Pengawas!AN893="","-","Harap dikosongkan"),IF(Pengawas!AL893&lt;&gt;1,IF(Pengawas!AN893="","OK","Harap dikosongkan"),IF(Pengawas!AN893="","Harap diisi",IF(VALUE(Pengawas!AN893)&gt;33,"Tidak valid",IF(VALUE(Pengawas!AN893)&lt;1,"Tidak valid","OK")))))</f>
        <v>-</v>
      </c>
      <c r="AO893" s="25" t="str">
        <f>IF(Pengawas!AL893="",IF(Pengawas!AO893="","-","Harap dikosongkan"),IF(Pengawas!AL893&lt;&gt;1,IF(Pengawas!AO893="","OK","Harap dikosongkan"),IF(Pengawas!AO893="","Harap diisi",IF(Pengawas!AO893&gt;1,"Tidak valid","OK"))))</f>
        <v>-</v>
      </c>
      <c r="AP893" s="25" t="str">
        <f>IF(Pengawas!AL893&gt;1,"OK",IF(Pengawas!AO893="",IF(Pengawas!AP893="","-","Kolom AO cek lagi"),IF(Pengawas!AO893=0,IF(Pengawas!AP893="","OK","Harap dikosongkan"),IF(Pengawas!AP893="","Harap diisi",IF(LEN(Pengawas!AP893)&lt;12,"Tidak valid",IF(LEN(Pengawas!AP893)&gt;14,"Tidak valid","OK"))))))</f>
        <v>-</v>
      </c>
      <c r="AQ893" s="26" t="str">
        <f>IF(Pengawas!AL893&gt;1,"OK",IF(Pengawas!AO893="",IF(Pengawas!AQ893="","-","Kolom AO cek lagi"),IF(Pengawas!AO893=0,IF(Pengawas!AQ893="","OK","Harap dikosongkan"),IF(Pengawas!AQ893="","Harap diisi",IF(LEN(Pengawas!AQ893)&lt;5,"Cek lagi","OK")))))</f>
        <v>-</v>
      </c>
      <c r="AR893" s="26" t="str">
        <f>IF(Pengawas!AL893&gt;1,"OK",IF(Pengawas!AO893="",IF(Pengawas!AR893="","-","Kolom AT cek lagi"),IF(Pengawas!AO893=0,IF(Pengawas!AR893="","OK","Harap dikosongkan"),IF(Pengawas!AR893="","Harap diisi",IF(VALUE(LEFT(Pengawas!AR893,2))&gt;31,"Tanggal tidak valid",IF(VALUE(LEFT(RIGHT(Pengawas!AR893,7),2))&gt;12,"Bulan tidak valid",IF(VALUE(RIGHT(Pengawas!AR893,4))&gt;2016,"Tahun cek lagi",IF(VALUE(RIGHT(Pengawas!AR893,4))&lt;2005,"Tahun cek lagi","OK"))))))))</f>
        <v>-</v>
      </c>
      <c r="AS893" s="25" t="str">
        <f>IF(Pengawas!AP893="",IF(Pengawas!AS893="","-","Harap dikosongkan"),IF(Pengawas!AP893&lt;&gt;"",IF(Pengawas!AS893="","Harap diisi",IF(Pengawas!AS893&gt;1,"Tidak valid","OK"))))</f>
        <v>-</v>
      </c>
      <c r="AT893" s="25" t="str">
        <f>IF(Pengawas!AS893="",IF(Pengawas!AT893="","-","Harap dikosongkan"),IF(Pengawas!AS893&lt;&gt;1,IF(Pengawas!AT893="","OK","Harap dikosongkan"),IF(Pengawas!AS893="",IF(Pengawas!AT893="","-","Harap dikosongkan"),IF(Pengawas!AS893=0,IF(Pengawas!AT893="","OK","Harap dikosongkan"),IF(Pengawas!AT893="","Harap diisi",IF(Pengawas!AT893&gt;2016,"Cek lagi",IF(Pengawas!AT893&lt;2005,"Cek lagi",IF(Pengawas!AM893&gt;Pengawas!AT893,"Cek lagi dengan Kolom AL","OK"))))))))</f>
        <v>-</v>
      </c>
      <c r="AU893" s="25" t="str">
        <f>IF(Pengawas!AS893="",IF(Pengawas!AU893="","-","Harap dikosongkan"),IF(Pengawas!AS893&lt;&gt;1,IF(Pengawas!AU893="","OK","Harap dikosongkan"),IF(Pengawas!AS893="",IF(Pengawas!AU893="","-","Harap dikosongkan"),IF(Pengawas!AS893=0,IF(Pengawas!AU893="","OK","Harap dikosongkan"),IF(Pengawas!AU893="","Harap diisi",IF(Pengawas!AU893&gt;20000000,"Cek lagi",IF(Pengawas!AU893&lt;100000,"Cek lagi","OK")))))))</f>
        <v>-</v>
      </c>
      <c r="AV893" s="25" t="str">
        <f>IF(Pengawas!AV893="","-",IF(Pengawas!AV893&gt;3,"Tidak valid","OK"))</f>
        <v>-</v>
      </c>
      <c r="AW893" s="25" t="str">
        <f>IF(Pengawas!AV893="",IF(Pengawas!AW893="","-","Harap dikosongkan"),IF(Pengawas!AV893=0,IF(Pengawas!AW893="","OK","Harap dikosongkan"),IF(Pengawas!AV893&gt;0,IF(Pengawas!AW893="","Harap diisi",IF(Pengawas!AW893&gt;2015,"Tidak valid","OK")))))</f>
        <v>-</v>
      </c>
      <c r="AX893" s="25" t="str">
        <f>IF(Pengawas!AV893="",IF(Pengawas!AX893="","-","Harap dikosongkan"),IF(Pengawas!AV893=0,IF(Pengawas!AX893="","OK","Harap dikosongkan"),IF(Pengawas!AV893&gt;0,IF(Pengawas!AX893="","Harap diisi",IF(Pengawas!AX893="","-",IF(Pengawas!AX893&gt;1,"Tidak valid","OK"))))))</f>
        <v>-</v>
      </c>
      <c r="AY893" s="25" t="str">
        <f>IF(Pengawas!AY893="","-",IF(Pengawas!AY893&gt;2,"Tidak valid","OK"))</f>
        <v>-</v>
      </c>
      <c r="AZ893" s="25" t="str">
        <f>IF(Pengawas!AY893="",IF(Pengawas!AZ893="","-","Harap dikosongkan"),IF(Pengawas!AY893=0,IF(Pengawas!AZ893="","OK","Harap dikosongkan"),IF(Pengawas!AZ893="","Harap diisi",IF(Pengawas!AZ893&gt;2015,"Cek lagi",IF(Pengawas!AZ893&lt;2000,"Cek lagi","OK")))))</f>
        <v>-</v>
      </c>
      <c r="BA893" s="25" t="str">
        <f>IF(Pengawas!BA893="","-",IF(LEN(Pengawas!BA893)&lt;5,"Cek lagi","OK"))</f>
        <v>-</v>
      </c>
      <c r="BB893" s="25" t="str">
        <f>IF(Pengawas!BB893="","-",IF(LEN(Pengawas!BB893)&lt;4,"Cek lagi","OK"))</f>
        <v>-</v>
      </c>
      <c r="BC893" s="25" t="str">
        <f>IF(Pengawas!BC893="","-",IF(LEN(Pengawas!BC893)&lt;4,"Cek lagi","OK"))</f>
        <v>-</v>
      </c>
      <c r="BD893" s="25" t="str">
        <f>IF(Pengawas!BD893="","-",IF(LEN(Pengawas!BD893)&lt;4,"Cek lagi","OK"))</f>
        <v>-</v>
      </c>
      <c r="BE893" s="25" t="str">
        <f>IF(Pengawas!BE893="","-",IF(LEN(Pengawas!BE893)&lt;4,"Cek lagi","OK"))</f>
        <v>-</v>
      </c>
      <c r="BF893" s="25" t="str">
        <f>IF(Pengawas!BF893="","-",IF(LEN(Pengawas!BF893)&lt;&gt;5,"Tidak valid","OK"))</f>
        <v>-</v>
      </c>
      <c r="BG893" s="25" t="str">
        <f>IF(Pengawas!BG893="","-",IF(LEN(Pengawas!BG893)&lt;9,"Cek lagi",IF(LEN(Pengawas!BG893)&gt;14,"Cek lagi","OK")))</f>
        <v>-</v>
      </c>
    </row>
    <row r="894" spans="1:59" ht="15" customHeight="1" x14ac:dyDescent="0.2">
      <c r="A894" s="25" t="str">
        <f>IF(Pengawas!A894="","-",IF(LEN(Pengawas!A894)&lt;4,"Cek lagi","OK"))</f>
        <v>-</v>
      </c>
      <c r="B894" s="25" t="str">
        <f>IF(Pengawas!B894="","-",IF(LEN(Pengawas!B894)&lt;4,"Cek lagi","OK"))</f>
        <v>-</v>
      </c>
      <c r="C894" s="25" t="str">
        <f>IF(Pengawas!C894="","-",IF(LEN(Pengawas!C894)&lt;&gt;18,"Tidak valid","OK"))</f>
        <v>-</v>
      </c>
      <c r="D894" s="25" t="str">
        <f>IF(Pengawas!D894="","-",IF(LEN(Pengawas!D894)&lt;&gt;16,"Tidak valid","OK"))</f>
        <v>-</v>
      </c>
      <c r="E894" s="25" t="str">
        <f>IF(Pengawas!E894="","-",IF(LEN(Pengawas!E894)&lt;4,"Cek lagi","OK"))</f>
        <v>-</v>
      </c>
      <c r="F894" s="25" t="str">
        <f>IF(Pengawas!F894="","-",IF(LEN(Pengawas!F894)&lt;&gt;16,"Tidak valid","OK"))</f>
        <v>-</v>
      </c>
      <c r="G894" s="25" t="str">
        <f>IF(Pengawas!G894="","-",IF(LEN(Pengawas!G894)&lt;4,"Cek lagi","OK"))</f>
        <v>-</v>
      </c>
      <c r="H894" s="26" t="str">
        <f>IF(Pengawas!H894="","-",IF(VALUE(LEFT(Pengawas!H894,2))&gt;31,"Tanggal tidak valid",IF(VALUE(LEFT(RIGHT(Pengawas!H894,7),2))&gt;12,"Bulan tidak valid",IF(VALUE(RIGHT(Pengawas!H894,4))&gt;1990,"Umur terlalu muda",IF(VALUE(RIGHT(Pengawas!H894,4))&lt;1955,"Umur terlalu tua","OK")))))</f>
        <v>-</v>
      </c>
      <c r="I894" s="25" t="str">
        <f>IF(Pengawas!I894="","-",IF(Pengawas!I894="L","OK",IF(Pengawas!I894="P","OK","Tidak valid")))</f>
        <v>-</v>
      </c>
      <c r="J894" s="25" t="str">
        <f>IF(Pengawas!J894="","-",IF(LEN(Pengawas!J894)&lt;4,"Cek lagi","OK"))</f>
        <v>-</v>
      </c>
      <c r="K894" s="25" t="str">
        <f>IF(Pengawas!K894="","-",IF(Pengawas!K894&gt;5,"Tidak valid",IF(Pengawas!K894&lt;1,"Tidak valid","OK")))</f>
        <v>-</v>
      </c>
      <c r="L894" s="25" t="str">
        <f>IF(Pengawas!L894="","-",IF(VALUE(LEFT(Pengawas!L894,1))&gt;1,"Tidak valid","OK"))</f>
        <v>-</v>
      </c>
      <c r="M894" s="25" t="str">
        <f>IF(Pengawas!M894="","-",IF(VALUE(LEFT(Pengawas!M894,1))&gt;1,"Tidak valid","OK"))</f>
        <v>-</v>
      </c>
      <c r="N894" s="25" t="str">
        <f>IF(Pengawas!N894="","-",IF(VALUE(LEFT(Pengawas!N894,2))&gt;31,"Tanggal tidak valid",IF(VALUE(LEFT(RIGHT(Pengawas!N894,7),2))&gt;12,"Bulan tidak valid",IF(VALUE(RIGHT(Pengawas!N894,4))&gt;2015,"Tahun cek lagi",IF(VALUE(RIGHT(Pengawas!N894,4))&lt;1930,"Tahun cek lagi","OK")))))</f>
        <v>-</v>
      </c>
      <c r="O894" s="26" t="str">
        <f>IF(Pengawas!O894="","-",IF(VALUE(LEFT(Pengawas!O894,2))&gt;31,"Tanggal tidak valid",IF(VALUE(LEFT(RIGHT(Pengawas!O894,7),2))&gt;12,"Bulan tidak valid",IF(VALUE(RIGHT(Pengawas!O894,4))&gt;2015,"Tahun cek lagi",IF(VALUE(RIGHT(Pengawas!O894,4))&lt;1930,"Tahun cek lagi","OK")))))</f>
        <v>-</v>
      </c>
      <c r="P894" s="26" t="str">
        <f>IF(Pengawas!P894="","-",IF(VALUE(LEFT(Pengawas!P894,2))&gt;31,"Tanggal tidak valid",IF(VALUE(LEFT(RIGHT(Pengawas!P894,7),2))&gt;12,"Bulan tidak valid",IF(VALUE(RIGHT(Pengawas!P894,4))&gt;2015,"Tahun cek lagi",IF(VALUE(RIGHT(Pengawas!P894,4))&lt;1930,"Tahun cek lagi","OK")))))</f>
        <v>-</v>
      </c>
      <c r="Q894" s="25" t="str">
        <f>IF(Pengawas!Q894="","-",IF(Pengawas!Q894&gt;3,"Tidak valid",IF(Pengawas!Q894&lt;1,"Tidak valid","OK")))</f>
        <v>-</v>
      </c>
      <c r="R894" s="25" t="str">
        <f>IF(Pengawas!R894="","-",IF(Pengawas!R894&gt;20000000,"Cek lagi",IF(Pengawas!R894&lt;50000,"Cek lagi","OK")))</f>
        <v>-</v>
      </c>
      <c r="S894" s="25" t="str">
        <f>IF(Pengawas!S894="","-",IF(Pengawas!S894&gt;3,"Tidak valid",IF(Pengawas!S894&lt;1,"Tidak valid","OK")))</f>
        <v>-</v>
      </c>
      <c r="T894" s="25" t="str">
        <f>IF(Pengawas!T894="","-",IF(Pengawas!T894&gt;6,"Tidak valid",IF(Pengawas!T894&lt;1,"Tidak valid","OK")))</f>
        <v>-</v>
      </c>
      <c r="U894" s="25" t="str">
        <f>IF(Pengawas!U894="","-",IF(Pengawas!U894&gt;4,"Tidak valid",IF(Pengawas!U894&lt;1,"Tidak valid","OK")))</f>
        <v>-</v>
      </c>
      <c r="V894" s="25" t="str">
        <f>IF(Pengawas!V894="","-",IF(Pengawas!V894&gt;2,"Tidak valid",IF(Pengawas!V894&lt;1,"Tidak valid","OK")))</f>
        <v>-</v>
      </c>
      <c r="W894" s="25" t="str">
        <f>IF(Pengawas!V894="","-",IF(Pengawas!V894=1,IF(Pengawas!W894="","Harap diisi","OK"),IF(Pengawas!V894=2,IF(Pengawas!W894="","Harap diisi","OK"),IF(Pengawas!V895&lt;1,"-",IF(Pengawas!V895&gt;2,"-","OK")))))</f>
        <v>-</v>
      </c>
      <c r="X894" s="25" t="str">
        <f>IF(Pengawas!V894="","-",IF(Pengawas!V894=1,IF(Pengawas!X894="","Harap diisi","OK"),IF(Pengawas!V894=2,IF(Pengawas!X894="","Harap diisi","OK"),IF(Pengawas!V895&lt;1,"-",IF(Pengawas!V895&gt;2,"-","OK")))))</f>
        <v>-</v>
      </c>
      <c r="Y894" s="25" t="str">
        <f>IF(Pengawas!V894="","-",IF(Pengawas!V894=1,IF(Pengawas!Y894="","Harap diisi","OK"),IF(Pengawas!V894=2,IF(Pengawas!Y894="","Harap diisi","OK"),IF(Pengawas!V895&lt;1,"-",IF(Pengawas!V895&gt;2,"-","OK")))))</f>
        <v>-</v>
      </c>
      <c r="Z894" s="25" t="str">
        <f>IF(Pengawas!V894="","-",IF(Pengawas!V894=1,IF(Pengawas!Z894="","Harap diisi","OK"),IF(Pengawas!V894=2,IF(Pengawas!Z894="","Harap diisi","OK"),IF(Pengawas!V895&lt;1,"-",IF(Pengawas!V895&gt;2,"-","OK")))))</f>
        <v>-</v>
      </c>
      <c r="AA894" s="25" t="str">
        <f>IF(Pengawas!V894="","-",IF(Pengawas!V894=1,IF(Pengawas!AA894="","Harap diisi","OK"),IF(Pengawas!V894=2,IF(Pengawas!AA894="","Harap diisi","OK"),IF(Pengawas!V895&lt;1,"-",IF(Pengawas!V895&gt;2,"-","OK")))))</f>
        <v>-</v>
      </c>
      <c r="AB894" s="25" t="str">
        <f>IF(Pengawas!V894="","-",IF(Pengawas!V894=1,IF(Pengawas!AB894="","Harap diisi","OK"),IF(Pengawas!V894=2,IF(Pengawas!AB894="","Harap diisi","OK"),IF(Pengawas!V895&lt;1,"-",IF(Pengawas!V895&gt;2,"-","OK")))))</f>
        <v>-</v>
      </c>
      <c r="AC894" s="25" t="str">
        <f>IF(Pengawas!V894="","-",IF(Pengawas!V894=1,IF(Pengawas!AC894="","Harap diisi","OK"),IF(Pengawas!V894=2,IF(Pengawas!AC894="","Harap diisi","OK"),IF(Pengawas!V895&lt;1,"-",IF(Pengawas!V895&gt;2,"-","OK")))))</f>
        <v>-</v>
      </c>
      <c r="AD894" s="25" t="str">
        <f>IF(Pengawas!V894="","-",IF(Pengawas!V894=1,IF(Pengawas!AD894="","OK","Harap dikosongkan"),IF(Pengawas!V894=2,IF(Pengawas!AD894="","Harap diisi","OK"),IF(Pengawas!V895&lt;1,"-",IF(Pengawas!V895&gt;2,"-","OK")))))</f>
        <v>-</v>
      </c>
      <c r="AE894" s="25" t="str">
        <f>IF(Pengawas!V894="","-",IF(Pengawas!V894=1,IF(Pengawas!AE894="","OK","Harap dikosongkan"),IF(Pengawas!V894=2,IF(Pengawas!AE894="","Harap diisi","OK"),IF(Pengawas!V895&lt;1,"-",IF(Pengawas!V895&gt;2,"-","OK")))))</f>
        <v>-</v>
      </c>
      <c r="AF894" s="25" t="str">
        <f>IF(Pengawas!V894="","-",IF(Pengawas!V894=1,IF(Pengawas!AF894="","OK","Harap dikosongkan"),IF(Pengawas!V894=2,IF(Pengawas!AF894="","Harap diisi","OK"),IF(Pengawas!V895&lt;1,"-",IF(Pengawas!V895&gt;2,"-","OK")))))</f>
        <v>-</v>
      </c>
      <c r="AG894" s="25" t="str">
        <f>IF(Pengawas!V894="","-",IF(Pengawas!V894=1,IF(Pengawas!AG894="","OK","Harap dikosongkan"),IF(Pengawas!V894=2,IF(Pengawas!AG894="","Harap diisi","OK"),IF(Pengawas!V895&lt;1,"-",IF(Pengawas!V895&gt;2,"-","OK")))))</f>
        <v>-</v>
      </c>
      <c r="AH894" s="25" t="str">
        <f>IF(Pengawas!V894="","-",IF(Pengawas!V894=1,IF(Pengawas!AH894="","OK","Harap dikosongkan"),IF(Pengawas!V894=2,IF(Pengawas!AH894="","Harap diisi","OK"),IF(Pengawas!V895&lt;1,"-",IF(Pengawas!V895&gt;2,"-","OK")))))</f>
        <v>-</v>
      </c>
      <c r="AI894" s="25" t="str">
        <f>IF(Pengawas!V894="","-",IF(Pengawas!V894=1,IF(Pengawas!AI894="","OK","Harap dikosongkan"),IF(Pengawas!V894=2,IF(Pengawas!AI894="","Harap diisi","OK"),IF(Pengawas!V895&lt;1,"-",IF(Pengawas!V895&gt;2,"-","OK")))))</f>
        <v>-</v>
      </c>
      <c r="AJ894" s="25" t="str">
        <f>IF(Pengawas!V894="","-",IF(Pengawas!V894=1,IF(Pengawas!AJ894="","OK","Harap dikosongkan"),IF(Pengawas!V894=2,IF(Pengawas!AJ894="","Harap diisi","OK"),IF(Pengawas!V895&lt;1,"-",IF(Pengawas!V895&gt;2,"-","OK")))))</f>
        <v>-</v>
      </c>
      <c r="AK894" s="25" t="str">
        <f>IF(Pengawas!V894="","-",IF(Pengawas!V894=1,IF(Pengawas!AK894="","OK","Harap dikosongkan"),IF(Pengawas!V894=2,IF(Pengawas!AK894="","Harap diisi","OK"),IF(Pengawas!V895&lt;1,"-",IF(Pengawas!V895&gt;2,"-","OK")))))</f>
        <v>-</v>
      </c>
      <c r="AL894" s="25" t="str">
        <f>IF(Pengawas!AL894="","-",IF(Pengawas!AL894&gt;3,"Tidak valid",IF(Pengawas!AL894&lt;1,"Tidak valid","OK")))</f>
        <v>-</v>
      </c>
      <c r="AM894" s="25" t="str">
        <f>IF(Pengawas!AL894="",IF(Pengawas!AM894="","-","Harap dikosongkan"),IF(Pengawas!AL894&lt;&gt;1,IF(Pengawas!AM894="","OK","Harap dikosongkan"),IF(Pengawas!AM894="","Harap diisi",IF(Pengawas!AM894&gt;2015,"Cek lagi",IF(Pengawas!AM894&lt;2005,"Cek lagi","OK")))))</f>
        <v>-</v>
      </c>
      <c r="AN894" s="25" t="str">
        <f>IF(Pengawas!AL894="",IF(Pengawas!AN894="","-","Harap dikosongkan"),IF(Pengawas!AL894&lt;&gt;1,IF(Pengawas!AN894="","OK","Harap dikosongkan"),IF(Pengawas!AN894="","Harap diisi",IF(VALUE(Pengawas!AN894)&gt;33,"Tidak valid",IF(VALUE(Pengawas!AN894)&lt;1,"Tidak valid","OK")))))</f>
        <v>-</v>
      </c>
      <c r="AO894" s="25" t="str">
        <f>IF(Pengawas!AL894="",IF(Pengawas!AO894="","-","Harap dikosongkan"),IF(Pengawas!AL894&lt;&gt;1,IF(Pengawas!AO894="","OK","Harap dikosongkan"),IF(Pengawas!AO894="","Harap diisi",IF(Pengawas!AO894&gt;1,"Tidak valid","OK"))))</f>
        <v>-</v>
      </c>
      <c r="AP894" s="25" t="str">
        <f>IF(Pengawas!AL894&gt;1,"OK",IF(Pengawas!AO894="",IF(Pengawas!AP894="","-","Kolom AO cek lagi"),IF(Pengawas!AO894=0,IF(Pengawas!AP894="","OK","Harap dikosongkan"),IF(Pengawas!AP894="","Harap diisi",IF(LEN(Pengawas!AP894)&lt;12,"Tidak valid",IF(LEN(Pengawas!AP894)&gt;14,"Tidak valid","OK"))))))</f>
        <v>-</v>
      </c>
      <c r="AQ894" s="26" t="str">
        <f>IF(Pengawas!AL894&gt;1,"OK",IF(Pengawas!AO894="",IF(Pengawas!AQ894="","-","Kolom AO cek lagi"),IF(Pengawas!AO894=0,IF(Pengawas!AQ894="","OK","Harap dikosongkan"),IF(Pengawas!AQ894="","Harap diisi",IF(LEN(Pengawas!AQ894)&lt;5,"Cek lagi","OK")))))</f>
        <v>-</v>
      </c>
      <c r="AR894" s="26" t="str">
        <f>IF(Pengawas!AL894&gt;1,"OK",IF(Pengawas!AO894="",IF(Pengawas!AR894="","-","Kolom AT cek lagi"),IF(Pengawas!AO894=0,IF(Pengawas!AR894="","OK","Harap dikosongkan"),IF(Pengawas!AR894="","Harap diisi",IF(VALUE(LEFT(Pengawas!AR894,2))&gt;31,"Tanggal tidak valid",IF(VALUE(LEFT(RIGHT(Pengawas!AR894,7),2))&gt;12,"Bulan tidak valid",IF(VALUE(RIGHT(Pengawas!AR894,4))&gt;2016,"Tahun cek lagi",IF(VALUE(RIGHT(Pengawas!AR894,4))&lt;2005,"Tahun cek lagi","OK"))))))))</f>
        <v>-</v>
      </c>
      <c r="AS894" s="25" t="str">
        <f>IF(Pengawas!AP894="",IF(Pengawas!AS894="","-","Harap dikosongkan"),IF(Pengawas!AP894&lt;&gt;"",IF(Pengawas!AS894="","Harap diisi",IF(Pengawas!AS894&gt;1,"Tidak valid","OK"))))</f>
        <v>-</v>
      </c>
      <c r="AT894" s="25" t="str">
        <f>IF(Pengawas!AS894="",IF(Pengawas!AT894="","-","Harap dikosongkan"),IF(Pengawas!AS894&lt;&gt;1,IF(Pengawas!AT894="","OK","Harap dikosongkan"),IF(Pengawas!AS894="",IF(Pengawas!AT894="","-","Harap dikosongkan"),IF(Pengawas!AS894=0,IF(Pengawas!AT894="","OK","Harap dikosongkan"),IF(Pengawas!AT894="","Harap diisi",IF(Pengawas!AT894&gt;2016,"Cek lagi",IF(Pengawas!AT894&lt;2005,"Cek lagi",IF(Pengawas!AM894&gt;Pengawas!AT894,"Cek lagi dengan Kolom AL","OK"))))))))</f>
        <v>-</v>
      </c>
      <c r="AU894" s="25" t="str">
        <f>IF(Pengawas!AS894="",IF(Pengawas!AU894="","-","Harap dikosongkan"),IF(Pengawas!AS894&lt;&gt;1,IF(Pengawas!AU894="","OK","Harap dikosongkan"),IF(Pengawas!AS894="",IF(Pengawas!AU894="","-","Harap dikosongkan"),IF(Pengawas!AS894=0,IF(Pengawas!AU894="","OK","Harap dikosongkan"),IF(Pengawas!AU894="","Harap diisi",IF(Pengawas!AU894&gt;20000000,"Cek lagi",IF(Pengawas!AU894&lt;100000,"Cek lagi","OK")))))))</f>
        <v>-</v>
      </c>
      <c r="AV894" s="25" t="str">
        <f>IF(Pengawas!AV894="","-",IF(Pengawas!AV894&gt;3,"Tidak valid","OK"))</f>
        <v>-</v>
      </c>
      <c r="AW894" s="25" t="str">
        <f>IF(Pengawas!AV894="",IF(Pengawas!AW894="","-","Harap dikosongkan"),IF(Pengawas!AV894=0,IF(Pengawas!AW894="","OK","Harap dikosongkan"),IF(Pengawas!AV894&gt;0,IF(Pengawas!AW894="","Harap diisi",IF(Pengawas!AW894&gt;2015,"Tidak valid","OK")))))</f>
        <v>-</v>
      </c>
      <c r="AX894" s="25" t="str">
        <f>IF(Pengawas!AV894="",IF(Pengawas!AX894="","-","Harap dikosongkan"),IF(Pengawas!AV894=0,IF(Pengawas!AX894="","OK","Harap dikosongkan"),IF(Pengawas!AV894&gt;0,IF(Pengawas!AX894="","Harap diisi",IF(Pengawas!AX894="","-",IF(Pengawas!AX894&gt;1,"Tidak valid","OK"))))))</f>
        <v>-</v>
      </c>
      <c r="AY894" s="25" t="str">
        <f>IF(Pengawas!AY894="","-",IF(Pengawas!AY894&gt;2,"Tidak valid","OK"))</f>
        <v>-</v>
      </c>
      <c r="AZ894" s="25" t="str">
        <f>IF(Pengawas!AY894="",IF(Pengawas!AZ894="","-","Harap dikosongkan"),IF(Pengawas!AY894=0,IF(Pengawas!AZ894="","OK","Harap dikosongkan"),IF(Pengawas!AZ894="","Harap diisi",IF(Pengawas!AZ894&gt;2015,"Cek lagi",IF(Pengawas!AZ894&lt;2000,"Cek lagi","OK")))))</f>
        <v>-</v>
      </c>
      <c r="BA894" s="25" t="str">
        <f>IF(Pengawas!BA894="","-",IF(LEN(Pengawas!BA894)&lt;5,"Cek lagi","OK"))</f>
        <v>-</v>
      </c>
      <c r="BB894" s="25" t="str">
        <f>IF(Pengawas!BB894="","-",IF(LEN(Pengawas!BB894)&lt;4,"Cek lagi","OK"))</f>
        <v>-</v>
      </c>
      <c r="BC894" s="25" t="str">
        <f>IF(Pengawas!BC894="","-",IF(LEN(Pengawas!BC894)&lt;4,"Cek lagi","OK"))</f>
        <v>-</v>
      </c>
      <c r="BD894" s="25" t="str">
        <f>IF(Pengawas!BD894="","-",IF(LEN(Pengawas!BD894)&lt;4,"Cek lagi","OK"))</f>
        <v>-</v>
      </c>
      <c r="BE894" s="25" t="str">
        <f>IF(Pengawas!BE894="","-",IF(LEN(Pengawas!BE894)&lt;4,"Cek lagi","OK"))</f>
        <v>-</v>
      </c>
      <c r="BF894" s="25" t="str">
        <f>IF(Pengawas!BF894="","-",IF(LEN(Pengawas!BF894)&lt;&gt;5,"Tidak valid","OK"))</f>
        <v>-</v>
      </c>
      <c r="BG894" s="25" t="str">
        <f>IF(Pengawas!BG894="","-",IF(LEN(Pengawas!BG894)&lt;9,"Cek lagi",IF(LEN(Pengawas!BG894)&gt;14,"Cek lagi","OK")))</f>
        <v>-</v>
      </c>
    </row>
    <row r="895" spans="1:59" ht="15" customHeight="1" x14ac:dyDescent="0.2">
      <c r="A895" s="25" t="str">
        <f>IF(Pengawas!A895="","-",IF(LEN(Pengawas!A895)&lt;4,"Cek lagi","OK"))</f>
        <v>-</v>
      </c>
      <c r="B895" s="25" t="str">
        <f>IF(Pengawas!B895="","-",IF(LEN(Pengawas!B895)&lt;4,"Cek lagi","OK"))</f>
        <v>-</v>
      </c>
      <c r="C895" s="25" t="str">
        <f>IF(Pengawas!C895="","-",IF(LEN(Pengawas!C895)&lt;&gt;18,"Tidak valid","OK"))</f>
        <v>-</v>
      </c>
      <c r="D895" s="25" t="str">
        <f>IF(Pengawas!D895="","-",IF(LEN(Pengawas!D895)&lt;&gt;16,"Tidak valid","OK"))</f>
        <v>-</v>
      </c>
      <c r="E895" s="25" t="str">
        <f>IF(Pengawas!E895="","-",IF(LEN(Pengawas!E895)&lt;4,"Cek lagi","OK"))</f>
        <v>-</v>
      </c>
      <c r="F895" s="25" t="str">
        <f>IF(Pengawas!F895="","-",IF(LEN(Pengawas!F895)&lt;&gt;16,"Tidak valid","OK"))</f>
        <v>-</v>
      </c>
      <c r="G895" s="25" t="str">
        <f>IF(Pengawas!G895="","-",IF(LEN(Pengawas!G895)&lt;4,"Cek lagi","OK"))</f>
        <v>-</v>
      </c>
      <c r="H895" s="26" t="str">
        <f>IF(Pengawas!H895="","-",IF(VALUE(LEFT(Pengawas!H895,2))&gt;31,"Tanggal tidak valid",IF(VALUE(LEFT(RIGHT(Pengawas!H895,7),2))&gt;12,"Bulan tidak valid",IF(VALUE(RIGHT(Pengawas!H895,4))&gt;1990,"Umur terlalu muda",IF(VALUE(RIGHT(Pengawas!H895,4))&lt;1955,"Umur terlalu tua","OK")))))</f>
        <v>-</v>
      </c>
      <c r="I895" s="25" t="str">
        <f>IF(Pengawas!I895="","-",IF(Pengawas!I895="L","OK",IF(Pengawas!I895="P","OK","Tidak valid")))</f>
        <v>-</v>
      </c>
      <c r="J895" s="25" t="str">
        <f>IF(Pengawas!J895="","-",IF(LEN(Pengawas!J895)&lt;4,"Cek lagi","OK"))</f>
        <v>-</v>
      </c>
      <c r="K895" s="25" t="str">
        <f>IF(Pengawas!K895="","-",IF(Pengawas!K895&gt;5,"Tidak valid",IF(Pengawas!K895&lt;1,"Tidak valid","OK")))</f>
        <v>-</v>
      </c>
      <c r="L895" s="25" t="str">
        <f>IF(Pengawas!L895="","-",IF(VALUE(LEFT(Pengawas!L895,1))&gt;1,"Tidak valid","OK"))</f>
        <v>-</v>
      </c>
      <c r="M895" s="25" t="str">
        <f>IF(Pengawas!M895="","-",IF(VALUE(LEFT(Pengawas!M895,1))&gt;1,"Tidak valid","OK"))</f>
        <v>-</v>
      </c>
      <c r="N895" s="25" t="str">
        <f>IF(Pengawas!N895="","-",IF(VALUE(LEFT(Pengawas!N895,2))&gt;31,"Tanggal tidak valid",IF(VALUE(LEFT(RIGHT(Pengawas!N895,7),2))&gt;12,"Bulan tidak valid",IF(VALUE(RIGHT(Pengawas!N895,4))&gt;2015,"Tahun cek lagi",IF(VALUE(RIGHT(Pengawas!N895,4))&lt;1930,"Tahun cek lagi","OK")))))</f>
        <v>-</v>
      </c>
      <c r="O895" s="26" t="str">
        <f>IF(Pengawas!O895="","-",IF(VALUE(LEFT(Pengawas!O895,2))&gt;31,"Tanggal tidak valid",IF(VALUE(LEFT(RIGHT(Pengawas!O895,7),2))&gt;12,"Bulan tidak valid",IF(VALUE(RIGHT(Pengawas!O895,4))&gt;2015,"Tahun cek lagi",IF(VALUE(RIGHT(Pengawas!O895,4))&lt;1930,"Tahun cek lagi","OK")))))</f>
        <v>-</v>
      </c>
      <c r="P895" s="26" t="str">
        <f>IF(Pengawas!P895="","-",IF(VALUE(LEFT(Pengawas!P895,2))&gt;31,"Tanggal tidak valid",IF(VALUE(LEFT(RIGHT(Pengawas!P895,7),2))&gt;12,"Bulan tidak valid",IF(VALUE(RIGHT(Pengawas!P895,4))&gt;2015,"Tahun cek lagi",IF(VALUE(RIGHT(Pengawas!P895,4))&lt;1930,"Tahun cek lagi","OK")))))</f>
        <v>-</v>
      </c>
      <c r="Q895" s="25" t="str">
        <f>IF(Pengawas!Q895="","-",IF(Pengawas!Q895&gt;3,"Tidak valid",IF(Pengawas!Q895&lt;1,"Tidak valid","OK")))</f>
        <v>-</v>
      </c>
      <c r="R895" s="25" t="str">
        <f>IF(Pengawas!R895="","-",IF(Pengawas!R895&gt;20000000,"Cek lagi",IF(Pengawas!R895&lt;50000,"Cek lagi","OK")))</f>
        <v>-</v>
      </c>
      <c r="S895" s="25" t="str">
        <f>IF(Pengawas!S895="","-",IF(Pengawas!S895&gt;3,"Tidak valid",IF(Pengawas!S895&lt;1,"Tidak valid","OK")))</f>
        <v>-</v>
      </c>
      <c r="T895" s="25" t="str">
        <f>IF(Pengawas!T895="","-",IF(Pengawas!T895&gt;6,"Tidak valid",IF(Pengawas!T895&lt;1,"Tidak valid","OK")))</f>
        <v>-</v>
      </c>
      <c r="U895" s="25" t="str">
        <f>IF(Pengawas!U895="","-",IF(Pengawas!U895&gt;4,"Tidak valid",IF(Pengawas!U895&lt;1,"Tidak valid","OK")))</f>
        <v>-</v>
      </c>
      <c r="V895" s="25" t="str">
        <f>IF(Pengawas!V895="","-",IF(Pengawas!V895&gt;2,"Tidak valid",IF(Pengawas!V895&lt;1,"Tidak valid","OK")))</f>
        <v>-</v>
      </c>
      <c r="W895" s="25" t="str">
        <f>IF(Pengawas!V895="","-",IF(Pengawas!V895=1,IF(Pengawas!W895="","Harap diisi","OK"),IF(Pengawas!V895=2,IF(Pengawas!W895="","Harap diisi","OK"),IF(Pengawas!V896&lt;1,"-",IF(Pengawas!V896&gt;2,"-","OK")))))</f>
        <v>-</v>
      </c>
      <c r="X895" s="25" t="str">
        <f>IF(Pengawas!V895="","-",IF(Pengawas!V895=1,IF(Pengawas!X895="","Harap diisi","OK"),IF(Pengawas!V895=2,IF(Pengawas!X895="","Harap diisi","OK"),IF(Pengawas!V896&lt;1,"-",IF(Pengawas!V896&gt;2,"-","OK")))))</f>
        <v>-</v>
      </c>
      <c r="Y895" s="25" t="str">
        <f>IF(Pengawas!V895="","-",IF(Pengawas!V895=1,IF(Pengawas!Y895="","Harap diisi","OK"),IF(Pengawas!V895=2,IF(Pengawas!Y895="","Harap diisi","OK"),IF(Pengawas!V896&lt;1,"-",IF(Pengawas!V896&gt;2,"-","OK")))))</f>
        <v>-</v>
      </c>
      <c r="Z895" s="25" t="str">
        <f>IF(Pengawas!V895="","-",IF(Pengawas!V895=1,IF(Pengawas!Z895="","Harap diisi","OK"),IF(Pengawas!V895=2,IF(Pengawas!Z895="","Harap diisi","OK"),IF(Pengawas!V896&lt;1,"-",IF(Pengawas!V896&gt;2,"-","OK")))))</f>
        <v>-</v>
      </c>
      <c r="AA895" s="25" t="str">
        <f>IF(Pengawas!V895="","-",IF(Pengawas!V895=1,IF(Pengawas!AA895="","Harap diisi","OK"),IF(Pengawas!V895=2,IF(Pengawas!AA895="","Harap diisi","OK"),IF(Pengawas!V896&lt;1,"-",IF(Pengawas!V896&gt;2,"-","OK")))))</f>
        <v>-</v>
      </c>
      <c r="AB895" s="25" t="str">
        <f>IF(Pengawas!V895="","-",IF(Pengawas!V895=1,IF(Pengawas!AB895="","Harap diisi","OK"),IF(Pengawas!V895=2,IF(Pengawas!AB895="","Harap diisi","OK"),IF(Pengawas!V896&lt;1,"-",IF(Pengawas!V896&gt;2,"-","OK")))))</f>
        <v>-</v>
      </c>
      <c r="AC895" s="25" t="str">
        <f>IF(Pengawas!V895="","-",IF(Pengawas!V895=1,IF(Pengawas!AC895="","Harap diisi","OK"),IF(Pengawas!V895=2,IF(Pengawas!AC895="","Harap diisi","OK"),IF(Pengawas!V896&lt;1,"-",IF(Pengawas!V896&gt;2,"-","OK")))))</f>
        <v>-</v>
      </c>
      <c r="AD895" s="25" t="str">
        <f>IF(Pengawas!V895="","-",IF(Pengawas!V895=1,IF(Pengawas!AD895="","OK","Harap dikosongkan"),IF(Pengawas!V895=2,IF(Pengawas!AD895="","Harap diisi","OK"),IF(Pengawas!V896&lt;1,"-",IF(Pengawas!V896&gt;2,"-","OK")))))</f>
        <v>-</v>
      </c>
      <c r="AE895" s="25" t="str">
        <f>IF(Pengawas!V895="","-",IF(Pengawas!V895=1,IF(Pengawas!AE895="","OK","Harap dikosongkan"),IF(Pengawas!V895=2,IF(Pengawas!AE895="","Harap diisi","OK"),IF(Pengawas!V896&lt;1,"-",IF(Pengawas!V896&gt;2,"-","OK")))))</f>
        <v>-</v>
      </c>
      <c r="AF895" s="25" t="str">
        <f>IF(Pengawas!V895="","-",IF(Pengawas!V895=1,IF(Pengawas!AF895="","OK","Harap dikosongkan"),IF(Pengawas!V895=2,IF(Pengawas!AF895="","Harap diisi","OK"),IF(Pengawas!V896&lt;1,"-",IF(Pengawas!V896&gt;2,"-","OK")))))</f>
        <v>-</v>
      </c>
      <c r="AG895" s="25" t="str">
        <f>IF(Pengawas!V895="","-",IF(Pengawas!V895=1,IF(Pengawas!AG895="","OK","Harap dikosongkan"),IF(Pengawas!V895=2,IF(Pengawas!AG895="","Harap diisi","OK"),IF(Pengawas!V896&lt;1,"-",IF(Pengawas!V896&gt;2,"-","OK")))))</f>
        <v>-</v>
      </c>
      <c r="AH895" s="25" t="str">
        <f>IF(Pengawas!V895="","-",IF(Pengawas!V895=1,IF(Pengawas!AH895="","OK","Harap dikosongkan"),IF(Pengawas!V895=2,IF(Pengawas!AH895="","Harap diisi","OK"),IF(Pengawas!V896&lt;1,"-",IF(Pengawas!V896&gt;2,"-","OK")))))</f>
        <v>-</v>
      </c>
      <c r="AI895" s="25" t="str">
        <f>IF(Pengawas!V895="","-",IF(Pengawas!V895=1,IF(Pengawas!AI895="","OK","Harap dikosongkan"),IF(Pengawas!V895=2,IF(Pengawas!AI895="","Harap diisi","OK"),IF(Pengawas!V896&lt;1,"-",IF(Pengawas!V896&gt;2,"-","OK")))))</f>
        <v>-</v>
      </c>
      <c r="AJ895" s="25" t="str">
        <f>IF(Pengawas!V895="","-",IF(Pengawas!V895=1,IF(Pengawas!AJ895="","OK","Harap dikosongkan"),IF(Pengawas!V895=2,IF(Pengawas!AJ895="","Harap diisi","OK"),IF(Pengawas!V896&lt;1,"-",IF(Pengawas!V896&gt;2,"-","OK")))))</f>
        <v>-</v>
      </c>
      <c r="AK895" s="25" t="str">
        <f>IF(Pengawas!V895="","-",IF(Pengawas!V895=1,IF(Pengawas!AK895="","OK","Harap dikosongkan"),IF(Pengawas!V895=2,IF(Pengawas!AK895="","Harap diisi","OK"),IF(Pengawas!V896&lt;1,"-",IF(Pengawas!V896&gt;2,"-","OK")))))</f>
        <v>-</v>
      </c>
      <c r="AL895" s="25" t="str">
        <f>IF(Pengawas!AL895="","-",IF(Pengawas!AL895&gt;3,"Tidak valid",IF(Pengawas!AL895&lt;1,"Tidak valid","OK")))</f>
        <v>-</v>
      </c>
      <c r="AM895" s="25" t="str">
        <f>IF(Pengawas!AL895="",IF(Pengawas!AM895="","-","Harap dikosongkan"),IF(Pengawas!AL895&lt;&gt;1,IF(Pengawas!AM895="","OK","Harap dikosongkan"),IF(Pengawas!AM895="","Harap diisi",IF(Pengawas!AM895&gt;2015,"Cek lagi",IF(Pengawas!AM895&lt;2005,"Cek lagi","OK")))))</f>
        <v>-</v>
      </c>
      <c r="AN895" s="25" t="str">
        <f>IF(Pengawas!AL895="",IF(Pengawas!AN895="","-","Harap dikosongkan"),IF(Pengawas!AL895&lt;&gt;1,IF(Pengawas!AN895="","OK","Harap dikosongkan"),IF(Pengawas!AN895="","Harap diisi",IF(VALUE(Pengawas!AN895)&gt;33,"Tidak valid",IF(VALUE(Pengawas!AN895)&lt;1,"Tidak valid","OK")))))</f>
        <v>-</v>
      </c>
      <c r="AO895" s="25" t="str">
        <f>IF(Pengawas!AL895="",IF(Pengawas!AO895="","-","Harap dikosongkan"),IF(Pengawas!AL895&lt;&gt;1,IF(Pengawas!AO895="","OK","Harap dikosongkan"),IF(Pengawas!AO895="","Harap diisi",IF(Pengawas!AO895&gt;1,"Tidak valid","OK"))))</f>
        <v>-</v>
      </c>
      <c r="AP895" s="25" t="str">
        <f>IF(Pengawas!AL895&gt;1,"OK",IF(Pengawas!AO895="",IF(Pengawas!AP895="","-","Kolom AO cek lagi"),IF(Pengawas!AO895=0,IF(Pengawas!AP895="","OK","Harap dikosongkan"),IF(Pengawas!AP895="","Harap diisi",IF(LEN(Pengawas!AP895)&lt;12,"Tidak valid",IF(LEN(Pengawas!AP895)&gt;14,"Tidak valid","OK"))))))</f>
        <v>-</v>
      </c>
      <c r="AQ895" s="26" t="str">
        <f>IF(Pengawas!AL895&gt;1,"OK",IF(Pengawas!AO895="",IF(Pengawas!AQ895="","-","Kolom AO cek lagi"),IF(Pengawas!AO895=0,IF(Pengawas!AQ895="","OK","Harap dikosongkan"),IF(Pengawas!AQ895="","Harap diisi",IF(LEN(Pengawas!AQ895)&lt;5,"Cek lagi","OK")))))</f>
        <v>-</v>
      </c>
      <c r="AR895" s="26" t="str">
        <f>IF(Pengawas!AL895&gt;1,"OK",IF(Pengawas!AO895="",IF(Pengawas!AR895="","-","Kolom AT cek lagi"),IF(Pengawas!AO895=0,IF(Pengawas!AR895="","OK","Harap dikosongkan"),IF(Pengawas!AR895="","Harap diisi",IF(VALUE(LEFT(Pengawas!AR895,2))&gt;31,"Tanggal tidak valid",IF(VALUE(LEFT(RIGHT(Pengawas!AR895,7),2))&gt;12,"Bulan tidak valid",IF(VALUE(RIGHT(Pengawas!AR895,4))&gt;2016,"Tahun cek lagi",IF(VALUE(RIGHT(Pengawas!AR895,4))&lt;2005,"Tahun cek lagi","OK"))))))))</f>
        <v>-</v>
      </c>
      <c r="AS895" s="25" t="str">
        <f>IF(Pengawas!AP895="",IF(Pengawas!AS895="","-","Harap dikosongkan"),IF(Pengawas!AP895&lt;&gt;"",IF(Pengawas!AS895="","Harap diisi",IF(Pengawas!AS895&gt;1,"Tidak valid","OK"))))</f>
        <v>-</v>
      </c>
      <c r="AT895" s="25" t="str">
        <f>IF(Pengawas!AS895="",IF(Pengawas!AT895="","-","Harap dikosongkan"),IF(Pengawas!AS895&lt;&gt;1,IF(Pengawas!AT895="","OK","Harap dikosongkan"),IF(Pengawas!AS895="",IF(Pengawas!AT895="","-","Harap dikosongkan"),IF(Pengawas!AS895=0,IF(Pengawas!AT895="","OK","Harap dikosongkan"),IF(Pengawas!AT895="","Harap diisi",IF(Pengawas!AT895&gt;2016,"Cek lagi",IF(Pengawas!AT895&lt;2005,"Cek lagi",IF(Pengawas!AM895&gt;Pengawas!AT895,"Cek lagi dengan Kolom AL","OK"))))))))</f>
        <v>-</v>
      </c>
      <c r="AU895" s="25" t="str">
        <f>IF(Pengawas!AS895="",IF(Pengawas!AU895="","-","Harap dikosongkan"),IF(Pengawas!AS895&lt;&gt;1,IF(Pengawas!AU895="","OK","Harap dikosongkan"),IF(Pengawas!AS895="",IF(Pengawas!AU895="","-","Harap dikosongkan"),IF(Pengawas!AS895=0,IF(Pengawas!AU895="","OK","Harap dikosongkan"),IF(Pengawas!AU895="","Harap diisi",IF(Pengawas!AU895&gt;20000000,"Cek lagi",IF(Pengawas!AU895&lt;100000,"Cek lagi","OK")))))))</f>
        <v>-</v>
      </c>
      <c r="AV895" s="25" t="str">
        <f>IF(Pengawas!AV895="","-",IF(Pengawas!AV895&gt;3,"Tidak valid","OK"))</f>
        <v>-</v>
      </c>
      <c r="AW895" s="25" t="str">
        <f>IF(Pengawas!AV895="",IF(Pengawas!AW895="","-","Harap dikosongkan"),IF(Pengawas!AV895=0,IF(Pengawas!AW895="","OK","Harap dikosongkan"),IF(Pengawas!AV895&gt;0,IF(Pengawas!AW895="","Harap diisi",IF(Pengawas!AW895&gt;2015,"Tidak valid","OK")))))</f>
        <v>-</v>
      </c>
      <c r="AX895" s="25" t="str">
        <f>IF(Pengawas!AV895="",IF(Pengawas!AX895="","-","Harap dikosongkan"),IF(Pengawas!AV895=0,IF(Pengawas!AX895="","OK","Harap dikosongkan"),IF(Pengawas!AV895&gt;0,IF(Pengawas!AX895="","Harap diisi",IF(Pengawas!AX895="","-",IF(Pengawas!AX895&gt;1,"Tidak valid","OK"))))))</f>
        <v>-</v>
      </c>
      <c r="AY895" s="25" t="str">
        <f>IF(Pengawas!AY895="","-",IF(Pengawas!AY895&gt;2,"Tidak valid","OK"))</f>
        <v>-</v>
      </c>
      <c r="AZ895" s="25" t="str">
        <f>IF(Pengawas!AY895="",IF(Pengawas!AZ895="","-","Harap dikosongkan"),IF(Pengawas!AY895=0,IF(Pengawas!AZ895="","OK","Harap dikosongkan"),IF(Pengawas!AZ895="","Harap diisi",IF(Pengawas!AZ895&gt;2015,"Cek lagi",IF(Pengawas!AZ895&lt;2000,"Cek lagi","OK")))))</f>
        <v>-</v>
      </c>
      <c r="BA895" s="25" t="str">
        <f>IF(Pengawas!BA895="","-",IF(LEN(Pengawas!BA895)&lt;5,"Cek lagi","OK"))</f>
        <v>-</v>
      </c>
      <c r="BB895" s="25" t="str">
        <f>IF(Pengawas!BB895="","-",IF(LEN(Pengawas!BB895)&lt;4,"Cek lagi","OK"))</f>
        <v>-</v>
      </c>
      <c r="BC895" s="25" t="str">
        <f>IF(Pengawas!BC895="","-",IF(LEN(Pengawas!BC895)&lt;4,"Cek lagi","OK"))</f>
        <v>-</v>
      </c>
      <c r="BD895" s="25" t="str">
        <f>IF(Pengawas!BD895="","-",IF(LEN(Pengawas!BD895)&lt;4,"Cek lagi","OK"))</f>
        <v>-</v>
      </c>
      <c r="BE895" s="25" t="str">
        <f>IF(Pengawas!BE895="","-",IF(LEN(Pengawas!BE895)&lt;4,"Cek lagi","OK"))</f>
        <v>-</v>
      </c>
      <c r="BF895" s="25" t="str">
        <f>IF(Pengawas!BF895="","-",IF(LEN(Pengawas!BF895)&lt;&gt;5,"Tidak valid","OK"))</f>
        <v>-</v>
      </c>
      <c r="BG895" s="25" t="str">
        <f>IF(Pengawas!BG895="","-",IF(LEN(Pengawas!BG895)&lt;9,"Cek lagi",IF(LEN(Pengawas!BG895)&gt;14,"Cek lagi","OK")))</f>
        <v>-</v>
      </c>
    </row>
    <row r="896" spans="1:59" ht="15" customHeight="1" x14ac:dyDescent="0.2">
      <c r="A896" s="25" t="str">
        <f>IF(Pengawas!A896="","-",IF(LEN(Pengawas!A896)&lt;4,"Cek lagi","OK"))</f>
        <v>-</v>
      </c>
      <c r="B896" s="25" t="str">
        <f>IF(Pengawas!B896="","-",IF(LEN(Pengawas!B896)&lt;4,"Cek lagi","OK"))</f>
        <v>-</v>
      </c>
      <c r="C896" s="25" t="str">
        <f>IF(Pengawas!C896="","-",IF(LEN(Pengawas!C896)&lt;&gt;18,"Tidak valid","OK"))</f>
        <v>-</v>
      </c>
      <c r="D896" s="25" t="str">
        <f>IF(Pengawas!D896="","-",IF(LEN(Pengawas!D896)&lt;&gt;16,"Tidak valid","OK"))</f>
        <v>-</v>
      </c>
      <c r="E896" s="25" t="str">
        <f>IF(Pengawas!E896="","-",IF(LEN(Pengawas!E896)&lt;4,"Cek lagi","OK"))</f>
        <v>-</v>
      </c>
      <c r="F896" s="25" t="str">
        <f>IF(Pengawas!F896="","-",IF(LEN(Pengawas!F896)&lt;&gt;16,"Tidak valid","OK"))</f>
        <v>-</v>
      </c>
      <c r="G896" s="25" t="str">
        <f>IF(Pengawas!G896="","-",IF(LEN(Pengawas!G896)&lt;4,"Cek lagi","OK"))</f>
        <v>-</v>
      </c>
      <c r="H896" s="26" t="str">
        <f>IF(Pengawas!H896="","-",IF(VALUE(LEFT(Pengawas!H896,2))&gt;31,"Tanggal tidak valid",IF(VALUE(LEFT(RIGHT(Pengawas!H896,7),2))&gt;12,"Bulan tidak valid",IF(VALUE(RIGHT(Pengawas!H896,4))&gt;1990,"Umur terlalu muda",IF(VALUE(RIGHT(Pengawas!H896,4))&lt;1955,"Umur terlalu tua","OK")))))</f>
        <v>-</v>
      </c>
      <c r="I896" s="25" t="str">
        <f>IF(Pengawas!I896="","-",IF(Pengawas!I896="L","OK",IF(Pengawas!I896="P","OK","Tidak valid")))</f>
        <v>-</v>
      </c>
      <c r="J896" s="25" t="str">
        <f>IF(Pengawas!J896="","-",IF(LEN(Pengawas!J896)&lt;4,"Cek lagi","OK"))</f>
        <v>-</v>
      </c>
      <c r="K896" s="25" t="str">
        <f>IF(Pengawas!K896="","-",IF(Pengawas!K896&gt;5,"Tidak valid",IF(Pengawas!K896&lt;1,"Tidak valid","OK")))</f>
        <v>-</v>
      </c>
      <c r="L896" s="25" t="str">
        <f>IF(Pengawas!L896="","-",IF(VALUE(LEFT(Pengawas!L896,1))&gt;1,"Tidak valid","OK"))</f>
        <v>-</v>
      </c>
      <c r="M896" s="25" t="str">
        <f>IF(Pengawas!M896="","-",IF(VALUE(LEFT(Pengawas!M896,1))&gt;1,"Tidak valid","OK"))</f>
        <v>-</v>
      </c>
      <c r="N896" s="25" t="str">
        <f>IF(Pengawas!N896="","-",IF(VALUE(LEFT(Pengawas!N896,2))&gt;31,"Tanggal tidak valid",IF(VALUE(LEFT(RIGHT(Pengawas!N896,7),2))&gt;12,"Bulan tidak valid",IF(VALUE(RIGHT(Pengawas!N896,4))&gt;2015,"Tahun cek lagi",IF(VALUE(RIGHT(Pengawas!N896,4))&lt;1930,"Tahun cek lagi","OK")))))</f>
        <v>-</v>
      </c>
      <c r="O896" s="26" t="str">
        <f>IF(Pengawas!O896="","-",IF(VALUE(LEFT(Pengawas!O896,2))&gt;31,"Tanggal tidak valid",IF(VALUE(LEFT(RIGHT(Pengawas!O896,7),2))&gt;12,"Bulan tidak valid",IF(VALUE(RIGHT(Pengawas!O896,4))&gt;2015,"Tahun cek lagi",IF(VALUE(RIGHT(Pengawas!O896,4))&lt;1930,"Tahun cek lagi","OK")))))</f>
        <v>-</v>
      </c>
      <c r="P896" s="26" t="str">
        <f>IF(Pengawas!P896="","-",IF(VALUE(LEFT(Pengawas!P896,2))&gt;31,"Tanggal tidak valid",IF(VALUE(LEFT(RIGHT(Pengawas!P896,7),2))&gt;12,"Bulan tidak valid",IF(VALUE(RIGHT(Pengawas!P896,4))&gt;2015,"Tahun cek lagi",IF(VALUE(RIGHT(Pengawas!P896,4))&lt;1930,"Tahun cek lagi","OK")))))</f>
        <v>-</v>
      </c>
      <c r="Q896" s="25" t="str">
        <f>IF(Pengawas!Q896="","-",IF(Pengawas!Q896&gt;3,"Tidak valid",IF(Pengawas!Q896&lt;1,"Tidak valid","OK")))</f>
        <v>-</v>
      </c>
      <c r="R896" s="25" t="str">
        <f>IF(Pengawas!R896="","-",IF(Pengawas!R896&gt;20000000,"Cek lagi",IF(Pengawas!R896&lt;50000,"Cek lagi","OK")))</f>
        <v>-</v>
      </c>
      <c r="S896" s="25" t="str">
        <f>IF(Pengawas!S896="","-",IF(Pengawas!S896&gt;3,"Tidak valid",IF(Pengawas!S896&lt;1,"Tidak valid","OK")))</f>
        <v>-</v>
      </c>
      <c r="T896" s="25" t="str">
        <f>IF(Pengawas!T896="","-",IF(Pengawas!T896&gt;6,"Tidak valid",IF(Pengawas!T896&lt;1,"Tidak valid","OK")))</f>
        <v>-</v>
      </c>
      <c r="U896" s="25" t="str">
        <f>IF(Pengawas!U896="","-",IF(Pengawas!U896&gt;4,"Tidak valid",IF(Pengawas!U896&lt;1,"Tidak valid","OK")))</f>
        <v>-</v>
      </c>
      <c r="V896" s="25" t="str">
        <f>IF(Pengawas!V896="","-",IF(Pengawas!V896&gt;2,"Tidak valid",IF(Pengawas!V896&lt;1,"Tidak valid","OK")))</f>
        <v>-</v>
      </c>
      <c r="W896" s="25" t="str">
        <f>IF(Pengawas!V896="","-",IF(Pengawas!V896=1,IF(Pengawas!W896="","Harap diisi","OK"),IF(Pengawas!V896=2,IF(Pengawas!W896="","Harap diisi","OK"),IF(Pengawas!V897&lt;1,"-",IF(Pengawas!V897&gt;2,"-","OK")))))</f>
        <v>-</v>
      </c>
      <c r="X896" s="25" t="str">
        <f>IF(Pengawas!V896="","-",IF(Pengawas!V896=1,IF(Pengawas!X896="","Harap diisi","OK"),IF(Pengawas!V896=2,IF(Pengawas!X896="","Harap diisi","OK"),IF(Pengawas!V897&lt;1,"-",IF(Pengawas!V897&gt;2,"-","OK")))))</f>
        <v>-</v>
      </c>
      <c r="Y896" s="25" t="str">
        <f>IF(Pengawas!V896="","-",IF(Pengawas!V896=1,IF(Pengawas!Y896="","Harap diisi","OK"),IF(Pengawas!V896=2,IF(Pengawas!Y896="","Harap diisi","OK"),IF(Pengawas!V897&lt;1,"-",IF(Pengawas!V897&gt;2,"-","OK")))))</f>
        <v>-</v>
      </c>
      <c r="Z896" s="25" t="str">
        <f>IF(Pengawas!V896="","-",IF(Pengawas!V896=1,IF(Pengawas!Z896="","Harap diisi","OK"),IF(Pengawas!V896=2,IF(Pengawas!Z896="","Harap diisi","OK"),IF(Pengawas!V897&lt;1,"-",IF(Pengawas!V897&gt;2,"-","OK")))))</f>
        <v>-</v>
      </c>
      <c r="AA896" s="25" t="str">
        <f>IF(Pengawas!V896="","-",IF(Pengawas!V896=1,IF(Pengawas!AA896="","Harap diisi","OK"),IF(Pengawas!V896=2,IF(Pengawas!AA896="","Harap diisi","OK"),IF(Pengawas!V897&lt;1,"-",IF(Pengawas!V897&gt;2,"-","OK")))))</f>
        <v>-</v>
      </c>
      <c r="AB896" s="25" t="str">
        <f>IF(Pengawas!V896="","-",IF(Pengawas!V896=1,IF(Pengawas!AB896="","Harap diisi","OK"),IF(Pengawas!V896=2,IF(Pengawas!AB896="","Harap diisi","OK"),IF(Pengawas!V897&lt;1,"-",IF(Pengawas!V897&gt;2,"-","OK")))))</f>
        <v>-</v>
      </c>
      <c r="AC896" s="25" t="str">
        <f>IF(Pengawas!V896="","-",IF(Pengawas!V896=1,IF(Pengawas!AC896="","Harap diisi","OK"),IF(Pengawas!V896=2,IF(Pengawas!AC896="","Harap diisi","OK"),IF(Pengawas!V897&lt;1,"-",IF(Pengawas!V897&gt;2,"-","OK")))))</f>
        <v>-</v>
      </c>
      <c r="AD896" s="25" t="str">
        <f>IF(Pengawas!V896="","-",IF(Pengawas!V896=1,IF(Pengawas!AD896="","OK","Harap dikosongkan"),IF(Pengawas!V896=2,IF(Pengawas!AD896="","Harap diisi","OK"),IF(Pengawas!V897&lt;1,"-",IF(Pengawas!V897&gt;2,"-","OK")))))</f>
        <v>-</v>
      </c>
      <c r="AE896" s="25" t="str">
        <f>IF(Pengawas!V896="","-",IF(Pengawas!V896=1,IF(Pengawas!AE896="","OK","Harap dikosongkan"),IF(Pengawas!V896=2,IF(Pengawas!AE896="","Harap diisi","OK"),IF(Pengawas!V897&lt;1,"-",IF(Pengawas!V897&gt;2,"-","OK")))))</f>
        <v>-</v>
      </c>
      <c r="AF896" s="25" t="str">
        <f>IF(Pengawas!V896="","-",IF(Pengawas!V896=1,IF(Pengawas!AF896="","OK","Harap dikosongkan"),IF(Pengawas!V896=2,IF(Pengawas!AF896="","Harap diisi","OK"),IF(Pengawas!V897&lt;1,"-",IF(Pengawas!V897&gt;2,"-","OK")))))</f>
        <v>-</v>
      </c>
      <c r="AG896" s="25" t="str">
        <f>IF(Pengawas!V896="","-",IF(Pengawas!V896=1,IF(Pengawas!AG896="","OK","Harap dikosongkan"),IF(Pengawas!V896=2,IF(Pengawas!AG896="","Harap diisi","OK"),IF(Pengawas!V897&lt;1,"-",IF(Pengawas!V897&gt;2,"-","OK")))))</f>
        <v>-</v>
      </c>
      <c r="AH896" s="25" t="str">
        <f>IF(Pengawas!V896="","-",IF(Pengawas!V896=1,IF(Pengawas!AH896="","OK","Harap dikosongkan"),IF(Pengawas!V896=2,IF(Pengawas!AH896="","Harap diisi","OK"),IF(Pengawas!V897&lt;1,"-",IF(Pengawas!V897&gt;2,"-","OK")))))</f>
        <v>-</v>
      </c>
      <c r="AI896" s="25" t="str">
        <f>IF(Pengawas!V896="","-",IF(Pengawas!V896=1,IF(Pengawas!AI896="","OK","Harap dikosongkan"),IF(Pengawas!V896=2,IF(Pengawas!AI896="","Harap diisi","OK"),IF(Pengawas!V897&lt;1,"-",IF(Pengawas!V897&gt;2,"-","OK")))))</f>
        <v>-</v>
      </c>
      <c r="AJ896" s="25" t="str">
        <f>IF(Pengawas!V896="","-",IF(Pengawas!V896=1,IF(Pengawas!AJ896="","OK","Harap dikosongkan"),IF(Pengawas!V896=2,IF(Pengawas!AJ896="","Harap diisi","OK"),IF(Pengawas!V897&lt;1,"-",IF(Pengawas!V897&gt;2,"-","OK")))))</f>
        <v>-</v>
      </c>
      <c r="AK896" s="25" t="str">
        <f>IF(Pengawas!V896="","-",IF(Pengawas!V896=1,IF(Pengawas!AK896="","OK","Harap dikosongkan"),IF(Pengawas!V896=2,IF(Pengawas!AK896="","Harap diisi","OK"),IF(Pengawas!V897&lt;1,"-",IF(Pengawas!V897&gt;2,"-","OK")))))</f>
        <v>-</v>
      </c>
      <c r="AL896" s="25" t="str">
        <f>IF(Pengawas!AL896="","-",IF(Pengawas!AL896&gt;3,"Tidak valid",IF(Pengawas!AL896&lt;1,"Tidak valid","OK")))</f>
        <v>-</v>
      </c>
      <c r="AM896" s="25" t="str">
        <f>IF(Pengawas!AL896="",IF(Pengawas!AM896="","-","Harap dikosongkan"),IF(Pengawas!AL896&lt;&gt;1,IF(Pengawas!AM896="","OK","Harap dikosongkan"),IF(Pengawas!AM896="","Harap diisi",IF(Pengawas!AM896&gt;2015,"Cek lagi",IF(Pengawas!AM896&lt;2005,"Cek lagi","OK")))))</f>
        <v>-</v>
      </c>
      <c r="AN896" s="25" t="str">
        <f>IF(Pengawas!AL896="",IF(Pengawas!AN896="","-","Harap dikosongkan"),IF(Pengawas!AL896&lt;&gt;1,IF(Pengawas!AN896="","OK","Harap dikosongkan"),IF(Pengawas!AN896="","Harap diisi",IF(VALUE(Pengawas!AN896)&gt;33,"Tidak valid",IF(VALUE(Pengawas!AN896)&lt;1,"Tidak valid","OK")))))</f>
        <v>-</v>
      </c>
      <c r="AO896" s="25" t="str">
        <f>IF(Pengawas!AL896="",IF(Pengawas!AO896="","-","Harap dikosongkan"),IF(Pengawas!AL896&lt;&gt;1,IF(Pengawas!AO896="","OK","Harap dikosongkan"),IF(Pengawas!AO896="","Harap diisi",IF(Pengawas!AO896&gt;1,"Tidak valid","OK"))))</f>
        <v>-</v>
      </c>
      <c r="AP896" s="25" t="str">
        <f>IF(Pengawas!AL896&gt;1,"OK",IF(Pengawas!AO896="",IF(Pengawas!AP896="","-","Kolom AO cek lagi"),IF(Pengawas!AO896=0,IF(Pengawas!AP896="","OK","Harap dikosongkan"),IF(Pengawas!AP896="","Harap diisi",IF(LEN(Pengawas!AP896)&lt;12,"Tidak valid",IF(LEN(Pengawas!AP896)&gt;14,"Tidak valid","OK"))))))</f>
        <v>-</v>
      </c>
      <c r="AQ896" s="26" t="str">
        <f>IF(Pengawas!AL896&gt;1,"OK",IF(Pengawas!AO896="",IF(Pengawas!AQ896="","-","Kolom AO cek lagi"),IF(Pengawas!AO896=0,IF(Pengawas!AQ896="","OK","Harap dikosongkan"),IF(Pengawas!AQ896="","Harap diisi",IF(LEN(Pengawas!AQ896)&lt;5,"Cek lagi","OK")))))</f>
        <v>-</v>
      </c>
      <c r="AR896" s="26" t="str">
        <f>IF(Pengawas!AL896&gt;1,"OK",IF(Pengawas!AO896="",IF(Pengawas!AR896="","-","Kolom AT cek lagi"),IF(Pengawas!AO896=0,IF(Pengawas!AR896="","OK","Harap dikosongkan"),IF(Pengawas!AR896="","Harap diisi",IF(VALUE(LEFT(Pengawas!AR896,2))&gt;31,"Tanggal tidak valid",IF(VALUE(LEFT(RIGHT(Pengawas!AR896,7),2))&gt;12,"Bulan tidak valid",IF(VALUE(RIGHT(Pengawas!AR896,4))&gt;2016,"Tahun cek lagi",IF(VALUE(RIGHT(Pengawas!AR896,4))&lt;2005,"Tahun cek lagi","OK"))))))))</f>
        <v>-</v>
      </c>
      <c r="AS896" s="25" t="str">
        <f>IF(Pengawas!AP896="",IF(Pengawas!AS896="","-","Harap dikosongkan"),IF(Pengawas!AP896&lt;&gt;"",IF(Pengawas!AS896="","Harap diisi",IF(Pengawas!AS896&gt;1,"Tidak valid","OK"))))</f>
        <v>-</v>
      </c>
      <c r="AT896" s="25" t="str">
        <f>IF(Pengawas!AS896="",IF(Pengawas!AT896="","-","Harap dikosongkan"),IF(Pengawas!AS896&lt;&gt;1,IF(Pengawas!AT896="","OK","Harap dikosongkan"),IF(Pengawas!AS896="",IF(Pengawas!AT896="","-","Harap dikosongkan"),IF(Pengawas!AS896=0,IF(Pengawas!AT896="","OK","Harap dikosongkan"),IF(Pengawas!AT896="","Harap diisi",IF(Pengawas!AT896&gt;2016,"Cek lagi",IF(Pengawas!AT896&lt;2005,"Cek lagi",IF(Pengawas!AM896&gt;Pengawas!AT896,"Cek lagi dengan Kolom AL","OK"))))))))</f>
        <v>-</v>
      </c>
      <c r="AU896" s="25" t="str">
        <f>IF(Pengawas!AS896="",IF(Pengawas!AU896="","-","Harap dikosongkan"),IF(Pengawas!AS896&lt;&gt;1,IF(Pengawas!AU896="","OK","Harap dikosongkan"),IF(Pengawas!AS896="",IF(Pengawas!AU896="","-","Harap dikosongkan"),IF(Pengawas!AS896=0,IF(Pengawas!AU896="","OK","Harap dikosongkan"),IF(Pengawas!AU896="","Harap diisi",IF(Pengawas!AU896&gt;20000000,"Cek lagi",IF(Pengawas!AU896&lt;100000,"Cek lagi","OK")))))))</f>
        <v>-</v>
      </c>
      <c r="AV896" s="25" t="str">
        <f>IF(Pengawas!AV896="","-",IF(Pengawas!AV896&gt;3,"Tidak valid","OK"))</f>
        <v>-</v>
      </c>
      <c r="AW896" s="25" t="str">
        <f>IF(Pengawas!AV896="",IF(Pengawas!AW896="","-","Harap dikosongkan"),IF(Pengawas!AV896=0,IF(Pengawas!AW896="","OK","Harap dikosongkan"),IF(Pengawas!AV896&gt;0,IF(Pengawas!AW896="","Harap diisi",IF(Pengawas!AW896&gt;2015,"Tidak valid","OK")))))</f>
        <v>-</v>
      </c>
      <c r="AX896" s="25" t="str">
        <f>IF(Pengawas!AV896="",IF(Pengawas!AX896="","-","Harap dikosongkan"),IF(Pengawas!AV896=0,IF(Pengawas!AX896="","OK","Harap dikosongkan"),IF(Pengawas!AV896&gt;0,IF(Pengawas!AX896="","Harap diisi",IF(Pengawas!AX896="","-",IF(Pengawas!AX896&gt;1,"Tidak valid","OK"))))))</f>
        <v>-</v>
      </c>
      <c r="AY896" s="25" t="str">
        <f>IF(Pengawas!AY896="","-",IF(Pengawas!AY896&gt;2,"Tidak valid","OK"))</f>
        <v>-</v>
      </c>
      <c r="AZ896" s="25" t="str">
        <f>IF(Pengawas!AY896="",IF(Pengawas!AZ896="","-","Harap dikosongkan"),IF(Pengawas!AY896=0,IF(Pengawas!AZ896="","OK","Harap dikosongkan"),IF(Pengawas!AZ896="","Harap diisi",IF(Pengawas!AZ896&gt;2015,"Cek lagi",IF(Pengawas!AZ896&lt;2000,"Cek lagi","OK")))))</f>
        <v>-</v>
      </c>
      <c r="BA896" s="25" t="str">
        <f>IF(Pengawas!BA896="","-",IF(LEN(Pengawas!BA896)&lt;5,"Cek lagi","OK"))</f>
        <v>-</v>
      </c>
      <c r="BB896" s="25" t="str">
        <f>IF(Pengawas!BB896="","-",IF(LEN(Pengawas!BB896)&lt;4,"Cek lagi","OK"))</f>
        <v>-</v>
      </c>
      <c r="BC896" s="25" t="str">
        <f>IF(Pengawas!BC896="","-",IF(LEN(Pengawas!BC896)&lt;4,"Cek lagi","OK"))</f>
        <v>-</v>
      </c>
      <c r="BD896" s="25" t="str">
        <f>IF(Pengawas!BD896="","-",IF(LEN(Pengawas!BD896)&lt;4,"Cek lagi","OK"))</f>
        <v>-</v>
      </c>
      <c r="BE896" s="25" t="str">
        <f>IF(Pengawas!BE896="","-",IF(LEN(Pengawas!BE896)&lt;4,"Cek lagi","OK"))</f>
        <v>-</v>
      </c>
      <c r="BF896" s="25" t="str">
        <f>IF(Pengawas!BF896="","-",IF(LEN(Pengawas!BF896)&lt;&gt;5,"Tidak valid","OK"))</f>
        <v>-</v>
      </c>
      <c r="BG896" s="25" t="str">
        <f>IF(Pengawas!BG896="","-",IF(LEN(Pengawas!BG896)&lt;9,"Cek lagi",IF(LEN(Pengawas!BG896)&gt;14,"Cek lagi","OK")))</f>
        <v>-</v>
      </c>
    </row>
    <row r="897" spans="1:59" ht="15" customHeight="1" x14ac:dyDescent="0.2">
      <c r="A897" s="25" t="str">
        <f>IF(Pengawas!A897="","-",IF(LEN(Pengawas!A897)&lt;4,"Cek lagi","OK"))</f>
        <v>-</v>
      </c>
      <c r="B897" s="25" t="str">
        <f>IF(Pengawas!B897="","-",IF(LEN(Pengawas!B897)&lt;4,"Cek lagi","OK"))</f>
        <v>-</v>
      </c>
      <c r="C897" s="25" t="str">
        <f>IF(Pengawas!C897="","-",IF(LEN(Pengawas!C897)&lt;&gt;18,"Tidak valid","OK"))</f>
        <v>-</v>
      </c>
      <c r="D897" s="25" t="str">
        <f>IF(Pengawas!D897="","-",IF(LEN(Pengawas!D897)&lt;&gt;16,"Tidak valid","OK"))</f>
        <v>-</v>
      </c>
      <c r="E897" s="25" t="str">
        <f>IF(Pengawas!E897="","-",IF(LEN(Pengawas!E897)&lt;4,"Cek lagi","OK"))</f>
        <v>-</v>
      </c>
      <c r="F897" s="25" t="str">
        <f>IF(Pengawas!F897="","-",IF(LEN(Pengawas!F897)&lt;&gt;16,"Tidak valid","OK"))</f>
        <v>-</v>
      </c>
      <c r="G897" s="25" t="str">
        <f>IF(Pengawas!G897="","-",IF(LEN(Pengawas!G897)&lt;4,"Cek lagi","OK"))</f>
        <v>-</v>
      </c>
      <c r="H897" s="26" t="str">
        <f>IF(Pengawas!H897="","-",IF(VALUE(LEFT(Pengawas!H897,2))&gt;31,"Tanggal tidak valid",IF(VALUE(LEFT(RIGHT(Pengawas!H897,7),2))&gt;12,"Bulan tidak valid",IF(VALUE(RIGHT(Pengawas!H897,4))&gt;1990,"Umur terlalu muda",IF(VALUE(RIGHT(Pengawas!H897,4))&lt;1955,"Umur terlalu tua","OK")))))</f>
        <v>-</v>
      </c>
      <c r="I897" s="25" t="str">
        <f>IF(Pengawas!I897="","-",IF(Pengawas!I897="L","OK",IF(Pengawas!I897="P","OK","Tidak valid")))</f>
        <v>-</v>
      </c>
      <c r="J897" s="25" t="str">
        <f>IF(Pengawas!J897="","-",IF(LEN(Pengawas!J897)&lt;4,"Cek lagi","OK"))</f>
        <v>-</v>
      </c>
      <c r="K897" s="25" t="str">
        <f>IF(Pengawas!K897="","-",IF(Pengawas!K897&gt;5,"Tidak valid",IF(Pengawas!K897&lt;1,"Tidak valid","OK")))</f>
        <v>-</v>
      </c>
      <c r="L897" s="25" t="str">
        <f>IF(Pengawas!L897="","-",IF(VALUE(LEFT(Pengawas!L897,1))&gt;1,"Tidak valid","OK"))</f>
        <v>-</v>
      </c>
      <c r="M897" s="25" t="str">
        <f>IF(Pengawas!M897="","-",IF(VALUE(LEFT(Pengawas!M897,1))&gt;1,"Tidak valid","OK"))</f>
        <v>-</v>
      </c>
      <c r="N897" s="25" t="str">
        <f>IF(Pengawas!N897="","-",IF(VALUE(LEFT(Pengawas!N897,2))&gt;31,"Tanggal tidak valid",IF(VALUE(LEFT(RIGHT(Pengawas!N897,7),2))&gt;12,"Bulan tidak valid",IF(VALUE(RIGHT(Pengawas!N897,4))&gt;2015,"Tahun cek lagi",IF(VALUE(RIGHT(Pengawas!N897,4))&lt;1930,"Tahun cek lagi","OK")))))</f>
        <v>-</v>
      </c>
      <c r="O897" s="26" t="str">
        <f>IF(Pengawas!O897="","-",IF(VALUE(LEFT(Pengawas!O897,2))&gt;31,"Tanggal tidak valid",IF(VALUE(LEFT(RIGHT(Pengawas!O897,7),2))&gt;12,"Bulan tidak valid",IF(VALUE(RIGHT(Pengawas!O897,4))&gt;2015,"Tahun cek lagi",IF(VALUE(RIGHT(Pengawas!O897,4))&lt;1930,"Tahun cek lagi","OK")))))</f>
        <v>-</v>
      </c>
      <c r="P897" s="26" t="str">
        <f>IF(Pengawas!P897="","-",IF(VALUE(LEFT(Pengawas!P897,2))&gt;31,"Tanggal tidak valid",IF(VALUE(LEFT(RIGHT(Pengawas!P897,7),2))&gt;12,"Bulan tidak valid",IF(VALUE(RIGHT(Pengawas!P897,4))&gt;2015,"Tahun cek lagi",IF(VALUE(RIGHT(Pengawas!P897,4))&lt;1930,"Tahun cek lagi","OK")))))</f>
        <v>-</v>
      </c>
      <c r="Q897" s="25" t="str">
        <f>IF(Pengawas!Q897="","-",IF(Pengawas!Q897&gt;3,"Tidak valid",IF(Pengawas!Q897&lt;1,"Tidak valid","OK")))</f>
        <v>-</v>
      </c>
      <c r="R897" s="25" t="str">
        <f>IF(Pengawas!R897="","-",IF(Pengawas!R897&gt;20000000,"Cek lagi",IF(Pengawas!R897&lt;50000,"Cek lagi","OK")))</f>
        <v>-</v>
      </c>
      <c r="S897" s="25" t="str">
        <f>IF(Pengawas!S897="","-",IF(Pengawas!S897&gt;3,"Tidak valid",IF(Pengawas!S897&lt;1,"Tidak valid","OK")))</f>
        <v>-</v>
      </c>
      <c r="T897" s="25" t="str">
        <f>IF(Pengawas!T897="","-",IF(Pengawas!T897&gt;6,"Tidak valid",IF(Pengawas!T897&lt;1,"Tidak valid","OK")))</f>
        <v>-</v>
      </c>
      <c r="U897" s="25" t="str">
        <f>IF(Pengawas!U897="","-",IF(Pengawas!U897&gt;4,"Tidak valid",IF(Pengawas!U897&lt;1,"Tidak valid","OK")))</f>
        <v>-</v>
      </c>
      <c r="V897" s="25" t="str">
        <f>IF(Pengawas!V897="","-",IF(Pengawas!V897&gt;2,"Tidak valid",IF(Pengawas!V897&lt;1,"Tidak valid","OK")))</f>
        <v>-</v>
      </c>
      <c r="W897" s="25" t="str">
        <f>IF(Pengawas!V897="","-",IF(Pengawas!V897=1,IF(Pengawas!W897="","Harap diisi","OK"),IF(Pengawas!V897=2,IF(Pengawas!W897="","Harap diisi","OK"),IF(Pengawas!V898&lt;1,"-",IF(Pengawas!V898&gt;2,"-","OK")))))</f>
        <v>-</v>
      </c>
      <c r="X897" s="25" t="str">
        <f>IF(Pengawas!V897="","-",IF(Pengawas!V897=1,IF(Pengawas!X897="","Harap diisi","OK"),IF(Pengawas!V897=2,IF(Pengawas!X897="","Harap diisi","OK"),IF(Pengawas!V898&lt;1,"-",IF(Pengawas!V898&gt;2,"-","OK")))))</f>
        <v>-</v>
      </c>
      <c r="Y897" s="25" t="str">
        <f>IF(Pengawas!V897="","-",IF(Pengawas!V897=1,IF(Pengawas!Y897="","Harap diisi","OK"),IF(Pengawas!V897=2,IF(Pengawas!Y897="","Harap diisi","OK"),IF(Pengawas!V898&lt;1,"-",IF(Pengawas!V898&gt;2,"-","OK")))))</f>
        <v>-</v>
      </c>
      <c r="Z897" s="25" t="str">
        <f>IF(Pengawas!V897="","-",IF(Pengawas!V897=1,IF(Pengawas!Z897="","Harap diisi","OK"),IF(Pengawas!V897=2,IF(Pengawas!Z897="","Harap diisi","OK"),IF(Pengawas!V898&lt;1,"-",IF(Pengawas!V898&gt;2,"-","OK")))))</f>
        <v>-</v>
      </c>
      <c r="AA897" s="25" t="str">
        <f>IF(Pengawas!V897="","-",IF(Pengawas!V897=1,IF(Pengawas!AA897="","Harap diisi","OK"),IF(Pengawas!V897=2,IF(Pengawas!AA897="","Harap diisi","OK"),IF(Pengawas!V898&lt;1,"-",IF(Pengawas!V898&gt;2,"-","OK")))))</f>
        <v>-</v>
      </c>
      <c r="AB897" s="25" t="str">
        <f>IF(Pengawas!V897="","-",IF(Pengawas!V897=1,IF(Pengawas!AB897="","Harap diisi","OK"),IF(Pengawas!V897=2,IF(Pengawas!AB897="","Harap diisi","OK"),IF(Pengawas!V898&lt;1,"-",IF(Pengawas!V898&gt;2,"-","OK")))))</f>
        <v>-</v>
      </c>
      <c r="AC897" s="25" t="str">
        <f>IF(Pengawas!V897="","-",IF(Pengawas!V897=1,IF(Pengawas!AC897="","Harap diisi","OK"),IF(Pengawas!V897=2,IF(Pengawas!AC897="","Harap diisi","OK"),IF(Pengawas!V898&lt;1,"-",IF(Pengawas!V898&gt;2,"-","OK")))))</f>
        <v>-</v>
      </c>
      <c r="AD897" s="25" t="str">
        <f>IF(Pengawas!V897="","-",IF(Pengawas!V897=1,IF(Pengawas!AD897="","OK","Harap dikosongkan"),IF(Pengawas!V897=2,IF(Pengawas!AD897="","Harap diisi","OK"),IF(Pengawas!V898&lt;1,"-",IF(Pengawas!V898&gt;2,"-","OK")))))</f>
        <v>-</v>
      </c>
      <c r="AE897" s="25" t="str">
        <f>IF(Pengawas!V897="","-",IF(Pengawas!V897=1,IF(Pengawas!AE897="","OK","Harap dikosongkan"),IF(Pengawas!V897=2,IF(Pengawas!AE897="","Harap diisi","OK"),IF(Pengawas!V898&lt;1,"-",IF(Pengawas!V898&gt;2,"-","OK")))))</f>
        <v>-</v>
      </c>
      <c r="AF897" s="25" t="str">
        <f>IF(Pengawas!V897="","-",IF(Pengawas!V897=1,IF(Pengawas!AF897="","OK","Harap dikosongkan"),IF(Pengawas!V897=2,IF(Pengawas!AF897="","Harap diisi","OK"),IF(Pengawas!V898&lt;1,"-",IF(Pengawas!V898&gt;2,"-","OK")))))</f>
        <v>-</v>
      </c>
      <c r="AG897" s="25" t="str">
        <f>IF(Pengawas!V897="","-",IF(Pengawas!V897=1,IF(Pengawas!AG897="","OK","Harap dikosongkan"),IF(Pengawas!V897=2,IF(Pengawas!AG897="","Harap diisi","OK"),IF(Pengawas!V898&lt;1,"-",IF(Pengawas!V898&gt;2,"-","OK")))))</f>
        <v>-</v>
      </c>
      <c r="AH897" s="25" t="str">
        <f>IF(Pengawas!V897="","-",IF(Pengawas!V897=1,IF(Pengawas!AH897="","OK","Harap dikosongkan"),IF(Pengawas!V897=2,IF(Pengawas!AH897="","Harap diisi","OK"),IF(Pengawas!V898&lt;1,"-",IF(Pengawas!V898&gt;2,"-","OK")))))</f>
        <v>-</v>
      </c>
      <c r="AI897" s="25" t="str">
        <f>IF(Pengawas!V897="","-",IF(Pengawas!V897=1,IF(Pengawas!AI897="","OK","Harap dikosongkan"),IF(Pengawas!V897=2,IF(Pengawas!AI897="","Harap diisi","OK"),IF(Pengawas!V898&lt;1,"-",IF(Pengawas!V898&gt;2,"-","OK")))))</f>
        <v>-</v>
      </c>
      <c r="AJ897" s="25" t="str">
        <f>IF(Pengawas!V897="","-",IF(Pengawas!V897=1,IF(Pengawas!AJ897="","OK","Harap dikosongkan"),IF(Pengawas!V897=2,IF(Pengawas!AJ897="","Harap diisi","OK"),IF(Pengawas!V898&lt;1,"-",IF(Pengawas!V898&gt;2,"-","OK")))))</f>
        <v>-</v>
      </c>
      <c r="AK897" s="25" t="str">
        <f>IF(Pengawas!V897="","-",IF(Pengawas!V897=1,IF(Pengawas!AK897="","OK","Harap dikosongkan"),IF(Pengawas!V897=2,IF(Pengawas!AK897="","Harap diisi","OK"),IF(Pengawas!V898&lt;1,"-",IF(Pengawas!V898&gt;2,"-","OK")))))</f>
        <v>-</v>
      </c>
      <c r="AL897" s="25" t="str">
        <f>IF(Pengawas!AL897="","-",IF(Pengawas!AL897&gt;3,"Tidak valid",IF(Pengawas!AL897&lt;1,"Tidak valid","OK")))</f>
        <v>-</v>
      </c>
      <c r="AM897" s="25" t="str">
        <f>IF(Pengawas!AL897="",IF(Pengawas!AM897="","-","Harap dikosongkan"),IF(Pengawas!AL897&lt;&gt;1,IF(Pengawas!AM897="","OK","Harap dikosongkan"),IF(Pengawas!AM897="","Harap diisi",IF(Pengawas!AM897&gt;2015,"Cek lagi",IF(Pengawas!AM897&lt;2005,"Cek lagi","OK")))))</f>
        <v>-</v>
      </c>
      <c r="AN897" s="25" t="str">
        <f>IF(Pengawas!AL897="",IF(Pengawas!AN897="","-","Harap dikosongkan"),IF(Pengawas!AL897&lt;&gt;1,IF(Pengawas!AN897="","OK","Harap dikosongkan"),IF(Pengawas!AN897="","Harap diisi",IF(VALUE(Pengawas!AN897)&gt;33,"Tidak valid",IF(VALUE(Pengawas!AN897)&lt;1,"Tidak valid","OK")))))</f>
        <v>-</v>
      </c>
      <c r="AO897" s="25" t="str">
        <f>IF(Pengawas!AL897="",IF(Pengawas!AO897="","-","Harap dikosongkan"),IF(Pengawas!AL897&lt;&gt;1,IF(Pengawas!AO897="","OK","Harap dikosongkan"),IF(Pengawas!AO897="","Harap diisi",IF(Pengawas!AO897&gt;1,"Tidak valid","OK"))))</f>
        <v>-</v>
      </c>
      <c r="AP897" s="25" t="str">
        <f>IF(Pengawas!AL897&gt;1,"OK",IF(Pengawas!AO897="",IF(Pengawas!AP897="","-","Kolom AO cek lagi"),IF(Pengawas!AO897=0,IF(Pengawas!AP897="","OK","Harap dikosongkan"),IF(Pengawas!AP897="","Harap diisi",IF(LEN(Pengawas!AP897)&lt;12,"Tidak valid",IF(LEN(Pengawas!AP897)&gt;14,"Tidak valid","OK"))))))</f>
        <v>-</v>
      </c>
      <c r="AQ897" s="26" t="str">
        <f>IF(Pengawas!AL897&gt;1,"OK",IF(Pengawas!AO897="",IF(Pengawas!AQ897="","-","Kolom AO cek lagi"),IF(Pengawas!AO897=0,IF(Pengawas!AQ897="","OK","Harap dikosongkan"),IF(Pengawas!AQ897="","Harap diisi",IF(LEN(Pengawas!AQ897)&lt;5,"Cek lagi","OK")))))</f>
        <v>-</v>
      </c>
      <c r="AR897" s="26" t="str">
        <f>IF(Pengawas!AL897&gt;1,"OK",IF(Pengawas!AO897="",IF(Pengawas!AR897="","-","Kolom AT cek lagi"),IF(Pengawas!AO897=0,IF(Pengawas!AR897="","OK","Harap dikosongkan"),IF(Pengawas!AR897="","Harap diisi",IF(VALUE(LEFT(Pengawas!AR897,2))&gt;31,"Tanggal tidak valid",IF(VALUE(LEFT(RIGHT(Pengawas!AR897,7),2))&gt;12,"Bulan tidak valid",IF(VALUE(RIGHT(Pengawas!AR897,4))&gt;2016,"Tahun cek lagi",IF(VALUE(RIGHT(Pengawas!AR897,4))&lt;2005,"Tahun cek lagi","OK"))))))))</f>
        <v>-</v>
      </c>
      <c r="AS897" s="25" t="str">
        <f>IF(Pengawas!AP897="",IF(Pengawas!AS897="","-","Harap dikosongkan"),IF(Pengawas!AP897&lt;&gt;"",IF(Pengawas!AS897="","Harap diisi",IF(Pengawas!AS897&gt;1,"Tidak valid","OK"))))</f>
        <v>-</v>
      </c>
      <c r="AT897" s="25" t="str">
        <f>IF(Pengawas!AS897="",IF(Pengawas!AT897="","-","Harap dikosongkan"),IF(Pengawas!AS897&lt;&gt;1,IF(Pengawas!AT897="","OK","Harap dikosongkan"),IF(Pengawas!AS897="",IF(Pengawas!AT897="","-","Harap dikosongkan"),IF(Pengawas!AS897=0,IF(Pengawas!AT897="","OK","Harap dikosongkan"),IF(Pengawas!AT897="","Harap diisi",IF(Pengawas!AT897&gt;2016,"Cek lagi",IF(Pengawas!AT897&lt;2005,"Cek lagi",IF(Pengawas!AM897&gt;Pengawas!AT897,"Cek lagi dengan Kolom AL","OK"))))))))</f>
        <v>-</v>
      </c>
      <c r="AU897" s="25" t="str">
        <f>IF(Pengawas!AS897="",IF(Pengawas!AU897="","-","Harap dikosongkan"),IF(Pengawas!AS897&lt;&gt;1,IF(Pengawas!AU897="","OK","Harap dikosongkan"),IF(Pengawas!AS897="",IF(Pengawas!AU897="","-","Harap dikosongkan"),IF(Pengawas!AS897=0,IF(Pengawas!AU897="","OK","Harap dikosongkan"),IF(Pengawas!AU897="","Harap diisi",IF(Pengawas!AU897&gt;20000000,"Cek lagi",IF(Pengawas!AU897&lt;100000,"Cek lagi","OK")))))))</f>
        <v>-</v>
      </c>
      <c r="AV897" s="25" t="str">
        <f>IF(Pengawas!AV897="","-",IF(Pengawas!AV897&gt;3,"Tidak valid","OK"))</f>
        <v>-</v>
      </c>
      <c r="AW897" s="25" t="str">
        <f>IF(Pengawas!AV897="",IF(Pengawas!AW897="","-","Harap dikosongkan"),IF(Pengawas!AV897=0,IF(Pengawas!AW897="","OK","Harap dikosongkan"),IF(Pengawas!AV897&gt;0,IF(Pengawas!AW897="","Harap diisi",IF(Pengawas!AW897&gt;2015,"Tidak valid","OK")))))</f>
        <v>-</v>
      </c>
      <c r="AX897" s="25" t="str">
        <f>IF(Pengawas!AV897="",IF(Pengawas!AX897="","-","Harap dikosongkan"),IF(Pengawas!AV897=0,IF(Pengawas!AX897="","OK","Harap dikosongkan"),IF(Pengawas!AV897&gt;0,IF(Pengawas!AX897="","Harap diisi",IF(Pengawas!AX897="","-",IF(Pengawas!AX897&gt;1,"Tidak valid","OK"))))))</f>
        <v>-</v>
      </c>
      <c r="AY897" s="25" t="str">
        <f>IF(Pengawas!AY897="","-",IF(Pengawas!AY897&gt;2,"Tidak valid","OK"))</f>
        <v>-</v>
      </c>
      <c r="AZ897" s="25" t="str">
        <f>IF(Pengawas!AY897="",IF(Pengawas!AZ897="","-","Harap dikosongkan"),IF(Pengawas!AY897=0,IF(Pengawas!AZ897="","OK","Harap dikosongkan"),IF(Pengawas!AZ897="","Harap diisi",IF(Pengawas!AZ897&gt;2015,"Cek lagi",IF(Pengawas!AZ897&lt;2000,"Cek lagi","OK")))))</f>
        <v>-</v>
      </c>
      <c r="BA897" s="25" t="str">
        <f>IF(Pengawas!BA897="","-",IF(LEN(Pengawas!BA897)&lt;5,"Cek lagi","OK"))</f>
        <v>-</v>
      </c>
      <c r="BB897" s="25" t="str">
        <f>IF(Pengawas!BB897="","-",IF(LEN(Pengawas!BB897)&lt;4,"Cek lagi","OK"))</f>
        <v>-</v>
      </c>
      <c r="BC897" s="25" t="str">
        <f>IF(Pengawas!BC897="","-",IF(LEN(Pengawas!BC897)&lt;4,"Cek lagi","OK"))</f>
        <v>-</v>
      </c>
      <c r="BD897" s="25" t="str">
        <f>IF(Pengawas!BD897="","-",IF(LEN(Pengawas!BD897)&lt;4,"Cek lagi","OK"))</f>
        <v>-</v>
      </c>
      <c r="BE897" s="25" t="str">
        <f>IF(Pengawas!BE897="","-",IF(LEN(Pengawas!BE897)&lt;4,"Cek lagi","OK"))</f>
        <v>-</v>
      </c>
      <c r="BF897" s="25" t="str">
        <f>IF(Pengawas!BF897="","-",IF(LEN(Pengawas!BF897)&lt;&gt;5,"Tidak valid","OK"))</f>
        <v>-</v>
      </c>
      <c r="BG897" s="25" t="str">
        <f>IF(Pengawas!BG897="","-",IF(LEN(Pengawas!BG897)&lt;9,"Cek lagi",IF(LEN(Pengawas!BG897)&gt;14,"Cek lagi","OK")))</f>
        <v>-</v>
      </c>
    </row>
    <row r="898" spans="1:59" ht="15" customHeight="1" x14ac:dyDescent="0.2">
      <c r="A898" s="25" t="str">
        <f>IF(Pengawas!A898="","-",IF(LEN(Pengawas!A898)&lt;4,"Cek lagi","OK"))</f>
        <v>-</v>
      </c>
      <c r="B898" s="25" t="str">
        <f>IF(Pengawas!B898="","-",IF(LEN(Pengawas!B898)&lt;4,"Cek lagi","OK"))</f>
        <v>-</v>
      </c>
      <c r="C898" s="25" t="str">
        <f>IF(Pengawas!C898="","-",IF(LEN(Pengawas!C898)&lt;&gt;18,"Tidak valid","OK"))</f>
        <v>-</v>
      </c>
      <c r="D898" s="25" t="str">
        <f>IF(Pengawas!D898="","-",IF(LEN(Pengawas!D898)&lt;&gt;16,"Tidak valid","OK"))</f>
        <v>-</v>
      </c>
      <c r="E898" s="25" t="str">
        <f>IF(Pengawas!E898="","-",IF(LEN(Pengawas!E898)&lt;4,"Cek lagi","OK"))</f>
        <v>-</v>
      </c>
      <c r="F898" s="25" t="str">
        <f>IF(Pengawas!F898="","-",IF(LEN(Pengawas!F898)&lt;&gt;16,"Tidak valid","OK"))</f>
        <v>-</v>
      </c>
      <c r="G898" s="25" t="str">
        <f>IF(Pengawas!G898="","-",IF(LEN(Pengawas!G898)&lt;4,"Cek lagi","OK"))</f>
        <v>-</v>
      </c>
      <c r="H898" s="26" t="str">
        <f>IF(Pengawas!H898="","-",IF(VALUE(LEFT(Pengawas!H898,2))&gt;31,"Tanggal tidak valid",IF(VALUE(LEFT(RIGHT(Pengawas!H898,7),2))&gt;12,"Bulan tidak valid",IF(VALUE(RIGHT(Pengawas!H898,4))&gt;1990,"Umur terlalu muda",IF(VALUE(RIGHT(Pengawas!H898,4))&lt;1955,"Umur terlalu tua","OK")))))</f>
        <v>-</v>
      </c>
      <c r="I898" s="25" t="str">
        <f>IF(Pengawas!I898="","-",IF(Pengawas!I898="L","OK",IF(Pengawas!I898="P","OK","Tidak valid")))</f>
        <v>-</v>
      </c>
      <c r="J898" s="25" t="str">
        <f>IF(Pengawas!J898="","-",IF(LEN(Pengawas!J898)&lt;4,"Cek lagi","OK"))</f>
        <v>-</v>
      </c>
      <c r="K898" s="25" t="str">
        <f>IF(Pengawas!K898="","-",IF(Pengawas!K898&gt;5,"Tidak valid",IF(Pengawas!K898&lt;1,"Tidak valid","OK")))</f>
        <v>-</v>
      </c>
      <c r="L898" s="25" t="str">
        <f>IF(Pengawas!L898="","-",IF(VALUE(LEFT(Pengawas!L898,1))&gt;1,"Tidak valid","OK"))</f>
        <v>-</v>
      </c>
      <c r="M898" s="25" t="str">
        <f>IF(Pengawas!M898="","-",IF(VALUE(LEFT(Pengawas!M898,1))&gt;1,"Tidak valid","OK"))</f>
        <v>-</v>
      </c>
      <c r="N898" s="25" t="str">
        <f>IF(Pengawas!N898="","-",IF(VALUE(LEFT(Pengawas!N898,2))&gt;31,"Tanggal tidak valid",IF(VALUE(LEFT(RIGHT(Pengawas!N898,7),2))&gt;12,"Bulan tidak valid",IF(VALUE(RIGHT(Pengawas!N898,4))&gt;2015,"Tahun cek lagi",IF(VALUE(RIGHT(Pengawas!N898,4))&lt;1930,"Tahun cek lagi","OK")))))</f>
        <v>-</v>
      </c>
      <c r="O898" s="26" t="str">
        <f>IF(Pengawas!O898="","-",IF(VALUE(LEFT(Pengawas!O898,2))&gt;31,"Tanggal tidak valid",IF(VALUE(LEFT(RIGHT(Pengawas!O898,7),2))&gt;12,"Bulan tidak valid",IF(VALUE(RIGHT(Pengawas!O898,4))&gt;2015,"Tahun cek lagi",IF(VALUE(RIGHT(Pengawas!O898,4))&lt;1930,"Tahun cek lagi","OK")))))</f>
        <v>-</v>
      </c>
      <c r="P898" s="26" t="str">
        <f>IF(Pengawas!P898="","-",IF(VALUE(LEFT(Pengawas!P898,2))&gt;31,"Tanggal tidak valid",IF(VALUE(LEFT(RIGHT(Pengawas!P898,7),2))&gt;12,"Bulan tidak valid",IF(VALUE(RIGHT(Pengawas!P898,4))&gt;2015,"Tahun cek lagi",IF(VALUE(RIGHT(Pengawas!P898,4))&lt;1930,"Tahun cek lagi","OK")))))</f>
        <v>-</v>
      </c>
      <c r="Q898" s="25" t="str">
        <f>IF(Pengawas!Q898="","-",IF(Pengawas!Q898&gt;3,"Tidak valid",IF(Pengawas!Q898&lt;1,"Tidak valid","OK")))</f>
        <v>-</v>
      </c>
      <c r="R898" s="25" t="str">
        <f>IF(Pengawas!R898="","-",IF(Pengawas!R898&gt;20000000,"Cek lagi",IF(Pengawas!R898&lt;50000,"Cek lagi","OK")))</f>
        <v>-</v>
      </c>
      <c r="S898" s="25" t="str">
        <f>IF(Pengawas!S898="","-",IF(Pengawas!S898&gt;3,"Tidak valid",IF(Pengawas!S898&lt;1,"Tidak valid","OK")))</f>
        <v>-</v>
      </c>
      <c r="T898" s="25" t="str">
        <f>IF(Pengawas!T898="","-",IF(Pengawas!T898&gt;6,"Tidak valid",IF(Pengawas!T898&lt;1,"Tidak valid","OK")))</f>
        <v>-</v>
      </c>
      <c r="U898" s="25" t="str">
        <f>IF(Pengawas!U898="","-",IF(Pengawas!U898&gt;4,"Tidak valid",IF(Pengawas!U898&lt;1,"Tidak valid","OK")))</f>
        <v>-</v>
      </c>
      <c r="V898" s="25" t="str">
        <f>IF(Pengawas!V898="","-",IF(Pengawas!V898&gt;2,"Tidak valid",IF(Pengawas!V898&lt;1,"Tidak valid","OK")))</f>
        <v>-</v>
      </c>
      <c r="W898" s="25" t="str">
        <f>IF(Pengawas!V898="","-",IF(Pengawas!V898=1,IF(Pengawas!W898="","Harap diisi","OK"),IF(Pengawas!V898=2,IF(Pengawas!W898="","Harap diisi","OK"),IF(Pengawas!V899&lt;1,"-",IF(Pengawas!V899&gt;2,"-","OK")))))</f>
        <v>-</v>
      </c>
      <c r="X898" s="25" t="str">
        <f>IF(Pengawas!V898="","-",IF(Pengawas!V898=1,IF(Pengawas!X898="","Harap diisi","OK"),IF(Pengawas!V898=2,IF(Pengawas!X898="","Harap diisi","OK"),IF(Pengawas!V899&lt;1,"-",IF(Pengawas!V899&gt;2,"-","OK")))))</f>
        <v>-</v>
      </c>
      <c r="Y898" s="25" t="str">
        <f>IF(Pengawas!V898="","-",IF(Pengawas!V898=1,IF(Pengawas!Y898="","Harap diisi","OK"),IF(Pengawas!V898=2,IF(Pengawas!Y898="","Harap diisi","OK"),IF(Pengawas!V899&lt;1,"-",IF(Pengawas!V899&gt;2,"-","OK")))))</f>
        <v>-</v>
      </c>
      <c r="Z898" s="25" t="str">
        <f>IF(Pengawas!V898="","-",IF(Pengawas!V898=1,IF(Pengawas!Z898="","Harap diisi","OK"),IF(Pengawas!V898=2,IF(Pengawas!Z898="","Harap diisi","OK"),IF(Pengawas!V899&lt;1,"-",IF(Pengawas!V899&gt;2,"-","OK")))))</f>
        <v>-</v>
      </c>
      <c r="AA898" s="25" t="str">
        <f>IF(Pengawas!V898="","-",IF(Pengawas!V898=1,IF(Pengawas!AA898="","Harap diisi","OK"),IF(Pengawas!V898=2,IF(Pengawas!AA898="","Harap diisi","OK"),IF(Pengawas!V899&lt;1,"-",IF(Pengawas!V899&gt;2,"-","OK")))))</f>
        <v>-</v>
      </c>
      <c r="AB898" s="25" t="str">
        <f>IF(Pengawas!V898="","-",IF(Pengawas!V898=1,IF(Pengawas!AB898="","Harap diisi","OK"),IF(Pengawas!V898=2,IF(Pengawas!AB898="","Harap diisi","OK"),IF(Pengawas!V899&lt;1,"-",IF(Pengawas!V899&gt;2,"-","OK")))))</f>
        <v>-</v>
      </c>
      <c r="AC898" s="25" t="str">
        <f>IF(Pengawas!V898="","-",IF(Pengawas!V898=1,IF(Pengawas!AC898="","Harap diisi","OK"),IF(Pengawas!V898=2,IF(Pengawas!AC898="","Harap diisi","OK"),IF(Pengawas!V899&lt;1,"-",IF(Pengawas!V899&gt;2,"-","OK")))))</f>
        <v>-</v>
      </c>
      <c r="AD898" s="25" t="str">
        <f>IF(Pengawas!V898="","-",IF(Pengawas!V898=1,IF(Pengawas!AD898="","OK","Harap dikosongkan"),IF(Pengawas!V898=2,IF(Pengawas!AD898="","Harap diisi","OK"),IF(Pengawas!V899&lt;1,"-",IF(Pengawas!V899&gt;2,"-","OK")))))</f>
        <v>-</v>
      </c>
      <c r="AE898" s="25" t="str">
        <f>IF(Pengawas!V898="","-",IF(Pengawas!V898=1,IF(Pengawas!AE898="","OK","Harap dikosongkan"),IF(Pengawas!V898=2,IF(Pengawas!AE898="","Harap diisi","OK"),IF(Pengawas!V899&lt;1,"-",IF(Pengawas!V899&gt;2,"-","OK")))))</f>
        <v>-</v>
      </c>
      <c r="AF898" s="25" t="str">
        <f>IF(Pengawas!V898="","-",IF(Pengawas!V898=1,IF(Pengawas!AF898="","OK","Harap dikosongkan"),IF(Pengawas!V898=2,IF(Pengawas!AF898="","Harap diisi","OK"),IF(Pengawas!V899&lt;1,"-",IF(Pengawas!V899&gt;2,"-","OK")))))</f>
        <v>-</v>
      </c>
      <c r="AG898" s="25" t="str">
        <f>IF(Pengawas!V898="","-",IF(Pengawas!V898=1,IF(Pengawas!AG898="","OK","Harap dikosongkan"),IF(Pengawas!V898=2,IF(Pengawas!AG898="","Harap diisi","OK"),IF(Pengawas!V899&lt;1,"-",IF(Pengawas!V899&gt;2,"-","OK")))))</f>
        <v>-</v>
      </c>
      <c r="AH898" s="25" t="str">
        <f>IF(Pengawas!V898="","-",IF(Pengawas!V898=1,IF(Pengawas!AH898="","OK","Harap dikosongkan"),IF(Pengawas!V898=2,IF(Pengawas!AH898="","Harap diisi","OK"),IF(Pengawas!V899&lt;1,"-",IF(Pengawas!V899&gt;2,"-","OK")))))</f>
        <v>-</v>
      </c>
      <c r="AI898" s="25" t="str">
        <f>IF(Pengawas!V898="","-",IF(Pengawas!V898=1,IF(Pengawas!AI898="","OK","Harap dikosongkan"),IF(Pengawas!V898=2,IF(Pengawas!AI898="","Harap diisi","OK"),IF(Pengawas!V899&lt;1,"-",IF(Pengawas!V899&gt;2,"-","OK")))))</f>
        <v>-</v>
      </c>
      <c r="AJ898" s="25" t="str">
        <f>IF(Pengawas!V898="","-",IF(Pengawas!V898=1,IF(Pengawas!AJ898="","OK","Harap dikosongkan"),IF(Pengawas!V898=2,IF(Pengawas!AJ898="","Harap diisi","OK"),IF(Pengawas!V899&lt;1,"-",IF(Pengawas!V899&gt;2,"-","OK")))))</f>
        <v>-</v>
      </c>
      <c r="AK898" s="25" t="str">
        <f>IF(Pengawas!V898="","-",IF(Pengawas!V898=1,IF(Pengawas!AK898="","OK","Harap dikosongkan"),IF(Pengawas!V898=2,IF(Pengawas!AK898="","Harap diisi","OK"),IF(Pengawas!V899&lt;1,"-",IF(Pengawas!V899&gt;2,"-","OK")))))</f>
        <v>-</v>
      </c>
      <c r="AL898" s="25" t="str">
        <f>IF(Pengawas!AL898="","-",IF(Pengawas!AL898&gt;3,"Tidak valid",IF(Pengawas!AL898&lt;1,"Tidak valid","OK")))</f>
        <v>-</v>
      </c>
      <c r="AM898" s="25" t="str">
        <f>IF(Pengawas!AL898="",IF(Pengawas!AM898="","-","Harap dikosongkan"),IF(Pengawas!AL898&lt;&gt;1,IF(Pengawas!AM898="","OK","Harap dikosongkan"),IF(Pengawas!AM898="","Harap diisi",IF(Pengawas!AM898&gt;2015,"Cek lagi",IF(Pengawas!AM898&lt;2005,"Cek lagi","OK")))))</f>
        <v>-</v>
      </c>
      <c r="AN898" s="25" t="str">
        <f>IF(Pengawas!AL898="",IF(Pengawas!AN898="","-","Harap dikosongkan"),IF(Pengawas!AL898&lt;&gt;1,IF(Pengawas!AN898="","OK","Harap dikosongkan"),IF(Pengawas!AN898="","Harap diisi",IF(VALUE(Pengawas!AN898)&gt;33,"Tidak valid",IF(VALUE(Pengawas!AN898)&lt;1,"Tidak valid","OK")))))</f>
        <v>-</v>
      </c>
      <c r="AO898" s="25" t="str">
        <f>IF(Pengawas!AL898="",IF(Pengawas!AO898="","-","Harap dikosongkan"),IF(Pengawas!AL898&lt;&gt;1,IF(Pengawas!AO898="","OK","Harap dikosongkan"),IF(Pengawas!AO898="","Harap diisi",IF(Pengawas!AO898&gt;1,"Tidak valid","OK"))))</f>
        <v>-</v>
      </c>
      <c r="AP898" s="25" t="str">
        <f>IF(Pengawas!AL898&gt;1,"OK",IF(Pengawas!AO898="",IF(Pengawas!AP898="","-","Kolom AO cek lagi"),IF(Pengawas!AO898=0,IF(Pengawas!AP898="","OK","Harap dikosongkan"),IF(Pengawas!AP898="","Harap diisi",IF(LEN(Pengawas!AP898)&lt;12,"Tidak valid",IF(LEN(Pengawas!AP898)&gt;14,"Tidak valid","OK"))))))</f>
        <v>-</v>
      </c>
      <c r="AQ898" s="26" t="str">
        <f>IF(Pengawas!AL898&gt;1,"OK",IF(Pengawas!AO898="",IF(Pengawas!AQ898="","-","Kolom AO cek lagi"),IF(Pengawas!AO898=0,IF(Pengawas!AQ898="","OK","Harap dikosongkan"),IF(Pengawas!AQ898="","Harap diisi",IF(LEN(Pengawas!AQ898)&lt;5,"Cek lagi","OK")))))</f>
        <v>-</v>
      </c>
      <c r="AR898" s="26" t="str">
        <f>IF(Pengawas!AL898&gt;1,"OK",IF(Pengawas!AO898="",IF(Pengawas!AR898="","-","Kolom AT cek lagi"),IF(Pengawas!AO898=0,IF(Pengawas!AR898="","OK","Harap dikosongkan"),IF(Pengawas!AR898="","Harap diisi",IF(VALUE(LEFT(Pengawas!AR898,2))&gt;31,"Tanggal tidak valid",IF(VALUE(LEFT(RIGHT(Pengawas!AR898,7),2))&gt;12,"Bulan tidak valid",IF(VALUE(RIGHT(Pengawas!AR898,4))&gt;2016,"Tahun cek lagi",IF(VALUE(RIGHT(Pengawas!AR898,4))&lt;2005,"Tahun cek lagi","OK"))))))))</f>
        <v>-</v>
      </c>
      <c r="AS898" s="25" t="str">
        <f>IF(Pengawas!AP898="",IF(Pengawas!AS898="","-","Harap dikosongkan"),IF(Pengawas!AP898&lt;&gt;"",IF(Pengawas!AS898="","Harap diisi",IF(Pengawas!AS898&gt;1,"Tidak valid","OK"))))</f>
        <v>-</v>
      </c>
      <c r="AT898" s="25" t="str">
        <f>IF(Pengawas!AS898="",IF(Pengawas!AT898="","-","Harap dikosongkan"),IF(Pengawas!AS898&lt;&gt;1,IF(Pengawas!AT898="","OK","Harap dikosongkan"),IF(Pengawas!AS898="",IF(Pengawas!AT898="","-","Harap dikosongkan"),IF(Pengawas!AS898=0,IF(Pengawas!AT898="","OK","Harap dikosongkan"),IF(Pengawas!AT898="","Harap diisi",IF(Pengawas!AT898&gt;2016,"Cek lagi",IF(Pengawas!AT898&lt;2005,"Cek lagi",IF(Pengawas!AM898&gt;Pengawas!AT898,"Cek lagi dengan Kolom AL","OK"))))))))</f>
        <v>-</v>
      </c>
      <c r="AU898" s="25" t="str">
        <f>IF(Pengawas!AS898="",IF(Pengawas!AU898="","-","Harap dikosongkan"),IF(Pengawas!AS898&lt;&gt;1,IF(Pengawas!AU898="","OK","Harap dikosongkan"),IF(Pengawas!AS898="",IF(Pengawas!AU898="","-","Harap dikosongkan"),IF(Pengawas!AS898=0,IF(Pengawas!AU898="","OK","Harap dikosongkan"),IF(Pengawas!AU898="","Harap diisi",IF(Pengawas!AU898&gt;20000000,"Cek lagi",IF(Pengawas!AU898&lt;100000,"Cek lagi","OK")))))))</f>
        <v>-</v>
      </c>
      <c r="AV898" s="25" t="str">
        <f>IF(Pengawas!AV898="","-",IF(Pengawas!AV898&gt;3,"Tidak valid","OK"))</f>
        <v>-</v>
      </c>
      <c r="AW898" s="25" t="str">
        <f>IF(Pengawas!AV898="",IF(Pengawas!AW898="","-","Harap dikosongkan"),IF(Pengawas!AV898=0,IF(Pengawas!AW898="","OK","Harap dikosongkan"),IF(Pengawas!AV898&gt;0,IF(Pengawas!AW898="","Harap diisi",IF(Pengawas!AW898&gt;2015,"Tidak valid","OK")))))</f>
        <v>-</v>
      </c>
      <c r="AX898" s="25" t="str">
        <f>IF(Pengawas!AV898="",IF(Pengawas!AX898="","-","Harap dikosongkan"),IF(Pengawas!AV898=0,IF(Pengawas!AX898="","OK","Harap dikosongkan"),IF(Pengawas!AV898&gt;0,IF(Pengawas!AX898="","Harap diisi",IF(Pengawas!AX898="","-",IF(Pengawas!AX898&gt;1,"Tidak valid","OK"))))))</f>
        <v>-</v>
      </c>
      <c r="AY898" s="25" t="str">
        <f>IF(Pengawas!AY898="","-",IF(Pengawas!AY898&gt;2,"Tidak valid","OK"))</f>
        <v>-</v>
      </c>
      <c r="AZ898" s="25" t="str">
        <f>IF(Pengawas!AY898="",IF(Pengawas!AZ898="","-","Harap dikosongkan"),IF(Pengawas!AY898=0,IF(Pengawas!AZ898="","OK","Harap dikosongkan"),IF(Pengawas!AZ898="","Harap diisi",IF(Pengawas!AZ898&gt;2015,"Cek lagi",IF(Pengawas!AZ898&lt;2000,"Cek lagi","OK")))))</f>
        <v>-</v>
      </c>
      <c r="BA898" s="25" t="str">
        <f>IF(Pengawas!BA898="","-",IF(LEN(Pengawas!BA898)&lt;5,"Cek lagi","OK"))</f>
        <v>-</v>
      </c>
      <c r="BB898" s="25" t="str">
        <f>IF(Pengawas!BB898="","-",IF(LEN(Pengawas!BB898)&lt;4,"Cek lagi","OK"))</f>
        <v>-</v>
      </c>
      <c r="BC898" s="25" t="str">
        <f>IF(Pengawas!BC898="","-",IF(LEN(Pengawas!BC898)&lt;4,"Cek lagi","OK"))</f>
        <v>-</v>
      </c>
      <c r="BD898" s="25" t="str">
        <f>IF(Pengawas!BD898="","-",IF(LEN(Pengawas!BD898)&lt;4,"Cek lagi","OK"))</f>
        <v>-</v>
      </c>
      <c r="BE898" s="25" t="str">
        <f>IF(Pengawas!BE898="","-",IF(LEN(Pengawas!BE898)&lt;4,"Cek lagi","OK"))</f>
        <v>-</v>
      </c>
      <c r="BF898" s="25" t="str">
        <f>IF(Pengawas!BF898="","-",IF(LEN(Pengawas!BF898)&lt;&gt;5,"Tidak valid","OK"))</f>
        <v>-</v>
      </c>
      <c r="BG898" s="25" t="str">
        <f>IF(Pengawas!BG898="","-",IF(LEN(Pengawas!BG898)&lt;9,"Cek lagi",IF(LEN(Pengawas!BG898)&gt;14,"Cek lagi","OK")))</f>
        <v>-</v>
      </c>
    </row>
    <row r="899" spans="1:59" ht="15" customHeight="1" x14ac:dyDescent="0.2">
      <c r="A899" s="25" t="str">
        <f>IF(Pengawas!A899="","-",IF(LEN(Pengawas!A899)&lt;4,"Cek lagi","OK"))</f>
        <v>-</v>
      </c>
      <c r="B899" s="25" t="str">
        <f>IF(Pengawas!B899="","-",IF(LEN(Pengawas!B899)&lt;4,"Cek lagi","OK"))</f>
        <v>-</v>
      </c>
      <c r="C899" s="25" t="str">
        <f>IF(Pengawas!C899="","-",IF(LEN(Pengawas!C899)&lt;&gt;18,"Tidak valid","OK"))</f>
        <v>-</v>
      </c>
      <c r="D899" s="25" t="str">
        <f>IF(Pengawas!D899="","-",IF(LEN(Pengawas!D899)&lt;&gt;16,"Tidak valid","OK"))</f>
        <v>-</v>
      </c>
      <c r="E899" s="25" t="str">
        <f>IF(Pengawas!E899="","-",IF(LEN(Pengawas!E899)&lt;4,"Cek lagi","OK"))</f>
        <v>-</v>
      </c>
      <c r="F899" s="25" t="str">
        <f>IF(Pengawas!F899="","-",IF(LEN(Pengawas!F899)&lt;&gt;16,"Tidak valid","OK"))</f>
        <v>-</v>
      </c>
      <c r="G899" s="25" t="str">
        <f>IF(Pengawas!G899="","-",IF(LEN(Pengawas!G899)&lt;4,"Cek lagi","OK"))</f>
        <v>-</v>
      </c>
      <c r="H899" s="26" t="str">
        <f>IF(Pengawas!H899="","-",IF(VALUE(LEFT(Pengawas!H899,2))&gt;31,"Tanggal tidak valid",IF(VALUE(LEFT(RIGHT(Pengawas!H899,7),2))&gt;12,"Bulan tidak valid",IF(VALUE(RIGHT(Pengawas!H899,4))&gt;1990,"Umur terlalu muda",IF(VALUE(RIGHT(Pengawas!H899,4))&lt;1955,"Umur terlalu tua","OK")))))</f>
        <v>-</v>
      </c>
      <c r="I899" s="25" t="str">
        <f>IF(Pengawas!I899="","-",IF(Pengawas!I899="L","OK",IF(Pengawas!I899="P","OK","Tidak valid")))</f>
        <v>-</v>
      </c>
      <c r="J899" s="25" t="str">
        <f>IF(Pengawas!J899="","-",IF(LEN(Pengawas!J899)&lt;4,"Cek lagi","OK"))</f>
        <v>-</v>
      </c>
      <c r="K899" s="25" t="str">
        <f>IF(Pengawas!K899="","-",IF(Pengawas!K899&gt;5,"Tidak valid",IF(Pengawas!K899&lt;1,"Tidak valid","OK")))</f>
        <v>-</v>
      </c>
      <c r="L899" s="25" t="str">
        <f>IF(Pengawas!L899="","-",IF(VALUE(LEFT(Pengawas!L899,1))&gt;1,"Tidak valid","OK"))</f>
        <v>-</v>
      </c>
      <c r="M899" s="25" t="str">
        <f>IF(Pengawas!M899="","-",IF(VALUE(LEFT(Pengawas!M899,1))&gt;1,"Tidak valid","OK"))</f>
        <v>-</v>
      </c>
      <c r="N899" s="25" t="str">
        <f>IF(Pengawas!N899="","-",IF(VALUE(LEFT(Pengawas!N899,2))&gt;31,"Tanggal tidak valid",IF(VALUE(LEFT(RIGHT(Pengawas!N899,7),2))&gt;12,"Bulan tidak valid",IF(VALUE(RIGHT(Pengawas!N899,4))&gt;2015,"Tahun cek lagi",IF(VALUE(RIGHT(Pengawas!N899,4))&lt;1930,"Tahun cek lagi","OK")))))</f>
        <v>-</v>
      </c>
      <c r="O899" s="26" t="str">
        <f>IF(Pengawas!O899="","-",IF(VALUE(LEFT(Pengawas!O899,2))&gt;31,"Tanggal tidak valid",IF(VALUE(LEFT(RIGHT(Pengawas!O899,7),2))&gt;12,"Bulan tidak valid",IF(VALUE(RIGHT(Pengawas!O899,4))&gt;2015,"Tahun cek lagi",IF(VALUE(RIGHT(Pengawas!O899,4))&lt;1930,"Tahun cek lagi","OK")))))</f>
        <v>-</v>
      </c>
      <c r="P899" s="26" t="str">
        <f>IF(Pengawas!P899="","-",IF(VALUE(LEFT(Pengawas!P899,2))&gt;31,"Tanggal tidak valid",IF(VALUE(LEFT(RIGHT(Pengawas!P899,7),2))&gt;12,"Bulan tidak valid",IF(VALUE(RIGHT(Pengawas!P899,4))&gt;2015,"Tahun cek lagi",IF(VALUE(RIGHT(Pengawas!P899,4))&lt;1930,"Tahun cek lagi","OK")))))</f>
        <v>-</v>
      </c>
      <c r="Q899" s="25" t="str">
        <f>IF(Pengawas!Q899="","-",IF(Pengawas!Q899&gt;3,"Tidak valid",IF(Pengawas!Q899&lt;1,"Tidak valid","OK")))</f>
        <v>-</v>
      </c>
      <c r="R899" s="25" t="str">
        <f>IF(Pengawas!R899="","-",IF(Pengawas!R899&gt;20000000,"Cek lagi",IF(Pengawas!R899&lt;50000,"Cek lagi","OK")))</f>
        <v>-</v>
      </c>
      <c r="S899" s="25" t="str">
        <f>IF(Pengawas!S899="","-",IF(Pengawas!S899&gt;3,"Tidak valid",IF(Pengawas!S899&lt;1,"Tidak valid","OK")))</f>
        <v>-</v>
      </c>
      <c r="T899" s="25" t="str">
        <f>IF(Pengawas!T899="","-",IF(Pengawas!T899&gt;6,"Tidak valid",IF(Pengawas!T899&lt;1,"Tidak valid","OK")))</f>
        <v>-</v>
      </c>
      <c r="U899" s="25" t="str">
        <f>IF(Pengawas!U899="","-",IF(Pengawas!U899&gt;4,"Tidak valid",IF(Pengawas!U899&lt;1,"Tidak valid","OK")))</f>
        <v>-</v>
      </c>
      <c r="V899" s="25" t="str">
        <f>IF(Pengawas!V899="","-",IF(Pengawas!V899&gt;2,"Tidak valid",IF(Pengawas!V899&lt;1,"Tidak valid","OK")))</f>
        <v>-</v>
      </c>
      <c r="W899" s="25" t="str">
        <f>IF(Pengawas!V899="","-",IF(Pengawas!V899=1,IF(Pengawas!W899="","Harap diisi","OK"),IF(Pengawas!V899=2,IF(Pengawas!W899="","Harap diisi","OK"),IF(Pengawas!V900&lt;1,"-",IF(Pengawas!V900&gt;2,"-","OK")))))</f>
        <v>-</v>
      </c>
      <c r="X899" s="25" t="str">
        <f>IF(Pengawas!V899="","-",IF(Pengawas!V899=1,IF(Pengawas!X899="","Harap diisi","OK"),IF(Pengawas!V899=2,IF(Pengawas!X899="","Harap diisi","OK"),IF(Pengawas!V900&lt;1,"-",IF(Pengawas!V900&gt;2,"-","OK")))))</f>
        <v>-</v>
      </c>
      <c r="Y899" s="25" t="str">
        <f>IF(Pengawas!V899="","-",IF(Pengawas!V899=1,IF(Pengawas!Y899="","Harap diisi","OK"),IF(Pengawas!V899=2,IF(Pengawas!Y899="","Harap diisi","OK"),IF(Pengawas!V900&lt;1,"-",IF(Pengawas!V900&gt;2,"-","OK")))))</f>
        <v>-</v>
      </c>
      <c r="Z899" s="25" t="str">
        <f>IF(Pengawas!V899="","-",IF(Pengawas!V899=1,IF(Pengawas!Z899="","Harap diisi","OK"),IF(Pengawas!V899=2,IF(Pengawas!Z899="","Harap diisi","OK"),IF(Pengawas!V900&lt;1,"-",IF(Pengawas!V900&gt;2,"-","OK")))))</f>
        <v>-</v>
      </c>
      <c r="AA899" s="25" t="str">
        <f>IF(Pengawas!V899="","-",IF(Pengawas!V899=1,IF(Pengawas!AA899="","Harap diisi","OK"),IF(Pengawas!V899=2,IF(Pengawas!AA899="","Harap diisi","OK"),IF(Pengawas!V900&lt;1,"-",IF(Pengawas!V900&gt;2,"-","OK")))))</f>
        <v>-</v>
      </c>
      <c r="AB899" s="25" t="str">
        <f>IF(Pengawas!V899="","-",IF(Pengawas!V899=1,IF(Pengawas!AB899="","Harap diisi","OK"),IF(Pengawas!V899=2,IF(Pengawas!AB899="","Harap diisi","OK"),IF(Pengawas!V900&lt;1,"-",IF(Pengawas!V900&gt;2,"-","OK")))))</f>
        <v>-</v>
      </c>
      <c r="AC899" s="25" t="str">
        <f>IF(Pengawas!V899="","-",IF(Pengawas!V899=1,IF(Pengawas!AC899="","Harap diisi","OK"),IF(Pengawas!V899=2,IF(Pengawas!AC899="","Harap diisi","OK"),IF(Pengawas!V900&lt;1,"-",IF(Pengawas!V900&gt;2,"-","OK")))))</f>
        <v>-</v>
      </c>
      <c r="AD899" s="25" t="str">
        <f>IF(Pengawas!V899="","-",IF(Pengawas!V899=1,IF(Pengawas!AD899="","OK","Harap dikosongkan"),IF(Pengawas!V899=2,IF(Pengawas!AD899="","Harap diisi","OK"),IF(Pengawas!V900&lt;1,"-",IF(Pengawas!V900&gt;2,"-","OK")))))</f>
        <v>-</v>
      </c>
      <c r="AE899" s="25" t="str">
        <f>IF(Pengawas!V899="","-",IF(Pengawas!V899=1,IF(Pengawas!AE899="","OK","Harap dikosongkan"),IF(Pengawas!V899=2,IF(Pengawas!AE899="","Harap diisi","OK"),IF(Pengawas!V900&lt;1,"-",IF(Pengawas!V900&gt;2,"-","OK")))))</f>
        <v>-</v>
      </c>
      <c r="AF899" s="25" t="str">
        <f>IF(Pengawas!V899="","-",IF(Pengawas!V899=1,IF(Pengawas!AF899="","OK","Harap dikosongkan"),IF(Pengawas!V899=2,IF(Pengawas!AF899="","Harap diisi","OK"),IF(Pengawas!V900&lt;1,"-",IF(Pengawas!V900&gt;2,"-","OK")))))</f>
        <v>-</v>
      </c>
      <c r="AG899" s="25" t="str">
        <f>IF(Pengawas!V899="","-",IF(Pengawas!V899=1,IF(Pengawas!AG899="","OK","Harap dikosongkan"),IF(Pengawas!V899=2,IF(Pengawas!AG899="","Harap diisi","OK"),IF(Pengawas!V900&lt;1,"-",IF(Pengawas!V900&gt;2,"-","OK")))))</f>
        <v>-</v>
      </c>
      <c r="AH899" s="25" t="str">
        <f>IF(Pengawas!V899="","-",IF(Pengawas!V899=1,IF(Pengawas!AH899="","OK","Harap dikosongkan"),IF(Pengawas!V899=2,IF(Pengawas!AH899="","Harap diisi","OK"),IF(Pengawas!V900&lt;1,"-",IF(Pengawas!V900&gt;2,"-","OK")))))</f>
        <v>-</v>
      </c>
      <c r="AI899" s="25" t="str">
        <f>IF(Pengawas!V899="","-",IF(Pengawas!V899=1,IF(Pengawas!AI899="","OK","Harap dikosongkan"),IF(Pengawas!V899=2,IF(Pengawas!AI899="","Harap diisi","OK"),IF(Pengawas!V900&lt;1,"-",IF(Pengawas!V900&gt;2,"-","OK")))))</f>
        <v>-</v>
      </c>
      <c r="AJ899" s="25" t="str">
        <f>IF(Pengawas!V899="","-",IF(Pengawas!V899=1,IF(Pengawas!AJ899="","OK","Harap dikosongkan"),IF(Pengawas!V899=2,IF(Pengawas!AJ899="","Harap diisi","OK"),IF(Pengawas!V900&lt;1,"-",IF(Pengawas!V900&gt;2,"-","OK")))))</f>
        <v>-</v>
      </c>
      <c r="AK899" s="25" t="str">
        <f>IF(Pengawas!V899="","-",IF(Pengawas!V899=1,IF(Pengawas!AK899="","OK","Harap dikosongkan"),IF(Pengawas!V899=2,IF(Pengawas!AK899="","Harap diisi","OK"),IF(Pengawas!V900&lt;1,"-",IF(Pengawas!V900&gt;2,"-","OK")))))</f>
        <v>-</v>
      </c>
      <c r="AL899" s="25" t="str">
        <f>IF(Pengawas!AL899="","-",IF(Pengawas!AL899&gt;3,"Tidak valid",IF(Pengawas!AL899&lt;1,"Tidak valid","OK")))</f>
        <v>-</v>
      </c>
      <c r="AM899" s="25" t="str">
        <f>IF(Pengawas!AL899="",IF(Pengawas!AM899="","-","Harap dikosongkan"),IF(Pengawas!AL899&lt;&gt;1,IF(Pengawas!AM899="","OK","Harap dikosongkan"),IF(Pengawas!AM899="","Harap diisi",IF(Pengawas!AM899&gt;2015,"Cek lagi",IF(Pengawas!AM899&lt;2005,"Cek lagi","OK")))))</f>
        <v>-</v>
      </c>
      <c r="AN899" s="25" t="str">
        <f>IF(Pengawas!AL899="",IF(Pengawas!AN899="","-","Harap dikosongkan"),IF(Pengawas!AL899&lt;&gt;1,IF(Pengawas!AN899="","OK","Harap dikosongkan"),IF(Pengawas!AN899="","Harap diisi",IF(VALUE(Pengawas!AN899)&gt;33,"Tidak valid",IF(VALUE(Pengawas!AN899)&lt;1,"Tidak valid","OK")))))</f>
        <v>-</v>
      </c>
      <c r="AO899" s="25" t="str">
        <f>IF(Pengawas!AL899="",IF(Pengawas!AO899="","-","Harap dikosongkan"),IF(Pengawas!AL899&lt;&gt;1,IF(Pengawas!AO899="","OK","Harap dikosongkan"),IF(Pengawas!AO899="","Harap diisi",IF(Pengawas!AO899&gt;1,"Tidak valid","OK"))))</f>
        <v>-</v>
      </c>
      <c r="AP899" s="25" t="str">
        <f>IF(Pengawas!AL899&gt;1,"OK",IF(Pengawas!AO899="",IF(Pengawas!AP899="","-","Kolom AO cek lagi"),IF(Pengawas!AO899=0,IF(Pengawas!AP899="","OK","Harap dikosongkan"),IF(Pengawas!AP899="","Harap diisi",IF(LEN(Pengawas!AP899)&lt;12,"Tidak valid",IF(LEN(Pengawas!AP899)&gt;14,"Tidak valid","OK"))))))</f>
        <v>-</v>
      </c>
      <c r="AQ899" s="26" t="str">
        <f>IF(Pengawas!AL899&gt;1,"OK",IF(Pengawas!AO899="",IF(Pengawas!AQ899="","-","Kolom AO cek lagi"),IF(Pengawas!AO899=0,IF(Pengawas!AQ899="","OK","Harap dikosongkan"),IF(Pengawas!AQ899="","Harap diisi",IF(LEN(Pengawas!AQ899)&lt;5,"Cek lagi","OK")))))</f>
        <v>-</v>
      </c>
      <c r="AR899" s="26" t="str">
        <f>IF(Pengawas!AL899&gt;1,"OK",IF(Pengawas!AO899="",IF(Pengawas!AR899="","-","Kolom AT cek lagi"),IF(Pengawas!AO899=0,IF(Pengawas!AR899="","OK","Harap dikosongkan"),IF(Pengawas!AR899="","Harap diisi",IF(VALUE(LEFT(Pengawas!AR899,2))&gt;31,"Tanggal tidak valid",IF(VALUE(LEFT(RIGHT(Pengawas!AR899,7),2))&gt;12,"Bulan tidak valid",IF(VALUE(RIGHT(Pengawas!AR899,4))&gt;2016,"Tahun cek lagi",IF(VALUE(RIGHT(Pengawas!AR899,4))&lt;2005,"Tahun cek lagi","OK"))))))))</f>
        <v>-</v>
      </c>
      <c r="AS899" s="25" t="str">
        <f>IF(Pengawas!AP899="",IF(Pengawas!AS899="","-","Harap dikosongkan"),IF(Pengawas!AP899&lt;&gt;"",IF(Pengawas!AS899="","Harap diisi",IF(Pengawas!AS899&gt;1,"Tidak valid","OK"))))</f>
        <v>-</v>
      </c>
      <c r="AT899" s="25" t="str">
        <f>IF(Pengawas!AS899="",IF(Pengawas!AT899="","-","Harap dikosongkan"),IF(Pengawas!AS899&lt;&gt;1,IF(Pengawas!AT899="","OK","Harap dikosongkan"),IF(Pengawas!AS899="",IF(Pengawas!AT899="","-","Harap dikosongkan"),IF(Pengawas!AS899=0,IF(Pengawas!AT899="","OK","Harap dikosongkan"),IF(Pengawas!AT899="","Harap diisi",IF(Pengawas!AT899&gt;2016,"Cek lagi",IF(Pengawas!AT899&lt;2005,"Cek lagi",IF(Pengawas!AM899&gt;Pengawas!AT899,"Cek lagi dengan Kolom AL","OK"))))))))</f>
        <v>-</v>
      </c>
      <c r="AU899" s="25" t="str">
        <f>IF(Pengawas!AS899="",IF(Pengawas!AU899="","-","Harap dikosongkan"),IF(Pengawas!AS899&lt;&gt;1,IF(Pengawas!AU899="","OK","Harap dikosongkan"),IF(Pengawas!AS899="",IF(Pengawas!AU899="","-","Harap dikosongkan"),IF(Pengawas!AS899=0,IF(Pengawas!AU899="","OK","Harap dikosongkan"),IF(Pengawas!AU899="","Harap diisi",IF(Pengawas!AU899&gt;20000000,"Cek lagi",IF(Pengawas!AU899&lt;100000,"Cek lagi","OK")))))))</f>
        <v>-</v>
      </c>
      <c r="AV899" s="25" t="str">
        <f>IF(Pengawas!AV899="","-",IF(Pengawas!AV899&gt;3,"Tidak valid","OK"))</f>
        <v>-</v>
      </c>
      <c r="AW899" s="25" t="str">
        <f>IF(Pengawas!AV899="",IF(Pengawas!AW899="","-","Harap dikosongkan"),IF(Pengawas!AV899=0,IF(Pengawas!AW899="","OK","Harap dikosongkan"),IF(Pengawas!AV899&gt;0,IF(Pengawas!AW899="","Harap diisi",IF(Pengawas!AW899&gt;2015,"Tidak valid","OK")))))</f>
        <v>-</v>
      </c>
      <c r="AX899" s="25" t="str">
        <f>IF(Pengawas!AV899="",IF(Pengawas!AX899="","-","Harap dikosongkan"),IF(Pengawas!AV899=0,IF(Pengawas!AX899="","OK","Harap dikosongkan"),IF(Pengawas!AV899&gt;0,IF(Pengawas!AX899="","Harap diisi",IF(Pengawas!AX899="","-",IF(Pengawas!AX899&gt;1,"Tidak valid","OK"))))))</f>
        <v>-</v>
      </c>
      <c r="AY899" s="25" t="str">
        <f>IF(Pengawas!AY899="","-",IF(Pengawas!AY899&gt;2,"Tidak valid","OK"))</f>
        <v>-</v>
      </c>
      <c r="AZ899" s="25" t="str">
        <f>IF(Pengawas!AY899="",IF(Pengawas!AZ899="","-","Harap dikosongkan"),IF(Pengawas!AY899=0,IF(Pengawas!AZ899="","OK","Harap dikosongkan"),IF(Pengawas!AZ899="","Harap diisi",IF(Pengawas!AZ899&gt;2015,"Cek lagi",IF(Pengawas!AZ899&lt;2000,"Cek lagi","OK")))))</f>
        <v>-</v>
      </c>
      <c r="BA899" s="25" t="str">
        <f>IF(Pengawas!BA899="","-",IF(LEN(Pengawas!BA899)&lt;5,"Cek lagi","OK"))</f>
        <v>-</v>
      </c>
      <c r="BB899" s="25" t="str">
        <f>IF(Pengawas!BB899="","-",IF(LEN(Pengawas!BB899)&lt;4,"Cek lagi","OK"))</f>
        <v>-</v>
      </c>
      <c r="BC899" s="25" t="str">
        <f>IF(Pengawas!BC899="","-",IF(LEN(Pengawas!BC899)&lt;4,"Cek lagi","OK"))</f>
        <v>-</v>
      </c>
      <c r="BD899" s="25" t="str">
        <f>IF(Pengawas!BD899="","-",IF(LEN(Pengawas!BD899)&lt;4,"Cek lagi","OK"))</f>
        <v>-</v>
      </c>
      <c r="BE899" s="25" t="str">
        <f>IF(Pengawas!BE899="","-",IF(LEN(Pengawas!BE899)&lt;4,"Cek lagi","OK"))</f>
        <v>-</v>
      </c>
      <c r="BF899" s="25" t="str">
        <f>IF(Pengawas!BF899="","-",IF(LEN(Pengawas!BF899)&lt;&gt;5,"Tidak valid","OK"))</f>
        <v>-</v>
      </c>
      <c r="BG899" s="25" t="str">
        <f>IF(Pengawas!BG899="","-",IF(LEN(Pengawas!BG899)&lt;9,"Cek lagi",IF(LEN(Pengawas!BG899)&gt;14,"Cek lagi","OK")))</f>
        <v>-</v>
      </c>
    </row>
    <row r="900" spans="1:59" ht="15" customHeight="1" x14ac:dyDescent="0.2">
      <c r="A900" s="25" t="str">
        <f>IF(Pengawas!A900="","-",IF(LEN(Pengawas!A900)&lt;4,"Cek lagi","OK"))</f>
        <v>-</v>
      </c>
      <c r="B900" s="25" t="str">
        <f>IF(Pengawas!B900="","-",IF(LEN(Pengawas!B900)&lt;4,"Cek lagi","OK"))</f>
        <v>-</v>
      </c>
      <c r="C900" s="25" t="str">
        <f>IF(Pengawas!C900="","-",IF(LEN(Pengawas!C900)&lt;&gt;18,"Tidak valid","OK"))</f>
        <v>-</v>
      </c>
      <c r="D900" s="25" t="str">
        <f>IF(Pengawas!D900="","-",IF(LEN(Pengawas!D900)&lt;&gt;16,"Tidak valid","OK"))</f>
        <v>-</v>
      </c>
      <c r="E900" s="25" t="str">
        <f>IF(Pengawas!E900="","-",IF(LEN(Pengawas!E900)&lt;4,"Cek lagi","OK"))</f>
        <v>-</v>
      </c>
      <c r="F900" s="25" t="str">
        <f>IF(Pengawas!F900="","-",IF(LEN(Pengawas!F900)&lt;&gt;16,"Tidak valid","OK"))</f>
        <v>-</v>
      </c>
      <c r="G900" s="25" t="str">
        <f>IF(Pengawas!G900="","-",IF(LEN(Pengawas!G900)&lt;4,"Cek lagi","OK"))</f>
        <v>-</v>
      </c>
      <c r="H900" s="26" t="str">
        <f>IF(Pengawas!H900="","-",IF(VALUE(LEFT(Pengawas!H900,2))&gt;31,"Tanggal tidak valid",IF(VALUE(LEFT(RIGHT(Pengawas!H900,7),2))&gt;12,"Bulan tidak valid",IF(VALUE(RIGHT(Pengawas!H900,4))&gt;1990,"Umur terlalu muda",IF(VALUE(RIGHT(Pengawas!H900,4))&lt;1955,"Umur terlalu tua","OK")))))</f>
        <v>-</v>
      </c>
      <c r="I900" s="25" t="str">
        <f>IF(Pengawas!I900="","-",IF(Pengawas!I900="L","OK",IF(Pengawas!I900="P","OK","Tidak valid")))</f>
        <v>-</v>
      </c>
      <c r="J900" s="25" t="str">
        <f>IF(Pengawas!J900="","-",IF(LEN(Pengawas!J900)&lt;4,"Cek lagi","OK"))</f>
        <v>-</v>
      </c>
      <c r="K900" s="25" t="str">
        <f>IF(Pengawas!K900="","-",IF(Pengawas!K900&gt;5,"Tidak valid",IF(Pengawas!K900&lt;1,"Tidak valid","OK")))</f>
        <v>-</v>
      </c>
      <c r="L900" s="25" t="str">
        <f>IF(Pengawas!L900="","-",IF(VALUE(LEFT(Pengawas!L900,1))&gt;1,"Tidak valid","OK"))</f>
        <v>-</v>
      </c>
      <c r="M900" s="25" t="str">
        <f>IF(Pengawas!M900="","-",IF(VALUE(LEFT(Pengawas!M900,1))&gt;1,"Tidak valid","OK"))</f>
        <v>-</v>
      </c>
      <c r="N900" s="25" t="str">
        <f>IF(Pengawas!N900="","-",IF(VALUE(LEFT(Pengawas!N900,2))&gt;31,"Tanggal tidak valid",IF(VALUE(LEFT(RIGHT(Pengawas!N900,7),2))&gt;12,"Bulan tidak valid",IF(VALUE(RIGHT(Pengawas!N900,4))&gt;2015,"Tahun cek lagi",IF(VALUE(RIGHT(Pengawas!N900,4))&lt;1930,"Tahun cek lagi","OK")))))</f>
        <v>-</v>
      </c>
      <c r="O900" s="26" t="str">
        <f>IF(Pengawas!O900="","-",IF(VALUE(LEFT(Pengawas!O900,2))&gt;31,"Tanggal tidak valid",IF(VALUE(LEFT(RIGHT(Pengawas!O900,7),2))&gt;12,"Bulan tidak valid",IF(VALUE(RIGHT(Pengawas!O900,4))&gt;2015,"Tahun cek lagi",IF(VALUE(RIGHT(Pengawas!O900,4))&lt;1930,"Tahun cek lagi","OK")))))</f>
        <v>-</v>
      </c>
      <c r="P900" s="26" t="str">
        <f>IF(Pengawas!P900="","-",IF(VALUE(LEFT(Pengawas!P900,2))&gt;31,"Tanggal tidak valid",IF(VALUE(LEFT(RIGHT(Pengawas!P900,7),2))&gt;12,"Bulan tidak valid",IF(VALUE(RIGHT(Pengawas!P900,4))&gt;2015,"Tahun cek lagi",IF(VALUE(RIGHT(Pengawas!P900,4))&lt;1930,"Tahun cek lagi","OK")))))</f>
        <v>-</v>
      </c>
      <c r="Q900" s="25" t="str">
        <f>IF(Pengawas!Q900="","-",IF(Pengawas!Q900&gt;3,"Tidak valid",IF(Pengawas!Q900&lt;1,"Tidak valid","OK")))</f>
        <v>-</v>
      </c>
      <c r="R900" s="25" t="str">
        <f>IF(Pengawas!R900="","-",IF(Pengawas!R900&gt;20000000,"Cek lagi",IF(Pengawas!R900&lt;50000,"Cek lagi","OK")))</f>
        <v>-</v>
      </c>
      <c r="S900" s="25" t="str">
        <f>IF(Pengawas!S900="","-",IF(Pengawas!S900&gt;3,"Tidak valid",IF(Pengawas!S900&lt;1,"Tidak valid","OK")))</f>
        <v>-</v>
      </c>
      <c r="T900" s="25" t="str">
        <f>IF(Pengawas!T900="","-",IF(Pengawas!T900&gt;6,"Tidak valid",IF(Pengawas!T900&lt;1,"Tidak valid","OK")))</f>
        <v>-</v>
      </c>
      <c r="U900" s="25" t="str">
        <f>IF(Pengawas!U900="","-",IF(Pengawas!U900&gt;4,"Tidak valid",IF(Pengawas!U900&lt;1,"Tidak valid","OK")))</f>
        <v>-</v>
      </c>
      <c r="V900" s="25" t="str">
        <f>IF(Pengawas!V900="","-",IF(Pengawas!V900&gt;2,"Tidak valid",IF(Pengawas!V900&lt;1,"Tidak valid","OK")))</f>
        <v>-</v>
      </c>
      <c r="W900" s="25" t="str">
        <f>IF(Pengawas!V900="","-",IF(Pengawas!V900=1,IF(Pengawas!W900="","Harap diisi","OK"),IF(Pengawas!V900=2,IF(Pengawas!W900="","Harap diisi","OK"),IF(Pengawas!V901&lt;1,"-",IF(Pengawas!V901&gt;2,"-","OK")))))</f>
        <v>-</v>
      </c>
      <c r="X900" s="25" t="str">
        <f>IF(Pengawas!V900="","-",IF(Pengawas!V900=1,IF(Pengawas!X900="","Harap diisi","OK"),IF(Pengawas!V900=2,IF(Pengawas!X900="","Harap diisi","OK"),IF(Pengawas!V901&lt;1,"-",IF(Pengawas!V901&gt;2,"-","OK")))))</f>
        <v>-</v>
      </c>
      <c r="Y900" s="25" t="str">
        <f>IF(Pengawas!V900="","-",IF(Pengawas!V900=1,IF(Pengawas!Y900="","Harap diisi","OK"),IF(Pengawas!V900=2,IF(Pengawas!Y900="","Harap diisi","OK"),IF(Pengawas!V901&lt;1,"-",IF(Pengawas!V901&gt;2,"-","OK")))))</f>
        <v>-</v>
      </c>
      <c r="Z900" s="25" t="str">
        <f>IF(Pengawas!V900="","-",IF(Pengawas!V900=1,IF(Pengawas!Z900="","Harap diisi","OK"),IF(Pengawas!V900=2,IF(Pengawas!Z900="","Harap diisi","OK"),IF(Pengawas!V901&lt;1,"-",IF(Pengawas!V901&gt;2,"-","OK")))))</f>
        <v>-</v>
      </c>
      <c r="AA900" s="25" t="str">
        <f>IF(Pengawas!V900="","-",IF(Pengawas!V900=1,IF(Pengawas!AA900="","Harap diisi","OK"),IF(Pengawas!V900=2,IF(Pengawas!AA900="","Harap diisi","OK"),IF(Pengawas!V901&lt;1,"-",IF(Pengawas!V901&gt;2,"-","OK")))))</f>
        <v>-</v>
      </c>
      <c r="AB900" s="25" t="str">
        <f>IF(Pengawas!V900="","-",IF(Pengawas!V900=1,IF(Pengawas!AB900="","Harap diisi","OK"),IF(Pengawas!V900=2,IF(Pengawas!AB900="","Harap diisi","OK"),IF(Pengawas!V901&lt;1,"-",IF(Pengawas!V901&gt;2,"-","OK")))))</f>
        <v>-</v>
      </c>
      <c r="AC900" s="25" t="str">
        <f>IF(Pengawas!V900="","-",IF(Pengawas!V900=1,IF(Pengawas!AC900="","Harap diisi","OK"),IF(Pengawas!V900=2,IF(Pengawas!AC900="","Harap diisi","OK"),IF(Pengawas!V901&lt;1,"-",IF(Pengawas!V901&gt;2,"-","OK")))))</f>
        <v>-</v>
      </c>
      <c r="AD900" s="25" t="str">
        <f>IF(Pengawas!V900="","-",IF(Pengawas!V900=1,IF(Pengawas!AD900="","OK","Harap dikosongkan"),IF(Pengawas!V900=2,IF(Pengawas!AD900="","Harap diisi","OK"),IF(Pengawas!V901&lt;1,"-",IF(Pengawas!V901&gt;2,"-","OK")))))</f>
        <v>-</v>
      </c>
      <c r="AE900" s="25" t="str">
        <f>IF(Pengawas!V900="","-",IF(Pengawas!V900=1,IF(Pengawas!AE900="","OK","Harap dikosongkan"),IF(Pengawas!V900=2,IF(Pengawas!AE900="","Harap diisi","OK"),IF(Pengawas!V901&lt;1,"-",IF(Pengawas!V901&gt;2,"-","OK")))))</f>
        <v>-</v>
      </c>
      <c r="AF900" s="25" t="str">
        <f>IF(Pengawas!V900="","-",IF(Pengawas!V900=1,IF(Pengawas!AF900="","OK","Harap dikosongkan"),IF(Pengawas!V900=2,IF(Pengawas!AF900="","Harap diisi","OK"),IF(Pengawas!V901&lt;1,"-",IF(Pengawas!V901&gt;2,"-","OK")))))</f>
        <v>-</v>
      </c>
      <c r="AG900" s="25" t="str">
        <f>IF(Pengawas!V900="","-",IF(Pengawas!V900=1,IF(Pengawas!AG900="","OK","Harap dikosongkan"),IF(Pengawas!V900=2,IF(Pengawas!AG900="","Harap diisi","OK"),IF(Pengawas!V901&lt;1,"-",IF(Pengawas!V901&gt;2,"-","OK")))))</f>
        <v>-</v>
      </c>
      <c r="AH900" s="25" t="str">
        <f>IF(Pengawas!V900="","-",IF(Pengawas!V900=1,IF(Pengawas!AH900="","OK","Harap dikosongkan"),IF(Pengawas!V900=2,IF(Pengawas!AH900="","Harap diisi","OK"),IF(Pengawas!V901&lt;1,"-",IF(Pengawas!V901&gt;2,"-","OK")))))</f>
        <v>-</v>
      </c>
      <c r="AI900" s="25" t="str">
        <f>IF(Pengawas!V900="","-",IF(Pengawas!V900=1,IF(Pengawas!AI900="","OK","Harap dikosongkan"),IF(Pengawas!V900=2,IF(Pengawas!AI900="","Harap diisi","OK"),IF(Pengawas!V901&lt;1,"-",IF(Pengawas!V901&gt;2,"-","OK")))))</f>
        <v>-</v>
      </c>
      <c r="AJ900" s="25" t="str">
        <f>IF(Pengawas!V900="","-",IF(Pengawas!V900=1,IF(Pengawas!AJ900="","OK","Harap dikosongkan"),IF(Pengawas!V900=2,IF(Pengawas!AJ900="","Harap diisi","OK"),IF(Pengawas!V901&lt;1,"-",IF(Pengawas!V901&gt;2,"-","OK")))))</f>
        <v>-</v>
      </c>
      <c r="AK900" s="25" t="str">
        <f>IF(Pengawas!V900="","-",IF(Pengawas!V900=1,IF(Pengawas!AK900="","OK","Harap dikosongkan"),IF(Pengawas!V900=2,IF(Pengawas!AK900="","Harap diisi","OK"),IF(Pengawas!V901&lt;1,"-",IF(Pengawas!V901&gt;2,"-","OK")))))</f>
        <v>-</v>
      </c>
      <c r="AL900" s="25" t="str">
        <f>IF(Pengawas!AL900="","-",IF(Pengawas!AL900&gt;3,"Tidak valid",IF(Pengawas!AL900&lt;1,"Tidak valid","OK")))</f>
        <v>-</v>
      </c>
      <c r="AM900" s="25" t="str">
        <f>IF(Pengawas!AL900="",IF(Pengawas!AM900="","-","Harap dikosongkan"),IF(Pengawas!AL900&lt;&gt;1,IF(Pengawas!AM900="","OK","Harap dikosongkan"),IF(Pengawas!AM900="","Harap diisi",IF(Pengawas!AM900&gt;2015,"Cek lagi",IF(Pengawas!AM900&lt;2005,"Cek lagi","OK")))))</f>
        <v>-</v>
      </c>
      <c r="AN900" s="25" t="str">
        <f>IF(Pengawas!AL900="",IF(Pengawas!AN900="","-","Harap dikosongkan"),IF(Pengawas!AL900&lt;&gt;1,IF(Pengawas!AN900="","OK","Harap dikosongkan"),IF(Pengawas!AN900="","Harap diisi",IF(VALUE(Pengawas!AN900)&gt;33,"Tidak valid",IF(VALUE(Pengawas!AN900)&lt;1,"Tidak valid","OK")))))</f>
        <v>-</v>
      </c>
      <c r="AO900" s="25" t="str">
        <f>IF(Pengawas!AL900="",IF(Pengawas!AO900="","-","Harap dikosongkan"),IF(Pengawas!AL900&lt;&gt;1,IF(Pengawas!AO900="","OK","Harap dikosongkan"),IF(Pengawas!AO900="","Harap diisi",IF(Pengawas!AO900&gt;1,"Tidak valid","OK"))))</f>
        <v>-</v>
      </c>
      <c r="AP900" s="25" t="str">
        <f>IF(Pengawas!AL900&gt;1,"OK",IF(Pengawas!AO900="",IF(Pengawas!AP900="","-","Kolom AO cek lagi"),IF(Pengawas!AO900=0,IF(Pengawas!AP900="","OK","Harap dikosongkan"),IF(Pengawas!AP900="","Harap diisi",IF(LEN(Pengawas!AP900)&lt;12,"Tidak valid",IF(LEN(Pengawas!AP900)&gt;14,"Tidak valid","OK"))))))</f>
        <v>-</v>
      </c>
      <c r="AQ900" s="26" t="str">
        <f>IF(Pengawas!AL900&gt;1,"OK",IF(Pengawas!AO900="",IF(Pengawas!AQ900="","-","Kolom AO cek lagi"),IF(Pengawas!AO900=0,IF(Pengawas!AQ900="","OK","Harap dikosongkan"),IF(Pengawas!AQ900="","Harap diisi",IF(LEN(Pengawas!AQ900)&lt;5,"Cek lagi","OK")))))</f>
        <v>-</v>
      </c>
      <c r="AR900" s="26" t="str">
        <f>IF(Pengawas!AL900&gt;1,"OK",IF(Pengawas!AO900="",IF(Pengawas!AR900="","-","Kolom AT cek lagi"),IF(Pengawas!AO900=0,IF(Pengawas!AR900="","OK","Harap dikosongkan"),IF(Pengawas!AR900="","Harap diisi",IF(VALUE(LEFT(Pengawas!AR900,2))&gt;31,"Tanggal tidak valid",IF(VALUE(LEFT(RIGHT(Pengawas!AR900,7),2))&gt;12,"Bulan tidak valid",IF(VALUE(RIGHT(Pengawas!AR900,4))&gt;2016,"Tahun cek lagi",IF(VALUE(RIGHT(Pengawas!AR900,4))&lt;2005,"Tahun cek lagi","OK"))))))))</f>
        <v>-</v>
      </c>
      <c r="AS900" s="25" t="str">
        <f>IF(Pengawas!AP900="",IF(Pengawas!AS900="","-","Harap dikosongkan"),IF(Pengawas!AP900&lt;&gt;"",IF(Pengawas!AS900="","Harap diisi",IF(Pengawas!AS900&gt;1,"Tidak valid","OK"))))</f>
        <v>-</v>
      </c>
      <c r="AT900" s="25" t="str">
        <f>IF(Pengawas!AS900="",IF(Pengawas!AT900="","-","Harap dikosongkan"),IF(Pengawas!AS900&lt;&gt;1,IF(Pengawas!AT900="","OK","Harap dikosongkan"),IF(Pengawas!AS900="",IF(Pengawas!AT900="","-","Harap dikosongkan"),IF(Pengawas!AS900=0,IF(Pengawas!AT900="","OK","Harap dikosongkan"),IF(Pengawas!AT900="","Harap diisi",IF(Pengawas!AT900&gt;2016,"Cek lagi",IF(Pengawas!AT900&lt;2005,"Cek lagi",IF(Pengawas!AM900&gt;Pengawas!AT900,"Cek lagi dengan Kolom AL","OK"))))))))</f>
        <v>-</v>
      </c>
      <c r="AU900" s="25" t="str">
        <f>IF(Pengawas!AS900="",IF(Pengawas!AU900="","-","Harap dikosongkan"),IF(Pengawas!AS900&lt;&gt;1,IF(Pengawas!AU900="","OK","Harap dikosongkan"),IF(Pengawas!AS900="",IF(Pengawas!AU900="","-","Harap dikosongkan"),IF(Pengawas!AS900=0,IF(Pengawas!AU900="","OK","Harap dikosongkan"),IF(Pengawas!AU900="","Harap diisi",IF(Pengawas!AU900&gt;20000000,"Cek lagi",IF(Pengawas!AU900&lt;100000,"Cek lagi","OK")))))))</f>
        <v>-</v>
      </c>
      <c r="AV900" s="25" t="str">
        <f>IF(Pengawas!AV900="","-",IF(Pengawas!AV900&gt;3,"Tidak valid","OK"))</f>
        <v>-</v>
      </c>
      <c r="AW900" s="25" t="str">
        <f>IF(Pengawas!AV900="",IF(Pengawas!AW900="","-","Harap dikosongkan"),IF(Pengawas!AV900=0,IF(Pengawas!AW900="","OK","Harap dikosongkan"),IF(Pengawas!AV900&gt;0,IF(Pengawas!AW900="","Harap diisi",IF(Pengawas!AW900&gt;2015,"Tidak valid","OK")))))</f>
        <v>-</v>
      </c>
      <c r="AX900" s="25" t="str">
        <f>IF(Pengawas!AV900="",IF(Pengawas!AX900="","-","Harap dikosongkan"),IF(Pengawas!AV900=0,IF(Pengawas!AX900="","OK","Harap dikosongkan"),IF(Pengawas!AV900&gt;0,IF(Pengawas!AX900="","Harap diisi",IF(Pengawas!AX900="","-",IF(Pengawas!AX900&gt;1,"Tidak valid","OK"))))))</f>
        <v>-</v>
      </c>
      <c r="AY900" s="25" t="str">
        <f>IF(Pengawas!AY900="","-",IF(Pengawas!AY900&gt;2,"Tidak valid","OK"))</f>
        <v>-</v>
      </c>
      <c r="AZ900" s="25" t="str">
        <f>IF(Pengawas!AY900="",IF(Pengawas!AZ900="","-","Harap dikosongkan"),IF(Pengawas!AY900=0,IF(Pengawas!AZ900="","OK","Harap dikosongkan"),IF(Pengawas!AZ900="","Harap diisi",IF(Pengawas!AZ900&gt;2015,"Cek lagi",IF(Pengawas!AZ900&lt;2000,"Cek lagi","OK")))))</f>
        <v>-</v>
      </c>
      <c r="BA900" s="25" t="str">
        <f>IF(Pengawas!BA900="","-",IF(LEN(Pengawas!BA900)&lt;5,"Cek lagi","OK"))</f>
        <v>-</v>
      </c>
      <c r="BB900" s="25" t="str">
        <f>IF(Pengawas!BB900="","-",IF(LEN(Pengawas!BB900)&lt;4,"Cek lagi","OK"))</f>
        <v>-</v>
      </c>
      <c r="BC900" s="25" t="str">
        <f>IF(Pengawas!BC900="","-",IF(LEN(Pengawas!BC900)&lt;4,"Cek lagi","OK"))</f>
        <v>-</v>
      </c>
      <c r="BD900" s="25" t="str">
        <f>IF(Pengawas!BD900="","-",IF(LEN(Pengawas!BD900)&lt;4,"Cek lagi","OK"))</f>
        <v>-</v>
      </c>
      <c r="BE900" s="25" t="str">
        <f>IF(Pengawas!BE900="","-",IF(LEN(Pengawas!BE900)&lt;4,"Cek lagi","OK"))</f>
        <v>-</v>
      </c>
      <c r="BF900" s="25" t="str">
        <f>IF(Pengawas!BF900="","-",IF(LEN(Pengawas!BF900)&lt;&gt;5,"Tidak valid","OK"))</f>
        <v>-</v>
      </c>
      <c r="BG900" s="25" t="str">
        <f>IF(Pengawas!BG900="","-",IF(LEN(Pengawas!BG900)&lt;9,"Cek lagi",IF(LEN(Pengawas!BG900)&gt;14,"Cek lagi","OK")))</f>
        <v>-</v>
      </c>
    </row>
    <row r="901" spans="1:59" ht="15" customHeight="1" x14ac:dyDescent="0.2">
      <c r="A901" s="25" t="str">
        <f>IF(Pengawas!A901="","-",IF(LEN(Pengawas!A901)&lt;4,"Cek lagi","OK"))</f>
        <v>-</v>
      </c>
      <c r="B901" s="25" t="str">
        <f>IF(Pengawas!B901="","-",IF(LEN(Pengawas!B901)&lt;4,"Cek lagi","OK"))</f>
        <v>-</v>
      </c>
      <c r="C901" s="25" t="str">
        <f>IF(Pengawas!C901="","-",IF(LEN(Pengawas!C901)&lt;&gt;18,"Tidak valid","OK"))</f>
        <v>-</v>
      </c>
      <c r="D901" s="25" t="str">
        <f>IF(Pengawas!D901="","-",IF(LEN(Pengawas!D901)&lt;&gt;16,"Tidak valid","OK"))</f>
        <v>-</v>
      </c>
      <c r="E901" s="25" t="str">
        <f>IF(Pengawas!E901="","-",IF(LEN(Pengawas!E901)&lt;4,"Cek lagi","OK"))</f>
        <v>-</v>
      </c>
      <c r="F901" s="25" t="str">
        <f>IF(Pengawas!F901="","-",IF(LEN(Pengawas!F901)&lt;&gt;16,"Tidak valid","OK"))</f>
        <v>-</v>
      </c>
      <c r="G901" s="25" t="str">
        <f>IF(Pengawas!G901="","-",IF(LEN(Pengawas!G901)&lt;4,"Cek lagi","OK"))</f>
        <v>-</v>
      </c>
      <c r="H901" s="26" t="str">
        <f>IF(Pengawas!H901="","-",IF(VALUE(LEFT(Pengawas!H901,2))&gt;31,"Tanggal tidak valid",IF(VALUE(LEFT(RIGHT(Pengawas!H901,7),2))&gt;12,"Bulan tidak valid",IF(VALUE(RIGHT(Pengawas!H901,4))&gt;1990,"Umur terlalu muda",IF(VALUE(RIGHT(Pengawas!H901,4))&lt;1955,"Umur terlalu tua","OK")))))</f>
        <v>-</v>
      </c>
      <c r="I901" s="25" t="str">
        <f>IF(Pengawas!I901="","-",IF(Pengawas!I901="L","OK",IF(Pengawas!I901="P","OK","Tidak valid")))</f>
        <v>-</v>
      </c>
      <c r="J901" s="25" t="str">
        <f>IF(Pengawas!J901="","-",IF(LEN(Pengawas!J901)&lt;4,"Cek lagi","OK"))</f>
        <v>-</v>
      </c>
      <c r="K901" s="25" t="str">
        <f>IF(Pengawas!K901="","-",IF(Pengawas!K901&gt;5,"Tidak valid",IF(Pengawas!K901&lt;1,"Tidak valid","OK")))</f>
        <v>-</v>
      </c>
      <c r="L901" s="25" t="str">
        <f>IF(Pengawas!L901="","-",IF(VALUE(LEFT(Pengawas!L901,1))&gt;1,"Tidak valid","OK"))</f>
        <v>-</v>
      </c>
      <c r="M901" s="25" t="str">
        <f>IF(Pengawas!M901="","-",IF(VALUE(LEFT(Pengawas!M901,1))&gt;1,"Tidak valid","OK"))</f>
        <v>-</v>
      </c>
      <c r="N901" s="25" t="str">
        <f>IF(Pengawas!N901="","-",IF(VALUE(LEFT(Pengawas!N901,2))&gt;31,"Tanggal tidak valid",IF(VALUE(LEFT(RIGHT(Pengawas!N901,7),2))&gt;12,"Bulan tidak valid",IF(VALUE(RIGHT(Pengawas!N901,4))&gt;2015,"Tahun cek lagi",IF(VALUE(RIGHT(Pengawas!N901,4))&lt;1930,"Tahun cek lagi","OK")))))</f>
        <v>-</v>
      </c>
      <c r="O901" s="26" t="str">
        <f>IF(Pengawas!O901="","-",IF(VALUE(LEFT(Pengawas!O901,2))&gt;31,"Tanggal tidak valid",IF(VALUE(LEFT(RIGHT(Pengawas!O901,7),2))&gt;12,"Bulan tidak valid",IF(VALUE(RIGHT(Pengawas!O901,4))&gt;2015,"Tahun cek lagi",IF(VALUE(RIGHT(Pengawas!O901,4))&lt;1930,"Tahun cek lagi","OK")))))</f>
        <v>-</v>
      </c>
      <c r="P901" s="26" t="str">
        <f>IF(Pengawas!P901="","-",IF(VALUE(LEFT(Pengawas!P901,2))&gt;31,"Tanggal tidak valid",IF(VALUE(LEFT(RIGHT(Pengawas!P901,7),2))&gt;12,"Bulan tidak valid",IF(VALUE(RIGHT(Pengawas!P901,4))&gt;2015,"Tahun cek lagi",IF(VALUE(RIGHT(Pengawas!P901,4))&lt;1930,"Tahun cek lagi","OK")))))</f>
        <v>-</v>
      </c>
      <c r="Q901" s="25" t="str">
        <f>IF(Pengawas!Q901="","-",IF(Pengawas!Q901&gt;3,"Tidak valid",IF(Pengawas!Q901&lt;1,"Tidak valid","OK")))</f>
        <v>-</v>
      </c>
      <c r="R901" s="25" t="str">
        <f>IF(Pengawas!R901="","-",IF(Pengawas!R901&gt;20000000,"Cek lagi",IF(Pengawas!R901&lt;50000,"Cek lagi","OK")))</f>
        <v>-</v>
      </c>
      <c r="S901" s="25" t="str">
        <f>IF(Pengawas!S901="","-",IF(Pengawas!S901&gt;3,"Tidak valid",IF(Pengawas!S901&lt;1,"Tidak valid","OK")))</f>
        <v>-</v>
      </c>
      <c r="T901" s="25" t="str">
        <f>IF(Pengawas!T901="","-",IF(Pengawas!T901&gt;6,"Tidak valid",IF(Pengawas!T901&lt;1,"Tidak valid","OK")))</f>
        <v>-</v>
      </c>
      <c r="U901" s="25" t="str">
        <f>IF(Pengawas!U901="","-",IF(Pengawas!U901&gt;4,"Tidak valid",IF(Pengawas!U901&lt;1,"Tidak valid","OK")))</f>
        <v>-</v>
      </c>
      <c r="V901" s="25" t="str">
        <f>IF(Pengawas!V901="","-",IF(Pengawas!V901&gt;2,"Tidak valid",IF(Pengawas!V901&lt;1,"Tidak valid","OK")))</f>
        <v>-</v>
      </c>
      <c r="W901" s="25" t="str">
        <f>IF(Pengawas!V901="","-",IF(Pengawas!V901=1,IF(Pengawas!W901="","Harap diisi","OK"),IF(Pengawas!V901=2,IF(Pengawas!W901="","Harap diisi","OK"),IF(Pengawas!V902&lt;1,"-",IF(Pengawas!V902&gt;2,"-","OK")))))</f>
        <v>-</v>
      </c>
      <c r="X901" s="25" t="str">
        <f>IF(Pengawas!V901="","-",IF(Pengawas!V901=1,IF(Pengawas!X901="","Harap diisi","OK"),IF(Pengawas!V901=2,IF(Pengawas!X901="","Harap diisi","OK"),IF(Pengawas!V902&lt;1,"-",IF(Pengawas!V902&gt;2,"-","OK")))))</f>
        <v>-</v>
      </c>
      <c r="Y901" s="25" t="str">
        <f>IF(Pengawas!V901="","-",IF(Pengawas!V901=1,IF(Pengawas!Y901="","Harap diisi","OK"),IF(Pengawas!V901=2,IF(Pengawas!Y901="","Harap diisi","OK"),IF(Pengawas!V902&lt;1,"-",IF(Pengawas!V902&gt;2,"-","OK")))))</f>
        <v>-</v>
      </c>
      <c r="Z901" s="25" t="str">
        <f>IF(Pengawas!V901="","-",IF(Pengawas!V901=1,IF(Pengawas!Z901="","Harap diisi","OK"),IF(Pengawas!V901=2,IF(Pengawas!Z901="","Harap diisi","OK"),IF(Pengawas!V902&lt;1,"-",IF(Pengawas!V902&gt;2,"-","OK")))))</f>
        <v>-</v>
      </c>
      <c r="AA901" s="25" t="str">
        <f>IF(Pengawas!V901="","-",IF(Pengawas!V901=1,IF(Pengawas!AA901="","Harap diisi","OK"),IF(Pengawas!V901=2,IF(Pengawas!AA901="","Harap diisi","OK"),IF(Pengawas!V902&lt;1,"-",IF(Pengawas!V902&gt;2,"-","OK")))))</f>
        <v>-</v>
      </c>
      <c r="AB901" s="25" t="str">
        <f>IF(Pengawas!V901="","-",IF(Pengawas!V901=1,IF(Pengawas!AB901="","Harap diisi","OK"),IF(Pengawas!V901=2,IF(Pengawas!AB901="","Harap diisi","OK"),IF(Pengawas!V902&lt;1,"-",IF(Pengawas!V902&gt;2,"-","OK")))))</f>
        <v>-</v>
      </c>
      <c r="AC901" s="25" t="str">
        <f>IF(Pengawas!V901="","-",IF(Pengawas!V901=1,IF(Pengawas!AC901="","Harap diisi","OK"),IF(Pengawas!V901=2,IF(Pengawas!AC901="","Harap diisi","OK"),IF(Pengawas!V902&lt;1,"-",IF(Pengawas!V902&gt;2,"-","OK")))))</f>
        <v>-</v>
      </c>
      <c r="AD901" s="25" t="str">
        <f>IF(Pengawas!V901="","-",IF(Pengawas!V901=1,IF(Pengawas!AD901="","OK","Harap dikosongkan"),IF(Pengawas!V901=2,IF(Pengawas!AD901="","Harap diisi","OK"),IF(Pengawas!V902&lt;1,"-",IF(Pengawas!V902&gt;2,"-","OK")))))</f>
        <v>-</v>
      </c>
      <c r="AE901" s="25" t="str">
        <f>IF(Pengawas!V901="","-",IF(Pengawas!V901=1,IF(Pengawas!AE901="","OK","Harap dikosongkan"),IF(Pengawas!V901=2,IF(Pengawas!AE901="","Harap diisi","OK"),IF(Pengawas!V902&lt;1,"-",IF(Pengawas!V902&gt;2,"-","OK")))))</f>
        <v>-</v>
      </c>
      <c r="AF901" s="25" t="str">
        <f>IF(Pengawas!V901="","-",IF(Pengawas!V901=1,IF(Pengawas!AF901="","OK","Harap dikosongkan"),IF(Pengawas!V901=2,IF(Pengawas!AF901="","Harap diisi","OK"),IF(Pengawas!V902&lt;1,"-",IF(Pengawas!V902&gt;2,"-","OK")))))</f>
        <v>-</v>
      </c>
      <c r="AG901" s="25" t="str">
        <f>IF(Pengawas!V901="","-",IF(Pengawas!V901=1,IF(Pengawas!AG901="","OK","Harap dikosongkan"),IF(Pengawas!V901=2,IF(Pengawas!AG901="","Harap diisi","OK"),IF(Pengawas!V902&lt;1,"-",IF(Pengawas!V902&gt;2,"-","OK")))))</f>
        <v>-</v>
      </c>
      <c r="AH901" s="25" t="str">
        <f>IF(Pengawas!V901="","-",IF(Pengawas!V901=1,IF(Pengawas!AH901="","OK","Harap dikosongkan"),IF(Pengawas!V901=2,IF(Pengawas!AH901="","Harap diisi","OK"),IF(Pengawas!V902&lt;1,"-",IF(Pengawas!V902&gt;2,"-","OK")))))</f>
        <v>-</v>
      </c>
      <c r="AI901" s="25" t="str">
        <f>IF(Pengawas!V901="","-",IF(Pengawas!V901=1,IF(Pengawas!AI901="","OK","Harap dikosongkan"),IF(Pengawas!V901=2,IF(Pengawas!AI901="","Harap diisi","OK"),IF(Pengawas!V902&lt;1,"-",IF(Pengawas!V902&gt;2,"-","OK")))))</f>
        <v>-</v>
      </c>
      <c r="AJ901" s="25" t="str">
        <f>IF(Pengawas!V901="","-",IF(Pengawas!V901=1,IF(Pengawas!AJ901="","OK","Harap dikosongkan"),IF(Pengawas!V901=2,IF(Pengawas!AJ901="","Harap diisi","OK"),IF(Pengawas!V902&lt;1,"-",IF(Pengawas!V902&gt;2,"-","OK")))))</f>
        <v>-</v>
      </c>
      <c r="AK901" s="25" t="str">
        <f>IF(Pengawas!V901="","-",IF(Pengawas!V901=1,IF(Pengawas!AK901="","OK","Harap dikosongkan"),IF(Pengawas!V901=2,IF(Pengawas!AK901="","Harap diisi","OK"),IF(Pengawas!V902&lt;1,"-",IF(Pengawas!V902&gt;2,"-","OK")))))</f>
        <v>-</v>
      </c>
      <c r="AL901" s="25" t="str">
        <f>IF(Pengawas!AL901="","-",IF(Pengawas!AL901&gt;3,"Tidak valid",IF(Pengawas!AL901&lt;1,"Tidak valid","OK")))</f>
        <v>-</v>
      </c>
      <c r="AM901" s="25" t="str">
        <f>IF(Pengawas!AL901="",IF(Pengawas!AM901="","-","Harap dikosongkan"),IF(Pengawas!AL901&lt;&gt;1,IF(Pengawas!AM901="","OK","Harap dikosongkan"),IF(Pengawas!AM901="","Harap diisi",IF(Pengawas!AM901&gt;2015,"Cek lagi",IF(Pengawas!AM901&lt;2005,"Cek lagi","OK")))))</f>
        <v>-</v>
      </c>
      <c r="AN901" s="25" t="str">
        <f>IF(Pengawas!AL901="",IF(Pengawas!AN901="","-","Harap dikosongkan"),IF(Pengawas!AL901&lt;&gt;1,IF(Pengawas!AN901="","OK","Harap dikosongkan"),IF(Pengawas!AN901="","Harap diisi",IF(VALUE(Pengawas!AN901)&gt;33,"Tidak valid",IF(VALUE(Pengawas!AN901)&lt;1,"Tidak valid","OK")))))</f>
        <v>-</v>
      </c>
      <c r="AO901" s="25" t="str">
        <f>IF(Pengawas!AL901="",IF(Pengawas!AO901="","-","Harap dikosongkan"),IF(Pengawas!AL901&lt;&gt;1,IF(Pengawas!AO901="","OK","Harap dikosongkan"),IF(Pengawas!AO901="","Harap diisi",IF(Pengawas!AO901&gt;1,"Tidak valid","OK"))))</f>
        <v>-</v>
      </c>
      <c r="AP901" s="25" t="str">
        <f>IF(Pengawas!AL901&gt;1,"OK",IF(Pengawas!AO901="",IF(Pengawas!AP901="","-","Kolom AO cek lagi"),IF(Pengawas!AO901=0,IF(Pengawas!AP901="","OK","Harap dikosongkan"),IF(Pengawas!AP901="","Harap diisi",IF(LEN(Pengawas!AP901)&lt;12,"Tidak valid",IF(LEN(Pengawas!AP901)&gt;14,"Tidak valid","OK"))))))</f>
        <v>-</v>
      </c>
      <c r="AQ901" s="26" t="str">
        <f>IF(Pengawas!AL901&gt;1,"OK",IF(Pengawas!AO901="",IF(Pengawas!AQ901="","-","Kolom AO cek lagi"),IF(Pengawas!AO901=0,IF(Pengawas!AQ901="","OK","Harap dikosongkan"),IF(Pengawas!AQ901="","Harap diisi",IF(LEN(Pengawas!AQ901)&lt;5,"Cek lagi","OK")))))</f>
        <v>-</v>
      </c>
      <c r="AR901" s="26" t="str">
        <f>IF(Pengawas!AL901&gt;1,"OK",IF(Pengawas!AO901="",IF(Pengawas!AR901="","-","Kolom AT cek lagi"),IF(Pengawas!AO901=0,IF(Pengawas!AR901="","OK","Harap dikosongkan"),IF(Pengawas!AR901="","Harap diisi",IF(VALUE(LEFT(Pengawas!AR901,2))&gt;31,"Tanggal tidak valid",IF(VALUE(LEFT(RIGHT(Pengawas!AR901,7),2))&gt;12,"Bulan tidak valid",IF(VALUE(RIGHT(Pengawas!AR901,4))&gt;2016,"Tahun cek lagi",IF(VALUE(RIGHT(Pengawas!AR901,4))&lt;2005,"Tahun cek lagi","OK"))))))))</f>
        <v>-</v>
      </c>
      <c r="AS901" s="25" t="str">
        <f>IF(Pengawas!AP901="",IF(Pengawas!AS901="","-","Harap dikosongkan"),IF(Pengawas!AP901&lt;&gt;"",IF(Pengawas!AS901="","Harap diisi",IF(Pengawas!AS901&gt;1,"Tidak valid","OK"))))</f>
        <v>-</v>
      </c>
      <c r="AT901" s="25" t="str">
        <f>IF(Pengawas!AS901="",IF(Pengawas!AT901="","-","Harap dikosongkan"),IF(Pengawas!AS901&lt;&gt;1,IF(Pengawas!AT901="","OK","Harap dikosongkan"),IF(Pengawas!AS901="",IF(Pengawas!AT901="","-","Harap dikosongkan"),IF(Pengawas!AS901=0,IF(Pengawas!AT901="","OK","Harap dikosongkan"),IF(Pengawas!AT901="","Harap diisi",IF(Pengawas!AT901&gt;2016,"Cek lagi",IF(Pengawas!AT901&lt;2005,"Cek lagi",IF(Pengawas!AM901&gt;Pengawas!AT901,"Cek lagi dengan Kolom AL","OK"))))))))</f>
        <v>-</v>
      </c>
      <c r="AU901" s="25" t="str">
        <f>IF(Pengawas!AS901="",IF(Pengawas!AU901="","-","Harap dikosongkan"),IF(Pengawas!AS901&lt;&gt;1,IF(Pengawas!AU901="","OK","Harap dikosongkan"),IF(Pengawas!AS901="",IF(Pengawas!AU901="","-","Harap dikosongkan"),IF(Pengawas!AS901=0,IF(Pengawas!AU901="","OK","Harap dikosongkan"),IF(Pengawas!AU901="","Harap diisi",IF(Pengawas!AU901&gt;20000000,"Cek lagi",IF(Pengawas!AU901&lt;100000,"Cek lagi","OK")))))))</f>
        <v>-</v>
      </c>
      <c r="AV901" s="25" t="str">
        <f>IF(Pengawas!AV901="","-",IF(Pengawas!AV901&gt;3,"Tidak valid","OK"))</f>
        <v>-</v>
      </c>
      <c r="AW901" s="25" t="str">
        <f>IF(Pengawas!AV901="",IF(Pengawas!AW901="","-","Harap dikosongkan"),IF(Pengawas!AV901=0,IF(Pengawas!AW901="","OK","Harap dikosongkan"),IF(Pengawas!AV901&gt;0,IF(Pengawas!AW901="","Harap diisi",IF(Pengawas!AW901&gt;2015,"Tidak valid","OK")))))</f>
        <v>-</v>
      </c>
      <c r="AX901" s="25" t="str">
        <f>IF(Pengawas!AV901="",IF(Pengawas!AX901="","-","Harap dikosongkan"),IF(Pengawas!AV901=0,IF(Pengawas!AX901="","OK","Harap dikosongkan"),IF(Pengawas!AV901&gt;0,IF(Pengawas!AX901="","Harap diisi",IF(Pengawas!AX901="","-",IF(Pengawas!AX901&gt;1,"Tidak valid","OK"))))))</f>
        <v>-</v>
      </c>
      <c r="AY901" s="25" t="str">
        <f>IF(Pengawas!AY901="","-",IF(Pengawas!AY901&gt;2,"Tidak valid","OK"))</f>
        <v>-</v>
      </c>
      <c r="AZ901" s="25" t="str">
        <f>IF(Pengawas!AY901="",IF(Pengawas!AZ901="","-","Harap dikosongkan"),IF(Pengawas!AY901=0,IF(Pengawas!AZ901="","OK","Harap dikosongkan"),IF(Pengawas!AZ901="","Harap diisi",IF(Pengawas!AZ901&gt;2015,"Cek lagi",IF(Pengawas!AZ901&lt;2000,"Cek lagi","OK")))))</f>
        <v>-</v>
      </c>
      <c r="BA901" s="25" t="str">
        <f>IF(Pengawas!BA901="","-",IF(LEN(Pengawas!BA901)&lt;5,"Cek lagi","OK"))</f>
        <v>-</v>
      </c>
      <c r="BB901" s="25" t="str">
        <f>IF(Pengawas!BB901="","-",IF(LEN(Pengawas!BB901)&lt;4,"Cek lagi","OK"))</f>
        <v>-</v>
      </c>
      <c r="BC901" s="25" t="str">
        <f>IF(Pengawas!BC901="","-",IF(LEN(Pengawas!BC901)&lt;4,"Cek lagi","OK"))</f>
        <v>-</v>
      </c>
      <c r="BD901" s="25" t="str">
        <f>IF(Pengawas!BD901="","-",IF(LEN(Pengawas!BD901)&lt;4,"Cek lagi","OK"))</f>
        <v>-</v>
      </c>
      <c r="BE901" s="25" t="str">
        <f>IF(Pengawas!BE901="","-",IF(LEN(Pengawas!BE901)&lt;4,"Cek lagi","OK"))</f>
        <v>-</v>
      </c>
      <c r="BF901" s="25" t="str">
        <f>IF(Pengawas!BF901="","-",IF(LEN(Pengawas!BF901)&lt;&gt;5,"Tidak valid","OK"))</f>
        <v>-</v>
      </c>
      <c r="BG901" s="25" t="str">
        <f>IF(Pengawas!BG901="","-",IF(LEN(Pengawas!BG901)&lt;9,"Cek lagi",IF(LEN(Pengawas!BG901)&gt;14,"Cek lagi","OK")))</f>
        <v>-</v>
      </c>
    </row>
    <row r="902" spans="1:59" ht="15" customHeight="1" x14ac:dyDescent="0.2">
      <c r="A902" s="25" t="str">
        <f>IF(Pengawas!A902="","-",IF(LEN(Pengawas!A902)&lt;4,"Cek lagi","OK"))</f>
        <v>-</v>
      </c>
      <c r="B902" s="25" t="str">
        <f>IF(Pengawas!B902="","-",IF(LEN(Pengawas!B902)&lt;4,"Cek lagi","OK"))</f>
        <v>-</v>
      </c>
      <c r="C902" s="25" t="str">
        <f>IF(Pengawas!C902="","-",IF(LEN(Pengawas!C902)&lt;&gt;18,"Tidak valid","OK"))</f>
        <v>-</v>
      </c>
      <c r="D902" s="25" t="str">
        <f>IF(Pengawas!D902="","-",IF(LEN(Pengawas!D902)&lt;&gt;16,"Tidak valid","OK"))</f>
        <v>-</v>
      </c>
      <c r="E902" s="25" t="str">
        <f>IF(Pengawas!E902="","-",IF(LEN(Pengawas!E902)&lt;4,"Cek lagi","OK"))</f>
        <v>-</v>
      </c>
      <c r="F902" s="25" t="str">
        <f>IF(Pengawas!F902="","-",IF(LEN(Pengawas!F902)&lt;&gt;16,"Tidak valid","OK"))</f>
        <v>-</v>
      </c>
      <c r="G902" s="25" t="str">
        <f>IF(Pengawas!G902="","-",IF(LEN(Pengawas!G902)&lt;4,"Cek lagi","OK"))</f>
        <v>-</v>
      </c>
      <c r="H902" s="26" t="str">
        <f>IF(Pengawas!H902="","-",IF(VALUE(LEFT(Pengawas!H902,2))&gt;31,"Tanggal tidak valid",IF(VALUE(LEFT(RIGHT(Pengawas!H902,7),2))&gt;12,"Bulan tidak valid",IF(VALUE(RIGHT(Pengawas!H902,4))&gt;1990,"Umur terlalu muda",IF(VALUE(RIGHT(Pengawas!H902,4))&lt;1955,"Umur terlalu tua","OK")))))</f>
        <v>-</v>
      </c>
      <c r="I902" s="25" t="str">
        <f>IF(Pengawas!I902="","-",IF(Pengawas!I902="L","OK",IF(Pengawas!I902="P","OK","Tidak valid")))</f>
        <v>-</v>
      </c>
      <c r="J902" s="25" t="str">
        <f>IF(Pengawas!J902="","-",IF(LEN(Pengawas!J902)&lt;4,"Cek lagi","OK"))</f>
        <v>-</v>
      </c>
      <c r="K902" s="25" t="str">
        <f>IF(Pengawas!K902="","-",IF(Pengawas!K902&gt;5,"Tidak valid",IF(Pengawas!K902&lt;1,"Tidak valid","OK")))</f>
        <v>-</v>
      </c>
      <c r="L902" s="25" t="str">
        <f>IF(Pengawas!L902="","-",IF(VALUE(LEFT(Pengawas!L902,1))&gt;1,"Tidak valid","OK"))</f>
        <v>-</v>
      </c>
      <c r="M902" s="25" t="str">
        <f>IF(Pengawas!M902="","-",IF(VALUE(LEFT(Pengawas!M902,1))&gt;1,"Tidak valid","OK"))</f>
        <v>-</v>
      </c>
      <c r="N902" s="25" t="str">
        <f>IF(Pengawas!N902="","-",IF(VALUE(LEFT(Pengawas!N902,2))&gt;31,"Tanggal tidak valid",IF(VALUE(LEFT(RIGHT(Pengawas!N902,7),2))&gt;12,"Bulan tidak valid",IF(VALUE(RIGHT(Pengawas!N902,4))&gt;2015,"Tahun cek lagi",IF(VALUE(RIGHT(Pengawas!N902,4))&lt;1930,"Tahun cek lagi","OK")))))</f>
        <v>-</v>
      </c>
      <c r="O902" s="26" t="str">
        <f>IF(Pengawas!O902="","-",IF(VALUE(LEFT(Pengawas!O902,2))&gt;31,"Tanggal tidak valid",IF(VALUE(LEFT(RIGHT(Pengawas!O902,7),2))&gt;12,"Bulan tidak valid",IF(VALUE(RIGHT(Pengawas!O902,4))&gt;2015,"Tahun cek lagi",IF(VALUE(RIGHT(Pengawas!O902,4))&lt;1930,"Tahun cek lagi","OK")))))</f>
        <v>-</v>
      </c>
      <c r="P902" s="26" t="str">
        <f>IF(Pengawas!P902="","-",IF(VALUE(LEFT(Pengawas!P902,2))&gt;31,"Tanggal tidak valid",IF(VALUE(LEFT(RIGHT(Pengawas!P902,7),2))&gt;12,"Bulan tidak valid",IF(VALUE(RIGHT(Pengawas!P902,4))&gt;2015,"Tahun cek lagi",IF(VALUE(RIGHT(Pengawas!P902,4))&lt;1930,"Tahun cek lagi","OK")))))</f>
        <v>-</v>
      </c>
      <c r="Q902" s="25" t="str">
        <f>IF(Pengawas!Q902="","-",IF(Pengawas!Q902&gt;3,"Tidak valid",IF(Pengawas!Q902&lt;1,"Tidak valid","OK")))</f>
        <v>-</v>
      </c>
      <c r="R902" s="25" t="str">
        <f>IF(Pengawas!R902="","-",IF(Pengawas!R902&gt;20000000,"Cek lagi",IF(Pengawas!R902&lt;50000,"Cek lagi","OK")))</f>
        <v>-</v>
      </c>
      <c r="S902" s="25" t="str">
        <f>IF(Pengawas!S902="","-",IF(Pengawas!S902&gt;3,"Tidak valid",IF(Pengawas!S902&lt;1,"Tidak valid","OK")))</f>
        <v>-</v>
      </c>
      <c r="T902" s="25" t="str">
        <f>IF(Pengawas!T902="","-",IF(Pengawas!T902&gt;6,"Tidak valid",IF(Pengawas!T902&lt;1,"Tidak valid","OK")))</f>
        <v>-</v>
      </c>
      <c r="U902" s="25" t="str">
        <f>IF(Pengawas!U902="","-",IF(Pengawas!U902&gt;4,"Tidak valid",IF(Pengawas!U902&lt;1,"Tidak valid","OK")))</f>
        <v>-</v>
      </c>
      <c r="V902" s="25" t="str">
        <f>IF(Pengawas!V902="","-",IF(Pengawas!V902&gt;2,"Tidak valid",IF(Pengawas!V902&lt;1,"Tidak valid","OK")))</f>
        <v>-</v>
      </c>
      <c r="W902" s="25" t="str">
        <f>IF(Pengawas!V902="","-",IF(Pengawas!V902=1,IF(Pengawas!W902="","Harap diisi","OK"),IF(Pengawas!V902=2,IF(Pengawas!W902="","Harap diisi","OK"),IF(Pengawas!V903&lt;1,"-",IF(Pengawas!V903&gt;2,"-","OK")))))</f>
        <v>-</v>
      </c>
      <c r="X902" s="25" t="str">
        <f>IF(Pengawas!V902="","-",IF(Pengawas!V902=1,IF(Pengawas!X902="","Harap diisi","OK"),IF(Pengawas!V902=2,IF(Pengawas!X902="","Harap diisi","OK"),IF(Pengawas!V903&lt;1,"-",IF(Pengawas!V903&gt;2,"-","OK")))))</f>
        <v>-</v>
      </c>
      <c r="Y902" s="25" t="str">
        <f>IF(Pengawas!V902="","-",IF(Pengawas!V902=1,IF(Pengawas!Y902="","Harap diisi","OK"),IF(Pengawas!V902=2,IF(Pengawas!Y902="","Harap diisi","OK"),IF(Pengawas!V903&lt;1,"-",IF(Pengawas!V903&gt;2,"-","OK")))))</f>
        <v>-</v>
      </c>
      <c r="Z902" s="25" t="str">
        <f>IF(Pengawas!V902="","-",IF(Pengawas!V902=1,IF(Pengawas!Z902="","Harap diisi","OK"),IF(Pengawas!V902=2,IF(Pengawas!Z902="","Harap diisi","OK"),IF(Pengawas!V903&lt;1,"-",IF(Pengawas!V903&gt;2,"-","OK")))))</f>
        <v>-</v>
      </c>
      <c r="AA902" s="25" t="str">
        <f>IF(Pengawas!V902="","-",IF(Pengawas!V902=1,IF(Pengawas!AA902="","Harap diisi","OK"),IF(Pengawas!V902=2,IF(Pengawas!AA902="","Harap diisi","OK"),IF(Pengawas!V903&lt;1,"-",IF(Pengawas!V903&gt;2,"-","OK")))))</f>
        <v>-</v>
      </c>
      <c r="AB902" s="25" t="str">
        <f>IF(Pengawas!V902="","-",IF(Pengawas!V902=1,IF(Pengawas!AB902="","Harap diisi","OK"),IF(Pengawas!V902=2,IF(Pengawas!AB902="","Harap diisi","OK"),IF(Pengawas!V903&lt;1,"-",IF(Pengawas!V903&gt;2,"-","OK")))))</f>
        <v>-</v>
      </c>
      <c r="AC902" s="25" t="str">
        <f>IF(Pengawas!V902="","-",IF(Pengawas!V902=1,IF(Pengawas!AC902="","Harap diisi","OK"),IF(Pengawas!V902=2,IF(Pengawas!AC902="","Harap diisi","OK"),IF(Pengawas!V903&lt;1,"-",IF(Pengawas!V903&gt;2,"-","OK")))))</f>
        <v>-</v>
      </c>
      <c r="AD902" s="25" t="str">
        <f>IF(Pengawas!V902="","-",IF(Pengawas!V902=1,IF(Pengawas!AD902="","OK","Harap dikosongkan"),IF(Pengawas!V902=2,IF(Pengawas!AD902="","Harap diisi","OK"),IF(Pengawas!V903&lt;1,"-",IF(Pengawas!V903&gt;2,"-","OK")))))</f>
        <v>-</v>
      </c>
      <c r="AE902" s="25" t="str">
        <f>IF(Pengawas!V902="","-",IF(Pengawas!V902=1,IF(Pengawas!AE902="","OK","Harap dikosongkan"),IF(Pengawas!V902=2,IF(Pengawas!AE902="","Harap diisi","OK"),IF(Pengawas!V903&lt;1,"-",IF(Pengawas!V903&gt;2,"-","OK")))))</f>
        <v>-</v>
      </c>
      <c r="AF902" s="25" t="str">
        <f>IF(Pengawas!V902="","-",IF(Pengawas!V902=1,IF(Pengawas!AF902="","OK","Harap dikosongkan"),IF(Pengawas!V902=2,IF(Pengawas!AF902="","Harap diisi","OK"),IF(Pengawas!V903&lt;1,"-",IF(Pengawas!V903&gt;2,"-","OK")))))</f>
        <v>-</v>
      </c>
      <c r="AG902" s="25" t="str">
        <f>IF(Pengawas!V902="","-",IF(Pengawas!V902=1,IF(Pengawas!AG902="","OK","Harap dikosongkan"),IF(Pengawas!V902=2,IF(Pengawas!AG902="","Harap diisi","OK"),IF(Pengawas!V903&lt;1,"-",IF(Pengawas!V903&gt;2,"-","OK")))))</f>
        <v>-</v>
      </c>
      <c r="AH902" s="25" t="str">
        <f>IF(Pengawas!V902="","-",IF(Pengawas!V902=1,IF(Pengawas!AH902="","OK","Harap dikosongkan"),IF(Pengawas!V902=2,IF(Pengawas!AH902="","Harap diisi","OK"),IF(Pengawas!V903&lt;1,"-",IF(Pengawas!V903&gt;2,"-","OK")))))</f>
        <v>-</v>
      </c>
      <c r="AI902" s="25" t="str">
        <f>IF(Pengawas!V902="","-",IF(Pengawas!V902=1,IF(Pengawas!AI902="","OK","Harap dikosongkan"),IF(Pengawas!V902=2,IF(Pengawas!AI902="","Harap diisi","OK"),IF(Pengawas!V903&lt;1,"-",IF(Pengawas!V903&gt;2,"-","OK")))))</f>
        <v>-</v>
      </c>
      <c r="AJ902" s="25" t="str">
        <f>IF(Pengawas!V902="","-",IF(Pengawas!V902=1,IF(Pengawas!AJ902="","OK","Harap dikosongkan"),IF(Pengawas!V902=2,IF(Pengawas!AJ902="","Harap diisi","OK"),IF(Pengawas!V903&lt;1,"-",IF(Pengawas!V903&gt;2,"-","OK")))))</f>
        <v>-</v>
      </c>
      <c r="AK902" s="25" t="str">
        <f>IF(Pengawas!V902="","-",IF(Pengawas!V902=1,IF(Pengawas!AK902="","OK","Harap dikosongkan"),IF(Pengawas!V902=2,IF(Pengawas!AK902="","Harap diisi","OK"),IF(Pengawas!V903&lt;1,"-",IF(Pengawas!V903&gt;2,"-","OK")))))</f>
        <v>-</v>
      </c>
      <c r="AL902" s="25" t="str">
        <f>IF(Pengawas!AL902="","-",IF(Pengawas!AL902&gt;3,"Tidak valid",IF(Pengawas!AL902&lt;1,"Tidak valid","OK")))</f>
        <v>-</v>
      </c>
      <c r="AM902" s="25" t="str">
        <f>IF(Pengawas!AL902="",IF(Pengawas!AM902="","-","Harap dikosongkan"),IF(Pengawas!AL902&lt;&gt;1,IF(Pengawas!AM902="","OK","Harap dikosongkan"),IF(Pengawas!AM902="","Harap diisi",IF(Pengawas!AM902&gt;2015,"Cek lagi",IF(Pengawas!AM902&lt;2005,"Cek lagi","OK")))))</f>
        <v>-</v>
      </c>
      <c r="AN902" s="25" t="str">
        <f>IF(Pengawas!AL902="",IF(Pengawas!AN902="","-","Harap dikosongkan"),IF(Pengawas!AL902&lt;&gt;1,IF(Pengawas!AN902="","OK","Harap dikosongkan"),IF(Pengawas!AN902="","Harap diisi",IF(VALUE(Pengawas!AN902)&gt;33,"Tidak valid",IF(VALUE(Pengawas!AN902)&lt;1,"Tidak valid","OK")))))</f>
        <v>-</v>
      </c>
      <c r="AO902" s="25" t="str">
        <f>IF(Pengawas!AL902="",IF(Pengawas!AO902="","-","Harap dikosongkan"),IF(Pengawas!AL902&lt;&gt;1,IF(Pengawas!AO902="","OK","Harap dikosongkan"),IF(Pengawas!AO902="","Harap diisi",IF(Pengawas!AO902&gt;1,"Tidak valid","OK"))))</f>
        <v>-</v>
      </c>
      <c r="AP902" s="25" t="str">
        <f>IF(Pengawas!AL902&gt;1,"OK",IF(Pengawas!AO902="",IF(Pengawas!AP902="","-","Kolom AO cek lagi"),IF(Pengawas!AO902=0,IF(Pengawas!AP902="","OK","Harap dikosongkan"),IF(Pengawas!AP902="","Harap diisi",IF(LEN(Pengawas!AP902)&lt;12,"Tidak valid",IF(LEN(Pengawas!AP902)&gt;14,"Tidak valid","OK"))))))</f>
        <v>-</v>
      </c>
      <c r="AQ902" s="26" t="str">
        <f>IF(Pengawas!AL902&gt;1,"OK",IF(Pengawas!AO902="",IF(Pengawas!AQ902="","-","Kolom AO cek lagi"),IF(Pengawas!AO902=0,IF(Pengawas!AQ902="","OK","Harap dikosongkan"),IF(Pengawas!AQ902="","Harap diisi",IF(LEN(Pengawas!AQ902)&lt;5,"Cek lagi","OK")))))</f>
        <v>-</v>
      </c>
      <c r="AR902" s="26" t="str">
        <f>IF(Pengawas!AL902&gt;1,"OK",IF(Pengawas!AO902="",IF(Pengawas!AR902="","-","Kolom AT cek lagi"),IF(Pengawas!AO902=0,IF(Pengawas!AR902="","OK","Harap dikosongkan"),IF(Pengawas!AR902="","Harap diisi",IF(VALUE(LEFT(Pengawas!AR902,2))&gt;31,"Tanggal tidak valid",IF(VALUE(LEFT(RIGHT(Pengawas!AR902,7),2))&gt;12,"Bulan tidak valid",IF(VALUE(RIGHT(Pengawas!AR902,4))&gt;2016,"Tahun cek lagi",IF(VALUE(RIGHT(Pengawas!AR902,4))&lt;2005,"Tahun cek lagi","OK"))))))))</f>
        <v>-</v>
      </c>
      <c r="AS902" s="25" t="str">
        <f>IF(Pengawas!AP902="",IF(Pengawas!AS902="","-","Harap dikosongkan"),IF(Pengawas!AP902&lt;&gt;"",IF(Pengawas!AS902="","Harap diisi",IF(Pengawas!AS902&gt;1,"Tidak valid","OK"))))</f>
        <v>-</v>
      </c>
      <c r="AT902" s="25" t="str">
        <f>IF(Pengawas!AS902="",IF(Pengawas!AT902="","-","Harap dikosongkan"),IF(Pengawas!AS902&lt;&gt;1,IF(Pengawas!AT902="","OK","Harap dikosongkan"),IF(Pengawas!AS902="",IF(Pengawas!AT902="","-","Harap dikosongkan"),IF(Pengawas!AS902=0,IF(Pengawas!AT902="","OK","Harap dikosongkan"),IF(Pengawas!AT902="","Harap diisi",IF(Pengawas!AT902&gt;2016,"Cek lagi",IF(Pengawas!AT902&lt;2005,"Cek lagi",IF(Pengawas!AM902&gt;Pengawas!AT902,"Cek lagi dengan Kolom AL","OK"))))))))</f>
        <v>-</v>
      </c>
      <c r="AU902" s="25" t="str">
        <f>IF(Pengawas!AS902="",IF(Pengawas!AU902="","-","Harap dikosongkan"),IF(Pengawas!AS902&lt;&gt;1,IF(Pengawas!AU902="","OK","Harap dikosongkan"),IF(Pengawas!AS902="",IF(Pengawas!AU902="","-","Harap dikosongkan"),IF(Pengawas!AS902=0,IF(Pengawas!AU902="","OK","Harap dikosongkan"),IF(Pengawas!AU902="","Harap diisi",IF(Pengawas!AU902&gt;20000000,"Cek lagi",IF(Pengawas!AU902&lt;100000,"Cek lagi","OK")))))))</f>
        <v>-</v>
      </c>
      <c r="AV902" s="25" t="str">
        <f>IF(Pengawas!AV902="","-",IF(Pengawas!AV902&gt;3,"Tidak valid","OK"))</f>
        <v>-</v>
      </c>
      <c r="AW902" s="25" t="str">
        <f>IF(Pengawas!AV902="",IF(Pengawas!AW902="","-","Harap dikosongkan"),IF(Pengawas!AV902=0,IF(Pengawas!AW902="","OK","Harap dikosongkan"),IF(Pengawas!AV902&gt;0,IF(Pengawas!AW902="","Harap diisi",IF(Pengawas!AW902&gt;2015,"Tidak valid","OK")))))</f>
        <v>-</v>
      </c>
      <c r="AX902" s="25" t="str">
        <f>IF(Pengawas!AV902="",IF(Pengawas!AX902="","-","Harap dikosongkan"),IF(Pengawas!AV902=0,IF(Pengawas!AX902="","OK","Harap dikosongkan"),IF(Pengawas!AV902&gt;0,IF(Pengawas!AX902="","Harap diisi",IF(Pengawas!AX902="","-",IF(Pengawas!AX902&gt;1,"Tidak valid","OK"))))))</f>
        <v>-</v>
      </c>
      <c r="AY902" s="25" t="str">
        <f>IF(Pengawas!AY902="","-",IF(Pengawas!AY902&gt;2,"Tidak valid","OK"))</f>
        <v>-</v>
      </c>
      <c r="AZ902" s="25" t="str">
        <f>IF(Pengawas!AY902="",IF(Pengawas!AZ902="","-","Harap dikosongkan"),IF(Pengawas!AY902=0,IF(Pengawas!AZ902="","OK","Harap dikosongkan"),IF(Pengawas!AZ902="","Harap diisi",IF(Pengawas!AZ902&gt;2015,"Cek lagi",IF(Pengawas!AZ902&lt;2000,"Cek lagi","OK")))))</f>
        <v>-</v>
      </c>
      <c r="BA902" s="25" t="str">
        <f>IF(Pengawas!BA902="","-",IF(LEN(Pengawas!BA902)&lt;5,"Cek lagi","OK"))</f>
        <v>-</v>
      </c>
      <c r="BB902" s="25" t="str">
        <f>IF(Pengawas!BB902="","-",IF(LEN(Pengawas!BB902)&lt;4,"Cek lagi","OK"))</f>
        <v>-</v>
      </c>
      <c r="BC902" s="25" t="str">
        <f>IF(Pengawas!BC902="","-",IF(LEN(Pengawas!BC902)&lt;4,"Cek lagi","OK"))</f>
        <v>-</v>
      </c>
      <c r="BD902" s="25" t="str">
        <f>IF(Pengawas!BD902="","-",IF(LEN(Pengawas!BD902)&lt;4,"Cek lagi","OK"))</f>
        <v>-</v>
      </c>
      <c r="BE902" s="25" t="str">
        <f>IF(Pengawas!BE902="","-",IF(LEN(Pengawas!BE902)&lt;4,"Cek lagi","OK"))</f>
        <v>-</v>
      </c>
      <c r="BF902" s="25" t="str">
        <f>IF(Pengawas!BF902="","-",IF(LEN(Pengawas!BF902)&lt;&gt;5,"Tidak valid","OK"))</f>
        <v>-</v>
      </c>
      <c r="BG902" s="25" t="str">
        <f>IF(Pengawas!BG902="","-",IF(LEN(Pengawas!BG902)&lt;9,"Cek lagi",IF(LEN(Pengawas!BG902)&gt;14,"Cek lagi","OK")))</f>
        <v>-</v>
      </c>
    </row>
    <row r="903" spans="1:59" ht="15" customHeight="1" x14ac:dyDescent="0.2">
      <c r="A903" s="25" t="str">
        <f>IF(Pengawas!A903="","-",IF(LEN(Pengawas!A903)&lt;4,"Cek lagi","OK"))</f>
        <v>-</v>
      </c>
      <c r="B903" s="25" t="str">
        <f>IF(Pengawas!B903="","-",IF(LEN(Pengawas!B903)&lt;4,"Cek lagi","OK"))</f>
        <v>-</v>
      </c>
      <c r="C903" s="25" t="str">
        <f>IF(Pengawas!C903="","-",IF(LEN(Pengawas!C903)&lt;&gt;18,"Tidak valid","OK"))</f>
        <v>-</v>
      </c>
      <c r="D903" s="25" t="str">
        <f>IF(Pengawas!D903="","-",IF(LEN(Pengawas!D903)&lt;&gt;16,"Tidak valid","OK"))</f>
        <v>-</v>
      </c>
      <c r="E903" s="25" t="str">
        <f>IF(Pengawas!E903="","-",IF(LEN(Pengawas!E903)&lt;4,"Cek lagi","OK"))</f>
        <v>-</v>
      </c>
      <c r="F903" s="25" t="str">
        <f>IF(Pengawas!F903="","-",IF(LEN(Pengawas!F903)&lt;&gt;16,"Tidak valid","OK"))</f>
        <v>-</v>
      </c>
      <c r="G903" s="25" t="str">
        <f>IF(Pengawas!G903="","-",IF(LEN(Pengawas!G903)&lt;4,"Cek lagi","OK"))</f>
        <v>-</v>
      </c>
      <c r="H903" s="26" t="str">
        <f>IF(Pengawas!H903="","-",IF(VALUE(LEFT(Pengawas!H903,2))&gt;31,"Tanggal tidak valid",IF(VALUE(LEFT(RIGHT(Pengawas!H903,7),2))&gt;12,"Bulan tidak valid",IF(VALUE(RIGHT(Pengawas!H903,4))&gt;1990,"Umur terlalu muda",IF(VALUE(RIGHT(Pengawas!H903,4))&lt;1955,"Umur terlalu tua","OK")))))</f>
        <v>-</v>
      </c>
      <c r="I903" s="25" t="str">
        <f>IF(Pengawas!I903="","-",IF(Pengawas!I903="L","OK",IF(Pengawas!I903="P","OK","Tidak valid")))</f>
        <v>-</v>
      </c>
      <c r="J903" s="25" t="str">
        <f>IF(Pengawas!J903="","-",IF(LEN(Pengawas!J903)&lt;4,"Cek lagi","OK"))</f>
        <v>-</v>
      </c>
      <c r="K903" s="25" t="str">
        <f>IF(Pengawas!K903="","-",IF(Pengawas!K903&gt;5,"Tidak valid",IF(Pengawas!K903&lt;1,"Tidak valid","OK")))</f>
        <v>-</v>
      </c>
      <c r="L903" s="25" t="str">
        <f>IF(Pengawas!L903="","-",IF(VALUE(LEFT(Pengawas!L903,1))&gt;1,"Tidak valid","OK"))</f>
        <v>-</v>
      </c>
      <c r="M903" s="25" t="str">
        <f>IF(Pengawas!M903="","-",IF(VALUE(LEFT(Pengawas!M903,1))&gt;1,"Tidak valid","OK"))</f>
        <v>-</v>
      </c>
      <c r="N903" s="25" t="str">
        <f>IF(Pengawas!N903="","-",IF(VALUE(LEFT(Pengawas!N903,2))&gt;31,"Tanggal tidak valid",IF(VALUE(LEFT(RIGHT(Pengawas!N903,7),2))&gt;12,"Bulan tidak valid",IF(VALUE(RIGHT(Pengawas!N903,4))&gt;2015,"Tahun cek lagi",IF(VALUE(RIGHT(Pengawas!N903,4))&lt;1930,"Tahun cek lagi","OK")))))</f>
        <v>-</v>
      </c>
      <c r="O903" s="26" t="str">
        <f>IF(Pengawas!O903="","-",IF(VALUE(LEFT(Pengawas!O903,2))&gt;31,"Tanggal tidak valid",IF(VALUE(LEFT(RIGHT(Pengawas!O903,7),2))&gt;12,"Bulan tidak valid",IF(VALUE(RIGHT(Pengawas!O903,4))&gt;2015,"Tahun cek lagi",IF(VALUE(RIGHT(Pengawas!O903,4))&lt;1930,"Tahun cek lagi","OK")))))</f>
        <v>-</v>
      </c>
      <c r="P903" s="26" t="str">
        <f>IF(Pengawas!P903="","-",IF(VALUE(LEFT(Pengawas!P903,2))&gt;31,"Tanggal tidak valid",IF(VALUE(LEFT(RIGHT(Pengawas!P903,7),2))&gt;12,"Bulan tidak valid",IF(VALUE(RIGHT(Pengawas!P903,4))&gt;2015,"Tahun cek lagi",IF(VALUE(RIGHT(Pengawas!P903,4))&lt;1930,"Tahun cek lagi","OK")))))</f>
        <v>-</v>
      </c>
      <c r="Q903" s="25" t="str">
        <f>IF(Pengawas!Q903="","-",IF(Pengawas!Q903&gt;3,"Tidak valid",IF(Pengawas!Q903&lt;1,"Tidak valid","OK")))</f>
        <v>-</v>
      </c>
      <c r="R903" s="25" t="str">
        <f>IF(Pengawas!R903="","-",IF(Pengawas!R903&gt;20000000,"Cek lagi",IF(Pengawas!R903&lt;50000,"Cek lagi","OK")))</f>
        <v>-</v>
      </c>
      <c r="S903" s="25" t="str">
        <f>IF(Pengawas!S903="","-",IF(Pengawas!S903&gt;3,"Tidak valid",IF(Pengawas!S903&lt;1,"Tidak valid","OK")))</f>
        <v>-</v>
      </c>
      <c r="T903" s="25" t="str">
        <f>IF(Pengawas!T903="","-",IF(Pengawas!T903&gt;6,"Tidak valid",IF(Pengawas!T903&lt;1,"Tidak valid","OK")))</f>
        <v>-</v>
      </c>
      <c r="U903" s="25" t="str">
        <f>IF(Pengawas!U903="","-",IF(Pengawas!U903&gt;4,"Tidak valid",IF(Pengawas!U903&lt;1,"Tidak valid","OK")))</f>
        <v>-</v>
      </c>
      <c r="V903" s="25" t="str">
        <f>IF(Pengawas!V903="","-",IF(Pengawas!V903&gt;2,"Tidak valid",IF(Pengawas!V903&lt;1,"Tidak valid","OK")))</f>
        <v>-</v>
      </c>
      <c r="W903" s="25" t="str">
        <f>IF(Pengawas!V903="","-",IF(Pengawas!V903=1,IF(Pengawas!W903="","Harap diisi","OK"),IF(Pengawas!V903=2,IF(Pengawas!W903="","Harap diisi","OK"),IF(Pengawas!V904&lt;1,"-",IF(Pengawas!V904&gt;2,"-","OK")))))</f>
        <v>-</v>
      </c>
      <c r="X903" s="25" t="str">
        <f>IF(Pengawas!V903="","-",IF(Pengawas!V903=1,IF(Pengawas!X903="","Harap diisi","OK"),IF(Pengawas!V903=2,IF(Pengawas!X903="","Harap diisi","OK"),IF(Pengawas!V904&lt;1,"-",IF(Pengawas!V904&gt;2,"-","OK")))))</f>
        <v>-</v>
      </c>
      <c r="Y903" s="25" t="str">
        <f>IF(Pengawas!V903="","-",IF(Pengawas!V903=1,IF(Pengawas!Y903="","Harap diisi","OK"),IF(Pengawas!V903=2,IF(Pengawas!Y903="","Harap diisi","OK"),IF(Pengawas!V904&lt;1,"-",IF(Pengawas!V904&gt;2,"-","OK")))))</f>
        <v>-</v>
      </c>
      <c r="Z903" s="25" t="str">
        <f>IF(Pengawas!V903="","-",IF(Pengawas!V903=1,IF(Pengawas!Z903="","Harap diisi","OK"),IF(Pengawas!V903=2,IF(Pengawas!Z903="","Harap diisi","OK"),IF(Pengawas!V904&lt;1,"-",IF(Pengawas!V904&gt;2,"-","OK")))))</f>
        <v>-</v>
      </c>
      <c r="AA903" s="25" t="str">
        <f>IF(Pengawas!V903="","-",IF(Pengawas!V903=1,IF(Pengawas!AA903="","Harap diisi","OK"),IF(Pengawas!V903=2,IF(Pengawas!AA903="","Harap diisi","OK"),IF(Pengawas!V904&lt;1,"-",IF(Pengawas!V904&gt;2,"-","OK")))))</f>
        <v>-</v>
      </c>
      <c r="AB903" s="25" t="str">
        <f>IF(Pengawas!V903="","-",IF(Pengawas!V903=1,IF(Pengawas!AB903="","Harap diisi","OK"),IF(Pengawas!V903=2,IF(Pengawas!AB903="","Harap diisi","OK"),IF(Pengawas!V904&lt;1,"-",IF(Pengawas!V904&gt;2,"-","OK")))))</f>
        <v>-</v>
      </c>
      <c r="AC903" s="25" t="str">
        <f>IF(Pengawas!V903="","-",IF(Pengawas!V903=1,IF(Pengawas!AC903="","Harap diisi","OK"),IF(Pengawas!V903=2,IF(Pengawas!AC903="","Harap diisi","OK"),IF(Pengawas!V904&lt;1,"-",IF(Pengawas!V904&gt;2,"-","OK")))))</f>
        <v>-</v>
      </c>
      <c r="AD903" s="25" t="str">
        <f>IF(Pengawas!V903="","-",IF(Pengawas!V903=1,IF(Pengawas!AD903="","OK","Harap dikosongkan"),IF(Pengawas!V903=2,IF(Pengawas!AD903="","Harap diisi","OK"),IF(Pengawas!V904&lt;1,"-",IF(Pengawas!V904&gt;2,"-","OK")))))</f>
        <v>-</v>
      </c>
      <c r="AE903" s="25" t="str">
        <f>IF(Pengawas!V903="","-",IF(Pengawas!V903=1,IF(Pengawas!AE903="","OK","Harap dikosongkan"),IF(Pengawas!V903=2,IF(Pengawas!AE903="","Harap diisi","OK"),IF(Pengawas!V904&lt;1,"-",IF(Pengawas!V904&gt;2,"-","OK")))))</f>
        <v>-</v>
      </c>
      <c r="AF903" s="25" t="str">
        <f>IF(Pengawas!V903="","-",IF(Pengawas!V903=1,IF(Pengawas!AF903="","OK","Harap dikosongkan"),IF(Pengawas!V903=2,IF(Pengawas!AF903="","Harap diisi","OK"),IF(Pengawas!V904&lt;1,"-",IF(Pengawas!V904&gt;2,"-","OK")))))</f>
        <v>-</v>
      </c>
      <c r="AG903" s="25" t="str">
        <f>IF(Pengawas!V903="","-",IF(Pengawas!V903=1,IF(Pengawas!AG903="","OK","Harap dikosongkan"),IF(Pengawas!V903=2,IF(Pengawas!AG903="","Harap diisi","OK"),IF(Pengawas!V904&lt;1,"-",IF(Pengawas!V904&gt;2,"-","OK")))))</f>
        <v>-</v>
      </c>
      <c r="AH903" s="25" t="str">
        <f>IF(Pengawas!V903="","-",IF(Pengawas!V903=1,IF(Pengawas!AH903="","OK","Harap dikosongkan"),IF(Pengawas!V903=2,IF(Pengawas!AH903="","Harap diisi","OK"),IF(Pengawas!V904&lt;1,"-",IF(Pengawas!V904&gt;2,"-","OK")))))</f>
        <v>-</v>
      </c>
      <c r="AI903" s="25" t="str">
        <f>IF(Pengawas!V903="","-",IF(Pengawas!V903=1,IF(Pengawas!AI903="","OK","Harap dikosongkan"),IF(Pengawas!V903=2,IF(Pengawas!AI903="","Harap diisi","OK"),IF(Pengawas!V904&lt;1,"-",IF(Pengawas!V904&gt;2,"-","OK")))))</f>
        <v>-</v>
      </c>
      <c r="AJ903" s="25" t="str">
        <f>IF(Pengawas!V903="","-",IF(Pengawas!V903=1,IF(Pengawas!AJ903="","OK","Harap dikosongkan"),IF(Pengawas!V903=2,IF(Pengawas!AJ903="","Harap diisi","OK"),IF(Pengawas!V904&lt;1,"-",IF(Pengawas!V904&gt;2,"-","OK")))))</f>
        <v>-</v>
      </c>
      <c r="AK903" s="25" t="str">
        <f>IF(Pengawas!V903="","-",IF(Pengawas!V903=1,IF(Pengawas!AK903="","OK","Harap dikosongkan"),IF(Pengawas!V903=2,IF(Pengawas!AK903="","Harap diisi","OK"),IF(Pengawas!V904&lt;1,"-",IF(Pengawas!V904&gt;2,"-","OK")))))</f>
        <v>-</v>
      </c>
      <c r="AL903" s="25" t="str">
        <f>IF(Pengawas!AL903="","-",IF(Pengawas!AL903&gt;3,"Tidak valid",IF(Pengawas!AL903&lt;1,"Tidak valid","OK")))</f>
        <v>-</v>
      </c>
      <c r="AM903" s="25" t="str">
        <f>IF(Pengawas!AL903="",IF(Pengawas!AM903="","-","Harap dikosongkan"),IF(Pengawas!AL903&lt;&gt;1,IF(Pengawas!AM903="","OK","Harap dikosongkan"),IF(Pengawas!AM903="","Harap diisi",IF(Pengawas!AM903&gt;2015,"Cek lagi",IF(Pengawas!AM903&lt;2005,"Cek lagi","OK")))))</f>
        <v>-</v>
      </c>
      <c r="AN903" s="25" t="str">
        <f>IF(Pengawas!AL903="",IF(Pengawas!AN903="","-","Harap dikosongkan"),IF(Pengawas!AL903&lt;&gt;1,IF(Pengawas!AN903="","OK","Harap dikosongkan"),IF(Pengawas!AN903="","Harap diisi",IF(VALUE(Pengawas!AN903)&gt;33,"Tidak valid",IF(VALUE(Pengawas!AN903)&lt;1,"Tidak valid","OK")))))</f>
        <v>-</v>
      </c>
      <c r="AO903" s="25" t="str">
        <f>IF(Pengawas!AL903="",IF(Pengawas!AO903="","-","Harap dikosongkan"),IF(Pengawas!AL903&lt;&gt;1,IF(Pengawas!AO903="","OK","Harap dikosongkan"),IF(Pengawas!AO903="","Harap diisi",IF(Pengawas!AO903&gt;1,"Tidak valid","OK"))))</f>
        <v>-</v>
      </c>
      <c r="AP903" s="25" t="str">
        <f>IF(Pengawas!AL903&gt;1,"OK",IF(Pengawas!AO903="",IF(Pengawas!AP903="","-","Kolom AO cek lagi"),IF(Pengawas!AO903=0,IF(Pengawas!AP903="","OK","Harap dikosongkan"),IF(Pengawas!AP903="","Harap diisi",IF(LEN(Pengawas!AP903)&lt;12,"Tidak valid",IF(LEN(Pengawas!AP903)&gt;14,"Tidak valid","OK"))))))</f>
        <v>-</v>
      </c>
      <c r="AQ903" s="26" t="str">
        <f>IF(Pengawas!AL903&gt;1,"OK",IF(Pengawas!AO903="",IF(Pengawas!AQ903="","-","Kolom AO cek lagi"),IF(Pengawas!AO903=0,IF(Pengawas!AQ903="","OK","Harap dikosongkan"),IF(Pengawas!AQ903="","Harap diisi",IF(LEN(Pengawas!AQ903)&lt;5,"Cek lagi","OK")))))</f>
        <v>-</v>
      </c>
      <c r="AR903" s="26" t="str">
        <f>IF(Pengawas!AL903&gt;1,"OK",IF(Pengawas!AO903="",IF(Pengawas!AR903="","-","Kolom AT cek lagi"),IF(Pengawas!AO903=0,IF(Pengawas!AR903="","OK","Harap dikosongkan"),IF(Pengawas!AR903="","Harap diisi",IF(VALUE(LEFT(Pengawas!AR903,2))&gt;31,"Tanggal tidak valid",IF(VALUE(LEFT(RIGHT(Pengawas!AR903,7),2))&gt;12,"Bulan tidak valid",IF(VALUE(RIGHT(Pengawas!AR903,4))&gt;2016,"Tahun cek lagi",IF(VALUE(RIGHT(Pengawas!AR903,4))&lt;2005,"Tahun cek lagi","OK"))))))))</f>
        <v>-</v>
      </c>
      <c r="AS903" s="25" t="str">
        <f>IF(Pengawas!AP903="",IF(Pengawas!AS903="","-","Harap dikosongkan"),IF(Pengawas!AP903&lt;&gt;"",IF(Pengawas!AS903="","Harap diisi",IF(Pengawas!AS903&gt;1,"Tidak valid","OK"))))</f>
        <v>-</v>
      </c>
      <c r="AT903" s="25" t="str">
        <f>IF(Pengawas!AS903="",IF(Pengawas!AT903="","-","Harap dikosongkan"),IF(Pengawas!AS903&lt;&gt;1,IF(Pengawas!AT903="","OK","Harap dikosongkan"),IF(Pengawas!AS903="",IF(Pengawas!AT903="","-","Harap dikosongkan"),IF(Pengawas!AS903=0,IF(Pengawas!AT903="","OK","Harap dikosongkan"),IF(Pengawas!AT903="","Harap diisi",IF(Pengawas!AT903&gt;2016,"Cek lagi",IF(Pengawas!AT903&lt;2005,"Cek lagi",IF(Pengawas!AM903&gt;Pengawas!AT903,"Cek lagi dengan Kolom AL","OK"))))))))</f>
        <v>-</v>
      </c>
      <c r="AU903" s="25" t="str">
        <f>IF(Pengawas!AS903="",IF(Pengawas!AU903="","-","Harap dikosongkan"),IF(Pengawas!AS903&lt;&gt;1,IF(Pengawas!AU903="","OK","Harap dikosongkan"),IF(Pengawas!AS903="",IF(Pengawas!AU903="","-","Harap dikosongkan"),IF(Pengawas!AS903=0,IF(Pengawas!AU903="","OK","Harap dikosongkan"),IF(Pengawas!AU903="","Harap diisi",IF(Pengawas!AU903&gt;20000000,"Cek lagi",IF(Pengawas!AU903&lt;100000,"Cek lagi","OK")))))))</f>
        <v>-</v>
      </c>
      <c r="AV903" s="25" t="str">
        <f>IF(Pengawas!AV903="","-",IF(Pengawas!AV903&gt;3,"Tidak valid","OK"))</f>
        <v>-</v>
      </c>
      <c r="AW903" s="25" t="str">
        <f>IF(Pengawas!AV903="",IF(Pengawas!AW903="","-","Harap dikosongkan"),IF(Pengawas!AV903=0,IF(Pengawas!AW903="","OK","Harap dikosongkan"),IF(Pengawas!AV903&gt;0,IF(Pengawas!AW903="","Harap diisi",IF(Pengawas!AW903&gt;2015,"Tidak valid","OK")))))</f>
        <v>-</v>
      </c>
      <c r="AX903" s="25" t="str">
        <f>IF(Pengawas!AV903="",IF(Pengawas!AX903="","-","Harap dikosongkan"),IF(Pengawas!AV903=0,IF(Pengawas!AX903="","OK","Harap dikosongkan"),IF(Pengawas!AV903&gt;0,IF(Pengawas!AX903="","Harap diisi",IF(Pengawas!AX903="","-",IF(Pengawas!AX903&gt;1,"Tidak valid","OK"))))))</f>
        <v>-</v>
      </c>
      <c r="AY903" s="25" t="str">
        <f>IF(Pengawas!AY903="","-",IF(Pengawas!AY903&gt;2,"Tidak valid","OK"))</f>
        <v>-</v>
      </c>
      <c r="AZ903" s="25" t="str">
        <f>IF(Pengawas!AY903="",IF(Pengawas!AZ903="","-","Harap dikosongkan"),IF(Pengawas!AY903=0,IF(Pengawas!AZ903="","OK","Harap dikosongkan"),IF(Pengawas!AZ903="","Harap diisi",IF(Pengawas!AZ903&gt;2015,"Cek lagi",IF(Pengawas!AZ903&lt;2000,"Cek lagi","OK")))))</f>
        <v>-</v>
      </c>
      <c r="BA903" s="25" t="str">
        <f>IF(Pengawas!BA903="","-",IF(LEN(Pengawas!BA903)&lt;5,"Cek lagi","OK"))</f>
        <v>-</v>
      </c>
      <c r="BB903" s="25" t="str">
        <f>IF(Pengawas!BB903="","-",IF(LEN(Pengawas!BB903)&lt;4,"Cek lagi","OK"))</f>
        <v>-</v>
      </c>
      <c r="BC903" s="25" t="str">
        <f>IF(Pengawas!BC903="","-",IF(LEN(Pengawas!BC903)&lt;4,"Cek lagi","OK"))</f>
        <v>-</v>
      </c>
      <c r="BD903" s="25" t="str">
        <f>IF(Pengawas!BD903="","-",IF(LEN(Pengawas!BD903)&lt;4,"Cek lagi","OK"))</f>
        <v>-</v>
      </c>
      <c r="BE903" s="25" t="str">
        <f>IF(Pengawas!BE903="","-",IF(LEN(Pengawas!BE903)&lt;4,"Cek lagi","OK"))</f>
        <v>-</v>
      </c>
      <c r="BF903" s="25" t="str">
        <f>IF(Pengawas!BF903="","-",IF(LEN(Pengawas!BF903)&lt;&gt;5,"Tidak valid","OK"))</f>
        <v>-</v>
      </c>
      <c r="BG903" s="25" t="str">
        <f>IF(Pengawas!BG903="","-",IF(LEN(Pengawas!BG903)&lt;9,"Cek lagi",IF(LEN(Pengawas!BG903)&gt;14,"Cek lagi","OK")))</f>
        <v>-</v>
      </c>
    </row>
    <row r="904" spans="1:59" ht="15" customHeight="1" x14ac:dyDescent="0.2">
      <c r="A904" s="25" t="str">
        <f>IF(Pengawas!A904="","-",IF(LEN(Pengawas!A904)&lt;4,"Cek lagi","OK"))</f>
        <v>-</v>
      </c>
      <c r="B904" s="25" t="str">
        <f>IF(Pengawas!B904="","-",IF(LEN(Pengawas!B904)&lt;4,"Cek lagi","OK"))</f>
        <v>-</v>
      </c>
      <c r="C904" s="25" t="str">
        <f>IF(Pengawas!C904="","-",IF(LEN(Pengawas!C904)&lt;&gt;18,"Tidak valid","OK"))</f>
        <v>-</v>
      </c>
      <c r="D904" s="25" t="str">
        <f>IF(Pengawas!D904="","-",IF(LEN(Pengawas!D904)&lt;&gt;16,"Tidak valid","OK"))</f>
        <v>-</v>
      </c>
      <c r="E904" s="25" t="str">
        <f>IF(Pengawas!E904="","-",IF(LEN(Pengawas!E904)&lt;4,"Cek lagi","OK"))</f>
        <v>-</v>
      </c>
      <c r="F904" s="25" t="str">
        <f>IF(Pengawas!F904="","-",IF(LEN(Pengawas!F904)&lt;&gt;16,"Tidak valid","OK"))</f>
        <v>-</v>
      </c>
      <c r="G904" s="25" t="str">
        <f>IF(Pengawas!G904="","-",IF(LEN(Pengawas!G904)&lt;4,"Cek lagi","OK"))</f>
        <v>-</v>
      </c>
      <c r="H904" s="26" t="str">
        <f>IF(Pengawas!H904="","-",IF(VALUE(LEFT(Pengawas!H904,2))&gt;31,"Tanggal tidak valid",IF(VALUE(LEFT(RIGHT(Pengawas!H904,7),2))&gt;12,"Bulan tidak valid",IF(VALUE(RIGHT(Pengawas!H904,4))&gt;1990,"Umur terlalu muda",IF(VALUE(RIGHT(Pengawas!H904,4))&lt;1955,"Umur terlalu tua","OK")))))</f>
        <v>-</v>
      </c>
      <c r="I904" s="25" t="str">
        <f>IF(Pengawas!I904="","-",IF(Pengawas!I904="L","OK",IF(Pengawas!I904="P","OK","Tidak valid")))</f>
        <v>-</v>
      </c>
      <c r="J904" s="25" t="str">
        <f>IF(Pengawas!J904="","-",IF(LEN(Pengawas!J904)&lt;4,"Cek lagi","OK"))</f>
        <v>-</v>
      </c>
      <c r="K904" s="25" t="str">
        <f>IF(Pengawas!K904="","-",IF(Pengawas!K904&gt;5,"Tidak valid",IF(Pengawas!K904&lt;1,"Tidak valid","OK")))</f>
        <v>-</v>
      </c>
      <c r="L904" s="25" t="str">
        <f>IF(Pengawas!L904="","-",IF(VALUE(LEFT(Pengawas!L904,1))&gt;1,"Tidak valid","OK"))</f>
        <v>-</v>
      </c>
      <c r="M904" s="25" t="str">
        <f>IF(Pengawas!M904="","-",IF(VALUE(LEFT(Pengawas!M904,1))&gt;1,"Tidak valid","OK"))</f>
        <v>-</v>
      </c>
      <c r="N904" s="25" t="str">
        <f>IF(Pengawas!N904="","-",IF(VALUE(LEFT(Pengawas!N904,2))&gt;31,"Tanggal tidak valid",IF(VALUE(LEFT(RIGHT(Pengawas!N904,7),2))&gt;12,"Bulan tidak valid",IF(VALUE(RIGHT(Pengawas!N904,4))&gt;2015,"Tahun cek lagi",IF(VALUE(RIGHT(Pengawas!N904,4))&lt;1930,"Tahun cek lagi","OK")))))</f>
        <v>-</v>
      </c>
      <c r="O904" s="26" t="str">
        <f>IF(Pengawas!O904="","-",IF(VALUE(LEFT(Pengawas!O904,2))&gt;31,"Tanggal tidak valid",IF(VALUE(LEFT(RIGHT(Pengawas!O904,7),2))&gt;12,"Bulan tidak valid",IF(VALUE(RIGHT(Pengawas!O904,4))&gt;2015,"Tahun cek lagi",IF(VALUE(RIGHT(Pengawas!O904,4))&lt;1930,"Tahun cek lagi","OK")))))</f>
        <v>-</v>
      </c>
      <c r="P904" s="26" t="str">
        <f>IF(Pengawas!P904="","-",IF(VALUE(LEFT(Pengawas!P904,2))&gt;31,"Tanggal tidak valid",IF(VALUE(LEFT(RIGHT(Pengawas!P904,7),2))&gt;12,"Bulan tidak valid",IF(VALUE(RIGHT(Pengawas!P904,4))&gt;2015,"Tahun cek lagi",IF(VALUE(RIGHT(Pengawas!P904,4))&lt;1930,"Tahun cek lagi","OK")))))</f>
        <v>-</v>
      </c>
      <c r="Q904" s="25" t="str">
        <f>IF(Pengawas!Q904="","-",IF(Pengawas!Q904&gt;3,"Tidak valid",IF(Pengawas!Q904&lt;1,"Tidak valid","OK")))</f>
        <v>-</v>
      </c>
      <c r="R904" s="25" t="str">
        <f>IF(Pengawas!R904="","-",IF(Pengawas!R904&gt;20000000,"Cek lagi",IF(Pengawas!R904&lt;50000,"Cek lagi","OK")))</f>
        <v>-</v>
      </c>
      <c r="S904" s="25" t="str">
        <f>IF(Pengawas!S904="","-",IF(Pengawas!S904&gt;3,"Tidak valid",IF(Pengawas!S904&lt;1,"Tidak valid","OK")))</f>
        <v>-</v>
      </c>
      <c r="T904" s="25" t="str">
        <f>IF(Pengawas!T904="","-",IF(Pengawas!T904&gt;6,"Tidak valid",IF(Pengawas!T904&lt;1,"Tidak valid","OK")))</f>
        <v>-</v>
      </c>
      <c r="U904" s="25" t="str">
        <f>IF(Pengawas!U904="","-",IF(Pengawas!U904&gt;4,"Tidak valid",IF(Pengawas!U904&lt;1,"Tidak valid","OK")))</f>
        <v>-</v>
      </c>
      <c r="V904" s="25" t="str">
        <f>IF(Pengawas!V904="","-",IF(Pengawas!V904&gt;2,"Tidak valid",IF(Pengawas!V904&lt;1,"Tidak valid","OK")))</f>
        <v>-</v>
      </c>
      <c r="W904" s="25" t="str">
        <f>IF(Pengawas!V904="","-",IF(Pengawas!V904=1,IF(Pengawas!W904="","Harap diisi","OK"),IF(Pengawas!V904=2,IF(Pengawas!W904="","Harap diisi","OK"),IF(Pengawas!V905&lt;1,"-",IF(Pengawas!V905&gt;2,"-","OK")))))</f>
        <v>-</v>
      </c>
      <c r="X904" s="25" t="str">
        <f>IF(Pengawas!V904="","-",IF(Pengawas!V904=1,IF(Pengawas!X904="","Harap diisi","OK"),IF(Pengawas!V904=2,IF(Pengawas!X904="","Harap diisi","OK"),IF(Pengawas!V905&lt;1,"-",IF(Pengawas!V905&gt;2,"-","OK")))))</f>
        <v>-</v>
      </c>
      <c r="Y904" s="25" t="str">
        <f>IF(Pengawas!V904="","-",IF(Pengawas!V904=1,IF(Pengawas!Y904="","Harap diisi","OK"),IF(Pengawas!V904=2,IF(Pengawas!Y904="","Harap diisi","OK"),IF(Pengawas!V905&lt;1,"-",IF(Pengawas!V905&gt;2,"-","OK")))))</f>
        <v>-</v>
      </c>
      <c r="Z904" s="25" t="str">
        <f>IF(Pengawas!V904="","-",IF(Pengawas!V904=1,IF(Pengawas!Z904="","Harap diisi","OK"),IF(Pengawas!V904=2,IF(Pengawas!Z904="","Harap diisi","OK"),IF(Pengawas!V905&lt;1,"-",IF(Pengawas!V905&gt;2,"-","OK")))))</f>
        <v>-</v>
      </c>
      <c r="AA904" s="25" t="str">
        <f>IF(Pengawas!V904="","-",IF(Pengawas!V904=1,IF(Pengawas!AA904="","Harap diisi","OK"),IF(Pengawas!V904=2,IF(Pengawas!AA904="","Harap diisi","OK"),IF(Pengawas!V905&lt;1,"-",IF(Pengawas!V905&gt;2,"-","OK")))))</f>
        <v>-</v>
      </c>
      <c r="AB904" s="25" t="str">
        <f>IF(Pengawas!V904="","-",IF(Pengawas!V904=1,IF(Pengawas!AB904="","Harap diisi","OK"),IF(Pengawas!V904=2,IF(Pengawas!AB904="","Harap diisi","OK"),IF(Pengawas!V905&lt;1,"-",IF(Pengawas!V905&gt;2,"-","OK")))))</f>
        <v>-</v>
      </c>
      <c r="AC904" s="25" t="str">
        <f>IF(Pengawas!V904="","-",IF(Pengawas!V904=1,IF(Pengawas!AC904="","Harap diisi","OK"),IF(Pengawas!V904=2,IF(Pengawas!AC904="","Harap diisi","OK"),IF(Pengawas!V905&lt;1,"-",IF(Pengawas!V905&gt;2,"-","OK")))))</f>
        <v>-</v>
      </c>
      <c r="AD904" s="25" t="str">
        <f>IF(Pengawas!V904="","-",IF(Pengawas!V904=1,IF(Pengawas!AD904="","OK","Harap dikosongkan"),IF(Pengawas!V904=2,IF(Pengawas!AD904="","Harap diisi","OK"),IF(Pengawas!V905&lt;1,"-",IF(Pengawas!V905&gt;2,"-","OK")))))</f>
        <v>-</v>
      </c>
      <c r="AE904" s="25" t="str">
        <f>IF(Pengawas!V904="","-",IF(Pengawas!V904=1,IF(Pengawas!AE904="","OK","Harap dikosongkan"),IF(Pengawas!V904=2,IF(Pengawas!AE904="","Harap diisi","OK"),IF(Pengawas!V905&lt;1,"-",IF(Pengawas!V905&gt;2,"-","OK")))))</f>
        <v>-</v>
      </c>
      <c r="AF904" s="25" t="str">
        <f>IF(Pengawas!V904="","-",IF(Pengawas!V904=1,IF(Pengawas!AF904="","OK","Harap dikosongkan"),IF(Pengawas!V904=2,IF(Pengawas!AF904="","Harap diisi","OK"),IF(Pengawas!V905&lt;1,"-",IF(Pengawas!V905&gt;2,"-","OK")))))</f>
        <v>-</v>
      </c>
      <c r="AG904" s="25" t="str">
        <f>IF(Pengawas!V904="","-",IF(Pengawas!V904=1,IF(Pengawas!AG904="","OK","Harap dikosongkan"),IF(Pengawas!V904=2,IF(Pengawas!AG904="","Harap diisi","OK"),IF(Pengawas!V905&lt;1,"-",IF(Pengawas!V905&gt;2,"-","OK")))))</f>
        <v>-</v>
      </c>
      <c r="AH904" s="25" t="str">
        <f>IF(Pengawas!V904="","-",IF(Pengawas!V904=1,IF(Pengawas!AH904="","OK","Harap dikosongkan"),IF(Pengawas!V904=2,IF(Pengawas!AH904="","Harap diisi","OK"),IF(Pengawas!V905&lt;1,"-",IF(Pengawas!V905&gt;2,"-","OK")))))</f>
        <v>-</v>
      </c>
      <c r="AI904" s="25" t="str">
        <f>IF(Pengawas!V904="","-",IF(Pengawas!V904=1,IF(Pengawas!AI904="","OK","Harap dikosongkan"),IF(Pengawas!V904=2,IF(Pengawas!AI904="","Harap diisi","OK"),IF(Pengawas!V905&lt;1,"-",IF(Pengawas!V905&gt;2,"-","OK")))))</f>
        <v>-</v>
      </c>
      <c r="AJ904" s="25" t="str">
        <f>IF(Pengawas!V904="","-",IF(Pengawas!V904=1,IF(Pengawas!AJ904="","OK","Harap dikosongkan"),IF(Pengawas!V904=2,IF(Pengawas!AJ904="","Harap diisi","OK"),IF(Pengawas!V905&lt;1,"-",IF(Pengawas!V905&gt;2,"-","OK")))))</f>
        <v>-</v>
      </c>
      <c r="AK904" s="25" t="str">
        <f>IF(Pengawas!V904="","-",IF(Pengawas!V904=1,IF(Pengawas!AK904="","OK","Harap dikosongkan"),IF(Pengawas!V904=2,IF(Pengawas!AK904="","Harap diisi","OK"),IF(Pengawas!V905&lt;1,"-",IF(Pengawas!V905&gt;2,"-","OK")))))</f>
        <v>-</v>
      </c>
      <c r="AL904" s="25" t="str">
        <f>IF(Pengawas!AL904="","-",IF(Pengawas!AL904&gt;3,"Tidak valid",IF(Pengawas!AL904&lt;1,"Tidak valid","OK")))</f>
        <v>-</v>
      </c>
      <c r="AM904" s="25" t="str">
        <f>IF(Pengawas!AL904="",IF(Pengawas!AM904="","-","Harap dikosongkan"),IF(Pengawas!AL904&lt;&gt;1,IF(Pengawas!AM904="","OK","Harap dikosongkan"),IF(Pengawas!AM904="","Harap diisi",IF(Pengawas!AM904&gt;2015,"Cek lagi",IF(Pengawas!AM904&lt;2005,"Cek lagi","OK")))))</f>
        <v>-</v>
      </c>
      <c r="AN904" s="25" t="str">
        <f>IF(Pengawas!AL904="",IF(Pengawas!AN904="","-","Harap dikosongkan"),IF(Pengawas!AL904&lt;&gt;1,IF(Pengawas!AN904="","OK","Harap dikosongkan"),IF(Pengawas!AN904="","Harap diisi",IF(VALUE(Pengawas!AN904)&gt;33,"Tidak valid",IF(VALUE(Pengawas!AN904)&lt;1,"Tidak valid","OK")))))</f>
        <v>-</v>
      </c>
      <c r="AO904" s="25" t="str">
        <f>IF(Pengawas!AL904="",IF(Pengawas!AO904="","-","Harap dikosongkan"),IF(Pengawas!AL904&lt;&gt;1,IF(Pengawas!AO904="","OK","Harap dikosongkan"),IF(Pengawas!AO904="","Harap diisi",IF(Pengawas!AO904&gt;1,"Tidak valid","OK"))))</f>
        <v>-</v>
      </c>
      <c r="AP904" s="25" t="str">
        <f>IF(Pengawas!AL904&gt;1,"OK",IF(Pengawas!AO904="",IF(Pengawas!AP904="","-","Kolom AO cek lagi"),IF(Pengawas!AO904=0,IF(Pengawas!AP904="","OK","Harap dikosongkan"),IF(Pengawas!AP904="","Harap diisi",IF(LEN(Pengawas!AP904)&lt;12,"Tidak valid",IF(LEN(Pengawas!AP904)&gt;14,"Tidak valid","OK"))))))</f>
        <v>-</v>
      </c>
      <c r="AQ904" s="26" t="str">
        <f>IF(Pengawas!AL904&gt;1,"OK",IF(Pengawas!AO904="",IF(Pengawas!AQ904="","-","Kolom AO cek lagi"),IF(Pengawas!AO904=0,IF(Pengawas!AQ904="","OK","Harap dikosongkan"),IF(Pengawas!AQ904="","Harap diisi",IF(LEN(Pengawas!AQ904)&lt;5,"Cek lagi","OK")))))</f>
        <v>-</v>
      </c>
      <c r="AR904" s="26" t="str">
        <f>IF(Pengawas!AL904&gt;1,"OK",IF(Pengawas!AO904="",IF(Pengawas!AR904="","-","Kolom AT cek lagi"),IF(Pengawas!AO904=0,IF(Pengawas!AR904="","OK","Harap dikosongkan"),IF(Pengawas!AR904="","Harap diisi",IF(VALUE(LEFT(Pengawas!AR904,2))&gt;31,"Tanggal tidak valid",IF(VALUE(LEFT(RIGHT(Pengawas!AR904,7),2))&gt;12,"Bulan tidak valid",IF(VALUE(RIGHT(Pengawas!AR904,4))&gt;2016,"Tahun cek lagi",IF(VALUE(RIGHT(Pengawas!AR904,4))&lt;2005,"Tahun cek lagi","OK"))))))))</f>
        <v>-</v>
      </c>
      <c r="AS904" s="25" t="str">
        <f>IF(Pengawas!AP904="",IF(Pengawas!AS904="","-","Harap dikosongkan"),IF(Pengawas!AP904&lt;&gt;"",IF(Pengawas!AS904="","Harap diisi",IF(Pengawas!AS904&gt;1,"Tidak valid","OK"))))</f>
        <v>-</v>
      </c>
      <c r="AT904" s="25" t="str">
        <f>IF(Pengawas!AS904="",IF(Pengawas!AT904="","-","Harap dikosongkan"),IF(Pengawas!AS904&lt;&gt;1,IF(Pengawas!AT904="","OK","Harap dikosongkan"),IF(Pengawas!AS904="",IF(Pengawas!AT904="","-","Harap dikosongkan"),IF(Pengawas!AS904=0,IF(Pengawas!AT904="","OK","Harap dikosongkan"),IF(Pengawas!AT904="","Harap diisi",IF(Pengawas!AT904&gt;2016,"Cek lagi",IF(Pengawas!AT904&lt;2005,"Cek lagi",IF(Pengawas!AM904&gt;Pengawas!AT904,"Cek lagi dengan Kolom AL","OK"))))))))</f>
        <v>-</v>
      </c>
      <c r="AU904" s="25" t="str">
        <f>IF(Pengawas!AS904="",IF(Pengawas!AU904="","-","Harap dikosongkan"),IF(Pengawas!AS904&lt;&gt;1,IF(Pengawas!AU904="","OK","Harap dikosongkan"),IF(Pengawas!AS904="",IF(Pengawas!AU904="","-","Harap dikosongkan"),IF(Pengawas!AS904=0,IF(Pengawas!AU904="","OK","Harap dikosongkan"),IF(Pengawas!AU904="","Harap diisi",IF(Pengawas!AU904&gt;20000000,"Cek lagi",IF(Pengawas!AU904&lt;100000,"Cek lagi","OK")))))))</f>
        <v>-</v>
      </c>
      <c r="AV904" s="25" t="str">
        <f>IF(Pengawas!AV904="","-",IF(Pengawas!AV904&gt;3,"Tidak valid","OK"))</f>
        <v>-</v>
      </c>
      <c r="AW904" s="25" t="str">
        <f>IF(Pengawas!AV904="",IF(Pengawas!AW904="","-","Harap dikosongkan"),IF(Pengawas!AV904=0,IF(Pengawas!AW904="","OK","Harap dikosongkan"),IF(Pengawas!AV904&gt;0,IF(Pengawas!AW904="","Harap diisi",IF(Pengawas!AW904&gt;2015,"Tidak valid","OK")))))</f>
        <v>-</v>
      </c>
      <c r="AX904" s="25" t="str">
        <f>IF(Pengawas!AV904="",IF(Pengawas!AX904="","-","Harap dikosongkan"),IF(Pengawas!AV904=0,IF(Pengawas!AX904="","OK","Harap dikosongkan"),IF(Pengawas!AV904&gt;0,IF(Pengawas!AX904="","Harap diisi",IF(Pengawas!AX904="","-",IF(Pengawas!AX904&gt;1,"Tidak valid","OK"))))))</f>
        <v>-</v>
      </c>
      <c r="AY904" s="25" t="str">
        <f>IF(Pengawas!AY904="","-",IF(Pengawas!AY904&gt;2,"Tidak valid","OK"))</f>
        <v>-</v>
      </c>
      <c r="AZ904" s="25" t="str">
        <f>IF(Pengawas!AY904="",IF(Pengawas!AZ904="","-","Harap dikosongkan"),IF(Pengawas!AY904=0,IF(Pengawas!AZ904="","OK","Harap dikosongkan"),IF(Pengawas!AZ904="","Harap diisi",IF(Pengawas!AZ904&gt;2015,"Cek lagi",IF(Pengawas!AZ904&lt;2000,"Cek lagi","OK")))))</f>
        <v>-</v>
      </c>
      <c r="BA904" s="25" t="str">
        <f>IF(Pengawas!BA904="","-",IF(LEN(Pengawas!BA904)&lt;5,"Cek lagi","OK"))</f>
        <v>-</v>
      </c>
      <c r="BB904" s="25" t="str">
        <f>IF(Pengawas!BB904="","-",IF(LEN(Pengawas!BB904)&lt;4,"Cek lagi","OK"))</f>
        <v>-</v>
      </c>
      <c r="BC904" s="25" t="str">
        <f>IF(Pengawas!BC904="","-",IF(LEN(Pengawas!BC904)&lt;4,"Cek lagi","OK"))</f>
        <v>-</v>
      </c>
      <c r="BD904" s="25" t="str">
        <f>IF(Pengawas!BD904="","-",IF(LEN(Pengawas!BD904)&lt;4,"Cek lagi","OK"))</f>
        <v>-</v>
      </c>
      <c r="BE904" s="25" t="str">
        <f>IF(Pengawas!BE904="","-",IF(LEN(Pengawas!BE904)&lt;4,"Cek lagi","OK"))</f>
        <v>-</v>
      </c>
      <c r="BF904" s="25" t="str">
        <f>IF(Pengawas!BF904="","-",IF(LEN(Pengawas!BF904)&lt;&gt;5,"Tidak valid","OK"))</f>
        <v>-</v>
      </c>
      <c r="BG904" s="25" t="str">
        <f>IF(Pengawas!BG904="","-",IF(LEN(Pengawas!BG904)&lt;9,"Cek lagi",IF(LEN(Pengawas!BG904)&gt;14,"Cek lagi","OK")))</f>
        <v>-</v>
      </c>
    </row>
    <row r="905" spans="1:59" ht="15" customHeight="1" x14ac:dyDescent="0.2">
      <c r="A905" s="25" t="str">
        <f>IF(Pengawas!A905="","-",IF(LEN(Pengawas!A905)&lt;4,"Cek lagi","OK"))</f>
        <v>-</v>
      </c>
      <c r="B905" s="25" t="str">
        <f>IF(Pengawas!B905="","-",IF(LEN(Pengawas!B905)&lt;4,"Cek lagi","OK"))</f>
        <v>-</v>
      </c>
      <c r="C905" s="25" t="str">
        <f>IF(Pengawas!C905="","-",IF(LEN(Pengawas!C905)&lt;&gt;18,"Tidak valid","OK"))</f>
        <v>-</v>
      </c>
      <c r="D905" s="25" t="str">
        <f>IF(Pengawas!D905="","-",IF(LEN(Pengawas!D905)&lt;&gt;16,"Tidak valid","OK"))</f>
        <v>-</v>
      </c>
      <c r="E905" s="25" t="str">
        <f>IF(Pengawas!E905="","-",IF(LEN(Pengawas!E905)&lt;4,"Cek lagi","OK"))</f>
        <v>-</v>
      </c>
      <c r="F905" s="25" t="str">
        <f>IF(Pengawas!F905="","-",IF(LEN(Pengawas!F905)&lt;&gt;16,"Tidak valid","OK"))</f>
        <v>-</v>
      </c>
      <c r="G905" s="25" t="str">
        <f>IF(Pengawas!G905="","-",IF(LEN(Pengawas!G905)&lt;4,"Cek lagi","OK"))</f>
        <v>-</v>
      </c>
      <c r="H905" s="26" t="str">
        <f>IF(Pengawas!H905="","-",IF(VALUE(LEFT(Pengawas!H905,2))&gt;31,"Tanggal tidak valid",IF(VALUE(LEFT(RIGHT(Pengawas!H905,7),2))&gt;12,"Bulan tidak valid",IF(VALUE(RIGHT(Pengawas!H905,4))&gt;1990,"Umur terlalu muda",IF(VALUE(RIGHT(Pengawas!H905,4))&lt;1955,"Umur terlalu tua","OK")))))</f>
        <v>-</v>
      </c>
      <c r="I905" s="25" t="str">
        <f>IF(Pengawas!I905="","-",IF(Pengawas!I905="L","OK",IF(Pengawas!I905="P","OK","Tidak valid")))</f>
        <v>-</v>
      </c>
      <c r="J905" s="25" t="str">
        <f>IF(Pengawas!J905="","-",IF(LEN(Pengawas!J905)&lt;4,"Cek lagi","OK"))</f>
        <v>-</v>
      </c>
      <c r="K905" s="25" t="str">
        <f>IF(Pengawas!K905="","-",IF(Pengawas!K905&gt;5,"Tidak valid",IF(Pengawas!K905&lt;1,"Tidak valid","OK")))</f>
        <v>-</v>
      </c>
      <c r="L905" s="25" t="str">
        <f>IF(Pengawas!L905="","-",IF(VALUE(LEFT(Pengawas!L905,1))&gt;1,"Tidak valid","OK"))</f>
        <v>-</v>
      </c>
      <c r="M905" s="25" t="str">
        <f>IF(Pengawas!M905="","-",IF(VALUE(LEFT(Pengawas!M905,1))&gt;1,"Tidak valid","OK"))</f>
        <v>-</v>
      </c>
      <c r="N905" s="25" t="str">
        <f>IF(Pengawas!N905="","-",IF(VALUE(LEFT(Pengawas!N905,2))&gt;31,"Tanggal tidak valid",IF(VALUE(LEFT(RIGHT(Pengawas!N905,7),2))&gt;12,"Bulan tidak valid",IF(VALUE(RIGHT(Pengawas!N905,4))&gt;2015,"Tahun cek lagi",IF(VALUE(RIGHT(Pengawas!N905,4))&lt;1930,"Tahun cek lagi","OK")))))</f>
        <v>-</v>
      </c>
      <c r="O905" s="26" t="str">
        <f>IF(Pengawas!O905="","-",IF(VALUE(LEFT(Pengawas!O905,2))&gt;31,"Tanggal tidak valid",IF(VALUE(LEFT(RIGHT(Pengawas!O905,7),2))&gt;12,"Bulan tidak valid",IF(VALUE(RIGHT(Pengawas!O905,4))&gt;2015,"Tahun cek lagi",IF(VALUE(RIGHT(Pengawas!O905,4))&lt;1930,"Tahun cek lagi","OK")))))</f>
        <v>-</v>
      </c>
      <c r="P905" s="26" t="str">
        <f>IF(Pengawas!P905="","-",IF(VALUE(LEFT(Pengawas!P905,2))&gt;31,"Tanggal tidak valid",IF(VALUE(LEFT(RIGHT(Pengawas!P905,7),2))&gt;12,"Bulan tidak valid",IF(VALUE(RIGHT(Pengawas!P905,4))&gt;2015,"Tahun cek lagi",IF(VALUE(RIGHT(Pengawas!P905,4))&lt;1930,"Tahun cek lagi","OK")))))</f>
        <v>-</v>
      </c>
      <c r="Q905" s="25" t="str">
        <f>IF(Pengawas!Q905="","-",IF(Pengawas!Q905&gt;3,"Tidak valid",IF(Pengawas!Q905&lt;1,"Tidak valid","OK")))</f>
        <v>-</v>
      </c>
      <c r="R905" s="25" t="str">
        <f>IF(Pengawas!R905="","-",IF(Pengawas!R905&gt;20000000,"Cek lagi",IF(Pengawas!R905&lt;50000,"Cek lagi","OK")))</f>
        <v>-</v>
      </c>
      <c r="S905" s="25" t="str">
        <f>IF(Pengawas!S905="","-",IF(Pengawas!S905&gt;3,"Tidak valid",IF(Pengawas!S905&lt;1,"Tidak valid","OK")))</f>
        <v>-</v>
      </c>
      <c r="T905" s="25" t="str">
        <f>IF(Pengawas!T905="","-",IF(Pengawas!T905&gt;6,"Tidak valid",IF(Pengawas!T905&lt;1,"Tidak valid","OK")))</f>
        <v>-</v>
      </c>
      <c r="U905" s="25" t="str">
        <f>IF(Pengawas!U905="","-",IF(Pengawas!U905&gt;4,"Tidak valid",IF(Pengawas!U905&lt;1,"Tidak valid","OK")))</f>
        <v>-</v>
      </c>
      <c r="V905" s="25" t="str">
        <f>IF(Pengawas!V905="","-",IF(Pengawas!V905&gt;2,"Tidak valid",IF(Pengawas!V905&lt;1,"Tidak valid","OK")))</f>
        <v>-</v>
      </c>
      <c r="W905" s="25" t="str">
        <f>IF(Pengawas!V905="","-",IF(Pengawas!V905=1,IF(Pengawas!W905="","Harap diisi","OK"),IF(Pengawas!V905=2,IF(Pengawas!W905="","Harap diisi","OK"),IF(Pengawas!V906&lt;1,"-",IF(Pengawas!V906&gt;2,"-","OK")))))</f>
        <v>-</v>
      </c>
      <c r="X905" s="25" t="str">
        <f>IF(Pengawas!V905="","-",IF(Pengawas!V905=1,IF(Pengawas!X905="","Harap diisi","OK"),IF(Pengawas!V905=2,IF(Pengawas!X905="","Harap diisi","OK"),IF(Pengawas!V906&lt;1,"-",IF(Pengawas!V906&gt;2,"-","OK")))))</f>
        <v>-</v>
      </c>
      <c r="Y905" s="25" t="str">
        <f>IF(Pengawas!V905="","-",IF(Pengawas!V905=1,IF(Pengawas!Y905="","Harap diisi","OK"),IF(Pengawas!V905=2,IF(Pengawas!Y905="","Harap diisi","OK"),IF(Pengawas!V906&lt;1,"-",IF(Pengawas!V906&gt;2,"-","OK")))))</f>
        <v>-</v>
      </c>
      <c r="Z905" s="25" t="str">
        <f>IF(Pengawas!V905="","-",IF(Pengawas!V905=1,IF(Pengawas!Z905="","Harap diisi","OK"),IF(Pengawas!V905=2,IF(Pengawas!Z905="","Harap diisi","OK"),IF(Pengawas!V906&lt;1,"-",IF(Pengawas!V906&gt;2,"-","OK")))))</f>
        <v>-</v>
      </c>
      <c r="AA905" s="25" t="str">
        <f>IF(Pengawas!V905="","-",IF(Pengawas!V905=1,IF(Pengawas!AA905="","Harap diisi","OK"),IF(Pengawas!V905=2,IF(Pengawas!AA905="","Harap diisi","OK"),IF(Pengawas!V906&lt;1,"-",IF(Pengawas!V906&gt;2,"-","OK")))))</f>
        <v>-</v>
      </c>
      <c r="AB905" s="25" t="str">
        <f>IF(Pengawas!V905="","-",IF(Pengawas!V905=1,IF(Pengawas!AB905="","Harap diisi","OK"),IF(Pengawas!V905=2,IF(Pengawas!AB905="","Harap diisi","OK"),IF(Pengawas!V906&lt;1,"-",IF(Pengawas!V906&gt;2,"-","OK")))))</f>
        <v>-</v>
      </c>
      <c r="AC905" s="25" t="str">
        <f>IF(Pengawas!V905="","-",IF(Pengawas!V905=1,IF(Pengawas!AC905="","Harap diisi","OK"),IF(Pengawas!V905=2,IF(Pengawas!AC905="","Harap diisi","OK"),IF(Pengawas!V906&lt;1,"-",IF(Pengawas!V906&gt;2,"-","OK")))))</f>
        <v>-</v>
      </c>
      <c r="AD905" s="25" t="str">
        <f>IF(Pengawas!V905="","-",IF(Pengawas!V905=1,IF(Pengawas!AD905="","OK","Harap dikosongkan"),IF(Pengawas!V905=2,IF(Pengawas!AD905="","Harap diisi","OK"),IF(Pengawas!V906&lt;1,"-",IF(Pengawas!V906&gt;2,"-","OK")))))</f>
        <v>-</v>
      </c>
      <c r="AE905" s="25" t="str">
        <f>IF(Pengawas!V905="","-",IF(Pengawas!V905=1,IF(Pengawas!AE905="","OK","Harap dikosongkan"),IF(Pengawas!V905=2,IF(Pengawas!AE905="","Harap diisi","OK"),IF(Pengawas!V906&lt;1,"-",IF(Pengawas!V906&gt;2,"-","OK")))))</f>
        <v>-</v>
      </c>
      <c r="AF905" s="25" t="str">
        <f>IF(Pengawas!V905="","-",IF(Pengawas!V905=1,IF(Pengawas!AF905="","OK","Harap dikosongkan"),IF(Pengawas!V905=2,IF(Pengawas!AF905="","Harap diisi","OK"),IF(Pengawas!V906&lt;1,"-",IF(Pengawas!V906&gt;2,"-","OK")))))</f>
        <v>-</v>
      </c>
      <c r="AG905" s="25" t="str">
        <f>IF(Pengawas!V905="","-",IF(Pengawas!V905=1,IF(Pengawas!AG905="","OK","Harap dikosongkan"),IF(Pengawas!V905=2,IF(Pengawas!AG905="","Harap diisi","OK"),IF(Pengawas!V906&lt;1,"-",IF(Pengawas!V906&gt;2,"-","OK")))))</f>
        <v>-</v>
      </c>
      <c r="AH905" s="25" t="str">
        <f>IF(Pengawas!V905="","-",IF(Pengawas!V905=1,IF(Pengawas!AH905="","OK","Harap dikosongkan"),IF(Pengawas!V905=2,IF(Pengawas!AH905="","Harap diisi","OK"),IF(Pengawas!V906&lt;1,"-",IF(Pengawas!V906&gt;2,"-","OK")))))</f>
        <v>-</v>
      </c>
      <c r="AI905" s="25" t="str">
        <f>IF(Pengawas!V905="","-",IF(Pengawas!V905=1,IF(Pengawas!AI905="","OK","Harap dikosongkan"),IF(Pengawas!V905=2,IF(Pengawas!AI905="","Harap diisi","OK"),IF(Pengawas!V906&lt;1,"-",IF(Pengawas!V906&gt;2,"-","OK")))))</f>
        <v>-</v>
      </c>
      <c r="AJ905" s="25" t="str">
        <f>IF(Pengawas!V905="","-",IF(Pengawas!V905=1,IF(Pengawas!AJ905="","OK","Harap dikosongkan"),IF(Pengawas!V905=2,IF(Pengawas!AJ905="","Harap diisi","OK"),IF(Pengawas!V906&lt;1,"-",IF(Pengawas!V906&gt;2,"-","OK")))))</f>
        <v>-</v>
      </c>
      <c r="AK905" s="25" t="str">
        <f>IF(Pengawas!V905="","-",IF(Pengawas!V905=1,IF(Pengawas!AK905="","OK","Harap dikosongkan"),IF(Pengawas!V905=2,IF(Pengawas!AK905="","Harap diisi","OK"),IF(Pengawas!V906&lt;1,"-",IF(Pengawas!V906&gt;2,"-","OK")))))</f>
        <v>-</v>
      </c>
      <c r="AL905" s="25" t="str">
        <f>IF(Pengawas!AL905="","-",IF(Pengawas!AL905&gt;3,"Tidak valid",IF(Pengawas!AL905&lt;1,"Tidak valid","OK")))</f>
        <v>-</v>
      </c>
      <c r="AM905" s="25" t="str">
        <f>IF(Pengawas!AL905="",IF(Pengawas!AM905="","-","Harap dikosongkan"),IF(Pengawas!AL905&lt;&gt;1,IF(Pengawas!AM905="","OK","Harap dikosongkan"),IF(Pengawas!AM905="","Harap diisi",IF(Pengawas!AM905&gt;2015,"Cek lagi",IF(Pengawas!AM905&lt;2005,"Cek lagi","OK")))))</f>
        <v>-</v>
      </c>
      <c r="AN905" s="25" t="str">
        <f>IF(Pengawas!AL905="",IF(Pengawas!AN905="","-","Harap dikosongkan"),IF(Pengawas!AL905&lt;&gt;1,IF(Pengawas!AN905="","OK","Harap dikosongkan"),IF(Pengawas!AN905="","Harap diisi",IF(VALUE(Pengawas!AN905)&gt;33,"Tidak valid",IF(VALUE(Pengawas!AN905)&lt;1,"Tidak valid","OK")))))</f>
        <v>-</v>
      </c>
      <c r="AO905" s="25" t="str">
        <f>IF(Pengawas!AL905="",IF(Pengawas!AO905="","-","Harap dikosongkan"),IF(Pengawas!AL905&lt;&gt;1,IF(Pengawas!AO905="","OK","Harap dikosongkan"),IF(Pengawas!AO905="","Harap diisi",IF(Pengawas!AO905&gt;1,"Tidak valid","OK"))))</f>
        <v>-</v>
      </c>
      <c r="AP905" s="25" t="str">
        <f>IF(Pengawas!AL905&gt;1,"OK",IF(Pengawas!AO905="",IF(Pengawas!AP905="","-","Kolom AO cek lagi"),IF(Pengawas!AO905=0,IF(Pengawas!AP905="","OK","Harap dikosongkan"),IF(Pengawas!AP905="","Harap diisi",IF(LEN(Pengawas!AP905)&lt;12,"Tidak valid",IF(LEN(Pengawas!AP905)&gt;14,"Tidak valid","OK"))))))</f>
        <v>-</v>
      </c>
      <c r="AQ905" s="26" t="str">
        <f>IF(Pengawas!AL905&gt;1,"OK",IF(Pengawas!AO905="",IF(Pengawas!AQ905="","-","Kolom AO cek lagi"),IF(Pengawas!AO905=0,IF(Pengawas!AQ905="","OK","Harap dikosongkan"),IF(Pengawas!AQ905="","Harap diisi",IF(LEN(Pengawas!AQ905)&lt;5,"Cek lagi","OK")))))</f>
        <v>-</v>
      </c>
      <c r="AR905" s="26" t="str">
        <f>IF(Pengawas!AL905&gt;1,"OK",IF(Pengawas!AO905="",IF(Pengawas!AR905="","-","Kolom AT cek lagi"),IF(Pengawas!AO905=0,IF(Pengawas!AR905="","OK","Harap dikosongkan"),IF(Pengawas!AR905="","Harap diisi",IF(VALUE(LEFT(Pengawas!AR905,2))&gt;31,"Tanggal tidak valid",IF(VALUE(LEFT(RIGHT(Pengawas!AR905,7),2))&gt;12,"Bulan tidak valid",IF(VALUE(RIGHT(Pengawas!AR905,4))&gt;2016,"Tahun cek lagi",IF(VALUE(RIGHT(Pengawas!AR905,4))&lt;2005,"Tahun cek lagi","OK"))))))))</f>
        <v>-</v>
      </c>
      <c r="AS905" s="25" t="str">
        <f>IF(Pengawas!AP905="",IF(Pengawas!AS905="","-","Harap dikosongkan"),IF(Pengawas!AP905&lt;&gt;"",IF(Pengawas!AS905="","Harap diisi",IF(Pengawas!AS905&gt;1,"Tidak valid","OK"))))</f>
        <v>-</v>
      </c>
      <c r="AT905" s="25" t="str">
        <f>IF(Pengawas!AS905="",IF(Pengawas!AT905="","-","Harap dikosongkan"),IF(Pengawas!AS905&lt;&gt;1,IF(Pengawas!AT905="","OK","Harap dikosongkan"),IF(Pengawas!AS905="",IF(Pengawas!AT905="","-","Harap dikosongkan"),IF(Pengawas!AS905=0,IF(Pengawas!AT905="","OK","Harap dikosongkan"),IF(Pengawas!AT905="","Harap diisi",IF(Pengawas!AT905&gt;2016,"Cek lagi",IF(Pengawas!AT905&lt;2005,"Cek lagi",IF(Pengawas!AM905&gt;Pengawas!AT905,"Cek lagi dengan Kolom AL","OK"))))))))</f>
        <v>-</v>
      </c>
      <c r="AU905" s="25" t="str">
        <f>IF(Pengawas!AS905="",IF(Pengawas!AU905="","-","Harap dikosongkan"),IF(Pengawas!AS905&lt;&gt;1,IF(Pengawas!AU905="","OK","Harap dikosongkan"),IF(Pengawas!AS905="",IF(Pengawas!AU905="","-","Harap dikosongkan"),IF(Pengawas!AS905=0,IF(Pengawas!AU905="","OK","Harap dikosongkan"),IF(Pengawas!AU905="","Harap diisi",IF(Pengawas!AU905&gt;20000000,"Cek lagi",IF(Pengawas!AU905&lt;100000,"Cek lagi","OK")))))))</f>
        <v>-</v>
      </c>
      <c r="AV905" s="25" t="str">
        <f>IF(Pengawas!AV905="","-",IF(Pengawas!AV905&gt;3,"Tidak valid","OK"))</f>
        <v>-</v>
      </c>
      <c r="AW905" s="25" t="str">
        <f>IF(Pengawas!AV905="",IF(Pengawas!AW905="","-","Harap dikosongkan"),IF(Pengawas!AV905=0,IF(Pengawas!AW905="","OK","Harap dikosongkan"),IF(Pengawas!AV905&gt;0,IF(Pengawas!AW905="","Harap diisi",IF(Pengawas!AW905&gt;2015,"Tidak valid","OK")))))</f>
        <v>-</v>
      </c>
      <c r="AX905" s="25" t="str">
        <f>IF(Pengawas!AV905="",IF(Pengawas!AX905="","-","Harap dikosongkan"),IF(Pengawas!AV905=0,IF(Pengawas!AX905="","OK","Harap dikosongkan"),IF(Pengawas!AV905&gt;0,IF(Pengawas!AX905="","Harap diisi",IF(Pengawas!AX905="","-",IF(Pengawas!AX905&gt;1,"Tidak valid","OK"))))))</f>
        <v>-</v>
      </c>
      <c r="AY905" s="25" t="str">
        <f>IF(Pengawas!AY905="","-",IF(Pengawas!AY905&gt;2,"Tidak valid","OK"))</f>
        <v>-</v>
      </c>
      <c r="AZ905" s="25" t="str">
        <f>IF(Pengawas!AY905="",IF(Pengawas!AZ905="","-","Harap dikosongkan"),IF(Pengawas!AY905=0,IF(Pengawas!AZ905="","OK","Harap dikosongkan"),IF(Pengawas!AZ905="","Harap diisi",IF(Pengawas!AZ905&gt;2015,"Cek lagi",IF(Pengawas!AZ905&lt;2000,"Cek lagi","OK")))))</f>
        <v>-</v>
      </c>
      <c r="BA905" s="25" t="str">
        <f>IF(Pengawas!BA905="","-",IF(LEN(Pengawas!BA905)&lt;5,"Cek lagi","OK"))</f>
        <v>-</v>
      </c>
      <c r="BB905" s="25" t="str">
        <f>IF(Pengawas!BB905="","-",IF(LEN(Pengawas!BB905)&lt;4,"Cek lagi","OK"))</f>
        <v>-</v>
      </c>
      <c r="BC905" s="25" t="str">
        <f>IF(Pengawas!BC905="","-",IF(LEN(Pengawas!BC905)&lt;4,"Cek lagi","OK"))</f>
        <v>-</v>
      </c>
      <c r="BD905" s="25" t="str">
        <f>IF(Pengawas!BD905="","-",IF(LEN(Pengawas!BD905)&lt;4,"Cek lagi","OK"))</f>
        <v>-</v>
      </c>
      <c r="BE905" s="25" t="str">
        <f>IF(Pengawas!BE905="","-",IF(LEN(Pengawas!BE905)&lt;4,"Cek lagi","OK"))</f>
        <v>-</v>
      </c>
      <c r="BF905" s="25" t="str">
        <f>IF(Pengawas!BF905="","-",IF(LEN(Pengawas!BF905)&lt;&gt;5,"Tidak valid","OK"))</f>
        <v>-</v>
      </c>
      <c r="BG905" s="25" t="str">
        <f>IF(Pengawas!BG905="","-",IF(LEN(Pengawas!BG905)&lt;9,"Cek lagi",IF(LEN(Pengawas!BG905)&gt;14,"Cek lagi","OK")))</f>
        <v>-</v>
      </c>
    </row>
    <row r="906" spans="1:59" ht="15" customHeight="1" x14ac:dyDescent="0.2">
      <c r="A906" s="25" t="str">
        <f>IF(Pengawas!A906="","-",IF(LEN(Pengawas!A906)&lt;4,"Cek lagi","OK"))</f>
        <v>-</v>
      </c>
      <c r="B906" s="25" t="str">
        <f>IF(Pengawas!B906="","-",IF(LEN(Pengawas!B906)&lt;4,"Cek lagi","OK"))</f>
        <v>-</v>
      </c>
      <c r="C906" s="25" t="str">
        <f>IF(Pengawas!C906="","-",IF(LEN(Pengawas!C906)&lt;&gt;18,"Tidak valid","OK"))</f>
        <v>-</v>
      </c>
      <c r="D906" s="25" t="str">
        <f>IF(Pengawas!D906="","-",IF(LEN(Pengawas!D906)&lt;&gt;16,"Tidak valid","OK"))</f>
        <v>-</v>
      </c>
      <c r="E906" s="25" t="str">
        <f>IF(Pengawas!E906="","-",IF(LEN(Pengawas!E906)&lt;4,"Cek lagi","OK"))</f>
        <v>-</v>
      </c>
      <c r="F906" s="25" t="str">
        <f>IF(Pengawas!F906="","-",IF(LEN(Pengawas!F906)&lt;&gt;16,"Tidak valid","OK"))</f>
        <v>-</v>
      </c>
      <c r="G906" s="25" t="str">
        <f>IF(Pengawas!G906="","-",IF(LEN(Pengawas!G906)&lt;4,"Cek lagi","OK"))</f>
        <v>-</v>
      </c>
      <c r="H906" s="26" t="str">
        <f>IF(Pengawas!H906="","-",IF(VALUE(LEFT(Pengawas!H906,2))&gt;31,"Tanggal tidak valid",IF(VALUE(LEFT(RIGHT(Pengawas!H906,7),2))&gt;12,"Bulan tidak valid",IF(VALUE(RIGHT(Pengawas!H906,4))&gt;1990,"Umur terlalu muda",IF(VALUE(RIGHT(Pengawas!H906,4))&lt;1955,"Umur terlalu tua","OK")))))</f>
        <v>-</v>
      </c>
      <c r="I906" s="25" t="str">
        <f>IF(Pengawas!I906="","-",IF(Pengawas!I906="L","OK",IF(Pengawas!I906="P","OK","Tidak valid")))</f>
        <v>-</v>
      </c>
      <c r="J906" s="25" t="str">
        <f>IF(Pengawas!J906="","-",IF(LEN(Pengawas!J906)&lt;4,"Cek lagi","OK"))</f>
        <v>-</v>
      </c>
      <c r="K906" s="25" t="str">
        <f>IF(Pengawas!K906="","-",IF(Pengawas!K906&gt;5,"Tidak valid",IF(Pengawas!K906&lt;1,"Tidak valid","OK")))</f>
        <v>-</v>
      </c>
      <c r="L906" s="25" t="str">
        <f>IF(Pengawas!L906="","-",IF(VALUE(LEFT(Pengawas!L906,1))&gt;1,"Tidak valid","OK"))</f>
        <v>-</v>
      </c>
      <c r="M906" s="25" t="str">
        <f>IF(Pengawas!M906="","-",IF(VALUE(LEFT(Pengawas!M906,1))&gt;1,"Tidak valid","OK"))</f>
        <v>-</v>
      </c>
      <c r="N906" s="25" t="str">
        <f>IF(Pengawas!N906="","-",IF(VALUE(LEFT(Pengawas!N906,2))&gt;31,"Tanggal tidak valid",IF(VALUE(LEFT(RIGHT(Pengawas!N906,7),2))&gt;12,"Bulan tidak valid",IF(VALUE(RIGHT(Pengawas!N906,4))&gt;2015,"Tahun cek lagi",IF(VALUE(RIGHT(Pengawas!N906,4))&lt;1930,"Tahun cek lagi","OK")))))</f>
        <v>-</v>
      </c>
      <c r="O906" s="26" t="str">
        <f>IF(Pengawas!O906="","-",IF(VALUE(LEFT(Pengawas!O906,2))&gt;31,"Tanggal tidak valid",IF(VALUE(LEFT(RIGHT(Pengawas!O906,7),2))&gt;12,"Bulan tidak valid",IF(VALUE(RIGHT(Pengawas!O906,4))&gt;2015,"Tahun cek lagi",IF(VALUE(RIGHT(Pengawas!O906,4))&lt;1930,"Tahun cek lagi","OK")))))</f>
        <v>-</v>
      </c>
      <c r="P906" s="26" t="str">
        <f>IF(Pengawas!P906="","-",IF(VALUE(LEFT(Pengawas!P906,2))&gt;31,"Tanggal tidak valid",IF(VALUE(LEFT(RIGHT(Pengawas!P906,7),2))&gt;12,"Bulan tidak valid",IF(VALUE(RIGHT(Pengawas!P906,4))&gt;2015,"Tahun cek lagi",IF(VALUE(RIGHT(Pengawas!P906,4))&lt;1930,"Tahun cek lagi","OK")))))</f>
        <v>-</v>
      </c>
      <c r="Q906" s="25" t="str">
        <f>IF(Pengawas!Q906="","-",IF(Pengawas!Q906&gt;3,"Tidak valid",IF(Pengawas!Q906&lt;1,"Tidak valid","OK")))</f>
        <v>-</v>
      </c>
      <c r="R906" s="25" t="str">
        <f>IF(Pengawas!R906="","-",IF(Pengawas!R906&gt;20000000,"Cek lagi",IF(Pengawas!R906&lt;50000,"Cek lagi","OK")))</f>
        <v>-</v>
      </c>
      <c r="S906" s="25" t="str">
        <f>IF(Pengawas!S906="","-",IF(Pengawas!S906&gt;3,"Tidak valid",IF(Pengawas!S906&lt;1,"Tidak valid","OK")))</f>
        <v>-</v>
      </c>
      <c r="T906" s="25" t="str">
        <f>IF(Pengawas!T906="","-",IF(Pengawas!T906&gt;6,"Tidak valid",IF(Pengawas!T906&lt;1,"Tidak valid","OK")))</f>
        <v>-</v>
      </c>
      <c r="U906" s="25" t="str">
        <f>IF(Pengawas!U906="","-",IF(Pengawas!U906&gt;4,"Tidak valid",IF(Pengawas!U906&lt;1,"Tidak valid","OK")))</f>
        <v>-</v>
      </c>
      <c r="V906" s="25" t="str">
        <f>IF(Pengawas!V906="","-",IF(Pengawas!V906&gt;2,"Tidak valid",IF(Pengawas!V906&lt;1,"Tidak valid","OK")))</f>
        <v>-</v>
      </c>
      <c r="W906" s="25" t="str">
        <f>IF(Pengawas!V906="","-",IF(Pengawas!V906=1,IF(Pengawas!W906="","Harap diisi","OK"),IF(Pengawas!V906=2,IF(Pengawas!W906="","Harap diisi","OK"),IF(Pengawas!V907&lt;1,"-",IF(Pengawas!V907&gt;2,"-","OK")))))</f>
        <v>-</v>
      </c>
      <c r="X906" s="25" t="str">
        <f>IF(Pengawas!V906="","-",IF(Pengawas!V906=1,IF(Pengawas!X906="","Harap diisi","OK"),IF(Pengawas!V906=2,IF(Pengawas!X906="","Harap diisi","OK"),IF(Pengawas!V907&lt;1,"-",IF(Pengawas!V907&gt;2,"-","OK")))))</f>
        <v>-</v>
      </c>
      <c r="Y906" s="25" t="str">
        <f>IF(Pengawas!V906="","-",IF(Pengawas!V906=1,IF(Pengawas!Y906="","Harap diisi","OK"),IF(Pengawas!V906=2,IF(Pengawas!Y906="","Harap diisi","OK"),IF(Pengawas!V907&lt;1,"-",IF(Pengawas!V907&gt;2,"-","OK")))))</f>
        <v>-</v>
      </c>
      <c r="Z906" s="25" t="str">
        <f>IF(Pengawas!V906="","-",IF(Pengawas!V906=1,IF(Pengawas!Z906="","Harap diisi","OK"),IF(Pengawas!V906=2,IF(Pengawas!Z906="","Harap diisi","OK"),IF(Pengawas!V907&lt;1,"-",IF(Pengawas!V907&gt;2,"-","OK")))))</f>
        <v>-</v>
      </c>
      <c r="AA906" s="25" t="str">
        <f>IF(Pengawas!V906="","-",IF(Pengawas!V906=1,IF(Pengawas!AA906="","Harap diisi","OK"),IF(Pengawas!V906=2,IF(Pengawas!AA906="","Harap diisi","OK"),IF(Pengawas!V907&lt;1,"-",IF(Pengawas!V907&gt;2,"-","OK")))))</f>
        <v>-</v>
      </c>
      <c r="AB906" s="25" t="str">
        <f>IF(Pengawas!V906="","-",IF(Pengawas!V906=1,IF(Pengawas!AB906="","Harap diisi","OK"),IF(Pengawas!V906=2,IF(Pengawas!AB906="","Harap diisi","OK"),IF(Pengawas!V907&lt;1,"-",IF(Pengawas!V907&gt;2,"-","OK")))))</f>
        <v>-</v>
      </c>
      <c r="AC906" s="25" t="str">
        <f>IF(Pengawas!V906="","-",IF(Pengawas!V906=1,IF(Pengawas!AC906="","Harap diisi","OK"),IF(Pengawas!V906=2,IF(Pengawas!AC906="","Harap diisi","OK"),IF(Pengawas!V907&lt;1,"-",IF(Pengawas!V907&gt;2,"-","OK")))))</f>
        <v>-</v>
      </c>
      <c r="AD906" s="25" t="str">
        <f>IF(Pengawas!V906="","-",IF(Pengawas!V906=1,IF(Pengawas!AD906="","OK","Harap dikosongkan"),IF(Pengawas!V906=2,IF(Pengawas!AD906="","Harap diisi","OK"),IF(Pengawas!V907&lt;1,"-",IF(Pengawas!V907&gt;2,"-","OK")))))</f>
        <v>-</v>
      </c>
      <c r="AE906" s="25" t="str">
        <f>IF(Pengawas!V906="","-",IF(Pengawas!V906=1,IF(Pengawas!AE906="","OK","Harap dikosongkan"),IF(Pengawas!V906=2,IF(Pengawas!AE906="","Harap diisi","OK"),IF(Pengawas!V907&lt;1,"-",IF(Pengawas!V907&gt;2,"-","OK")))))</f>
        <v>-</v>
      </c>
      <c r="AF906" s="25" t="str">
        <f>IF(Pengawas!V906="","-",IF(Pengawas!V906=1,IF(Pengawas!AF906="","OK","Harap dikosongkan"),IF(Pengawas!V906=2,IF(Pengawas!AF906="","Harap diisi","OK"),IF(Pengawas!V907&lt;1,"-",IF(Pengawas!V907&gt;2,"-","OK")))))</f>
        <v>-</v>
      </c>
      <c r="AG906" s="25" t="str">
        <f>IF(Pengawas!V906="","-",IF(Pengawas!V906=1,IF(Pengawas!AG906="","OK","Harap dikosongkan"),IF(Pengawas!V906=2,IF(Pengawas!AG906="","Harap diisi","OK"),IF(Pengawas!V907&lt;1,"-",IF(Pengawas!V907&gt;2,"-","OK")))))</f>
        <v>-</v>
      </c>
      <c r="AH906" s="25" t="str">
        <f>IF(Pengawas!V906="","-",IF(Pengawas!V906=1,IF(Pengawas!AH906="","OK","Harap dikosongkan"),IF(Pengawas!V906=2,IF(Pengawas!AH906="","Harap diisi","OK"),IF(Pengawas!V907&lt;1,"-",IF(Pengawas!V907&gt;2,"-","OK")))))</f>
        <v>-</v>
      </c>
      <c r="AI906" s="25" t="str">
        <f>IF(Pengawas!V906="","-",IF(Pengawas!V906=1,IF(Pengawas!AI906="","OK","Harap dikosongkan"),IF(Pengawas!V906=2,IF(Pengawas!AI906="","Harap diisi","OK"),IF(Pengawas!V907&lt;1,"-",IF(Pengawas!V907&gt;2,"-","OK")))))</f>
        <v>-</v>
      </c>
      <c r="AJ906" s="25" t="str">
        <f>IF(Pengawas!V906="","-",IF(Pengawas!V906=1,IF(Pengawas!AJ906="","OK","Harap dikosongkan"),IF(Pengawas!V906=2,IF(Pengawas!AJ906="","Harap diisi","OK"),IF(Pengawas!V907&lt;1,"-",IF(Pengawas!V907&gt;2,"-","OK")))))</f>
        <v>-</v>
      </c>
      <c r="AK906" s="25" t="str">
        <f>IF(Pengawas!V906="","-",IF(Pengawas!V906=1,IF(Pengawas!AK906="","OK","Harap dikosongkan"),IF(Pengawas!V906=2,IF(Pengawas!AK906="","Harap diisi","OK"),IF(Pengawas!V907&lt;1,"-",IF(Pengawas!V907&gt;2,"-","OK")))))</f>
        <v>-</v>
      </c>
      <c r="AL906" s="25" t="str">
        <f>IF(Pengawas!AL906="","-",IF(Pengawas!AL906&gt;3,"Tidak valid",IF(Pengawas!AL906&lt;1,"Tidak valid","OK")))</f>
        <v>-</v>
      </c>
      <c r="AM906" s="25" t="str">
        <f>IF(Pengawas!AL906="",IF(Pengawas!AM906="","-","Harap dikosongkan"),IF(Pengawas!AL906&lt;&gt;1,IF(Pengawas!AM906="","OK","Harap dikosongkan"),IF(Pengawas!AM906="","Harap diisi",IF(Pengawas!AM906&gt;2015,"Cek lagi",IF(Pengawas!AM906&lt;2005,"Cek lagi","OK")))))</f>
        <v>-</v>
      </c>
      <c r="AN906" s="25" t="str">
        <f>IF(Pengawas!AL906="",IF(Pengawas!AN906="","-","Harap dikosongkan"),IF(Pengawas!AL906&lt;&gt;1,IF(Pengawas!AN906="","OK","Harap dikosongkan"),IF(Pengawas!AN906="","Harap diisi",IF(VALUE(Pengawas!AN906)&gt;33,"Tidak valid",IF(VALUE(Pengawas!AN906)&lt;1,"Tidak valid","OK")))))</f>
        <v>-</v>
      </c>
      <c r="AO906" s="25" t="str">
        <f>IF(Pengawas!AL906="",IF(Pengawas!AO906="","-","Harap dikosongkan"),IF(Pengawas!AL906&lt;&gt;1,IF(Pengawas!AO906="","OK","Harap dikosongkan"),IF(Pengawas!AO906="","Harap diisi",IF(Pengawas!AO906&gt;1,"Tidak valid","OK"))))</f>
        <v>-</v>
      </c>
      <c r="AP906" s="25" t="str">
        <f>IF(Pengawas!AL906&gt;1,"OK",IF(Pengawas!AO906="",IF(Pengawas!AP906="","-","Kolom AO cek lagi"),IF(Pengawas!AO906=0,IF(Pengawas!AP906="","OK","Harap dikosongkan"),IF(Pengawas!AP906="","Harap diisi",IF(LEN(Pengawas!AP906)&lt;12,"Tidak valid",IF(LEN(Pengawas!AP906)&gt;14,"Tidak valid","OK"))))))</f>
        <v>-</v>
      </c>
      <c r="AQ906" s="26" t="str">
        <f>IF(Pengawas!AL906&gt;1,"OK",IF(Pengawas!AO906="",IF(Pengawas!AQ906="","-","Kolom AO cek lagi"),IF(Pengawas!AO906=0,IF(Pengawas!AQ906="","OK","Harap dikosongkan"),IF(Pengawas!AQ906="","Harap diisi",IF(LEN(Pengawas!AQ906)&lt;5,"Cek lagi","OK")))))</f>
        <v>-</v>
      </c>
      <c r="AR906" s="26" t="str">
        <f>IF(Pengawas!AL906&gt;1,"OK",IF(Pengawas!AO906="",IF(Pengawas!AR906="","-","Kolom AT cek lagi"),IF(Pengawas!AO906=0,IF(Pengawas!AR906="","OK","Harap dikosongkan"),IF(Pengawas!AR906="","Harap diisi",IF(VALUE(LEFT(Pengawas!AR906,2))&gt;31,"Tanggal tidak valid",IF(VALUE(LEFT(RIGHT(Pengawas!AR906,7),2))&gt;12,"Bulan tidak valid",IF(VALUE(RIGHT(Pengawas!AR906,4))&gt;2016,"Tahun cek lagi",IF(VALUE(RIGHT(Pengawas!AR906,4))&lt;2005,"Tahun cek lagi","OK"))))))))</f>
        <v>-</v>
      </c>
      <c r="AS906" s="25" t="str">
        <f>IF(Pengawas!AP906="",IF(Pengawas!AS906="","-","Harap dikosongkan"),IF(Pengawas!AP906&lt;&gt;"",IF(Pengawas!AS906="","Harap diisi",IF(Pengawas!AS906&gt;1,"Tidak valid","OK"))))</f>
        <v>-</v>
      </c>
      <c r="AT906" s="25" t="str">
        <f>IF(Pengawas!AS906="",IF(Pengawas!AT906="","-","Harap dikosongkan"),IF(Pengawas!AS906&lt;&gt;1,IF(Pengawas!AT906="","OK","Harap dikosongkan"),IF(Pengawas!AS906="",IF(Pengawas!AT906="","-","Harap dikosongkan"),IF(Pengawas!AS906=0,IF(Pengawas!AT906="","OK","Harap dikosongkan"),IF(Pengawas!AT906="","Harap diisi",IF(Pengawas!AT906&gt;2016,"Cek lagi",IF(Pengawas!AT906&lt;2005,"Cek lagi",IF(Pengawas!AM906&gt;Pengawas!AT906,"Cek lagi dengan Kolom AL","OK"))))))))</f>
        <v>-</v>
      </c>
      <c r="AU906" s="25" t="str">
        <f>IF(Pengawas!AS906="",IF(Pengawas!AU906="","-","Harap dikosongkan"),IF(Pengawas!AS906&lt;&gt;1,IF(Pengawas!AU906="","OK","Harap dikosongkan"),IF(Pengawas!AS906="",IF(Pengawas!AU906="","-","Harap dikosongkan"),IF(Pengawas!AS906=0,IF(Pengawas!AU906="","OK","Harap dikosongkan"),IF(Pengawas!AU906="","Harap diisi",IF(Pengawas!AU906&gt;20000000,"Cek lagi",IF(Pengawas!AU906&lt;100000,"Cek lagi","OK")))))))</f>
        <v>-</v>
      </c>
      <c r="AV906" s="25" t="str">
        <f>IF(Pengawas!AV906="","-",IF(Pengawas!AV906&gt;3,"Tidak valid","OK"))</f>
        <v>-</v>
      </c>
      <c r="AW906" s="25" t="str">
        <f>IF(Pengawas!AV906="",IF(Pengawas!AW906="","-","Harap dikosongkan"),IF(Pengawas!AV906=0,IF(Pengawas!AW906="","OK","Harap dikosongkan"),IF(Pengawas!AV906&gt;0,IF(Pengawas!AW906="","Harap diisi",IF(Pengawas!AW906&gt;2015,"Tidak valid","OK")))))</f>
        <v>-</v>
      </c>
      <c r="AX906" s="25" t="str">
        <f>IF(Pengawas!AV906="",IF(Pengawas!AX906="","-","Harap dikosongkan"),IF(Pengawas!AV906=0,IF(Pengawas!AX906="","OK","Harap dikosongkan"),IF(Pengawas!AV906&gt;0,IF(Pengawas!AX906="","Harap diisi",IF(Pengawas!AX906="","-",IF(Pengawas!AX906&gt;1,"Tidak valid","OK"))))))</f>
        <v>-</v>
      </c>
      <c r="AY906" s="25" t="str">
        <f>IF(Pengawas!AY906="","-",IF(Pengawas!AY906&gt;2,"Tidak valid","OK"))</f>
        <v>-</v>
      </c>
      <c r="AZ906" s="25" t="str">
        <f>IF(Pengawas!AY906="",IF(Pengawas!AZ906="","-","Harap dikosongkan"),IF(Pengawas!AY906=0,IF(Pengawas!AZ906="","OK","Harap dikosongkan"),IF(Pengawas!AZ906="","Harap diisi",IF(Pengawas!AZ906&gt;2015,"Cek lagi",IF(Pengawas!AZ906&lt;2000,"Cek lagi","OK")))))</f>
        <v>-</v>
      </c>
      <c r="BA906" s="25" t="str">
        <f>IF(Pengawas!BA906="","-",IF(LEN(Pengawas!BA906)&lt;5,"Cek lagi","OK"))</f>
        <v>-</v>
      </c>
      <c r="BB906" s="25" t="str">
        <f>IF(Pengawas!BB906="","-",IF(LEN(Pengawas!BB906)&lt;4,"Cek lagi","OK"))</f>
        <v>-</v>
      </c>
      <c r="BC906" s="25" t="str">
        <f>IF(Pengawas!BC906="","-",IF(LEN(Pengawas!BC906)&lt;4,"Cek lagi","OK"))</f>
        <v>-</v>
      </c>
      <c r="BD906" s="25" t="str">
        <f>IF(Pengawas!BD906="","-",IF(LEN(Pengawas!BD906)&lt;4,"Cek lagi","OK"))</f>
        <v>-</v>
      </c>
      <c r="BE906" s="25" t="str">
        <f>IF(Pengawas!BE906="","-",IF(LEN(Pengawas!BE906)&lt;4,"Cek lagi","OK"))</f>
        <v>-</v>
      </c>
      <c r="BF906" s="25" t="str">
        <f>IF(Pengawas!BF906="","-",IF(LEN(Pengawas!BF906)&lt;&gt;5,"Tidak valid","OK"))</f>
        <v>-</v>
      </c>
      <c r="BG906" s="25" t="str">
        <f>IF(Pengawas!BG906="","-",IF(LEN(Pengawas!BG906)&lt;9,"Cek lagi",IF(LEN(Pengawas!BG906)&gt;14,"Cek lagi","OK")))</f>
        <v>-</v>
      </c>
    </row>
    <row r="907" spans="1:59" ht="15" customHeight="1" x14ac:dyDescent="0.2">
      <c r="A907" s="25" t="str">
        <f>IF(Pengawas!A907="","-",IF(LEN(Pengawas!A907)&lt;4,"Cek lagi","OK"))</f>
        <v>-</v>
      </c>
      <c r="B907" s="25" t="str">
        <f>IF(Pengawas!B907="","-",IF(LEN(Pengawas!B907)&lt;4,"Cek lagi","OK"))</f>
        <v>-</v>
      </c>
      <c r="C907" s="25" t="str">
        <f>IF(Pengawas!C907="","-",IF(LEN(Pengawas!C907)&lt;&gt;18,"Tidak valid","OK"))</f>
        <v>-</v>
      </c>
      <c r="D907" s="25" t="str">
        <f>IF(Pengawas!D907="","-",IF(LEN(Pengawas!D907)&lt;&gt;16,"Tidak valid","OK"))</f>
        <v>-</v>
      </c>
      <c r="E907" s="25" t="str">
        <f>IF(Pengawas!E907="","-",IF(LEN(Pengawas!E907)&lt;4,"Cek lagi","OK"))</f>
        <v>-</v>
      </c>
      <c r="F907" s="25" t="str">
        <f>IF(Pengawas!F907="","-",IF(LEN(Pengawas!F907)&lt;&gt;16,"Tidak valid","OK"))</f>
        <v>-</v>
      </c>
      <c r="G907" s="25" t="str">
        <f>IF(Pengawas!G907="","-",IF(LEN(Pengawas!G907)&lt;4,"Cek lagi","OK"))</f>
        <v>-</v>
      </c>
      <c r="H907" s="26" t="str">
        <f>IF(Pengawas!H907="","-",IF(VALUE(LEFT(Pengawas!H907,2))&gt;31,"Tanggal tidak valid",IF(VALUE(LEFT(RIGHT(Pengawas!H907,7),2))&gt;12,"Bulan tidak valid",IF(VALUE(RIGHT(Pengawas!H907,4))&gt;1990,"Umur terlalu muda",IF(VALUE(RIGHT(Pengawas!H907,4))&lt;1955,"Umur terlalu tua","OK")))))</f>
        <v>-</v>
      </c>
      <c r="I907" s="25" t="str">
        <f>IF(Pengawas!I907="","-",IF(Pengawas!I907="L","OK",IF(Pengawas!I907="P","OK","Tidak valid")))</f>
        <v>-</v>
      </c>
      <c r="J907" s="25" t="str">
        <f>IF(Pengawas!J907="","-",IF(LEN(Pengawas!J907)&lt;4,"Cek lagi","OK"))</f>
        <v>-</v>
      </c>
      <c r="K907" s="25" t="str">
        <f>IF(Pengawas!K907="","-",IF(Pengawas!K907&gt;5,"Tidak valid",IF(Pengawas!K907&lt;1,"Tidak valid","OK")))</f>
        <v>-</v>
      </c>
      <c r="L907" s="25" t="str">
        <f>IF(Pengawas!L907="","-",IF(VALUE(LEFT(Pengawas!L907,1))&gt;1,"Tidak valid","OK"))</f>
        <v>-</v>
      </c>
      <c r="M907" s="25" t="str">
        <f>IF(Pengawas!M907="","-",IF(VALUE(LEFT(Pengawas!M907,1))&gt;1,"Tidak valid","OK"))</f>
        <v>-</v>
      </c>
      <c r="N907" s="25" t="str">
        <f>IF(Pengawas!N907="","-",IF(VALUE(LEFT(Pengawas!N907,2))&gt;31,"Tanggal tidak valid",IF(VALUE(LEFT(RIGHT(Pengawas!N907,7),2))&gt;12,"Bulan tidak valid",IF(VALUE(RIGHT(Pengawas!N907,4))&gt;2015,"Tahun cek lagi",IF(VALUE(RIGHT(Pengawas!N907,4))&lt;1930,"Tahun cek lagi","OK")))))</f>
        <v>-</v>
      </c>
      <c r="O907" s="26" t="str">
        <f>IF(Pengawas!O907="","-",IF(VALUE(LEFT(Pengawas!O907,2))&gt;31,"Tanggal tidak valid",IF(VALUE(LEFT(RIGHT(Pengawas!O907,7),2))&gt;12,"Bulan tidak valid",IF(VALUE(RIGHT(Pengawas!O907,4))&gt;2015,"Tahun cek lagi",IF(VALUE(RIGHT(Pengawas!O907,4))&lt;1930,"Tahun cek lagi","OK")))))</f>
        <v>-</v>
      </c>
      <c r="P907" s="26" t="str">
        <f>IF(Pengawas!P907="","-",IF(VALUE(LEFT(Pengawas!P907,2))&gt;31,"Tanggal tidak valid",IF(VALUE(LEFT(RIGHT(Pengawas!P907,7),2))&gt;12,"Bulan tidak valid",IF(VALUE(RIGHT(Pengawas!P907,4))&gt;2015,"Tahun cek lagi",IF(VALUE(RIGHT(Pengawas!P907,4))&lt;1930,"Tahun cek lagi","OK")))))</f>
        <v>-</v>
      </c>
      <c r="Q907" s="25" t="str">
        <f>IF(Pengawas!Q907="","-",IF(Pengawas!Q907&gt;3,"Tidak valid",IF(Pengawas!Q907&lt;1,"Tidak valid","OK")))</f>
        <v>-</v>
      </c>
      <c r="R907" s="25" t="str">
        <f>IF(Pengawas!R907="","-",IF(Pengawas!R907&gt;20000000,"Cek lagi",IF(Pengawas!R907&lt;50000,"Cek lagi","OK")))</f>
        <v>-</v>
      </c>
      <c r="S907" s="25" t="str">
        <f>IF(Pengawas!S907="","-",IF(Pengawas!S907&gt;3,"Tidak valid",IF(Pengawas!S907&lt;1,"Tidak valid","OK")))</f>
        <v>-</v>
      </c>
      <c r="T907" s="25" t="str">
        <f>IF(Pengawas!T907="","-",IF(Pengawas!T907&gt;6,"Tidak valid",IF(Pengawas!T907&lt;1,"Tidak valid","OK")))</f>
        <v>-</v>
      </c>
      <c r="U907" s="25" t="str">
        <f>IF(Pengawas!U907="","-",IF(Pengawas!U907&gt;4,"Tidak valid",IF(Pengawas!U907&lt;1,"Tidak valid","OK")))</f>
        <v>-</v>
      </c>
      <c r="V907" s="25" t="str">
        <f>IF(Pengawas!V907="","-",IF(Pengawas!V907&gt;2,"Tidak valid",IF(Pengawas!V907&lt;1,"Tidak valid","OK")))</f>
        <v>-</v>
      </c>
      <c r="W907" s="25" t="str">
        <f>IF(Pengawas!V907="","-",IF(Pengawas!V907=1,IF(Pengawas!W907="","Harap diisi","OK"),IF(Pengawas!V907=2,IF(Pengawas!W907="","Harap diisi","OK"),IF(Pengawas!V908&lt;1,"-",IF(Pengawas!V908&gt;2,"-","OK")))))</f>
        <v>-</v>
      </c>
      <c r="X907" s="25" t="str">
        <f>IF(Pengawas!V907="","-",IF(Pengawas!V907=1,IF(Pengawas!X907="","Harap diisi","OK"),IF(Pengawas!V907=2,IF(Pengawas!X907="","Harap diisi","OK"),IF(Pengawas!V908&lt;1,"-",IF(Pengawas!V908&gt;2,"-","OK")))))</f>
        <v>-</v>
      </c>
      <c r="Y907" s="25" t="str">
        <f>IF(Pengawas!V907="","-",IF(Pengawas!V907=1,IF(Pengawas!Y907="","Harap diisi","OK"),IF(Pengawas!V907=2,IF(Pengawas!Y907="","Harap diisi","OK"),IF(Pengawas!V908&lt;1,"-",IF(Pengawas!V908&gt;2,"-","OK")))))</f>
        <v>-</v>
      </c>
      <c r="Z907" s="25" t="str">
        <f>IF(Pengawas!V907="","-",IF(Pengawas!V907=1,IF(Pengawas!Z907="","Harap diisi","OK"),IF(Pengawas!V907=2,IF(Pengawas!Z907="","Harap diisi","OK"),IF(Pengawas!V908&lt;1,"-",IF(Pengawas!V908&gt;2,"-","OK")))))</f>
        <v>-</v>
      </c>
      <c r="AA907" s="25" t="str">
        <f>IF(Pengawas!V907="","-",IF(Pengawas!V907=1,IF(Pengawas!AA907="","Harap diisi","OK"),IF(Pengawas!V907=2,IF(Pengawas!AA907="","Harap diisi","OK"),IF(Pengawas!V908&lt;1,"-",IF(Pengawas!V908&gt;2,"-","OK")))))</f>
        <v>-</v>
      </c>
      <c r="AB907" s="25" t="str">
        <f>IF(Pengawas!V907="","-",IF(Pengawas!V907=1,IF(Pengawas!AB907="","Harap diisi","OK"),IF(Pengawas!V907=2,IF(Pengawas!AB907="","Harap diisi","OK"),IF(Pengawas!V908&lt;1,"-",IF(Pengawas!V908&gt;2,"-","OK")))))</f>
        <v>-</v>
      </c>
      <c r="AC907" s="25" t="str">
        <f>IF(Pengawas!V907="","-",IF(Pengawas!V907=1,IF(Pengawas!AC907="","Harap diisi","OK"),IF(Pengawas!V907=2,IF(Pengawas!AC907="","Harap diisi","OK"),IF(Pengawas!V908&lt;1,"-",IF(Pengawas!V908&gt;2,"-","OK")))))</f>
        <v>-</v>
      </c>
      <c r="AD907" s="25" t="str">
        <f>IF(Pengawas!V907="","-",IF(Pengawas!V907=1,IF(Pengawas!AD907="","OK","Harap dikosongkan"),IF(Pengawas!V907=2,IF(Pengawas!AD907="","Harap diisi","OK"),IF(Pengawas!V908&lt;1,"-",IF(Pengawas!V908&gt;2,"-","OK")))))</f>
        <v>-</v>
      </c>
      <c r="AE907" s="25" t="str">
        <f>IF(Pengawas!V907="","-",IF(Pengawas!V907=1,IF(Pengawas!AE907="","OK","Harap dikosongkan"),IF(Pengawas!V907=2,IF(Pengawas!AE907="","Harap diisi","OK"),IF(Pengawas!V908&lt;1,"-",IF(Pengawas!V908&gt;2,"-","OK")))))</f>
        <v>-</v>
      </c>
      <c r="AF907" s="25" t="str">
        <f>IF(Pengawas!V907="","-",IF(Pengawas!V907=1,IF(Pengawas!AF907="","OK","Harap dikosongkan"),IF(Pengawas!V907=2,IF(Pengawas!AF907="","Harap diisi","OK"),IF(Pengawas!V908&lt;1,"-",IF(Pengawas!V908&gt;2,"-","OK")))))</f>
        <v>-</v>
      </c>
      <c r="AG907" s="25" t="str">
        <f>IF(Pengawas!V907="","-",IF(Pengawas!V907=1,IF(Pengawas!AG907="","OK","Harap dikosongkan"),IF(Pengawas!V907=2,IF(Pengawas!AG907="","Harap diisi","OK"),IF(Pengawas!V908&lt;1,"-",IF(Pengawas!V908&gt;2,"-","OK")))))</f>
        <v>-</v>
      </c>
      <c r="AH907" s="25" t="str">
        <f>IF(Pengawas!V907="","-",IF(Pengawas!V907=1,IF(Pengawas!AH907="","OK","Harap dikosongkan"),IF(Pengawas!V907=2,IF(Pengawas!AH907="","Harap diisi","OK"),IF(Pengawas!V908&lt;1,"-",IF(Pengawas!V908&gt;2,"-","OK")))))</f>
        <v>-</v>
      </c>
      <c r="AI907" s="25" t="str">
        <f>IF(Pengawas!V907="","-",IF(Pengawas!V907=1,IF(Pengawas!AI907="","OK","Harap dikosongkan"),IF(Pengawas!V907=2,IF(Pengawas!AI907="","Harap diisi","OK"),IF(Pengawas!V908&lt;1,"-",IF(Pengawas!V908&gt;2,"-","OK")))))</f>
        <v>-</v>
      </c>
      <c r="AJ907" s="25" t="str">
        <f>IF(Pengawas!V907="","-",IF(Pengawas!V907=1,IF(Pengawas!AJ907="","OK","Harap dikosongkan"),IF(Pengawas!V907=2,IF(Pengawas!AJ907="","Harap diisi","OK"),IF(Pengawas!V908&lt;1,"-",IF(Pengawas!V908&gt;2,"-","OK")))))</f>
        <v>-</v>
      </c>
      <c r="AK907" s="25" t="str">
        <f>IF(Pengawas!V907="","-",IF(Pengawas!V907=1,IF(Pengawas!AK907="","OK","Harap dikosongkan"),IF(Pengawas!V907=2,IF(Pengawas!AK907="","Harap diisi","OK"),IF(Pengawas!V908&lt;1,"-",IF(Pengawas!V908&gt;2,"-","OK")))))</f>
        <v>-</v>
      </c>
      <c r="AL907" s="25" t="str">
        <f>IF(Pengawas!AL907="","-",IF(Pengawas!AL907&gt;3,"Tidak valid",IF(Pengawas!AL907&lt;1,"Tidak valid","OK")))</f>
        <v>-</v>
      </c>
      <c r="AM907" s="25" t="str">
        <f>IF(Pengawas!AL907="",IF(Pengawas!AM907="","-","Harap dikosongkan"),IF(Pengawas!AL907&lt;&gt;1,IF(Pengawas!AM907="","OK","Harap dikosongkan"),IF(Pengawas!AM907="","Harap diisi",IF(Pengawas!AM907&gt;2015,"Cek lagi",IF(Pengawas!AM907&lt;2005,"Cek lagi","OK")))))</f>
        <v>-</v>
      </c>
      <c r="AN907" s="25" t="str">
        <f>IF(Pengawas!AL907="",IF(Pengawas!AN907="","-","Harap dikosongkan"),IF(Pengawas!AL907&lt;&gt;1,IF(Pengawas!AN907="","OK","Harap dikosongkan"),IF(Pengawas!AN907="","Harap diisi",IF(VALUE(Pengawas!AN907)&gt;33,"Tidak valid",IF(VALUE(Pengawas!AN907)&lt;1,"Tidak valid","OK")))))</f>
        <v>-</v>
      </c>
      <c r="AO907" s="25" t="str">
        <f>IF(Pengawas!AL907="",IF(Pengawas!AO907="","-","Harap dikosongkan"),IF(Pengawas!AL907&lt;&gt;1,IF(Pengawas!AO907="","OK","Harap dikosongkan"),IF(Pengawas!AO907="","Harap diisi",IF(Pengawas!AO907&gt;1,"Tidak valid","OK"))))</f>
        <v>-</v>
      </c>
      <c r="AP907" s="25" t="str">
        <f>IF(Pengawas!AL907&gt;1,"OK",IF(Pengawas!AO907="",IF(Pengawas!AP907="","-","Kolom AO cek lagi"),IF(Pengawas!AO907=0,IF(Pengawas!AP907="","OK","Harap dikosongkan"),IF(Pengawas!AP907="","Harap diisi",IF(LEN(Pengawas!AP907)&lt;12,"Tidak valid",IF(LEN(Pengawas!AP907)&gt;14,"Tidak valid","OK"))))))</f>
        <v>-</v>
      </c>
      <c r="AQ907" s="26" t="str">
        <f>IF(Pengawas!AL907&gt;1,"OK",IF(Pengawas!AO907="",IF(Pengawas!AQ907="","-","Kolom AO cek lagi"),IF(Pengawas!AO907=0,IF(Pengawas!AQ907="","OK","Harap dikosongkan"),IF(Pengawas!AQ907="","Harap diisi",IF(LEN(Pengawas!AQ907)&lt;5,"Cek lagi","OK")))))</f>
        <v>-</v>
      </c>
      <c r="AR907" s="26" t="str">
        <f>IF(Pengawas!AL907&gt;1,"OK",IF(Pengawas!AO907="",IF(Pengawas!AR907="","-","Kolom AT cek lagi"),IF(Pengawas!AO907=0,IF(Pengawas!AR907="","OK","Harap dikosongkan"),IF(Pengawas!AR907="","Harap diisi",IF(VALUE(LEFT(Pengawas!AR907,2))&gt;31,"Tanggal tidak valid",IF(VALUE(LEFT(RIGHT(Pengawas!AR907,7),2))&gt;12,"Bulan tidak valid",IF(VALUE(RIGHT(Pengawas!AR907,4))&gt;2016,"Tahun cek lagi",IF(VALUE(RIGHT(Pengawas!AR907,4))&lt;2005,"Tahun cek lagi","OK"))))))))</f>
        <v>-</v>
      </c>
      <c r="AS907" s="25" t="str">
        <f>IF(Pengawas!AP907="",IF(Pengawas!AS907="","-","Harap dikosongkan"),IF(Pengawas!AP907&lt;&gt;"",IF(Pengawas!AS907="","Harap diisi",IF(Pengawas!AS907&gt;1,"Tidak valid","OK"))))</f>
        <v>-</v>
      </c>
      <c r="AT907" s="25" t="str">
        <f>IF(Pengawas!AS907="",IF(Pengawas!AT907="","-","Harap dikosongkan"),IF(Pengawas!AS907&lt;&gt;1,IF(Pengawas!AT907="","OK","Harap dikosongkan"),IF(Pengawas!AS907="",IF(Pengawas!AT907="","-","Harap dikosongkan"),IF(Pengawas!AS907=0,IF(Pengawas!AT907="","OK","Harap dikosongkan"),IF(Pengawas!AT907="","Harap diisi",IF(Pengawas!AT907&gt;2016,"Cek lagi",IF(Pengawas!AT907&lt;2005,"Cek lagi",IF(Pengawas!AM907&gt;Pengawas!AT907,"Cek lagi dengan Kolom AL","OK"))))))))</f>
        <v>-</v>
      </c>
      <c r="AU907" s="25" t="str">
        <f>IF(Pengawas!AS907="",IF(Pengawas!AU907="","-","Harap dikosongkan"),IF(Pengawas!AS907&lt;&gt;1,IF(Pengawas!AU907="","OK","Harap dikosongkan"),IF(Pengawas!AS907="",IF(Pengawas!AU907="","-","Harap dikosongkan"),IF(Pengawas!AS907=0,IF(Pengawas!AU907="","OK","Harap dikosongkan"),IF(Pengawas!AU907="","Harap diisi",IF(Pengawas!AU907&gt;20000000,"Cek lagi",IF(Pengawas!AU907&lt;100000,"Cek lagi","OK")))))))</f>
        <v>-</v>
      </c>
      <c r="AV907" s="25" t="str">
        <f>IF(Pengawas!AV907="","-",IF(Pengawas!AV907&gt;3,"Tidak valid","OK"))</f>
        <v>-</v>
      </c>
      <c r="AW907" s="25" t="str">
        <f>IF(Pengawas!AV907="",IF(Pengawas!AW907="","-","Harap dikosongkan"),IF(Pengawas!AV907=0,IF(Pengawas!AW907="","OK","Harap dikosongkan"),IF(Pengawas!AV907&gt;0,IF(Pengawas!AW907="","Harap diisi",IF(Pengawas!AW907&gt;2015,"Tidak valid","OK")))))</f>
        <v>-</v>
      </c>
      <c r="AX907" s="25" t="str">
        <f>IF(Pengawas!AV907="",IF(Pengawas!AX907="","-","Harap dikosongkan"),IF(Pengawas!AV907=0,IF(Pengawas!AX907="","OK","Harap dikosongkan"),IF(Pengawas!AV907&gt;0,IF(Pengawas!AX907="","Harap diisi",IF(Pengawas!AX907="","-",IF(Pengawas!AX907&gt;1,"Tidak valid","OK"))))))</f>
        <v>-</v>
      </c>
      <c r="AY907" s="25" t="str">
        <f>IF(Pengawas!AY907="","-",IF(Pengawas!AY907&gt;2,"Tidak valid","OK"))</f>
        <v>-</v>
      </c>
      <c r="AZ907" s="25" t="str">
        <f>IF(Pengawas!AY907="",IF(Pengawas!AZ907="","-","Harap dikosongkan"),IF(Pengawas!AY907=0,IF(Pengawas!AZ907="","OK","Harap dikosongkan"),IF(Pengawas!AZ907="","Harap diisi",IF(Pengawas!AZ907&gt;2015,"Cek lagi",IF(Pengawas!AZ907&lt;2000,"Cek lagi","OK")))))</f>
        <v>-</v>
      </c>
      <c r="BA907" s="25" t="str">
        <f>IF(Pengawas!BA907="","-",IF(LEN(Pengawas!BA907)&lt;5,"Cek lagi","OK"))</f>
        <v>-</v>
      </c>
      <c r="BB907" s="25" t="str">
        <f>IF(Pengawas!BB907="","-",IF(LEN(Pengawas!BB907)&lt;4,"Cek lagi","OK"))</f>
        <v>-</v>
      </c>
      <c r="BC907" s="25" t="str">
        <f>IF(Pengawas!BC907="","-",IF(LEN(Pengawas!BC907)&lt;4,"Cek lagi","OK"))</f>
        <v>-</v>
      </c>
      <c r="BD907" s="25" t="str">
        <f>IF(Pengawas!BD907="","-",IF(LEN(Pengawas!BD907)&lt;4,"Cek lagi","OK"))</f>
        <v>-</v>
      </c>
      <c r="BE907" s="25" t="str">
        <f>IF(Pengawas!BE907="","-",IF(LEN(Pengawas!BE907)&lt;4,"Cek lagi","OK"))</f>
        <v>-</v>
      </c>
      <c r="BF907" s="25" t="str">
        <f>IF(Pengawas!BF907="","-",IF(LEN(Pengawas!BF907)&lt;&gt;5,"Tidak valid","OK"))</f>
        <v>-</v>
      </c>
      <c r="BG907" s="25" t="str">
        <f>IF(Pengawas!BG907="","-",IF(LEN(Pengawas!BG907)&lt;9,"Cek lagi",IF(LEN(Pengawas!BG907)&gt;14,"Cek lagi","OK")))</f>
        <v>-</v>
      </c>
    </row>
    <row r="908" spans="1:59" ht="15" customHeight="1" x14ac:dyDescent="0.2">
      <c r="A908" s="25" t="str">
        <f>IF(Pengawas!A908="","-",IF(LEN(Pengawas!A908)&lt;4,"Cek lagi","OK"))</f>
        <v>-</v>
      </c>
      <c r="B908" s="25" t="str">
        <f>IF(Pengawas!B908="","-",IF(LEN(Pengawas!B908)&lt;4,"Cek lagi","OK"))</f>
        <v>-</v>
      </c>
      <c r="C908" s="25" t="str">
        <f>IF(Pengawas!C908="","-",IF(LEN(Pengawas!C908)&lt;&gt;18,"Tidak valid","OK"))</f>
        <v>-</v>
      </c>
      <c r="D908" s="25" t="str">
        <f>IF(Pengawas!D908="","-",IF(LEN(Pengawas!D908)&lt;&gt;16,"Tidak valid","OK"))</f>
        <v>-</v>
      </c>
      <c r="E908" s="25" t="str">
        <f>IF(Pengawas!E908="","-",IF(LEN(Pengawas!E908)&lt;4,"Cek lagi","OK"))</f>
        <v>-</v>
      </c>
      <c r="F908" s="25" t="str">
        <f>IF(Pengawas!F908="","-",IF(LEN(Pengawas!F908)&lt;&gt;16,"Tidak valid","OK"))</f>
        <v>-</v>
      </c>
      <c r="G908" s="25" t="str">
        <f>IF(Pengawas!G908="","-",IF(LEN(Pengawas!G908)&lt;4,"Cek lagi","OK"))</f>
        <v>-</v>
      </c>
      <c r="H908" s="26" t="str">
        <f>IF(Pengawas!H908="","-",IF(VALUE(LEFT(Pengawas!H908,2))&gt;31,"Tanggal tidak valid",IF(VALUE(LEFT(RIGHT(Pengawas!H908,7),2))&gt;12,"Bulan tidak valid",IF(VALUE(RIGHT(Pengawas!H908,4))&gt;1990,"Umur terlalu muda",IF(VALUE(RIGHT(Pengawas!H908,4))&lt;1955,"Umur terlalu tua","OK")))))</f>
        <v>-</v>
      </c>
      <c r="I908" s="25" t="str">
        <f>IF(Pengawas!I908="","-",IF(Pengawas!I908="L","OK",IF(Pengawas!I908="P","OK","Tidak valid")))</f>
        <v>-</v>
      </c>
      <c r="J908" s="25" t="str">
        <f>IF(Pengawas!J908="","-",IF(LEN(Pengawas!J908)&lt;4,"Cek lagi","OK"))</f>
        <v>-</v>
      </c>
      <c r="K908" s="25" t="str">
        <f>IF(Pengawas!K908="","-",IF(Pengawas!K908&gt;5,"Tidak valid",IF(Pengawas!K908&lt;1,"Tidak valid","OK")))</f>
        <v>-</v>
      </c>
      <c r="L908" s="25" t="str">
        <f>IF(Pengawas!L908="","-",IF(VALUE(LEFT(Pengawas!L908,1))&gt;1,"Tidak valid","OK"))</f>
        <v>-</v>
      </c>
      <c r="M908" s="25" t="str">
        <f>IF(Pengawas!M908="","-",IF(VALUE(LEFT(Pengawas!M908,1))&gt;1,"Tidak valid","OK"))</f>
        <v>-</v>
      </c>
      <c r="N908" s="25" t="str">
        <f>IF(Pengawas!N908="","-",IF(VALUE(LEFT(Pengawas!N908,2))&gt;31,"Tanggal tidak valid",IF(VALUE(LEFT(RIGHT(Pengawas!N908,7),2))&gt;12,"Bulan tidak valid",IF(VALUE(RIGHT(Pengawas!N908,4))&gt;2015,"Tahun cek lagi",IF(VALUE(RIGHT(Pengawas!N908,4))&lt;1930,"Tahun cek lagi","OK")))))</f>
        <v>-</v>
      </c>
      <c r="O908" s="26" t="str">
        <f>IF(Pengawas!O908="","-",IF(VALUE(LEFT(Pengawas!O908,2))&gt;31,"Tanggal tidak valid",IF(VALUE(LEFT(RIGHT(Pengawas!O908,7),2))&gt;12,"Bulan tidak valid",IF(VALUE(RIGHT(Pengawas!O908,4))&gt;2015,"Tahun cek lagi",IF(VALUE(RIGHT(Pengawas!O908,4))&lt;1930,"Tahun cek lagi","OK")))))</f>
        <v>-</v>
      </c>
      <c r="P908" s="26" t="str">
        <f>IF(Pengawas!P908="","-",IF(VALUE(LEFT(Pengawas!P908,2))&gt;31,"Tanggal tidak valid",IF(VALUE(LEFT(RIGHT(Pengawas!P908,7),2))&gt;12,"Bulan tidak valid",IF(VALUE(RIGHT(Pengawas!P908,4))&gt;2015,"Tahun cek lagi",IF(VALUE(RIGHT(Pengawas!P908,4))&lt;1930,"Tahun cek lagi","OK")))))</f>
        <v>-</v>
      </c>
      <c r="Q908" s="25" t="str">
        <f>IF(Pengawas!Q908="","-",IF(Pengawas!Q908&gt;3,"Tidak valid",IF(Pengawas!Q908&lt;1,"Tidak valid","OK")))</f>
        <v>-</v>
      </c>
      <c r="R908" s="25" t="str">
        <f>IF(Pengawas!R908="","-",IF(Pengawas!R908&gt;20000000,"Cek lagi",IF(Pengawas!R908&lt;50000,"Cek lagi","OK")))</f>
        <v>-</v>
      </c>
      <c r="S908" s="25" t="str">
        <f>IF(Pengawas!S908="","-",IF(Pengawas!S908&gt;3,"Tidak valid",IF(Pengawas!S908&lt;1,"Tidak valid","OK")))</f>
        <v>-</v>
      </c>
      <c r="T908" s="25" t="str">
        <f>IF(Pengawas!T908="","-",IF(Pengawas!T908&gt;6,"Tidak valid",IF(Pengawas!T908&lt;1,"Tidak valid","OK")))</f>
        <v>-</v>
      </c>
      <c r="U908" s="25" t="str">
        <f>IF(Pengawas!U908="","-",IF(Pengawas!U908&gt;4,"Tidak valid",IF(Pengawas!U908&lt;1,"Tidak valid","OK")))</f>
        <v>-</v>
      </c>
      <c r="V908" s="25" t="str">
        <f>IF(Pengawas!V908="","-",IF(Pengawas!V908&gt;2,"Tidak valid",IF(Pengawas!V908&lt;1,"Tidak valid","OK")))</f>
        <v>-</v>
      </c>
      <c r="W908" s="25" t="str">
        <f>IF(Pengawas!V908="","-",IF(Pengawas!V908=1,IF(Pengawas!W908="","Harap diisi","OK"),IF(Pengawas!V908=2,IF(Pengawas!W908="","Harap diisi","OK"),IF(Pengawas!V909&lt;1,"-",IF(Pengawas!V909&gt;2,"-","OK")))))</f>
        <v>-</v>
      </c>
      <c r="X908" s="25" t="str">
        <f>IF(Pengawas!V908="","-",IF(Pengawas!V908=1,IF(Pengawas!X908="","Harap diisi","OK"),IF(Pengawas!V908=2,IF(Pengawas!X908="","Harap diisi","OK"),IF(Pengawas!V909&lt;1,"-",IF(Pengawas!V909&gt;2,"-","OK")))))</f>
        <v>-</v>
      </c>
      <c r="Y908" s="25" t="str">
        <f>IF(Pengawas!V908="","-",IF(Pengawas!V908=1,IF(Pengawas!Y908="","Harap diisi","OK"),IF(Pengawas!V908=2,IF(Pengawas!Y908="","Harap diisi","OK"),IF(Pengawas!V909&lt;1,"-",IF(Pengawas!V909&gt;2,"-","OK")))))</f>
        <v>-</v>
      </c>
      <c r="Z908" s="25" t="str">
        <f>IF(Pengawas!V908="","-",IF(Pengawas!V908=1,IF(Pengawas!Z908="","Harap diisi","OK"),IF(Pengawas!V908=2,IF(Pengawas!Z908="","Harap diisi","OK"),IF(Pengawas!V909&lt;1,"-",IF(Pengawas!V909&gt;2,"-","OK")))))</f>
        <v>-</v>
      </c>
      <c r="AA908" s="25" t="str">
        <f>IF(Pengawas!V908="","-",IF(Pengawas!V908=1,IF(Pengawas!AA908="","Harap diisi","OK"),IF(Pengawas!V908=2,IF(Pengawas!AA908="","Harap diisi","OK"),IF(Pengawas!V909&lt;1,"-",IF(Pengawas!V909&gt;2,"-","OK")))))</f>
        <v>-</v>
      </c>
      <c r="AB908" s="25" t="str">
        <f>IF(Pengawas!V908="","-",IF(Pengawas!V908=1,IF(Pengawas!AB908="","Harap diisi","OK"),IF(Pengawas!V908=2,IF(Pengawas!AB908="","Harap diisi","OK"),IF(Pengawas!V909&lt;1,"-",IF(Pengawas!V909&gt;2,"-","OK")))))</f>
        <v>-</v>
      </c>
      <c r="AC908" s="25" t="str">
        <f>IF(Pengawas!V908="","-",IF(Pengawas!V908=1,IF(Pengawas!AC908="","Harap diisi","OK"),IF(Pengawas!V908=2,IF(Pengawas!AC908="","Harap diisi","OK"),IF(Pengawas!V909&lt;1,"-",IF(Pengawas!V909&gt;2,"-","OK")))))</f>
        <v>-</v>
      </c>
      <c r="AD908" s="25" t="str">
        <f>IF(Pengawas!V908="","-",IF(Pengawas!V908=1,IF(Pengawas!AD908="","OK","Harap dikosongkan"),IF(Pengawas!V908=2,IF(Pengawas!AD908="","Harap diisi","OK"),IF(Pengawas!V909&lt;1,"-",IF(Pengawas!V909&gt;2,"-","OK")))))</f>
        <v>-</v>
      </c>
      <c r="AE908" s="25" t="str">
        <f>IF(Pengawas!V908="","-",IF(Pengawas!V908=1,IF(Pengawas!AE908="","OK","Harap dikosongkan"),IF(Pengawas!V908=2,IF(Pengawas!AE908="","Harap diisi","OK"),IF(Pengawas!V909&lt;1,"-",IF(Pengawas!V909&gt;2,"-","OK")))))</f>
        <v>-</v>
      </c>
      <c r="AF908" s="25" t="str">
        <f>IF(Pengawas!V908="","-",IF(Pengawas!V908=1,IF(Pengawas!AF908="","OK","Harap dikosongkan"),IF(Pengawas!V908=2,IF(Pengawas!AF908="","Harap diisi","OK"),IF(Pengawas!V909&lt;1,"-",IF(Pengawas!V909&gt;2,"-","OK")))))</f>
        <v>-</v>
      </c>
      <c r="AG908" s="25" t="str">
        <f>IF(Pengawas!V908="","-",IF(Pengawas!V908=1,IF(Pengawas!AG908="","OK","Harap dikosongkan"),IF(Pengawas!V908=2,IF(Pengawas!AG908="","Harap diisi","OK"),IF(Pengawas!V909&lt;1,"-",IF(Pengawas!V909&gt;2,"-","OK")))))</f>
        <v>-</v>
      </c>
      <c r="AH908" s="25" t="str">
        <f>IF(Pengawas!V908="","-",IF(Pengawas!V908=1,IF(Pengawas!AH908="","OK","Harap dikosongkan"),IF(Pengawas!V908=2,IF(Pengawas!AH908="","Harap diisi","OK"),IF(Pengawas!V909&lt;1,"-",IF(Pengawas!V909&gt;2,"-","OK")))))</f>
        <v>-</v>
      </c>
      <c r="AI908" s="25" t="str">
        <f>IF(Pengawas!V908="","-",IF(Pengawas!V908=1,IF(Pengawas!AI908="","OK","Harap dikosongkan"),IF(Pengawas!V908=2,IF(Pengawas!AI908="","Harap diisi","OK"),IF(Pengawas!V909&lt;1,"-",IF(Pengawas!V909&gt;2,"-","OK")))))</f>
        <v>-</v>
      </c>
      <c r="AJ908" s="25" t="str">
        <f>IF(Pengawas!V908="","-",IF(Pengawas!V908=1,IF(Pengawas!AJ908="","OK","Harap dikosongkan"),IF(Pengawas!V908=2,IF(Pengawas!AJ908="","Harap diisi","OK"),IF(Pengawas!V909&lt;1,"-",IF(Pengawas!V909&gt;2,"-","OK")))))</f>
        <v>-</v>
      </c>
      <c r="AK908" s="25" t="str">
        <f>IF(Pengawas!V908="","-",IF(Pengawas!V908=1,IF(Pengawas!AK908="","OK","Harap dikosongkan"),IF(Pengawas!V908=2,IF(Pengawas!AK908="","Harap diisi","OK"),IF(Pengawas!V909&lt;1,"-",IF(Pengawas!V909&gt;2,"-","OK")))))</f>
        <v>-</v>
      </c>
      <c r="AL908" s="25" t="str">
        <f>IF(Pengawas!AL908="","-",IF(Pengawas!AL908&gt;3,"Tidak valid",IF(Pengawas!AL908&lt;1,"Tidak valid","OK")))</f>
        <v>-</v>
      </c>
      <c r="AM908" s="25" t="str">
        <f>IF(Pengawas!AL908="",IF(Pengawas!AM908="","-","Harap dikosongkan"),IF(Pengawas!AL908&lt;&gt;1,IF(Pengawas!AM908="","OK","Harap dikosongkan"),IF(Pengawas!AM908="","Harap diisi",IF(Pengawas!AM908&gt;2015,"Cek lagi",IF(Pengawas!AM908&lt;2005,"Cek lagi","OK")))))</f>
        <v>-</v>
      </c>
      <c r="AN908" s="25" t="str">
        <f>IF(Pengawas!AL908="",IF(Pengawas!AN908="","-","Harap dikosongkan"),IF(Pengawas!AL908&lt;&gt;1,IF(Pengawas!AN908="","OK","Harap dikosongkan"),IF(Pengawas!AN908="","Harap diisi",IF(VALUE(Pengawas!AN908)&gt;33,"Tidak valid",IF(VALUE(Pengawas!AN908)&lt;1,"Tidak valid","OK")))))</f>
        <v>-</v>
      </c>
      <c r="AO908" s="25" t="str">
        <f>IF(Pengawas!AL908="",IF(Pengawas!AO908="","-","Harap dikosongkan"),IF(Pengawas!AL908&lt;&gt;1,IF(Pengawas!AO908="","OK","Harap dikosongkan"),IF(Pengawas!AO908="","Harap diisi",IF(Pengawas!AO908&gt;1,"Tidak valid","OK"))))</f>
        <v>-</v>
      </c>
      <c r="AP908" s="25" t="str">
        <f>IF(Pengawas!AL908&gt;1,"OK",IF(Pengawas!AO908="",IF(Pengawas!AP908="","-","Kolom AO cek lagi"),IF(Pengawas!AO908=0,IF(Pengawas!AP908="","OK","Harap dikosongkan"),IF(Pengawas!AP908="","Harap diisi",IF(LEN(Pengawas!AP908)&lt;12,"Tidak valid",IF(LEN(Pengawas!AP908)&gt;14,"Tidak valid","OK"))))))</f>
        <v>-</v>
      </c>
      <c r="AQ908" s="26" t="str">
        <f>IF(Pengawas!AL908&gt;1,"OK",IF(Pengawas!AO908="",IF(Pengawas!AQ908="","-","Kolom AO cek lagi"),IF(Pengawas!AO908=0,IF(Pengawas!AQ908="","OK","Harap dikosongkan"),IF(Pengawas!AQ908="","Harap diisi",IF(LEN(Pengawas!AQ908)&lt;5,"Cek lagi","OK")))))</f>
        <v>-</v>
      </c>
      <c r="AR908" s="26" t="str">
        <f>IF(Pengawas!AL908&gt;1,"OK",IF(Pengawas!AO908="",IF(Pengawas!AR908="","-","Kolom AT cek lagi"),IF(Pengawas!AO908=0,IF(Pengawas!AR908="","OK","Harap dikosongkan"),IF(Pengawas!AR908="","Harap diisi",IF(VALUE(LEFT(Pengawas!AR908,2))&gt;31,"Tanggal tidak valid",IF(VALUE(LEFT(RIGHT(Pengawas!AR908,7),2))&gt;12,"Bulan tidak valid",IF(VALUE(RIGHT(Pengawas!AR908,4))&gt;2016,"Tahun cek lagi",IF(VALUE(RIGHT(Pengawas!AR908,4))&lt;2005,"Tahun cek lagi","OK"))))))))</f>
        <v>-</v>
      </c>
      <c r="AS908" s="25" t="str">
        <f>IF(Pengawas!AP908="",IF(Pengawas!AS908="","-","Harap dikosongkan"),IF(Pengawas!AP908&lt;&gt;"",IF(Pengawas!AS908="","Harap diisi",IF(Pengawas!AS908&gt;1,"Tidak valid","OK"))))</f>
        <v>-</v>
      </c>
      <c r="AT908" s="25" t="str">
        <f>IF(Pengawas!AS908="",IF(Pengawas!AT908="","-","Harap dikosongkan"),IF(Pengawas!AS908&lt;&gt;1,IF(Pengawas!AT908="","OK","Harap dikosongkan"),IF(Pengawas!AS908="",IF(Pengawas!AT908="","-","Harap dikosongkan"),IF(Pengawas!AS908=0,IF(Pengawas!AT908="","OK","Harap dikosongkan"),IF(Pengawas!AT908="","Harap diisi",IF(Pengawas!AT908&gt;2016,"Cek lagi",IF(Pengawas!AT908&lt;2005,"Cek lagi",IF(Pengawas!AM908&gt;Pengawas!AT908,"Cek lagi dengan Kolom AL","OK"))))))))</f>
        <v>-</v>
      </c>
      <c r="AU908" s="25" t="str">
        <f>IF(Pengawas!AS908="",IF(Pengawas!AU908="","-","Harap dikosongkan"),IF(Pengawas!AS908&lt;&gt;1,IF(Pengawas!AU908="","OK","Harap dikosongkan"),IF(Pengawas!AS908="",IF(Pengawas!AU908="","-","Harap dikosongkan"),IF(Pengawas!AS908=0,IF(Pengawas!AU908="","OK","Harap dikosongkan"),IF(Pengawas!AU908="","Harap diisi",IF(Pengawas!AU908&gt;20000000,"Cek lagi",IF(Pengawas!AU908&lt;100000,"Cek lagi","OK")))))))</f>
        <v>-</v>
      </c>
      <c r="AV908" s="25" t="str">
        <f>IF(Pengawas!AV908="","-",IF(Pengawas!AV908&gt;3,"Tidak valid","OK"))</f>
        <v>-</v>
      </c>
      <c r="AW908" s="25" t="str">
        <f>IF(Pengawas!AV908="",IF(Pengawas!AW908="","-","Harap dikosongkan"),IF(Pengawas!AV908=0,IF(Pengawas!AW908="","OK","Harap dikosongkan"),IF(Pengawas!AV908&gt;0,IF(Pengawas!AW908="","Harap diisi",IF(Pengawas!AW908&gt;2015,"Tidak valid","OK")))))</f>
        <v>-</v>
      </c>
      <c r="AX908" s="25" t="str">
        <f>IF(Pengawas!AV908="",IF(Pengawas!AX908="","-","Harap dikosongkan"),IF(Pengawas!AV908=0,IF(Pengawas!AX908="","OK","Harap dikosongkan"),IF(Pengawas!AV908&gt;0,IF(Pengawas!AX908="","Harap diisi",IF(Pengawas!AX908="","-",IF(Pengawas!AX908&gt;1,"Tidak valid","OK"))))))</f>
        <v>-</v>
      </c>
      <c r="AY908" s="25" t="str">
        <f>IF(Pengawas!AY908="","-",IF(Pengawas!AY908&gt;2,"Tidak valid","OK"))</f>
        <v>-</v>
      </c>
      <c r="AZ908" s="25" t="str">
        <f>IF(Pengawas!AY908="",IF(Pengawas!AZ908="","-","Harap dikosongkan"),IF(Pengawas!AY908=0,IF(Pengawas!AZ908="","OK","Harap dikosongkan"),IF(Pengawas!AZ908="","Harap diisi",IF(Pengawas!AZ908&gt;2015,"Cek lagi",IF(Pengawas!AZ908&lt;2000,"Cek lagi","OK")))))</f>
        <v>-</v>
      </c>
      <c r="BA908" s="25" t="str">
        <f>IF(Pengawas!BA908="","-",IF(LEN(Pengawas!BA908)&lt;5,"Cek lagi","OK"))</f>
        <v>-</v>
      </c>
      <c r="BB908" s="25" t="str">
        <f>IF(Pengawas!BB908="","-",IF(LEN(Pengawas!BB908)&lt;4,"Cek lagi","OK"))</f>
        <v>-</v>
      </c>
      <c r="BC908" s="25" t="str">
        <f>IF(Pengawas!BC908="","-",IF(LEN(Pengawas!BC908)&lt;4,"Cek lagi","OK"))</f>
        <v>-</v>
      </c>
      <c r="BD908" s="25" t="str">
        <f>IF(Pengawas!BD908="","-",IF(LEN(Pengawas!BD908)&lt;4,"Cek lagi","OK"))</f>
        <v>-</v>
      </c>
      <c r="BE908" s="25" t="str">
        <f>IF(Pengawas!BE908="","-",IF(LEN(Pengawas!BE908)&lt;4,"Cek lagi","OK"))</f>
        <v>-</v>
      </c>
      <c r="BF908" s="25" t="str">
        <f>IF(Pengawas!BF908="","-",IF(LEN(Pengawas!BF908)&lt;&gt;5,"Tidak valid","OK"))</f>
        <v>-</v>
      </c>
      <c r="BG908" s="25" t="str">
        <f>IF(Pengawas!BG908="","-",IF(LEN(Pengawas!BG908)&lt;9,"Cek lagi",IF(LEN(Pengawas!BG908)&gt;14,"Cek lagi","OK")))</f>
        <v>-</v>
      </c>
    </row>
    <row r="909" spans="1:59" ht="15" customHeight="1" x14ac:dyDescent="0.2">
      <c r="A909" s="25" t="str">
        <f>IF(Pengawas!A909="","-",IF(LEN(Pengawas!A909)&lt;4,"Cek lagi","OK"))</f>
        <v>-</v>
      </c>
      <c r="B909" s="25" t="str">
        <f>IF(Pengawas!B909="","-",IF(LEN(Pengawas!B909)&lt;4,"Cek lagi","OK"))</f>
        <v>-</v>
      </c>
      <c r="C909" s="25" t="str">
        <f>IF(Pengawas!C909="","-",IF(LEN(Pengawas!C909)&lt;&gt;18,"Tidak valid","OK"))</f>
        <v>-</v>
      </c>
      <c r="D909" s="25" t="str">
        <f>IF(Pengawas!D909="","-",IF(LEN(Pengawas!D909)&lt;&gt;16,"Tidak valid","OK"))</f>
        <v>-</v>
      </c>
      <c r="E909" s="25" t="str">
        <f>IF(Pengawas!E909="","-",IF(LEN(Pengawas!E909)&lt;4,"Cek lagi","OK"))</f>
        <v>-</v>
      </c>
      <c r="F909" s="25" t="str">
        <f>IF(Pengawas!F909="","-",IF(LEN(Pengawas!F909)&lt;&gt;16,"Tidak valid","OK"))</f>
        <v>-</v>
      </c>
      <c r="G909" s="25" t="str">
        <f>IF(Pengawas!G909="","-",IF(LEN(Pengawas!G909)&lt;4,"Cek lagi","OK"))</f>
        <v>-</v>
      </c>
      <c r="H909" s="26" t="str">
        <f>IF(Pengawas!H909="","-",IF(VALUE(LEFT(Pengawas!H909,2))&gt;31,"Tanggal tidak valid",IF(VALUE(LEFT(RIGHT(Pengawas!H909,7),2))&gt;12,"Bulan tidak valid",IF(VALUE(RIGHT(Pengawas!H909,4))&gt;1990,"Umur terlalu muda",IF(VALUE(RIGHT(Pengawas!H909,4))&lt;1955,"Umur terlalu tua","OK")))))</f>
        <v>-</v>
      </c>
      <c r="I909" s="25" t="str">
        <f>IF(Pengawas!I909="","-",IF(Pengawas!I909="L","OK",IF(Pengawas!I909="P","OK","Tidak valid")))</f>
        <v>-</v>
      </c>
      <c r="J909" s="25" t="str">
        <f>IF(Pengawas!J909="","-",IF(LEN(Pengawas!J909)&lt;4,"Cek lagi","OK"))</f>
        <v>-</v>
      </c>
      <c r="K909" s="25" t="str">
        <f>IF(Pengawas!K909="","-",IF(Pengawas!K909&gt;5,"Tidak valid",IF(Pengawas!K909&lt;1,"Tidak valid","OK")))</f>
        <v>-</v>
      </c>
      <c r="L909" s="25" t="str">
        <f>IF(Pengawas!L909="","-",IF(VALUE(LEFT(Pengawas!L909,1))&gt;1,"Tidak valid","OK"))</f>
        <v>-</v>
      </c>
      <c r="M909" s="25" t="str">
        <f>IF(Pengawas!M909="","-",IF(VALUE(LEFT(Pengawas!M909,1))&gt;1,"Tidak valid","OK"))</f>
        <v>-</v>
      </c>
      <c r="N909" s="25" t="str">
        <f>IF(Pengawas!N909="","-",IF(VALUE(LEFT(Pengawas!N909,2))&gt;31,"Tanggal tidak valid",IF(VALUE(LEFT(RIGHT(Pengawas!N909,7),2))&gt;12,"Bulan tidak valid",IF(VALUE(RIGHT(Pengawas!N909,4))&gt;2015,"Tahun cek lagi",IF(VALUE(RIGHT(Pengawas!N909,4))&lt;1930,"Tahun cek lagi","OK")))))</f>
        <v>-</v>
      </c>
      <c r="O909" s="26" t="str">
        <f>IF(Pengawas!O909="","-",IF(VALUE(LEFT(Pengawas!O909,2))&gt;31,"Tanggal tidak valid",IF(VALUE(LEFT(RIGHT(Pengawas!O909,7),2))&gt;12,"Bulan tidak valid",IF(VALUE(RIGHT(Pengawas!O909,4))&gt;2015,"Tahun cek lagi",IF(VALUE(RIGHT(Pengawas!O909,4))&lt;1930,"Tahun cek lagi","OK")))))</f>
        <v>-</v>
      </c>
      <c r="P909" s="26" t="str">
        <f>IF(Pengawas!P909="","-",IF(VALUE(LEFT(Pengawas!P909,2))&gt;31,"Tanggal tidak valid",IF(VALUE(LEFT(RIGHT(Pengawas!P909,7),2))&gt;12,"Bulan tidak valid",IF(VALUE(RIGHT(Pengawas!P909,4))&gt;2015,"Tahun cek lagi",IF(VALUE(RIGHT(Pengawas!P909,4))&lt;1930,"Tahun cek lagi","OK")))))</f>
        <v>-</v>
      </c>
      <c r="Q909" s="25" t="str">
        <f>IF(Pengawas!Q909="","-",IF(Pengawas!Q909&gt;3,"Tidak valid",IF(Pengawas!Q909&lt;1,"Tidak valid","OK")))</f>
        <v>-</v>
      </c>
      <c r="R909" s="25" t="str">
        <f>IF(Pengawas!R909="","-",IF(Pengawas!R909&gt;20000000,"Cek lagi",IF(Pengawas!R909&lt;50000,"Cek lagi","OK")))</f>
        <v>-</v>
      </c>
      <c r="S909" s="25" t="str">
        <f>IF(Pengawas!S909="","-",IF(Pengawas!S909&gt;3,"Tidak valid",IF(Pengawas!S909&lt;1,"Tidak valid","OK")))</f>
        <v>-</v>
      </c>
      <c r="T909" s="25" t="str">
        <f>IF(Pengawas!T909="","-",IF(Pengawas!T909&gt;6,"Tidak valid",IF(Pengawas!T909&lt;1,"Tidak valid","OK")))</f>
        <v>-</v>
      </c>
      <c r="U909" s="25" t="str">
        <f>IF(Pengawas!U909="","-",IF(Pengawas!U909&gt;4,"Tidak valid",IF(Pengawas!U909&lt;1,"Tidak valid","OK")))</f>
        <v>-</v>
      </c>
      <c r="V909" s="25" t="str">
        <f>IF(Pengawas!V909="","-",IF(Pengawas!V909&gt;2,"Tidak valid",IF(Pengawas!V909&lt;1,"Tidak valid","OK")))</f>
        <v>-</v>
      </c>
      <c r="W909" s="25" t="str">
        <f>IF(Pengawas!V909="","-",IF(Pengawas!V909=1,IF(Pengawas!W909="","Harap diisi","OK"),IF(Pengawas!V909=2,IF(Pengawas!W909="","Harap diisi","OK"),IF(Pengawas!V910&lt;1,"-",IF(Pengawas!V910&gt;2,"-","OK")))))</f>
        <v>-</v>
      </c>
      <c r="X909" s="25" t="str">
        <f>IF(Pengawas!V909="","-",IF(Pengawas!V909=1,IF(Pengawas!X909="","Harap diisi","OK"),IF(Pengawas!V909=2,IF(Pengawas!X909="","Harap diisi","OK"),IF(Pengawas!V910&lt;1,"-",IF(Pengawas!V910&gt;2,"-","OK")))))</f>
        <v>-</v>
      </c>
      <c r="Y909" s="25" t="str">
        <f>IF(Pengawas!V909="","-",IF(Pengawas!V909=1,IF(Pengawas!Y909="","Harap diisi","OK"),IF(Pengawas!V909=2,IF(Pengawas!Y909="","Harap diisi","OK"),IF(Pengawas!V910&lt;1,"-",IF(Pengawas!V910&gt;2,"-","OK")))))</f>
        <v>-</v>
      </c>
      <c r="Z909" s="25" t="str">
        <f>IF(Pengawas!V909="","-",IF(Pengawas!V909=1,IF(Pengawas!Z909="","Harap diisi","OK"),IF(Pengawas!V909=2,IF(Pengawas!Z909="","Harap diisi","OK"),IF(Pengawas!V910&lt;1,"-",IF(Pengawas!V910&gt;2,"-","OK")))))</f>
        <v>-</v>
      </c>
      <c r="AA909" s="25" t="str">
        <f>IF(Pengawas!V909="","-",IF(Pengawas!V909=1,IF(Pengawas!AA909="","Harap diisi","OK"),IF(Pengawas!V909=2,IF(Pengawas!AA909="","Harap diisi","OK"),IF(Pengawas!V910&lt;1,"-",IF(Pengawas!V910&gt;2,"-","OK")))))</f>
        <v>-</v>
      </c>
      <c r="AB909" s="25" t="str">
        <f>IF(Pengawas!V909="","-",IF(Pengawas!V909=1,IF(Pengawas!AB909="","Harap diisi","OK"),IF(Pengawas!V909=2,IF(Pengawas!AB909="","Harap diisi","OK"),IF(Pengawas!V910&lt;1,"-",IF(Pengawas!V910&gt;2,"-","OK")))))</f>
        <v>-</v>
      </c>
      <c r="AC909" s="25" t="str">
        <f>IF(Pengawas!V909="","-",IF(Pengawas!V909=1,IF(Pengawas!AC909="","Harap diisi","OK"),IF(Pengawas!V909=2,IF(Pengawas!AC909="","Harap diisi","OK"),IF(Pengawas!V910&lt;1,"-",IF(Pengawas!V910&gt;2,"-","OK")))))</f>
        <v>-</v>
      </c>
      <c r="AD909" s="25" t="str">
        <f>IF(Pengawas!V909="","-",IF(Pengawas!V909=1,IF(Pengawas!AD909="","OK","Harap dikosongkan"),IF(Pengawas!V909=2,IF(Pengawas!AD909="","Harap diisi","OK"),IF(Pengawas!V910&lt;1,"-",IF(Pengawas!V910&gt;2,"-","OK")))))</f>
        <v>-</v>
      </c>
      <c r="AE909" s="25" t="str">
        <f>IF(Pengawas!V909="","-",IF(Pengawas!V909=1,IF(Pengawas!AE909="","OK","Harap dikosongkan"),IF(Pengawas!V909=2,IF(Pengawas!AE909="","Harap diisi","OK"),IF(Pengawas!V910&lt;1,"-",IF(Pengawas!V910&gt;2,"-","OK")))))</f>
        <v>-</v>
      </c>
      <c r="AF909" s="25" t="str">
        <f>IF(Pengawas!V909="","-",IF(Pengawas!V909=1,IF(Pengawas!AF909="","OK","Harap dikosongkan"),IF(Pengawas!V909=2,IF(Pengawas!AF909="","Harap diisi","OK"),IF(Pengawas!V910&lt;1,"-",IF(Pengawas!V910&gt;2,"-","OK")))))</f>
        <v>-</v>
      </c>
      <c r="AG909" s="25" t="str">
        <f>IF(Pengawas!V909="","-",IF(Pengawas!V909=1,IF(Pengawas!AG909="","OK","Harap dikosongkan"),IF(Pengawas!V909=2,IF(Pengawas!AG909="","Harap diisi","OK"),IF(Pengawas!V910&lt;1,"-",IF(Pengawas!V910&gt;2,"-","OK")))))</f>
        <v>-</v>
      </c>
      <c r="AH909" s="25" t="str">
        <f>IF(Pengawas!V909="","-",IF(Pengawas!V909=1,IF(Pengawas!AH909="","OK","Harap dikosongkan"),IF(Pengawas!V909=2,IF(Pengawas!AH909="","Harap diisi","OK"),IF(Pengawas!V910&lt;1,"-",IF(Pengawas!V910&gt;2,"-","OK")))))</f>
        <v>-</v>
      </c>
      <c r="AI909" s="25" t="str">
        <f>IF(Pengawas!V909="","-",IF(Pengawas!V909=1,IF(Pengawas!AI909="","OK","Harap dikosongkan"),IF(Pengawas!V909=2,IF(Pengawas!AI909="","Harap diisi","OK"),IF(Pengawas!V910&lt;1,"-",IF(Pengawas!V910&gt;2,"-","OK")))))</f>
        <v>-</v>
      </c>
      <c r="AJ909" s="25" t="str">
        <f>IF(Pengawas!V909="","-",IF(Pengawas!V909=1,IF(Pengawas!AJ909="","OK","Harap dikosongkan"),IF(Pengawas!V909=2,IF(Pengawas!AJ909="","Harap diisi","OK"),IF(Pengawas!V910&lt;1,"-",IF(Pengawas!V910&gt;2,"-","OK")))))</f>
        <v>-</v>
      </c>
      <c r="AK909" s="25" t="str">
        <f>IF(Pengawas!V909="","-",IF(Pengawas!V909=1,IF(Pengawas!AK909="","OK","Harap dikosongkan"),IF(Pengawas!V909=2,IF(Pengawas!AK909="","Harap diisi","OK"),IF(Pengawas!V910&lt;1,"-",IF(Pengawas!V910&gt;2,"-","OK")))))</f>
        <v>-</v>
      </c>
      <c r="AL909" s="25" t="str">
        <f>IF(Pengawas!AL909="","-",IF(Pengawas!AL909&gt;3,"Tidak valid",IF(Pengawas!AL909&lt;1,"Tidak valid","OK")))</f>
        <v>-</v>
      </c>
      <c r="AM909" s="25" t="str">
        <f>IF(Pengawas!AL909="",IF(Pengawas!AM909="","-","Harap dikosongkan"),IF(Pengawas!AL909&lt;&gt;1,IF(Pengawas!AM909="","OK","Harap dikosongkan"),IF(Pengawas!AM909="","Harap diisi",IF(Pengawas!AM909&gt;2015,"Cek lagi",IF(Pengawas!AM909&lt;2005,"Cek lagi","OK")))))</f>
        <v>-</v>
      </c>
      <c r="AN909" s="25" t="str">
        <f>IF(Pengawas!AL909="",IF(Pengawas!AN909="","-","Harap dikosongkan"),IF(Pengawas!AL909&lt;&gt;1,IF(Pengawas!AN909="","OK","Harap dikosongkan"),IF(Pengawas!AN909="","Harap diisi",IF(VALUE(Pengawas!AN909)&gt;33,"Tidak valid",IF(VALUE(Pengawas!AN909)&lt;1,"Tidak valid","OK")))))</f>
        <v>-</v>
      </c>
      <c r="AO909" s="25" t="str">
        <f>IF(Pengawas!AL909="",IF(Pengawas!AO909="","-","Harap dikosongkan"),IF(Pengawas!AL909&lt;&gt;1,IF(Pengawas!AO909="","OK","Harap dikosongkan"),IF(Pengawas!AO909="","Harap diisi",IF(Pengawas!AO909&gt;1,"Tidak valid","OK"))))</f>
        <v>-</v>
      </c>
      <c r="AP909" s="25" t="str">
        <f>IF(Pengawas!AL909&gt;1,"OK",IF(Pengawas!AO909="",IF(Pengawas!AP909="","-","Kolom AO cek lagi"),IF(Pengawas!AO909=0,IF(Pengawas!AP909="","OK","Harap dikosongkan"),IF(Pengawas!AP909="","Harap diisi",IF(LEN(Pengawas!AP909)&lt;12,"Tidak valid",IF(LEN(Pengawas!AP909)&gt;14,"Tidak valid","OK"))))))</f>
        <v>-</v>
      </c>
      <c r="AQ909" s="26" t="str">
        <f>IF(Pengawas!AL909&gt;1,"OK",IF(Pengawas!AO909="",IF(Pengawas!AQ909="","-","Kolom AO cek lagi"),IF(Pengawas!AO909=0,IF(Pengawas!AQ909="","OK","Harap dikosongkan"),IF(Pengawas!AQ909="","Harap diisi",IF(LEN(Pengawas!AQ909)&lt;5,"Cek lagi","OK")))))</f>
        <v>-</v>
      </c>
      <c r="AR909" s="26" t="str">
        <f>IF(Pengawas!AL909&gt;1,"OK",IF(Pengawas!AO909="",IF(Pengawas!AR909="","-","Kolom AT cek lagi"),IF(Pengawas!AO909=0,IF(Pengawas!AR909="","OK","Harap dikosongkan"),IF(Pengawas!AR909="","Harap diisi",IF(VALUE(LEFT(Pengawas!AR909,2))&gt;31,"Tanggal tidak valid",IF(VALUE(LEFT(RIGHT(Pengawas!AR909,7),2))&gt;12,"Bulan tidak valid",IF(VALUE(RIGHT(Pengawas!AR909,4))&gt;2016,"Tahun cek lagi",IF(VALUE(RIGHT(Pengawas!AR909,4))&lt;2005,"Tahun cek lagi","OK"))))))))</f>
        <v>-</v>
      </c>
      <c r="AS909" s="25" t="str">
        <f>IF(Pengawas!AP909="",IF(Pengawas!AS909="","-","Harap dikosongkan"),IF(Pengawas!AP909&lt;&gt;"",IF(Pengawas!AS909="","Harap diisi",IF(Pengawas!AS909&gt;1,"Tidak valid","OK"))))</f>
        <v>-</v>
      </c>
      <c r="AT909" s="25" t="str">
        <f>IF(Pengawas!AS909="",IF(Pengawas!AT909="","-","Harap dikosongkan"),IF(Pengawas!AS909&lt;&gt;1,IF(Pengawas!AT909="","OK","Harap dikosongkan"),IF(Pengawas!AS909="",IF(Pengawas!AT909="","-","Harap dikosongkan"),IF(Pengawas!AS909=0,IF(Pengawas!AT909="","OK","Harap dikosongkan"),IF(Pengawas!AT909="","Harap diisi",IF(Pengawas!AT909&gt;2016,"Cek lagi",IF(Pengawas!AT909&lt;2005,"Cek lagi",IF(Pengawas!AM909&gt;Pengawas!AT909,"Cek lagi dengan Kolom AL","OK"))))))))</f>
        <v>-</v>
      </c>
      <c r="AU909" s="25" t="str">
        <f>IF(Pengawas!AS909="",IF(Pengawas!AU909="","-","Harap dikosongkan"),IF(Pengawas!AS909&lt;&gt;1,IF(Pengawas!AU909="","OK","Harap dikosongkan"),IF(Pengawas!AS909="",IF(Pengawas!AU909="","-","Harap dikosongkan"),IF(Pengawas!AS909=0,IF(Pengawas!AU909="","OK","Harap dikosongkan"),IF(Pengawas!AU909="","Harap diisi",IF(Pengawas!AU909&gt;20000000,"Cek lagi",IF(Pengawas!AU909&lt;100000,"Cek lagi","OK")))))))</f>
        <v>-</v>
      </c>
      <c r="AV909" s="25" t="str">
        <f>IF(Pengawas!AV909="","-",IF(Pengawas!AV909&gt;3,"Tidak valid","OK"))</f>
        <v>-</v>
      </c>
      <c r="AW909" s="25" t="str">
        <f>IF(Pengawas!AV909="",IF(Pengawas!AW909="","-","Harap dikosongkan"),IF(Pengawas!AV909=0,IF(Pengawas!AW909="","OK","Harap dikosongkan"),IF(Pengawas!AV909&gt;0,IF(Pengawas!AW909="","Harap diisi",IF(Pengawas!AW909&gt;2015,"Tidak valid","OK")))))</f>
        <v>-</v>
      </c>
      <c r="AX909" s="25" t="str">
        <f>IF(Pengawas!AV909="",IF(Pengawas!AX909="","-","Harap dikosongkan"),IF(Pengawas!AV909=0,IF(Pengawas!AX909="","OK","Harap dikosongkan"),IF(Pengawas!AV909&gt;0,IF(Pengawas!AX909="","Harap diisi",IF(Pengawas!AX909="","-",IF(Pengawas!AX909&gt;1,"Tidak valid","OK"))))))</f>
        <v>-</v>
      </c>
      <c r="AY909" s="25" t="str">
        <f>IF(Pengawas!AY909="","-",IF(Pengawas!AY909&gt;2,"Tidak valid","OK"))</f>
        <v>-</v>
      </c>
      <c r="AZ909" s="25" t="str">
        <f>IF(Pengawas!AY909="",IF(Pengawas!AZ909="","-","Harap dikosongkan"),IF(Pengawas!AY909=0,IF(Pengawas!AZ909="","OK","Harap dikosongkan"),IF(Pengawas!AZ909="","Harap diisi",IF(Pengawas!AZ909&gt;2015,"Cek lagi",IF(Pengawas!AZ909&lt;2000,"Cek lagi","OK")))))</f>
        <v>-</v>
      </c>
      <c r="BA909" s="25" t="str">
        <f>IF(Pengawas!BA909="","-",IF(LEN(Pengawas!BA909)&lt;5,"Cek lagi","OK"))</f>
        <v>-</v>
      </c>
      <c r="BB909" s="25" t="str">
        <f>IF(Pengawas!BB909="","-",IF(LEN(Pengawas!BB909)&lt;4,"Cek lagi","OK"))</f>
        <v>-</v>
      </c>
      <c r="BC909" s="25" t="str">
        <f>IF(Pengawas!BC909="","-",IF(LEN(Pengawas!BC909)&lt;4,"Cek lagi","OK"))</f>
        <v>-</v>
      </c>
      <c r="BD909" s="25" t="str">
        <f>IF(Pengawas!BD909="","-",IF(LEN(Pengawas!BD909)&lt;4,"Cek lagi","OK"))</f>
        <v>-</v>
      </c>
      <c r="BE909" s="25" t="str">
        <f>IF(Pengawas!BE909="","-",IF(LEN(Pengawas!BE909)&lt;4,"Cek lagi","OK"))</f>
        <v>-</v>
      </c>
      <c r="BF909" s="25" t="str">
        <f>IF(Pengawas!BF909="","-",IF(LEN(Pengawas!BF909)&lt;&gt;5,"Tidak valid","OK"))</f>
        <v>-</v>
      </c>
      <c r="BG909" s="25" t="str">
        <f>IF(Pengawas!BG909="","-",IF(LEN(Pengawas!BG909)&lt;9,"Cek lagi",IF(LEN(Pengawas!BG909)&gt;14,"Cek lagi","OK")))</f>
        <v>-</v>
      </c>
    </row>
    <row r="910" spans="1:59" ht="15" customHeight="1" x14ac:dyDescent="0.2">
      <c r="A910" s="25" t="str">
        <f>IF(Pengawas!A910="","-",IF(LEN(Pengawas!A910)&lt;4,"Cek lagi","OK"))</f>
        <v>-</v>
      </c>
      <c r="B910" s="25" t="str">
        <f>IF(Pengawas!B910="","-",IF(LEN(Pengawas!B910)&lt;4,"Cek lagi","OK"))</f>
        <v>-</v>
      </c>
      <c r="C910" s="25" t="str">
        <f>IF(Pengawas!C910="","-",IF(LEN(Pengawas!C910)&lt;&gt;18,"Tidak valid","OK"))</f>
        <v>-</v>
      </c>
      <c r="D910" s="25" t="str">
        <f>IF(Pengawas!D910="","-",IF(LEN(Pengawas!D910)&lt;&gt;16,"Tidak valid","OK"))</f>
        <v>-</v>
      </c>
      <c r="E910" s="25" t="str">
        <f>IF(Pengawas!E910="","-",IF(LEN(Pengawas!E910)&lt;4,"Cek lagi","OK"))</f>
        <v>-</v>
      </c>
      <c r="F910" s="25" t="str">
        <f>IF(Pengawas!F910="","-",IF(LEN(Pengawas!F910)&lt;&gt;16,"Tidak valid","OK"))</f>
        <v>-</v>
      </c>
      <c r="G910" s="25" t="str">
        <f>IF(Pengawas!G910="","-",IF(LEN(Pengawas!G910)&lt;4,"Cek lagi","OK"))</f>
        <v>-</v>
      </c>
      <c r="H910" s="26" t="str">
        <f>IF(Pengawas!H910="","-",IF(VALUE(LEFT(Pengawas!H910,2))&gt;31,"Tanggal tidak valid",IF(VALUE(LEFT(RIGHT(Pengawas!H910,7),2))&gt;12,"Bulan tidak valid",IF(VALUE(RIGHT(Pengawas!H910,4))&gt;1990,"Umur terlalu muda",IF(VALUE(RIGHT(Pengawas!H910,4))&lt;1955,"Umur terlalu tua","OK")))))</f>
        <v>-</v>
      </c>
      <c r="I910" s="25" t="str">
        <f>IF(Pengawas!I910="","-",IF(Pengawas!I910="L","OK",IF(Pengawas!I910="P","OK","Tidak valid")))</f>
        <v>-</v>
      </c>
      <c r="J910" s="25" t="str">
        <f>IF(Pengawas!J910="","-",IF(LEN(Pengawas!J910)&lt;4,"Cek lagi","OK"))</f>
        <v>-</v>
      </c>
      <c r="K910" s="25" t="str">
        <f>IF(Pengawas!K910="","-",IF(Pengawas!K910&gt;5,"Tidak valid",IF(Pengawas!K910&lt;1,"Tidak valid","OK")))</f>
        <v>-</v>
      </c>
      <c r="L910" s="25" t="str">
        <f>IF(Pengawas!L910="","-",IF(VALUE(LEFT(Pengawas!L910,1))&gt;1,"Tidak valid","OK"))</f>
        <v>-</v>
      </c>
      <c r="M910" s="25" t="str">
        <f>IF(Pengawas!M910="","-",IF(VALUE(LEFT(Pengawas!M910,1))&gt;1,"Tidak valid","OK"))</f>
        <v>-</v>
      </c>
      <c r="N910" s="25" t="str">
        <f>IF(Pengawas!N910="","-",IF(VALUE(LEFT(Pengawas!N910,2))&gt;31,"Tanggal tidak valid",IF(VALUE(LEFT(RIGHT(Pengawas!N910,7),2))&gt;12,"Bulan tidak valid",IF(VALUE(RIGHT(Pengawas!N910,4))&gt;2015,"Tahun cek lagi",IF(VALUE(RIGHT(Pengawas!N910,4))&lt;1930,"Tahun cek lagi","OK")))))</f>
        <v>-</v>
      </c>
      <c r="O910" s="26" t="str">
        <f>IF(Pengawas!O910="","-",IF(VALUE(LEFT(Pengawas!O910,2))&gt;31,"Tanggal tidak valid",IF(VALUE(LEFT(RIGHT(Pengawas!O910,7),2))&gt;12,"Bulan tidak valid",IF(VALUE(RIGHT(Pengawas!O910,4))&gt;2015,"Tahun cek lagi",IF(VALUE(RIGHT(Pengawas!O910,4))&lt;1930,"Tahun cek lagi","OK")))))</f>
        <v>-</v>
      </c>
      <c r="P910" s="26" t="str">
        <f>IF(Pengawas!P910="","-",IF(VALUE(LEFT(Pengawas!P910,2))&gt;31,"Tanggal tidak valid",IF(VALUE(LEFT(RIGHT(Pengawas!P910,7),2))&gt;12,"Bulan tidak valid",IF(VALUE(RIGHT(Pengawas!P910,4))&gt;2015,"Tahun cek lagi",IF(VALUE(RIGHT(Pengawas!P910,4))&lt;1930,"Tahun cek lagi","OK")))))</f>
        <v>-</v>
      </c>
      <c r="Q910" s="25" t="str">
        <f>IF(Pengawas!Q910="","-",IF(Pengawas!Q910&gt;3,"Tidak valid",IF(Pengawas!Q910&lt;1,"Tidak valid","OK")))</f>
        <v>-</v>
      </c>
      <c r="R910" s="25" t="str">
        <f>IF(Pengawas!R910="","-",IF(Pengawas!R910&gt;20000000,"Cek lagi",IF(Pengawas!R910&lt;50000,"Cek lagi","OK")))</f>
        <v>-</v>
      </c>
      <c r="S910" s="25" t="str">
        <f>IF(Pengawas!S910="","-",IF(Pengawas!S910&gt;3,"Tidak valid",IF(Pengawas!S910&lt;1,"Tidak valid","OK")))</f>
        <v>-</v>
      </c>
      <c r="T910" s="25" t="str">
        <f>IF(Pengawas!T910="","-",IF(Pengawas!T910&gt;6,"Tidak valid",IF(Pengawas!T910&lt;1,"Tidak valid","OK")))</f>
        <v>-</v>
      </c>
      <c r="U910" s="25" t="str">
        <f>IF(Pengawas!U910="","-",IF(Pengawas!U910&gt;4,"Tidak valid",IF(Pengawas!U910&lt;1,"Tidak valid","OK")))</f>
        <v>-</v>
      </c>
      <c r="V910" s="25" t="str">
        <f>IF(Pengawas!V910="","-",IF(Pengawas!V910&gt;2,"Tidak valid",IF(Pengawas!V910&lt;1,"Tidak valid","OK")))</f>
        <v>-</v>
      </c>
      <c r="W910" s="25" t="str">
        <f>IF(Pengawas!V910="","-",IF(Pengawas!V910=1,IF(Pengawas!W910="","Harap diisi","OK"),IF(Pengawas!V910=2,IF(Pengawas!W910="","Harap diisi","OK"),IF(Pengawas!V911&lt;1,"-",IF(Pengawas!V911&gt;2,"-","OK")))))</f>
        <v>-</v>
      </c>
      <c r="X910" s="25" t="str">
        <f>IF(Pengawas!V910="","-",IF(Pengawas!V910=1,IF(Pengawas!X910="","Harap diisi","OK"),IF(Pengawas!V910=2,IF(Pengawas!X910="","Harap diisi","OK"),IF(Pengawas!V911&lt;1,"-",IF(Pengawas!V911&gt;2,"-","OK")))))</f>
        <v>-</v>
      </c>
      <c r="Y910" s="25" t="str">
        <f>IF(Pengawas!V910="","-",IF(Pengawas!V910=1,IF(Pengawas!Y910="","Harap diisi","OK"),IF(Pengawas!V910=2,IF(Pengawas!Y910="","Harap diisi","OK"),IF(Pengawas!V911&lt;1,"-",IF(Pengawas!V911&gt;2,"-","OK")))))</f>
        <v>-</v>
      </c>
      <c r="Z910" s="25" t="str">
        <f>IF(Pengawas!V910="","-",IF(Pengawas!V910=1,IF(Pengawas!Z910="","Harap diisi","OK"),IF(Pengawas!V910=2,IF(Pengawas!Z910="","Harap diisi","OK"),IF(Pengawas!V911&lt;1,"-",IF(Pengawas!V911&gt;2,"-","OK")))))</f>
        <v>-</v>
      </c>
      <c r="AA910" s="25" t="str">
        <f>IF(Pengawas!V910="","-",IF(Pengawas!V910=1,IF(Pengawas!AA910="","Harap diisi","OK"),IF(Pengawas!V910=2,IF(Pengawas!AA910="","Harap diisi","OK"),IF(Pengawas!V911&lt;1,"-",IF(Pengawas!V911&gt;2,"-","OK")))))</f>
        <v>-</v>
      </c>
      <c r="AB910" s="25" t="str">
        <f>IF(Pengawas!V910="","-",IF(Pengawas!V910=1,IF(Pengawas!AB910="","Harap diisi","OK"),IF(Pengawas!V910=2,IF(Pengawas!AB910="","Harap diisi","OK"),IF(Pengawas!V911&lt;1,"-",IF(Pengawas!V911&gt;2,"-","OK")))))</f>
        <v>-</v>
      </c>
      <c r="AC910" s="25" t="str">
        <f>IF(Pengawas!V910="","-",IF(Pengawas!V910=1,IF(Pengawas!AC910="","Harap diisi","OK"),IF(Pengawas!V910=2,IF(Pengawas!AC910="","Harap diisi","OK"),IF(Pengawas!V911&lt;1,"-",IF(Pengawas!V911&gt;2,"-","OK")))))</f>
        <v>-</v>
      </c>
      <c r="AD910" s="25" t="str">
        <f>IF(Pengawas!V910="","-",IF(Pengawas!V910=1,IF(Pengawas!AD910="","OK","Harap dikosongkan"),IF(Pengawas!V910=2,IF(Pengawas!AD910="","Harap diisi","OK"),IF(Pengawas!V911&lt;1,"-",IF(Pengawas!V911&gt;2,"-","OK")))))</f>
        <v>-</v>
      </c>
      <c r="AE910" s="25" t="str">
        <f>IF(Pengawas!V910="","-",IF(Pengawas!V910=1,IF(Pengawas!AE910="","OK","Harap dikosongkan"),IF(Pengawas!V910=2,IF(Pengawas!AE910="","Harap diisi","OK"),IF(Pengawas!V911&lt;1,"-",IF(Pengawas!V911&gt;2,"-","OK")))))</f>
        <v>-</v>
      </c>
      <c r="AF910" s="25" t="str">
        <f>IF(Pengawas!V910="","-",IF(Pengawas!V910=1,IF(Pengawas!AF910="","OK","Harap dikosongkan"),IF(Pengawas!V910=2,IF(Pengawas!AF910="","Harap diisi","OK"),IF(Pengawas!V911&lt;1,"-",IF(Pengawas!V911&gt;2,"-","OK")))))</f>
        <v>-</v>
      </c>
      <c r="AG910" s="25" t="str">
        <f>IF(Pengawas!V910="","-",IF(Pengawas!V910=1,IF(Pengawas!AG910="","OK","Harap dikosongkan"),IF(Pengawas!V910=2,IF(Pengawas!AG910="","Harap diisi","OK"),IF(Pengawas!V911&lt;1,"-",IF(Pengawas!V911&gt;2,"-","OK")))))</f>
        <v>-</v>
      </c>
      <c r="AH910" s="25" t="str">
        <f>IF(Pengawas!V910="","-",IF(Pengawas!V910=1,IF(Pengawas!AH910="","OK","Harap dikosongkan"),IF(Pengawas!V910=2,IF(Pengawas!AH910="","Harap diisi","OK"),IF(Pengawas!V911&lt;1,"-",IF(Pengawas!V911&gt;2,"-","OK")))))</f>
        <v>-</v>
      </c>
      <c r="AI910" s="25" t="str">
        <f>IF(Pengawas!V910="","-",IF(Pengawas!V910=1,IF(Pengawas!AI910="","OK","Harap dikosongkan"),IF(Pengawas!V910=2,IF(Pengawas!AI910="","Harap diisi","OK"),IF(Pengawas!V911&lt;1,"-",IF(Pengawas!V911&gt;2,"-","OK")))))</f>
        <v>-</v>
      </c>
      <c r="AJ910" s="25" t="str">
        <f>IF(Pengawas!V910="","-",IF(Pengawas!V910=1,IF(Pengawas!AJ910="","OK","Harap dikosongkan"),IF(Pengawas!V910=2,IF(Pengawas!AJ910="","Harap diisi","OK"),IF(Pengawas!V911&lt;1,"-",IF(Pengawas!V911&gt;2,"-","OK")))))</f>
        <v>-</v>
      </c>
      <c r="AK910" s="25" t="str">
        <f>IF(Pengawas!V910="","-",IF(Pengawas!V910=1,IF(Pengawas!AK910="","OK","Harap dikosongkan"),IF(Pengawas!V910=2,IF(Pengawas!AK910="","Harap diisi","OK"),IF(Pengawas!V911&lt;1,"-",IF(Pengawas!V911&gt;2,"-","OK")))))</f>
        <v>-</v>
      </c>
      <c r="AL910" s="25" t="str">
        <f>IF(Pengawas!AL910="","-",IF(Pengawas!AL910&gt;3,"Tidak valid",IF(Pengawas!AL910&lt;1,"Tidak valid","OK")))</f>
        <v>-</v>
      </c>
      <c r="AM910" s="25" t="str">
        <f>IF(Pengawas!AL910="",IF(Pengawas!AM910="","-","Harap dikosongkan"),IF(Pengawas!AL910&lt;&gt;1,IF(Pengawas!AM910="","OK","Harap dikosongkan"),IF(Pengawas!AM910="","Harap diisi",IF(Pengawas!AM910&gt;2015,"Cek lagi",IF(Pengawas!AM910&lt;2005,"Cek lagi","OK")))))</f>
        <v>-</v>
      </c>
      <c r="AN910" s="25" t="str">
        <f>IF(Pengawas!AL910="",IF(Pengawas!AN910="","-","Harap dikosongkan"),IF(Pengawas!AL910&lt;&gt;1,IF(Pengawas!AN910="","OK","Harap dikosongkan"),IF(Pengawas!AN910="","Harap diisi",IF(VALUE(Pengawas!AN910)&gt;33,"Tidak valid",IF(VALUE(Pengawas!AN910)&lt;1,"Tidak valid","OK")))))</f>
        <v>-</v>
      </c>
      <c r="AO910" s="25" t="str">
        <f>IF(Pengawas!AL910="",IF(Pengawas!AO910="","-","Harap dikosongkan"),IF(Pengawas!AL910&lt;&gt;1,IF(Pengawas!AO910="","OK","Harap dikosongkan"),IF(Pengawas!AO910="","Harap diisi",IF(Pengawas!AO910&gt;1,"Tidak valid","OK"))))</f>
        <v>-</v>
      </c>
      <c r="AP910" s="25" t="str">
        <f>IF(Pengawas!AL910&gt;1,"OK",IF(Pengawas!AO910="",IF(Pengawas!AP910="","-","Kolom AO cek lagi"),IF(Pengawas!AO910=0,IF(Pengawas!AP910="","OK","Harap dikosongkan"),IF(Pengawas!AP910="","Harap diisi",IF(LEN(Pengawas!AP910)&lt;12,"Tidak valid",IF(LEN(Pengawas!AP910)&gt;14,"Tidak valid","OK"))))))</f>
        <v>-</v>
      </c>
      <c r="AQ910" s="26" t="str">
        <f>IF(Pengawas!AL910&gt;1,"OK",IF(Pengawas!AO910="",IF(Pengawas!AQ910="","-","Kolom AO cek lagi"),IF(Pengawas!AO910=0,IF(Pengawas!AQ910="","OK","Harap dikosongkan"),IF(Pengawas!AQ910="","Harap diisi",IF(LEN(Pengawas!AQ910)&lt;5,"Cek lagi","OK")))))</f>
        <v>-</v>
      </c>
      <c r="AR910" s="26" t="str">
        <f>IF(Pengawas!AL910&gt;1,"OK",IF(Pengawas!AO910="",IF(Pengawas!AR910="","-","Kolom AT cek lagi"),IF(Pengawas!AO910=0,IF(Pengawas!AR910="","OK","Harap dikosongkan"),IF(Pengawas!AR910="","Harap diisi",IF(VALUE(LEFT(Pengawas!AR910,2))&gt;31,"Tanggal tidak valid",IF(VALUE(LEFT(RIGHT(Pengawas!AR910,7),2))&gt;12,"Bulan tidak valid",IF(VALUE(RIGHT(Pengawas!AR910,4))&gt;2016,"Tahun cek lagi",IF(VALUE(RIGHT(Pengawas!AR910,4))&lt;2005,"Tahun cek lagi","OK"))))))))</f>
        <v>-</v>
      </c>
      <c r="AS910" s="25" t="str">
        <f>IF(Pengawas!AP910="",IF(Pengawas!AS910="","-","Harap dikosongkan"),IF(Pengawas!AP910&lt;&gt;"",IF(Pengawas!AS910="","Harap diisi",IF(Pengawas!AS910&gt;1,"Tidak valid","OK"))))</f>
        <v>-</v>
      </c>
      <c r="AT910" s="25" t="str">
        <f>IF(Pengawas!AS910="",IF(Pengawas!AT910="","-","Harap dikosongkan"),IF(Pengawas!AS910&lt;&gt;1,IF(Pengawas!AT910="","OK","Harap dikosongkan"),IF(Pengawas!AS910="",IF(Pengawas!AT910="","-","Harap dikosongkan"),IF(Pengawas!AS910=0,IF(Pengawas!AT910="","OK","Harap dikosongkan"),IF(Pengawas!AT910="","Harap diisi",IF(Pengawas!AT910&gt;2016,"Cek lagi",IF(Pengawas!AT910&lt;2005,"Cek lagi",IF(Pengawas!AM910&gt;Pengawas!AT910,"Cek lagi dengan Kolom AL","OK"))))))))</f>
        <v>-</v>
      </c>
      <c r="AU910" s="25" t="str">
        <f>IF(Pengawas!AS910="",IF(Pengawas!AU910="","-","Harap dikosongkan"),IF(Pengawas!AS910&lt;&gt;1,IF(Pengawas!AU910="","OK","Harap dikosongkan"),IF(Pengawas!AS910="",IF(Pengawas!AU910="","-","Harap dikosongkan"),IF(Pengawas!AS910=0,IF(Pengawas!AU910="","OK","Harap dikosongkan"),IF(Pengawas!AU910="","Harap diisi",IF(Pengawas!AU910&gt;20000000,"Cek lagi",IF(Pengawas!AU910&lt;100000,"Cek lagi","OK")))))))</f>
        <v>-</v>
      </c>
      <c r="AV910" s="25" t="str">
        <f>IF(Pengawas!AV910="","-",IF(Pengawas!AV910&gt;3,"Tidak valid","OK"))</f>
        <v>-</v>
      </c>
      <c r="AW910" s="25" t="str">
        <f>IF(Pengawas!AV910="",IF(Pengawas!AW910="","-","Harap dikosongkan"),IF(Pengawas!AV910=0,IF(Pengawas!AW910="","OK","Harap dikosongkan"),IF(Pengawas!AV910&gt;0,IF(Pengawas!AW910="","Harap diisi",IF(Pengawas!AW910&gt;2015,"Tidak valid","OK")))))</f>
        <v>-</v>
      </c>
      <c r="AX910" s="25" t="str">
        <f>IF(Pengawas!AV910="",IF(Pengawas!AX910="","-","Harap dikosongkan"),IF(Pengawas!AV910=0,IF(Pengawas!AX910="","OK","Harap dikosongkan"),IF(Pengawas!AV910&gt;0,IF(Pengawas!AX910="","Harap diisi",IF(Pengawas!AX910="","-",IF(Pengawas!AX910&gt;1,"Tidak valid","OK"))))))</f>
        <v>-</v>
      </c>
      <c r="AY910" s="25" t="str">
        <f>IF(Pengawas!AY910="","-",IF(Pengawas!AY910&gt;2,"Tidak valid","OK"))</f>
        <v>-</v>
      </c>
      <c r="AZ910" s="25" t="str">
        <f>IF(Pengawas!AY910="",IF(Pengawas!AZ910="","-","Harap dikosongkan"),IF(Pengawas!AY910=0,IF(Pengawas!AZ910="","OK","Harap dikosongkan"),IF(Pengawas!AZ910="","Harap diisi",IF(Pengawas!AZ910&gt;2015,"Cek lagi",IF(Pengawas!AZ910&lt;2000,"Cek lagi","OK")))))</f>
        <v>-</v>
      </c>
      <c r="BA910" s="25" t="str">
        <f>IF(Pengawas!BA910="","-",IF(LEN(Pengawas!BA910)&lt;5,"Cek lagi","OK"))</f>
        <v>-</v>
      </c>
      <c r="BB910" s="25" t="str">
        <f>IF(Pengawas!BB910="","-",IF(LEN(Pengawas!BB910)&lt;4,"Cek lagi","OK"))</f>
        <v>-</v>
      </c>
      <c r="BC910" s="25" t="str">
        <f>IF(Pengawas!BC910="","-",IF(LEN(Pengawas!BC910)&lt;4,"Cek lagi","OK"))</f>
        <v>-</v>
      </c>
      <c r="BD910" s="25" t="str">
        <f>IF(Pengawas!BD910="","-",IF(LEN(Pengawas!BD910)&lt;4,"Cek lagi","OK"))</f>
        <v>-</v>
      </c>
      <c r="BE910" s="25" t="str">
        <f>IF(Pengawas!BE910="","-",IF(LEN(Pengawas!BE910)&lt;4,"Cek lagi","OK"))</f>
        <v>-</v>
      </c>
      <c r="BF910" s="25" t="str">
        <f>IF(Pengawas!BF910="","-",IF(LEN(Pengawas!BF910)&lt;&gt;5,"Tidak valid","OK"))</f>
        <v>-</v>
      </c>
      <c r="BG910" s="25" t="str">
        <f>IF(Pengawas!BG910="","-",IF(LEN(Pengawas!BG910)&lt;9,"Cek lagi",IF(LEN(Pengawas!BG910)&gt;14,"Cek lagi","OK")))</f>
        <v>-</v>
      </c>
    </row>
    <row r="911" spans="1:59" ht="15" customHeight="1" x14ac:dyDescent="0.2">
      <c r="A911" s="25" t="str">
        <f>IF(Pengawas!A911="","-",IF(LEN(Pengawas!A911)&lt;4,"Cek lagi","OK"))</f>
        <v>-</v>
      </c>
      <c r="B911" s="25" t="str">
        <f>IF(Pengawas!B911="","-",IF(LEN(Pengawas!B911)&lt;4,"Cek lagi","OK"))</f>
        <v>-</v>
      </c>
      <c r="C911" s="25" t="str">
        <f>IF(Pengawas!C911="","-",IF(LEN(Pengawas!C911)&lt;&gt;18,"Tidak valid","OK"))</f>
        <v>-</v>
      </c>
      <c r="D911" s="25" t="str">
        <f>IF(Pengawas!D911="","-",IF(LEN(Pengawas!D911)&lt;&gt;16,"Tidak valid","OK"))</f>
        <v>-</v>
      </c>
      <c r="E911" s="25" t="str">
        <f>IF(Pengawas!E911="","-",IF(LEN(Pengawas!E911)&lt;4,"Cek lagi","OK"))</f>
        <v>-</v>
      </c>
      <c r="F911" s="25" t="str">
        <f>IF(Pengawas!F911="","-",IF(LEN(Pengawas!F911)&lt;&gt;16,"Tidak valid","OK"))</f>
        <v>-</v>
      </c>
      <c r="G911" s="25" t="str">
        <f>IF(Pengawas!G911="","-",IF(LEN(Pengawas!G911)&lt;4,"Cek lagi","OK"))</f>
        <v>-</v>
      </c>
      <c r="H911" s="26" t="str">
        <f>IF(Pengawas!H911="","-",IF(VALUE(LEFT(Pengawas!H911,2))&gt;31,"Tanggal tidak valid",IF(VALUE(LEFT(RIGHT(Pengawas!H911,7),2))&gt;12,"Bulan tidak valid",IF(VALUE(RIGHT(Pengawas!H911,4))&gt;1990,"Umur terlalu muda",IF(VALUE(RIGHT(Pengawas!H911,4))&lt;1955,"Umur terlalu tua","OK")))))</f>
        <v>-</v>
      </c>
      <c r="I911" s="25" t="str">
        <f>IF(Pengawas!I911="","-",IF(Pengawas!I911="L","OK",IF(Pengawas!I911="P","OK","Tidak valid")))</f>
        <v>-</v>
      </c>
      <c r="J911" s="25" t="str">
        <f>IF(Pengawas!J911="","-",IF(LEN(Pengawas!J911)&lt;4,"Cek lagi","OK"))</f>
        <v>-</v>
      </c>
      <c r="K911" s="25" t="str">
        <f>IF(Pengawas!K911="","-",IF(Pengawas!K911&gt;5,"Tidak valid",IF(Pengawas!K911&lt;1,"Tidak valid","OK")))</f>
        <v>-</v>
      </c>
      <c r="L911" s="25" t="str">
        <f>IF(Pengawas!L911="","-",IF(VALUE(LEFT(Pengawas!L911,1))&gt;1,"Tidak valid","OK"))</f>
        <v>-</v>
      </c>
      <c r="M911" s="25" t="str">
        <f>IF(Pengawas!M911="","-",IF(VALUE(LEFT(Pengawas!M911,1))&gt;1,"Tidak valid","OK"))</f>
        <v>-</v>
      </c>
      <c r="N911" s="25" t="str">
        <f>IF(Pengawas!N911="","-",IF(VALUE(LEFT(Pengawas!N911,2))&gt;31,"Tanggal tidak valid",IF(VALUE(LEFT(RIGHT(Pengawas!N911,7),2))&gt;12,"Bulan tidak valid",IF(VALUE(RIGHT(Pengawas!N911,4))&gt;2015,"Tahun cek lagi",IF(VALUE(RIGHT(Pengawas!N911,4))&lt;1930,"Tahun cek lagi","OK")))))</f>
        <v>-</v>
      </c>
      <c r="O911" s="26" t="str">
        <f>IF(Pengawas!O911="","-",IF(VALUE(LEFT(Pengawas!O911,2))&gt;31,"Tanggal tidak valid",IF(VALUE(LEFT(RIGHT(Pengawas!O911,7),2))&gt;12,"Bulan tidak valid",IF(VALUE(RIGHT(Pengawas!O911,4))&gt;2015,"Tahun cek lagi",IF(VALUE(RIGHT(Pengawas!O911,4))&lt;1930,"Tahun cek lagi","OK")))))</f>
        <v>-</v>
      </c>
      <c r="P911" s="26" t="str">
        <f>IF(Pengawas!P911="","-",IF(VALUE(LEFT(Pengawas!P911,2))&gt;31,"Tanggal tidak valid",IF(VALUE(LEFT(RIGHT(Pengawas!P911,7),2))&gt;12,"Bulan tidak valid",IF(VALUE(RIGHT(Pengawas!P911,4))&gt;2015,"Tahun cek lagi",IF(VALUE(RIGHT(Pengawas!P911,4))&lt;1930,"Tahun cek lagi","OK")))))</f>
        <v>-</v>
      </c>
      <c r="Q911" s="25" t="str">
        <f>IF(Pengawas!Q911="","-",IF(Pengawas!Q911&gt;3,"Tidak valid",IF(Pengawas!Q911&lt;1,"Tidak valid","OK")))</f>
        <v>-</v>
      </c>
      <c r="R911" s="25" t="str">
        <f>IF(Pengawas!R911="","-",IF(Pengawas!R911&gt;20000000,"Cek lagi",IF(Pengawas!R911&lt;50000,"Cek lagi","OK")))</f>
        <v>-</v>
      </c>
      <c r="S911" s="25" t="str">
        <f>IF(Pengawas!S911="","-",IF(Pengawas!S911&gt;3,"Tidak valid",IF(Pengawas!S911&lt;1,"Tidak valid","OK")))</f>
        <v>-</v>
      </c>
      <c r="T911" s="25" t="str">
        <f>IF(Pengawas!T911="","-",IF(Pengawas!T911&gt;6,"Tidak valid",IF(Pengawas!T911&lt;1,"Tidak valid","OK")))</f>
        <v>-</v>
      </c>
      <c r="U911" s="25" t="str">
        <f>IF(Pengawas!U911="","-",IF(Pengawas!U911&gt;4,"Tidak valid",IF(Pengawas!U911&lt;1,"Tidak valid","OK")))</f>
        <v>-</v>
      </c>
      <c r="V911" s="25" t="str">
        <f>IF(Pengawas!V911="","-",IF(Pengawas!V911&gt;2,"Tidak valid",IF(Pengawas!V911&lt;1,"Tidak valid","OK")))</f>
        <v>-</v>
      </c>
      <c r="W911" s="25" t="str">
        <f>IF(Pengawas!V911="","-",IF(Pengawas!V911=1,IF(Pengawas!W911="","Harap diisi","OK"),IF(Pengawas!V911=2,IF(Pengawas!W911="","Harap diisi","OK"),IF(Pengawas!V912&lt;1,"-",IF(Pengawas!V912&gt;2,"-","OK")))))</f>
        <v>-</v>
      </c>
      <c r="X911" s="25" t="str">
        <f>IF(Pengawas!V911="","-",IF(Pengawas!V911=1,IF(Pengawas!X911="","Harap diisi","OK"),IF(Pengawas!V911=2,IF(Pengawas!X911="","Harap diisi","OK"),IF(Pengawas!V912&lt;1,"-",IF(Pengawas!V912&gt;2,"-","OK")))))</f>
        <v>-</v>
      </c>
      <c r="Y911" s="25" t="str">
        <f>IF(Pengawas!V911="","-",IF(Pengawas!V911=1,IF(Pengawas!Y911="","Harap diisi","OK"),IF(Pengawas!V911=2,IF(Pengawas!Y911="","Harap diisi","OK"),IF(Pengawas!V912&lt;1,"-",IF(Pengawas!V912&gt;2,"-","OK")))))</f>
        <v>-</v>
      </c>
      <c r="Z911" s="25" t="str">
        <f>IF(Pengawas!V911="","-",IF(Pengawas!V911=1,IF(Pengawas!Z911="","Harap diisi","OK"),IF(Pengawas!V911=2,IF(Pengawas!Z911="","Harap diisi","OK"),IF(Pengawas!V912&lt;1,"-",IF(Pengawas!V912&gt;2,"-","OK")))))</f>
        <v>-</v>
      </c>
      <c r="AA911" s="25" t="str">
        <f>IF(Pengawas!V911="","-",IF(Pengawas!V911=1,IF(Pengawas!AA911="","Harap diisi","OK"),IF(Pengawas!V911=2,IF(Pengawas!AA911="","Harap diisi","OK"),IF(Pengawas!V912&lt;1,"-",IF(Pengawas!V912&gt;2,"-","OK")))))</f>
        <v>-</v>
      </c>
      <c r="AB911" s="25" t="str">
        <f>IF(Pengawas!V911="","-",IF(Pengawas!V911=1,IF(Pengawas!AB911="","Harap diisi","OK"),IF(Pengawas!V911=2,IF(Pengawas!AB911="","Harap diisi","OK"),IF(Pengawas!V912&lt;1,"-",IF(Pengawas!V912&gt;2,"-","OK")))))</f>
        <v>-</v>
      </c>
      <c r="AC911" s="25" t="str">
        <f>IF(Pengawas!V911="","-",IF(Pengawas!V911=1,IF(Pengawas!AC911="","Harap diisi","OK"),IF(Pengawas!V911=2,IF(Pengawas!AC911="","Harap diisi","OK"),IF(Pengawas!V912&lt;1,"-",IF(Pengawas!V912&gt;2,"-","OK")))))</f>
        <v>-</v>
      </c>
      <c r="AD911" s="25" t="str">
        <f>IF(Pengawas!V911="","-",IF(Pengawas!V911=1,IF(Pengawas!AD911="","OK","Harap dikosongkan"),IF(Pengawas!V911=2,IF(Pengawas!AD911="","Harap diisi","OK"),IF(Pengawas!V912&lt;1,"-",IF(Pengawas!V912&gt;2,"-","OK")))))</f>
        <v>-</v>
      </c>
      <c r="AE911" s="25" t="str">
        <f>IF(Pengawas!V911="","-",IF(Pengawas!V911=1,IF(Pengawas!AE911="","OK","Harap dikosongkan"),IF(Pengawas!V911=2,IF(Pengawas!AE911="","Harap diisi","OK"),IF(Pengawas!V912&lt;1,"-",IF(Pengawas!V912&gt;2,"-","OK")))))</f>
        <v>-</v>
      </c>
      <c r="AF911" s="25" t="str">
        <f>IF(Pengawas!V911="","-",IF(Pengawas!V911=1,IF(Pengawas!AF911="","OK","Harap dikosongkan"),IF(Pengawas!V911=2,IF(Pengawas!AF911="","Harap diisi","OK"),IF(Pengawas!V912&lt;1,"-",IF(Pengawas!V912&gt;2,"-","OK")))))</f>
        <v>-</v>
      </c>
      <c r="AG911" s="25" t="str">
        <f>IF(Pengawas!V911="","-",IF(Pengawas!V911=1,IF(Pengawas!AG911="","OK","Harap dikosongkan"),IF(Pengawas!V911=2,IF(Pengawas!AG911="","Harap diisi","OK"),IF(Pengawas!V912&lt;1,"-",IF(Pengawas!V912&gt;2,"-","OK")))))</f>
        <v>-</v>
      </c>
      <c r="AH911" s="25" t="str">
        <f>IF(Pengawas!V911="","-",IF(Pengawas!V911=1,IF(Pengawas!AH911="","OK","Harap dikosongkan"),IF(Pengawas!V911=2,IF(Pengawas!AH911="","Harap diisi","OK"),IF(Pengawas!V912&lt;1,"-",IF(Pengawas!V912&gt;2,"-","OK")))))</f>
        <v>-</v>
      </c>
      <c r="AI911" s="25" t="str">
        <f>IF(Pengawas!V911="","-",IF(Pengawas!V911=1,IF(Pengawas!AI911="","OK","Harap dikosongkan"),IF(Pengawas!V911=2,IF(Pengawas!AI911="","Harap diisi","OK"),IF(Pengawas!V912&lt;1,"-",IF(Pengawas!V912&gt;2,"-","OK")))))</f>
        <v>-</v>
      </c>
      <c r="AJ911" s="25" t="str">
        <f>IF(Pengawas!V911="","-",IF(Pengawas!V911=1,IF(Pengawas!AJ911="","OK","Harap dikosongkan"),IF(Pengawas!V911=2,IF(Pengawas!AJ911="","Harap diisi","OK"),IF(Pengawas!V912&lt;1,"-",IF(Pengawas!V912&gt;2,"-","OK")))))</f>
        <v>-</v>
      </c>
      <c r="AK911" s="25" t="str">
        <f>IF(Pengawas!V911="","-",IF(Pengawas!V911=1,IF(Pengawas!AK911="","OK","Harap dikosongkan"),IF(Pengawas!V911=2,IF(Pengawas!AK911="","Harap diisi","OK"),IF(Pengawas!V912&lt;1,"-",IF(Pengawas!V912&gt;2,"-","OK")))))</f>
        <v>-</v>
      </c>
      <c r="AL911" s="25" t="str">
        <f>IF(Pengawas!AL911="","-",IF(Pengawas!AL911&gt;3,"Tidak valid",IF(Pengawas!AL911&lt;1,"Tidak valid","OK")))</f>
        <v>-</v>
      </c>
      <c r="AM911" s="25" t="str">
        <f>IF(Pengawas!AL911="",IF(Pengawas!AM911="","-","Harap dikosongkan"),IF(Pengawas!AL911&lt;&gt;1,IF(Pengawas!AM911="","OK","Harap dikosongkan"),IF(Pengawas!AM911="","Harap diisi",IF(Pengawas!AM911&gt;2015,"Cek lagi",IF(Pengawas!AM911&lt;2005,"Cek lagi","OK")))))</f>
        <v>-</v>
      </c>
      <c r="AN911" s="25" t="str">
        <f>IF(Pengawas!AL911="",IF(Pengawas!AN911="","-","Harap dikosongkan"),IF(Pengawas!AL911&lt;&gt;1,IF(Pengawas!AN911="","OK","Harap dikosongkan"),IF(Pengawas!AN911="","Harap diisi",IF(VALUE(Pengawas!AN911)&gt;33,"Tidak valid",IF(VALUE(Pengawas!AN911)&lt;1,"Tidak valid","OK")))))</f>
        <v>-</v>
      </c>
      <c r="AO911" s="25" t="str">
        <f>IF(Pengawas!AL911="",IF(Pengawas!AO911="","-","Harap dikosongkan"),IF(Pengawas!AL911&lt;&gt;1,IF(Pengawas!AO911="","OK","Harap dikosongkan"),IF(Pengawas!AO911="","Harap diisi",IF(Pengawas!AO911&gt;1,"Tidak valid","OK"))))</f>
        <v>-</v>
      </c>
      <c r="AP911" s="25" t="str">
        <f>IF(Pengawas!AL911&gt;1,"OK",IF(Pengawas!AO911="",IF(Pengawas!AP911="","-","Kolom AO cek lagi"),IF(Pengawas!AO911=0,IF(Pengawas!AP911="","OK","Harap dikosongkan"),IF(Pengawas!AP911="","Harap diisi",IF(LEN(Pengawas!AP911)&lt;12,"Tidak valid",IF(LEN(Pengawas!AP911)&gt;14,"Tidak valid","OK"))))))</f>
        <v>-</v>
      </c>
      <c r="AQ911" s="26" t="str">
        <f>IF(Pengawas!AL911&gt;1,"OK",IF(Pengawas!AO911="",IF(Pengawas!AQ911="","-","Kolom AO cek lagi"),IF(Pengawas!AO911=0,IF(Pengawas!AQ911="","OK","Harap dikosongkan"),IF(Pengawas!AQ911="","Harap diisi",IF(LEN(Pengawas!AQ911)&lt;5,"Cek lagi","OK")))))</f>
        <v>-</v>
      </c>
      <c r="AR911" s="26" t="str">
        <f>IF(Pengawas!AL911&gt;1,"OK",IF(Pengawas!AO911="",IF(Pengawas!AR911="","-","Kolom AT cek lagi"),IF(Pengawas!AO911=0,IF(Pengawas!AR911="","OK","Harap dikosongkan"),IF(Pengawas!AR911="","Harap diisi",IF(VALUE(LEFT(Pengawas!AR911,2))&gt;31,"Tanggal tidak valid",IF(VALUE(LEFT(RIGHT(Pengawas!AR911,7),2))&gt;12,"Bulan tidak valid",IF(VALUE(RIGHT(Pengawas!AR911,4))&gt;2016,"Tahun cek lagi",IF(VALUE(RIGHT(Pengawas!AR911,4))&lt;2005,"Tahun cek lagi","OK"))))))))</f>
        <v>-</v>
      </c>
      <c r="AS911" s="25" t="str">
        <f>IF(Pengawas!AP911="",IF(Pengawas!AS911="","-","Harap dikosongkan"),IF(Pengawas!AP911&lt;&gt;"",IF(Pengawas!AS911="","Harap diisi",IF(Pengawas!AS911&gt;1,"Tidak valid","OK"))))</f>
        <v>-</v>
      </c>
      <c r="AT911" s="25" t="str">
        <f>IF(Pengawas!AS911="",IF(Pengawas!AT911="","-","Harap dikosongkan"),IF(Pengawas!AS911&lt;&gt;1,IF(Pengawas!AT911="","OK","Harap dikosongkan"),IF(Pengawas!AS911="",IF(Pengawas!AT911="","-","Harap dikosongkan"),IF(Pengawas!AS911=0,IF(Pengawas!AT911="","OK","Harap dikosongkan"),IF(Pengawas!AT911="","Harap diisi",IF(Pengawas!AT911&gt;2016,"Cek lagi",IF(Pengawas!AT911&lt;2005,"Cek lagi",IF(Pengawas!AM911&gt;Pengawas!AT911,"Cek lagi dengan Kolom AL","OK"))))))))</f>
        <v>-</v>
      </c>
      <c r="AU911" s="25" t="str">
        <f>IF(Pengawas!AS911="",IF(Pengawas!AU911="","-","Harap dikosongkan"),IF(Pengawas!AS911&lt;&gt;1,IF(Pengawas!AU911="","OK","Harap dikosongkan"),IF(Pengawas!AS911="",IF(Pengawas!AU911="","-","Harap dikosongkan"),IF(Pengawas!AS911=0,IF(Pengawas!AU911="","OK","Harap dikosongkan"),IF(Pengawas!AU911="","Harap diisi",IF(Pengawas!AU911&gt;20000000,"Cek lagi",IF(Pengawas!AU911&lt;100000,"Cek lagi","OK")))))))</f>
        <v>-</v>
      </c>
      <c r="AV911" s="25" t="str">
        <f>IF(Pengawas!AV911="","-",IF(Pengawas!AV911&gt;3,"Tidak valid","OK"))</f>
        <v>-</v>
      </c>
      <c r="AW911" s="25" t="str">
        <f>IF(Pengawas!AV911="",IF(Pengawas!AW911="","-","Harap dikosongkan"),IF(Pengawas!AV911=0,IF(Pengawas!AW911="","OK","Harap dikosongkan"),IF(Pengawas!AV911&gt;0,IF(Pengawas!AW911="","Harap diisi",IF(Pengawas!AW911&gt;2015,"Tidak valid","OK")))))</f>
        <v>-</v>
      </c>
      <c r="AX911" s="25" t="str">
        <f>IF(Pengawas!AV911="",IF(Pengawas!AX911="","-","Harap dikosongkan"),IF(Pengawas!AV911=0,IF(Pengawas!AX911="","OK","Harap dikosongkan"),IF(Pengawas!AV911&gt;0,IF(Pengawas!AX911="","Harap diisi",IF(Pengawas!AX911="","-",IF(Pengawas!AX911&gt;1,"Tidak valid","OK"))))))</f>
        <v>-</v>
      </c>
      <c r="AY911" s="25" t="str">
        <f>IF(Pengawas!AY911="","-",IF(Pengawas!AY911&gt;2,"Tidak valid","OK"))</f>
        <v>-</v>
      </c>
      <c r="AZ911" s="25" t="str">
        <f>IF(Pengawas!AY911="",IF(Pengawas!AZ911="","-","Harap dikosongkan"),IF(Pengawas!AY911=0,IF(Pengawas!AZ911="","OK","Harap dikosongkan"),IF(Pengawas!AZ911="","Harap diisi",IF(Pengawas!AZ911&gt;2015,"Cek lagi",IF(Pengawas!AZ911&lt;2000,"Cek lagi","OK")))))</f>
        <v>-</v>
      </c>
      <c r="BA911" s="25" t="str">
        <f>IF(Pengawas!BA911="","-",IF(LEN(Pengawas!BA911)&lt;5,"Cek lagi","OK"))</f>
        <v>-</v>
      </c>
      <c r="BB911" s="25" t="str">
        <f>IF(Pengawas!BB911="","-",IF(LEN(Pengawas!BB911)&lt;4,"Cek lagi","OK"))</f>
        <v>-</v>
      </c>
      <c r="BC911" s="25" t="str">
        <f>IF(Pengawas!BC911="","-",IF(LEN(Pengawas!BC911)&lt;4,"Cek lagi","OK"))</f>
        <v>-</v>
      </c>
      <c r="BD911" s="25" t="str">
        <f>IF(Pengawas!BD911="","-",IF(LEN(Pengawas!BD911)&lt;4,"Cek lagi","OK"))</f>
        <v>-</v>
      </c>
      <c r="BE911" s="25" t="str">
        <f>IF(Pengawas!BE911="","-",IF(LEN(Pengawas!BE911)&lt;4,"Cek lagi","OK"))</f>
        <v>-</v>
      </c>
      <c r="BF911" s="25" t="str">
        <f>IF(Pengawas!BF911="","-",IF(LEN(Pengawas!BF911)&lt;&gt;5,"Tidak valid","OK"))</f>
        <v>-</v>
      </c>
      <c r="BG911" s="25" t="str">
        <f>IF(Pengawas!BG911="","-",IF(LEN(Pengawas!BG911)&lt;9,"Cek lagi",IF(LEN(Pengawas!BG911)&gt;14,"Cek lagi","OK")))</f>
        <v>-</v>
      </c>
    </row>
    <row r="912" spans="1:59" ht="15" customHeight="1" x14ac:dyDescent="0.2">
      <c r="A912" s="25" t="str">
        <f>IF(Pengawas!A912="","-",IF(LEN(Pengawas!A912)&lt;4,"Cek lagi","OK"))</f>
        <v>-</v>
      </c>
      <c r="B912" s="25" t="str">
        <f>IF(Pengawas!B912="","-",IF(LEN(Pengawas!B912)&lt;4,"Cek lagi","OK"))</f>
        <v>-</v>
      </c>
      <c r="C912" s="25" t="str">
        <f>IF(Pengawas!C912="","-",IF(LEN(Pengawas!C912)&lt;&gt;18,"Tidak valid","OK"))</f>
        <v>-</v>
      </c>
      <c r="D912" s="25" t="str">
        <f>IF(Pengawas!D912="","-",IF(LEN(Pengawas!D912)&lt;&gt;16,"Tidak valid","OK"))</f>
        <v>-</v>
      </c>
      <c r="E912" s="25" t="str">
        <f>IF(Pengawas!E912="","-",IF(LEN(Pengawas!E912)&lt;4,"Cek lagi","OK"))</f>
        <v>-</v>
      </c>
      <c r="F912" s="25" t="str">
        <f>IF(Pengawas!F912="","-",IF(LEN(Pengawas!F912)&lt;&gt;16,"Tidak valid","OK"))</f>
        <v>-</v>
      </c>
      <c r="G912" s="25" t="str">
        <f>IF(Pengawas!G912="","-",IF(LEN(Pengawas!G912)&lt;4,"Cek lagi","OK"))</f>
        <v>-</v>
      </c>
      <c r="H912" s="26" t="str">
        <f>IF(Pengawas!H912="","-",IF(VALUE(LEFT(Pengawas!H912,2))&gt;31,"Tanggal tidak valid",IF(VALUE(LEFT(RIGHT(Pengawas!H912,7),2))&gt;12,"Bulan tidak valid",IF(VALUE(RIGHT(Pengawas!H912,4))&gt;1990,"Umur terlalu muda",IF(VALUE(RIGHT(Pengawas!H912,4))&lt;1955,"Umur terlalu tua","OK")))))</f>
        <v>-</v>
      </c>
      <c r="I912" s="25" t="str">
        <f>IF(Pengawas!I912="","-",IF(Pengawas!I912="L","OK",IF(Pengawas!I912="P","OK","Tidak valid")))</f>
        <v>-</v>
      </c>
      <c r="J912" s="25" t="str">
        <f>IF(Pengawas!J912="","-",IF(LEN(Pengawas!J912)&lt;4,"Cek lagi","OK"))</f>
        <v>-</v>
      </c>
      <c r="K912" s="25" t="str">
        <f>IF(Pengawas!K912="","-",IF(Pengawas!K912&gt;5,"Tidak valid",IF(Pengawas!K912&lt;1,"Tidak valid","OK")))</f>
        <v>-</v>
      </c>
      <c r="L912" s="25" t="str">
        <f>IF(Pengawas!L912="","-",IF(VALUE(LEFT(Pengawas!L912,1))&gt;1,"Tidak valid","OK"))</f>
        <v>-</v>
      </c>
      <c r="M912" s="25" t="str">
        <f>IF(Pengawas!M912="","-",IF(VALUE(LEFT(Pengawas!M912,1))&gt;1,"Tidak valid","OK"))</f>
        <v>-</v>
      </c>
      <c r="N912" s="25" t="str">
        <f>IF(Pengawas!N912="","-",IF(VALUE(LEFT(Pengawas!N912,2))&gt;31,"Tanggal tidak valid",IF(VALUE(LEFT(RIGHT(Pengawas!N912,7),2))&gt;12,"Bulan tidak valid",IF(VALUE(RIGHT(Pengawas!N912,4))&gt;2015,"Tahun cek lagi",IF(VALUE(RIGHT(Pengawas!N912,4))&lt;1930,"Tahun cek lagi","OK")))))</f>
        <v>-</v>
      </c>
      <c r="O912" s="26" t="str">
        <f>IF(Pengawas!O912="","-",IF(VALUE(LEFT(Pengawas!O912,2))&gt;31,"Tanggal tidak valid",IF(VALUE(LEFT(RIGHT(Pengawas!O912,7),2))&gt;12,"Bulan tidak valid",IF(VALUE(RIGHT(Pengawas!O912,4))&gt;2015,"Tahun cek lagi",IF(VALUE(RIGHT(Pengawas!O912,4))&lt;1930,"Tahun cek lagi","OK")))))</f>
        <v>-</v>
      </c>
      <c r="P912" s="26" t="str">
        <f>IF(Pengawas!P912="","-",IF(VALUE(LEFT(Pengawas!P912,2))&gt;31,"Tanggal tidak valid",IF(VALUE(LEFT(RIGHT(Pengawas!P912,7),2))&gt;12,"Bulan tidak valid",IF(VALUE(RIGHT(Pengawas!P912,4))&gt;2015,"Tahun cek lagi",IF(VALUE(RIGHT(Pengawas!P912,4))&lt;1930,"Tahun cek lagi","OK")))))</f>
        <v>-</v>
      </c>
      <c r="Q912" s="25" t="str">
        <f>IF(Pengawas!Q912="","-",IF(Pengawas!Q912&gt;3,"Tidak valid",IF(Pengawas!Q912&lt;1,"Tidak valid","OK")))</f>
        <v>-</v>
      </c>
      <c r="R912" s="25" t="str">
        <f>IF(Pengawas!R912="","-",IF(Pengawas!R912&gt;20000000,"Cek lagi",IF(Pengawas!R912&lt;50000,"Cek lagi","OK")))</f>
        <v>-</v>
      </c>
      <c r="S912" s="25" t="str">
        <f>IF(Pengawas!S912="","-",IF(Pengawas!S912&gt;3,"Tidak valid",IF(Pengawas!S912&lt;1,"Tidak valid","OK")))</f>
        <v>-</v>
      </c>
      <c r="T912" s="25" t="str">
        <f>IF(Pengawas!T912="","-",IF(Pengawas!T912&gt;6,"Tidak valid",IF(Pengawas!T912&lt;1,"Tidak valid","OK")))</f>
        <v>-</v>
      </c>
      <c r="U912" s="25" t="str">
        <f>IF(Pengawas!U912="","-",IF(Pengawas!U912&gt;4,"Tidak valid",IF(Pengawas!U912&lt;1,"Tidak valid","OK")))</f>
        <v>-</v>
      </c>
      <c r="V912" s="25" t="str">
        <f>IF(Pengawas!V912="","-",IF(Pengawas!V912&gt;2,"Tidak valid",IF(Pengawas!V912&lt;1,"Tidak valid","OK")))</f>
        <v>-</v>
      </c>
      <c r="W912" s="25" t="str">
        <f>IF(Pengawas!V912="","-",IF(Pengawas!V912=1,IF(Pengawas!W912="","Harap diisi","OK"),IF(Pengawas!V912=2,IF(Pengawas!W912="","Harap diisi","OK"),IF(Pengawas!V913&lt;1,"-",IF(Pengawas!V913&gt;2,"-","OK")))))</f>
        <v>-</v>
      </c>
      <c r="X912" s="25" t="str">
        <f>IF(Pengawas!V912="","-",IF(Pengawas!V912=1,IF(Pengawas!X912="","Harap diisi","OK"),IF(Pengawas!V912=2,IF(Pengawas!X912="","Harap diisi","OK"),IF(Pengawas!V913&lt;1,"-",IF(Pengawas!V913&gt;2,"-","OK")))))</f>
        <v>-</v>
      </c>
      <c r="Y912" s="25" t="str">
        <f>IF(Pengawas!V912="","-",IF(Pengawas!V912=1,IF(Pengawas!Y912="","Harap diisi","OK"),IF(Pengawas!V912=2,IF(Pengawas!Y912="","Harap diisi","OK"),IF(Pengawas!V913&lt;1,"-",IF(Pengawas!V913&gt;2,"-","OK")))))</f>
        <v>-</v>
      </c>
      <c r="Z912" s="25" t="str">
        <f>IF(Pengawas!V912="","-",IF(Pengawas!V912=1,IF(Pengawas!Z912="","Harap diisi","OK"),IF(Pengawas!V912=2,IF(Pengawas!Z912="","Harap diisi","OK"),IF(Pengawas!V913&lt;1,"-",IF(Pengawas!V913&gt;2,"-","OK")))))</f>
        <v>-</v>
      </c>
      <c r="AA912" s="25" t="str">
        <f>IF(Pengawas!V912="","-",IF(Pengawas!V912=1,IF(Pengawas!AA912="","Harap diisi","OK"),IF(Pengawas!V912=2,IF(Pengawas!AA912="","Harap diisi","OK"),IF(Pengawas!V913&lt;1,"-",IF(Pengawas!V913&gt;2,"-","OK")))))</f>
        <v>-</v>
      </c>
      <c r="AB912" s="25" t="str">
        <f>IF(Pengawas!V912="","-",IF(Pengawas!V912=1,IF(Pengawas!AB912="","Harap diisi","OK"),IF(Pengawas!V912=2,IF(Pengawas!AB912="","Harap diisi","OK"),IF(Pengawas!V913&lt;1,"-",IF(Pengawas!V913&gt;2,"-","OK")))))</f>
        <v>-</v>
      </c>
      <c r="AC912" s="25" t="str">
        <f>IF(Pengawas!V912="","-",IF(Pengawas!V912=1,IF(Pengawas!AC912="","Harap diisi","OK"),IF(Pengawas!V912=2,IF(Pengawas!AC912="","Harap diisi","OK"),IF(Pengawas!V913&lt;1,"-",IF(Pengawas!V913&gt;2,"-","OK")))))</f>
        <v>-</v>
      </c>
      <c r="AD912" s="25" t="str">
        <f>IF(Pengawas!V912="","-",IF(Pengawas!V912=1,IF(Pengawas!AD912="","OK","Harap dikosongkan"),IF(Pengawas!V912=2,IF(Pengawas!AD912="","Harap diisi","OK"),IF(Pengawas!V913&lt;1,"-",IF(Pengawas!V913&gt;2,"-","OK")))))</f>
        <v>-</v>
      </c>
      <c r="AE912" s="25" t="str">
        <f>IF(Pengawas!V912="","-",IF(Pengawas!V912=1,IF(Pengawas!AE912="","OK","Harap dikosongkan"),IF(Pengawas!V912=2,IF(Pengawas!AE912="","Harap diisi","OK"),IF(Pengawas!V913&lt;1,"-",IF(Pengawas!V913&gt;2,"-","OK")))))</f>
        <v>-</v>
      </c>
      <c r="AF912" s="25" t="str">
        <f>IF(Pengawas!V912="","-",IF(Pengawas!V912=1,IF(Pengawas!AF912="","OK","Harap dikosongkan"),IF(Pengawas!V912=2,IF(Pengawas!AF912="","Harap diisi","OK"),IF(Pengawas!V913&lt;1,"-",IF(Pengawas!V913&gt;2,"-","OK")))))</f>
        <v>-</v>
      </c>
      <c r="AG912" s="25" t="str">
        <f>IF(Pengawas!V912="","-",IF(Pengawas!V912=1,IF(Pengawas!AG912="","OK","Harap dikosongkan"),IF(Pengawas!V912=2,IF(Pengawas!AG912="","Harap diisi","OK"),IF(Pengawas!V913&lt;1,"-",IF(Pengawas!V913&gt;2,"-","OK")))))</f>
        <v>-</v>
      </c>
      <c r="AH912" s="25" t="str">
        <f>IF(Pengawas!V912="","-",IF(Pengawas!V912=1,IF(Pengawas!AH912="","OK","Harap dikosongkan"),IF(Pengawas!V912=2,IF(Pengawas!AH912="","Harap diisi","OK"),IF(Pengawas!V913&lt;1,"-",IF(Pengawas!V913&gt;2,"-","OK")))))</f>
        <v>-</v>
      </c>
      <c r="AI912" s="25" t="str">
        <f>IF(Pengawas!V912="","-",IF(Pengawas!V912=1,IF(Pengawas!AI912="","OK","Harap dikosongkan"),IF(Pengawas!V912=2,IF(Pengawas!AI912="","Harap diisi","OK"),IF(Pengawas!V913&lt;1,"-",IF(Pengawas!V913&gt;2,"-","OK")))))</f>
        <v>-</v>
      </c>
      <c r="AJ912" s="25" t="str">
        <f>IF(Pengawas!V912="","-",IF(Pengawas!V912=1,IF(Pengawas!AJ912="","OK","Harap dikosongkan"),IF(Pengawas!V912=2,IF(Pengawas!AJ912="","Harap diisi","OK"),IF(Pengawas!V913&lt;1,"-",IF(Pengawas!V913&gt;2,"-","OK")))))</f>
        <v>-</v>
      </c>
      <c r="AK912" s="25" t="str">
        <f>IF(Pengawas!V912="","-",IF(Pengawas!V912=1,IF(Pengawas!AK912="","OK","Harap dikosongkan"),IF(Pengawas!V912=2,IF(Pengawas!AK912="","Harap diisi","OK"),IF(Pengawas!V913&lt;1,"-",IF(Pengawas!V913&gt;2,"-","OK")))))</f>
        <v>-</v>
      </c>
      <c r="AL912" s="25" t="str">
        <f>IF(Pengawas!AL912="","-",IF(Pengawas!AL912&gt;3,"Tidak valid",IF(Pengawas!AL912&lt;1,"Tidak valid","OK")))</f>
        <v>-</v>
      </c>
      <c r="AM912" s="25" t="str">
        <f>IF(Pengawas!AL912="",IF(Pengawas!AM912="","-","Harap dikosongkan"),IF(Pengawas!AL912&lt;&gt;1,IF(Pengawas!AM912="","OK","Harap dikosongkan"),IF(Pengawas!AM912="","Harap diisi",IF(Pengawas!AM912&gt;2015,"Cek lagi",IF(Pengawas!AM912&lt;2005,"Cek lagi","OK")))))</f>
        <v>-</v>
      </c>
      <c r="AN912" s="25" t="str">
        <f>IF(Pengawas!AL912="",IF(Pengawas!AN912="","-","Harap dikosongkan"),IF(Pengawas!AL912&lt;&gt;1,IF(Pengawas!AN912="","OK","Harap dikosongkan"),IF(Pengawas!AN912="","Harap diisi",IF(VALUE(Pengawas!AN912)&gt;33,"Tidak valid",IF(VALUE(Pengawas!AN912)&lt;1,"Tidak valid","OK")))))</f>
        <v>-</v>
      </c>
      <c r="AO912" s="25" t="str">
        <f>IF(Pengawas!AL912="",IF(Pengawas!AO912="","-","Harap dikosongkan"),IF(Pengawas!AL912&lt;&gt;1,IF(Pengawas!AO912="","OK","Harap dikosongkan"),IF(Pengawas!AO912="","Harap diisi",IF(Pengawas!AO912&gt;1,"Tidak valid","OK"))))</f>
        <v>-</v>
      </c>
      <c r="AP912" s="25" t="str">
        <f>IF(Pengawas!AL912&gt;1,"OK",IF(Pengawas!AO912="",IF(Pengawas!AP912="","-","Kolom AO cek lagi"),IF(Pengawas!AO912=0,IF(Pengawas!AP912="","OK","Harap dikosongkan"),IF(Pengawas!AP912="","Harap diisi",IF(LEN(Pengawas!AP912)&lt;12,"Tidak valid",IF(LEN(Pengawas!AP912)&gt;14,"Tidak valid","OK"))))))</f>
        <v>-</v>
      </c>
      <c r="AQ912" s="26" t="str">
        <f>IF(Pengawas!AL912&gt;1,"OK",IF(Pengawas!AO912="",IF(Pengawas!AQ912="","-","Kolom AO cek lagi"),IF(Pengawas!AO912=0,IF(Pengawas!AQ912="","OK","Harap dikosongkan"),IF(Pengawas!AQ912="","Harap diisi",IF(LEN(Pengawas!AQ912)&lt;5,"Cek lagi","OK")))))</f>
        <v>-</v>
      </c>
      <c r="AR912" s="26" t="str">
        <f>IF(Pengawas!AL912&gt;1,"OK",IF(Pengawas!AO912="",IF(Pengawas!AR912="","-","Kolom AT cek lagi"),IF(Pengawas!AO912=0,IF(Pengawas!AR912="","OK","Harap dikosongkan"),IF(Pengawas!AR912="","Harap diisi",IF(VALUE(LEFT(Pengawas!AR912,2))&gt;31,"Tanggal tidak valid",IF(VALUE(LEFT(RIGHT(Pengawas!AR912,7),2))&gt;12,"Bulan tidak valid",IF(VALUE(RIGHT(Pengawas!AR912,4))&gt;2016,"Tahun cek lagi",IF(VALUE(RIGHT(Pengawas!AR912,4))&lt;2005,"Tahun cek lagi","OK"))))))))</f>
        <v>-</v>
      </c>
      <c r="AS912" s="25" t="str">
        <f>IF(Pengawas!AP912="",IF(Pengawas!AS912="","-","Harap dikosongkan"),IF(Pengawas!AP912&lt;&gt;"",IF(Pengawas!AS912="","Harap diisi",IF(Pengawas!AS912&gt;1,"Tidak valid","OK"))))</f>
        <v>-</v>
      </c>
      <c r="AT912" s="25" t="str">
        <f>IF(Pengawas!AS912="",IF(Pengawas!AT912="","-","Harap dikosongkan"),IF(Pengawas!AS912&lt;&gt;1,IF(Pengawas!AT912="","OK","Harap dikosongkan"),IF(Pengawas!AS912="",IF(Pengawas!AT912="","-","Harap dikosongkan"),IF(Pengawas!AS912=0,IF(Pengawas!AT912="","OK","Harap dikosongkan"),IF(Pengawas!AT912="","Harap diisi",IF(Pengawas!AT912&gt;2016,"Cek lagi",IF(Pengawas!AT912&lt;2005,"Cek lagi",IF(Pengawas!AM912&gt;Pengawas!AT912,"Cek lagi dengan Kolom AL","OK"))))))))</f>
        <v>-</v>
      </c>
      <c r="AU912" s="25" t="str">
        <f>IF(Pengawas!AS912="",IF(Pengawas!AU912="","-","Harap dikosongkan"),IF(Pengawas!AS912&lt;&gt;1,IF(Pengawas!AU912="","OK","Harap dikosongkan"),IF(Pengawas!AS912="",IF(Pengawas!AU912="","-","Harap dikosongkan"),IF(Pengawas!AS912=0,IF(Pengawas!AU912="","OK","Harap dikosongkan"),IF(Pengawas!AU912="","Harap diisi",IF(Pengawas!AU912&gt;20000000,"Cek lagi",IF(Pengawas!AU912&lt;100000,"Cek lagi","OK")))))))</f>
        <v>-</v>
      </c>
      <c r="AV912" s="25" t="str">
        <f>IF(Pengawas!AV912="","-",IF(Pengawas!AV912&gt;3,"Tidak valid","OK"))</f>
        <v>-</v>
      </c>
      <c r="AW912" s="25" t="str">
        <f>IF(Pengawas!AV912="",IF(Pengawas!AW912="","-","Harap dikosongkan"),IF(Pengawas!AV912=0,IF(Pengawas!AW912="","OK","Harap dikosongkan"),IF(Pengawas!AV912&gt;0,IF(Pengawas!AW912="","Harap diisi",IF(Pengawas!AW912&gt;2015,"Tidak valid","OK")))))</f>
        <v>-</v>
      </c>
      <c r="AX912" s="25" t="str">
        <f>IF(Pengawas!AV912="",IF(Pengawas!AX912="","-","Harap dikosongkan"),IF(Pengawas!AV912=0,IF(Pengawas!AX912="","OK","Harap dikosongkan"),IF(Pengawas!AV912&gt;0,IF(Pengawas!AX912="","Harap diisi",IF(Pengawas!AX912="","-",IF(Pengawas!AX912&gt;1,"Tidak valid","OK"))))))</f>
        <v>-</v>
      </c>
      <c r="AY912" s="25" t="str">
        <f>IF(Pengawas!AY912="","-",IF(Pengawas!AY912&gt;2,"Tidak valid","OK"))</f>
        <v>-</v>
      </c>
      <c r="AZ912" s="25" t="str">
        <f>IF(Pengawas!AY912="",IF(Pengawas!AZ912="","-","Harap dikosongkan"),IF(Pengawas!AY912=0,IF(Pengawas!AZ912="","OK","Harap dikosongkan"),IF(Pengawas!AZ912="","Harap diisi",IF(Pengawas!AZ912&gt;2015,"Cek lagi",IF(Pengawas!AZ912&lt;2000,"Cek lagi","OK")))))</f>
        <v>-</v>
      </c>
      <c r="BA912" s="25" t="str">
        <f>IF(Pengawas!BA912="","-",IF(LEN(Pengawas!BA912)&lt;5,"Cek lagi","OK"))</f>
        <v>-</v>
      </c>
      <c r="BB912" s="25" t="str">
        <f>IF(Pengawas!BB912="","-",IF(LEN(Pengawas!BB912)&lt;4,"Cek lagi","OK"))</f>
        <v>-</v>
      </c>
      <c r="BC912" s="25" t="str">
        <f>IF(Pengawas!BC912="","-",IF(LEN(Pengawas!BC912)&lt;4,"Cek lagi","OK"))</f>
        <v>-</v>
      </c>
      <c r="BD912" s="25" t="str">
        <f>IF(Pengawas!BD912="","-",IF(LEN(Pengawas!BD912)&lt;4,"Cek lagi","OK"))</f>
        <v>-</v>
      </c>
      <c r="BE912" s="25" t="str">
        <f>IF(Pengawas!BE912="","-",IF(LEN(Pengawas!BE912)&lt;4,"Cek lagi","OK"))</f>
        <v>-</v>
      </c>
      <c r="BF912" s="25" t="str">
        <f>IF(Pengawas!BF912="","-",IF(LEN(Pengawas!BF912)&lt;&gt;5,"Tidak valid","OK"))</f>
        <v>-</v>
      </c>
      <c r="BG912" s="25" t="str">
        <f>IF(Pengawas!BG912="","-",IF(LEN(Pengawas!BG912)&lt;9,"Cek lagi",IF(LEN(Pengawas!BG912)&gt;14,"Cek lagi","OK")))</f>
        <v>-</v>
      </c>
    </row>
    <row r="913" spans="1:59" ht="15" customHeight="1" x14ac:dyDescent="0.2">
      <c r="A913" s="25" t="str">
        <f>IF(Pengawas!A913="","-",IF(LEN(Pengawas!A913)&lt;4,"Cek lagi","OK"))</f>
        <v>-</v>
      </c>
      <c r="B913" s="25" t="str">
        <f>IF(Pengawas!B913="","-",IF(LEN(Pengawas!B913)&lt;4,"Cek lagi","OK"))</f>
        <v>-</v>
      </c>
      <c r="C913" s="25" t="str">
        <f>IF(Pengawas!C913="","-",IF(LEN(Pengawas!C913)&lt;&gt;18,"Tidak valid","OK"))</f>
        <v>-</v>
      </c>
      <c r="D913" s="25" t="str">
        <f>IF(Pengawas!D913="","-",IF(LEN(Pengawas!D913)&lt;&gt;16,"Tidak valid","OK"))</f>
        <v>-</v>
      </c>
      <c r="E913" s="25" t="str">
        <f>IF(Pengawas!E913="","-",IF(LEN(Pengawas!E913)&lt;4,"Cek lagi","OK"))</f>
        <v>-</v>
      </c>
      <c r="F913" s="25" t="str">
        <f>IF(Pengawas!F913="","-",IF(LEN(Pengawas!F913)&lt;&gt;16,"Tidak valid","OK"))</f>
        <v>-</v>
      </c>
      <c r="G913" s="25" t="str">
        <f>IF(Pengawas!G913="","-",IF(LEN(Pengawas!G913)&lt;4,"Cek lagi","OK"))</f>
        <v>-</v>
      </c>
      <c r="H913" s="26" t="str">
        <f>IF(Pengawas!H913="","-",IF(VALUE(LEFT(Pengawas!H913,2))&gt;31,"Tanggal tidak valid",IF(VALUE(LEFT(RIGHT(Pengawas!H913,7),2))&gt;12,"Bulan tidak valid",IF(VALUE(RIGHT(Pengawas!H913,4))&gt;1990,"Umur terlalu muda",IF(VALUE(RIGHT(Pengawas!H913,4))&lt;1955,"Umur terlalu tua","OK")))))</f>
        <v>-</v>
      </c>
      <c r="I913" s="25" t="str">
        <f>IF(Pengawas!I913="","-",IF(Pengawas!I913="L","OK",IF(Pengawas!I913="P","OK","Tidak valid")))</f>
        <v>-</v>
      </c>
      <c r="J913" s="25" t="str">
        <f>IF(Pengawas!J913="","-",IF(LEN(Pengawas!J913)&lt;4,"Cek lagi","OK"))</f>
        <v>-</v>
      </c>
      <c r="K913" s="25" t="str">
        <f>IF(Pengawas!K913="","-",IF(Pengawas!K913&gt;5,"Tidak valid",IF(Pengawas!K913&lt;1,"Tidak valid","OK")))</f>
        <v>-</v>
      </c>
      <c r="L913" s="25" t="str">
        <f>IF(Pengawas!L913="","-",IF(VALUE(LEFT(Pengawas!L913,1))&gt;1,"Tidak valid","OK"))</f>
        <v>-</v>
      </c>
      <c r="M913" s="25" t="str">
        <f>IF(Pengawas!M913="","-",IF(VALUE(LEFT(Pengawas!M913,1))&gt;1,"Tidak valid","OK"))</f>
        <v>-</v>
      </c>
      <c r="N913" s="25" t="str">
        <f>IF(Pengawas!N913="","-",IF(VALUE(LEFT(Pengawas!N913,2))&gt;31,"Tanggal tidak valid",IF(VALUE(LEFT(RIGHT(Pengawas!N913,7),2))&gt;12,"Bulan tidak valid",IF(VALUE(RIGHT(Pengawas!N913,4))&gt;2015,"Tahun cek lagi",IF(VALUE(RIGHT(Pengawas!N913,4))&lt;1930,"Tahun cek lagi","OK")))))</f>
        <v>-</v>
      </c>
      <c r="O913" s="26" t="str">
        <f>IF(Pengawas!O913="","-",IF(VALUE(LEFT(Pengawas!O913,2))&gt;31,"Tanggal tidak valid",IF(VALUE(LEFT(RIGHT(Pengawas!O913,7),2))&gt;12,"Bulan tidak valid",IF(VALUE(RIGHT(Pengawas!O913,4))&gt;2015,"Tahun cek lagi",IF(VALUE(RIGHT(Pengawas!O913,4))&lt;1930,"Tahun cek lagi","OK")))))</f>
        <v>-</v>
      </c>
      <c r="P913" s="26" t="str">
        <f>IF(Pengawas!P913="","-",IF(VALUE(LEFT(Pengawas!P913,2))&gt;31,"Tanggal tidak valid",IF(VALUE(LEFT(RIGHT(Pengawas!P913,7),2))&gt;12,"Bulan tidak valid",IF(VALUE(RIGHT(Pengawas!P913,4))&gt;2015,"Tahun cek lagi",IF(VALUE(RIGHT(Pengawas!P913,4))&lt;1930,"Tahun cek lagi","OK")))))</f>
        <v>-</v>
      </c>
      <c r="Q913" s="25" t="str">
        <f>IF(Pengawas!Q913="","-",IF(Pengawas!Q913&gt;3,"Tidak valid",IF(Pengawas!Q913&lt;1,"Tidak valid","OK")))</f>
        <v>-</v>
      </c>
      <c r="R913" s="25" t="str">
        <f>IF(Pengawas!R913="","-",IF(Pengawas!R913&gt;20000000,"Cek lagi",IF(Pengawas!R913&lt;50000,"Cek lagi","OK")))</f>
        <v>-</v>
      </c>
      <c r="S913" s="25" t="str">
        <f>IF(Pengawas!S913="","-",IF(Pengawas!S913&gt;3,"Tidak valid",IF(Pengawas!S913&lt;1,"Tidak valid","OK")))</f>
        <v>-</v>
      </c>
      <c r="T913" s="25" t="str">
        <f>IF(Pengawas!T913="","-",IF(Pengawas!T913&gt;6,"Tidak valid",IF(Pengawas!T913&lt;1,"Tidak valid","OK")))</f>
        <v>-</v>
      </c>
      <c r="U913" s="25" t="str">
        <f>IF(Pengawas!U913="","-",IF(Pengawas!U913&gt;4,"Tidak valid",IF(Pengawas!U913&lt;1,"Tidak valid","OK")))</f>
        <v>-</v>
      </c>
      <c r="V913" s="25" t="str">
        <f>IF(Pengawas!V913="","-",IF(Pengawas!V913&gt;2,"Tidak valid",IF(Pengawas!V913&lt;1,"Tidak valid","OK")))</f>
        <v>-</v>
      </c>
      <c r="W913" s="25" t="str">
        <f>IF(Pengawas!V913="","-",IF(Pengawas!V913=1,IF(Pengawas!W913="","Harap diisi","OK"),IF(Pengawas!V913=2,IF(Pengawas!W913="","Harap diisi","OK"),IF(Pengawas!V914&lt;1,"-",IF(Pengawas!V914&gt;2,"-","OK")))))</f>
        <v>-</v>
      </c>
      <c r="X913" s="25" t="str">
        <f>IF(Pengawas!V913="","-",IF(Pengawas!V913=1,IF(Pengawas!X913="","Harap diisi","OK"),IF(Pengawas!V913=2,IF(Pengawas!X913="","Harap diisi","OK"),IF(Pengawas!V914&lt;1,"-",IF(Pengawas!V914&gt;2,"-","OK")))))</f>
        <v>-</v>
      </c>
      <c r="Y913" s="25" t="str">
        <f>IF(Pengawas!V913="","-",IF(Pengawas!V913=1,IF(Pengawas!Y913="","Harap diisi","OK"),IF(Pengawas!V913=2,IF(Pengawas!Y913="","Harap diisi","OK"),IF(Pengawas!V914&lt;1,"-",IF(Pengawas!V914&gt;2,"-","OK")))))</f>
        <v>-</v>
      </c>
      <c r="Z913" s="25" t="str">
        <f>IF(Pengawas!V913="","-",IF(Pengawas!V913=1,IF(Pengawas!Z913="","Harap diisi","OK"),IF(Pengawas!V913=2,IF(Pengawas!Z913="","Harap diisi","OK"),IF(Pengawas!V914&lt;1,"-",IF(Pengawas!V914&gt;2,"-","OK")))))</f>
        <v>-</v>
      </c>
      <c r="AA913" s="25" t="str">
        <f>IF(Pengawas!V913="","-",IF(Pengawas!V913=1,IF(Pengawas!AA913="","Harap diisi","OK"),IF(Pengawas!V913=2,IF(Pengawas!AA913="","Harap diisi","OK"),IF(Pengawas!V914&lt;1,"-",IF(Pengawas!V914&gt;2,"-","OK")))))</f>
        <v>-</v>
      </c>
      <c r="AB913" s="25" t="str">
        <f>IF(Pengawas!V913="","-",IF(Pengawas!V913=1,IF(Pengawas!AB913="","Harap diisi","OK"),IF(Pengawas!V913=2,IF(Pengawas!AB913="","Harap diisi","OK"),IF(Pengawas!V914&lt;1,"-",IF(Pengawas!V914&gt;2,"-","OK")))))</f>
        <v>-</v>
      </c>
      <c r="AC913" s="25" t="str">
        <f>IF(Pengawas!V913="","-",IF(Pengawas!V913=1,IF(Pengawas!AC913="","Harap diisi","OK"),IF(Pengawas!V913=2,IF(Pengawas!AC913="","Harap diisi","OK"),IF(Pengawas!V914&lt;1,"-",IF(Pengawas!V914&gt;2,"-","OK")))))</f>
        <v>-</v>
      </c>
      <c r="AD913" s="25" t="str">
        <f>IF(Pengawas!V913="","-",IF(Pengawas!V913=1,IF(Pengawas!AD913="","OK","Harap dikosongkan"),IF(Pengawas!V913=2,IF(Pengawas!AD913="","Harap diisi","OK"),IF(Pengawas!V914&lt;1,"-",IF(Pengawas!V914&gt;2,"-","OK")))))</f>
        <v>-</v>
      </c>
      <c r="AE913" s="25" t="str">
        <f>IF(Pengawas!V913="","-",IF(Pengawas!V913=1,IF(Pengawas!AE913="","OK","Harap dikosongkan"),IF(Pengawas!V913=2,IF(Pengawas!AE913="","Harap diisi","OK"),IF(Pengawas!V914&lt;1,"-",IF(Pengawas!V914&gt;2,"-","OK")))))</f>
        <v>-</v>
      </c>
      <c r="AF913" s="25" t="str">
        <f>IF(Pengawas!V913="","-",IF(Pengawas!V913=1,IF(Pengawas!AF913="","OK","Harap dikosongkan"),IF(Pengawas!V913=2,IF(Pengawas!AF913="","Harap diisi","OK"),IF(Pengawas!V914&lt;1,"-",IF(Pengawas!V914&gt;2,"-","OK")))))</f>
        <v>-</v>
      </c>
      <c r="AG913" s="25" t="str">
        <f>IF(Pengawas!V913="","-",IF(Pengawas!V913=1,IF(Pengawas!AG913="","OK","Harap dikosongkan"),IF(Pengawas!V913=2,IF(Pengawas!AG913="","Harap diisi","OK"),IF(Pengawas!V914&lt;1,"-",IF(Pengawas!V914&gt;2,"-","OK")))))</f>
        <v>-</v>
      </c>
      <c r="AH913" s="25" t="str">
        <f>IF(Pengawas!V913="","-",IF(Pengawas!V913=1,IF(Pengawas!AH913="","OK","Harap dikosongkan"),IF(Pengawas!V913=2,IF(Pengawas!AH913="","Harap diisi","OK"),IF(Pengawas!V914&lt;1,"-",IF(Pengawas!V914&gt;2,"-","OK")))))</f>
        <v>-</v>
      </c>
      <c r="AI913" s="25" t="str">
        <f>IF(Pengawas!V913="","-",IF(Pengawas!V913=1,IF(Pengawas!AI913="","OK","Harap dikosongkan"),IF(Pengawas!V913=2,IF(Pengawas!AI913="","Harap diisi","OK"),IF(Pengawas!V914&lt;1,"-",IF(Pengawas!V914&gt;2,"-","OK")))))</f>
        <v>-</v>
      </c>
      <c r="AJ913" s="25" t="str">
        <f>IF(Pengawas!V913="","-",IF(Pengawas!V913=1,IF(Pengawas!AJ913="","OK","Harap dikosongkan"),IF(Pengawas!V913=2,IF(Pengawas!AJ913="","Harap diisi","OK"),IF(Pengawas!V914&lt;1,"-",IF(Pengawas!V914&gt;2,"-","OK")))))</f>
        <v>-</v>
      </c>
      <c r="AK913" s="25" t="str">
        <f>IF(Pengawas!V913="","-",IF(Pengawas!V913=1,IF(Pengawas!AK913="","OK","Harap dikosongkan"),IF(Pengawas!V913=2,IF(Pengawas!AK913="","Harap diisi","OK"),IF(Pengawas!V914&lt;1,"-",IF(Pengawas!V914&gt;2,"-","OK")))))</f>
        <v>-</v>
      </c>
      <c r="AL913" s="25" t="str">
        <f>IF(Pengawas!AL913="","-",IF(Pengawas!AL913&gt;3,"Tidak valid",IF(Pengawas!AL913&lt;1,"Tidak valid","OK")))</f>
        <v>-</v>
      </c>
      <c r="AM913" s="25" t="str">
        <f>IF(Pengawas!AL913="",IF(Pengawas!AM913="","-","Harap dikosongkan"),IF(Pengawas!AL913&lt;&gt;1,IF(Pengawas!AM913="","OK","Harap dikosongkan"),IF(Pengawas!AM913="","Harap diisi",IF(Pengawas!AM913&gt;2015,"Cek lagi",IF(Pengawas!AM913&lt;2005,"Cek lagi","OK")))))</f>
        <v>-</v>
      </c>
      <c r="AN913" s="25" t="str">
        <f>IF(Pengawas!AL913="",IF(Pengawas!AN913="","-","Harap dikosongkan"),IF(Pengawas!AL913&lt;&gt;1,IF(Pengawas!AN913="","OK","Harap dikosongkan"),IF(Pengawas!AN913="","Harap diisi",IF(VALUE(Pengawas!AN913)&gt;33,"Tidak valid",IF(VALUE(Pengawas!AN913)&lt;1,"Tidak valid","OK")))))</f>
        <v>-</v>
      </c>
      <c r="AO913" s="25" t="str">
        <f>IF(Pengawas!AL913="",IF(Pengawas!AO913="","-","Harap dikosongkan"),IF(Pengawas!AL913&lt;&gt;1,IF(Pengawas!AO913="","OK","Harap dikosongkan"),IF(Pengawas!AO913="","Harap diisi",IF(Pengawas!AO913&gt;1,"Tidak valid","OK"))))</f>
        <v>-</v>
      </c>
      <c r="AP913" s="25" t="str">
        <f>IF(Pengawas!AL913&gt;1,"OK",IF(Pengawas!AO913="",IF(Pengawas!AP913="","-","Kolom AO cek lagi"),IF(Pengawas!AO913=0,IF(Pengawas!AP913="","OK","Harap dikosongkan"),IF(Pengawas!AP913="","Harap diisi",IF(LEN(Pengawas!AP913)&lt;12,"Tidak valid",IF(LEN(Pengawas!AP913)&gt;14,"Tidak valid","OK"))))))</f>
        <v>-</v>
      </c>
      <c r="AQ913" s="26" t="str">
        <f>IF(Pengawas!AL913&gt;1,"OK",IF(Pengawas!AO913="",IF(Pengawas!AQ913="","-","Kolom AO cek lagi"),IF(Pengawas!AO913=0,IF(Pengawas!AQ913="","OK","Harap dikosongkan"),IF(Pengawas!AQ913="","Harap diisi",IF(LEN(Pengawas!AQ913)&lt;5,"Cek lagi","OK")))))</f>
        <v>-</v>
      </c>
      <c r="AR913" s="26" t="str">
        <f>IF(Pengawas!AL913&gt;1,"OK",IF(Pengawas!AO913="",IF(Pengawas!AR913="","-","Kolom AT cek lagi"),IF(Pengawas!AO913=0,IF(Pengawas!AR913="","OK","Harap dikosongkan"),IF(Pengawas!AR913="","Harap diisi",IF(VALUE(LEFT(Pengawas!AR913,2))&gt;31,"Tanggal tidak valid",IF(VALUE(LEFT(RIGHT(Pengawas!AR913,7),2))&gt;12,"Bulan tidak valid",IF(VALUE(RIGHT(Pengawas!AR913,4))&gt;2016,"Tahun cek lagi",IF(VALUE(RIGHT(Pengawas!AR913,4))&lt;2005,"Tahun cek lagi","OK"))))))))</f>
        <v>-</v>
      </c>
      <c r="AS913" s="25" t="str">
        <f>IF(Pengawas!AP913="",IF(Pengawas!AS913="","-","Harap dikosongkan"),IF(Pengawas!AP913&lt;&gt;"",IF(Pengawas!AS913="","Harap diisi",IF(Pengawas!AS913&gt;1,"Tidak valid","OK"))))</f>
        <v>-</v>
      </c>
      <c r="AT913" s="25" t="str">
        <f>IF(Pengawas!AS913="",IF(Pengawas!AT913="","-","Harap dikosongkan"),IF(Pengawas!AS913&lt;&gt;1,IF(Pengawas!AT913="","OK","Harap dikosongkan"),IF(Pengawas!AS913="",IF(Pengawas!AT913="","-","Harap dikosongkan"),IF(Pengawas!AS913=0,IF(Pengawas!AT913="","OK","Harap dikosongkan"),IF(Pengawas!AT913="","Harap diisi",IF(Pengawas!AT913&gt;2016,"Cek lagi",IF(Pengawas!AT913&lt;2005,"Cek lagi",IF(Pengawas!AM913&gt;Pengawas!AT913,"Cek lagi dengan Kolom AL","OK"))))))))</f>
        <v>-</v>
      </c>
      <c r="AU913" s="25" t="str">
        <f>IF(Pengawas!AS913="",IF(Pengawas!AU913="","-","Harap dikosongkan"),IF(Pengawas!AS913&lt;&gt;1,IF(Pengawas!AU913="","OK","Harap dikosongkan"),IF(Pengawas!AS913="",IF(Pengawas!AU913="","-","Harap dikosongkan"),IF(Pengawas!AS913=0,IF(Pengawas!AU913="","OK","Harap dikosongkan"),IF(Pengawas!AU913="","Harap diisi",IF(Pengawas!AU913&gt;20000000,"Cek lagi",IF(Pengawas!AU913&lt;100000,"Cek lagi","OK")))))))</f>
        <v>-</v>
      </c>
      <c r="AV913" s="25" t="str">
        <f>IF(Pengawas!AV913="","-",IF(Pengawas!AV913&gt;3,"Tidak valid","OK"))</f>
        <v>-</v>
      </c>
      <c r="AW913" s="25" t="str">
        <f>IF(Pengawas!AV913="",IF(Pengawas!AW913="","-","Harap dikosongkan"),IF(Pengawas!AV913=0,IF(Pengawas!AW913="","OK","Harap dikosongkan"),IF(Pengawas!AV913&gt;0,IF(Pengawas!AW913="","Harap diisi",IF(Pengawas!AW913&gt;2015,"Tidak valid","OK")))))</f>
        <v>-</v>
      </c>
      <c r="AX913" s="25" t="str">
        <f>IF(Pengawas!AV913="",IF(Pengawas!AX913="","-","Harap dikosongkan"),IF(Pengawas!AV913=0,IF(Pengawas!AX913="","OK","Harap dikosongkan"),IF(Pengawas!AV913&gt;0,IF(Pengawas!AX913="","Harap diisi",IF(Pengawas!AX913="","-",IF(Pengawas!AX913&gt;1,"Tidak valid","OK"))))))</f>
        <v>-</v>
      </c>
      <c r="AY913" s="25" t="str">
        <f>IF(Pengawas!AY913="","-",IF(Pengawas!AY913&gt;2,"Tidak valid","OK"))</f>
        <v>-</v>
      </c>
      <c r="AZ913" s="25" t="str">
        <f>IF(Pengawas!AY913="",IF(Pengawas!AZ913="","-","Harap dikosongkan"),IF(Pengawas!AY913=0,IF(Pengawas!AZ913="","OK","Harap dikosongkan"),IF(Pengawas!AZ913="","Harap diisi",IF(Pengawas!AZ913&gt;2015,"Cek lagi",IF(Pengawas!AZ913&lt;2000,"Cek lagi","OK")))))</f>
        <v>-</v>
      </c>
      <c r="BA913" s="25" t="str">
        <f>IF(Pengawas!BA913="","-",IF(LEN(Pengawas!BA913)&lt;5,"Cek lagi","OK"))</f>
        <v>-</v>
      </c>
      <c r="BB913" s="25" t="str">
        <f>IF(Pengawas!BB913="","-",IF(LEN(Pengawas!BB913)&lt;4,"Cek lagi","OK"))</f>
        <v>-</v>
      </c>
      <c r="BC913" s="25" t="str">
        <f>IF(Pengawas!BC913="","-",IF(LEN(Pengawas!BC913)&lt;4,"Cek lagi","OK"))</f>
        <v>-</v>
      </c>
      <c r="BD913" s="25" t="str">
        <f>IF(Pengawas!BD913="","-",IF(LEN(Pengawas!BD913)&lt;4,"Cek lagi","OK"))</f>
        <v>-</v>
      </c>
      <c r="BE913" s="25" t="str">
        <f>IF(Pengawas!BE913="","-",IF(LEN(Pengawas!BE913)&lt;4,"Cek lagi","OK"))</f>
        <v>-</v>
      </c>
      <c r="BF913" s="25" t="str">
        <f>IF(Pengawas!BF913="","-",IF(LEN(Pengawas!BF913)&lt;&gt;5,"Tidak valid","OK"))</f>
        <v>-</v>
      </c>
      <c r="BG913" s="25" t="str">
        <f>IF(Pengawas!BG913="","-",IF(LEN(Pengawas!BG913)&lt;9,"Cek lagi",IF(LEN(Pengawas!BG913)&gt;14,"Cek lagi","OK")))</f>
        <v>-</v>
      </c>
    </row>
    <row r="914" spans="1:59" ht="15" customHeight="1" x14ac:dyDescent="0.2">
      <c r="A914" s="25" t="str">
        <f>IF(Pengawas!A914="","-",IF(LEN(Pengawas!A914)&lt;4,"Cek lagi","OK"))</f>
        <v>-</v>
      </c>
      <c r="B914" s="25" t="str">
        <f>IF(Pengawas!B914="","-",IF(LEN(Pengawas!B914)&lt;4,"Cek lagi","OK"))</f>
        <v>-</v>
      </c>
      <c r="C914" s="25" t="str">
        <f>IF(Pengawas!C914="","-",IF(LEN(Pengawas!C914)&lt;&gt;18,"Tidak valid","OK"))</f>
        <v>-</v>
      </c>
      <c r="D914" s="25" t="str">
        <f>IF(Pengawas!D914="","-",IF(LEN(Pengawas!D914)&lt;&gt;16,"Tidak valid","OK"))</f>
        <v>-</v>
      </c>
      <c r="E914" s="25" t="str">
        <f>IF(Pengawas!E914="","-",IF(LEN(Pengawas!E914)&lt;4,"Cek lagi","OK"))</f>
        <v>-</v>
      </c>
      <c r="F914" s="25" t="str">
        <f>IF(Pengawas!F914="","-",IF(LEN(Pengawas!F914)&lt;&gt;16,"Tidak valid","OK"))</f>
        <v>-</v>
      </c>
      <c r="G914" s="25" t="str">
        <f>IF(Pengawas!G914="","-",IF(LEN(Pengawas!G914)&lt;4,"Cek lagi","OK"))</f>
        <v>-</v>
      </c>
      <c r="H914" s="26" t="str">
        <f>IF(Pengawas!H914="","-",IF(VALUE(LEFT(Pengawas!H914,2))&gt;31,"Tanggal tidak valid",IF(VALUE(LEFT(RIGHT(Pengawas!H914,7),2))&gt;12,"Bulan tidak valid",IF(VALUE(RIGHT(Pengawas!H914,4))&gt;1990,"Umur terlalu muda",IF(VALUE(RIGHT(Pengawas!H914,4))&lt;1955,"Umur terlalu tua","OK")))))</f>
        <v>-</v>
      </c>
      <c r="I914" s="25" t="str">
        <f>IF(Pengawas!I914="","-",IF(Pengawas!I914="L","OK",IF(Pengawas!I914="P","OK","Tidak valid")))</f>
        <v>-</v>
      </c>
      <c r="J914" s="25" t="str">
        <f>IF(Pengawas!J914="","-",IF(LEN(Pengawas!J914)&lt;4,"Cek lagi","OK"))</f>
        <v>-</v>
      </c>
      <c r="K914" s="25" t="str">
        <f>IF(Pengawas!K914="","-",IF(Pengawas!K914&gt;5,"Tidak valid",IF(Pengawas!K914&lt;1,"Tidak valid","OK")))</f>
        <v>-</v>
      </c>
      <c r="L914" s="25" t="str">
        <f>IF(Pengawas!L914="","-",IF(VALUE(LEFT(Pengawas!L914,1))&gt;1,"Tidak valid","OK"))</f>
        <v>-</v>
      </c>
      <c r="M914" s="25" t="str">
        <f>IF(Pengawas!M914="","-",IF(VALUE(LEFT(Pengawas!M914,1))&gt;1,"Tidak valid","OK"))</f>
        <v>-</v>
      </c>
      <c r="N914" s="25" t="str">
        <f>IF(Pengawas!N914="","-",IF(VALUE(LEFT(Pengawas!N914,2))&gt;31,"Tanggal tidak valid",IF(VALUE(LEFT(RIGHT(Pengawas!N914,7),2))&gt;12,"Bulan tidak valid",IF(VALUE(RIGHT(Pengawas!N914,4))&gt;2015,"Tahun cek lagi",IF(VALUE(RIGHT(Pengawas!N914,4))&lt;1930,"Tahun cek lagi","OK")))))</f>
        <v>-</v>
      </c>
      <c r="O914" s="26" t="str">
        <f>IF(Pengawas!O914="","-",IF(VALUE(LEFT(Pengawas!O914,2))&gt;31,"Tanggal tidak valid",IF(VALUE(LEFT(RIGHT(Pengawas!O914,7),2))&gt;12,"Bulan tidak valid",IF(VALUE(RIGHT(Pengawas!O914,4))&gt;2015,"Tahun cek lagi",IF(VALUE(RIGHT(Pengawas!O914,4))&lt;1930,"Tahun cek lagi","OK")))))</f>
        <v>-</v>
      </c>
      <c r="P914" s="26" t="str">
        <f>IF(Pengawas!P914="","-",IF(VALUE(LEFT(Pengawas!P914,2))&gt;31,"Tanggal tidak valid",IF(VALUE(LEFT(RIGHT(Pengawas!P914,7),2))&gt;12,"Bulan tidak valid",IF(VALUE(RIGHT(Pengawas!P914,4))&gt;2015,"Tahun cek lagi",IF(VALUE(RIGHT(Pengawas!P914,4))&lt;1930,"Tahun cek lagi","OK")))))</f>
        <v>-</v>
      </c>
      <c r="Q914" s="25" t="str">
        <f>IF(Pengawas!Q914="","-",IF(Pengawas!Q914&gt;3,"Tidak valid",IF(Pengawas!Q914&lt;1,"Tidak valid","OK")))</f>
        <v>-</v>
      </c>
      <c r="R914" s="25" t="str">
        <f>IF(Pengawas!R914="","-",IF(Pengawas!R914&gt;20000000,"Cek lagi",IF(Pengawas!R914&lt;50000,"Cek lagi","OK")))</f>
        <v>-</v>
      </c>
      <c r="S914" s="25" t="str">
        <f>IF(Pengawas!S914="","-",IF(Pengawas!S914&gt;3,"Tidak valid",IF(Pengawas!S914&lt;1,"Tidak valid","OK")))</f>
        <v>-</v>
      </c>
      <c r="T914" s="25" t="str">
        <f>IF(Pengawas!T914="","-",IF(Pengawas!T914&gt;6,"Tidak valid",IF(Pengawas!T914&lt;1,"Tidak valid","OK")))</f>
        <v>-</v>
      </c>
      <c r="U914" s="25" t="str">
        <f>IF(Pengawas!U914="","-",IF(Pengawas!U914&gt;4,"Tidak valid",IF(Pengawas!U914&lt;1,"Tidak valid","OK")))</f>
        <v>-</v>
      </c>
      <c r="V914" s="25" t="str">
        <f>IF(Pengawas!V914="","-",IF(Pengawas!V914&gt;2,"Tidak valid",IF(Pengawas!V914&lt;1,"Tidak valid","OK")))</f>
        <v>-</v>
      </c>
      <c r="W914" s="25" t="str">
        <f>IF(Pengawas!V914="","-",IF(Pengawas!V914=1,IF(Pengawas!W914="","Harap diisi","OK"),IF(Pengawas!V914=2,IF(Pengawas!W914="","Harap diisi","OK"),IF(Pengawas!V915&lt;1,"-",IF(Pengawas!V915&gt;2,"-","OK")))))</f>
        <v>-</v>
      </c>
      <c r="X914" s="25" t="str">
        <f>IF(Pengawas!V914="","-",IF(Pengawas!V914=1,IF(Pengawas!X914="","Harap diisi","OK"),IF(Pengawas!V914=2,IF(Pengawas!X914="","Harap diisi","OK"),IF(Pengawas!V915&lt;1,"-",IF(Pengawas!V915&gt;2,"-","OK")))))</f>
        <v>-</v>
      </c>
      <c r="Y914" s="25" t="str">
        <f>IF(Pengawas!V914="","-",IF(Pengawas!V914=1,IF(Pengawas!Y914="","Harap diisi","OK"),IF(Pengawas!V914=2,IF(Pengawas!Y914="","Harap diisi","OK"),IF(Pengawas!V915&lt;1,"-",IF(Pengawas!V915&gt;2,"-","OK")))))</f>
        <v>-</v>
      </c>
      <c r="Z914" s="25" t="str">
        <f>IF(Pengawas!V914="","-",IF(Pengawas!V914=1,IF(Pengawas!Z914="","Harap diisi","OK"),IF(Pengawas!V914=2,IF(Pengawas!Z914="","Harap diisi","OK"),IF(Pengawas!V915&lt;1,"-",IF(Pengawas!V915&gt;2,"-","OK")))))</f>
        <v>-</v>
      </c>
      <c r="AA914" s="25" t="str">
        <f>IF(Pengawas!V914="","-",IF(Pengawas!V914=1,IF(Pengawas!AA914="","Harap diisi","OK"),IF(Pengawas!V914=2,IF(Pengawas!AA914="","Harap diisi","OK"),IF(Pengawas!V915&lt;1,"-",IF(Pengawas!V915&gt;2,"-","OK")))))</f>
        <v>-</v>
      </c>
      <c r="AB914" s="25" t="str">
        <f>IF(Pengawas!V914="","-",IF(Pengawas!V914=1,IF(Pengawas!AB914="","Harap diisi","OK"),IF(Pengawas!V914=2,IF(Pengawas!AB914="","Harap diisi","OK"),IF(Pengawas!V915&lt;1,"-",IF(Pengawas!V915&gt;2,"-","OK")))))</f>
        <v>-</v>
      </c>
      <c r="AC914" s="25" t="str">
        <f>IF(Pengawas!V914="","-",IF(Pengawas!V914=1,IF(Pengawas!AC914="","Harap diisi","OK"),IF(Pengawas!V914=2,IF(Pengawas!AC914="","Harap diisi","OK"),IF(Pengawas!V915&lt;1,"-",IF(Pengawas!V915&gt;2,"-","OK")))))</f>
        <v>-</v>
      </c>
      <c r="AD914" s="25" t="str">
        <f>IF(Pengawas!V914="","-",IF(Pengawas!V914=1,IF(Pengawas!AD914="","OK","Harap dikosongkan"),IF(Pengawas!V914=2,IF(Pengawas!AD914="","Harap diisi","OK"),IF(Pengawas!V915&lt;1,"-",IF(Pengawas!V915&gt;2,"-","OK")))))</f>
        <v>-</v>
      </c>
      <c r="AE914" s="25" t="str">
        <f>IF(Pengawas!V914="","-",IF(Pengawas!V914=1,IF(Pengawas!AE914="","OK","Harap dikosongkan"),IF(Pengawas!V914=2,IF(Pengawas!AE914="","Harap diisi","OK"),IF(Pengawas!V915&lt;1,"-",IF(Pengawas!V915&gt;2,"-","OK")))))</f>
        <v>-</v>
      </c>
      <c r="AF914" s="25" t="str">
        <f>IF(Pengawas!V914="","-",IF(Pengawas!V914=1,IF(Pengawas!AF914="","OK","Harap dikosongkan"),IF(Pengawas!V914=2,IF(Pengawas!AF914="","Harap diisi","OK"),IF(Pengawas!V915&lt;1,"-",IF(Pengawas!V915&gt;2,"-","OK")))))</f>
        <v>-</v>
      </c>
      <c r="AG914" s="25" t="str">
        <f>IF(Pengawas!V914="","-",IF(Pengawas!V914=1,IF(Pengawas!AG914="","OK","Harap dikosongkan"),IF(Pengawas!V914=2,IF(Pengawas!AG914="","Harap diisi","OK"),IF(Pengawas!V915&lt;1,"-",IF(Pengawas!V915&gt;2,"-","OK")))))</f>
        <v>-</v>
      </c>
      <c r="AH914" s="25" t="str">
        <f>IF(Pengawas!V914="","-",IF(Pengawas!V914=1,IF(Pengawas!AH914="","OK","Harap dikosongkan"),IF(Pengawas!V914=2,IF(Pengawas!AH914="","Harap diisi","OK"),IF(Pengawas!V915&lt;1,"-",IF(Pengawas!V915&gt;2,"-","OK")))))</f>
        <v>-</v>
      </c>
      <c r="AI914" s="25" t="str">
        <f>IF(Pengawas!V914="","-",IF(Pengawas!V914=1,IF(Pengawas!AI914="","OK","Harap dikosongkan"),IF(Pengawas!V914=2,IF(Pengawas!AI914="","Harap diisi","OK"),IF(Pengawas!V915&lt;1,"-",IF(Pengawas!V915&gt;2,"-","OK")))))</f>
        <v>-</v>
      </c>
      <c r="AJ914" s="25" t="str">
        <f>IF(Pengawas!V914="","-",IF(Pengawas!V914=1,IF(Pengawas!AJ914="","OK","Harap dikosongkan"),IF(Pengawas!V914=2,IF(Pengawas!AJ914="","Harap diisi","OK"),IF(Pengawas!V915&lt;1,"-",IF(Pengawas!V915&gt;2,"-","OK")))))</f>
        <v>-</v>
      </c>
      <c r="AK914" s="25" t="str">
        <f>IF(Pengawas!V914="","-",IF(Pengawas!V914=1,IF(Pengawas!AK914="","OK","Harap dikosongkan"),IF(Pengawas!V914=2,IF(Pengawas!AK914="","Harap diisi","OK"),IF(Pengawas!V915&lt;1,"-",IF(Pengawas!V915&gt;2,"-","OK")))))</f>
        <v>-</v>
      </c>
      <c r="AL914" s="25" t="str">
        <f>IF(Pengawas!AL914="","-",IF(Pengawas!AL914&gt;3,"Tidak valid",IF(Pengawas!AL914&lt;1,"Tidak valid","OK")))</f>
        <v>-</v>
      </c>
      <c r="AM914" s="25" t="str">
        <f>IF(Pengawas!AL914="",IF(Pengawas!AM914="","-","Harap dikosongkan"),IF(Pengawas!AL914&lt;&gt;1,IF(Pengawas!AM914="","OK","Harap dikosongkan"),IF(Pengawas!AM914="","Harap diisi",IF(Pengawas!AM914&gt;2015,"Cek lagi",IF(Pengawas!AM914&lt;2005,"Cek lagi","OK")))))</f>
        <v>-</v>
      </c>
      <c r="AN914" s="25" t="str">
        <f>IF(Pengawas!AL914="",IF(Pengawas!AN914="","-","Harap dikosongkan"),IF(Pengawas!AL914&lt;&gt;1,IF(Pengawas!AN914="","OK","Harap dikosongkan"),IF(Pengawas!AN914="","Harap diisi",IF(VALUE(Pengawas!AN914)&gt;33,"Tidak valid",IF(VALUE(Pengawas!AN914)&lt;1,"Tidak valid","OK")))))</f>
        <v>-</v>
      </c>
      <c r="AO914" s="25" t="str">
        <f>IF(Pengawas!AL914="",IF(Pengawas!AO914="","-","Harap dikosongkan"),IF(Pengawas!AL914&lt;&gt;1,IF(Pengawas!AO914="","OK","Harap dikosongkan"),IF(Pengawas!AO914="","Harap diisi",IF(Pengawas!AO914&gt;1,"Tidak valid","OK"))))</f>
        <v>-</v>
      </c>
      <c r="AP914" s="25" t="str">
        <f>IF(Pengawas!AL914&gt;1,"OK",IF(Pengawas!AO914="",IF(Pengawas!AP914="","-","Kolom AO cek lagi"),IF(Pengawas!AO914=0,IF(Pengawas!AP914="","OK","Harap dikosongkan"),IF(Pengawas!AP914="","Harap diisi",IF(LEN(Pengawas!AP914)&lt;12,"Tidak valid",IF(LEN(Pengawas!AP914)&gt;14,"Tidak valid","OK"))))))</f>
        <v>-</v>
      </c>
      <c r="AQ914" s="26" t="str">
        <f>IF(Pengawas!AL914&gt;1,"OK",IF(Pengawas!AO914="",IF(Pengawas!AQ914="","-","Kolom AO cek lagi"),IF(Pengawas!AO914=0,IF(Pengawas!AQ914="","OK","Harap dikosongkan"),IF(Pengawas!AQ914="","Harap diisi",IF(LEN(Pengawas!AQ914)&lt;5,"Cek lagi","OK")))))</f>
        <v>-</v>
      </c>
      <c r="AR914" s="26" t="str">
        <f>IF(Pengawas!AL914&gt;1,"OK",IF(Pengawas!AO914="",IF(Pengawas!AR914="","-","Kolom AT cek lagi"),IF(Pengawas!AO914=0,IF(Pengawas!AR914="","OK","Harap dikosongkan"),IF(Pengawas!AR914="","Harap diisi",IF(VALUE(LEFT(Pengawas!AR914,2))&gt;31,"Tanggal tidak valid",IF(VALUE(LEFT(RIGHT(Pengawas!AR914,7),2))&gt;12,"Bulan tidak valid",IF(VALUE(RIGHT(Pengawas!AR914,4))&gt;2016,"Tahun cek lagi",IF(VALUE(RIGHT(Pengawas!AR914,4))&lt;2005,"Tahun cek lagi","OK"))))))))</f>
        <v>-</v>
      </c>
      <c r="AS914" s="25" t="str">
        <f>IF(Pengawas!AP914="",IF(Pengawas!AS914="","-","Harap dikosongkan"),IF(Pengawas!AP914&lt;&gt;"",IF(Pengawas!AS914="","Harap diisi",IF(Pengawas!AS914&gt;1,"Tidak valid","OK"))))</f>
        <v>-</v>
      </c>
      <c r="AT914" s="25" t="str">
        <f>IF(Pengawas!AS914="",IF(Pengawas!AT914="","-","Harap dikosongkan"),IF(Pengawas!AS914&lt;&gt;1,IF(Pengawas!AT914="","OK","Harap dikosongkan"),IF(Pengawas!AS914="",IF(Pengawas!AT914="","-","Harap dikosongkan"),IF(Pengawas!AS914=0,IF(Pengawas!AT914="","OK","Harap dikosongkan"),IF(Pengawas!AT914="","Harap diisi",IF(Pengawas!AT914&gt;2016,"Cek lagi",IF(Pengawas!AT914&lt;2005,"Cek lagi",IF(Pengawas!AM914&gt;Pengawas!AT914,"Cek lagi dengan Kolom AL","OK"))))))))</f>
        <v>-</v>
      </c>
      <c r="AU914" s="25" t="str">
        <f>IF(Pengawas!AS914="",IF(Pengawas!AU914="","-","Harap dikosongkan"),IF(Pengawas!AS914&lt;&gt;1,IF(Pengawas!AU914="","OK","Harap dikosongkan"),IF(Pengawas!AS914="",IF(Pengawas!AU914="","-","Harap dikosongkan"),IF(Pengawas!AS914=0,IF(Pengawas!AU914="","OK","Harap dikosongkan"),IF(Pengawas!AU914="","Harap diisi",IF(Pengawas!AU914&gt;20000000,"Cek lagi",IF(Pengawas!AU914&lt;100000,"Cek lagi","OK")))))))</f>
        <v>-</v>
      </c>
      <c r="AV914" s="25" t="str">
        <f>IF(Pengawas!AV914="","-",IF(Pengawas!AV914&gt;3,"Tidak valid","OK"))</f>
        <v>-</v>
      </c>
      <c r="AW914" s="25" t="str">
        <f>IF(Pengawas!AV914="",IF(Pengawas!AW914="","-","Harap dikosongkan"),IF(Pengawas!AV914=0,IF(Pengawas!AW914="","OK","Harap dikosongkan"),IF(Pengawas!AV914&gt;0,IF(Pengawas!AW914="","Harap diisi",IF(Pengawas!AW914&gt;2015,"Tidak valid","OK")))))</f>
        <v>-</v>
      </c>
      <c r="AX914" s="25" t="str">
        <f>IF(Pengawas!AV914="",IF(Pengawas!AX914="","-","Harap dikosongkan"),IF(Pengawas!AV914=0,IF(Pengawas!AX914="","OK","Harap dikosongkan"),IF(Pengawas!AV914&gt;0,IF(Pengawas!AX914="","Harap diisi",IF(Pengawas!AX914="","-",IF(Pengawas!AX914&gt;1,"Tidak valid","OK"))))))</f>
        <v>-</v>
      </c>
      <c r="AY914" s="25" t="str">
        <f>IF(Pengawas!AY914="","-",IF(Pengawas!AY914&gt;2,"Tidak valid","OK"))</f>
        <v>-</v>
      </c>
      <c r="AZ914" s="25" t="str">
        <f>IF(Pengawas!AY914="",IF(Pengawas!AZ914="","-","Harap dikosongkan"),IF(Pengawas!AY914=0,IF(Pengawas!AZ914="","OK","Harap dikosongkan"),IF(Pengawas!AZ914="","Harap diisi",IF(Pengawas!AZ914&gt;2015,"Cek lagi",IF(Pengawas!AZ914&lt;2000,"Cek lagi","OK")))))</f>
        <v>-</v>
      </c>
      <c r="BA914" s="25" t="str">
        <f>IF(Pengawas!BA914="","-",IF(LEN(Pengawas!BA914)&lt;5,"Cek lagi","OK"))</f>
        <v>-</v>
      </c>
      <c r="BB914" s="25" t="str">
        <f>IF(Pengawas!BB914="","-",IF(LEN(Pengawas!BB914)&lt;4,"Cek lagi","OK"))</f>
        <v>-</v>
      </c>
      <c r="BC914" s="25" t="str">
        <f>IF(Pengawas!BC914="","-",IF(LEN(Pengawas!BC914)&lt;4,"Cek lagi","OK"))</f>
        <v>-</v>
      </c>
      <c r="BD914" s="25" t="str">
        <f>IF(Pengawas!BD914="","-",IF(LEN(Pengawas!BD914)&lt;4,"Cek lagi","OK"))</f>
        <v>-</v>
      </c>
      <c r="BE914" s="25" t="str">
        <f>IF(Pengawas!BE914="","-",IF(LEN(Pengawas!BE914)&lt;4,"Cek lagi","OK"))</f>
        <v>-</v>
      </c>
      <c r="BF914" s="25" t="str">
        <f>IF(Pengawas!BF914="","-",IF(LEN(Pengawas!BF914)&lt;&gt;5,"Tidak valid","OK"))</f>
        <v>-</v>
      </c>
      <c r="BG914" s="25" t="str">
        <f>IF(Pengawas!BG914="","-",IF(LEN(Pengawas!BG914)&lt;9,"Cek lagi",IF(LEN(Pengawas!BG914)&gt;14,"Cek lagi","OK")))</f>
        <v>-</v>
      </c>
    </row>
    <row r="915" spans="1:59" ht="15" customHeight="1" x14ac:dyDescent="0.2">
      <c r="A915" s="25" t="str">
        <f>IF(Pengawas!A915="","-",IF(LEN(Pengawas!A915)&lt;4,"Cek lagi","OK"))</f>
        <v>-</v>
      </c>
      <c r="B915" s="25" t="str">
        <f>IF(Pengawas!B915="","-",IF(LEN(Pengawas!B915)&lt;4,"Cek lagi","OK"))</f>
        <v>-</v>
      </c>
      <c r="C915" s="25" t="str">
        <f>IF(Pengawas!C915="","-",IF(LEN(Pengawas!C915)&lt;&gt;18,"Tidak valid","OK"))</f>
        <v>-</v>
      </c>
      <c r="D915" s="25" t="str">
        <f>IF(Pengawas!D915="","-",IF(LEN(Pengawas!D915)&lt;&gt;16,"Tidak valid","OK"))</f>
        <v>-</v>
      </c>
      <c r="E915" s="25" t="str">
        <f>IF(Pengawas!E915="","-",IF(LEN(Pengawas!E915)&lt;4,"Cek lagi","OK"))</f>
        <v>-</v>
      </c>
      <c r="F915" s="25" t="str">
        <f>IF(Pengawas!F915="","-",IF(LEN(Pengawas!F915)&lt;&gt;16,"Tidak valid","OK"))</f>
        <v>-</v>
      </c>
      <c r="G915" s="25" t="str">
        <f>IF(Pengawas!G915="","-",IF(LEN(Pengawas!G915)&lt;4,"Cek lagi","OK"))</f>
        <v>-</v>
      </c>
      <c r="H915" s="26" t="str">
        <f>IF(Pengawas!H915="","-",IF(VALUE(LEFT(Pengawas!H915,2))&gt;31,"Tanggal tidak valid",IF(VALUE(LEFT(RIGHT(Pengawas!H915,7),2))&gt;12,"Bulan tidak valid",IF(VALUE(RIGHT(Pengawas!H915,4))&gt;1990,"Umur terlalu muda",IF(VALUE(RIGHT(Pengawas!H915,4))&lt;1955,"Umur terlalu tua","OK")))))</f>
        <v>-</v>
      </c>
      <c r="I915" s="25" t="str">
        <f>IF(Pengawas!I915="","-",IF(Pengawas!I915="L","OK",IF(Pengawas!I915="P","OK","Tidak valid")))</f>
        <v>-</v>
      </c>
      <c r="J915" s="25" t="str">
        <f>IF(Pengawas!J915="","-",IF(LEN(Pengawas!J915)&lt;4,"Cek lagi","OK"))</f>
        <v>-</v>
      </c>
      <c r="K915" s="25" t="str">
        <f>IF(Pengawas!K915="","-",IF(Pengawas!K915&gt;5,"Tidak valid",IF(Pengawas!K915&lt;1,"Tidak valid","OK")))</f>
        <v>-</v>
      </c>
      <c r="L915" s="25" t="str">
        <f>IF(Pengawas!L915="","-",IF(VALUE(LEFT(Pengawas!L915,1))&gt;1,"Tidak valid","OK"))</f>
        <v>-</v>
      </c>
      <c r="M915" s="25" t="str">
        <f>IF(Pengawas!M915="","-",IF(VALUE(LEFT(Pengawas!M915,1))&gt;1,"Tidak valid","OK"))</f>
        <v>-</v>
      </c>
      <c r="N915" s="25" t="str">
        <f>IF(Pengawas!N915="","-",IF(VALUE(LEFT(Pengawas!N915,2))&gt;31,"Tanggal tidak valid",IF(VALUE(LEFT(RIGHT(Pengawas!N915,7),2))&gt;12,"Bulan tidak valid",IF(VALUE(RIGHT(Pengawas!N915,4))&gt;2015,"Tahun cek lagi",IF(VALUE(RIGHT(Pengawas!N915,4))&lt;1930,"Tahun cek lagi","OK")))))</f>
        <v>-</v>
      </c>
      <c r="O915" s="26" t="str">
        <f>IF(Pengawas!O915="","-",IF(VALUE(LEFT(Pengawas!O915,2))&gt;31,"Tanggal tidak valid",IF(VALUE(LEFT(RIGHT(Pengawas!O915,7),2))&gt;12,"Bulan tidak valid",IF(VALUE(RIGHT(Pengawas!O915,4))&gt;2015,"Tahun cek lagi",IF(VALUE(RIGHT(Pengawas!O915,4))&lt;1930,"Tahun cek lagi","OK")))))</f>
        <v>-</v>
      </c>
      <c r="P915" s="26" t="str">
        <f>IF(Pengawas!P915="","-",IF(VALUE(LEFT(Pengawas!P915,2))&gt;31,"Tanggal tidak valid",IF(VALUE(LEFT(RIGHT(Pengawas!P915,7),2))&gt;12,"Bulan tidak valid",IF(VALUE(RIGHT(Pengawas!P915,4))&gt;2015,"Tahun cek lagi",IF(VALUE(RIGHT(Pengawas!P915,4))&lt;1930,"Tahun cek lagi","OK")))))</f>
        <v>-</v>
      </c>
      <c r="Q915" s="25" t="str">
        <f>IF(Pengawas!Q915="","-",IF(Pengawas!Q915&gt;3,"Tidak valid",IF(Pengawas!Q915&lt;1,"Tidak valid","OK")))</f>
        <v>-</v>
      </c>
      <c r="R915" s="25" t="str">
        <f>IF(Pengawas!R915="","-",IF(Pengawas!R915&gt;20000000,"Cek lagi",IF(Pengawas!R915&lt;50000,"Cek lagi","OK")))</f>
        <v>-</v>
      </c>
      <c r="S915" s="25" t="str">
        <f>IF(Pengawas!S915="","-",IF(Pengawas!S915&gt;3,"Tidak valid",IF(Pengawas!S915&lt;1,"Tidak valid","OK")))</f>
        <v>-</v>
      </c>
      <c r="T915" s="25" t="str">
        <f>IF(Pengawas!T915="","-",IF(Pengawas!T915&gt;6,"Tidak valid",IF(Pengawas!T915&lt;1,"Tidak valid","OK")))</f>
        <v>-</v>
      </c>
      <c r="U915" s="25" t="str">
        <f>IF(Pengawas!U915="","-",IF(Pengawas!U915&gt;4,"Tidak valid",IF(Pengawas!U915&lt;1,"Tidak valid","OK")))</f>
        <v>-</v>
      </c>
      <c r="V915" s="25" t="str">
        <f>IF(Pengawas!V915="","-",IF(Pengawas!V915&gt;2,"Tidak valid",IF(Pengawas!V915&lt;1,"Tidak valid","OK")))</f>
        <v>-</v>
      </c>
      <c r="W915" s="25" t="str">
        <f>IF(Pengawas!V915="","-",IF(Pengawas!V915=1,IF(Pengawas!W915="","Harap diisi","OK"),IF(Pengawas!V915=2,IF(Pengawas!W915="","Harap diisi","OK"),IF(Pengawas!V916&lt;1,"-",IF(Pengawas!V916&gt;2,"-","OK")))))</f>
        <v>-</v>
      </c>
      <c r="X915" s="25" t="str">
        <f>IF(Pengawas!V915="","-",IF(Pengawas!V915=1,IF(Pengawas!X915="","Harap diisi","OK"),IF(Pengawas!V915=2,IF(Pengawas!X915="","Harap diisi","OK"),IF(Pengawas!V916&lt;1,"-",IF(Pengawas!V916&gt;2,"-","OK")))))</f>
        <v>-</v>
      </c>
      <c r="Y915" s="25" t="str">
        <f>IF(Pengawas!V915="","-",IF(Pengawas!V915=1,IF(Pengawas!Y915="","Harap diisi","OK"),IF(Pengawas!V915=2,IF(Pengawas!Y915="","Harap diisi","OK"),IF(Pengawas!V916&lt;1,"-",IF(Pengawas!V916&gt;2,"-","OK")))))</f>
        <v>-</v>
      </c>
      <c r="Z915" s="25" t="str">
        <f>IF(Pengawas!V915="","-",IF(Pengawas!V915=1,IF(Pengawas!Z915="","Harap diisi","OK"),IF(Pengawas!V915=2,IF(Pengawas!Z915="","Harap diisi","OK"),IF(Pengawas!V916&lt;1,"-",IF(Pengawas!V916&gt;2,"-","OK")))))</f>
        <v>-</v>
      </c>
      <c r="AA915" s="25" t="str">
        <f>IF(Pengawas!V915="","-",IF(Pengawas!V915=1,IF(Pengawas!AA915="","Harap diisi","OK"),IF(Pengawas!V915=2,IF(Pengawas!AA915="","Harap diisi","OK"),IF(Pengawas!V916&lt;1,"-",IF(Pengawas!V916&gt;2,"-","OK")))))</f>
        <v>-</v>
      </c>
      <c r="AB915" s="25" t="str">
        <f>IF(Pengawas!V915="","-",IF(Pengawas!V915=1,IF(Pengawas!AB915="","Harap diisi","OK"),IF(Pengawas!V915=2,IF(Pengawas!AB915="","Harap diisi","OK"),IF(Pengawas!V916&lt;1,"-",IF(Pengawas!V916&gt;2,"-","OK")))))</f>
        <v>-</v>
      </c>
      <c r="AC915" s="25" t="str">
        <f>IF(Pengawas!V915="","-",IF(Pengawas!V915=1,IF(Pengawas!AC915="","Harap diisi","OK"),IF(Pengawas!V915=2,IF(Pengawas!AC915="","Harap diisi","OK"),IF(Pengawas!V916&lt;1,"-",IF(Pengawas!V916&gt;2,"-","OK")))))</f>
        <v>-</v>
      </c>
      <c r="AD915" s="25" t="str">
        <f>IF(Pengawas!V915="","-",IF(Pengawas!V915=1,IF(Pengawas!AD915="","OK","Harap dikosongkan"),IF(Pengawas!V915=2,IF(Pengawas!AD915="","Harap diisi","OK"),IF(Pengawas!V916&lt;1,"-",IF(Pengawas!V916&gt;2,"-","OK")))))</f>
        <v>-</v>
      </c>
      <c r="AE915" s="25" t="str">
        <f>IF(Pengawas!V915="","-",IF(Pengawas!V915=1,IF(Pengawas!AE915="","OK","Harap dikosongkan"),IF(Pengawas!V915=2,IF(Pengawas!AE915="","Harap diisi","OK"),IF(Pengawas!V916&lt;1,"-",IF(Pengawas!V916&gt;2,"-","OK")))))</f>
        <v>-</v>
      </c>
      <c r="AF915" s="25" t="str">
        <f>IF(Pengawas!V915="","-",IF(Pengawas!V915=1,IF(Pengawas!AF915="","OK","Harap dikosongkan"),IF(Pengawas!V915=2,IF(Pengawas!AF915="","Harap diisi","OK"),IF(Pengawas!V916&lt;1,"-",IF(Pengawas!V916&gt;2,"-","OK")))))</f>
        <v>-</v>
      </c>
      <c r="AG915" s="25" t="str">
        <f>IF(Pengawas!V915="","-",IF(Pengawas!V915=1,IF(Pengawas!AG915="","OK","Harap dikosongkan"),IF(Pengawas!V915=2,IF(Pengawas!AG915="","Harap diisi","OK"),IF(Pengawas!V916&lt;1,"-",IF(Pengawas!V916&gt;2,"-","OK")))))</f>
        <v>-</v>
      </c>
      <c r="AH915" s="25" t="str">
        <f>IF(Pengawas!V915="","-",IF(Pengawas!V915=1,IF(Pengawas!AH915="","OK","Harap dikosongkan"),IF(Pengawas!V915=2,IF(Pengawas!AH915="","Harap diisi","OK"),IF(Pengawas!V916&lt;1,"-",IF(Pengawas!V916&gt;2,"-","OK")))))</f>
        <v>-</v>
      </c>
      <c r="AI915" s="25" t="str">
        <f>IF(Pengawas!V915="","-",IF(Pengawas!V915=1,IF(Pengawas!AI915="","OK","Harap dikosongkan"),IF(Pengawas!V915=2,IF(Pengawas!AI915="","Harap diisi","OK"),IF(Pengawas!V916&lt;1,"-",IF(Pengawas!V916&gt;2,"-","OK")))))</f>
        <v>-</v>
      </c>
      <c r="AJ915" s="25" t="str">
        <f>IF(Pengawas!V915="","-",IF(Pengawas!V915=1,IF(Pengawas!AJ915="","OK","Harap dikosongkan"),IF(Pengawas!V915=2,IF(Pengawas!AJ915="","Harap diisi","OK"),IF(Pengawas!V916&lt;1,"-",IF(Pengawas!V916&gt;2,"-","OK")))))</f>
        <v>-</v>
      </c>
      <c r="AK915" s="25" t="str">
        <f>IF(Pengawas!V915="","-",IF(Pengawas!V915=1,IF(Pengawas!AK915="","OK","Harap dikosongkan"),IF(Pengawas!V915=2,IF(Pengawas!AK915="","Harap diisi","OK"),IF(Pengawas!V916&lt;1,"-",IF(Pengawas!V916&gt;2,"-","OK")))))</f>
        <v>-</v>
      </c>
      <c r="AL915" s="25" t="str">
        <f>IF(Pengawas!AL915="","-",IF(Pengawas!AL915&gt;3,"Tidak valid",IF(Pengawas!AL915&lt;1,"Tidak valid","OK")))</f>
        <v>-</v>
      </c>
      <c r="AM915" s="25" t="str">
        <f>IF(Pengawas!AL915="",IF(Pengawas!AM915="","-","Harap dikosongkan"),IF(Pengawas!AL915&lt;&gt;1,IF(Pengawas!AM915="","OK","Harap dikosongkan"),IF(Pengawas!AM915="","Harap diisi",IF(Pengawas!AM915&gt;2015,"Cek lagi",IF(Pengawas!AM915&lt;2005,"Cek lagi","OK")))))</f>
        <v>-</v>
      </c>
      <c r="AN915" s="25" t="str">
        <f>IF(Pengawas!AL915="",IF(Pengawas!AN915="","-","Harap dikosongkan"),IF(Pengawas!AL915&lt;&gt;1,IF(Pengawas!AN915="","OK","Harap dikosongkan"),IF(Pengawas!AN915="","Harap diisi",IF(VALUE(Pengawas!AN915)&gt;33,"Tidak valid",IF(VALUE(Pengawas!AN915)&lt;1,"Tidak valid","OK")))))</f>
        <v>-</v>
      </c>
      <c r="AO915" s="25" t="str">
        <f>IF(Pengawas!AL915="",IF(Pengawas!AO915="","-","Harap dikosongkan"),IF(Pengawas!AL915&lt;&gt;1,IF(Pengawas!AO915="","OK","Harap dikosongkan"),IF(Pengawas!AO915="","Harap diisi",IF(Pengawas!AO915&gt;1,"Tidak valid","OK"))))</f>
        <v>-</v>
      </c>
      <c r="AP915" s="25" t="str">
        <f>IF(Pengawas!AL915&gt;1,"OK",IF(Pengawas!AO915="",IF(Pengawas!AP915="","-","Kolom AO cek lagi"),IF(Pengawas!AO915=0,IF(Pengawas!AP915="","OK","Harap dikosongkan"),IF(Pengawas!AP915="","Harap diisi",IF(LEN(Pengawas!AP915)&lt;12,"Tidak valid",IF(LEN(Pengawas!AP915)&gt;14,"Tidak valid","OK"))))))</f>
        <v>-</v>
      </c>
      <c r="AQ915" s="26" t="str">
        <f>IF(Pengawas!AL915&gt;1,"OK",IF(Pengawas!AO915="",IF(Pengawas!AQ915="","-","Kolom AO cek lagi"),IF(Pengawas!AO915=0,IF(Pengawas!AQ915="","OK","Harap dikosongkan"),IF(Pengawas!AQ915="","Harap diisi",IF(LEN(Pengawas!AQ915)&lt;5,"Cek lagi","OK")))))</f>
        <v>-</v>
      </c>
      <c r="AR915" s="26" t="str">
        <f>IF(Pengawas!AL915&gt;1,"OK",IF(Pengawas!AO915="",IF(Pengawas!AR915="","-","Kolom AT cek lagi"),IF(Pengawas!AO915=0,IF(Pengawas!AR915="","OK","Harap dikosongkan"),IF(Pengawas!AR915="","Harap diisi",IF(VALUE(LEFT(Pengawas!AR915,2))&gt;31,"Tanggal tidak valid",IF(VALUE(LEFT(RIGHT(Pengawas!AR915,7),2))&gt;12,"Bulan tidak valid",IF(VALUE(RIGHT(Pengawas!AR915,4))&gt;2016,"Tahun cek lagi",IF(VALUE(RIGHT(Pengawas!AR915,4))&lt;2005,"Tahun cek lagi","OK"))))))))</f>
        <v>-</v>
      </c>
      <c r="AS915" s="25" t="str">
        <f>IF(Pengawas!AP915="",IF(Pengawas!AS915="","-","Harap dikosongkan"),IF(Pengawas!AP915&lt;&gt;"",IF(Pengawas!AS915="","Harap diisi",IF(Pengawas!AS915&gt;1,"Tidak valid","OK"))))</f>
        <v>-</v>
      </c>
      <c r="AT915" s="25" t="str">
        <f>IF(Pengawas!AS915="",IF(Pengawas!AT915="","-","Harap dikosongkan"),IF(Pengawas!AS915&lt;&gt;1,IF(Pengawas!AT915="","OK","Harap dikosongkan"),IF(Pengawas!AS915="",IF(Pengawas!AT915="","-","Harap dikosongkan"),IF(Pengawas!AS915=0,IF(Pengawas!AT915="","OK","Harap dikosongkan"),IF(Pengawas!AT915="","Harap diisi",IF(Pengawas!AT915&gt;2016,"Cek lagi",IF(Pengawas!AT915&lt;2005,"Cek lagi",IF(Pengawas!AM915&gt;Pengawas!AT915,"Cek lagi dengan Kolom AL","OK"))))))))</f>
        <v>-</v>
      </c>
      <c r="AU915" s="25" t="str">
        <f>IF(Pengawas!AS915="",IF(Pengawas!AU915="","-","Harap dikosongkan"),IF(Pengawas!AS915&lt;&gt;1,IF(Pengawas!AU915="","OK","Harap dikosongkan"),IF(Pengawas!AS915="",IF(Pengawas!AU915="","-","Harap dikosongkan"),IF(Pengawas!AS915=0,IF(Pengawas!AU915="","OK","Harap dikosongkan"),IF(Pengawas!AU915="","Harap diisi",IF(Pengawas!AU915&gt;20000000,"Cek lagi",IF(Pengawas!AU915&lt;100000,"Cek lagi","OK")))))))</f>
        <v>-</v>
      </c>
      <c r="AV915" s="25" t="str">
        <f>IF(Pengawas!AV915="","-",IF(Pengawas!AV915&gt;3,"Tidak valid","OK"))</f>
        <v>-</v>
      </c>
      <c r="AW915" s="25" t="str">
        <f>IF(Pengawas!AV915="",IF(Pengawas!AW915="","-","Harap dikosongkan"),IF(Pengawas!AV915=0,IF(Pengawas!AW915="","OK","Harap dikosongkan"),IF(Pengawas!AV915&gt;0,IF(Pengawas!AW915="","Harap diisi",IF(Pengawas!AW915&gt;2015,"Tidak valid","OK")))))</f>
        <v>-</v>
      </c>
      <c r="AX915" s="25" t="str">
        <f>IF(Pengawas!AV915="",IF(Pengawas!AX915="","-","Harap dikosongkan"),IF(Pengawas!AV915=0,IF(Pengawas!AX915="","OK","Harap dikosongkan"),IF(Pengawas!AV915&gt;0,IF(Pengawas!AX915="","Harap diisi",IF(Pengawas!AX915="","-",IF(Pengawas!AX915&gt;1,"Tidak valid","OK"))))))</f>
        <v>-</v>
      </c>
      <c r="AY915" s="25" t="str">
        <f>IF(Pengawas!AY915="","-",IF(Pengawas!AY915&gt;2,"Tidak valid","OK"))</f>
        <v>-</v>
      </c>
      <c r="AZ915" s="25" t="str">
        <f>IF(Pengawas!AY915="",IF(Pengawas!AZ915="","-","Harap dikosongkan"),IF(Pengawas!AY915=0,IF(Pengawas!AZ915="","OK","Harap dikosongkan"),IF(Pengawas!AZ915="","Harap diisi",IF(Pengawas!AZ915&gt;2015,"Cek lagi",IF(Pengawas!AZ915&lt;2000,"Cek lagi","OK")))))</f>
        <v>-</v>
      </c>
      <c r="BA915" s="25" t="str">
        <f>IF(Pengawas!BA915="","-",IF(LEN(Pengawas!BA915)&lt;5,"Cek lagi","OK"))</f>
        <v>-</v>
      </c>
      <c r="BB915" s="25" t="str">
        <f>IF(Pengawas!BB915="","-",IF(LEN(Pengawas!BB915)&lt;4,"Cek lagi","OK"))</f>
        <v>-</v>
      </c>
      <c r="BC915" s="25" t="str">
        <f>IF(Pengawas!BC915="","-",IF(LEN(Pengawas!BC915)&lt;4,"Cek lagi","OK"))</f>
        <v>-</v>
      </c>
      <c r="BD915" s="25" t="str">
        <f>IF(Pengawas!BD915="","-",IF(LEN(Pengawas!BD915)&lt;4,"Cek lagi","OK"))</f>
        <v>-</v>
      </c>
      <c r="BE915" s="25" t="str">
        <f>IF(Pengawas!BE915="","-",IF(LEN(Pengawas!BE915)&lt;4,"Cek lagi","OK"))</f>
        <v>-</v>
      </c>
      <c r="BF915" s="25" t="str">
        <f>IF(Pengawas!BF915="","-",IF(LEN(Pengawas!BF915)&lt;&gt;5,"Tidak valid","OK"))</f>
        <v>-</v>
      </c>
      <c r="BG915" s="25" t="str">
        <f>IF(Pengawas!BG915="","-",IF(LEN(Pengawas!BG915)&lt;9,"Cek lagi",IF(LEN(Pengawas!BG915)&gt;14,"Cek lagi","OK")))</f>
        <v>-</v>
      </c>
    </row>
    <row r="916" spans="1:59" ht="15" customHeight="1" x14ac:dyDescent="0.2">
      <c r="A916" s="25" t="str">
        <f>IF(Pengawas!A916="","-",IF(LEN(Pengawas!A916)&lt;4,"Cek lagi","OK"))</f>
        <v>-</v>
      </c>
      <c r="B916" s="25" t="str">
        <f>IF(Pengawas!B916="","-",IF(LEN(Pengawas!B916)&lt;4,"Cek lagi","OK"))</f>
        <v>-</v>
      </c>
      <c r="C916" s="25" t="str">
        <f>IF(Pengawas!C916="","-",IF(LEN(Pengawas!C916)&lt;&gt;18,"Tidak valid","OK"))</f>
        <v>-</v>
      </c>
      <c r="D916" s="25" t="str">
        <f>IF(Pengawas!D916="","-",IF(LEN(Pengawas!D916)&lt;&gt;16,"Tidak valid","OK"))</f>
        <v>-</v>
      </c>
      <c r="E916" s="25" t="str">
        <f>IF(Pengawas!E916="","-",IF(LEN(Pengawas!E916)&lt;4,"Cek lagi","OK"))</f>
        <v>-</v>
      </c>
      <c r="F916" s="25" t="str">
        <f>IF(Pengawas!F916="","-",IF(LEN(Pengawas!F916)&lt;&gt;16,"Tidak valid","OK"))</f>
        <v>-</v>
      </c>
      <c r="G916" s="25" t="str">
        <f>IF(Pengawas!G916="","-",IF(LEN(Pengawas!G916)&lt;4,"Cek lagi","OK"))</f>
        <v>-</v>
      </c>
      <c r="H916" s="26" t="str">
        <f>IF(Pengawas!H916="","-",IF(VALUE(LEFT(Pengawas!H916,2))&gt;31,"Tanggal tidak valid",IF(VALUE(LEFT(RIGHT(Pengawas!H916,7),2))&gt;12,"Bulan tidak valid",IF(VALUE(RIGHT(Pengawas!H916,4))&gt;1990,"Umur terlalu muda",IF(VALUE(RIGHT(Pengawas!H916,4))&lt;1955,"Umur terlalu tua","OK")))))</f>
        <v>-</v>
      </c>
      <c r="I916" s="25" t="str">
        <f>IF(Pengawas!I916="","-",IF(Pengawas!I916="L","OK",IF(Pengawas!I916="P","OK","Tidak valid")))</f>
        <v>-</v>
      </c>
      <c r="J916" s="25" t="str">
        <f>IF(Pengawas!J916="","-",IF(LEN(Pengawas!J916)&lt;4,"Cek lagi","OK"))</f>
        <v>-</v>
      </c>
      <c r="K916" s="25" t="str">
        <f>IF(Pengawas!K916="","-",IF(Pengawas!K916&gt;5,"Tidak valid",IF(Pengawas!K916&lt;1,"Tidak valid","OK")))</f>
        <v>-</v>
      </c>
      <c r="L916" s="25" t="str">
        <f>IF(Pengawas!L916="","-",IF(VALUE(LEFT(Pengawas!L916,1))&gt;1,"Tidak valid","OK"))</f>
        <v>-</v>
      </c>
      <c r="M916" s="25" t="str">
        <f>IF(Pengawas!M916="","-",IF(VALUE(LEFT(Pengawas!M916,1))&gt;1,"Tidak valid","OK"))</f>
        <v>-</v>
      </c>
      <c r="N916" s="25" t="str">
        <f>IF(Pengawas!N916="","-",IF(VALUE(LEFT(Pengawas!N916,2))&gt;31,"Tanggal tidak valid",IF(VALUE(LEFT(RIGHT(Pengawas!N916,7),2))&gt;12,"Bulan tidak valid",IF(VALUE(RIGHT(Pengawas!N916,4))&gt;2015,"Tahun cek lagi",IF(VALUE(RIGHT(Pengawas!N916,4))&lt;1930,"Tahun cek lagi","OK")))))</f>
        <v>-</v>
      </c>
      <c r="O916" s="26" t="str">
        <f>IF(Pengawas!O916="","-",IF(VALUE(LEFT(Pengawas!O916,2))&gt;31,"Tanggal tidak valid",IF(VALUE(LEFT(RIGHT(Pengawas!O916,7),2))&gt;12,"Bulan tidak valid",IF(VALUE(RIGHT(Pengawas!O916,4))&gt;2015,"Tahun cek lagi",IF(VALUE(RIGHT(Pengawas!O916,4))&lt;1930,"Tahun cek lagi","OK")))))</f>
        <v>-</v>
      </c>
      <c r="P916" s="26" t="str">
        <f>IF(Pengawas!P916="","-",IF(VALUE(LEFT(Pengawas!P916,2))&gt;31,"Tanggal tidak valid",IF(VALUE(LEFT(RIGHT(Pengawas!P916,7),2))&gt;12,"Bulan tidak valid",IF(VALUE(RIGHT(Pengawas!P916,4))&gt;2015,"Tahun cek lagi",IF(VALUE(RIGHT(Pengawas!P916,4))&lt;1930,"Tahun cek lagi","OK")))))</f>
        <v>-</v>
      </c>
      <c r="Q916" s="25" t="str">
        <f>IF(Pengawas!Q916="","-",IF(Pengawas!Q916&gt;3,"Tidak valid",IF(Pengawas!Q916&lt;1,"Tidak valid","OK")))</f>
        <v>-</v>
      </c>
      <c r="R916" s="25" t="str">
        <f>IF(Pengawas!R916="","-",IF(Pengawas!R916&gt;20000000,"Cek lagi",IF(Pengawas!R916&lt;50000,"Cek lagi","OK")))</f>
        <v>-</v>
      </c>
      <c r="S916" s="25" t="str">
        <f>IF(Pengawas!S916="","-",IF(Pengawas!S916&gt;3,"Tidak valid",IF(Pengawas!S916&lt;1,"Tidak valid","OK")))</f>
        <v>-</v>
      </c>
      <c r="T916" s="25" t="str">
        <f>IF(Pengawas!T916="","-",IF(Pengawas!T916&gt;6,"Tidak valid",IF(Pengawas!T916&lt;1,"Tidak valid","OK")))</f>
        <v>-</v>
      </c>
      <c r="U916" s="25" t="str">
        <f>IF(Pengawas!U916="","-",IF(Pengawas!U916&gt;4,"Tidak valid",IF(Pengawas!U916&lt;1,"Tidak valid","OK")))</f>
        <v>-</v>
      </c>
      <c r="V916" s="25" t="str">
        <f>IF(Pengawas!V916="","-",IF(Pengawas!V916&gt;2,"Tidak valid",IF(Pengawas!V916&lt;1,"Tidak valid","OK")))</f>
        <v>-</v>
      </c>
      <c r="W916" s="25" t="str">
        <f>IF(Pengawas!V916="","-",IF(Pengawas!V916=1,IF(Pengawas!W916="","Harap diisi","OK"),IF(Pengawas!V916=2,IF(Pengawas!W916="","Harap diisi","OK"),IF(Pengawas!V917&lt;1,"-",IF(Pengawas!V917&gt;2,"-","OK")))))</f>
        <v>-</v>
      </c>
      <c r="X916" s="25" t="str">
        <f>IF(Pengawas!V916="","-",IF(Pengawas!V916=1,IF(Pengawas!X916="","Harap diisi","OK"),IF(Pengawas!V916=2,IF(Pengawas!X916="","Harap diisi","OK"),IF(Pengawas!V917&lt;1,"-",IF(Pengawas!V917&gt;2,"-","OK")))))</f>
        <v>-</v>
      </c>
      <c r="Y916" s="25" t="str">
        <f>IF(Pengawas!V916="","-",IF(Pengawas!V916=1,IF(Pengawas!Y916="","Harap diisi","OK"),IF(Pengawas!V916=2,IF(Pengawas!Y916="","Harap diisi","OK"),IF(Pengawas!V917&lt;1,"-",IF(Pengawas!V917&gt;2,"-","OK")))))</f>
        <v>-</v>
      </c>
      <c r="Z916" s="25" t="str">
        <f>IF(Pengawas!V916="","-",IF(Pengawas!V916=1,IF(Pengawas!Z916="","Harap diisi","OK"),IF(Pengawas!V916=2,IF(Pengawas!Z916="","Harap diisi","OK"),IF(Pengawas!V917&lt;1,"-",IF(Pengawas!V917&gt;2,"-","OK")))))</f>
        <v>-</v>
      </c>
      <c r="AA916" s="25" t="str">
        <f>IF(Pengawas!V916="","-",IF(Pengawas!V916=1,IF(Pengawas!AA916="","Harap diisi","OK"),IF(Pengawas!V916=2,IF(Pengawas!AA916="","Harap diisi","OK"),IF(Pengawas!V917&lt;1,"-",IF(Pengawas!V917&gt;2,"-","OK")))))</f>
        <v>-</v>
      </c>
      <c r="AB916" s="25" t="str">
        <f>IF(Pengawas!V916="","-",IF(Pengawas!V916=1,IF(Pengawas!AB916="","Harap diisi","OK"),IF(Pengawas!V916=2,IF(Pengawas!AB916="","Harap diisi","OK"),IF(Pengawas!V917&lt;1,"-",IF(Pengawas!V917&gt;2,"-","OK")))))</f>
        <v>-</v>
      </c>
      <c r="AC916" s="25" t="str">
        <f>IF(Pengawas!V916="","-",IF(Pengawas!V916=1,IF(Pengawas!AC916="","Harap diisi","OK"),IF(Pengawas!V916=2,IF(Pengawas!AC916="","Harap diisi","OK"),IF(Pengawas!V917&lt;1,"-",IF(Pengawas!V917&gt;2,"-","OK")))))</f>
        <v>-</v>
      </c>
      <c r="AD916" s="25" t="str">
        <f>IF(Pengawas!V916="","-",IF(Pengawas!V916=1,IF(Pengawas!AD916="","OK","Harap dikosongkan"),IF(Pengawas!V916=2,IF(Pengawas!AD916="","Harap diisi","OK"),IF(Pengawas!V917&lt;1,"-",IF(Pengawas!V917&gt;2,"-","OK")))))</f>
        <v>-</v>
      </c>
      <c r="AE916" s="25" t="str">
        <f>IF(Pengawas!V916="","-",IF(Pengawas!V916=1,IF(Pengawas!AE916="","OK","Harap dikosongkan"),IF(Pengawas!V916=2,IF(Pengawas!AE916="","Harap diisi","OK"),IF(Pengawas!V917&lt;1,"-",IF(Pengawas!V917&gt;2,"-","OK")))))</f>
        <v>-</v>
      </c>
      <c r="AF916" s="25" t="str">
        <f>IF(Pengawas!V916="","-",IF(Pengawas!V916=1,IF(Pengawas!AF916="","OK","Harap dikosongkan"),IF(Pengawas!V916=2,IF(Pengawas!AF916="","Harap diisi","OK"),IF(Pengawas!V917&lt;1,"-",IF(Pengawas!V917&gt;2,"-","OK")))))</f>
        <v>-</v>
      </c>
      <c r="AG916" s="25" t="str">
        <f>IF(Pengawas!V916="","-",IF(Pengawas!V916=1,IF(Pengawas!AG916="","OK","Harap dikosongkan"),IF(Pengawas!V916=2,IF(Pengawas!AG916="","Harap diisi","OK"),IF(Pengawas!V917&lt;1,"-",IF(Pengawas!V917&gt;2,"-","OK")))))</f>
        <v>-</v>
      </c>
      <c r="AH916" s="25" t="str">
        <f>IF(Pengawas!V916="","-",IF(Pengawas!V916=1,IF(Pengawas!AH916="","OK","Harap dikosongkan"),IF(Pengawas!V916=2,IF(Pengawas!AH916="","Harap diisi","OK"),IF(Pengawas!V917&lt;1,"-",IF(Pengawas!V917&gt;2,"-","OK")))))</f>
        <v>-</v>
      </c>
      <c r="AI916" s="25" t="str">
        <f>IF(Pengawas!V916="","-",IF(Pengawas!V916=1,IF(Pengawas!AI916="","OK","Harap dikosongkan"),IF(Pengawas!V916=2,IF(Pengawas!AI916="","Harap diisi","OK"),IF(Pengawas!V917&lt;1,"-",IF(Pengawas!V917&gt;2,"-","OK")))))</f>
        <v>-</v>
      </c>
      <c r="AJ916" s="25" t="str">
        <f>IF(Pengawas!V916="","-",IF(Pengawas!V916=1,IF(Pengawas!AJ916="","OK","Harap dikosongkan"),IF(Pengawas!V916=2,IF(Pengawas!AJ916="","Harap diisi","OK"),IF(Pengawas!V917&lt;1,"-",IF(Pengawas!V917&gt;2,"-","OK")))))</f>
        <v>-</v>
      </c>
      <c r="AK916" s="25" t="str">
        <f>IF(Pengawas!V916="","-",IF(Pengawas!V916=1,IF(Pengawas!AK916="","OK","Harap dikosongkan"),IF(Pengawas!V916=2,IF(Pengawas!AK916="","Harap diisi","OK"),IF(Pengawas!V917&lt;1,"-",IF(Pengawas!V917&gt;2,"-","OK")))))</f>
        <v>-</v>
      </c>
      <c r="AL916" s="25" t="str">
        <f>IF(Pengawas!AL916="","-",IF(Pengawas!AL916&gt;3,"Tidak valid",IF(Pengawas!AL916&lt;1,"Tidak valid","OK")))</f>
        <v>-</v>
      </c>
      <c r="AM916" s="25" t="str">
        <f>IF(Pengawas!AL916="",IF(Pengawas!AM916="","-","Harap dikosongkan"),IF(Pengawas!AL916&lt;&gt;1,IF(Pengawas!AM916="","OK","Harap dikosongkan"),IF(Pengawas!AM916="","Harap diisi",IF(Pengawas!AM916&gt;2015,"Cek lagi",IF(Pengawas!AM916&lt;2005,"Cek lagi","OK")))))</f>
        <v>-</v>
      </c>
      <c r="AN916" s="25" t="str">
        <f>IF(Pengawas!AL916="",IF(Pengawas!AN916="","-","Harap dikosongkan"),IF(Pengawas!AL916&lt;&gt;1,IF(Pengawas!AN916="","OK","Harap dikosongkan"),IF(Pengawas!AN916="","Harap diisi",IF(VALUE(Pengawas!AN916)&gt;33,"Tidak valid",IF(VALUE(Pengawas!AN916)&lt;1,"Tidak valid","OK")))))</f>
        <v>-</v>
      </c>
      <c r="AO916" s="25" t="str">
        <f>IF(Pengawas!AL916="",IF(Pengawas!AO916="","-","Harap dikosongkan"),IF(Pengawas!AL916&lt;&gt;1,IF(Pengawas!AO916="","OK","Harap dikosongkan"),IF(Pengawas!AO916="","Harap diisi",IF(Pengawas!AO916&gt;1,"Tidak valid","OK"))))</f>
        <v>-</v>
      </c>
      <c r="AP916" s="25" t="str">
        <f>IF(Pengawas!AL916&gt;1,"OK",IF(Pengawas!AO916="",IF(Pengawas!AP916="","-","Kolom AO cek lagi"),IF(Pengawas!AO916=0,IF(Pengawas!AP916="","OK","Harap dikosongkan"),IF(Pengawas!AP916="","Harap diisi",IF(LEN(Pengawas!AP916)&lt;12,"Tidak valid",IF(LEN(Pengawas!AP916)&gt;14,"Tidak valid","OK"))))))</f>
        <v>-</v>
      </c>
      <c r="AQ916" s="26" t="str">
        <f>IF(Pengawas!AL916&gt;1,"OK",IF(Pengawas!AO916="",IF(Pengawas!AQ916="","-","Kolom AO cek lagi"),IF(Pengawas!AO916=0,IF(Pengawas!AQ916="","OK","Harap dikosongkan"),IF(Pengawas!AQ916="","Harap diisi",IF(LEN(Pengawas!AQ916)&lt;5,"Cek lagi","OK")))))</f>
        <v>-</v>
      </c>
      <c r="AR916" s="26" t="str">
        <f>IF(Pengawas!AL916&gt;1,"OK",IF(Pengawas!AO916="",IF(Pengawas!AR916="","-","Kolom AT cek lagi"),IF(Pengawas!AO916=0,IF(Pengawas!AR916="","OK","Harap dikosongkan"),IF(Pengawas!AR916="","Harap diisi",IF(VALUE(LEFT(Pengawas!AR916,2))&gt;31,"Tanggal tidak valid",IF(VALUE(LEFT(RIGHT(Pengawas!AR916,7),2))&gt;12,"Bulan tidak valid",IF(VALUE(RIGHT(Pengawas!AR916,4))&gt;2016,"Tahun cek lagi",IF(VALUE(RIGHT(Pengawas!AR916,4))&lt;2005,"Tahun cek lagi","OK"))))))))</f>
        <v>-</v>
      </c>
      <c r="AS916" s="25" t="str">
        <f>IF(Pengawas!AP916="",IF(Pengawas!AS916="","-","Harap dikosongkan"),IF(Pengawas!AP916&lt;&gt;"",IF(Pengawas!AS916="","Harap diisi",IF(Pengawas!AS916&gt;1,"Tidak valid","OK"))))</f>
        <v>-</v>
      </c>
      <c r="AT916" s="25" t="str">
        <f>IF(Pengawas!AS916="",IF(Pengawas!AT916="","-","Harap dikosongkan"),IF(Pengawas!AS916&lt;&gt;1,IF(Pengawas!AT916="","OK","Harap dikosongkan"),IF(Pengawas!AS916="",IF(Pengawas!AT916="","-","Harap dikosongkan"),IF(Pengawas!AS916=0,IF(Pengawas!AT916="","OK","Harap dikosongkan"),IF(Pengawas!AT916="","Harap diisi",IF(Pengawas!AT916&gt;2016,"Cek lagi",IF(Pengawas!AT916&lt;2005,"Cek lagi",IF(Pengawas!AM916&gt;Pengawas!AT916,"Cek lagi dengan Kolom AL","OK"))))))))</f>
        <v>-</v>
      </c>
      <c r="AU916" s="25" t="str">
        <f>IF(Pengawas!AS916="",IF(Pengawas!AU916="","-","Harap dikosongkan"),IF(Pengawas!AS916&lt;&gt;1,IF(Pengawas!AU916="","OK","Harap dikosongkan"),IF(Pengawas!AS916="",IF(Pengawas!AU916="","-","Harap dikosongkan"),IF(Pengawas!AS916=0,IF(Pengawas!AU916="","OK","Harap dikosongkan"),IF(Pengawas!AU916="","Harap diisi",IF(Pengawas!AU916&gt;20000000,"Cek lagi",IF(Pengawas!AU916&lt;100000,"Cek lagi","OK")))))))</f>
        <v>-</v>
      </c>
      <c r="AV916" s="25" t="str">
        <f>IF(Pengawas!AV916="","-",IF(Pengawas!AV916&gt;3,"Tidak valid","OK"))</f>
        <v>-</v>
      </c>
      <c r="AW916" s="25" t="str">
        <f>IF(Pengawas!AV916="",IF(Pengawas!AW916="","-","Harap dikosongkan"),IF(Pengawas!AV916=0,IF(Pengawas!AW916="","OK","Harap dikosongkan"),IF(Pengawas!AV916&gt;0,IF(Pengawas!AW916="","Harap diisi",IF(Pengawas!AW916&gt;2015,"Tidak valid","OK")))))</f>
        <v>-</v>
      </c>
      <c r="AX916" s="25" t="str">
        <f>IF(Pengawas!AV916="",IF(Pengawas!AX916="","-","Harap dikosongkan"),IF(Pengawas!AV916=0,IF(Pengawas!AX916="","OK","Harap dikosongkan"),IF(Pengawas!AV916&gt;0,IF(Pengawas!AX916="","Harap diisi",IF(Pengawas!AX916="","-",IF(Pengawas!AX916&gt;1,"Tidak valid","OK"))))))</f>
        <v>-</v>
      </c>
      <c r="AY916" s="25" t="str">
        <f>IF(Pengawas!AY916="","-",IF(Pengawas!AY916&gt;2,"Tidak valid","OK"))</f>
        <v>-</v>
      </c>
      <c r="AZ916" s="25" t="str">
        <f>IF(Pengawas!AY916="",IF(Pengawas!AZ916="","-","Harap dikosongkan"),IF(Pengawas!AY916=0,IF(Pengawas!AZ916="","OK","Harap dikosongkan"),IF(Pengawas!AZ916="","Harap diisi",IF(Pengawas!AZ916&gt;2015,"Cek lagi",IF(Pengawas!AZ916&lt;2000,"Cek lagi","OK")))))</f>
        <v>-</v>
      </c>
      <c r="BA916" s="25" t="str">
        <f>IF(Pengawas!BA916="","-",IF(LEN(Pengawas!BA916)&lt;5,"Cek lagi","OK"))</f>
        <v>-</v>
      </c>
      <c r="BB916" s="25" t="str">
        <f>IF(Pengawas!BB916="","-",IF(LEN(Pengawas!BB916)&lt;4,"Cek lagi","OK"))</f>
        <v>-</v>
      </c>
      <c r="BC916" s="25" t="str">
        <f>IF(Pengawas!BC916="","-",IF(LEN(Pengawas!BC916)&lt;4,"Cek lagi","OK"))</f>
        <v>-</v>
      </c>
      <c r="BD916" s="25" t="str">
        <f>IF(Pengawas!BD916="","-",IF(LEN(Pengawas!BD916)&lt;4,"Cek lagi","OK"))</f>
        <v>-</v>
      </c>
      <c r="BE916" s="25" t="str">
        <f>IF(Pengawas!BE916="","-",IF(LEN(Pengawas!BE916)&lt;4,"Cek lagi","OK"))</f>
        <v>-</v>
      </c>
      <c r="BF916" s="25" t="str">
        <f>IF(Pengawas!BF916="","-",IF(LEN(Pengawas!BF916)&lt;&gt;5,"Tidak valid","OK"))</f>
        <v>-</v>
      </c>
      <c r="BG916" s="25" t="str">
        <f>IF(Pengawas!BG916="","-",IF(LEN(Pengawas!BG916)&lt;9,"Cek lagi",IF(LEN(Pengawas!BG916)&gt;14,"Cek lagi","OK")))</f>
        <v>-</v>
      </c>
    </row>
    <row r="917" spans="1:59" ht="15" customHeight="1" x14ac:dyDescent="0.2">
      <c r="A917" s="25" t="str">
        <f>IF(Pengawas!A917="","-",IF(LEN(Pengawas!A917)&lt;4,"Cek lagi","OK"))</f>
        <v>-</v>
      </c>
      <c r="B917" s="25" t="str">
        <f>IF(Pengawas!B917="","-",IF(LEN(Pengawas!B917)&lt;4,"Cek lagi","OK"))</f>
        <v>-</v>
      </c>
      <c r="C917" s="25" t="str">
        <f>IF(Pengawas!C917="","-",IF(LEN(Pengawas!C917)&lt;&gt;18,"Tidak valid","OK"))</f>
        <v>-</v>
      </c>
      <c r="D917" s="25" t="str">
        <f>IF(Pengawas!D917="","-",IF(LEN(Pengawas!D917)&lt;&gt;16,"Tidak valid","OK"))</f>
        <v>-</v>
      </c>
      <c r="E917" s="25" t="str">
        <f>IF(Pengawas!E917="","-",IF(LEN(Pengawas!E917)&lt;4,"Cek lagi","OK"))</f>
        <v>-</v>
      </c>
      <c r="F917" s="25" t="str">
        <f>IF(Pengawas!F917="","-",IF(LEN(Pengawas!F917)&lt;&gt;16,"Tidak valid","OK"))</f>
        <v>-</v>
      </c>
      <c r="G917" s="25" t="str">
        <f>IF(Pengawas!G917="","-",IF(LEN(Pengawas!G917)&lt;4,"Cek lagi","OK"))</f>
        <v>-</v>
      </c>
      <c r="H917" s="26" t="str">
        <f>IF(Pengawas!H917="","-",IF(VALUE(LEFT(Pengawas!H917,2))&gt;31,"Tanggal tidak valid",IF(VALUE(LEFT(RIGHT(Pengawas!H917,7),2))&gt;12,"Bulan tidak valid",IF(VALUE(RIGHT(Pengawas!H917,4))&gt;1990,"Umur terlalu muda",IF(VALUE(RIGHT(Pengawas!H917,4))&lt;1955,"Umur terlalu tua","OK")))))</f>
        <v>-</v>
      </c>
      <c r="I917" s="25" t="str">
        <f>IF(Pengawas!I917="","-",IF(Pengawas!I917="L","OK",IF(Pengawas!I917="P","OK","Tidak valid")))</f>
        <v>-</v>
      </c>
      <c r="J917" s="25" t="str">
        <f>IF(Pengawas!J917="","-",IF(LEN(Pengawas!J917)&lt;4,"Cek lagi","OK"))</f>
        <v>-</v>
      </c>
      <c r="K917" s="25" t="str">
        <f>IF(Pengawas!K917="","-",IF(Pengawas!K917&gt;5,"Tidak valid",IF(Pengawas!K917&lt;1,"Tidak valid","OK")))</f>
        <v>-</v>
      </c>
      <c r="L917" s="25" t="str">
        <f>IF(Pengawas!L917="","-",IF(VALUE(LEFT(Pengawas!L917,1))&gt;1,"Tidak valid","OK"))</f>
        <v>-</v>
      </c>
      <c r="M917" s="25" t="str">
        <f>IF(Pengawas!M917="","-",IF(VALUE(LEFT(Pengawas!M917,1))&gt;1,"Tidak valid","OK"))</f>
        <v>-</v>
      </c>
      <c r="N917" s="25" t="str">
        <f>IF(Pengawas!N917="","-",IF(VALUE(LEFT(Pengawas!N917,2))&gt;31,"Tanggal tidak valid",IF(VALUE(LEFT(RIGHT(Pengawas!N917,7),2))&gt;12,"Bulan tidak valid",IF(VALUE(RIGHT(Pengawas!N917,4))&gt;2015,"Tahun cek lagi",IF(VALUE(RIGHT(Pengawas!N917,4))&lt;1930,"Tahun cek lagi","OK")))))</f>
        <v>-</v>
      </c>
      <c r="O917" s="26" t="str">
        <f>IF(Pengawas!O917="","-",IF(VALUE(LEFT(Pengawas!O917,2))&gt;31,"Tanggal tidak valid",IF(VALUE(LEFT(RIGHT(Pengawas!O917,7),2))&gt;12,"Bulan tidak valid",IF(VALUE(RIGHT(Pengawas!O917,4))&gt;2015,"Tahun cek lagi",IF(VALUE(RIGHT(Pengawas!O917,4))&lt;1930,"Tahun cek lagi","OK")))))</f>
        <v>-</v>
      </c>
      <c r="P917" s="26" t="str">
        <f>IF(Pengawas!P917="","-",IF(VALUE(LEFT(Pengawas!P917,2))&gt;31,"Tanggal tidak valid",IF(VALUE(LEFT(RIGHT(Pengawas!P917,7),2))&gt;12,"Bulan tidak valid",IF(VALUE(RIGHT(Pengawas!P917,4))&gt;2015,"Tahun cek lagi",IF(VALUE(RIGHT(Pengawas!P917,4))&lt;1930,"Tahun cek lagi","OK")))))</f>
        <v>-</v>
      </c>
      <c r="Q917" s="25" t="str">
        <f>IF(Pengawas!Q917="","-",IF(Pengawas!Q917&gt;3,"Tidak valid",IF(Pengawas!Q917&lt;1,"Tidak valid","OK")))</f>
        <v>-</v>
      </c>
      <c r="R917" s="25" t="str">
        <f>IF(Pengawas!R917="","-",IF(Pengawas!R917&gt;20000000,"Cek lagi",IF(Pengawas!R917&lt;50000,"Cek lagi","OK")))</f>
        <v>-</v>
      </c>
      <c r="S917" s="25" t="str">
        <f>IF(Pengawas!S917="","-",IF(Pengawas!S917&gt;3,"Tidak valid",IF(Pengawas!S917&lt;1,"Tidak valid","OK")))</f>
        <v>-</v>
      </c>
      <c r="T917" s="25" t="str">
        <f>IF(Pengawas!T917="","-",IF(Pengawas!T917&gt;6,"Tidak valid",IF(Pengawas!T917&lt;1,"Tidak valid","OK")))</f>
        <v>-</v>
      </c>
      <c r="U917" s="25" t="str">
        <f>IF(Pengawas!U917="","-",IF(Pengawas!U917&gt;4,"Tidak valid",IF(Pengawas!U917&lt;1,"Tidak valid","OK")))</f>
        <v>-</v>
      </c>
      <c r="V917" s="25" t="str">
        <f>IF(Pengawas!V917="","-",IF(Pengawas!V917&gt;2,"Tidak valid",IF(Pengawas!V917&lt;1,"Tidak valid","OK")))</f>
        <v>-</v>
      </c>
      <c r="W917" s="25" t="str">
        <f>IF(Pengawas!V917="","-",IF(Pengawas!V917=1,IF(Pengawas!W917="","Harap diisi","OK"),IF(Pengawas!V917=2,IF(Pengawas!W917="","Harap diisi","OK"),IF(Pengawas!V918&lt;1,"-",IF(Pengawas!V918&gt;2,"-","OK")))))</f>
        <v>-</v>
      </c>
      <c r="X917" s="25" t="str">
        <f>IF(Pengawas!V917="","-",IF(Pengawas!V917=1,IF(Pengawas!X917="","Harap diisi","OK"),IF(Pengawas!V917=2,IF(Pengawas!X917="","Harap diisi","OK"),IF(Pengawas!V918&lt;1,"-",IF(Pengawas!V918&gt;2,"-","OK")))))</f>
        <v>-</v>
      </c>
      <c r="Y917" s="25" t="str">
        <f>IF(Pengawas!V917="","-",IF(Pengawas!V917=1,IF(Pengawas!Y917="","Harap diisi","OK"),IF(Pengawas!V917=2,IF(Pengawas!Y917="","Harap diisi","OK"),IF(Pengawas!V918&lt;1,"-",IF(Pengawas!V918&gt;2,"-","OK")))))</f>
        <v>-</v>
      </c>
      <c r="Z917" s="25" t="str">
        <f>IF(Pengawas!V917="","-",IF(Pengawas!V917=1,IF(Pengawas!Z917="","Harap diisi","OK"),IF(Pengawas!V917=2,IF(Pengawas!Z917="","Harap diisi","OK"),IF(Pengawas!V918&lt;1,"-",IF(Pengawas!V918&gt;2,"-","OK")))))</f>
        <v>-</v>
      </c>
      <c r="AA917" s="25" t="str">
        <f>IF(Pengawas!V917="","-",IF(Pengawas!V917=1,IF(Pengawas!AA917="","Harap diisi","OK"),IF(Pengawas!V917=2,IF(Pengawas!AA917="","Harap diisi","OK"),IF(Pengawas!V918&lt;1,"-",IF(Pengawas!V918&gt;2,"-","OK")))))</f>
        <v>-</v>
      </c>
      <c r="AB917" s="25" t="str">
        <f>IF(Pengawas!V917="","-",IF(Pengawas!V917=1,IF(Pengawas!AB917="","Harap diisi","OK"),IF(Pengawas!V917=2,IF(Pengawas!AB917="","Harap diisi","OK"),IF(Pengawas!V918&lt;1,"-",IF(Pengawas!V918&gt;2,"-","OK")))))</f>
        <v>-</v>
      </c>
      <c r="AC917" s="25" t="str">
        <f>IF(Pengawas!V917="","-",IF(Pengawas!V917=1,IF(Pengawas!AC917="","Harap diisi","OK"),IF(Pengawas!V917=2,IF(Pengawas!AC917="","Harap diisi","OK"),IF(Pengawas!V918&lt;1,"-",IF(Pengawas!V918&gt;2,"-","OK")))))</f>
        <v>-</v>
      </c>
      <c r="AD917" s="25" t="str">
        <f>IF(Pengawas!V917="","-",IF(Pengawas!V917=1,IF(Pengawas!AD917="","OK","Harap dikosongkan"),IF(Pengawas!V917=2,IF(Pengawas!AD917="","Harap diisi","OK"),IF(Pengawas!V918&lt;1,"-",IF(Pengawas!V918&gt;2,"-","OK")))))</f>
        <v>-</v>
      </c>
      <c r="AE917" s="25" t="str">
        <f>IF(Pengawas!V917="","-",IF(Pengawas!V917=1,IF(Pengawas!AE917="","OK","Harap dikosongkan"),IF(Pengawas!V917=2,IF(Pengawas!AE917="","Harap diisi","OK"),IF(Pengawas!V918&lt;1,"-",IF(Pengawas!V918&gt;2,"-","OK")))))</f>
        <v>-</v>
      </c>
      <c r="AF917" s="25" t="str">
        <f>IF(Pengawas!V917="","-",IF(Pengawas!V917=1,IF(Pengawas!AF917="","OK","Harap dikosongkan"),IF(Pengawas!V917=2,IF(Pengawas!AF917="","Harap diisi","OK"),IF(Pengawas!V918&lt;1,"-",IF(Pengawas!V918&gt;2,"-","OK")))))</f>
        <v>-</v>
      </c>
      <c r="AG917" s="25" t="str">
        <f>IF(Pengawas!V917="","-",IF(Pengawas!V917=1,IF(Pengawas!AG917="","OK","Harap dikosongkan"),IF(Pengawas!V917=2,IF(Pengawas!AG917="","Harap diisi","OK"),IF(Pengawas!V918&lt;1,"-",IF(Pengawas!V918&gt;2,"-","OK")))))</f>
        <v>-</v>
      </c>
      <c r="AH917" s="25" t="str">
        <f>IF(Pengawas!V917="","-",IF(Pengawas!V917=1,IF(Pengawas!AH917="","OK","Harap dikosongkan"),IF(Pengawas!V917=2,IF(Pengawas!AH917="","Harap diisi","OK"),IF(Pengawas!V918&lt;1,"-",IF(Pengawas!V918&gt;2,"-","OK")))))</f>
        <v>-</v>
      </c>
      <c r="AI917" s="25" t="str">
        <f>IF(Pengawas!V917="","-",IF(Pengawas!V917=1,IF(Pengawas!AI917="","OK","Harap dikosongkan"),IF(Pengawas!V917=2,IF(Pengawas!AI917="","Harap diisi","OK"),IF(Pengawas!V918&lt;1,"-",IF(Pengawas!V918&gt;2,"-","OK")))))</f>
        <v>-</v>
      </c>
      <c r="AJ917" s="25" t="str">
        <f>IF(Pengawas!V917="","-",IF(Pengawas!V917=1,IF(Pengawas!AJ917="","OK","Harap dikosongkan"),IF(Pengawas!V917=2,IF(Pengawas!AJ917="","Harap diisi","OK"),IF(Pengawas!V918&lt;1,"-",IF(Pengawas!V918&gt;2,"-","OK")))))</f>
        <v>-</v>
      </c>
      <c r="AK917" s="25" t="str">
        <f>IF(Pengawas!V917="","-",IF(Pengawas!V917=1,IF(Pengawas!AK917="","OK","Harap dikosongkan"),IF(Pengawas!V917=2,IF(Pengawas!AK917="","Harap diisi","OK"),IF(Pengawas!V918&lt;1,"-",IF(Pengawas!V918&gt;2,"-","OK")))))</f>
        <v>-</v>
      </c>
      <c r="AL917" s="25" t="str">
        <f>IF(Pengawas!AL917="","-",IF(Pengawas!AL917&gt;3,"Tidak valid",IF(Pengawas!AL917&lt;1,"Tidak valid","OK")))</f>
        <v>-</v>
      </c>
      <c r="AM917" s="25" t="str">
        <f>IF(Pengawas!AL917="",IF(Pengawas!AM917="","-","Harap dikosongkan"),IF(Pengawas!AL917&lt;&gt;1,IF(Pengawas!AM917="","OK","Harap dikosongkan"),IF(Pengawas!AM917="","Harap diisi",IF(Pengawas!AM917&gt;2015,"Cek lagi",IF(Pengawas!AM917&lt;2005,"Cek lagi","OK")))))</f>
        <v>-</v>
      </c>
      <c r="AN917" s="25" t="str">
        <f>IF(Pengawas!AL917="",IF(Pengawas!AN917="","-","Harap dikosongkan"),IF(Pengawas!AL917&lt;&gt;1,IF(Pengawas!AN917="","OK","Harap dikosongkan"),IF(Pengawas!AN917="","Harap diisi",IF(VALUE(Pengawas!AN917)&gt;33,"Tidak valid",IF(VALUE(Pengawas!AN917)&lt;1,"Tidak valid","OK")))))</f>
        <v>-</v>
      </c>
      <c r="AO917" s="25" t="str">
        <f>IF(Pengawas!AL917="",IF(Pengawas!AO917="","-","Harap dikosongkan"),IF(Pengawas!AL917&lt;&gt;1,IF(Pengawas!AO917="","OK","Harap dikosongkan"),IF(Pengawas!AO917="","Harap diisi",IF(Pengawas!AO917&gt;1,"Tidak valid","OK"))))</f>
        <v>-</v>
      </c>
      <c r="AP917" s="25" t="str">
        <f>IF(Pengawas!AL917&gt;1,"OK",IF(Pengawas!AO917="",IF(Pengawas!AP917="","-","Kolom AO cek lagi"),IF(Pengawas!AO917=0,IF(Pengawas!AP917="","OK","Harap dikosongkan"),IF(Pengawas!AP917="","Harap diisi",IF(LEN(Pengawas!AP917)&lt;12,"Tidak valid",IF(LEN(Pengawas!AP917)&gt;14,"Tidak valid","OK"))))))</f>
        <v>-</v>
      </c>
      <c r="AQ917" s="26" t="str">
        <f>IF(Pengawas!AL917&gt;1,"OK",IF(Pengawas!AO917="",IF(Pengawas!AQ917="","-","Kolom AO cek lagi"),IF(Pengawas!AO917=0,IF(Pengawas!AQ917="","OK","Harap dikosongkan"),IF(Pengawas!AQ917="","Harap diisi",IF(LEN(Pengawas!AQ917)&lt;5,"Cek lagi","OK")))))</f>
        <v>-</v>
      </c>
      <c r="AR917" s="26" t="str">
        <f>IF(Pengawas!AL917&gt;1,"OK",IF(Pengawas!AO917="",IF(Pengawas!AR917="","-","Kolom AT cek lagi"),IF(Pengawas!AO917=0,IF(Pengawas!AR917="","OK","Harap dikosongkan"),IF(Pengawas!AR917="","Harap diisi",IF(VALUE(LEFT(Pengawas!AR917,2))&gt;31,"Tanggal tidak valid",IF(VALUE(LEFT(RIGHT(Pengawas!AR917,7),2))&gt;12,"Bulan tidak valid",IF(VALUE(RIGHT(Pengawas!AR917,4))&gt;2016,"Tahun cek lagi",IF(VALUE(RIGHT(Pengawas!AR917,4))&lt;2005,"Tahun cek lagi","OK"))))))))</f>
        <v>-</v>
      </c>
      <c r="AS917" s="25" t="str">
        <f>IF(Pengawas!AP917="",IF(Pengawas!AS917="","-","Harap dikosongkan"),IF(Pengawas!AP917&lt;&gt;"",IF(Pengawas!AS917="","Harap diisi",IF(Pengawas!AS917&gt;1,"Tidak valid","OK"))))</f>
        <v>-</v>
      </c>
      <c r="AT917" s="25" t="str">
        <f>IF(Pengawas!AS917="",IF(Pengawas!AT917="","-","Harap dikosongkan"),IF(Pengawas!AS917&lt;&gt;1,IF(Pengawas!AT917="","OK","Harap dikosongkan"),IF(Pengawas!AS917="",IF(Pengawas!AT917="","-","Harap dikosongkan"),IF(Pengawas!AS917=0,IF(Pengawas!AT917="","OK","Harap dikosongkan"),IF(Pengawas!AT917="","Harap diisi",IF(Pengawas!AT917&gt;2016,"Cek lagi",IF(Pengawas!AT917&lt;2005,"Cek lagi",IF(Pengawas!AM917&gt;Pengawas!AT917,"Cek lagi dengan Kolom AL","OK"))))))))</f>
        <v>-</v>
      </c>
      <c r="AU917" s="25" t="str">
        <f>IF(Pengawas!AS917="",IF(Pengawas!AU917="","-","Harap dikosongkan"),IF(Pengawas!AS917&lt;&gt;1,IF(Pengawas!AU917="","OK","Harap dikosongkan"),IF(Pengawas!AS917="",IF(Pengawas!AU917="","-","Harap dikosongkan"),IF(Pengawas!AS917=0,IF(Pengawas!AU917="","OK","Harap dikosongkan"),IF(Pengawas!AU917="","Harap diisi",IF(Pengawas!AU917&gt;20000000,"Cek lagi",IF(Pengawas!AU917&lt;100000,"Cek lagi","OK")))))))</f>
        <v>-</v>
      </c>
      <c r="AV917" s="25" t="str">
        <f>IF(Pengawas!AV917="","-",IF(Pengawas!AV917&gt;3,"Tidak valid","OK"))</f>
        <v>-</v>
      </c>
      <c r="AW917" s="25" t="str">
        <f>IF(Pengawas!AV917="",IF(Pengawas!AW917="","-","Harap dikosongkan"),IF(Pengawas!AV917=0,IF(Pengawas!AW917="","OK","Harap dikosongkan"),IF(Pengawas!AV917&gt;0,IF(Pengawas!AW917="","Harap diisi",IF(Pengawas!AW917&gt;2015,"Tidak valid","OK")))))</f>
        <v>-</v>
      </c>
      <c r="AX917" s="25" t="str">
        <f>IF(Pengawas!AV917="",IF(Pengawas!AX917="","-","Harap dikosongkan"),IF(Pengawas!AV917=0,IF(Pengawas!AX917="","OK","Harap dikosongkan"),IF(Pengawas!AV917&gt;0,IF(Pengawas!AX917="","Harap diisi",IF(Pengawas!AX917="","-",IF(Pengawas!AX917&gt;1,"Tidak valid","OK"))))))</f>
        <v>-</v>
      </c>
      <c r="AY917" s="25" t="str">
        <f>IF(Pengawas!AY917="","-",IF(Pengawas!AY917&gt;2,"Tidak valid","OK"))</f>
        <v>-</v>
      </c>
      <c r="AZ917" s="25" t="str">
        <f>IF(Pengawas!AY917="",IF(Pengawas!AZ917="","-","Harap dikosongkan"),IF(Pengawas!AY917=0,IF(Pengawas!AZ917="","OK","Harap dikosongkan"),IF(Pengawas!AZ917="","Harap diisi",IF(Pengawas!AZ917&gt;2015,"Cek lagi",IF(Pengawas!AZ917&lt;2000,"Cek lagi","OK")))))</f>
        <v>-</v>
      </c>
      <c r="BA917" s="25" t="str">
        <f>IF(Pengawas!BA917="","-",IF(LEN(Pengawas!BA917)&lt;5,"Cek lagi","OK"))</f>
        <v>-</v>
      </c>
      <c r="BB917" s="25" t="str">
        <f>IF(Pengawas!BB917="","-",IF(LEN(Pengawas!BB917)&lt;4,"Cek lagi","OK"))</f>
        <v>-</v>
      </c>
      <c r="BC917" s="25" t="str">
        <f>IF(Pengawas!BC917="","-",IF(LEN(Pengawas!BC917)&lt;4,"Cek lagi","OK"))</f>
        <v>-</v>
      </c>
      <c r="BD917" s="25" t="str">
        <f>IF(Pengawas!BD917="","-",IF(LEN(Pengawas!BD917)&lt;4,"Cek lagi","OK"))</f>
        <v>-</v>
      </c>
      <c r="BE917" s="25" t="str">
        <f>IF(Pengawas!BE917="","-",IF(LEN(Pengawas!BE917)&lt;4,"Cek lagi","OK"))</f>
        <v>-</v>
      </c>
      <c r="BF917" s="25" t="str">
        <f>IF(Pengawas!BF917="","-",IF(LEN(Pengawas!BF917)&lt;&gt;5,"Tidak valid","OK"))</f>
        <v>-</v>
      </c>
      <c r="BG917" s="25" t="str">
        <f>IF(Pengawas!BG917="","-",IF(LEN(Pengawas!BG917)&lt;9,"Cek lagi",IF(LEN(Pengawas!BG917)&gt;14,"Cek lagi","OK")))</f>
        <v>-</v>
      </c>
    </row>
    <row r="918" spans="1:59" ht="15" customHeight="1" x14ac:dyDescent="0.2">
      <c r="A918" s="25" t="str">
        <f>IF(Pengawas!A918="","-",IF(LEN(Pengawas!A918)&lt;4,"Cek lagi","OK"))</f>
        <v>-</v>
      </c>
      <c r="B918" s="25" t="str">
        <f>IF(Pengawas!B918="","-",IF(LEN(Pengawas!B918)&lt;4,"Cek lagi","OK"))</f>
        <v>-</v>
      </c>
      <c r="C918" s="25" t="str">
        <f>IF(Pengawas!C918="","-",IF(LEN(Pengawas!C918)&lt;&gt;18,"Tidak valid","OK"))</f>
        <v>-</v>
      </c>
      <c r="D918" s="25" t="str">
        <f>IF(Pengawas!D918="","-",IF(LEN(Pengawas!D918)&lt;&gt;16,"Tidak valid","OK"))</f>
        <v>-</v>
      </c>
      <c r="E918" s="25" t="str">
        <f>IF(Pengawas!E918="","-",IF(LEN(Pengawas!E918)&lt;4,"Cek lagi","OK"))</f>
        <v>-</v>
      </c>
      <c r="F918" s="25" t="str">
        <f>IF(Pengawas!F918="","-",IF(LEN(Pengawas!F918)&lt;&gt;16,"Tidak valid","OK"))</f>
        <v>-</v>
      </c>
      <c r="G918" s="25" t="str">
        <f>IF(Pengawas!G918="","-",IF(LEN(Pengawas!G918)&lt;4,"Cek lagi","OK"))</f>
        <v>-</v>
      </c>
      <c r="H918" s="26" t="str">
        <f>IF(Pengawas!H918="","-",IF(VALUE(LEFT(Pengawas!H918,2))&gt;31,"Tanggal tidak valid",IF(VALUE(LEFT(RIGHT(Pengawas!H918,7),2))&gt;12,"Bulan tidak valid",IF(VALUE(RIGHT(Pengawas!H918,4))&gt;1990,"Umur terlalu muda",IF(VALUE(RIGHT(Pengawas!H918,4))&lt;1955,"Umur terlalu tua","OK")))))</f>
        <v>-</v>
      </c>
      <c r="I918" s="25" t="str">
        <f>IF(Pengawas!I918="","-",IF(Pengawas!I918="L","OK",IF(Pengawas!I918="P","OK","Tidak valid")))</f>
        <v>-</v>
      </c>
      <c r="J918" s="25" t="str">
        <f>IF(Pengawas!J918="","-",IF(LEN(Pengawas!J918)&lt;4,"Cek lagi","OK"))</f>
        <v>-</v>
      </c>
      <c r="K918" s="25" t="str">
        <f>IF(Pengawas!K918="","-",IF(Pengawas!K918&gt;5,"Tidak valid",IF(Pengawas!K918&lt;1,"Tidak valid","OK")))</f>
        <v>-</v>
      </c>
      <c r="L918" s="25" t="str">
        <f>IF(Pengawas!L918="","-",IF(VALUE(LEFT(Pengawas!L918,1))&gt;1,"Tidak valid","OK"))</f>
        <v>-</v>
      </c>
      <c r="M918" s="25" t="str">
        <f>IF(Pengawas!M918="","-",IF(VALUE(LEFT(Pengawas!M918,1))&gt;1,"Tidak valid","OK"))</f>
        <v>-</v>
      </c>
      <c r="N918" s="25" t="str">
        <f>IF(Pengawas!N918="","-",IF(VALUE(LEFT(Pengawas!N918,2))&gt;31,"Tanggal tidak valid",IF(VALUE(LEFT(RIGHT(Pengawas!N918,7),2))&gt;12,"Bulan tidak valid",IF(VALUE(RIGHT(Pengawas!N918,4))&gt;2015,"Tahun cek lagi",IF(VALUE(RIGHT(Pengawas!N918,4))&lt;1930,"Tahun cek lagi","OK")))))</f>
        <v>-</v>
      </c>
      <c r="O918" s="26" t="str">
        <f>IF(Pengawas!O918="","-",IF(VALUE(LEFT(Pengawas!O918,2))&gt;31,"Tanggal tidak valid",IF(VALUE(LEFT(RIGHT(Pengawas!O918,7),2))&gt;12,"Bulan tidak valid",IF(VALUE(RIGHT(Pengawas!O918,4))&gt;2015,"Tahun cek lagi",IF(VALUE(RIGHT(Pengawas!O918,4))&lt;1930,"Tahun cek lagi","OK")))))</f>
        <v>-</v>
      </c>
      <c r="P918" s="26" t="str">
        <f>IF(Pengawas!P918="","-",IF(VALUE(LEFT(Pengawas!P918,2))&gt;31,"Tanggal tidak valid",IF(VALUE(LEFT(RIGHT(Pengawas!P918,7),2))&gt;12,"Bulan tidak valid",IF(VALUE(RIGHT(Pengawas!P918,4))&gt;2015,"Tahun cek lagi",IF(VALUE(RIGHT(Pengawas!P918,4))&lt;1930,"Tahun cek lagi","OK")))))</f>
        <v>-</v>
      </c>
      <c r="Q918" s="25" t="str">
        <f>IF(Pengawas!Q918="","-",IF(Pengawas!Q918&gt;3,"Tidak valid",IF(Pengawas!Q918&lt;1,"Tidak valid","OK")))</f>
        <v>-</v>
      </c>
      <c r="R918" s="25" t="str">
        <f>IF(Pengawas!R918="","-",IF(Pengawas!R918&gt;20000000,"Cek lagi",IF(Pengawas!R918&lt;50000,"Cek lagi","OK")))</f>
        <v>-</v>
      </c>
      <c r="S918" s="25" t="str">
        <f>IF(Pengawas!S918="","-",IF(Pengawas!S918&gt;3,"Tidak valid",IF(Pengawas!S918&lt;1,"Tidak valid","OK")))</f>
        <v>-</v>
      </c>
      <c r="T918" s="25" t="str">
        <f>IF(Pengawas!T918="","-",IF(Pengawas!T918&gt;6,"Tidak valid",IF(Pengawas!T918&lt;1,"Tidak valid","OK")))</f>
        <v>-</v>
      </c>
      <c r="U918" s="25" t="str">
        <f>IF(Pengawas!U918="","-",IF(Pengawas!U918&gt;4,"Tidak valid",IF(Pengawas!U918&lt;1,"Tidak valid","OK")))</f>
        <v>-</v>
      </c>
      <c r="V918" s="25" t="str">
        <f>IF(Pengawas!V918="","-",IF(Pengawas!V918&gt;2,"Tidak valid",IF(Pengawas!V918&lt;1,"Tidak valid","OK")))</f>
        <v>-</v>
      </c>
      <c r="W918" s="25" t="str">
        <f>IF(Pengawas!V918="","-",IF(Pengawas!V918=1,IF(Pengawas!W918="","Harap diisi","OK"),IF(Pengawas!V918=2,IF(Pengawas!W918="","Harap diisi","OK"),IF(Pengawas!V919&lt;1,"-",IF(Pengawas!V919&gt;2,"-","OK")))))</f>
        <v>-</v>
      </c>
      <c r="X918" s="25" t="str">
        <f>IF(Pengawas!V918="","-",IF(Pengawas!V918=1,IF(Pengawas!X918="","Harap diisi","OK"),IF(Pengawas!V918=2,IF(Pengawas!X918="","Harap diisi","OK"),IF(Pengawas!V919&lt;1,"-",IF(Pengawas!V919&gt;2,"-","OK")))))</f>
        <v>-</v>
      </c>
      <c r="Y918" s="25" t="str">
        <f>IF(Pengawas!V918="","-",IF(Pengawas!V918=1,IF(Pengawas!Y918="","Harap diisi","OK"),IF(Pengawas!V918=2,IF(Pengawas!Y918="","Harap diisi","OK"),IF(Pengawas!V919&lt;1,"-",IF(Pengawas!V919&gt;2,"-","OK")))))</f>
        <v>-</v>
      </c>
      <c r="Z918" s="25" t="str">
        <f>IF(Pengawas!V918="","-",IF(Pengawas!V918=1,IF(Pengawas!Z918="","Harap diisi","OK"),IF(Pengawas!V918=2,IF(Pengawas!Z918="","Harap diisi","OK"),IF(Pengawas!V919&lt;1,"-",IF(Pengawas!V919&gt;2,"-","OK")))))</f>
        <v>-</v>
      </c>
      <c r="AA918" s="25" t="str">
        <f>IF(Pengawas!V918="","-",IF(Pengawas!V918=1,IF(Pengawas!AA918="","Harap diisi","OK"),IF(Pengawas!V918=2,IF(Pengawas!AA918="","Harap diisi","OK"),IF(Pengawas!V919&lt;1,"-",IF(Pengawas!V919&gt;2,"-","OK")))))</f>
        <v>-</v>
      </c>
      <c r="AB918" s="25" t="str">
        <f>IF(Pengawas!V918="","-",IF(Pengawas!V918=1,IF(Pengawas!AB918="","Harap diisi","OK"),IF(Pengawas!V918=2,IF(Pengawas!AB918="","Harap diisi","OK"),IF(Pengawas!V919&lt;1,"-",IF(Pengawas!V919&gt;2,"-","OK")))))</f>
        <v>-</v>
      </c>
      <c r="AC918" s="25" t="str">
        <f>IF(Pengawas!V918="","-",IF(Pengawas!V918=1,IF(Pengawas!AC918="","Harap diisi","OK"),IF(Pengawas!V918=2,IF(Pengawas!AC918="","Harap diisi","OK"),IF(Pengawas!V919&lt;1,"-",IF(Pengawas!V919&gt;2,"-","OK")))))</f>
        <v>-</v>
      </c>
      <c r="AD918" s="25" t="str">
        <f>IF(Pengawas!V918="","-",IF(Pengawas!V918=1,IF(Pengawas!AD918="","OK","Harap dikosongkan"),IF(Pengawas!V918=2,IF(Pengawas!AD918="","Harap diisi","OK"),IF(Pengawas!V919&lt;1,"-",IF(Pengawas!V919&gt;2,"-","OK")))))</f>
        <v>-</v>
      </c>
      <c r="AE918" s="25" t="str">
        <f>IF(Pengawas!V918="","-",IF(Pengawas!V918=1,IF(Pengawas!AE918="","OK","Harap dikosongkan"),IF(Pengawas!V918=2,IF(Pengawas!AE918="","Harap diisi","OK"),IF(Pengawas!V919&lt;1,"-",IF(Pengawas!V919&gt;2,"-","OK")))))</f>
        <v>-</v>
      </c>
      <c r="AF918" s="25" t="str">
        <f>IF(Pengawas!V918="","-",IF(Pengawas!V918=1,IF(Pengawas!AF918="","OK","Harap dikosongkan"),IF(Pengawas!V918=2,IF(Pengawas!AF918="","Harap diisi","OK"),IF(Pengawas!V919&lt;1,"-",IF(Pengawas!V919&gt;2,"-","OK")))))</f>
        <v>-</v>
      </c>
      <c r="AG918" s="25" t="str">
        <f>IF(Pengawas!V918="","-",IF(Pengawas!V918=1,IF(Pengawas!AG918="","OK","Harap dikosongkan"),IF(Pengawas!V918=2,IF(Pengawas!AG918="","Harap diisi","OK"),IF(Pengawas!V919&lt;1,"-",IF(Pengawas!V919&gt;2,"-","OK")))))</f>
        <v>-</v>
      </c>
      <c r="AH918" s="25" t="str">
        <f>IF(Pengawas!V918="","-",IF(Pengawas!V918=1,IF(Pengawas!AH918="","OK","Harap dikosongkan"),IF(Pengawas!V918=2,IF(Pengawas!AH918="","Harap diisi","OK"),IF(Pengawas!V919&lt;1,"-",IF(Pengawas!V919&gt;2,"-","OK")))))</f>
        <v>-</v>
      </c>
      <c r="AI918" s="25" t="str">
        <f>IF(Pengawas!V918="","-",IF(Pengawas!V918=1,IF(Pengawas!AI918="","OK","Harap dikosongkan"),IF(Pengawas!V918=2,IF(Pengawas!AI918="","Harap diisi","OK"),IF(Pengawas!V919&lt;1,"-",IF(Pengawas!V919&gt;2,"-","OK")))))</f>
        <v>-</v>
      </c>
      <c r="AJ918" s="25" t="str">
        <f>IF(Pengawas!V918="","-",IF(Pengawas!V918=1,IF(Pengawas!AJ918="","OK","Harap dikosongkan"),IF(Pengawas!V918=2,IF(Pengawas!AJ918="","Harap diisi","OK"),IF(Pengawas!V919&lt;1,"-",IF(Pengawas!V919&gt;2,"-","OK")))))</f>
        <v>-</v>
      </c>
      <c r="AK918" s="25" t="str">
        <f>IF(Pengawas!V918="","-",IF(Pengawas!V918=1,IF(Pengawas!AK918="","OK","Harap dikosongkan"),IF(Pengawas!V918=2,IF(Pengawas!AK918="","Harap diisi","OK"),IF(Pengawas!V919&lt;1,"-",IF(Pengawas!V919&gt;2,"-","OK")))))</f>
        <v>-</v>
      </c>
      <c r="AL918" s="25" t="str">
        <f>IF(Pengawas!AL918="","-",IF(Pengawas!AL918&gt;3,"Tidak valid",IF(Pengawas!AL918&lt;1,"Tidak valid","OK")))</f>
        <v>-</v>
      </c>
      <c r="AM918" s="25" t="str">
        <f>IF(Pengawas!AL918="",IF(Pengawas!AM918="","-","Harap dikosongkan"),IF(Pengawas!AL918&lt;&gt;1,IF(Pengawas!AM918="","OK","Harap dikosongkan"),IF(Pengawas!AM918="","Harap diisi",IF(Pengawas!AM918&gt;2015,"Cek lagi",IF(Pengawas!AM918&lt;2005,"Cek lagi","OK")))))</f>
        <v>-</v>
      </c>
      <c r="AN918" s="25" t="str">
        <f>IF(Pengawas!AL918="",IF(Pengawas!AN918="","-","Harap dikosongkan"),IF(Pengawas!AL918&lt;&gt;1,IF(Pengawas!AN918="","OK","Harap dikosongkan"),IF(Pengawas!AN918="","Harap diisi",IF(VALUE(Pengawas!AN918)&gt;33,"Tidak valid",IF(VALUE(Pengawas!AN918)&lt;1,"Tidak valid","OK")))))</f>
        <v>-</v>
      </c>
      <c r="AO918" s="25" t="str">
        <f>IF(Pengawas!AL918="",IF(Pengawas!AO918="","-","Harap dikosongkan"),IF(Pengawas!AL918&lt;&gt;1,IF(Pengawas!AO918="","OK","Harap dikosongkan"),IF(Pengawas!AO918="","Harap diisi",IF(Pengawas!AO918&gt;1,"Tidak valid","OK"))))</f>
        <v>-</v>
      </c>
      <c r="AP918" s="25" t="str">
        <f>IF(Pengawas!AL918&gt;1,"OK",IF(Pengawas!AO918="",IF(Pengawas!AP918="","-","Kolom AO cek lagi"),IF(Pengawas!AO918=0,IF(Pengawas!AP918="","OK","Harap dikosongkan"),IF(Pengawas!AP918="","Harap diisi",IF(LEN(Pengawas!AP918)&lt;12,"Tidak valid",IF(LEN(Pengawas!AP918)&gt;14,"Tidak valid","OK"))))))</f>
        <v>-</v>
      </c>
      <c r="AQ918" s="26" t="str">
        <f>IF(Pengawas!AL918&gt;1,"OK",IF(Pengawas!AO918="",IF(Pengawas!AQ918="","-","Kolom AO cek lagi"),IF(Pengawas!AO918=0,IF(Pengawas!AQ918="","OK","Harap dikosongkan"),IF(Pengawas!AQ918="","Harap diisi",IF(LEN(Pengawas!AQ918)&lt;5,"Cek lagi","OK")))))</f>
        <v>-</v>
      </c>
      <c r="AR918" s="26" t="str">
        <f>IF(Pengawas!AL918&gt;1,"OK",IF(Pengawas!AO918="",IF(Pengawas!AR918="","-","Kolom AT cek lagi"),IF(Pengawas!AO918=0,IF(Pengawas!AR918="","OK","Harap dikosongkan"),IF(Pengawas!AR918="","Harap diisi",IF(VALUE(LEFT(Pengawas!AR918,2))&gt;31,"Tanggal tidak valid",IF(VALUE(LEFT(RIGHT(Pengawas!AR918,7),2))&gt;12,"Bulan tidak valid",IF(VALUE(RIGHT(Pengawas!AR918,4))&gt;2016,"Tahun cek lagi",IF(VALUE(RIGHT(Pengawas!AR918,4))&lt;2005,"Tahun cek lagi","OK"))))))))</f>
        <v>-</v>
      </c>
      <c r="AS918" s="25" t="str">
        <f>IF(Pengawas!AP918="",IF(Pengawas!AS918="","-","Harap dikosongkan"),IF(Pengawas!AP918&lt;&gt;"",IF(Pengawas!AS918="","Harap diisi",IF(Pengawas!AS918&gt;1,"Tidak valid","OK"))))</f>
        <v>-</v>
      </c>
      <c r="AT918" s="25" t="str">
        <f>IF(Pengawas!AS918="",IF(Pengawas!AT918="","-","Harap dikosongkan"),IF(Pengawas!AS918&lt;&gt;1,IF(Pengawas!AT918="","OK","Harap dikosongkan"),IF(Pengawas!AS918="",IF(Pengawas!AT918="","-","Harap dikosongkan"),IF(Pengawas!AS918=0,IF(Pengawas!AT918="","OK","Harap dikosongkan"),IF(Pengawas!AT918="","Harap diisi",IF(Pengawas!AT918&gt;2016,"Cek lagi",IF(Pengawas!AT918&lt;2005,"Cek lagi",IF(Pengawas!AM918&gt;Pengawas!AT918,"Cek lagi dengan Kolom AL","OK"))))))))</f>
        <v>-</v>
      </c>
      <c r="AU918" s="25" t="str">
        <f>IF(Pengawas!AS918="",IF(Pengawas!AU918="","-","Harap dikosongkan"),IF(Pengawas!AS918&lt;&gt;1,IF(Pengawas!AU918="","OK","Harap dikosongkan"),IF(Pengawas!AS918="",IF(Pengawas!AU918="","-","Harap dikosongkan"),IF(Pengawas!AS918=0,IF(Pengawas!AU918="","OK","Harap dikosongkan"),IF(Pengawas!AU918="","Harap diisi",IF(Pengawas!AU918&gt;20000000,"Cek lagi",IF(Pengawas!AU918&lt;100000,"Cek lagi","OK")))))))</f>
        <v>-</v>
      </c>
      <c r="AV918" s="25" t="str">
        <f>IF(Pengawas!AV918="","-",IF(Pengawas!AV918&gt;3,"Tidak valid","OK"))</f>
        <v>-</v>
      </c>
      <c r="AW918" s="25" t="str">
        <f>IF(Pengawas!AV918="",IF(Pengawas!AW918="","-","Harap dikosongkan"),IF(Pengawas!AV918=0,IF(Pengawas!AW918="","OK","Harap dikosongkan"),IF(Pengawas!AV918&gt;0,IF(Pengawas!AW918="","Harap diisi",IF(Pengawas!AW918&gt;2015,"Tidak valid","OK")))))</f>
        <v>-</v>
      </c>
      <c r="AX918" s="25" t="str">
        <f>IF(Pengawas!AV918="",IF(Pengawas!AX918="","-","Harap dikosongkan"),IF(Pengawas!AV918=0,IF(Pengawas!AX918="","OK","Harap dikosongkan"),IF(Pengawas!AV918&gt;0,IF(Pengawas!AX918="","Harap diisi",IF(Pengawas!AX918="","-",IF(Pengawas!AX918&gt;1,"Tidak valid","OK"))))))</f>
        <v>-</v>
      </c>
      <c r="AY918" s="25" t="str">
        <f>IF(Pengawas!AY918="","-",IF(Pengawas!AY918&gt;2,"Tidak valid","OK"))</f>
        <v>-</v>
      </c>
      <c r="AZ918" s="25" t="str">
        <f>IF(Pengawas!AY918="",IF(Pengawas!AZ918="","-","Harap dikosongkan"),IF(Pengawas!AY918=0,IF(Pengawas!AZ918="","OK","Harap dikosongkan"),IF(Pengawas!AZ918="","Harap diisi",IF(Pengawas!AZ918&gt;2015,"Cek lagi",IF(Pengawas!AZ918&lt;2000,"Cek lagi","OK")))))</f>
        <v>-</v>
      </c>
      <c r="BA918" s="25" t="str">
        <f>IF(Pengawas!BA918="","-",IF(LEN(Pengawas!BA918)&lt;5,"Cek lagi","OK"))</f>
        <v>-</v>
      </c>
      <c r="BB918" s="25" t="str">
        <f>IF(Pengawas!BB918="","-",IF(LEN(Pengawas!BB918)&lt;4,"Cek lagi","OK"))</f>
        <v>-</v>
      </c>
      <c r="BC918" s="25" t="str">
        <f>IF(Pengawas!BC918="","-",IF(LEN(Pengawas!BC918)&lt;4,"Cek lagi","OK"))</f>
        <v>-</v>
      </c>
      <c r="BD918" s="25" t="str">
        <f>IF(Pengawas!BD918="","-",IF(LEN(Pengawas!BD918)&lt;4,"Cek lagi","OK"))</f>
        <v>-</v>
      </c>
      <c r="BE918" s="25" t="str">
        <f>IF(Pengawas!BE918="","-",IF(LEN(Pengawas!BE918)&lt;4,"Cek lagi","OK"))</f>
        <v>-</v>
      </c>
      <c r="BF918" s="25" t="str">
        <f>IF(Pengawas!BF918="","-",IF(LEN(Pengawas!BF918)&lt;&gt;5,"Tidak valid","OK"))</f>
        <v>-</v>
      </c>
      <c r="BG918" s="25" t="str">
        <f>IF(Pengawas!BG918="","-",IF(LEN(Pengawas!BG918)&lt;9,"Cek lagi",IF(LEN(Pengawas!BG918)&gt;14,"Cek lagi","OK")))</f>
        <v>-</v>
      </c>
    </row>
    <row r="919" spans="1:59" ht="15" customHeight="1" x14ac:dyDescent="0.2">
      <c r="A919" s="25" t="str">
        <f>IF(Pengawas!A919="","-",IF(LEN(Pengawas!A919)&lt;4,"Cek lagi","OK"))</f>
        <v>-</v>
      </c>
      <c r="B919" s="25" t="str">
        <f>IF(Pengawas!B919="","-",IF(LEN(Pengawas!B919)&lt;4,"Cek lagi","OK"))</f>
        <v>-</v>
      </c>
      <c r="C919" s="25" t="str">
        <f>IF(Pengawas!C919="","-",IF(LEN(Pengawas!C919)&lt;&gt;18,"Tidak valid","OK"))</f>
        <v>-</v>
      </c>
      <c r="D919" s="25" t="str">
        <f>IF(Pengawas!D919="","-",IF(LEN(Pengawas!D919)&lt;&gt;16,"Tidak valid","OK"))</f>
        <v>-</v>
      </c>
      <c r="E919" s="25" t="str">
        <f>IF(Pengawas!E919="","-",IF(LEN(Pengawas!E919)&lt;4,"Cek lagi","OK"))</f>
        <v>-</v>
      </c>
      <c r="F919" s="25" t="str">
        <f>IF(Pengawas!F919="","-",IF(LEN(Pengawas!F919)&lt;&gt;16,"Tidak valid","OK"))</f>
        <v>-</v>
      </c>
      <c r="G919" s="25" t="str">
        <f>IF(Pengawas!G919="","-",IF(LEN(Pengawas!G919)&lt;4,"Cek lagi","OK"))</f>
        <v>-</v>
      </c>
      <c r="H919" s="26" t="str">
        <f>IF(Pengawas!H919="","-",IF(VALUE(LEFT(Pengawas!H919,2))&gt;31,"Tanggal tidak valid",IF(VALUE(LEFT(RIGHT(Pengawas!H919,7),2))&gt;12,"Bulan tidak valid",IF(VALUE(RIGHT(Pengawas!H919,4))&gt;1990,"Umur terlalu muda",IF(VALUE(RIGHT(Pengawas!H919,4))&lt;1955,"Umur terlalu tua","OK")))))</f>
        <v>-</v>
      </c>
      <c r="I919" s="25" t="str">
        <f>IF(Pengawas!I919="","-",IF(Pengawas!I919="L","OK",IF(Pengawas!I919="P","OK","Tidak valid")))</f>
        <v>-</v>
      </c>
      <c r="J919" s="25" t="str">
        <f>IF(Pengawas!J919="","-",IF(LEN(Pengawas!J919)&lt;4,"Cek lagi","OK"))</f>
        <v>-</v>
      </c>
      <c r="K919" s="25" t="str">
        <f>IF(Pengawas!K919="","-",IF(Pengawas!K919&gt;5,"Tidak valid",IF(Pengawas!K919&lt;1,"Tidak valid","OK")))</f>
        <v>-</v>
      </c>
      <c r="L919" s="25" t="str">
        <f>IF(Pengawas!L919="","-",IF(VALUE(LEFT(Pengawas!L919,1))&gt;1,"Tidak valid","OK"))</f>
        <v>-</v>
      </c>
      <c r="M919" s="25" t="str">
        <f>IF(Pengawas!M919="","-",IF(VALUE(LEFT(Pengawas!M919,1))&gt;1,"Tidak valid","OK"))</f>
        <v>-</v>
      </c>
      <c r="N919" s="25" t="str">
        <f>IF(Pengawas!N919="","-",IF(VALUE(LEFT(Pengawas!N919,2))&gt;31,"Tanggal tidak valid",IF(VALUE(LEFT(RIGHT(Pengawas!N919,7),2))&gt;12,"Bulan tidak valid",IF(VALUE(RIGHT(Pengawas!N919,4))&gt;2015,"Tahun cek lagi",IF(VALUE(RIGHT(Pengawas!N919,4))&lt;1930,"Tahun cek lagi","OK")))))</f>
        <v>-</v>
      </c>
      <c r="O919" s="26" t="str">
        <f>IF(Pengawas!O919="","-",IF(VALUE(LEFT(Pengawas!O919,2))&gt;31,"Tanggal tidak valid",IF(VALUE(LEFT(RIGHT(Pengawas!O919,7),2))&gt;12,"Bulan tidak valid",IF(VALUE(RIGHT(Pengawas!O919,4))&gt;2015,"Tahun cek lagi",IF(VALUE(RIGHT(Pengawas!O919,4))&lt;1930,"Tahun cek lagi","OK")))))</f>
        <v>-</v>
      </c>
      <c r="P919" s="26" t="str">
        <f>IF(Pengawas!P919="","-",IF(VALUE(LEFT(Pengawas!P919,2))&gt;31,"Tanggal tidak valid",IF(VALUE(LEFT(RIGHT(Pengawas!P919,7),2))&gt;12,"Bulan tidak valid",IF(VALUE(RIGHT(Pengawas!P919,4))&gt;2015,"Tahun cek lagi",IF(VALUE(RIGHT(Pengawas!P919,4))&lt;1930,"Tahun cek lagi","OK")))))</f>
        <v>-</v>
      </c>
      <c r="Q919" s="25" t="str">
        <f>IF(Pengawas!Q919="","-",IF(Pengawas!Q919&gt;3,"Tidak valid",IF(Pengawas!Q919&lt;1,"Tidak valid","OK")))</f>
        <v>-</v>
      </c>
      <c r="R919" s="25" t="str">
        <f>IF(Pengawas!R919="","-",IF(Pengawas!R919&gt;20000000,"Cek lagi",IF(Pengawas!R919&lt;50000,"Cek lagi","OK")))</f>
        <v>-</v>
      </c>
      <c r="S919" s="25" t="str">
        <f>IF(Pengawas!S919="","-",IF(Pengawas!S919&gt;3,"Tidak valid",IF(Pengawas!S919&lt;1,"Tidak valid","OK")))</f>
        <v>-</v>
      </c>
      <c r="T919" s="25" t="str">
        <f>IF(Pengawas!T919="","-",IF(Pengawas!T919&gt;6,"Tidak valid",IF(Pengawas!T919&lt;1,"Tidak valid","OK")))</f>
        <v>-</v>
      </c>
      <c r="U919" s="25" t="str">
        <f>IF(Pengawas!U919="","-",IF(Pengawas!U919&gt;4,"Tidak valid",IF(Pengawas!U919&lt;1,"Tidak valid","OK")))</f>
        <v>-</v>
      </c>
      <c r="V919" s="25" t="str">
        <f>IF(Pengawas!V919="","-",IF(Pengawas!V919&gt;2,"Tidak valid",IF(Pengawas!V919&lt;1,"Tidak valid","OK")))</f>
        <v>-</v>
      </c>
      <c r="W919" s="25" t="str">
        <f>IF(Pengawas!V919="","-",IF(Pengawas!V919=1,IF(Pengawas!W919="","Harap diisi","OK"),IF(Pengawas!V919=2,IF(Pengawas!W919="","Harap diisi","OK"),IF(Pengawas!V920&lt;1,"-",IF(Pengawas!V920&gt;2,"-","OK")))))</f>
        <v>-</v>
      </c>
      <c r="X919" s="25" t="str">
        <f>IF(Pengawas!V919="","-",IF(Pengawas!V919=1,IF(Pengawas!X919="","Harap diisi","OK"),IF(Pengawas!V919=2,IF(Pengawas!X919="","Harap diisi","OK"),IF(Pengawas!V920&lt;1,"-",IF(Pengawas!V920&gt;2,"-","OK")))))</f>
        <v>-</v>
      </c>
      <c r="Y919" s="25" t="str">
        <f>IF(Pengawas!V919="","-",IF(Pengawas!V919=1,IF(Pengawas!Y919="","Harap diisi","OK"),IF(Pengawas!V919=2,IF(Pengawas!Y919="","Harap diisi","OK"),IF(Pengawas!V920&lt;1,"-",IF(Pengawas!V920&gt;2,"-","OK")))))</f>
        <v>-</v>
      </c>
      <c r="Z919" s="25" t="str">
        <f>IF(Pengawas!V919="","-",IF(Pengawas!V919=1,IF(Pengawas!Z919="","Harap diisi","OK"),IF(Pengawas!V919=2,IF(Pengawas!Z919="","Harap diisi","OK"),IF(Pengawas!V920&lt;1,"-",IF(Pengawas!V920&gt;2,"-","OK")))))</f>
        <v>-</v>
      </c>
      <c r="AA919" s="25" t="str">
        <f>IF(Pengawas!V919="","-",IF(Pengawas!V919=1,IF(Pengawas!AA919="","Harap diisi","OK"),IF(Pengawas!V919=2,IF(Pengawas!AA919="","Harap diisi","OK"),IF(Pengawas!V920&lt;1,"-",IF(Pengawas!V920&gt;2,"-","OK")))))</f>
        <v>-</v>
      </c>
      <c r="AB919" s="25" t="str">
        <f>IF(Pengawas!V919="","-",IF(Pengawas!V919=1,IF(Pengawas!AB919="","Harap diisi","OK"),IF(Pengawas!V919=2,IF(Pengawas!AB919="","Harap diisi","OK"),IF(Pengawas!V920&lt;1,"-",IF(Pengawas!V920&gt;2,"-","OK")))))</f>
        <v>-</v>
      </c>
      <c r="AC919" s="25" t="str">
        <f>IF(Pengawas!V919="","-",IF(Pengawas!V919=1,IF(Pengawas!AC919="","Harap diisi","OK"),IF(Pengawas!V919=2,IF(Pengawas!AC919="","Harap diisi","OK"),IF(Pengawas!V920&lt;1,"-",IF(Pengawas!V920&gt;2,"-","OK")))))</f>
        <v>-</v>
      </c>
      <c r="AD919" s="25" t="str">
        <f>IF(Pengawas!V919="","-",IF(Pengawas!V919=1,IF(Pengawas!AD919="","OK","Harap dikosongkan"),IF(Pengawas!V919=2,IF(Pengawas!AD919="","Harap diisi","OK"),IF(Pengawas!V920&lt;1,"-",IF(Pengawas!V920&gt;2,"-","OK")))))</f>
        <v>-</v>
      </c>
      <c r="AE919" s="25" t="str">
        <f>IF(Pengawas!V919="","-",IF(Pengawas!V919=1,IF(Pengawas!AE919="","OK","Harap dikosongkan"),IF(Pengawas!V919=2,IF(Pengawas!AE919="","Harap diisi","OK"),IF(Pengawas!V920&lt;1,"-",IF(Pengawas!V920&gt;2,"-","OK")))))</f>
        <v>-</v>
      </c>
      <c r="AF919" s="25" t="str">
        <f>IF(Pengawas!V919="","-",IF(Pengawas!V919=1,IF(Pengawas!AF919="","OK","Harap dikosongkan"),IF(Pengawas!V919=2,IF(Pengawas!AF919="","Harap diisi","OK"),IF(Pengawas!V920&lt;1,"-",IF(Pengawas!V920&gt;2,"-","OK")))))</f>
        <v>-</v>
      </c>
      <c r="AG919" s="25" t="str">
        <f>IF(Pengawas!V919="","-",IF(Pengawas!V919=1,IF(Pengawas!AG919="","OK","Harap dikosongkan"),IF(Pengawas!V919=2,IF(Pengawas!AG919="","Harap diisi","OK"),IF(Pengawas!V920&lt;1,"-",IF(Pengawas!V920&gt;2,"-","OK")))))</f>
        <v>-</v>
      </c>
      <c r="AH919" s="25" t="str">
        <f>IF(Pengawas!V919="","-",IF(Pengawas!V919=1,IF(Pengawas!AH919="","OK","Harap dikosongkan"),IF(Pengawas!V919=2,IF(Pengawas!AH919="","Harap diisi","OK"),IF(Pengawas!V920&lt;1,"-",IF(Pengawas!V920&gt;2,"-","OK")))))</f>
        <v>-</v>
      </c>
      <c r="AI919" s="25" t="str">
        <f>IF(Pengawas!V919="","-",IF(Pengawas!V919=1,IF(Pengawas!AI919="","OK","Harap dikosongkan"),IF(Pengawas!V919=2,IF(Pengawas!AI919="","Harap diisi","OK"),IF(Pengawas!V920&lt;1,"-",IF(Pengawas!V920&gt;2,"-","OK")))))</f>
        <v>-</v>
      </c>
      <c r="AJ919" s="25" t="str">
        <f>IF(Pengawas!V919="","-",IF(Pengawas!V919=1,IF(Pengawas!AJ919="","OK","Harap dikosongkan"),IF(Pengawas!V919=2,IF(Pengawas!AJ919="","Harap diisi","OK"),IF(Pengawas!V920&lt;1,"-",IF(Pengawas!V920&gt;2,"-","OK")))))</f>
        <v>-</v>
      </c>
      <c r="AK919" s="25" t="str">
        <f>IF(Pengawas!V919="","-",IF(Pengawas!V919=1,IF(Pengawas!AK919="","OK","Harap dikosongkan"),IF(Pengawas!V919=2,IF(Pengawas!AK919="","Harap diisi","OK"),IF(Pengawas!V920&lt;1,"-",IF(Pengawas!V920&gt;2,"-","OK")))))</f>
        <v>-</v>
      </c>
      <c r="AL919" s="25" t="str">
        <f>IF(Pengawas!AL919="","-",IF(Pengawas!AL919&gt;3,"Tidak valid",IF(Pengawas!AL919&lt;1,"Tidak valid","OK")))</f>
        <v>-</v>
      </c>
      <c r="AM919" s="25" t="str">
        <f>IF(Pengawas!AL919="",IF(Pengawas!AM919="","-","Harap dikosongkan"),IF(Pengawas!AL919&lt;&gt;1,IF(Pengawas!AM919="","OK","Harap dikosongkan"),IF(Pengawas!AM919="","Harap diisi",IF(Pengawas!AM919&gt;2015,"Cek lagi",IF(Pengawas!AM919&lt;2005,"Cek lagi","OK")))))</f>
        <v>-</v>
      </c>
      <c r="AN919" s="25" t="str">
        <f>IF(Pengawas!AL919="",IF(Pengawas!AN919="","-","Harap dikosongkan"),IF(Pengawas!AL919&lt;&gt;1,IF(Pengawas!AN919="","OK","Harap dikosongkan"),IF(Pengawas!AN919="","Harap diisi",IF(VALUE(Pengawas!AN919)&gt;33,"Tidak valid",IF(VALUE(Pengawas!AN919)&lt;1,"Tidak valid","OK")))))</f>
        <v>-</v>
      </c>
      <c r="AO919" s="25" t="str">
        <f>IF(Pengawas!AL919="",IF(Pengawas!AO919="","-","Harap dikosongkan"),IF(Pengawas!AL919&lt;&gt;1,IF(Pengawas!AO919="","OK","Harap dikosongkan"),IF(Pengawas!AO919="","Harap diisi",IF(Pengawas!AO919&gt;1,"Tidak valid","OK"))))</f>
        <v>-</v>
      </c>
      <c r="AP919" s="25" t="str">
        <f>IF(Pengawas!AL919&gt;1,"OK",IF(Pengawas!AO919="",IF(Pengawas!AP919="","-","Kolom AO cek lagi"),IF(Pengawas!AO919=0,IF(Pengawas!AP919="","OK","Harap dikosongkan"),IF(Pengawas!AP919="","Harap diisi",IF(LEN(Pengawas!AP919)&lt;12,"Tidak valid",IF(LEN(Pengawas!AP919)&gt;14,"Tidak valid","OK"))))))</f>
        <v>-</v>
      </c>
      <c r="AQ919" s="26" t="str">
        <f>IF(Pengawas!AL919&gt;1,"OK",IF(Pengawas!AO919="",IF(Pengawas!AQ919="","-","Kolom AO cek lagi"),IF(Pengawas!AO919=0,IF(Pengawas!AQ919="","OK","Harap dikosongkan"),IF(Pengawas!AQ919="","Harap diisi",IF(LEN(Pengawas!AQ919)&lt;5,"Cek lagi","OK")))))</f>
        <v>-</v>
      </c>
      <c r="AR919" s="26" t="str">
        <f>IF(Pengawas!AL919&gt;1,"OK",IF(Pengawas!AO919="",IF(Pengawas!AR919="","-","Kolom AT cek lagi"),IF(Pengawas!AO919=0,IF(Pengawas!AR919="","OK","Harap dikosongkan"),IF(Pengawas!AR919="","Harap diisi",IF(VALUE(LEFT(Pengawas!AR919,2))&gt;31,"Tanggal tidak valid",IF(VALUE(LEFT(RIGHT(Pengawas!AR919,7),2))&gt;12,"Bulan tidak valid",IF(VALUE(RIGHT(Pengawas!AR919,4))&gt;2016,"Tahun cek lagi",IF(VALUE(RIGHT(Pengawas!AR919,4))&lt;2005,"Tahun cek lagi","OK"))))))))</f>
        <v>-</v>
      </c>
      <c r="AS919" s="25" t="str">
        <f>IF(Pengawas!AP919="",IF(Pengawas!AS919="","-","Harap dikosongkan"),IF(Pengawas!AP919&lt;&gt;"",IF(Pengawas!AS919="","Harap diisi",IF(Pengawas!AS919&gt;1,"Tidak valid","OK"))))</f>
        <v>-</v>
      </c>
      <c r="AT919" s="25" t="str">
        <f>IF(Pengawas!AS919="",IF(Pengawas!AT919="","-","Harap dikosongkan"),IF(Pengawas!AS919&lt;&gt;1,IF(Pengawas!AT919="","OK","Harap dikosongkan"),IF(Pengawas!AS919="",IF(Pengawas!AT919="","-","Harap dikosongkan"),IF(Pengawas!AS919=0,IF(Pengawas!AT919="","OK","Harap dikosongkan"),IF(Pengawas!AT919="","Harap diisi",IF(Pengawas!AT919&gt;2016,"Cek lagi",IF(Pengawas!AT919&lt;2005,"Cek lagi",IF(Pengawas!AM919&gt;Pengawas!AT919,"Cek lagi dengan Kolom AL","OK"))))))))</f>
        <v>-</v>
      </c>
      <c r="AU919" s="25" t="str">
        <f>IF(Pengawas!AS919="",IF(Pengawas!AU919="","-","Harap dikosongkan"),IF(Pengawas!AS919&lt;&gt;1,IF(Pengawas!AU919="","OK","Harap dikosongkan"),IF(Pengawas!AS919="",IF(Pengawas!AU919="","-","Harap dikosongkan"),IF(Pengawas!AS919=0,IF(Pengawas!AU919="","OK","Harap dikosongkan"),IF(Pengawas!AU919="","Harap diisi",IF(Pengawas!AU919&gt;20000000,"Cek lagi",IF(Pengawas!AU919&lt;100000,"Cek lagi","OK")))))))</f>
        <v>-</v>
      </c>
      <c r="AV919" s="25" t="str">
        <f>IF(Pengawas!AV919="","-",IF(Pengawas!AV919&gt;3,"Tidak valid","OK"))</f>
        <v>-</v>
      </c>
      <c r="AW919" s="25" t="str">
        <f>IF(Pengawas!AV919="",IF(Pengawas!AW919="","-","Harap dikosongkan"),IF(Pengawas!AV919=0,IF(Pengawas!AW919="","OK","Harap dikosongkan"),IF(Pengawas!AV919&gt;0,IF(Pengawas!AW919="","Harap diisi",IF(Pengawas!AW919&gt;2015,"Tidak valid","OK")))))</f>
        <v>-</v>
      </c>
      <c r="AX919" s="25" t="str">
        <f>IF(Pengawas!AV919="",IF(Pengawas!AX919="","-","Harap dikosongkan"),IF(Pengawas!AV919=0,IF(Pengawas!AX919="","OK","Harap dikosongkan"),IF(Pengawas!AV919&gt;0,IF(Pengawas!AX919="","Harap diisi",IF(Pengawas!AX919="","-",IF(Pengawas!AX919&gt;1,"Tidak valid","OK"))))))</f>
        <v>-</v>
      </c>
      <c r="AY919" s="25" t="str">
        <f>IF(Pengawas!AY919="","-",IF(Pengawas!AY919&gt;2,"Tidak valid","OK"))</f>
        <v>-</v>
      </c>
      <c r="AZ919" s="25" t="str">
        <f>IF(Pengawas!AY919="",IF(Pengawas!AZ919="","-","Harap dikosongkan"),IF(Pengawas!AY919=0,IF(Pengawas!AZ919="","OK","Harap dikosongkan"),IF(Pengawas!AZ919="","Harap diisi",IF(Pengawas!AZ919&gt;2015,"Cek lagi",IF(Pengawas!AZ919&lt;2000,"Cek lagi","OK")))))</f>
        <v>-</v>
      </c>
      <c r="BA919" s="25" t="str">
        <f>IF(Pengawas!BA919="","-",IF(LEN(Pengawas!BA919)&lt;5,"Cek lagi","OK"))</f>
        <v>-</v>
      </c>
      <c r="BB919" s="25" t="str">
        <f>IF(Pengawas!BB919="","-",IF(LEN(Pengawas!BB919)&lt;4,"Cek lagi","OK"))</f>
        <v>-</v>
      </c>
      <c r="BC919" s="25" t="str">
        <f>IF(Pengawas!BC919="","-",IF(LEN(Pengawas!BC919)&lt;4,"Cek lagi","OK"))</f>
        <v>-</v>
      </c>
      <c r="BD919" s="25" t="str">
        <f>IF(Pengawas!BD919="","-",IF(LEN(Pengawas!BD919)&lt;4,"Cek lagi","OK"))</f>
        <v>-</v>
      </c>
      <c r="BE919" s="25" t="str">
        <f>IF(Pengawas!BE919="","-",IF(LEN(Pengawas!BE919)&lt;4,"Cek lagi","OK"))</f>
        <v>-</v>
      </c>
      <c r="BF919" s="25" t="str">
        <f>IF(Pengawas!BF919="","-",IF(LEN(Pengawas!BF919)&lt;&gt;5,"Tidak valid","OK"))</f>
        <v>-</v>
      </c>
      <c r="BG919" s="25" t="str">
        <f>IF(Pengawas!BG919="","-",IF(LEN(Pengawas!BG919)&lt;9,"Cek lagi",IF(LEN(Pengawas!BG919)&gt;14,"Cek lagi","OK")))</f>
        <v>-</v>
      </c>
    </row>
    <row r="920" spans="1:59" ht="15" customHeight="1" x14ac:dyDescent="0.2">
      <c r="A920" s="25" t="str">
        <f>IF(Pengawas!A920="","-",IF(LEN(Pengawas!A920)&lt;4,"Cek lagi","OK"))</f>
        <v>-</v>
      </c>
      <c r="B920" s="25" t="str">
        <f>IF(Pengawas!B920="","-",IF(LEN(Pengawas!B920)&lt;4,"Cek lagi","OK"))</f>
        <v>-</v>
      </c>
      <c r="C920" s="25" t="str">
        <f>IF(Pengawas!C920="","-",IF(LEN(Pengawas!C920)&lt;&gt;18,"Tidak valid","OK"))</f>
        <v>-</v>
      </c>
      <c r="D920" s="25" t="str">
        <f>IF(Pengawas!D920="","-",IF(LEN(Pengawas!D920)&lt;&gt;16,"Tidak valid","OK"))</f>
        <v>-</v>
      </c>
      <c r="E920" s="25" t="str">
        <f>IF(Pengawas!E920="","-",IF(LEN(Pengawas!E920)&lt;4,"Cek lagi","OK"))</f>
        <v>-</v>
      </c>
      <c r="F920" s="25" t="str">
        <f>IF(Pengawas!F920="","-",IF(LEN(Pengawas!F920)&lt;&gt;16,"Tidak valid","OK"))</f>
        <v>-</v>
      </c>
      <c r="G920" s="25" t="str">
        <f>IF(Pengawas!G920="","-",IF(LEN(Pengawas!G920)&lt;4,"Cek lagi","OK"))</f>
        <v>-</v>
      </c>
      <c r="H920" s="26" t="str">
        <f>IF(Pengawas!H920="","-",IF(VALUE(LEFT(Pengawas!H920,2))&gt;31,"Tanggal tidak valid",IF(VALUE(LEFT(RIGHT(Pengawas!H920,7),2))&gt;12,"Bulan tidak valid",IF(VALUE(RIGHT(Pengawas!H920,4))&gt;1990,"Umur terlalu muda",IF(VALUE(RIGHT(Pengawas!H920,4))&lt;1955,"Umur terlalu tua","OK")))))</f>
        <v>-</v>
      </c>
      <c r="I920" s="25" t="str">
        <f>IF(Pengawas!I920="","-",IF(Pengawas!I920="L","OK",IF(Pengawas!I920="P","OK","Tidak valid")))</f>
        <v>-</v>
      </c>
      <c r="J920" s="25" t="str">
        <f>IF(Pengawas!J920="","-",IF(LEN(Pengawas!J920)&lt;4,"Cek lagi","OK"))</f>
        <v>-</v>
      </c>
      <c r="K920" s="25" t="str">
        <f>IF(Pengawas!K920="","-",IF(Pengawas!K920&gt;5,"Tidak valid",IF(Pengawas!K920&lt;1,"Tidak valid","OK")))</f>
        <v>-</v>
      </c>
      <c r="L920" s="25" t="str">
        <f>IF(Pengawas!L920="","-",IF(VALUE(LEFT(Pengawas!L920,1))&gt;1,"Tidak valid","OK"))</f>
        <v>-</v>
      </c>
      <c r="M920" s="25" t="str">
        <f>IF(Pengawas!M920="","-",IF(VALUE(LEFT(Pengawas!M920,1))&gt;1,"Tidak valid","OK"))</f>
        <v>-</v>
      </c>
      <c r="N920" s="25" t="str">
        <f>IF(Pengawas!N920="","-",IF(VALUE(LEFT(Pengawas!N920,2))&gt;31,"Tanggal tidak valid",IF(VALUE(LEFT(RIGHT(Pengawas!N920,7),2))&gt;12,"Bulan tidak valid",IF(VALUE(RIGHT(Pengawas!N920,4))&gt;2015,"Tahun cek lagi",IF(VALUE(RIGHT(Pengawas!N920,4))&lt;1930,"Tahun cek lagi","OK")))))</f>
        <v>-</v>
      </c>
      <c r="O920" s="26" t="str">
        <f>IF(Pengawas!O920="","-",IF(VALUE(LEFT(Pengawas!O920,2))&gt;31,"Tanggal tidak valid",IF(VALUE(LEFT(RIGHT(Pengawas!O920,7),2))&gt;12,"Bulan tidak valid",IF(VALUE(RIGHT(Pengawas!O920,4))&gt;2015,"Tahun cek lagi",IF(VALUE(RIGHT(Pengawas!O920,4))&lt;1930,"Tahun cek lagi","OK")))))</f>
        <v>-</v>
      </c>
      <c r="P920" s="26" t="str">
        <f>IF(Pengawas!P920="","-",IF(VALUE(LEFT(Pengawas!P920,2))&gt;31,"Tanggal tidak valid",IF(VALUE(LEFT(RIGHT(Pengawas!P920,7),2))&gt;12,"Bulan tidak valid",IF(VALUE(RIGHT(Pengawas!P920,4))&gt;2015,"Tahun cek lagi",IF(VALUE(RIGHT(Pengawas!P920,4))&lt;1930,"Tahun cek lagi","OK")))))</f>
        <v>-</v>
      </c>
      <c r="Q920" s="25" t="str">
        <f>IF(Pengawas!Q920="","-",IF(Pengawas!Q920&gt;3,"Tidak valid",IF(Pengawas!Q920&lt;1,"Tidak valid","OK")))</f>
        <v>-</v>
      </c>
      <c r="R920" s="25" t="str">
        <f>IF(Pengawas!R920="","-",IF(Pengawas!R920&gt;20000000,"Cek lagi",IF(Pengawas!R920&lt;50000,"Cek lagi","OK")))</f>
        <v>-</v>
      </c>
      <c r="S920" s="25" t="str">
        <f>IF(Pengawas!S920="","-",IF(Pengawas!S920&gt;3,"Tidak valid",IF(Pengawas!S920&lt;1,"Tidak valid","OK")))</f>
        <v>-</v>
      </c>
      <c r="T920" s="25" t="str">
        <f>IF(Pengawas!T920="","-",IF(Pengawas!T920&gt;6,"Tidak valid",IF(Pengawas!T920&lt;1,"Tidak valid","OK")))</f>
        <v>-</v>
      </c>
      <c r="U920" s="25" t="str">
        <f>IF(Pengawas!U920="","-",IF(Pengawas!U920&gt;4,"Tidak valid",IF(Pengawas!U920&lt;1,"Tidak valid","OK")))</f>
        <v>-</v>
      </c>
      <c r="V920" s="25" t="str">
        <f>IF(Pengawas!V920="","-",IF(Pengawas!V920&gt;2,"Tidak valid",IF(Pengawas!V920&lt;1,"Tidak valid","OK")))</f>
        <v>-</v>
      </c>
      <c r="W920" s="25" t="str">
        <f>IF(Pengawas!V920="","-",IF(Pengawas!V920=1,IF(Pengawas!W920="","Harap diisi","OK"),IF(Pengawas!V920=2,IF(Pengawas!W920="","Harap diisi","OK"),IF(Pengawas!V921&lt;1,"-",IF(Pengawas!V921&gt;2,"-","OK")))))</f>
        <v>-</v>
      </c>
      <c r="X920" s="25" t="str">
        <f>IF(Pengawas!V920="","-",IF(Pengawas!V920=1,IF(Pengawas!X920="","Harap diisi","OK"),IF(Pengawas!V920=2,IF(Pengawas!X920="","Harap diisi","OK"),IF(Pengawas!V921&lt;1,"-",IF(Pengawas!V921&gt;2,"-","OK")))))</f>
        <v>-</v>
      </c>
      <c r="Y920" s="25" t="str">
        <f>IF(Pengawas!V920="","-",IF(Pengawas!V920=1,IF(Pengawas!Y920="","Harap diisi","OK"),IF(Pengawas!V920=2,IF(Pengawas!Y920="","Harap diisi","OK"),IF(Pengawas!V921&lt;1,"-",IF(Pengawas!V921&gt;2,"-","OK")))))</f>
        <v>-</v>
      </c>
      <c r="Z920" s="25" t="str">
        <f>IF(Pengawas!V920="","-",IF(Pengawas!V920=1,IF(Pengawas!Z920="","Harap diisi","OK"),IF(Pengawas!V920=2,IF(Pengawas!Z920="","Harap diisi","OK"),IF(Pengawas!V921&lt;1,"-",IF(Pengawas!V921&gt;2,"-","OK")))))</f>
        <v>-</v>
      </c>
      <c r="AA920" s="25" t="str">
        <f>IF(Pengawas!V920="","-",IF(Pengawas!V920=1,IF(Pengawas!AA920="","Harap diisi","OK"),IF(Pengawas!V920=2,IF(Pengawas!AA920="","Harap diisi","OK"),IF(Pengawas!V921&lt;1,"-",IF(Pengawas!V921&gt;2,"-","OK")))))</f>
        <v>-</v>
      </c>
      <c r="AB920" s="25" t="str">
        <f>IF(Pengawas!V920="","-",IF(Pengawas!V920=1,IF(Pengawas!AB920="","Harap diisi","OK"),IF(Pengawas!V920=2,IF(Pengawas!AB920="","Harap diisi","OK"),IF(Pengawas!V921&lt;1,"-",IF(Pengawas!V921&gt;2,"-","OK")))))</f>
        <v>-</v>
      </c>
      <c r="AC920" s="25" t="str">
        <f>IF(Pengawas!V920="","-",IF(Pengawas!V920=1,IF(Pengawas!AC920="","Harap diisi","OK"),IF(Pengawas!V920=2,IF(Pengawas!AC920="","Harap diisi","OK"),IF(Pengawas!V921&lt;1,"-",IF(Pengawas!V921&gt;2,"-","OK")))))</f>
        <v>-</v>
      </c>
      <c r="AD920" s="25" t="str">
        <f>IF(Pengawas!V920="","-",IF(Pengawas!V920=1,IF(Pengawas!AD920="","OK","Harap dikosongkan"),IF(Pengawas!V920=2,IF(Pengawas!AD920="","Harap diisi","OK"),IF(Pengawas!V921&lt;1,"-",IF(Pengawas!V921&gt;2,"-","OK")))))</f>
        <v>-</v>
      </c>
      <c r="AE920" s="25" t="str">
        <f>IF(Pengawas!V920="","-",IF(Pengawas!V920=1,IF(Pengawas!AE920="","OK","Harap dikosongkan"),IF(Pengawas!V920=2,IF(Pengawas!AE920="","Harap diisi","OK"),IF(Pengawas!V921&lt;1,"-",IF(Pengawas!V921&gt;2,"-","OK")))))</f>
        <v>-</v>
      </c>
      <c r="AF920" s="25" t="str">
        <f>IF(Pengawas!V920="","-",IF(Pengawas!V920=1,IF(Pengawas!AF920="","OK","Harap dikosongkan"),IF(Pengawas!V920=2,IF(Pengawas!AF920="","Harap diisi","OK"),IF(Pengawas!V921&lt;1,"-",IF(Pengawas!V921&gt;2,"-","OK")))))</f>
        <v>-</v>
      </c>
      <c r="AG920" s="25" t="str">
        <f>IF(Pengawas!V920="","-",IF(Pengawas!V920=1,IF(Pengawas!AG920="","OK","Harap dikosongkan"),IF(Pengawas!V920=2,IF(Pengawas!AG920="","Harap diisi","OK"),IF(Pengawas!V921&lt;1,"-",IF(Pengawas!V921&gt;2,"-","OK")))))</f>
        <v>-</v>
      </c>
      <c r="AH920" s="25" t="str">
        <f>IF(Pengawas!V920="","-",IF(Pengawas!V920=1,IF(Pengawas!AH920="","OK","Harap dikosongkan"),IF(Pengawas!V920=2,IF(Pengawas!AH920="","Harap diisi","OK"),IF(Pengawas!V921&lt;1,"-",IF(Pengawas!V921&gt;2,"-","OK")))))</f>
        <v>-</v>
      </c>
      <c r="AI920" s="25" t="str">
        <f>IF(Pengawas!V920="","-",IF(Pengawas!V920=1,IF(Pengawas!AI920="","OK","Harap dikosongkan"),IF(Pengawas!V920=2,IF(Pengawas!AI920="","Harap diisi","OK"),IF(Pengawas!V921&lt;1,"-",IF(Pengawas!V921&gt;2,"-","OK")))))</f>
        <v>-</v>
      </c>
      <c r="AJ920" s="25" t="str">
        <f>IF(Pengawas!V920="","-",IF(Pengawas!V920=1,IF(Pengawas!AJ920="","OK","Harap dikosongkan"),IF(Pengawas!V920=2,IF(Pengawas!AJ920="","Harap diisi","OK"),IF(Pengawas!V921&lt;1,"-",IF(Pengawas!V921&gt;2,"-","OK")))))</f>
        <v>-</v>
      </c>
      <c r="AK920" s="25" t="str">
        <f>IF(Pengawas!V920="","-",IF(Pengawas!V920=1,IF(Pengawas!AK920="","OK","Harap dikosongkan"),IF(Pengawas!V920=2,IF(Pengawas!AK920="","Harap diisi","OK"),IF(Pengawas!V921&lt;1,"-",IF(Pengawas!V921&gt;2,"-","OK")))))</f>
        <v>-</v>
      </c>
      <c r="AL920" s="25" t="str">
        <f>IF(Pengawas!AL920="","-",IF(Pengawas!AL920&gt;3,"Tidak valid",IF(Pengawas!AL920&lt;1,"Tidak valid","OK")))</f>
        <v>-</v>
      </c>
      <c r="AM920" s="25" t="str">
        <f>IF(Pengawas!AL920="",IF(Pengawas!AM920="","-","Harap dikosongkan"),IF(Pengawas!AL920&lt;&gt;1,IF(Pengawas!AM920="","OK","Harap dikosongkan"),IF(Pengawas!AM920="","Harap diisi",IF(Pengawas!AM920&gt;2015,"Cek lagi",IF(Pengawas!AM920&lt;2005,"Cek lagi","OK")))))</f>
        <v>-</v>
      </c>
      <c r="AN920" s="25" t="str">
        <f>IF(Pengawas!AL920="",IF(Pengawas!AN920="","-","Harap dikosongkan"),IF(Pengawas!AL920&lt;&gt;1,IF(Pengawas!AN920="","OK","Harap dikosongkan"),IF(Pengawas!AN920="","Harap diisi",IF(VALUE(Pengawas!AN920)&gt;33,"Tidak valid",IF(VALUE(Pengawas!AN920)&lt;1,"Tidak valid","OK")))))</f>
        <v>-</v>
      </c>
      <c r="AO920" s="25" t="str">
        <f>IF(Pengawas!AL920="",IF(Pengawas!AO920="","-","Harap dikosongkan"),IF(Pengawas!AL920&lt;&gt;1,IF(Pengawas!AO920="","OK","Harap dikosongkan"),IF(Pengawas!AO920="","Harap diisi",IF(Pengawas!AO920&gt;1,"Tidak valid","OK"))))</f>
        <v>-</v>
      </c>
      <c r="AP920" s="25" t="str">
        <f>IF(Pengawas!AL920&gt;1,"OK",IF(Pengawas!AO920="",IF(Pengawas!AP920="","-","Kolom AO cek lagi"),IF(Pengawas!AO920=0,IF(Pengawas!AP920="","OK","Harap dikosongkan"),IF(Pengawas!AP920="","Harap diisi",IF(LEN(Pengawas!AP920)&lt;12,"Tidak valid",IF(LEN(Pengawas!AP920)&gt;14,"Tidak valid","OK"))))))</f>
        <v>-</v>
      </c>
      <c r="AQ920" s="26" t="str">
        <f>IF(Pengawas!AL920&gt;1,"OK",IF(Pengawas!AO920="",IF(Pengawas!AQ920="","-","Kolom AO cek lagi"),IF(Pengawas!AO920=0,IF(Pengawas!AQ920="","OK","Harap dikosongkan"),IF(Pengawas!AQ920="","Harap diisi",IF(LEN(Pengawas!AQ920)&lt;5,"Cek lagi","OK")))))</f>
        <v>-</v>
      </c>
      <c r="AR920" s="26" t="str">
        <f>IF(Pengawas!AL920&gt;1,"OK",IF(Pengawas!AO920="",IF(Pengawas!AR920="","-","Kolom AT cek lagi"),IF(Pengawas!AO920=0,IF(Pengawas!AR920="","OK","Harap dikosongkan"),IF(Pengawas!AR920="","Harap diisi",IF(VALUE(LEFT(Pengawas!AR920,2))&gt;31,"Tanggal tidak valid",IF(VALUE(LEFT(RIGHT(Pengawas!AR920,7),2))&gt;12,"Bulan tidak valid",IF(VALUE(RIGHT(Pengawas!AR920,4))&gt;2016,"Tahun cek lagi",IF(VALUE(RIGHT(Pengawas!AR920,4))&lt;2005,"Tahun cek lagi","OK"))))))))</f>
        <v>-</v>
      </c>
      <c r="AS920" s="25" t="str">
        <f>IF(Pengawas!AP920="",IF(Pengawas!AS920="","-","Harap dikosongkan"),IF(Pengawas!AP920&lt;&gt;"",IF(Pengawas!AS920="","Harap diisi",IF(Pengawas!AS920&gt;1,"Tidak valid","OK"))))</f>
        <v>-</v>
      </c>
      <c r="AT920" s="25" t="str">
        <f>IF(Pengawas!AS920="",IF(Pengawas!AT920="","-","Harap dikosongkan"),IF(Pengawas!AS920&lt;&gt;1,IF(Pengawas!AT920="","OK","Harap dikosongkan"),IF(Pengawas!AS920="",IF(Pengawas!AT920="","-","Harap dikosongkan"),IF(Pengawas!AS920=0,IF(Pengawas!AT920="","OK","Harap dikosongkan"),IF(Pengawas!AT920="","Harap diisi",IF(Pengawas!AT920&gt;2016,"Cek lagi",IF(Pengawas!AT920&lt;2005,"Cek lagi",IF(Pengawas!AM920&gt;Pengawas!AT920,"Cek lagi dengan Kolom AL","OK"))))))))</f>
        <v>-</v>
      </c>
      <c r="AU920" s="25" t="str">
        <f>IF(Pengawas!AS920="",IF(Pengawas!AU920="","-","Harap dikosongkan"),IF(Pengawas!AS920&lt;&gt;1,IF(Pengawas!AU920="","OK","Harap dikosongkan"),IF(Pengawas!AS920="",IF(Pengawas!AU920="","-","Harap dikosongkan"),IF(Pengawas!AS920=0,IF(Pengawas!AU920="","OK","Harap dikosongkan"),IF(Pengawas!AU920="","Harap diisi",IF(Pengawas!AU920&gt;20000000,"Cek lagi",IF(Pengawas!AU920&lt;100000,"Cek lagi","OK")))))))</f>
        <v>-</v>
      </c>
      <c r="AV920" s="25" t="str">
        <f>IF(Pengawas!AV920="","-",IF(Pengawas!AV920&gt;3,"Tidak valid","OK"))</f>
        <v>-</v>
      </c>
      <c r="AW920" s="25" t="str">
        <f>IF(Pengawas!AV920="",IF(Pengawas!AW920="","-","Harap dikosongkan"),IF(Pengawas!AV920=0,IF(Pengawas!AW920="","OK","Harap dikosongkan"),IF(Pengawas!AV920&gt;0,IF(Pengawas!AW920="","Harap diisi",IF(Pengawas!AW920&gt;2015,"Tidak valid","OK")))))</f>
        <v>-</v>
      </c>
      <c r="AX920" s="25" t="str">
        <f>IF(Pengawas!AV920="",IF(Pengawas!AX920="","-","Harap dikosongkan"),IF(Pengawas!AV920=0,IF(Pengawas!AX920="","OK","Harap dikosongkan"),IF(Pengawas!AV920&gt;0,IF(Pengawas!AX920="","Harap diisi",IF(Pengawas!AX920="","-",IF(Pengawas!AX920&gt;1,"Tidak valid","OK"))))))</f>
        <v>-</v>
      </c>
      <c r="AY920" s="25" t="str">
        <f>IF(Pengawas!AY920="","-",IF(Pengawas!AY920&gt;2,"Tidak valid","OK"))</f>
        <v>-</v>
      </c>
      <c r="AZ920" s="25" t="str">
        <f>IF(Pengawas!AY920="",IF(Pengawas!AZ920="","-","Harap dikosongkan"),IF(Pengawas!AY920=0,IF(Pengawas!AZ920="","OK","Harap dikosongkan"),IF(Pengawas!AZ920="","Harap diisi",IF(Pengawas!AZ920&gt;2015,"Cek lagi",IF(Pengawas!AZ920&lt;2000,"Cek lagi","OK")))))</f>
        <v>-</v>
      </c>
      <c r="BA920" s="25" t="str">
        <f>IF(Pengawas!BA920="","-",IF(LEN(Pengawas!BA920)&lt;5,"Cek lagi","OK"))</f>
        <v>-</v>
      </c>
      <c r="BB920" s="25" t="str">
        <f>IF(Pengawas!BB920="","-",IF(LEN(Pengawas!BB920)&lt;4,"Cek lagi","OK"))</f>
        <v>-</v>
      </c>
      <c r="BC920" s="25" t="str">
        <f>IF(Pengawas!BC920="","-",IF(LEN(Pengawas!BC920)&lt;4,"Cek lagi","OK"))</f>
        <v>-</v>
      </c>
      <c r="BD920" s="25" t="str">
        <f>IF(Pengawas!BD920="","-",IF(LEN(Pengawas!BD920)&lt;4,"Cek lagi","OK"))</f>
        <v>-</v>
      </c>
      <c r="BE920" s="25" t="str">
        <f>IF(Pengawas!BE920="","-",IF(LEN(Pengawas!BE920)&lt;4,"Cek lagi","OK"))</f>
        <v>-</v>
      </c>
      <c r="BF920" s="25" t="str">
        <f>IF(Pengawas!BF920="","-",IF(LEN(Pengawas!BF920)&lt;&gt;5,"Tidak valid","OK"))</f>
        <v>-</v>
      </c>
      <c r="BG920" s="25" t="str">
        <f>IF(Pengawas!BG920="","-",IF(LEN(Pengawas!BG920)&lt;9,"Cek lagi",IF(LEN(Pengawas!BG920)&gt;14,"Cek lagi","OK")))</f>
        <v>-</v>
      </c>
    </row>
    <row r="921" spans="1:59" ht="15" customHeight="1" x14ac:dyDescent="0.2">
      <c r="A921" s="25" t="str">
        <f>IF(Pengawas!A921="","-",IF(LEN(Pengawas!A921)&lt;4,"Cek lagi","OK"))</f>
        <v>-</v>
      </c>
      <c r="B921" s="25" t="str">
        <f>IF(Pengawas!B921="","-",IF(LEN(Pengawas!B921)&lt;4,"Cek lagi","OK"))</f>
        <v>-</v>
      </c>
      <c r="C921" s="25" t="str">
        <f>IF(Pengawas!C921="","-",IF(LEN(Pengawas!C921)&lt;&gt;18,"Tidak valid","OK"))</f>
        <v>-</v>
      </c>
      <c r="D921" s="25" t="str">
        <f>IF(Pengawas!D921="","-",IF(LEN(Pengawas!D921)&lt;&gt;16,"Tidak valid","OK"))</f>
        <v>-</v>
      </c>
      <c r="E921" s="25" t="str">
        <f>IF(Pengawas!E921="","-",IF(LEN(Pengawas!E921)&lt;4,"Cek lagi","OK"))</f>
        <v>-</v>
      </c>
      <c r="F921" s="25" t="str">
        <f>IF(Pengawas!F921="","-",IF(LEN(Pengawas!F921)&lt;&gt;16,"Tidak valid","OK"))</f>
        <v>-</v>
      </c>
      <c r="G921" s="25" t="str">
        <f>IF(Pengawas!G921="","-",IF(LEN(Pengawas!G921)&lt;4,"Cek lagi","OK"))</f>
        <v>-</v>
      </c>
      <c r="H921" s="26" t="str">
        <f>IF(Pengawas!H921="","-",IF(VALUE(LEFT(Pengawas!H921,2))&gt;31,"Tanggal tidak valid",IF(VALUE(LEFT(RIGHT(Pengawas!H921,7),2))&gt;12,"Bulan tidak valid",IF(VALUE(RIGHT(Pengawas!H921,4))&gt;1990,"Umur terlalu muda",IF(VALUE(RIGHT(Pengawas!H921,4))&lt;1955,"Umur terlalu tua","OK")))))</f>
        <v>-</v>
      </c>
      <c r="I921" s="25" t="str">
        <f>IF(Pengawas!I921="","-",IF(Pengawas!I921="L","OK",IF(Pengawas!I921="P","OK","Tidak valid")))</f>
        <v>-</v>
      </c>
      <c r="J921" s="25" t="str">
        <f>IF(Pengawas!J921="","-",IF(LEN(Pengawas!J921)&lt;4,"Cek lagi","OK"))</f>
        <v>-</v>
      </c>
      <c r="K921" s="25" t="str">
        <f>IF(Pengawas!K921="","-",IF(Pengawas!K921&gt;5,"Tidak valid",IF(Pengawas!K921&lt;1,"Tidak valid","OK")))</f>
        <v>-</v>
      </c>
      <c r="L921" s="25" t="str">
        <f>IF(Pengawas!L921="","-",IF(VALUE(LEFT(Pengawas!L921,1))&gt;1,"Tidak valid","OK"))</f>
        <v>-</v>
      </c>
      <c r="M921" s="25" t="str">
        <f>IF(Pengawas!M921="","-",IF(VALUE(LEFT(Pengawas!M921,1))&gt;1,"Tidak valid","OK"))</f>
        <v>-</v>
      </c>
      <c r="N921" s="25" t="str">
        <f>IF(Pengawas!N921="","-",IF(VALUE(LEFT(Pengawas!N921,2))&gt;31,"Tanggal tidak valid",IF(VALUE(LEFT(RIGHT(Pengawas!N921,7),2))&gt;12,"Bulan tidak valid",IF(VALUE(RIGHT(Pengawas!N921,4))&gt;2015,"Tahun cek lagi",IF(VALUE(RIGHT(Pengawas!N921,4))&lt;1930,"Tahun cek lagi","OK")))))</f>
        <v>-</v>
      </c>
      <c r="O921" s="26" t="str">
        <f>IF(Pengawas!O921="","-",IF(VALUE(LEFT(Pengawas!O921,2))&gt;31,"Tanggal tidak valid",IF(VALUE(LEFT(RIGHT(Pengawas!O921,7),2))&gt;12,"Bulan tidak valid",IF(VALUE(RIGHT(Pengawas!O921,4))&gt;2015,"Tahun cek lagi",IF(VALUE(RIGHT(Pengawas!O921,4))&lt;1930,"Tahun cek lagi","OK")))))</f>
        <v>-</v>
      </c>
      <c r="P921" s="26" t="str">
        <f>IF(Pengawas!P921="","-",IF(VALUE(LEFT(Pengawas!P921,2))&gt;31,"Tanggal tidak valid",IF(VALUE(LEFT(RIGHT(Pengawas!P921,7),2))&gt;12,"Bulan tidak valid",IF(VALUE(RIGHT(Pengawas!P921,4))&gt;2015,"Tahun cek lagi",IF(VALUE(RIGHT(Pengawas!P921,4))&lt;1930,"Tahun cek lagi","OK")))))</f>
        <v>-</v>
      </c>
      <c r="Q921" s="25" t="str">
        <f>IF(Pengawas!Q921="","-",IF(Pengawas!Q921&gt;3,"Tidak valid",IF(Pengawas!Q921&lt;1,"Tidak valid","OK")))</f>
        <v>-</v>
      </c>
      <c r="R921" s="25" t="str">
        <f>IF(Pengawas!R921="","-",IF(Pengawas!R921&gt;20000000,"Cek lagi",IF(Pengawas!R921&lt;50000,"Cek lagi","OK")))</f>
        <v>-</v>
      </c>
      <c r="S921" s="25" t="str">
        <f>IF(Pengawas!S921="","-",IF(Pengawas!S921&gt;3,"Tidak valid",IF(Pengawas!S921&lt;1,"Tidak valid","OK")))</f>
        <v>-</v>
      </c>
      <c r="T921" s="25" t="str">
        <f>IF(Pengawas!T921="","-",IF(Pengawas!T921&gt;6,"Tidak valid",IF(Pengawas!T921&lt;1,"Tidak valid","OK")))</f>
        <v>-</v>
      </c>
      <c r="U921" s="25" t="str">
        <f>IF(Pengawas!U921="","-",IF(Pengawas!U921&gt;4,"Tidak valid",IF(Pengawas!U921&lt;1,"Tidak valid","OK")))</f>
        <v>-</v>
      </c>
      <c r="V921" s="25" t="str">
        <f>IF(Pengawas!V921="","-",IF(Pengawas!V921&gt;2,"Tidak valid",IF(Pengawas!V921&lt;1,"Tidak valid","OK")))</f>
        <v>-</v>
      </c>
      <c r="W921" s="25" t="str">
        <f>IF(Pengawas!V921="","-",IF(Pengawas!V921=1,IF(Pengawas!W921="","Harap diisi","OK"),IF(Pengawas!V921=2,IF(Pengawas!W921="","Harap diisi","OK"),IF(Pengawas!V922&lt;1,"-",IF(Pengawas!V922&gt;2,"-","OK")))))</f>
        <v>-</v>
      </c>
      <c r="X921" s="25" t="str">
        <f>IF(Pengawas!V921="","-",IF(Pengawas!V921=1,IF(Pengawas!X921="","Harap diisi","OK"),IF(Pengawas!V921=2,IF(Pengawas!X921="","Harap diisi","OK"),IF(Pengawas!V922&lt;1,"-",IF(Pengawas!V922&gt;2,"-","OK")))))</f>
        <v>-</v>
      </c>
      <c r="Y921" s="25" t="str">
        <f>IF(Pengawas!V921="","-",IF(Pengawas!V921=1,IF(Pengawas!Y921="","Harap diisi","OK"),IF(Pengawas!V921=2,IF(Pengawas!Y921="","Harap diisi","OK"),IF(Pengawas!V922&lt;1,"-",IF(Pengawas!V922&gt;2,"-","OK")))))</f>
        <v>-</v>
      </c>
      <c r="Z921" s="25" t="str">
        <f>IF(Pengawas!V921="","-",IF(Pengawas!V921=1,IF(Pengawas!Z921="","Harap diisi","OK"),IF(Pengawas!V921=2,IF(Pengawas!Z921="","Harap diisi","OK"),IF(Pengawas!V922&lt;1,"-",IF(Pengawas!V922&gt;2,"-","OK")))))</f>
        <v>-</v>
      </c>
      <c r="AA921" s="25" t="str">
        <f>IF(Pengawas!V921="","-",IF(Pengawas!V921=1,IF(Pengawas!AA921="","Harap diisi","OK"),IF(Pengawas!V921=2,IF(Pengawas!AA921="","Harap diisi","OK"),IF(Pengawas!V922&lt;1,"-",IF(Pengawas!V922&gt;2,"-","OK")))))</f>
        <v>-</v>
      </c>
      <c r="AB921" s="25" t="str">
        <f>IF(Pengawas!V921="","-",IF(Pengawas!V921=1,IF(Pengawas!AB921="","Harap diisi","OK"),IF(Pengawas!V921=2,IF(Pengawas!AB921="","Harap diisi","OK"),IF(Pengawas!V922&lt;1,"-",IF(Pengawas!V922&gt;2,"-","OK")))))</f>
        <v>-</v>
      </c>
      <c r="AC921" s="25" t="str">
        <f>IF(Pengawas!V921="","-",IF(Pengawas!V921=1,IF(Pengawas!AC921="","Harap diisi","OK"),IF(Pengawas!V921=2,IF(Pengawas!AC921="","Harap diisi","OK"),IF(Pengawas!V922&lt;1,"-",IF(Pengawas!V922&gt;2,"-","OK")))))</f>
        <v>-</v>
      </c>
      <c r="AD921" s="25" t="str">
        <f>IF(Pengawas!V921="","-",IF(Pengawas!V921=1,IF(Pengawas!AD921="","OK","Harap dikosongkan"),IF(Pengawas!V921=2,IF(Pengawas!AD921="","Harap diisi","OK"),IF(Pengawas!V922&lt;1,"-",IF(Pengawas!V922&gt;2,"-","OK")))))</f>
        <v>-</v>
      </c>
      <c r="AE921" s="25" t="str">
        <f>IF(Pengawas!V921="","-",IF(Pengawas!V921=1,IF(Pengawas!AE921="","OK","Harap dikosongkan"),IF(Pengawas!V921=2,IF(Pengawas!AE921="","Harap diisi","OK"),IF(Pengawas!V922&lt;1,"-",IF(Pengawas!V922&gt;2,"-","OK")))))</f>
        <v>-</v>
      </c>
      <c r="AF921" s="25" t="str">
        <f>IF(Pengawas!V921="","-",IF(Pengawas!V921=1,IF(Pengawas!AF921="","OK","Harap dikosongkan"),IF(Pengawas!V921=2,IF(Pengawas!AF921="","Harap diisi","OK"),IF(Pengawas!V922&lt;1,"-",IF(Pengawas!V922&gt;2,"-","OK")))))</f>
        <v>-</v>
      </c>
      <c r="AG921" s="25" t="str">
        <f>IF(Pengawas!V921="","-",IF(Pengawas!V921=1,IF(Pengawas!AG921="","OK","Harap dikosongkan"),IF(Pengawas!V921=2,IF(Pengawas!AG921="","Harap diisi","OK"),IF(Pengawas!V922&lt;1,"-",IF(Pengawas!V922&gt;2,"-","OK")))))</f>
        <v>-</v>
      </c>
      <c r="AH921" s="25" t="str">
        <f>IF(Pengawas!V921="","-",IF(Pengawas!V921=1,IF(Pengawas!AH921="","OK","Harap dikosongkan"),IF(Pengawas!V921=2,IF(Pengawas!AH921="","Harap diisi","OK"),IF(Pengawas!V922&lt;1,"-",IF(Pengawas!V922&gt;2,"-","OK")))))</f>
        <v>-</v>
      </c>
      <c r="AI921" s="25" t="str">
        <f>IF(Pengawas!V921="","-",IF(Pengawas!V921=1,IF(Pengawas!AI921="","OK","Harap dikosongkan"),IF(Pengawas!V921=2,IF(Pengawas!AI921="","Harap diisi","OK"),IF(Pengawas!V922&lt;1,"-",IF(Pengawas!V922&gt;2,"-","OK")))))</f>
        <v>-</v>
      </c>
      <c r="AJ921" s="25" t="str">
        <f>IF(Pengawas!V921="","-",IF(Pengawas!V921=1,IF(Pengawas!AJ921="","OK","Harap dikosongkan"),IF(Pengawas!V921=2,IF(Pengawas!AJ921="","Harap diisi","OK"),IF(Pengawas!V922&lt;1,"-",IF(Pengawas!V922&gt;2,"-","OK")))))</f>
        <v>-</v>
      </c>
      <c r="AK921" s="25" t="str">
        <f>IF(Pengawas!V921="","-",IF(Pengawas!V921=1,IF(Pengawas!AK921="","OK","Harap dikosongkan"),IF(Pengawas!V921=2,IF(Pengawas!AK921="","Harap diisi","OK"),IF(Pengawas!V922&lt;1,"-",IF(Pengawas!V922&gt;2,"-","OK")))))</f>
        <v>-</v>
      </c>
      <c r="AL921" s="25" t="str">
        <f>IF(Pengawas!AL921="","-",IF(Pengawas!AL921&gt;3,"Tidak valid",IF(Pengawas!AL921&lt;1,"Tidak valid","OK")))</f>
        <v>-</v>
      </c>
      <c r="AM921" s="25" t="str">
        <f>IF(Pengawas!AL921="",IF(Pengawas!AM921="","-","Harap dikosongkan"),IF(Pengawas!AL921&lt;&gt;1,IF(Pengawas!AM921="","OK","Harap dikosongkan"),IF(Pengawas!AM921="","Harap diisi",IF(Pengawas!AM921&gt;2015,"Cek lagi",IF(Pengawas!AM921&lt;2005,"Cek lagi","OK")))))</f>
        <v>-</v>
      </c>
      <c r="AN921" s="25" t="str">
        <f>IF(Pengawas!AL921="",IF(Pengawas!AN921="","-","Harap dikosongkan"),IF(Pengawas!AL921&lt;&gt;1,IF(Pengawas!AN921="","OK","Harap dikosongkan"),IF(Pengawas!AN921="","Harap diisi",IF(VALUE(Pengawas!AN921)&gt;33,"Tidak valid",IF(VALUE(Pengawas!AN921)&lt;1,"Tidak valid","OK")))))</f>
        <v>-</v>
      </c>
      <c r="AO921" s="25" t="str">
        <f>IF(Pengawas!AL921="",IF(Pengawas!AO921="","-","Harap dikosongkan"),IF(Pengawas!AL921&lt;&gt;1,IF(Pengawas!AO921="","OK","Harap dikosongkan"),IF(Pengawas!AO921="","Harap diisi",IF(Pengawas!AO921&gt;1,"Tidak valid","OK"))))</f>
        <v>-</v>
      </c>
      <c r="AP921" s="25" t="str">
        <f>IF(Pengawas!AL921&gt;1,"OK",IF(Pengawas!AO921="",IF(Pengawas!AP921="","-","Kolom AO cek lagi"),IF(Pengawas!AO921=0,IF(Pengawas!AP921="","OK","Harap dikosongkan"),IF(Pengawas!AP921="","Harap diisi",IF(LEN(Pengawas!AP921)&lt;12,"Tidak valid",IF(LEN(Pengawas!AP921)&gt;14,"Tidak valid","OK"))))))</f>
        <v>-</v>
      </c>
      <c r="AQ921" s="26" t="str">
        <f>IF(Pengawas!AL921&gt;1,"OK",IF(Pengawas!AO921="",IF(Pengawas!AQ921="","-","Kolom AO cek lagi"),IF(Pengawas!AO921=0,IF(Pengawas!AQ921="","OK","Harap dikosongkan"),IF(Pengawas!AQ921="","Harap diisi",IF(LEN(Pengawas!AQ921)&lt;5,"Cek lagi","OK")))))</f>
        <v>-</v>
      </c>
      <c r="AR921" s="26" t="str">
        <f>IF(Pengawas!AL921&gt;1,"OK",IF(Pengawas!AO921="",IF(Pengawas!AR921="","-","Kolom AT cek lagi"),IF(Pengawas!AO921=0,IF(Pengawas!AR921="","OK","Harap dikosongkan"),IF(Pengawas!AR921="","Harap diisi",IF(VALUE(LEFT(Pengawas!AR921,2))&gt;31,"Tanggal tidak valid",IF(VALUE(LEFT(RIGHT(Pengawas!AR921,7),2))&gt;12,"Bulan tidak valid",IF(VALUE(RIGHT(Pengawas!AR921,4))&gt;2016,"Tahun cek lagi",IF(VALUE(RIGHT(Pengawas!AR921,4))&lt;2005,"Tahun cek lagi","OK"))))))))</f>
        <v>-</v>
      </c>
      <c r="AS921" s="25" t="str">
        <f>IF(Pengawas!AP921="",IF(Pengawas!AS921="","-","Harap dikosongkan"),IF(Pengawas!AP921&lt;&gt;"",IF(Pengawas!AS921="","Harap diisi",IF(Pengawas!AS921&gt;1,"Tidak valid","OK"))))</f>
        <v>-</v>
      </c>
      <c r="AT921" s="25" t="str">
        <f>IF(Pengawas!AS921="",IF(Pengawas!AT921="","-","Harap dikosongkan"),IF(Pengawas!AS921&lt;&gt;1,IF(Pengawas!AT921="","OK","Harap dikosongkan"),IF(Pengawas!AS921="",IF(Pengawas!AT921="","-","Harap dikosongkan"),IF(Pengawas!AS921=0,IF(Pengawas!AT921="","OK","Harap dikosongkan"),IF(Pengawas!AT921="","Harap diisi",IF(Pengawas!AT921&gt;2016,"Cek lagi",IF(Pengawas!AT921&lt;2005,"Cek lagi",IF(Pengawas!AM921&gt;Pengawas!AT921,"Cek lagi dengan Kolom AL","OK"))))))))</f>
        <v>-</v>
      </c>
      <c r="AU921" s="25" t="str">
        <f>IF(Pengawas!AS921="",IF(Pengawas!AU921="","-","Harap dikosongkan"),IF(Pengawas!AS921&lt;&gt;1,IF(Pengawas!AU921="","OK","Harap dikosongkan"),IF(Pengawas!AS921="",IF(Pengawas!AU921="","-","Harap dikosongkan"),IF(Pengawas!AS921=0,IF(Pengawas!AU921="","OK","Harap dikosongkan"),IF(Pengawas!AU921="","Harap diisi",IF(Pengawas!AU921&gt;20000000,"Cek lagi",IF(Pengawas!AU921&lt;100000,"Cek lagi","OK")))))))</f>
        <v>-</v>
      </c>
      <c r="AV921" s="25" t="str">
        <f>IF(Pengawas!AV921="","-",IF(Pengawas!AV921&gt;3,"Tidak valid","OK"))</f>
        <v>-</v>
      </c>
      <c r="AW921" s="25" t="str">
        <f>IF(Pengawas!AV921="",IF(Pengawas!AW921="","-","Harap dikosongkan"),IF(Pengawas!AV921=0,IF(Pengawas!AW921="","OK","Harap dikosongkan"),IF(Pengawas!AV921&gt;0,IF(Pengawas!AW921="","Harap diisi",IF(Pengawas!AW921&gt;2015,"Tidak valid","OK")))))</f>
        <v>-</v>
      </c>
      <c r="AX921" s="25" t="str">
        <f>IF(Pengawas!AV921="",IF(Pengawas!AX921="","-","Harap dikosongkan"),IF(Pengawas!AV921=0,IF(Pengawas!AX921="","OK","Harap dikosongkan"),IF(Pengawas!AV921&gt;0,IF(Pengawas!AX921="","Harap diisi",IF(Pengawas!AX921="","-",IF(Pengawas!AX921&gt;1,"Tidak valid","OK"))))))</f>
        <v>-</v>
      </c>
      <c r="AY921" s="25" t="str">
        <f>IF(Pengawas!AY921="","-",IF(Pengawas!AY921&gt;2,"Tidak valid","OK"))</f>
        <v>-</v>
      </c>
      <c r="AZ921" s="25" t="str">
        <f>IF(Pengawas!AY921="",IF(Pengawas!AZ921="","-","Harap dikosongkan"),IF(Pengawas!AY921=0,IF(Pengawas!AZ921="","OK","Harap dikosongkan"),IF(Pengawas!AZ921="","Harap diisi",IF(Pengawas!AZ921&gt;2015,"Cek lagi",IF(Pengawas!AZ921&lt;2000,"Cek lagi","OK")))))</f>
        <v>-</v>
      </c>
      <c r="BA921" s="25" t="str">
        <f>IF(Pengawas!BA921="","-",IF(LEN(Pengawas!BA921)&lt;5,"Cek lagi","OK"))</f>
        <v>-</v>
      </c>
      <c r="BB921" s="25" t="str">
        <f>IF(Pengawas!BB921="","-",IF(LEN(Pengawas!BB921)&lt;4,"Cek lagi","OK"))</f>
        <v>-</v>
      </c>
      <c r="BC921" s="25" t="str">
        <f>IF(Pengawas!BC921="","-",IF(LEN(Pengawas!BC921)&lt;4,"Cek lagi","OK"))</f>
        <v>-</v>
      </c>
      <c r="BD921" s="25" t="str">
        <f>IF(Pengawas!BD921="","-",IF(LEN(Pengawas!BD921)&lt;4,"Cek lagi","OK"))</f>
        <v>-</v>
      </c>
      <c r="BE921" s="25" t="str">
        <f>IF(Pengawas!BE921="","-",IF(LEN(Pengawas!BE921)&lt;4,"Cek lagi","OK"))</f>
        <v>-</v>
      </c>
      <c r="BF921" s="25" t="str">
        <f>IF(Pengawas!BF921="","-",IF(LEN(Pengawas!BF921)&lt;&gt;5,"Tidak valid","OK"))</f>
        <v>-</v>
      </c>
      <c r="BG921" s="25" t="str">
        <f>IF(Pengawas!BG921="","-",IF(LEN(Pengawas!BG921)&lt;9,"Cek lagi",IF(LEN(Pengawas!BG921)&gt;14,"Cek lagi","OK")))</f>
        <v>-</v>
      </c>
    </row>
    <row r="922" spans="1:59" ht="15" customHeight="1" x14ac:dyDescent="0.2">
      <c r="A922" s="25" t="str">
        <f>IF(Pengawas!A922="","-",IF(LEN(Pengawas!A922)&lt;4,"Cek lagi","OK"))</f>
        <v>-</v>
      </c>
      <c r="B922" s="25" t="str">
        <f>IF(Pengawas!B922="","-",IF(LEN(Pengawas!B922)&lt;4,"Cek lagi","OK"))</f>
        <v>-</v>
      </c>
      <c r="C922" s="25" t="str">
        <f>IF(Pengawas!C922="","-",IF(LEN(Pengawas!C922)&lt;&gt;18,"Tidak valid","OK"))</f>
        <v>-</v>
      </c>
      <c r="D922" s="25" t="str">
        <f>IF(Pengawas!D922="","-",IF(LEN(Pengawas!D922)&lt;&gt;16,"Tidak valid","OK"))</f>
        <v>-</v>
      </c>
      <c r="E922" s="25" t="str">
        <f>IF(Pengawas!E922="","-",IF(LEN(Pengawas!E922)&lt;4,"Cek lagi","OK"))</f>
        <v>-</v>
      </c>
      <c r="F922" s="25" t="str">
        <f>IF(Pengawas!F922="","-",IF(LEN(Pengawas!F922)&lt;&gt;16,"Tidak valid","OK"))</f>
        <v>-</v>
      </c>
      <c r="G922" s="25" t="str">
        <f>IF(Pengawas!G922="","-",IF(LEN(Pengawas!G922)&lt;4,"Cek lagi","OK"))</f>
        <v>-</v>
      </c>
      <c r="H922" s="26" t="str">
        <f>IF(Pengawas!H922="","-",IF(VALUE(LEFT(Pengawas!H922,2))&gt;31,"Tanggal tidak valid",IF(VALUE(LEFT(RIGHT(Pengawas!H922,7),2))&gt;12,"Bulan tidak valid",IF(VALUE(RIGHT(Pengawas!H922,4))&gt;1990,"Umur terlalu muda",IF(VALUE(RIGHT(Pengawas!H922,4))&lt;1955,"Umur terlalu tua","OK")))))</f>
        <v>-</v>
      </c>
      <c r="I922" s="25" t="str">
        <f>IF(Pengawas!I922="","-",IF(Pengawas!I922="L","OK",IF(Pengawas!I922="P","OK","Tidak valid")))</f>
        <v>-</v>
      </c>
      <c r="J922" s="25" t="str">
        <f>IF(Pengawas!J922="","-",IF(LEN(Pengawas!J922)&lt;4,"Cek lagi","OK"))</f>
        <v>-</v>
      </c>
      <c r="K922" s="25" t="str">
        <f>IF(Pengawas!K922="","-",IF(Pengawas!K922&gt;5,"Tidak valid",IF(Pengawas!K922&lt;1,"Tidak valid","OK")))</f>
        <v>-</v>
      </c>
      <c r="L922" s="25" t="str">
        <f>IF(Pengawas!L922="","-",IF(VALUE(LEFT(Pengawas!L922,1))&gt;1,"Tidak valid","OK"))</f>
        <v>-</v>
      </c>
      <c r="M922" s="25" t="str">
        <f>IF(Pengawas!M922="","-",IF(VALUE(LEFT(Pengawas!M922,1))&gt;1,"Tidak valid","OK"))</f>
        <v>-</v>
      </c>
      <c r="N922" s="25" t="str">
        <f>IF(Pengawas!N922="","-",IF(VALUE(LEFT(Pengawas!N922,2))&gt;31,"Tanggal tidak valid",IF(VALUE(LEFT(RIGHT(Pengawas!N922,7),2))&gt;12,"Bulan tidak valid",IF(VALUE(RIGHT(Pengawas!N922,4))&gt;2015,"Tahun cek lagi",IF(VALUE(RIGHT(Pengawas!N922,4))&lt;1930,"Tahun cek lagi","OK")))))</f>
        <v>-</v>
      </c>
      <c r="O922" s="26" t="str">
        <f>IF(Pengawas!O922="","-",IF(VALUE(LEFT(Pengawas!O922,2))&gt;31,"Tanggal tidak valid",IF(VALUE(LEFT(RIGHT(Pengawas!O922,7),2))&gt;12,"Bulan tidak valid",IF(VALUE(RIGHT(Pengawas!O922,4))&gt;2015,"Tahun cek lagi",IF(VALUE(RIGHT(Pengawas!O922,4))&lt;1930,"Tahun cek lagi","OK")))))</f>
        <v>-</v>
      </c>
      <c r="P922" s="26" t="str">
        <f>IF(Pengawas!P922="","-",IF(VALUE(LEFT(Pengawas!P922,2))&gt;31,"Tanggal tidak valid",IF(VALUE(LEFT(RIGHT(Pengawas!P922,7),2))&gt;12,"Bulan tidak valid",IF(VALUE(RIGHT(Pengawas!P922,4))&gt;2015,"Tahun cek lagi",IF(VALUE(RIGHT(Pengawas!P922,4))&lt;1930,"Tahun cek lagi","OK")))))</f>
        <v>-</v>
      </c>
      <c r="Q922" s="25" t="str">
        <f>IF(Pengawas!Q922="","-",IF(Pengawas!Q922&gt;3,"Tidak valid",IF(Pengawas!Q922&lt;1,"Tidak valid","OK")))</f>
        <v>-</v>
      </c>
      <c r="R922" s="25" t="str">
        <f>IF(Pengawas!R922="","-",IF(Pengawas!R922&gt;20000000,"Cek lagi",IF(Pengawas!R922&lt;50000,"Cek lagi","OK")))</f>
        <v>-</v>
      </c>
      <c r="S922" s="25" t="str">
        <f>IF(Pengawas!S922="","-",IF(Pengawas!S922&gt;3,"Tidak valid",IF(Pengawas!S922&lt;1,"Tidak valid","OK")))</f>
        <v>-</v>
      </c>
      <c r="T922" s="25" t="str">
        <f>IF(Pengawas!T922="","-",IF(Pengawas!T922&gt;6,"Tidak valid",IF(Pengawas!T922&lt;1,"Tidak valid","OK")))</f>
        <v>-</v>
      </c>
      <c r="U922" s="25" t="str">
        <f>IF(Pengawas!U922="","-",IF(Pengawas!U922&gt;4,"Tidak valid",IF(Pengawas!U922&lt;1,"Tidak valid","OK")))</f>
        <v>-</v>
      </c>
      <c r="V922" s="25" t="str">
        <f>IF(Pengawas!V922="","-",IF(Pengawas!V922&gt;2,"Tidak valid",IF(Pengawas!V922&lt;1,"Tidak valid","OK")))</f>
        <v>-</v>
      </c>
      <c r="W922" s="25" t="str">
        <f>IF(Pengawas!V922="","-",IF(Pengawas!V922=1,IF(Pengawas!W922="","Harap diisi","OK"),IF(Pengawas!V922=2,IF(Pengawas!W922="","Harap diisi","OK"),IF(Pengawas!V923&lt;1,"-",IF(Pengawas!V923&gt;2,"-","OK")))))</f>
        <v>-</v>
      </c>
      <c r="X922" s="25" t="str">
        <f>IF(Pengawas!V922="","-",IF(Pengawas!V922=1,IF(Pengawas!X922="","Harap diisi","OK"),IF(Pengawas!V922=2,IF(Pengawas!X922="","Harap diisi","OK"),IF(Pengawas!V923&lt;1,"-",IF(Pengawas!V923&gt;2,"-","OK")))))</f>
        <v>-</v>
      </c>
      <c r="Y922" s="25" t="str">
        <f>IF(Pengawas!V922="","-",IF(Pengawas!V922=1,IF(Pengawas!Y922="","Harap diisi","OK"),IF(Pengawas!V922=2,IF(Pengawas!Y922="","Harap diisi","OK"),IF(Pengawas!V923&lt;1,"-",IF(Pengawas!V923&gt;2,"-","OK")))))</f>
        <v>-</v>
      </c>
      <c r="Z922" s="25" t="str">
        <f>IF(Pengawas!V922="","-",IF(Pengawas!V922=1,IF(Pengawas!Z922="","Harap diisi","OK"),IF(Pengawas!V922=2,IF(Pengawas!Z922="","Harap diisi","OK"),IF(Pengawas!V923&lt;1,"-",IF(Pengawas!V923&gt;2,"-","OK")))))</f>
        <v>-</v>
      </c>
      <c r="AA922" s="25" t="str">
        <f>IF(Pengawas!V922="","-",IF(Pengawas!V922=1,IF(Pengawas!AA922="","Harap diisi","OK"),IF(Pengawas!V922=2,IF(Pengawas!AA922="","Harap diisi","OK"),IF(Pengawas!V923&lt;1,"-",IF(Pengawas!V923&gt;2,"-","OK")))))</f>
        <v>-</v>
      </c>
      <c r="AB922" s="25" t="str">
        <f>IF(Pengawas!V922="","-",IF(Pengawas!V922=1,IF(Pengawas!AB922="","Harap diisi","OK"),IF(Pengawas!V922=2,IF(Pengawas!AB922="","Harap diisi","OK"),IF(Pengawas!V923&lt;1,"-",IF(Pengawas!V923&gt;2,"-","OK")))))</f>
        <v>-</v>
      </c>
      <c r="AC922" s="25" t="str">
        <f>IF(Pengawas!V922="","-",IF(Pengawas!V922=1,IF(Pengawas!AC922="","Harap diisi","OK"),IF(Pengawas!V922=2,IF(Pengawas!AC922="","Harap diisi","OK"),IF(Pengawas!V923&lt;1,"-",IF(Pengawas!V923&gt;2,"-","OK")))))</f>
        <v>-</v>
      </c>
      <c r="AD922" s="25" t="str">
        <f>IF(Pengawas!V922="","-",IF(Pengawas!V922=1,IF(Pengawas!AD922="","OK","Harap dikosongkan"),IF(Pengawas!V922=2,IF(Pengawas!AD922="","Harap diisi","OK"),IF(Pengawas!V923&lt;1,"-",IF(Pengawas!V923&gt;2,"-","OK")))))</f>
        <v>-</v>
      </c>
      <c r="AE922" s="25" t="str">
        <f>IF(Pengawas!V922="","-",IF(Pengawas!V922=1,IF(Pengawas!AE922="","OK","Harap dikosongkan"),IF(Pengawas!V922=2,IF(Pengawas!AE922="","Harap diisi","OK"),IF(Pengawas!V923&lt;1,"-",IF(Pengawas!V923&gt;2,"-","OK")))))</f>
        <v>-</v>
      </c>
      <c r="AF922" s="25" t="str">
        <f>IF(Pengawas!V922="","-",IF(Pengawas!V922=1,IF(Pengawas!AF922="","OK","Harap dikosongkan"),IF(Pengawas!V922=2,IF(Pengawas!AF922="","Harap diisi","OK"),IF(Pengawas!V923&lt;1,"-",IF(Pengawas!V923&gt;2,"-","OK")))))</f>
        <v>-</v>
      </c>
      <c r="AG922" s="25" t="str">
        <f>IF(Pengawas!V922="","-",IF(Pengawas!V922=1,IF(Pengawas!AG922="","OK","Harap dikosongkan"),IF(Pengawas!V922=2,IF(Pengawas!AG922="","Harap diisi","OK"),IF(Pengawas!V923&lt;1,"-",IF(Pengawas!V923&gt;2,"-","OK")))))</f>
        <v>-</v>
      </c>
      <c r="AH922" s="25" t="str">
        <f>IF(Pengawas!V922="","-",IF(Pengawas!V922=1,IF(Pengawas!AH922="","OK","Harap dikosongkan"),IF(Pengawas!V922=2,IF(Pengawas!AH922="","Harap diisi","OK"),IF(Pengawas!V923&lt;1,"-",IF(Pengawas!V923&gt;2,"-","OK")))))</f>
        <v>-</v>
      </c>
      <c r="AI922" s="25" t="str">
        <f>IF(Pengawas!V922="","-",IF(Pengawas!V922=1,IF(Pengawas!AI922="","OK","Harap dikosongkan"),IF(Pengawas!V922=2,IF(Pengawas!AI922="","Harap diisi","OK"),IF(Pengawas!V923&lt;1,"-",IF(Pengawas!V923&gt;2,"-","OK")))))</f>
        <v>-</v>
      </c>
      <c r="AJ922" s="25" t="str">
        <f>IF(Pengawas!V922="","-",IF(Pengawas!V922=1,IF(Pengawas!AJ922="","OK","Harap dikosongkan"),IF(Pengawas!V922=2,IF(Pengawas!AJ922="","Harap diisi","OK"),IF(Pengawas!V923&lt;1,"-",IF(Pengawas!V923&gt;2,"-","OK")))))</f>
        <v>-</v>
      </c>
      <c r="AK922" s="25" t="str">
        <f>IF(Pengawas!V922="","-",IF(Pengawas!V922=1,IF(Pengawas!AK922="","OK","Harap dikosongkan"),IF(Pengawas!V922=2,IF(Pengawas!AK922="","Harap diisi","OK"),IF(Pengawas!V923&lt;1,"-",IF(Pengawas!V923&gt;2,"-","OK")))))</f>
        <v>-</v>
      </c>
      <c r="AL922" s="25" t="str">
        <f>IF(Pengawas!AL922="","-",IF(Pengawas!AL922&gt;3,"Tidak valid",IF(Pengawas!AL922&lt;1,"Tidak valid","OK")))</f>
        <v>-</v>
      </c>
      <c r="AM922" s="25" t="str">
        <f>IF(Pengawas!AL922="",IF(Pengawas!AM922="","-","Harap dikosongkan"),IF(Pengawas!AL922&lt;&gt;1,IF(Pengawas!AM922="","OK","Harap dikosongkan"),IF(Pengawas!AM922="","Harap diisi",IF(Pengawas!AM922&gt;2015,"Cek lagi",IF(Pengawas!AM922&lt;2005,"Cek lagi","OK")))))</f>
        <v>-</v>
      </c>
      <c r="AN922" s="25" t="str">
        <f>IF(Pengawas!AL922="",IF(Pengawas!AN922="","-","Harap dikosongkan"),IF(Pengawas!AL922&lt;&gt;1,IF(Pengawas!AN922="","OK","Harap dikosongkan"),IF(Pengawas!AN922="","Harap diisi",IF(VALUE(Pengawas!AN922)&gt;33,"Tidak valid",IF(VALUE(Pengawas!AN922)&lt;1,"Tidak valid","OK")))))</f>
        <v>-</v>
      </c>
      <c r="AO922" s="25" t="str">
        <f>IF(Pengawas!AL922="",IF(Pengawas!AO922="","-","Harap dikosongkan"),IF(Pengawas!AL922&lt;&gt;1,IF(Pengawas!AO922="","OK","Harap dikosongkan"),IF(Pengawas!AO922="","Harap diisi",IF(Pengawas!AO922&gt;1,"Tidak valid","OK"))))</f>
        <v>-</v>
      </c>
      <c r="AP922" s="25" t="str">
        <f>IF(Pengawas!AL922&gt;1,"OK",IF(Pengawas!AO922="",IF(Pengawas!AP922="","-","Kolom AO cek lagi"),IF(Pengawas!AO922=0,IF(Pengawas!AP922="","OK","Harap dikosongkan"),IF(Pengawas!AP922="","Harap diisi",IF(LEN(Pengawas!AP922)&lt;12,"Tidak valid",IF(LEN(Pengawas!AP922)&gt;14,"Tidak valid","OK"))))))</f>
        <v>-</v>
      </c>
      <c r="AQ922" s="26" t="str">
        <f>IF(Pengawas!AL922&gt;1,"OK",IF(Pengawas!AO922="",IF(Pengawas!AQ922="","-","Kolom AO cek lagi"),IF(Pengawas!AO922=0,IF(Pengawas!AQ922="","OK","Harap dikosongkan"),IF(Pengawas!AQ922="","Harap diisi",IF(LEN(Pengawas!AQ922)&lt;5,"Cek lagi","OK")))))</f>
        <v>-</v>
      </c>
      <c r="AR922" s="26" t="str">
        <f>IF(Pengawas!AL922&gt;1,"OK",IF(Pengawas!AO922="",IF(Pengawas!AR922="","-","Kolom AT cek lagi"),IF(Pengawas!AO922=0,IF(Pengawas!AR922="","OK","Harap dikosongkan"),IF(Pengawas!AR922="","Harap diisi",IF(VALUE(LEFT(Pengawas!AR922,2))&gt;31,"Tanggal tidak valid",IF(VALUE(LEFT(RIGHT(Pengawas!AR922,7),2))&gt;12,"Bulan tidak valid",IF(VALUE(RIGHT(Pengawas!AR922,4))&gt;2016,"Tahun cek lagi",IF(VALUE(RIGHT(Pengawas!AR922,4))&lt;2005,"Tahun cek lagi","OK"))))))))</f>
        <v>-</v>
      </c>
      <c r="AS922" s="25" t="str">
        <f>IF(Pengawas!AP922="",IF(Pengawas!AS922="","-","Harap dikosongkan"),IF(Pengawas!AP922&lt;&gt;"",IF(Pengawas!AS922="","Harap diisi",IF(Pengawas!AS922&gt;1,"Tidak valid","OK"))))</f>
        <v>-</v>
      </c>
      <c r="AT922" s="25" t="str">
        <f>IF(Pengawas!AS922="",IF(Pengawas!AT922="","-","Harap dikosongkan"),IF(Pengawas!AS922&lt;&gt;1,IF(Pengawas!AT922="","OK","Harap dikosongkan"),IF(Pengawas!AS922="",IF(Pengawas!AT922="","-","Harap dikosongkan"),IF(Pengawas!AS922=0,IF(Pengawas!AT922="","OK","Harap dikosongkan"),IF(Pengawas!AT922="","Harap diisi",IF(Pengawas!AT922&gt;2016,"Cek lagi",IF(Pengawas!AT922&lt;2005,"Cek lagi",IF(Pengawas!AM922&gt;Pengawas!AT922,"Cek lagi dengan Kolom AL","OK"))))))))</f>
        <v>-</v>
      </c>
      <c r="AU922" s="25" t="str">
        <f>IF(Pengawas!AS922="",IF(Pengawas!AU922="","-","Harap dikosongkan"),IF(Pengawas!AS922&lt;&gt;1,IF(Pengawas!AU922="","OK","Harap dikosongkan"),IF(Pengawas!AS922="",IF(Pengawas!AU922="","-","Harap dikosongkan"),IF(Pengawas!AS922=0,IF(Pengawas!AU922="","OK","Harap dikosongkan"),IF(Pengawas!AU922="","Harap diisi",IF(Pengawas!AU922&gt;20000000,"Cek lagi",IF(Pengawas!AU922&lt;100000,"Cek lagi","OK")))))))</f>
        <v>-</v>
      </c>
      <c r="AV922" s="25" t="str">
        <f>IF(Pengawas!AV922="","-",IF(Pengawas!AV922&gt;3,"Tidak valid","OK"))</f>
        <v>-</v>
      </c>
      <c r="AW922" s="25" t="str">
        <f>IF(Pengawas!AV922="",IF(Pengawas!AW922="","-","Harap dikosongkan"),IF(Pengawas!AV922=0,IF(Pengawas!AW922="","OK","Harap dikosongkan"),IF(Pengawas!AV922&gt;0,IF(Pengawas!AW922="","Harap diisi",IF(Pengawas!AW922&gt;2015,"Tidak valid","OK")))))</f>
        <v>-</v>
      </c>
      <c r="AX922" s="25" t="str">
        <f>IF(Pengawas!AV922="",IF(Pengawas!AX922="","-","Harap dikosongkan"),IF(Pengawas!AV922=0,IF(Pengawas!AX922="","OK","Harap dikosongkan"),IF(Pengawas!AV922&gt;0,IF(Pengawas!AX922="","Harap diisi",IF(Pengawas!AX922="","-",IF(Pengawas!AX922&gt;1,"Tidak valid","OK"))))))</f>
        <v>-</v>
      </c>
      <c r="AY922" s="25" t="str">
        <f>IF(Pengawas!AY922="","-",IF(Pengawas!AY922&gt;2,"Tidak valid","OK"))</f>
        <v>-</v>
      </c>
      <c r="AZ922" s="25" t="str">
        <f>IF(Pengawas!AY922="",IF(Pengawas!AZ922="","-","Harap dikosongkan"),IF(Pengawas!AY922=0,IF(Pengawas!AZ922="","OK","Harap dikosongkan"),IF(Pengawas!AZ922="","Harap diisi",IF(Pengawas!AZ922&gt;2015,"Cek lagi",IF(Pengawas!AZ922&lt;2000,"Cek lagi","OK")))))</f>
        <v>-</v>
      </c>
      <c r="BA922" s="25" t="str">
        <f>IF(Pengawas!BA922="","-",IF(LEN(Pengawas!BA922)&lt;5,"Cek lagi","OK"))</f>
        <v>-</v>
      </c>
      <c r="BB922" s="25" t="str">
        <f>IF(Pengawas!BB922="","-",IF(LEN(Pengawas!BB922)&lt;4,"Cek lagi","OK"))</f>
        <v>-</v>
      </c>
      <c r="BC922" s="25" t="str">
        <f>IF(Pengawas!BC922="","-",IF(LEN(Pengawas!BC922)&lt;4,"Cek lagi","OK"))</f>
        <v>-</v>
      </c>
      <c r="BD922" s="25" t="str">
        <f>IF(Pengawas!BD922="","-",IF(LEN(Pengawas!BD922)&lt;4,"Cek lagi","OK"))</f>
        <v>-</v>
      </c>
      <c r="BE922" s="25" t="str">
        <f>IF(Pengawas!BE922="","-",IF(LEN(Pengawas!BE922)&lt;4,"Cek lagi","OK"))</f>
        <v>-</v>
      </c>
      <c r="BF922" s="25" t="str">
        <f>IF(Pengawas!BF922="","-",IF(LEN(Pengawas!BF922)&lt;&gt;5,"Tidak valid","OK"))</f>
        <v>-</v>
      </c>
      <c r="BG922" s="25" t="str">
        <f>IF(Pengawas!BG922="","-",IF(LEN(Pengawas!BG922)&lt;9,"Cek lagi",IF(LEN(Pengawas!BG922)&gt;14,"Cek lagi","OK")))</f>
        <v>-</v>
      </c>
    </row>
    <row r="923" spans="1:59" ht="15" customHeight="1" x14ac:dyDescent="0.2">
      <c r="A923" s="25" t="str">
        <f>IF(Pengawas!A923="","-",IF(LEN(Pengawas!A923)&lt;4,"Cek lagi","OK"))</f>
        <v>-</v>
      </c>
      <c r="B923" s="25" t="str">
        <f>IF(Pengawas!B923="","-",IF(LEN(Pengawas!B923)&lt;4,"Cek lagi","OK"))</f>
        <v>-</v>
      </c>
      <c r="C923" s="25" t="str">
        <f>IF(Pengawas!C923="","-",IF(LEN(Pengawas!C923)&lt;&gt;18,"Tidak valid","OK"))</f>
        <v>-</v>
      </c>
      <c r="D923" s="25" t="str">
        <f>IF(Pengawas!D923="","-",IF(LEN(Pengawas!D923)&lt;&gt;16,"Tidak valid","OK"))</f>
        <v>-</v>
      </c>
      <c r="E923" s="25" t="str">
        <f>IF(Pengawas!E923="","-",IF(LEN(Pengawas!E923)&lt;4,"Cek lagi","OK"))</f>
        <v>-</v>
      </c>
      <c r="F923" s="25" t="str">
        <f>IF(Pengawas!F923="","-",IF(LEN(Pengawas!F923)&lt;&gt;16,"Tidak valid","OK"))</f>
        <v>-</v>
      </c>
      <c r="G923" s="25" t="str">
        <f>IF(Pengawas!G923="","-",IF(LEN(Pengawas!G923)&lt;4,"Cek lagi","OK"))</f>
        <v>-</v>
      </c>
      <c r="H923" s="26" t="str">
        <f>IF(Pengawas!H923="","-",IF(VALUE(LEFT(Pengawas!H923,2))&gt;31,"Tanggal tidak valid",IF(VALUE(LEFT(RIGHT(Pengawas!H923,7),2))&gt;12,"Bulan tidak valid",IF(VALUE(RIGHT(Pengawas!H923,4))&gt;1990,"Umur terlalu muda",IF(VALUE(RIGHT(Pengawas!H923,4))&lt;1955,"Umur terlalu tua","OK")))))</f>
        <v>-</v>
      </c>
      <c r="I923" s="25" t="str">
        <f>IF(Pengawas!I923="","-",IF(Pengawas!I923="L","OK",IF(Pengawas!I923="P","OK","Tidak valid")))</f>
        <v>-</v>
      </c>
      <c r="J923" s="25" t="str">
        <f>IF(Pengawas!J923="","-",IF(LEN(Pengawas!J923)&lt;4,"Cek lagi","OK"))</f>
        <v>-</v>
      </c>
      <c r="K923" s="25" t="str">
        <f>IF(Pengawas!K923="","-",IF(Pengawas!K923&gt;5,"Tidak valid",IF(Pengawas!K923&lt;1,"Tidak valid","OK")))</f>
        <v>-</v>
      </c>
      <c r="L923" s="25" t="str">
        <f>IF(Pengawas!L923="","-",IF(VALUE(LEFT(Pengawas!L923,1))&gt;1,"Tidak valid","OK"))</f>
        <v>-</v>
      </c>
      <c r="M923" s="25" t="str">
        <f>IF(Pengawas!M923="","-",IF(VALUE(LEFT(Pengawas!M923,1))&gt;1,"Tidak valid","OK"))</f>
        <v>-</v>
      </c>
      <c r="N923" s="25" t="str">
        <f>IF(Pengawas!N923="","-",IF(VALUE(LEFT(Pengawas!N923,2))&gt;31,"Tanggal tidak valid",IF(VALUE(LEFT(RIGHT(Pengawas!N923,7),2))&gt;12,"Bulan tidak valid",IF(VALUE(RIGHT(Pengawas!N923,4))&gt;2015,"Tahun cek lagi",IF(VALUE(RIGHT(Pengawas!N923,4))&lt;1930,"Tahun cek lagi","OK")))))</f>
        <v>-</v>
      </c>
      <c r="O923" s="26" t="str">
        <f>IF(Pengawas!O923="","-",IF(VALUE(LEFT(Pengawas!O923,2))&gt;31,"Tanggal tidak valid",IF(VALUE(LEFT(RIGHT(Pengawas!O923,7),2))&gt;12,"Bulan tidak valid",IF(VALUE(RIGHT(Pengawas!O923,4))&gt;2015,"Tahun cek lagi",IF(VALUE(RIGHT(Pengawas!O923,4))&lt;1930,"Tahun cek lagi","OK")))))</f>
        <v>-</v>
      </c>
      <c r="P923" s="26" t="str">
        <f>IF(Pengawas!P923="","-",IF(VALUE(LEFT(Pengawas!P923,2))&gt;31,"Tanggal tidak valid",IF(VALUE(LEFT(RIGHT(Pengawas!P923,7),2))&gt;12,"Bulan tidak valid",IF(VALUE(RIGHT(Pengawas!P923,4))&gt;2015,"Tahun cek lagi",IF(VALUE(RIGHT(Pengawas!P923,4))&lt;1930,"Tahun cek lagi","OK")))))</f>
        <v>-</v>
      </c>
      <c r="Q923" s="25" t="str">
        <f>IF(Pengawas!Q923="","-",IF(Pengawas!Q923&gt;3,"Tidak valid",IF(Pengawas!Q923&lt;1,"Tidak valid","OK")))</f>
        <v>-</v>
      </c>
      <c r="R923" s="25" t="str">
        <f>IF(Pengawas!R923="","-",IF(Pengawas!R923&gt;20000000,"Cek lagi",IF(Pengawas!R923&lt;50000,"Cek lagi","OK")))</f>
        <v>-</v>
      </c>
      <c r="S923" s="25" t="str">
        <f>IF(Pengawas!S923="","-",IF(Pengawas!S923&gt;3,"Tidak valid",IF(Pengawas!S923&lt;1,"Tidak valid","OK")))</f>
        <v>-</v>
      </c>
      <c r="T923" s="25" t="str">
        <f>IF(Pengawas!T923="","-",IF(Pengawas!T923&gt;6,"Tidak valid",IF(Pengawas!T923&lt;1,"Tidak valid","OK")))</f>
        <v>-</v>
      </c>
      <c r="U923" s="25" t="str">
        <f>IF(Pengawas!U923="","-",IF(Pengawas!U923&gt;4,"Tidak valid",IF(Pengawas!U923&lt;1,"Tidak valid","OK")))</f>
        <v>-</v>
      </c>
      <c r="V923" s="25" t="str">
        <f>IF(Pengawas!V923="","-",IF(Pengawas!V923&gt;2,"Tidak valid",IF(Pengawas!V923&lt;1,"Tidak valid","OK")))</f>
        <v>-</v>
      </c>
      <c r="W923" s="25" t="str">
        <f>IF(Pengawas!V923="","-",IF(Pengawas!V923=1,IF(Pengawas!W923="","Harap diisi","OK"),IF(Pengawas!V923=2,IF(Pengawas!W923="","Harap diisi","OK"),IF(Pengawas!V924&lt;1,"-",IF(Pengawas!V924&gt;2,"-","OK")))))</f>
        <v>-</v>
      </c>
      <c r="X923" s="25" t="str">
        <f>IF(Pengawas!V923="","-",IF(Pengawas!V923=1,IF(Pengawas!X923="","Harap diisi","OK"),IF(Pengawas!V923=2,IF(Pengawas!X923="","Harap diisi","OK"),IF(Pengawas!V924&lt;1,"-",IF(Pengawas!V924&gt;2,"-","OK")))))</f>
        <v>-</v>
      </c>
      <c r="Y923" s="25" t="str">
        <f>IF(Pengawas!V923="","-",IF(Pengawas!V923=1,IF(Pengawas!Y923="","Harap diisi","OK"),IF(Pengawas!V923=2,IF(Pengawas!Y923="","Harap diisi","OK"),IF(Pengawas!V924&lt;1,"-",IF(Pengawas!V924&gt;2,"-","OK")))))</f>
        <v>-</v>
      </c>
      <c r="Z923" s="25" t="str">
        <f>IF(Pengawas!V923="","-",IF(Pengawas!V923=1,IF(Pengawas!Z923="","Harap diisi","OK"),IF(Pengawas!V923=2,IF(Pengawas!Z923="","Harap diisi","OK"),IF(Pengawas!V924&lt;1,"-",IF(Pengawas!V924&gt;2,"-","OK")))))</f>
        <v>-</v>
      </c>
      <c r="AA923" s="25" t="str">
        <f>IF(Pengawas!V923="","-",IF(Pengawas!V923=1,IF(Pengawas!AA923="","Harap diisi","OK"),IF(Pengawas!V923=2,IF(Pengawas!AA923="","Harap diisi","OK"),IF(Pengawas!V924&lt;1,"-",IF(Pengawas!V924&gt;2,"-","OK")))))</f>
        <v>-</v>
      </c>
      <c r="AB923" s="25" t="str">
        <f>IF(Pengawas!V923="","-",IF(Pengawas!V923=1,IF(Pengawas!AB923="","Harap diisi","OK"),IF(Pengawas!V923=2,IF(Pengawas!AB923="","Harap diisi","OK"),IF(Pengawas!V924&lt;1,"-",IF(Pengawas!V924&gt;2,"-","OK")))))</f>
        <v>-</v>
      </c>
      <c r="AC923" s="25" t="str">
        <f>IF(Pengawas!V923="","-",IF(Pengawas!V923=1,IF(Pengawas!AC923="","Harap diisi","OK"),IF(Pengawas!V923=2,IF(Pengawas!AC923="","Harap diisi","OK"),IF(Pengawas!V924&lt;1,"-",IF(Pengawas!V924&gt;2,"-","OK")))))</f>
        <v>-</v>
      </c>
      <c r="AD923" s="25" t="str">
        <f>IF(Pengawas!V923="","-",IF(Pengawas!V923=1,IF(Pengawas!AD923="","OK","Harap dikosongkan"),IF(Pengawas!V923=2,IF(Pengawas!AD923="","Harap diisi","OK"),IF(Pengawas!V924&lt;1,"-",IF(Pengawas!V924&gt;2,"-","OK")))))</f>
        <v>-</v>
      </c>
      <c r="AE923" s="25" t="str">
        <f>IF(Pengawas!V923="","-",IF(Pengawas!V923=1,IF(Pengawas!AE923="","OK","Harap dikosongkan"),IF(Pengawas!V923=2,IF(Pengawas!AE923="","Harap diisi","OK"),IF(Pengawas!V924&lt;1,"-",IF(Pengawas!V924&gt;2,"-","OK")))))</f>
        <v>-</v>
      </c>
      <c r="AF923" s="25" t="str">
        <f>IF(Pengawas!V923="","-",IF(Pengawas!V923=1,IF(Pengawas!AF923="","OK","Harap dikosongkan"),IF(Pengawas!V923=2,IF(Pengawas!AF923="","Harap diisi","OK"),IF(Pengawas!V924&lt;1,"-",IF(Pengawas!V924&gt;2,"-","OK")))))</f>
        <v>-</v>
      </c>
      <c r="AG923" s="25" t="str">
        <f>IF(Pengawas!V923="","-",IF(Pengawas!V923=1,IF(Pengawas!AG923="","OK","Harap dikosongkan"),IF(Pengawas!V923=2,IF(Pengawas!AG923="","Harap diisi","OK"),IF(Pengawas!V924&lt;1,"-",IF(Pengawas!V924&gt;2,"-","OK")))))</f>
        <v>-</v>
      </c>
      <c r="AH923" s="25" t="str">
        <f>IF(Pengawas!V923="","-",IF(Pengawas!V923=1,IF(Pengawas!AH923="","OK","Harap dikosongkan"),IF(Pengawas!V923=2,IF(Pengawas!AH923="","Harap diisi","OK"),IF(Pengawas!V924&lt;1,"-",IF(Pengawas!V924&gt;2,"-","OK")))))</f>
        <v>-</v>
      </c>
      <c r="AI923" s="25" t="str">
        <f>IF(Pengawas!V923="","-",IF(Pengawas!V923=1,IF(Pengawas!AI923="","OK","Harap dikosongkan"),IF(Pengawas!V923=2,IF(Pengawas!AI923="","Harap diisi","OK"),IF(Pengawas!V924&lt;1,"-",IF(Pengawas!V924&gt;2,"-","OK")))))</f>
        <v>-</v>
      </c>
      <c r="AJ923" s="25" t="str">
        <f>IF(Pengawas!V923="","-",IF(Pengawas!V923=1,IF(Pengawas!AJ923="","OK","Harap dikosongkan"),IF(Pengawas!V923=2,IF(Pengawas!AJ923="","Harap diisi","OK"),IF(Pengawas!V924&lt;1,"-",IF(Pengawas!V924&gt;2,"-","OK")))))</f>
        <v>-</v>
      </c>
      <c r="AK923" s="25" t="str">
        <f>IF(Pengawas!V923="","-",IF(Pengawas!V923=1,IF(Pengawas!AK923="","OK","Harap dikosongkan"),IF(Pengawas!V923=2,IF(Pengawas!AK923="","Harap diisi","OK"),IF(Pengawas!V924&lt;1,"-",IF(Pengawas!V924&gt;2,"-","OK")))))</f>
        <v>-</v>
      </c>
      <c r="AL923" s="25" t="str">
        <f>IF(Pengawas!AL923="","-",IF(Pengawas!AL923&gt;3,"Tidak valid",IF(Pengawas!AL923&lt;1,"Tidak valid","OK")))</f>
        <v>-</v>
      </c>
      <c r="AM923" s="25" t="str">
        <f>IF(Pengawas!AL923="",IF(Pengawas!AM923="","-","Harap dikosongkan"),IF(Pengawas!AL923&lt;&gt;1,IF(Pengawas!AM923="","OK","Harap dikosongkan"),IF(Pengawas!AM923="","Harap diisi",IF(Pengawas!AM923&gt;2015,"Cek lagi",IF(Pengawas!AM923&lt;2005,"Cek lagi","OK")))))</f>
        <v>-</v>
      </c>
      <c r="AN923" s="25" t="str">
        <f>IF(Pengawas!AL923="",IF(Pengawas!AN923="","-","Harap dikosongkan"),IF(Pengawas!AL923&lt;&gt;1,IF(Pengawas!AN923="","OK","Harap dikosongkan"),IF(Pengawas!AN923="","Harap diisi",IF(VALUE(Pengawas!AN923)&gt;33,"Tidak valid",IF(VALUE(Pengawas!AN923)&lt;1,"Tidak valid","OK")))))</f>
        <v>-</v>
      </c>
      <c r="AO923" s="25" t="str">
        <f>IF(Pengawas!AL923="",IF(Pengawas!AO923="","-","Harap dikosongkan"),IF(Pengawas!AL923&lt;&gt;1,IF(Pengawas!AO923="","OK","Harap dikosongkan"),IF(Pengawas!AO923="","Harap diisi",IF(Pengawas!AO923&gt;1,"Tidak valid","OK"))))</f>
        <v>-</v>
      </c>
      <c r="AP923" s="25" t="str">
        <f>IF(Pengawas!AL923&gt;1,"OK",IF(Pengawas!AO923="",IF(Pengawas!AP923="","-","Kolom AO cek lagi"),IF(Pengawas!AO923=0,IF(Pengawas!AP923="","OK","Harap dikosongkan"),IF(Pengawas!AP923="","Harap diisi",IF(LEN(Pengawas!AP923)&lt;12,"Tidak valid",IF(LEN(Pengawas!AP923)&gt;14,"Tidak valid","OK"))))))</f>
        <v>-</v>
      </c>
      <c r="AQ923" s="26" t="str">
        <f>IF(Pengawas!AL923&gt;1,"OK",IF(Pengawas!AO923="",IF(Pengawas!AQ923="","-","Kolom AO cek lagi"),IF(Pengawas!AO923=0,IF(Pengawas!AQ923="","OK","Harap dikosongkan"),IF(Pengawas!AQ923="","Harap diisi",IF(LEN(Pengawas!AQ923)&lt;5,"Cek lagi","OK")))))</f>
        <v>-</v>
      </c>
      <c r="AR923" s="26" t="str">
        <f>IF(Pengawas!AL923&gt;1,"OK",IF(Pengawas!AO923="",IF(Pengawas!AR923="","-","Kolom AT cek lagi"),IF(Pengawas!AO923=0,IF(Pengawas!AR923="","OK","Harap dikosongkan"),IF(Pengawas!AR923="","Harap diisi",IF(VALUE(LEFT(Pengawas!AR923,2))&gt;31,"Tanggal tidak valid",IF(VALUE(LEFT(RIGHT(Pengawas!AR923,7),2))&gt;12,"Bulan tidak valid",IF(VALUE(RIGHT(Pengawas!AR923,4))&gt;2016,"Tahun cek lagi",IF(VALUE(RIGHT(Pengawas!AR923,4))&lt;2005,"Tahun cek lagi","OK"))))))))</f>
        <v>-</v>
      </c>
      <c r="AS923" s="25" t="str">
        <f>IF(Pengawas!AP923="",IF(Pengawas!AS923="","-","Harap dikosongkan"),IF(Pengawas!AP923&lt;&gt;"",IF(Pengawas!AS923="","Harap diisi",IF(Pengawas!AS923&gt;1,"Tidak valid","OK"))))</f>
        <v>-</v>
      </c>
      <c r="AT923" s="25" t="str">
        <f>IF(Pengawas!AS923="",IF(Pengawas!AT923="","-","Harap dikosongkan"),IF(Pengawas!AS923&lt;&gt;1,IF(Pengawas!AT923="","OK","Harap dikosongkan"),IF(Pengawas!AS923="",IF(Pengawas!AT923="","-","Harap dikosongkan"),IF(Pengawas!AS923=0,IF(Pengawas!AT923="","OK","Harap dikosongkan"),IF(Pengawas!AT923="","Harap diisi",IF(Pengawas!AT923&gt;2016,"Cek lagi",IF(Pengawas!AT923&lt;2005,"Cek lagi",IF(Pengawas!AM923&gt;Pengawas!AT923,"Cek lagi dengan Kolom AL","OK"))))))))</f>
        <v>-</v>
      </c>
      <c r="AU923" s="25" t="str">
        <f>IF(Pengawas!AS923="",IF(Pengawas!AU923="","-","Harap dikosongkan"),IF(Pengawas!AS923&lt;&gt;1,IF(Pengawas!AU923="","OK","Harap dikosongkan"),IF(Pengawas!AS923="",IF(Pengawas!AU923="","-","Harap dikosongkan"),IF(Pengawas!AS923=0,IF(Pengawas!AU923="","OK","Harap dikosongkan"),IF(Pengawas!AU923="","Harap diisi",IF(Pengawas!AU923&gt;20000000,"Cek lagi",IF(Pengawas!AU923&lt;100000,"Cek lagi","OK")))))))</f>
        <v>-</v>
      </c>
      <c r="AV923" s="25" t="str">
        <f>IF(Pengawas!AV923="","-",IF(Pengawas!AV923&gt;3,"Tidak valid","OK"))</f>
        <v>-</v>
      </c>
      <c r="AW923" s="25" t="str">
        <f>IF(Pengawas!AV923="",IF(Pengawas!AW923="","-","Harap dikosongkan"),IF(Pengawas!AV923=0,IF(Pengawas!AW923="","OK","Harap dikosongkan"),IF(Pengawas!AV923&gt;0,IF(Pengawas!AW923="","Harap diisi",IF(Pengawas!AW923&gt;2015,"Tidak valid","OK")))))</f>
        <v>-</v>
      </c>
      <c r="AX923" s="25" t="str">
        <f>IF(Pengawas!AV923="",IF(Pengawas!AX923="","-","Harap dikosongkan"),IF(Pengawas!AV923=0,IF(Pengawas!AX923="","OK","Harap dikosongkan"),IF(Pengawas!AV923&gt;0,IF(Pengawas!AX923="","Harap diisi",IF(Pengawas!AX923="","-",IF(Pengawas!AX923&gt;1,"Tidak valid","OK"))))))</f>
        <v>-</v>
      </c>
      <c r="AY923" s="25" t="str">
        <f>IF(Pengawas!AY923="","-",IF(Pengawas!AY923&gt;2,"Tidak valid","OK"))</f>
        <v>-</v>
      </c>
      <c r="AZ923" s="25" t="str">
        <f>IF(Pengawas!AY923="",IF(Pengawas!AZ923="","-","Harap dikosongkan"),IF(Pengawas!AY923=0,IF(Pengawas!AZ923="","OK","Harap dikosongkan"),IF(Pengawas!AZ923="","Harap diisi",IF(Pengawas!AZ923&gt;2015,"Cek lagi",IF(Pengawas!AZ923&lt;2000,"Cek lagi","OK")))))</f>
        <v>-</v>
      </c>
      <c r="BA923" s="25" t="str">
        <f>IF(Pengawas!BA923="","-",IF(LEN(Pengawas!BA923)&lt;5,"Cek lagi","OK"))</f>
        <v>-</v>
      </c>
      <c r="BB923" s="25" t="str">
        <f>IF(Pengawas!BB923="","-",IF(LEN(Pengawas!BB923)&lt;4,"Cek lagi","OK"))</f>
        <v>-</v>
      </c>
      <c r="BC923" s="25" t="str">
        <f>IF(Pengawas!BC923="","-",IF(LEN(Pengawas!BC923)&lt;4,"Cek lagi","OK"))</f>
        <v>-</v>
      </c>
      <c r="BD923" s="25" t="str">
        <f>IF(Pengawas!BD923="","-",IF(LEN(Pengawas!BD923)&lt;4,"Cek lagi","OK"))</f>
        <v>-</v>
      </c>
      <c r="BE923" s="25" t="str">
        <f>IF(Pengawas!BE923="","-",IF(LEN(Pengawas!BE923)&lt;4,"Cek lagi","OK"))</f>
        <v>-</v>
      </c>
      <c r="BF923" s="25" t="str">
        <f>IF(Pengawas!BF923="","-",IF(LEN(Pengawas!BF923)&lt;&gt;5,"Tidak valid","OK"))</f>
        <v>-</v>
      </c>
      <c r="BG923" s="25" t="str">
        <f>IF(Pengawas!BG923="","-",IF(LEN(Pengawas!BG923)&lt;9,"Cek lagi",IF(LEN(Pengawas!BG923)&gt;14,"Cek lagi","OK")))</f>
        <v>-</v>
      </c>
    </row>
    <row r="924" spans="1:59" ht="15" customHeight="1" x14ac:dyDescent="0.2">
      <c r="A924" s="25" t="str">
        <f>IF(Pengawas!A924="","-",IF(LEN(Pengawas!A924)&lt;4,"Cek lagi","OK"))</f>
        <v>-</v>
      </c>
      <c r="B924" s="25" t="str">
        <f>IF(Pengawas!B924="","-",IF(LEN(Pengawas!B924)&lt;4,"Cek lagi","OK"))</f>
        <v>-</v>
      </c>
      <c r="C924" s="25" t="str">
        <f>IF(Pengawas!C924="","-",IF(LEN(Pengawas!C924)&lt;&gt;18,"Tidak valid","OK"))</f>
        <v>-</v>
      </c>
      <c r="D924" s="25" t="str">
        <f>IF(Pengawas!D924="","-",IF(LEN(Pengawas!D924)&lt;&gt;16,"Tidak valid","OK"))</f>
        <v>-</v>
      </c>
      <c r="E924" s="25" t="str">
        <f>IF(Pengawas!E924="","-",IF(LEN(Pengawas!E924)&lt;4,"Cek lagi","OK"))</f>
        <v>-</v>
      </c>
      <c r="F924" s="25" t="str">
        <f>IF(Pengawas!F924="","-",IF(LEN(Pengawas!F924)&lt;&gt;16,"Tidak valid","OK"))</f>
        <v>-</v>
      </c>
      <c r="G924" s="25" t="str">
        <f>IF(Pengawas!G924="","-",IF(LEN(Pengawas!G924)&lt;4,"Cek lagi","OK"))</f>
        <v>-</v>
      </c>
      <c r="H924" s="26" t="str">
        <f>IF(Pengawas!H924="","-",IF(VALUE(LEFT(Pengawas!H924,2))&gt;31,"Tanggal tidak valid",IF(VALUE(LEFT(RIGHT(Pengawas!H924,7),2))&gt;12,"Bulan tidak valid",IF(VALUE(RIGHT(Pengawas!H924,4))&gt;1990,"Umur terlalu muda",IF(VALUE(RIGHT(Pengawas!H924,4))&lt;1955,"Umur terlalu tua","OK")))))</f>
        <v>-</v>
      </c>
      <c r="I924" s="25" t="str">
        <f>IF(Pengawas!I924="","-",IF(Pengawas!I924="L","OK",IF(Pengawas!I924="P","OK","Tidak valid")))</f>
        <v>-</v>
      </c>
      <c r="J924" s="25" t="str">
        <f>IF(Pengawas!J924="","-",IF(LEN(Pengawas!J924)&lt;4,"Cek lagi","OK"))</f>
        <v>-</v>
      </c>
      <c r="K924" s="25" t="str">
        <f>IF(Pengawas!K924="","-",IF(Pengawas!K924&gt;5,"Tidak valid",IF(Pengawas!K924&lt;1,"Tidak valid","OK")))</f>
        <v>-</v>
      </c>
      <c r="L924" s="25" t="str">
        <f>IF(Pengawas!L924="","-",IF(VALUE(LEFT(Pengawas!L924,1))&gt;1,"Tidak valid","OK"))</f>
        <v>-</v>
      </c>
      <c r="M924" s="25" t="str">
        <f>IF(Pengawas!M924="","-",IF(VALUE(LEFT(Pengawas!M924,1))&gt;1,"Tidak valid","OK"))</f>
        <v>-</v>
      </c>
      <c r="N924" s="25" t="str">
        <f>IF(Pengawas!N924="","-",IF(VALUE(LEFT(Pengawas!N924,2))&gt;31,"Tanggal tidak valid",IF(VALUE(LEFT(RIGHT(Pengawas!N924,7),2))&gt;12,"Bulan tidak valid",IF(VALUE(RIGHT(Pengawas!N924,4))&gt;2015,"Tahun cek lagi",IF(VALUE(RIGHT(Pengawas!N924,4))&lt;1930,"Tahun cek lagi","OK")))))</f>
        <v>-</v>
      </c>
      <c r="O924" s="26" t="str">
        <f>IF(Pengawas!O924="","-",IF(VALUE(LEFT(Pengawas!O924,2))&gt;31,"Tanggal tidak valid",IF(VALUE(LEFT(RIGHT(Pengawas!O924,7),2))&gt;12,"Bulan tidak valid",IF(VALUE(RIGHT(Pengawas!O924,4))&gt;2015,"Tahun cek lagi",IF(VALUE(RIGHT(Pengawas!O924,4))&lt;1930,"Tahun cek lagi","OK")))))</f>
        <v>-</v>
      </c>
      <c r="P924" s="26" t="str">
        <f>IF(Pengawas!P924="","-",IF(VALUE(LEFT(Pengawas!P924,2))&gt;31,"Tanggal tidak valid",IF(VALUE(LEFT(RIGHT(Pengawas!P924,7),2))&gt;12,"Bulan tidak valid",IF(VALUE(RIGHT(Pengawas!P924,4))&gt;2015,"Tahun cek lagi",IF(VALUE(RIGHT(Pengawas!P924,4))&lt;1930,"Tahun cek lagi","OK")))))</f>
        <v>-</v>
      </c>
      <c r="Q924" s="25" t="str">
        <f>IF(Pengawas!Q924="","-",IF(Pengawas!Q924&gt;3,"Tidak valid",IF(Pengawas!Q924&lt;1,"Tidak valid","OK")))</f>
        <v>-</v>
      </c>
      <c r="R924" s="25" t="str">
        <f>IF(Pengawas!R924="","-",IF(Pengawas!R924&gt;20000000,"Cek lagi",IF(Pengawas!R924&lt;50000,"Cek lagi","OK")))</f>
        <v>-</v>
      </c>
      <c r="S924" s="25" t="str">
        <f>IF(Pengawas!S924="","-",IF(Pengawas!S924&gt;3,"Tidak valid",IF(Pengawas!S924&lt;1,"Tidak valid","OK")))</f>
        <v>-</v>
      </c>
      <c r="T924" s="25" t="str">
        <f>IF(Pengawas!T924="","-",IF(Pengawas!T924&gt;6,"Tidak valid",IF(Pengawas!T924&lt;1,"Tidak valid","OK")))</f>
        <v>-</v>
      </c>
      <c r="U924" s="25" t="str">
        <f>IF(Pengawas!U924="","-",IF(Pengawas!U924&gt;4,"Tidak valid",IF(Pengawas!U924&lt;1,"Tidak valid","OK")))</f>
        <v>-</v>
      </c>
      <c r="V924" s="25" t="str">
        <f>IF(Pengawas!V924="","-",IF(Pengawas!V924&gt;2,"Tidak valid",IF(Pengawas!V924&lt;1,"Tidak valid","OK")))</f>
        <v>-</v>
      </c>
      <c r="W924" s="25" t="str">
        <f>IF(Pengawas!V924="","-",IF(Pengawas!V924=1,IF(Pengawas!W924="","Harap diisi","OK"),IF(Pengawas!V924=2,IF(Pengawas!W924="","Harap diisi","OK"),IF(Pengawas!V925&lt;1,"-",IF(Pengawas!V925&gt;2,"-","OK")))))</f>
        <v>-</v>
      </c>
      <c r="X924" s="25" t="str">
        <f>IF(Pengawas!V924="","-",IF(Pengawas!V924=1,IF(Pengawas!X924="","Harap diisi","OK"),IF(Pengawas!V924=2,IF(Pengawas!X924="","Harap diisi","OK"),IF(Pengawas!V925&lt;1,"-",IF(Pengawas!V925&gt;2,"-","OK")))))</f>
        <v>-</v>
      </c>
      <c r="Y924" s="25" t="str">
        <f>IF(Pengawas!V924="","-",IF(Pengawas!V924=1,IF(Pengawas!Y924="","Harap diisi","OK"),IF(Pengawas!V924=2,IF(Pengawas!Y924="","Harap diisi","OK"),IF(Pengawas!V925&lt;1,"-",IF(Pengawas!V925&gt;2,"-","OK")))))</f>
        <v>-</v>
      </c>
      <c r="Z924" s="25" t="str">
        <f>IF(Pengawas!V924="","-",IF(Pengawas!V924=1,IF(Pengawas!Z924="","Harap diisi","OK"),IF(Pengawas!V924=2,IF(Pengawas!Z924="","Harap diisi","OK"),IF(Pengawas!V925&lt;1,"-",IF(Pengawas!V925&gt;2,"-","OK")))))</f>
        <v>-</v>
      </c>
      <c r="AA924" s="25" t="str">
        <f>IF(Pengawas!V924="","-",IF(Pengawas!V924=1,IF(Pengawas!AA924="","Harap diisi","OK"),IF(Pengawas!V924=2,IF(Pengawas!AA924="","Harap diisi","OK"),IF(Pengawas!V925&lt;1,"-",IF(Pengawas!V925&gt;2,"-","OK")))))</f>
        <v>-</v>
      </c>
      <c r="AB924" s="25" t="str">
        <f>IF(Pengawas!V924="","-",IF(Pengawas!V924=1,IF(Pengawas!AB924="","Harap diisi","OK"),IF(Pengawas!V924=2,IF(Pengawas!AB924="","Harap diisi","OK"),IF(Pengawas!V925&lt;1,"-",IF(Pengawas!V925&gt;2,"-","OK")))))</f>
        <v>-</v>
      </c>
      <c r="AC924" s="25" t="str">
        <f>IF(Pengawas!V924="","-",IF(Pengawas!V924=1,IF(Pengawas!AC924="","Harap diisi","OK"),IF(Pengawas!V924=2,IF(Pengawas!AC924="","Harap diisi","OK"),IF(Pengawas!V925&lt;1,"-",IF(Pengawas!V925&gt;2,"-","OK")))))</f>
        <v>-</v>
      </c>
      <c r="AD924" s="25" t="str">
        <f>IF(Pengawas!V924="","-",IF(Pengawas!V924=1,IF(Pengawas!AD924="","OK","Harap dikosongkan"),IF(Pengawas!V924=2,IF(Pengawas!AD924="","Harap diisi","OK"),IF(Pengawas!V925&lt;1,"-",IF(Pengawas!V925&gt;2,"-","OK")))))</f>
        <v>-</v>
      </c>
      <c r="AE924" s="25" t="str">
        <f>IF(Pengawas!V924="","-",IF(Pengawas!V924=1,IF(Pengawas!AE924="","OK","Harap dikosongkan"),IF(Pengawas!V924=2,IF(Pengawas!AE924="","Harap diisi","OK"),IF(Pengawas!V925&lt;1,"-",IF(Pengawas!V925&gt;2,"-","OK")))))</f>
        <v>-</v>
      </c>
      <c r="AF924" s="25" t="str">
        <f>IF(Pengawas!V924="","-",IF(Pengawas!V924=1,IF(Pengawas!AF924="","OK","Harap dikosongkan"),IF(Pengawas!V924=2,IF(Pengawas!AF924="","Harap diisi","OK"),IF(Pengawas!V925&lt;1,"-",IF(Pengawas!V925&gt;2,"-","OK")))))</f>
        <v>-</v>
      </c>
      <c r="AG924" s="25" t="str">
        <f>IF(Pengawas!V924="","-",IF(Pengawas!V924=1,IF(Pengawas!AG924="","OK","Harap dikosongkan"),IF(Pengawas!V924=2,IF(Pengawas!AG924="","Harap diisi","OK"),IF(Pengawas!V925&lt;1,"-",IF(Pengawas!V925&gt;2,"-","OK")))))</f>
        <v>-</v>
      </c>
      <c r="AH924" s="25" t="str">
        <f>IF(Pengawas!V924="","-",IF(Pengawas!V924=1,IF(Pengawas!AH924="","OK","Harap dikosongkan"),IF(Pengawas!V924=2,IF(Pengawas!AH924="","Harap diisi","OK"),IF(Pengawas!V925&lt;1,"-",IF(Pengawas!V925&gt;2,"-","OK")))))</f>
        <v>-</v>
      </c>
      <c r="AI924" s="25" t="str">
        <f>IF(Pengawas!V924="","-",IF(Pengawas!V924=1,IF(Pengawas!AI924="","OK","Harap dikosongkan"),IF(Pengawas!V924=2,IF(Pengawas!AI924="","Harap diisi","OK"),IF(Pengawas!V925&lt;1,"-",IF(Pengawas!V925&gt;2,"-","OK")))))</f>
        <v>-</v>
      </c>
      <c r="AJ924" s="25" t="str">
        <f>IF(Pengawas!V924="","-",IF(Pengawas!V924=1,IF(Pengawas!AJ924="","OK","Harap dikosongkan"),IF(Pengawas!V924=2,IF(Pengawas!AJ924="","Harap diisi","OK"),IF(Pengawas!V925&lt;1,"-",IF(Pengawas!V925&gt;2,"-","OK")))))</f>
        <v>-</v>
      </c>
      <c r="AK924" s="25" t="str">
        <f>IF(Pengawas!V924="","-",IF(Pengawas!V924=1,IF(Pengawas!AK924="","OK","Harap dikosongkan"),IF(Pengawas!V924=2,IF(Pengawas!AK924="","Harap diisi","OK"),IF(Pengawas!V925&lt;1,"-",IF(Pengawas!V925&gt;2,"-","OK")))))</f>
        <v>-</v>
      </c>
      <c r="AL924" s="25" t="str">
        <f>IF(Pengawas!AL924="","-",IF(Pengawas!AL924&gt;3,"Tidak valid",IF(Pengawas!AL924&lt;1,"Tidak valid","OK")))</f>
        <v>-</v>
      </c>
      <c r="AM924" s="25" t="str">
        <f>IF(Pengawas!AL924="",IF(Pengawas!AM924="","-","Harap dikosongkan"),IF(Pengawas!AL924&lt;&gt;1,IF(Pengawas!AM924="","OK","Harap dikosongkan"),IF(Pengawas!AM924="","Harap diisi",IF(Pengawas!AM924&gt;2015,"Cek lagi",IF(Pengawas!AM924&lt;2005,"Cek lagi","OK")))))</f>
        <v>-</v>
      </c>
      <c r="AN924" s="25" t="str">
        <f>IF(Pengawas!AL924="",IF(Pengawas!AN924="","-","Harap dikosongkan"),IF(Pengawas!AL924&lt;&gt;1,IF(Pengawas!AN924="","OK","Harap dikosongkan"),IF(Pengawas!AN924="","Harap diisi",IF(VALUE(Pengawas!AN924)&gt;33,"Tidak valid",IF(VALUE(Pengawas!AN924)&lt;1,"Tidak valid","OK")))))</f>
        <v>-</v>
      </c>
      <c r="AO924" s="25" t="str">
        <f>IF(Pengawas!AL924="",IF(Pengawas!AO924="","-","Harap dikosongkan"),IF(Pengawas!AL924&lt;&gt;1,IF(Pengawas!AO924="","OK","Harap dikosongkan"),IF(Pengawas!AO924="","Harap diisi",IF(Pengawas!AO924&gt;1,"Tidak valid","OK"))))</f>
        <v>-</v>
      </c>
      <c r="AP924" s="25" t="str">
        <f>IF(Pengawas!AL924&gt;1,"OK",IF(Pengawas!AO924="",IF(Pengawas!AP924="","-","Kolom AO cek lagi"),IF(Pengawas!AO924=0,IF(Pengawas!AP924="","OK","Harap dikosongkan"),IF(Pengawas!AP924="","Harap diisi",IF(LEN(Pengawas!AP924)&lt;12,"Tidak valid",IF(LEN(Pengawas!AP924)&gt;14,"Tidak valid","OK"))))))</f>
        <v>-</v>
      </c>
      <c r="AQ924" s="26" t="str">
        <f>IF(Pengawas!AL924&gt;1,"OK",IF(Pengawas!AO924="",IF(Pengawas!AQ924="","-","Kolom AO cek lagi"),IF(Pengawas!AO924=0,IF(Pengawas!AQ924="","OK","Harap dikosongkan"),IF(Pengawas!AQ924="","Harap diisi",IF(LEN(Pengawas!AQ924)&lt;5,"Cek lagi","OK")))))</f>
        <v>-</v>
      </c>
      <c r="AR924" s="26" t="str">
        <f>IF(Pengawas!AL924&gt;1,"OK",IF(Pengawas!AO924="",IF(Pengawas!AR924="","-","Kolom AT cek lagi"),IF(Pengawas!AO924=0,IF(Pengawas!AR924="","OK","Harap dikosongkan"),IF(Pengawas!AR924="","Harap diisi",IF(VALUE(LEFT(Pengawas!AR924,2))&gt;31,"Tanggal tidak valid",IF(VALUE(LEFT(RIGHT(Pengawas!AR924,7),2))&gt;12,"Bulan tidak valid",IF(VALUE(RIGHT(Pengawas!AR924,4))&gt;2016,"Tahun cek lagi",IF(VALUE(RIGHT(Pengawas!AR924,4))&lt;2005,"Tahun cek lagi","OK"))))))))</f>
        <v>-</v>
      </c>
      <c r="AS924" s="25" t="str">
        <f>IF(Pengawas!AP924="",IF(Pengawas!AS924="","-","Harap dikosongkan"),IF(Pengawas!AP924&lt;&gt;"",IF(Pengawas!AS924="","Harap diisi",IF(Pengawas!AS924&gt;1,"Tidak valid","OK"))))</f>
        <v>-</v>
      </c>
      <c r="AT924" s="25" t="str">
        <f>IF(Pengawas!AS924="",IF(Pengawas!AT924="","-","Harap dikosongkan"),IF(Pengawas!AS924&lt;&gt;1,IF(Pengawas!AT924="","OK","Harap dikosongkan"),IF(Pengawas!AS924="",IF(Pengawas!AT924="","-","Harap dikosongkan"),IF(Pengawas!AS924=0,IF(Pengawas!AT924="","OK","Harap dikosongkan"),IF(Pengawas!AT924="","Harap diisi",IF(Pengawas!AT924&gt;2016,"Cek lagi",IF(Pengawas!AT924&lt;2005,"Cek lagi",IF(Pengawas!AM924&gt;Pengawas!AT924,"Cek lagi dengan Kolom AL","OK"))))))))</f>
        <v>-</v>
      </c>
      <c r="AU924" s="25" t="str">
        <f>IF(Pengawas!AS924="",IF(Pengawas!AU924="","-","Harap dikosongkan"),IF(Pengawas!AS924&lt;&gt;1,IF(Pengawas!AU924="","OK","Harap dikosongkan"),IF(Pengawas!AS924="",IF(Pengawas!AU924="","-","Harap dikosongkan"),IF(Pengawas!AS924=0,IF(Pengawas!AU924="","OK","Harap dikosongkan"),IF(Pengawas!AU924="","Harap diisi",IF(Pengawas!AU924&gt;20000000,"Cek lagi",IF(Pengawas!AU924&lt;100000,"Cek lagi","OK")))))))</f>
        <v>-</v>
      </c>
      <c r="AV924" s="25" t="str">
        <f>IF(Pengawas!AV924="","-",IF(Pengawas!AV924&gt;3,"Tidak valid","OK"))</f>
        <v>-</v>
      </c>
      <c r="AW924" s="25" t="str">
        <f>IF(Pengawas!AV924="",IF(Pengawas!AW924="","-","Harap dikosongkan"),IF(Pengawas!AV924=0,IF(Pengawas!AW924="","OK","Harap dikosongkan"),IF(Pengawas!AV924&gt;0,IF(Pengawas!AW924="","Harap diisi",IF(Pengawas!AW924&gt;2015,"Tidak valid","OK")))))</f>
        <v>-</v>
      </c>
      <c r="AX924" s="25" t="str">
        <f>IF(Pengawas!AV924="",IF(Pengawas!AX924="","-","Harap dikosongkan"),IF(Pengawas!AV924=0,IF(Pengawas!AX924="","OK","Harap dikosongkan"),IF(Pengawas!AV924&gt;0,IF(Pengawas!AX924="","Harap diisi",IF(Pengawas!AX924="","-",IF(Pengawas!AX924&gt;1,"Tidak valid","OK"))))))</f>
        <v>-</v>
      </c>
      <c r="AY924" s="25" t="str">
        <f>IF(Pengawas!AY924="","-",IF(Pengawas!AY924&gt;2,"Tidak valid","OK"))</f>
        <v>-</v>
      </c>
      <c r="AZ924" s="25" t="str">
        <f>IF(Pengawas!AY924="",IF(Pengawas!AZ924="","-","Harap dikosongkan"),IF(Pengawas!AY924=0,IF(Pengawas!AZ924="","OK","Harap dikosongkan"),IF(Pengawas!AZ924="","Harap diisi",IF(Pengawas!AZ924&gt;2015,"Cek lagi",IF(Pengawas!AZ924&lt;2000,"Cek lagi","OK")))))</f>
        <v>-</v>
      </c>
      <c r="BA924" s="25" t="str">
        <f>IF(Pengawas!BA924="","-",IF(LEN(Pengawas!BA924)&lt;5,"Cek lagi","OK"))</f>
        <v>-</v>
      </c>
      <c r="BB924" s="25" t="str">
        <f>IF(Pengawas!BB924="","-",IF(LEN(Pengawas!BB924)&lt;4,"Cek lagi","OK"))</f>
        <v>-</v>
      </c>
      <c r="BC924" s="25" t="str">
        <f>IF(Pengawas!BC924="","-",IF(LEN(Pengawas!BC924)&lt;4,"Cek lagi","OK"))</f>
        <v>-</v>
      </c>
      <c r="BD924" s="25" t="str">
        <f>IF(Pengawas!BD924="","-",IF(LEN(Pengawas!BD924)&lt;4,"Cek lagi","OK"))</f>
        <v>-</v>
      </c>
      <c r="BE924" s="25" t="str">
        <f>IF(Pengawas!BE924="","-",IF(LEN(Pengawas!BE924)&lt;4,"Cek lagi","OK"))</f>
        <v>-</v>
      </c>
      <c r="BF924" s="25" t="str">
        <f>IF(Pengawas!BF924="","-",IF(LEN(Pengawas!BF924)&lt;&gt;5,"Tidak valid","OK"))</f>
        <v>-</v>
      </c>
      <c r="BG924" s="25" t="str">
        <f>IF(Pengawas!BG924="","-",IF(LEN(Pengawas!BG924)&lt;9,"Cek lagi",IF(LEN(Pengawas!BG924)&gt;14,"Cek lagi","OK")))</f>
        <v>-</v>
      </c>
    </row>
    <row r="925" spans="1:59" ht="15" customHeight="1" x14ac:dyDescent="0.2">
      <c r="A925" s="25" t="str">
        <f>IF(Pengawas!A925="","-",IF(LEN(Pengawas!A925)&lt;4,"Cek lagi","OK"))</f>
        <v>-</v>
      </c>
      <c r="B925" s="25" t="str">
        <f>IF(Pengawas!B925="","-",IF(LEN(Pengawas!B925)&lt;4,"Cek lagi","OK"))</f>
        <v>-</v>
      </c>
      <c r="C925" s="25" t="str">
        <f>IF(Pengawas!C925="","-",IF(LEN(Pengawas!C925)&lt;&gt;18,"Tidak valid","OK"))</f>
        <v>-</v>
      </c>
      <c r="D925" s="25" t="str">
        <f>IF(Pengawas!D925="","-",IF(LEN(Pengawas!D925)&lt;&gt;16,"Tidak valid","OK"))</f>
        <v>-</v>
      </c>
      <c r="E925" s="25" t="str">
        <f>IF(Pengawas!E925="","-",IF(LEN(Pengawas!E925)&lt;4,"Cek lagi","OK"))</f>
        <v>-</v>
      </c>
      <c r="F925" s="25" t="str">
        <f>IF(Pengawas!F925="","-",IF(LEN(Pengawas!F925)&lt;&gt;16,"Tidak valid","OK"))</f>
        <v>-</v>
      </c>
      <c r="G925" s="25" t="str">
        <f>IF(Pengawas!G925="","-",IF(LEN(Pengawas!G925)&lt;4,"Cek lagi","OK"))</f>
        <v>-</v>
      </c>
      <c r="H925" s="26" t="str">
        <f>IF(Pengawas!H925="","-",IF(VALUE(LEFT(Pengawas!H925,2))&gt;31,"Tanggal tidak valid",IF(VALUE(LEFT(RIGHT(Pengawas!H925,7),2))&gt;12,"Bulan tidak valid",IF(VALUE(RIGHT(Pengawas!H925,4))&gt;1990,"Umur terlalu muda",IF(VALUE(RIGHT(Pengawas!H925,4))&lt;1955,"Umur terlalu tua","OK")))))</f>
        <v>-</v>
      </c>
      <c r="I925" s="25" t="str">
        <f>IF(Pengawas!I925="","-",IF(Pengawas!I925="L","OK",IF(Pengawas!I925="P","OK","Tidak valid")))</f>
        <v>-</v>
      </c>
      <c r="J925" s="25" t="str">
        <f>IF(Pengawas!J925="","-",IF(LEN(Pengawas!J925)&lt;4,"Cek lagi","OK"))</f>
        <v>-</v>
      </c>
      <c r="K925" s="25" t="str">
        <f>IF(Pengawas!K925="","-",IF(Pengawas!K925&gt;5,"Tidak valid",IF(Pengawas!K925&lt;1,"Tidak valid","OK")))</f>
        <v>-</v>
      </c>
      <c r="L925" s="25" t="str">
        <f>IF(Pengawas!L925="","-",IF(VALUE(LEFT(Pengawas!L925,1))&gt;1,"Tidak valid","OK"))</f>
        <v>-</v>
      </c>
      <c r="M925" s="25" t="str">
        <f>IF(Pengawas!M925="","-",IF(VALUE(LEFT(Pengawas!M925,1))&gt;1,"Tidak valid","OK"))</f>
        <v>-</v>
      </c>
      <c r="N925" s="25" t="str">
        <f>IF(Pengawas!N925="","-",IF(VALUE(LEFT(Pengawas!N925,2))&gt;31,"Tanggal tidak valid",IF(VALUE(LEFT(RIGHT(Pengawas!N925,7),2))&gt;12,"Bulan tidak valid",IF(VALUE(RIGHT(Pengawas!N925,4))&gt;2015,"Tahun cek lagi",IF(VALUE(RIGHT(Pengawas!N925,4))&lt;1930,"Tahun cek lagi","OK")))))</f>
        <v>-</v>
      </c>
      <c r="O925" s="26" t="str">
        <f>IF(Pengawas!O925="","-",IF(VALUE(LEFT(Pengawas!O925,2))&gt;31,"Tanggal tidak valid",IF(VALUE(LEFT(RIGHT(Pengawas!O925,7),2))&gt;12,"Bulan tidak valid",IF(VALUE(RIGHT(Pengawas!O925,4))&gt;2015,"Tahun cek lagi",IF(VALUE(RIGHT(Pengawas!O925,4))&lt;1930,"Tahun cek lagi","OK")))))</f>
        <v>-</v>
      </c>
      <c r="P925" s="26" t="str">
        <f>IF(Pengawas!P925="","-",IF(VALUE(LEFT(Pengawas!P925,2))&gt;31,"Tanggal tidak valid",IF(VALUE(LEFT(RIGHT(Pengawas!P925,7),2))&gt;12,"Bulan tidak valid",IF(VALUE(RIGHT(Pengawas!P925,4))&gt;2015,"Tahun cek lagi",IF(VALUE(RIGHT(Pengawas!P925,4))&lt;1930,"Tahun cek lagi","OK")))))</f>
        <v>-</v>
      </c>
      <c r="Q925" s="25" t="str">
        <f>IF(Pengawas!Q925="","-",IF(Pengawas!Q925&gt;3,"Tidak valid",IF(Pengawas!Q925&lt;1,"Tidak valid","OK")))</f>
        <v>-</v>
      </c>
      <c r="R925" s="25" t="str">
        <f>IF(Pengawas!R925="","-",IF(Pengawas!R925&gt;20000000,"Cek lagi",IF(Pengawas!R925&lt;50000,"Cek lagi","OK")))</f>
        <v>-</v>
      </c>
      <c r="S925" s="25" t="str">
        <f>IF(Pengawas!S925="","-",IF(Pengawas!S925&gt;3,"Tidak valid",IF(Pengawas!S925&lt;1,"Tidak valid","OK")))</f>
        <v>-</v>
      </c>
      <c r="T925" s="25" t="str">
        <f>IF(Pengawas!T925="","-",IF(Pengawas!T925&gt;6,"Tidak valid",IF(Pengawas!T925&lt;1,"Tidak valid","OK")))</f>
        <v>-</v>
      </c>
      <c r="U925" s="25" t="str">
        <f>IF(Pengawas!U925="","-",IF(Pengawas!U925&gt;4,"Tidak valid",IF(Pengawas!U925&lt;1,"Tidak valid","OK")))</f>
        <v>-</v>
      </c>
      <c r="V925" s="25" t="str">
        <f>IF(Pengawas!V925="","-",IF(Pengawas!V925&gt;2,"Tidak valid",IF(Pengawas!V925&lt;1,"Tidak valid","OK")))</f>
        <v>-</v>
      </c>
      <c r="W925" s="25" t="str">
        <f>IF(Pengawas!V925="","-",IF(Pengawas!V925=1,IF(Pengawas!W925="","Harap diisi","OK"),IF(Pengawas!V925=2,IF(Pengawas!W925="","Harap diisi","OK"),IF(Pengawas!V926&lt;1,"-",IF(Pengawas!V926&gt;2,"-","OK")))))</f>
        <v>-</v>
      </c>
      <c r="X925" s="25" t="str">
        <f>IF(Pengawas!V925="","-",IF(Pengawas!V925=1,IF(Pengawas!X925="","Harap diisi","OK"),IF(Pengawas!V925=2,IF(Pengawas!X925="","Harap diisi","OK"),IF(Pengawas!V926&lt;1,"-",IF(Pengawas!V926&gt;2,"-","OK")))))</f>
        <v>-</v>
      </c>
      <c r="Y925" s="25" t="str">
        <f>IF(Pengawas!V925="","-",IF(Pengawas!V925=1,IF(Pengawas!Y925="","Harap diisi","OK"),IF(Pengawas!V925=2,IF(Pengawas!Y925="","Harap diisi","OK"),IF(Pengawas!V926&lt;1,"-",IF(Pengawas!V926&gt;2,"-","OK")))))</f>
        <v>-</v>
      </c>
      <c r="Z925" s="25" t="str">
        <f>IF(Pengawas!V925="","-",IF(Pengawas!V925=1,IF(Pengawas!Z925="","Harap diisi","OK"),IF(Pengawas!V925=2,IF(Pengawas!Z925="","Harap diisi","OK"),IF(Pengawas!V926&lt;1,"-",IF(Pengawas!V926&gt;2,"-","OK")))))</f>
        <v>-</v>
      </c>
      <c r="AA925" s="25" t="str">
        <f>IF(Pengawas!V925="","-",IF(Pengawas!V925=1,IF(Pengawas!AA925="","Harap diisi","OK"),IF(Pengawas!V925=2,IF(Pengawas!AA925="","Harap diisi","OK"),IF(Pengawas!V926&lt;1,"-",IF(Pengawas!V926&gt;2,"-","OK")))))</f>
        <v>-</v>
      </c>
      <c r="AB925" s="25" t="str">
        <f>IF(Pengawas!V925="","-",IF(Pengawas!V925=1,IF(Pengawas!AB925="","Harap diisi","OK"),IF(Pengawas!V925=2,IF(Pengawas!AB925="","Harap diisi","OK"),IF(Pengawas!V926&lt;1,"-",IF(Pengawas!V926&gt;2,"-","OK")))))</f>
        <v>-</v>
      </c>
      <c r="AC925" s="25" t="str">
        <f>IF(Pengawas!V925="","-",IF(Pengawas!V925=1,IF(Pengawas!AC925="","Harap diisi","OK"),IF(Pengawas!V925=2,IF(Pengawas!AC925="","Harap diisi","OK"),IF(Pengawas!V926&lt;1,"-",IF(Pengawas!V926&gt;2,"-","OK")))))</f>
        <v>-</v>
      </c>
      <c r="AD925" s="25" t="str">
        <f>IF(Pengawas!V925="","-",IF(Pengawas!V925=1,IF(Pengawas!AD925="","OK","Harap dikosongkan"),IF(Pengawas!V925=2,IF(Pengawas!AD925="","Harap diisi","OK"),IF(Pengawas!V926&lt;1,"-",IF(Pengawas!V926&gt;2,"-","OK")))))</f>
        <v>-</v>
      </c>
      <c r="AE925" s="25" t="str">
        <f>IF(Pengawas!V925="","-",IF(Pengawas!V925=1,IF(Pengawas!AE925="","OK","Harap dikosongkan"),IF(Pengawas!V925=2,IF(Pengawas!AE925="","Harap diisi","OK"),IF(Pengawas!V926&lt;1,"-",IF(Pengawas!V926&gt;2,"-","OK")))))</f>
        <v>-</v>
      </c>
      <c r="AF925" s="25" t="str">
        <f>IF(Pengawas!V925="","-",IF(Pengawas!V925=1,IF(Pengawas!AF925="","OK","Harap dikosongkan"),IF(Pengawas!V925=2,IF(Pengawas!AF925="","Harap diisi","OK"),IF(Pengawas!V926&lt;1,"-",IF(Pengawas!V926&gt;2,"-","OK")))))</f>
        <v>-</v>
      </c>
      <c r="AG925" s="25" t="str">
        <f>IF(Pengawas!V925="","-",IF(Pengawas!V925=1,IF(Pengawas!AG925="","OK","Harap dikosongkan"),IF(Pengawas!V925=2,IF(Pengawas!AG925="","Harap diisi","OK"),IF(Pengawas!V926&lt;1,"-",IF(Pengawas!V926&gt;2,"-","OK")))))</f>
        <v>-</v>
      </c>
      <c r="AH925" s="25" t="str">
        <f>IF(Pengawas!V925="","-",IF(Pengawas!V925=1,IF(Pengawas!AH925="","OK","Harap dikosongkan"),IF(Pengawas!V925=2,IF(Pengawas!AH925="","Harap diisi","OK"),IF(Pengawas!V926&lt;1,"-",IF(Pengawas!V926&gt;2,"-","OK")))))</f>
        <v>-</v>
      </c>
      <c r="AI925" s="25" t="str">
        <f>IF(Pengawas!V925="","-",IF(Pengawas!V925=1,IF(Pengawas!AI925="","OK","Harap dikosongkan"),IF(Pengawas!V925=2,IF(Pengawas!AI925="","Harap diisi","OK"),IF(Pengawas!V926&lt;1,"-",IF(Pengawas!V926&gt;2,"-","OK")))))</f>
        <v>-</v>
      </c>
      <c r="AJ925" s="25" t="str">
        <f>IF(Pengawas!V925="","-",IF(Pengawas!V925=1,IF(Pengawas!AJ925="","OK","Harap dikosongkan"),IF(Pengawas!V925=2,IF(Pengawas!AJ925="","Harap diisi","OK"),IF(Pengawas!V926&lt;1,"-",IF(Pengawas!V926&gt;2,"-","OK")))))</f>
        <v>-</v>
      </c>
      <c r="AK925" s="25" t="str">
        <f>IF(Pengawas!V925="","-",IF(Pengawas!V925=1,IF(Pengawas!AK925="","OK","Harap dikosongkan"),IF(Pengawas!V925=2,IF(Pengawas!AK925="","Harap diisi","OK"),IF(Pengawas!V926&lt;1,"-",IF(Pengawas!V926&gt;2,"-","OK")))))</f>
        <v>-</v>
      </c>
      <c r="AL925" s="25" t="str">
        <f>IF(Pengawas!AL925="","-",IF(Pengawas!AL925&gt;3,"Tidak valid",IF(Pengawas!AL925&lt;1,"Tidak valid","OK")))</f>
        <v>-</v>
      </c>
      <c r="AM925" s="25" t="str">
        <f>IF(Pengawas!AL925="",IF(Pengawas!AM925="","-","Harap dikosongkan"),IF(Pengawas!AL925&lt;&gt;1,IF(Pengawas!AM925="","OK","Harap dikosongkan"),IF(Pengawas!AM925="","Harap diisi",IF(Pengawas!AM925&gt;2015,"Cek lagi",IF(Pengawas!AM925&lt;2005,"Cek lagi","OK")))))</f>
        <v>-</v>
      </c>
      <c r="AN925" s="25" t="str">
        <f>IF(Pengawas!AL925="",IF(Pengawas!AN925="","-","Harap dikosongkan"),IF(Pengawas!AL925&lt;&gt;1,IF(Pengawas!AN925="","OK","Harap dikosongkan"),IF(Pengawas!AN925="","Harap diisi",IF(VALUE(Pengawas!AN925)&gt;33,"Tidak valid",IF(VALUE(Pengawas!AN925)&lt;1,"Tidak valid","OK")))))</f>
        <v>-</v>
      </c>
      <c r="AO925" s="25" t="str">
        <f>IF(Pengawas!AL925="",IF(Pengawas!AO925="","-","Harap dikosongkan"),IF(Pengawas!AL925&lt;&gt;1,IF(Pengawas!AO925="","OK","Harap dikosongkan"),IF(Pengawas!AO925="","Harap diisi",IF(Pengawas!AO925&gt;1,"Tidak valid","OK"))))</f>
        <v>-</v>
      </c>
      <c r="AP925" s="25" t="str">
        <f>IF(Pengawas!AL925&gt;1,"OK",IF(Pengawas!AO925="",IF(Pengawas!AP925="","-","Kolom AO cek lagi"),IF(Pengawas!AO925=0,IF(Pengawas!AP925="","OK","Harap dikosongkan"),IF(Pengawas!AP925="","Harap diisi",IF(LEN(Pengawas!AP925)&lt;12,"Tidak valid",IF(LEN(Pengawas!AP925)&gt;14,"Tidak valid","OK"))))))</f>
        <v>-</v>
      </c>
      <c r="AQ925" s="26" t="str">
        <f>IF(Pengawas!AL925&gt;1,"OK",IF(Pengawas!AO925="",IF(Pengawas!AQ925="","-","Kolom AO cek lagi"),IF(Pengawas!AO925=0,IF(Pengawas!AQ925="","OK","Harap dikosongkan"),IF(Pengawas!AQ925="","Harap diisi",IF(LEN(Pengawas!AQ925)&lt;5,"Cek lagi","OK")))))</f>
        <v>-</v>
      </c>
      <c r="AR925" s="26" t="str">
        <f>IF(Pengawas!AL925&gt;1,"OK",IF(Pengawas!AO925="",IF(Pengawas!AR925="","-","Kolom AT cek lagi"),IF(Pengawas!AO925=0,IF(Pengawas!AR925="","OK","Harap dikosongkan"),IF(Pengawas!AR925="","Harap diisi",IF(VALUE(LEFT(Pengawas!AR925,2))&gt;31,"Tanggal tidak valid",IF(VALUE(LEFT(RIGHT(Pengawas!AR925,7),2))&gt;12,"Bulan tidak valid",IF(VALUE(RIGHT(Pengawas!AR925,4))&gt;2016,"Tahun cek lagi",IF(VALUE(RIGHT(Pengawas!AR925,4))&lt;2005,"Tahun cek lagi","OK"))))))))</f>
        <v>-</v>
      </c>
      <c r="AS925" s="25" t="str">
        <f>IF(Pengawas!AP925="",IF(Pengawas!AS925="","-","Harap dikosongkan"),IF(Pengawas!AP925&lt;&gt;"",IF(Pengawas!AS925="","Harap diisi",IF(Pengawas!AS925&gt;1,"Tidak valid","OK"))))</f>
        <v>-</v>
      </c>
      <c r="AT925" s="25" t="str">
        <f>IF(Pengawas!AS925="",IF(Pengawas!AT925="","-","Harap dikosongkan"),IF(Pengawas!AS925&lt;&gt;1,IF(Pengawas!AT925="","OK","Harap dikosongkan"),IF(Pengawas!AS925="",IF(Pengawas!AT925="","-","Harap dikosongkan"),IF(Pengawas!AS925=0,IF(Pengawas!AT925="","OK","Harap dikosongkan"),IF(Pengawas!AT925="","Harap diisi",IF(Pengawas!AT925&gt;2016,"Cek lagi",IF(Pengawas!AT925&lt;2005,"Cek lagi",IF(Pengawas!AM925&gt;Pengawas!AT925,"Cek lagi dengan Kolom AL","OK"))))))))</f>
        <v>-</v>
      </c>
      <c r="AU925" s="25" t="str">
        <f>IF(Pengawas!AS925="",IF(Pengawas!AU925="","-","Harap dikosongkan"),IF(Pengawas!AS925&lt;&gt;1,IF(Pengawas!AU925="","OK","Harap dikosongkan"),IF(Pengawas!AS925="",IF(Pengawas!AU925="","-","Harap dikosongkan"),IF(Pengawas!AS925=0,IF(Pengawas!AU925="","OK","Harap dikosongkan"),IF(Pengawas!AU925="","Harap diisi",IF(Pengawas!AU925&gt;20000000,"Cek lagi",IF(Pengawas!AU925&lt;100000,"Cek lagi","OK")))))))</f>
        <v>-</v>
      </c>
      <c r="AV925" s="25" t="str">
        <f>IF(Pengawas!AV925="","-",IF(Pengawas!AV925&gt;3,"Tidak valid","OK"))</f>
        <v>-</v>
      </c>
      <c r="AW925" s="25" t="str">
        <f>IF(Pengawas!AV925="",IF(Pengawas!AW925="","-","Harap dikosongkan"),IF(Pengawas!AV925=0,IF(Pengawas!AW925="","OK","Harap dikosongkan"),IF(Pengawas!AV925&gt;0,IF(Pengawas!AW925="","Harap diisi",IF(Pengawas!AW925&gt;2015,"Tidak valid","OK")))))</f>
        <v>-</v>
      </c>
      <c r="AX925" s="25" t="str">
        <f>IF(Pengawas!AV925="",IF(Pengawas!AX925="","-","Harap dikosongkan"),IF(Pengawas!AV925=0,IF(Pengawas!AX925="","OK","Harap dikosongkan"),IF(Pengawas!AV925&gt;0,IF(Pengawas!AX925="","Harap diisi",IF(Pengawas!AX925="","-",IF(Pengawas!AX925&gt;1,"Tidak valid","OK"))))))</f>
        <v>-</v>
      </c>
      <c r="AY925" s="25" t="str">
        <f>IF(Pengawas!AY925="","-",IF(Pengawas!AY925&gt;2,"Tidak valid","OK"))</f>
        <v>-</v>
      </c>
      <c r="AZ925" s="25" t="str">
        <f>IF(Pengawas!AY925="",IF(Pengawas!AZ925="","-","Harap dikosongkan"),IF(Pengawas!AY925=0,IF(Pengawas!AZ925="","OK","Harap dikosongkan"),IF(Pengawas!AZ925="","Harap diisi",IF(Pengawas!AZ925&gt;2015,"Cek lagi",IF(Pengawas!AZ925&lt;2000,"Cek lagi","OK")))))</f>
        <v>-</v>
      </c>
      <c r="BA925" s="25" t="str">
        <f>IF(Pengawas!BA925="","-",IF(LEN(Pengawas!BA925)&lt;5,"Cek lagi","OK"))</f>
        <v>-</v>
      </c>
      <c r="BB925" s="25" t="str">
        <f>IF(Pengawas!BB925="","-",IF(LEN(Pengawas!BB925)&lt;4,"Cek lagi","OK"))</f>
        <v>-</v>
      </c>
      <c r="BC925" s="25" t="str">
        <f>IF(Pengawas!BC925="","-",IF(LEN(Pengawas!BC925)&lt;4,"Cek lagi","OK"))</f>
        <v>-</v>
      </c>
      <c r="BD925" s="25" t="str">
        <f>IF(Pengawas!BD925="","-",IF(LEN(Pengawas!BD925)&lt;4,"Cek lagi","OK"))</f>
        <v>-</v>
      </c>
      <c r="BE925" s="25" t="str">
        <f>IF(Pengawas!BE925="","-",IF(LEN(Pengawas!BE925)&lt;4,"Cek lagi","OK"))</f>
        <v>-</v>
      </c>
      <c r="BF925" s="25" t="str">
        <f>IF(Pengawas!BF925="","-",IF(LEN(Pengawas!BF925)&lt;&gt;5,"Tidak valid","OK"))</f>
        <v>-</v>
      </c>
      <c r="BG925" s="25" t="str">
        <f>IF(Pengawas!BG925="","-",IF(LEN(Pengawas!BG925)&lt;9,"Cek lagi",IF(LEN(Pengawas!BG925)&gt;14,"Cek lagi","OK")))</f>
        <v>-</v>
      </c>
    </row>
    <row r="926" spans="1:59" ht="15" customHeight="1" x14ac:dyDescent="0.2">
      <c r="A926" s="25" t="str">
        <f>IF(Pengawas!A926="","-",IF(LEN(Pengawas!A926)&lt;4,"Cek lagi","OK"))</f>
        <v>-</v>
      </c>
      <c r="B926" s="25" t="str">
        <f>IF(Pengawas!B926="","-",IF(LEN(Pengawas!B926)&lt;4,"Cek lagi","OK"))</f>
        <v>-</v>
      </c>
      <c r="C926" s="25" t="str">
        <f>IF(Pengawas!C926="","-",IF(LEN(Pengawas!C926)&lt;&gt;18,"Tidak valid","OK"))</f>
        <v>-</v>
      </c>
      <c r="D926" s="25" t="str">
        <f>IF(Pengawas!D926="","-",IF(LEN(Pengawas!D926)&lt;&gt;16,"Tidak valid","OK"))</f>
        <v>-</v>
      </c>
      <c r="E926" s="25" t="str">
        <f>IF(Pengawas!E926="","-",IF(LEN(Pengawas!E926)&lt;4,"Cek lagi","OK"))</f>
        <v>-</v>
      </c>
      <c r="F926" s="25" t="str">
        <f>IF(Pengawas!F926="","-",IF(LEN(Pengawas!F926)&lt;&gt;16,"Tidak valid","OK"))</f>
        <v>-</v>
      </c>
      <c r="G926" s="25" t="str">
        <f>IF(Pengawas!G926="","-",IF(LEN(Pengawas!G926)&lt;4,"Cek lagi","OK"))</f>
        <v>-</v>
      </c>
      <c r="H926" s="26" t="str">
        <f>IF(Pengawas!H926="","-",IF(VALUE(LEFT(Pengawas!H926,2))&gt;31,"Tanggal tidak valid",IF(VALUE(LEFT(RIGHT(Pengawas!H926,7),2))&gt;12,"Bulan tidak valid",IF(VALUE(RIGHT(Pengawas!H926,4))&gt;1990,"Umur terlalu muda",IF(VALUE(RIGHT(Pengawas!H926,4))&lt;1955,"Umur terlalu tua","OK")))))</f>
        <v>-</v>
      </c>
      <c r="I926" s="25" t="str">
        <f>IF(Pengawas!I926="","-",IF(Pengawas!I926="L","OK",IF(Pengawas!I926="P","OK","Tidak valid")))</f>
        <v>-</v>
      </c>
      <c r="J926" s="25" t="str">
        <f>IF(Pengawas!J926="","-",IF(LEN(Pengawas!J926)&lt;4,"Cek lagi","OK"))</f>
        <v>-</v>
      </c>
      <c r="K926" s="25" t="str">
        <f>IF(Pengawas!K926="","-",IF(Pengawas!K926&gt;5,"Tidak valid",IF(Pengawas!K926&lt;1,"Tidak valid","OK")))</f>
        <v>-</v>
      </c>
      <c r="L926" s="25" t="str">
        <f>IF(Pengawas!L926="","-",IF(VALUE(LEFT(Pengawas!L926,1))&gt;1,"Tidak valid","OK"))</f>
        <v>-</v>
      </c>
      <c r="M926" s="25" t="str">
        <f>IF(Pengawas!M926="","-",IF(VALUE(LEFT(Pengawas!M926,1))&gt;1,"Tidak valid","OK"))</f>
        <v>-</v>
      </c>
      <c r="N926" s="25" t="str">
        <f>IF(Pengawas!N926="","-",IF(VALUE(LEFT(Pengawas!N926,2))&gt;31,"Tanggal tidak valid",IF(VALUE(LEFT(RIGHT(Pengawas!N926,7),2))&gt;12,"Bulan tidak valid",IF(VALUE(RIGHT(Pengawas!N926,4))&gt;2015,"Tahun cek lagi",IF(VALUE(RIGHT(Pengawas!N926,4))&lt;1930,"Tahun cek lagi","OK")))))</f>
        <v>-</v>
      </c>
      <c r="O926" s="26" t="str">
        <f>IF(Pengawas!O926="","-",IF(VALUE(LEFT(Pengawas!O926,2))&gt;31,"Tanggal tidak valid",IF(VALUE(LEFT(RIGHT(Pengawas!O926,7),2))&gt;12,"Bulan tidak valid",IF(VALUE(RIGHT(Pengawas!O926,4))&gt;2015,"Tahun cek lagi",IF(VALUE(RIGHT(Pengawas!O926,4))&lt;1930,"Tahun cek lagi","OK")))))</f>
        <v>-</v>
      </c>
      <c r="P926" s="26" t="str">
        <f>IF(Pengawas!P926="","-",IF(VALUE(LEFT(Pengawas!P926,2))&gt;31,"Tanggal tidak valid",IF(VALUE(LEFT(RIGHT(Pengawas!P926,7),2))&gt;12,"Bulan tidak valid",IF(VALUE(RIGHT(Pengawas!P926,4))&gt;2015,"Tahun cek lagi",IF(VALUE(RIGHT(Pengawas!P926,4))&lt;1930,"Tahun cek lagi","OK")))))</f>
        <v>-</v>
      </c>
      <c r="Q926" s="25" t="str">
        <f>IF(Pengawas!Q926="","-",IF(Pengawas!Q926&gt;3,"Tidak valid",IF(Pengawas!Q926&lt;1,"Tidak valid","OK")))</f>
        <v>-</v>
      </c>
      <c r="R926" s="25" t="str">
        <f>IF(Pengawas!R926="","-",IF(Pengawas!R926&gt;20000000,"Cek lagi",IF(Pengawas!R926&lt;50000,"Cek lagi","OK")))</f>
        <v>-</v>
      </c>
      <c r="S926" s="25" t="str">
        <f>IF(Pengawas!S926="","-",IF(Pengawas!S926&gt;3,"Tidak valid",IF(Pengawas!S926&lt;1,"Tidak valid","OK")))</f>
        <v>-</v>
      </c>
      <c r="T926" s="25" t="str">
        <f>IF(Pengawas!T926="","-",IF(Pengawas!T926&gt;6,"Tidak valid",IF(Pengawas!T926&lt;1,"Tidak valid","OK")))</f>
        <v>-</v>
      </c>
      <c r="U926" s="25" t="str">
        <f>IF(Pengawas!U926="","-",IF(Pengawas!U926&gt;4,"Tidak valid",IF(Pengawas!U926&lt;1,"Tidak valid","OK")))</f>
        <v>-</v>
      </c>
      <c r="V926" s="25" t="str">
        <f>IF(Pengawas!V926="","-",IF(Pengawas!V926&gt;2,"Tidak valid",IF(Pengawas!V926&lt;1,"Tidak valid","OK")))</f>
        <v>-</v>
      </c>
      <c r="W926" s="25" t="str">
        <f>IF(Pengawas!V926="","-",IF(Pengawas!V926=1,IF(Pengawas!W926="","Harap diisi","OK"),IF(Pengawas!V926=2,IF(Pengawas!W926="","Harap diisi","OK"),IF(Pengawas!V927&lt;1,"-",IF(Pengawas!V927&gt;2,"-","OK")))))</f>
        <v>-</v>
      </c>
      <c r="X926" s="25" t="str">
        <f>IF(Pengawas!V926="","-",IF(Pengawas!V926=1,IF(Pengawas!X926="","Harap diisi","OK"),IF(Pengawas!V926=2,IF(Pengawas!X926="","Harap diisi","OK"),IF(Pengawas!V927&lt;1,"-",IF(Pengawas!V927&gt;2,"-","OK")))))</f>
        <v>-</v>
      </c>
      <c r="Y926" s="25" t="str">
        <f>IF(Pengawas!V926="","-",IF(Pengawas!V926=1,IF(Pengawas!Y926="","Harap diisi","OK"),IF(Pengawas!V926=2,IF(Pengawas!Y926="","Harap diisi","OK"),IF(Pengawas!V927&lt;1,"-",IF(Pengawas!V927&gt;2,"-","OK")))))</f>
        <v>-</v>
      </c>
      <c r="Z926" s="25" t="str">
        <f>IF(Pengawas!V926="","-",IF(Pengawas!V926=1,IF(Pengawas!Z926="","Harap diisi","OK"),IF(Pengawas!V926=2,IF(Pengawas!Z926="","Harap diisi","OK"),IF(Pengawas!V927&lt;1,"-",IF(Pengawas!V927&gt;2,"-","OK")))))</f>
        <v>-</v>
      </c>
      <c r="AA926" s="25" t="str">
        <f>IF(Pengawas!V926="","-",IF(Pengawas!V926=1,IF(Pengawas!AA926="","Harap diisi","OK"),IF(Pengawas!V926=2,IF(Pengawas!AA926="","Harap diisi","OK"),IF(Pengawas!V927&lt;1,"-",IF(Pengawas!V927&gt;2,"-","OK")))))</f>
        <v>-</v>
      </c>
      <c r="AB926" s="25" t="str">
        <f>IF(Pengawas!V926="","-",IF(Pengawas!V926=1,IF(Pengawas!AB926="","Harap diisi","OK"),IF(Pengawas!V926=2,IF(Pengawas!AB926="","Harap diisi","OK"),IF(Pengawas!V927&lt;1,"-",IF(Pengawas!V927&gt;2,"-","OK")))))</f>
        <v>-</v>
      </c>
      <c r="AC926" s="25" t="str">
        <f>IF(Pengawas!V926="","-",IF(Pengawas!V926=1,IF(Pengawas!AC926="","Harap diisi","OK"),IF(Pengawas!V926=2,IF(Pengawas!AC926="","Harap diisi","OK"),IF(Pengawas!V927&lt;1,"-",IF(Pengawas!V927&gt;2,"-","OK")))))</f>
        <v>-</v>
      </c>
      <c r="AD926" s="25" t="str">
        <f>IF(Pengawas!V926="","-",IF(Pengawas!V926=1,IF(Pengawas!AD926="","OK","Harap dikosongkan"),IF(Pengawas!V926=2,IF(Pengawas!AD926="","Harap diisi","OK"),IF(Pengawas!V927&lt;1,"-",IF(Pengawas!V927&gt;2,"-","OK")))))</f>
        <v>-</v>
      </c>
      <c r="AE926" s="25" t="str">
        <f>IF(Pengawas!V926="","-",IF(Pengawas!V926=1,IF(Pengawas!AE926="","OK","Harap dikosongkan"),IF(Pengawas!V926=2,IF(Pengawas!AE926="","Harap diisi","OK"),IF(Pengawas!V927&lt;1,"-",IF(Pengawas!V927&gt;2,"-","OK")))))</f>
        <v>-</v>
      </c>
      <c r="AF926" s="25" t="str">
        <f>IF(Pengawas!V926="","-",IF(Pengawas!V926=1,IF(Pengawas!AF926="","OK","Harap dikosongkan"),IF(Pengawas!V926=2,IF(Pengawas!AF926="","Harap diisi","OK"),IF(Pengawas!V927&lt;1,"-",IF(Pengawas!V927&gt;2,"-","OK")))))</f>
        <v>-</v>
      </c>
      <c r="AG926" s="25" t="str">
        <f>IF(Pengawas!V926="","-",IF(Pengawas!V926=1,IF(Pengawas!AG926="","OK","Harap dikosongkan"),IF(Pengawas!V926=2,IF(Pengawas!AG926="","Harap diisi","OK"),IF(Pengawas!V927&lt;1,"-",IF(Pengawas!V927&gt;2,"-","OK")))))</f>
        <v>-</v>
      </c>
      <c r="AH926" s="25" t="str">
        <f>IF(Pengawas!V926="","-",IF(Pengawas!V926=1,IF(Pengawas!AH926="","OK","Harap dikosongkan"),IF(Pengawas!V926=2,IF(Pengawas!AH926="","Harap diisi","OK"),IF(Pengawas!V927&lt;1,"-",IF(Pengawas!V927&gt;2,"-","OK")))))</f>
        <v>-</v>
      </c>
      <c r="AI926" s="25" t="str">
        <f>IF(Pengawas!V926="","-",IF(Pengawas!V926=1,IF(Pengawas!AI926="","OK","Harap dikosongkan"),IF(Pengawas!V926=2,IF(Pengawas!AI926="","Harap diisi","OK"),IF(Pengawas!V927&lt;1,"-",IF(Pengawas!V927&gt;2,"-","OK")))))</f>
        <v>-</v>
      </c>
      <c r="AJ926" s="25" t="str">
        <f>IF(Pengawas!V926="","-",IF(Pengawas!V926=1,IF(Pengawas!AJ926="","OK","Harap dikosongkan"),IF(Pengawas!V926=2,IF(Pengawas!AJ926="","Harap diisi","OK"),IF(Pengawas!V927&lt;1,"-",IF(Pengawas!V927&gt;2,"-","OK")))))</f>
        <v>-</v>
      </c>
      <c r="AK926" s="25" t="str">
        <f>IF(Pengawas!V926="","-",IF(Pengawas!V926=1,IF(Pengawas!AK926="","OK","Harap dikosongkan"),IF(Pengawas!V926=2,IF(Pengawas!AK926="","Harap diisi","OK"),IF(Pengawas!V927&lt;1,"-",IF(Pengawas!V927&gt;2,"-","OK")))))</f>
        <v>-</v>
      </c>
      <c r="AL926" s="25" t="str">
        <f>IF(Pengawas!AL926="","-",IF(Pengawas!AL926&gt;3,"Tidak valid",IF(Pengawas!AL926&lt;1,"Tidak valid","OK")))</f>
        <v>-</v>
      </c>
      <c r="AM926" s="25" t="str">
        <f>IF(Pengawas!AL926="",IF(Pengawas!AM926="","-","Harap dikosongkan"),IF(Pengawas!AL926&lt;&gt;1,IF(Pengawas!AM926="","OK","Harap dikosongkan"),IF(Pengawas!AM926="","Harap diisi",IF(Pengawas!AM926&gt;2015,"Cek lagi",IF(Pengawas!AM926&lt;2005,"Cek lagi","OK")))))</f>
        <v>-</v>
      </c>
      <c r="AN926" s="25" t="str">
        <f>IF(Pengawas!AL926="",IF(Pengawas!AN926="","-","Harap dikosongkan"),IF(Pengawas!AL926&lt;&gt;1,IF(Pengawas!AN926="","OK","Harap dikosongkan"),IF(Pengawas!AN926="","Harap diisi",IF(VALUE(Pengawas!AN926)&gt;33,"Tidak valid",IF(VALUE(Pengawas!AN926)&lt;1,"Tidak valid","OK")))))</f>
        <v>-</v>
      </c>
      <c r="AO926" s="25" t="str">
        <f>IF(Pengawas!AL926="",IF(Pengawas!AO926="","-","Harap dikosongkan"),IF(Pengawas!AL926&lt;&gt;1,IF(Pengawas!AO926="","OK","Harap dikosongkan"),IF(Pengawas!AO926="","Harap diisi",IF(Pengawas!AO926&gt;1,"Tidak valid","OK"))))</f>
        <v>-</v>
      </c>
      <c r="AP926" s="25" t="str">
        <f>IF(Pengawas!AL926&gt;1,"OK",IF(Pengawas!AO926="",IF(Pengawas!AP926="","-","Kolom AO cek lagi"),IF(Pengawas!AO926=0,IF(Pengawas!AP926="","OK","Harap dikosongkan"),IF(Pengawas!AP926="","Harap diisi",IF(LEN(Pengawas!AP926)&lt;12,"Tidak valid",IF(LEN(Pengawas!AP926)&gt;14,"Tidak valid","OK"))))))</f>
        <v>-</v>
      </c>
      <c r="AQ926" s="26" t="str">
        <f>IF(Pengawas!AL926&gt;1,"OK",IF(Pengawas!AO926="",IF(Pengawas!AQ926="","-","Kolom AO cek lagi"),IF(Pengawas!AO926=0,IF(Pengawas!AQ926="","OK","Harap dikosongkan"),IF(Pengawas!AQ926="","Harap diisi",IF(LEN(Pengawas!AQ926)&lt;5,"Cek lagi","OK")))))</f>
        <v>-</v>
      </c>
      <c r="AR926" s="26" t="str">
        <f>IF(Pengawas!AL926&gt;1,"OK",IF(Pengawas!AO926="",IF(Pengawas!AR926="","-","Kolom AT cek lagi"),IF(Pengawas!AO926=0,IF(Pengawas!AR926="","OK","Harap dikosongkan"),IF(Pengawas!AR926="","Harap diisi",IF(VALUE(LEFT(Pengawas!AR926,2))&gt;31,"Tanggal tidak valid",IF(VALUE(LEFT(RIGHT(Pengawas!AR926,7),2))&gt;12,"Bulan tidak valid",IF(VALUE(RIGHT(Pengawas!AR926,4))&gt;2016,"Tahun cek lagi",IF(VALUE(RIGHT(Pengawas!AR926,4))&lt;2005,"Tahun cek lagi","OK"))))))))</f>
        <v>-</v>
      </c>
      <c r="AS926" s="25" t="str">
        <f>IF(Pengawas!AP926="",IF(Pengawas!AS926="","-","Harap dikosongkan"),IF(Pengawas!AP926&lt;&gt;"",IF(Pengawas!AS926="","Harap diisi",IF(Pengawas!AS926&gt;1,"Tidak valid","OK"))))</f>
        <v>-</v>
      </c>
      <c r="AT926" s="25" t="str">
        <f>IF(Pengawas!AS926="",IF(Pengawas!AT926="","-","Harap dikosongkan"),IF(Pengawas!AS926&lt;&gt;1,IF(Pengawas!AT926="","OK","Harap dikosongkan"),IF(Pengawas!AS926="",IF(Pengawas!AT926="","-","Harap dikosongkan"),IF(Pengawas!AS926=0,IF(Pengawas!AT926="","OK","Harap dikosongkan"),IF(Pengawas!AT926="","Harap diisi",IF(Pengawas!AT926&gt;2016,"Cek lagi",IF(Pengawas!AT926&lt;2005,"Cek lagi",IF(Pengawas!AM926&gt;Pengawas!AT926,"Cek lagi dengan Kolom AL","OK"))))))))</f>
        <v>-</v>
      </c>
      <c r="AU926" s="25" t="str">
        <f>IF(Pengawas!AS926="",IF(Pengawas!AU926="","-","Harap dikosongkan"),IF(Pengawas!AS926&lt;&gt;1,IF(Pengawas!AU926="","OK","Harap dikosongkan"),IF(Pengawas!AS926="",IF(Pengawas!AU926="","-","Harap dikosongkan"),IF(Pengawas!AS926=0,IF(Pengawas!AU926="","OK","Harap dikosongkan"),IF(Pengawas!AU926="","Harap diisi",IF(Pengawas!AU926&gt;20000000,"Cek lagi",IF(Pengawas!AU926&lt;100000,"Cek lagi","OK")))))))</f>
        <v>-</v>
      </c>
      <c r="AV926" s="25" t="str">
        <f>IF(Pengawas!AV926="","-",IF(Pengawas!AV926&gt;3,"Tidak valid","OK"))</f>
        <v>-</v>
      </c>
      <c r="AW926" s="25" t="str">
        <f>IF(Pengawas!AV926="",IF(Pengawas!AW926="","-","Harap dikosongkan"),IF(Pengawas!AV926=0,IF(Pengawas!AW926="","OK","Harap dikosongkan"),IF(Pengawas!AV926&gt;0,IF(Pengawas!AW926="","Harap diisi",IF(Pengawas!AW926&gt;2015,"Tidak valid","OK")))))</f>
        <v>-</v>
      </c>
      <c r="AX926" s="25" t="str">
        <f>IF(Pengawas!AV926="",IF(Pengawas!AX926="","-","Harap dikosongkan"),IF(Pengawas!AV926=0,IF(Pengawas!AX926="","OK","Harap dikosongkan"),IF(Pengawas!AV926&gt;0,IF(Pengawas!AX926="","Harap diisi",IF(Pengawas!AX926="","-",IF(Pengawas!AX926&gt;1,"Tidak valid","OK"))))))</f>
        <v>-</v>
      </c>
      <c r="AY926" s="25" t="str">
        <f>IF(Pengawas!AY926="","-",IF(Pengawas!AY926&gt;2,"Tidak valid","OK"))</f>
        <v>-</v>
      </c>
      <c r="AZ926" s="25" t="str">
        <f>IF(Pengawas!AY926="",IF(Pengawas!AZ926="","-","Harap dikosongkan"),IF(Pengawas!AY926=0,IF(Pengawas!AZ926="","OK","Harap dikosongkan"),IF(Pengawas!AZ926="","Harap diisi",IF(Pengawas!AZ926&gt;2015,"Cek lagi",IF(Pengawas!AZ926&lt;2000,"Cek lagi","OK")))))</f>
        <v>-</v>
      </c>
      <c r="BA926" s="25" t="str">
        <f>IF(Pengawas!BA926="","-",IF(LEN(Pengawas!BA926)&lt;5,"Cek lagi","OK"))</f>
        <v>-</v>
      </c>
      <c r="BB926" s="25" t="str">
        <f>IF(Pengawas!BB926="","-",IF(LEN(Pengawas!BB926)&lt;4,"Cek lagi","OK"))</f>
        <v>-</v>
      </c>
      <c r="BC926" s="25" t="str">
        <f>IF(Pengawas!BC926="","-",IF(LEN(Pengawas!BC926)&lt;4,"Cek lagi","OK"))</f>
        <v>-</v>
      </c>
      <c r="BD926" s="25" t="str">
        <f>IF(Pengawas!BD926="","-",IF(LEN(Pengawas!BD926)&lt;4,"Cek lagi","OK"))</f>
        <v>-</v>
      </c>
      <c r="BE926" s="25" t="str">
        <f>IF(Pengawas!BE926="","-",IF(LEN(Pengawas!BE926)&lt;4,"Cek lagi","OK"))</f>
        <v>-</v>
      </c>
      <c r="BF926" s="25" t="str">
        <f>IF(Pengawas!BF926="","-",IF(LEN(Pengawas!BF926)&lt;&gt;5,"Tidak valid","OK"))</f>
        <v>-</v>
      </c>
      <c r="BG926" s="25" t="str">
        <f>IF(Pengawas!BG926="","-",IF(LEN(Pengawas!BG926)&lt;9,"Cek lagi",IF(LEN(Pengawas!BG926)&gt;14,"Cek lagi","OK")))</f>
        <v>-</v>
      </c>
    </row>
    <row r="927" spans="1:59" ht="15" customHeight="1" x14ac:dyDescent="0.2">
      <c r="A927" s="25" t="str">
        <f>IF(Pengawas!A927="","-",IF(LEN(Pengawas!A927)&lt;4,"Cek lagi","OK"))</f>
        <v>-</v>
      </c>
      <c r="B927" s="25" t="str">
        <f>IF(Pengawas!B927="","-",IF(LEN(Pengawas!B927)&lt;4,"Cek lagi","OK"))</f>
        <v>-</v>
      </c>
      <c r="C927" s="25" t="str">
        <f>IF(Pengawas!C927="","-",IF(LEN(Pengawas!C927)&lt;&gt;18,"Tidak valid","OK"))</f>
        <v>-</v>
      </c>
      <c r="D927" s="25" t="str">
        <f>IF(Pengawas!D927="","-",IF(LEN(Pengawas!D927)&lt;&gt;16,"Tidak valid","OK"))</f>
        <v>-</v>
      </c>
      <c r="E927" s="25" t="str">
        <f>IF(Pengawas!E927="","-",IF(LEN(Pengawas!E927)&lt;4,"Cek lagi","OK"))</f>
        <v>-</v>
      </c>
      <c r="F927" s="25" t="str">
        <f>IF(Pengawas!F927="","-",IF(LEN(Pengawas!F927)&lt;&gt;16,"Tidak valid","OK"))</f>
        <v>-</v>
      </c>
      <c r="G927" s="25" t="str">
        <f>IF(Pengawas!G927="","-",IF(LEN(Pengawas!G927)&lt;4,"Cek lagi","OK"))</f>
        <v>-</v>
      </c>
      <c r="H927" s="26" t="str">
        <f>IF(Pengawas!H927="","-",IF(VALUE(LEFT(Pengawas!H927,2))&gt;31,"Tanggal tidak valid",IF(VALUE(LEFT(RIGHT(Pengawas!H927,7),2))&gt;12,"Bulan tidak valid",IF(VALUE(RIGHT(Pengawas!H927,4))&gt;1990,"Umur terlalu muda",IF(VALUE(RIGHT(Pengawas!H927,4))&lt;1955,"Umur terlalu tua","OK")))))</f>
        <v>-</v>
      </c>
      <c r="I927" s="25" t="str">
        <f>IF(Pengawas!I927="","-",IF(Pengawas!I927="L","OK",IF(Pengawas!I927="P","OK","Tidak valid")))</f>
        <v>-</v>
      </c>
      <c r="J927" s="25" t="str">
        <f>IF(Pengawas!J927="","-",IF(LEN(Pengawas!J927)&lt;4,"Cek lagi","OK"))</f>
        <v>-</v>
      </c>
      <c r="K927" s="25" t="str">
        <f>IF(Pengawas!K927="","-",IF(Pengawas!K927&gt;5,"Tidak valid",IF(Pengawas!K927&lt;1,"Tidak valid","OK")))</f>
        <v>-</v>
      </c>
      <c r="L927" s="25" t="str">
        <f>IF(Pengawas!L927="","-",IF(VALUE(LEFT(Pengawas!L927,1))&gt;1,"Tidak valid","OK"))</f>
        <v>-</v>
      </c>
      <c r="M927" s="25" t="str">
        <f>IF(Pengawas!M927="","-",IF(VALUE(LEFT(Pengawas!M927,1))&gt;1,"Tidak valid","OK"))</f>
        <v>-</v>
      </c>
      <c r="N927" s="25" t="str">
        <f>IF(Pengawas!N927="","-",IF(VALUE(LEFT(Pengawas!N927,2))&gt;31,"Tanggal tidak valid",IF(VALUE(LEFT(RIGHT(Pengawas!N927,7),2))&gt;12,"Bulan tidak valid",IF(VALUE(RIGHT(Pengawas!N927,4))&gt;2015,"Tahun cek lagi",IF(VALUE(RIGHT(Pengawas!N927,4))&lt;1930,"Tahun cek lagi","OK")))))</f>
        <v>-</v>
      </c>
      <c r="O927" s="26" t="str">
        <f>IF(Pengawas!O927="","-",IF(VALUE(LEFT(Pengawas!O927,2))&gt;31,"Tanggal tidak valid",IF(VALUE(LEFT(RIGHT(Pengawas!O927,7),2))&gt;12,"Bulan tidak valid",IF(VALUE(RIGHT(Pengawas!O927,4))&gt;2015,"Tahun cek lagi",IF(VALUE(RIGHT(Pengawas!O927,4))&lt;1930,"Tahun cek lagi","OK")))))</f>
        <v>-</v>
      </c>
      <c r="P927" s="26" t="str">
        <f>IF(Pengawas!P927="","-",IF(VALUE(LEFT(Pengawas!P927,2))&gt;31,"Tanggal tidak valid",IF(VALUE(LEFT(RIGHT(Pengawas!P927,7),2))&gt;12,"Bulan tidak valid",IF(VALUE(RIGHT(Pengawas!P927,4))&gt;2015,"Tahun cek lagi",IF(VALUE(RIGHT(Pengawas!P927,4))&lt;1930,"Tahun cek lagi","OK")))))</f>
        <v>-</v>
      </c>
      <c r="Q927" s="25" t="str">
        <f>IF(Pengawas!Q927="","-",IF(Pengawas!Q927&gt;3,"Tidak valid",IF(Pengawas!Q927&lt;1,"Tidak valid","OK")))</f>
        <v>-</v>
      </c>
      <c r="R927" s="25" t="str">
        <f>IF(Pengawas!R927="","-",IF(Pengawas!R927&gt;20000000,"Cek lagi",IF(Pengawas!R927&lt;50000,"Cek lagi","OK")))</f>
        <v>-</v>
      </c>
      <c r="S927" s="25" t="str">
        <f>IF(Pengawas!S927="","-",IF(Pengawas!S927&gt;3,"Tidak valid",IF(Pengawas!S927&lt;1,"Tidak valid","OK")))</f>
        <v>-</v>
      </c>
      <c r="T927" s="25" t="str">
        <f>IF(Pengawas!T927="","-",IF(Pengawas!T927&gt;6,"Tidak valid",IF(Pengawas!T927&lt;1,"Tidak valid","OK")))</f>
        <v>-</v>
      </c>
      <c r="U927" s="25" t="str">
        <f>IF(Pengawas!U927="","-",IF(Pengawas!U927&gt;4,"Tidak valid",IF(Pengawas!U927&lt;1,"Tidak valid","OK")))</f>
        <v>-</v>
      </c>
      <c r="V927" s="25" t="str">
        <f>IF(Pengawas!V927="","-",IF(Pengawas!V927&gt;2,"Tidak valid",IF(Pengawas!V927&lt;1,"Tidak valid","OK")))</f>
        <v>-</v>
      </c>
      <c r="W927" s="25" t="str">
        <f>IF(Pengawas!V927="","-",IF(Pengawas!V927=1,IF(Pengawas!W927="","Harap diisi","OK"),IF(Pengawas!V927=2,IF(Pengawas!W927="","Harap diisi","OK"),IF(Pengawas!V928&lt;1,"-",IF(Pengawas!V928&gt;2,"-","OK")))))</f>
        <v>-</v>
      </c>
      <c r="X927" s="25" t="str">
        <f>IF(Pengawas!V927="","-",IF(Pengawas!V927=1,IF(Pengawas!X927="","Harap diisi","OK"),IF(Pengawas!V927=2,IF(Pengawas!X927="","Harap diisi","OK"),IF(Pengawas!V928&lt;1,"-",IF(Pengawas!V928&gt;2,"-","OK")))))</f>
        <v>-</v>
      </c>
      <c r="Y927" s="25" t="str">
        <f>IF(Pengawas!V927="","-",IF(Pengawas!V927=1,IF(Pengawas!Y927="","Harap diisi","OK"),IF(Pengawas!V927=2,IF(Pengawas!Y927="","Harap diisi","OK"),IF(Pengawas!V928&lt;1,"-",IF(Pengawas!V928&gt;2,"-","OK")))))</f>
        <v>-</v>
      </c>
      <c r="Z927" s="25" t="str">
        <f>IF(Pengawas!V927="","-",IF(Pengawas!V927=1,IF(Pengawas!Z927="","Harap diisi","OK"),IF(Pengawas!V927=2,IF(Pengawas!Z927="","Harap diisi","OK"),IF(Pengawas!V928&lt;1,"-",IF(Pengawas!V928&gt;2,"-","OK")))))</f>
        <v>-</v>
      </c>
      <c r="AA927" s="25" t="str">
        <f>IF(Pengawas!V927="","-",IF(Pengawas!V927=1,IF(Pengawas!AA927="","Harap diisi","OK"),IF(Pengawas!V927=2,IF(Pengawas!AA927="","Harap diisi","OK"),IF(Pengawas!V928&lt;1,"-",IF(Pengawas!V928&gt;2,"-","OK")))))</f>
        <v>-</v>
      </c>
      <c r="AB927" s="25" t="str">
        <f>IF(Pengawas!V927="","-",IF(Pengawas!V927=1,IF(Pengawas!AB927="","Harap diisi","OK"),IF(Pengawas!V927=2,IF(Pengawas!AB927="","Harap diisi","OK"),IF(Pengawas!V928&lt;1,"-",IF(Pengawas!V928&gt;2,"-","OK")))))</f>
        <v>-</v>
      </c>
      <c r="AC927" s="25" t="str">
        <f>IF(Pengawas!V927="","-",IF(Pengawas!V927=1,IF(Pengawas!AC927="","Harap diisi","OK"),IF(Pengawas!V927=2,IF(Pengawas!AC927="","Harap diisi","OK"),IF(Pengawas!V928&lt;1,"-",IF(Pengawas!V928&gt;2,"-","OK")))))</f>
        <v>-</v>
      </c>
      <c r="AD927" s="25" t="str">
        <f>IF(Pengawas!V927="","-",IF(Pengawas!V927=1,IF(Pengawas!AD927="","OK","Harap dikosongkan"),IF(Pengawas!V927=2,IF(Pengawas!AD927="","Harap diisi","OK"),IF(Pengawas!V928&lt;1,"-",IF(Pengawas!V928&gt;2,"-","OK")))))</f>
        <v>-</v>
      </c>
      <c r="AE927" s="25" t="str">
        <f>IF(Pengawas!V927="","-",IF(Pengawas!V927=1,IF(Pengawas!AE927="","OK","Harap dikosongkan"),IF(Pengawas!V927=2,IF(Pengawas!AE927="","Harap diisi","OK"),IF(Pengawas!V928&lt;1,"-",IF(Pengawas!V928&gt;2,"-","OK")))))</f>
        <v>-</v>
      </c>
      <c r="AF927" s="25" t="str">
        <f>IF(Pengawas!V927="","-",IF(Pengawas!V927=1,IF(Pengawas!AF927="","OK","Harap dikosongkan"),IF(Pengawas!V927=2,IF(Pengawas!AF927="","Harap diisi","OK"),IF(Pengawas!V928&lt;1,"-",IF(Pengawas!V928&gt;2,"-","OK")))))</f>
        <v>-</v>
      </c>
      <c r="AG927" s="25" t="str">
        <f>IF(Pengawas!V927="","-",IF(Pengawas!V927=1,IF(Pengawas!AG927="","OK","Harap dikosongkan"),IF(Pengawas!V927=2,IF(Pengawas!AG927="","Harap diisi","OK"),IF(Pengawas!V928&lt;1,"-",IF(Pengawas!V928&gt;2,"-","OK")))))</f>
        <v>-</v>
      </c>
      <c r="AH927" s="25" t="str">
        <f>IF(Pengawas!V927="","-",IF(Pengawas!V927=1,IF(Pengawas!AH927="","OK","Harap dikosongkan"),IF(Pengawas!V927=2,IF(Pengawas!AH927="","Harap diisi","OK"),IF(Pengawas!V928&lt;1,"-",IF(Pengawas!V928&gt;2,"-","OK")))))</f>
        <v>-</v>
      </c>
      <c r="AI927" s="25" t="str">
        <f>IF(Pengawas!V927="","-",IF(Pengawas!V927=1,IF(Pengawas!AI927="","OK","Harap dikosongkan"),IF(Pengawas!V927=2,IF(Pengawas!AI927="","Harap diisi","OK"),IF(Pengawas!V928&lt;1,"-",IF(Pengawas!V928&gt;2,"-","OK")))))</f>
        <v>-</v>
      </c>
      <c r="AJ927" s="25" t="str">
        <f>IF(Pengawas!V927="","-",IF(Pengawas!V927=1,IF(Pengawas!AJ927="","OK","Harap dikosongkan"),IF(Pengawas!V927=2,IF(Pengawas!AJ927="","Harap diisi","OK"),IF(Pengawas!V928&lt;1,"-",IF(Pengawas!V928&gt;2,"-","OK")))))</f>
        <v>-</v>
      </c>
      <c r="AK927" s="25" t="str">
        <f>IF(Pengawas!V927="","-",IF(Pengawas!V927=1,IF(Pengawas!AK927="","OK","Harap dikosongkan"),IF(Pengawas!V927=2,IF(Pengawas!AK927="","Harap diisi","OK"),IF(Pengawas!V928&lt;1,"-",IF(Pengawas!V928&gt;2,"-","OK")))))</f>
        <v>-</v>
      </c>
      <c r="AL927" s="25" t="str">
        <f>IF(Pengawas!AL927="","-",IF(Pengawas!AL927&gt;3,"Tidak valid",IF(Pengawas!AL927&lt;1,"Tidak valid","OK")))</f>
        <v>-</v>
      </c>
      <c r="AM927" s="25" t="str">
        <f>IF(Pengawas!AL927="",IF(Pengawas!AM927="","-","Harap dikosongkan"),IF(Pengawas!AL927&lt;&gt;1,IF(Pengawas!AM927="","OK","Harap dikosongkan"),IF(Pengawas!AM927="","Harap diisi",IF(Pengawas!AM927&gt;2015,"Cek lagi",IF(Pengawas!AM927&lt;2005,"Cek lagi","OK")))))</f>
        <v>-</v>
      </c>
      <c r="AN927" s="25" t="str">
        <f>IF(Pengawas!AL927="",IF(Pengawas!AN927="","-","Harap dikosongkan"),IF(Pengawas!AL927&lt;&gt;1,IF(Pengawas!AN927="","OK","Harap dikosongkan"),IF(Pengawas!AN927="","Harap diisi",IF(VALUE(Pengawas!AN927)&gt;33,"Tidak valid",IF(VALUE(Pengawas!AN927)&lt;1,"Tidak valid","OK")))))</f>
        <v>-</v>
      </c>
      <c r="AO927" s="25" t="str">
        <f>IF(Pengawas!AL927="",IF(Pengawas!AO927="","-","Harap dikosongkan"),IF(Pengawas!AL927&lt;&gt;1,IF(Pengawas!AO927="","OK","Harap dikosongkan"),IF(Pengawas!AO927="","Harap diisi",IF(Pengawas!AO927&gt;1,"Tidak valid","OK"))))</f>
        <v>-</v>
      </c>
      <c r="AP927" s="25" t="str">
        <f>IF(Pengawas!AL927&gt;1,"OK",IF(Pengawas!AO927="",IF(Pengawas!AP927="","-","Kolom AO cek lagi"),IF(Pengawas!AO927=0,IF(Pengawas!AP927="","OK","Harap dikosongkan"),IF(Pengawas!AP927="","Harap diisi",IF(LEN(Pengawas!AP927)&lt;12,"Tidak valid",IF(LEN(Pengawas!AP927)&gt;14,"Tidak valid","OK"))))))</f>
        <v>-</v>
      </c>
      <c r="AQ927" s="26" t="str">
        <f>IF(Pengawas!AL927&gt;1,"OK",IF(Pengawas!AO927="",IF(Pengawas!AQ927="","-","Kolom AO cek lagi"),IF(Pengawas!AO927=0,IF(Pengawas!AQ927="","OK","Harap dikosongkan"),IF(Pengawas!AQ927="","Harap diisi",IF(LEN(Pengawas!AQ927)&lt;5,"Cek lagi","OK")))))</f>
        <v>-</v>
      </c>
      <c r="AR927" s="26" t="str">
        <f>IF(Pengawas!AL927&gt;1,"OK",IF(Pengawas!AO927="",IF(Pengawas!AR927="","-","Kolom AT cek lagi"),IF(Pengawas!AO927=0,IF(Pengawas!AR927="","OK","Harap dikosongkan"),IF(Pengawas!AR927="","Harap diisi",IF(VALUE(LEFT(Pengawas!AR927,2))&gt;31,"Tanggal tidak valid",IF(VALUE(LEFT(RIGHT(Pengawas!AR927,7),2))&gt;12,"Bulan tidak valid",IF(VALUE(RIGHT(Pengawas!AR927,4))&gt;2016,"Tahun cek lagi",IF(VALUE(RIGHT(Pengawas!AR927,4))&lt;2005,"Tahun cek lagi","OK"))))))))</f>
        <v>-</v>
      </c>
      <c r="AS927" s="25" t="str">
        <f>IF(Pengawas!AP927="",IF(Pengawas!AS927="","-","Harap dikosongkan"),IF(Pengawas!AP927&lt;&gt;"",IF(Pengawas!AS927="","Harap diisi",IF(Pengawas!AS927&gt;1,"Tidak valid","OK"))))</f>
        <v>-</v>
      </c>
      <c r="AT927" s="25" t="str">
        <f>IF(Pengawas!AS927="",IF(Pengawas!AT927="","-","Harap dikosongkan"),IF(Pengawas!AS927&lt;&gt;1,IF(Pengawas!AT927="","OK","Harap dikosongkan"),IF(Pengawas!AS927="",IF(Pengawas!AT927="","-","Harap dikosongkan"),IF(Pengawas!AS927=0,IF(Pengawas!AT927="","OK","Harap dikosongkan"),IF(Pengawas!AT927="","Harap diisi",IF(Pengawas!AT927&gt;2016,"Cek lagi",IF(Pengawas!AT927&lt;2005,"Cek lagi",IF(Pengawas!AM927&gt;Pengawas!AT927,"Cek lagi dengan Kolom AL","OK"))))))))</f>
        <v>-</v>
      </c>
      <c r="AU927" s="25" t="str">
        <f>IF(Pengawas!AS927="",IF(Pengawas!AU927="","-","Harap dikosongkan"),IF(Pengawas!AS927&lt;&gt;1,IF(Pengawas!AU927="","OK","Harap dikosongkan"),IF(Pengawas!AS927="",IF(Pengawas!AU927="","-","Harap dikosongkan"),IF(Pengawas!AS927=0,IF(Pengawas!AU927="","OK","Harap dikosongkan"),IF(Pengawas!AU927="","Harap diisi",IF(Pengawas!AU927&gt;20000000,"Cek lagi",IF(Pengawas!AU927&lt;100000,"Cek lagi","OK")))))))</f>
        <v>-</v>
      </c>
      <c r="AV927" s="25" t="str">
        <f>IF(Pengawas!AV927="","-",IF(Pengawas!AV927&gt;3,"Tidak valid","OK"))</f>
        <v>-</v>
      </c>
      <c r="AW927" s="25" t="str">
        <f>IF(Pengawas!AV927="",IF(Pengawas!AW927="","-","Harap dikosongkan"),IF(Pengawas!AV927=0,IF(Pengawas!AW927="","OK","Harap dikosongkan"),IF(Pengawas!AV927&gt;0,IF(Pengawas!AW927="","Harap diisi",IF(Pengawas!AW927&gt;2015,"Tidak valid","OK")))))</f>
        <v>-</v>
      </c>
      <c r="AX927" s="25" t="str">
        <f>IF(Pengawas!AV927="",IF(Pengawas!AX927="","-","Harap dikosongkan"),IF(Pengawas!AV927=0,IF(Pengawas!AX927="","OK","Harap dikosongkan"),IF(Pengawas!AV927&gt;0,IF(Pengawas!AX927="","Harap diisi",IF(Pengawas!AX927="","-",IF(Pengawas!AX927&gt;1,"Tidak valid","OK"))))))</f>
        <v>-</v>
      </c>
      <c r="AY927" s="25" t="str">
        <f>IF(Pengawas!AY927="","-",IF(Pengawas!AY927&gt;2,"Tidak valid","OK"))</f>
        <v>-</v>
      </c>
      <c r="AZ927" s="25" t="str">
        <f>IF(Pengawas!AY927="",IF(Pengawas!AZ927="","-","Harap dikosongkan"),IF(Pengawas!AY927=0,IF(Pengawas!AZ927="","OK","Harap dikosongkan"),IF(Pengawas!AZ927="","Harap diisi",IF(Pengawas!AZ927&gt;2015,"Cek lagi",IF(Pengawas!AZ927&lt;2000,"Cek lagi","OK")))))</f>
        <v>-</v>
      </c>
      <c r="BA927" s="25" t="str">
        <f>IF(Pengawas!BA927="","-",IF(LEN(Pengawas!BA927)&lt;5,"Cek lagi","OK"))</f>
        <v>-</v>
      </c>
      <c r="BB927" s="25" t="str">
        <f>IF(Pengawas!BB927="","-",IF(LEN(Pengawas!BB927)&lt;4,"Cek lagi","OK"))</f>
        <v>-</v>
      </c>
      <c r="BC927" s="25" t="str">
        <f>IF(Pengawas!BC927="","-",IF(LEN(Pengawas!BC927)&lt;4,"Cek lagi","OK"))</f>
        <v>-</v>
      </c>
      <c r="BD927" s="25" t="str">
        <f>IF(Pengawas!BD927="","-",IF(LEN(Pengawas!BD927)&lt;4,"Cek lagi","OK"))</f>
        <v>-</v>
      </c>
      <c r="BE927" s="25" t="str">
        <f>IF(Pengawas!BE927="","-",IF(LEN(Pengawas!BE927)&lt;4,"Cek lagi","OK"))</f>
        <v>-</v>
      </c>
      <c r="BF927" s="25" t="str">
        <f>IF(Pengawas!BF927="","-",IF(LEN(Pengawas!BF927)&lt;&gt;5,"Tidak valid","OK"))</f>
        <v>-</v>
      </c>
      <c r="BG927" s="25" t="str">
        <f>IF(Pengawas!BG927="","-",IF(LEN(Pengawas!BG927)&lt;9,"Cek lagi",IF(LEN(Pengawas!BG927)&gt;14,"Cek lagi","OK")))</f>
        <v>-</v>
      </c>
    </row>
    <row r="928" spans="1:59" ht="15" customHeight="1" x14ac:dyDescent="0.2">
      <c r="A928" s="25" t="str">
        <f>IF(Pengawas!A928="","-",IF(LEN(Pengawas!A928)&lt;4,"Cek lagi","OK"))</f>
        <v>-</v>
      </c>
      <c r="B928" s="25" t="str">
        <f>IF(Pengawas!B928="","-",IF(LEN(Pengawas!B928)&lt;4,"Cek lagi","OK"))</f>
        <v>-</v>
      </c>
      <c r="C928" s="25" t="str">
        <f>IF(Pengawas!C928="","-",IF(LEN(Pengawas!C928)&lt;&gt;18,"Tidak valid","OK"))</f>
        <v>-</v>
      </c>
      <c r="D928" s="25" t="str">
        <f>IF(Pengawas!D928="","-",IF(LEN(Pengawas!D928)&lt;&gt;16,"Tidak valid","OK"))</f>
        <v>-</v>
      </c>
      <c r="E928" s="25" t="str">
        <f>IF(Pengawas!E928="","-",IF(LEN(Pengawas!E928)&lt;4,"Cek lagi","OK"))</f>
        <v>-</v>
      </c>
      <c r="F928" s="25" t="str">
        <f>IF(Pengawas!F928="","-",IF(LEN(Pengawas!F928)&lt;&gt;16,"Tidak valid","OK"))</f>
        <v>-</v>
      </c>
      <c r="G928" s="25" t="str">
        <f>IF(Pengawas!G928="","-",IF(LEN(Pengawas!G928)&lt;4,"Cek lagi","OK"))</f>
        <v>-</v>
      </c>
      <c r="H928" s="26" t="str">
        <f>IF(Pengawas!H928="","-",IF(VALUE(LEFT(Pengawas!H928,2))&gt;31,"Tanggal tidak valid",IF(VALUE(LEFT(RIGHT(Pengawas!H928,7),2))&gt;12,"Bulan tidak valid",IF(VALUE(RIGHT(Pengawas!H928,4))&gt;1990,"Umur terlalu muda",IF(VALUE(RIGHT(Pengawas!H928,4))&lt;1955,"Umur terlalu tua","OK")))))</f>
        <v>-</v>
      </c>
      <c r="I928" s="25" t="str">
        <f>IF(Pengawas!I928="","-",IF(Pengawas!I928="L","OK",IF(Pengawas!I928="P","OK","Tidak valid")))</f>
        <v>-</v>
      </c>
      <c r="J928" s="25" t="str">
        <f>IF(Pengawas!J928="","-",IF(LEN(Pengawas!J928)&lt;4,"Cek lagi","OK"))</f>
        <v>-</v>
      </c>
      <c r="K928" s="25" t="str">
        <f>IF(Pengawas!K928="","-",IF(Pengawas!K928&gt;5,"Tidak valid",IF(Pengawas!K928&lt;1,"Tidak valid","OK")))</f>
        <v>-</v>
      </c>
      <c r="L928" s="25" t="str">
        <f>IF(Pengawas!L928="","-",IF(VALUE(LEFT(Pengawas!L928,1))&gt;1,"Tidak valid","OK"))</f>
        <v>-</v>
      </c>
      <c r="M928" s="25" t="str">
        <f>IF(Pengawas!M928="","-",IF(VALUE(LEFT(Pengawas!M928,1))&gt;1,"Tidak valid","OK"))</f>
        <v>-</v>
      </c>
      <c r="N928" s="25" t="str">
        <f>IF(Pengawas!N928="","-",IF(VALUE(LEFT(Pengawas!N928,2))&gt;31,"Tanggal tidak valid",IF(VALUE(LEFT(RIGHT(Pengawas!N928,7),2))&gt;12,"Bulan tidak valid",IF(VALUE(RIGHT(Pengawas!N928,4))&gt;2015,"Tahun cek lagi",IF(VALUE(RIGHT(Pengawas!N928,4))&lt;1930,"Tahun cek lagi","OK")))))</f>
        <v>-</v>
      </c>
      <c r="O928" s="26" t="str">
        <f>IF(Pengawas!O928="","-",IF(VALUE(LEFT(Pengawas!O928,2))&gt;31,"Tanggal tidak valid",IF(VALUE(LEFT(RIGHT(Pengawas!O928,7),2))&gt;12,"Bulan tidak valid",IF(VALUE(RIGHT(Pengawas!O928,4))&gt;2015,"Tahun cek lagi",IF(VALUE(RIGHT(Pengawas!O928,4))&lt;1930,"Tahun cek lagi","OK")))))</f>
        <v>-</v>
      </c>
      <c r="P928" s="26" t="str">
        <f>IF(Pengawas!P928="","-",IF(VALUE(LEFT(Pengawas!P928,2))&gt;31,"Tanggal tidak valid",IF(VALUE(LEFT(RIGHT(Pengawas!P928,7),2))&gt;12,"Bulan tidak valid",IF(VALUE(RIGHT(Pengawas!P928,4))&gt;2015,"Tahun cek lagi",IF(VALUE(RIGHT(Pengawas!P928,4))&lt;1930,"Tahun cek lagi","OK")))))</f>
        <v>-</v>
      </c>
      <c r="Q928" s="25" t="str">
        <f>IF(Pengawas!Q928="","-",IF(Pengawas!Q928&gt;3,"Tidak valid",IF(Pengawas!Q928&lt;1,"Tidak valid","OK")))</f>
        <v>-</v>
      </c>
      <c r="R928" s="25" t="str">
        <f>IF(Pengawas!R928="","-",IF(Pengawas!R928&gt;20000000,"Cek lagi",IF(Pengawas!R928&lt;50000,"Cek lagi","OK")))</f>
        <v>-</v>
      </c>
      <c r="S928" s="25" t="str">
        <f>IF(Pengawas!S928="","-",IF(Pengawas!S928&gt;3,"Tidak valid",IF(Pengawas!S928&lt;1,"Tidak valid","OK")))</f>
        <v>-</v>
      </c>
      <c r="T928" s="25" t="str">
        <f>IF(Pengawas!T928="","-",IF(Pengawas!T928&gt;6,"Tidak valid",IF(Pengawas!T928&lt;1,"Tidak valid","OK")))</f>
        <v>-</v>
      </c>
      <c r="U928" s="25" t="str">
        <f>IF(Pengawas!U928="","-",IF(Pengawas!U928&gt;4,"Tidak valid",IF(Pengawas!U928&lt;1,"Tidak valid","OK")))</f>
        <v>-</v>
      </c>
      <c r="V928" s="25" t="str">
        <f>IF(Pengawas!V928="","-",IF(Pengawas!V928&gt;2,"Tidak valid",IF(Pengawas!V928&lt;1,"Tidak valid","OK")))</f>
        <v>-</v>
      </c>
      <c r="W928" s="25" t="str">
        <f>IF(Pengawas!V928="","-",IF(Pengawas!V928=1,IF(Pengawas!W928="","Harap diisi","OK"),IF(Pengawas!V928=2,IF(Pengawas!W928="","Harap diisi","OK"),IF(Pengawas!V929&lt;1,"-",IF(Pengawas!V929&gt;2,"-","OK")))))</f>
        <v>-</v>
      </c>
      <c r="X928" s="25" t="str">
        <f>IF(Pengawas!V928="","-",IF(Pengawas!V928=1,IF(Pengawas!X928="","Harap diisi","OK"),IF(Pengawas!V928=2,IF(Pengawas!X928="","Harap diisi","OK"),IF(Pengawas!V929&lt;1,"-",IF(Pengawas!V929&gt;2,"-","OK")))))</f>
        <v>-</v>
      </c>
      <c r="Y928" s="25" t="str">
        <f>IF(Pengawas!V928="","-",IF(Pengawas!V928=1,IF(Pengawas!Y928="","Harap diisi","OK"),IF(Pengawas!V928=2,IF(Pengawas!Y928="","Harap diisi","OK"),IF(Pengawas!V929&lt;1,"-",IF(Pengawas!V929&gt;2,"-","OK")))))</f>
        <v>-</v>
      </c>
      <c r="Z928" s="25" t="str">
        <f>IF(Pengawas!V928="","-",IF(Pengawas!V928=1,IF(Pengawas!Z928="","Harap diisi","OK"),IF(Pengawas!V928=2,IF(Pengawas!Z928="","Harap diisi","OK"),IF(Pengawas!V929&lt;1,"-",IF(Pengawas!V929&gt;2,"-","OK")))))</f>
        <v>-</v>
      </c>
      <c r="AA928" s="25" t="str">
        <f>IF(Pengawas!V928="","-",IF(Pengawas!V928=1,IF(Pengawas!AA928="","Harap diisi","OK"),IF(Pengawas!V928=2,IF(Pengawas!AA928="","Harap diisi","OK"),IF(Pengawas!V929&lt;1,"-",IF(Pengawas!V929&gt;2,"-","OK")))))</f>
        <v>-</v>
      </c>
      <c r="AB928" s="25" t="str">
        <f>IF(Pengawas!V928="","-",IF(Pengawas!V928=1,IF(Pengawas!AB928="","Harap diisi","OK"),IF(Pengawas!V928=2,IF(Pengawas!AB928="","Harap diisi","OK"),IF(Pengawas!V929&lt;1,"-",IF(Pengawas!V929&gt;2,"-","OK")))))</f>
        <v>-</v>
      </c>
      <c r="AC928" s="25" t="str">
        <f>IF(Pengawas!V928="","-",IF(Pengawas!V928=1,IF(Pengawas!AC928="","Harap diisi","OK"),IF(Pengawas!V928=2,IF(Pengawas!AC928="","Harap diisi","OK"),IF(Pengawas!V929&lt;1,"-",IF(Pengawas!V929&gt;2,"-","OK")))))</f>
        <v>-</v>
      </c>
      <c r="AD928" s="25" t="str">
        <f>IF(Pengawas!V928="","-",IF(Pengawas!V928=1,IF(Pengawas!AD928="","OK","Harap dikosongkan"),IF(Pengawas!V928=2,IF(Pengawas!AD928="","Harap diisi","OK"),IF(Pengawas!V929&lt;1,"-",IF(Pengawas!V929&gt;2,"-","OK")))))</f>
        <v>-</v>
      </c>
      <c r="AE928" s="25" t="str">
        <f>IF(Pengawas!V928="","-",IF(Pengawas!V928=1,IF(Pengawas!AE928="","OK","Harap dikosongkan"),IF(Pengawas!V928=2,IF(Pengawas!AE928="","Harap diisi","OK"),IF(Pengawas!V929&lt;1,"-",IF(Pengawas!V929&gt;2,"-","OK")))))</f>
        <v>-</v>
      </c>
      <c r="AF928" s="25" t="str">
        <f>IF(Pengawas!V928="","-",IF(Pengawas!V928=1,IF(Pengawas!AF928="","OK","Harap dikosongkan"),IF(Pengawas!V928=2,IF(Pengawas!AF928="","Harap diisi","OK"),IF(Pengawas!V929&lt;1,"-",IF(Pengawas!V929&gt;2,"-","OK")))))</f>
        <v>-</v>
      </c>
      <c r="AG928" s="25" t="str">
        <f>IF(Pengawas!V928="","-",IF(Pengawas!V928=1,IF(Pengawas!AG928="","OK","Harap dikosongkan"),IF(Pengawas!V928=2,IF(Pengawas!AG928="","Harap diisi","OK"),IF(Pengawas!V929&lt;1,"-",IF(Pengawas!V929&gt;2,"-","OK")))))</f>
        <v>-</v>
      </c>
      <c r="AH928" s="25" t="str">
        <f>IF(Pengawas!V928="","-",IF(Pengawas!V928=1,IF(Pengawas!AH928="","OK","Harap dikosongkan"),IF(Pengawas!V928=2,IF(Pengawas!AH928="","Harap diisi","OK"),IF(Pengawas!V929&lt;1,"-",IF(Pengawas!V929&gt;2,"-","OK")))))</f>
        <v>-</v>
      </c>
      <c r="AI928" s="25" t="str">
        <f>IF(Pengawas!V928="","-",IF(Pengawas!V928=1,IF(Pengawas!AI928="","OK","Harap dikosongkan"),IF(Pengawas!V928=2,IF(Pengawas!AI928="","Harap diisi","OK"),IF(Pengawas!V929&lt;1,"-",IF(Pengawas!V929&gt;2,"-","OK")))))</f>
        <v>-</v>
      </c>
      <c r="AJ928" s="25" t="str">
        <f>IF(Pengawas!V928="","-",IF(Pengawas!V928=1,IF(Pengawas!AJ928="","OK","Harap dikosongkan"),IF(Pengawas!V928=2,IF(Pengawas!AJ928="","Harap diisi","OK"),IF(Pengawas!V929&lt;1,"-",IF(Pengawas!V929&gt;2,"-","OK")))))</f>
        <v>-</v>
      </c>
      <c r="AK928" s="25" t="str">
        <f>IF(Pengawas!V928="","-",IF(Pengawas!V928=1,IF(Pengawas!AK928="","OK","Harap dikosongkan"),IF(Pengawas!V928=2,IF(Pengawas!AK928="","Harap diisi","OK"),IF(Pengawas!V929&lt;1,"-",IF(Pengawas!V929&gt;2,"-","OK")))))</f>
        <v>-</v>
      </c>
      <c r="AL928" s="25" t="str">
        <f>IF(Pengawas!AL928="","-",IF(Pengawas!AL928&gt;3,"Tidak valid",IF(Pengawas!AL928&lt;1,"Tidak valid","OK")))</f>
        <v>-</v>
      </c>
      <c r="AM928" s="25" t="str">
        <f>IF(Pengawas!AL928="",IF(Pengawas!AM928="","-","Harap dikosongkan"),IF(Pengawas!AL928&lt;&gt;1,IF(Pengawas!AM928="","OK","Harap dikosongkan"),IF(Pengawas!AM928="","Harap diisi",IF(Pengawas!AM928&gt;2015,"Cek lagi",IF(Pengawas!AM928&lt;2005,"Cek lagi","OK")))))</f>
        <v>-</v>
      </c>
      <c r="AN928" s="25" t="str">
        <f>IF(Pengawas!AL928="",IF(Pengawas!AN928="","-","Harap dikosongkan"),IF(Pengawas!AL928&lt;&gt;1,IF(Pengawas!AN928="","OK","Harap dikosongkan"),IF(Pengawas!AN928="","Harap diisi",IF(VALUE(Pengawas!AN928)&gt;33,"Tidak valid",IF(VALUE(Pengawas!AN928)&lt;1,"Tidak valid","OK")))))</f>
        <v>-</v>
      </c>
      <c r="AO928" s="25" t="str">
        <f>IF(Pengawas!AL928="",IF(Pengawas!AO928="","-","Harap dikosongkan"),IF(Pengawas!AL928&lt;&gt;1,IF(Pengawas!AO928="","OK","Harap dikosongkan"),IF(Pengawas!AO928="","Harap diisi",IF(Pengawas!AO928&gt;1,"Tidak valid","OK"))))</f>
        <v>-</v>
      </c>
      <c r="AP928" s="25" t="str">
        <f>IF(Pengawas!AL928&gt;1,"OK",IF(Pengawas!AO928="",IF(Pengawas!AP928="","-","Kolom AO cek lagi"),IF(Pengawas!AO928=0,IF(Pengawas!AP928="","OK","Harap dikosongkan"),IF(Pengawas!AP928="","Harap diisi",IF(LEN(Pengawas!AP928)&lt;12,"Tidak valid",IF(LEN(Pengawas!AP928)&gt;14,"Tidak valid","OK"))))))</f>
        <v>-</v>
      </c>
      <c r="AQ928" s="26" t="str">
        <f>IF(Pengawas!AL928&gt;1,"OK",IF(Pengawas!AO928="",IF(Pengawas!AQ928="","-","Kolom AO cek lagi"),IF(Pengawas!AO928=0,IF(Pengawas!AQ928="","OK","Harap dikosongkan"),IF(Pengawas!AQ928="","Harap diisi",IF(LEN(Pengawas!AQ928)&lt;5,"Cek lagi","OK")))))</f>
        <v>-</v>
      </c>
      <c r="AR928" s="26" t="str">
        <f>IF(Pengawas!AL928&gt;1,"OK",IF(Pengawas!AO928="",IF(Pengawas!AR928="","-","Kolom AT cek lagi"),IF(Pengawas!AO928=0,IF(Pengawas!AR928="","OK","Harap dikosongkan"),IF(Pengawas!AR928="","Harap diisi",IF(VALUE(LEFT(Pengawas!AR928,2))&gt;31,"Tanggal tidak valid",IF(VALUE(LEFT(RIGHT(Pengawas!AR928,7),2))&gt;12,"Bulan tidak valid",IF(VALUE(RIGHT(Pengawas!AR928,4))&gt;2016,"Tahun cek lagi",IF(VALUE(RIGHT(Pengawas!AR928,4))&lt;2005,"Tahun cek lagi","OK"))))))))</f>
        <v>-</v>
      </c>
      <c r="AS928" s="25" t="str">
        <f>IF(Pengawas!AP928="",IF(Pengawas!AS928="","-","Harap dikosongkan"),IF(Pengawas!AP928&lt;&gt;"",IF(Pengawas!AS928="","Harap diisi",IF(Pengawas!AS928&gt;1,"Tidak valid","OK"))))</f>
        <v>-</v>
      </c>
      <c r="AT928" s="25" t="str">
        <f>IF(Pengawas!AS928="",IF(Pengawas!AT928="","-","Harap dikosongkan"),IF(Pengawas!AS928&lt;&gt;1,IF(Pengawas!AT928="","OK","Harap dikosongkan"),IF(Pengawas!AS928="",IF(Pengawas!AT928="","-","Harap dikosongkan"),IF(Pengawas!AS928=0,IF(Pengawas!AT928="","OK","Harap dikosongkan"),IF(Pengawas!AT928="","Harap diisi",IF(Pengawas!AT928&gt;2016,"Cek lagi",IF(Pengawas!AT928&lt;2005,"Cek lagi",IF(Pengawas!AM928&gt;Pengawas!AT928,"Cek lagi dengan Kolom AL","OK"))))))))</f>
        <v>-</v>
      </c>
      <c r="AU928" s="25" t="str">
        <f>IF(Pengawas!AS928="",IF(Pengawas!AU928="","-","Harap dikosongkan"),IF(Pengawas!AS928&lt;&gt;1,IF(Pengawas!AU928="","OK","Harap dikosongkan"),IF(Pengawas!AS928="",IF(Pengawas!AU928="","-","Harap dikosongkan"),IF(Pengawas!AS928=0,IF(Pengawas!AU928="","OK","Harap dikosongkan"),IF(Pengawas!AU928="","Harap diisi",IF(Pengawas!AU928&gt;20000000,"Cek lagi",IF(Pengawas!AU928&lt;100000,"Cek lagi","OK")))))))</f>
        <v>-</v>
      </c>
      <c r="AV928" s="25" t="str">
        <f>IF(Pengawas!AV928="","-",IF(Pengawas!AV928&gt;3,"Tidak valid","OK"))</f>
        <v>-</v>
      </c>
      <c r="AW928" s="25" t="str">
        <f>IF(Pengawas!AV928="",IF(Pengawas!AW928="","-","Harap dikosongkan"),IF(Pengawas!AV928=0,IF(Pengawas!AW928="","OK","Harap dikosongkan"),IF(Pengawas!AV928&gt;0,IF(Pengawas!AW928="","Harap diisi",IF(Pengawas!AW928&gt;2015,"Tidak valid","OK")))))</f>
        <v>-</v>
      </c>
      <c r="AX928" s="25" t="str">
        <f>IF(Pengawas!AV928="",IF(Pengawas!AX928="","-","Harap dikosongkan"),IF(Pengawas!AV928=0,IF(Pengawas!AX928="","OK","Harap dikosongkan"),IF(Pengawas!AV928&gt;0,IF(Pengawas!AX928="","Harap diisi",IF(Pengawas!AX928="","-",IF(Pengawas!AX928&gt;1,"Tidak valid","OK"))))))</f>
        <v>-</v>
      </c>
      <c r="AY928" s="25" t="str">
        <f>IF(Pengawas!AY928="","-",IF(Pengawas!AY928&gt;2,"Tidak valid","OK"))</f>
        <v>-</v>
      </c>
      <c r="AZ928" s="25" t="str">
        <f>IF(Pengawas!AY928="",IF(Pengawas!AZ928="","-","Harap dikosongkan"),IF(Pengawas!AY928=0,IF(Pengawas!AZ928="","OK","Harap dikosongkan"),IF(Pengawas!AZ928="","Harap diisi",IF(Pengawas!AZ928&gt;2015,"Cek lagi",IF(Pengawas!AZ928&lt;2000,"Cek lagi","OK")))))</f>
        <v>-</v>
      </c>
      <c r="BA928" s="25" t="str">
        <f>IF(Pengawas!BA928="","-",IF(LEN(Pengawas!BA928)&lt;5,"Cek lagi","OK"))</f>
        <v>-</v>
      </c>
      <c r="BB928" s="25" t="str">
        <f>IF(Pengawas!BB928="","-",IF(LEN(Pengawas!BB928)&lt;4,"Cek lagi","OK"))</f>
        <v>-</v>
      </c>
      <c r="BC928" s="25" t="str">
        <f>IF(Pengawas!BC928="","-",IF(LEN(Pengawas!BC928)&lt;4,"Cek lagi","OK"))</f>
        <v>-</v>
      </c>
      <c r="BD928" s="25" t="str">
        <f>IF(Pengawas!BD928="","-",IF(LEN(Pengawas!BD928)&lt;4,"Cek lagi","OK"))</f>
        <v>-</v>
      </c>
      <c r="BE928" s="25" t="str">
        <f>IF(Pengawas!BE928="","-",IF(LEN(Pengawas!BE928)&lt;4,"Cek lagi","OK"))</f>
        <v>-</v>
      </c>
      <c r="BF928" s="25" t="str">
        <f>IF(Pengawas!BF928="","-",IF(LEN(Pengawas!BF928)&lt;&gt;5,"Tidak valid","OK"))</f>
        <v>-</v>
      </c>
      <c r="BG928" s="25" t="str">
        <f>IF(Pengawas!BG928="","-",IF(LEN(Pengawas!BG928)&lt;9,"Cek lagi",IF(LEN(Pengawas!BG928)&gt;14,"Cek lagi","OK")))</f>
        <v>-</v>
      </c>
    </row>
    <row r="929" spans="1:59" ht="15" customHeight="1" x14ac:dyDescent="0.2">
      <c r="A929" s="25" t="str">
        <f>IF(Pengawas!A929="","-",IF(LEN(Pengawas!A929)&lt;4,"Cek lagi","OK"))</f>
        <v>-</v>
      </c>
      <c r="B929" s="25" t="str">
        <f>IF(Pengawas!B929="","-",IF(LEN(Pengawas!B929)&lt;4,"Cek lagi","OK"))</f>
        <v>-</v>
      </c>
      <c r="C929" s="25" t="str">
        <f>IF(Pengawas!C929="","-",IF(LEN(Pengawas!C929)&lt;&gt;18,"Tidak valid","OK"))</f>
        <v>-</v>
      </c>
      <c r="D929" s="25" t="str">
        <f>IF(Pengawas!D929="","-",IF(LEN(Pengawas!D929)&lt;&gt;16,"Tidak valid","OK"))</f>
        <v>-</v>
      </c>
      <c r="E929" s="25" t="str">
        <f>IF(Pengawas!E929="","-",IF(LEN(Pengawas!E929)&lt;4,"Cek lagi","OK"))</f>
        <v>-</v>
      </c>
      <c r="F929" s="25" t="str">
        <f>IF(Pengawas!F929="","-",IF(LEN(Pengawas!F929)&lt;&gt;16,"Tidak valid","OK"))</f>
        <v>-</v>
      </c>
      <c r="G929" s="25" t="str">
        <f>IF(Pengawas!G929="","-",IF(LEN(Pengawas!G929)&lt;4,"Cek lagi","OK"))</f>
        <v>-</v>
      </c>
      <c r="H929" s="26" t="str">
        <f>IF(Pengawas!H929="","-",IF(VALUE(LEFT(Pengawas!H929,2))&gt;31,"Tanggal tidak valid",IF(VALUE(LEFT(RIGHT(Pengawas!H929,7),2))&gt;12,"Bulan tidak valid",IF(VALUE(RIGHT(Pengawas!H929,4))&gt;1990,"Umur terlalu muda",IF(VALUE(RIGHT(Pengawas!H929,4))&lt;1955,"Umur terlalu tua","OK")))))</f>
        <v>-</v>
      </c>
      <c r="I929" s="25" t="str">
        <f>IF(Pengawas!I929="","-",IF(Pengawas!I929="L","OK",IF(Pengawas!I929="P","OK","Tidak valid")))</f>
        <v>-</v>
      </c>
      <c r="J929" s="25" t="str">
        <f>IF(Pengawas!J929="","-",IF(LEN(Pengawas!J929)&lt;4,"Cek lagi","OK"))</f>
        <v>-</v>
      </c>
      <c r="K929" s="25" t="str">
        <f>IF(Pengawas!K929="","-",IF(Pengawas!K929&gt;5,"Tidak valid",IF(Pengawas!K929&lt;1,"Tidak valid","OK")))</f>
        <v>-</v>
      </c>
      <c r="L929" s="25" t="str">
        <f>IF(Pengawas!L929="","-",IF(VALUE(LEFT(Pengawas!L929,1))&gt;1,"Tidak valid","OK"))</f>
        <v>-</v>
      </c>
      <c r="M929" s="25" t="str">
        <f>IF(Pengawas!M929="","-",IF(VALUE(LEFT(Pengawas!M929,1))&gt;1,"Tidak valid","OK"))</f>
        <v>-</v>
      </c>
      <c r="N929" s="25" t="str">
        <f>IF(Pengawas!N929="","-",IF(VALUE(LEFT(Pengawas!N929,2))&gt;31,"Tanggal tidak valid",IF(VALUE(LEFT(RIGHT(Pengawas!N929,7),2))&gt;12,"Bulan tidak valid",IF(VALUE(RIGHT(Pengawas!N929,4))&gt;2015,"Tahun cek lagi",IF(VALUE(RIGHT(Pengawas!N929,4))&lt;1930,"Tahun cek lagi","OK")))))</f>
        <v>-</v>
      </c>
      <c r="O929" s="26" t="str">
        <f>IF(Pengawas!O929="","-",IF(VALUE(LEFT(Pengawas!O929,2))&gt;31,"Tanggal tidak valid",IF(VALUE(LEFT(RIGHT(Pengawas!O929,7),2))&gt;12,"Bulan tidak valid",IF(VALUE(RIGHT(Pengawas!O929,4))&gt;2015,"Tahun cek lagi",IF(VALUE(RIGHT(Pengawas!O929,4))&lt;1930,"Tahun cek lagi","OK")))))</f>
        <v>-</v>
      </c>
      <c r="P929" s="26" t="str">
        <f>IF(Pengawas!P929="","-",IF(VALUE(LEFT(Pengawas!P929,2))&gt;31,"Tanggal tidak valid",IF(VALUE(LEFT(RIGHT(Pengawas!P929,7),2))&gt;12,"Bulan tidak valid",IF(VALUE(RIGHT(Pengawas!P929,4))&gt;2015,"Tahun cek lagi",IF(VALUE(RIGHT(Pengawas!P929,4))&lt;1930,"Tahun cek lagi","OK")))))</f>
        <v>-</v>
      </c>
      <c r="Q929" s="25" t="str">
        <f>IF(Pengawas!Q929="","-",IF(Pengawas!Q929&gt;3,"Tidak valid",IF(Pengawas!Q929&lt;1,"Tidak valid","OK")))</f>
        <v>-</v>
      </c>
      <c r="R929" s="25" t="str">
        <f>IF(Pengawas!R929="","-",IF(Pengawas!R929&gt;20000000,"Cek lagi",IF(Pengawas!R929&lt;50000,"Cek lagi","OK")))</f>
        <v>-</v>
      </c>
      <c r="S929" s="25" t="str">
        <f>IF(Pengawas!S929="","-",IF(Pengawas!S929&gt;3,"Tidak valid",IF(Pengawas!S929&lt;1,"Tidak valid","OK")))</f>
        <v>-</v>
      </c>
      <c r="T929" s="25" t="str">
        <f>IF(Pengawas!T929="","-",IF(Pengawas!T929&gt;6,"Tidak valid",IF(Pengawas!T929&lt;1,"Tidak valid","OK")))</f>
        <v>-</v>
      </c>
      <c r="U929" s="25" t="str">
        <f>IF(Pengawas!U929="","-",IF(Pengawas!U929&gt;4,"Tidak valid",IF(Pengawas!U929&lt;1,"Tidak valid","OK")))</f>
        <v>-</v>
      </c>
      <c r="V929" s="25" t="str">
        <f>IF(Pengawas!V929="","-",IF(Pengawas!V929&gt;2,"Tidak valid",IF(Pengawas!V929&lt;1,"Tidak valid","OK")))</f>
        <v>-</v>
      </c>
      <c r="W929" s="25" t="str">
        <f>IF(Pengawas!V929="","-",IF(Pengawas!V929=1,IF(Pengawas!W929="","Harap diisi","OK"),IF(Pengawas!V929=2,IF(Pengawas!W929="","Harap diisi","OK"),IF(Pengawas!V930&lt;1,"-",IF(Pengawas!V930&gt;2,"-","OK")))))</f>
        <v>-</v>
      </c>
      <c r="X929" s="25" t="str">
        <f>IF(Pengawas!V929="","-",IF(Pengawas!V929=1,IF(Pengawas!X929="","Harap diisi","OK"),IF(Pengawas!V929=2,IF(Pengawas!X929="","Harap diisi","OK"),IF(Pengawas!V930&lt;1,"-",IF(Pengawas!V930&gt;2,"-","OK")))))</f>
        <v>-</v>
      </c>
      <c r="Y929" s="25" t="str">
        <f>IF(Pengawas!V929="","-",IF(Pengawas!V929=1,IF(Pengawas!Y929="","Harap diisi","OK"),IF(Pengawas!V929=2,IF(Pengawas!Y929="","Harap diisi","OK"),IF(Pengawas!V930&lt;1,"-",IF(Pengawas!V930&gt;2,"-","OK")))))</f>
        <v>-</v>
      </c>
      <c r="Z929" s="25" t="str">
        <f>IF(Pengawas!V929="","-",IF(Pengawas!V929=1,IF(Pengawas!Z929="","Harap diisi","OK"),IF(Pengawas!V929=2,IF(Pengawas!Z929="","Harap diisi","OK"),IF(Pengawas!V930&lt;1,"-",IF(Pengawas!V930&gt;2,"-","OK")))))</f>
        <v>-</v>
      </c>
      <c r="AA929" s="25" t="str">
        <f>IF(Pengawas!V929="","-",IF(Pengawas!V929=1,IF(Pengawas!AA929="","Harap diisi","OK"),IF(Pengawas!V929=2,IF(Pengawas!AA929="","Harap diisi","OK"),IF(Pengawas!V930&lt;1,"-",IF(Pengawas!V930&gt;2,"-","OK")))))</f>
        <v>-</v>
      </c>
      <c r="AB929" s="25" t="str">
        <f>IF(Pengawas!V929="","-",IF(Pengawas!V929=1,IF(Pengawas!AB929="","Harap diisi","OK"),IF(Pengawas!V929=2,IF(Pengawas!AB929="","Harap diisi","OK"),IF(Pengawas!V930&lt;1,"-",IF(Pengawas!V930&gt;2,"-","OK")))))</f>
        <v>-</v>
      </c>
      <c r="AC929" s="25" t="str">
        <f>IF(Pengawas!V929="","-",IF(Pengawas!V929=1,IF(Pengawas!AC929="","Harap diisi","OK"),IF(Pengawas!V929=2,IF(Pengawas!AC929="","Harap diisi","OK"),IF(Pengawas!V930&lt;1,"-",IF(Pengawas!V930&gt;2,"-","OK")))))</f>
        <v>-</v>
      </c>
      <c r="AD929" s="25" t="str">
        <f>IF(Pengawas!V929="","-",IF(Pengawas!V929=1,IF(Pengawas!AD929="","OK","Harap dikosongkan"),IF(Pengawas!V929=2,IF(Pengawas!AD929="","Harap diisi","OK"),IF(Pengawas!V930&lt;1,"-",IF(Pengawas!V930&gt;2,"-","OK")))))</f>
        <v>-</v>
      </c>
      <c r="AE929" s="25" t="str">
        <f>IF(Pengawas!V929="","-",IF(Pengawas!V929=1,IF(Pengawas!AE929="","OK","Harap dikosongkan"),IF(Pengawas!V929=2,IF(Pengawas!AE929="","Harap diisi","OK"),IF(Pengawas!V930&lt;1,"-",IF(Pengawas!V930&gt;2,"-","OK")))))</f>
        <v>-</v>
      </c>
      <c r="AF929" s="25" t="str">
        <f>IF(Pengawas!V929="","-",IF(Pengawas!V929=1,IF(Pengawas!AF929="","OK","Harap dikosongkan"),IF(Pengawas!V929=2,IF(Pengawas!AF929="","Harap diisi","OK"),IF(Pengawas!V930&lt;1,"-",IF(Pengawas!V930&gt;2,"-","OK")))))</f>
        <v>-</v>
      </c>
      <c r="AG929" s="25" t="str">
        <f>IF(Pengawas!V929="","-",IF(Pengawas!V929=1,IF(Pengawas!AG929="","OK","Harap dikosongkan"),IF(Pengawas!V929=2,IF(Pengawas!AG929="","Harap diisi","OK"),IF(Pengawas!V930&lt;1,"-",IF(Pengawas!V930&gt;2,"-","OK")))))</f>
        <v>-</v>
      </c>
      <c r="AH929" s="25" t="str">
        <f>IF(Pengawas!V929="","-",IF(Pengawas!V929=1,IF(Pengawas!AH929="","OK","Harap dikosongkan"),IF(Pengawas!V929=2,IF(Pengawas!AH929="","Harap diisi","OK"),IF(Pengawas!V930&lt;1,"-",IF(Pengawas!V930&gt;2,"-","OK")))))</f>
        <v>-</v>
      </c>
      <c r="AI929" s="25" t="str">
        <f>IF(Pengawas!V929="","-",IF(Pengawas!V929=1,IF(Pengawas!AI929="","OK","Harap dikosongkan"),IF(Pengawas!V929=2,IF(Pengawas!AI929="","Harap diisi","OK"),IF(Pengawas!V930&lt;1,"-",IF(Pengawas!V930&gt;2,"-","OK")))))</f>
        <v>-</v>
      </c>
      <c r="AJ929" s="25" t="str">
        <f>IF(Pengawas!V929="","-",IF(Pengawas!V929=1,IF(Pengawas!AJ929="","OK","Harap dikosongkan"),IF(Pengawas!V929=2,IF(Pengawas!AJ929="","Harap diisi","OK"),IF(Pengawas!V930&lt;1,"-",IF(Pengawas!V930&gt;2,"-","OK")))))</f>
        <v>-</v>
      </c>
      <c r="AK929" s="25" t="str">
        <f>IF(Pengawas!V929="","-",IF(Pengawas!V929=1,IF(Pengawas!AK929="","OK","Harap dikosongkan"),IF(Pengawas!V929=2,IF(Pengawas!AK929="","Harap diisi","OK"),IF(Pengawas!V930&lt;1,"-",IF(Pengawas!V930&gt;2,"-","OK")))))</f>
        <v>-</v>
      </c>
      <c r="AL929" s="25" t="str">
        <f>IF(Pengawas!AL929="","-",IF(Pengawas!AL929&gt;3,"Tidak valid",IF(Pengawas!AL929&lt;1,"Tidak valid","OK")))</f>
        <v>-</v>
      </c>
      <c r="AM929" s="25" t="str">
        <f>IF(Pengawas!AL929="",IF(Pengawas!AM929="","-","Harap dikosongkan"),IF(Pengawas!AL929&lt;&gt;1,IF(Pengawas!AM929="","OK","Harap dikosongkan"),IF(Pengawas!AM929="","Harap diisi",IF(Pengawas!AM929&gt;2015,"Cek lagi",IF(Pengawas!AM929&lt;2005,"Cek lagi","OK")))))</f>
        <v>-</v>
      </c>
      <c r="AN929" s="25" t="str">
        <f>IF(Pengawas!AL929="",IF(Pengawas!AN929="","-","Harap dikosongkan"),IF(Pengawas!AL929&lt;&gt;1,IF(Pengawas!AN929="","OK","Harap dikosongkan"),IF(Pengawas!AN929="","Harap diisi",IF(VALUE(Pengawas!AN929)&gt;33,"Tidak valid",IF(VALUE(Pengawas!AN929)&lt;1,"Tidak valid","OK")))))</f>
        <v>-</v>
      </c>
      <c r="AO929" s="25" t="str">
        <f>IF(Pengawas!AL929="",IF(Pengawas!AO929="","-","Harap dikosongkan"),IF(Pengawas!AL929&lt;&gt;1,IF(Pengawas!AO929="","OK","Harap dikosongkan"),IF(Pengawas!AO929="","Harap diisi",IF(Pengawas!AO929&gt;1,"Tidak valid","OK"))))</f>
        <v>-</v>
      </c>
      <c r="AP929" s="25" t="str">
        <f>IF(Pengawas!AL929&gt;1,"OK",IF(Pengawas!AO929="",IF(Pengawas!AP929="","-","Kolom AO cek lagi"),IF(Pengawas!AO929=0,IF(Pengawas!AP929="","OK","Harap dikosongkan"),IF(Pengawas!AP929="","Harap diisi",IF(LEN(Pengawas!AP929)&lt;12,"Tidak valid",IF(LEN(Pengawas!AP929)&gt;14,"Tidak valid","OK"))))))</f>
        <v>-</v>
      </c>
      <c r="AQ929" s="26" t="str">
        <f>IF(Pengawas!AL929&gt;1,"OK",IF(Pengawas!AO929="",IF(Pengawas!AQ929="","-","Kolom AO cek lagi"),IF(Pengawas!AO929=0,IF(Pengawas!AQ929="","OK","Harap dikosongkan"),IF(Pengawas!AQ929="","Harap diisi",IF(LEN(Pengawas!AQ929)&lt;5,"Cek lagi","OK")))))</f>
        <v>-</v>
      </c>
      <c r="AR929" s="26" t="str">
        <f>IF(Pengawas!AL929&gt;1,"OK",IF(Pengawas!AO929="",IF(Pengawas!AR929="","-","Kolom AT cek lagi"),IF(Pengawas!AO929=0,IF(Pengawas!AR929="","OK","Harap dikosongkan"),IF(Pengawas!AR929="","Harap diisi",IF(VALUE(LEFT(Pengawas!AR929,2))&gt;31,"Tanggal tidak valid",IF(VALUE(LEFT(RIGHT(Pengawas!AR929,7),2))&gt;12,"Bulan tidak valid",IF(VALUE(RIGHT(Pengawas!AR929,4))&gt;2016,"Tahun cek lagi",IF(VALUE(RIGHT(Pengawas!AR929,4))&lt;2005,"Tahun cek lagi","OK"))))))))</f>
        <v>-</v>
      </c>
      <c r="AS929" s="25" t="str">
        <f>IF(Pengawas!AP929="",IF(Pengawas!AS929="","-","Harap dikosongkan"),IF(Pengawas!AP929&lt;&gt;"",IF(Pengawas!AS929="","Harap diisi",IF(Pengawas!AS929&gt;1,"Tidak valid","OK"))))</f>
        <v>-</v>
      </c>
      <c r="AT929" s="25" t="str">
        <f>IF(Pengawas!AS929="",IF(Pengawas!AT929="","-","Harap dikosongkan"),IF(Pengawas!AS929&lt;&gt;1,IF(Pengawas!AT929="","OK","Harap dikosongkan"),IF(Pengawas!AS929="",IF(Pengawas!AT929="","-","Harap dikosongkan"),IF(Pengawas!AS929=0,IF(Pengawas!AT929="","OK","Harap dikosongkan"),IF(Pengawas!AT929="","Harap diisi",IF(Pengawas!AT929&gt;2016,"Cek lagi",IF(Pengawas!AT929&lt;2005,"Cek lagi",IF(Pengawas!AM929&gt;Pengawas!AT929,"Cek lagi dengan Kolom AL","OK"))))))))</f>
        <v>-</v>
      </c>
      <c r="AU929" s="25" t="str">
        <f>IF(Pengawas!AS929="",IF(Pengawas!AU929="","-","Harap dikosongkan"),IF(Pengawas!AS929&lt;&gt;1,IF(Pengawas!AU929="","OK","Harap dikosongkan"),IF(Pengawas!AS929="",IF(Pengawas!AU929="","-","Harap dikosongkan"),IF(Pengawas!AS929=0,IF(Pengawas!AU929="","OK","Harap dikosongkan"),IF(Pengawas!AU929="","Harap diisi",IF(Pengawas!AU929&gt;20000000,"Cek lagi",IF(Pengawas!AU929&lt;100000,"Cek lagi","OK")))))))</f>
        <v>-</v>
      </c>
      <c r="AV929" s="25" t="str">
        <f>IF(Pengawas!AV929="","-",IF(Pengawas!AV929&gt;3,"Tidak valid","OK"))</f>
        <v>-</v>
      </c>
      <c r="AW929" s="25" t="str">
        <f>IF(Pengawas!AV929="",IF(Pengawas!AW929="","-","Harap dikosongkan"),IF(Pengawas!AV929=0,IF(Pengawas!AW929="","OK","Harap dikosongkan"),IF(Pengawas!AV929&gt;0,IF(Pengawas!AW929="","Harap diisi",IF(Pengawas!AW929&gt;2015,"Tidak valid","OK")))))</f>
        <v>-</v>
      </c>
      <c r="AX929" s="25" t="str">
        <f>IF(Pengawas!AV929="",IF(Pengawas!AX929="","-","Harap dikosongkan"),IF(Pengawas!AV929=0,IF(Pengawas!AX929="","OK","Harap dikosongkan"),IF(Pengawas!AV929&gt;0,IF(Pengawas!AX929="","Harap diisi",IF(Pengawas!AX929="","-",IF(Pengawas!AX929&gt;1,"Tidak valid","OK"))))))</f>
        <v>-</v>
      </c>
      <c r="AY929" s="25" t="str">
        <f>IF(Pengawas!AY929="","-",IF(Pengawas!AY929&gt;2,"Tidak valid","OK"))</f>
        <v>-</v>
      </c>
      <c r="AZ929" s="25" t="str">
        <f>IF(Pengawas!AY929="",IF(Pengawas!AZ929="","-","Harap dikosongkan"),IF(Pengawas!AY929=0,IF(Pengawas!AZ929="","OK","Harap dikosongkan"),IF(Pengawas!AZ929="","Harap diisi",IF(Pengawas!AZ929&gt;2015,"Cek lagi",IF(Pengawas!AZ929&lt;2000,"Cek lagi","OK")))))</f>
        <v>-</v>
      </c>
      <c r="BA929" s="25" t="str">
        <f>IF(Pengawas!BA929="","-",IF(LEN(Pengawas!BA929)&lt;5,"Cek lagi","OK"))</f>
        <v>-</v>
      </c>
      <c r="BB929" s="25" t="str">
        <f>IF(Pengawas!BB929="","-",IF(LEN(Pengawas!BB929)&lt;4,"Cek lagi","OK"))</f>
        <v>-</v>
      </c>
      <c r="BC929" s="25" t="str">
        <f>IF(Pengawas!BC929="","-",IF(LEN(Pengawas!BC929)&lt;4,"Cek lagi","OK"))</f>
        <v>-</v>
      </c>
      <c r="BD929" s="25" t="str">
        <f>IF(Pengawas!BD929="","-",IF(LEN(Pengawas!BD929)&lt;4,"Cek lagi","OK"))</f>
        <v>-</v>
      </c>
      <c r="BE929" s="25" t="str">
        <f>IF(Pengawas!BE929="","-",IF(LEN(Pengawas!BE929)&lt;4,"Cek lagi","OK"))</f>
        <v>-</v>
      </c>
      <c r="BF929" s="25" t="str">
        <f>IF(Pengawas!BF929="","-",IF(LEN(Pengawas!BF929)&lt;&gt;5,"Tidak valid","OK"))</f>
        <v>-</v>
      </c>
      <c r="BG929" s="25" t="str">
        <f>IF(Pengawas!BG929="","-",IF(LEN(Pengawas!BG929)&lt;9,"Cek lagi",IF(LEN(Pengawas!BG929)&gt;14,"Cek lagi","OK")))</f>
        <v>-</v>
      </c>
    </row>
    <row r="930" spans="1:59" ht="15" customHeight="1" x14ac:dyDescent="0.2">
      <c r="A930" s="25" t="str">
        <f>IF(Pengawas!A930="","-",IF(LEN(Pengawas!A930)&lt;4,"Cek lagi","OK"))</f>
        <v>-</v>
      </c>
      <c r="B930" s="25" t="str">
        <f>IF(Pengawas!B930="","-",IF(LEN(Pengawas!B930)&lt;4,"Cek lagi","OK"))</f>
        <v>-</v>
      </c>
      <c r="C930" s="25" t="str">
        <f>IF(Pengawas!C930="","-",IF(LEN(Pengawas!C930)&lt;&gt;18,"Tidak valid","OK"))</f>
        <v>-</v>
      </c>
      <c r="D930" s="25" t="str">
        <f>IF(Pengawas!D930="","-",IF(LEN(Pengawas!D930)&lt;&gt;16,"Tidak valid","OK"))</f>
        <v>-</v>
      </c>
      <c r="E930" s="25" t="str">
        <f>IF(Pengawas!E930="","-",IF(LEN(Pengawas!E930)&lt;4,"Cek lagi","OK"))</f>
        <v>-</v>
      </c>
      <c r="F930" s="25" t="str">
        <f>IF(Pengawas!F930="","-",IF(LEN(Pengawas!F930)&lt;&gt;16,"Tidak valid","OK"))</f>
        <v>-</v>
      </c>
      <c r="G930" s="25" t="str">
        <f>IF(Pengawas!G930="","-",IF(LEN(Pengawas!G930)&lt;4,"Cek lagi","OK"))</f>
        <v>-</v>
      </c>
      <c r="H930" s="26" t="str">
        <f>IF(Pengawas!H930="","-",IF(VALUE(LEFT(Pengawas!H930,2))&gt;31,"Tanggal tidak valid",IF(VALUE(LEFT(RIGHT(Pengawas!H930,7),2))&gt;12,"Bulan tidak valid",IF(VALUE(RIGHT(Pengawas!H930,4))&gt;1990,"Umur terlalu muda",IF(VALUE(RIGHT(Pengawas!H930,4))&lt;1955,"Umur terlalu tua","OK")))))</f>
        <v>-</v>
      </c>
      <c r="I930" s="25" t="str">
        <f>IF(Pengawas!I930="","-",IF(Pengawas!I930="L","OK",IF(Pengawas!I930="P","OK","Tidak valid")))</f>
        <v>-</v>
      </c>
      <c r="J930" s="25" t="str">
        <f>IF(Pengawas!J930="","-",IF(LEN(Pengawas!J930)&lt;4,"Cek lagi","OK"))</f>
        <v>-</v>
      </c>
      <c r="K930" s="25" t="str">
        <f>IF(Pengawas!K930="","-",IF(Pengawas!K930&gt;5,"Tidak valid",IF(Pengawas!K930&lt;1,"Tidak valid","OK")))</f>
        <v>-</v>
      </c>
      <c r="L930" s="25" t="str">
        <f>IF(Pengawas!L930="","-",IF(VALUE(LEFT(Pengawas!L930,1))&gt;1,"Tidak valid","OK"))</f>
        <v>-</v>
      </c>
      <c r="M930" s="25" t="str">
        <f>IF(Pengawas!M930="","-",IF(VALUE(LEFT(Pengawas!M930,1))&gt;1,"Tidak valid","OK"))</f>
        <v>-</v>
      </c>
      <c r="N930" s="25" t="str">
        <f>IF(Pengawas!N930="","-",IF(VALUE(LEFT(Pengawas!N930,2))&gt;31,"Tanggal tidak valid",IF(VALUE(LEFT(RIGHT(Pengawas!N930,7),2))&gt;12,"Bulan tidak valid",IF(VALUE(RIGHT(Pengawas!N930,4))&gt;2015,"Tahun cek lagi",IF(VALUE(RIGHT(Pengawas!N930,4))&lt;1930,"Tahun cek lagi","OK")))))</f>
        <v>-</v>
      </c>
      <c r="O930" s="26" t="str">
        <f>IF(Pengawas!O930="","-",IF(VALUE(LEFT(Pengawas!O930,2))&gt;31,"Tanggal tidak valid",IF(VALUE(LEFT(RIGHT(Pengawas!O930,7),2))&gt;12,"Bulan tidak valid",IF(VALUE(RIGHT(Pengawas!O930,4))&gt;2015,"Tahun cek lagi",IF(VALUE(RIGHT(Pengawas!O930,4))&lt;1930,"Tahun cek lagi","OK")))))</f>
        <v>-</v>
      </c>
      <c r="P930" s="26" t="str">
        <f>IF(Pengawas!P930="","-",IF(VALUE(LEFT(Pengawas!P930,2))&gt;31,"Tanggal tidak valid",IF(VALUE(LEFT(RIGHT(Pengawas!P930,7),2))&gt;12,"Bulan tidak valid",IF(VALUE(RIGHT(Pengawas!P930,4))&gt;2015,"Tahun cek lagi",IF(VALUE(RIGHT(Pengawas!P930,4))&lt;1930,"Tahun cek lagi","OK")))))</f>
        <v>-</v>
      </c>
      <c r="Q930" s="25" t="str">
        <f>IF(Pengawas!Q930="","-",IF(Pengawas!Q930&gt;3,"Tidak valid",IF(Pengawas!Q930&lt;1,"Tidak valid","OK")))</f>
        <v>-</v>
      </c>
      <c r="R930" s="25" t="str">
        <f>IF(Pengawas!R930="","-",IF(Pengawas!R930&gt;20000000,"Cek lagi",IF(Pengawas!R930&lt;50000,"Cek lagi","OK")))</f>
        <v>-</v>
      </c>
      <c r="S930" s="25" t="str">
        <f>IF(Pengawas!S930="","-",IF(Pengawas!S930&gt;3,"Tidak valid",IF(Pengawas!S930&lt;1,"Tidak valid","OK")))</f>
        <v>-</v>
      </c>
      <c r="T930" s="25" t="str">
        <f>IF(Pengawas!T930="","-",IF(Pengawas!T930&gt;6,"Tidak valid",IF(Pengawas!T930&lt;1,"Tidak valid","OK")))</f>
        <v>-</v>
      </c>
      <c r="U930" s="25" t="str">
        <f>IF(Pengawas!U930="","-",IF(Pengawas!U930&gt;4,"Tidak valid",IF(Pengawas!U930&lt;1,"Tidak valid","OK")))</f>
        <v>-</v>
      </c>
      <c r="V930" s="25" t="str">
        <f>IF(Pengawas!V930="","-",IF(Pengawas!V930&gt;2,"Tidak valid",IF(Pengawas!V930&lt;1,"Tidak valid","OK")))</f>
        <v>-</v>
      </c>
      <c r="W930" s="25" t="str">
        <f>IF(Pengawas!V930="","-",IF(Pengawas!V930=1,IF(Pengawas!W930="","Harap diisi","OK"),IF(Pengawas!V930=2,IF(Pengawas!W930="","Harap diisi","OK"),IF(Pengawas!V931&lt;1,"-",IF(Pengawas!V931&gt;2,"-","OK")))))</f>
        <v>-</v>
      </c>
      <c r="X930" s="25" t="str">
        <f>IF(Pengawas!V930="","-",IF(Pengawas!V930=1,IF(Pengawas!X930="","Harap diisi","OK"),IF(Pengawas!V930=2,IF(Pengawas!X930="","Harap diisi","OK"),IF(Pengawas!V931&lt;1,"-",IF(Pengawas!V931&gt;2,"-","OK")))))</f>
        <v>-</v>
      </c>
      <c r="Y930" s="25" t="str">
        <f>IF(Pengawas!V930="","-",IF(Pengawas!V930=1,IF(Pengawas!Y930="","Harap diisi","OK"),IF(Pengawas!V930=2,IF(Pengawas!Y930="","Harap diisi","OK"),IF(Pengawas!V931&lt;1,"-",IF(Pengawas!V931&gt;2,"-","OK")))))</f>
        <v>-</v>
      </c>
      <c r="Z930" s="25" t="str">
        <f>IF(Pengawas!V930="","-",IF(Pengawas!V930=1,IF(Pengawas!Z930="","Harap diisi","OK"),IF(Pengawas!V930=2,IF(Pengawas!Z930="","Harap diisi","OK"),IF(Pengawas!V931&lt;1,"-",IF(Pengawas!V931&gt;2,"-","OK")))))</f>
        <v>-</v>
      </c>
      <c r="AA930" s="25" t="str">
        <f>IF(Pengawas!V930="","-",IF(Pengawas!V930=1,IF(Pengawas!AA930="","Harap diisi","OK"),IF(Pengawas!V930=2,IF(Pengawas!AA930="","Harap diisi","OK"),IF(Pengawas!V931&lt;1,"-",IF(Pengawas!V931&gt;2,"-","OK")))))</f>
        <v>-</v>
      </c>
      <c r="AB930" s="25" t="str">
        <f>IF(Pengawas!V930="","-",IF(Pengawas!V930=1,IF(Pengawas!AB930="","Harap diisi","OK"),IF(Pengawas!V930=2,IF(Pengawas!AB930="","Harap diisi","OK"),IF(Pengawas!V931&lt;1,"-",IF(Pengawas!V931&gt;2,"-","OK")))))</f>
        <v>-</v>
      </c>
      <c r="AC930" s="25" t="str">
        <f>IF(Pengawas!V930="","-",IF(Pengawas!V930=1,IF(Pengawas!AC930="","Harap diisi","OK"),IF(Pengawas!V930=2,IF(Pengawas!AC930="","Harap diisi","OK"),IF(Pengawas!V931&lt;1,"-",IF(Pengawas!V931&gt;2,"-","OK")))))</f>
        <v>-</v>
      </c>
      <c r="AD930" s="25" t="str">
        <f>IF(Pengawas!V930="","-",IF(Pengawas!V930=1,IF(Pengawas!AD930="","OK","Harap dikosongkan"),IF(Pengawas!V930=2,IF(Pengawas!AD930="","Harap diisi","OK"),IF(Pengawas!V931&lt;1,"-",IF(Pengawas!V931&gt;2,"-","OK")))))</f>
        <v>-</v>
      </c>
      <c r="AE930" s="25" t="str">
        <f>IF(Pengawas!V930="","-",IF(Pengawas!V930=1,IF(Pengawas!AE930="","OK","Harap dikosongkan"),IF(Pengawas!V930=2,IF(Pengawas!AE930="","Harap diisi","OK"),IF(Pengawas!V931&lt;1,"-",IF(Pengawas!V931&gt;2,"-","OK")))))</f>
        <v>-</v>
      </c>
      <c r="AF930" s="25" t="str">
        <f>IF(Pengawas!V930="","-",IF(Pengawas!V930=1,IF(Pengawas!AF930="","OK","Harap dikosongkan"),IF(Pengawas!V930=2,IF(Pengawas!AF930="","Harap diisi","OK"),IF(Pengawas!V931&lt;1,"-",IF(Pengawas!V931&gt;2,"-","OK")))))</f>
        <v>-</v>
      </c>
      <c r="AG930" s="25" t="str">
        <f>IF(Pengawas!V930="","-",IF(Pengawas!V930=1,IF(Pengawas!AG930="","OK","Harap dikosongkan"),IF(Pengawas!V930=2,IF(Pengawas!AG930="","Harap diisi","OK"),IF(Pengawas!V931&lt;1,"-",IF(Pengawas!V931&gt;2,"-","OK")))))</f>
        <v>-</v>
      </c>
      <c r="AH930" s="25" t="str">
        <f>IF(Pengawas!V930="","-",IF(Pengawas!V930=1,IF(Pengawas!AH930="","OK","Harap dikosongkan"),IF(Pengawas!V930=2,IF(Pengawas!AH930="","Harap diisi","OK"),IF(Pengawas!V931&lt;1,"-",IF(Pengawas!V931&gt;2,"-","OK")))))</f>
        <v>-</v>
      </c>
      <c r="AI930" s="25" t="str">
        <f>IF(Pengawas!V930="","-",IF(Pengawas!V930=1,IF(Pengawas!AI930="","OK","Harap dikosongkan"),IF(Pengawas!V930=2,IF(Pengawas!AI930="","Harap diisi","OK"),IF(Pengawas!V931&lt;1,"-",IF(Pengawas!V931&gt;2,"-","OK")))))</f>
        <v>-</v>
      </c>
      <c r="AJ930" s="25" t="str">
        <f>IF(Pengawas!V930="","-",IF(Pengawas!V930=1,IF(Pengawas!AJ930="","OK","Harap dikosongkan"),IF(Pengawas!V930=2,IF(Pengawas!AJ930="","Harap diisi","OK"),IF(Pengawas!V931&lt;1,"-",IF(Pengawas!V931&gt;2,"-","OK")))))</f>
        <v>-</v>
      </c>
      <c r="AK930" s="25" t="str">
        <f>IF(Pengawas!V930="","-",IF(Pengawas!V930=1,IF(Pengawas!AK930="","OK","Harap dikosongkan"),IF(Pengawas!V930=2,IF(Pengawas!AK930="","Harap diisi","OK"),IF(Pengawas!V931&lt;1,"-",IF(Pengawas!V931&gt;2,"-","OK")))))</f>
        <v>-</v>
      </c>
      <c r="AL930" s="25" t="str">
        <f>IF(Pengawas!AL930="","-",IF(Pengawas!AL930&gt;3,"Tidak valid",IF(Pengawas!AL930&lt;1,"Tidak valid","OK")))</f>
        <v>-</v>
      </c>
      <c r="AM930" s="25" t="str">
        <f>IF(Pengawas!AL930="",IF(Pengawas!AM930="","-","Harap dikosongkan"),IF(Pengawas!AL930&lt;&gt;1,IF(Pengawas!AM930="","OK","Harap dikosongkan"),IF(Pengawas!AM930="","Harap diisi",IF(Pengawas!AM930&gt;2015,"Cek lagi",IF(Pengawas!AM930&lt;2005,"Cek lagi","OK")))))</f>
        <v>-</v>
      </c>
      <c r="AN930" s="25" t="str">
        <f>IF(Pengawas!AL930="",IF(Pengawas!AN930="","-","Harap dikosongkan"),IF(Pengawas!AL930&lt;&gt;1,IF(Pengawas!AN930="","OK","Harap dikosongkan"),IF(Pengawas!AN930="","Harap diisi",IF(VALUE(Pengawas!AN930)&gt;33,"Tidak valid",IF(VALUE(Pengawas!AN930)&lt;1,"Tidak valid","OK")))))</f>
        <v>-</v>
      </c>
      <c r="AO930" s="25" t="str">
        <f>IF(Pengawas!AL930="",IF(Pengawas!AO930="","-","Harap dikosongkan"),IF(Pengawas!AL930&lt;&gt;1,IF(Pengawas!AO930="","OK","Harap dikosongkan"),IF(Pengawas!AO930="","Harap diisi",IF(Pengawas!AO930&gt;1,"Tidak valid","OK"))))</f>
        <v>-</v>
      </c>
      <c r="AP930" s="25" t="str">
        <f>IF(Pengawas!AL930&gt;1,"OK",IF(Pengawas!AO930="",IF(Pengawas!AP930="","-","Kolom AO cek lagi"),IF(Pengawas!AO930=0,IF(Pengawas!AP930="","OK","Harap dikosongkan"),IF(Pengawas!AP930="","Harap diisi",IF(LEN(Pengawas!AP930)&lt;12,"Tidak valid",IF(LEN(Pengawas!AP930)&gt;14,"Tidak valid","OK"))))))</f>
        <v>-</v>
      </c>
      <c r="AQ930" s="26" t="str">
        <f>IF(Pengawas!AL930&gt;1,"OK",IF(Pengawas!AO930="",IF(Pengawas!AQ930="","-","Kolom AO cek lagi"),IF(Pengawas!AO930=0,IF(Pengawas!AQ930="","OK","Harap dikosongkan"),IF(Pengawas!AQ930="","Harap diisi",IF(LEN(Pengawas!AQ930)&lt;5,"Cek lagi","OK")))))</f>
        <v>-</v>
      </c>
      <c r="AR930" s="26" t="str">
        <f>IF(Pengawas!AL930&gt;1,"OK",IF(Pengawas!AO930="",IF(Pengawas!AR930="","-","Kolom AT cek lagi"),IF(Pengawas!AO930=0,IF(Pengawas!AR930="","OK","Harap dikosongkan"),IF(Pengawas!AR930="","Harap diisi",IF(VALUE(LEFT(Pengawas!AR930,2))&gt;31,"Tanggal tidak valid",IF(VALUE(LEFT(RIGHT(Pengawas!AR930,7),2))&gt;12,"Bulan tidak valid",IF(VALUE(RIGHT(Pengawas!AR930,4))&gt;2016,"Tahun cek lagi",IF(VALUE(RIGHT(Pengawas!AR930,4))&lt;2005,"Tahun cek lagi","OK"))))))))</f>
        <v>-</v>
      </c>
      <c r="AS930" s="25" t="str">
        <f>IF(Pengawas!AP930="",IF(Pengawas!AS930="","-","Harap dikosongkan"),IF(Pengawas!AP930&lt;&gt;"",IF(Pengawas!AS930="","Harap diisi",IF(Pengawas!AS930&gt;1,"Tidak valid","OK"))))</f>
        <v>-</v>
      </c>
      <c r="AT930" s="25" t="str">
        <f>IF(Pengawas!AS930="",IF(Pengawas!AT930="","-","Harap dikosongkan"),IF(Pengawas!AS930&lt;&gt;1,IF(Pengawas!AT930="","OK","Harap dikosongkan"),IF(Pengawas!AS930="",IF(Pengawas!AT930="","-","Harap dikosongkan"),IF(Pengawas!AS930=0,IF(Pengawas!AT930="","OK","Harap dikosongkan"),IF(Pengawas!AT930="","Harap diisi",IF(Pengawas!AT930&gt;2016,"Cek lagi",IF(Pengawas!AT930&lt;2005,"Cek lagi",IF(Pengawas!AM930&gt;Pengawas!AT930,"Cek lagi dengan Kolom AL","OK"))))))))</f>
        <v>-</v>
      </c>
      <c r="AU930" s="25" t="str">
        <f>IF(Pengawas!AS930="",IF(Pengawas!AU930="","-","Harap dikosongkan"),IF(Pengawas!AS930&lt;&gt;1,IF(Pengawas!AU930="","OK","Harap dikosongkan"),IF(Pengawas!AS930="",IF(Pengawas!AU930="","-","Harap dikosongkan"),IF(Pengawas!AS930=0,IF(Pengawas!AU930="","OK","Harap dikosongkan"),IF(Pengawas!AU930="","Harap diisi",IF(Pengawas!AU930&gt;20000000,"Cek lagi",IF(Pengawas!AU930&lt;100000,"Cek lagi","OK")))))))</f>
        <v>-</v>
      </c>
      <c r="AV930" s="25" t="str">
        <f>IF(Pengawas!AV930="","-",IF(Pengawas!AV930&gt;3,"Tidak valid","OK"))</f>
        <v>-</v>
      </c>
      <c r="AW930" s="25" t="str">
        <f>IF(Pengawas!AV930="",IF(Pengawas!AW930="","-","Harap dikosongkan"),IF(Pengawas!AV930=0,IF(Pengawas!AW930="","OK","Harap dikosongkan"),IF(Pengawas!AV930&gt;0,IF(Pengawas!AW930="","Harap diisi",IF(Pengawas!AW930&gt;2015,"Tidak valid","OK")))))</f>
        <v>-</v>
      </c>
      <c r="AX930" s="25" t="str">
        <f>IF(Pengawas!AV930="",IF(Pengawas!AX930="","-","Harap dikosongkan"),IF(Pengawas!AV930=0,IF(Pengawas!AX930="","OK","Harap dikosongkan"),IF(Pengawas!AV930&gt;0,IF(Pengawas!AX930="","Harap diisi",IF(Pengawas!AX930="","-",IF(Pengawas!AX930&gt;1,"Tidak valid","OK"))))))</f>
        <v>-</v>
      </c>
      <c r="AY930" s="25" t="str">
        <f>IF(Pengawas!AY930="","-",IF(Pengawas!AY930&gt;2,"Tidak valid","OK"))</f>
        <v>-</v>
      </c>
      <c r="AZ930" s="25" t="str">
        <f>IF(Pengawas!AY930="",IF(Pengawas!AZ930="","-","Harap dikosongkan"),IF(Pengawas!AY930=0,IF(Pengawas!AZ930="","OK","Harap dikosongkan"),IF(Pengawas!AZ930="","Harap diisi",IF(Pengawas!AZ930&gt;2015,"Cek lagi",IF(Pengawas!AZ930&lt;2000,"Cek lagi","OK")))))</f>
        <v>-</v>
      </c>
      <c r="BA930" s="25" t="str">
        <f>IF(Pengawas!BA930="","-",IF(LEN(Pengawas!BA930)&lt;5,"Cek lagi","OK"))</f>
        <v>-</v>
      </c>
      <c r="BB930" s="25" t="str">
        <f>IF(Pengawas!BB930="","-",IF(LEN(Pengawas!BB930)&lt;4,"Cek lagi","OK"))</f>
        <v>-</v>
      </c>
      <c r="BC930" s="25" t="str">
        <f>IF(Pengawas!BC930="","-",IF(LEN(Pengawas!BC930)&lt;4,"Cek lagi","OK"))</f>
        <v>-</v>
      </c>
      <c r="BD930" s="25" t="str">
        <f>IF(Pengawas!BD930="","-",IF(LEN(Pengawas!BD930)&lt;4,"Cek lagi","OK"))</f>
        <v>-</v>
      </c>
      <c r="BE930" s="25" t="str">
        <f>IF(Pengawas!BE930="","-",IF(LEN(Pengawas!BE930)&lt;4,"Cek lagi","OK"))</f>
        <v>-</v>
      </c>
      <c r="BF930" s="25" t="str">
        <f>IF(Pengawas!BF930="","-",IF(LEN(Pengawas!BF930)&lt;&gt;5,"Tidak valid","OK"))</f>
        <v>-</v>
      </c>
      <c r="BG930" s="25" t="str">
        <f>IF(Pengawas!BG930="","-",IF(LEN(Pengawas!BG930)&lt;9,"Cek lagi",IF(LEN(Pengawas!BG930)&gt;14,"Cek lagi","OK")))</f>
        <v>-</v>
      </c>
    </row>
    <row r="931" spans="1:59" ht="15" customHeight="1" x14ac:dyDescent="0.2">
      <c r="A931" s="25" t="str">
        <f>IF(Pengawas!A931="","-",IF(LEN(Pengawas!A931)&lt;4,"Cek lagi","OK"))</f>
        <v>-</v>
      </c>
      <c r="B931" s="25" t="str">
        <f>IF(Pengawas!B931="","-",IF(LEN(Pengawas!B931)&lt;4,"Cek lagi","OK"))</f>
        <v>-</v>
      </c>
      <c r="C931" s="25" t="str">
        <f>IF(Pengawas!C931="","-",IF(LEN(Pengawas!C931)&lt;&gt;18,"Tidak valid","OK"))</f>
        <v>-</v>
      </c>
      <c r="D931" s="25" t="str">
        <f>IF(Pengawas!D931="","-",IF(LEN(Pengawas!D931)&lt;&gt;16,"Tidak valid","OK"))</f>
        <v>-</v>
      </c>
      <c r="E931" s="25" t="str">
        <f>IF(Pengawas!E931="","-",IF(LEN(Pengawas!E931)&lt;4,"Cek lagi","OK"))</f>
        <v>-</v>
      </c>
      <c r="F931" s="25" t="str">
        <f>IF(Pengawas!F931="","-",IF(LEN(Pengawas!F931)&lt;&gt;16,"Tidak valid","OK"))</f>
        <v>-</v>
      </c>
      <c r="G931" s="25" t="str">
        <f>IF(Pengawas!G931="","-",IF(LEN(Pengawas!G931)&lt;4,"Cek lagi","OK"))</f>
        <v>-</v>
      </c>
      <c r="H931" s="26" t="str">
        <f>IF(Pengawas!H931="","-",IF(VALUE(LEFT(Pengawas!H931,2))&gt;31,"Tanggal tidak valid",IF(VALUE(LEFT(RIGHT(Pengawas!H931,7),2))&gt;12,"Bulan tidak valid",IF(VALUE(RIGHT(Pengawas!H931,4))&gt;1990,"Umur terlalu muda",IF(VALUE(RIGHT(Pengawas!H931,4))&lt;1955,"Umur terlalu tua","OK")))))</f>
        <v>-</v>
      </c>
      <c r="I931" s="25" t="str">
        <f>IF(Pengawas!I931="","-",IF(Pengawas!I931="L","OK",IF(Pengawas!I931="P","OK","Tidak valid")))</f>
        <v>-</v>
      </c>
      <c r="J931" s="25" t="str">
        <f>IF(Pengawas!J931="","-",IF(LEN(Pengawas!J931)&lt;4,"Cek lagi","OK"))</f>
        <v>-</v>
      </c>
      <c r="K931" s="25" t="str">
        <f>IF(Pengawas!K931="","-",IF(Pengawas!K931&gt;5,"Tidak valid",IF(Pengawas!K931&lt;1,"Tidak valid","OK")))</f>
        <v>-</v>
      </c>
      <c r="L931" s="25" t="str">
        <f>IF(Pengawas!L931="","-",IF(VALUE(LEFT(Pengawas!L931,1))&gt;1,"Tidak valid","OK"))</f>
        <v>-</v>
      </c>
      <c r="M931" s="25" t="str">
        <f>IF(Pengawas!M931="","-",IF(VALUE(LEFT(Pengawas!M931,1))&gt;1,"Tidak valid","OK"))</f>
        <v>-</v>
      </c>
      <c r="N931" s="25" t="str">
        <f>IF(Pengawas!N931="","-",IF(VALUE(LEFT(Pengawas!N931,2))&gt;31,"Tanggal tidak valid",IF(VALUE(LEFT(RIGHT(Pengawas!N931,7),2))&gt;12,"Bulan tidak valid",IF(VALUE(RIGHT(Pengawas!N931,4))&gt;2015,"Tahun cek lagi",IF(VALUE(RIGHT(Pengawas!N931,4))&lt;1930,"Tahun cek lagi","OK")))))</f>
        <v>-</v>
      </c>
      <c r="O931" s="26" t="str">
        <f>IF(Pengawas!O931="","-",IF(VALUE(LEFT(Pengawas!O931,2))&gt;31,"Tanggal tidak valid",IF(VALUE(LEFT(RIGHT(Pengawas!O931,7),2))&gt;12,"Bulan tidak valid",IF(VALUE(RIGHT(Pengawas!O931,4))&gt;2015,"Tahun cek lagi",IF(VALUE(RIGHT(Pengawas!O931,4))&lt;1930,"Tahun cek lagi","OK")))))</f>
        <v>-</v>
      </c>
      <c r="P931" s="26" t="str">
        <f>IF(Pengawas!P931="","-",IF(VALUE(LEFT(Pengawas!P931,2))&gt;31,"Tanggal tidak valid",IF(VALUE(LEFT(RIGHT(Pengawas!P931,7),2))&gt;12,"Bulan tidak valid",IF(VALUE(RIGHT(Pengawas!P931,4))&gt;2015,"Tahun cek lagi",IF(VALUE(RIGHT(Pengawas!P931,4))&lt;1930,"Tahun cek lagi","OK")))))</f>
        <v>-</v>
      </c>
      <c r="Q931" s="25" t="str">
        <f>IF(Pengawas!Q931="","-",IF(Pengawas!Q931&gt;3,"Tidak valid",IF(Pengawas!Q931&lt;1,"Tidak valid","OK")))</f>
        <v>-</v>
      </c>
      <c r="R931" s="25" t="str">
        <f>IF(Pengawas!R931="","-",IF(Pengawas!R931&gt;20000000,"Cek lagi",IF(Pengawas!R931&lt;50000,"Cek lagi","OK")))</f>
        <v>-</v>
      </c>
      <c r="S931" s="25" t="str">
        <f>IF(Pengawas!S931="","-",IF(Pengawas!S931&gt;3,"Tidak valid",IF(Pengawas!S931&lt;1,"Tidak valid","OK")))</f>
        <v>-</v>
      </c>
      <c r="T931" s="25" t="str">
        <f>IF(Pengawas!T931="","-",IF(Pengawas!T931&gt;6,"Tidak valid",IF(Pengawas!T931&lt;1,"Tidak valid","OK")))</f>
        <v>-</v>
      </c>
      <c r="U931" s="25" t="str">
        <f>IF(Pengawas!U931="","-",IF(Pengawas!U931&gt;4,"Tidak valid",IF(Pengawas!U931&lt;1,"Tidak valid","OK")))</f>
        <v>-</v>
      </c>
      <c r="V931" s="25" t="str">
        <f>IF(Pengawas!V931="","-",IF(Pengawas!V931&gt;2,"Tidak valid",IF(Pengawas!V931&lt;1,"Tidak valid","OK")))</f>
        <v>-</v>
      </c>
      <c r="W931" s="25" t="str">
        <f>IF(Pengawas!V931="","-",IF(Pengawas!V931=1,IF(Pengawas!W931="","Harap diisi","OK"),IF(Pengawas!V931=2,IF(Pengawas!W931="","Harap diisi","OK"),IF(Pengawas!V932&lt;1,"-",IF(Pengawas!V932&gt;2,"-","OK")))))</f>
        <v>-</v>
      </c>
      <c r="X931" s="25" t="str">
        <f>IF(Pengawas!V931="","-",IF(Pengawas!V931=1,IF(Pengawas!X931="","Harap diisi","OK"),IF(Pengawas!V931=2,IF(Pengawas!X931="","Harap diisi","OK"),IF(Pengawas!V932&lt;1,"-",IF(Pengawas!V932&gt;2,"-","OK")))))</f>
        <v>-</v>
      </c>
      <c r="Y931" s="25" t="str">
        <f>IF(Pengawas!V931="","-",IF(Pengawas!V931=1,IF(Pengawas!Y931="","Harap diisi","OK"),IF(Pengawas!V931=2,IF(Pengawas!Y931="","Harap diisi","OK"),IF(Pengawas!V932&lt;1,"-",IF(Pengawas!V932&gt;2,"-","OK")))))</f>
        <v>-</v>
      </c>
      <c r="Z931" s="25" t="str">
        <f>IF(Pengawas!V931="","-",IF(Pengawas!V931=1,IF(Pengawas!Z931="","Harap diisi","OK"),IF(Pengawas!V931=2,IF(Pengawas!Z931="","Harap diisi","OK"),IF(Pengawas!V932&lt;1,"-",IF(Pengawas!V932&gt;2,"-","OK")))))</f>
        <v>-</v>
      </c>
      <c r="AA931" s="25" t="str">
        <f>IF(Pengawas!V931="","-",IF(Pengawas!V931=1,IF(Pengawas!AA931="","Harap diisi","OK"),IF(Pengawas!V931=2,IF(Pengawas!AA931="","Harap diisi","OK"),IF(Pengawas!V932&lt;1,"-",IF(Pengawas!V932&gt;2,"-","OK")))))</f>
        <v>-</v>
      </c>
      <c r="AB931" s="25" t="str">
        <f>IF(Pengawas!V931="","-",IF(Pengawas!V931=1,IF(Pengawas!AB931="","Harap diisi","OK"),IF(Pengawas!V931=2,IF(Pengawas!AB931="","Harap diisi","OK"),IF(Pengawas!V932&lt;1,"-",IF(Pengawas!V932&gt;2,"-","OK")))))</f>
        <v>-</v>
      </c>
      <c r="AC931" s="25" t="str">
        <f>IF(Pengawas!V931="","-",IF(Pengawas!V931=1,IF(Pengawas!AC931="","Harap diisi","OK"),IF(Pengawas!V931=2,IF(Pengawas!AC931="","Harap diisi","OK"),IF(Pengawas!V932&lt;1,"-",IF(Pengawas!V932&gt;2,"-","OK")))))</f>
        <v>-</v>
      </c>
      <c r="AD931" s="25" t="str">
        <f>IF(Pengawas!V931="","-",IF(Pengawas!V931=1,IF(Pengawas!AD931="","OK","Harap dikosongkan"),IF(Pengawas!V931=2,IF(Pengawas!AD931="","Harap diisi","OK"),IF(Pengawas!V932&lt;1,"-",IF(Pengawas!V932&gt;2,"-","OK")))))</f>
        <v>-</v>
      </c>
      <c r="AE931" s="25" t="str">
        <f>IF(Pengawas!V931="","-",IF(Pengawas!V931=1,IF(Pengawas!AE931="","OK","Harap dikosongkan"),IF(Pengawas!V931=2,IF(Pengawas!AE931="","Harap diisi","OK"),IF(Pengawas!V932&lt;1,"-",IF(Pengawas!V932&gt;2,"-","OK")))))</f>
        <v>-</v>
      </c>
      <c r="AF931" s="25" t="str">
        <f>IF(Pengawas!V931="","-",IF(Pengawas!V931=1,IF(Pengawas!AF931="","OK","Harap dikosongkan"),IF(Pengawas!V931=2,IF(Pengawas!AF931="","Harap diisi","OK"),IF(Pengawas!V932&lt;1,"-",IF(Pengawas!V932&gt;2,"-","OK")))))</f>
        <v>-</v>
      </c>
      <c r="AG931" s="25" t="str">
        <f>IF(Pengawas!V931="","-",IF(Pengawas!V931=1,IF(Pengawas!AG931="","OK","Harap dikosongkan"),IF(Pengawas!V931=2,IF(Pengawas!AG931="","Harap diisi","OK"),IF(Pengawas!V932&lt;1,"-",IF(Pengawas!V932&gt;2,"-","OK")))))</f>
        <v>-</v>
      </c>
      <c r="AH931" s="25" t="str">
        <f>IF(Pengawas!V931="","-",IF(Pengawas!V931=1,IF(Pengawas!AH931="","OK","Harap dikosongkan"),IF(Pengawas!V931=2,IF(Pengawas!AH931="","Harap diisi","OK"),IF(Pengawas!V932&lt;1,"-",IF(Pengawas!V932&gt;2,"-","OK")))))</f>
        <v>-</v>
      </c>
      <c r="AI931" s="25" t="str">
        <f>IF(Pengawas!V931="","-",IF(Pengawas!V931=1,IF(Pengawas!AI931="","OK","Harap dikosongkan"),IF(Pengawas!V931=2,IF(Pengawas!AI931="","Harap diisi","OK"),IF(Pengawas!V932&lt;1,"-",IF(Pengawas!V932&gt;2,"-","OK")))))</f>
        <v>-</v>
      </c>
      <c r="AJ931" s="25" t="str">
        <f>IF(Pengawas!V931="","-",IF(Pengawas!V931=1,IF(Pengawas!AJ931="","OK","Harap dikosongkan"),IF(Pengawas!V931=2,IF(Pengawas!AJ931="","Harap diisi","OK"),IF(Pengawas!V932&lt;1,"-",IF(Pengawas!V932&gt;2,"-","OK")))))</f>
        <v>-</v>
      </c>
      <c r="AK931" s="25" t="str">
        <f>IF(Pengawas!V931="","-",IF(Pengawas!V931=1,IF(Pengawas!AK931="","OK","Harap dikosongkan"),IF(Pengawas!V931=2,IF(Pengawas!AK931="","Harap diisi","OK"),IF(Pengawas!V932&lt;1,"-",IF(Pengawas!V932&gt;2,"-","OK")))))</f>
        <v>-</v>
      </c>
      <c r="AL931" s="25" t="str">
        <f>IF(Pengawas!AL931="","-",IF(Pengawas!AL931&gt;3,"Tidak valid",IF(Pengawas!AL931&lt;1,"Tidak valid","OK")))</f>
        <v>-</v>
      </c>
      <c r="AM931" s="25" t="str">
        <f>IF(Pengawas!AL931="",IF(Pengawas!AM931="","-","Harap dikosongkan"),IF(Pengawas!AL931&lt;&gt;1,IF(Pengawas!AM931="","OK","Harap dikosongkan"),IF(Pengawas!AM931="","Harap diisi",IF(Pengawas!AM931&gt;2015,"Cek lagi",IF(Pengawas!AM931&lt;2005,"Cek lagi","OK")))))</f>
        <v>-</v>
      </c>
      <c r="AN931" s="25" t="str">
        <f>IF(Pengawas!AL931="",IF(Pengawas!AN931="","-","Harap dikosongkan"),IF(Pengawas!AL931&lt;&gt;1,IF(Pengawas!AN931="","OK","Harap dikosongkan"),IF(Pengawas!AN931="","Harap diisi",IF(VALUE(Pengawas!AN931)&gt;33,"Tidak valid",IF(VALUE(Pengawas!AN931)&lt;1,"Tidak valid","OK")))))</f>
        <v>-</v>
      </c>
      <c r="AO931" s="25" t="str">
        <f>IF(Pengawas!AL931="",IF(Pengawas!AO931="","-","Harap dikosongkan"),IF(Pengawas!AL931&lt;&gt;1,IF(Pengawas!AO931="","OK","Harap dikosongkan"),IF(Pengawas!AO931="","Harap diisi",IF(Pengawas!AO931&gt;1,"Tidak valid","OK"))))</f>
        <v>-</v>
      </c>
      <c r="AP931" s="25" t="str">
        <f>IF(Pengawas!AL931&gt;1,"OK",IF(Pengawas!AO931="",IF(Pengawas!AP931="","-","Kolom AO cek lagi"),IF(Pengawas!AO931=0,IF(Pengawas!AP931="","OK","Harap dikosongkan"),IF(Pengawas!AP931="","Harap diisi",IF(LEN(Pengawas!AP931)&lt;12,"Tidak valid",IF(LEN(Pengawas!AP931)&gt;14,"Tidak valid","OK"))))))</f>
        <v>-</v>
      </c>
      <c r="AQ931" s="26" t="str">
        <f>IF(Pengawas!AL931&gt;1,"OK",IF(Pengawas!AO931="",IF(Pengawas!AQ931="","-","Kolom AO cek lagi"),IF(Pengawas!AO931=0,IF(Pengawas!AQ931="","OK","Harap dikosongkan"),IF(Pengawas!AQ931="","Harap diisi",IF(LEN(Pengawas!AQ931)&lt;5,"Cek lagi","OK")))))</f>
        <v>-</v>
      </c>
      <c r="AR931" s="26" t="str">
        <f>IF(Pengawas!AL931&gt;1,"OK",IF(Pengawas!AO931="",IF(Pengawas!AR931="","-","Kolom AT cek lagi"),IF(Pengawas!AO931=0,IF(Pengawas!AR931="","OK","Harap dikosongkan"),IF(Pengawas!AR931="","Harap diisi",IF(VALUE(LEFT(Pengawas!AR931,2))&gt;31,"Tanggal tidak valid",IF(VALUE(LEFT(RIGHT(Pengawas!AR931,7),2))&gt;12,"Bulan tidak valid",IF(VALUE(RIGHT(Pengawas!AR931,4))&gt;2016,"Tahun cek lagi",IF(VALUE(RIGHT(Pengawas!AR931,4))&lt;2005,"Tahun cek lagi","OK"))))))))</f>
        <v>-</v>
      </c>
      <c r="AS931" s="25" t="str">
        <f>IF(Pengawas!AP931="",IF(Pengawas!AS931="","-","Harap dikosongkan"),IF(Pengawas!AP931&lt;&gt;"",IF(Pengawas!AS931="","Harap diisi",IF(Pengawas!AS931&gt;1,"Tidak valid","OK"))))</f>
        <v>-</v>
      </c>
      <c r="AT931" s="25" t="str">
        <f>IF(Pengawas!AS931="",IF(Pengawas!AT931="","-","Harap dikosongkan"),IF(Pengawas!AS931&lt;&gt;1,IF(Pengawas!AT931="","OK","Harap dikosongkan"),IF(Pengawas!AS931="",IF(Pengawas!AT931="","-","Harap dikosongkan"),IF(Pengawas!AS931=0,IF(Pengawas!AT931="","OK","Harap dikosongkan"),IF(Pengawas!AT931="","Harap diisi",IF(Pengawas!AT931&gt;2016,"Cek lagi",IF(Pengawas!AT931&lt;2005,"Cek lagi",IF(Pengawas!AM931&gt;Pengawas!AT931,"Cek lagi dengan Kolom AL","OK"))))))))</f>
        <v>-</v>
      </c>
      <c r="AU931" s="25" t="str">
        <f>IF(Pengawas!AS931="",IF(Pengawas!AU931="","-","Harap dikosongkan"),IF(Pengawas!AS931&lt;&gt;1,IF(Pengawas!AU931="","OK","Harap dikosongkan"),IF(Pengawas!AS931="",IF(Pengawas!AU931="","-","Harap dikosongkan"),IF(Pengawas!AS931=0,IF(Pengawas!AU931="","OK","Harap dikosongkan"),IF(Pengawas!AU931="","Harap diisi",IF(Pengawas!AU931&gt;20000000,"Cek lagi",IF(Pengawas!AU931&lt;100000,"Cek lagi","OK")))))))</f>
        <v>-</v>
      </c>
      <c r="AV931" s="25" t="str">
        <f>IF(Pengawas!AV931="","-",IF(Pengawas!AV931&gt;3,"Tidak valid","OK"))</f>
        <v>-</v>
      </c>
      <c r="AW931" s="25" t="str">
        <f>IF(Pengawas!AV931="",IF(Pengawas!AW931="","-","Harap dikosongkan"),IF(Pengawas!AV931=0,IF(Pengawas!AW931="","OK","Harap dikosongkan"),IF(Pengawas!AV931&gt;0,IF(Pengawas!AW931="","Harap diisi",IF(Pengawas!AW931&gt;2015,"Tidak valid","OK")))))</f>
        <v>-</v>
      </c>
      <c r="AX931" s="25" t="str">
        <f>IF(Pengawas!AV931="",IF(Pengawas!AX931="","-","Harap dikosongkan"),IF(Pengawas!AV931=0,IF(Pengawas!AX931="","OK","Harap dikosongkan"),IF(Pengawas!AV931&gt;0,IF(Pengawas!AX931="","Harap diisi",IF(Pengawas!AX931="","-",IF(Pengawas!AX931&gt;1,"Tidak valid","OK"))))))</f>
        <v>-</v>
      </c>
      <c r="AY931" s="25" t="str">
        <f>IF(Pengawas!AY931="","-",IF(Pengawas!AY931&gt;2,"Tidak valid","OK"))</f>
        <v>-</v>
      </c>
      <c r="AZ931" s="25" t="str">
        <f>IF(Pengawas!AY931="",IF(Pengawas!AZ931="","-","Harap dikosongkan"),IF(Pengawas!AY931=0,IF(Pengawas!AZ931="","OK","Harap dikosongkan"),IF(Pengawas!AZ931="","Harap diisi",IF(Pengawas!AZ931&gt;2015,"Cek lagi",IF(Pengawas!AZ931&lt;2000,"Cek lagi","OK")))))</f>
        <v>-</v>
      </c>
      <c r="BA931" s="25" t="str">
        <f>IF(Pengawas!BA931="","-",IF(LEN(Pengawas!BA931)&lt;5,"Cek lagi","OK"))</f>
        <v>-</v>
      </c>
      <c r="BB931" s="25" t="str">
        <f>IF(Pengawas!BB931="","-",IF(LEN(Pengawas!BB931)&lt;4,"Cek lagi","OK"))</f>
        <v>-</v>
      </c>
      <c r="BC931" s="25" t="str">
        <f>IF(Pengawas!BC931="","-",IF(LEN(Pengawas!BC931)&lt;4,"Cek lagi","OK"))</f>
        <v>-</v>
      </c>
      <c r="BD931" s="25" t="str">
        <f>IF(Pengawas!BD931="","-",IF(LEN(Pengawas!BD931)&lt;4,"Cek lagi","OK"))</f>
        <v>-</v>
      </c>
      <c r="BE931" s="25" t="str">
        <f>IF(Pengawas!BE931="","-",IF(LEN(Pengawas!BE931)&lt;4,"Cek lagi","OK"))</f>
        <v>-</v>
      </c>
      <c r="BF931" s="25" t="str">
        <f>IF(Pengawas!BF931="","-",IF(LEN(Pengawas!BF931)&lt;&gt;5,"Tidak valid","OK"))</f>
        <v>-</v>
      </c>
      <c r="BG931" s="25" t="str">
        <f>IF(Pengawas!BG931="","-",IF(LEN(Pengawas!BG931)&lt;9,"Cek lagi",IF(LEN(Pengawas!BG931)&gt;14,"Cek lagi","OK")))</f>
        <v>-</v>
      </c>
    </row>
    <row r="932" spans="1:59" ht="15" customHeight="1" x14ac:dyDescent="0.2">
      <c r="A932" s="25" t="str">
        <f>IF(Pengawas!A932="","-",IF(LEN(Pengawas!A932)&lt;4,"Cek lagi","OK"))</f>
        <v>-</v>
      </c>
      <c r="B932" s="25" t="str">
        <f>IF(Pengawas!B932="","-",IF(LEN(Pengawas!B932)&lt;4,"Cek lagi","OK"))</f>
        <v>-</v>
      </c>
      <c r="C932" s="25" t="str">
        <f>IF(Pengawas!C932="","-",IF(LEN(Pengawas!C932)&lt;&gt;18,"Tidak valid","OK"))</f>
        <v>-</v>
      </c>
      <c r="D932" s="25" t="str">
        <f>IF(Pengawas!D932="","-",IF(LEN(Pengawas!D932)&lt;&gt;16,"Tidak valid","OK"))</f>
        <v>-</v>
      </c>
      <c r="E932" s="25" t="str">
        <f>IF(Pengawas!E932="","-",IF(LEN(Pengawas!E932)&lt;4,"Cek lagi","OK"))</f>
        <v>-</v>
      </c>
      <c r="F932" s="25" t="str">
        <f>IF(Pengawas!F932="","-",IF(LEN(Pengawas!F932)&lt;&gt;16,"Tidak valid","OK"))</f>
        <v>-</v>
      </c>
      <c r="G932" s="25" t="str">
        <f>IF(Pengawas!G932="","-",IF(LEN(Pengawas!G932)&lt;4,"Cek lagi","OK"))</f>
        <v>-</v>
      </c>
      <c r="H932" s="26" t="str">
        <f>IF(Pengawas!H932="","-",IF(VALUE(LEFT(Pengawas!H932,2))&gt;31,"Tanggal tidak valid",IF(VALUE(LEFT(RIGHT(Pengawas!H932,7),2))&gt;12,"Bulan tidak valid",IF(VALUE(RIGHT(Pengawas!H932,4))&gt;1990,"Umur terlalu muda",IF(VALUE(RIGHT(Pengawas!H932,4))&lt;1955,"Umur terlalu tua","OK")))))</f>
        <v>-</v>
      </c>
      <c r="I932" s="25" t="str">
        <f>IF(Pengawas!I932="","-",IF(Pengawas!I932="L","OK",IF(Pengawas!I932="P","OK","Tidak valid")))</f>
        <v>-</v>
      </c>
      <c r="J932" s="25" t="str">
        <f>IF(Pengawas!J932="","-",IF(LEN(Pengawas!J932)&lt;4,"Cek lagi","OK"))</f>
        <v>-</v>
      </c>
      <c r="K932" s="25" t="str">
        <f>IF(Pengawas!K932="","-",IF(Pengawas!K932&gt;5,"Tidak valid",IF(Pengawas!K932&lt;1,"Tidak valid","OK")))</f>
        <v>-</v>
      </c>
      <c r="L932" s="25" t="str">
        <f>IF(Pengawas!L932="","-",IF(VALUE(LEFT(Pengawas!L932,1))&gt;1,"Tidak valid","OK"))</f>
        <v>-</v>
      </c>
      <c r="M932" s="25" t="str">
        <f>IF(Pengawas!M932="","-",IF(VALUE(LEFT(Pengawas!M932,1))&gt;1,"Tidak valid","OK"))</f>
        <v>-</v>
      </c>
      <c r="N932" s="25" t="str">
        <f>IF(Pengawas!N932="","-",IF(VALUE(LEFT(Pengawas!N932,2))&gt;31,"Tanggal tidak valid",IF(VALUE(LEFT(RIGHT(Pengawas!N932,7),2))&gt;12,"Bulan tidak valid",IF(VALUE(RIGHT(Pengawas!N932,4))&gt;2015,"Tahun cek lagi",IF(VALUE(RIGHT(Pengawas!N932,4))&lt;1930,"Tahun cek lagi","OK")))))</f>
        <v>-</v>
      </c>
      <c r="O932" s="26" t="str">
        <f>IF(Pengawas!O932="","-",IF(VALUE(LEFT(Pengawas!O932,2))&gt;31,"Tanggal tidak valid",IF(VALUE(LEFT(RIGHT(Pengawas!O932,7),2))&gt;12,"Bulan tidak valid",IF(VALUE(RIGHT(Pengawas!O932,4))&gt;2015,"Tahun cek lagi",IF(VALUE(RIGHT(Pengawas!O932,4))&lt;1930,"Tahun cek lagi","OK")))))</f>
        <v>-</v>
      </c>
      <c r="P932" s="26" t="str">
        <f>IF(Pengawas!P932="","-",IF(VALUE(LEFT(Pengawas!P932,2))&gt;31,"Tanggal tidak valid",IF(VALUE(LEFT(RIGHT(Pengawas!P932,7),2))&gt;12,"Bulan tidak valid",IF(VALUE(RIGHT(Pengawas!P932,4))&gt;2015,"Tahun cek lagi",IF(VALUE(RIGHT(Pengawas!P932,4))&lt;1930,"Tahun cek lagi","OK")))))</f>
        <v>-</v>
      </c>
      <c r="Q932" s="25" t="str">
        <f>IF(Pengawas!Q932="","-",IF(Pengawas!Q932&gt;3,"Tidak valid",IF(Pengawas!Q932&lt;1,"Tidak valid","OK")))</f>
        <v>-</v>
      </c>
      <c r="R932" s="25" t="str">
        <f>IF(Pengawas!R932="","-",IF(Pengawas!R932&gt;20000000,"Cek lagi",IF(Pengawas!R932&lt;50000,"Cek lagi","OK")))</f>
        <v>-</v>
      </c>
      <c r="S932" s="25" t="str">
        <f>IF(Pengawas!S932="","-",IF(Pengawas!S932&gt;3,"Tidak valid",IF(Pengawas!S932&lt;1,"Tidak valid","OK")))</f>
        <v>-</v>
      </c>
      <c r="T932" s="25" t="str">
        <f>IF(Pengawas!T932="","-",IF(Pengawas!T932&gt;6,"Tidak valid",IF(Pengawas!T932&lt;1,"Tidak valid","OK")))</f>
        <v>-</v>
      </c>
      <c r="U932" s="25" t="str">
        <f>IF(Pengawas!U932="","-",IF(Pengawas!U932&gt;4,"Tidak valid",IF(Pengawas!U932&lt;1,"Tidak valid","OK")))</f>
        <v>-</v>
      </c>
      <c r="V932" s="25" t="str">
        <f>IF(Pengawas!V932="","-",IF(Pengawas!V932&gt;2,"Tidak valid",IF(Pengawas!V932&lt;1,"Tidak valid","OK")))</f>
        <v>-</v>
      </c>
      <c r="W932" s="25" t="str">
        <f>IF(Pengawas!V932="","-",IF(Pengawas!V932=1,IF(Pengawas!W932="","Harap diisi","OK"),IF(Pengawas!V932=2,IF(Pengawas!W932="","Harap diisi","OK"),IF(Pengawas!V933&lt;1,"-",IF(Pengawas!V933&gt;2,"-","OK")))))</f>
        <v>-</v>
      </c>
      <c r="X932" s="25" t="str">
        <f>IF(Pengawas!V932="","-",IF(Pengawas!V932=1,IF(Pengawas!X932="","Harap diisi","OK"),IF(Pengawas!V932=2,IF(Pengawas!X932="","Harap diisi","OK"),IF(Pengawas!V933&lt;1,"-",IF(Pengawas!V933&gt;2,"-","OK")))))</f>
        <v>-</v>
      </c>
      <c r="Y932" s="25" t="str">
        <f>IF(Pengawas!V932="","-",IF(Pengawas!V932=1,IF(Pengawas!Y932="","Harap diisi","OK"),IF(Pengawas!V932=2,IF(Pengawas!Y932="","Harap diisi","OK"),IF(Pengawas!V933&lt;1,"-",IF(Pengawas!V933&gt;2,"-","OK")))))</f>
        <v>-</v>
      </c>
      <c r="Z932" s="25" t="str">
        <f>IF(Pengawas!V932="","-",IF(Pengawas!V932=1,IF(Pengawas!Z932="","Harap diisi","OK"),IF(Pengawas!V932=2,IF(Pengawas!Z932="","Harap diisi","OK"),IF(Pengawas!V933&lt;1,"-",IF(Pengawas!V933&gt;2,"-","OK")))))</f>
        <v>-</v>
      </c>
      <c r="AA932" s="25" t="str">
        <f>IF(Pengawas!V932="","-",IF(Pengawas!V932=1,IF(Pengawas!AA932="","Harap diisi","OK"),IF(Pengawas!V932=2,IF(Pengawas!AA932="","Harap diisi","OK"),IF(Pengawas!V933&lt;1,"-",IF(Pengawas!V933&gt;2,"-","OK")))))</f>
        <v>-</v>
      </c>
      <c r="AB932" s="25" t="str">
        <f>IF(Pengawas!V932="","-",IF(Pengawas!V932=1,IF(Pengawas!AB932="","Harap diisi","OK"),IF(Pengawas!V932=2,IF(Pengawas!AB932="","Harap diisi","OK"),IF(Pengawas!V933&lt;1,"-",IF(Pengawas!V933&gt;2,"-","OK")))))</f>
        <v>-</v>
      </c>
      <c r="AC932" s="25" t="str">
        <f>IF(Pengawas!V932="","-",IF(Pengawas!V932=1,IF(Pengawas!AC932="","Harap diisi","OK"),IF(Pengawas!V932=2,IF(Pengawas!AC932="","Harap diisi","OK"),IF(Pengawas!V933&lt;1,"-",IF(Pengawas!V933&gt;2,"-","OK")))))</f>
        <v>-</v>
      </c>
      <c r="AD932" s="25" t="str">
        <f>IF(Pengawas!V932="","-",IF(Pengawas!V932=1,IF(Pengawas!AD932="","OK","Harap dikosongkan"),IF(Pengawas!V932=2,IF(Pengawas!AD932="","Harap diisi","OK"),IF(Pengawas!V933&lt;1,"-",IF(Pengawas!V933&gt;2,"-","OK")))))</f>
        <v>-</v>
      </c>
      <c r="AE932" s="25" t="str">
        <f>IF(Pengawas!V932="","-",IF(Pengawas!V932=1,IF(Pengawas!AE932="","OK","Harap dikosongkan"),IF(Pengawas!V932=2,IF(Pengawas!AE932="","Harap diisi","OK"),IF(Pengawas!V933&lt;1,"-",IF(Pengawas!V933&gt;2,"-","OK")))))</f>
        <v>-</v>
      </c>
      <c r="AF932" s="25" t="str">
        <f>IF(Pengawas!V932="","-",IF(Pengawas!V932=1,IF(Pengawas!AF932="","OK","Harap dikosongkan"),IF(Pengawas!V932=2,IF(Pengawas!AF932="","Harap diisi","OK"),IF(Pengawas!V933&lt;1,"-",IF(Pengawas!V933&gt;2,"-","OK")))))</f>
        <v>-</v>
      </c>
      <c r="AG932" s="25" t="str">
        <f>IF(Pengawas!V932="","-",IF(Pengawas!V932=1,IF(Pengawas!AG932="","OK","Harap dikosongkan"),IF(Pengawas!V932=2,IF(Pengawas!AG932="","Harap diisi","OK"),IF(Pengawas!V933&lt;1,"-",IF(Pengawas!V933&gt;2,"-","OK")))))</f>
        <v>-</v>
      </c>
      <c r="AH932" s="25" t="str">
        <f>IF(Pengawas!V932="","-",IF(Pengawas!V932=1,IF(Pengawas!AH932="","OK","Harap dikosongkan"),IF(Pengawas!V932=2,IF(Pengawas!AH932="","Harap diisi","OK"),IF(Pengawas!V933&lt;1,"-",IF(Pengawas!V933&gt;2,"-","OK")))))</f>
        <v>-</v>
      </c>
      <c r="AI932" s="25" t="str">
        <f>IF(Pengawas!V932="","-",IF(Pengawas!V932=1,IF(Pengawas!AI932="","OK","Harap dikosongkan"),IF(Pengawas!V932=2,IF(Pengawas!AI932="","Harap diisi","OK"),IF(Pengawas!V933&lt;1,"-",IF(Pengawas!V933&gt;2,"-","OK")))))</f>
        <v>-</v>
      </c>
      <c r="AJ932" s="25" t="str">
        <f>IF(Pengawas!V932="","-",IF(Pengawas!V932=1,IF(Pengawas!AJ932="","OK","Harap dikosongkan"),IF(Pengawas!V932=2,IF(Pengawas!AJ932="","Harap diisi","OK"),IF(Pengawas!V933&lt;1,"-",IF(Pengawas!V933&gt;2,"-","OK")))))</f>
        <v>-</v>
      </c>
      <c r="AK932" s="25" t="str">
        <f>IF(Pengawas!V932="","-",IF(Pengawas!V932=1,IF(Pengawas!AK932="","OK","Harap dikosongkan"),IF(Pengawas!V932=2,IF(Pengawas!AK932="","Harap diisi","OK"),IF(Pengawas!V933&lt;1,"-",IF(Pengawas!V933&gt;2,"-","OK")))))</f>
        <v>-</v>
      </c>
      <c r="AL932" s="25" t="str">
        <f>IF(Pengawas!AL932="","-",IF(Pengawas!AL932&gt;3,"Tidak valid",IF(Pengawas!AL932&lt;1,"Tidak valid","OK")))</f>
        <v>-</v>
      </c>
      <c r="AM932" s="25" t="str">
        <f>IF(Pengawas!AL932="",IF(Pengawas!AM932="","-","Harap dikosongkan"),IF(Pengawas!AL932&lt;&gt;1,IF(Pengawas!AM932="","OK","Harap dikosongkan"),IF(Pengawas!AM932="","Harap diisi",IF(Pengawas!AM932&gt;2015,"Cek lagi",IF(Pengawas!AM932&lt;2005,"Cek lagi","OK")))))</f>
        <v>-</v>
      </c>
      <c r="AN932" s="25" t="str">
        <f>IF(Pengawas!AL932="",IF(Pengawas!AN932="","-","Harap dikosongkan"),IF(Pengawas!AL932&lt;&gt;1,IF(Pengawas!AN932="","OK","Harap dikosongkan"),IF(Pengawas!AN932="","Harap diisi",IF(VALUE(Pengawas!AN932)&gt;33,"Tidak valid",IF(VALUE(Pengawas!AN932)&lt;1,"Tidak valid","OK")))))</f>
        <v>-</v>
      </c>
      <c r="AO932" s="25" t="str">
        <f>IF(Pengawas!AL932="",IF(Pengawas!AO932="","-","Harap dikosongkan"),IF(Pengawas!AL932&lt;&gt;1,IF(Pengawas!AO932="","OK","Harap dikosongkan"),IF(Pengawas!AO932="","Harap diisi",IF(Pengawas!AO932&gt;1,"Tidak valid","OK"))))</f>
        <v>-</v>
      </c>
      <c r="AP932" s="25" t="str">
        <f>IF(Pengawas!AL932&gt;1,"OK",IF(Pengawas!AO932="",IF(Pengawas!AP932="","-","Kolom AO cek lagi"),IF(Pengawas!AO932=0,IF(Pengawas!AP932="","OK","Harap dikosongkan"),IF(Pengawas!AP932="","Harap diisi",IF(LEN(Pengawas!AP932)&lt;12,"Tidak valid",IF(LEN(Pengawas!AP932)&gt;14,"Tidak valid","OK"))))))</f>
        <v>-</v>
      </c>
      <c r="AQ932" s="26" t="str">
        <f>IF(Pengawas!AL932&gt;1,"OK",IF(Pengawas!AO932="",IF(Pengawas!AQ932="","-","Kolom AO cek lagi"),IF(Pengawas!AO932=0,IF(Pengawas!AQ932="","OK","Harap dikosongkan"),IF(Pengawas!AQ932="","Harap diisi",IF(LEN(Pengawas!AQ932)&lt;5,"Cek lagi","OK")))))</f>
        <v>-</v>
      </c>
      <c r="AR932" s="26" t="str">
        <f>IF(Pengawas!AL932&gt;1,"OK",IF(Pengawas!AO932="",IF(Pengawas!AR932="","-","Kolom AT cek lagi"),IF(Pengawas!AO932=0,IF(Pengawas!AR932="","OK","Harap dikosongkan"),IF(Pengawas!AR932="","Harap diisi",IF(VALUE(LEFT(Pengawas!AR932,2))&gt;31,"Tanggal tidak valid",IF(VALUE(LEFT(RIGHT(Pengawas!AR932,7),2))&gt;12,"Bulan tidak valid",IF(VALUE(RIGHT(Pengawas!AR932,4))&gt;2016,"Tahun cek lagi",IF(VALUE(RIGHT(Pengawas!AR932,4))&lt;2005,"Tahun cek lagi","OK"))))))))</f>
        <v>-</v>
      </c>
      <c r="AS932" s="25" t="str">
        <f>IF(Pengawas!AP932="",IF(Pengawas!AS932="","-","Harap dikosongkan"),IF(Pengawas!AP932&lt;&gt;"",IF(Pengawas!AS932="","Harap diisi",IF(Pengawas!AS932&gt;1,"Tidak valid","OK"))))</f>
        <v>-</v>
      </c>
      <c r="AT932" s="25" t="str">
        <f>IF(Pengawas!AS932="",IF(Pengawas!AT932="","-","Harap dikosongkan"),IF(Pengawas!AS932&lt;&gt;1,IF(Pengawas!AT932="","OK","Harap dikosongkan"),IF(Pengawas!AS932="",IF(Pengawas!AT932="","-","Harap dikosongkan"),IF(Pengawas!AS932=0,IF(Pengawas!AT932="","OK","Harap dikosongkan"),IF(Pengawas!AT932="","Harap diisi",IF(Pengawas!AT932&gt;2016,"Cek lagi",IF(Pengawas!AT932&lt;2005,"Cek lagi",IF(Pengawas!AM932&gt;Pengawas!AT932,"Cek lagi dengan Kolom AL","OK"))))))))</f>
        <v>-</v>
      </c>
      <c r="AU932" s="25" t="str">
        <f>IF(Pengawas!AS932="",IF(Pengawas!AU932="","-","Harap dikosongkan"),IF(Pengawas!AS932&lt;&gt;1,IF(Pengawas!AU932="","OK","Harap dikosongkan"),IF(Pengawas!AS932="",IF(Pengawas!AU932="","-","Harap dikosongkan"),IF(Pengawas!AS932=0,IF(Pengawas!AU932="","OK","Harap dikosongkan"),IF(Pengawas!AU932="","Harap diisi",IF(Pengawas!AU932&gt;20000000,"Cek lagi",IF(Pengawas!AU932&lt;100000,"Cek lagi","OK")))))))</f>
        <v>-</v>
      </c>
      <c r="AV932" s="25" t="str">
        <f>IF(Pengawas!AV932="","-",IF(Pengawas!AV932&gt;3,"Tidak valid","OK"))</f>
        <v>-</v>
      </c>
      <c r="AW932" s="25" t="str">
        <f>IF(Pengawas!AV932="",IF(Pengawas!AW932="","-","Harap dikosongkan"),IF(Pengawas!AV932=0,IF(Pengawas!AW932="","OK","Harap dikosongkan"),IF(Pengawas!AV932&gt;0,IF(Pengawas!AW932="","Harap diisi",IF(Pengawas!AW932&gt;2015,"Tidak valid","OK")))))</f>
        <v>-</v>
      </c>
      <c r="AX932" s="25" t="str">
        <f>IF(Pengawas!AV932="",IF(Pengawas!AX932="","-","Harap dikosongkan"),IF(Pengawas!AV932=0,IF(Pengawas!AX932="","OK","Harap dikosongkan"),IF(Pengawas!AV932&gt;0,IF(Pengawas!AX932="","Harap diisi",IF(Pengawas!AX932="","-",IF(Pengawas!AX932&gt;1,"Tidak valid","OK"))))))</f>
        <v>-</v>
      </c>
      <c r="AY932" s="25" t="str">
        <f>IF(Pengawas!AY932="","-",IF(Pengawas!AY932&gt;2,"Tidak valid","OK"))</f>
        <v>-</v>
      </c>
      <c r="AZ932" s="25" t="str">
        <f>IF(Pengawas!AY932="",IF(Pengawas!AZ932="","-","Harap dikosongkan"),IF(Pengawas!AY932=0,IF(Pengawas!AZ932="","OK","Harap dikosongkan"),IF(Pengawas!AZ932="","Harap diisi",IF(Pengawas!AZ932&gt;2015,"Cek lagi",IF(Pengawas!AZ932&lt;2000,"Cek lagi","OK")))))</f>
        <v>-</v>
      </c>
      <c r="BA932" s="25" t="str">
        <f>IF(Pengawas!BA932="","-",IF(LEN(Pengawas!BA932)&lt;5,"Cek lagi","OK"))</f>
        <v>-</v>
      </c>
      <c r="BB932" s="25" t="str">
        <f>IF(Pengawas!BB932="","-",IF(LEN(Pengawas!BB932)&lt;4,"Cek lagi","OK"))</f>
        <v>-</v>
      </c>
      <c r="BC932" s="25" t="str">
        <f>IF(Pengawas!BC932="","-",IF(LEN(Pengawas!BC932)&lt;4,"Cek lagi","OK"))</f>
        <v>-</v>
      </c>
      <c r="BD932" s="25" t="str">
        <f>IF(Pengawas!BD932="","-",IF(LEN(Pengawas!BD932)&lt;4,"Cek lagi","OK"))</f>
        <v>-</v>
      </c>
      <c r="BE932" s="25" t="str">
        <f>IF(Pengawas!BE932="","-",IF(LEN(Pengawas!BE932)&lt;4,"Cek lagi","OK"))</f>
        <v>-</v>
      </c>
      <c r="BF932" s="25" t="str">
        <f>IF(Pengawas!BF932="","-",IF(LEN(Pengawas!BF932)&lt;&gt;5,"Tidak valid","OK"))</f>
        <v>-</v>
      </c>
      <c r="BG932" s="25" t="str">
        <f>IF(Pengawas!BG932="","-",IF(LEN(Pengawas!BG932)&lt;9,"Cek lagi",IF(LEN(Pengawas!BG932)&gt;14,"Cek lagi","OK")))</f>
        <v>-</v>
      </c>
    </row>
    <row r="933" spans="1:59" ht="15" customHeight="1" x14ac:dyDescent="0.2">
      <c r="A933" s="25" t="str">
        <f>IF(Pengawas!A933="","-",IF(LEN(Pengawas!A933)&lt;4,"Cek lagi","OK"))</f>
        <v>-</v>
      </c>
      <c r="B933" s="25" t="str">
        <f>IF(Pengawas!B933="","-",IF(LEN(Pengawas!B933)&lt;4,"Cek lagi","OK"))</f>
        <v>-</v>
      </c>
      <c r="C933" s="25" t="str">
        <f>IF(Pengawas!C933="","-",IF(LEN(Pengawas!C933)&lt;&gt;18,"Tidak valid","OK"))</f>
        <v>-</v>
      </c>
      <c r="D933" s="25" t="str">
        <f>IF(Pengawas!D933="","-",IF(LEN(Pengawas!D933)&lt;&gt;16,"Tidak valid","OK"))</f>
        <v>-</v>
      </c>
      <c r="E933" s="25" t="str">
        <f>IF(Pengawas!E933="","-",IF(LEN(Pengawas!E933)&lt;4,"Cek lagi","OK"))</f>
        <v>-</v>
      </c>
      <c r="F933" s="25" t="str">
        <f>IF(Pengawas!F933="","-",IF(LEN(Pengawas!F933)&lt;&gt;16,"Tidak valid","OK"))</f>
        <v>-</v>
      </c>
      <c r="G933" s="25" t="str">
        <f>IF(Pengawas!G933="","-",IF(LEN(Pengawas!G933)&lt;4,"Cek lagi","OK"))</f>
        <v>-</v>
      </c>
      <c r="H933" s="26" t="str">
        <f>IF(Pengawas!H933="","-",IF(VALUE(LEFT(Pengawas!H933,2))&gt;31,"Tanggal tidak valid",IF(VALUE(LEFT(RIGHT(Pengawas!H933,7),2))&gt;12,"Bulan tidak valid",IF(VALUE(RIGHT(Pengawas!H933,4))&gt;1990,"Umur terlalu muda",IF(VALUE(RIGHT(Pengawas!H933,4))&lt;1955,"Umur terlalu tua","OK")))))</f>
        <v>-</v>
      </c>
      <c r="I933" s="25" t="str">
        <f>IF(Pengawas!I933="","-",IF(Pengawas!I933="L","OK",IF(Pengawas!I933="P","OK","Tidak valid")))</f>
        <v>-</v>
      </c>
      <c r="J933" s="25" t="str">
        <f>IF(Pengawas!J933="","-",IF(LEN(Pengawas!J933)&lt;4,"Cek lagi","OK"))</f>
        <v>-</v>
      </c>
      <c r="K933" s="25" t="str">
        <f>IF(Pengawas!K933="","-",IF(Pengawas!K933&gt;5,"Tidak valid",IF(Pengawas!K933&lt;1,"Tidak valid","OK")))</f>
        <v>-</v>
      </c>
      <c r="L933" s="25" t="str">
        <f>IF(Pengawas!L933="","-",IF(VALUE(LEFT(Pengawas!L933,1))&gt;1,"Tidak valid","OK"))</f>
        <v>-</v>
      </c>
      <c r="M933" s="25" t="str">
        <f>IF(Pengawas!M933="","-",IF(VALUE(LEFT(Pengawas!M933,1))&gt;1,"Tidak valid","OK"))</f>
        <v>-</v>
      </c>
      <c r="N933" s="25" t="str">
        <f>IF(Pengawas!N933="","-",IF(VALUE(LEFT(Pengawas!N933,2))&gt;31,"Tanggal tidak valid",IF(VALUE(LEFT(RIGHT(Pengawas!N933,7),2))&gt;12,"Bulan tidak valid",IF(VALUE(RIGHT(Pengawas!N933,4))&gt;2015,"Tahun cek lagi",IF(VALUE(RIGHT(Pengawas!N933,4))&lt;1930,"Tahun cek lagi","OK")))))</f>
        <v>-</v>
      </c>
      <c r="O933" s="26" t="str">
        <f>IF(Pengawas!O933="","-",IF(VALUE(LEFT(Pengawas!O933,2))&gt;31,"Tanggal tidak valid",IF(VALUE(LEFT(RIGHT(Pengawas!O933,7),2))&gt;12,"Bulan tidak valid",IF(VALUE(RIGHT(Pengawas!O933,4))&gt;2015,"Tahun cek lagi",IF(VALUE(RIGHT(Pengawas!O933,4))&lt;1930,"Tahun cek lagi","OK")))))</f>
        <v>-</v>
      </c>
      <c r="P933" s="26" t="str">
        <f>IF(Pengawas!P933="","-",IF(VALUE(LEFT(Pengawas!P933,2))&gt;31,"Tanggal tidak valid",IF(VALUE(LEFT(RIGHT(Pengawas!P933,7),2))&gt;12,"Bulan tidak valid",IF(VALUE(RIGHT(Pengawas!P933,4))&gt;2015,"Tahun cek lagi",IF(VALUE(RIGHT(Pengawas!P933,4))&lt;1930,"Tahun cek lagi","OK")))))</f>
        <v>-</v>
      </c>
      <c r="Q933" s="25" t="str">
        <f>IF(Pengawas!Q933="","-",IF(Pengawas!Q933&gt;3,"Tidak valid",IF(Pengawas!Q933&lt;1,"Tidak valid","OK")))</f>
        <v>-</v>
      </c>
      <c r="R933" s="25" t="str">
        <f>IF(Pengawas!R933="","-",IF(Pengawas!R933&gt;20000000,"Cek lagi",IF(Pengawas!R933&lt;50000,"Cek lagi","OK")))</f>
        <v>-</v>
      </c>
      <c r="S933" s="25" t="str">
        <f>IF(Pengawas!S933="","-",IF(Pengawas!S933&gt;3,"Tidak valid",IF(Pengawas!S933&lt;1,"Tidak valid","OK")))</f>
        <v>-</v>
      </c>
      <c r="T933" s="25" t="str">
        <f>IF(Pengawas!T933="","-",IF(Pengawas!T933&gt;6,"Tidak valid",IF(Pengawas!T933&lt;1,"Tidak valid","OK")))</f>
        <v>-</v>
      </c>
      <c r="U933" s="25" t="str">
        <f>IF(Pengawas!U933="","-",IF(Pengawas!U933&gt;4,"Tidak valid",IF(Pengawas!U933&lt;1,"Tidak valid","OK")))</f>
        <v>-</v>
      </c>
      <c r="V933" s="25" t="str">
        <f>IF(Pengawas!V933="","-",IF(Pengawas!V933&gt;2,"Tidak valid",IF(Pengawas!V933&lt;1,"Tidak valid","OK")))</f>
        <v>-</v>
      </c>
      <c r="W933" s="25" t="str">
        <f>IF(Pengawas!V933="","-",IF(Pengawas!V933=1,IF(Pengawas!W933="","Harap diisi","OK"),IF(Pengawas!V933=2,IF(Pengawas!W933="","Harap diisi","OK"),IF(Pengawas!V934&lt;1,"-",IF(Pengawas!V934&gt;2,"-","OK")))))</f>
        <v>-</v>
      </c>
      <c r="X933" s="25" t="str">
        <f>IF(Pengawas!V933="","-",IF(Pengawas!V933=1,IF(Pengawas!X933="","Harap diisi","OK"),IF(Pengawas!V933=2,IF(Pengawas!X933="","Harap diisi","OK"),IF(Pengawas!V934&lt;1,"-",IF(Pengawas!V934&gt;2,"-","OK")))))</f>
        <v>-</v>
      </c>
      <c r="Y933" s="25" t="str">
        <f>IF(Pengawas!V933="","-",IF(Pengawas!V933=1,IF(Pengawas!Y933="","Harap diisi","OK"),IF(Pengawas!V933=2,IF(Pengawas!Y933="","Harap diisi","OK"),IF(Pengawas!V934&lt;1,"-",IF(Pengawas!V934&gt;2,"-","OK")))))</f>
        <v>-</v>
      </c>
      <c r="Z933" s="25" t="str">
        <f>IF(Pengawas!V933="","-",IF(Pengawas!V933=1,IF(Pengawas!Z933="","Harap diisi","OK"),IF(Pengawas!V933=2,IF(Pengawas!Z933="","Harap diisi","OK"),IF(Pengawas!V934&lt;1,"-",IF(Pengawas!V934&gt;2,"-","OK")))))</f>
        <v>-</v>
      </c>
      <c r="AA933" s="25" t="str">
        <f>IF(Pengawas!V933="","-",IF(Pengawas!V933=1,IF(Pengawas!AA933="","Harap diisi","OK"),IF(Pengawas!V933=2,IF(Pengawas!AA933="","Harap diisi","OK"),IF(Pengawas!V934&lt;1,"-",IF(Pengawas!V934&gt;2,"-","OK")))))</f>
        <v>-</v>
      </c>
      <c r="AB933" s="25" t="str">
        <f>IF(Pengawas!V933="","-",IF(Pengawas!V933=1,IF(Pengawas!AB933="","Harap diisi","OK"),IF(Pengawas!V933=2,IF(Pengawas!AB933="","Harap diisi","OK"),IF(Pengawas!V934&lt;1,"-",IF(Pengawas!V934&gt;2,"-","OK")))))</f>
        <v>-</v>
      </c>
      <c r="AC933" s="25" t="str">
        <f>IF(Pengawas!V933="","-",IF(Pengawas!V933=1,IF(Pengawas!AC933="","Harap diisi","OK"),IF(Pengawas!V933=2,IF(Pengawas!AC933="","Harap diisi","OK"),IF(Pengawas!V934&lt;1,"-",IF(Pengawas!V934&gt;2,"-","OK")))))</f>
        <v>-</v>
      </c>
      <c r="AD933" s="25" t="str">
        <f>IF(Pengawas!V933="","-",IF(Pengawas!V933=1,IF(Pengawas!AD933="","OK","Harap dikosongkan"),IF(Pengawas!V933=2,IF(Pengawas!AD933="","Harap diisi","OK"),IF(Pengawas!V934&lt;1,"-",IF(Pengawas!V934&gt;2,"-","OK")))))</f>
        <v>-</v>
      </c>
      <c r="AE933" s="25" t="str">
        <f>IF(Pengawas!V933="","-",IF(Pengawas!V933=1,IF(Pengawas!AE933="","OK","Harap dikosongkan"),IF(Pengawas!V933=2,IF(Pengawas!AE933="","Harap diisi","OK"),IF(Pengawas!V934&lt;1,"-",IF(Pengawas!V934&gt;2,"-","OK")))))</f>
        <v>-</v>
      </c>
      <c r="AF933" s="25" t="str">
        <f>IF(Pengawas!V933="","-",IF(Pengawas!V933=1,IF(Pengawas!AF933="","OK","Harap dikosongkan"),IF(Pengawas!V933=2,IF(Pengawas!AF933="","Harap diisi","OK"),IF(Pengawas!V934&lt;1,"-",IF(Pengawas!V934&gt;2,"-","OK")))))</f>
        <v>-</v>
      </c>
      <c r="AG933" s="25" t="str">
        <f>IF(Pengawas!V933="","-",IF(Pengawas!V933=1,IF(Pengawas!AG933="","OK","Harap dikosongkan"),IF(Pengawas!V933=2,IF(Pengawas!AG933="","Harap diisi","OK"),IF(Pengawas!V934&lt;1,"-",IF(Pengawas!V934&gt;2,"-","OK")))))</f>
        <v>-</v>
      </c>
      <c r="AH933" s="25" t="str">
        <f>IF(Pengawas!V933="","-",IF(Pengawas!V933=1,IF(Pengawas!AH933="","OK","Harap dikosongkan"),IF(Pengawas!V933=2,IF(Pengawas!AH933="","Harap diisi","OK"),IF(Pengawas!V934&lt;1,"-",IF(Pengawas!V934&gt;2,"-","OK")))))</f>
        <v>-</v>
      </c>
      <c r="AI933" s="25" t="str">
        <f>IF(Pengawas!V933="","-",IF(Pengawas!V933=1,IF(Pengawas!AI933="","OK","Harap dikosongkan"),IF(Pengawas!V933=2,IF(Pengawas!AI933="","Harap diisi","OK"),IF(Pengawas!V934&lt;1,"-",IF(Pengawas!V934&gt;2,"-","OK")))))</f>
        <v>-</v>
      </c>
      <c r="AJ933" s="25" t="str">
        <f>IF(Pengawas!V933="","-",IF(Pengawas!V933=1,IF(Pengawas!AJ933="","OK","Harap dikosongkan"),IF(Pengawas!V933=2,IF(Pengawas!AJ933="","Harap diisi","OK"),IF(Pengawas!V934&lt;1,"-",IF(Pengawas!V934&gt;2,"-","OK")))))</f>
        <v>-</v>
      </c>
      <c r="AK933" s="25" t="str">
        <f>IF(Pengawas!V933="","-",IF(Pengawas!V933=1,IF(Pengawas!AK933="","OK","Harap dikosongkan"),IF(Pengawas!V933=2,IF(Pengawas!AK933="","Harap diisi","OK"),IF(Pengawas!V934&lt;1,"-",IF(Pengawas!V934&gt;2,"-","OK")))))</f>
        <v>-</v>
      </c>
      <c r="AL933" s="25" t="str">
        <f>IF(Pengawas!AL933="","-",IF(Pengawas!AL933&gt;3,"Tidak valid",IF(Pengawas!AL933&lt;1,"Tidak valid","OK")))</f>
        <v>-</v>
      </c>
      <c r="AM933" s="25" t="str">
        <f>IF(Pengawas!AL933="",IF(Pengawas!AM933="","-","Harap dikosongkan"),IF(Pengawas!AL933&lt;&gt;1,IF(Pengawas!AM933="","OK","Harap dikosongkan"),IF(Pengawas!AM933="","Harap diisi",IF(Pengawas!AM933&gt;2015,"Cek lagi",IF(Pengawas!AM933&lt;2005,"Cek lagi","OK")))))</f>
        <v>-</v>
      </c>
      <c r="AN933" s="25" t="str">
        <f>IF(Pengawas!AL933="",IF(Pengawas!AN933="","-","Harap dikosongkan"),IF(Pengawas!AL933&lt;&gt;1,IF(Pengawas!AN933="","OK","Harap dikosongkan"),IF(Pengawas!AN933="","Harap diisi",IF(VALUE(Pengawas!AN933)&gt;33,"Tidak valid",IF(VALUE(Pengawas!AN933)&lt;1,"Tidak valid","OK")))))</f>
        <v>-</v>
      </c>
      <c r="AO933" s="25" t="str">
        <f>IF(Pengawas!AL933="",IF(Pengawas!AO933="","-","Harap dikosongkan"),IF(Pengawas!AL933&lt;&gt;1,IF(Pengawas!AO933="","OK","Harap dikosongkan"),IF(Pengawas!AO933="","Harap diisi",IF(Pengawas!AO933&gt;1,"Tidak valid","OK"))))</f>
        <v>-</v>
      </c>
      <c r="AP933" s="25" t="str">
        <f>IF(Pengawas!AL933&gt;1,"OK",IF(Pengawas!AO933="",IF(Pengawas!AP933="","-","Kolom AO cek lagi"),IF(Pengawas!AO933=0,IF(Pengawas!AP933="","OK","Harap dikosongkan"),IF(Pengawas!AP933="","Harap diisi",IF(LEN(Pengawas!AP933)&lt;12,"Tidak valid",IF(LEN(Pengawas!AP933)&gt;14,"Tidak valid","OK"))))))</f>
        <v>-</v>
      </c>
      <c r="AQ933" s="26" t="str">
        <f>IF(Pengawas!AL933&gt;1,"OK",IF(Pengawas!AO933="",IF(Pengawas!AQ933="","-","Kolom AO cek lagi"),IF(Pengawas!AO933=0,IF(Pengawas!AQ933="","OK","Harap dikosongkan"),IF(Pengawas!AQ933="","Harap diisi",IF(LEN(Pengawas!AQ933)&lt;5,"Cek lagi","OK")))))</f>
        <v>-</v>
      </c>
      <c r="AR933" s="26" t="str">
        <f>IF(Pengawas!AL933&gt;1,"OK",IF(Pengawas!AO933="",IF(Pengawas!AR933="","-","Kolom AT cek lagi"),IF(Pengawas!AO933=0,IF(Pengawas!AR933="","OK","Harap dikosongkan"),IF(Pengawas!AR933="","Harap diisi",IF(VALUE(LEFT(Pengawas!AR933,2))&gt;31,"Tanggal tidak valid",IF(VALUE(LEFT(RIGHT(Pengawas!AR933,7),2))&gt;12,"Bulan tidak valid",IF(VALUE(RIGHT(Pengawas!AR933,4))&gt;2016,"Tahun cek lagi",IF(VALUE(RIGHT(Pengawas!AR933,4))&lt;2005,"Tahun cek lagi","OK"))))))))</f>
        <v>-</v>
      </c>
      <c r="AS933" s="25" t="str">
        <f>IF(Pengawas!AP933="",IF(Pengawas!AS933="","-","Harap dikosongkan"),IF(Pengawas!AP933&lt;&gt;"",IF(Pengawas!AS933="","Harap diisi",IF(Pengawas!AS933&gt;1,"Tidak valid","OK"))))</f>
        <v>-</v>
      </c>
      <c r="AT933" s="25" t="str">
        <f>IF(Pengawas!AS933="",IF(Pengawas!AT933="","-","Harap dikosongkan"),IF(Pengawas!AS933&lt;&gt;1,IF(Pengawas!AT933="","OK","Harap dikosongkan"),IF(Pengawas!AS933="",IF(Pengawas!AT933="","-","Harap dikosongkan"),IF(Pengawas!AS933=0,IF(Pengawas!AT933="","OK","Harap dikosongkan"),IF(Pengawas!AT933="","Harap diisi",IF(Pengawas!AT933&gt;2016,"Cek lagi",IF(Pengawas!AT933&lt;2005,"Cek lagi",IF(Pengawas!AM933&gt;Pengawas!AT933,"Cek lagi dengan Kolom AL","OK"))))))))</f>
        <v>-</v>
      </c>
      <c r="AU933" s="25" t="str">
        <f>IF(Pengawas!AS933="",IF(Pengawas!AU933="","-","Harap dikosongkan"),IF(Pengawas!AS933&lt;&gt;1,IF(Pengawas!AU933="","OK","Harap dikosongkan"),IF(Pengawas!AS933="",IF(Pengawas!AU933="","-","Harap dikosongkan"),IF(Pengawas!AS933=0,IF(Pengawas!AU933="","OK","Harap dikosongkan"),IF(Pengawas!AU933="","Harap diisi",IF(Pengawas!AU933&gt;20000000,"Cek lagi",IF(Pengawas!AU933&lt;100000,"Cek lagi","OK")))))))</f>
        <v>-</v>
      </c>
      <c r="AV933" s="25" t="str">
        <f>IF(Pengawas!AV933="","-",IF(Pengawas!AV933&gt;3,"Tidak valid","OK"))</f>
        <v>-</v>
      </c>
      <c r="AW933" s="25" t="str">
        <f>IF(Pengawas!AV933="",IF(Pengawas!AW933="","-","Harap dikosongkan"),IF(Pengawas!AV933=0,IF(Pengawas!AW933="","OK","Harap dikosongkan"),IF(Pengawas!AV933&gt;0,IF(Pengawas!AW933="","Harap diisi",IF(Pengawas!AW933&gt;2015,"Tidak valid","OK")))))</f>
        <v>-</v>
      </c>
      <c r="AX933" s="25" t="str">
        <f>IF(Pengawas!AV933="",IF(Pengawas!AX933="","-","Harap dikosongkan"),IF(Pengawas!AV933=0,IF(Pengawas!AX933="","OK","Harap dikosongkan"),IF(Pengawas!AV933&gt;0,IF(Pengawas!AX933="","Harap diisi",IF(Pengawas!AX933="","-",IF(Pengawas!AX933&gt;1,"Tidak valid","OK"))))))</f>
        <v>-</v>
      </c>
      <c r="AY933" s="25" t="str">
        <f>IF(Pengawas!AY933="","-",IF(Pengawas!AY933&gt;2,"Tidak valid","OK"))</f>
        <v>-</v>
      </c>
      <c r="AZ933" s="25" t="str">
        <f>IF(Pengawas!AY933="",IF(Pengawas!AZ933="","-","Harap dikosongkan"),IF(Pengawas!AY933=0,IF(Pengawas!AZ933="","OK","Harap dikosongkan"),IF(Pengawas!AZ933="","Harap diisi",IF(Pengawas!AZ933&gt;2015,"Cek lagi",IF(Pengawas!AZ933&lt;2000,"Cek lagi","OK")))))</f>
        <v>-</v>
      </c>
      <c r="BA933" s="25" t="str">
        <f>IF(Pengawas!BA933="","-",IF(LEN(Pengawas!BA933)&lt;5,"Cek lagi","OK"))</f>
        <v>-</v>
      </c>
      <c r="BB933" s="25" t="str">
        <f>IF(Pengawas!BB933="","-",IF(LEN(Pengawas!BB933)&lt;4,"Cek lagi","OK"))</f>
        <v>-</v>
      </c>
      <c r="BC933" s="25" t="str">
        <f>IF(Pengawas!BC933="","-",IF(LEN(Pengawas!BC933)&lt;4,"Cek lagi","OK"))</f>
        <v>-</v>
      </c>
      <c r="BD933" s="25" t="str">
        <f>IF(Pengawas!BD933="","-",IF(LEN(Pengawas!BD933)&lt;4,"Cek lagi","OK"))</f>
        <v>-</v>
      </c>
      <c r="BE933" s="25" t="str">
        <f>IF(Pengawas!BE933="","-",IF(LEN(Pengawas!BE933)&lt;4,"Cek lagi","OK"))</f>
        <v>-</v>
      </c>
      <c r="BF933" s="25" t="str">
        <f>IF(Pengawas!BF933="","-",IF(LEN(Pengawas!BF933)&lt;&gt;5,"Tidak valid","OK"))</f>
        <v>-</v>
      </c>
      <c r="BG933" s="25" t="str">
        <f>IF(Pengawas!BG933="","-",IF(LEN(Pengawas!BG933)&lt;9,"Cek lagi",IF(LEN(Pengawas!BG933)&gt;14,"Cek lagi","OK")))</f>
        <v>-</v>
      </c>
    </row>
    <row r="934" spans="1:59" ht="15" customHeight="1" x14ac:dyDescent="0.2">
      <c r="A934" s="25" t="str">
        <f>IF(Pengawas!A934="","-",IF(LEN(Pengawas!A934)&lt;4,"Cek lagi","OK"))</f>
        <v>-</v>
      </c>
      <c r="B934" s="25" t="str">
        <f>IF(Pengawas!B934="","-",IF(LEN(Pengawas!B934)&lt;4,"Cek lagi","OK"))</f>
        <v>-</v>
      </c>
      <c r="C934" s="25" t="str">
        <f>IF(Pengawas!C934="","-",IF(LEN(Pengawas!C934)&lt;&gt;18,"Tidak valid","OK"))</f>
        <v>-</v>
      </c>
      <c r="D934" s="25" t="str">
        <f>IF(Pengawas!D934="","-",IF(LEN(Pengawas!D934)&lt;&gt;16,"Tidak valid","OK"))</f>
        <v>-</v>
      </c>
      <c r="E934" s="25" t="str">
        <f>IF(Pengawas!E934="","-",IF(LEN(Pengawas!E934)&lt;4,"Cek lagi","OK"))</f>
        <v>-</v>
      </c>
      <c r="F934" s="25" t="str">
        <f>IF(Pengawas!F934="","-",IF(LEN(Pengawas!F934)&lt;&gt;16,"Tidak valid","OK"))</f>
        <v>-</v>
      </c>
      <c r="G934" s="25" t="str">
        <f>IF(Pengawas!G934="","-",IF(LEN(Pengawas!G934)&lt;4,"Cek lagi","OK"))</f>
        <v>-</v>
      </c>
      <c r="H934" s="26" t="str">
        <f>IF(Pengawas!H934="","-",IF(VALUE(LEFT(Pengawas!H934,2))&gt;31,"Tanggal tidak valid",IF(VALUE(LEFT(RIGHT(Pengawas!H934,7),2))&gt;12,"Bulan tidak valid",IF(VALUE(RIGHT(Pengawas!H934,4))&gt;1990,"Umur terlalu muda",IF(VALUE(RIGHT(Pengawas!H934,4))&lt;1955,"Umur terlalu tua","OK")))))</f>
        <v>-</v>
      </c>
      <c r="I934" s="25" t="str">
        <f>IF(Pengawas!I934="","-",IF(Pengawas!I934="L","OK",IF(Pengawas!I934="P","OK","Tidak valid")))</f>
        <v>-</v>
      </c>
      <c r="J934" s="25" t="str">
        <f>IF(Pengawas!J934="","-",IF(LEN(Pengawas!J934)&lt;4,"Cek lagi","OK"))</f>
        <v>-</v>
      </c>
      <c r="K934" s="25" t="str">
        <f>IF(Pengawas!K934="","-",IF(Pengawas!K934&gt;5,"Tidak valid",IF(Pengawas!K934&lt;1,"Tidak valid","OK")))</f>
        <v>-</v>
      </c>
      <c r="L934" s="25" t="str">
        <f>IF(Pengawas!L934="","-",IF(VALUE(LEFT(Pengawas!L934,1))&gt;1,"Tidak valid","OK"))</f>
        <v>-</v>
      </c>
      <c r="M934" s="25" t="str">
        <f>IF(Pengawas!M934="","-",IF(VALUE(LEFT(Pengawas!M934,1))&gt;1,"Tidak valid","OK"))</f>
        <v>-</v>
      </c>
      <c r="N934" s="25" t="str">
        <f>IF(Pengawas!N934="","-",IF(VALUE(LEFT(Pengawas!N934,2))&gt;31,"Tanggal tidak valid",IF(VALUE(LEFT(RIGHT(Pengawas!N934,7),2))&gt;12,"Bulan tidak valid",IF(VALUE(RIGHT(Pengawas!N934,4))&gt;2015,"Tahun cek lagi",IF(VALUE(RIGHT(Pengawas!N934,4))&lt;1930,"Tahun cek lagi","OK")))))</f>
        <v>-</v>
      </c>
      <c r="O934" s="26" t="str">
        <f>IF(Pengawas!O934="","-",IF(VALUE(LEFT(Pengawas!O934,2))&gt;31,"Tanggal tidak valid",IF(VALUE(LEFT(RIGHT(Pengawas!O934,7),2))&gt;12,"Bulan tidak valid",IF(VALUE(RIGHT(Pengawas!O934,4))&gt;2015,"Tahun cek lagi",IF(VALUE(RIGHT(Pengawas!O934,4))&lt;1930,"Tahun cek lagi","OK")))))</f>
        <v>-</v>
      </c>
      <c r="P934" s="26" t="str">
        <f>IF(Pengawas!P934="","-",IF(VALUE(LEFT(Pengawas!P934,2))&gt;31,"Tanggal tidak valid",IF(VALUE(LEFT(RIGHT(Pengawas!P934,7),2))&gt;12,"Bulan tidak valid",IF(VALUE(RIGHT(Pengawas!P934,4))&gt;2015,"Tahun cek lagi",IF(VALUE(RIGHT(Pengawas!P934,4))&lt;1930,"Tahun cek lagi","OK")))))</f>
        <v>-</v>
      </c>
      <c r="Q934" s="25" t="str">
        <f>IF(Pengawas!Q934="","-",IF(Pengawas!Q934&gt;3,"Tidak valid",IF(Pengawas!Q934&lt;1,"Tidak valid","OK")))</f>
        <v>-</v>
      </c>
      <c r="R934" s="25" t="str">
        <f>IF(Pengawas!R934="","-",IF(Pengawas!R934&gt;20000000,"Cek lagi",IF(Pengawas!R934&lt;50000,"Cek lagi","OK")))</f>
        <v>-</v>
      </c>
      <c r="S934" s="25" t="str">
        <f>IF(Pengawas!S934="","-",IF(Pengawas!S934&gt;3,"Tidak valid",IF(Pengawas!S934&lt;1,"Tidak valid","OK")))</f>
        <v>-</v>
      </c>
      <c r="T934" s="25" t="str">
        <f>IF(Pengawas!T934="","-",IF(Pengawas!T934&gt;6,"Tidak valid",IF(Pengawas!T934&lt;1,"Tidak valid","OK")))</f>
        <v>-</v>
      </c>
      <c r="U934" s="25" t="str">
        <f>IF(Pengawas!U934="","-",IF(Pengawas!U934&gt;4,"Tidak valid",IF(Pengawas!U934&lt;1,"Tidak valid","OK")))</f>
        <v>-</v>
      </c>
      <c r="V934" s="25" t="str">
        <f>IF(Pengawas!V934="","-",IF(Pengawas!V934&gt;2,"Tidak valid",IF(Pengawas!V934&lt;1,"Tidak valid","OK")))</f>
        <v>-</v>
      </c>
      <c r="W934" s="25" t="str">
        <f>IF(Pengawas!V934="","-",IF(Pengawas!V934=1,IF(Pengawas!W934="","Harap diisi","OK"),IF(Pengawas!V934=2,IF(Pengawas!W934="","Harap diisi","OK"),IF(Pengawas!V935&lt;1,"-",IF(Pengawas!V935&gt;2,"-","OK")))))</f>
        <v>-</v>
      </c>
      <c r="X934" s="25" t="str">
        <f>IF(Pengawas!V934="","-",IF(Pengawas!V934=1,IF(Pengawas!X934="","Harap diisi","OK"),IF(Pengawas!V934=2,IF(Pengawas!X934="","Harap diisi","OK"),IF(Pengawas!V935&lt;1,"-",IF(Pengawas!V935&gt;2,"-","OK")))))</f>
        <v>-</v>
      </c>
      <c r="Y934" s="25" t="str">
        <f>IF(Pengawas!V934="","-",IF(Pengawas!V934=1,IF(Pengawas!Y934="","Harap diisi","OK"),IF(Pengawas!V934=2,IF(Pengawas!Y934="","Harap diisi","OK"),IF(Pengawas!V935&lt;1,"-",IF(Pengawas!V935&gt;2,"-","OK")))))</f>
        <v>-</v>
      </c>
      <c r="Z934" s="25" t="str">
        <f>IF(Pengawas!V934="","-",IF(Pengawas!V934=1,IF(Pengawas!Z934="","Harap diisi","OK"),IF(Pengawas!V934=2,IF(Pengawas!Z934="","Harap diisi","OK"),IF(Pengawas!V935&lt;1,"-",IF(Pengawas!V935&gt;2,"-","OK")))))</f>
        <v>-</v>
      </c>
      <c r="AA934" s="25" t="str">
        <f>IF(Pengawas!V934="","-",IF(Pengawas!V934=1,IF(Pengawas!AA934="","Harap diisi","OK"),IF(Pengawas!V934=2,IF(Pengawas!AA934="","Harap diisi","OK"),IF(Pengawas!V935&lt;1,"-",IF(Pengawas!V935&gt;2,"-","OK")))))</f>
        <v>-</v>
      </c>
      <c r="AB934" s="25" t="str">
        <f>IF(Pengawas!V934="","-",IF(Pengawas!V934=1,IF(Pengawas!AB934="","Harap diisi","OK"),IF(Pengawas!V934=2,IF(Pengawas!AB934="","Harap diisi","OK"),IF(Pengawas!V935&lt;1,"-",IF(Pengawas!V935&gt;2,"-","OK")))))</f>
        <v>-</v>
      </c>
      <c r="AC934" s="25" t="str">
        <f>IF(Pengawas!V934="","-",IF(Pengawas!V934=1,IF(Pengawas!AC934="","Harap diisi","OK"),IF(Pengawas!V934=2,IF(Pengawas!AC934="","Harap diisi","OK"),IF(Pengawas!V935&lt;1,"-",IF(Pengawas!V935&gt;2,"-","OK")))))</f>
        <v>-</v>
      </c>
      <c r="AD934" s="25" t="str">
        <f>IF(Pengawas!V934="","-",IF(Pengawas!V934=1,IF(Pengawas!AD934="","OK","Harap dikosongkan"),IF(Pengawas!V934=2,IF(Pengawas!AD934="","Harap diisi","OK"),IF(Pengawas!V935&lt;1,"-",IF(Pengawas!V935&gt;2,"-","OK")))))</f>
        <v>-</v>
      </c>
      <c r="AE934" s="25" t="str">
        <f>IF(Pengawas!V934="","-",IF(Pengawas!V934=1,IF(Pengawas!AE934="","OK","Harap dikosongkan"),IF(Pengawas!V934=2,IF(Pengawas!AE934="","Harap diisi","OK"),IF(Pengawas!V935&lt;1,"-",IF(Pengawas!V935&gt;2,"-","OK")))))</f>
        <v>-</v>
      </c>
      <c r="AF934" s="25" t="str">
        <f>IF(Pengawas!V934="","-",IF(Pengawas!V934=1,IF(Pengawas!AF934="","OK","Harap dikosongkan"),IF(Pengawas!V934=2,IF(Pengawas!AF934="","Harap diisi","OK"),IF(Pengawas!V935&lt;1,"-",IF(Pengawas!V935&gt;2,"-","OK")))))</f>
        <v>-</v>
      </c>
      <c r="AG934" s="25" t="str">
        <f>IF(Pengawas!V934="","-",IF(Pengawas!V934=1,IF(Pengawas!AG934="","OK","Harap dikosongkan"),IF(Pengawas!V934=2,IF(Pengawas!AG934="","Harap diisi","OK"),IF(Pengawas!V935&lt;1,"-",IF(Pengawas!V935&gt;2,"-","OK")))))</f>
        <v>-</v>
      </c>
      <c r="AH934" s="25" t="str">
        <f>IF(Pengawas!V934="","-",IF(Pengawas!V934=1,IF(Pengawas!AH934="","OK","Harap dikosongkan"),IF(Pengawas!V934=2,IF(Pengawas!AH934="","Harap diisi","OK"),IF(Pengawas!V935&lt;1,"-",IF(Pengawas!V935&gt;2,"-","OK")))))</f>
        <v>-</v>
      </c>
      <c r="AI934" s="25" t="str">
        <f>IF(Pengawas!V934="","-",IF(Pengawas!V934=1,IF(Pengawas!AI934="","OK","Harap dikosongkan"),IF(Pengawas!V934=2,IF(Pengawas!AI934="","Harap diisi","OK"),IF(Pengawas!V935&lt;1,"-",IF(Pengawas!V935&gt;2,"-","OK")))))</f>
        <v>-</v>
      </c>
      <c r="AJ934" s="25" t="str">
        <f>IF(Pengawas!V934="","-",IF(Pengawas!V934=1,IF(Pengawas!AJ934="","OK","Harap dikosongkan"),IF(Pengawas!V934=2,IF(Pengawas!AJ934="","Harap diisi","OK"),IF(Pengawas!V935&lt;1,"-",IF(Pengawas!V935&gt;2,"-","OK")))))</f>
        <v>-</v>
      </c>
      <c r="AK934" s="25" t="str">
        <f>IF(Pengawas!V934="","-",IF(Pengawas!V934=1,IF(Pengawas!AK934="","OK","Harap dikosongkan"),IF(Pengawas!V934=2,IF(Pengawas!AK934="","Harap diisi","OK"),IF(Pengawas!V935&lt;1,"-",IF(Pengawas!V935&gt;2,"-","OK")))))</f>
        <v>-</v>
      </c>
      <c r="AL934" s="25" t="str">
        <f>IF(Pengawas!AL934="","-",IF(Pengawas!AL934&gt;3,"Tidak valid",IF(Pengawas!AL934&lt;1,"Tidak valid","OK")))</f>
        <v>-</v>
      </c>
      <c r="AM934" s="25" t="str">
        <f>IF(Pengawas!AL934="",IF(Pengawas!AM934="","-","Harap dikosongkan"),IF(Pengawas!AL934&lt;&gt;1,IF(Pengawas!AM934="","OK","Harap dikosongkan"),IF(Pengawas!AM934="","Harap diisi",IF(Pengawas!AM934&gt;2015,"Cek lagi",IF(Pengawas!AM934&lt;2005,"Cek lagi","OK")))))</f>
        <v>-</v>
      </c>
      <c r="AN934" s="25" t="str">
        <f>IF(Pengawas!AL934="",IF(Pengawas!AN934="","-","Harap dikosongkan"),IF(Pengawas!AL934&lt;&gt;1,IF(Pengawas!AN934="","OK","Harap dikosongkan"),IF(Pengawas!AN934="","Harap diisi",IF(VALUE(Pengawas!AN934)&gt;33,"Tidak valid",IF(VALUE(Pengawas!AN934)&lt;1,"Tidak valid","OK")))))</f>
        <v>-</v>
      </c>
      <c r="AO934" s="25" t="str">
        <f>IF(Pengawas!AL934="",IF(Pengawas!AO934="","-","Harap dikosongkan"),IF(Pengawas!AL934&lt;&gt;1,IF(Pengawas!AO934="","OK","Harap dikosongkan"),IF(Pengawas!AO934="","Harap diisi",IF(Pengawas!AO934&gt;1,"Tidak valid","OK"))))</f>
        <v>-</v>
      </c>
      <c r="AP934" s="25" t="str">
        <f>IF(Pengawas!AL934&gt;1,"OK",IF(Pengawas!AO934="",IF(Pengawas!AP934="","-","Kolom AO cek lagi"),IF(Pengawas!AO934=0,IF(Pengawas!AP934="","OK","Harap dikosongkan"),IF(Pengawas!AP934="","Harap diisi",IF(LEN(Pengawas!AP934)&lt;12,"Tidak valid",IF(LEN(Pengawas!AP934)&gt;14,"Tidak valid","OK"))))))</f>
        <v>-</v>
      </c>
      <c r="AQ934" s="26" t="str">
        <f>IF(Pengawas!AL934&gt;1,"OK",IF(Pengawas!AO934="",IF(Pengawas!AQ934="","-","Kolom AO cek lagi"),IF(Pengawas!AO934=0,IF(Pengawas!AQ934="","OK","Harap dikosongkan"),IF(Pengawas!AQ934="","Harap diisi",IF(LEN(Pengawas!AQ934)&lt;5,"Cek lagi","OK")))))</f>
        <v>-</v>
      </c>
      <c r="AR934" s="26" t="str">
        <f>IF(Pengawas!AL934&gt;1,"OK",IF(Pengawas!AO934="",IF(Pengawas!AR934="","-","Kolom AT cek lagi"),IF(Pengawas!AO934=0,IF(Pengawas!AR934="","OK","Harap dikosongkan"),IF(Pengawas!AR934="","Harap diisi",IF(VALUE(LEFT(Pengawas!AR934,2))&gt;31,"Tanggal tidak valid",IF(VALUE(LEFT(RIGHT(Pengawas!AR934,7),2))&gt;12,"Bulan tidak valid",IF(VALUE(RIGHT(Pengawas!AR934,4))&gt;2016,"Tahun cek lagi",IF(VALUE(RIGHT(Pengawas!AR934,4))&lt;2005,"Tahun cek lagi","OK"))))))))</f>
        <v>-</v>
      </c>
      <c r="AS934" s="25" t="str">
        <f>IF(Pengawas!AP934="",IF(Pengawas!AS934="","-","Harap dikosongkan"),IF(Pengawas!AP934&lt;&gt;"",IF(Pengawas!AS934="","Harap diisi",IF(Pengawas!AS934&gt;1,"Tidak valid","OK"))))</f>
        <v>-</v>
      </c>
      <c r="AT934" s="25" t="str">
        <f>IF(Pengawas!AS934="",IF(Pengawas!AT934="","-","Harap dikosongkan"),IF(Pengawas!AS934&lt;&gt;1,IF(Pengawas!AT934="","OK","Harap dikosongkan"),IF(Pengawas!AS934="",IF(Pengawas!AT934="","-","Harap dikosongkan"),IF(Pengawas!AS934=0,IF(Pengawas!AT934="","OK","Harap dikosongkan"),IF(Pengawas!AT934="","Harap diisi",IF(Pengawas!AT934&gt;2016,"Cek lagi",IF(Pengawas!AT934&lt;2005,"Cek lagi",IF(Pengawas!AM934&gt;Pengawas!AT934,"Cek lagi dengan Kolom AL","OK"))))))))</f>
        <v>-</v>
      </c>
      <c r="AU934" s="25" t="str">
        <f>IF(Pengawas!AS934="",IF(Pengawas!AU934="","-","Harap dikosongkan"),IF(Pengawas!AS934&lt;&gt;1,IF(Pengawas!AU934="","OK","Harap dikosongkan"),IF(Pengawas!AS934="",IF(Pengawas!AU934="","-","Harap dikosongkan"),IF(Pengawas!AS934=0,IF(Pengawas!AU934="","OK","Harap dikosongkan"),IF(Pengawas!AU934="","Harap diisi",IF(Pengawas!AU934&gt;20000000,"Cek lagi",IF(Pengawas!AU934&lt;100000,"Cek lagi","OK")))))))</f>
        <v>-</v>
      </c>
      <c r="AV934" s="25" t="str">
        <f>IF(Pengawas!AV934="","-",IF(Pengawas!AV934&gt;3,"Tidak valid","OK"))</f>
        <v>-</v>
      </c>
      <c r="AW934" s="25" t="str">
        <f>IF(Pengawas!AV934="",IF(Pengawas!AW934="","-","Harap dikosongkan"),IF(Pengawas!AV934=0,IF(Pengawas!AW934="","OK","Harap dikosongkan"),IF(Pengawas!AV934&gt;0,IF(Pengawas!AW934="","Harap diisi",IF(Pengawas!AW934&gt;2015,"Tidak valid","OK")))))</f>
        <v>-</v>
      </c>
      <c r="AX934" s="25" t="str">
        <f>IF(Pengawas!AV934="",IF(Pengawas!AX934="","-","Harap dikosongkan"),IF(Pengawas!AV934=0,IF(Pengawas!AX934="","OK","Harap dikosongkan"),IF(Pengawas!AV934&gt;0,IF(Pengawas!AX934="","Harap diisi",IF(Pengawas!AX934="","-",IF(Pengawas!AX934&gt;1,"Tidak valid","OK"))))))</f>
        <v>-</v>
      </c>
      <c r="AY934" s="25" t="str">
        <f>IF(Pengawas!AY934="","-",IF(Pengawas!AY934&gt;2,"Tidak valid","OK"))</f>
        <v>-</v>
      </c>
      <c r="AZ934" s="25" t="str">
        <f>IF(Pengawas!AY934="",IF(Pengawas!AZ934="","-","Harap dikosongkan"),IF(Pengawas!AY934=0,IF(Pengawas!AZ934="","OK","Harap dikosongkan"),IF(Pengawas!AZ934="","Harap diisi",IF(Pengawas!AZ934&gt;2015,"Cek lagi",IF(Pengawas!AZ934&lt;2000,"Cek lagi","OK")))))</f>
        <v>-</v>
      </c>
      <c r="BA934" s="25" t="str">
        <f>IF(Pengawas!BA934="","-",IF(LEN(Pengawas!BA934)&lt;5,"Cek lagi","OK"))</f>
        <v>-</v>
      </c>
      <c r="BB934" s="25" t="str">
        <f>IF(Pengawas!BB934="","-",IF(LEN(Pengawas!BB934)&lt;4,"Cek lagi","OK"))</f>
        <v>-</v>
      </c>
      <c r="BC934" s="25" t="str">
        <f>IF(Pengawas!BC934="","-",IF(LEN(Pengawas!BC934)&lt;4,"Cek lagi","OK"))</f>
        <v>-</v>
      </c>
      <c r="BD934" s="25" t="str">
        <f>IF(Pengawas!BD934="","-",IF(LEN(Pengawas!BD934)&lt;4,"Cek lagi","OK"))</f>
        <v>-</v>
      </c>
      <c r="BE934" s="25" t="str">
        <f>IF(Pengawas!BE934="","-",IF(LEN(Pengawas!BE934)&lt;4,"Cek lagi","OK"))</f>
        <v>-</v>
      </c>
      <c r="BF934" s="25" t="str">
        <f>IF(Pengawas!BF934="","-",IF(LEN(Pengawas!BF934)&lt;&gt;5,"Tidak valid","OK"))</f>
        <v>-</v>
      </c>
      <c r="BG934" s="25" t="str">
        <f>IF(Pengawas!BG934="","-",IF(LEN(Pengawas!BG934)&lt;9,"Cek lagi",IF(LEN(Pengawas!BG934)&gt;14,"Cek lagi","OK")))</f>
        <v>-</v>
      </c>
    </row>
    <row r="935" spans="1:59" ht="15" customHeight="1" x14ac:dyDescent="0.2">
      <c r="A935" s="25" t="str">
        <f>IF(Pengawas!A935="","-",IF(LEN(Pengawas!A935)&lt;4,"Cek lagi","OK"))</f>
        <v>-</v>
      </c>
      <c r="B935" s="25" t="str">
        <f>IF(Pengawas!B935="","-",IF(LEN(Pengawas!B935)&lt;4,"Cek lagi","OK"))</f>
        <v>-</v>
      </c>
      <c r="C935" s="25" t="str">
        <f>IF(Pengawas!C935="","-",IF(LEN(Pengawas!C935)&lt;&gt;18,"Tidak valid","OK"))</f>
        <v>-</v>
      </c>
      <c r="D935" s="25" t="str">
        <f>IF(Pengawas!D935="","-",IF(LEN(Pengawas!D935)&lt;&gt;16,"Tidak valid","OK"))</f>
        <v>-</v>
      </c>
      <c r="E935" s="25" t="str">
        <f>IF(Pengawas!E935="","-",IF(LEN(Pengawas!E935)&lt;4,"Cek lagi","OK"))</f>
        <v>-</v>
      </c>
      <c r="F935" s="25" t="str">
        <f>IF(Pengawas!F935="","-",IF(LEN(Pengawas!F935)&lt;&gt;16,"Tidak valid","OK"))</f>
        <v>-</v>
      </c>
      <c r="G935" s="25" t="str">
        <f>IF(Pengawas!G935="","-",IF(LEN(Pengawas!G935)&lt;4,"Cek lagi","OK"))</f>
        <v>-</v>
      </c>
      <c r="H935" s="26" t="str">
        <f>IF(Pengawas!H935="","-",IF(VALUE(LEFT(Pengawas!H935,2))&gt;31,"Tanggal tidak valid",IF(VALUE(LEFT(RIGHT(Pengawas!H935,7),2))&gt;12,"Bulan tidak valid",IF(VALUE(RIGHT(Pengawas!H935,4))&gt;1990,"Umur terlalu muda",IF(VALUE(RIGHT(Pengawas!H935,4))&lt;1955,"Umur terlalu tua","OK")))))</f>
        <v>-</v>
      </c>
      <c r="I935" s="25" t="str">
        <f>IF(Pengawas!I935="","-",IF(Pengawas!I935="L","OK",IF(Pengawas!I935="P","OK","Tidak valid")))</f>
        <v>-</v>
      </c>
      <c r="J935" s="25" t="str">
        <f>IF(Pengawas!J935="","-",IF(LEN(Pengawas!J935)&lt;4,"Cek lagi","OK"))</f>
        <v>-</v>
      </c>
      <c r="K935" s="25" t="str">
        <f>IF(Pengawas!K935="","-",IF(Pengawas!K935&gt;5,"Tidak valid",IF(Pengawas!K935&lt;1,"Tidak valid","OK")))</f>
        <v>-</v>
      </c>
      <c r="L935" s="25" t="str">
        <f>IF(Pengawas!L935="","-",IF(VALUE(LEFT(Pengawas!L935,1))&gt;1,"Tidak valid","OK"))</f>
        <v>-</v>
      </c>
      <c r="M935" s="25" t="str">
        <f>IF(Pengawas!M935="","-",IF(VALUE(LEFT(Pengawas!M935,1))&gt;1,"Tidak valid","OK"))</f>
        <v>-</v>
      </c>
      <c r="N935" s="25" t="str">
        <f>IF(Pengawas!N935="","-",IF(VALUE(LEFT(Pengawas!N935,2))&gt;31,"Tanggal tidak valid",IF(VALUE(LEFT(RIGHT(Pengawas!N935,7),2))&gt;12,"Bulan tidak valid",IF(VALUE(RIGHT(Pengawas!N935,4))&gt;2015,"Tahun cek lagi",IF(VALUE(RIGHT(Pengawas!N935,4))&lt;1930,"Tahun cek lagi","OK")))))</f>
        <v>-</v>
      </c>
      <c r="O935" s="26" t="str">
        <f>IF(Pengawas!O935="","-",IF(VALUE(LEFT(Pengawas!O935,2))&gt;31,"Tanggal tidak valid",IF(VALUE(LEFT(RIGHT(Pengawas!O935,7),2))&gt;12,"Bulan tidak valid",IF(VALUE(RIGHT(Pengawas!O935,4))&gt;2015,"Tahun cek lagi",IF(VALUE(RIGHT(Pengawas!O935,4))&lt;1930,"Tahun cek lagi","OK")))))</f>
        <v>-</v>
      </c>
      <c r="P935" s="26" t="str">
        <f>IF(Pengawas!P935="","-",IF(VALUE(LEFT(Pengawas!P935,2))&gt;31,"Tanggal tidak valid",IF(VALUE(LEFT(RIGHT(Pengawas!P935,7),2))&gt;12,"Bulan tidak valid",IF(VALUE(RIGHT(Pengawas!P935,4))&gt;2015,"Tahun cek lagi",IF(VALUE(RIGHT(Pengawas!P935,4))&lt;1930,"Tahun cek lagi","OK")))))</f>
        <v>-</v>
      </c>
      <c r="Q935" s="25" t="str">
        <f>IF(Pengawas!Q935="","-",IF(Pengawas!Q935&gt;3,"Tidak valid",IF(Pengawas!Q935&lt;1,"Tidak valid","OK")))</f>
        <v>-</v>
      </c>
      <c r="R935" s="25" t="str">
        <f>IF(Pengawas!R935="","-",IF(Pengawas!R935&gt;20000000,"Cek lagi",IF(Pengawas!R935&lt;50000,"Cek lagi","OK")))</f>
        <v>-</v>
      </c>
      <c r="S935" s="25" t="str">
        <f>IF(Pengawas!S935="","-",IF(Pengawas!S935&gt;3,"Tidak valid",IF(Pengawas!S935&lt;1,"Tidak valid","OK")))</f>
        <v>-</v>
      </c>
      <c r="T935" s="25" t="str">
        <f>IF(Pengawas!T935="","-",IF(Pengawas!T935&gt;6,"Tidak valid",IF(Pengawas!T935&lt;1,"Tidak valid","OK")))</f>
        <v>-</v>
      </c>
      <c r="U935" s="25" t="str">
        <f>IF(Pengawas!U935="","-",IF(Pengawas!U935&gt;4,"Tidak valid",IF(Pengawas!U935&lt;1,"Tidak valid","OK")))</f>
        <v>-</v>
      </c>
      <c r="V935" s="25" t="str">
        <f>IF(Pengawas!V935="","-",IF(Pengawas!V935&gt;2,"Tidak valid",IF(Pengawas!V935&lt;1,"Tidak valid","OK")))</f>
        <v>-</v>
      </c>
      <c r="W935" s="25" t="str">
        <f>IF(Pengawas!V935="","-",IF(Pengawas!V935=1,IF(Pengawas!W935="","Harap diisi","OK"),IF(Pengawas!V935=2,IF(Pengawas!W935="","Harap diisi","OK"),IF(Pengawas!V936&lt;1,"-",IF(Pengawas!V936&gt;2,"-","OK")))))</f>
        <v>-</v>
      </c>
      <c r="X935" s="25" t="str">
        <f>IF(Pengawas!V935="","-",IF(Pengawas!V935=1,IF(Pengawas!X935="","Harap diisi","OK"),IF(Pengawas!V935=2,IF(Pengawas!X935="","Harap diisi","OK"),IF(Pengawas!V936&lt;1,"-",IF(Pengawas!V936&gt;2,"-","OK")))))</f>
        <v>-</v>
      </c>
      <c r="Y935" s="25" t="str">
        <f>IF(Pengawas!V935="","-",IF(Pengawas!V935=1,IF(Pengawas!Y935="","Harap diisi","OK"),IF(Pengawas!V935=2,IF(Pengawas!Y935="","Harap diisi","OK"),IF(Pengawas!V936&lt;1,"-",IF(Pengawas!V936&gt;2,"-","OK")))))</f>
        <v>-</v>
      </c>
      <c r="Z935" s="25" t="str">
        <f>IF(Pengawas!V935="","-",IF(Pengawas!V935=1,IF(Pengawas!Z935="","Harap diisi","OK"),IF(Pengawas!V935=2,IF(Pengawas!Z935="","Harap diisi","OK"),IF(Pengawas!V936&lt;1,"-",IF(Pengawas!V936&gt;2,"-","OK")))))</f>
        <v>-</v>
      </c>
      <c r="AA935" s="25" t="str">
        <f>IF(Pengawas!V935="","-",IF(Pengawas!V935=1,IF(Pengawas!AA935="","Harap diisi","OK"),IF(Pengawas!V935=2,IF(Pengawas!AA935="","Harap diisi","OK"),IF(Pengawas!V936&lt;1,"-",IF(Pengawas!V936&gt;2,"-","OK")))))</f>
        <v>-</v>
      </c>
      <c r="AB935" s="25" t="str">
        <f>IF(Pengawas!V935="","-",IF(Pengawas!V935=1,IF(Pengawas!AB935="","Harap diisi","OK"),IF(Pengawas!V935=2,IF(Pengawas!AB935="","Harap diisi","OK"),IF(Pengawas!V936&lt;1,"-",IF(Pengawas!V936&gt;2,"-","OK")))))</f>
        <v>-</v>
      </c>
      <c r="AC935" s="25" t="str">
        <f>IF(Pengawas!V935="","-",IF(Pengawas!V935=1,IF(Pengawas!AC935="","Harap diisi","OK"),IF(Pengawas!V935=2,IF(Pengawas!AC935="","Harap diisi","OK"),IF(Pengawas!V936&lt;1,"-",IF(Pengawas!V936&gt;2,"-","OK")))))</f>
        <v>-</v>
      </c>
      <c r="AD935" s="25" t="str">
        <f>IF(Pengawas!V935="","-",IF(Pengawas!V935=1,IF(Pengawas!AD935="","OK","Harap dikosongkan"),IF(Pengawas!V935=2,IF(Pengawas!AD935="","Harap diisi","OK"),IF(Pengawas!V936&lt;1,"-",IF(Pengawas!V936&gt;2,"-","OK")))))</f>
        <v>-</v>
      </c>
      <c r="AE935" s="25" t="str">
        <f>IF(Pengawas!V935="","-",IF(Pengawas!V935=1,IF(Pengawas!AE935="","OK","Harap dikosongkan"),IF(Pengawas!V935=2,IF(Pengawas!AE935="","Harap diisi","OK"),IF(Pengawas!V936&lt;1,"-",IF(Pengawas!V936&gt;2,"-","OK")))))</f>
        <v>-</v>
      </c>
      <c r="AF935" s="25" t="str">
        <f>IF(Pengawas!V935="","-",IF(Pengawas!V935=1,IF(Pengawas!AF935="","OK","Harap dikosongkan"),IF(Pengawas!V935=2,IF(Pengawas!AF935="","Harap diisi","OK"),IF(Pengawas!V936&lt;1,"-",IF(Pengawas!V936&gt;2,"-","OK")))))</f>
        <v>-</v>
      </c>
      <c r="AG935" s="25" t="str">
        <f>IF(Pengawas!V935="","-",IF(Pengawas!V935=1,IF(Pengawas!AG935="","OK","Harap dikosongkan"),IF(Pengawas!V935=2,IF(Pengawas!AG935="","Harap diisi","OK"),IF(Pengawas!V936&lt;1,"-",IF(Pengawas!V936&gt;2,"-","OK")))))</f>
        <v>-</v>
      </c>
      <c r="AH935" s="25" t="str">
        <f>IF(Pengawas!V935="","-",IF(Pengawas!V935=1,IF(Pengawas!AH935="","OK","Harap dikosongkan"),IF(Pengawas!V935=2,IF(Pengawas!AH935="","Harap diisi","OK"),IF(Pengawas!V936&lt;1,"-",IF(Pengawas!V936&gt;2,"-","OK")))))</f>
        <v>-</v>
      </c>
      <c r="AI935" s="25" t="str">
        <f>IF(Pengawas!V935="","-",IF(Pengawas!V935=1,IF(Pengawas!AI935="","OK","Harap dikosongkan"),IF(Pengawas!V935=2,IF(Pengawas!AI935="","Harap diisi","OK"),IF(Pengawas!V936&lt;1,"-",IF(Pengawas!V936&gt;2,"-","OK")))))</f>
        <v>-</v>
      </c>
      <c r="AJ935" s="25" t="str">
        <f>IF(Pengawas!V935="","-",IF(Pengawas!V935=1,IF(Pengawas!AJ935="","OK","Harap dikosongkan"),IF(Pengawas!V935=2,IF(Pengawas!AJ935="","Harap diisi","OK"),IF(Pengawas!V936&lt;1,"-",IF(Pengawas!V936&gt;2,"-","OK")))))</f>
        <v>-</v>
      </c>
      <c r="AK935" s="25" t="str">
        <f>IF(Pengawas!V935="","-",IF(Pengawas!V935=1,IF(Pengawas!AK935="","OK","Harap dikosongkan"),IF(Pengawas!V935=2,IF(Pengawas!AK935="","Harap diisi","OK"),IF(Pengawas!V936&lt;1,"-",IF(Pengawas!V936&gt;2,"-","OK")))))</f>
        <v>-</v>
      </c>
      <c r="AL935" s="25" t="str">
        <f>IF(Pengawas!AL935="","-",IF(Pengawas!AL935&gt;3,"Tidak valid",IF(Pengawas!AL935&lt;1,"Tidak valid","OK")))</f>
        <v>-</v>
      </c>
      <c r="AM935" s="25" t="str">
        <f>IF(Pengawas!AL935="",IF(Pengawas!AM935="","-","Harap dikosongkan"),IF(Pengawas!AL935&lt;&gt;1,IF(Pengawas!AM935="","OK","Harap dikosongkan"),IF(Pengawas!AM935="","Harap diisi",IF(Pengawas!AM935&gt;2015,"Cek lagi",IF(Pengawas!AM935&lt;2005,"Cek lagi","OK")))))</f>
        <v>-</v>
      </c>
      <c r="AN935" s="25" t="str">
        <f>IF(Pengawas!AL935="",IF(Pengawas!AN935="","-","Harap dikosongkan"),IF(Pengawas!AL935&lt;&gt;1,IF(Pengawas!AN935="","OK","Harap dikosongkan"),IF(Pengawas!AN935="","Harap diisi",IF(VALUE(Pengawas!AN935)&gt;33,"Tidak valid",IF(VALUE(Pengawas!AN935)&lt;1,"Tidak valid","OK")))))</f>
        <v>-</v>
      </c>
      <c r="AO935" s="25" t="str">
        <f>IF(Pengawas!AL935="",IF(Pengawas!AO935="","-","Harap dikosongkan"),IF(Pengawas!AL935&lt;&gt;1,IF(Pengawas!AO935="","OK","Harap dikosongkan"),IF(Pengawas!AO935="","Harap diisi",IF(Pengawas!AO935&gt;1,"Tidak valid","OK"))))</f>
        <v>-</v>
      </c>
      <c r="AP935" s="25" t="str">
        <f>IF(Pengawas!AL935&gt;1,"OK",IF(Pengawas!AO935="",IF(Pengawas!AP935="","-","Kolom AO cek lagi"),IF(Pengawas!AO935=0,IF(Pengawas!AP935="","OK","Harap dikosongkan"),IF(Pengawas!AP935="","Harap diisi",IF(LEN(Pengawas!AP935)&lt;12,"Tidak valid",IF(LEN(Pengawas!AP935)&gt;14,"Tidak valid","OK"))))))</f>
        <v>-</v>
      </c>
      <c r="AQ935" s="26" t="str">
        <f>IF(Pengawas!AL935&gt;1,"OK",IF(Pengawas!AO935="",IF(Pengawas!AQ935="","-","Kolom AO cek lagi"),IF(Pengawas!AO935=0,IF(Pengawas!AQ935="","OK","Harap dikosongkan"),IF(Pengawas!AQ935="","Harap diisi",IF(LEN(Pengawas!AQ935)&lt;5,"Cek lagi","OK")))))</f>
        <v>-</v>
      </c>
      <c r="AR935" s="26" t="str">
        <f>IF(Pengawas!AL935&gt;1,"OK",IF(Pengawas!AO935="",IF(Pengawas!AR935="","-","Kolom AT cek lagi"),IF(Pengawas!AO935=0,IF(Pengawas!AR935="","OK","Harap dikosongkan"),IF(Pengawas!AR935="","Harap diisi",IF(VALUE(LEFT(Pengawas!AR935,2))&gt;31,"Tanggal tidak valid",IF(VALUE(LEFT(RIGHT(Pengawas!AR935,7),2))&gt;12,"Bulan tidak valid",IF(VALUE(RIGHT(Pengawas!AR935,4))&gt;2016,"Tahun cek lagi",IF(VALUE(RIGHT(Pengawas!AR935,4))&lt;2005,"Tahun cek lagi","OK"))))))))</f>
        <v>-</v>
      </c>
      <c r="AS935" s="25" t="str">
        <f>IF(Pengawas!AP935="",IF(Pengawas!AS935="","-","Harap dikosongkan"),IF(Pengawas!AP935&lt;&gt;"",IF(Pengawas!AS935="","Harap diisi",IF(Pengawas!AS935&gt;1,"Tidak valid","OK"))))</f>
        <v>-</v>
      </c>
      <c r="AT935" s="25" t="str">
        <f>IF(Pengawas!AS935="",IF(Pengawas!AT935="","-","Harap dikosongkan"),IF(Pengawas!AS935&lt;&gt;1,IF(Pengawas!AT935="","OK","Harap dikosongkan"),IF(Pengawas!AS935="",IF(Pengawas!AT935="","-","Harap dikosongkan"),IF(Pengawas!AS935=0,IF(Pengawas!AT935="","OK","Harap dikosongkan"),IF(Pengawas!AT935="","Harap diisi",IF(Pengawas!AT935&gt;2016,"Cek lagi",IF(Pengawas!AT935&lt;2005,"Cek lagi",IF(Pengawas!AM935&gt;Pengawas!AT935,"Cek lagi dengan Kolom AL","OK"))))))))</f>
        <v>-</v>
      </c>
      <c r="AU935" s="25" t="str">
        <f>IF(Pengawas!AS935="",IF(Pengawas!AU935="","-","Harap dikosongkan"),IF(Pengawas!AS935&lt;&gt;1,IF(Pengawas!AU935="","OK","Harap dikosongkan"),IF(Pengawas!AS935="",IF(Pengawas!AU935="","-","Harap dikosongkan"),IF(Pengawas!AS935=0,IF(Pengawas!AU935="","OK","Harap dikosongkan"),IF(Pengawas!AU935="","Harap diisi",IF(Pengawas!AU935&gt;20000000,"Cek lagi",IF(Pengawas!AU935&lt;100000,"Cek lagi","OK")))))))</f>
        <v>-</v>
      </c>
      <c r="AV935" s="25" t="str">
        <f>IF(Pengawas!AV935="","-",IF(Pengawas!AV935&gt;3,"Tidak valid","OK"))</f>
        <v>-</v>
      </c>
      <c r="AW935" s="25" t="str">
        <f>IF(Pengawas!AV935="",IF(Pengawas!AW935="","-","Harap dikosongkan"),IF(Pengawas!AV935=0,IF(Pengawas!AW935="","OK","Harap dikosongkan"),IF(Pengawas!AV935&gt;0,IF(Pengawas!AW935="","Harap diisi",IF(Pengawas!AW935&gt;2015,"Tidak valid","OK")))))</f>
        <v>-</v>
      </c>
      <c r="AX935" s="25" t="str">
        <f>IF(Pengawas!AV935="",IF(Pengawas!AX935="","-","Harap dikosongkan"),IF(Pengawas!AV935=0,IF(Pengawas!AX935="","OK","Harap dikosongkan"),IF(Pengawas!AV935&gt;0,IF(Pengawas!AX935="","Harap diisi",IF(Pengawas!AX935="","-",IF(Pengawas!AX935&gt;1,"Tidak valid","OK"))))))</f>
        <v>-</v>
      </c>
      <c r="AY935" s="25" t="str">
        <f>IF(Pengawas!AY935="","-",IF(Pengawas!AY935&gt;2,"Tidak valid","OK"))</f>
        <v>-</v>
      </c>
      <c r="AZ935" s="25" t="str">
        <f>IF(Pengawas!AY935="",IF(Pengawas!AZ935="","-","Harap dikosongkan"),IF(Pengawas!AY935=0,IF(Pengawas!AZ935="","OK","Harap dikosongkan"),IF(Pengawas!AZ935="","Harap diisi",IF(Pengawas!AZ935&gt;2015,"Cek lagi",IF(Pengawas!AZ935&lt;2000,"Cek lagi","OK")))))</f>
        <v>-</v>
      </c>
      <c r="BA935" s="25" t="str">
        <f>IF(Pengawas!BA935="","-",IF(LEN(Pengawas!BA935)&lt;5,"Cek lagi","OK"))</f>
        <v>-</v>
      </c>
      <c r="BB935" s="25" t="str">
        <f>IF(Pengawas!BB935="","-",IF(LEN(Pengawas!BB935)&lt;4,"Cek lagi","OK"))</f>
        <v>-</v>
      </c>
      <c r="BC935" s="25" t="str">
        <f>IF(Pengawas!BC935="","-",IF(LEN(Pengawas!BC935)&lt;4,"Cek lagi","OK"))</f>
        <v>-</v>
      </c>
      <c r="BD935" s="25" t="str">
        <f>IF(Pengawas!BD935="","-",IF(LEN(Pengawas!BD935)&lt;4,"Cek lagi","OK"))</f>
        <v>-</v>
      </c>
      <c r="BE935" s="25" t="str">
        <f>IF(Pengawas!BE935="","-",IF(LEN(Pengawas!BE935)&lt;4,"Cek lagi","OK"))</f>
        <v>-</v>
      </c>
      <c r="BF935" s="25" t="str">
        <f>IF(Pengawas!BF935="","-",IF(LEN(Pengawas!BF935)&lt;&gt;5,"Tidak valid","OK"))</f>
        <v>-</v>
      </c>
      <c r="BG935" s="25" t="str">
        <f>IF(Pengawas!BG935="","-",IF(LEN(Pengawas!BG935)&lt;9,"Cek lagi",IF(LEN(Pengawas!BG935)&gt;14,"Cek lagi","OK")))</f>
        <v>-</v>
      </c>
    </row>
    <row r="936" spans="1:59" ht="15" customHeight="1" x14ac:dyDescent="0.2">
      <c r="A936" s="25" t="str">
        <f>IF(Pengawas!A936="","-",IF(LEN(Pengawas!A936)&lt;4,"Cek lagi","OK"))</f>
        <v>-</v>
      </c>
      <c r="B936" s="25" t="str">
        <f>IF(Pengawas!B936="","-",IF(LEN(Pengawas!B936)&lt;4,"Cek lagi","OK"))</f>
        <v>-</v>
      </c>
      <c r="C936" s="25" t="str">
        <f>IF(Pengawas!C936="","-",IF(LEN(Pengawas!C936)&lt;&gt;18,"Tidak valid","OK"))</f>
        <v>-</v>
      </c>
      <c r="D936" s="25" t="str">
        <f>IF(Pengawas!D936="","-",IF(LEN(Pengawas!D936)&lt;&gt;16,"Tidak valid","OK"))</f>
        <v>-</v>
      </c>
      <c r="E936" s="25" t="str">
        <f>IF(Pengawas!E936="","-",IF(LEN(Pengawas!E936)&lt;4,"Cek lagi","OK"))</f>
        <v>-</v>
      </c>
      <c r="F936" s="25" t="str">
        <f>IF(Pengawas!F936="","-",IF(LEN(Pengawas!F936)&lt;&gt;16,"Tidak valid","OK"))</f>
        <v>-</v>
      </c>
      <c r="G936" s="25" t="str">
        <f>IF(Pengawas!G936="","-",IF(LEN(Pengawas!G936)&lt;4,"Cek lagi","OK"))</f>
        <v>-</v>
      </c>
      <c r="H936" s="26" t="str">
        <f>IF(Pengawas!H936="","-",IF(VALUE(LEFT(Pengawas!H936,2))&gt;31,"Tanggal tidak valid",IF(VALUE(LEFT(RIGHT(Pengawas!H936,7),2))&gt;12,"Bulan tidak valid",IF(VALUE(RIGHT(Pengawas!H936,4))&gt;1990,"Umur terlalu muda",IF(VALUE(RIGHT(Pengawas!H936,4))&lt;1955,"Umur terlalu tua","OK")))))</f>
        <v>-</v>
      </c>
      <c r="I936" s="25" t="str">
        <f>IF(Pengawas!I936="","-",IF(Pengawas!I936="L","OK",IF(Pengawas!I936="P","OK","Tidak valid")))</f>
        <v>-</v>
      </c>
      <c r="J936" s="25" t="str">
        <f>IF(Pengawas!J936="","-",IF(LEN(Pengawas!J936)&lt;4,"Cek lagi","OK"))</f>
        <v>-</v>
      </c>
      <c r="K936" s="25" t="str">
        <f>IF(Pengawas!K936="","-",IF(Pengawas!K936&gt;5,"Tidak valid",IF(Pengawas!K936&lt;1,"Tidak valid","OK")))</f>
        <v>-</v>
      </c>
      <c r="L936" s="25" t="str">
        <f>IF(Pengawas!L936="","-",IF(VALUE(LEFT(Pengawas!L936,1))&gt;1,"Tidak valid","OK"))</f>
        <v>-</v>
      </c>
      <c r="M936" s="25" t="str">
        <f>IF(Pengawas!M936="","-",IF(VALUE(LEFT(Pengawas!M936,1))&gt;1,"Tidak valid","OK"))</f>
        <v>-</v>
      </c>
      <c r="N936" s="25" t="str">
        <f>IF(Pengawas!N936="","-",IF(VALUE(LEFT(Pengawas!N936,2))&gt;31,"Tanggal tidak valid",IF(VALUE(LEFT(RIGHT(Pengawas!N936,7),2))&gt;12,"Bulan tidak valid",IF(VALUE(RIGHT(Pengawas!N936,4))&gt;2015,"Tahun cek lagi",IF(VALUE(RIGHT(Pengawas!N936,4))&lt;1930,"Tahun cek lagi","OK")))))</f>
        <v>-</v>
      </c>
      <c r="O936" s="26" t="str">
        <f>IF(Pengawas!O936="","-",IF(VALUE(LEFT(Pengawas!O936,2))&gt;31,"Tanggal tidak valid",IF(VALUE(LEFT(RIGHT(Pengawas!O936,7),2))&gt;12,"Bulan tidak valid",IF(VALUE(RIGHT(Pengawas!O936,4))&gt;2015,"Tahun cek lagi",IF(VALUE(RIGHT(Pengawas!O936,4))&lt;1930,"Tahun cek lagi","OK")))))</f>
        <v>-</v>
      </c>
      <c r="P936" s="26" t="str">
        <f>IF(Pengawas!P936="","-",IF(VALUE(LEFT(Pengawas!P936,2))&gt;31,"Tanggal tidak valid",IF(VALUE(LEFT(RIGHT(Pengawas!P936,7),2))&gt;12,"Bulan tidak valid",IF(VALUE(RIGHT(Pengawas!P936,4))&gt;2015,"Tahun cek lagi",IF(VALUE(RIGHT(Pengawas!P936,4))&lt;1930,"Tahun cek lagi","OK")))))</f>
        <v>-</v>
      </c>
      <c r="Q936" s="25" t="str">
        <f>IF(Pengawas!Q936="","-",IF(Pengawas!Q936&gt;3,"Tidak valid",IF(Pengawas!Q936&lt;1,"Tidak valid","OK")))</f>
        <v>-</v>
      </c>
      <c r="R936" s="25" t="str">
        <f>IF(Pengawas!R936="","-",IF(Pengawas!R936&gt;20000000,"Cek lagi",IF(Pengawas!R936&lt;50000,"Cek lagi","OK")))</f>
        <v>-</v>
      </c>
      <c r="S936" s="25" t="str">
        <f>IF(Pengawas!S936="","-",IF(Pengawas!S936&gt;3,"Tidak valid",IF(Pengawas!S936&lt;1,"Tidak valid","OK")))</f>
        <v>-</v>
      </c>
      <c r="T936" s="25" t="str">
        <f>IF(Pengawas!T936="","-",IF(Pengawas!T936&gt;6,"Tidak valid",IF(Pengawas!T936&lt;1,"Tidak valid","OK")))</f>
        <v>-</v>
      </c>
      <c r="U936" s="25" t="str">
        <f>IF(Pengawas!U936="","-",IF(Pengawas!U936&gt;4,"Tidak valid",IF(Pengawas!U936&lt;1,"Tidak valid","OK")))</f>
        <v>-</v>
      </c>
      <c r="V936" s="25" t="str">
        <f>IF(Pengawas!V936="","-",IF(Pengawas!V936&gt;2,"Tidak valid",IF(Pengawas!V936&lt;1,"Tidak valid","OK")))</f>
        <v>-</v>
      </c>
      <c r="W936" s="25" t="str">
        <f>IF(Pengawas!V936="","-",IF(Pengawas!V936=1,IF(Pengawas!W936="","Harap diisi","OK"),IF(Pengawas!V936=2,IF(Pengawas!W936="","Harap diisi","OK"),IF(Pengawas!V937&lt;1,"-",IF(Pengawas!V937&gt;2,"-","OK")))))</f>
        <v>-</v>
      </c>
      <c r="X936" s="25" t="str">
        <f>IF(Pengawas!V936="","-",IF(Pengawas!V936=1,IF(Pengawas!X936="","Harap diisi","OK"),IF(Pengawas!V936=2,IF(Pengawas!X936="","Harap diisi","OK"),IF(Pengawas!V937&lt;1,"-",IF(Pengawas!V937&gt;2,"-","OK")))))</f>
        <v>-</v>
      </c>
      <c r="Y936" s="25" t="str">
        <f>IF(Pengawas!V936="","-",IF(Pengawas!V936=1,IF(Pengawas!Y936="","Harap diisi","OK"),IF(Pengawas!V936=2,IF(Pengawas!Y936="","Harap diisi","OK"),IF(Pengawas!V937&lt;1,"-",IF(Pengawas!V937&gt;2,"-","OK")))))</f>
        <v>-</v>
      </c>
      <c r="Z936" s="25" t="str">
        <f>IF(Pengawas!V936="","-",IF(Pengawas!V936=1,IF(Pengawas!Z936="","Harap diisi","OK"),IF(Pengawas!V936=2,IF(Pengawas!Z936="","Harap diisi","OK"),IF(Pengawas!V937&lt;1,"-",IF(Pengawas!V937&gt;2,"-","OK")))))</f>
        <v>-</v>
      </c>
      <c r="AA936" s="25" t="str">
        <f>IF(Pengawas!V936="","-",IF(Pengawas!V936=1,IF(Pengawas!AA936="","Harap diisi","OK"),IF(Pengawas!V936=2,IF(Pengawas!AA936="","Harap diisi","OK"),IF(Pengawas!V937&lt;1,"-",IF(Pengawas!V937&gt;2,"-","OK")))))</f>
        <v>-</v>
      </c>
      <c r="AB936" s="25" t="str">
        <f>IF(Pengawas!V936="","-",IF(Pengawas!V936=1,IF(Pengawas!AB936="","Harap diisi","OK"),IF(Pengawas!V936=2,IF(Pengawas!AB936="","Harap diisi","OK"),IF(Pengawas!V937&lt;1,"-",IF(Pengawas!V937&gt;2,"-","OK")))))</f>
        <v>-</v>
      </c>
      <c r="AC936" s="25" t="str">
        <f>IF(Pengawas!V936="","-",IF(Pengawas!V936=1,IF(Pengawas!AC936="","Harap diisi","OK"),IF(Pengawas!V936=2,IF(Pengawas!AC936="","Harap diisi","OK"),IF(Pengawas!V937&lt;1,"-",IF(Pengawas!V937&gt;2,"-","OK")))))</f>
        <v>-</v>
      </c>
      <c r="AD936" s="25" t="str">
        <f>IF(Pengawas!V936="","-",IF(Pengawas!V936=1,IF(Pengawas!AD936="","OK","Harap dikosongkan"),IF(Pengawas!V936=2,IF(Pengawas!AD936="","Harap diisi","OK"),IF(Pengawas!V937&lt;1,"-",IF(Pengawas!V937&gt;2,"-","OK")))))</f>
        <v>-</v>
      </c>
      <c r="AE936" s="25" t="str">
        <f>IF(Pengawas!V936="","-",IF(Pengawas!V936=1,IF(Pengawas!AE936="","OK","Harap dikosongkan"),IF(Pengawas!V936=2,IF(Pengawas!AE936="","Harap diisi","OK"),IF(Pengawas!V937&lt;1,"-",IF(Pengawas!V937&gt;2,"-","OK")))))</f>
        <v>-</v>
      </c>
      <c r="AF936" s="25" t="str">
        <f>IF(Pengawas!V936="","-",IF(Pengawas!V936=1,IF(Pengawas!AF936="","OK","Harap dikosongkan"),IF(Pengawas!V936=2,IF(Pengawas!AF936="","Harap diisi","OK"),IF(Pengawas!V937&lt;1,"-",IF(Pengawas!V937&gt;2,"-","OK")))))</f>
        <v>-</v>
      </c>
      <c r="AG936" s="25" t="str">
        <f>IF(Pengawas!V936="","-",IF(Pengawas!V936=1,IF(Pengawas!AG936="","OK","Harap dikosongkan"),IF(Pengawas!V936=2,IF(Pengawas!AG936="","Harap diisi","OK"),IF(Pengawas!V937&lt;1,"-",IF(Pengawas!V937&gt;2,"-","OK")))))</f>
        <v>-</v>
      </c>
      <c r="AH936" s="25" t="str">
        <f>IF(Pengawas!V936="","-",IF(Pengawas!V936=1,IF(Pengawas!AH936="","OK","Harap dikosongkan"),IF(Pengawas!V936=2,IF(Pengawas!AH936="","Harap diisi","OK"),IF(Pengawas!V937&lt;1,"-",IF(Pengawas!V937&gt;2,"-","OK")))))</f>
        <v>-</v>
      </c>
      <c r="AI936" s="25" t="str">
        <f>IF(Pengawas!V936="","-",IF(Pengawas!V936=1,IF(Pengawas!AI936="","OK","Harap dikosongkan"),IF(Pengawas!V936=2,IF(Pengawas!AI936="","Harap diisi","OK"),IF(Pengawas!V937&lt;1,"-",IF(Pengawas!V937&gt;2,"-","OK")))))</f>
        <v>-</v>
      </c>
      <c r="AJ936" s="25" t="str">
        <f>IF(Pengawas!V936="","-",IF(Pengawas!V936=1,IF(Pengawas!AJ936="","OK","Harap dikosongkan"),IF(Pengawas!V936=2,IF(Pengawas!AJ936="","Harap diisi","OK"),IF(Pengawas!V937&lt;1,"-",IF(Pengawas!V937&gt;2,"-","OK")))))</f>
        <v>-</v>
      </c>
      <c r="AK936" s="25" t="str">
        <f>IF(Pengawas!V936="","-",IF(Pengawas!V936=1,IF(Pengawas!AK936="","OK","Harap dikosongkan"),IF(Pengawas!V936=2,IF(Pengawas!AK936="","Harap diisi","OK"),IF(Pengawas!V937&lt;1,"-",IF(Pengawas!V937&gt;2,"-","OK")))))</f>
        <v>-</v>
      </c>
      <c r="AL936" s="25" t="str">
        <f>IF(Pengawas!AL936="","-",IF(Pengawas!AL936&gt;3,"Tidak valid",IF(Pengawas!AL936&lt;1,"Tidak valid","OK")))</f>
        <v>-</v>
      </c>
      <c r="AM936" s="25" t="str">
        <f>IF(Pengawas!AL936="",IF(Pengawas!AM936="","-","Harap dikosongkan"),IF(Pengawas!AL936&lt;&gt;1,IF(Pengawas!AM936="","OK","Harap dikosongkan"),IF(Pengawas!AM936="","Harap diisi",IF(Pengawas!AM936&gt;2015,"Cek lagi",IF(Pengawas!AM936&lt;2005,"Cek lagi","OK")))))</f>
        <v>-</v>
      </c>
      <c r="AN936" s="25" t="str">
        <f>IF(Pengawas!AL936="",IF(Pengawas!AN936="","-","Harap dikosongkan"),IF(Pengawas!AL936&lt;&gt;1,IF(Pengawas!AN936="","OK","Harap dikosongkan"),IF(Pengawas!AN936="","Harap diisi",IF(VALUE(Pengawas!AN936)&gt;33,"Tidak valid",IF(VALUE(Pengawas!AN936)&lt;1,"Tidak valid","OK")))))</f>
        <v>-</v>
      </c>
      <c r="AO936" s="25" t="str">
        <f>IF(Pengawas!AL936="",IF(Pengawas!AO936="","-","Harap dikosongkan"),IF(Pengawas!AL936&lt;&gt;1,IF(Pengawas!AO936="","OK","Harap dikosongkan"),IF(Pengawas!AO936="","Harap diisi",IF(Pengawas!AO936&gt;1,"Tidak valid","OK"))))</f>
        <v>-</v>
      </c>
      <c r="AP936" s="25" t="str">
        <f>IF(Pengawas!AL936&gt;1,"OK",IF(Pengawas!AO936="",IF(Pengawas!AP936="","-","Kolom AO cek lagi"),IF(Pengawas!AO936=0,IF(Pengawas!AP936="","OK","Harap dikosongkan"),IF(Pengawas!AP936="","Harap diisi",IF(LEN(Pengawas!AP936)&lt;12,"Tidak valid",IF(LEN(Pengawas!AP936)&gt;14,"Tidak valid","OK"))))))</f>
        <v>-</v>
      </c>
      <c r="AQ936" s="26" t="str">
        <f>IF(Pengawas!AL936&gt;1,"OK",IF(Pengawas!AO936="",IF(Pengawas!AQ936="","-","Kolom AO cek lagi"),IF(Pengawas!AO936=0,IF(Pengawas!AQ936="","OK","Harap dikosongkan"),IF(Pengawas!AQ936="","Harap diisi",IF(LEN(Pengawas!AQ936)&lt;5,"Cek lagi","OK")))))</f>
        <v>-</v>
      </c>
      <c r="AR936" s="26" t="str">
        <f>IF(Pengawas!AL936&gt;1,"OK",IF(Pengawas!AO936="",IF(Pengawas!AR936="","-","Kolom AT cek lagi"),IF(Pengawas!AO936=0,IF(Pengawas!AR936="","OK","Harap dikosongkan"),IF(Pengawas!AR936="","Harap diisi",IF(VALUE(LEFT(Pengawas!AR936,2))&gt;31,"Tanggal tidak valid",IF(VALUE(LEFT(RIGHT(Pengawas!AR936,7),2))&gt;12,"Bulan tidak valid",IF(VALUE(RIGHT(Pengawas!AR936,4))&gt;2016,"Tahun cek lagi",IF(VALUE(RIGHT(Pengawas!AR936,4))&lt;2005,"Tahun cek lagi","OK"))))))))</f>
        <v>-</v>
      </c>
      <c r="AS936" s="25" t="str">
        <f>IF(Pengawas!AP936="",IF(Pengawas!AS936="","-","Harap dikosongkan"),IF(Pengawas!AP936&lt;&gt;"",IF(Pengawas!AS936="","Harap diisi",IF(Pengawas!AS936&gt;1,"Tidak valid","OK"))))</f>
        <v>-</v>
      </c>
      <c r="AT936" s="25" t="str">
        <f>IF(Pengawas!AS936="",IF(Pengawas!AT936="","-","Harap dikosongkan"),IF(Pengawas!AS936&lt;&gt;1,IF(Pengawas!AT936="","OK","Harap dikosongkan"),IF(Pengawas!AS936="",IF(Pengawas!AT936="","-","Harap dikosongkan"),IF(Pengawas!AS936=0,IF(Pengawas!AT936="","OK","Harap dikosongkan"),IF(Pengawas!AT936="","Harap diisi",IF(Pengawas!AT936&gt;2016,"Cek lagi",IF(Pengawas!AT936&lt;2005,"Cek lagi",IF(Pengawas!AM936&gt;Pengawas!AT936,"Cek lagi dengan Kolom AL","OK"))))))))</f>
        <v>-</v>
      </c>
      <c r="AU936" s="25" t="str">
        <f>IF(Pengawas!AS936="",IF(Pengawas!AU936="","-","Harap dikosongkan"),IF(Pengawas!AS936&lt;&gt;1,IF(Pengawas!AU936="","OK","Harap dikosongkan"),IF(Pengawas!AS936="",IF(Pengawas!AU936="","-","Harap dikosongkan"),IF(Pengawas!AS936=0,IF(Pengawas!AU936="","OK","Harap dikosongkan"),IF(Pengawas!AU936="","Harap diisi",IF(Pengawas!AU936&gt;20000000,"Cek lagi",IF(Pengawas!AU936&lt;100000,"Cek lagi","OK")))))))</f>
        <v>-</v>
      </c>
      <c r="AV936" s="25" t="str">
        <f>IF(Pengawas!AV936="","-",IF(Pengawas!AV936&gt;3,"Tidak valid","OK"))</f>
        <v>-</v>
      </c>
      <c r="AW936" s="25" t="str">
        <f>IF(Pengawas!AV936="",IF(Pengawas!AW936="","-","Harap dikosongkan"),IF(Pengawas!AV936=0,IF(Pengawas!AW936="","OK","Harap dikosongkan"),IF(Pengawas!AV936&gt;0,IF(Pengawas!AW936="","Harap diisi",IF(Pengawas!AW936&gt;2015,"Tidak valid","OK")))))</f>
        <v>-</v>
      </c>
      <c r="AX936" s="25" t="str">
        <f>IF(Pengawas!AV936="",IF(Pengawas!AX936="","-","Harap dikosongkan"),IF(Pengawas!AV936=0,IF(Pengawas!AX936="","OK","Harap dikosongkan"),IF(Pengawas!AV936&gt;0,IF(Pengawas!AX936="","Harap diisi",IF(Pengawas!AX936="","-",IF(Pengawas!AX936&gt;1,"Tidak valid","OK"))))))</f>
        <v>-</v>
      </c>
      <c r="AY936" s="25" t="str">
        <f>IF(Pengawas!AY936="","-",IF(Pengawas!AY936&gt;2,"Tidak valid","OK"))</f>
        <v>-</v>
      </c>
      <c r="AZ936" s="25" t="str">
        <f>IF(Pengawas!AY936="",IF(Pengawas!AZ936="","-","Harap dikosongkan"),IF(Pengawas!AY936=0,IF(Pengawas!AZ936="","OK","Harap dikosongkan"),IF(Pengawas!AZ936="","Harap diisi",IF(Pengawas!AZ936&gt;2015,"Cek lagi",IF(Pengawas!AZ936&lt;2000,"Cek lagi","OK")))))</f>
        <v>-</v>
      </c>
      <c r="BA936" s="25" t="str">
        <f>IF(Pengawas!BA936="","-",IF(LEN(Pengawas!BA936)&lt;5,"Cek lagi","OK"))</f>
        <v>-</v>
      </c>
      <c r="BB936" s="25" t="str">
        <f>IF(Pengawas!BB936="","-",IF(LEN(Pengawas!BB936)&lt;4,"Cek lagi","OK"))</f>
        <v>-</v>
      </c>
      <c r="BC936" s="25" t="str">
        <f>IF(Pengawas!BC936="","-",IF(LEN(Pengawas!BC936)&lt;4,"Cek lagi","OK"))</f>
        <v>-</v>
      </c>
      <c r="BD936" s="25" t="str">
        <f>IF(Pengawas!BD936="","-",IF(LEN(Pengawas!BD936)&lt;4,"Cek lagi","OK"))</f>
        <v>-</v>
      </c>
      <c r="BE936" s="25" t="str">
        <f>IF(Pengawas!BE936="","-",IF(LEN(Pengawas!BE936)&lt;4,"Cek lagi","OK"))</f>
        <v>-</v>
      </c>
      <c r="BF936" s="25" t="str">
        <f>IF(Pengawas!BF936="","-",IF(LEN(Pengawas!BF936)&lt;&gt;5,"Tidak valid","OK"))</f>
        <v>-</v>
      </c>
      <c r="BG936" s="25" t="str">
        <f>IF(Pengawas!BG936="","-",IF(LEN(Pengawas!BG936)&lt;9,"Cek lagi",IF(LEN(Pengawas!BG936)&gt;14,"Cek lagi","OK")))</f>
        <v>-</v>
      </c>
    </row>
    <row r="937" spans="1:59" ht="15" customHeight="1" x14ac:dyDescent="0.2">
      <c r="A937" s="25" t="str">
        <f>IF(Pengawas!A937="","-",IF(LEN(Pengawas!A937)&lt;4,"Cek lagi","OK"))</f>
        <v>-</v>
      </c>
      <c r="B937" s="25" t="str">
        <f>IF(Pengawas!B937="","-",IF(LEN(Pengawas!B937)&lt;4,"Cek lagi","OK"))</f>
        <v>-</v>
      </c>
      <c r="C937" s="25" t="str">
        <f>IF(Pengawas!C937="","-",IF(LEN(Pengawas!C937)&lt;&gt;18,"Tidak valid","OK"))</f>
        <v>-</v>
      </c>
      <c r="D937" s="25" t="str">
        <f>IF(Pengawas!D937="","-",IF(LEN(Pengawas!D937)&lt;&gt;16,"Tidak valid","OK"))</f>
        <v>-</v>
      </c>
      <c r="E937" s="25" t="str">
        <f>IF(Pengawas!E937="","-",IF(LEN(Pengawas!E937)&lt;4,"Cek lagi","OK"))</f>
        <v>-</v>
      </c>
      <c r="F937" s="25" t="str">
        <f>IF(Pengawas!F937="","-",IF(LEN(Pengawas!F937)&lt;&gt;16,"Tidak valid","OK"))</f>
        <v>-</v>
      </c>
      <c r="G937" s="25" t="str">
        <f>IF(Pengawas!G937="","-",IF(LEN(Pengawas!G937)&lt;4,"Cek lagi","OK"))</f>
        <v>-</v>
      </c>
      <c r="H937" s="26" t="str">
        <f>IF(Pengawas!H937="","-",IF(VALUE(LEFT(Pengawas!H937,2))&gt;31,"Tanggal tidak valid",IF(VALUE(LEFT(RIGHT(Pengawas!H937,7),2))&gt;12,"Bulan tidak valid",IF(VALUE(RIGHT(Pengawas!H937,4))&gt;1990,"Umur terlalu muda",IF(VALUE(RIGHT(Pengawas!H937,4))&lt;1955,"Umur terlalu tua","OK")))))</f>
        <v>-</v>
      </c>
      <c r="I937" s="25" t="str">
        <f>IF(Pengawas!I937="","-",IF(Pengawas!I937="L","OK",IF(Pengawas!I937="P","OK","Tidak valid")))</f>
        <v>-</v>
      </c>
      <c r="J937" s="25" t="str">
        <f>IF(Pengawas!J937="","-",IF(LEN(Pengawas!J937)&lt;4,"Cek lagi","OK"))</f>
        <v>-</v>
      </c>
      <c r="K937" s="25" t="str">
        <f>IF(Pengawas!K937="","-",IF(Pengawas!K937&gt;5,"Tidak valid",IF(Pengawas!K937&lt;1,"Tidak valid","OK")))</f>
        <v>-</v>
      </c>
      <c r="L937" s="25" t="str">
        <f>IF(Pengawas!L937="","-",IF(VALUE(LEFT(Pengawas!L937,1))&gt;1,"Tidak valid","OK"))</f>
        <v>-</v>
      </c>
      <c r="M937" s="25" t="str">
        <f>IF(Pengawas!M937="","-",IF(VALUE(LEFT(Pengawas!M937,1))&gt;1,"Tidak valid","OK"))</f>
        <v>-</v>
      </c>
      <c r="N937" s="25" t="str">
        <f>IF(Pengawas!N937="","-",IF(VALUE(LEFT(Pengawas!N937,2))&gt;31,"Tanggal tidak valid",IF(VALUE(LEFT(RIGHT(Pengawas!N937,7),2))&gt;12,"Bulan tidak valid",IF(VALUE(RIGHT(Pengawas!N937,4))&gt;2015,"Tahun cek lagi",IF(VALUE(RIGHT(Pengawas!N937,4))&lt;1930,"Tahun cek lagi","OK")))))</f>
        <v>-</v>
      </c>
      <c r="O937" s="26" t="str">
        <f>IF(Pengawas!O937="","-",IF(VALUE(LEFT(Pengawas!O937,2))&gt;31,"Tanggal tidak valid",IF(VALUE(LEFT(RIGHT(Pengawas!O937,7),2))&gt;12,"Bulan tidak valid",IF(VALUE(RIGHT(Pengawas!O937,4))&gt;2015,"Tahun cek lagi",IF(VALUE(RIGHT(Pengawas!O937,4))&lt;1930,"Tahun cek lagi","OK")))))</f>
        <v>-</v>
      </c>
      <c r="P937" s="26" t="str">
        <f>IF(Pengawas!P937="","-",IF(VALUE(LEFT(Pengawas!P937,2))&gt;31,"Tanggal tidak valid",IF(VALUE(LEFT(RIGHT(Pengawas!P937,7),2))&gt;12,"Bulan tidak valid",IF(VALUE(RIGHT(Pengawas!P937,4))&gt;2015,"Tahun cek lagi",IF(VALUE(RIGHT(Pengawas!P937,4))&lt;1930,"Tahun cek lagi","OK")))))</f>
        <v>-</v>
      </c>
      <c r="Q937" s="25" t="str">
        <f>IF(Pengawas!Q937="","-",IF(Pengawas!Q937&gt;3,"Tidak valid",IF(Pengawas!Q937&lt;1,"Tidak valid","OK")))</f>
        <v>-</v>
      </c>
      <c r="R937" s="25" t="str">
        <f>IF(Pengawas!R937="","-",IF(Pengawas!R937&gt;20000000,"Cek lagi",IF(Pengawas!R937&lt;50000,"Cek lagi","OK")))</f>
        <v>-</v>
      </c>
      <c r="S937" s="25" t="str">
        <f>IF(Pengawas!S937="","-",IF(Pengawas!S937&gt;3,"Tidak valid",IF(Pengawas!S937&lt;1,"Tidak valid","OK")))</f>
        <v>-</v>
      </c>
      <c r="T937" s="25" t="str">
        <f>IF(Pengawas!T937="","-",IF(Pengawas!T937&gt;6,"Tidak valid",IF(Pengawas!T937&lt;1,"Tidak valid","OK")))</f>
        <v>-</v>
      </c>
      <c r="U937" s="25" t="str">
        <f>IF(Pengawas!U937="","-",IF(Pengawas!U937&gt;4,"Tidak valid",IF(Pengawas!U937&lt;1,"Tidak valid","OK")))</f>
        <v>-</v>
      </c>
      <c r="V937" s="25" t="str">
        <f>IF(Pengawas!V937="","-",IF(Pengawas!V937&gt;2,"Tidak valid",IF(Pengawas!V937&lt;1,"Tidak valid","OK")))</f>
        <v>-</v>
      </c>
      <c r="W937" s="25" t="str">
        <f>IF(Pengawas!V937="","-",IF(Pengawas!V937=1,IF(Pengawas!W937="","Harap diisi","OK"),IF(Pengawas!V937=2,IF(Pengawas!W937="","Harap diisi","OK"),IF(Pengawas!V938&lt;1,"-",IF(Pengawas!V938&gt;2,"-","OK")))))</f>
        <v>-</v>
      </c>
      <c r="X937" s="25" t="str">
        <f>IF(Pengawas!V937="","-",IF(Pengawas!V937=1,IF(Pengawas!X937="","Harap diisi","OK"),IF(Pengawas!V937=2,IF(Pengawas!X937="","Harap diisi","OK"),IF(Pengawas!V938&lt;1,"-",IF(Pengawas!V938&gt;2,"-","OK")))))</f>
        <v>-</v>
      </c>
      <c r="Y937" s="25" t="str">
        <f>IF(Pengawas!V937="","-",IF(Pengawas!V937=1,IF(Pengawas!Y937="","Harap diisi","OK"),IF(Pengawas!V937=2,IF(Pengawas!Y937="","Harap diisi","OK"),IF(Pengawas!V938&lt;1,"-",IF(Pengawas!V938&gt;2,"-","OK")))))</f>
        <v>-</v>
      </c>
      <c r="Z937" s="25" t="str">
        <f>IF(Pengawas!V937="","-",IF(Pengawas!V937=1,IF(Pengawas!Z937="","Harap diisi","OK"),IF(Pengawas!V937=2,IF(Pengawas!Z937="","Harap diisi","OK"),IF(Pengawas!V938&lt;1,"-",IF(Pengawas!V938&gt;2,"-","OK")))))</f>
        <v>-</v>
      </c>
      <c r="AA937" s="25" t="str">
        <f>IF(Pengawas!V937="","-",IF(Pengawas!V937=1,IF(Pengawas!AA937="","Harap diisi","OK"),IF(Pengawas!V937=2,IF(Pengawas!AA937="","Harap diisi","OK"),IF(Pengawas!V938&lt;1,"-",IF(Pengawas!V938&gt;2,"-","OK")))))</f>
        <v>-</v>
      </c>
      <c r="AB937" s="25" t="str">
        <f>IF(Pengawas!V937="","-",IF(Pengawas!V937=1,IF(Pengawas!AB937="","Harap diisi","OK"),IF(Pengawas!V937=2,IF(Pengawas!AB937="","Harap diisi","OK"),IF(Pengawas!V938&lt;1,"-",IF(Pengawas!V938&gt;2,"-","OK")))))</f>
        <v>-</v>
      </c>
      <c r="AC937" s="25" t="str">
        <f>IF(Pengawas!V937="","-",IF(Pengawas!V937=1,IF(Pengawas!AC937="","Harap diisi","OK"),IF(Pengawas!V937=2,IF(Pengawas!AC937="","Harap diisi","OK"),IF(Pengawas!V938&lt;1,"-",IF(Pengawas!V938&gt;2,"-","OK")))))</f>
        <v>-</v>
      </c>
      <c r="AD937" s="25" t="str">
        <f>IF(Pengawas!V937="","-",IF(Pengawas!V937=1,IF(Pengawas!AD937="","OK","Harap dikosongkan"),IF(Pengawas!V937=2,IF(Pengawas!AD937="","Harap diisi","OK"),IF(Pengawas!V938&lt;1,"-",IF(Pengawas!V938&gt;2,"-","OK")))))</f>
        <v>-</v>
      </c>
      <c r="AE937" s="25" t="str">
        <f>IF(Pengawas!V937="","-",IF(Pengawas!V937=1,IF(Pengawas!AE937="","OK","Harap dikosongkan"),IF(Pengawas!V937=2,IF(Pengawas!AE937="","Harap diisi","OK"),IF(Pengawas!V938&lt;1,"-",IF(Pengawas!V938&gt;2,"-","OK")))))</f>
        <v>-</v>
      </c>
      <c r="AF937" s="25" t="str">
        <f>IF(Pengawas!V937="","-",IF(Pengawas!V937=1,IF(Pengawas!AF937="","OK","Harap dikosongkan"),IF(Pengawas!V937=2,IF(Pengawas!AF937="","Harap diisi","OK"),IF(Pengawas!V938&lt;1,"-",IF(Pengawas!V938&gt;2,"-","OK")))))</f>
        <v>-</v>
      </c>
      <c r="AG937" s="25" t="str">
        <f>IF(Pengawas!V937="","-",IF(Pengawas!V937=1,IF(Pengawas!AG937="","OK","Harap dikosongkan"),IF(Pengawas!V937=2,IF(Pengawas!AG937="","Harap diisi","OK"),IF(Pengawas!V938&lt;1,"-",IF(Pengawas!V938&gt;2,"-","OK")))))</f>
        <v>-</v>
      </c>
      <c r="AH937" s="25" t="str">
        <f>IF(Pengawas!V937="","-",IF(Pengawas!V937=1,IF(Pengawas!AH937="","OK","Harap dikosongkan"),IF(Pengawas!V937=2,IF(Pengawas!AH937="","Harap diisi","OK"),IF(Pengawas!V938&lt;1,"-",IF(Pengawas!V938&gt;2,"-","OK")))))</f>
        <v>-</v>
      </c>
      <c r="AI937" s="25" t="str">
        <f>IF(Pengawas!V937="","-",IF(Pengawas!V937=1,IF(Pengawas!AI937="","OK","Harap dikosongkan"),IF(Pengawas!V937=2,IF(Pengawas!AI937="","Harap diisi","OK"),IF(Pengawas!V938&lt;1,"-",IF(Pengawas!V938&gt;2,"-","OK")))))</f>
        <v>-</v>
      </c>
      <c r="AJ937" s="25" t="str">
        <f>IF(Pengawas!V937="","-",IF(Pengawas!V937=1,IF(Pengawas!AJ937="","OK","Harap dikosongkan"),IF(Pengawas!V937=2,IF(Pengawas!AJ937="","Harap diisi","OK"),IF(Pengawas!V938&lt;1,"-",IF(Pengawas!V938&gt;2,"-","OK")))))</f>
        <v>-</v>
      </c>
      <c r="AK937" s="25" t="str">
        <f>IF(Pengawas!V937="","-",IF(Pengawas!V937=1,IF(Pengawas!AK937="","OK","Harap dikosongkan"),IF(Pengawas!V937=2,IF(Pengawas!AK937="","Harap diisi","OK"),IF(Pengawas!V938&lt;1,"-",IF(Pengawas!V938&gt;2,"-","OK")))))</f>
        <v>-</v>
      </c>
      <c r="AL937" s="25" t="str">
        <f>IF(Pengawas!AL937="","-",IF(Pengawas!AL937&gt;3,"Tidak valid",IF(Pengawas!AL937&lt;1,"Tidak valid","OK")))</f>
        <v>-</v>
      </c>
      <c r="AM937" s="25" t="str">
        <f>IF(Pengawas!AL937="",IF(Pengawas!AM937="","-","Harap dikosongkan"),IF(Pengawas!AL937&lt;&gt;1,IF(Pengawas!AM937="","OK","Harap dikosongkan"),IF(Pengawas!AM937="","Harap diisi",IF(Pengawas!AM937&gt;2015,"Cek lagi",IF(Pengawas!AM937&lt;2005,"Cek lagi","OK")))))</f>
        <v>-</v>
      </c>
      <c r="AN937" s="25" t="str">
        <f>IF(Pengawas!AL937="",IF(Pengawas!AN937="","-","Harap dikosongkan"),IF(Pengawas!AL937&lt;&gt;1,IF(Pengawas!AN937="","OK","Harap dikosongkan"),IF(Pengawas!AN937="","Harap diisi",IF(VALUE(Pengawas!AN937)&gt;33,"Tidak valid",IF(VALUE(Pengawas!AN937)&lt;1,"Tidak valid","OK")))))</f>
        <v>-</v>
      </c>
      <c r="AO937" s="25" t="str">
        <f>IF(Pengawas!AL937="",IF(Pengawas!AO937="","-","Harap dikosongkan"),IF(Pengawas!AL937&lt;&gt;1,IF(Pengawas!AO937="","OK","Harap dikosongkan"),IF(Pengawas!AO937="","Harap diisi",IF(Pengawas!AO937&gt;1,"Tidak valid","OK"))))</f>
        <v>-</v>
      </c>
      <c r="AP937" s="25" t="str">
        <f>IF(Pengawas!AL937&gt;1,"OK",IF(Pengawas!AO937="",IF(Pengawas!AP937="","-","Kolom AO cek lagi"),IF(Pengawas!AO937=0,IF(Pengawas!AP937="","OK","Harap dikosongkan"),IF(Pengawas!AP937="","Harap diisi",IF(LEN(Pengawas!AP937)&lt;12,"Tidak valid",IF(LEN(Pengawas!AP937)&gt;14,"Tidak valid","OK"))))))</f>
        <v>-</v>
      </c>
      <c r="AQ937" s="26" t="str">
        <f>IF(Pengawas!AL937&gt;1,"OK",IF(Pengawas!AO937="",IF(Pengawas!AQ937="","-","Kolom AO cek lagi"),IF(Pengawas!AO937=0,IF(Pengawas!AQ937="","OK","Harap dikosongkan"),IF(Pengawas!AQ937="","Harap diisi",IF(LEN(Pengawas!AQ937)&lt;5,"Cek lagi","OK")))))</f>
        <v>-</v>
      </c>
      <c r="AR937" s="26" t="str">
        <f>IF(Pengawas!AL937&gt;1,"OK",IF(Pengawas!AO937="",IF(Pengawas!AR937="","-","Kolom AT cek lagi"),IF(Pengawas!AO937=0,IF(Pengawas!AR937="","OK","Harap dikosongkan"),IF(Pengawas!AR937="","Harap diisi",IF(VALUE(LEFT(Pengawas!AR937,2))&gt;31,"Tanggal tidak valid",IF(VALUE(LEFT(RIGHT(Pengawas!AR937,7),2))&gt;12,"Bulan tidak valid",IF(VALUE(RIGHT(Pengawas!AR937,4))&gt;2016,"Tahun cek lagi",IF(VALUE(RIGHT(Pengawas!AR937,4))&lt;2005,"Tahun cek lagi","OK"))))))))</f>
        <v>-</v>
      </c>
      <c r="AS937" s="25" t="str">
        <f>IF(Pengawas!AP937="",IF(Pengawas!AS937="","-","Harap dikosongkan"),IF(Pengawas!AP937&lt;&gt;"",IF(Pengawas!AS937="","Harap diisi",IF(Pengawas!AS937&gt;1,"Tidak valid","OK"))))</f>
        <v>-</v>
      </c>
      <c r="AT937" s="25" t="str">
        <f>IF(Pengawas!AS937="",IF(Pengawas!AT937="","-","Harap dikosongkan"),IF(Pengawas!AS937&lt;&gt;1,IF(Pengawas!AT937="","OK","Harap dikosongkan"),IF(Pengawas!AS937="",IF(Pengawas!AT937="","-","Harap dikosongkan"),IF(Pengawas!AS937=0,IF(Pengawas!AT937="","OK","Harap dikosongkan"),IF(Pengawas!AT937="","Harap diisi",IF(Pengawas!AT937&gt;2016,"Cek lagi",IF(Pengawas!AT937&lt;2005,"Cek lagi",IF(Pengawas!AM937&gt;Pengawas!AT937,"Cek lagi dengan Kolom AL","OK"))))))))</f>
        <v>-</v>
      </c>
      <c r="AU937" s="25" t="str">
        <f>IF(Pengawas!AS937="",IF(Pengawas!AU937="","-","Harap dikosongkan"),IF(Pengawas!AS937&lt;&gt;1,IF(Pengawas!AU937="","OK","Harap dikosongkan"),IF(Pengawas!AS937="",IF(Pengawas!AU937="","-","Harap dikosongkan"),IF(Pengawas!AS937=0,IF(Pengawas!AU937="","OK","Harap dikosongkan"),IF(Pengawas!AU937="","Harap diisi",IF(Pengawas!AU937&gt;20000000,"Cek lagi",IF(Pengawas!AU937&lt;100000,"Cek lagi","OK")))))))</f>
        <v>-</v>
      </c>
      <c r="AV937" s="25" t="str">
        <f>IF(Pengawas!AV937="","-",IF(Pengawas!AV937&gt;3,"Tidak valid","OK"))</f>
        <v>-</v>
      </c>
      <c r="AW937" s="25" t="str">
        <f>IF(Pengawas!AV937="",IF(Pengawas!AW937="","-","Harap dikosongkan"),IF(Pengawas!AV937=0,IF(Pengawas!AW937="","OK","Harap dikosongkan"),IF(Pengawas!AV937&gt;0,IF(Pengawas!AW937="","Harap diisi",IF(Pengawas!AW937&gt;2015,"Tidak valid","OK")))))</f>
        <v>-</v>
      </c>
      <c r="AX937" s="25" t="str">
        <f>IF(Pengawas!AV937="",IF(Pengawas!AX937="","-","Harap dikosongkan"),IF(Pengawas!AV937=0,IF(Pengawas!AX937="","OK","Harap dikosongkan"),IF(Pengawas!AV937&gt;0,IF(Pengawas!AX937="","Harap diisi",IF(Pengawas!AX937="","-",IF(Pengawas!AX937&gt;1,"Tidak valid","OK"))))))</f>
        <v>-</v>
      </c>
      <c r="AY937" s="25" t="str">
        <f>IF(Pengawas!AY937="","-",IF(Pengawas!AY937&gt;2,"Tidak valid","OK"))</f>
        <v>-</v>
      </c>
      <c r="AZ937" s="25" t="str">
        <f>IF(Pengawas!AY937="",IF(Pengawas!AZ937="","-","Harap dikosongkan"),IF(Pengawas!AY937=0,IF(Pengawas!AZ937="","OK","Harap dikosongkan"),IF(Pengawas!AZ937="","Harap diisi",IF(Pengawas!AZ937&gt;2015,"Cek lagi",IF(Pengawas!AZ937&lt;2000,"Cek lagi","OK")))))</f>
        <v>-</v>
      </c>
      <c r="BA937" s="25" t="str">
        <f>IF(Pengawas!BA937="","-",IF(LEN(Pengawas!BA937)&lt;5,"Cek lagi","OK"))</f>
        <v>-</v>
      </c>
      <c r="BB937" s="25" t="str">
        <f>IF(Pengawas!BB937="","-",IF(LEN(Pengawas!BB937)&lt;4,"Cek lagi","OK"))</f>
        <v>-</v>
      </c>
      <c r="BC937" s="25" t="str">
        <f>IF(Pengawas!BC937="","-",IF(LEN(Pengawas!BC937)&lt;4,"Cek lagi","OK"))</f>
        <v>-</v>
      </c>
      <c r="BD937" s="25" t="str">
        <f>IF(Pengawas!BD937="","-",IF(LEN(Pengawas!BD937)&lt;4,"Cek lagi","OK"))</f>
        <v>-</v>
      </c>
      <c r="BE937" s="25" t="str">
        <f>IF(Pengawas!BE937="","-",IF(LEN(Pengawas!BE937)&lt;4,"Cek lagi","OK"))</f>
        <v>-</v>
      </c>
      <c r="BF937" s="25" t="str">
        <f>IF(Pengawas!BF937="","-",IF(LEN(Pengawas!BF937)&lt;&gt;5,"Tidak valid","OK"))</f>
        <v>-</v>
      </c>
      <c r="BG937" s="25" t="str">
        <f>IF(Pengawas!BG937="","-",IF(LEN(Pengawas!BG937)&lt;9,"Cek lagi",IF(LEN(Pengawas!BG937)&gt;14,"Cek lagi","OK")))</f>
        <v>-</v>
      </c>
    </row>
    <row r="938" spans="1:59" ht="15" customHeight="1" x14ac:dyDescent="0.2">
      <c r="A938" s="25" t="str">
        <f>IF(Pengawas!A938="","-",IF(LEN(Pengawas!A938)&lt;4,"Cek lagi","OK"))</f>
        <v>-</v>
      </c>
      <c r="B938" s="25" t="str">
        <f>IF(Pengawas!B938="","-",IF(LEN(Pengawas!B938)&lt;4,"Cek lagi","OK"))</f>
        <v>-</v>
      </c>
      <c r="C938" s="25" t="str">
        <f>IF(Pengawas!C938="","-",IF(LEN(Pengawas!C938)&lt;&gt;18,"Tidak valid","OK"))</f>
        <v>-</v>
      </c>
      <c r="D938" s="25" t="str">
        <f>IF(Pengawas!D938="","-",IF(LEN(Pengawas!D938)&lt;&gt;16,"Tidak valid","OK"))</f>
        <v>-</v>
      </c>
      <c r="E938" s="25" t="str">
        <f>IF(Pengawas!E938="","-",IF(LEN(Pengawas!E938)&lt;4,"Cek lagi","OK"))</f>
        <v>-</v>
      </c>
      <c r="F938" s="25" t="str">
        <f>IF(Pengawas!F938="","-",IF(LEN(Pengawas!F938)&lt;&gt;16,"Tidak valid","OK"))</f>
        <v>-</v>
      </c>
      <c r="G938" s="25" t="str">
        <f>IF(Pengawas!G938="","-",IF(LEN(Pengawas!G938)&lt;4,"Cek lagi","OK"))</f>
        <v>-</v>
      </c>
      <c r="H938" s="26" t="str">
        <f>IF(Pengawas!H938="","-",IF(VALUE(LEFT(Pengawas!H938,2))&gt;31,"Tanggal tidak valid",IF(VALUE(LEFT(RIGHT(Pengawas!H938,7),2))&gt;12,"Bulan tidak valid",IF(VALUE(RIGHT(Pengawas!H938,4))&gt;1990,"Umur terlalu muda",IF(VALUE(RIGHT(Pengawas!H938,4))&lt;1955,"Umur terlalu tua","OK")))))</f>
        <v>-</v>
      </c>
      <c r="I938" s="25" t="str">
        <f>IF(Pengawas!I938="","-",IF(Pengawas!I938="L","OK",IF(Pengawas!I938="P","OK","Tidak valid")))</f>
        <v>-</v>
      </c>
      <c r="J938" s="25" t="str">
        <f>IF(Pengawas!J938="","-",IF(LEN(Pengawas!J938)&lt;4,"Cek lagi","OK"))</f>
        <v>-</v>
      </c>
      <c r="K938" s="25" t="str">
        <f>IF(Pengawas!K938="","-",IF(Pengawas!K938&gt;5,"Tidak valid",IF(Pengawas!K938&lt;1,"Tidak valid","OK")))</f>
        <v>-</v>
      </c>
      <c r="L938" s="25" t="str">
        <f>IF(Pengawas!L938="","-",IF(VALUE(LEFT(Pengawas!L938,1))&gt;1,"Tidak valid","OK"))</f>
        <v>-</v>
      </c>
      <c r="M938" s="25" t="str">
        <f>IF(Pengawas!M938="","-",IF(VALUE(LEFT(Pengawas!M938,1))&gt;1,"Tidak valid","OK"))</f>
        <v>-</v>
      </c>
      <c r="N938" s="25" t="str">
        <f>IF(Pengawas!N938="","-",IF(VALUE(LEFT(Pengawas!N938,2))&gt;31,"Tanggal tidak valid",IF(VALUE(LEFT(RIGHT(Pengawas!N938,7),2))&gt;12,"Bulan tidak valid",IF(VALUE(RIGHT(Pengawas!N938,4))&gt;2015,"Tahun cek lagi",IF(VALUE(RIGHT(Pengawas!N938,4))&lt;1930,"Tahun cek lagi","OK")))))</f>
        <v>-</v>
      </c>
      <c r="O938" s="26" t="str">
        <f>IF(Pengawas!O938="","-",IF(VALUE(LEFT(Pengawas!O938,2))&gt;31,"Tanggal tidak valid",IF(VALUE(LEFT(RIGHT(Pengawas!O938,7),2))&gt;12,"Bulan tidak valid",IF(VALUE(RIGHT(Pengawas!O938,4))&gt;2015,"Tahun cek lagi",IF(VALUE(RIGHT(Pengawas!O938,4))&lt;1930,"Tahun cek lagi","OK")))))</f>
        <v>-</v>
      </c>
      <c r="P938" s="26" t="str">
        <f>IF(Pengawas!P938="","-",IF(VALUE(LEFT(Pengawas!P938,2))&gt;31,"Tanggal tidak valid",IF(VALUE(LEFT(RIGHT(Pengawas!P938,7),2))&gt;12,"Bulan tidak valid",IF(VALUE(RIGHT(Pengawas!P938,4))&gt;2015,"Tahun cek lagi",IF(VALUE(RIGHT(Pengawas!P938,4))&lt;1930,"Tahun cek lagi","OK")))))</f>
        <v>-</v>
      </c>
      <c r="Q938" s="25" t="str">
        <f>IF(Pengawas!Q938="","-",IF(Pengawas!Q938&gt;3,"Tidak valid",IF(Pengawas!Q938&lt;1,"Tidak valid","OK")))</f>
        <v>-</v>
      </c>
      <c r="R938" s="25" t="str">
        <f>IF(Pengawas!R938="","-",IF(Pengawas!R938&gt;20000000,"Cek lagi",IF(Pengawas!R938&lt;50000,"Cek lagi","OK")))</f>
        <v>-</v>
      </c>
      <c r="S938" s="25" t="str">
        <f>IF(Pengawas!S938="","-",IF(Pengawas!S938&gt;3,"Tidak valid",IF(Pengawas!S938&lt;1,"Tidak valid","OK")))</f>
        <v>-</v>
      </c>
      <c r="T938" s="25" t="str">
        <f>IF(Pengawas!T938="","-",IF(Pengawas!T938&gt;6,"Tidak valid",IF(Pengawas!T938&lt;1,"Tidak valid","OK")))</f>
        <v>-</v>
      </c>
      <c r="U938" s="25" t="str">
        <f>IF(Pengawas!U938="","-",IF(Pengawas!U938&gt;4,"Tidak valid",IF(Pengawas!U938&lt;1,"Tidak valid","OK")))</f>
        <v>-</v>
      </c>
      <c r="V938" s="25" t="str">
        <f>IF(Pengawas!V938="","-",IF(Pengawas!V938&gt;2,"Tidak valid",IF(Pengawas!V938&lt;1,"Tidak valid","OK")))</f>
        <v>-</v>
      </c>
      <c r="W938" s="25" t="str">
        <f>IF(Pengawas!V938="","-",IF(Pengawas!V938=1,IF(Pengawas!W938="","Harap diisi","OK"),IF(Pengawas!V938=2,IF(Pengawas!W938="","Harap diisi","OK"),IF(Pengawas!V939&lt;1,"-",IF(Pengawas!V939&gt;2,"-","OK")))))</f>
        <v>-</v>
      </c>
      <c r="X938" s="25" t="str">
        <f>IF(Pengawas!V938="","-",IF(Pengawas!V938=1,IF(Pengawas!X938="","Harap diisi","OK"),IF(Pengawas!V938=2,IF(Pengawas!X938="","Harap diisi","OK"),IF(Pengawas!V939&lt;1,"-",IF(Pengawas!V939&gt;2,"-","OK")))))</f>
        <v>-</v>
      </c>
      <c r="Y938" s="25" t="str">
        <f>IF(Pengawas!V938="","-",IF(Pengawas!V938=1,IF(Pengawas!Y938="","Harap diisi","OK"),IF(Pengawas!V938=2,IF(Pengawas!Y938="","Harap diisi","OK"),IF(Pengawas!V939&lt;1,"-",IF(Pengawas!V939&gt;2,"-","OK")))))</f>
        <v>-</v>
      </c>
      <c r="Z938" s="25" t="str">
        <f>IF(Pengawas!V938="","-",IF(Pengawas!V938=1,IF(Pengawas!Z938="","Harap diisi","OK"),IF(Pengawas!V938=2,IF(Pengawas!Z938="","Harap diisi","OK"),IF(Pengawas!V939&lt;1,"-",IF(Pengawas!V939&gt;2,"-","OK")))))</f>
        <v>-</v>
      </c>
      <c r="AA938" s="25" t="str">
        <f>IF(Pengawas!V938="","-",IF(Pengawas!V938=1,IF(Pengawas!AA938="","Harap diisi","OK"),IF(Pengawas!V938=2,IF(Pengawas!AA938="","Harap diisi","OK"),IF(Pengawas!V939&lt;1,"-",IF(Pengawas!V939&gt;2,"-","OK")))))</f>
        <v>-</v>
      </c>
      <c r="AB938" s="25" t="str">
        <f>IF(Pengawas!V938="","-",IF(Pengawas!V938=1,IF(Pengawas!AB938="","Harap diisi","OK"),IF(Pengawas!V938=2,IF(Pengawas!AB938="","Harap diisi","OK"),IF(Pengawas!V939&lt;1,"-",IF(Pengawas!V939&gt;2,"-","OK")))))</f>
        <v>-</v>
      </c>
      <c r="AC938" s="25" t="str">
        <f>IF(Pengawas!V938="","-",IF(Pengawas!V938=1,IF(Pengawas!AC938="","Harap diisi","OK"),IF(Pengawas!V938=2,IF(Pengawas!AC938="","Harap diisi","OK"),IF(Pengawas!V939&lt;1,"-",IF(Pengawas!V939&gt;2,"-","OK")))))</f>
        <v>-</v>
      </c>
      <c r="AD938" s="25" t="str">
        <f>IF(Pengawas!V938="","-",IF(Pengawas!V938=1,IF(Pengawas!AD938="","OK","Harap dikosongkan"),IF(Pengawas!V938=2,IF(Pengawas!AD938="","Harap diisi","OK"),IF(Pengawas!V939&lt;1,"-",IF(Pengawas!V939&gt;2,"-","OK")))))</f>
        <v>-</v>
      </c>
      <c r="AE938" s="25" t="str">
        <f>IF(Pengawas!V938="","-",IF(Pengawas!V938=1,IF(Pengawas!AE938="","OK","Harap dikosongkan"),IF(Pengawas!V938=2,IF(Pengawas!AE938="","Harap diisi","OK"),IF(Pengawas!V939&lt;1,"-",IF(Pengawas!V939&gt;2,"-","OK")))))</f>
        <v>-</v>
      </c>
      <c r="AF938" s="25" t="str">
        <f>IF(Pengawas!V938="","-",IF(Pengawas!V938=1,IF(Pengawas!AF938="","OK","Harap dikosongkan"),IF(Pengawas!V938=2,IF(Pengawas!AF938="","Harap diisi","OK"),IF(Pengawas!V939&lt;1,"-",IF(Pengawas!V939&gt;2,"-","OK")))))</f>
        <v>-</v>
      </c>
      <c r="AG938" s="25" t="str">
        <f>IF(Pengawas!V938="","-",IF(Pengawas!V938=1,IF(Pengawas!AG938="","OK","Harap dikosongkan"),IF(Pengawas!V938=2,IF(Pengawas!AG938="","Harap diisi","OK"),IF(Pengawas!V939&lt;1,"-",IF(Pengawas!V939&gt;2,"-","OK")))))</f>
        <v>-</v>
      </c>
      <c r="AH938" s="25" t="str">
        <f>IF(Pengawas!V938="","-",IF(Pengawas!V938=1,IF(Pengawas!AH938="","OK","Harap dikosongkan"),IF(Pengawas!V938=2,IF(Pengawas!AH938="","Harap diisi","OK"),IF(Pengawas!V939&lt;1,"-",IF(Pengawas!V939&gt;2,"-","OK")))))</f>
        <v>-</v>
      </c>
      <c r="AI938" s="25" t="str">
        <f>IF(Pengawas!V938="","-",IF(Pengawas!V938=1,IF(Pengawas!AI938="","OK","Harap dikosongkan"),IF(Pengawas!V938=2,IF(Pengawas!AI938="","Harap diisi","OK"),IF(Pengawas!V939&lt;1,"-",IF(Pengawas!V939&gt;2,"-","OK")))))</f>
        <v>-</v>
      </c>
      <c r="AJ938" s="25" t="str">
        <f>IF(Pengawas!V938="","-",IF(Pengawas!V938=1,IF(Pengawas!AJ938="","OK","Harap dikosongkan"),IF(Pengawas!V938=2,IF(Pengawas!AJ938="","Harap diisi","OK"),IF(Pengawas!V939&lt;1,"-",IF(Pengawas!V939&gt;2,"-","OK")))))</f>
        <v>-</v>
      </c>
      <c r="AK938" s="25" t="str">
        <f>IF(Pengawas!V938="","-",IF(Pengawas!V938=1,IF(Pengawas!AK938="","OK","Harap dikosongkan"),IF(Pengawas!V938=2,IF(Pengawas!AK938="","Harap diisi","OK"),IF(Pengawas!V939&lt;1,"-",IF(Pengawas!V939&gt;2,"-","OK")))))</f>
        <v>-</v>
      </c>
      <c r="AL938" s="25" t="str">
        <f>IF(Pengawas!AL938="","-",IF(Pengawas!AL938&gt;3,"Tidak valid",IF(Pengawas!AL938&lt;1,"Tidak valid","OK")))</f>
        <v>-</v>
      </c>
      <c r="AM938" s="25" t="str">
        <f>IF(Pengawas!AL938="",IF(Pengawas!AM938="","-","Harap dikosongkan"),IF(Pengawas!AL938&lt;&gt;1,IF(Pengawas!AM938="","OK","Harap dikosongkan"),IF(Pengawas!AM938="","Harap diisi",IF(Pengawas!AM938&gt;2015,"Cek lagi",IF(Pengawas!AM938&lt;2005,"Cek lagi","OK")))))</f>
        <v>-</v>
      </c>
      <c r="AN938" s="25" t="str">
        <f>IF(Pengawas!AL938="",IF(Pengawas!AN938="","-","Harap dikosongkan"),IF(Pengawas!AL938&lt;&gt;1,IF(Pengawas!AN938="","OK","Harap dikosongkan"),IF(Pengawas!AN938="","Harap diisi",IF(VALUE(Pengawas!AN938)&gt;33,"Tidak valid",IF(VALUE(Pengawas!AN938)&lt;1,"Tidak valid","OK")))))</f>
        <v>-</v>
      </c>
      <c r="AO938" s="25" t="str">
        <f>IF(Pengawas!AL938="",IF(Pengawas!AO938="","-","Harap dikosongkan"),IF(Pengawas!AL938&lt;&gt;1,IF(Pengawas!AO938="","OK","Harap dikosongkan"),IF(Pengawas!AO938="","Harap diisi",IF(Pengawas!AO938&gt;1,"Tidak valid","OK"))))</f>
        <v>-</v>
      </c>
      <c r="AP938" s="25" t="str">
        <f>IF(Pengawas!AL938&gt;1,"OK",IF(Pengawas!AO938="",IF(Pengawas!AP938="","-","Kolom AO cek lagi"),IF(Pengawas!AO938=0,IF(Pengawas!AP938="","OK","Harap dikosongkan"),IF(Pengawas!AP938="","Harap diisi",IF(LEN(Pengawas!AP938)&lt;12,"Tidak valid",IF(LEN(Pengawas!AP938)&gt;14,"Tidak valid","OK"))))))</f>
        <v>-</v>
      </c>
      <c r="AQ938" s="26" t="str">
        <f>IF(Pengawas!AL938&gt;1,"OK",IF(Pengawas!AO938="",IF(Pengawas!AQ938="","-","Kolom AO cek lagi"),IF(Pengawas!AO938=0,IF(Pengawas!AQ938="","OK","Harap dikosongkan"),IF(Pengawas!AQ938="","Harap diisi",IF(LEN(Pengawas!AQ938)&lt;5,"Cek lagi","OK")))))</f>
        <v>-</v>
      </c>
      <c r="AR938" s="26" t="str">
        <f>IF(Pengawas!AL938&gt;1,"OK",IF(Pengawas!AO938="",IF(Pengawas!AR938="","-","Kolom AT cek lagi"),IF(Pengawas!AO938=0,IF(Pengawas!AR938="","OK","Harap dikosongkan"),IF(Pengawas!AR938="","Harap diisi",IF(VALUE(LEFT(Pengawas!AR938,2))&gt;31,"Tanggal tidak valid",IF(VALUE(LEFT(RIGHT(Pengawas!AR938,7),2))&gt;12,"Bulan tidak valid",IF(VALUE(RIGHT(Pengawas!AR938,4))&gt;2016,"Tahun cek lagi",IF(VALUE(RIGHT(Pengawas!AR938,4))&lt;2005,"Tahun cek lagi","OK"))))))))</f>
        <v>-</v>
      </c>
      <c r="AS938" s="25" t="str">
        <f>IF(Pengawas!AP938="",IF(Pengawas!AS938="","-","Harap dikosongkan"),IF(Pengawas!AP938&lt;&gt;"",IF(Pengawas!AS938="","Harap diisi",IF(Pengawas!AS938&gt;1,"Tidak valid","OK"))))</f>
        <v>-</v>
      </c>
      <c r="AT938" s="25" t="str">
        <f>IF(Pengawas!AS938="",IF(Pengawas!AT938="","-","Harap dikosongkan"),IF(Pengawas!AS938&lt;&gt;1,IF(Pengawas!AT938="","OK","Harap dikosongkan"),IF(Pengawas!AS938="",IF(Pengawas!AT938="","-","Harap dikosongkan"),IF(Pengawas!AS938=0,IF(Pengawas!AT938="","OK","Harap dikosongkan"),IF(Pengawas!AT938="","Harap diisi",IF(Pengawas!AT938&gt;2016,"Cek lagi",IF(Pengawas!AT938&lt;2005,"Cek lagi",IF(Pengawas!AM938&gt;Pengawas!AT938,"Cek lagi dengan Kolom AL","OK"))))))))</f>
        <v>-</v>
      </c>
      <c r="AU938" s="25" t="str">
        <f>IF(Pengawas!AS938="",IF(Pengawas!AU938="","-","Harap dikosongkan"),IF(Pengawas!AS938&lt;&gt;1,IF(Pengawas!AU938="","OK","Harap dikosongkan"),IF(Pengawas!AS938="",IF(Pengawas!AU938="","-","Harap dikosongkan"),IF(Pengawas!AS938=0,IF(Pengawas!AU938="","OK","Harap dikosongkan"),IF(Pengawas!AU938="","Harap diisi",IF(Pengawas!AU938&gt;20000000,"Cek lagi",IF(Pengawas!AU938&lt;100000,"Cek lagi","OK")))))))</f>
        <v>-</v>
      </c>
      <c r="AV938" s="25" t="str">
        <f>IF(Pengawas!AV938="","-",IF(Pengawas!AV938&gt;3,"Tidak valid","OK"))</f>
        <v>-</v>
      </c>
      <c r="AW938" s="25" t="str">
        <f>IF(Pengawas!AV938="",IF(Pengawas!AW938="","-","Harap dikosongkan"),IF(Pengawas!AV938=0,IF(Pengawas!AW938="","OK","Harap dikosongkan"),IF(Pengawas!AV938&gt;0,IF(Pengawas!AW938="","Harap diisi",IF(Pengawas!AW938&gt;2015,"Tidak valid","OK")))))</f>
        <v>-</v>
      </c>
      <c r="AX938" s="25" t="str">
        <f>IF(Pengawas!AV938="",IF(Pengawas!AX938="","-","Harap dikosongkan"),IF(Pengawas!AV938=0,IF(Pengawas!AX938="","OK","Harap dikosongkan"),IF(Pengawas!AV938&gt;0,IF(Pengawas!AX938="","Harap diisi",IF(Pengawas!AX938="","-",IF(Pengawas!AX938&gt;1,"Tidak valid","OK"))))))</f>
        <v>-</v>
      </c>
      <c r="AY938" s="25" t="str">
        <f>IF(Pengawas!AY938="","-",IF(Pengawas!AY938&gt;2,"Tidak valid","OK"))</f>
        <v>-</v>
      </c>
      <c r="AZ938" s="25" t="str">
        <f>IF(Pengawas!AY938="",IF(Pengawas!AZ938="","-","Harap dikosongkan"),IF(Pengawas!AY938=0,IF(Pengawas!AZ938="","OK","Harap dikosongkan"),IF(Pengawas!AZ938="","Harap diisi",IF(Pengawas!AZ938&gt;2015,"Cek lagi",IF(Pengawas!AZ938&lt;2000,"Cek lagi","OK")))))</f>
        <v>-</v>
      </c>
      <c r="BA938" s="25" t="str">
        <f>IF(Pengawas!BA938="","-",IF(LEN(Pengawas!BA938)&lt;5,"Cek lagi","OK"))</f>
        <v>-</v>
      </c>
      <c r="BB938" s="25" t="str">
        <f>IF(Pengawas!BB938="","-",IF(LEN(Pengawas!BB938)&lt;4,"Cek lagi","OK"))</f>
        <v>-</v>
      </c>
      <c r="BC938" s="25" t="str">
        <f>IF(Pengawas!BC938="","-",IF(LEN(Pengawas!BC938)&lt;4,"Cek lagi","OK"))</f>
        <v>-</v>
      </c>
      <c r="BD938" s="25" t="str">
        <f>IF(Pengawas!BD938="","-",IF(LEN(Pengawas!BD938)&lt;4,"Cek lagi","OK"))</f>
        <v>-</v>
      </c>
      <c r="BE938" s="25" t="str">
        <f>IF(Pengawas!BE938="","-",IF(LEN(Pengawas!BE938)&lt;4,"Cek lagi","OK"))</f>
        <v>-</v>
      </c>
      <c r="BF938" s="25" t="str">
        <f>IF(Pengawas!BF938="","-",IF(LEN(Pengawas!BF938)&lt;&gt;5,"Tidak valid","OK"))</f>
        <v>-</v>
      </c>
      <c r="BG938" s="25" t="str">
        <f>IF(Pengawas!BG938="","-",IF(LEN(Pengawas!BG938)&lt;9,"Cek lagi",IF(LEN(Pengawas!BG938)&gt;14,"Cek lagi","OK")))</f>
        <v>-</v>
      </c>
    </row>
    <row r="939" spans="1:59" ht="15" customHeight="1" x14ac:dyDescent="0.2">
      <c r="A939" s="25" t="str">
        <f>IF(Pengawas!A939="","-",IF(LEN(Pengawas!A939)&lt;4,"Cek lagi","OK"))</f>
        <v>-</v>
      </c>
      <c r="B939" s="25" t="str">
        <f>IF(Pengawas!B939="","-",IF(LEN(Pengawas!B939)&lt;4,"Cek lagi","OK"))</f>
        <v>-</v>
      </c>
      <c r="C939" s="25" t="str">
        <f>IF(Pengawas!C939="","-",IF(LEN(Pengawas!C939)&lt;&gt;18,"Tidak valid","OK"))</f>
        <v>-</v>
      </c>
      <c r="D939" s="25" t="str">
        <f>IF(Pengawas!D939="","-",IF(LEN(Pengawas!D939)&lt;&gt;16,"Tidak valid","OK"))</f>
        <v>-</v>
      </c>
      <c r="E939" s="25" t="str">
        <f>IF(Pengawas!E939="","-",IF(LEN(Pengawas!E939)&lt;4,"Cek lagi","OK"))</f>
        <v>-</v>
      </c>
      <c r="F939" s="25" t="str">
        <f>IF(Pengawas!F939="","-",IF(LEN(Pengawas!F939)&lt;&gt;16,"Tidak valid","OK"))</f>
        <v>-</v>
      </c>
      <c r="G939" s="25" t="str">
        <f>IF(Pengawas!G939="","-",IF(LEN(Pengawas!G939)&lt;4,"Cek lagi","OK"))</f>
        <v>-</v>
      </c>
      <c r="H939" s="26" t="str">
        <f>IF(Pengawas!H939="","-",IF(VALUE(LEFT(Pengawas!H939,2))&gt;31,"Tanggal tidak valid",IF(VALUE(LEFT(RIGHT(Pengawas!H939,7),2))&gt;12,"Bulan tidak valid",IF(VALUE(RIGHT(Pengawas!H939,4))&gt;1990,"Umur terlalu muda",IF(VALUE(RIGHT(Pengawas!H939,4))&lt;1955,"Umur terlalu tua","OK")))))</f>
        <v>-</v>
      </c>
      <c r="I939" s="25" t="str">
        <f>IF(Pengawas!I939="","-",IF(Pengawas!I939="L","OK",IF(Pengawas!I939="P","OK","Tidak valid")))</f>
        <v>-</v>
      </c>
      <c r="J939" s="25" t="str">
        <f>IF(Pengawas!J939="","-",IF(LEN(Pengawas!J939)&lt;4,"Cek lagi","OK"))</f>
        <v>-</v>
      </c>
      <c r="K939" s="25" t="str">
        <f>IF(Pengawas!K939="","-",IF(Pengawas!K939&gt;5,"Tidak valid",IF(Pengawas!K939&lt;1,"Tidak valid","OK")))</f>
        <v>-</v>
      </c>
      <c r="L939" s="25" t="str">
        <f>IF(Pengawas!L939="","-",IF(VALUE(LEFT(Pengawas!L939,1))&gt;1,"Tidak valid","OK"))</f>
        <v>-</v>
      </c>
      <c r="M939" s="25" t="str">
        <f>IF(Pengawas!M939="","-",IF(VALUE(LEFT(Pengawas!M939,1))&gt;1,"Tidak valid","OK"))</f>
        <v>-</v>
      </c>
      <c r="N939" s="25" t="str">
        <f>IF(Pengawas!N939="","-",IF(VALUE(LEFT(Pengawas!N939,2))&gt;31,"Tanggal tidak valid",IF(VALUE(LEFT(RIGHT(Pengawas!N939,7),2))&gt;12,"Bulan tidak valid",IF(VALUE(RIGHT(Pengawas!N939,4))&gt;2015,"Tahun cek lagi",IF(VALUE(RIGHT(Pengawas!N939,4))&lt;1930,"Tahun cek lagi","OK")))))</f>
        <v>-</v>
      </c>
      <c r="O939" s="26" t="str">
        <f>IF(Pengawas!O939="","-",IF(VALUE(LEFT(Pengawas!O939,2))&gt;31,"Tanggal tidak valid",IF(VALUE(LEFT(RIGHT(Pengawas!O939,7),2))&gt;12,"Bulan tidak valid",IF(VALUE(RIGHT(Pengawas!O939,4))&gt;2015,"Tahun cek lagi",IF(VALUE(RIGHT(Pengawas!O939,4))&lt;1930,"Tahun cek lagi","OK")))))</f>
        <v>-</v>
      </c>
      <c r="P939" s="26" t="str">
        <f>IF(Pengawas!P939="","-",IF(VALUE(LEFT(Pengawas!P939,2))&gt;31,"Tanggal tidak valid",IF(VALUE(LEFT(RIGHT(Pengawas!P939,7),2))&gt;12,"Bulan tidak valid",IF(VALUE(RIGHT(Pengawas!P939,4))&gt;2015,"Tahun cek lagi",IF(VALUE(RIGHT(Pengawas!P939,4))&lt;1930,"Tahun cek lagi","OK")))))</f>
        <v>-</v>
      </c>
      <c r="Q939" s="25" t="str">
        <f>IF(Pengawas!Q939="","-",IF(Pengawas!Q939&gt;3,"Tidak valid",IF(Pengawas!Q939&lt;1,"Tidak valid","OK")))</f>
        <v>-</v>
      </c>
      <c r="R939" s="25" t="str">
        <f>IF(Pengawas!R939="","-",IF(Pengawas!R939&gt;20000000,"Cek lagi",IF(Pengawas!R939&lt;50000,"Cek lagi","OK")))</f>
        <v>-</v>
      </c>
      <c r="S939" s="25" t="str">
        <f>IF(Pengawas!S939="","-",IF(Pengawas!S939&gt;3,"Tidak valid",IF(Pengawas!S939&lt;1,"Tidak valid","OK")))</f>
        <v>-</v>
      </c>
      <c r="T939" s="25" t="str">
        <f>IF(Pengawas!T939="","-",IF(Pengawas!T939&gt;6,"Tidak valid",IF(Pengawas!T939&lt;1,"Tidak valid","OK")))</f>
        <v>-</v>
      </c>
      <c r="U939" s="25" t="str">
        <f>IF(Pengawas!U939="","-",IF(Pengawas!U939&gt;4,"Tidak valid",IF(Pengawas!U939&lt;1,"Tidak valid","OK")))</f>
        <v>-</v>
      </c>
      <c r="V939" s="25" t="str">
        <f>IF(Pengawas!V939="","-",IF(Pengawas!V939&gt;2,"Tidak valid",IF(Pengawas!V939&lt;1,"Tidak valid","OK")))</f>
        <v>-</v>
      </c>
      <c r="W939" s="25" t="str">
        <f>IF(Pengawas!V939="","-",IF(Pengawas!V939=1,IF(Pengawas!W939="","Harap diisi","OK"),IF(Pengawas!V939=2,IF(Pengawas!W939="","Harap diisi","OK"),IF(Pengawas!V940&lt;1,"-",IF(Pengawas!V940&gt;2,"-","OK")))))</f>
        <v>-</v>
      </c>
      <c r="X939" s="25" t="str">
        <f>IF(Pengawas!V939="","-",IF(Pengawas!V939=1,IF(Pengawas!X939="","Harap diisi","OK"),IF(Pengawas!V939=2,IF(Pengawas!X939="","Harap diisi","OK"),IF(Pengawas!V940&lt;1,"-",IF(Pengawas!V940&gt;2,"-","OK")))))</f>
        <v>-</v>
      </c>
      <c r="Y939" s="25" t="str">
        <f>IF(Pengawas!V939="","-",IF(Pengawas!V939=1,IF(Pengawas!Y939="","Harap diisi","OK"),IF(Pengawas!V939=2,IF(Pengawas!Y939="","Harap diisi","OK"),IF(Pengawas!V940&lt;1,"-",IF(Pengawas!V940&gt;2,"-","OK")))))</f>
        <v>-</v>
      </c>
      <c r="Z939" s="25" t="str">
        <f>IF(Pengawas!V939="","-",IF(Pengawas!V939=1,IF(Pengawas!Z939="","Harap diisi","OK"),IF(Pengawas!V939=2,IF(Pengawas!Z939="","Harap diisi","OK"),IF(Pengawas!V940&lt;1,"-",IF(Pengawas!V940&gt;2,"-","OK")))))</f>
        <v>-</v>
      </c>
      <c r="AA939" s="25" t="str">
        <f>IF(Pengawas!V939="","-",IF(Pengawas!V939=1,IF(Pengawas!AA939="","Harap diisi","OK"),IF(Pengawas!V939=2,IF(Pengawas!AA939="","Harap diisi","OK"),IF(Pengawas!V940&lt;1,"-",IF(Pengawas!V940&gt;2,"-","OK")))))</f>
        <v>-</v>
      </c>
      <c r="AB939" s="25" t="str">
        <f>IF(Pengawas!V939="","-",IF(Pengawas!V939=1,IF(Pengawas!AB939="","Harap diisi","OK"),IF(Pengawas!V939=2,IF(Pengawas!AB939="","Harap diisi","OK"),IF(Pengawas!V940&lt;1,"-",IF(Pengawas!V940&gt;2,"-","OK")))))</f>
        <v>-</v>
      </c>
      <c r="AC939" s="25" t="str">
        <f>IF(Pengawas!V939="","-",IF(Pengawas!V939=1,IF(Pengawas!AC939="","Harap diisi","OK"),IF(Pengawas!V939=2,IF(Pengawas!AC939="","Harap diisi","OK"),IF(Pengawas!V940&lt;1,"-",IF(Pengawas!V940&gt;2,"-","OK")))))</f>
        <v>-</v>
      </c>
      <c r="AD939" s="25" t="str">
        <f>IF(Pengawas!V939="","-",IF(Pengawas!V939=1,IF(Pengawas!AD939="","OK","Harap dikosongkan"),IF(Pengawas!V939=2,IF(Pengawas!AD939="","Harap diisi","OK"),IF(Pengawas!V940&lt;1,"-",IF(Pengawas!V940&gt;2,"-","OK")))))</f>
        <v>-</v>
      </c>
      <c r="AE939" s="25" t="str">
        <f>IF(Pengawas!V939="","-",IF(Pengawas!V939=1,IF(Pengawas!AE939="","OK","Harap dikosongkan"),IF(Pengawas!V939=2,IF(Pengawas!AE939="","Harap diisi","OK"),IF(Pengawas!V940&lt;1,"-",IF(Pengawas!V940&gt;2,"-","OK")))))</f>
        <v>-</v>
      </c>
      <c r="AF939" s="25" t="str">
        <f>IF(Pengawas!V939="","-",IF(Pengawas!V939=1,IF(Pengawas!AF939="","OK","Harap dikosongkan"),IF(Pengawas!V939=2,IF(Pengawas!AF939="","Harap diisi","OK"),IF(Pengawas!V940&lt;1,"-",IF(Pengawas!V940&gt;2,"-","OK")))))</f>
        <v>-</v>
      </c>
      <c r="AG939" s="25" t="str">
        <f>IF(Pengawas!V939="","-",IF(Pengawas!V939=1,IF(Pengawas!AG939="","OK","Harap dikosongkan"),IF(Pengawas!V939=2,IF(Pengawas!AG939="","Harap diisi","OK"),IF(Pengawas!V940&lt;1,"-",IF(Pengawas!V940&gt;2,"-","OK")))))</f>
        <v>-</v>
      </c>
      <c r="AH939" s="25" t="str">
        <f>IF(Pengawas!V939="","-",IF(Pengawas!V939=1,IF(Pengawas!AH939="","OK","Harap dikosongkan"),IF(Pengawas!V939=2,IF(Pengawas!AH939="","Harap diisi","OK"),IF(Pengawas!V940&lt;1,"-",IF(Pengawas!V940&gt;2,"-","OK")))))</f>
        <v>-</v>
      </c>
      <c r="AI939" s="25" t="str">
        <f>IF(Pengawas!V939="","-",IF(Pengawas!V939=1,IF(Pengawas!AI939="","OK","Harap dikosongkan"),IF(Pengawas!V939=2,IF(Pengawas!AI939="","Harap diisi","OK"),IF(Pengawas!V940&lt;1,"-",IF(Pengawas!V940&gt;2,"-","OK")))))</f>
        <v>-</v>
      </c>
      <c r="AJ939" s="25" t="str">
        <f>IF(Pengawas!V939="","-",IF(Pengawas!V939=1,IF(Pengawas!AJ939="","OK","Harap dikosongkan"),IF(Pengawas!V939=2,IF(Pengawas!AJ939="","Harap diisi","OK"),IF(Pengawas!V940&lt;1,"-",IF(Pengawas!V940&gt;2,"-","OK")))))</f>
        <v>-</v>
      </c>
      <c r="AK939" s="25" t="str">
        <f>IF(Pengawas!V939="","-",IF(Pengawas!V939=1,IF(Pengawas!AK939="","OK","Harap dikosongkan"),IF(Pengawas!V939=2,IF(Pengawas!AK939="","Harap diisi","OK"),IF(Pengawas!V940&lt;1,"-",IF(Pengawas!V940&gt;2,"-","OK")))))</f>
        <v>-</v>
      </c>
      <c r="AL939" s="25" t="str">
        <f>IF(Pengawas!AL939="","-",IF(Pengawas!AL939&gt;3,"Tidak valid",IF(Pengawas!AL939&lt;1,"Tidak valid","OK")))</f>
        <v>-</v>
      </c>
      <c r="AM939" s="25" t="str">
        <f>IF(Pengawas!AL939="",IF(Pengawas!AM939="","-","Harap dikosongkan"),IF(Pengawas!AL939&lt;&gt;1,IF(Pengawas!AM939="","OK","Harap dikosongkan"),IF(Pengawas!AM939="","Harap diisi",IF(Pengawas!AM939&gt;2015,"Cek lagi",IF(Pengawas!AM939&lt;2005,"Cek lagi","OK")))))</f>
        <v>-</v>
      </c>
      <c r="AN939" s="25" t="str">
        <f>IF(Pengawas!AL939="",IF(Pengawas!AN939="","-","Harap dikosongkan"),IF(Pengawas!AL939&lt;&gt;1,IF(Pengawas!AN939="","OK","Harap dikosongkan"),IF(Pengawas!AN939="","Harap diisi",IF(VALUE(Pengawas!AN939)&gt;33,"Tidak valid",IF(VALUE(Pengawas!AN939)&lt;1,"Tidak valid","OK")))))</f>
        <v>-</v>
      </c>
      <c r="AO939" s="25" t="str">
        <f>IF(Pengawas!AL939="",IF(Pengawas!AO939="","-","Harap dikosongkan"),IF(Pengawas!AL939&lt;&gt;1,IF(Pengawas!AO939="","OK","Harap dikosongkan"),IF(Pengawas!AO939="","Harap diisi",IF(Pengawas!AO939&gt;1,"Tidak valid","OK"))))</f>
        <v>-</v>
      </c>
      <c r="AP939" s="25" t="str">
        <f>IF(Pengawas!AL939&gt;1,"OK",IF(Pengawas!AO939="",IF(Pengawas!AP939="","-","Kolom AO cek lagi"),IF(Pengawas!AO939=0,IF(Pengawas!AP939="","OK","Harap dikosongkan"),IF(Pengawas!AP939="","Harap diisi",IF(LEN(Pengawas!AP939)&lt;12,"Tidak valid",IF(LEN(Pengawas!AP939)&gt;14,"Tidak valid","OK"))))))</f>
        <v>-</v>
      </c>
      <c r="AQ939" s="26" t="str">
        <f>IF(Pengawas!AL939&gt;1,"OK",IF(Pengawas!AO939="",IF(Pengawas!AQ939="","-","Kolom AO cek lagi"),IF(Pengawas!AO939=0,IF(Pengawas!AQ939="","OK","Harap dikosongkan"),IF(Pengawas!AQ939="","Harap diisi",IF(LEN(Pengawas!AQ939)&lt;5,"Cek lagi","OK")))))</f>
        <v>-</v>
      </c>
      <c r="AR939" s="26" t="str">
        <f>IF(Pengawas!AL939&gt;1,"OK",IF(Pengawas!AO939="",IF(Pengawas!AR939="","-","Kolom AT cek lagi"),IF(Pengawas!AO939=0,IF(Pengawas!AR939="","OK","Harap dikosongkan"),IF(Pengawas!AR939="","Harap diisi",IF(VALUE(LEFT(Pengawas!AR939,2))&gt;31,"Tanggal tidak valid",IF(VALUE(LEFT(RIGHT(Pengawas!AR939,7),2))&gt;12,"Bulan tidak valid",IF(VALUE(RIGHT(Pengawas!AR939,4))&gt;2016,"Tahun cek lagi",IF(VALUE(RIGHT(Pengawas!AR939,4))&lt;2005,"Tahun cek lagi","OK"))))))))</f>
        <v>-</v>
      </c>
      <c r="AS939" s="25" t="str">
        <f>IF(Pengawas!AP939="",IF(Pengawas!AS939="","-","Harap dikosongkan"),IF(Pengawas!AP939&lt;&gt;"",IF(Pengawas!AS939="","Harap diisi",IF(Pengawas!AS939&gt;1,"Tidak valid","OK"))))</f>
        <v>-</v>
      </c>
      <c r="AT939" s="25" t="str">
        <f>IF(Pengawas!AS939="",IF(Pengawas!AT939="","-","Harap dikosongkan"),IF(Pengawas!AS939&lt;&gt;1,IF(Pengawas!AT939="","OK","Harap dikosongkan"),IF(Pengawas!AS939="",IF(Pengawas!AT939="","-","Harap dikosongkan"),IF(Pengawas!AS939=0,IF(Pengawas!AT939="","OK","Harap dikosongkan"),IF(Pengawas!AT939="","Harap diisi",IF(Pengawas!AT939&gt;2016,"Cek lagi",IF(Pengawas!AT939&lt;2005,"Cek lagi",IF(Pengawas!AM939&gt;Pengawas!AT939,"Cek lagi dengan Kolom AL","OK"))))))))</f>
        <v>-</v>
      </c>
      <c r="AU939" s="25" t="str">
        <f>IF(Pengawas!AS939="",IF(Pengawas!AU939="","-","Harap dikosongkan"),IF(Pengawas!AS939&lt;&gt;1,IF(Pengawas!AU939="","OK","Harap dikosongkan"),IF(Pengawas!AS939="",IF(Pengawas!AU939="","-","Harap dikosongkan"),IF(Pengawas!AS939=0,IF(Pengawas!AU939="","OK","Harap dikosongkan"),IF(Pengawas!AU939="","Harap diisi",IF(Pengawas!AU939&gt;20000000,"Cek lagi",IF(Pengawas!AU939&lt;100000,"Cek lagi","OK")))))))</f>
        <v>-</v>
      </c>
      <c r="AV939" s="25" t="str">
        <f>IF(Pengawas!AV939="","-",IF(Pengawas!AV939&gt;3,"Tidak valid","OK"))</f>
        <v>-</v>
      </c>
      <c r="AW939" s="25" t="str">
        <f>IF(Pengawas!AV939="",IF(Pengawas!AW939="","-","Harap dikosongkan"),IF(Pengawas!AV939=0,IF(Pengawas!AW939="","OK","Harap dikosongkan"),IF(Pengawas!AV939&gt;0,IF(Pengawas!AW939="","Harap diisi",IF(Pengawas!AW939&gt;2015,"Tidak valid","OK")))))</f>
        <v>-</v>
      </c>
      <c r="AX939" s="25" t="str">
        <f>IF(Pengawas!AV939="",IF(Pengawas!AX939="","-","Harap dikosongkan"),IF(Pengawas!AV939=0,IF(Pengawas!AX939="","OK","Harap dikosongkan"),IF(Pengawas!AV939&gt;0,IF(Pengawas!AX939="","Harap diisi",IF(Pengawas!AX939="","-",IF(Pengawas!AX939&gt;1,"Tidak valid","OK"))))))</f>
        <v>-</v>
      </c>
      <c r="AY939" s="25" t="str">
        <f>IF(Pengawas!AY939="","-",IF(Pengawas!AY939&gt;2,"Tidak valid","OK"))</f>
        <v>-</v>
      </c>
      <c r="AZ939" s="25" t="str">
        <f>IF(Pengawas!AY939="",IF(Pengawas!AZ939="","-","Harap dikosongkan"),IF(Pengawas!AY939=0,IF(Pengawas!AZ939="","OK","Harap dikosongkan"),IF(Pengawas!AZ939="","Harap diisi",IF(Pengawas!AZ939&gt;2015,"Cek lagi",IF(Pengawas!AZ939&lt;2000,"Cek lagi","OK")))))</f>
        <v>-</v>
      </c>
      <c r="BA939" s="25" t="str">
        <f>IF(Pengawas!BA939="","-",IF(LEN(Pengawas!BA939)&lt;5,"Cek lagi","OK"))</f>
        <v>-</v>
      </c>
      <c r="BB939" s="25" t="str">
        <f>IF(Pengawas!BB939="","-",IF(LEN(Pengawas!BB939)&lt;4,"Cek lagi","OK"))</f>
        <v>-</v>
      </c>
      <c r="BC939" s="25" t="str">
        <f>IF(Pengawas!BC939="","-",IF(LEN(Pengawas!BC939)&lt;4,"Cek lagi","OK"))</f>
        <v>-</v>
      </c>
      <c r="BD939" s="25" t="str">
        <f>IF(Pengawas!BD939="","-",IF(LEN(Pengawas!BD939)&lt;4,"Cek lagi","OK"))</f>
        <v>-</v>
      </c>
      <c r="BE939" s="25" t="str">
        <f>IF(Pengawas!BE939="","-",IF(LEN(Pengawas!BE939)&lt;4,"Cek lagi","OK"))</f>
        <v>-</v>
      </c>
      <c r="BF939" s="25" t="str">
        <f>IF(Pengawas!BF939="","-",IF(LEN(Pengawas!BF939)&lt;&gt;5,"Tidak valid","OK"))</f>
        <v>-</v>
      </c>
      <c r="BG939" s="25" t="str">
        <f>IF(Pengawas!BG939="","-",IF(LEN(Pengawas!BG939)&lt;9,"Cek lagi",IF(LEN(Pengawas!BG939)&gt;14,"Cek lagi","OK")))</f>
        <v>-</v>
      </c>
    </row>
    <row r="940" spans="1:59" ht="15" customHeight="1" x14ac:dyDescent="0.2">
      <c r="A940" s="25" t="str">
        <f>IF(Pengawas!A940="","-",IF(LEN(Pengawas!A940)&lt;4,"Cek lagi","OK"))</f>
        <v>-</v>
      </c>
      <c r="B940" s="25" t="str">
        <f>IF(Pengawas!B940="","-",IF(LEN(Pengawas!B940)&lt;4,"Cek lagi","OK"))</f>
        <v>-</v>
      </c>
      <c r="C940" s="25" t="str">
        <f>IF(Pengawas!C940="","-",IF(LEN(Pengawas!C940)&lt;&gt;18,"Tidak valid","OK"))</f>
        <v>-</v>
      </c>
      <c r="D940" s="25" t="str">
        <f>IF(Pengawas!D940="","-",IF(LEN(Pengawas!D940)&lt;&gt;16,"Tidak valid","OK"))</f>
        <v>-</v>
      </c>
      <c r="E940" s="25" t="str">
        <f>IF(Pengawas!E940="","-",IF(LEN(Pengawas!E940)&lt;4,"Cek lagi","OK"))</f>
        <v>-</v>
      </c>
      <c r="F940" s="25" t="str">
        <f>IF(Pengawas!F940="","-",IF(LEN(Pengawas!F940)&lt;&gt;16,"Tidak valid","OK"))</f>
        <v>-</v>
      </c>
      <c r="G940" s="25" t="str">
        <f>IF(Pengawas!G940="","-",IF(LEN(Pengawas!G940)&lt;4,"Cek lagi","OK"))</f>
        <v>-</v>
      </c>
      <c r="H940" s="26" t="str">
        <f>IF(Pengawas!H940="","-",IF(VALUE(LEFT(Pengawas!H940,2))&gt;31,"Tanggal tidak valid",IF(VALUE(LEFT(RIGHT(Pengawas!H940,7),2))&gt;12,"Bulan tidak valid",IF(VALUE(RIGHT(Pengawas!H940,4))&gt;1990,"Umur terlalu muda",IF(VALUE(RIGHT(Pengawas!H940,4))&lt;1955,"Umur terlalu tua","OK")))))</f>
        <v>-</v>
      </c>
      <c r="I940" s="25" t="str">
        <f>IF(Pengawas!I940="","-",IF(Pengawas!I940="L","OK",IF(Pengawas!I940="P","OK","Tidak valid")))</f>
        <v>-</v>
      </c>
      <c r="J940" s="25" t="str">
        <f>IF(Pengawas!J940="","-",IF(LEN(Pengawas!J940)&lt;4,"Cek lagi","OK"))</f>
        <v>-</v>
      </c>
      <c r="K940" s="25" t="str">
        <f>IF(Pengawas!K940="","-",IF(Pengawas!K940&gt;5,"Tidak valid",IF(Pengawas!K940&lt;1,"Tidak valid","OK")))</f>
        <v>-</v>
      </c>
      <c r="L940" s="25" t="str">
        <f>IF(Pengawas!L940="","-",IF(VALUE(LEFT(Pengawas!L940,1))&gt;1,"Tidak valid","OK"))</f>
        <v>-</v>
      </c>
      <c r="M940" s="25" t="str">
        <f>IF(Pengawas!M940="","-",IF(VALUE(LEFT(Pengawas!M940,1))&gt;1,"Tidak valid","OK"))</f>
        <v>-</v>
      </c>
      <c r="N940" s="25" t="str">
        <f>IF(Pengawas!N940="","-",IF(VALUE(LEFT(Pengawas!N940,2))&gt;31,"Tanggal tidak valid",IF(VALUE(LEFT(RIGHT(Pengawas!N940,7),2))&gt;12,"Bulan tidak valid",IF(VALUE(RIGHT(Pengawas!N940,4))&gt;2015,"Tahun cek lagi",IF(VALUE(RIGHT(Pengawas!N940,4))&lt;1930,"Tahun cek lagi","OK")))))</f>
        <v>-</v>
      </c>
      <c r="O940" s="26" t="str">
        <f>IF(Pengawas!O940="","-",IF(VALUE(LEFT(Pengawas!O940,2))&gt;31,"Tanggal tidak valid",IF(VALUE(LEFT(RIGHT(Pengawas!O940,7),2))&gt;12,"Bulan tidak valid",IF(VALUE(RIGHT(Pengawas!O940,4))&gt;2015,"Tahun cek lagi",IF(VALUE(RIGHT(Pengawas!O940,4))&lt;1930,"Tahun cek lagi","OK")))))</f>
        <v>-</v>
      </c>
      <c r="P940" s="26" t="str">
        <f>IF(Pengawas!P940="","-",IF(VALUE(LEFT(Pengawas!P940,2))&gt;31,"Tanggal tidak valid",IF(VALUE(LEFT(RIGHT(Pengawas!P940,7),2))&gt;12,"Bulan tidak valid",IF(VALUE(RIGHT(Pengawas!P940,4))&gt;2015,"Tahun cek lagi",IF(VALUE(RIGHT(Pengawas!P940,4))&lt;1930,"Tahun cek lagi","OK")))))</f>
        <v>-</v>
      </c>
      <c r="Q940" s="25" t="str">
        <f>IF(Pengawas!Q940="","-",IF(Pengawas!Q940&gt;3,"Tidak valid",IF(Pengawas!Q940&lt;1,"Tidak valid","OK")))</f>
        <v>-</v>
      </c>
      <c r="R940" s="25" t="str">
        <f>IF(Pengawas!R940="","-",IF(Pengawas!R940&gt;20000000,"Cek lagi",IF(Pengawas!R940&lt;50000,"Cek lagi","OK")))</f>
        <v>-</v>
      </c>
      <c r="S940" s="25" t="str">
        <f>IF(Pengawas!S940="","-",IF(Pengawas!S940&gt;3,"Tidak valid",IF(Pengawas!S940&lt;1,"Tidak valid","OK")))</f>
        <v>-</v>
      </c>
      <c r="T940" s="25" t="str">
        <f>IF(Pengawas!T940="","-",IF(Pengawas!T940&gt;6,"Tidak valid",IF(Pengawas!T940&lt;1,"Tidak valid","OK")))</f>
        <v>-</v>
      </c>
      <c r="U940" s="25" t="str">
        <f>IF(Pengawas!U940="","-",IF(Pengawas!U940&gt;4,"Tidak valid",IF(Pengawas!U940&lt;1,"Tidak valid","OK")))</f>
        <v>-</v>
      </c>
      <c r="V940" s="25" t="str">
        <f>IF(Pengawas!V940="","-",IF(Pengawas!V940&gt;2,"Tidak valid",IF(Pengawas!V940&lt;1,"Tidak valid","OK")))</f>
        <v>-</v>
      </c>
      <c r="W940" s="25" t="str">
        <f>IF(Pengawas!V940="","-",IF(Pengawas!V940=1,IF(Pengawas!W940="","Harap diisi","OK"),IF(Pengawas!V940=2,IF(Pengawas!W940="","Harap diisi","OK"),IF(Pengawas!V941&lt;1,"-",IF(Pengawas!V941&gt;2,"-","OK")))))</f>
        <v>-</v>
      </c>
      <c r="X940" s="25" t="str">
        <f>IF(Pengawas!V940="","-",IF(Pengawas!V940=1,IF(Pengawas!X940="","Harap diisi","OK"),IF(Pengawas!V940=2,IF(Pengawas!X940="","Harap diisi","OK"),IF(Pengawas!V941&lt;1,"-",IF(Pengawas!V941&gt;2,"-","OK")))))</f>
        <v>-</v>
      </c>
      <c r="Y940" s="25" t="str">
        <f>IF(Pengawas!V940="","-",IF(Pengawas!V940=1,IF(Pengawas!Y940="","Harap diisi","OK"),IF(Pengawas!V940=2,IF(Pengawas!Y940="","Harap diisi","OK"),IF(Pengawas!V941&lt;1,"-",IF(Pengawas!V941&gt;2,"-","OK")))))</f>
        <v>-</v>
      </c>
      <c r="Z940" s="25" t="str">
        <f>IF(Pengawas!V940="","-",IF(Pengawas!V940=1,IF(Pengawas!Z940="","Harap diisi","OK"),IF(Pengawas!V940=2,IF(Pengawas!Z940="","Harap diisi","OK"),IF(Pengawas!V941&lt;1,"-",IF(Pengawas!V941&gt;2,"-","OK")))))</f>
        <v>-</v>
      </c>
      <c r="AA940" s="25" t="str">
        <f>IF(Pengawas!V940="","-",IF(Pengawas!V940=1,IF(Pengawas!AA940="","Harap diisi","OK"),IF(Pengawas!V940=2,IF(Pengawas!AA940="","Harap diisi","OK"),IF(Pengawas!V941&lt;1,"-",IF(Pengawas!V941&gt;2,"-","OK")))))</f>
        <v>-</v>
      </c>
      <c r="AB940" s="25" t="str">
        <f>IF(Pengawas!V940="","-",IF(Pengawas!V940=1,IF(Pengawas!AB940="","Harap diisi","OK"),IF(Pengawas!V940=2,IF(Pengawas!AB940="","Harap diisi","OK"),IF(Pengawas!V941&lt;1,"-",IF(Pengawas!V941&gt;2,"-","OK")))))</f>
        <v>-</v>
      </c>
      <c r="AC940" s="25" t="str">
        <f>IF(Pengawas!V940="","-",IF(Pengawas!V940=1,IF(Pengawas!AC940="","Harap diisi","OK"),IF(Pengawas!V940=2,IF(Pengawas!AC940="","Harap diisi","OK"),IF(Pengawas!V941&lt;1,"-",IF(Pengawas!V941&gt;2,"-","OK")))))</f>
        <v>-</v>
      </c>
      <c r="AD940" s="25" t="str">
        <f>IF(Pengawas!V940="","-",IF(Pengawas!V940=1,IF(Pengawas!AD940="","OK","Harap dikosongkan"),IF(Pengawas!V940=2,IF(Pengawas!AD940="","Harap diisi","OK"),IF(Pengawas!V941&lt;1,"-",IF(Pengawas!V941&gt;2,"-","OK")))))</f>
        <v>-</v>
      </c>
      <c r="AE940" s="25" t="str">
        <f>IF(Pengawas!V940="","-",IF(Pengawas!V940=1,IF(Pengawas!AE940="","OK","Harap dikosongkan"),IF(Pengawas!V940=2,IF(Pengawas!AE940="","Harap diisi","OK"),IF(Pengawas!V941&lt;1,"-",IF(Pengawas!V941&gt;2,"-","OK")))))</f>
        <v>-</v>
      </c>
      <c r="AF940" s="25" t="str">
        <f>IF(Pengawas!V940="","-",IF(Pengawas!V940=1,IF(Pengawas!AF940="","OK","Harap dikosongkan"),IF(Pengawas!V940=2,IF(Pengawas!AF940="","Harap diisi","OK"),IF(Pengawas!V941&lt;1,"-",IF(Pengawas!V941&gt;2,"-","OK")))))</f>
        <v>-</v>
      </c>
      <c r="AG940" s="25" t="str">
        <f>IF(Pengawas!V940="","-",IF(Pengawas!V940=1,IF(Pengawas!AG940="","OK","Harap dikosongkan"),IF(Pengawas!V940=2,IF(Pengawas!AG940="","Harap diisi","OK"),IF(Pengawas!V941&lt;1,"-",IF(Pengawas!V941&gt;2,"-","OK")))))</f>
        <v>-</v>
      </c>
      <c r="AH940" s="25" t="str">
        <f>IF(Pengawas!V940="","-",IF(Pengawas!V940=1,IF(Pengawas!AH940="","OK","Harap dikosongkan"),IF(Pengawas!V940=2,IF(Pengawas!AH940="","Harap diisi","OK"),IF(Pengawas!V941&lt;1,"-",IF(Pengawas!V941&gt;2,"-","OK")))))</f>
        <v>-</v>
      </c>
      <c r="AI940" s="25" t="str">
        <f>IF(Pengawas!V940="","-",IF(Pengawas!V940=1,IF(Pengawas!AI940="","OK","Harap dikosongkan"),IF(Pengawas!V940=2,IF(Pengawas!AI940="","Harap diisi","OK"),IF(Pengawas!V941&lt;1,"-",IF(Pengawas!V941&gt;2,"-","OK")))))</f>
        <v>-</v>
      </c>
      <c r="AJ940" s="25" t="str">
        <f>IF(Pengawas!V940="","-",IF(Pengawas!V940=1,IF(Pengawas!AJ940="","OK","Harap dikosongkan"),IF(Pengawas!V940=2,IF(Pengawas!AJ940="","Harap diisi","OK"),IF(Pengawas!V941&lt;1,"-",IF(Pengawas!V941&gt;2,"-","OK")))))</f>
        <v>-</v>
      </c>
      <c r="AK940" s="25" t="str">
        <f>IF(Pengawas!V940="","-",IF(Pengawas!V940=1,IF(Pengawas!AK940="","OK","Harap dikosongkan"),IF(Pengawas!V940=2,IF(Pengawas!AK940="","Harap diisi","OK"),IF(Pengawas!V941&lt;1,"-",IF(Pengawas!V941&gt;2,"-","OK")))))</f>
        <v>-</v>
      </c>
      <c r="AL940" s="25" t="str">
        <f>IF(Pengawas!AL940="","-",IF(Pengawas!AL940&gt;3,"Tidak valid",IF(Pengawas!AL940&lt;1,"Tidak valid","OK")))</f>
        <v>-</v>
      </c>
      <c r="AM940" s="25" t="str">
        <f>IF(Pengawas!AL940="",IF(Pengawas!AM940="","-","Harap dikosongkan"),IF(Pengawas!AL940&lt;&gt;1,IF(Pengawas!AM940="","OK","Harap dikosongkan"),IF(Pengawas!AM940="","Harap diisi",IF(Pengawas!AM940&gt;2015,"Cek lagi",IF(Pengawas!AM940&lt;2005,"Cek lagi","OK")))))</f>
        <v>-</v>
      </c>
      <c r="AN940" s="25" t="str">
        <f>IF(Pengawas!AL940="",IF(Pengawas!AN940="","-","Harap dikosongkan"),IF(Pengawas!AL940&lt;&gt;1,IF(Pengawas!AN940="","OK","Harap dikosongkan"),IF(Pengawas!AN940="","Harap diisi",IF(VALUE(Pengawas!AN940)&gt;33,"Tidak valid",IF(VALUE(Pengawas!AN940)&lt;1,"Tidak valid","OK")))))</f>
        <v>-</v>
      </c>
      <c r="AO940" s="25" t="str">
        <f>IF(Pengawas!AL940="",IF(Pengawas!AO940="","-","Harap dikosongkan"),IF(Pengawas!AL940&lt;&gt;1,IF(Pengawas!AO940="","OK","Harap dikosongkan"),IF(Pengawas!AO940="","Harap diisi",IF(Pengawas!AO940&gt;1,"Tidak valid","OK"))))</f>
        <v>-</v>
      </c>
      <c r="AP940" s="25" t="str">
        <f>IF(Pengawas!AL940&gt;1,"OK",IF(Pengawas!AO940="",IF(Pengawas!AP940="","-","Kolom AO cek lagi"),IF(Pengawas!AO940=0,IF(Pengawas!AP940="","OK","Harap dikosongkan"),IF(Pengawas!AP940="","Harap diisi",IF(LEN(Pengawas!AP940)&lt;12,"Tidak valid",IF(LEN(Pengawas!AP940)&gt;14,"Tidak valid","OK"))))))</f>
        <v>-</v>
      </c>
      <c r="AQ940" s="26" t="str">
        <f>IF(Pengawas!AL940&gt;1,"OK",IF(Pengawas!AO940="",IF(Pengawas!AQ940="","-","Kolom AO cek lagi"),IF(Pengawas!AO940=0,IF(Pengawas!AQ940="","OK","Harap dikosongkan"),IF(Pengawas!AQ940="","Harap diisi",IF(LEN(Pengawas!AQ940)&lt;5,"Cek lagi","OK")))))</f>
        <v>-</v>
      </c>
      <c r="AR940" s="26" t="str">
        <f>IF(Pengawas!AL940&gt;1,"OK",IF(Pengawas!AO940="",IF(Pengawas!AR940="","-","Kolom AT cek lagi"),IF(Pengawas!AO940=0,IF(Pengawas!AR940="","OK","Harap dikosongkan"),IF(Pengawas!AR940="","Harap diisi",IF(VALUE(LEFT(Pengawas!AR940,2))&gt;31,"Tanggal tidak valid",IF(VALUE(LEFT(RIGHT(Pengawas!AR940,7),2))&gt;12,"Bulan tidak valid",IF(VALUE(RIGHT(Pengawas!AR940,4))&gt;2016,"Tahun cek lagi",IF(VALUE(RIGHT(Pengawas!AR940,4))&lt;2005,"Tahun cek lagi","OK"))))))))</f>
        <v>-</v>
      </c>
      <c r="AS940" s="25" t="str">
        <f>IF(Pengawas!AP940="",IF(Pengawas!AS940="","-","Harap dikosongkan"),IF(Pengawas!AP940&lt;&gt;"",IF(Pengawas!AS940="","Harap diisi",IF(Pengawas!AS940&gt;1,"Tidak valid","OK"))))</f>
        <v>-</v>
      </c>
      <c r="AT940" s="25" t="str">
        <f>IF(Pengawas!AS940="",IF(Pengawas!AT940="","-","Harap dikosongkan"),IF(Pengawas!AS940&lt;&gt;1,IF(Pengawas!AT940="","OK","Harap dikosongkan"),IF(Pengawas!AS940="",IF(Pengawas!AT940="","-","Harap dikosongkan"),IF(Pengawas!AS940=0,IF(Pengawas!AT940="","OK","Harap dikosongkan"),IF(Pengawas!AT940="","Harap diisi",IF(Pengawas!AT940&gt;2016,"Cek lagi",IF(Pengawas!AT940&lt;2005,"Cek lagi",IF(Pengawas!AM940&gt;Pengawas!AT940,"Cek lagi dengan Kolom AL","OK"))))))))</f>
        <v>-</v>
      </c>
      <c r="AU940" s="25" t="str">
        <f>IF(Pengawas!AS940="",IF(Pengawas!AU940="","-","Harap dikosongkan"),IF(Pengawas!AS940&lt;&gt;1,IF(Pengawas!AU940="","OK","Harap dikosongkan"),IF(Pengawas!AS940="",IF(Pengawas!AU940="","-","Harap dikosongkan"),IF(Pengawas!AS940=0,IF(Pengawas!AU940="","OK","Harap dikosongkan"),IF(Pengawas!AU940="","Harap diisi",IF(Pengawas!AU940&gt;20000000,"Cek lagi",IF(Pengawas!AU940&lt;100000,"Cek lagi","OK")))))))</f>
        <v>-</v>
      </c>
      <c r="AV940" s="25" t="str">
        <f>IF(Pengawas!AV940="","-",IF(Pengawas!AV940&gt;3,"Tidak valid","OK"))</f>
        <v>-</v>
      </c>
      <c r="AW940" s="25" t="str">
        <f>IF(Pengawas!AV940="",IF(Pengawas!AW940="","-","Harap dikosongkan"),IF(Pengawas!AV940=0,IF(Pengawas!AW940="","OK","Harap dikosongkan"),IF(Pengawas!AV940&gt;0,IF(Pengawas!AW940="","Harap diisi",IF(Pengawas!AW940&gt;2015,"Tidak valid","OK")))))</f>
        <v>-</v>
      </c>
      <c r="AX940" s="25" t="str">
        <f>IF(Pengawas!AV940="",IF(Pengawas!AX940="","-","Harap dikosongkan"),IF(Pengawas!AV940=0,IF(Pengawas!AX940="","OK","Harap dikosongkan"),IF(Pengawas!AV940&gt;0,IF(Pengawas!AX940="","Harap diisi",IF(Pengawas!AX940="","-",IF(Pengawas!AX940&gt;1,"Tidak valid","OK"))))))</f>
        <v>-</v>
      </c>
      <c r="AY940" s="25" t="str">
        <f>IF(Pengawas!AY940="","-",IF(Pengawas!AY940&gt;2,"Tidak valid","OK"))</f>
        <v>-</v>
      </c>
      <c r="AZ940" s="25" t="str">
        <f>IF(Pengawas!AY940="",IF(Pengawas!AZ940="","-","Harap dikosongkan"),IF(Pengawas!AY940=0,IF(Pengawas!AZ940="","OK","Harap dikosongkan"),IF(Pengawas!AZ940="","Harap diisi",IF(Pengawas!AZ940&gt;2015,"Cek lagi",IF(Pengawas!AZ940&lt;2000,"Cek lagi","OK")))))</f>
        <v>-</v>
      </c>
      <c r="BA940" s="25" t="str">
        <f>IF(Pengawas!BA940="","-",IF(LEN(Pengawas!BA940)&lt;5,"Cek lagi","OK"))</f>
        <v>-</v>
      </c>
      <c r="BB940" s="25" t="str">
        <f>IF(Pengawas!BB940="","-",IF(LEN(Pengawas!BB940)&lt;4,"Cek lagi","OK"))</f>
        <v>-</v>
      </c>
      <c r="BC940" s="25" t="str">
        <f>IF(Pengawas!BC940="","-",IF(LEN(Pengawas!BC940)&lt;4,"Cek lagi","OK"))</f>
        <v>-</v>
      </c>
      <c r="BD940" s="25" t="str">
        <f>IF(Pengawas!BD940="","-",IF(LEN(Pengawas!BD940)&lt;4,"Cek lagi","OK"))</f>
        <v>-</v>
      </c>
      <c r="BE940" s="25" t="str">
        <f>IF(Pengawas!BE940="","-",IF(LEN(Pengawas!BE940)&lt;4,"Cek lagi","OK"))</f>
        <v>-</v>
      </c>
      <c r="BF940" s="25" t="str">
        <f>IF(Pengawas!BF940="","-",IF(LEN(Pengawas!BF940)&lt;&gt;5,"Tidak valid","OK"))</f>
        <v>-</v>
      </c>
      <c r="BG940" s="25" t="str">
        <f>IF(Pengawas!BG940="","-",IF(LEN(Pengawas!BG940)&lt;9,"Cek lagi",IF(LEN(Pengawas!BG940)&gt;14,"Cek lagi","OK")))</f>
        <v>-</v>
      </c>
    </row>
    <row r="941" spans="1:59" ht="15" customHeight="1" x14ac:dyDescent="0.2">
      <c r="A941" s="25" t="str">
        <f>IF(Pengawas!A941="","-",IF(LEN(Pengawas!A941)&lt;4,"Cek lagi","OK"))</f>
        <v>-</v>
      </c>
      <c r="B941" s="25" t="str">
        <f>IF(Pengawas!B941="","-",IF(LEN(Pengawas!B941)&lt;4,"Cek lagi","OK"))</f>
        <v>-</v>
      </c>
      <c r="C941" s="25" t="str">
        <f>IF(Pengawas!C941="","-",IF(LEN(Pengawas!C941)&lt;&gt;18,"Tidak valid","OK"))</f>
        <v>-</v>
      </c>
      <c r="D941" s="25" t="str">
        <f>IF(Pengawas!D941="","-",IF(LEN(Pengawas!D941)&lt;&gt;16,"Tidak valid","OK"))</f>
        <v>-</v>
      </c>
      <c r="E941" s="25" t="str">
        <f>IF(Pengawas!E941="","-",IF(LEN(Pengawas!E941)&lt;4,"Cek lagi","OK"))</f>
        <v>-</v>
      </c>
      <c r="F941" s="25" t="str">
        <f>IF(Pengawas!F941="","-",IF(LEN(Pengawas!F941)&lt;&gt;16,"Tidak valid","OK"))</f>
        <v>-</v>
      </c>
      <c r="G941" s="25" t="str">
        <f>IF(Pengawas!G941="","-",IF(LEN(Pengawas!G941)&lt;4,"Cek lagi","OK"))</f>
        <v>-</v>
      </c>
      <c r="H941" s="26" t="str">
        <f>IF(Pengawas!H941="","-",IF(VALUE(LEFT(Pengawas!H941,2))&gt;31,"Tanggal tidak valid",IF(VALUE(LEFT(RIGHT(Pengawas!H941,7),2))&gt;12,"Bulan tidak valid",IF(VALUE(RIGHT(Pengawas!H941,4))&gt;1990,"Umur terlalu muda",IF(VALUE(RIGHT(Pengawas!H941,4))&lt;1955,"Umur terlalu tua","OK")))))</f>
        <v>-</v>
      </c>
      <c r="I941" s="25" t="str">
        <f>IF(Pengawas!I941="","-",IF(Pengawas!I941="L","OK",IF(Pengawas!I941="P","OK","Tidak valid")))</f>
        <v>-</v>
      </c>
      <c r="J941" s="25" t="str">
        <f>IF(Pengawas!J941="","-",IF(LEN(Pengawas!J941)&lt;4,"Cek lagi","OK"))</f>
        <v>-</v>
      </c>
      <c r="K941" s="25" t="str">
        <f>IF(Pengawas!K941="","-",IF(Pengawas!K941&gt;5,"Tidak valid",IF(Pengawas!K941&lt;1,"Tidak valid","OK")))</f>
        <v>-</v>
      </c>
      <c r="L941" s="25" t="str">
        <f>IF(Pengawas!L941="","-",IF(VALUE(LEFT(Pengawas!L941,1))&gt;1,"Tidak valid","OK"))</f>
        <v>-</v>
      </c>
      <c r="M941" s="25" t="str">
        <f>IF(Pengawas!M941="","-",IF(VALUE(LEFT(Pengawas!M941,1))&gt;1,"Tidak valid","OK"))</f>
        <v>-</v>
      </c>
      <c r="N941" s="25" t="str">
        <f>IF(Pengawas!N941="","-",IF(VALUE(LEFT(Pengawas!N941,2))&gt;31,"Tanggal tidak valid",IF(VALUE(LEFT(RIGHT(Pengawas!N941,7),2))&gt;12,"Bulan tidak valid",IF(VALUE(RIGHT(Pengawas!N941,4))&gt;2015,"Tahun cek lagi",IF(VALUE(RIGHT(Pengawas!N941,4))&lt;1930,"Tahun cek lagi","OK")))))</f>
        <v>-</v>
      </c>
      <c r="O941" s="26" t="str">
        <f>IF(Pengawas!O941="","-",IF(VALUE(LEFT(Pengawas!O941,2))&gt;31,"Tanggal tidak valid",IF(VALUE(LEFT(RIGHT(Pengawas!O941,7),2))&gt;12,"Bulan tidak valid",IF(VALUE(RIGHT(Pengawas!O941,4))&gt;2015,"Tahun cek lagi",IF(VALUE(RIGHT(Pengawas!O941,4))&lt;1930,"Tahun cek lagi","OK")))))</f>
        <v>-</v>
      </c>
      <c r="P941" s="26" t="str">
        <f>IF(Pengawas!P941="","-",IF(VALUE(LEFT(Pengawas!P941,2))&gt;31,"Tanggal tidak valid",IF(VALUE(LEFT(RIGHT(Pengawas!P941,7),2))&gt;12,"Bulan tidak valid",IF(VALUE(RIGHT(Pengawas!P941,4))&gt;2015,"Tahun cek lagi",IF(VALUE(RIGHT(Pengawas!P941,4))&lt;1930,"Tahun cek lagi","OK")))))</f>
        <v>-</v>
      </c>
      <c r="Q941" s="25" t="str">
        <f>IF(Pengawas!Q941="","-",IF(Pengawas!Q941&gt;3,"Tidak valid",IF(Pengawas!Q941&lt;1,"Tidak valid","OK")))</f>
        <v>-</v>
      </c>
      <c r="R941" s="25" t="str">
        <f>IF(Pengawas!R941="","-",IF(Pengawas!R941&gt;20000000,"Cek lagi",IF(Pengawas!R941&lt;50000,"Cek lagi","OK")))</f>
        <v>-</v>
      </c>
      <c r="S941" s="25" t="str">
        <f>IF(Pengawas!S941="","-",IF(Pengawas!S941&gt;3,"Tidak valid",IF(Pengawas!S941&lt;1,"Tidak valid","OK")))</f>
        <v>-</v>
      </c>
      <c r="T941" s="25" t="str">
        <f>IF(Pengawas!T941="","-",IF(Pengawas!T941&gt;6,"Tidak valid",IF(Pengawas!T941&lt;1,"Tidak valid","OK")))</f>
        <v>-</v>
      </c>
      <c r="U941" s="25" t="str">
        <f>IF(Pengawas!U941="","-",IF(Pengawas!U941&gt;4,"Tidak valid",IF(Pengawas!U941&lt;1,"Tidak valid","OK")))</f>
        <v>-</v>
      </c>
      <c r="V941" s="25" t="str">
        <f>IF(Pengawas!V941="","-",IF(Pengawas!V941&gt;2,"Tidak valid",IF(Pengawas!V941&lt;1,"Tidak valid","OK")))</f>
        <v>-</v>
      </c>
      <c r="W941" s="25" t="str">
        <f>IF(Pengawas!V941="","-",IF(Pengawas!V941=1,IF(Pengawas!W941="","Harap diisi","OK"),IF(Pengawas!V941=2,IF(Pengawas!W941="","Harap diisi","OK"),IF(Pengawas!V942&lt;1,"-",IF(Pengawas!V942&gt;2,"-","OK")))))</f>
        <v>-</v>
      </c>
      <c r="X941" s="25" t="str">
        <f>IF(Pengawas!V941="","-",IF(Pengawas!V941=1,IF(Pengawas!X941="","Harap diisi","OK"),IF(Pengawas!V941=2,IF(Pengawas!X941="","Harap diisi","OK"),IF(Pengawas!V942&lt;1,"-",IF(Pengawas!V942&gt;2,"-","OK")))))</f>
        <v>-</v>
      </c>
      <c r="Y941" s="25" t="str">
        <f>IF(Pengawas!V941="","-",IF(Pengawas!V941=1,IF(Pengawas!Y941="","Harap diisi","OK"),IF(Pengawas!V941=2,IF(Pengawas!Y941="","Harap diisi","OK"),IF(Pengawas!V942&lt;1,"-",IF(Pengawas!V942&gt;2,"-","OK")))))</f>
        <v>-</v>
      </c>
      <c r="Z941" s="25" t="str">
        <f>IF(Pengawas!V941="","-",IF(Pengawas!V941=1,IF(Pengawas!Z941="","Harap diisi","OK"),IF(Pengawas!V941=2,IF(Pengawas!Z941="","Harap diisi","OK"),IF(Pengawas!V942&lt;1,"-",IF(Pengawas!V942&gt;2,"-","OK")))))</f>
        <v>-</v>
      </c>
      <c r="AA941" s="25" t="str">
        <f>IF(Pengawas!V941="","-",IF(Pengawas!V941=1,IF(Pengawas!AA941="","Harap diisi","OK"),IF(Pengawas!V941=2,IF(Pengawas!AA941="","Harap diisi","OK"),IF(Pengawas!V942&lt;1,"-",IF(Pengawas!V942&gt;2,"-","OK")))))</f>
        <v>-</v>
      </c>
      <c r="AB941" s="25" t="str">
        <f>IF(Pengawas!V941="","-",IF(Pengawas!V941=1,IF(Pengawas!AB941="","Harap diisi","OK"),IF(Pengawas!V941=2,IF(Pengawas!AB941="","Harap diisi","OK"),IF(Pengawas!V942&lt;1,"-",IF(Pengawas!V942&gt;2,"-","OK")))))</f>
        <v>-</v>
      </c>
      <c r="AC941" s="25" t="str">
        <f>IF(Pengawas!V941="","-",IF(Pengawas!V941=1,IF(Pengawas!AC941="","Harap diisi","OK"),IF(Pengawas!V941=2,IF(Pengawas!AC941="","Harap diisi","OK"),IF(Pengawas!V942&lt;1,"-",IF(Pengawas!V942&gt;2,"-","OK")))))</f>
        <v>-</v>
      </c>
      <c r="AD941" s="25" t="str">
        <f>IF(Pengawas!V941="","-",IF(Pengawas!V941=1,IF(Pengawas!AD941="","OK","Harap dikosongkan"),IF(Pengawas!V941=2,IF(Pengawas!AD941="","Harap diisi","OK"),IF(Pengawas!V942&lt;1,"-",IF(Pengawas!V942&gt;2,"-","OK")))))</f>
        <v>-</v>
      </c>
      <c r="AE941" s="25" t="str">
        <f>IF(Pengawas!V941="","-",IF(Pengawas!V941=1,IF(Pengawas!AE941="","OK","Harap dikosongkan"),IF(Pengawas!V941=2,IF(Pengawas!AE941="","Harap diisi","OK"),IF(Pengawas!V942&lt;1,"-",IF(Pengawas!V942&gt;2,"-","OK")))))</f>
        <v>-</v>
      </c>
      <c r="AF941" s="25" t="str">
        <f>IF(Pengawas!V941="","-",IF(Pengawas!V941=1,IF(Pengawas!AF941="","OK","Harap dikosongkan"),IF(Pengawas!V941=2,IF(Pengawas!AF941="","Harap diisi","OK"),IF(Pengawas!V942&lt;1,"-",IF(Pengawas!V942&gt;2,"-","OK")))))</f>
        <v>-</v>
      </c>
      <c r="AG941" s="25" t="str">
        <f>IF(Pengawas!V941="","-",IF(Pengawas!V941=1,IF(Pengawas!AG941="","OK","Harap dikosongkan"),IF(Pengawas!V941=2,IF(Pengawas!AG941="","Harap diisi","OK"),IF(Pengawas!V942&lt;1,"-",IF(Pengawas!V942&gt;2,"-","OK")))))</f>
        <v>-</v>
      </c>
      <c r="AH941" s="25" t="str">
        <f>IF(Pengawas!V941="","-",IF(Pengawas!V941=1,IF(Pengawas!AH941="","OK","Harap dikosongkan"),IF(Pengawas!V941=2,IF(Pengawas!AH941="","Harap diisi","OK"),IF(Pengawas!V942&lt;1,"-",IF(Pengawas!V942&gt;2,"-","OK")))))</f>
        <v>-</v>
      </c>
      <c r="AI941" s="25" t="str">
        <f>IF(Pengawas!V941="","-",IF(Pengawas!V941=1,IF(Pengawas!AI941="","OK","Harap dikosongkan"),IF(Pengawas!V941=2,IF(Pengawas!AI941="","Harap diisi","OK"),IF(Pengawas!V942&lt;1,"-",IF(Pengawas!V942&gt;2,"-","OK")))))</f>
        <v>-</v>
      </c>
      <c r="AJ941" s="25" t="str">
        <f>IF(Pengawas!V941="","-",IF(Pengawas!V941=1,IF(Pengawas!AJ941="","OK","Harap dikosongkan"),IF(Pengawas!V941=2,IF(Pengawas!AJ941="","Harap diisi","OK"),IF(Pengawas!V942&lt;1,"-",IF(Pengawas!V942&gt;2,"-","OK")))))</f>
        <v>-</v>
      </c>
      <c r="AK941" s="25" t="str">
        <f>IF(Pengawas!V941="","-",IF(Pengawas!V941=1,IF(Pengawas!AK941="","OK","Harap dikosongkan"),IF(Pengawas!V941=2,IF(Pengawas!AK941="","Harap diisi","OK"),IF(Pengawas!V942&lt;1,"-",IF(Pengawas!V942&gt;2,"-","OK")))))</f>
        <v>-</v>
      </c>
      <c r="AL941" s="25" t="str">
        <f>IF(Pengawas!AL941="","-",IF(Pengawas!AL941&gt;3,"Tidak valid",IF(Pengawas!AL941&lt;1,"Tidak valid","OK")))</f>
        <v>-</v>
      </c>
      <c r="AM941" s="25" t="str">
        <f>IF(Pengawas!AL941="",IF(Pengawas!AM941="","-","Harap dikosongkan"),IF(Pengawas!AL941&lt;&gt;1,IF(Pengawas!AM941="","OK","Harap dikosongkan"),IF(Pengawas!AM941="","Harap diisi",IF(Pengawas!AM941&gt;2015,"Cek lagi",IF(Pengawas!AM941&lt;2005,"Cek lagi","OK")))))</f>
        <v>-</v>
      </c>
      <c r="AN941" s="25" t="str">
        <f>IF(Pengawas!AL941="",IF(Pengawas!AN941="","-","Harap dikosongkan"),IF(Pengawas!AL941&lt;&gt;1,IF(Pengawas!AN941="","OK","Harap dikosongkan"),IF(Pengawas!AN941="","Harap diisi",IF(VALUE(Pengawas!AN941)&gt;33,"Tidak valid",IF(VALUE(Pengawas!AN941)&lt;1,"Tidak valid","OK")))))</f>
        <v>-</v>
      </c>
      <c r="AO941" s="25" t="str">
        <f>IF(Pengawas!AL941="",IF(Pengawas!AO941="","-","Harap dikosongkan"),IF(Pengawas!AL941&lt;&gt;1,IF(Pengawas!AO941="","OK","Harap dikosongkan"),IF(Pengawas!AO941="","Harap diisi",IF(Pengawas!AO941&gt;1,"Tidak valid","OK"))))</f>
        <v>-</v>
      </c>
      <c r="AP941" s="25" t="str">
        <f>IF(Pengawas!AL941&gt;1,"OK",IF(Pengawas!AO941="",IF(Pengawas!AP941="","-","Kolom AO cek lagi"),IF(Pengawas!AO941=0,IF(Pengawas!AP941="","OK","Harap dikosongkan"),IF(Pengawas!AP941="","Harap diisi",IF(LEN(Pengawas!AP941)&lt;12,"Tidak valid",IF(LEN(Pengawas!AP941)&gt;14,"Tidak valid","OK"))))))</f>
        <v>-</v>
      </c>
      <c r="AQ941" s="26" t="str">
        <f>IF(Pengawas!AL941&gt;1,"OK",IF(Pengawas!AO941="",IF(Pengawas!AQ941="","-","Kolom AO cek lagi"),IF(Pengawas!AO941=0,IF(Pengawas!AQ941="","OK","Harap dikosongkan"),IF(Pengawas!AQ941="","Harap diisi",IF(LEN(Pengawas!AQ941)&lt;5,"Cek lagi","OK")))))</f>
        <v>-</v>
      </c>
      <c r="AR941" s="26" t="str">
        <f>IF(Pengawas!AL941&gt;1,"OK",IF(Pengawas!AO941="",IF(Pengawas!AR941="","-","Kolom AT cek lagi"),IF(Pengawas!AO941=0,IF(Pengawas!AR941="","OK","Harap dikosongkan"),IF(Pengawas!AR941="","Harap diisi",IF(VALUE(LEFT(Pengawas!AR941,2))&gt;31,"Tanggal tidak valid",IF(VALUE(LEFT(RIGHT(Pengawas!AR941,7),2))&gt;12,"Bulan tidak valid",IF(VALUE(RIGHT(Pengawas!AR941,4))&gt;2016,"Tahun cek lagi",IF(VALUE(RIGHT(Pengawas!AR941,4))&lt;2005,"Tahun cek lagi","OK"))))))))</f>
        <v>-</v>
      </c>
      <c r="AS941" s="25" t="str">
        <f>IF(Pengawas!AP941="",IF(Pengawas!AS941="","-","Harap dikosongkan"),IF(Pengawas!AP941&lt;&gt;"",IF(Pengawas!AS941="","Harap diisi",IF(Pengawas!AS941&gt;1,"Tidak valid","OK"))))</f>
        <v>-</v>
      </c>
      <c r="AT941" s="25" t="str">
        <f>IF(Pengawas!AS941="",IF(Pengawas!AT941="","-","Harap dikosongkan"),IF(Pengawas!AS941&lt;&gt;1,IF(Pengawas!AT941="","OK","Harap dikosongkan"),IF(Pengawas!AS941="",IF(Pengawas!AT941="","-","Harap dikosongkan"),IF(Pengawas!AS941=0,IF(Pengawas!AT941="","OK","Harap dikosongkan"),IF(Pengawas!AT941="","Harap diisi",IF(Pengawas!AT941&gt;2016,"Cek lagi",IF(Pengawas!AT941&lt;2005,"Cek lagi",IF(Pengawas!AM941&gt;Pengawas!AT941,"Cek lagi dengan Kolom AL","OK"))))))))</f>
        <v>-</v>
      </c>
      <c r="AU941" s="25" t="str">
        <f>IF(Pengawas!AS941="",IF(Pengawas!AU941="","-","Harap dikosongkan"),IF(Pengawas!AS941&lt;&gt;1,IF(Pengawas!AU941="","OK","Harap dikosongkan"),IF(Pengawas!AS941="",IF(Pengawas!AU941="","-","Harap dikosongkan"),IF(Pengawas!AS941=0,IF(Pengawas!AU941="","OK","Harap dikosongkan"),IF(Pengawas!AU941="","Harap diisi",IF(Pengawas!AU941&gt;20000000,"Cek lagi",IF(Pengawas!AU941&lt;100000,"Cek lagi","OK")))))))</f>
        <v>-</v>
      </c>
      <c r="AV941" s="25" t="str">
        <f>IF(Pengawas!AV941="","-",IF(Pengawas!AV941&gt;3,"Tidak valid","OK"))</f>
        <v>-</v>
      </c>
      <c r="AW941" s="25" t="str">
        <f>IF(Pengawas!AV941="",IF(Pengawas!AW941="","-","Harap dikosongkan"),IF(Pengawas!AV941=0,IF(Pengawas!AW941="","OK","Harap dikosongkan"),IF(Pengawas!AV941&gt;0,IF(Pengawas!AW941="","Harap diisi",IF(Pengawas!AW941&gt;2015,"Tidak valid","OK")))))</f>
        <v>-</v>
      </c>
      <c r="AX941" s="25" t="str">
        <f>IF(Pengawas!AV941="",IF(Pengawas!AX941="","-","Harap dikosongkan"),IF(Pengawas!AV941=0,IF(Pengawas!AX941="","OK","Harap dikosongkan"),IF(Pengawas!AV941&gt;0,IF(Pengawas!AX941="","Harap diisi",IF(Pengawas!AX941="","-",IF(Pengawas!AX941&gt;1,"Tidak valid","OK"))))))</f>
        <v>-</v>
      </c>
      <c r="AY941" s="25" t="str">
        <f>IF(Pengawas!AY941="","-",IF(Pengawas!AY941&gt;2,"Tidak valid","OK"))</f>
        <v>-</v>
      </c>
      <c r="AZ941" s="25" t="str">
        <f>IF(Pengawas!AY941="",IF(Pengawas!AZ941="","-","Harap dikosongkan"),IF(Pengawas!AY941=0,IF(Pengawas!AZ941="","OK","Harap dikosongkan"),IF(Pengawas!AZ941="","Harap diisi",IF(Pengawas!AZ941&gt;2015,"Cek lagi",IF(Pengawas!AZ941&lt;2000,"Cek lagi","OK")))))</f>
        <v>-</v>
      </c>
      <c r="BA941" s="25" t="str">
        <f>IF(Pengawas!BA941="","-",IF(LEN(Pengawas!BA941)&lt;5,"Cek lagi","OK"))</f>
        <v>-</v>
      </c>
      <c r="BB941" s="25" t="str">
        <f>IF(Pengawas!BB941="","-",IF(LEN(Pengawas!BB941)&lt;4,"Cek lagi","OK"))</f>
        <v>-</v>
      </c>
      <c r="BC941" s="25" t="str">
        <f>IF(Pengawas!BC941="","-",IF(LEN(Pengawas!BC941)&lt;4,"Cek lagi","OK"))</f>
        <v>-</v>
      </c>
      <c r="BD941" s="25" t="str">
        <f>IF(Pengawas!BD941="","-",IF(LEN(Pengawas!BD941)&lt;4,"Cek lagi","OK"))</f>
        <v>-</v>
      </c>
      <c r="BE941" s="25" t="str">
        <f>IF(Pengawas!BE941="","-",IF(LEN(Pengawas!BE941)&lt;4,"Cek lagi","OK"))</f>
        <v>-</v>
      </c>
      <c r="BF941" s="25" t="str">
        <f>IF(Pengawas!BF941="","-",IF(LEN(Pengawas!BF941)&lt;&gt;5,"Tidak valid","OK"))</f>
        <v>-</v>
      </c>
      <c r="BG941" s="25" t="str">
        <f>IF(Pengawas!BG941="","-",IF(LEN(Pengawas!BG941)&lt;9,"Cek lagi",IF(LEN(Pengawas!BG941)&gt;14,"Cek lagi","OK")))</f>
        <v>-</v>
      </c>
    </row>
    <row r="942" spans="1:59" ht="15" customHeight="1" x14ac:dyDescent="0.2">
      <c r="A942" s="25" t="str">
        <f>IF(Pengawas!A942="","-",IF(LEN(Pengawas!A942)&lt;4,"Cek lagi","OK"))</f>
        <v>-</v>
      </c>
      <c r="B942" s="25" t="str">
        <f>IF(Pengawas!B942="","-",IF(LEN(Pengawas!B942)&lt;4,"Cek lagi","OK"))</f>
        <v>-</v>
      </c>
      <c r="C942" s="25" t="str">
        <f>IF(Pengawas!C942="","-",IF(LEN(Pengawas!C942)&lt;&gt;18,"Tidak valid","OK"))</f>
        <v>-</v>
      </c>
      <c r="D942" s="25" t="str">
        <f>IF(Pengawas!D942="","-",IF(LEN(Pengawas!D942)&lt;&gt;16,"Tidak valid","OK"))</f>
        <v>-</v>
      </c>
      <c r="E942" s="25" t="str">
        <f>IF(Pengawas!E942="","-",IF(LEN(Pengawas!E942)&lt;4,"Cek lagi","OK"))</f>
        <v>-</v>
      </c>
      <c r="F942" s="25" t="str">
        <f>IF(Pengawas!F942="","-",IF(LEN(Pengawas!F942)&lt;&gt;16,"Tidak valid","OK"))</f>
        <v>-</v>
      </c>
      <c r="G942" s="25" t="str">
        <f>IF(Pengawas!G942="","-",IF(LEN(Pengawas!G942)&lt;4,"Cek lagi","OK"))</f>
        <v>-</v>
      </c>
      <c r="H942" s="26" t="str">
        <f>IF(Pengawas!H942="","-",IF(VALUE(LEFT(Pengawas!H942,2))&gt;31,"Tanggal tidak valid",IF(VALUE(LEFT(RIGHT(Pengawas!H942,7),2))&gt;12,"Bulan tidak valid",IF(VALUE(RIGHT(Pengawas!H942,4))&gt;1990,"Umur terlalu muda",IF(VALUE(RIGHT(Pengawas!H942,4))&lt;1955,"Umur terlalu tua","OK")))))</f>
        <v>-</v>
      </c>
      <c r="I942" s="25" t="str">
        <f>IF(Pengawas!I942="","-",IF(Pengawas!I942="L","OK",IF(Pengawas!I942="P","OK","Tidak valid")))</f>
        <v>-</v>
      </c>
      <c r="J942" s="25" t="str">
        <f>IF(Pengawas!J942="","-",IF(LEN(Pengawas!J942)&lt;4,"Cek lagi","OK"))</f>
        <v>-</v>
      </c>
      <c r="K942" s="25" t="str">
        <f>IF(Pengawas!K942="","-",IF(Pengawas!K942&gt;5,"Tidak valid",IF(Pengawas!K942&lt;1,"Tidak valid","OK")))</f>
        <v>-</v>
      </c>
      <c r="L942" s="25" t="str">
        <f>IF(Pengawas!L942="","-",IF(VALUE(LEFT(Pengawas!L942,1))&gt;1,"Tidak valid","OK"))</f>
        <v>-</v>
      </c>
      <c r="M942" s="25" t="str">
        <f>IF(Pengawas!M942="","-",IF(VALUE(LEFT(Pengawas!M942,1))&gt;1,"Tidak valid","OK"))</f>
        <v>-</v>
      </c>
      <c r="N942" s="25" t="str">
        <f>IF(Pengawas!N942="","-",IF(VALUE(LEFT(Pengawas!N942,2))&gt;31,"Tanggal tidak valid",IF(VALUE(LEFT(RIGHT(Pengawas!N942,7),2))&gt;12,"Bulan tidak valid",IF(VALUE(RIGHT(Pengawas!N942,4))&gt;2015,"Tahun cek lagi",IF(VALUE(RIGHT(Pengawas!N942,4))&lt;1930,"Tahun cek lagi","OK")))))</f>
        <v>-</v>
      </c>
      <c r="O942" s="26" t="str">
        <f>IF(Pengawas!O942="","-",IF(VALUE(LEFT(Pengawas!O942,2))&gt;31,"Tanggal tidak valid",IF(VALUE(LEFT(RIGHT(Pengawas!O942,7),2))&gt;12,"Bulan tidak valid",IF(VALUE(RIGHT(Pengawas!O942,4))&gt;2015,"Tahun cek lagi",IF(VALUE(RIGHT(Pengawas!O942,4))&lt;1930,"Tahun cek lagi","OK")))))</f>
        <v>-</v>
      </c>
      <c r="P942" s="26" t="str">
        <f>IF(Pengawas!P942="","-",IF(VALUE(LEFT(Pengawas!P942,2))&gt;31,"Tanggal tidak valid",IF(VALUE(LEFT(RIGHT(Pengawas!P942,7),2))&gt;12,"Bulan tidak valid",IF(VALUE(RIGHT(Pengawas!P942,4))&gt;2015,"Tahun cek lagi",IF(VALUE(RIGHT(Pengawas!P942,4))&lt;1930,"Tahun cek lagi","OK")))))</f>
        <v>-</v>
      </c>
      <c r="Q942" s="25" t="str">
        <f>IF(Pengawas!Q942="","-",IF(Pengawas!Q942&gt;3,"Tidak valid",IF(Pengawas!Q942&lt;1,"Tidak valid","OK")))</f>
        <v>-</v>
      </c>
      <c r="R942" s="25" t="str">
        <f>IF(Pengawas!R942="","-",IF(Pengawas!R942&gt;20000000,"Cek lagi",IF(Pengawas!R942&lt;50000,"Cek lagi","OK")))</f>
        <v>-</v>
      </c>
      <c r="S942" s="25" t="str">
        <f>IF(Pengawas!S942="","-",IF(Pengawas!S942&gt;3,"Tidak valid",IF(Pengawas!S942&lt;1,"Tidak valid","OK")))</f>
        <v>-</v>
      </c>
      <c r="T942" s="25" t="str">
        <f>IF(Pengawas!T942="","-",IF(Pengawas!T942&gt;6,"Tidak valid",IF(Pengawas!T942&lt;1,"Tidak valid","OK")))</f>
        <v>-</v>
      </c>
      <c r="U942" s="25" t="str">
        <f>IF(Pengawas!U942="","-",IF(Pengawas!U942&gt;4,"Tidak valid",IF(Pengawas!U942&lt;1,"Tidak valid","OK")))</f>
        <v>-</v>
      </c>
      <c r="V942" s="25" t="str">
        <f>IF(Pengawas!V942="","-",IF(Pengawas!V942&gt;2,"Tidak valid",IF(Pengawas!V942&lt;1,"Tidak valid","OK")))</f>
        <v>-</v>
      </c>
      <c r="W942" s="25" t="str">
        <f>IF(Pengawas!V942="","-",IF(Pengawas!V942=1,IF(Pengawas!W942="","Harap diisi","OK"),IF(Pengawas!V942=2,IF(Pengawas!W942="","Harap diisi","OK"),IF(Pengawas!V943&lt;1,"-",IF(Pengawas!V943&gt;2,"-","OK")))))</f>
        <v>-</v>
      </c>
      <c r="X942" s="25" t="str">
        <f>IF(Pengawas!V942="","-",IF(Pengawas!V942=1,IF(Pengawas!X942="","Harap diisi","OK"),IF(Pengawas!V942=2,IF(Pengawas!X942="","Harap diisi","OK"),IF(Pengawas!V943&lt;1,"-",IF(Pengawas!V943&gt;2,"-","OK")))))</f>
        <v>-</v>
      </c>
      <c r="Y942" s="25" t="str">
        <f>IF(Pengawas!V942="","-",IF(Pengawas!V942=1,IF(Pengawas!Y942="","Harap diisi","OK"),IF(Pengawas!V942=2,IF(Pengawas!Y942="","Harap diisi","OK"),IF(Pengawas!V943&lt;1,"-",IF(Pengawas!V943&gt;2,"-","OK")))))</f>
        <v>-</v>
      </c>
      <c r="Z942" s="25" t="str">
        <f>IF(Pengawas!V942="","-",IF(Pengawas!V942=1,IF(Pengawas!Z942="","Harap diisi","OK"),IF(Pengawas!V942=2,IF(Pengawas!Z942="","Harap diisi","OK"),IF(Pengawas!V943&lt;1,"-",IF(Pengawas!V943&gt;2,"-","OK")))))</f>
        <v>-</v>
      </c>
      <c r="AA942" s="25" t="str">
        <f>IF(Pengawas!V942="","-",IF(Pengawas!V942=1,IF(Pengawas!AA942="","Harap diisi","OK"),IF(Pengawas!V942=2,IF(Pengawas!AA942="","Harap diisi","OK"),IF(Pengawas!V943&lt;1,"-",IF(Pengawas!V943&gt;2,"-","OK")))))</f>
        <v>-</v>
      </c>
      <c r="AB942" s="25" t="str">
        <f>IF(Pengawas!V942="","-",IF(Pengawas!V942=1,IF(Pengawas!AB942="","Harap diisi","OK"),IF(Pengawas!V942=2,IF(Pengawas!AB942="","Harap diisi","OK"),IF(Pengawas!V943&lt;1,"-",IF(Pengawas!V943&gt;2,"-","OK")))))</f>
        <v>-</v>
      </c>
      <c r="AC942" s="25" t="str">
        <f>IF(Pengawas!V942="","-",IF(Pengawas!V942=1,IF(Pengawas!AC942="","Harap diisi","OK"),IF(Pengawas!V942=2,IF(Pengawas!AC942="","Harap diisi","OK"),IF(Pengawas!V943&lt;1,"-",IF(Pengawas!V943&gt;2,"-","OK")))))</f>
        <v>-</v>
      </c>
      <c r="AD942" s="25" t="str">
        <f>IF(Pengawas!V942="","-",IF(Pengawas!V942=1,IF(Pengawas!AD942="","OK","Harap dikosongkan"),IF(Pengawas!V942=2,IF(Pengawas!AD942="","Harap diisi","OK"),IF(Pengawas!V943&lt;1,"-",IF(Pengawas!V943&gt;2,"-","OK")))))</f>
        <v>-</v>
      </c>
      <c r="AE942" s="25" t="str">
        <f>IF(Pengawas!V942="","-",IF(Pengawas!V942=1,IF(Pengawas!AE942="","OK","Harap dikosongkan"),IF(Pengawas!V942=2,IF(Pengawas!AE942="","Harap diisi","OK"),IF(Pengawas!V943&lt;1,"-",IF(Pengawas!V943&gt;2,"-","OK")))))</f>
        <v>-</v>
      </c>
      <c r="AF942" s="25" t="str">
        <f>IF(Pengawas!V942="","-",IF(Pengawas!V942=1,IF(Pengawas!AF942="","OK","Harap dikosongkan"),IF(Pengawas!V942=2,IF(Pengawas!AF942="","Harap diisi","OK"),IF(Pengawas!V943&lt;1,"-",IF(Pengawas!V943&gt;2,"-","OK")))))</f>
        <v>-</v>
      </c>
      <c r="AG942" s="25" t="str">
        <f>IF(Pengawas!V942="","-",IF(Pengawas!V942=1,IF(Pengawas!AG942="","OK","Harap dikosongkan"),IF(Pengawas!V942=2,IF(Pengawas!AG942="","Harap diisi","OK"),IF(Pengawas!V943&lt;1,"-",IF(Pengawas!V943&gt;2,"-","OK")))))</f>
        <v>-</v>
      </c>
      <c r="AH942" s="25" t="str">
        <f>IF(Pengawas!V942="","-",IF(Pengawas!V942=1,IF(Pengawas!AH942="","OK","Harap dikosongkan"),IF(Pengawas!V942=2,IF(Pengawas!AH942="","Harap diisi","OK"),IF(Pengawas!V943&lt;1,"-",IF(Pengawas!V943&gt;2,"-","OK")))))</f>
        <v>-</v>
      </c>
      <c r="AI942" s="25" t="str">
        <f>IF(Pengawas!V942="","-",IF(Pengawas!V942=1,IF(Pengawas!AI942="","OK","Harap dikosongkan"),IF(Pengawas!V942=2,IF(Pengawas!AI942="","Harap diisi","OK"),IF(Pengawas!V943&lt;1,"-",IF(Pengawas!V943&gt;2,"-","OK")))))</f>
        <v>-</v>
      </c>
      <c r="AJ942" s="25" t="str">
        <f>IF(Pengawas!V942="","-",IF(Pengawas!V942=1,IF(Pengawas!AJ942="","OK","Harap dikosongkan"),IF(Pengawas!V942=2,IF(Pengawas!AJ942="","Harap diisi","OK"),IF(Pengawas!V943&lt;1,"-",IF(Pengawas!V943&gt;2,"-","OK")))))</f>
        <v>-</v>
      </c>
      <c r="AK942" s="25" t="str">
        <f>IF(Pengawas!V942="","-",IF(Pengawas!V942=1,IF(Pengawas!AK942="","OK","Harap dikosongkan"),IF(Pengawas!V942=2,IF(Pengawas!AK942="","Harap diisi","OK"),IF(Pengawas!V943&lt;1,"-",IF(Pengawas!V943&gt;2,"-","OK")))))</f>
        <v>-</v>
      </c>
      <c r="AL942" s="25" t="str">
        <f>IF(Pengawas!AL942="","-",IF(Pengawas!AL942&gt;3,"Tidak valid",IF(Pengawas!AL942&lt;1,"Tidak valid","OK")))</f>
        <v>-</v>
      </c>
      <c r="AM942" s="25" t="str">
        <f>IF(Pengawas!AL942="",IF(Pengawas!AM942="","-","Harap dikosongkan"),IF(Pengawas!AL942&lt;&gt;1,IF(Pengawas!AM942="","OK","Harap dikosongkan"),IF(Pengawas!AM942="","Harap diisi",IF(Pengawas!AM942&gt;2015,"Cek lagi",IF(Pengawas!AM942&lt;2005,"Cek lagi","OK")))))</f>
        <v>-</v>
      </c>
      <c r="AN942" s="25" t="str">
        <f>IF(Pengawas!AL942="",IF(Pengawas!AN942="","-","Harap dikosongkan"),IF(Pengawas!AL942&lt;&gt;1,IF(Pengawas!AN942="","OK","Harap dikosongkan"),IF(Pengawas!AN942="","Harap diisi",IF(VALUE(Pengawas!AN942)&gt;33,"Tidak valid",IF(VALUE(Pengawas!AN942)&lt;1,"Tidak valid","OK")))))</f>
        <v>-</v>
      </c>
      <c r="AO942" s="25" t="str">
        <f>IF(Pengawas!AL942="",IF(Pengawas!AO942="","-","Harap dikosongkan"),IF(Pengawas!AL942&lt;&gt;1,IF(Pengawas!AO942="","OK","Harap dikosongkan"),IF(Pengawas!AO942="","Harap diisi",IF(Pengawas!AO942&gt;1,"Tidak valid","OK"))))</f>
        <v>-</v>
      </c>
      <c r="AP942" s="25" t="str">
        <f>IF(Pengawas!AL942&gt;1,"OK",IF(Pengawas!AO942="",IF(Pengawas!AP942="","-","Kolom AO cek lagi"),IF(Pengawas!AO942=0,IF(Pengawas!AP942="","OK","Harap dikosongkan"),IF(Pengawas!AP942="","Harap diisi",IF(LEN(Pengawas!AP942)&lt;12,"Tidak valid",IF(LEN(Pengawas!AP942)&gt;14,"Tidak valid","OK"))))))</f>
        <v>-</v>
      </c>
      <c r="AQ942" s="26" t="str">
        <f>IF(Pengawas!AL942&gt;1,"OK",IF(Pengawas!AO942="",IF(Pengawas!AQ942="","-","Kolom AO cek lagi"),IF(Pengawas!AO942=0,IF(Pengawas!AQ942="","OK","Harap dikosongkan"),IF(Pengawas!AQ942="","Harap diisi",IF(LEN(Pengawas!AQ942)&lt;5,"Cek lagi","OK")))))</f>
        <v>-</v>
      </c>
      <c r="AR942" s="26" t="str">
        <f>IF(Pengawas!AL942&gt;1,"OK",IF(Pengawas!AO942="",IF(Pengawas!AR942="","-","Kolom AT cek lagi"),IF(Pengawas!AO942=0,IF(Pengawas!AR942="","OK","Harap dikosongkan"),IF(Pengawas!AR942="","Harap diisi",IF(VALUE(LEFT(Pengawas!AR942,2))&gt;31,"Tanggal tidak valid",IF(VALUE(LEFT(RIGHT(Pengawas!AR942,7),2))&gt;12,"Bulan tidak valid",IF(VALUE(RIGHT(Pengawas!AR942,4))&gt;2016,"Tahun cek lagi",IF(VALUE(RIGHT(Pengawas!AR942,4))&lt;2005,"Tahun cek lagi","OK"))))))))</f>
        <v>-</v>
      </c>
      <c r="AS942" s="25" t="str">
        <f>IF(Pengawas!AP942="",IF(Pengawas!AS942="","-","Harap dikosongkan"),IF(Pengawas!AP942&lt;&gt;"",IF(Pengawas!AS942="","Harap diisi",IF(Pengawas!AS942&gt;1,"Tidak valid","OK"))))</f>
        <v>-</v>
      </c>
      <c r="AT942" s="25" t="str">
        <f>IF(Pengawas!AS942="",IF(Pengawas!AT942="","-","Harap dikosongkan"),IF(Pengawas!AS942&lt;&gt;1,IF(Pengawas!AT942="","OK","Harap dikosongkan"),IF(Pengawas!AS942="",IF(Pengawas!AT942="","-","Harap dikosongkan"),IF(Pengawas!AS942=0,IF(Pengawas!AT942="","OK","Harap dikosongkan"),IF(Pengawas!AT942="","Harap diisi",IF(Pengawas!AT942&gt;2016,"Cek lagi",IF(Pengawas!AT942&lt;2005,"Cek lagi",IF(Pengawas!AM942&gt;Pengawas!AT942,"Cek lagi dengan Kolom AL","OK"))))))))</f>
        <v>-</v>
      </c>
      <c r="AU942" s="25" t="str">
        <f>IF(Pengawas!AS942="",IF(Pengawas!AU942="","-","Harap dikosongkan"),IF(Pengawas!AS942&lt;&gt;1,IF(Pengawas!AU942="","OK","Harap dikosongkan"),IF(Pengawas!AS942="",IF(Pengawas!AU942="","-","Harap dikosongkan"),IF(Pengawas!AS942=0,IF(Pengawas!AU942="","OK","Harap dikosongkan"),IF(Pengawas!AU942="","Harap diisi",IF(Pengawas!AU942&gt;20000000,"Cek lagi",IF(Pengawas!AU942&lt;100000,"Cek lagi","OK")))))))</f>
        <v>-</v>
      </c>
      <c r="AV942" s="25" t="str">
        <f>IF(Pengawas!AV942="","-",IF(Pengawas!AV942&gt;3,"Tidak valid","OK"))</f>
        <v>-</v>
      </c>
      <c r="AW942" s="25" t="str">
        <f>IF(Pengawas!AV942="",IF(Pengawas!AW942="","-","Harap dikosongkan"),IF(Pengawas!AV942=0,IF(Pengawas!AW942="","OK","Harap dikosongkan"),IF(Pengawas!AV942&gt;0,IF(Pengawas!AW942="","Harap diisi",IF(Pengawas!AW942&gt;2015,"Tidak valid","OK")))))</f>
        <v>-</v>
      </c>
      <c r="AX942" s="25" t="str">
        <f>IF(Pengawas!AV942="",IF(Pengawas!AX942="","-","Harap dikosongkan"),IF(Pengawas!AV942=0,IF(Pengawas!AX942="","OK","Harap dikosongkan"),IF(Pengawas!AV942&gt;0,IF(Pengawas!AX942="","Harap diisi",IF(Pengawas!AX942="","-",IF(Pengawas!AX942&gt;1,"Tidak valid","OK"))))))</f>
        <v>-</v>
      </c>
      <c r="AY942" s="25" t="str">
        <f>IF(Pengawas!AY942="","-",IF(Pengawas!AY942&gt;2,"Tidak valid","OK"))</f>
        <v>-</v>
      </c>
      <c r="AZ942" s="25" t="str">
        <f>IF(Pengawas!AY942="",IF(Pengawas!AZ942="","-","Harap dikosongkan"),IF(Pengawas!AY942=0,IF(Pengawas!AZ942="","OK","Harap dikosongkan"),IF(Pengawas!AZ942="","Harap diisi",IF(Pengawas!AZ942&gt;2015,"Cek lagi",IF(Pengawas!AZ942&lt;2000,"Cek lagi","OK")))))</f>
        <v>-</v>
      </c>
      <c r="BA942" s="25" t="str">
        <f>IF(Pengawas!BA942="","-",IF(LEN(Pengawas!BA942)&lt;5,"Cek lagi","OK"))</f>
        <v>-</v>
      </c>
      <c r="BB942" s="25" t="str">
        <f>IF(Pengawas!BB942="","-",IF(LEN(Pengawas!BB942)&lt;4,"Cek lagi","OK"))</f>
        <v>-</v>
      </c>
      <c r="BC942" s="25" t="str">
        <f>IF(Pengawas!BC942="","-",IF(LEN(Pengawas!BC942)&lt;4,"Cek lagi","OK"))</f>
        <v>-</v>
      </c>
      <c r="BD942" s="25" t="str">
        <f>IF(Pengawas!BD942="","-",IF(LEN(Pengawas!BD942)&lt;4,"Cek lagi","OK"))</f>
        <v>-</v>
      </c>
      <c r="BE942" s="25" t="str">
        <f>IF(Pengawas!BE942="","-",IF(LEN(Pengawas!BE942)&lt;4,"Cek lagi","OK"))</f>
        <v>-</v>
      </c>
      <c r="BF942" s="25" t="str">
        <f>IF(Pengawas!BF942="","-",IF(LEN(Pengawas!BF942)&lt;&gt;5,"Tidak valid","OK"))</f>
        <v>-</v>
      </c>
      <c r="BG942" s="25" t="str">
        <f>IF(Pengawas!BG942="","-",IF(LEN(Pengawas!BG942)&lt;9,"Cek lagi",IF(LEN(Pengawas!BG942)&gt;14,"Cek lagi","OK")))</f>
        <v>-</v>
      </c>
    </row>
    <row r="943" spans="1:59" ht="15" customHeight="1" x14ac:dyDescent="0.2">
      <c r="A943" s="25" t="str">
        <f>IF(Pengawas!A943="","-",IF(LEN(Pengawas!A943)&lt;4,"Cek lagi","OK"))</f>
        <v>-</v>
      </c>
      <c r="B943" s="25" t="str">
        <f>IF(Pengawas!B943="","-",IF(LEN(Pengawas!B943)&lt;4,"Cek lagi","OK"))</f>
        <v>-</v>
      </c>
      <c r="C943" s="25" t="str">
        <f>IF(Pengawas!C943="","-",IF(LEN(Pengawas!C943)&lt;&gt;18,"Tidak valid","OK"))</f>
        <v>-</v>
      </c>
      <c r="D943" s="25" t="str">
        <f>IF(Pengawas!D943="","-",IF(LEN(Pengawas!D943)&lt;&gt;16,"Tidak valid","OK"))</f>
        <v>-</v>
      </c>
      <c r="E943" s="25" t="str">
        <f>IF(Pengawas!E943="","-",IF(LEN(Pengawas!E943)&lt;4,"Cek lagi","OK"))</f>
        <v>-</v>
      </c>
      <c r="F943" s="25" t="str">
        <f>IF(Pengawas!F943="","-",IF(LEN(Pengawas!F943)&lt;&gt;16,"Tidak valid","OK"))</f>
        <v>-</v>
      </c>
      <c r="G943" s="25" t="str">
        <f>IF(Pengawas!G943="","-",IF(LEN(Pengawas!G943)&lt;4,"Cek lagi","OK"))</f>
        <v>-</v>
      </c>
      <c r="H943" s="26" t="str">
        <f>IF(Pengawas!H943="","-",IF(VALUE(LEFT(Pengawas!H943,2))&gt;31,"Tanggal tidak valid",IF(VALUE(LEFT(RIGHT(Pengawas!H943,7),2))&gt;12,"Bulan tidak valid",IF(VALUE(RIGHT(Pengawas!H943,4))&gt;1990,"Umur terlalu muda",IF(VALUE(RIGHT(Pengawas!H943,4))&lt;1955,"Umur terlalu tua","OK")))))</f>
        <v>-</v>
      </c>
      <c r="I943" s="25" t="str">
        <f>IF(Pengawas!I943="","-",IF(Pengawas!I943="L","OK",IF(Pengawas!I943="P","OK","Tidak valid")))</f>
        <v>-</v>
      </c>
      <c r="J943" s="25" t="str">
        <f>IF(Pengawas!J943="","-",IF(LEN(Pengawas!J943)&lt;4,"Cek lagi","OK"))</f>
        <v>-</v>
      </c>
      <c r="K943" s="25" t="str">
        <f>IF(Pengawas!K943="","-",IF(Pengawas!K943&gt;5,"Tidak valid",IF(Pengawas!K943&lt;1,"Tidak valid","OK")))</f>
        <v>-</v>
      </c>
      <c r="L943" s="25" t="str">
        <f>IF(Pengawas!L943="","-",IF(VALUE(LEFT(Pengawas!L943,1))&gt;1,"Tidak valid","OK"))</f>
        <v>-</v>
      </c>
      <c r="M943" s="25" t="str">
        <f>IF(Pengawas!M943="","-",IF(VALUE(LEFT(Pengawas!M943,1))&gt;1,"Tidak valid","OK"))</f>
        <v>-</v>
      </c>
      <c r="N943" s="25" t="str">
        <f>IF(Pengawas!N943="","-",IF(VALUE(LEFT(Pengawas!N943,2))&gt;31,"Tanggal tidak valid",IF(VALUE(LEFT(RIGHT(Pengawas!N943,7),2))&gt;12,"Bulan tidak valid",IF(VALUE(RIGHT(Pengawas!N943,4))&gt;2015,"Tahun cek lagi",IF(VALUE(RIGHT(Pengawas!N943,4))&lt;1930,"Tahun cek lagi","OK")))))</f>
        <v>-</v>
      </c>
      <c r="O943" s="26" t="str">
        <f>IF(Pengawas!O943="","-",IF(VALUE(LEFT(Pengawas!O943,2))&gt;31,"Tanggal tidak valid",IF(VALUE(LEFT(RIGHT(Pengawas!O943,7),2))&gt;12,"Bulan tidak valid",IF(VALUE(RIGHT(Pengawas!O943,4))&gt;2015,"Tahun cek lagi",IF(VALUE(RIGHT(Pengawas!O943,4))&lt;1930,"Tahun cek lagi","OK")))))</f>
        <v>-</v>
      </c>
      <c r="P943" s="26" t="str">
        <f>IF(Pengawas!P943="","-",IF(VALUE(LEFT(Pengawas!P943,2))&gt;31,"Tanggal tidak valid",IF(VALUE(LEFT(RIGHT(Pengawas!P943,7),2))&gt;12,"Bulan tidak valid",IF(VALUE(RIGHT(Pengawas!P943,4))&gt;2015,"Tahun cek lagi",IF(VALUE(RIGHT(Pengawas!P943,4))&lt;1930,"Tahun cek lagi","OK")))))</f>
        <v>-</v>
      </c>
      <c r="Q943" s="25" t="str">
        <f>IF(Pengawas!Q943="","-",IF(Pengawas!Q943&gt;3,"Tidak valid",IF(Pengawas!Q943&lt;1,"Tidak valid","OK")))</f>
        <v>-</v>
      </c>
      <c r="R943" s="25" t="str">
        <f>IF(Pengawas!R943="","-",IF(Pengawas!R943&gt;20000000,"Cek lagi",IF(Pengawas!R943&lt;50000,"Cek lagi","OK")))</f>
        <v>-</v>
      </c>
      <c r="S943" s="25" t="str">
        <f>IF(Pengawas!S943="","-",IF(Pengawas!S943&gt;3,"Tidak valid",IF(Pengawas!S943&lt;1,"Tidak valid","OK")))</f>
        <v>-</v>
      </c>
      <c r="T943" s="25" t="str">
        <f>IF(Pengawas!T943="","-",IF(Pengawas!T943&gt;6,"Tidak valid",IF(Pengawas!T943&lt;1,"Tidak valid","OK")))</f>
        <v>-</v>
      </c>
      <c r="U943" s="25" t="str">
        <f>IF(Pengawas!U943="","-",IF(Pengawas!U943&gt;4,"Tidak valid",IF(Pengawas!U943&lt;1,"Tidak valid","OK")))</f>
        <v>-</v>
      </c>
      <c r="V943" s="25" t="str">
        <f>IF(Pengawas!V943="","-",IF(Pengawas!V943&gt;2,"Tidak valid",IF(Pengawas!V943&lt;1,"Tidak valid","OK")))</f>
        <v>-</v>
      </c>
      <c r="W943" s="25" t="str">
        <f>IF(Pengawas!V943="","-",IF(Pengawas!V943=1,IF(Pengawas!W943="","Harap diisi","OK"),IF(Pengawas!V943=2,IF(Pengawas!W943="","Harap diisi","OK"),IF(Pengawas!V944&lt;1,"-",IF(Pengawas!V944&gt;2,"-","OK")))))</f>
        <v>-</v>
      </c>
      <c r="X943" s="25" t="str">
        <f>IF(Pengawas!V943="","-",IF(Pengawas!V943=1,IF(Pengawas!X943="","Harap diisi","OK"),IF(Pengawas!V943=2,IF(Pengawas!X943="","Harap diisi","OK"),IF(Pengawas!V944&lt;1,"-",IF(Pengawas!V944&gt;2,"-","OK")))))</f>
        <v>-</v>
      </c>
      <c r="Y943" s="25" t="str">
        <f>IF(Pengawas!V943="","-",IF(Pengawas!V943=1,IF(Pengawas!Y943="","Harap diisi","OK"),IF(Pengawas!V943=2,IF(Pengawas!Y943="","Harap diisi","OK"),IF(Pengawas!V944&lt;1,"-",IF(Pengawas!V944&gt;2,"-","OK")))))</f>
        <v>-</v>
      </c>
      <c r="Z943" s="25" t="str">
        <f>IF(Pengawas!V943="","-",IF(Pengawas!V943=1,IF(Pengawas!Z943="","Harap diisi","OK"),IF(Pengawas!V943=2,IF(Pengawas!Z943="","Harap diisi","OK"),IF(Pengawas!V944&lt;1,"-",IF(Pengawas!V944&gt;2,"-","OK")))))</f>
        <v>-</v>
      </c>
      <c r="AA943" s="25" t="str">
        <f>IF(Pengawas!V943="","-",IF(Pengawas!V943=1,IF(Pengawas!AA943="","Harap diisi","OK"),IF(Pengawas!V943=2,IF(Pengawas!AA943="","Harap diisi","OK"),IF(Pengawas!V944&lt;1,"-",IF(Pengawas!V944&gt;2,"-","OK")))))</f>
        <v>-</v>
      </c>
      <c r="AB943" s="25" t="str">
        <f>IF(Pengawas!V943="","-",IF(Pengawas!V943=1,IF(Pengawas!AB943="","Harap diisi","OK"),IF(Pengawas!V943=2,IF(Pengawas!AB943="","Harap diisi","OK"),IF(Pengawas!V944&lt;1,"-",IF(Pengawas!V944&gt;2,"-","OK")))))</f>
        <v>-</v>
      </c>
      <c r="AC943" s="25" t="str">
        <f>IF(Pengawas!V943="","-",IF(Pengawas!V943=1,IF(Pengawas!AC943="","Harap diisi","OK"),IF(Pengawas!V943=2,IF(Pengawas!AC943="","Harap diisi","OK"),IF(Pengawas!V944&lt;1,"-",IF(Pengawas!V944&gt;2,"-","OK")))))</f>
        <v>-</v>
      </c>
      <c r="AD943" s="25" t="str">
        <f>IF(Pengawas!V943="","-",IF(Pengawas!V943=1,IF(Pengawas!AD943="","OK","Harap dikosongkan"),IF(Pengawas!V943=2,IF(Pengawas!AD943="","Harap diisi","OK"),IF(Pengawas!V944&lt;1,"-",IF(Pengawas!V944&gt;2,"-","OK")))))</f>
        <v>-</v>
      </c>
      <c r="AE943" s="25" t="str">
        <f>IF(Pengawas!V943="","-",IF(Pengawas!V943=1,IF(Pengawas!AE943="","OK","Harap dikosongkan"),IF(Pengawas!V943=2,IF(Pengawas!AE943="","Harap diisi","OK"),IF(Pengawas!V944&lt;1,"-",IF(Pengawas!V944&gt;2,"-","OK")))))</f>
        <v>-</v>
      </c>
      <c r="AF943" s="25" t="str">
        <f>IF(Pengawas!V943="","-",IF(Pengawas!V943=1,IF(Pengawas!AF943="","OK","Harap dikosongkan"),IF(Pengawas!V943=2,IF(Pengawas!AF943="","Harap diisi","OK"),IF(Pengawas!V944&lt;1,"-",IF(Pengawas!V944&gt;2,"-","OK")))))</f>
        <v>-</v>
      </c>
      <c r="AG943" s="25" t="str">
        <f>IF(Pengawas!V943="","-",IF(Pengawas!V943=1,IF(Pengawas!AG943="","OK","Harap dikosongkan"),IF(Pengawas!V943=2,IF(Pengawas!AG943="","Harap diisi","OK"),IF(Pengawas!V944&lt;1,"-",IF(Pengawas!V944&gt;2,"-","OK")))))</f>
        <v>-</v>
      </c>
      <c r="AH943" s="25" t="str">
        <f>IF(Pengawas!V943="","-",IF(Pengawas!V943=1,IF(Pengawas!AH943="","OK","Harap dikosongkan"),IF(Pengawas!V943=2,IF(Pengawas!AH943="","Harap diisi","OK"),IF(Pengawas!V944&lt;1,"-",IF(Pengawas!V944&gt;2,"-","OK")))))</f>
        <v>-</v>
      </c>
      <c r="AI943" s="25" t="str">
        <f>IF(Pengawas!V943="","-",IF(Pengawas!V943=1,IF(Pengawas!AI943="","OK","Harap dikosongkan"),IF(Pengawas!V943=2,IF(Pengawas!AI943="","Harap diisi","OK"),IF(Pengawas!V944&lt;1,"-",IF(Pengawas!V944&gt;2,"-","OK")))))</f>
        <v>-</v>
      </c>
      <c r="AJ943" s="25" t="str">
        <f>IF(Pengawas!V943="","-",IF(Pengawas!V943=1,IF(Pengawas!AJ943="","OK","Harap dikosongkan"),IF(Pengawas!V943=2,IF(Pengawas!AJ943="","Harap diisi","OK"),IF(Pengawas!V944&lt;1,"-",IF(Pengawas!V944&gt;2,"-","OK")))))</f>
        <v>-</v>
      </c>
      <c r="AK943" s="25" t="str">
        <f>IF(Pengawas!V943="","-",IF(Pengawas!V943=1,IF(Pengawas!AK943="","OK","Harap dikosongkan"),IF(Pengawas!V943=2,IF(Pengawas!AK943="","Harap diisi","OK"),IF(Pengawas!V944&lt;1,"-",IF(Pengawas!V944&gt;2,"-","OK")))))</f>
        <v>-</v>
      </c>
      <c r="AL943" s="25" t="str">
        <f>IF(Pengawas!AL943="","-",IF(Pengawas!AL943&gt;3,"Tidak valid",IF(Pengawas!AL943&lt;1,"Tidak valid","OK")))</f>
        <v>-</v>
      </c>
      <c r="AM943" s="25" t="str">
        <f>IF(Pengawas!AL943="",IF(Pengawas!AM943="","-","Harap dikosongkan"),IF(Pengawas!AL943&lt;&gt;1,IF(Pengawas!AM943="","OK","Harap dikosongkan"),IF(Pengawas!AM943="","Harap diisi",IF(Pengawas!AM943&gt;2015,"Cek lagi",IF(Pengawas!AM943&lt;2005,"Cek lagi","OK")))))</f>
        <v>-</v>
      </c>
      <c r="AN943" s="25" t="str">
        <f>IF(Pengawas!AL943="",IF(Pengawas!AN943="","-","Harap dikosongkan"),IF(Pengawas!AL943&lt;&gt;1,IF(Pengawas!AN943="","OK","Harap dikosongkan"),IF(Pengawas!AN943="","Harap diisi",IF(VALUE(Pengawas!AN943)&gt;33,"Tidak valid",IF(VALUE(Pengawas!AN943)&lt;1,"Tidak valid","OK")))))</f>
        <v>-</v>
      </c>
      <c r="AO943" s="25" t="str">
        <f>IF(Pengawas!AL943="",IF(Pengawas!AO943="","-","Harap dikosongkan"),IF(Pengawas!AL943&lt;&gt;1,IF(Pengawas!AO943="","OK","Harap dikosongkan"),IF(Pengawas!AO943="","Harap diisi",IF(Pengawas!AO943&gt;1,"Tidak valid","OK"))))</f>
        <v>-</v>
      </c>
      <c r="AP943" s="25" t="str">
        <f>IF(Pengawas!AL943&gt;1,"OK",IF(Pengawas!AO943="",IF(Pengawas!AP943="","-","Kolom AO cek lagi"),IF(Pengawas!AO943=0,IF(Pengawas!AP943="","OK","Harap dikosongkan"),IF(Pengawas!AP943="","Harap diisi",IF(LEN(Pengawas!AP943)&lt;12,"Tidak valid",IF(LEN(Pengawas!AP943)&gt;14,"Tidak valid","OK"))))))</f>
        <v>-</v>
      </c>
      <c r="AQ943" s="26" t="str">
        <f>IF(Pengawas!AL943&gt;1,"OK",IF(Pengawas!AO943="",IF(Pengawas!AQ943="","-","Kolom AO cek lagi"),IF(Pengawas!AO943=0,IF(Pengawas!AQ943="","OK","Harap dikosongkan"),IF(Pengawas!AQ943="","Harap diisi",IF(LEN(Pengawas!AQ943)&lt;5,"Cek lagi","OK")))))</f>
        <v>-</v>
      </c>
      <c r="AR943" s="26" t="str">
        <f>IF(Pengawas!AL943&gt;1,"OK",IF(Pengawas!AO943="",IF(Pengawas!AR943="","-","Kolom AT cek lagi"),IF(Pengawas!AO943=0,IF(Pengawas!AR943="","OK","Harap dikosongkan"),IF(Pengawas!AR943="","Harap diisi",IF(VALUE(LEFT(Pengawas!AR943,2))&gt;31,"Tanggal tidak valid",IF(VALUE(LEFT(RIGHT(Pengawas!AR943,7),2))&gt;12,"Bulan tidak valid",IF(VALUE(RIGHT(Pengawas!AR943,4))&gt;2016,"Tahun cek lagi",IF(VALUE(RIGHT(Pengawas!AR943,4))&lt;2005,"Tahun cek lagi","OK"))))))))</f>
        <v>-</v>
      </c>
      <c r="AS943" s="25" t="str">
        <f>IF(Pengawas!AP943="",IF(Pengawas!AS943="","-","Harap dikosongkan"),IF(Pengawas!AP943&lt;&gt;"",IF(Pengawas!AS943="","Harap diisi",IF(Pengawas!AS943&gt;1,"Tidak valid","OK"))))</f>
        <v>-</v>
      </c>
      <c r="AT943" s="25" t="str">
        <f>IF(Pengawas!AS943="",IF(Pengawas!AT943="","-","Harap dikosongkan"),IF(Pengawas!AS943&lt;&gt;1,IF(Pengawas!AT943="","OK","Harap dikosongkan"),IF(Pengawas!AS943="",IF(Pengawas!AT943="","-","Harap dikosongkan"),IF(Pengawas!AS943=0,IF(Pengawas!AT943="","OK","Harap dikosongkan"),IF(Pengawas!AT943="","Harap diisi",IF(Pengawas!AT943&gt;2016,"Cek lagi",IF(Pengawas!AT943&lt;2005,"Cek lagi",IF(Pengawas!AM943&gt;Pengawas!AT943,"Cek lagi dengan Kolom AL","OK"))))))))</f>
        <v>-</v>
      </c>
      <c r="AU943" s="25" t="str">
        <f>IF(Pengawas!AS943="",IF(Pengawas!AU943="","-","Harap dikosongkan"),IF(Pengawas!AS943&lt;&gt;1,IF(Pengawas!AU943="","OK","Harap dikosongkan"),IF(Pengawas!AS943="",IF(Pengawas!AU943="","-","Harap dikosongkan"),IF(Pengawas!AS943=0,IF(Pengawas!AU943="","OK","Harap dikosongkan"),IF(Pengawas!AU943="","Harap diisi",IF(Pengawas!AU943&gt;20000000,"Cek lagi",IF(Pengawas!AU943&lt;100000,"Cek lagi","OK")))))))</f>
        <v>-</v>
      </c>
      <c r="AV943" s="25" t="str">
        <f>IF(Pengawas!AV943="","-",IF(Pengawas!AV943&gt;3,"Tidak valid","OK"))</f>
        <v>-</v>
      </c>
      <c r="AW943" s="25" t="str">
        <f>IF(Pengawas!AV943="",IF(Pengawas!AW943="","-","Harap dikosongkan"),IF(Pengawas!AV943=0,IF(Pengawas!AW943="","OK","Harap dikosongkan"),IF(Pengawas!AV943&gt;0,IF(Pengawas!AW943="","Harap diisi",IF(Pengawas!AW943&gt;2015,"Tidak valid","OK")))))</f>
        <v>-</v>
      </c>
      <c r="AX943" s="25" t="str">
        <f>IF(Pengawas!AV943="",IF(Pengawas!AX943="","-","Harap dikosongkan"),IF(Pengawas!AV943=0,IF(Pengawas!AX943="","OK","Harap dikosongkan"),IF(Pengawas!AV943&gt;0,IF(Pengawas!AX943="","Harap diisi",IF(Pengawas!AX943="","-",IF(Pengawas!AX943&gt;1,"Tidak valid","OK"))))))</f>
        <v>-</v>
      </c>
      <c r="AY943" s="25" t="str">
        <f>IF(Pengawas!AY943="","-",IF(Pengawas!AY943&gt;2,"Tidak valid","OK"))</f>
        <v>-</v>
      </c>
      <c r="AZ943" s="25" t="str">
        <f>IF(Pengawas!AY943="",IF(Pengawas!AZ943="","-","Harap dikosongkan"),IF(Pengawas!AY943=0,IF(Pengawas!AZ943="","OK","Harap dikosongkan"),IF(Pengawas!AZ943="","Harap diisi",IF(Pengawas!AZ943&gt;2015,"Cek lagi",IF(Pengawas!AZ943&lt;2000,"Cek lagi","OK")))))</f>
        <v>-</v>
      </c>
      <c r="BA943" s="25" t="str">
        <f>IF(Pengawas!BA943="","-",IF(LEN(Pengawas!BA943)&lt;5,"Cek lagi","OK"))</f>
        <v>-</v>
      </c>
      <c r="BB943" s="25" t="str">
        <f>IF(Pengawas!BB943="","-",IF(LEN(Pengawas!BB943)&lt;4,"Cek lagi","OK"))</f>
        <v>-</v>
      </c>
      <c r="BC943" s="25" t="str">
        <f>IF(Pengawas!BC943="","-",IF(LEN(Pengawas!BC943)&lt;4,"Cek lagi","OK"))</f>
        <v>-</v>
      </c>
      <c r="BD943" s="25" t="str">
        <f>IF(Pengawas!BD943="","-",IF(LEN(Pengawas!BD943)&lt;4,"Cek lagi","OK"))</f>
        <v>-</v>
      </c>
      <c r="BE943" s="25" t="str">
        <f>IF(Pengawas!BE943="","-",IF(LEN(Pengawas!BE943)&lt;4,"Cek lagi","OK"))</f>
        <v>-</v>
      </c>
      <c r="BF943" s="25" t="str">
        <f>IF(Pengawas!BF943="","-",IF(LEN(Pengawas!BF943)&lt;&gt;5,"Tidak valid","OK"))</f>
        <v>-</v>
      </c>
      <c r="BG943" s="25" t="str">
        <f>IF(Pengawas!BG943="","-",IF(LEN(Pengawas!BG943)&lt;9,"Cek lagi",IF(LEN(Pengawas!BG943)&gt;14,"Cek lagi","OK")))</f>
        <v>-</v>
      </c>
    </row>
    <row r="944" spans="1:59" ht="15" customHeight="1" x14ac:dyDescent="0.2">
      <c r="A944" s="25" t="str">
        <f>IF(Pengawas!A944="","-",IF(LEN(Pengawas!A944)&lt;4,"Cek lagi","OK"))</f>
        <v>-</v>
      </c>
      <c r="B944" s="25" t="str">
        <f>IF(Pengawas!B944="","-",IF(LEN(Pengawas!B944)&lt;4,"Cek lagi","OK"))</f>
        <v>-</v>
      </c>
      <c r="C944" s="25" t="str">
        <f>IF(Pengawas!C944="","-",IF(LEN(Pengawas!C944)&lt;&gt;18,"Tidak valid","OK"))</f>
        <v>-</v>
      </c>
      <c r="D944" s="25" t="str">
        <f>IF(Pengawas!D944="","-",IF(LEN(Pengawas!D944)&lt;&gt;16,"Tidak valid","OK"))</f>
        <v>-</v>
      </c>
      <c r="E944" s="25" t="str">
        <f>IF(Pengawas!E944="","-",IF(LEN(Pengawas!E944)&lt;4,"Cek lagi","OK"))</f>
        <v>-</v>
      </c>
      <c r="F944" s="25" t="str">
        <f>IF(Pengawas!F944="","-",IF(LEN(Pengawas!F944)&lt;&gt;16,"Tidak valid","OK"))</f>
        <v>-</v>
      </c>
      <c r="G944" s="25" t="str">
        <f>IF(Pengawas!G944="","-",IF(LEN(Pengawas!G944)&lt;4,"Cek lagi","OK"))</f>
        <v>-</v>
      </c>
      <c r="H944" s="26" t="str">
        <f>IF(Pengawas!H944="","-",IF(VALUE(LEFT(Pengawas!H944,2))&gt;31,"Tanggal tidak valid",IF(VALUE(LEFT(RIGHT(Pengawas!H944,7),2))&gt;12,"Bulan tidak valid",IF(VALUE(RIGHT(Pengawas!H944,4))&gt;1990,"Umur terlalu muda",IF(VALUE(RIGHT(Pengawas!H944,4))&lt;1955,"Umur terlalu tua","OK")))))</f>
        <v>-</v>
      </c>
      <c r="I944" s="25" t="str">
        <f>IF(Pengawas!I944="","-",IF(Pengawas!I944="L","OK",IF(Pengawas!I944="P","OK","Tidak valid")))</f>
        <v>-</v>
      </c>
      <c r="J944" s="25" t="str">
        <f>IF(Pengawas!J944="","-",IF(LEN(Pengawas!J944)&lt;4,"Cek lagi","OK"))</f>
        <v>-</v>
      </c>
      <c r="K944" s="25" t="str">
        <f>IF(Pengawas!K944="","-",IF(Pengawas!K944&gt;5,"Tidak valid",IF(Pengawas!K944&lt;1,"Tidak valid","OK")))</f>
        <v>-</v>
      </c>
      <c r="L944" s="25" t="str">
        <f>IF(Pengawas!L944="","-",IF(VALUE(LEFT(Pengawas!L944,1))&gt;1,"Tidak valid","OK"))</f>
        <v>-</v>
      </c>
      <c r="M944" s="25" t="str">
        <f>IF(Pengawas!M944="","-",IF(VALUE(LEFT(Pengawas!M944,1))&gt;1,"Tidak valid","OK"))</f>
        <v>-</v>
      </c>
      <c r="N944" s="25" t="str">
        <f>IF(Pengawas!N944="","-",IF(VALUE(LEFT(Pengawas!N944,2))&gt;31,"Tanggal tidak valid",IF(VALUE(LEFT(RIGHT(Pengawas!N944,7),2))&gt;12,"Bulan tidak valid",IF(VALUE(RIGHT(Pengawas!N944,4))&gt;2015,"Tahun cek lagi",IF(VALUE(RIGHT(Pengawas!N944,4))&lt;1930,"Tahun cek lagi","OK")))))</f>
        <v>-</v>
      </c>
      <c r="O944" s="26" t="str">
        <f>IF(Pengawas!O944="","-",IF(VALUE(LEFT(Pengawas!O944,2))&gt;31,"Tanggal tidak valid",IF(VALUE(LEFT(RIGHT(Pengawas!O944,7),2))&gt;12,"Bulan tidak valid",IF(VALUE(RIGHT(Pengawas!O944,4))&gt;2015,"Tahun cek lagi",IF(VALUE(RIGHT(Pengawas!O944,4))&lt;1930,"Tahun cek lagi","OK")))))</f>
        <v>-</v>
      </c>
      <c r="P944" s="26" t="str">
        <f>IF(Pengawas!P944="","-",IF(VALUE(LEFT(Pengawas!P944,2))&gt;31,"Tanggal tidak valid",IF(VALUE(LEFT(RIGHT(Pengawas!P944,7),2))&gt;12,"Bulan tidak valid",IF(VALUE(RIGHT(Pengawas!P944,4))&gt;2015,"Tahun cek lagi",IF(VALUE(RIGHT(Pengawas!P944,4))&lt;1930,"Tahun cek lagi","OK")))))</f>
        <v>-</v>
      </c>
      <c r="Q944" s="25" t="str">
        <f>IF(Pengawas!Q944="","-",IF(Pengawas!Q944&gt;3,"Tidak valid",IF(Pengawas!Q944&lt;1,"Tidak valid","OK")))</f>
        <v>-</v>
      </c>
      <c r="R944" s="25" t="str">
        <f>IF(Pengawas!R944="","-",IF(Pengawas!R944&gt;20000000,"Cek lagi",IF(Pengawas!R944&lt;50000,"Cek lagi","OK")))</f>
        <v>-</v>
      </c>
      <c r="S944" s="25" t="str">
        <f>IF(Pengawas!S944="","-",IF(Pengawas!S944&gt;3,"Tidak valid",IF(Pengawas!S944&lt;1,"Tidak valid","OK")))</f>
        <v>-</v>
      </c>
      <c r="T944" s="25" t="str">
        <f>IF(Pengawas!T944="","-",IF(Pengawas!T944&gt;6,"Tidak valid",IF(Pengawas!T944&lt;1,"Tidak valid","OK")))</f>
        <v>-</v>
      </c>
      <c r="U944" s="25" t="str">
        <f>IF(Pengawas!U944="","-",IF(Pengawas!U944&gt;4,"Tidak valid",IF(Pengawas!U944&lt;1,"Tidak valid","OK")))</f>
        <v>-</v>
      </c>
      <c r="V944" s="25" t="str">
        <f>IF(Pengawas!V944="","-",IF(Pengawas!V944&gt;2,"Tidak valid",IF(Pengawas!V944&lt;1,"Tidak valid","OK")))</f>
        <v>-</v>
      </c>
      <c r="W944" s="25" t="str">
        <f>IF(Pengawas!V944="","-",IF(Pengawas!V944=1,IF(Pengawas!W944="","Harap diisi","OK"),IF(Pengawas!V944=2,IF(Pengawas!W944="","Harap diisi","OK"),IF(Pengawas!V945&lt;1,"-",IF(Pengawas!V945&gt;2,"-","OK")))))</f>
        <v>-</v>
      </c>
      <c r="X944" s="25" t="str">
        <f>IF(Pengawas!V944="","-",IF(Pengawas!V944=1,IF(Pengawas!X944="","Harap diisi","OK"),IF(Pengawas!V944=2,IF(Pengawas!X944="","Harap diisi","OK"),IF(Pengawas!V945&lt;1,"-",IF(Pengawas!V945&gt;2,"-","OK")))))</f>
        <v>-</v>
      </c>
      <c r="Y944" s="25" t="str">
        <f>IF(Pengawas!V944="","-",IF(Pengawas!V944=1,IF(Pengawas!Y944="","Harap diisi","OK"),IF(Pengawas!V944=2,IF(Pengawas!Y944="","Harap diisi","OK"),IF(Pengawas!V945&lt;1,"-",IF(Pengawas!V945&gt;2,"-","OK")))))</f>
        <v>-</v>
      </c>
      <c r="Z944" s="25" t="str">
        <f>IF(Pengawas!V944="","-",IF(Pengawas!V944=1,IF(Pengawas!Z944="","Harap diisi","OK"),IF(Pengawas!V944=2,IF(Pengawas!Z944="","Harap diisi","OK"),IF(Pengawas!V945&lt;1,"-",IF(Pengawas!V945&gt;2,"-","OK")))))</f>
        <v>-</v>
      </c>
      <c r="AA944" s="25" t="str">
        <f>IF(Pengawas!V944="","-",IF(Pengawas!V944=1,IF(Pengawas!AA944="","Harap diisi","OK"),IF(Pengawas!V944=2,IF(Pengawas!AA944="","Harap diisi","OK"),IF(Pengawas!V945&lt;1,"-",IF(Pengawas!V945&gt;2,"-","OK")))))</f>
        <v>-</v>
      </c>
      <c r="AB944" s="25" t="str">
        <f>IF(Pengawas!V944="","-",IF(Pengawas!V944=1,IF(Pengawas!AB944="","Harap diisi","OK"),IF(Pengawas!V944=2,IF(Pengawas!AB944="","Harap diisi","OK"),IF(Pengawas!V945&lt;1,"-",IF(Pengawas!V945&gt;2,"-","OK")))))</f>
        <v>-</v>
      </c>
      <c r="AC944" s="25" t="str">
        <f>IF(Pengawas!V944="","-",IF(Pengawas!V944=1,IF(Pengawas!AC944="","Harap diisi","OK"),IF(Pengawas!V944=2,IF(Pengawas!AC944="","Harap diisi","OK"),IF(Pengawas!V945&lt;1,"-",IF(Pengawas!V945&gt;2,"-","OK")))))</f>
        <v>-</v>
      </c>
      <c r="AD944" s="25" t="str">
        <f>IF(Pengawas!V944="","-",IF(Pengawas!V944=1,IF(Pengawas!AD944="","OK","Harap dikosongkan"),IF(Pengawas!V944=2,IF(Pengawas!AD944="","Harap diisi","OK"),IF(Pengawas!V945&lt;1,"-",IF(Pengawas!V945&gt;2,"-","OK")))))</f>
        <v>-</v>
      </c>
      <c r="AE944" s="25" t="str">
        <f>IF(Pengawas!V944="","-",IF(Pengawas!V944=1,IF(Pengawas!AE944="","OK","Harap dikosongkan"),IF(Pengawas!V944=2,IF(Pengawas!AE944="","Harap diisi","OK"),IF(Pengawas!V945&lt;1,"-",IF(Pengawas!V945&gt;2,"-","OK")))))</f>
        <v>-</v>
      </c>
      <c r="AF944" s="25" t="str">
        <f>IF(Pengawas!V944="","-",IF(Pengawas!V944=1,IF(Pengawas!AF944="","OK","Harap dikosongkan"),IF(Pengawas!V944=2,IF(Pengawas!AF944="","Harap diisi","OK"),IF(Pengawas!V945&lt;1,"-",IF(Pengawas!V945&gt;2,"-","OK")))))</f>
        <v>-</v>
      </c>
      <c r="AG944" s="25" t="str">
        <f>IF(Pengawas!V944="","-",IF(Pengawas!V944=1,IF(Pengawas!AG944="","OK","Harap dikosongkan"),IF(Pengawas!V944=2,IF(Pengawas!AG944="","Harap diisi","OK"),IF(Pengawas!V945&lt;1,"-",IF(Pengawas!V945&gt;2,"-","OK")))))</f>
        <v>-</v>
      </c>
      <c r="AH944" s="25" t="str">
        <f>IF(Pengawas!V944="","-",IF(Pengawas!V944=1,IF(Pengawas!AH944="","OK","Harap dikosongkan"),IF(Pengawas!V944=2,IF(Pengawas!AH944="","Harap diisi","OK"),IF(Pengawas!V945&lt;1,"-",IF(Pengawas!V945&gt;2,"-","OK")))))</f>
        <v>-</v>
      </c>
      <c r="AI944" s="25" t="str">
        <f>IF(Pengawas!V944="","-",IF(Pengawas!V944=1,IF(Pengawas!AI944="","OK","Harap dikosongkan"),IF(Pengawas!V944=2,IF(Pengawas!AI944="","Harap diisi","OK"),IF(Pengawas!V945&lt;1,"-",IF(Pengawas!V945&gt;2,"-","OK")))))</f>
        <v>-</v>
      </c>
      <c r="AJ944" s="25" t="str">
        <f>IF(Pengawas!V944="","-",IF(Pengawas!V944=1,IF(Pengawas!AJ944="","OK","Harap dikosongkan"),IF(Pengawas!V944=2,IF(Pengawas!AJ944="","Harap diisi","OK"),IF(Pengawas!V945&lt;1,"-",IF(Pengawas!V945&gt;2,"-","OK")))))</f>
        <v>-</v>
      </c>
      <c r="AK944" s="25" t="str">
        <f>IF(Pengawas!V944="","-",IF(Pengawas!V944=1,IF(Pengawas!AK944="","OK","Harap dikosongkan"),IF(Pengawas!V944=2,IF(Pengawas!AK944="","Harap diisi","OK"),IF(Pengawas!V945&lt;1,"-",IF(Pengawas!V945&gt;2,"-","OK")))))</f>
        <v>-</v>
      </c>
      <c r="AL944" s="25" t="str">
        <f>IF(Pengawas!AL944="","-",IF(Pengawas!AL944&gt;3,"Tidak valid",IF(Pengawas!AL944&lt;1,"Tidak valid","OK")))</f>
        <v>-</v>
      </c>
      <c r="AM944" s="25" t="str">
        <f>IF(Pengawas!AL944="",IF(Pengawas!AM944="","-","Harap dikosongkan"),IF(Pengawas!AL944&lt;&gt;1,IF(Pengawas!AM944="","OK","Harap dikosongkan"),IF(Pengawas!AM944="","Harap diisi",IF(Pengawas!AM944&gt;2015,"Cek lagi",IF(Pengawas!AM944&lt;2005,"Cek lagi","OK")))))</f>
        <v>-</v>
      </c>
      <c r="AN944" s="25" t="str">
        <f>IF(Pengawas!AL944="",IF(Pengawas!AN944="","-","Harap dikosongkan"),IF(Pengawas!AL944&lt;&gt;1,IF(Pengawas!AN944="","OK","Harap dikosongkan"),IF(Pengawas!AN944="","Harap diisi",IF(VALUE(Pengawas!AN944)&gt;33,"Tidak valid",IF(VALUE(Pengawas!AN944)&lt;1,"Tidak valid","OK")))))</f>
        <v>-</v>
      </c>
      <c r="AO944" s="25" t="str">
        <f>IF(Pengawas!AL944="",IF(Pengawas!AO944="","-","Harap dikosongkan"),IF(Pengawas!AL944&lt;&gt;1,IF(Pengawas!AO944="","OK","Harap dikosongkan"),IF(Pengawas!AO944="","Harap diisi",IF(Pengawas!AO944&gt;1,"Tidak valid","OK"))))</f>
        <v>-</v>
      </c>
      <c r="AP944" s="25" t="str">
        <f>IF(Pengawas!AL944&gt;1,"OK",IF(Pengawas!AO944="",IF(Pengawas!AP944="","-","Kolom AO cek lagi"),IF(Pengawas!AO944=0,IF(Pengawas!AP944="","OK","Harap dikosongkan"),IF(Pengawas!AP944="","Harap diisi",IF(LEN(Pengawas!AP944)&lt;12,"Tidak valid",IF(LEN(Pengawas!AP944)&gt;14,"Tidak valid","OK"))))))</f>
        <v>-</v>
      </c>
      <c r="AQ944" s="26" t="str">
        <f>IF(Pengawas!AL944&gt;1,"OK",IF(Pengawas!AO944="",IF(Pengawas!AQ944="","-","Kolom AO cek lagi"),IF(Pengawas!AO944=0,IF(Pengawas!AQ944="","OK","Harap dikosongkan"),IF(Pengawas!AQ944="","Harap diisi",IF(LEN(Pengawas!AQ944)&lt;5,"Cek lagi","OK")))))</f>
        <v>-</v>
      </c>
      <c r="AR944" s="26" t="str">
        <f>IF(Pengawas!AL944&gt;1,"OK",IF(Pengawas!AO944="",IF(Pengawas!AR944="","-","Kolom AT cek lagi"),IF(Pengawas!AO944=0,IF(Pengawas!AR944="","OK","Harap dikosongkan"),IF(Pengawas!AR944="","Harap diisi",IF(VALUE(LEFT(Pengawas!AR944,2))&gt;31,"Tanggal tidak valid",IF(VALUE(LEFT(RIGHT(Pengawas!AR944,7),2))&gt;12,"Bulan tidak valid",IF(VALUE(RIGHT(Pengawas!AR944,4))&gt;2016,"Tahun cek lagi",IF(VALUE(RIGHT(Pengawas!AR944,4))&lt;2005,"Tahun cek lagi","OK"))))))))</f>
        <v>-</v>
      </c>
      <c r="AS944" s="25" t="str">
        <f>IF(Pengawas!AP944="",IF(Pengawas!AS944="","-","Harap dikosongkan"),IF(Pengawas!AP944&lt;&gt;"",IF(Pengawas!AS944="","Harap diisi",IF(Pengawas!AS944&gt;1,"Tidak valid","OK"))))</f>
        <v>-</v>
      </c>
      <c r="AT944" s="25" t="str">
        <f>IF(Pengawas!AS944="",IF(Pengawas!AT944="","-","Harap dikosongkan"),IF(Pengawas!AS944&lt;&gt;1,IF(Pengawas!AT944="","OK","Harap dikosongkan"),IF(Pengawas!AS944="",IF(Pengawas!AT944="","-","Harap dikosongkan"),IF(Pengawas!AS944=0,IF(Pengawas!AT944="","OK","Harap dikosongkan"),IF(Pengawas!AT944="","Harap diisi",IF(Pengawas!AT944&gt;2016,"Cek lagi",IF(Pengawas!AT944&lt;2005,"Cek lagi",IF(Pengawas!AM944&gt;Pengawas!AT944,"Cek lagi dengan Kolom AL","OK"))))))))</f>
        <v>-</v>
      </c>
      <c r="AU944" s="25" t="str">
        <f>IF(Pengawas!AS944="",IF(Pengawas!AU944="","-","Harap dikosongkan"),IF(Pengawas!AS944&lt;&gt;1,IF(Pengawas!AU944="","OK","Harap dikosongkan"),IF(Pengawas!AS944="",IF(Pengawas!AU944="","-","Harap dikosongkan"),IF(Pengawas!AS944=0,IF(Pengawas!AU944="","OK","Harap dikosongkan"),IF(Pengawas!AU944="","Harap diisi",IF(Pengawas!AU944&gt;20000000,"Cek lagi",IF(Pengawas!AU944&lt;100000,"Cek lagi","OK")))))))</f>
        <v>-</v>
      </c>
      <c r="AV944" s="25" t="str">
        <f>IF(Pengawas!AV944="","-",IF(Pengawas!AV944&gt;3,"Tidak valid","OK"))</f>
        <v>-</v>
      </c>
      <c r="AW944" s="25" t="str">
        <f>IF(Pengawas!AV944="",IF(Pengawas!AW944="","-","Harap dikosongkan"),IF(Pengawas!AV944=0,IF(Pengawas!AW944="","OK","Harap dikosongkan"),IF(Pengawas!AV944&gt;0,IF(Pengawas!AW944="","Harap diisi",IF(Pengawas!AW944&gt;2015,"Tidak valid","OK")))))</f>
        <v>-</v>
      </c>
      <c r="AX944" s="25" t="str">
        <f>IF(Pengawas!AV944="",IF(Pengawas!AX944="","-","Harap dikosongkan"),IF(Pengawas!AV944=0,IF(Pengawas!AX944="","OK","Harap dikosongkan"),IF(Pengawas!AV944&gt;0,IF(Pengawas!AX944="","Harap diisi",IF(Pengawas!AX944="","-",IF(Pengawas!AX944&gt;1,"Tidak valid","OK"))))))</f>
        <v>-</v>
      </c>
      <c r="AY944" s="25" t="str">
        <f>IF(Pengawas!AY944="","-",IF(Pengawas!AY944&gt;2,"Tidak valid","OK"))</f>
        <v>-</v>
      </c>
      <c r="AZ944" s="25" t="str">
        <f>IF(Pengawas!AY944="",IF(Pengawas!AZ944="","-","Harap dikosongkan"),IF(Pengawas!AY944=0,IF(Pengawas!AZ944="","OK","Harap dikosongkan"),IF(Pengawas!AZ944="","Harap diisi",IF(Pengawas!AZ944&gt;2015,"Cek lagi",IF(Pengawas!AZ944&lt;2000,"Cek lagi","OK")))))</f>
        <v>-</v>
      </c>
      <c r="BA944" s="25" t="str">
        <f>IF(Pengawas!BA944="","-",IF(LEN(Pengawas!BA944)&lt;5,"Cek lagi","OK"))</f>
        <v>-</v>
      </c>
      <c r="BB944" s="25" t="str">
        <f>IF(Pengawas!BB944="","-",IF(LEN(Pengawas!BB944)&lt;4,"Cek lagi","OK"))</f>
        <v>-</v>
      </c>
      <c r="BC944" s="25" t="str">
        <f>IF(Pengawas!BC944="","-",IF(LEN(Pengawas!BC944)&lt;4,"Cek lagi","OK"))</f>
        <v>-</v>
      </c>
      <c r="BD944" s="25" t="str">
        <f>IF(Pengawas!BD944="","-",IF(LEN(Pengawas!BD944)&lt;4,"Cek lagi","OK"))</f>
        <v>-</v>
      </c>
      <c r="BE944" s="25" t="str">
        <f>IF(Pengawas!BE944="","-",IF(LEN(Pengawas!BE944)&lt;4,"Cek lagi","OK"))</f>
        <v>-</v>
      </c>
      <c r="BF944" s="25" t="str">
        <f>IF(Pengawas!BF944="","-",IF(LEN(Pengawas!BF944)&lt;&gt;5,"Tidak valid","OK"))</f>
        <v>-</v>
      </c>
      <c r="BG944" s="25" t="str">
        <f>IF(Pengawas!BG944="","-",IF(LEN(Pengawas!BG944)&lt;9,"Cek lagi",IF(LEN(Pengawas!BG944)&gt;14,"Cek lagi","OK")))</f>
        <v>-</v>
      </c>
    </row>
    <row r="945" spans="1:59" ht="15" customHeight="1" x14ac:dyDescent="0.2">
      <c r="A945" s="25" t="str">
        <f>IF(Pengawas!A945="","-",IF(LEN(Pengawas!A945)&lt;4,"Cek lagi","OK"))</f>
        <v>-</v>
      </c>
      <c r="B945" s="25" t="str">
        <f>IF(Pengawas!B945="","-",IF(LEN(Pengawas!B945)&lt;4,"Cek lagi","OK"))</f>
        <v>-</v>
      </c>
      <c r="C945" s="25" t="str">
        <f>IF(Pengawas!C945="","-",IF(LEN(Pengawas!C945)&lt;&gt;18,"Tidak valid","OK"))</f>
        <v>-</v>
      </c>
      <c r="D945" s="25" t="str">
        <f>IF(Pengawas!D945="","-",IF(LEN(Pengawas!D945)&lt;&gt;16,"Tidak valid","OK"))</f>
        <v>-</v>
      </c>
      <c r="E945" s="25" t="str">
        <f>IF(Pengawas!E945="","-",IF(LEN(Pengawas!E945)&lt;4,"Cek lagi","OK"))</f>
        <v>-</v>
      </c>
      <c r="F945" s="25" t="str">
        <f>IF(Pengawas!F945="","-",IF(LEN(Pengawas!F945)&lt;&gt;16,"Tidak valid","OK"))</f>
        <v>-</v>
      </c>
      <c r="G945" s="25" t="str">
        <f>IF(Pengawas!G945="","-",IF(LEN(Pengawas!G945)&lt;4,"Cek lagi","OK"))</f>
        <v>-</v>
      </c>
      <c r="H945" s="26" t="str">
        <f>IF(Pengawas!H945="","-",IF(VALUE(LEFT(Pengawas!H945,2))&gt;31,"Tanggal tidak valid",IF(VALUE(LEFT(RIGHT(Pengawas!H945,7),2))&gt;12,"Bulan tidak valid",IF(VALUE(RIGHT(Pengawas!H945,4))&gt;1990,"Umur terlalu muda",IF(VALUE(RIGHT(Pengawas!H945,4))&lt;1955,"Umur terlalu tua","OK")))))</f>
        <v>-</v>
      </c>
      <c r="I945" s="25" t="str">
        <f>IF(Pengawas!I945="","-",IF(Pengawas!I945="L","OK",IF(Pengawas!I945="P","OK","Tidak valid")))</f>
        <v>-</v>
      </c>
      <c r="J945" s="25" t="str">
        <f>IF(Pengawas!J945="","-",IF(LEN(Pengawas!J945)&lt;4,"Cek lagi","OK"))</f>
        <v>-</v>
      </c>
      <c r="K945" s="25" t="str">
        <f>IF(Pengawas!K945="","-",IF(Pengawas!K945&gt;5,"Tidak valid",IF(Pengawas!K945&lt;1,"Tidak valid","OK")))</f>
        <v>-</v>
      </c>
      <c r="L945" s="25" t="str">
        <f>IF(Pengawas!L945="","-",IF(VALUE(LEFT(Pengawas!L945,1))&gt;1,"Tidak valid","OK"))</f>
        <v>-</v>
      </c>
      <c r="M945" s="25" t="str">
        <f>IF(Pengawas!M945="","-",IF(VALUE(LEFT(Pengawas!M945,1))&gt;1,"Tidak valid","OK"))</f>
        <v>-</v>
      </c>
      <c r="N945" s="25" t="str">
        <f>IF(Pengawas!N945="","-",IF(VALUE(LEFT(Pengawas!N945,2))&gt;31,"Tanggal tidak valid",IF(VALUE(LEFT(RIGHT(Pengawas!N945,7),2))&gt;12,"Bulan tidak valid",IF(VALUE(RIGHT(Pengawas!N945,4))&gt;2015,"Tahun cek lagi",IF(VALUE(RIGHT(Pengawas!N945,4))&lt;1930,"Tahun cek lagi","OK")))))</f>
        <v>-</v>
      </c>
      <c r="O945" s="26" t="str">
        <f>IF(Pengawas!O945="","-",IF(VALUE(LEFT(Pengawas!O945,2))&gt;31,"Tanggal tidak valid",IF(VALUE(LEFT(RIGHT(Pengawas!O945,7),2))&gt;12,"Bulan tidak valid",IF(VALUE(RIGHT(Pengawas!O945,4))&gt;2015,"Tahun cek lagi",IF(VALUE(RIGHT(Pengawas!O945,4))&lt;1930,"Tahun cek lagi","OK")))))</f>
        <v>-</v>
      </c>
      <c r="P945" s="26" t="str">
        <f>IF(Pengawas!P945="","-",IF(VALUE(LEFT(Pengawas!P945,2))&gt;31,"Tanggal tidak valid",IF(VALUE(LEFT(RIGHT(Pengawas!P945,7),2))&gt;12,"Bulan tidak valid",IF(VALUE(RIGHT(Pengawas!P945,4))&gt;2015,"Tahun cek lagi",IF(VALUE(RIGHT(Pengawas!P945,4))&lt;1930,"Tahun cek lagi","OK")))))</f>
        <v>-</v>
      </c>
      <c r="Q945" s="25" t="str">
        <f>IF(Pengawas!Q945="","-",IF(Pengawas!Q945&gt;3,"Tidak valid",IF(Pengawas!Q945&lt;1,"Tidak valid","OK")))</f>
        <v>-</v>
      </c>
      <c r="R945" s="25" t="str">
        <f>IF(Pengawas!R945="","-",IF(Pengawas!R945&gt;20000000,"Cek lagi",IF(Pengawas!R945&lt;50000,"Cek lagi","OK")))</f>
        <v>-</v>
      </c>
      <c r="S945" s="25" t="str">
        <f>IF(Pengawas!S945="","-",IF(Pengawas!S945&gt;3,"Tidak valid",IF(Pengawas!S945&lt;1,"Tidak valid","OK")))</f>
        <v>-</v>
      </c>
      <c r="T945" s="25" t="str">
        <f>IF(Pengawas!T945="","-",IF(Pengawas!T945&gt;6,"Tidak valid",IF(Pengawas!T945&lt;1,"Tidak valid","OK")))</f>
        <v>-</v>
      </c>
      <c r="U945" s="25" t="str">
        <f>IF(Pengawas!U945="","-",IF(Pengawas!U945&gt;4,"Tidak valid",IF(Pengawas!U945&lt;1,"Tidak valid","OK")))</f>
        <v>-</v>
      </c>
      <c r="V945" s="25" t="str">
        <f>IF(Pengawas!V945="","-",IF(Pengawas!V945&gt;2,"Tidak valid",IF(Pengawas!V945&lt;1,"Tidak valid","OK")))</f>
        <v>-</v>
      </c>
      <c r="W945" s="25" t="str">
        <f>IF(Pengawas!V945="","-",IF(Pengawas!V945=1,IF(Pengawas!W945="","Harap diisi","OK"),IF(Pengawas!V945=2,IF(Pengawas!W945="","Harap diisi","OK"),IF(Pengawas!V946&lt;1,"-",IF(Pengawas!V946&gt;2,"-","OK")))))</f>
        <v>-</v>
      </c>
      <c r="X945" s="25" t="str">
        <f>IF(Pengawas!V945="","-",IF(Pengawas!V945=1,IF(Pengawas!X945="","Harap diisi","OK"),IF(Pengawas!V945=2,IF(Pengawas!X945="","Harap diisi","OK"),IF(Pengawas!V946&lt;1,"-",IF(Pengawas!V946&gt;2,"-","OK")))))</f>
        <v>-</v>
      </c>
      <c r="Y945" s="25" t="str">
        <f>IF(Pengawas!V945="","-",IF(Pengawas!V945=1,IF(Pengawas!Y945="","Harap diisi","OK"),IF(Pengawas!V945=2,IF(Pengawas!Y945="","Harap diisi","OK"),IF(Pengawas!V946&lt;1,"-",IF(Pengawas!V946&gt;2,"-","OK")))))</f>
        <v>-</v>
      </c>
      <c r="Z945" s="25" t="str">
        <f>IF(Pengawas!V945="","-",IF(Pengawas!V945=1,IF(Pengawas!Z945="","Harap diisi","OK"),IF(Pengawas!V945=2,IF(Pengawas!Z945="","Harap diisi","OK"),IF(Pengawas!V946&lt;1,"-",IF(Pengawas!V946&gt;2,"-","OK")))))</f>
        <v>-</v>
      </c>
      <c r="AA945" s="25" t="str">
        <f>IF(Pengawas!V945="","-",IF(Pengawas!V945=1,IF(Pengawas!AA945="","Harap diisi","OK"),IF(Pengawas!V945=2,IF(Pengawas!AA945="","Harap diisi","OK"),IF(Pengawas!V946&lt;1,"-",IF(Pengawas!V946&gt;2,"-","OK")))))</f>
        <v>-</v>
      </c>
      <c r="AB945" s="25" t="str">
        <f>IF(Pengawas!V945="","-",IF(Pengawas!V945=1,IF(Pengawas!AB945="","Harap diisi","OK"),IF(Pengawas!V945=2,IF(Pengawas!AB945="","Harap diisi","OK"),IF(Pengawas!V946&lt;1,"-",IF(Pengawas!V946&gt;2,"-","OK")))))</f>
        <v>-</v>
      </c>
      <c r="AC945" s="25" t="str">
        <f>IF(Pengawas!V945="","-",IF(Pengawas!V945=1,IF(Pengawas!AC945="","Harap diisi","OK"),IF(Pengawas!V945=2,IF(Pengawas!AC945="","Harap diisi","OK"),IF(Pengawas!V946&lt;1,"-",IF(Pengawas!V946&gt;2,"-","OK")))))</f>
        <v>-</v>
      </c>
      <c r="AD945" s="25" t="str">
        <f>IF(Pengawas!V945="","-",IF(Pengawas!V945=1,IF(Pengawas!AD945="","OK","Harap dikosongkan"),IF(Pengawas!V945=2,IF(Pengawas!AD945="","Harap diisi","OK"),IF(Pengawas!V946&lt;1,"-",IF(Pengawas!V946&gt;2,"-","OK")))))</f>
        <v>-</v>
      </c>
      <c r="AE945" s="25" t="str">
        <f>IF(Pengawas!V945="","-",IF(Pengawas!V945=1,IF(Pengawas!AE945="","OK","Harap dikosongkan"),IF(Pengawas!V945=2,IF(Pengawas!AE945="","Harap diisi","OK"),IF(Pengawas!V946&lt;1,"-",IF(Pengawas!V946&gt;2,"-","OK")))))</f>
        <v>-</v>
      </c>
      <c r="AF945" s="25" t="str">
        <f>IF(Pengawas!V945="","-",IF(Pengawas!V945=1,IF(Pengawas!AF945="","OK","Harap dikosongkan"),IF(Pengawas!V945=2,IF(Pengawas!AF945="","Harap diisi","OK"),IF(Pengawas!V946&lt;1,"-",IF(Pengawas!V946&gt;2,"-","OK")))))</f>
        <v>-</v>
      </c>
      <c r="AG945" s="25" t="str">
        <f>IF(Pengawas!V945="","-",IF(Pengawas!V945=1,IF(Pengawas!AG945="","OK","Harap dikosongkan"),IF(Pengawas!V945=2,IF(Pengawas!AG945="","Harap diisi","OK"),IF(Pengawas!V946&lt;1,"-",IF(Pengawas!V946&gt;2,"-","OK")))))</f>
        <v>-</v>
      </c>
      <c r="AH945" s="25" t="str">
        <f>IF(Pengawas!V945="","-",IF(Pengawas!V945=1,IF(Pengawas!AH945="","OK","Harap dikosongkan"),IF(Pengawas!V945=2,IF(Pengawas!AH945="","Harap diisi","OK"),IF(Pengawas!V946&lt;1,"-",IF(Pengawas!V946&gt;2,"-","OK")))))</f>
        <v>-</v>
      </c>
      <c r="AI945" s="25" t="str">
        <f>IF(Pengawas!V945="","-",IF(Pengawas!V945=1,IF(Pengawas!AI945="","OK","Harap dikosongkan"),IF(Pengawas!V945=2,IF(Pengawas!AI945="","Harap diisi","OK"),IF(Pengawas!V946&lt;1,"-",IF(Pengawas!V946&gt;2,"-","OK")))))</f>
        <v>-</v>
      </c>
      <c r="AJ945" s="25" t="str">
        <f>IF(Pengawas!V945="","-",IF(Pengawas!V945=1,IF(Pengawas!AJ945="","OK","Harap dikosongkan"),IF(Pengawas!V945=2,IF(Pengawas!AJ945="","Harap diisi","OK"),IF(Pengawas!V946&lt;1,"-",IF(Pengawas!V946&gt;2,"-","OK")))))</f>
        <v>-</v>
      </c>
      <c r="AK945" s="25" t="str">
        <f>IF(Pengawas!V945="","-",IF(Pengawas!V945=1,IF(Pengawas!AK945="","OK","Harap dikosongkan"),IF(Pengawas!V945=2,IF(Pengawas!AK945="","Harap diisi","OK"),IF(Pengawas!V946&lt;1,"-",IF(Pengawas!V946&gt;2,"-","OK")))))</f>
        <v>-</v>
      </c>
      <c r="AL945" s="25" t="str">
        <f>IF(Pengawas!AL945="","-",IF(Pengawas!AL945&gt;3,"Tidak valid",IF(Pengawas!AL945&lt;1,"Tidak valid","OK")))</f>
        <v>-</v>
      </c>
      <c r="AM945" s="25" t="str">
        <f>IF(Pengawas!AL945="",IF(Pengawas!AM945="","-","Harap dikosongkan"),IF(Pengawas!AL945&lt;&gt;1,IF(Pengawas!AM945="","OK","Harap dikosongkan"),IF(Pengawas!AM945="","Harap diisi",IF(Pengawas!AM945&gt;2015,"Cek lagi",IF(Pengawas!AM945&lt;2005,"Cek lagi","OK")))))</f>
        <v>-</v>
      </c>
      <c r="AN945" s="25" t="str">
        <f>IF(Pengawas!AL945="",IF(Pengawas!AN945="","-","Harap dikosongkan"),IF(Pengawas!AL945&lt;&gt;1,IF(Pengawas!AN945="","OK","Harap dikosongkan"),IF(Pengawas!AN945="","Harap diisi",IF(VALUE(Pengawas!AN945)&gt;33,"Tidak valid",IF(VALUE(Pengawas!AN945)&lt;1,"Tidak valid","OK")))))</f>
        <v>-</v>
      </c>
      <c r="AO945" s="25" t="str">
        <f>IF(Pengawas!AL945="",IF(Pengawas!AO945="","-","Harap dikosongkan"),IF(Pengawas!AL945&lt;&gt;1,IF(Pengawas!AO945="","OK","Harap dikosongkan"),IF(Pengawas!AO945="","Harap diisi",IF(Pengawas!AO945&gt;1,"Tidak valid","OK"))))</f>
        <v>-</v>
      </c>
      <c r="AP945" s="25" t="str">
        <f>IF(Pengawas!AL945&gt;1,"OK",IF(Pengawas!AO945="",IF(Pengawas!AP945="","-","Kolom AO cek lagi"),IF(Pengawas!AO945=0,IF(Pengawas!AP945="","OK","Harap dikosongkan"),IF(Pengawas!AP945="","Harap diisi",IF(LEN(Pengawas!AP945)&lt;12,"Tidak valid",IF(LEN(Pengawas!AP945)&gt;14,"Tidak valid","OK"))))))</f>
        <v>-</v>
      </c>
      <c r="AQ945" s="26" t="str">
        <f>IF(Pengawas!AL945&gt;1,"OK",IF(Pengawas!AO945="",IF(Pengawas!AQ945="","-","Kolom AO cek lagi"),IF(Pengawas!AO945=0,IF(Pengawas!AQ945="","OK","Harap dikosongkan"),IF(Pengawas!AQ945="","Harap diisi",IF(LEN(Pengawas!AQ945)&lt;5,"Cek lagi","OK")))))</f>
        <v>-</v>
      </c>
      <c r="AR945" s="26" t="str">
        <f>IF(Pengawas!AL945&gt;1,"OK",IF(Pengawas!AO945="",IF(Pengawas!AR945="","-","Kolom AT cek lagi"),IF(Pengawas!AO945=0,IF(Pengawas!AR945="","OK","Harap dikosongkan"),IF(Pengawas!AR945="","Harap diisi",IF(VALUE(LEFT(Pengawas!AR945,2))&gt;31,"Tanggal tidak valid",IF(VALUE(LEFT(RIGHT(Pengawas!AR945,7),2))&gt;12,"Bulan tidak valid",IF(VALUE(RIGHT(Pengawas!AR945,4))&gt;2016,"Tahun cek lagi",IF(VALUE(RIGHT(Pengawas!AR945,4))&lt;2005,"Tahun cek lagi","OK"))))))))</f>
        <v>-</v>
      </c>
      <c r="AS945" s="25" t="str">
        <f>IF(Pengawas!AP945="",IF(Pengawas!AS945="","-","Harap dikosongkan"),IF(Pengawas!AP945&lt;&gt;"",IF(Pengawas!AS945="","Harap diisi",IF(Pengawas!AS945&gt;1,"Tidak valid","OK"))))</f>
        <v>-</v>
      </c>
      <c r="AT945" s="25" t="str">
        <f>IF(Pengawas!AS945="",IF(Pengawas!AT945="","-","Harap dikosongkan"),IF(Pengawas!AS945&lt;&gt;1,IF(Pengawas!AT945="","OK","Harap dikosongkan"),IF(Pengawas!AS945="",IF(Pengawas!AT945="","-","Harap dikosongkan"),IF(Pengawas!AS945=0,IF(Pengawas!AT945="","OK","Harap dikosongkan"),IF(Pengawas!AT945="","Harap diisi",IF(Pengawas!AT945&gt;2016,"Cek lagi",IF(Pengawas!AT945&lt;2005,"Cek lagi",IF(Pengawas!AM945&gt;Pengawas!AT945,"Cek lagi dengan Kolom AL","OK"))))))))</f>
        <v>-</v>
      </c>
      <c r="AU945" s="25" t="str">
        <f>IF(Pengawas!AS945="",IF(Pengawas!AU945="","-","Harap dikosongkan"),IF(Pengawas!AS945&lt;&gt;1,IF(Pengawas!AU945="","OK","Harap dikosongkan"),IF(Pengawas!AS945="",IF(Pengawas!AU945="","-","Harap dikosongkan"),IF(Pengawas!AS945=0,IF(Pengawas!AU945="","OK","Harap dikosongkan"),IF(Pengawas!AU945="","Harap diisi",IF(Pengawas!AU945&gt;20000000,"Cek lagi",IF(Pengawas!AU945&lt;100000,"Cek lagi","OK")))))))</f>
        <v>-</v>
      </c>
      <c r="AV945" s="25" t="str">
        <f>IF(Pengawas!AV945="","-",IF(Pengawas!AV945&gt;3,"Tidak valid","OK"))</f>
        <v>-</v>
      </c>
      <c r="AW945" s="25" t="str">
        <f>IF(Pengawas!AV945="",IF(Pengawas!AW945="","-","Harap dikosongkan"),IF(Pengawas!AV945=0,IF(Pengawas!AW945="","OK","Harap dikosongkan"),IF(Pengawas!AV945&gt;0,IF(Pengawas!AW945="","Harap diisi",IF(Pengawas!AW945&gt;2015,"Tidak valid","OK")))))</f>
        <v>-</v>
      </c>
      <c r="AX945" s="25" t="str">
        <f>IF(Pengawas!AV945="",IF(Pengawas!AX945="","-","Harap dikosongkan"),IF(Pengawas!AV945=0,IF(Pengawas!AX945="","OK","Harap dikosongkan"),IF(Pengawas!AV945&gt;0,IF(Pengawas!AX945="","Harap diisi",IF(Pengawas!AX945="","-",IF(Pengawas!AX945&gt;1,"Tidak valid","OK"))))))</f>
        <v>-</v>
      </c>
      <c r="AY945" s="25" t="str">
        <f>IF(Pengawas!AY945="","-",IF(Pengawas!AY945&gt;2,"Tidak valid","OK"))</f>
        <v>-</v>
      </c>
      <c r="AZ945" s="25" t="str">
        <f>IF(Pengawas!AY945="",IF(Pengawas!AZ945="","-","Harap dikosongkan"),IF(Pengawas!AY945=0,IF(Pengawas!AZ945="","OK","Harap dikosongkan"),IF(Pengawas!AZ945="","Harap diisi",IF(Pengawas!AZ945&gt;2015,"Cek lagi",IF(Pengawas!AZ945&lt;2000,"Cek lagi","OK")))))</f>
        <v>-</v>
      </c>
      <c r="BA945" s="25" t="str">
        <f>IF(Pengawas!BA945="","-",IF(LEN(Pengawas!BA945)&lt;5,"Cek lagi","OK"))</f>
        <v>-</v>
      </c>
      <c r="BB945" s="25" t="str">
        <f>IF(Pengawas!BB945="","-",IF(LEN(Pengawas!BB945)&lt;4,"Cek lagi","OK"))</f>
        <v>-</v>
      </c>
      <c r="BC945" s="25" t="str">
        <f>IF(Pengawas!BC945="","-",IF(LEN(Pengawas!BC945)&lt;4,"Cek lagi","OK"))</f>
        <v>-</v>
      </c>
      <c r="BD945" s="25" t="str">
        <f>IF(Pengawas!BD945="","-",IF(LEN(Pengawas!BD945)&lt;4,"Cek lagi","OK"))</f>
        <v>-</v>
      </c>
      <c r="BE945" s="25" t="str">
        <f>IF(Pengawas!BE945="","-",IF(LEN(Pengawas!BE945)&lt;4,"Cek lagi","OK"))</f>
        <v>-</v>
      </c>
      <c r="BF945" s="25" t="str">
        <f>IF(Pengawas!BF945="","-",IF(LEN(Pengawas!BF945)&lt;&gt;5,"Tidak valid","OK"))</f>
        <v>-</v>
      </c>
      <c r="BG945" s="25" t="str">
        <f>IF(Pengawas!BG945="","-",IF(LEN(Pengawas!BG945)&lt;9,"Cek lagi",IF(LEN(Pengawas!BG945)&gt;14,"Cek lagi","OK")))</f>
        <v>-</v>
      </c>
    </row>
    <row r="946" spans="1:59" ht="15" customHeight="1" x14ac:dyDescent="0.2">
      <c r="A946" s="25" t="str">
        <f>IF(Pengawas!A946="","-",IF(LEN(Pengawas!A946)&lt;4,"Cek lagi","OK"))</f>
        <v>-</v>
      </c>
      <c r="B946" s="25" t="str">
        <f>IF(Pengawas!B946="","-",IF(LEN(Pengawas!B946)&lt;4,"Cek lagi","OK"))</f>
        <v>-</v>
      </c>
      <c r="C946" s="25" t="str">
        <f>IF(Pengawas!C946="","-",IF(LEN(Pengawas!C946)&lt;&gt;18,"Tidak valid","OK"))</f>
        <v>-</v>
      </c>
      <c r="D946" s="25" t="str">
        <f>IF(Pengawas!D946="","-",IF(LEN(Pengawas!D946)&lt;&gt;16,"Tidak valid","OK"))</f>
        <v>-</v>
      </c>
      <c r="E946" s="25" t="str">
        <f>IF(Pengawas!E946="","-",IF(LEN(Pengawas!E946)&lt;4,"Cek lagi","OK"))</f>
        <v>-</v>
      </c>
      <c r="F946" s="25" t="str">
        <f>IF(Pengawas!F946="","-",IF(LEN(Pengawas!F946)&lt;&gt;16,"Tidak valid","OK"))</f>
        <v>-</v>
      </c>
      <c r="G946" s="25" t="str">
        <f>IF(Pengawas!G946="","-",IF(LEN(Pengawas!G946)&lt;4,"Cek lagi","OK"))</f>
        <v>-</v>
      </c>
      <c r="H946" s="26" t="str">
        <f>IF(Pengawas!H946="","-",IF(VALUE(LEFT(Pengawas!H946,2))&gt;31,"Tanggal tidak valid",IF(VALUE(LEFT(RIGHT(Pengawas!H946,7),2))&gt;12,"Bulan tidak valid",IF(VALUE(RIGHT(Pengawas!H946,4))&gt;1990,"Umur terlalu muda",IF(VALUE(RIGHT(Pengawas!H946,4))&lt;1955,"Umur terlalu tua","OK")))))</f>
        <v>-</v>
      </c>
      <c r="I946" s="25" t="str">
        <f>IF(Pengawas!I946="","-",IF(Pengawas!I946="L","OK",IF(Pengawas!I946="P","OK","Tidak valid")))</f>
        <v>-</v>
      </c>
      <c r="J946" s="25" t="str">
        <f>IF(Pengawas!J946="","-",IF(LEN(Pengawas!J946)&lt;4,"Cek lagi","OK"))</f>
        <v>-</v>
      </c>
      <c r="K946" s="25" t="str">
        <f>IF(Pengawas!K946="","-",IF(Pengawas!K946&gt;5,"Tidak valid",IF(Pengawas!K946&lt;1,"Tidak valid","OK")))</f>
        <v>-</v>
      </c>
      <c r="L946" s="25" t="str">
        <f>IF(Pengawas!L946="","-",IF(VALUE(LEFT(Pengawas!L946,1))&gt;1,"Tidak valid","OK"))</f>
        <v>-</v>
      </c>
      <c r="M946" s="25" t="str">
        <f>IF(Pengawas!M946="","-",IF(VALUE(LEFT(Pengawas!M946,1))&gt;1,"Tidak valid","OK"))</f>
        <v>-</v>
      </c>
      <c r="N946" s="25" t="str">
        <f>IF(Pengawas!N946="","-",IF(VALUE(LEFT(Pengawas!N946,2))&gt;31,"Tanggal tidak valid",IF(VALUE(LEFT(RIGHT(Pengawas!N946,7),2))&gt;12,"Bulan tidak valid",IF(VALUE(RIGHT(Pengawas!N946,4))&gt;2015,"Tahun cek lagi",IF(VALUE(RIGHT(Pengawas!N946,4))&lt;1930,"Tahun cek lagi","OK")))))</f>
        <v>-</v>
      </c>
      <c r="O946" s="26" t="str">
        <f>IF(Pengawas!O946="","-",IF(VALUE(LEFT(Pengawas!O946,2))&gt;31,"Tanggal tidak valid",IF(VALUE(LEFT(RIGHT(Pengawas!O946,7),2))&gt;12,"Bulan tidak valid",IF(VALUE(RIGHT(Pengawas!O946,4))&gt;2015,"Tahun cek lagi",IF(VALUE(RIGHT(Pengawas!O946,4))&lt;1930,"Tahun cek lagi","OK")))))</f>
        <v>-</v>
      </c>
      <c r="P946" s="26" t="str">
        <f>IF(Pengawas!P946="","-",IF(VALUE(LEFT(Pengawas!P946,2))&gt;31,"Tanggal tidak valid",IF(VALUE(LEFT(RIGHT(Pengawas!P946,7),2))&gt;12,"Bulan tidak valid",IF(VALUE(RIGHT(Pengawas!P946,4))&gt;2015,"Tahun cek lagi",IF(VALUE(RIGHT(Pengawas!P946,4))&lt;1930,"Tahun cek lagi","OK")))))</f>
        <v>-</v>
      </c>
      <c r="Q946" s="25" t="str">
        <f>IF(Pengawas!Q946="","-",IF(Pengawas!Q946&gt;3,"Tidak valid",IF(Pengawas!Q946&lt;1,"Tidak valid","OK")))</f>
        <v>-</v>
      </c>
      <c r="R946" s="25" t="str">
        <f>IF(Pengawas!R946="","-",IF(Pengawas!R946&gt;20000000,"Cek lagi",IF(Pengawas!R946&lt;50000,"Cek lagi","OK")))</f>
        <v>-</v>
      </c>
      <c r="S946" s="25" t="str">
        <f>IF(Pengawas!S946="","-",IF(Pengawas!S946&gt;3,"Tidak valid",IF(Pengawas!S946&lt;1,"Tidak valid","OK")))</f>
        <v>-</v>
      </c>
      <c r="T946" s="25" t="str">
        <f>IF(Pengawas!T946="","-",IF(Pengawas!T946&gt;6,"Tidak valid",IF(Pengawas!T946&lt;1,"Tidak valid","OK")))</f>
        <v>-</v>
      </c>
      <c r="U946" s="25" t="str">
        <f>IF(Pengawas!U946="","-",IF(Pengawas!U946&gt;4,"Tidak valid",IF(Pengawas!U946&lt;1,"Tidak valid","OK")))</f>
        <v>-</v>
      </c>
      <c r="V946" s="25" t="str">
        <f>IF(Pengawas!V946="","-",IF(Pengawas!V946&gt;2,"Tidak valid",IF(Pengawas!V946&lt;1,"Tidak valid","OK")))</f>
        <v>-</v>
      </c>
      <c r="W946" s="25" t="str">
        <f>IF(Pengawas!V946="","-",IF(Pengawas!V946=1,IF(Pengawas!W946="","Harap diisi","OK"),IF(Pengawas!V946=2,IF(Pengawas!W946="","Harap diisi","OK"),IF(Pengawas!V947&lt;1,"-",IF(Pengawas!V947&gt;2,"-","OK")))))</f>
        <v>-</v>
      </c>
      <c r="X946" s="25" t="str">
        <f>IF(Pengawas!V946="","-",IF(Pengawas!V946=1,IF(Pengawas!X946="","Harap diisi","OK"),IF(Pengawas!V946=2,IF(Pengawas!X946="","Harap diisi","OK"),IF(Pengawas!V947&lt;1,"-",IF(Pengawas!V947&gt;2,"-","OK")))))</f>
        <v>-</v>
      </c>
      <c r="Y946" s="25" t="str">
        <f>IF(Pengawas!V946="","-",IF(Pengawas!V946=1,IF(Pengawas!Y946="","Harap diisi","OK"),IF(Pengawas!V946=2,IF(Pengawas!Y946="","Harap diisi","OK"),IF(Pengawas!V947&lt;1,"-",IF(Pengawas!V947&gt;2,"-","OK")))))</f>
        <v>-</v>
      </c>
      <c r="Z946" s="25" t="str">
        <f>IF(Pengawas!V946="","-",IF(Pengawas!V946=1,IF(Pengawas!Z946="","Harap diisi","OK"),IF(Pengawas!V946=2,IF(Pengawas!Z946="","Harap diisi","OK"),IF(Pengawas!V947&lt;1,"-",IF(Pengawas!V947&gt;2,"-","OK")))))</f>
        <v>-</v>
      </c>
      <c r="AA946" s="25" t="str">
        <f>IF(Pengawas!V946="","-",IF(Pengawas!V946=1,IF(Pengawas!AA946="","Harap diisi","OK"),IF(Pengawas!V946=2,IF(Pengawas!AA946="","Harap diisi","OK"),IF(Pengawas!V947&lt;1,"-",IF(Pengawas!V947&gt;2,"-","OK")))))</f>
        <v>-</v>
      </c>
      <c r="AB946" s="25" t="str">
        <f>IF(Pengawas!V946="","-",IF(Pengawas!V946=1,IF(Pengawas!AB946="","Harap diisi","OK"),IF(Pengawas!V946=2,IF(Pengawas!AB946="","Harap diisi","OK"),IF(Pengawas!V947&lt;1,"-",IF(Pengawas!V947&gt;2,"-","OK")))))</f>
        <v>-</v>
      </c>
      <c r="AC946" s="25" t="str">
        <f>IF(Pengawas!V946="","-",IF(Pengawas!V946=1,IF(Pengawas!AC946="","Harap diisi","OK"),IF(Pengawas!V946=2,IF(Pengawas!AC946="","Harap diisi","OK"),IF(Pengawas!V947&lt;1,"-",IF(Pengawas!V947&gt;2,"-","OK")))))</f>
        <v>-</v>
      </c>
      <c r="AD946" s="25" t="str">
        <f>IF(Pengawas!V946="","-",IF(Pengawas!V946=1,IF(Pengawas!AD946="","OK","Harap dikosongkan"),IF(Pengawas!V946=2,IF(Pengawas!AD946="","Harap diisi","OK"),IF(Pengawas!V947&lt;1,"-",IF(Pengawas!V947&gt;2,"-","OK")))))</f>
        <v>-</v>
      </c>
      <c r="AE946" s="25" t="str">
        <f>IF(Pengawas!V946="","-",IF(Pengawas!V946=1,IF(Pengawas!AE946="","OK","Harap dikosongkan"),IF(Pengawas!V946=2,IF(Pengawas!AE946="","Harap diisi","OK"),IF(Pengawas!V947&lt;1,"-",IF(Pengawas!V947&gt;2,"-","OK")))))</f>
        <v>-</v>
      </c>
      <c r="AF946" s="25" t="str">
        <f>IF(Pengawas!V946="","-",IF(Pengawas!V946=1,IF(Pengawas!AF946="","OK","Harap dikosongkan"),IF(Pengawas!V946=2,IF(Pengawas!AF946="","Harap diisi","OK"),IF(Pengawas!V947&lt;1,"-",IF(Pengawas!V947&gt;2,"-","OK")))))</f>
        <v>-</v>
      </c>
      <c r="AG946" s="25" t="str">
        <f>IF(Pengawas!V946="","-",IF(Pengawas!V946=1,IF(Pengawas!AG946="","OK","Harap dikosongkan"),IF(Pengawas!V946=2,IF(Pengawas!AG946="","Harap diisi","OK"),IF(Pengawas!V947&lt;1,"-",IF(Pengawas!V947&gt;2,"-","OK")))))</f>
        <v>-</v>
      </c>
      <c r="AH946" s="25" t="str">
        <f>IF(Pengawas!V946="","-",IF(Pengawas!V946=1,IF(Pengawas!AH946="","OK","Harap dikosongkan"),IF(Pengawas!V946=2,IF(Pengawas!AH946="","Harap diisi","OK"),IF(Pengawas!V947&lt;1,"-",IF(Pengawas!V947&gt;2,"-","OK")))))</f>
        <v>-</v>
      </c>
      <c r="AI946" s="25" t="str">
        <f>IF(Pengawas!V946="","-",IF(Pengawas!V946=1,IF(Pengawas!AI946="","OK","Harap dikosongkan"),IF(Pengawas!V946=2,IF(Pengawas!AI946="","Harap diisi","OK"),IF(Pengawas!V947&lt;1,"-",IF(Pengawas!V947&gt;2,"-","OK")))))</f>
        <v>-</v>
      </c>
      <c r="AJ946" s="25" t="str">
        <f>IF(Pengawas!V946="","-",IF(Pengawas!V946=1,IF(Pengawas!AJ946="","OK","Harap dikosongkan"),IF(Pengawas!V946=2,IF(Pengawas!AJ946="","Harap diisi","OK"),IF(Pengawas!V947&lt;1,"-",IF(Pengawas!V947&gt;2,"-","OK")))))</f>
        <v>-</v>
      </c>
      <c r="AK946" s="25" t="str">
        <f>IF(Pengawas!V946="","-",IF(Pengawas!V946=1,IF(Pengawas!AK946="","OK","Harap dikosongkan"),IF(Pengawas!V946=2,IF(Pengawas!AK946="","Harap diisi","OK"),IF(Pengawas!V947&lt;1,"-",IF(Pengawas!V947&gt;2,"-","OK")))))</f>
        <v>-</v>
      </c>
      <c r="AL946" s="25" t="str">
        <f>IF(Pengawas!AL946="","-",IF(Pengawas!AL946&gt;3,"Tidak valid",IF(Pengawas!AL946&lt;1,"Tidak valid","OK")))</f>
        <v>-</v>
      </c>
      <c r="AM946" s="25" t="str">
        <f>IF(Pengawas!AL946="",IF(Pengawas!AM946="","-","Harap dikosongkan"),IF(Pengawas!AL946&lt;&gt;1,IF(Pengawas!AM946="","OK","Harap dikosongkan"),IF(Pengawas!AM946="","Harap diisi",IF(Pengawas!AM946&gt;2015,"Cek lagi",IF(Pengawas!AM946&lt;2005,"Cek lagi","OK")))))</f>
        <v>-</v>
      </c>
      <c r="AN946" s="25" t="str">
        <f>IF(Pengawas!AL946="",IF(Pengawas!AN946="","-","Harap dikosongkan"),IF(Pengawas!AL946&lt;&gt;1,IF(Pengawas!AN946="","OK","Harap dikosongkan"),IF(Pengawas!AN946="","Harap diisi",IF(VALUE(Pengawas!AN946)&gt;33,"Tidak valid",IF(VALUE(Pengawas!AN946)&lt;1,"Tidak valid","OK")))))</f>
        <v>-</v>
      </c>
      <c r="AO946" s="25" t="str">
        <f>IF(Pengawas!AL946="",IF(Pengawas!AO946="","-","Harap dikosongkan"),IF(Pengawas!AL946&lt;&gt;1,IF(Pengawas!AO946="","OK","Harap dikosongkan"),IF(Pengawas!AO946="","Harap diisi",IF(Pengawas!AO946&gt;1,"Tidak valid","OK"))))</f>
        <v>-</v>
      </c>
      <c r="AP946" s="25" t="str">
        <f>IF(Pengawas!AL946&gt;1,"OK",IF(Pengawas!AO946="",IF(Pengawas!AP946="","-","Kolom AO cek lagi"),IF(Pengawas!AO946=0,IF(Pengawas!AP946="","OK","Harap dikosongkan"),IF(Pengawas!AP946="","Harap diisi",IF(LEN(Pengawas!AP946)&lt;12,"Tidak valid",IF(LEN(Pengawas!AP946)&gt;14,"Tidak valid","OK"))))))</f>
        <v>-</v>
      </c>
      <c r="AQ946" s="26" t="str">
        <f>IF(Pengawas!AL946&gt;1,"OK",IF(Pengawas!AO946="",IF(Pengawas!AQ946="","-","Kolom AO cek lagi"),IF(Pengawas!AO946=0,IF(Pengawas!AQ946="","OK","Harap dikosongkan"),IF(Pengawas!AQ946="","Harap diisi",IF(LEN(Pengawas!AQ946)&lt;5,"Cek lagi","OK")))))</f>
        <v>-</v>
      </c>
      <c r="AR946" s="26" t="str">
        <f>IF(Pengawas!AL946&gt;1,"OK",IF(Pengawas!AO946="",IF(Pengawas!AR946="","-","Kolom AT cek lagi"),IF(Pengawas!AO946=0,IF(Pengawas!AR946="","OK","Harap dikosongkan"),IF(Pengawas!AR946="","Harap diisi",IF(VALUE(LEFT(Pengawas!AR946,2))&gt;31,"Tanggal tidak valid",IF(VALUE(LEFT(RIGHT(Pengawas!AR946,7),2))&gt;12,"Bulan tidak valid",IF(VALUE(RIGHT(Pengawas!AR946,4))&gt;2016,"Tahun cek lagi",IF(VALUE(RIGHT(Pengawas!AR946,4))&lt;2005,"Tahun cek lagi","OK"))))))))</f>
        <v>-</v>
      </c>
      <c r="AS946" s="25" t="str">
        <f>IF(Pengawas!AP946="",IF(Pengawas!AS946="","-","Harap dikosongkan"),IF(Pengawas!AP946&lt;&gt;"",IF(Pengawas!AS946="","Harap diisi",IF(Pengawas!AS946&gt;1,"Tidak valid","OK"))))</f>
        <v>-</v>
      </c>
      <c r="AT946" s="25" t="str">
        <f>IF(Pengawas!AS946="",IF(Pengawas!AT946="","-","Harap dikosongkan"),IF(Pengawas!AS946&lt;&gt;1,IF(Pengawas!AT946="","OK","Harap dikosongkan"),IF(Pengawas!AS946="",IF(Pengawas!AT946="","-","Harap dikosongkan"),IF(Pengawas!AS946=0,IF(Pengawas!AT946="","OK","Harap dikosongkan"),IF(Pengawas!AT946="","Harap diisi",IF(Pengawas!AT946&gt;2016,"Cek lagi",IF(Pengawas!AT946&lt;2005,"Cek lagi",IF(Pengawas!AM946&gt;Pengawas!AT946,"Cek lagi dengan Kolom AL","OK"))))))))</f>
        <v>-</v>
      </c>
      <c r="AU946" s="25" t="str">
        <f>IF(Pengawas!AS946="",IF(Pengawas!AU946="","-","Harap dikosongkan"),IF(Pengawas!AS946&lt;&gt;1,IF(Pengawas!AU946="","OK","Harap dikosongkan"),IF(Pengawas!AS946="",IF(Pengawas!AU946="","-","Harap dikosongkan"),IF(Pengawas!AS946=0,IF(Pengawas!AU946="","OK","Harap dikosongkan"),IF(Pengawas!AU946="","Harap diisi",IF(Pengawas!AU946&gt;20000000,"Cek lagi",IF(Pengawas!AU946&lt;100000,"Cek lagi","OK")))))))</f>
        <v>-</v>
      </c>
      <c r="AV946" s="25" t="str">
        <f>IF(Pengawas!AV946="","-",IF(Pengawas!AV946&gt;3,"Tidak valid","OK"))</f>
        <v>-</v>
      </c>
      <c r="AW946" s="25" t="str">
        <f>IF(Pengawas!AV946="",IF(Pengawas!AW946="","-","Harap dikosongkan"),IF(Pengawas!AV946=0,IF(Pengawas!AW946="","OK","Harap dikosongkan"),IF(Pengawas!AV946&gt;0,IF(Pengawas!AW946="","Harap diisi",IF(Pengawas!AW946&gt;2015,"Tidak valid","OK")))))</f>
        <v>-</v>
      </c>
      <c r="AX946" s="25" t="str">
        <f>IF(Pengawas!AV946="",IF(Pengawas!AX946="","-","Harap dikosongkan"),IF(Pengawas!AV946=0,IF(Pengawas!AX946="","OK","Harap dikosongkan"),IF(Pengawas!AV946&gt;0,IF(Pengawas!AX946="","Harap diisi",IF(Pengawas!AX946="","-",IF(Pengawas!AX946&gt;1,"Tidak valid","OK"))))))</f>
        <v>-</v>
      </c>
      <c r="AY946" s="25" t="str">
        <f>IF(Pengawas!AY946="","-",IF(Pengawas!AY946&gt;2,"Tidak valid","OK"))</f>
        <v>-</v>
      </c>
      <c r="AZ946" s="25" t="str">
        <f>IF(Pengawas!AY946="",IF(Pengawas!AZ946="","-","Harap dikosongkan"),IF(Pengawas!AY946=0,IF(Pengawas!AZ946="","OK","Harap dikosongkan"),IF(Pengawas!AZ946="","Harap diisi",IF(Pengawas!AZ946&gt;2015,"Cek lagi",IF(Pengawas!AZ946&lt;2000,"Cek lagi","OK")))))</f>
        <v>-</v>
      </c>
      <c r="BA946" s="25" t="str">
        <f>IF(Pengawas!BA946="","-",IF(LEN(Pengawas!BA946)&lt;5,"Cek lagi","OK"))</f>
        <v>-</v>
      </c>
      <c r="BB946" s="25" t="str">
        <f>IF(Pengawas!BB946="","-",IF(LEN(Pengawas!BB946)&lt;4,"Cek lagi","OK"))</f>
        <v>-</v>
      </c>
      <c r="BC946" s="25" t="str">
        <f>IF(Pengawas!BC946="","-",IF(LEN(Pengawas!BC946)&lt;4,"Cek lagi","OK"))</f>
        <v>-</v>
      </c>
      <c r="BD946" s="25" t="str">
        <f>IF(Pengawas!BD946="","-",IF(LEN(Pengawas!BD946)&lt;4,"Cek lagi","OK"))</f>
        <v>-</v>
      </c>
      <c r="BE946" s="25" t="str">
        <f>IF(Pengawas!BE946="","-",IF(LEN(Pengawas!BE946)&lt;4,"Cek lagi","OK"))</f>
        <v>-</v>
      </c>
      <c r="BF946" s="25" t="str">
        <f>IF(Pengawas!BF946="","-",IF(LEN(Pengawas!BF946)&lt;&gt;5,"Tidak valid","OK"))</f>
        <v>-</v>
      </c>
      <c r="BG946" s="25" t="str">
        <f>IF(Pengawas!BG946="","-",IF(LEN(Pengawas!BG946)&lt;9,"Cek lagi",IF(LEN(Pengawas!BG946)&gt;14,"Cek lagi","OK")))</f>
        <v>-</v>
      </c>
    </row>
    <row r="947" spans="1:59" ht="15" customHeight="1" x14ac:dyDescent="0.2">
      <c r="A947" s="25" t="str">
        <f>IF(Pengawas!A947="","-",IF(LEN(Pengawas!A947)&lt;4,"Cek lagi","OK"))</f>
        <v>-</v>
      </c>
      <c r="B947" s="25" t="str">
        <f>IF(Pengawas!B947="","-",IF(LEN(Pengawas!B947)&lt;4,"Cek lagi","OK"))</f>
        <v>-</v>
      </c>
      <c r="C947" s="25" t="str">
        <f>IF(Pengawas!C947="","-",IF(LEN(Pengawas!C947)&lt;&gt;18,"Tidak valid","OK"))</f>
        <v>-</v>
      </c>
      <c r="D947" s="25" t="str">
        <f>IF(Pengawas!D947="","-",IF(LEN(Pengawas!D947)&lt;&gt;16,"Tidak valid","OK"))</f>
        <v>-</v>
      </c>
      <c r="E947" s="25" t="str">
        <f>IF(Pengawas!E947="","-",IF(LEN(Pengawas!E947)&lt;4,"Cek lagi","OK"))</f>
        <v>-</v>
      </c>
      <c r="F947" s="25" t="str">
        <f>IF(Pengawas!F947="","-",IF(LEN(Pengawas!F947)&lt;&gt;16,"Tidak valid","OK"))</f>
        <v>-</v>
      </c>
      <c r="G947" s="25" t="str">
        <f>IF(Pengawas!G947="","-",IF(LEN(Pengawas!G947)&lt;4,"Cek lagi","OK"))</f>
        <v>-</v>
      </c>
      <c r="H947" s="26" t="str">
        <f>IF(Pengawas!H947="","-",IF(VALUE(LEFT(Pengawas!H947,2))&gt;31,"Tanggal tidak valid",IF(VALUE(LEFT(RIGHT(Pengawas!H947,7),2))&gt;12,"Bulan tidak valid",IF(VALUE(RIGHT(Pengawas!H947,4))&gt;1990,"Umur terlalu muda",IF(VALUE(RIGHT(Pengawas!H947,4))&lt;1955,"Umur terlalu tua","OK")))))</f>
        <v>-</v>
      </c>
      <c r="I947" s="25" t="str">
        <f>IF(Pengawas!I947="","-",IF(Pengawas!I947="L","OK",IF(Pengawas!I947="P","OK","Tidak valid")))</f>
        <v>-</v>
      </c>
      <c r="J947" s="25" t="str">
        <f>IF(Pengawas!J947="","-",IF(LEN(Pengawas!J947)&lt;4,"Cek lagi","OK"))</f>
        <v>-</v>
      </c>
      <c r="K947" s="25" t="str">
        <f>IF(Pengawas!K947="","-",IF(Pengawas!K947&gt;5,"Tidak valid",IF(Pengawas!K947&lt;1,"Tidak valid","OK")))</f>
        <v>-</v>
      </c>
      <c r="L947" s="25" t="str">
        <f>IF(Pengawas!L947="","-",IF(VALUE(LEFT(Pengawas!L947,1))&gt;1,"Tidak valid","OK"))</f>
        <v>-</v>
      </c>
      <c r="M947" s="25" t="str">
        <f>IF(Pengawas!M947="","-",IF(VALUE(LEFT(Pengawas!M947,1))&gt;1,"Tidak valid","OK"))</f>
        <v>-</v>
      </c>
      <c r="N947" s="25" t="str">
        <f>IF(Pengawas!N947="","-",IF(VALUE(LEFT(Pengawas!N947,2))&gt;31,"Tanggal tidak valid",IF(VALUE(LEFT(RIGHT(Pengawas!N947,7),2))&gt;12,"Bulan tidak valid",IF(VALUE(RIGHT(Pengawas!N947,4))&gt;2015,"Tahun cek lagi",IF(VALUE(RIGHT(Pengawas!N947,4))&lt;1930,"Tahun cek lagi","OK")))))</f>
        <v>-</v>
      </c>
      <c r="O947" s="26" t="str">
        <f>IF(Pengawas!O947="","-",IF(VALUE(LEFT(Pengawas!O947,2))&gt;31,"Tanggal tidak valid",IF(VALUE(LEFT(RIGHT(Pengawas!O947,7),2))&gt;12,"Bulan tidak valid",IF(VALUE(RIGHT(Pengawas!O947,4))&gt;2015,"Tahun cek lagi",IF(VALUE(RIGHT(Pengawas!O947,4))&lt;1930,"Tahun cek lagi","OK")))))</f>
        <v>-</v>
      </c>
      <c r="P947" s="26" t="str">
        <f>IF(Pengawas!P947="","-",IF(VALUE(LEFT(Pengawas!P947,2))&gt;31,"Tanggal tidak valid",IF(VALUE(LEFT(RIGHT(Pengawas!P947,7),2))&gt;12,"Bulan tidak valid",IF(VALUE(RIGHT(Pengawas!P947,4))&gt;2015,"Tahun cek lagi",IF(VALUE(RIGHT(Pengawas!P947,4))&lt;1930,"Tahun cek lagi","OK")))))</f>
        <v>-</v>
      </c>
      <c r="Q947" s="25" t="str">
        <f>IF(Pengawas!Q947="","-",IF(Pengawas!Q947&gt;3,"Tidak valid",IF(Pengawas!Q947&lt;1,"Tidak valid","OK")))</f>
        <v>-</v>
      </c>
      <c r="R947" s="25" t="str">
        <f>IF(Pengawas!R947="","-",IF(Pengawas!R947&gt;20000000,"Cek lagi",IF(Pengawas!R947&lt;50000,"Cek lagi","OK")))</f>
        <v>-</v>
      </c>
      <c r="S947" s="25" t="str">
        <f>IF(Pengawas!S947="","-",IF(Pengawas!S947&gt;3,"Tidak valid",IF(Pengawas!S947&lt;1,"Tidak valid","OK")))</f>
        <v>-</v>
      </c>
      <c r="T947" s="25" t="str">
        <f>IF(Pengawas!T947="","-",IF(Pengawas!T947&gt;6,"Tidak valid",IF(Pengawas!T947&lt;1,"Tidak valid","OK")))</f>
        <v>-</v>
      </c>
      <c r="U947" s="25" t="str">
        <f>IF(Pengawas!U947="","-",IF(Pengawas!U947&gt;4,"Tidak valid",IF(Pengawas!U947&lt;1,"Tidak valid","OK")))</f>
        <v>-</v>
      </c>
      <c r="V947" s="25" t="str">
        <f>IF(Pengawas!V947="","-",IF(Pengawas!V947&gt;2,"Tidak valid",IF(Pengawas!V947&lt;1,"Tidak valid","OK")))</f>
        <v>-</v>
      </c>
      <c r="W947" s="25" t="str">
        <f>IF(Pengawas!V947="","-",IF(Pengawas!V947=1,IF(Pengawas!W947="","Harap diisi","OK"),IF(Pengawas!V947=2,IF(Pengawas!W947="","Harap diisi","OK"),IF(Pengawas!V948&lt;1,"-",IF(Pengawas!V948&gt;2,"-","OK")))))</f>
        <v>-</v>
      </c>
      <c r="X947" s="25" t="str">
        <f>IF(Pengawas!V947="","-",IF(Pengawas!V947=1,IF(Pengawas!X947="","Harap diisi","OK"),IF(Pengawas!V947=2,IF(Pengawas!X947="","Harap diisi","OK"),IF(Pengawas!V948&lt;1,"-",IF(Pengawas!V948&gt;2,"-","OK")))))</f>
        <v>-</v>
      </c>
      <c r="Y947" s="25" t="str">
        <f>IF(Pengawas!V947="","-",IF(Pengawas!V947=1,IF(Pengawas!Y947="","Harap diisi","OK"),IF(Pengawas!V947=2,IF(Pengawas!Y947="","Harap diisi","OK"),IF(Pengawas!V948&lt;1,"-",IF(Pengawas!V948&gt;2,"-","OK")))))</f>
        <v>-</v>
      </c>
      <c r="Z947" s="25" t="str">
        <f>IF(Pengawas!V947="","-",IF(Pengawas!V947=1,IF(Pengawas!Z947="","Harap diisi","OK"),IF(Pengawas!V947=2,IF(Pengawas!Z947="","Harap diisi","OK"),IF(Pengawas!V948&lt;1,"-",IF(Pengawas!V948&gt;2,"-","OK")))))</f>
        <v>-</v>
      </c>
      <c r="AA947" s="25" t="str">
        <f>IF(Pengawas!V947="","-",IF(Pengawas!V947=1,IF(Pengawas!AA947="","Harap diisi","OK"),IF(Pengawas!V947=2,IF(Pengawas!AA947="","Harap diisi","OK"),IF(Pengawas!V948&lt;1,"-",IF(Pengawas!V948&gt;2,"-","OK")))))</f>
        <v>-</v>
      </c>
      <c r="AB947" s="25" t="str">
        <f>IF(Pengawas!V947="","-",IF(Pengawas!V947=1,IF(Pengawas!AB947="","Harap diisi","OK"),IF(Pengawas!V947=2,IF(Pengawas!AB947="","Harap diisi","OK"),IF(Pengawas!V948&lt;1,"-",IF(Pengawas!V948&gt;2,"-","OK")))))</f>
        <v>-</v>
      </c>
      <c r="AC947" s="25" t="str">
        <f>IF(Pengawas!V947="","-",IF(Pengawas!V947=1,IF(Pengawas!AC947="","Harap diisi","OK"),IF(Pengawas!V947=2,IF(Pengawas!AC947="","Harap diisi","OK"),IF(Pengawas!V948&lt;1,"-",IF(Pengawas!V948&gt;2,"-","OK")))))</f>
        <v>-</v>
      </c>
      <c r="AD947" s="25" t="str">
        <f>IF(Pengawas!V947="","-",IF(Pengawas!V947=1,IF(Pengawas!AD947="","OK","Harap dikosongkan"),IF(Pengawas!V947=2,IF(Pengawas!AD947="","Harap diisi","OK"),IF(Pengawas!V948&lt;1,"-",IF(Pengawas!V948&gt;2,"-","OK")))))</f>
        <v>-</v>
      </c>
      <c r="AE947" s="25" t="str">
        <f>IF(Pengawas!V947="","-",IF(Pengawas!V947=1,IF(Pengawas!AE947="","OK","Harap dikosongkan"),IF(Pengawas!V947=2,IF(Pengawas!AE947="","Harap diisi","OK"),IF(Pengawas!V948&lt;1,"-",IF(Pengawas!V948&gt;2,"-","OK")))))</f>
        <v>-</v>
      </c>
      <c r="AF947" s="25" t="str">
        <f>IF(Pengawas!V947="","-",IF(Pengawas!V947=1,IF(Pengawas!AF947="","OK","Harap dikosongkan"),IF(Pengawas!V947=2,IF(Pengawas!AF947="","Harap diisi","OK"),IF(Pengawas!V948&lt;1,"-",IF(Pengawas!V948&gt;2,"-","OK")))))</f>
        <v>-</v>
      </c>
      <c r="AG947" s="25" t="str">
        <f>IF(Pengawas!V947="","-",IF(Pengawas!V947=1,IF(Pengawas!AG947="","OK","Harap dikosongkan"),IF(Pengawas!V947=2,IF(Pengawas!AG947="","Harap diisi","OK"),IF(Pengawas!V948&lt;1,"-",IF(Pengawas!V948&gt;2,"-","OK")))))</f>
        <v>-</v>
      </c>
      <c r="AH947" s="25" t="str">
        <f>IF(Pengawas!V947="","-",IF(Pengawas!V947=1,IF(Pengawas!AH947="","OK","Harap dikosongkan"),IF(Pengawas!V947=2,IF(Pengawas!AH947="","Harap diisi","OK"),IF(Pengawas!V948&lt;1,"-",IF(Pengawas!V948&gt;2,"-","OK")))))</f>
        <v>-</v>
      </c>
      <c r="AI947" s="25" t="str">
        <f>IF(Pengawas!V947="","-",IF(Pengawas!V947=1,IF(Pengawas!AI947="","OK","Harap dikosongkan"),IF(Pengawas!V947=2,IF(Pengawas!AI947="","Harap diisi","OK"),IF(Pengawas!V948&lt;1,"-",IF(Pengawas!V948&gt;2,"-","OK")))))</f>
        <v>-</v>
      </c>
      <c r="AJ947" s="25" t="str">
        <f>IF(Pengawas!V947="","-",IF(Pengawas!V947=1,IF(Pengawas!AJ947="","OK","Harap dikosongkan"),IF(Pengawas!V947=2,IF(Pengawas!AJ947="","Harap diisi","OK"),IF(Pengawas!V948&lt;1,"-",IF(Pengawas!V948&gt;2,"-","OK")))))</f>
        <v>-</v>
      </c>
      <c r="AK947" s="25" t="str">
        <f>IF(Pengawas!V947="","-",IF(Pengawas!V947=1,IF(Pengawas!AK947="","OK","Harap dikosongkan"),IF(Pengawas!V947=2,IF(Pengawas!AK947="","Harap diisi","OK"),IF(Pengawas!V948&lt;1,"-",IF(Pengawas!V948&gt;2,"-","OK")))))</f>
        <v>-</v>
      </c>
      <c r="AL947" s="25" t="str">
        <f>IF(Pengawas!AL947="","-",IF(Pengawas!AL947&gt;3,"Tidak valid",IF(Pengawas!AL947&lt;1,"Tidak valid","OK")))</f>
        <v>-</v>
      </c>
      <c r="AM947" s="25" t="str">
        <f>IF(Pengawas!AL947="",IF(Pengawas!AM947="","-","Harap dikosongkan"),IF(Pengawas!AL947&lt;&gt;1,IF(Pengawas!AM947="","OK","Harap dikosongkan"),IF(Pengawas!AM947="","Harap diisi",IF(Pengawas!AM947&gt;2015,"Cek lagi",IF(Pengawas!AM947&lt;2005,"Cek lagi","OK")))))</f>
        <v>-</v>
      </c>
      <c r="AN947" s="25" t="str">
        <f>IF(Pengawas!AL947="",IF(Pengawas!AN947="","-","Harap dikosongkan"),IF(Pengawas!AL947&lt;&gt;1,IF(Pengawas!AN947="","OK","Harap dikosongkan"),IF(Pengawas!AN947="","Harap diisi",IF(VALUE(Pengawas!AN947)&gt;33,"Tidak valid",IF(VALUE(Pengawas!AN947)&lt;1,"Tidak valid","OK")))))</f>
        <v>-</v>
      </c>
      <c r="AO947" s="25" t="str">
        <f>IF(Pengawas!AL947="",IF(Pengawas!AO947="","-","Harap dikosongkan"),IF(Pengawas!AL947&lt;&gt;1,IF(Pengawas!AO947="","OK","Harap dikosongkan"),IF(Pengawas!AO947="","Harap diisi",IF(Pengawas!AO947&gt;1,"Tidak valid","OK"))))</f>
        <v>-</v>
      </c>
      <c r="AP947" s="25" t="str">
        <f>IF(Pengawas!AL947&gt;1,"OK",IF(Pengawas!AO947="",IF(Pengawas!AP947="","-","Kolom AO cek lagi"),IF(Pengawas!AO947=0,IF(Pengawas!AP947="","OK","Harap dikosongkan"),IF(Pengawas!AP947="","Harap diisi",IF(LEN(Pengawas!AP947)&lt;12,"Tidak valid",IF(LEN(Pengawas!AP947)&gt;14,"Tidak valid","OK"))))))</f>
        <v>-</v>
      </c>
      <c r="AQ947" s="26" t="str">
        <f>IF(Pengawas!AL947&gt;1,"OK",IF(Pengawas!AO947="",IF(Pengawas!AQ947="","-","Kolom AO cek lagi"),IF(Pengawas!AO947=0,IF(Pengawas!AQ947="","OK","Harap dikosongkan"),IF(Pengawas!AQ947="","Harap diisi",IF(LEN(Pengawas!AQ947)&lt;5,"Cek lagi","OK")))))</f>
        <v>-</v>
      </c>
      <c r="AR947" s="26" t="str">
        <f>IF(Pengawas!AL947&gt;1,"OK",IF(Pengawas!AO947="",IF(Pengawas!AR947="","-","Kolom AT cek lagi"),IF(Pengawas!AO947=0,IF(Pengawas!AR947="","OK","Harap dikosongkan"),IF(Pengawas!AR947="","Harap diisi",IF(VALUE(LEFT(Pengawas!AR947,2))&gt;31,"Tanggal tidak valid",IF(VALUE(LEFT(RIGHT(Pengawas!AR947,7),2))&gt;12,"Bulan tidak valid",IF(VALUE(RIGHT(Pengawas!AR947,4))&gt;2016,"Tahun cek lagi",IF(VALUE(RIGHT(Pengawas!AR947,4))&lt;2005,"Tahun cek lagi","OK"))))))))</f>
        <v>-</v>
      </c>
      <c r="AS947" s="25" t="str">
        <f>IF(Pengawas!AP947="",IF(Pengawas!AS947="","-","Harap dikosongkan"),IF(Pengawas!AP947&lt;&gt;"",IF(Pengawas!AS947="","Harap diisi",IF(Pengawas!AS947&gt;1,"Tidak valid","OK"))))</f>
        <v>-</v>
      </c>
      <c r="AT947" s="25" t="str">
        <f>IF(Pengawas!AS947="",IF(Pengawas!AT947="","-","Harap dikosongkan"),IF(Pengawas!AS947&lt;&gt;1,IF(Pengawas!AT947="","OK","Harap dikosongkan"),IF(Pengawas!AS947="",IF(Pengawas!AT947="","-","Harap dikosongkan"),IF(Pengawas!AS947=0,IF(Pengawas!AT947="","OK","Harap dikosongkan"),IF(Pengawas!AT947="","Harap diisi",IF(Pengawas!AT947&gt;2016,"Cek lagi",IF(Pengawas!AT947&lt;2005,"Cek lagi",IF(Pengawas!AM947&gt;Pengawas!AT947,"Cek lagi dengan Kolom AL","OK"))))))))</f>
        <v>-</v>
      </c>
      <c r="AU947" s="25" t="str">
        <f>IF(Pengawas!AS947="",IF(Pengawas!AU947="","-","Harap dikosongkan"),IF(Pengawas!AS947&lt;&gt;1,IF(Pengawas!AU947="","OK","Harap dikosongkan"),IF(Pengawas!AS947="",IF(Pengawas!AU947="","-","Harap dikosongkan"),IF(Pengawas!AS947=0,IF(Pengawas!AU947="","OK","Harap dikosongkan"),IF(Pengawas!AU947="","Harap diisi",IF(Pengawas!AU947&gt;20000000,"Cek lagi",IF(Pengawas!AU947&lt;100000,"Cek lagi","OK")))))))</f>
        <v>-</v>
      </c>
      <c r="AV947" s="25" t="str">
        <f>IF(Pengawas!AV947="","-",IF(Pengawas!AV947&gt;3,"Tidak valid","OK"))</f>
        <v>-</v>
      </c>
      <c r="AW947" s="25" t="str">
        <f>IF(Pengawas!AV947="",IF(Pengawas!AW947="","-","Harap dikosongkan"),IF(Pengawas!AV947=0,IF(Pengawas!AW947="","OK","Harap dikosongkan"),IF(Pengawas!AV947&gt;0,IF(Pengawas!AW947="","Harap diisi",IF(Pengawas!AW947&gt;2015,"Tidak valid","OK")))))</f>
        <v>-</v>
      </c>
      <c r="AX947" s="25" t="str">
        <f>IF(Pengawas!AV947="",IF(Pengawas!AX947="","-","Harap dikosongkan"),IF(Pengawas!AV947=0,IF(Pengawas!AX947="","OK","Harap dikosongkan"),IF(Pengawas!AV947&gt;0,IF(Pengawas!AX947="","Harap diisi",IF(Pengawas!AX947="","-",IF(Pengawas!AX947&gt;1,"Tidak valid","OK"))))))</f>
        <v>-</v>
      </c>
      <c r="AY947" s="25" t="str">
        <f>IF(Pengawas!AY947="","-",IF(Pengawas!AY947&gt;2,"Tidak valid","OK"))</f>
        <v>-</v>
      </c>
      <c r="AZ947" s="25" t="str">
        <f>IF(Pengawas!AY947="",IF(Pengawas!AZ947="","-","Harap dikosongkan"),IF(Pengawas!AY947=0,IF(Pengawas!AZ947="","OK","Harap dikosongkan"),IF(Pengawas!AZ947="","Harap diisi",IF(Pengawas!AZ947&gt;2015,"Cek lagi",IF(Pengawas!AZ947&lt;2000,"Cek lagi","OK")))))</f>
        <v>-</v>
      </c>
      <c r="BA947" s="25" t="str">
        <f>IF(Pengawas!BA947="","-",IF(LEN(Pengawas!BA947)&lt;5,"Cek lagi","OK"))</f>
        <v>-</v>
      </c>
      <c r="BB947" s="25" t="str">
        <f>IF(Pengawas!BB947="","-",IF(LEN(Pengawas!BB947)&lt;4,"Cek lagi","OK"))</f>
        <v>-</v>
      </c>
      <c r="BC947" s="25" t="str">
        <f>IF(Pengawas!BC947="","-",IF(LEN(Pengawas!BC947)&lt;4,"Cek lagi","OK"))</f>
        <v>-</v>
      </c>
      <c r="BD947" s="25" t="str">
        <f>IF(Pengawas!BD947="","-",IF(LEN(Pengawas!BD947)&lt;4,"Cek lagi","OK"))</f>
        <v>-</v>
      </c>
      <c r="BE947" s="25" t="str">
        <f>IF(Pengawas!BE947="","-",IF(LEN(Pengawas!BE947)&lt;4,"Cek lagi","OK"))</f>
        <v>-</v>
      </c>
      <c r="BF947" s="25" t="str">
        <f>IF(Pengawas!BF947="","-",IF(LEN(Pengawas!BF947)&lt;&gt;5,"Tidak valid","OK"))</f>
        <v>-</v>
      </c>
      <c r="BG947" s="25" t="str">
        <f>IF(Pengawas!BG947="","-",IF(LEN(Pengawas!BG947)&lt;9,"Cek lagi",IF(LEN(Pengawas!BG947)&gt;14,"Cek lagi","OK")))</f>
        <v>-</v>
      </c>
    </row>
    <row r="948" spans="1:59" ht="15" customHeight="1" x14ac:dyDescent="0.2">
      <c r="A948" s="25" t="str">
        <f>IF(Pengawas!A948="","-",IF(LEN(Pengawas!A948)&lt;4,"Cek lagi","OK"))</f>
        <v>-</v>
      </c>
      <c r="B948" s="25" t="str">
        <f>IF(Pengawas!B948="","-",IF(LEN(Pengawas!B948)&lt;4,"Cek lagi","OK"))</f>
        <v>-</v>
      </c>
      <c r="C948" s="25" t="str">
        <f>IF(Pengawas!C948="","-",IF(LEN(Pengawas!C948)&lt;&gt;18,"Tidak valid","OK"))</f>
        <v>-</v>
      </c>
      <c r="D948" s="25" t="str">
        <f>IF(Pengawas!D948="","-",IF(LEN(Pengawas!D948)&lt;&gt;16,"Tidak valid","OK"))</f>
        <v>-</v>
      </c>
      <c r="E948" s="25" t="str">
        <f>IF(Pengawas!E948="","-",IF(LEN(Pengawas!E948)&lt;4,"Cek lagi","OK"))</f>
        <v>-</v>
      </c>
      <c r="F948" s="25" t="str">
        <f>IF(Pengawas!F948="","-",IF(LEN(Pengawas!F948)&lt;&gt;16,"Tidak valid","OK"))</f>
        <v>-</v>
      </c>
      <c r="G948" s="25" t="str">
        <f>IF(Pengawas!G948="","-",IF(LEN(Pengawas!G948)&lt;4,"Cek lagi","OK"))</f>
        <v>-</v>
      </c>
      <c r="H948" s="26" t="str">
        <f>IF(Pengawas!H948="","-",IF(VALUE(LEFT(Pengawas!H948,2))&gt;31,"Tanggal tidak valid",IF(VALUE(LEFT(RIGHT(Pengawas!H948,7),2))&gt;12,"Bulan tidak valid",IF(VALUE(RIGHT(Pengawas!H948,4))&gt;1990,"Umur terlalu muda",IF(VALUE(RIGHT(Pengawas!H948,4))&lt;1955,"Umur terlalu tua","OK")))))</f>
        <v>-</v>
      </c>
      <c r="I948" s="25" t="str">
        <f>IF(Pengawas!I948="","-",IF(Pengawas!I948="L","OK",IF(Pengawas!I948="P","OK","Tidak valid")))</f>
        <v>-</v>
      </c>
      <c r="J948" s="25" t="str">
        <f>IF(Pengawas!J948="","-",IF(LEN(Pengawas!J948)&lt;4,"Cek lagi","OK"))</f>
        <v>-</v>
      </c>
      <c r="K948" s="25" t="str">
        <f>IF(Pengawas!K948="","-",IF(Pengawas!K948&gt;5,"Tidak valid",IF(Pengawas!K948&lt;1,"Tidak valid","OK")))</f>
        <v>-</v>
      </c>
      <c r="L948" s="25" t="str">
        <f>IF(Pengawas!L948="","-",IF(VALUE(LEFT(Pengawas!L948,1))&gt;1,"Tidak valid","OK"))</f>
        <v>-</v>
      </c>
      <c r="M948" s="25" t="str">
        <f>IF(Pengawas!M948="","-",IF(VALUE(LEFT(Pengawas!M948,1))&gt;1,"Tidak valid","OK"))</f>
        <v>-</v>
      </c>
      <c r="N948" s="25" t="str">
        <f>IF(Pengawas!N948="","-",IF(VALUE(LEFT(Pengawas!N948,2))&gt;31,"Tanggal tidak valid",IF(VALUE(LEFT(RIGHT(Pengawas!N948,7),2))&gt;12,"Bulan tidak valid",IF(VALUE(RIGHT(Pengawas!N948,4))&gt;2015,"Tahun cek lagi",IF(VALUE(RIGHT(Pengawas!N948,4))&lt;1930,"Tahun cek lagi","OK")))))</f>
        <v>-</v>
      </c>
      <c r="O948" s="26" t="str">
        <f>IF(Pengawas!O948="","-",IF(VALUE(LEFT(Pengawas!O948,2))&gt;31,"Tanggal tidak valid",IF(VALUE(LEFT(RIGHT(Pengawas!O948,7),2))&gt;12,"Bulan tidak valid",IF(VALUE(RIGHT(Pengawas!O948,4))&gt;2015,"Tahun cek lagi",IF(VALUE(RIGHT(Pengawas!O948,4))&lt;1930,"Tahun cek lagi","OK")))))</f>
        <v>-</v>
      </c>
      <c r="P948" s="26" t="str">
        <f>IF(Pengawas!P948="","-",IF(VALUE(LEFT(Pengawas!P948,2))&gt;31,"Tanggal tidak valid",IF(VALUE(LEFT(RIGHT(Pengawas!P948,7),2))&gt;12,"Bulan tidak valid",IF(VALUE(RIGHT(Pengawas!P948,4))&gt;2015,"Tahun cek lagi",IF(VALUE(RIGHT(Pengawas!P948,4))&lt;1930,"Tahun cek lagi","OK")))))</f>
        <v>-</v>
      </c>
      <c r="Q948" s="25" t="str">
        <f>IF(Pengawas!Q948="","-",IF(Pengawas!Q948&gt;3,"Tidak valid",IF(Pengawas!Q948&lt;1,"Tidak valid","OK")))</f>
        <v>-</v>
      </c>
      <c r="R948" s="25" t="str">
        <f>IF(Pengawas!R948="","-",IF(Pengawas!R948&gt;20000000,"Cek lagi",IF(Pengawas!R948&lt;50000,"Cek lagi","OK")))</f>
        <v>-</v>
      </c>
      <c r="S948" s="25" t="str">
        <f>IF(Pengawas!S948="","-",IF(Pengawas!S948&gt;3,"Tidak valid",IF(Pengawas!S948&lt;1,"Tidak valid","OK")))</f>
        <v>-</v>
      </c>
      <c r="T948" s="25" t="str">
        <f>IF(Pengawas!T948="","-",IF(Pengawas!T948&gt;6,"Tidak valid",IF(Pengawas!T948&lt;1,"Tidak valid","OK")))</f>
        <v>-</v>
      </c>
      <c r="U948" s="25" t="str">
        <f>IF(Pengawas!U948="","-",IF(Pengawas!U948&gt;4,"Tidak valid",IF(Pengawas!U948&lt;1,"Tidak valid","OK")))</f>
        <v>-</v>
      </c>
      <c r="V948" s="25" t="str">
        <f>IF(Pengawas!V948="","-",IF(Pengawas!V948&gt;2,"Tidak valid",IF(Pengawas!V948&lt;1,"Tidak valid","OK")))</f>
        <v>-</v>
      </c>
      <c r="W948" s="25" t="str">
        <f>IF(Pengawas!V948="","-",IF(Pengawas!V948=1,IF(Pengawas!W948="","Harap diisi","OK"),IF(Pengawas!V948=2,IF(Pengawas!W948="","Harap diisi","OK"),IF(Pengawas!V949&lt;1,"-",IF(Pengawas!V949&gt;2,"-","OK")))))</f>
        <v>-</v>
      </c>
      <c r="X948" s="25" t="str">
        <f>IF(Pengawas!V948="","-",IF(Pengawas!V948=1,IF(Pengawas!X948="","Harap diisi","OK"),IF(Pengawas!V948=2,IF(Pengawas!X948="","Harap diisi","OK"),IF(Pengawas!V949&lt;1,"-",IF(Pengawas!V949&gt;2,"-","OK")))))</f>
        <v>-</v>
      </c>
      <c r="Y948" s="25" t="str">
        <f>IF(Pengawas!V948="","-",IF(Pengawas!V948=1,IF(Pengawas!Y948="","Harap diisi","OK"),IF(Pengawas!V948=2,IF(Pengawas!Y948="","Harap diisi","OK"),IF(Pengawas!V949&lt;1,"-",IF(Pengawas!V949&gt;2,"-","OK")))))</f>
        <v>-</v>
      </c>
      <c r="Z948" s="25" t="str">
        <f>IF(Pengawas!V948="","-",IF(Pengawas!V948=1,IF(Pengawas!Z948="","Harap diisi","OK"),IF(Pengawas!V948=2,IF(Pengawas!Z948="","Harap diisi","OK"),IF(Pengawas!V949&lt;1,"-",IF(Pengawas!V949&gt;2,"-","OK")))))</f>
        <v>-</v>
      </c>
      <c r="AA948" s="25" t="str">
        <f>IF(Pengawas!V948="","-",IF(Pengawas!V948=1,IF(Pengawas!AA948="","Harap diisi","OK"),IF(Pengawas!V948=2,IF(Pengawas!AA948="","Harap diisi","OK"),IF(Pengawas!V949&lt;1,"-",IF(Pengawas!V949&gt;2,"-","OK")))))</f>
        <v>-</v>
      </c>
      <c r="AB948" s="25" t="str">
        <f>IF(Pengawas!V948="","-",IF(Pengawas!V948=1,IF(Pengawas!AB948="","Harap diisi","OK"),IF(Pengawas!V948=2,IF(Pengawas!AB948="","Harap diisi","OK"),IF(Pengawas!V949&lt;1,"-",IF(Pengawas!V949&gt;2,"-","OK")))))</f>
        <v>-</v>
      </c>
      <c r="AC948" s="25" t="str">
        <f>IF(Pengawas!V948="","-",IF(Pengawas!V948=1,IF(Pengawas!AC948="","Harap diisi","OK"),IF(Pengawas!V948=2,IF(Pengawas!AC948="","Harap diisi","OK"),IF(Pengawas!V949&lt;1,"-",IF(Pengawas!V949&gt;2,"-","OK")))))</f>
        <v>-</v>
      </c>
      <c r="AD948" s="25" t="str">
        <f>IF(Pengawas!V948="","-",IF(Pengawas!V948=1,IF(Pengawas!AD948="","OK","Harap dikosongkan"),IF(Pengawas!V948=2,IF(Pengawas!AD948="","Harap diisi","OK"),IF(Pengawas!V949&lt;1,"-",IF(Pengawas!V949&gt;2,"-","OK")))))</f>
        <v>-</v>
      </c>
      <c r="AE948" s="25" t="str">
        <f>IF(Pengawas!V948="","-",IF(Pengawas!V948=1,IF(Pengawas!AE948="","OK","Harap dikosongkan"),IF(Pengawas!V948=2,IF(Pengawas!AE948="","Harap diisi","OK"),IF(Pengawas!V949&lt;1,"-",IF(Pengawas!V949&gt;2,"-","OK")))))</f>
        <v>-</v>
      </c>
      <c r="AF948" s="25" t="str">
        <f>IF(Pengawas!V948="","-",IF(Pengawas!V948=1,IF(Pengawas!AF948="","OK","Harap dikosongkan"),IF(Pengawas!V948=2,IF(Pengawas!AF948="","Harap diisi","OK"),IF(Pengawas!V949&lt;1,"-",IF(Pengawas!V949&gt;2,"-","OK")))))</f>
        <v>-</v>
      </c>
      <c r="AG948" s="25" t="str">
        <f>IF(Pengawas!V948="","-",IF(Pengawas!V948=1,IF(Pengawas!AG948="","OK","Harap dikosongkan"),IF(Pengawas!V948=2,IF(Pengawas!AG948="","Harap diisi","OK"),IF(Pengawas!V949&lt;1,"-",IF(Pengawas!V949&gt;2,"-","OK")))))</f>
        <v>-</v>
      </c>
      <c r="AH948" s="25" t="str">
        <f>IF(Pengawas!V948="","-",IF(Pengawas!V948=1,IF(Pengawas!AH948="","OK","Harap dikosongkan"),IF(Pengawas!V948=2,IF(Pengawas!AH948="","Harap diisi","OK"),IF(Pengawas!V949&lt;1,"-",IF(Pengawas!V949&gt;2,"-","OK")))))</f>
        <v>-</v>
      </c>
      <c r="AI948" s="25" t="str">
        <f>IF(Pengawas!V948="","-",IF(Pengawas!V948=1,IF(Pengawas!AI948="","OK","Harap dikosongkan"),IF(Pengawas!V948=2,IF(Pengawas!AI948="","Harap diisi","OK"),IF(Pengawas!V949&lt;1,"-",IF(Pengawas!V949&gt;2,"-","OK")))))</f>
        <v>-</v>
      </c>
      <c r="AJ948" s="25" t="str">
        <f>IF(Pengawas!V948="","-",IF(Pengawas!V948=1,IF(Pengawas!AJ948="","OK","Harap dikosongkan"),IF(Pengawas!V948=2,IF(Pengawas!AJ948="","Harap diisi","OK"),IF(Pengawas!V949&lt;1,"-",IF(Pengawas!V949&gt;2,"-","OK")))))</f>
        <v>-</v>
      </c>
      <c r="AK948" s="25" t="str">
        <f>IF(Pengawas!V948="","-",IF(Pengawas!V948=1,IF(Pengawas!AK948="","OK","Harap dikosongkan"),IF(Pengawas!V948=2,IF(Pengawas!AK948="","Harap diisi","OK"),IF(Pengawas!V949&lt;1,"-",IF(Pengawas!V949&gt;2,"-","OK")))))</f>
        <v>-</v>
      </c>
      <c r="AL948" s="25" t="str">
        <f>IF(Pengawas!AL948="","-",IF(Pengawas!AL948&gt;3,"Tidak valid",IF(Pengawas!AL948&lt;1,"Tidak valid","OK")))</f>
        <v>-</v>
      </c>
      <c r="AM948" s="25" t="str">
        <f>IF(Pengawas!AL948="",IF(Pengawas!AM948="","-","Harap dikosongkan"),IF(Pengawas!AL948&lt;&gt;1,IF(Pengawas!AM948="","OK","Harap dikosongkan"),IF(Pengawas!AM948="","Harap diisi",IF(Pengawas!AM948&gt;2015,"Cek lagi",IF(Pengawas!AM948&lt;2005,"Cek lagi","OK")))))</f>
        <v>-</v>
      </c>
      <c r="AN948" s="25" t="str">
        <f>IF(Pengawas!AL948="",IF(Pengawas!AN948="","-","Harap dikosongkan"),IF(Pengawas!AL948&lt;&gt;1,IF(Pengawas!AN948="","OK","Harap dikosongkan"),IF(Pengawas!AN948="","Harap diisi",IF(VALUE(Pengawas!AN948)&gt;33,"Tidak valid",IF(VALUE(Pengawas!AN948)&lt;1,"Tidak valid","OK")))))</f>
        <v>-</v>
      </c>
      <c r="AO948" s="25" t="str">
        <f>IF(Pengawas!AL948="",IF(Pengawas!AO948="","-","Harap dikosongkan"),IF(Pengawas!AL948&lt;&gt;1,IF(Pengawas!AO948="","OK","Harap dikosongkan"),IF(Pengawas!AO948="","Harap diisi",IF(Pengawas!AO948&gt;1,"Tidak valid","OK"))))</f>
        <v>-</v>
      </c>
      <c r="AP948" s="25" t="str">
        <f>IF(Pengawas!AL948&gt;1,"OK",IF(Pengawas!AO948="",IF(Pengawas!AP948="","-","Kolom AO cek lagi"),IF(Pengawas!AO948=0,IF(Pengawas!AP948="","OK","Harap dikosongkan"),IF(Pengawas!AP948="","Harap diisi",IF(LEN(Pengawas!AP948)&lt;12,"Tidak valid",IF(LEN(Pengawas!AP948)&gt;14,"Tidak valid","OK"))))))</f>
        <v>-</v>
      </c>
      <c r="AQ948" s="26" t="str">
        <f>IF(Pengawas!AL948&gt;1,"OK",IF(Pengawas!AO948="",IF(Pengawas!AQ948="","-","Kolom AO cek lagi"),IF(Pengawas!AO948=0,IF(Pengawas!AQ948="","OK","Harap dikosongkan"),IF(Pengawas!AQ948="","Harap diisi",IF(LEN(Pengawas!AQ948)&lt;5,"Cek lagi","OK")))))</f>
        <v>-</v>
      </c>
      <c r="AR948" s="26" t="str">
        <f>IF(Pengawas!AL948&gt;1,"OK",IF(Pengawas!AO948="",IF(Pengawas!AR948="","-","Kolom AT cek lagi"),IF(Pengawas!AO948=0,IF(Pengawas!AR948="","OK","Harap dikosongkan"),IF(Pengawas!AR948="","Harap diisi",IF(VALUE(LEFT(Pengawas!AR948,2))&gt;31,"Tanggal tidak valid",IF(VALUE(LEFT(RIGHT(Pengawas!AR948,7),2))&gt;12,"Bulan tidak valid",IF(VALUE(RIGHT(Pengawas!AR948,4))&gt;2016,"Tahun cek lagi",IF(VALUE(RIGHT(Pengawas!AR948,4))&lt;2005,"Tahun cek lagi","OK"))))))))</f>
        <v>-</v>
      </c>
      <c r="AS948" s="25" t="str">
        <f>IF(Pengawas!AP948="",IF(Pengawas!AS948="","-","Harap dikosongkan"),IF(Pengawas!AP948&lt;&gt;"",IF(Pengawas!AS948="","Harap diisi",IF(Pengawas!AS948&gt;1,"Tidak valid","OK"))))</f>
        <v>-</v>
      </c>
      <c r="AT948" s="25" t="str">
        <f>IF(Pengawas!AS948="",IF(Pengawas!AT948="","-","Harap dikosongkan"),IF(Pengawas!AS948&lt;&gt;1,IF(Pengawas!AT948="","OK","Harap dikosongkan"),IF(Pengawas!AS948="",IF(Pengawas!AT948="","-","Harap dikosongkan"),IF(Pengawas!AS948=0,IF(Pengawas!AT948="","OK","Harap dikosongkan"),IF(Pengawas!AT948="","Harap diisi",IF(Pengawas!AT948&gt;2016,"Cek lagi",IF(Pengawas!AT948&lt;2005,"Cek lagi",IF(Pengawas!AM948&gt;Pengawas!AT948,"Cek lagi dengan Kolom AL","OK"))))))))</f>
        <v>-</v>
      </c>
      <c r="AU948" s="25" t="str">
        <f>IF(Pengawas!AS948="",IF(Pengawas!AU948="","-","Harap dikosongkan"),IF(Pengawas!AS948&lt;&gt;1,IF(Pengawas!AU948="","OK","Harap dikosongkan"),IF(Pengawas!AS948="",IF(Pengawas!AU948="","-","Harap dikosongkan"),IF(Pengawas!AS948=0,IF(Pengawas!AU948="","OK","Harap dikosongkan"),IF(Pengawas!AU948="","Harap diisi",IF(Pengawas!AU948&gt;20000000,"Cek lagi",IF(Pengawas!AU948&lt;100000,"Cek lagi","OK")))))))</f>
        <v>-</v>
      </c>
      <c r="AV948" s="25" t="str">
        <f>IF(Pengawas!AV948="","-",IF(Pengawas!AV948&gt;3,"Tidak valid","OK"))</f>
        <v>-</v>
      </c>
      <c r="AW948" s="25" t="str">
        <f>IF(Pengawas!AV948="",IF(Pengawas!AW948="","-","Harap dikosongkan"),IF(Pengawas!AV948=0,IF(Pengawas!AW948="","OK","Harap dikosongkan"),IF(Pengawas!AV948&gt;0,IF(Pengawas!AW948="","Harap diisi",IF(Pengawas!AW948&gt;2015,"Tidak valid","OK")))))</f>
        <v>-</v>
      </c>
      <c r="AX948" s="25" t="str">
        <f>IF(Pengawas!AV948="",IF(Pengawas!AX948="","-","Harap dikosongkan"),IF(Pengawas!AV948=0,IF(Pengawas!AX948="","OK","Harap dikosongkan"),IF(Pengawas!AV948&gt;0,IF(Pengawas!AX948="","Harap diisi",IF(Pengawas!AX948="","-",IF(Pengawas!AX948&gt;1,"Tidak valid","OK"))))))</f>
        <v>-</v>
      </c>
      <c r="AY948" s="25" t="str">
        <f>IF(Pengawas!AY948="","-",IF(Pengawas!AY948&gt;2,"Tidak valid","OK"))</f>
        <v>-</v>
      </c>
      <c r="AZ948" s="25" t="str">
        <f>IF(Pengawas!AY948="",IF(Pengawas!AZ948="","-","Harap dikosongkan"),IF(Pengawas!AY948=0,IF(Pengawas!AZ948="","OK","Harap dikosongkan"),IF(Pengawas!AZ948="","Harap diisi",IF(Pengawas!AZ948&gt;2015,"Cek lagi",IF(Pengawas!AZ948&lt;2000,"Cek lagi","OK")))))</f>
        <v>-</v>
      </c>
      <c r="BA948" s="25" t="str">
        <f>IF(Pengawas!BA948="","-",IF(LEN(Pengawas!BA948)&lt;5,"Cek lagi","OK"))</f>
        <v>-</v>
      </c>
      <c r="BB948" s="25" t="str">
        <f>IF(Pengawas!BB948="","-",IF(LEN(Pengawas!BB948)&lt;4,"Cek lagi","OK"))</f>
        <v>-</v>
      </c>
      <c r="BC948" s="25" t="str">
        <f>IF(Pengawas!BC948="","-",IF(LEN(Pengawas!BC948)&lt;4,"Cek lagi","OK"))</f>
        <v>-</v>
      </c>
      <c r="BD948" s="25" t="str">
        <f>IF(Pengawas!BD948="","-",IF(LEN(Pengawas!BD948)&lt;4,"Cek lagi","OK"))</f>
        <v>-</v>
      </c>
      <c r="BE948" s="25" t="str">
        <f>IF(Pengawas!BE948="","-",IF(LEN(Pengawas!BE948)&lt;4,"Cek lagi","OK"))</f>
        <v>-</v>
      </c>
      <c r="BF948" s="25" t="str">
        <f>IF(Pengawas!BF948="","-",IF(LEN(Pengawas!BF948)&lt;&gt;5,"Tidak valid","OK"))</f>
        <v>-</v>
      </c>
      <c r="BG948" s="25" t="str">
        <f>IF(Pengawas!BG948="","-",IF(LEN(Pengawas!BG948)&lt;9,"Cek lagi",IF(LEN(Pengawas!BG948)&gt;14,"Cek lagi","OK")))</f>
        <v>-</v>
      </c>
    </row>
    <row r="949" spans="1:59" ht="15" customHeight="1" x14ac:dyDescent="0.2">
      <c r="A949" s="25" t="str">
        <f>IF(Pengawas!A949="","-",IF(LEN(Pengawas!A949)&lt;4,"Cek lagi","OK"))</f>
        <v>-</v>
      </c>
      <c r="B949" s="25" t="str">
        <f>IF(Pengawas!B949="","-",IF(LEN(Pengawas!B949)&lt;4,"Cek lagi","OK"))</f>
        <v>-</v>
      </c>
      <c r="C949" s="25" t="str">
        <f>IF(Pengawas!C949="","-",IF(LEN(Pengawas!C949)&lt;&gt;18,"Tidak valid","OK"))</f>
        <v>-</v>
      </c>
      <c r="D949" s="25" t="str">
        <f>IF(Pengawas!D949="","-",IF(LEN(Pengawas!D949)&lt;&gt;16,"Tidak valid","OK"))</f>
        <v>-</v>
      </c>
      <c r="E949" s="25" t="str">
        <f>IF(Pengawas!E949="","-",IF(LEN(Pengawas!E949)&lt;4,"Cek lagi","OK"))</f>
        <v>-</v>
      </c>
      <c r="F949" s="25" t="str">
        <f>IF(Pengawas!F949="","-",IF(LEN(Pengawas!F949)&lt;&gt;16,"Tidak valid","OK"))</f>
        <v>-</v>
      </c>
      <c r="G949" s="25" t="str">
        <f>IF(Pengawas!G949="","-",IF(LEN(Pengawas!G949)&lt;4,"Cek lagi","OK"))</f>
        <v>-</v>
      </c>
      <c r="H949" s="26" t="str">
        <f>IF(Pengawas!H949="","-",IF(VALUE(LEFT(Pengawas!H949,2))&gt;31,"Tanggal tidak valid",IF(VALUE(LEFT(RIGHT(Pengawas!H949,7),2))&gt;12,"Bulan tidak valid",IF(VALUE(RIGHT(Pengawas!H949,4))&gt;1990,"Umur terlalu muda",IF(VALUE(RIGHT(Pengawas!H949,4))&lt;1955,"Umur terlalu tua","OK")))))</f>
        <v>-</v>
      </c>
      <c r="I949" s="25" t="str">
        <f>IF(Pengawas!I949="","-",IF(Pengawas!I949="L","OK",IF(Pengawas!I949="P","OK","Tidak valid")))</f>
        <v>-</v>
      </c>
      <c r="J949" s="25" t="str">
        <f>IF(Pengawas!J949="","-",IF(LEN(Pengawas!J949)&lt;4,"Cek lagi","OK"))</f>
        <v>-</v>
      </c>
      <c r="K949" s="25" t="str">
        <f>IF(Pengawas!K949="","-",IF(Pengawas!K949&gt;5,"Tidak valid",IF(Pengawas!K949&lt;1,"Tidak valid","OK")))</f>
        <v>-</v>
      </c>
      <c r="L949" s="25" t="str">
        <f>IF(Pengawas!L949="","-",IF(VALUE(LEFT(Pengawas!L949,1))&gt;1,"Tidak valid","OK"))</f>
        <v>-</v>
      </c>
      <c r="M949" s="25" t="str">
        <f>IF(Pengawas!M949="","-",IF(VALUE(LEFT(Pengawas!M949,1))&gt;1,"Tidak valid","OK"))</f>
        <v>-</v>
      </c>
      <c r="N949" s="25" t="str">
        <f>IF(Pengawas!N949="","-",IF(VALUE(LEFT(Pengawas!N949,2))&gt;31,"Tanggal tidak valid",IF(VALUE(LEFT(RIGHT(Pengawas!N949,7),2))&gt;12,"Bulan tidak valid",IF(VALUE(RIGHT(Pengawas!N949,4))&gt;2015,"Tahun cek lagi",IF(VALUE(RIGHT(Pengawas!N949,4))&lt;1930,"Tahun cek lagi","OK")))))</f>
        <v>-</v>
      </c>
      <c r="O949" s="26" t="str">
        <f>IF(Pengawas!O949="","-",IF(VALUE(LEFT(Pengawas!O949,2))&gt;31,"Tanggal tidak valid",IF(VALUE(LEFT(RIGHT(Pengawas!O949,7),2))&gt;12,"Bulan tidak valid",IF(VALUE(RIGHT(Pengawas!O949,4))&gt;2015,"Tahun cek lagi",IF(VALUE(RIGHT(Pengawas!O949,4))&lt;1930,"Tahun cek lagi","OK")))))</f>
        <v>-</v>
      </c>
      <c r="P949" s="26" t="str">
        <f>IF(Pengawas!P949="","-",IF(VALUE(LEFT(Pengawas!P949,2))&gt;31,"Tanggal tidak valid",IF(VALUE(LEFT(RIGHT(Pengawas!P949,7),2))&gt;12,"Bulan tidak valid",IF(VALUE(RIGHT(Pengawas!P949,4))&gt;2015,"Tahun cek lagi",IF(VALUE(RIGHT(Pengawas!P949,4))&lt;1930,"Tahun cek lagi","OK")))))</f>
        <v>-</v>
      </c>
      <c r="Q949" s="25" t="str">
        <f>IF(Pengawas!Q949="","-",IF(Pengawas!Q949&gt;3,"Tidak valid",IF(Pengawas!Q949&lt;1,"Tidak valid","OK")))</f>
        <v>-</v>
      </c>
      <c r="R949" s="25" t="str">
        <f>IF(Pengawas!R949="","-",IF(Pengawas!R949&gt;20000000,"Cek lagi",IF(Pengawas!R949&lt;50000,"Cek lagi","OK")))</f>
        <v>-</v>
      </c>
      <c r="S949" s="25" t="str">
        <f>IF(Pengawas!S949="","-",IF(Pengawas!S949&gt;3,"Tidak valid",IF(Pengawas!S949&lt;1,"Tidak valid","OK")))</f>
        <v>-</v>
      </c>
      <c r="T949" s="25" t="str">
        <f>IF(Pengawas!T949="","-",IF(Pengawas!T949&gt;6,"Tidak valid",IF(Pengawas!T949&lt;1,"Tidak valid","OK")))</f>
        <v>-</v>
      </c>
      <c r="U949" s="25" t="str">
        <f>IF(Pengawas!U949="","-",IF(Pengawas!U949&gt;4,"Tidak valid",IF(Pengawas!U949&lt;1,"Tidak valid","OK")))</f>
        <v>-</v>
      </c>
      <c r="V949" s="25" t="str">
        <f>IF(Pengawas!V949="","-",IF(Pengawas!V949&gt;2,"Tidak valid",IF(Pengawas!V949&lt;1,"Tidak valid","OK")))</f>
        <v>-</v>
      </c>
      <c r="W949" s="25" t="str">
        <f>IF(Pengawas!V949="","-",IF(Pengawas!V949=1,IF(Pengawas!W949="","Harap diisi","OK"),IF(Pengawas!V949=2,IF(Pengawas!W949="","Harap diisi","OK"),IF(Pengawas!V950&lt;1,"-",IF(Pengawas!V950&gt;2,"-","OK")))))</f>
        <v>-</v>
      </c>
      <c r="X949" s="25" t="str">
        <f>IF(Pengawas!V949="","-",IF(Pengawas!V949=1,IF(Pengawas!X949="","Harap diisi","OK"),IF(Pengawas!V949=2,IF(Pengawas!X949="","Harap diisi","OK"),IF(Pengawas!V950&lt;1,"-",IF(Pengawas!V950&gt;2,"-","OK")))))</f>
        <v>-</v>
      </c>
      <c r="Y949" s="25" t="str">
        <f>IF(Pengawas!V949="","-",IF(Pengawas!V949=1,IF(Pengawas!Y949="","Harap diisi","OK"),IF(Pengawas!V949=2,IF(Pengawas!Y949="","Harap diisi","OK"),IF(Pengawas!V950&lt;1,"-",IF(Pengawas!V950&gt;2,"-","OK")))))</f>
        <v>-</v>
      </c>
      <c r="Z949" s="25" t="str">
        <f>IF(Pengawas!V949="","-",IF(Pengawas!V949=1,IF(Pengawas!Z949="","Harap diisi","OK"),IF(Pengawas!V949=2,IF(Pengawas!Z949="","Harap diisi","OK"),IF(Pengawas!V950&lt;1,"-",IF(Pengawas!V950&gt;2,"-","OK")))))</f>
        <v>-</v>
      </c>
      <c r="AA949" s="25" t="str">
        <f>IF(Pengawas!V949="","-",IF(Pengawas!V949=1,IF(Pengawas!AA949="","Harap diisi","OK"),IF(Pengawas!V949=2,IF(Pengawas!AA949="","Harap diisi","OK"),IF(Pengawas!V950&lt;1,"-",IF(Pengawas!V950&gt;2,"-","OK")))))</f>
        <v>-</v>
      </c>
      <c r="AB949" s="25" t="str">
        <f>IF(Pengawas!V949="","-",IF(Pengawas!V949=1,IF(Pengawas!AB949="","Harap diisi","OK"),IF(Pengawas!V949=2,IF(Pengawas!AB949="","Harap diisi","OK"),IF(Pengawas!V950&lt;1,"-",IF(Pengawas!V950&gt;2,"-","OK")))))</f>
        <v>-</v>
      </c>
      <c r="AC949" s="25" t="str">
        <f>IF(Pengawas!V949="","-",IF(Pengawas!V949=1,IF(Pengawas!AC949="","Harap diisi","OK"),IF(Pengawas!V949=2,IF(Pengawas!AC949="","Harap diisi","OK"),IF(Pengawas!V950&lt;1,"-",IF(Pengawas!V950&gt;2,"-","OK")))))</f>
        <v>-</v>
      </c>
      <c r="AD949" s="25" t="str">
        <f>IF(Pengawas!V949="","-",IF(Pengawas!V949=1,IF(Pengawas!AD949="","OK","Harap dikosongkan"),IF(Pengawas!V949=2,IF(Pengawas!AD949="","Harap diisi","OK"),IF(Pengawas!V950&lt;1,"-",IF(Pengawas!V950&gt;2,"-","OK")))))</f>
        <v>-</v>
      </c>
      <c r="AE949" s="25" t="str">
        <f>IF(Pengawas!V949="","-",IF(Pengawas!V949=1,IF(Pengawas!AE949="","OK","Harap dikosongkan"),IF(Pengawas!V949=2,IF(Pengawas!AE949="","Harap diisi","OK"),IF(Pengawas!V950&lt;1,"-",IF(Pengawas!V950&gt;2,"-","OK")))))</f>
        <v>-</v>
      </c>
      <c r="AF949" s="25" t="str">
        <f>IF(Pengawas!V949="","-",IF(Pengawas!V949=1,IF(Pengawas!AF949="","OK","Harap dikosongkan"),IF(Pengawas!V949=2,IF(Pengawas!AF949="","Harap diisi","OK"),IF(Pengawas!V950&lt;1,"-",IF(Pengawas!V950&gt;2,"-","OK")))))</f>
        <v>-</v>
      </c>
      <c r="AG949" s="25" t="str">
        <f>IF(Pengawas!V949="","-",IF(Pengawas!V949=1,IF(Pengawas!AG949="","OK","Harap dikosongkan"),IF(Pengawas!V949=2,IF(Pengawas!AG949="","Harap diisi","OK"),IF(Pengawas!V950&lt;1,"-",IF(Pengawas!V950&gt;2,"-","OK")))))</f>
        <v>-</v>
      </c>
      <c r="AH949" s="25" t="str">
        <f>IF(Pengawas!V949="","-",IF(Pengawas!V949=1,IF(Pengawas!AH949="","OK","Harap dikosongkan"),IF(Pengawas!V949=2,IF(Pengawas!AH949="","Harap diisi","OK"),IF(Pengawas!V950&lt;1,"-",IF(Pengawas!V950&gt;2,"-","OK")))))</f>
        <v>-</v>
      </c>
      <c r="AI949" s="25" t="str">
        <f>IF(Pengawas!V949="","-",IF(Pengawas!V949=1,IF(Pengawas!AI949="","OK","Harap dikosongkan"),IF(Pengawas!V949=2,IF(Pengawas!AI949="","Harap diisi","OK"),IF(Pengawas!V950&lt;1,"-",IF(Pengawas!V950&gt;2,"-","OK")))))</f>
        <v>-</v>
      </c>
      <c r="AJ949" s="25" t="str">
        <f>IF(Pengawas!V949="","-",IF(Pengawas!V949=1,IF(Pengawas!AJ949="","OK","Harap dikosongkan"),IF(Pengawas!V949=2,IF(Pengawas!AJ949="","Harap diisi","OK"),IF(Pengawas!V950&lt;1,"-",IF(Pengawas!V950&gt;2,"-","OK")))))</f>
        <v>-</v>
      </c>
      <c r="AK949" s="25" t="str">
        <f>IF(Pengawas!V949="","-",IF(Pengawas!V949=1,IF(Pengawas!AK949="","OK","Harap dikosongkan"),IF(Pengawas!V949=2,IF(Pengawas!AK949="","Harap diisi","OK"),IF(Pengawas!V950&lt;1,"-",IF(Pengawas!V950&gt;2,"-","OK")))))</f>
        <v>-</v>
      </c>
      <c r="AL949" s="25" t="str">
        <f>IF(Pengawas!AL949="","-",IF(Pengawas!AL949&gt;3,"Tidak valid",IF(Pengawas!AL949&lt;1,"Tidak valid","OK")))</f>
        <v>-</v>
      </c>
      <c r="AM949" s="25" t="str">
        <f>IF(Pengawas!AL949="",IF(Pengawas!AM949="","-","Harap dikosongkan"),IF(Pengawas!AL949&lt;&gt;1,IF(Pengawas!AM949="","OK","Harap dikosongkan"),IF(Pengawas!AM949="","Harap diisi",IF(Pengawas!AM949&gt;2015,"Cek lagi",IF(Pengawas!AM949&lt;2005,"Cek lagi","OK")))))</f>
        <v>-</v>
      </c>
      <c r="AN949" s="25" t="str">
        <f>IF(Pengawas!AL949="",IF(Pengawas!AN949="","-","Harap dikosongkan"),IF(Pengawas!AL949&lt;&gt;1,IF(Pengawas!AN949="","OK","Harap dikosongkan"),IF(Pengawas!AN949="","Harap diisi",IF(VALUE(Pengawas!AN949)&gt;33,"Tidak valid",IF(VALUE(Pengawas!AN949)&lt;1,"Tidak valid","OK")))))</f>
        <v>-</v>
      </c>
      <c r="AO949" s="25" t="str">
        <f>IF(Pengawas!AL949="",IF(Pengawas!AO949="","-","Harap dikosongkan"),IF(Pengawas!AL949&lt;&gt;1,IF(Pengawas!AO949="","OK","Harap dikosongkan"),IF(Pengawas!AO949="","Harap diisi",IF(Pengawas!AO949&gt;1,"Tidak valid","OK"))))</f>
        <v>-</v>
      </c>
      <c r="AP949" s="25" t="str">
        <f>IF(Pengawas!AL949&gt;1,"OK",IF(Pengawas!AO949="",IF(Pengawas!AP949="","-","Kolom AO cek lagi"),IF(Pengawas!AO949=0,IF(Pengawas!AP949="","OK","Harap dikosongkan"),IF(Pengawas!AP949="","Harap diisi",IF(LEN(Pengawas!AP949)&lt;12,"Tidak valid",IF(LEN(Pengawas!AP949)&gt;14,"Tidak valid","OK"))))))</f>
        <v>-</v>
      </c>
      <c r="AQ949" s="26" t="str">
        <f>IF(Pengawas!AL949&gt;1,"OK",IF(Pengawas!AO949="",IF(Pengawas!AQ949="","-","Kolom AO cek lagi"),IF(Pengawas!AO949=0,IF(Pengawas!AQ949="","OK","Harap dikosongkan"),IF(Pengawas!AQ949="","Harap diisi",IF(LEN(Pengawas!AQ949)&lt;5,"Cek lagi","OK")))))</f>
        <v>-</v>
      </c>
      <c r="AR949" s="26" t="str">
        <f>IF(Pengawas!AL949&gt;1,"OK",IF(Pengawas!AO949="",IF(Pengawas!AR949="","-","Kolom AT cek lagi"),IF(Pengawas!AO949=0,IF(Pengawas!AR949="","OK","Harap dikosongkan"),IF(Pengawas!AR949="","Harap diisi",IF(VALUE(LEFT(Pengawas!AR949,2))&gt;31,"Tanggal tidak valid",IF(VALUE(LEFT(RIGHT(Pengawas!AR949,7),2))&gt;12,"Bulan tidak valid",IF(VALUE(RIGHT(Pengawas!AR949,4))&gt;2016,"Tahun cek lagi",IF(VALUE(RIGHT(Pengawas!AR949,4))&lt;2005,"Tahun cek lagi","OK"))))))))</f>
        <v>-</v>
      </c>
      <c r="AS949" s="25" t="str">
        <f>IF(Pengawas!AP949="",IF(Pengawas!AS949="","-","Harap dikosongkan"),IF(Pengawas!AP949&lt;&gt;"",IF(Pengawas!AS949="","Harap diisi",IF(Pengawas!AS949&gt;1,"Tidak valid","OK"))))</f>
        <v>-</v>
      </c>
      <c r="AT949" s="25" t="str">
        <f>IF(Pengawas!AS949="",IF(Pengawas!AT949="","-","Harap dikosongkan"),IF(Pengawas!AS949&lt;&gt;1,IF(Pengawas!AT949="","OK","Harap dikosongkan"),IF(Pengawas!AS949="",IF(Pengawas!AT949="","-","Harap dikosongkan"),IF(Pengawas!AS949=0,IF(Pengawas!AT949="","OK","Harap dikosongkan"),IF(Pengawas!AT949="","Harap diisi",IF(Pengawas!AT949&gt;2016,"Cek lagi",IF(Pengawas!AT949&lt;2005,"Cek lagi",IF(Pengawas!AM949&gt;Pengawas!AT949,"Cek lagi dengan Kolom AL","OK"))))))))</f>
        <v>-</v>
      </c>
      <c r="AU949" s="25" t="str">
        <f>IF(Pengawas!AS949="",IF(Pengawas!AU949="","-","Harap dikosongkan"),IF(Pengawas!AS949&lt;&gt;1,IF(Pengawas!AU949="","OK","Harap dikosongkan"),IF(Pengawas!AS949="",IF(Pengawas!AU949="","-","Harap dikosongkan"),IF(Pengawas!AS949=0,IF(Pengawas!AU949="","OK","Harap dikosongkan"),IF(Pengawas!AU949="","Harap diisi",IF(Pengawas!AU949&gt;20000000,"Cek lagi",IF(Pengawas!AU949&lt;100000,"Cek lagi","OK")))))))</f>
        <v>-</v>
      </c>
      <c r="AV949" s="25" t="str">
        <f>IF(Pengawas!AV949="","-",IF(Pengawas!AV949&gt;3,"Tidak valid","OK"))</f>
        <v>-</v>
      </c>
      <c r="AW949" s="25" t="str">
        <f>IF(Pengawas!AV949="",IF(Pengawas!AW949="","-","Harap dikosongkan"),IF(Pengawas!AV949=0,IF(Pengawas!AW949="","OK","Harap dikosongkan"),IF(Pengawas!AV949&gt;0,IF(Pengawas!AW949="","Harap diisi",IF(Pengawas!AW949&gt;2015,"Tidak valid","OK")))))</f>
        <v>-</v>
      </c>
      <c r="AX949" s="25" t="str">
        <f>IF(Pengawas!AV949="",IF(Pengawas!AX949="","-","Harap dikosongkan"),IF(Pengawas!AV949=0,IF(Pengawas!AX949="","OK","Harap dikosongkan"),IF(Pengawas!AV949&gt;0,IF(Pengawas!AX949="","Harap diisi",IF(Pengawas!AX949="","-",IF(Pengawas!AX949&gt;1,"Tidak valid","OK"))))))</f>
        <v>-</v>
      </c>
      <c r="AY949" s="25" t="str">
        <f>IF(Pengawas!AY949="","-",IF(Pengawas!AY949&gt;2,"Tidak valid","OK"))</f>
        <v>-</v>
      </c>
      <c r="AZ949" s="25" t="str">
        <f>IF(Pengawas!AY949="",IF(Pengawas!AZ949="","-","Harap dikosongkan"),IF(Pengawas!AY949=0,IF(Pengawas!AZ949="","OK","Harap dikosongkan"),IF(Pengawas!AZ949="","Harap diisi",IF(Pengawas!AZ949&gt;2015,"Cek lagi",IF(Pengawas!AZ949&lt;2000,"Cek lagi","OK")))))</f>
        <v>-</v>
      </c>
      <c r="BA949" s="25" t="str">
        <f>IF(Pengawas!BA949="","-",IF(LEN(Pengawas!BA949)&lt;5,"Cek lagi","OK"))</f>
        <v>-</v>
      </c>
      <c r="BB949" s="25" t="str">
        <f>IF(Pengawas!BB949="","-",IF(LEN(Pengawas!BB949)&lt;4,"Cek lagi","OK"))</f>
        <v>-</v>
      </c>
      <c r="BC949" s="25" t="str">
        <f>IF(Pengawas!BC949="","-",IF(LEN(Pengawas!BC949)&lt;4,"Cek lagi","OK"))</f>
        <v>-</v>
      </c>
      <c r="BD949" s="25" t="str">
        <f>IF(Pengawas!BD949="","-",IF(LEN(Pengawas!BD949)&lt;4,"Cek lagi","OK"))</f>
        <v>-</v>
      </c>
      <c r="BE949" s="25" t="str">
        <f>IF(Pengawas!BE949="","-",IF(LEN(Pengawas!BE949)&lt;4,"Cek lagi","OK"))</f>
        <v>-</v>
      </c>
      <c r="BF949" s="25" t="str">
        <f>IF(Pengawas!BF949="","-",IF(LEN(Pengawas!BF949)&lt;&gt;5,"Tidak valid","OK"))</f>
        <v>-</v>
      </c>
      <c r="BG949" s="25" t="str">
        <f>IF(Pengawas!BG949="","-",IF(LEN(Pengawas!BG949)&lt;9,"Cek lagi",IF(LEN(Pengawas!BG949)&gt;14,"Cek lagi","OK")))</f>
        <v>-</v>
      </c>
    </row>
    <row r="950" spans="1:59" ht="15" customHeight="1" x14ac:dyDescent="0.2">
      <c r="A950" s="25" t="str">
        <f>IF(Pengawas!A950="","-",IF(LEN(Pengawas!A950)&lt;4,"Cek lagi","OK"))</f>
        <v>-</v>
      </c>
      <c r="B950" s="25" t="str">
        <f>IF(Pengawas!B950="","-",IF(LEN(Pengawas!B950)&lt;4,"Cek lagi","OK"))</f>
        <v>-</v>
      </c>
      <c r="C950" s="25" t="str">
        <f>IF(Pengawas!C950="","-",IF(LEN(Pengawas!C950)&lt;&gt;18,"Tidak valid","OK"))</f>
        <v>-</v>
      </c>
      <c r="D950" s="25" t="str">
        <f>IF(Pengawas!D950="","-",IF(LEN(Pengawas!D950)&lt;&gt;16,"Tidak valid","OK"))</f>
        <v>-</v>
      </c>
      <c r="E950" s="25" t="str">
        <f>IF(Pengawas!E950="","-",IF(LEN(Pengawas!E950)&lt;4,"Cek lagi","OK"))</f>
        <v>-</v>
      </c>
      <c r="F950" s="25" t="str">
        <f>IF(Pengawas!F950="","-",IF(LEN(Pengawas!F950)&lt;&gt;16,"Tidak valid","OK"))</f>
        <v>-</v>
      </c>
      <c r="G950" s="25" t="str">
        <f>IF(Pengawas!G950="","-",IF(LEN(Pengawas!G950)&lt;4,"Cek lagi","OK"))</f>
        <v>-</v>
      </c>
      <c r="H950" s="26" t="str">
        <f>IF(Pengawas!H950="","-",IF(VALUE(LEFT(Pengawas!H950,2))&gt;31,"Tanggal tidak valid",IF(VALUE(LEFT(RIGHT(Pengawas!H950,7),2))&gt;12,"Bulan tidak valid",IF(VALUE(RIGHT(Pengawas!H950,4))&gt;1990,"Umur terlalu muda",IF(VALUE(RIGHT(Pengawas!H950,4))&lt;1955,"Umur terlalu tua","OK")))))</f>
        <v>-</v>
      </c>
      <c r="I950" s="25" t="str">
        <f>IF(Pengawas!I950="","-",IF(Pengawas!I950="L","OK",IF(Pengawas!I950="P","OK","Tidak valid")))</f>
        <v>-</v>
      </c>
      <c r="J950" s="25" t="str">
        <f>IF(Pengawas!J950="","-",IF(LEN(Pengawas!J950)&lt;4,"Cek lagi","OK"))</f>
        <v>-</v>
      </c>
      <c r="K950" s="25" t="str">
        <f>IF(Pengawas!K950="","-",IF(Pengawas!K950&gt;5,"Tidak valid",IF(Pengawas!K950&lt;1,"Tidak valid","OK")))</f>
        <v>-</v>
      </c>
      <c r="L950" s="25" t="str">
        <f>IF(Pengawas!L950="","-",IF(VALUE(LEFT(Pengawas!L950,1))&gt;1,"Tidak valid","OK"))</f>
        <v>-</v>
      </c>
      <c r="M950" s="25" t="str">
        <f>IF(Pengawas!M950="","-",IF(VALUE(LEFT(Pengawas!M950,1))&gt;1,"Tidak valid","OK"))</f>
        <v>-</v>
      </c>
      <c r="N950" s="25" t="str">
        <f>IF(Pengawas!N950="","-",IF(VALUE(LEFT(Pengawas!N950,2))&gt;31,"Tanggal tidak valid",IF(VALUE(LEFT(RIGHT(Pengawas!N950,7),2))&gt;12,"Bulan tidak valid",IF(VALUE(RIGHT(Pengawas!N950,4))&gt;2015,"Tahun cek lagi",IF(VALUE(RIGHT(Pengawas!N950,4))&lt;1930,"Tahun cek lagi","OK")))))</f>
        <v>-</v>
      </c>
      <c r="O950" s="26" t="str">
        <f>IF(Pengawas!O950="","-",IF(VALUE(LEFT(Pengawas!O950,2))&gt;31,"Tanggal tidak valid",IF(VALUE(LEFT(RIGHT(Pengawas!O950,7),2))&gt;12,"Bulan tidak valid",IF(VALUE(RIGHT(Pengawas!O950,4))&gt;2015,"Tahun cek lagi",IF(VALUE(RIGHT(Pengawas!O950,4))&lt;1930,"Tahun cek lagi","OK")))))</f>
        <v>-</v>
      </c>
      <c r="P950" s="26" t="str">
        <f>IF(Pengawas!P950="","-",IF(VALUE(LEFT(Pengawas!P950,2))&gt;31,"Tanggal tidak valid",IF(VALUE(LEFT(RIGHT(Pengawas!P950,7),2))&gt;12,"Bulan tidak valid",IF(VALUE(RIGHT(Pengawas!P950,4))&gt;2015,"Tahun cek lagi",IF(VALUE(RIGHT(Pengawas!P950,4))&lt;1930,"Tahun cek lagi","OK")))))</f>
        <v>-</v>
      </c>
      <c r="Q950" s="25" t="str">
        <f>IF(Pengawas!Q950="","-",IF(Pengawas!Q950&gt;3,"Tidak valid",IF(Pengawas!Q950&lt;1,"Tidak valid","OK")))</f>
        <v>-</v>
      </c>
      <c r="R950" s="25" t="str">
        <f>IF(Pengawas!R950="","-",IF(Pengawas!R950&gt;20000000,"Cek lagi",IF(Pengawas!R950&lt;50000,"Cek lagi","OK")))</f>
        <v>-</v>
      </c>
      <c r="S950" s="25" t="str">
        <f>IF(Pengawas!S950="","-",IF(Pengawas!S950&gt;3,"Tidak valid",IF(Pengawas!S950&lt;1,"Tidak valid","OK")))</f>
        <v>-</v>
      </c>
      <c r="T950" s="25" t="str">
        <f>IF(Pengawas!T950="","-",IF(Pengawas!T950&gt;6,"Tidak valid",IF(Pengawas!T950&lt;1,"Tidak valid","OK")))</f>
        <v>-</v>
      </c>
      <c r="U950" s="25" t="str">
        <f>IF(Pengawas!U950="","-",IF(Pengawas!U950&gt;4,"Tidak valid",IF(Pengawas!U950&lt;1,"Tidak valid","OK")))</f>
        <v>-</v>
      </c>
      <c r="V950" s="25" t="str">
        <f>IF(Pengawas!V950="","-",IF(Pengawas!V950&gt;2,"Tidak valid",IF(Pengawas!V950&lt;1,"Tidak valid","OK")))</f>
        <v>-</v>
      </c>
      <c r="W950" s="25" t="str">
        <f>IF(Pengawas!V950="","-",IF(Pengawas!V950=1,IF(Pengawas!W950="","Harap diisi","OK"),IF(Pengawas!V950=2,IF(Pengawas!W950="","Harap diisi","OK"),IF(Pengawas!V951&lt;1,"-",IF(Pengawas!V951&gt;2,"-","OK")))))</f>
        <v>-</v>
      </c>
      <c r="X950" s="25" t="str">
        <f>IF(Pengawas!V950="","-",IF(Pengawas!V950=1,IF(Pengawas!X950="","Harap diisi","OK"),IF(Pengawas!V950=2,IF(Pengawas!X950="","Harap diisi","OK"),IF(Pengawas!V951&lt;1,"-",IF(Pengawas!V951&gt;2,"-","OK")))))</f>
        <v>-</v>
      </c>
      <c r="Y950" s="25" t="str">
        <f>IF(Pengawas!V950="","-",IF(Pengawas!V950=1,IF(Pengawas!Y950="","Harap diisi","OK"),IF(Pengawas!V950=2,IF(Pengawas!Y950="","Harap diisi","OK"),IF(Pengawas!V951&lt;1,"-",IF(Pengawas!V951&gt;2,"-","OK")))))</f>
        <v>-</v>
      </c>
      <c r="Z950" s="25" t="str">
        <f>IF(Pengawas!V950="","-",IF(Pengawas!V950=1,IF(Pengawas!Z950="","Harap diisi","OK"),IF(Pengawas!V950=2,IF(Pengawas!Z950="","Harap diisi","OK"),IF(Pengawas!V951&lt;1,"-",IF(Pengawas!V951&gt;2,"-","OK")))))</f>
        <v>-</v>
      </c>
      <c r="AA950" s="25" t="str">
        <f>IF(Pengawas!V950="","-",IF(Pengawas!V950=1,IF(Pengawas!AA950="","Harap diisi","OK"),IF(Pengawas!V950=2,IF(Pengawas!AA950="","Harap diisi","OK"),IF(Pengawas!V951&lt;1,"-",IF(Pengawas!V951&gt;2,"-","OK")))))</f>
        <v>-</v>
      </c>
      <c r="AB950" s="25" t="str">
        <f>IF(Pengawas!V950="","-",IF(Pengawas!V950=1,IF(Pengawas!AB950="","Harap diisi","OK"),IF(Pengawas!V950=2,IF(Pengawas!AB950="","Harap diisi","OK"),IF(Pengawas!V951&lt;1,"-",IF(Pengawas!V951&gt;2,"-","OK")))))</f>
        <v>-</v>
      </c>
      <c r="AC950" s="25" t="str">
        <f>IF(Pengawas!V950="","-",IF(Pengawas!V950=1,IF(Pengawas!AC950="","Harap diisi","OK"),IF(Pengawas!V950=2,IF(Pengawas!AC950="","Harap diisi","OK"),IF(Pengawas!V951&lt;1,"-",IF(Pengawas!V951&gt;2,"-","OK")))))</f>
        <v>-</v>
      </c>
      <c r="AD950" s="25" t="str">
        <f>IF(Pengawas!V950="","-",IF(Pengawas!V950=1,IF(Pengawas!AD950="","OK","Harap dikosongkan"),IF(Pengawas!V950=2,IF(Pengawas!AD950="","Harap diisi","OK"),IF(Pengawas!V951&lt;1,"-",IF(Pengawas!V951&gt;2,"-","OK")))))</f>
        <v>-</v>
      </c>
      <c r="AE950" s="25" t="str">
        <f>IF(Pengawas!V950="","-",IF(Pengawas!V950=1,IF(Pengawas!AE950="","OK","Harap dikosongkan"),IF(Pengawas!V950=2,IF(Pengawas!AE950="","Harap diisi","OK"),IF(Pengawas!V951&lt;1,"-",IF(Pengawas!V951&gt;2,"-","OK")))))</f>
        <v>-</v>
      </c>
      <c r="AF950" s="25" t="str">
        <f>IF(Pengawas!V950="","-",IF(Pengawas!V950=1,IF(Pengawas!AF950="","OK","Harap dikosongkan"),IF(Pengawas!V950=2,IF(Pengawas!AF950="","Harap diisi","OK"),IF(Pengawas!V951&lt;1,"-",IF(Pengawas!V951&gt;2,"-","OK")))))</f>
        <v>-</v>
      </c>
      <c r="AG950" s="25" t="str">
        <f>IF(Pengawas!V950="","-",IF(Pengawas!V950=1,IF(Pengawas!AG950="","OK","Harap dikosongkan"),IF(Pengawas!V950=2,IF(Pengawas!AG950="","Harap diisi","OK"),IF(Pengawas!V951&lt;1,"-",IF(Pengawas!V951&gt;2,"-","OK")))))</f>
        <v>-</v>
      </c>
      <c r="AH950" s="25" t="str">
        <f>IF(Pengawas!V950="","-",IF(Pengawas!V950=1,IF(Pengawas!AH950="","OK","Harap dikosongkan"),IF(Pengawas!V950=2,IF(Pengawas!AH950="","Harap diisi","OK"),IF(Pengawas!V951&lt;1,"-",IF(Pengawas!V951&gt;2,"-","OK")))))</f>
        <v>-</v>
      </c>
      <c r="AI950" s="25" t="str">
        <f>IF(Pengawas!V950="","-",IF(Pengawas!V950=1,IF(Pengawas!AI950="","OK","Harap dikosongkan"),IF(Pengawas!V950=2,IF(Pengawas!AI950="","Harap diisi","OK"),IF(Pengawas!V951&lt;1,"-",IF(Pengawas!V951&gt;2,"-","OK")))))</f>
        <v>-</v>
      </c>
      <c r="AJ950" s="25" t="str">
        <f>IF(Pengawas!V950="","-",IF(Pengawas!V950=1,IF(Pengawas!AJ950="","OK","Harap dikosongkan"),IF(Pengawas!V950=2,IF(Pengawas!AJ950="","Harap diisi","OK"),IF(Pengawas!V951&lt;1,"-",IF(Pengawas!V951&gt;2,"-","OK")))))</f>
        <v>-</v>
      </c>
      <c r="AK950" s="25" t="str">
        <f>IF(Pengawas!V950="","-",IF(Pengawas!V950=1,IF(Pengawas!AK950="","OK","Harap dikosongkan"),IF(Pengawas!V950=2,IF(Pengawas!AK950="","Harap diisi","OK"),IF(Pengawas!V951&lt;1,"-",IF(Pengawas!V951&gt;2,"-","OK")))))</f>
        <v>-</v>
      </c>
      <c r="AL950" s="25" t="str">
        <f>IF(Pengawas!AL950="","-",IF(Pengawas!AL950&gt;3,"Tidak valid",IF(Pengawas!AL950&lt;1,"Tidak valid","OK")))</f>
        <v>-</v>
      </c>
      <c r="AM950" s="25" t="str">
        <f>IF(Pengawas!AL950="",IF(Pengawas!AM950="","-","Harap dikosongkan"),IF(Pengawas!AL950&lt;&gt;1,IF(Pengawas!AM950="","OK","Harap dikosongkan"),IF(Pengawas!AM950="","Harap diisi",IF(Pengawas!AM950&gt;2015,"Cek lagi",IF(Pengawas!AM950&lt;2005,"Cek lagi","OK")))))</f>
        <v>-</v>
      </c>
      <c r="AN950" s="25" t="str">
        <f>IF(Pengawas!AL950="",IF(Pengawas!AN950="","-","Harap dikosongkan"),IF(Pengawas!AL950&lt;&gt;1,IF(Pengawas!AN950="","OK","Harap dikosongkan"),IF(Pengawas!AN950="","Harap diisi",IF(VALUE(Pengawas!AN950)&gt;33,"Tidak valid",IF(VALUE(Pengawas!AN950)&lt;1,"Tidak valid","OK")))))</f>
        <v>-</v>
      </c>
      <c r="AO950" s="25" t="str">
        <f>IF(Pengawas!AL950="",IF(Pengawas!AO950="","-","Harap dikosongkan"),IF(Pengawas!AL950&lt;&gt;1,IF(Pengawas!AO950="","OK","Harap dikosongkan"),IF(Pengawas!AO950="","Harap diisi",IF(Pengawas!AO950&gt;1,"Tidak valid","OK"))))</f>
        <v>-</v>
      </c>
      <c r="AP950" s="25" t="str">
        <f>IF(Pengawas!AL950&gt;1,"OK",IF(Pengawas!AO950="",IF(Pengawas!AP950="","-","Kolom AO cek lagi"),IF(Pengawas!AO950=0,IF(Pengawas!AP950="","OK","Harap dikosongkan"),IF(Pengawas!AP950="","Harap diisi",IF(LEN(Pengawas!AP950)&lt;12,"Tidak valid",IF(LEN(Pengawas!AP950)&gt;14,"Tidak valid","OK"))))))</f>
        <v>-</v>
      </c>
      <c r="AQ950" s="26" t="str">
        <f>IF(Pengawas!AL950&gt;1,"OK",IF(Pengawas!AO950="",IF(Pengawas!AQ950="","-","Kolom AO cek lagi"),IF(Pengawas!AO950=0,IF(Pengawas!AQ950="","OK","Harap dikosongkan"),IF(Pengawas!AQ950="","Harap diisi",IF(LEN(Pengawas!AQ950)&lt;5,"Cek lagi","OK")))))</f>
        <v>-</v>
      </c>
      <c r="AR950" s="26" t="str">
        <f>IF(Pengawas!AL950&gt;1,"OK",IF(Pengawas!AO950="",IF(Pengawas!AR950="","-","Kolom AT cek lagi"),IF(Pengawas!AO950=0,IF(Pengawas!AR950="","OK","Harap dikosongkan"),IF(Pengawas!AR950="","Harap diisi",IF(VALUE(LEFT(Pengawas!AR950,2))&gt;31,"Tanggal tidak valid",IF(VALUE(LEFT(RIGHT(Pengawas!AR950,7),2))&gt;12,"Bulan tidak valid",IF(VALUE(RIGHT(Pengawas!AR950,4))&gt;2016,"Tahun cek lagi",IF(VALUE(RIGHT(Pengawas!AR950,4))&lt;2005,"Tahun cek lagi","OK"))))))))</f>
        <v>-</v>
      </c>
      <c r="AS950" s="25" t="str">
        <f>IF(Pengawas!AP950="",IF(Pengawas!AS950="","-","Harap dikosongkan"),IF(Pengawas!AP950&lt;&gt;"",IF(Pengawas!AS950="","Harap diisi",IF(Pengawas!AS950&gt;1,"Tidak valid","OK"))))</f>
        <v>-</v>
      </c>
      <c r="AT950" s="25" t="str">
        <f>IF(Pengawas!AS950="",IF(Pengawas!AT950="","-","Harap dikosongkan"),IF(Pengawas!AS950&lt;&gt;1,IF(Pengawas!AT950="","OK","Harap dikosongkan"),IF(Pengawas!AS950="",IF(Pengawas!AT950="","-","Harap dikosongkan"),IF(Pengawas!AS950=0,IF(Pengawas!AT950="","OK","Harap dikosongkan"),IF(Pengawas!AT950="","Harap diisi",IF(Pengawas!AT950&gt;2016,"Cek lagi",IF(Pengawas!AT950&lt;2005,"Cek lagi",IF(Pengawas!AM950&gt;Pengawas!AT950,"Cek lagi dengan Kolom AL","OK"))))))))</f>
        <v>-</v>
      </c>
      <c r="AU950" s="25" t="str">
        <f>IF(Pengawas!AS950="",IF(Pengawas!AU950="","-","Harap dikosongkan"),IF(Pengawas!AS950&lt;&gt;1,IF(Pengawas!AU950="","OK","Harap dikosongkan"),IF(Pengawas!AS950="",IF(Pengawas!AU950="","-","Harap dikosongkan"),IF(Pengawas!AS950=0,IF(Pengawas!AU950="","OK","Harap dikosongkan"),IF(Pengawas!AU950="","Harap diisi",IF(Pengawas!AU950&gt;20000000,"Cek lagi",IF(Pengawas!AU950&lt;100000,"Cek lagi","OK")))))))</f>
        <v>-</v>
      </c>
      <c r="AV950" s="25" t="str">
        <f>IF(Pengawas!AV950="","-",IF(Pengawas!AV950&gt;3,"Tidak valid","OK"))</f>
        <v>-</v>
      </c>
      <c r="AW950" s="25" t="str">
        <f>IF(Pengawas!AV950="",IF(Pengawas!AW950="","-","Harap dikosongkan"),IF(Pengawas!AV950=0,IF(Pengawas!AW950="","OK","Harap dikosongkan"),IF(Pengawas!AV950&gt;0,IF(Pengawas!AW950="","Harap diisi",IF(Pengawas!AW950&gt;2015,"Tidak valid","OK")))))</f>
        <v>-</v>
      </c>
      <c r="AX950" s="25" t="str">
        <f>IF(Pengawas!AV950="",IF(Pengawas!AX950="","-","Harap dikosongkan"),IF(Pengawas!AV950=0,IF(Pengawas!AX950="","OK","Harap dikosongkan"),IF(Pengawas!AV950&gt;0,IF(Pengawas!AX950="","Harap diisi",IF(Pengawas!AX950="","-",IF(Pengawas!AX950&gt;1,"Tidak valid","OK"))))))</f>
        <v>-</v>
      </c>
      <c r="AY950" s="25" t="str">
        <f>IF(Pengawas!AY950="","-",IF(Pengawas!AY950&gt;2,"Tidak valid","OK"))</f>
        <v>-</v>
      </c>
      <c r="AZ950" s="25" t="str">
        <f>IF(Pengawas!AY950="",IF(Pengawas!AZ950="","-","Harap dikosongkan"),IF(Pengawas!AY950=0,IF(Pengawas!AZ950="","OK","Harap dikosongkan"),IF(Pengawas!AZ950="","Harap diisi",IF(Pengawas!AZ950&gt;2015,"Cek lagi",IF(Pengawas!AZ950&lt;2000,"Cek lagi","OK")))))</f>
        <v>-</v>
      </c>
      <c r="BA950" s="25" t="str">
        <f>IF(Pengawas!BA950="","-",IF(LEN(Pengawas!BA950)&lt;5,"Cek lagi","OK"))</f>
        <v>-</v>
      </c>
      <c r="BB950" s="25" t="str">
        <f>IF(Pengawas!BB950="","-",IF(LEN(Pengawas!BB950)&lt;4,"Cek lagi","OK"))</f>
        <v>-</v>
      </c>
      <c r="BC950" s="25" t="str">
        <f>IF(Pengawas!BC950="","-",IF(LEN(Pengawas!BC950)&lt;4,"Cek lagi","OK"))</f>
        <v>-</v>
      </c>
      <c r="BD950" s="25" t="str">
        <f>IF(Pengawas!BD950="","-",IF(LEN(Pengawas!BD950)&lt;4,"Cek lagi","OK"))</f>
        <v>-</v>
      </c>
      <c r="BE950" s="25" t="str">
        <f>IF(Pengawas!BE950="","-",IF(LEN(Pengawas!BE950)&lt;4,"Cek lagi","OK"))</f>
        <v>-</v>
      </c>
      <c r="BF950" s="25" t="str">
        <f>IF(Pengawas!BF950="","-",IF(LEN(Pengawas!BF950)&lt;&gt;5,"Tidak valid","OK"))</f>
        <v>-</v>
      </c>
      <c r="BG950" s="25" t="str">
        <f>IF(Pengawas!BG950="","-",IF(LEN(Pengawas!BG950)&lt;9,"Cek lagi",IF(LEN(Pengawas!BG950)&gt;14,"Cek lagi","OK")))</f>
        <v>-</v>
      </c>
    </row>
    <row r="951" spans="1:59" ht="15" customHeight="1" x14ac:dyDescent="0.2">
      <c r="A951" s="25" t="str">
        <f>IF(Pengawas!A951="","-",IF(LEN(Pengawas!A951)&lt;4,"Cek lagi","OK"))</f>
        <v>-</v>
      </c>
      <c r="B951" s="25" t="str">
        <f>IF(Pengawas!B951="","-",IF(LEN(Pengawas!B951)&lt;4,"Cek lagi","OK"))</f>
        <v>-</v>
      </c>
      <c r="C951" s="25" t="str">
        <f>IF(Pengawas!C951="","-",IF(LEN(Pengawas!C951)&lt;&gt;18,"Tidak valid","OK"))</f>
        <v>-</v>
      </c>
      <c r="D951" s="25" t="str">
        <f>IF(Pengawas!D951="","-",IF(LEN(Pengawas!D951)&lt;&gt;16,"Tidak valid","OK"))</f>
        <v>-</v>
      </c>
      <c r="E951" s="25" t="str">
        <f>IF(Pengawas!E951="","-",IF(LEN(Pengawas!E951)&lt;4,"Cek lagi","OK"))</f>
        <v>-</v>
      </c>
      <c r="F951" s="25" t="str">
        <f>IF(Pengawas!F951="","-",IF(LEN(Pengawas!F951)&lt;&gt;16,"Tidak valid","OK"))</f>
        <v>-</v>
      </c>
      <c r="G951" s="25" t="str">
        <f>IF(Pengawas!G951="","-",IF(LEN(Pengawas!G951)&lt;4,"Cek lagi","OK"))</f>
        <v>-</v>
      </c>
      <c r="H951" s="26" t="str">
        <f>IF(Pengawas!H951="","-",IF(VALUE(LEFT(Pengawas!H951,2))&gt;31,"Tanggal tidak valid",IF(VALUE(LEFT(RIGHT(Pengawas!H951,7),2))&gt;12,"Bulan tidak valid",IF(VALUE(RIGHT(Pengawas!H951,4))&gt;1990,"Umur terlalu muda",IF(VALUE(RIGHT(Pengawas!H951,4))&lt;1955,"Umur terlalu tua","OK")))))</f>
        <v>-</v>
      </c>
      <c r="I951" s="25" t="str">
        <f>IF(Pengawas!I951="","-",IF(Pengawas!I951="L","OK",IF(Pengawas!I951="P","OK","Tidak valid")))</f>
        <v>-</v>
      </c>
      <c r="J951" s="25" t="str">
        <f>IF(Pengawas!J951="","-",IF(LEN(Pengawas!J951)&lt;4,"Cek lagi","OK"))</f>
        <v>-</v>
      </c>
      <c r="K951" s="25" t="str">
        <f>IF(Pengawas!K951="","-",IF(Pengawas!K951&gt;5,"Tidak valid",IF(Pengawas!K951&lt;1,"Tidak valid","OK")))</f>
        <v>-</v>
      </c>
      <c r="L951" s="25" t="str">
        <f>IF(Pengawas!L951="","-",IF(VALUE(LEFT(Pengawas!L951,1))&gt;1,"Tidak valid","OK"))</f>
        <v>-</v>
      </c>
      <c r="M951" s="25" t="str">
        <f>IF(Pengawas!M951="","-",IF(VALUE(LEFT(Pengawas!M951,1))&gt;1,"Tidak valid","OK"))</f>
        <v>-</v>
      </c>
      <c r="N951" s="25" t="str">
        <f>IF(Pengawas!N951="","-",IF(VALUE(LEFT(Pengawas!N951,2))&gt;31,"Tanggal tidak valid",IF(VALUE(LEFT(RIGHT(Pengawas!N951,7),2))&gt;12,"Bulan tidak valid",IF(VALUE(RIGHT(Pengawas!N951,4))&gt;2015,"Tahun cek lagi",IF(VALUE(RIGHT(Pengawas!N951,4))&lt;1930,"Tahun cek lagi","OK")))))</f>
        <v>-</v>
      </c>
      <c r="O951" s="26" t="str">
        <f>IF(Pengawas!O951="","-",IF(VALUE(LEFT(Pengawas!O951,2))&gt;31,"Tanggal tidak valid",IF(VALUE(LEFT(RIGHT(Pengawas!O951,7),2))&gt;12,"Bulan tidak valid",IF(VALUE(RIGHT(Pengawas!O951,4))&gt;2015,"Tahun cek lagi",IF(VALUE(RIGHT(Pengawas!O951,4))&lt;1930,"Tahun cek lagi","OK")))))</f>
        <v>-</v>
      </c>
      <c r="P951" s="26" t="str">
        <f>IF(Pengawas!P951="","-",IF(VALUE(LEFT(Pengawas!P951,2))&gt;31,"Tanggal tidak valid",IF(VALUE(LEFT(RIGHT(Pengawas!P951,7),2))&gt;12,"Bulan tidak valid",IF(VALUE(RIGHT(Pengawas!P951,4))&gt;2015,"Tahun cek lagi",IF(VALUE(RIGHT(Pengawas!P951,4))&lt;1930,"Tahun cek lagi","OK")))))</f>
        <v>-</v>
      </c>
      <c r="Q951" s="25" t="str">
        <f>IF(Pengawas!Q951="","-",IF(Pengawas!Q951&gt;3,"Tidak valid",IF(Pengawas!Q951&lt;1,"Tidak valid","OK")))</f>
        <v>-</v>
      </c>
      <c r="R951" s="25" t="str">
        <f>IF(Pengawas!R951="","-",IF(Pengawas!R951&gt;20000000,"Cek lagi",IF(Pengawas!R951&lt;50000,"Cek lagi","OK")))</f>
        <v>-</v>
      </c>
      <c r="S951" s="25" t="str">
        <f>IF(Pengawas!S951="","-",IF(Pengawas!S951&gt;3,"Tidak valid",IF(Pengawas!S951&lt;1,"Tidak valid","OK")))</f>
        <v>-</v>
      </c>
      <c r="T951" s="25" t="str">
        <f>IF(Pengawas!T951="","-",IF(Pengawas!T951&gt;6,"Tidak valid",IF(Pengawas!T951&lt;1,"Tidak valid","OK")))</f>
        <v>-</v>
      </c>
      <c r="U951" s="25" t="str">
        <f>IF(Pengawas!U951="","-",IF(Pengawas!U951&gt;4,"Tidak valid",IF(Pengawas!U951&lt;1,"Tidak valid","OK")))</f>
        <v>-</v>
      </c>
      <c r="V951" s="25" t="str">
        <f>IF(Pengawas!V951="","-",IF(Pengawas!V951&gt;2,"Tidak valid",IF(Pengawas!V951&lt;1,"Tidak valid","OK")))</f>
        <v>-</v>
      </c>
      <c r="W951" s="25" t="str">
        <f>IF(Pengawas!V951="","-",IF(Pengawas!V951=1,IF(Pengawas!W951="","Harap diisi","OK"),IF(Pengawas!V951=2,IF(Pengawas!W951="","Harap diisi","OK"),IF(Pengawas!V952&lt;1,"-",IF(Pengawas!V952&gt;2,"-","OK")))))</f>
        <v>-</v>
      </c>
      <c r="X951" s="25" t="str">
        <f>IF(Pengawas!V951="","-",IF(Pengawas!V951=1,IF(Pengawas!X951="","Harap diisi","OK"),IF(Pengawas!V951=2,IF(Pengawas!X951="","Harap diisi","OK"),IF(Pengawas!V952&lt;1,"-",IF(Pengawas!V952&gt;2,"-","OK")))))</f>
        <v>-</v>
      </c>
      <c r="Y951" s="25" t="str">
        <f>IF(Pengawas!V951="","-",IF(Pengawas!V951=1,IF(Pengawas!Y951="","Harap diisi","OK"),IF(Pengawas!V951=2,IF(Pengawas!Y951="","Harap diisi","OK"),IF(Pengawas!V952&lt;1,"-",IF(Pengawas!V952&gt;2,"-","OK")))))</f>
        <v>-</v>
      </c>
      <c r="Z951" s="25" t="str">
        <f>IF(Pengawas!V951="","-",IF(Pengawas!V951=1,IF(Pengawas!Z951="","Harap diisi","OK"),IF(Pengawas!V951=2,IF(Pengawas!Z951="","Harap diisi","OK"),IF(Pengawas!V952&lt;1,"-",IF(Pengawas!V952&gt;2,"-","OK")))))</f>
        <v>-</v>
      </c>
      <c r="AA951" s="25" t="str">
        <f>IF(Pengawas!V951="","-",IF(Pengawas!V951=1,IF(Pengawas!AA951="","Harap diisi","OK"),IF(Pengawas!V951=2,IF(Pengawas!AA951="","Harap diisi","OK"),IF(Pengawas!V952&lt;1,"-",IF(Pengawas!V952&gt;2,"-","OK")))))</f>
        <v>-</v>
      </c>
      <c r="AB951" s="25" t="str">
        <f>IF(Pengawas!V951="","-",IF(Pengawas!V951=1,IF(Pengawas!AB951="","Harap diisi","OK"),IF(Pengawas!V951=2,IF(Pengawas!AB951="","Harap diisi","OK"),IF(Pengawas!V952&lt;1,"-",IF(Pengawas!V952&gt;2,"-","OK")))))</f>
        <v>-</v>
      </c>
      <c r="AC951" s="25" t="str">
        <f>IF(Pengawas!V951="","-",IF(Pengawas!V951=1,IF(Pengawas!AC951="","Harap diisi","OK"),IF(Pengawas!V951=2,IF(Pengawas!AC951="","Harap diisi","OK"),IF(Pengawas!V952&lt;1,"-",IF(Pengawas!V952&gt;2,"-","OK")))))</f>
        <v>-</v>
      </c>
      <c r="AD951" s="25" t="str">
        <f>IF(Pengawas!V951="","-",IF(Pengawas!V951=1,IF(Pengawas!AD951="","OK","Harap dikosongkan"),IF(Pengawas!V951=2,IF(Pengawas!AD951="","Harap diisi","OK"),IF(Pengawas!V952&lt;1,"-",IF(Pengawas!V952&gt;2,"-","OK")))))</f>
        <v>-</v>
      </c>
      <c r="AE951" s="25" t="str">
        <f>IF(Pengawas!V951="","-",IF(Pengawas!V951=1,IF(Pengawas!AE951="","OK","Harap dikosongkan"),IF(Pengawas!V951=2,IF(Pengawas!AE951="","Harap diisi","OK"),IF(Pengawas!V952&lt;1,"-",IF(Pengawas!V952&gt;2,"-","OK")))))</f>
        <v>-</v>
      </c>
      <c r="AF951" s="25" t="str">
        <f>IF(Pengawas!V951="","-",IF(Pengawas!V951=1,IF(Pengawas!AF951="","OK","Harap dikosongkan"),IF(Pengawas!V951=2,IF(Pengawas!AF951="","Harap diisi","OK"),IF(Pengawas!V952&lt;1,"-",IF(Pengawas!V952&gt;2,"-","OK")))))</f>
        <v>-</v>
      </c>
      <c r="AG951" s="25" t="str">
        <f>IF(Pengawas!V951="","-",IF(Pengawas!V951=1,IF(Pengawas!AG951="","OK","Harap dikosongkan"),IF(Pengawas!V951=2,IF(Pengawas!AG951="","Harap diisi","OK"),IF(Pengawas!V952&lt;1,"-",IF(Pengawas!V952&gt;2,"-","OK")))))</f>
        <v>-</v>
      </c>
      <c r="AH951" s="25" t="str">
        <f>IF(Pengawas!V951="","-",IF(Pengawas!V951=1,IF(Pengawas!AH951="","OK","Harap dikosongkan"),IF(Pengawas!V951=2,IF(Pengawas!AH951="","Harap diisi","OK"),IF(Pengawas!V952&lt;1,"-",IF(Pengawas!V952&gt;2,"-","OK")))))</f>
        <v>-</v>
      </c>
      <c r="AI951" s="25" t="str">
        <f>IF(Pengawas!V951="","-",IF(Pengawas!V951=1,IF(Pengawas!AI951="","OK","Harap dikosongkan"),IF(Pengawas!V951=2,IF(Pengawas!AI951="","Harap diisi","OK"),IF(Pengawas!V952&lt;1,"-",IF(Pengawas!V952&gt;2,"-","OK")))))</f>
        <v>-</v>
      </c>
      <c r="AJ951" s="25" t="str">
        <f>IF(Pengawas!V951="","-",IF(Pengawas!V951=1,IF(Pengawas!AJ951="","OK","Harap dikosongkan"),IF(Pengawas!V951=2,IF(Pengawas!AJ951="","Harap diisi","OK"),IF(Pengawas!V952&lt;1,"-",IF(Pengawas!V952&gt;2,"-","OK")))))</f>
        <v>-</v>
      </c>
      <c r="AK951" s="25" t="str">
        <f>IF(Pengawas!V951="","-",IF(Pengawas!V951=1,IF(Pengawas!AK951="","OK","Harap dikosongkan"),IF(Pengawas!V951=2,IF(Pengawas!AK951="","Harap diisi","OK"),IF(Pengawas!V952&lt;1,"-",IF(Pengawas!V952&gt;2,"-","OK")))))</f>
        <v>-</v>
      </c>
      <c r="AL951" s="25" t="str">
        <f>IF(Pengawas!AL951="","-",IF(Pengawas!AL951&gt;3,"Tidak valid",IF(Pengawas!AL951&lt;1,"Tidak valid","OK")))</f>
        <v>-</v>
      </c>
      <c r="AM951" s="25" t="str">
        <f>IF(Pengawas!AL951="",IF(Pengawas!AM951="","-","Harap dikosongkan"),IF(Pengawas!AL951&lt;&gt;1,IF(Pengawas!AM951="","OK","Harap dikosongkan"),IF(Pengawas!AM951="","Harap diisi",IF(Pengawas!AM951&gt;2015,"Cek lagi",IF(Pengawas!AM951&lt;2005,"Cek lagi","OK")))))</f>
        <v>-</v>
      </c>
      <c r="AN951" s="25" t="str">
        <f>IF(Pengawas!AL951="",IF(Pengawas!AN951="","-","Harap dikosongkan"),IF(Pengawas!AL951&lt;&gt;1,IF(Pengawas!AN951="","OK","Harap dikosongkan"),IF(Pengawas!AN951="","Harap diisi",IF(VALUE(Pengawas!AN951)&gt;33,"Tidak valid",IF(VALUE(Pengawas!AN951)&lt;1,"Tidak valid","OK")))))</f>
        <v>-</v>
      </c>
      <c r="AO951" s="25" t="str">
        <f>IF(Pengawas!AL951="",IF(Pengawas!AO951="","-","Harap dikosongkan"),IF(Pengawas!AL951&lt;&gt;1,IF(Pengawas!AO951="","OK","Harap dikosongkan"),IF(Pengawas!AO951="","Harap diisi",IF(Pengawas!AO951&gt;1,"Tidak valid","OK"))))</f>
        <v>-</v>
      </c>
      <c r="AP951" s="25" t="str">
        <f>IF(Pengawas!AL951&gt;1,"OK",IF(Pengawas!AO951="",IF(Pengawas!AP951="","-","Kolom AO cek lagi"),IF(Pengawas!AO951=0,IF(Pengawas!AP951="","OK","Harap dikosongkan"),IF(Pengawas!AP951="","Harap diisi",IF(LEN(Pengawas!AP951)&lt;12,"Tidak valid",IF(LEN(Pengawas!AP951)&gt;14,"Tidak valid","OK"))))))</f>
        <v>-</v>
      </c>
      <c r="AQ951" s="26" t="str">
        <f>IF(Pengawas!AL951&gt;1,"OK",IF(Pengawas!AO951="",IF(Pengawas!AQ951="","-","Kolom AO cek lagi"),IF(Pengawas!AO951=0,IF(Pengawas!AQ951="","OK","Harap dikosongkan"),IF(Pengawas!AQ951="","Harap diisi",IF(LEN(Pengawas!AQ951)&lt;5,"Cek lagi","OK")))))</f>
        <v>-</v>
      </c>
      <c r="AR951" s="26" t="str">
        <f>IF(Pengawas!AL951&gt;1,"OK",IF(Pengawas!AO951="",IF(Pengawas!AR951="","-","Kolom AT cek lagi"),IF(Pengawas!AO951=0,IF(Pengawas!AR951="","OK","Harap dikosongkan"),IF(Pengawas!AR951="","Harap diisi",IF(VALUE(LEFT(Pengawas!AR951,2))&gt;31,"Tanggal tidak valid",IF(VALUE(LEFT(RIGHT(Pengawas!AR951,7),2))&gt;12,"Bulan tidak valid",IF(VALUE(RIGHT(Pengawas!AR951,4))&gt;2016,"Tahun cek lagi",IF(VALUE(RIGHT(Pengawas!AR951,4))&lt;2005,"Tahun cek lagi","OK"))))))))</f>
        <v>-</v>
      </c>
      <c r="AS951" s="25" t="str">
        <f>IF(Pengawas!AP951="",IF(Pengawas!AS951="","-","Harap dikosongkan"),IF(Pengawas!AP951&lt;&gt;"",IF(Pengawas!AS951="","Harap diisi",IF(Pengawas!AS951&gt;1,"Tidak valid","OK"))))</f>
        <v>-</v>
      </c>
      <c r="AT951" s="25" t="str">
        <f>IF(Pengawas!AS951="",IF(Pengawas!AT951="","-","Harap dikosongkan"),IF(Pengawas!AS951&lt;&gt;1,IF(Pengawas!AT951="","OK","Harap dikosongkan"),IF(Pengawas!AS951="",IF(Pengawas!AT951="","-","Harap dikosongkan"),IF(Pengawas!AS951=0,IF(Pengawas!AT951="","OK","Harap dikosongkan"),IF(Pengawas!AT951="","Harap diisi",IF(Pengawas!AT951&gt;2016,"Cek lagi",IF(Pengawas!AT951&lt;2005,"Cek lagi",IF(Pengawas!AM951&gt;Pengawas!AT951,"Cek lagi dengan Kolom AL","OK"))))))))</f>
        <v>-</v>
      </c>
      <c r="AU951" s="25" t="str">
        <f>IF(Pengawas!AS951="",IF(Pengawas!AU951="","-","Harap dikosongkan"),IF(Pengawas!AS951&lt;&gt;1,IF(Pengawas!AU951="","OK","Harap dikosongkan"),IF(Pengawas!AS951="",IF(Pengawas!AU951="","-","Harap dikosongkan"),IF(Pengawas!AS951=0,IF(Pengawas!AU951="","OK","Harap dikosongkan"),IF(Pengawas!AU951="","Harap diisi",IF(Pengawas!AU951&gt;20000000,"Cek lagi",IF(Pengawas!AU951&lt;100000,"Cek lagi","OK")))))))</f>
        <v>-</v>
      </c>
      <c r="AV951" s="25" t="str">
        <f>IF(Pengawas!AV951="","-",IF(Pengawas!AV951&gt;3,"Tidak valid","OK"))</f>
        <v>-</v>
      </c>
      <c r="AW951" s="25" t="str">
        <f>IF(Pengawas!AV951="",IF(Pengawas!AW951="","-","Harap dikosongkan"),IF(Pengawas!AV951=0,IF(Pengawas!AW951="","OK","Harap dikosongkan"),IF(Pengawas!AV951&gt;0,IF(Pengawas!AW951="","Harap diisi",IF(Pengawas!AW951&gt;2015,"Tidak valid","OK")))))</f>
        <v>-</v>
      </c>
      <c r="AX951" s="25" t="str">
        <f>IF(Pengawas!AV951="",IF(Pengawas!AX951="","-","Harap dikosongkan"),IF(Pengawas!AV951=0,IF(Pengawas!AX951="","OK","Harap dikosongkan"),IF(Pengawas!AV951&gt;0,IF(Pengawas!AX951="","Harap diisi",IF(Pengawas!AX951="","-",IF(Pengawas!AX951&gt;1,"Tidak valid","OK"))))))</f>
        <v>-</v>
      </c>
      <c r="AY951" s="25" t="str">
        <f>IF(Pengawas!AY951="","-",IF(Pengawas!AY951&gt;2,"Tidak valid","OK"))</f>
        <v>-</v>
      </c>
      <c r="AZ951" s="25" t="str">
        <f>IF(Pengawas!AY951="",IF(Pengawas!AZ951="","-","Harap dikosongkan"),IF(Pengawas!AY951=0,IF(Pengawas!AZ951="","OK","Harap dikosongkan"),IF(Pengawas!AZ951="","Harap diisi",IF(Pengawas!AZ951&gt;2015,"Cek lagi",IF(Pengawas!AZ951&lt;2000,"Cek lagi","OK")))))</f>
        <v>-</v>
      </c>
      <c r="BA951" s="25" t="str">
        <f>IF(Pengawas!BA951="","-",IF(LEN(Pengawas!BA951)&lt;5,"Cek lagi","OK"))</f>
        <v>-</v>
      </c>
      <c r="BB951" s="25" t="str">
        <f>IF(Pengawas!BB951="","-",IF(LEN(Pengawas!BB951)&lt;4,"Cek lagi","OK"))</f>
        <v>-</v>
      </c>
      <c r="BC951" s="25" t="str">
        <f>IF(Pengawas!BC951="","-",IF(LEN(Pengawas!BC951)&lt;4,"Cek lagi","OK"))</f>
        <v>-</v>
      </c>
      <c r="BD951" s="25" t="str">
        <f>IF(Pengawas!BD951="","-",IF(LEN(Pengawas!BD951)&lt;4,"Cek lagi","OK"))</f>
        <v>-</v>
      </c>
      <c r="BE951" s="25" t="str">
        <f>IF(Pengawas!BE951="","-",IF(LEN(Pengawas!BE951)&lt;4,"Cek lagi","OK"))</f>
        <v>-</v>
      </c>
      <c r="BF951" s="25" t="str">
        <f>IF(Pengawas!BF951="","-",IF(LEN(Pengawas!BF951)&lt;&gt;5,"Tidak valid","OK"))</f>
        <v>-</v>
      </c>
      <c r="BG951" s="25" t="str">
        <f>IF(Pengawas!BG951="","-",IF(LEN(Pengawas!BG951)&lt;9,"Cek lagi",IF(LEN(Pengawas!BG951)&gt;14,"Cek lagi","OK")))</f>
        <v>-</v>
      </c>
    </row>
    <row r="952" spans="1:59" ht="15" customHeight="1" x14ac:dyDescent="0.2">
      <c r="A952" s="25" t="str">
        <f>IF(Pengawas!A952="","-",IF(LEN(Pengawas!A952)&lt;4,"Cek lagi","OK"))</f>
        <v>-</v>
      </c>
      <c r="B952" s="25" t="str">
        <f>IF(Pengawas!B952="","-",IF(LEN(Pengawas!B952)&lt;4,"Cek lagi","OK"))</f>
        <v>-</v>
      </c>
      <c r="C952" s="25" t="str">
        <f>IF(Pengawas!C952="","-",IF(LEN(Pengawas!C952)&lt;&gt;18,"Tidak valid","OK"))</f>
        <v>-</v>
      </c>
      <c r="D952" s="25" t="str">
        <f>IF(Pengawas!D952="","-",IF(LEN(Pengawas!D952)&lt;&gt;16,"Tidak valid","OK"))</f>
        <v>-</v>
      </c>
      <c r="E952" s="25" t="str">
        <f>IF(Pengawas!E952="","-",IF(LEN(Pengawas!E952)&lt;4,"Cek lagi","OK"))</f>
        <v>-</v>
      </c>
      <c r="F952" s="25" t="str">
        <f>IF(Pengawas!F952="","-",IF(LEN(Pengawas!F952)&lt;&gt;16,"Tidak valid","OK"))</f>
        <v>-</v>
      </c>
      <c r="G952" s="25" t="str">
        <f>IF(Pengawas!G952="","-",IF(LEN(Pengawas!G952)&lt;4,"Cek lagi","OK"))</f>
        <v>-</v>
      </c>
      <c r="H952" s="26" t="str">
        <f>IF(Pengawas!H952="","-",IF(VALUE(LEFT(Pengawas!H952,2))&gt;31,"Tanggal tidak valid",IF(VALUE(LEFT(RIGHT(Pengawas!H952,7),2))&gt;12,"Bulan tidak valid",IF(VALUE(RIGHT(Pengawas!H952,4))&gt;1990,"Umur terlalu muda",IF(VALUE(RIGHT(Pengawas!H952,4))&lt;1955,"Umur terlalu tua","OK")))))</f>
        <v>-</v>
      </c>
      <c r="I952" s="25" t="str">
        <f>IF(Pengawas!I952="","-",IF(Pengawas!I952="L","OK",IF(Pengawas!I952="P","OK","Tidak valid")))</f>
        <v>-</v>
      </c>
      <c r="J952" s="25" t="str">
        <f>IF(Pengawas!J952="","-",IF(LEN(Pengawas!J952)&lt;4,"Cek lagi","OK"))</f>
        <v>-</v>
      </c>
      <c r="K952" s="25" t="str">
        <f>IF(Pengawas!K952="","-",IF(Pengawas!K952&gt;5,"Tidak valid",IF(Pengawas!K952&lt;1,"Tidak valid","OK")))</f>
        <v>-</v>
      </c>
      <c r="L952" s="25" t="str">
        <f>IF(Pengawas!L952="","-",IF(VALUE(LEFT(Pengawas!L952,1))&gt;1,"Tidak valid","OK"))</f>
        <v>-</v>
      </c>
      <c r="M952" s="25" t="str">
        <f>IF(Pengawas!M952="","-",IF(VALUE(LEFT(Pengawas!M952,1))&gt;1,"Tidak valid","OK"))</f>
        <v>-</v>
      </c>
      <c r="N952" s="25" t="str">
        <f>IF(Pengawas!N952="","-",IF(VALUE(LEFT(Pengawas!N952,2))&gt;31,"Tanggal tidak valid",IF(VALUE(LEFT(RIGHT(Pengawas!N952,7),2))&gt;12,"Bulan tidak valid",IF(VALUE(RIGHT(Pengawas!N952,4))&gt;2015,"Tahun cek lagi",IF(VALUE(RIGHT(Pengawas!N952,4))&lt;1930,"Tahun cek lagi","OK")))))</f>
        <v>-</v>
      </c>
      <c r="O952" s="26" t="str">
        <f>IF(Pengawas!O952="","-",IF(VALUE(LEFT(Pengawas!O952,2))&gt;31,"Tanggal tidak valid",IF(VALUE(LEFT(RIGHT(Pengawas!O952,7),2))&gt;12,"Bulan tidak valid",IF(VALUE(RIGHT(Pengawas!O952,4))&gt;2015,"Tahun cek lagi",IF(VALUE(RIGHT(Pengawas!O952,4))&lt;1930,"Tahun cek lagi","OK")))))</f>
        <v>-</v>
      </c>
      <c r="P952" s="26" t="str">
        <f>IF(Pengawas!P952="","-",IF(VALUE(LEFT(Pengawas!P952,2))&gt;31,"Tanggal tidak valid",IF(VALUE(LEFT(RIGHT(Pengawas!P952,7),2))&gt;12,"Bulan tidak valid",IF(VALUE(RIGHT(Pengawas!P952,4))&gt;2015,"Tahun cek lagi",IF(VALUE(RIGHT(Pengawas!P952,4))&lt;1930,"Tahun cek lagi","OK")))))</f>
        <v>-</v>
      </c>
      <c r="Q952" s="25" t="str">
        <f>IF(Pengawas!Q952="","-",IF(Pengawas!Q952&gt;3,"Tidak valid",IF(Pengawas!Q952&lt;1,"Tidak valid","OK")))</f>
        <v>-</v>
      </c>
      <c r="R952" s="25" t="str">
        <f>IF(Pengawas!R952="","-",IF(Pengawas!R952&gt;20000000,"Cek lagi",IF(Pengawas!R952&lt;50000,"Cek lagi","OK")))</f>
        <v>-</v>
      </c>
      <c r="S952" s="25" t="str">
        <f>IF(Pengawas!S952="","-",IF(Pengawas!S952&gt;3,"Tidak valid",IF(Pengawas!S952&lt;1,"Tidak valid","OK")))</f>
        <v>-</v>
      </c>
      <c r="T952" s="25" t="str">
        <f>IF(Pengawas!T952="","-",IF(Pengawas!T952&gt;6,"Tidak valid",IF(Pengawas!T952&lt;1,"Tidak valid","OK")))</f>
        <v>-</v>
      </c>
      <c r="U952" s="25" t="str">
        <f>IF(Pengawas!U952="","-",IF(Pengawas!U952&gt;4,"Tidak valid",IF(Pengawas!U952&lt;1,"Tidak valid","OK")))</f>
        <v>-</v>
      </c>
      <c r="V952" s="25" t="str">
        <f>IF(Pengawas!V952="","-",IF(Pengawas!V952&gt;2,"Tidak valid",IF(Pengawas!V952&lt;1,"Tidak valid","OK")))</f>
        <v>-</v>
      </c>
      <c r="W952" s="25" t="str">
        <f>IF(Pengawas!V952="","-",IF(Pengawas!V952=1,IF(Pengawas!W952="","Harap diisi","OK"),IF(Pengawas!V952=2,IF(Pengawas!W952="","Harap diisi","OK"),IF(Pengawas!V953&lt;1,"-",IF(Pengawas!V953&gt;2,"-","OK")))))</f>
        <v>-</v>
      </c>
      <c r="X952" s="25" t="str">
        <f>IF(Pengawas!V952="","-",IF(Pengawas!V952=1,IF(Pengawas!X952="","Harap diisi","OK"),IF(Pengawas!V952=2,IF(Pengawas!X952="","Harap diisi","OK"),IF(Pengawas!V953&lt;1,"-",IF(Pengawas!V953&gt;2,"-","OK")))))</f>
        <v>-</v>
      </c>
      <c r="Y952" s="25" t="str">
        <f>IF(Pengawas!V952="","-",IF(Pengawas!V952=1,IF(Pengawas!Y952="","Harap diisi","OK"),IF(Pengawas!V952=2,IF(Pengawas!Y952="","Harap diisi","OK"),IF(Pengawas!V953&lt;1,"-",IF(Pengawas!V953&gt;2,"-","OK")))))</f>
        <v>-</v>
      </c>
      <c r="Z952" s="25" t="str">
        <f>IF(Pengawas!V952="","-",IF(Pengawas!V952=1,IF(Pengawas!Z952="","Harap diisi","OK"),IF(Pengawas!V952=2,IF(Pengawas!Z952="","Harap diisi","OK"),IF(Pengawas!V953&lt;1,"-",IF(Pengawas!V953&gt;2,"-","OK")))))</f>
        <v>-</v>
      </c>
      <c r="AA952" s="25" t="str">
        <f>IF(Pengawas!V952="","-",IF(Pengawas!V952=1,IF(Pengawas!AA952="","Harap diisi","OK"),IF(Pengawas!V952=2,IF(Pengawas!AA952="","Harap diisi","OK"),IF(Pengawas!V953&lt;1,"-",IF(Pengawas!V953&gt;2,"-","OK")))))</f>
        <v>-</v>
      </c>
      <c r="AB952" s="25" t="str">
        <f>IF(Pengawas!V952="","-",IF(Pengawas!V952=1,IF(Pengawas!AB952="","Harap diisi","OK"),IF(Pengawas!V952=2,IF(Pengawas!AB952="","Harap diisi","OK"),IF(Pengawas!V953&lt;1,"-",IF(Pengawas!V953&gt;2,"-","OK")))))</f>
        <v>-</v>
      </c>
      <c r="AC952" s="25" t="str">
        <f>IF(Pengawas!V952="","-",IF(Pengawas!V952=1,IF(Pengawas!AC952="","Harap diisi","OK"),IF(Pengawas!V952=2,IF(Pengawas!AC952="","Harap diisi","OK"),IF(Pengawas!V953&lt;1,"-",IF(Pengawas!V953&gt;2,"-","OK")))))</f>
        <v>-</v>
      </c>
      <c r="AD952" s="25" t="str">
        <f>IF(Pengawas!V952="","-",IF(Pengawas!V952=1,IF(Pengawas!AD952="","OK","Harap dikosongkan"),IF(Pengawas!V952=2,IF(Pengawas!AD952="","Harap diisi","OK"),IF(Pengawas!V953&lt;1,"-",IF(Pengawas!V953&gt;2,"-","OK")))))</f>
        <v>-</v>
      </c>
      <c r="AE952" s="25" t="str">
        <f>IF(Pengawas!V952="","-",IF(Pengawas!V952=1,IF(Pengawas!AE952="","OK","Harap dikosongkan"),IF(Pengawas!V952=2,IF(Pengawas!AE952="","Harap diisi","OK"),IF(Pengawas!V953&lt;1,"-",IF(Pengawas!V953&gt;2,"-","OK")))))</f>
        <v>-</v>
      </c>
      <c r="AF952" s="25" t="str">
        <f>IF(Pengawas!V952="","-",IF(Pengawas!V952=1,IF(Pengawas!AF952="","OK","Harap dikosongkan"),IF(Pengawas!V952=2,IF(Pengawas!AF952="","Harap diisi","OK"),IF(Pengawas!V953&lt;1,"-",IF(Pengawas!V953&gt;2,"-","OK")))))</f>
        <v>-</v>
      </c>
      <c r="AG952" s="25" t="str">
        <f>IF(Pengawas!V952="","-",IF(Pengawas!V952=1,IF(Pengawas!AG952="","OK","Harap dikosongkan"),IF(Pengawas!V952=2,IF(Pengawas!AG952="","Harap diisi","OK"),IF(Pengawas!V953&lt;1,"-",IF(Pengawas!V953&gt;2,"-","OK")))))</f>
        <v>-</v>
      </c>
      <c r="AH952" s="25" t="str">
        <f>IF(Pengawas!V952="","-",IF(Pengawas!V952=1,IF(Pengawas!AH952="","OK","Harap dikosongkan"),IF(Pengawas!V952=2,IF(Pengawas!AH952="","Harap diisi","OK"),IF(Pengawas!V953&lt;1,"-",IF(Pengawas!V953&gt;2,"-","OK")))))</f>
        <v>-</v>
      </c>
      <c r="AI952" s="25" t="str">
        <f>IF(Pengawas!V952="","-",IF(Pengawas!V952=1,IF(Pengawas!AI952="","OK","Harap dikosongkan"),IF(Pengawas!V952=2,IF(Pengawas!AI952="","Harap diisi","OK"),IF(Pengawas!V953&lt;1,"-",IF(Pengawas!V953&gt;2,"-","OK")))))</f>
        <v>-</v>
      </c>
      <c r="AJ952" s="25" t="str">
        <f>IF(Pengawas!V952="","-",IF(Pengawas!V952=1,IF(Pengawas!AJ952="","OK","Harap dikosongkan"),IF(Pengawas!V952=2,IF(Pengawas!AJ952="","Harap diisi","OK"),IF(Pengawas!V953&lt;1,"-",IF(Pengawas!V953&gt;2,"-","OK")))))</f>
        <v>-</v>
      </c>
      <c r="AK952" s="25" t="str">
        <f>IF(Pengawas!V952="","-",IF(Pengawas!V952=1,IF(Pengawas!AK952="","OK","Harap dikosongkan"),IF(Pengawas!V952=2,IF(Pengawas!AK952="","Harap diisi","OK"),IF(Pengawas!V953&lt;1,"-",IF(Pengawas!V953&gt;2,"-","OK")))))</f>
        <v>-</v>
      </c>
      <c r="AL952" s="25" t="str">
        <f>IF(Pengawas!AL952="","-",IF(Pengawas!AL952&gt;3,"Tidak valid",IF(Pengawas!AL952&lt;1,"Tidak valid","OK")))</f>
        <v>-</v>
      </c>
      <c r="AM952" s="25" t="str">
        <f>IF(Pengawas!AL952="",IF(Pengawas!AM952="","-","Harap dikosongkan"),IF(Pengawas!AL952&lt;&gt;1,IF(Pengawas!AM952="","OK","Harap dikosongkan"),IF(Pengawas!AM952="","Harap diisi",IF(Pengawas!AM952&gt;2015,"Cek lagi",IF(Pengawas!AM952&lt;2005,"Cek lagi","OK")))))</f>
        <v>-</v>
      </c>
      <c r="AN952" s="25" t="str">
        <f>IF(Pengawas!AL952="",IF(Pengawas!AN952="","-","Harap dikosongkan"),IF(Pengawas!AL952&lt;&gt;1,IF(Pengawas!AN952="","OK","Harap dikosongkan"),IF(Pengawas!AN952="","Harap diisi",IF(VALUE(Pengawas!AN952)&gt;33,"Tidak valid",IF(VALUE(Pengawas!AN952)&lt;1,"Tidak valid","OK")))))</f>
        <v>-</v>
      </c>
      <c r="AO952" s="25" t="str">
        <f>IF(Pengawas!AL952="",IF(Pengawas!AO952="","-","Harap dikosongkan"),IF(Pengawas!AL952&lt;&gt;1,IF(Pengawas!AO952="","OK","Harap dikosongkan"),IF(Pengawas!AO952="","Harap diisi",IF(Pengawas!AO952&gt;1,"Tidak valid","OK"))))</f>
        <v>-</v>
      </c>
      <c r="AP952" s="25" t="str">
        <f>IF(Pengawas!AL952&gt;1,"OK",IF(Pengawas!AO952="",IF(Pengawas!AP952="","-","Kolom AO cek lagi"),IF(Pengawas!AO952=0,IF(Pengawas!AP952="","OK","Harap dikosongkan"),IF(Pengawas!AP952="","Harap diisi",IF(LEN(Pengawas!AP952)&lt;12,"Tidak valid",IF(LEN(Pengawas!AP952)&gt;14,"Tidak valid","OK"))))))</f>
        <v>-</v>
      </c>
      <c r="AQ952" s="26" t="str">
        <f>IF(Pengawas!AL952&gt;1,"OK",IF(Pengawas!AO952="",IF(Pengawas!AQ952="","-","Kolom AO cek lagi"),IF(Pengawas!AO952=0,IF(Pengawas!AQ952="","OK","Harap dikosongkan"),IF(Pengawas!AQ952="","Harap diisi",IF(LEN(Pengawas!AQ952)&lt;5,"Cek lagi","OK")))))</f>
        <v>-</v>
      </c>
      <c r="AR952" s="26" t="str">
        <f>IF(Pengawas!AL952&gt;1,"OK",IF(Pengawas!AO952="",IF(Pengawas!AR952="","-","Kolom AT cek lagi"),IF(Pengawas!AO952=0,IF(Pengawas!AR952="","OK","Harap dikosongkan"),IF(Pengawas!AR952="","Harap diisi",IF(VALUE(LEFT(Pengawas!AR952,2))&gt;31,"Tanggal tidak valid",IF(VALUE(LEFT(RIGHT(Pengawas!AR952,7),2))&gt;12,"Bulan tidak valid",IF(VALUE(RIGHT(Pengawas!AR952,4))&gt;2016,"Tahun cek lagi",IF(VALUE(RIGHT(Pengawas!AR952,4))&lt;2005,"Tahun cek lagi","OK"))))))))</f>
        <v>-</v>
      </c>
      <c r="AS952" s="25" t="str">
        <f>IF(Pengawas!AP952="",IF(Pengawas!AS952="","-","Harap dikosongkan"),IF(Pengawas!AP952&lt;&gt;"",IF(Pengawas!AS952="","Harap diisi",IF(Pengawas!AS952&gt;1,"Tidak valid","OK"))))</f>
        <v>-</v>
      </c>
      <c r="AT952" s="25" t="str">
        <f>IF(Pengawas!AS952="",IF(Pengawas!AT952="","-","Harap dikosongkan"),IF(Pengawas!AS952&lt;&gt;1,IF(Pengawas!AT952="","OK","Harap dikosongkan"),IF(Pengawas!AS952="",IF(Pengawas!AT952="","-","Harap dikosongkan"),IF(Pengawas!AS952=0,IF(Pengawas!AT952="","OK","Harap dikosongkan"),IF(Pengawas!AT952="","Harap diisi",IF(Pengawas!AT952&gt;2016,"Cek lagi",IF(Pengawas!AT952&lt;2005,"Cek lagi",IF(Pengawas!AM952&gt;Pengawas!AT952,"Cek lagi dengan Kolom AL","OK"))))))))</f>
        <v>-</v>
      </c>
      <c r="AU952" s="25" t="str">
        <f>IF(Pengawas!AS952="",IF(Pengawas!AU952="","-","Harap dikosongkan"),IF(Pengawas!AS952&lt;&gt;1,IF(Pengawas!AU952="","OK","Harap dikosongkan"),IF(Pengawas!AS952="",IF(Pengawas!AU952="","-","Harap dikosongkan"),IF(Pengawas!AS952=0,IF(Pengawas!AU952="","OK","Harap dikosongkan"),IF(Pengawas!AU952="","Harap diisi",IF(Pengawas!AU952&gt;20000000,"Cek lagi",IF(Pengawas!AU952&lt;100000,"Cek lagi","OK")))))))</f>
        <v>-</v>
      </c>
      <c r="AV952" s="25" t="str">
        <f>IF(Pengawas!AV952="","-",IF(Pengawas!AV952&gt;3,"Tidak valid","OK"))</f>
        <v>-</v>
      </c>
      <c r="AW952" s="25" t="str">
        <f>IF(Pengawas!AV952="",IF(Pengawas!AW952="","-","Harap dikosongkan"),IF(Pengawas!AV952=0,IF(Pengawas!AW952="","OK","Harap dikosongkan"),IF(Pengawas!AV952&gt;0,IF(Pengawas!AW952="","Harap diisi",IF(Pengawas!AW952&gt;2015,"Tidak valid","OK")))))</f>
        <v>-</v>
      </c>
      <c r="AX952" s="25" t="str">
        <f>IF(Pengawas!AV952="",IF(Pengawas!AX952="","-","Harap dikosongkan"),IF(Pengawas!AV952=0,IF(Pengawas!AX952="","OK","Harap dikosongkan"),IF(Pengawas!AV952&gt;0,IF(Pengawas!AX952="","Harap diisi",IF(Pengawas!AX952="","-",IF(Pengawas!AX952&gt;1,"Tidak valid","OK"))))))</f>
        <v>-</v>
      </c>
      <c r="AY952" s="25" t="str">
        <f>IF(Pengawas!AY952="","-",IF(Pengawas!AY952&gt;2,"Tidak valid","OK"))</f>
        <v>-</v>
      </c>
      <c r="AZ952" s="25" t="str">
        <f>IF(Pengawas!AY952="",IF(Pengawas!AZ952="","-","Harap dikosongkan"),IF(Pengawas!AY952=0,IF(Pengawas!AZ952="","OK","Harap dikosongkan"),IF(Pengawas!AZ952="","Harap diisi",IF(Pengawas!AZ952&gt;2015,"Cek lagi",IF(Pengawas!AZ952&lt;2000,"Cek lagi","OK")))))</f>
        <v>-</v>
      </c>
      <c r="BA952" s="25" t="str">
        <f>IF(Pengawas!BA952="","-",IF(LEN(Pengawas!BA952)&lt;5,"Cek lagi","OK"))</f>
        <v>-</v>
      </c>
      <c r="BB952" s="25" t="str">
        <f>IF(Pengawas!BB952="","-",IF(LEN(Pengawas!BB952)&lt;4,"Cek lagi","OK"))</f>
        <v>-</v>
      </c>
      <c r="BC952" s="25" t="str">
        <f>IF(Pengawas!BC952="","-",IF(LEN(Pengawas!BC952)&lt;4,"Cek lagi","OK"))</f>
        <v>-</v>
      </c>
      <c r="BD952" s="25" t="str">
        <f>IF(Pengawas!BD952="","-",IF(LEN(Pengawas!BD952)&lt;4,"Cek lagi","OK"))</f>
        <v>-</v>
      </c>
      <c r="BE952" s="25" t="str">
        <f>IF(Pengawas!BE952="","-",IF(LEN(Pengawas!BE952)&lt;4,"Cek lagi","OK"))</f>
        <v>-</v>
      </c>
      <c r="BF952" s="25" t="str">
        <f>IF(Pengawas!BF952="","-",IF(LEN(Pengawas!BF952)&lt;&gt;5,"Tidak valid","OK"))</f>
        <v>-</v>
      </c>
      <c r="BG952" s="25" t="str">
        <f>IF(Pengawas!BG952="","-",IF(LEN(Pengawas!BG952)&lt;9,"Cek lagi",IF(LEN(Pengawas!BG952)&gt;14,"Cek lagi","OK")))</f>
        <v>-</v>
      </c>
    </row>
    <row r="953" spans="1:59" ht="15" customHeight="1" x14ac:dyDescent="0.2">
      <c r="A953" s="25" t="str">
        <f>IF(Pengawas!A953="","-",IF(LEN(Pengawas!A953)&lt;4,"Cek lagi","OK"))</f>
        <v>-</v>
      </c>
      <c r="B953" s="25" t="str">
        <f>IF(Pengawas!B953="","-",IF(LEN(Pengawas!B953)&lt;4,"Cek lagi","OK"))</f>
        <v>-</v>
      </c>
      <c r="C953" s="25" t="str">
        <f>IF(Pengawas!C953="","-",IF(LEN(Pengawas!C953)&lt;&gt;18,"Tidak valid","OK"))</f>
        <v>-</v>
      </c>
      <c r="D953" s="25" t="str">
        <f>IF(Pengawas!D953="","-",IF(LEN(Pengawas!D953)&lt;&gt;16,"Tidak valid","OK"))</f>
        <v>-</v>
      </c>
      <c r="E953" s="25" t="str">
        <f>IF(Pengawas!E953="","-",IF(LEN(Pengawas!E953)&lt;4,"Cek lagi","OK"))</f>
        <v>-</v>
      </c>
      <c r="F953" s="25" t="str">
        <f>IF(Pengawas!F953="","-",IF(LEN(Pengawas!F953)&lt;&gt;16,"Tidak valid","OK"))</f>
        <v>-</v>
      </c>
      <c r="G953" s="25" t="str">
        <f>IF(Pengawas!G953="","-",IF(LEN(Pengawas!G953)&lt;4,"Cek lagi","OK"))</f>
        <v>-</v>
      </c>
      <c r="H953" s="26" t="str">
        <f>IF(Pengawas!H953="","-",IF(VALUE(LEFT(Pengawas!H953,2))&gt;31,"Tanggal tidak valid",IF(VALUE(LEFT(RIGHT(Pengawas!H953,7),2))&gt;12,"Bulan tidak valid",IF(VALUE(RIGHT(Pengawas!H953,4))&gt;1990,"Umur terlalu muda",IF(VALUE(RIGHT(Pengawas!H953,4))&lt;1955,"Umur terlalu tua","OK")))))</f>
        <v>-</v>
      </c>
      <c r="I953" s="25" t="str">
        <f>IF(Pengawas!I953="","-",IF(Pengawas!I953="L","OK",IF(Pengawas!I953="P","OK","Tidak valid")))</f>
        <v>-</v>
      </c>
      <c r="J953" s="25" t="str">
        <f>IF(Pengawas!J953="","-",IF(LEN(Pengawas!J953)&lt;4,"Cek lagi","OK"))</f>
        <v>-</v>
      </c>
      <c r="K953" s="25" t="str">
        <f>IF(Pengawas!K953="","-",IF(Pengawas!K953&gt;5,"Tidak valid",IF(Pengawas!K953&lt;1,"Tidak valid","OK")))</f>
        <v>-</v>
      </c>
      <c r="L953" s="25" t="str">
        <f>IF(Pengawas!L953="","-",IF(VALUE(LEFT(Pengawas!L953,1))&gt;1,"Tidak valid","OK"))</f>
        <v>-</v>
      </c>
      <c r="M953" s="25" t="str">
        <f>IF(Pengawas!M953="","-",IF(VALUE(LEFT(Pengawas!M953,1))&gt;1,"Tidak valid","OK"))</f>
        <v>-</v>
      </c>
      <c r="N953" s="25" t="str">
        <f>IF(Pengawas!N953="","-",IF(VALUE(LEFT(Pengawas!N953,2))&gt;31,"Tanggal tidak valid",IF(VALUE(LEFT(RIGHT(Pengawas!N953,7),2))&gt;12,"Bulan tidak valid",IF(VALUE(RIGHT(Pengawas!N953,4))&gt;2015,"Tahun cek lagi",IF(VALUE(RIGHT(Pengawas!N953,4))&lt;1930,"Tahun cek lagi","OK")))))</f>
        <v>-</v>
      </c>
      <c r="O953" s="26" t="str">
        <f>IF(Pengawas!O953="","-",IF(VALUE(LEFT(Pengawas!O953,2))&gt;31,"Tanggal tidak valid",IF(VALUE(LEFT(RIGHT(Pengawas!O953,7),2))&gt;12,"Bulan tidak valid",IF(VALUE(RIGHT(Pengawas!O953,4))&gt;2015,"Tahun cek lagi",IF(VALUE(RIGHT(Pengawas!O953,4))&lt;1930,"Tahun cek lagi","OK")))))</f>
        <v>-</v>
      </c>
      <c r="P953" s="26" t="str">
        <f>IF(Pengawas!P953="","-",IF(VALUE(LEFT(Pengawas!P953,2))&gt;31,"Tanggal tidak valid",IF(VALUE(LEFT(RIGHT(Pengawas!P953,7),2))&gt;12,"Bulan tidak valid",IF(VALUE(RIGHT(Pengawas!P953,4))&gt;2015,"Tahun cek lagi",IF(VALUE(RIGHT(Pengawas!P953,4))&lt;1930,"Tahun cek lagi","OK")))))</f>
        <v>-</v>
      </c>
      <c r="Q953" s="25" t="str">
        <f>IF(Pengawas!Q953="","-",IF(Pengawas!Q953&gt;3,"Tidak valid",IF(Pengawas!Q953&lt;1,"Tidak valid","OK")))</f>
        <v>-</v>
      </c>
      <c r="R953" s="25" t="str">
        <f>IF(Pengawas!R953="","-",IF(Pengawas!R953&gt;20000000,"Cek lagi",IF(Pengawas!R953&lt;50000,"Cek lagi","OK")))</f>
        <v>-</v>
      </c>
      <c r="S953" s="25" t="str">
        <f>IF(Pengawas!S953="","-",IF(Pengawas!S953&gt;3,"Tidak valid",IF(Pengawas!S953&lt;1,"Tidak valid","OK")))</f>
        <v>-</v>
      </c>
      <c r="T953" s="25" t="str">
        <f>IF(Pengawas!T953="","-",IF(Pengawas!T953&gt;6,"Tidak valid",IF(Pengawas!T953&lt;1,"Tidak valid","OK")))</f>
        <v>-</v>
      </c>
      <c r="U953" s="25" t="str">
        <f>IF(Pengawas!U953="","-",IF(Pengawas!U953&gt;4,"Tidak valid",IF(Pengawas!U953&lt;1,"Tidak valid","OK")))</f>
        <v>-</v>
      </c>
      <c r="V953" s="25" t="str">
        <f>IF(Pengawas!V953="","-",IF(Pengawas!V953&gt;2,"Tidak valid",IF(Pengawas!V953&lt;1,"Tidak valid","OK")))</f>
        <v>-</v>
      </c>
      <c r="W953" s="25" t="str">
        <f>IF(Pengawas!V953="","-",IF(Pengawas!V953=1,IF(Pengawas!W953="","Harap diisi","OK"),IF(Pengawas!V953=2,IF(Pengawas!W953="","Harap diisi","OK"),IF(Pengawas!V954&lt;1,"-",IF(Pengawas!V954&gt;2,"-","OK")))))</f>
        <v>-</v>
      </c>
      <c r="X953" s="25" t="str">
        <f>IF(Pengawas!V953="","-",IF(Pengawas!V953=1,IF(Pengawas!X953="","Harap diisi","OK"),IF(Pengawas!V953=2,IF(Pengawas!X953="","Harap diisi","OK"),IF(Pengawas!V954&lt;1,"-",IF(Pengawas!V954&gt;2,"-","OK")))))</f>
        <v>-</v>
      </c>
      <c r="Y953" s="25" t="str">
        <f>IF(Pengawas!V953="","-",IF(Pengawas!V953=1,IF(Pengawas!Y953="","Harap diisi","OK"),IF(Pengawas!V953=2,IF(Pengawas!Y953="","Harap diisi","OK"),IF(Pengawas!V954&lt;1,"-",IF(Pengawas!V954&gt;2,"-","OK")))))</f>
        <v>-</v>
      </c>
      <c r="Z953" s="25" t="str">
        <f>IF(Pengawas!V953="","-",IF(Pengawas!V953=1,IF(Pengawas!Z953="","Harap diisi","OK"),IF(Pengawas!V953=2,IF(Pengawas!Z953="","Harap diisi","OK"),IF(Pengawas!V954&lt;1,"-",IF(Pengawas!V954&gt;2,"-","OK")))))</f>
        <v>-</v>
      </c>
      <c r="AA953" s="25" t="str">
        <f>IF(Pengawas!V953="","-",IF(Pengawas!V953=1,IF(Pengawas!AA953="","Harap diisi","OK"),IF(Pengawas!V953=2,IF(Pengawas!AA953="","Harap diisi","OK"),IF(Pengawas!V954&lt;1,"-",IF(Pengawas!V954&gt;2,"-","OK")))))</f>
        <v>-</v>
      </c>
      <c r="AB953" s="25" t="str">
        <f>IF(Pengawas!V953="","-",IF(Pengawas!V953=1,IF(Pengawas!AB953="","Harap diisi","OK"),IF(Pengawas!V953=2,IF(Pengawas!AB953="","Harap diisi","OK"),IF(Pengawas!V954&lt;1,"-",IF(Pengawas!V954&gt;2,"-","OK")))))</f>
        <v>-</v>
      </c>
      <c r="AC953" s="25" t="str">
        <f>IF(Pengawas!V953="","-",IF(Pengawas!V953=1,IF(Pengawas!AC953="","Harap diisi","OK"),IF(Pengawas!V953=2,IF(Pengawas!AC953="","Harap diisi","OK"),IF(Pengawas!V954&lt;1,"-",IF(Pengawas!V954&gt;2,"-","OK")))))</f>
        <v>-</v>
      </c>
      <c r="AD953" s="25" t="str">
        <f>IF(Pengawas!V953="","-",IF(Pengawas!V953=1,IF(Pengawas!AD953="","OK","Harap dikosongkan"),IF(Pengawas!V953=2,IF(Pengawas!AD953="","Harap diisi","OK"),IF(Pengawas!V954&lt;1,"-",IF(Pengawas!V954&gt;2,"-","OK")))))</f>
        <v>-</v>
      </c>
      <c r="AE953" s="25" t="str">
        <f>IF(Pengawas!V953="","-",IF(Pengawas!V953=1,IF(Pengawas!AE953="","OK","Harap dikosongkan"),IF(Pengawas!V953=2,IF(Pengawas!AE953="","Harap diisi","OK"),IF(Pengawas!V954&lt;1,"-",IF(Pengawas!V954&gt;2,"-","OK")))))</f>
        <v>-</v>
      </c>
      <c r="AF953" s="25" t="str">
        <f>IF(Pengawas!V953="","-",IF(Pengawas!V953=1,IF(Pengawas!AF953="","OK","Harap dikosongkan"),IF(Pengawas!V953=2,IF(Pengawas!AF953="","Harap diisi","OK"),IF(Pengawas!V954&lt;1,"-",IF(Pengawas!V954&gt;2,"-","OK")))))</f>
        <v>-</v>
      </c>
      <c r="AG953" s="25" t="str">
        <f>IF(Pengawas!V953="","-",IF(Pengawas!V953=1,IF(Pengawas!AG953="","OK","Harap dikosongkan"),IF(Pengawas!V953=2,IF(Pengawas!AG953="","Harap diisi","OK"),IF(Pengawas!V954&lt;1,"-",IF(Pengawas!V954&gt;2,"-","OK")))))</f>
        <v>-</v>
      </c>
      <c r="AH953" s="25" t="str">
        <f>IF(Pengawas!V953="","-",IF(Pengawas!V953=1,IF(Pengawas!AH953="","OK","Harap dikosongkan"),IF(Pengawas!V953=2,IF(Pengawas!AH953="","Harap diisi","OK"),IF(Pengawas!V954&lt;1,"-",IF(Pengawas!V954&gt;2,"-","OK")))))</f>
        <v>-</v>
      </c>
      <c r="AI953" s="25" t="str">
        <f>IF(Pengawas!V953="","-",IF(Pengawas!V953=1,IF(Pengawas!AI953="","OK","Harap dikosongkan"),IF(Pengawas!V953=2,IF(Pengawas!AI953="","Harap diisi","OK"),IF(Pengawas!V954&lt;1,"-",IF(Pengawas!V954&gt;2,"-","OK")))))</f>
        <v>-</v>
      </c>
      <c r="AJ953" s="25" t="str">
        <f>IF(Pengawas!V953="","-",IF(Pengawas!V953=1,IF(Pengawas!AJ953="","OK","Harap dikosongkan"),IF(Pengawas!V953=2,IF(Pengawas!AJ953="","Harap diisi","OK"),IF(Pengawas!V954&lt;1,"-",IF(Pengawas!V954&gt;2,"-","OK")))))</f>
        <v>-</v>
      </c>
      <c r="AK953" s="25" t="str">
        <f>IF(Pengawas!V953="","-",IF(Pengawas!V953=1,IF(Pengawas!AK953="","OK","Harap dikosongkan"),IF(Pengawas!V953=2,IF(Pengawas!AK953="","Harap diisi","OK"),IF(Pengawas!V954&lt;1,"-",IF(Pengawas!V954&gt;2,"-","OK")))))</f>
        <v>-</v>
      </c>
      <c r="AL953" s="25" t="str">
        <f>IF(Pengawas!AL953="","-",IF(Pengawas!AL953&gt;3,"Tidak valid",IF(Pengawas!AL953&lt;1,"Tidak valid","OK")))</f>
        <v>-</v>
      </c>
      <c r="AM953" s="25" t="str">
        <f>IF(Pengawas!AL953="",IF(Pengawas!AM953="","-","Harap dikosongkan"),IF(Pengawas!AL953&lt;&gt;1,IF(Pengawas!AM953="","OK","Harap dikosongkan"),IF(Pengawas!AM953="","Harap diisi",IF(Pengawas!AM953&gt;2015,"Cek lagi",IF(Pengawas!AM953&lt;2005,"Cek lagi","OK")))))</f>
        <v>-</v>
      </c>
      <c r="AN953" s="25" t="str">
        <f>IF(Pengawas!AL953="",IF(Pengawas!AN953="","-","Harap dikosongkan"),IF(Pengawas!AL953&lt;&gt;1,IF(Pengawas!AN953="","OK","Harap dikosongkan"),IF(Pengawas!AN953="","Harap diisi",IF(VALUE(Pengawas!AN953)&gt;33,"Tidak valid",IF(VALUE(Pengawas!AN953)&lt;1,"Tidak valid","OK")))))</f>
        <v>-</v>
      </c>
      <c r="AO953" s="25" t="str">
        <f>IF(Pengawas!AL953="",IF(Pengawas!AO953="","-","Harap dikosongkan"),IF(Pengawas!AL953&lt;&gt;1,IF(Pengawas!AO953="","OK","Harap dikosongkan"),IF(Pengawas!AO953="","Harap diisi",IF(Pengawas!AO953&gt;1,"Tidak valid","OK"))))</f>
        <v>-</v>
      </c>
      <c r="AP953" s="25" t="str">
        <f>IF(Pengawas!AL953&gt;1,"OK",IF(Pengawas!AO953="",IF(Pengawas!AP953="","-","Kolom AO cek lagi"),IF(Pengawas!AO953=0,IF(Pengawas!AP953="","OK","Harap dikosongkan"),IF(Pengawas!AP953="","Harap diisi",IF(LEN(Pengawas!AP953)&lt;12,"Tidak valid",IF(LEN(Pengawas!AP953)&gt;14,"Tidak valid","OK"))))))</f>
        <v>-</v>
      </c>
      <c r="AQ953" s="26" t="str">
        <f>IF(Pengawas!AL953&gt;1,"OK",IF(Pengawas!AO953="",IF(Pengawas!AQ953="","-","Kolom AO cek lagi"),IF(Pengawas!AO953=0,IF(Pengawas!AQ953="","OK","Harap dikosongkan"),IF(Pengawas!AQ953="","Harap diisi",IF(LEN(Pengawas!AQ953)&lt;5,"Cek lagi","OK")))))</f>
        <v>-</v>
      </c>
      <c r="AR953" s="26" t="str">
        <f>IF(Pengawas!AL953&gt;1,"OK",IF(Pengawas!AO953="",IF(Pengawas!AR953="","-","Kolom AT cek lagi"),IF(Pengawas!AO953=0,IF(Pengawas!AR953="","OK","Harap dikosongkan"),IF(Pengawas!AR953="","Harap diisi",IF(VALUE(LEFT(Pengawas!AR953,2))&gt;31,"Tanggal tidak valid",IF(VALUE(LEFT(RIGHT(Pengawas!AR953,7),2))&gt;12,"Bulan tidak valid",IF(VALUE(RIGHT(Pengawas!AR953,4))&gt;2016,"Tahun cek lagi",IF(VALUE(RIGHT(Pengawas!AR953,4))&lt;2005,"Tahun cek lagi","OK"))))))))</f>
        <v>-</v>
      </c>
      <c r="AS953" s="25" t="str">
        <f>IF(Pengawas!AP953="",IF(Pengawas!AS953="","-","Harap dikosongkan"),IF(Pengawas!AP953&lt;&gt;"",IF(Pengawas!AS953="","Harap diisi",IF(Pengawas!AS953&gt;1,"Tidak valid","OK"))))</f>
        <v>-</v>
      </c>
      <c r="AT953" s="25" t="str">
        <f>IF(Pengawas!AS953="",IF(Pengawas!AT953="","-","Harap dikosongkan"),IF(Pengawas!AS953&lt;&gt;1,IF(Pengawas!AT953="","OK","Harap dikosongkan"),IF(Pengawas!AS953="",IF(Pengawas!AT953="","-","Harap dikosongkan"),IF(Pengawas!AS953=0,IF(Pengawas!AT953="","OK","Harap dikosongkan"),IF(Pengawas!AT953="","Harap diisi",IF(Pengawas!AT953&gt;2016,"Cek lagi",IF(Pengawas!AT953&lt;2005,"Cek lagi",IF(Pengawas!AM953&gt;Pengawas!AT953,"Cek lagi dengan Kolom AL","OK"))))))))</f>
        <v>-</v>
      </c>
      <c r="AU953" s="25" t="str">
        <f>IF(Pengawas!AS953="",IF(Pengawas!AU953="","-","Harap dikosongkan"),IF(Pengawas!AS953&lt;&gt;1,IF(Pengawas!AU953="","OK","Harap dikosongkan"),IF(Pengawas!AS953="",IF(Pengawas!AU953="","-","Harap dikosongkan"),IF(Pengawas!AS953=0,IF(Pengawas!AU953="","OK","Harap dikosongkan"),IF(Pengawas!AU953="","Harap diisi",IF(Pengawas!AU953&gt;20000000,"Cek lagi",IF(Pengawas!AU953&lt;100000,"Cek lagi","OK")))))))</f>
        <v>-</v>
      </c>
      <c r="AV953" s="25" t="str">
        <f>IF(Pengawas!AV953="","-",IF(Pengawas!AV953&gt;3,"Tidak valid","OK"))</f>
        <v>-</v>
      </c>
      <c r="AW953" s="25" t="str">
        <f>IF(Pengawas!AV953="",IF(Pengawas!AW953="","-","Harap dikosongkan"),IF(Pengawas!AV953=0,IF(Pengawas!AW953="","OK","Harap dikosongkan"),IF(Pengawas!AV953&gt;0,IF(Pengawas!AW953="","Harap diisi",IF(Pengawas!AW953&gt;2015,"Tidak valid","OK")))))</f>
        <v>-</v>
      </c>
      <c r="AX953" s="25" t="str">
        <f>IF(Pengawas!AV953="",IF(Pengawas!AX953="","-","Harap dikosongkan"),IF(Pengawas!AV953=0,IF(Pengawas!AX953="","OK","Harap dikosongkan"),IF(Pengawas!AV953&gt;0,IF(Pengawas!AX953="","Harap diisi",IF(Pengawas!AX953="","-",IF(Pengawas!AX953&gt;1,"Tidak valid","OK"))))))</f>
        <v>-</v>
      </c>
      <c r="AY953" s="25" t="str">
        <f>IF(Pengawas!AY953="","-",IF(Pengawas!AY953&gt;2,"Tidak valid","OK"))</f>
        <v>-</v>
      </c>
      <c r="AZ953" s="25" t="str">
        <f>IF(Pengawas!AY953="",IF(Pengawas!AZ953="","-","Harap dikosongkan"),IF(Pengawas!AY953=0,IF(Pengawas!AZ953="","OK","Harap dikosongkan"),IF(Pengawas!AZ953="","Harap diisi",IF(Pengawas!AZ953&gt;2015,"Cek lagi",IF(Pengawas!AZ953&lt;2000,"Cek lagi","OK")))))</f>
        <v>-</v>
      </c>
      <c r="BA953" s="25" t="str">
        <f>IF(Pengawas!BA953="","-",IF(LEN(Pengawas!BA953)&lt;5,"Cek lagi","OK"))</f>
        <v>-</v>
      </c>
      <c r="BB953" s="25" t="str">
        <f>IF(Pengawas!BB953="","-",IF(LEN(Pengawas!BB953)&lt;4,"Cek lagi","OK"))</f>
        <v>-</v>
      </c>
      <c r="BC953" s="25" t="str">
        <f>IF(Pengawas!BC953="","-",IF(LEN(Pengawas!BC953)&lt;4,"Cek lagi","OK"))</f>
        <v>-</v>
      </c>
      <c r="BD953" s="25" t="str">
        <f>IF(Pengawas!BD953="","-",IF(LEN(Pengawas!BD953)&lt;4,"Cek lagi","OK"))</f>
        <v>-</v>
      </c>
      <c r="BE953" s="25" t="str">
        <f>IF(Pengawas!BE953="","-",IF(LEN(Pengawas!BE953)&lt;4,"Cek lagi","OK"))</f>
        <v>-</v>
      </c>
      <c r="BF953" s="25" t="str">
        <f>IF(Pengawas!BF953="","-",IF(LEN(Pengawas!BF953)&lt;&gt;5,"Tidak valid","OK"))</f>
        <v>-</v>
      </c>
      <c r="BG953" s="25" t="str">
        <f>IF(Pengawas!BG953="","-",IF(LEN(Pengawas!BG953)&lt;9,"Cek lagi",IF(LEN(Pengawas!BG953)&gt;14,"Cek lagi","OK")))</f>
        <v>-</v>
      </c>
    </row>
    <row r="954" spans="1:59" ht="15" customHeight="1" x14ac:dyDescent="0.2">
      <c r="A954" s="25" t="str">
        <f>IF(Pengawas!A954="","-",IF(LEN(Pengawas!A954)&lt;4,"Cek lagi","OK"))</f>
        <v>-</v>
      </c>
      <c r="B954" s="25" t="str">
        <f>IF(Pengawas!B954="","-",IF(LEN(Pengawas!B954)&lt;4,"Cek lagi","OK"))</f>
        <v>-</v>
      </c>
      <c r="C954" s="25" t="str">
        <f>IF(Pengawas!C954="","-",IF(LEN(Pengawas!C954)&lt;&gt;18,"Tidak valid","OK"))</f>
        <v>-</v>
      </c>
      <c r="D954" s="25" t="str">
        <f>IF(Pengawas!D954="","-",IF(LEN(Pengawas!D954)&lt;&gt;16,"Tidak valid","OK"))</f>
        <v>-</v>
      </c>
      <c r="E954" s="25" t="str">
        <f>IF(Pengawas!E954="","-",IF(LEN(Pengawas!E954)&lt;4,"Cek lagi","OK"))</f>
        <v>-</v>
      </c>
      <c r="F954" s="25" t="str">
        <f>IF(Pengawas!F954="","-",IF(LEN(Pengawas!F954)&lt;&gt;16,"Tidak valid","OK"))</f>
        <v>-</v>
      </c>
      <c r="G954" s="25" t="str">
        <f>IF(Pengawas!G954="","-",IF(LEN(Pengawas!G954)&lt;4,"Cek lagi","OK"))</f>
        <v>-</v>
      </c>
      <c r="H954" s="26" t="str">
        <f>IF(Pengawas!H954="","-",IF(VALUE(LEFT(Pengawas!H954,2))&gt;31,"Tanggal tidak valid",IF(VALUE(LEFT(RIGHT(Pengawas!H954,7),2))&gt;12,"Bulan tidak valid",IF(VALUE(RIGHT(Pengawas!H954,4))&gt;1990,"Umur terlalu muda",IF(VALUE(RIGHT(Pengawas!H954,4))&lt;1955,"Umur terlalu tua","OK")))))</f>
        <v>-</v>
      </c>
      <c r="I954" s="25" t="str">
        <f>IF(Pengawas!I954="","-",IF(Pengawas!I954="L","OK",IF(Pengawas!I954="P","OK","Tidak valid")))</f>
        <v>-</v>
      </c>
      <c r="J954" s="25" t="str">
        <f>IF(Pengawas!J954="","-",IF(LEN(Pengawas!J954)&lt;4,"Cek lagi","OK"))</f>
        <v>-</v>
      </c>
      <c r="K954" s="25" t="str">
        <f>IF(Pengawas!K954="","-",IF(Pengawas!K954&gt;5,"Tidak valid",IF(Pengawas!K954&lt;1,"Tidak valid","OK")))</f>
        <v>-</v>
      </c>
      <c r="L954" s="25" t="str">
        <f>IF(Pengawas!L954="","-",IF(VALUE(LEFT(Pengawas!L954,1))&gt;1,"Tidak valid","OK"))</f>
        <v>-</v>
      </c>
      <c r="M954" s="25" t="str">
        <f>IF(Pengawas!M954="","-",IF(VALUE(LEFT(Pengawas!M954,1))&gt;1,"Tidak valid","OK"))</f>
        <v>-</v>
      </c>
      <c r="N954" s="25" t="str">
        <f>IF(Pengawas!N954="","-",IF(VALUE(LEFT(Pengawas!N954,2))&gt;31,"Tanggal tidak valid",IF(VALUE(LEFT(RIGHT(Pengawas!N954,7),2))&gt;12,"Bulan tidak valid",IF(VALUE(RIGHT(Pengawas!N954,4))&gt;2015,"Tahun cek lagi",IF(VALUE(RIGHT(Pengawas!N954,4))&lt;1930,"Tahun cek lagi","OK")))))</f>
        <v>-</v>
      </c>
      <c r="O954" s="26" t="str">
        <f>IF(Pengawas!O954="","-",IF(VALUE(LEFT(Pengawas!O954,2))&gt;31,"Tanggal tidak valid",IF(VALUE(LEFT(RIGHT(Pengawas!O954,7),2))&gt;12,"Bulan tidak valid",IF(VALUE(RIGHT(Pengawas!O954,4))&gt;2015,"Tahun cek lagi",IF(VALUE(RIGHT(Pengawas!O954,4))&lt;1930,"Tahun cek lagi","OK")))))</f>
        <v>-</v>
      </c>
      <c r="P954" s="26" t="str">
        <f>IF(Pengawas!P954="","-",IF(VALUE(LEFT(Pengawas!P954,2))&gt;31,"Tanggal tidak valid",IF(VALUE(LEFT(RIGHT(Pengawas!P954,7),2))&gt;12,"Bulan tidak valid",IF(VALUE(RIGHT(Pengawas!P954,4))&gt;2015,"Tahun cek lagi",IF(VALUE(RIGHT(Pengawas!P954,4))&lt;1930,"Tahun cek lagi","OK")))))</f>
        <v>-</v>
      </c>
      <c r="Q954" s="25" t="str">
        <f>IF(Pengawas!Q954="","-",IF(Pengawas!Q954&gt;3,"Tidak valid",IF(Pengawas!Q954&lt;1,"Tidak valid","OK")))</f>
        <v>-</v>
      </c>
      <c r="R954" s="25" t="str">
        <f>IF(Pengawas!R954="","-",IF(Pengawas!R954&gt;20000000,"Cek lagi",IF(Pengawas!R954&lt;50000,"Cek lagi","OK")))</f>
        <v>-</v>
      </c>
      <c r="S954" s="25" t="str">
        <f>IF(Pengawas!S954="","-",IF(Pengawas!S954&gt;3,"Tidak valid",IF(Pengawas!S954&lt;1,"Tidak valid","OK")))</f>
        <v>-</v>
      </c>
      <c r="T954" s="25" t="str">
        <f>IF(Pengawas!T954="","-",IF(Pengawas!T954&gt;6,"Tidak valid",IF(Pengawas!T954&lt;1,"Tidak valid","OK")))</f>
        <v>-</v>
      </c>
      <c r="U954" s="25" t="str">
        <f>IF(Pengawas!U954="","-",IF(Pengawas!U954&gt;4,"Tidak valid",IF(Pengawas!U954&lt;1,"Tidak valid","OK")))</f>
        <v>-</v>
      </c>
      <c r="V954" s="25" t="str">
        <f>IF(Pengawas!V954="","-",IF(Pengawas!V954&gt;2,"Tidak valid",IF(Pengawas!V954&lt;1,"Tidak valid","OK")))</f>
        <v>-</v>
      </c>
      <c r="W954" s="25" t="str">
        <f>IF(Pengawas!V954="","-",IF(Pengawas!V954=1,IF(Pengawas!W954="","Harap diisi","OK"),IF(Pengawas!V954=2,IF(Pengawas!W954="","Harap diisi","OK"),IF(Pengawas!V955&lt;1,"-",IF(Pengawas!V955&gt;2,"-","OK")))))</f>
        <v>-</v>
      </c>
      <c r="X954" s="25" t="str">
        <f>IF(Pengawas!V954="","-",IF(Pengawas!V954=1,IF(Pengawas!X954="","Harap diisi","OK"),IF(Pengawas!V954=2,IF(Pengawas!X954="","Harap diisi","OK"),IF(Pengawas!V955&lt;1,"-",IF(Pengawas!V955&gt;2,"-","OK")))))</f>
        <v>-</v>
      </c>
      <c r="Y954" s="25" t="str">
        <f>IF(Pengawas!V954="","-",IF(Pengawas!V954=1,IF(Pengawas!Y954="","Harap diisi","OK"),IF(Pengawas!V954=2,IF(Pengawas!Y954="","Harap diisi","OK"),IF(Pengawas!V955&lt;1,"-",IF(Pengawas!V955&gt;2,"-","OK")))))</f>
        <v>-</v>
      </c>
      <c r="Z954" s="25" t="str">
        <f>IF(Pengawas!V954="","-",IF(Pengawas!V954=1,IF(Pengawas!Z954="","Harap diisi","OK"),IF(Pengawas!V954=2,IF(Pengawas!Z954="","Harap diisi","OK"),IF(Pengawas!V955&lt;1,"-",IF(Pengawas!V955&gt;2,"-","OK")))))</f>
        <v>-</v>
      </c>
      <c r="AA954" s="25" t="str">
        <f>IF(Pengawas!V954="","-",IF(Pengawas!V954=1,IF(Pengawas!AA954="","Harap diisi","OK"),IF(Pengawas!V954=2,IF(Pengawas!AA954="","Harap diisi","OK"),IF(Pengawas!V955&lt;1,"-",IF(Pengawas!V955&gt;2,"-","OK")))))</f>
        <v>-</v>
      </c>
      <c r="AB954" s="25" t="str">
        <f>IF(Pengawas!V954="","-",IF(Pengawas!V954=1,IF(Pengawas!AB954="","Harap diisi","OK"),IF(Pengawas!V954=2,IF(Pengawas!AB954="","Harap diisi","OK"),IF(Pengawas!V955&lt;1,"-",IF(Pengawas!V955&gt;2,"-","OK")))))</f>
        <v>-</v>
      </c>
      <c r="AC954" s="25" t="str">
        <f>IF(Pengawas!V954="","-",IF(Pengawas!V954=1,IF(Pengawas!AC954="","Harap diisi","OK"),IF(Pengawas!V954=2,IF(Pengawas!AC954="","Harap diisi","OK"),IF(Pengawas!V955&lt;1,"-",IF(Pengawas!V955&gt;2,"-","OK")))))</f>
        <v>-</v>
      </c>
      <c r="AD954" s="25" t="str">
        <f>IF(Pengawas!V954="","-",IF(Pengawas!V954=1,IF(Pengawas!AD954="","OK","Harap dikosongkan"),IF(Pengawas!V954=2,IF(Pengawas!AD954="","Harap diisi","OK"),IF(Pengawas!V955&lt;1,"-",IF(Pengawas!V955&gt;2,"-","OK")))))</f>
        <v>-</v>
      </c>
      <c r="AE954" s="25" t="str">
        <f>IF(Pengawas!V954="","-",IF(Pengawas!V954=1,IF(Pengawas!AE954="","OK","Harap dikosongkan"),IF(Pengawas!V954=2,IF(Pengawas!AE954="","Harap diisi","OK"),IF(Pengawas!V955&lt;1,"-",IF(Pengawas!V955&gt;2,"-","OK")))))</f>
        <v>-</v>
      </c>
      <c r="AF954" s="25" t="str">
        <f>IF(Pengawas!V954="","-",IF(Pengawas!V954=1,IF(Pengawas!AF954="","OK","Harap dikosongkan"),IF(Pengawas!V954=2,IF(Pengawas!AF954="","Harap diisi","OK"),IF(Pengawas!V955&lt;1,"-",IF(Pengawas!V955&gt;2,"-","OK")))))</f>
        <v>-</v>
      </c>
      <c r="AG954" s="25" t="str">
        <f>IF(Pengawas!V954="","-",IF(Pengawas!V954=1,IF(Pengawas!AG954="","OK","Harap dikosongkan"),IF(Pengawas!V954=2,IF(Pengawas!AG954="","Harap diisi","OK"),IF(Pengawas!V955&lt;1,"-",IF(Pengawas!V955&gt;2,"-","OK")))))</f>
        <v>-</v>
      </c>
      <c r="AH954" s="25" t="str">
        <f>IF(Pengawas!V954="","-",IF(Pengawas!V954=1,IF(Pengawas!AH954="","OK","Harap dikosongkan"),IF(Pengawas!V954=2,IF(Pengawas!AH954="","Harap diisi","OK"),IF(Pengawas!V955&lt;1,"-",IF(Pengawas!V955&gt;2,"-","OK")))))</f>
        <v>-</v>
      </c>
      <c r="AI954" s="25" t="str">
        <f>IF(Pengawas!V954="","-",IF(Pengawas!V954=1,IF(Pengawas!AI954="","OK","Harap dikosongkan"),IF(Pengawas!V954=2,IF(Pengawas!AI954="","Harap diisi","OK"),IF(Pengawas!V955&lt;1,"-",IF(Pengawas!V955&gt;2,"-","OK")))))</f>
        <v>-</v>
      </c>
      <c r="AJ954" s="25" t="str">
        <f>IF(Pengawas!V954="","-",IF(Pengawas!V954=1,IF(Pengawas!AJ954="","OK","Harap dikosongkan"),IF(Pengawas!V954=2,IF(Pengawas!AJ954="","Harap diisi","OK"),IF(Pengawas!V955&lt;1,"-",IF(Pengawas!V955&gt;2,"-","OK")))))</f>
        <v>-</v>
      </c>
      <c r="AK954" s="25" t="str">
        <f>IF(Pengawas!V954="","-",IF(Pengawas!V954=1,IF(Pengawas!AK954="","OK","Harap dikosongkan"),IF(Pengawas!V954=2,IF(Pengawas!AK954="","Harap diisi","OK"),IF(Pengawas!V955&lt;1,"-",IF(Pengawas!V955&gt;2,"-","OK")))))</f>
        <v>-</v>
      </c>
      <c r="AL954" s="25" t="str">
        <f>IF(Pengawas!AL954="","-",IF(Pengawas!AL954&gt;3,"Tidak valid",IF(Pengawas!AL954&lt;1,"Tidak valid","OK")))</f>
        <v>-</v>
      </c>
      <c r="AM954" s="25" t="str">
        <f>IF(Pengawas!AL954="",IF(Pengawas!AM954="","-","Harap dikosongkan"),IF(Pengawas!AL954&lt;&gt;1,IF(Pengawas!AM954="","OK","Harap dikosongkan"),IF(Pengawas!AM954="","Harap diisi",IF(Pengawas!AM954&gt;2015,"Cek lagi",IF(Pengawas!AM954&lt;2005,"Cek lagi","OK")))))</f>
        <v>-</v>
      </c>
      <c r="AN954" s="25" t="str">
        <f>IF(Pengawas!AL954="",IF(Pengawas!AN954="","-","Harap dikosongkan"),IF(Pengawas!AL954&lt;&gt;1,IF(Pengawas!AN954="","OK","Harap dikosongkan"),IF(Pengawas!AN954="","Harap diisi",IF(VALUE(Pengawas!AN954)&gt;33,"Tidak valid",IF(VALUE(Pengawas!AN954)&lt;1,"Tidak valid","OK")))))</f>
        <v>-</v>
      </c>
      <c r="AO954" s="25" t="str">
        <f>IF(Pengawas!AL954="",IF(Pengawas!AO954="","-","Harap dikosongkan"),IF(Pengawas!AL954&lt;&gt;1,IF(Pengawas!AO954="","OK","Harap dikosongkan"),IF(Pengawas!AO954="","Harap diisi",IF(Pengawas!AO954&gt;1,"Tidak valid","OK"))))</f>
        <v>-</v>
      </c>
      <c r="AP954" s="25" t="str">
        <f>IF(Pengawas!AL954&gt;1,"OK",IF(Pengawas!AO954="",IF(Pengawas!AP954="","-","Kolom AO cek lagi"),IF(Pengawas!AO954=0,IF(Pengawas!AP954="","OK","Harap dikosongkan"),IF(Pengawas!AP954="","Harap diisi",IF(LEN(Pengawas!AP954)&lt;12,"Tidak valid",IF(LEN(Pengawas!AP954)&gt;14,"Tidak valid","OK"))))))</f>
        <v>-</v>
      </c>
      <c r="AQ954" s="26" t="str">
        <f>IF(Pengawas!AL954&gt;1,"OK",IF(Pengawas!AO954="",IF(Pengawas!AQ954="","-","Kolom AO cek lagi"),IF(Pengawas!AO954=0,IF(Pengawas!AQ954="","OK","Harap dikosongkan"),IF(Pengawas!AQ954="","Harap diisi",IF(LEN(Pengawas!AQ954)&lt;5,"Cek lagi","OK")))))</f>
        <v>-</v>
      </c>
      <c r="AR954" s="26" t="str">
        <f>IF(Pengawas!AL954&gt;1,"OK",IF(Pengawas!AO954="",IF(Pengawas!AR954="","-","Kolom AT cek lagi"),IF(Pengawas!AO954=0,IF(Pengawas!AR954="","OK","Harap dikosongkan"),IF(Pengawas!AR954="","Harap diisi",IF(VALUE(LEFT(Pengawas!AR954,2))&gt;31,"Tanggal tidak valid",IF(VALUE(LEFT(RIGHT(Pengawas!AR954,7),2))&gt;12,"Bulan tidak valid",IF(VALUE(RIGHT(Pengawas!AR954,4))&gt;2016,"Tahun cek lagi",IF(VALUE(RIGHT(Pengawas!AR954,4))&lt;2005,"Tahun cek lagi","OK"))))))))</f>
        <v>-</v>
      </c>
      <c r="AS954" s="25" t="str">
        <f>IF(Pengawas!AP954="",IF(Pengawas!AS954="","-","Harap dikosongkan"),IF(Pengawas!AP954&lt;&gt;"",IF(Pengawas!AS954="","Harap diisi",IF(Pengawas!AS954&gt;1,"Tidak valid","OK"))))</f>
        <v>-</v>
      </c>
      <c r="AT954" s="25" t="str">
        <f>IF(Pengawas!AS954="",IF(Pengawas!AT954="","-","Harap dikosongkan"),IF(Pengawas!AS954&lt;&gt;1,IF(Pengawas!AT954="","OK","Harap dikosongkan"),IF(Pengawas!AS954="",IF(Pengawas!AT954="","-","Harap dikosongkan"),IF(Pengawas!AS954=0,IF(Pengawas!AT954="","OK","Harap dikosongkan"),IF(Pengawas!AT954="","Harap diisi",IF(Pengawas!AT954&gt;2016,"Cek lagi",IF(Pengawas!AT954&lt;2005,"Cek lagi",IF(Pengawas!AM954&gt;Pengawas!AT954,"Cek lagi dengan Kolom AL","OK"))))))))</f>
        <v>-</v>
      </c>
      <c r="AU954" s="25" t="str">
        <f>IF(Pengawas!AS954="",IF(Pengawas!AU954="","-","Harap dikosongkan"),IF(Pengawas!AS954&lt;&gt;1,IF(Pengawas!AU954="","OK","Harap dikosongkan"),IF(Pengawas!AS954="",IF(Pengawas!AU954="","-","Harap dikosongkan"),IF(Pengawas!AS954=0,IF(Pengawas!AU954="","OK","Harap dikosongkan"),IF(Pengawas!AU954="","Harap diisi",IF(Pengawas!AU954&gt;20000000,"Cek lagi",IF(Pengawas!AU954&lt;100000,"Cek lagi","OK")))))))</f>
        <v>-</v>
      </c>
      <c r="AV954" s="25" t="str">
        <f>IF(Pengawas!AV954="","-",IF(Pengawas!AV954&gt;3,"Tidak valid","OK"))</f>
        <v>-</v>
      </c>
      <c r="AW954" s="25" t="str">
        <f>IF(Pengawas!AV954="",IF(Pengawas!AW954="","-","Harap dikosongkan"),IF(Pengawas!AV954=0,IF(Pengawas!AW954="","OK","Harap dikosongkan"),IF(Pengawas!AV954&gt;0,IF(Pengawas!AW954="","Harap diisi",IF(Pengawas!AW954&gt;2015,"Tidak valid","OK")))))</f>
        <v>-</v>
      </c>
      <c r="AX954" s="25" t="str">
        <f>IF(Pengawas!AV954="",IF(Pengawas!AX954="","-","Harap dikosongkan"),IF(Pengawas!AV954=0,IF(Pengawas!AX954="","OK","Harap dikosongkan"),IF(Pengawas!AV954&gt;0,IF(Pengawas!AX954="","Harap diisi",IF(Pengawas!AX954="","-",IF(Pengawas!AX954&gt;1,"Tidak valid","OK"))))))</f>
        <v>-</v>
      </c>
      <c r="AY954" s="25" t="str">
        <f>IF(Pengawas!AY954="","-",IF(Pengawas!AY954&gt;2,"Tidak valid","OK"))</f>
        <v>-</v>
      </c>
      <c r="AZ954" s="25" t="str">
        <f>IF(Pengawas!AY954="",IF(Pengawas!AZ954="","-","Harap dikosongkan"),IF(Pengawas!AY954=0,IF(Pengawas!AZ954="","OK","Harap dikosongkan"),IF(Pengawas!AZ954="","Harap diisi",IF(Pengawas!AZ954&gt;2015,"Cek lagi",IF(Pengawas!AZ954&lt;2000,"Cek lagi","OK")))))</f>
        <v>-</v>
      </c>
      <c r="BA954" s="25" t="str">
        <f>IF(Pengawas!BA954="","-",IF(LEN(Pengawas!BA954)&lt;5,"Cek lagi","OK"))</f>
        <v>-</v>
      </c>
      <c r="BB954" s="25" t="str">
        <f>IF(Pengawas!BB954="","-",IF(LEN(Pengawas!BB954)&lt;4,"Cek lagi","OK"))</f>
        <v>-</v>
      </c>
      <c r="BC954" s="25" t="str">
        <f>IF(Pengawas!BC954="","-",IF(LEN(Pengawas!BC954)&lt;4,"Cek lagi","OK"))</f>
        <v>-</v>
      </c>
      <c r="BD954" s="25" t="str">
        <f>IF(Pengawas!BD954="","-",IF(LEN(Pengawas!BD954)&lt;4,"Cek lagi","OK"))</f>
        <v>-</v>
      </c>
      <c r="BE954" s="25" t="str">
        <f>IF(Pengawas!BE954="","-",IF(LEN(Pengawas!BE954)&lt;4,"Cek lagi","OK"))</f>
        <v>-</v>
      </c>
      <c r="BF954" s="25" t="str">
        <f>IF(Pengawas!BF954="","-",IF(LEN(Pengawas!BF954)&lt;&gt;5,"Tidak valid","OK"))</f>
        <v>-</v>
      </c>
      <c r="BG954" s="25" t="str">
        <f>IF(Pengawas!BG954="","-",IF(LEN(Pengawas!BG954)&lt;9,"Cek lagi",IF(LEN(Pengawas!BG954)&gt;14,"Cek lagi","OK")))</f>
        <v>-</v>
      </c>
    </row>
    <row r="955" spans="1:59" ht="15" customHeight="1" x14ac:dyDescent="0.2">
      <c r="A955" s="25" t="str">
        <f>IF(Pengawas!A955="","-",IF(LEN(Pengawas!A955)&lt;4,"Cek lagi","OK"))</f>
        <v>-</v>
      </c>
      <c r="B955" s="25" t="str">
        <f>IF(Pengawas!B955="","-",IF(LEN(Pengawas!B955)&lt;4,"Cek lagi","OK"))</f>
        <v>-</v>
      </c>
      <c r="C955" s="25" t="str">
        <f>IF(Pengawas!C955="","-",IF(LEN(Pengawas!C955)&lt;&gt;18,"Tidak valid","OK"))</f>
        <v>-</v>
      </c>
      <c r="D955" s="25" t="str">
        <f>IF(Pengawas!D955="","-",IF(LEN(Pengawas!D955)&lt;&gt;16,"Tidak valid","OK"))</f>
        <v>-</v>
      </c>
      <c r="E955" s="25" t="str">
        <f>IF(Pengawas!E955="","-",IF(LEN(Pengawas!E955)&lt;4,"Cek lagi","OK"))</f>
        <v>-</v>
      </c>
      <c r="F955" s="25" t="str">
        <f>IF(Pengawas!F955="","-",IF(LEN(Pengawas!F955)&lt;&gt;16,"Tidak valid","OK"))</f>
        <v>-</v>
      </c>
      <c r="G955" s="25" t="str">
        <f>IF(Pengawas!G955="","-",IF(LEN(Pengawas!G955)&lt;4,"Cek lagi","OK"))</f>
        <v>-</v>
      </c>
      <c r="H955" s="26" t="str">
        <f>IF(Pengawas!H955="","-",IF(VALUE(LEFT(Pengawas!H955,2))&gt;31,"Tanggal tidak valid",IF(VALUE(LEFT(RIGHT(Pengawas!H955,7),2))&gt;12,"Bulan tidak valid",IF(VALUE(RIGHT(Pengawas!H955,4))&gt;1990,"Umur terlalu muda",IF(VALUE(RIGHT(Pengawas!H955,4))&lt;1955,"Umur terlalu tua","OK")))))</f>
        <v>-</v>
      </c>
      <c r="I955" s="25" t="str">
        <f>IF(Pengawas!I955="","-",IF(Pengawas!I955="L","OK",IF(Pengawas!I955="P","OK","Tidak valid")))</f>
        <v>-</v>
      </c>
      <c r="J955" s="25" t="str">
        <f>IF(Pengawas!J955="","-",IF(LEN(Pengawas!J955)&lt;4,"Cek lagi","OK"))</f>
        <v>-</v>
      </c>
      <c r="K955" s="25" t="str">
        <f>IF(Pengawas!K955="","-",IF(Pengawas!K955&gt;5,"Tidak valid",IF(Pengawas!K955&lt;1,"Tidak valid","OK")))</f>
        <v>-</v>
      </c>
      <c r="L955" s="25" t="str">
        <f>IF(Pengawas!L955="","-",IF(VALUE(LEFT(Pengawas!L955,1))&gt;1,"Tidak valid","OK"))</f>
        <v>-</v>
      </c>
      <c r="M955" s="25" t="str">
        <f>IF(Pengawas!M955="","-",IF(VALUE(LEFT(Pengawas!M955,1))&gt;1,"Tidak valid","OK"))</f>
        <v>-</v>
      </c>
      <c r="N955" s="25" t="str">
        <f>IF(Pengawas!N955="","-",IF(VALUE(LEFT(Pengawas!N955,2))&gt;31,"Tanggal tidak valid",IF(VALUE(LEFT(RIGHT(Pengawas!N955,7),2))&gt;12,"Bulan tidak valid",IF(VALUE(RIGHT(Pengawas!N955,4))&gt;2015,"Tahun cek lagi",IF(VALUE(RIGHT(Pengawas!N955,4))&lt;1930,"Tahun cek lagi","OK")))))</f>
        <v>-</v>
      </c>
      <c r="O955" s="26" t="str">
        <f>IF(Pengawas!O955="","-",IF(VALUE(LEFT(Pengawas!O955,2))&gt;31,"Tanggal tidak valid",IF(VALUE(LEFT(RIGHT(Pengawas!O955,7),2))&gt;12,"Bulan tidak valid",IF(VALUE(RIGHT(Pengawas!O955,4))&gt;2015,"Tahun cek lagi",IF(VALUE(RIGHT(Pengawas!O955,4))&lt;1930,"Tahun cek lagi","OK")))))</f>
        <v>-</v>
      </c>
      <c r="P955" s="26" t="str">
        <f>IF(Pengawas!P955="","-",IF(VALUE(LEFT(Pengawas!P955,2))&gt;31,"Tanggal tidak valid",IF(VALUE(LEFT(RIGHT(Pengawas!P955,7),2))&gt;12,"Bulan tidak valid",IF(VALUE(RIGHT(Pengawas!P955,4))&gt;2015,"Tahun cek lagi",IF(VALUE(RIGHT(Pengawas!P955,4))&lt;1930,"Tahun cek lagi","OK")))))</f>
        <v>-</v>
      </c>
      <c r="Q955" s="25" t="str">
        <f>IF(Pengawas!Q955="","-",IF(Pengawas!Q955&gt;3,"Tidak valid",IF(Pengawas!Q955&lt;1,"Tidak valid","OK")))</f>
        <v>-</v>
      </c>
      <c r="R955" s="25" t="str">
        <f>IF(Pengawas!R955="","-",IF(Pengawas!R955&gt;20000000,"Cek lagi",IF(Pengawas!R955&lt;50000,"Cek lagi","OK")))</f>
        <v>-</v>
      </c>
      <c r="S955" s="25" t="str">
        <f>IF(Pengawas!S955="","-",IF(Pengawas!S955&gt;3,"Tidak valid",IF(Pengawas!S955&lt;1,"Tidak valid","OK")))</f>
        <v>-</v>
      </c>
      <c r="T955" s="25" t="str">
        <f>IF(Pengawas!T955="","-",IF(Pengawas!T955&gt;6,"Tidak valid",IF(Pengawas!T955&lt;1,"Tidak valid","OK")))</f>
        <v>-</v>
      </c>
      <c r="U955" s="25" t="str">
        <f>IF(Pengawas!U955="","-",IF(Pengawas!U955&gt;4,"Tidak valid",IF(Pengawas!U955&lt;1,"Tidak valid","OK")))</f>
        <v>-</v>
      </c>
      <c r="V955" s="25" t="str">
        <f>IF(Pengawas!V955="","-",IF(Pengawas!V955&gt;2,"Tidak valid",IF(Pengawas!V955&lt;1,"Tidak valid","OK")))</f>
        <v>-</v>
      </c>
      <c r="W955" s="25" t="str">
        <f>IF(Pengawas!V955="","-",IF(Pengawas!V955=1,IF(Pengawas!W955="","Harap diisi","OK"),IF(Pengawas!V955=2,IF(Pengawas!W955="","Harap diisi","OK"),IF(Pengawas!V956&lt;1,"-",IF(Pengawas!V956&gt;2,"-","OK")))))</f>
        <v>-</v>
      </c>
      <c r="X955" s="25" t="str">
        <f>IF(Pengawas!V955="","-",IF(Pengawas!V955=1,IF(Pengawas!X955="","Harap diisi","OK"),IF(Pengawas!V955=2,IF(Pengawas!X955="","Harap diisi","OK"),IF(Pengawas!V956&lt;1,"-",IF(Pengawas!V956&gt;2,"-","OK")))))</f>
        <v>-</v>
      </c>
      <c r="Y955" s="25" t="str">
        <f>IF(Pengawas!V955="","-",IF(Pengawas!V955=1,IF(Pengawas!Y955="","Harap diisi","OK"),IF(Pengawas!V955=2,IF(Pengawas!Y955="","Harap diisi","OK"),IF(Pengawas!V956&lt;1,"-",IF(Pengawas!V956&gt;2,"-","OK")))))</f>
        <v>-</v>
      </c>
      <c r="Z955" s="25" t="str">
        <f>IF(Pengawas!V955="","-",IF(Pengawas!V955=1,IF(Pengawas!Z955="","Harap diisi","OK"),IF(Pengawas!V955=2,IF(Pengawas!Z955="","Harap diisi","OK"),IF(Pengawas!V956&lt;1,"-",IF(Pengawas!V956&gt;2,"-","OK")))))</f>
        <v>-</v>
      </c>
      <c r="AA955" s="25" t="str">
        <f>IF(Pengawas!V955="","-",IF(Pengawas!V955=1,IF(Pengawas!AA955="","Harap diisi","OK"),IF(Pengawas!V955=2,IF(Pengawas!AA955="","Harap diisi","OK"),IF(Pengawas!V956&lt;1,"-",IF(Pengawas!V956&gt;2,"-","OK")))))</f>
        <v>-</v>
      </c>
      <c r="AB955" s="25" t="str">
        <f>IF(Pengawas!V955="","-",IF(Pengawas!V955=1,IF(Pengawas!AB955="","Harap diisi","OK"),IF(Pengawas!V955=2,IF(Pengawas!AB955="","Harap diisi","OK"),IF(Pengawas!V956&lt;1,"-",IF(Pengawas!V956&gt;2,"-","OK")))))</f>
        <v>-</v>
      </c>
      <c r="AC955" s="25" t="str">
        <f>IF(Pengawas!V955="","-",IF(Pengawas!V955=1,IF(Pengawas!AC955="","Harap diisi","OK"),IF(Pengawas!V955=2,IF(Pengawas!AC955="","Harap diisi","OK"),IF(Pengawas!V956&lt;1,"-",IF(Pengawas!V956&gt;2,"-","OK")))))</f>
        <v>-</v>
      </c>
      <c r="AD955" s="25" t="str">
        <f>IF(Pengawas!V955="","-",IF(Pengawas!V955=1,IF(Pengawas!AD955="","OK","Harap dikosongkan"),IF(Pengawas!V955=2,IF(Pengawas!AD955="","Harap diisi","OK"),IF(Pengawas!V956&lt;1,"-",IF(Pengawas!V956&gt;2,"-","OK")))))</f>
        <v>-</v>
      </c>
      <c r="AE955" s="25" t="str">
        <f>IF(Pengawas!V955="","-",IF(Pengawas!V955=1,IF(Pengawas!AE955="","OK","Harap dikosongkan"),IF(Pengawas!V955=2,IF(Pengawas!AE955="","Harap diisi","OK"),IF(Pengawas!V956&lt;1,"-",IF(Pengawas!V956&gt;2,"-","OK")))))</f>
        <v>-</v>
      </c>
      <c r="AF955" s="25" t="str">
        <f>IF(Pengawas!V955="","-",IF(Pengawas!V955=1,IF(Pengawas!AF955="","OK","Harap dikosongkan"),IF(Pengawas!V955=2,IF(Pengawas!AF955="","Harap diisi","OK"),IF(Pengawas!V956&lt;1,"-",IF(Pengawas!V956&gt;2,"-","OK")))))</f>
        <v>-</v>
      </c>
      <c r="AG955" s="25" t="str">
        <f>IF(Pengawas!V955="","-",IF(Pengawas!V955=1,IF(Pengawas!AG955="","OK","Harap dikosongkan"),IF(Pengawas!V955=2,IF(Pengawas!AG955="","Harap diisi","OK"),IF(Pengawas!V956&lt;1,"-",IF(Pengawas!V956&gt;2,"-","OK")))))</f>
        <v>-</v>
      </c>
      <c r="AH955" s="25" t="str">
        <f>IF(Pengawas!V955="","-",IF(Pengawas!V955=1,IF(Pengawas!AH955="","OK","Harap dikosongkan"),IF(Pengawas!V955=2,IF(Pengawas!AH955="","Harap diisi","OK"),IF(Pengawas!V956&lt;1,"-",IF(Pengawas!V956&gt;2,"-","OK")))))</f>
        <v>-</v>
      </c>
      <c r="AI955" s="25" t="str">
        <f>IF(Pengawas!V955="","-",IF(Pengawas!V955=1,IF(Pengawas!AI955="","OK","Harap dikosongkan"),IF(Pengawas!V955=2,IF(Pengawas!AI955="","Harap diisi","OK"),IF(Pengawas!V956&lt;1,"-",IF(Pengawas!V956&gt;2,"-","OK")))))</f>
        <v>-</v>
      </c>
      <c r="AJ955" s="25" t="str">
        <f>IF(Pengawas!V955="","-",IF(Pengawas!V955=1,IF(Pengawas!AJ955="","OK","Harap dikosongkan"),IF(Pengawas!V955=2,IF(Pengawas!AJ955="","Harap diisi","OK"),IF(Pengawas!V956&lt;1,"-",IF(Pengawas!V956&gt;2,"-","OK")))))</f>
        <v>-</v>
      </c>
      <c r="AK955" s="25" t="str">
        <f>IF(Pengawas!V955="","-",IF(Pengawas!V955=1,IF(Pengawas!AK955="","OK","Harap dikosongkan"),IF(Pengawas!V955=2,IF(Pengawas!AK955="","Harap diisi","OK"),IF(Pengawas!V956&lt;1,"-",IF(Pengawas!V956&gt;2,"-","OK")))))</f>
        <v>-</v>
      </c>
      <c r="AL955" s="25" t="str">
        <f>IF(Pengawas!AL955="","-",IF(Pengawas!AL955&gt;3,"Tidak valid",IF(Pengawas!AL955&lt;1,"Tidak valid","OK")))</f>
        <v>-</v>
      </c>
      <c r="AM955" s="25" t="str">
        <f>IF(Pengawas!AL955="",IF(Pengawas!AM955="","-","Harap dikosongkan"),IF(Pengawas!AL955&lt;&gt;1,IF(Pengawas!AM955="","OK","Harap dikosongkan"),IF(Pengawas!AM955="","Harap diisi",IF(Pengawas!AM955&gt;2015,"Cek lagi",IF(Pengawas!AM955&lt;2005,"Cek lagi","OK")))))</f>
        <v>-</v>
      </c>
      <c r="AN955" s="25" t="str">
        <f>IF(Pengawas!AL955="",IF(Pengawas!AN955="","-","Harap dikosongkan"),IF(Pengawas!AL955&lt;&gt;1,IF(Pengawas!AN955="","OK","Harap dikosongkan"),IF(Pengawas!AN955="","Harap diisi",IF(VALUE(Pengawas!AN955)&gt;33,"Tidak valid",IF(VALUE(Pengawas!AN955)&lt;1,"Tidak valid","OK")))))</f>
        <v>-</v>
      </c>
      <c r="AO955" s="25" t="str">
        <f>IF(Pengawas!AL955="",IF(Pengawas!AO955="","-","Harap dikosongkan"),IF(Pengawas!AL955&lt;&gt;1,IF(Pengawas!AO955="","OK","Harap dikosongkan"),IF(Pengawas!AO955="","Harap diisi",IF(Pengawas!AO955&gt;1,"Tidak valid","OK"))))</f>
        <v>-</v>
      </c>
      <c r="AP955" s="25" t="str">
        <f>IF(Pengawas!AL955&gt;1,"OK",IF(Pengawas!AO955="",IF(Pengawas!AP955="","-","Kolom AO cek lagi"),IF(Pengawas!AO955=0,IF(Pengawas!AP955="","OK","Harap dikosongkan"),IF(Pengawas!AP955="","Harap diisi",IF(LEN(Pengawas!AP955)&lt;12,"Tidak valid",IF(LEN(Pengawas!AP955)&gt;14,"Tidak valid","OK"))))))</f>
        <v>-</v>
      </c>
      <c r="AQ955" s="26" t="str">
        <f>IF(Pengawas!AL955&gt;1,"OK",IF(Pengawas!AO955="",IF(Pengawas!AQ955="","-","Kolom AO cek lagi"),IF(Pengawas!AO955=0,IF(Pengawas!AQ955="","OK","Harap dikosongkan"),IF(Pengawas!AQ955="","Harap diisi",IF(LEN(Pengawas!AQ955)&lt;5,"Cek lagi","OK")))))</f>
        <v>-</v>
      </c>
      <c r="AR955" s="26" t="str">
        <f>IF(Pengawas!AL955&gt;1,"OK",IF(Pengawas!AO955="",IF(Pengawas!AR955="","-","Kolom AT cek lagi"),IF(Pengawas!AO955=0,IF(Pengawas!AR955="","OK","Harap dikosongkan"),IF(Pengawas!AR955="","Harap diisi",IF(VALUE(LEFT(Pengawas!AR955,2))&gt;31,"Tanggal tidak valid",IF(VALUE(LEFT(RIGHT(Pengawas!AR955,7),2))&gt;12,"Bulan tidak valid",IF(VALUE(RIGHT(Pengawas!AR955,4))&gt;2016,"Tahun cek lagi",IF(VALUE(RIGHT(Pengawas!AR955,4))&lt;2005,"Tahun cek lagi","OK"))))))))</f>
        <v>-</v>
      </c>
      <c r="AS955" s="25" t="str">
        <f>IF(Pengawas!AP955="",IF(Pengawas!AS955="","-","Harap dikosongkan"),IF(Pengawas!AP955&lt;&gt;"",IF(Pengawas!AS955="","Harap diisi",IF(Pengawas!AS955&gt;1,"Tidak valid","OK"))))</f>
        <v>-</v>
      </c>
      <c r="AT955" s="25" t="str">
        <f>IF(Pengawas!AS955="",IF(Pengawas!AT955="","-","Harap dikosongkan"),IF(Pengawas!AS955&lt;&gt;1,IF(Pengawas!AT955="","OK","Harap dikosongkan"),IF(Pengawas!AS955="",IF(Pengawas!AT955="","-","Harap dikosongkan"),IF(Pengawas!AS955=0,IF(Pengawas!AT955="","OK","Harap dikosongkan"),IF(Pengawas!AT955="","Harap diisi",IF(Pengawas!AT955&gt;2016,"Cek lagi",IF(Pengawas!AT955&lt;2005,"Cek lagi",IF(Pengawas!AM955&gt;Pengawas!AT955,"Cek lagi dengan Kolom AL","OK"))))))))</f>
        <v>-</v>
      </c>
      <c r="AU955" s="25" t="str">
        <f>IF(Pengawas!AS955="",IF(Pengawas!AU955="","-","Harap dikosongkan"),IF(Pengawas!AS955&lt;&gt;1,IF(Pengawas!AU955="","OK","Harap dikosongkan"),IF(Pengawas!AS955="",IF(Pengawas!AU955="","-","Harap dikosongkan"),IF(Pengawas!AS955=0,IF(Pengawas!AU955="","OK","Harap dikosongkan"),IF(Pengawas!AU955="","Harap diisi",IF(Pengawas!AU955&gt;20000000,"Cek lagi",IF(Pengawas!AU955&lt;100000,"Cek lagi","OK")))))))</f>
        <v>-</v>
      </c>
      <c r="AV955" s="25" t="str">
        <f>IF(Pengawas!AV955="","-",IF(Pengawas!AV955&gt;3,"Tidak valid","OK"))</f>
        <v>-</v>
      </c>
      <c r="AW955" s="25" t="str">
        <f>IF(Pengawas!AV955="",IF(Pengawas!AW955="","-","Harap dikosongkan"),IF(Pengawas!AV955=0,IF(Pengawas!AW955="","OK","Harap dikosongkan"),IF(Pengawas!AV955&gt;0,IF(Pengawas!AW955="","Harap diisi",IF(Pengawas!AW955&gt;2015,"Tidak valid","OK")))))</f>
        <v>-</v>
      </c>
      <c r="AX955" s="25" t="str">
        <f>IF(Pengawas!AV955="",IF(Pengawas!AX955="","-","Harap dikosongkan"),IF(Pengawas!AV955=0,IF(Pengawas!AX955="","OK","Harap dikosongkan"),IF(Pengawas!AV955&gt;0,IF(Pengawas!AX955="","Harap diisi",IF(Pengawas!AX955="","-",IF(Pengawas!AX955&gt;1,"Tidak valid","OK"))))))</f>
        <v>-</v>
      </c>
      <c r="AY955" s="25" t="str">
        <f>IF(Pengawas!AY955="","-",IF(Pengawas!AY955&gt;2,"Tidak valid","OK"))</f>
        <v>-</v>
      </c>
      <c r="AZ955" s="25" t="str">
        <f>IF(Pengawas!AY955="",IF(Pengawas!AZ955="","-","Harap dikosongkan"),IF(Pengawas!AY955=0,IF(Pengawas!AZ955="","OK","Harap dikosongkan"),IF(Pengawas!AZ955="","Harap diisi",IF(Pengawas!AZ955&gt;2015,"Cek lagi",IF(Pengawas!AZ955&lt;2000,"Cek lagi","OK")))))</f>
        <v>-</v>
      </c>
      <c r="BA955" s="25" t="str">
        <f>IF(Pengawas!BA955="","-",IF(LEN(Pengawas!BA955)&lt;5,"Cek lagi","OK"))</f>
        <v>-</v>
      </c>
      <c r="BB955" s="25" t="str">
        <f>IF(Pengawas!BB955="","-",IF(LEN(Pengawas!BB955)&lt;4,"Cek lagi","OK"))</f>
        <v>-</v>
      </c>
      <c r="BC955" s="25" t="str">
        <f>IF(Pengawas!BC955="","-",IF(LEN(Pengawas!BC955)&lt;4,"Cek lagi","OK"))</f>
        <v>-</v>
      </c>
      <c r="BD955" s="25" t="str">
        <f>IF(Pengawas!BD955="","-",IF(LEN(Pengawas!BD955)&lt;4,"Cek lagi","OK"))</f>
        <v>-</v>
      </c>
      <c r="BE955" s="25" t="str">
        <f>IF(Pengawas!BE955="","-",IF(LEN(Pengawas!BE955)&lt;4,"Cek lagi","OK"))</f>
        <v>-</v>
      </c>
      <c r="BF955" s="25" t="str">
        <f>IF(Pengawas!BF955="","-",IF(LEN(Pengawas!BF955)&lt;&gt;5,"Tidak valid","OK"))</f>
        <v>-</v>
      </c>
      <c r="BG955" s="25" t="str">
        <f>IF(Pengawas!BG955="","-",IF(LEN(Pengawas!BG955)&lt;9,"Cek lagi",IF(LEN(Pengawas!BG955)&gt;14,"Cek lagi","OK")))</f>
        <v>-</v>
      </c>
    </row>
    <row r="956" spans="1:59" ht="15" customHeight="1" x14ac:dyDescent="0.2">
      <c r="A956" s="25" t="str">
        <f>IF(Pengawas!A956="","-",IF(LEN(Pengawas!A956)&lt;4,"Cek lagi","OK"))</f>
        <v>-</v>
      </c>
      <c r="B956" s="25" t="str">
        <f>IF(Pengawas!B956="","-",IF(LEN(Pengawas!B956)&lt;4,"Cek lagi","OK"))</f>
        <v>-</v>
      </c>
      <c r="C956" s="25" t="str">
        <f>IF(Pengawas!C956="","-",IF(LEN(Pengawas!C956)&lt;&gt;18,"Tidak valid","OK"))</f>
        <v>-</v>
      </c>
      <c r="D956" s="25" t="str">
        <f>IF(Pengawas!D956="","-",IF(LEN(Pengawas!D956)&lt;&gt;16,"Tidak valid","OK"))</f>
        <v>-</v>
      </c>
      <c r="E956" s="25" t="str">
        <f>IF(Pengawas!E956="","-",IF(LEN(Pengawas!E956)&lt;4,"Cek lagi","OK"))</f>
        <v>-</v>
      </c>
      <c r="F956" s="25" t="str">
        <f>IF(Pengawas!F956="","-",IF(LEN(Pengawas!F956)&lt;&gt;16,"Tidak valid","OK"))</f>
        <v>-</v>
      </c>
      <c r="G956" s="25" t="str">
        <f>IF(Pengawas!G956="","-",IF(LEN(Pengawas!G956)&lt;4,"Cek lagi","OK"))</f>
        <v>-</v>
      </c>
      <c r="H956" s="26" t="str">
        <f>IF(Pengawas!H956="","-",IF(VALUE(LEFT(Pengawas!H956,2))&gt;31,"Tanggal tidak valid",IF(VALUE(LEFT(RIGHT(Pengawas!H956,7),2))&gt;12,"Bulan tidak valid",IF(VALUE(RIGHT(Pengawas!H956,4))&gt;1990,"Umur terlalu muda",IF(VALUE(RIGHT(Pengawas!H956,4))&lt;1955,"Umur terlalu tua","OK")))))</f>
        <v>-</v>
      </c>
      <c r="I956" s="25" t="str">
        <f>IF(Pengawas!I956="","-",IF(Pengawas!I956="L","OK",IF(Pengawas!I956="P","OK","Tidak valid")))</f>
        <v>-</v>
      </c>
      <c r="J956" s="25" t="str">
        <f>IF(Pengawas!J956="","-",IF(LEN(Pengawas!J956)&lt;4,"Cek lagi","OK"))</f>
        <v>-</v>
      </c>
      <c r="K956" s="25" t="str">
        <f>IF(Pengawas!K956="","-",IF(Pengawas!K956&gt;5,"Tidak valid",IF(Pengawas!K956&lt;1,"Tidak valid","OK")))</f>
        <v>-</v>
      </c>
      <c r="L956" s="25" t="str">
        <f>IF(Pengawas!L956="","-",IF(VALUE(LEFT(Pengawas!L956,1))&gt;1,"Tidak valid","OK"))</f>
        <v>-</v>
      </c>
      <c r="M956" s="25" t="str">
        <f>IF(Pengawas!M956="","-",IF(VALUE(LEFT(Pengawas!M956,1))&gt;1,"Tidak valid","OK"))</f>
        <v>-</v>
      </c>
      <c r="N956" s="25" t="str">
        <f>IF(Pengawas!N956="","-",IF(VALUE(LEFT(Pengawas!N956,2))&gt;31,"Tanggal tidak valid",IF(VALUE(LEFT(RIGHT(Pengawas!N956,7),2))&gt;12,"Bulan tidak valid",IF(VALUE(RIGHT(Pengawas!N956,4))&gt;2015,"Tahun cek lagi",IF(VALUE(RIGHT(Pengawas!N956,4))&lt;1930,"Tahun cek lagi","OK")))))</f>
        <v>-</v>
      </c>
      <c r="O956" s="26" t="str">
        <f>IF(Pengawas!O956="","-",IF(VALUE(LEFT(Pengawas!O956,2))&gt;31,"Tanggal tidak valid",IF(VALUE(LEFT(RIGHT(Pengawas!O956,7),2))&gt;12,"Bulan tidak valid",IF(VALUE(RIGHT(Pengawas!O956,4))&gt;2015,"Tahun cek lagi",IF(VALUE(RIGHT(Pengawas!O956,4))&lt;1930,"Tahun cek lagi","OK")))))</f>
        <v>-</v>
      </c>
      <c r="P956" s="26" t="str">
        <f>IF(Pengawas!P956="","-",IF(VALUE(LEFT(Pengawas!P956,2))&gt;31,"Tanggal tidak valid",IF(VALUE(LEFT(RIGHT(Pengawas!P956,7),2))&gt;12,"Bulan tidak valid",IF(VALUE(RIGHT(Pengawas!P956,4))&gt;2015,"Tahun cek lagi",IF(VALUE(RIGHT(Pengawas!P956,4))&lt;1930,"Tahun cek lagi","OK")))))</f>
        <v>-</v>
      </c>
      <c r="Q956" s="25" t="str">
        <f>IF(Pengawas!Q956="","-",IF(Pengawas!Q956&gt;3,"Tidak valid",IF(Pengawas!Q956&lt;1,"Tidak valid","OK")))</f>
        <v>-</v>
      </c>
      <c r="R956" s="25" t="str">
        <f>IF(Pengawas!R956="","-",IF(Pengawas!R956&gt;20000000,"Cek lagi",IF(Pengawas!R956&lt;50000,"Cek lagi","OK")))</f>
        <v>-</v>
      </c>
      <c r="S956" s="25" t="str">
        <f>IF(Pengawas!S956="","-",IF(Pengawas!S956&gt;3,"Tidak valid",IF(Pengawas!S956&lt;1,"Tidak valid","OK")))</f>
        <v>-</v>
      </c>
      <c r="T956" s="25" t="str">
        <f>IF(Pengawas!T956="","-",IF(Pengawas!T956&gt;6,"Tidak valid",IF(Pengawas!T956&lt;1,"Tidak valid","OK")))</f>
        <v>-</v>
      </c>
      <c r="U956" s="25" t="str">
        <f>IF(Pengawas!U956="","-",IF(Pengawas!U956&gt;4,"Tidak valid",IF(Pengawas!U956&lt;1,"Tidak valid","OK")))</f>
        <v>-</v>
      </c>
      <c r="V956" s="25" t="str">
        <f>IF(Pengawas!V956="","-",IF(Pengawas!V956&gt;2,"Tidak valid",IF(Pengawas!V956&lt;1,"Tidak valid","OK")))</f>
        <v>-</v>
      </c>
      <c r="W956" s="25" t="str">
        <f>IF(Pengawas!V956="","-",IF(Pengawas!V956=1,IF(Pengawas!W956="","Harap diisi","OK"),IF(Pengawas!V956=2,IF(Pengawas!W956="","Harap diisi","OK"),IF(Pengawas!V957&lt;1,"-",IF(Pengawas!V957&gt;2,"-","OK")))))</f>
        <v>-</v>
      </c>
      <c r="X956" s="25" t="str">
        <f>IF(Pengawas!V956="","-",IF(Pengawas!V956=1,IF(Pengawas!X956="","Harap diisi","OK"),IF(Pengawas!V956=2,IF(Pengawas!X956="","Harap diisi","OK"),IF(Pengawas!V957&lt;1,"-",IF(Pengawas!V957&gt;2,"-","OK")))))</f>
        <v>-</v>
      </c>
      <c r="Y956" s="25" t="str">
        <f>IF(Pengawas!V956="","-",IF(Pengawas!V956=1,IF(Pengawas!Y956="","Harap diisi","OK"),IF(Pengawas!V956=2,IF(Pengawas!Y956="","Harap diisi","OK"),IF(Pengawas!V957&lt;1,"-",IF(Pengawas!V957&gt;2,"-","OK")))))</f>
        <v>-</v>
      </c>
      <c r="Z956" s="25" t="str">
        <f>IF(Pengawas!V956="","-",IF(Pengawas!V956=1,IF(Pengawas!Z956="","Harap diisi","OK"),IF(Pengawas!V956=2,IF(Pengawas!Z956="","Harap diisi","OK"),IF(Pengawas!V957&lt;1,"-",IF(Pengawas!V957&gt;2,"-","OK")))))</f>
        <v>-</v>
      </c>
      <c r="AA956" s="25" t="str">
        <f>IF(Pengawas!V956="","-",IF(Pengawas!V956=1,IF(Pengawas!AA956="","Harap diisi","OK"),IF(Pengawas!V956=2,IF(Pengawas!AA956="","Harap diisi","OK"),IF(Pengawas!V957&lt;1,"-",IF(Pengawas!V957&gt;2,"-","OK")))))</f>
        <v>-</v>
      </c>
      <c r="AB956" s="25" t="str">
        <f>IF(Pengawas!V956="","-",IF(Pengawas!V956=1,IF(Pengawas!AB956="","Harap diisi","OK"),IF(Pengawas!V956=2,IF(Pengawas!AB956="","Harap diisi","OK"),IF(Pengawas!V957&lt;1,"-",IF(Pengawas!V957&gt;2,"-","OK")))))</f>
        <v>-</v>
      </c>
      <c r="AC956" s="25" t="str">
        <f>IF(Pengawas!V956="","-",IF(Pengawas!V956=1,IF(Pengawas!AC956="","Harap diisi","OK"),IF(Pengawas!V956=2,IF(Pengawas!AC956="","Harap diisi","OK"),IF(Pengawas!V957&lt;1,"-",IF(Pengawas!V957&gt;2,"-","OK")))))</f>
        <v>-</v>
      </c>
      <c r="AD956" s="25" t="str">
        <f>IF(Pengawas!V956="","-",IF(Pengawas!V956=1,IF(Pengawas!AD956="","OK","Harap dikosongkan"),IF(Pengawas!V956=2,IF(Pengawas!AD956="","Harap diisi","OK"),IF(Pengawas!V957&lt;1,"-",IF(Pengawas!V957&gt;2,"-","OK")))))</f>
        <v>-</v>
      </c>
      <c r="AE956" s="25" t="str">
        <f>IF(Pengawas!V956="","-",IF(Pengawas!V956=1,IF(Pengawas!AE956="","OK","Harap dikosongkan"),IF(Pengawas!V956=2,IF(Pengawas!AE956="","Harap diisi","OK"),IF(Pengawas!V957&lt;1,"-",IF(Pengawas!V957&gt;2,"-","OK")))))</f>
        <v>-</v>
      </c>
      <c r="AF956" s="25" t="str">
        <f>IF(Pengawas!V956="","-",IF(Pengawas!V956=1,IF(Pengawas!AF956="","OK","Harap dikosongkan"),IF(Pengawas!V956=2,IF(Pengawas!AF956="","Harap diisi","OK"),IF(Pengawas!V957&lt;1,"-",IF(Pengawas!V957&gt;2,"-","OK")))))</f>
        <v>-</v>
      </c>
      <c r="AG956" s="25" t="str">
        <f>IF(Pengawas!V956="","-",IF(Pengawas!V956=1,IF(Pengawas!AG956="","OK","Harap dikosongkan"),IF(Pengawas!V956=2,IF(Pengawas!AG956="","Harap diisi","OK"),IF(Pengawas!V957&lt;1,"-",IF(Pengawas!V957&gt;2,"-","OK")))))</f>
        <v>-</v>
      </c>
      <c r="AH956" s="25" t="str">
        <f>IF(Pengawas!V956="","-",IF(Pengawas!V956=1,IF(Pengawas!AH956="","OK","Harap dikosongkan"),IF(Pengawas!V956=2,IF(Pengawas!AH956="","Harap diisi","OK"),IF(Pengawas!V957&lt;1,"-",IF(Pengawas!V957&gt;2,"-","OK")))))</f>
        <v>-</v>
      </c>
      <c r="AI956" s="25" t="str">
        <f>IF(Pengawas!V956="","-",IF(Pengawas!V956=1,IF(Pengawas!AI956="","OK","Harap dikosongkan"),IF(Pengawas!V956=2,IF(Pengawas!AI956="","Harap diisi","OK"),IF(Pengawas!V957&lt;1,"-",IF(Pengawas!V957&gt;2,"-","OK")))))</f>
        <v>-</v>
      </c>
      <c r="AJ956" s="25" t="str">
        <f>IF(Pengawas!V956="","-",IF(Pengawas!V956=1,IF(Pengawas!AJ956="","OK","Harap dikosongkan"),IF(Pengawas!V956=2,IF(Pengawas!AJ956="","Harap diisi","OK"),IF(Pengawas!V957&lt;1,"-",IF(Pengawas!V957&gt;2,"-","OK")))))</f>
        <v>-</v>
      </c>
      <c r="AK956" s="25" t="str">
        <f>IF(Pengawas!V956="","-",IF(Pengawas!V956=1,IF(Pengawas!AK956="","OK","Harap dikosongkan"),IF(Pengawas!V956=2,IF(Pengawas!AK956="","Harap diisi","OK"),IF(Pengawas!V957&lt;1,"-",IF(Pengawas!V957&gt;2,"-","OK")))))</f>
        <v>-</v>
      </c>
      <c r="AL956" s="25" t="str">
        <f>IF(Pengawas!AL956="","-",IF(Pengawas!AL956&gt;3,"Tidak valid",IF(Pengawas!AL956&lt;1,"Tidak valid","OK")))</f>
        <v>-</v>
      </c>
      <c r="AM956" s="25" t="str">
        <f>IF(Pengawas!AL956="",IF(Pengawas!AM956="","-","Harap dikosongkan"),IF(Pengawas!AL956&lt;&gt;1,IF(Pengawas!AM956="","OK","Harap dikosongkan"),IF(Pengawas!AM956="","Harap diisi",IF(Pengawas!AM956&gt;2015,"Cek lagi",IF(Pengawas!AM956&lt;2005,"Cek lagi","OK")))))</f>
        <v>-</v>
      </c>
      <c r="AN956" s="25" t="str">
        <f>IF(Pengawas!AL956="",IF(Pengawas!AN956="","-","Harap dikosongkan"),IF(Pengawas!AL956&lt;&gt;1,IF(Pengawas!AN956="","OK","Harap dikosongkan"),IF(Pengawas!AN956="","Harap diisi",IF(VALUE(Pengawas!AN956)&gt;33,"Tidak valid",IF(VALUE(Pengawas!AN956)&lt;1,"Tidak valid","OK")))))</f>
        <v>-</v>
      </c>
      <c r="AO956" s="25" t="str">
        <f>IF(Pengawas!AL956="",IF(Pengawas!AO956="","-","Harap dikosongkan"),IF(Pengawas!AL956&lt;&gt;1,IF(Pengawas!AO956="","OK","Harap dikosongkan"),IF(Pengawas!AO956="","Harap diisi",IF(Pengawas!AO956&gt;1,"Tidak valid","OK"))))</f>
        <v>-</v>
      </c>
      <c r="AP956" s="25" t="str">
        <f>IF(Pengawas!AL956&gt;1,"OK",IF(Pengawas!AO956="",IF(Pengawas!AP956="","-","Kolom AO cek lagi"),IF(Pengawas!AO956=0,IF(Pengawas!AP956="","OK","Harap dikosongkan"),IF(Pengawas!AP956="","Harap diisi",IF(LEN(Pengawas!AP956)&lt;12,"Tidak valid",IF(LEN(Pengawas!AP956)&gt;14,"Tidak valid","OK"))))))</f>
        <v>-</v>
      </c>
      <c r="AQ956" s="26" t="str">
        <f>IF(Pengawas!AL956&gt;1,"OK",IF(Pengawas!AO956="",IF(Pengawas!AQ956="","-","Kolom AO cek lagi"),IF(Pengawas!AO956=0,IF(Pengawas!AQ956="","OK","Harap dikosongkan"),IF(Pengawas!AQ956="","Harap diisi",IF(LEN(Pengawas!AQ956)&lt;5,"Cek lagi","OK")))))</f>
        <v>-</v>
      </c>
      <c r="AR956" s="26" t="str">
        <f>IF(Pengawas!AL956&gt;1,"OK",IF(Pengawas!AO956="",IF(Pengawas!AR956="","-","Kolom AT cek lagi"),IF(Pengawas!AO956=0,IF(Pengawas!AR956="","OK","Harap dikosongkan"),IF(Pengawas!AR956="","Harap diisi",IF(VALUE(LEFT(Pengawas!AR956,2))&gt;31,"Tanggal tidak valid",IF(VALUE(LEFT(RIGHT(Pengawas!AR956,7),2))&gt;12,"Bulan tidak valid",IF(VALUE(RIGHT(Pengawas!AR956,4))&gt;2016,"Tahun cek lagi",IF(VALUE(RIGHT(Pengawas!AR956,4))&lt;2005,"Tahun cek lagi","OK"))))))))</f>
        <v>-</v>
      </c>
      <c r="AS956" s="25" t="str">
        <f>IF(Pengawas!AP956="",IF(Pengawas!AS956="","-","Harap dikosongkan"),IF(Pengawas!AP956&lt;&gt;"",IF(Pengawas!AS956="","Harap diisi",IF(Pengawas!AS956&gt;1,"Tidak valid","OK"))))</f>
        <v>-</v>
      </c>
      <c r="AT956" s="25" t="str">
        <f>IF(Pengawas!AS956="",IF(Pengawas!AT956="","-","Harap dikosongkan"),IF(Pengawas!AS956&lt;&gt;1,IF(Pengawas!AT956="","OK","Harap dikosongkan"),IF(Pengawas!AS956="",IF(Pengawas!AT956="","-","Harap dikosongkan"),IF(Pengawas!AS956=0,IF(Pengawas!AT956="","OK","Harap dikosongkan"),IF(Pengawas!AT956="","Harap diisi",IF(Pengawas!AT956&gt;2016,"Cek lagi",IF(Pengawas!AT956&lt;2005,"Cek lagi",IF(Pengawas!AM956&gt;Pengawas!AT956,"Cek lagi dengan Kolom AL","OK"))))))))</f>
        <v>-</v>
      </c>
      <c r="AU956" s="25" t="str">
        <f>IF(Pengawas!AS956="",IF(Pengawas!AU956="","-","Harap dikosongkan"),IF(Pengawas!AS956&lt;&gt;1,IF(Pengawas!AU956="","OK","Harap dikosongkan"),IF(Pengawas!AS956="",IF(Pengawas!AU956="","-","Harap dikosongkan"),IF(Pengawas!AS956=0,IF(Pengawas!AU956="","OK","Harap dikosongkan"),IF(Pengawas!AU956="","Harap diisi",IF(Pengawas!AU956&gt;20000000,"Cek lagi",IF(Pengawas!AU956&lt;100000,"Cek lagi","OK")))))))</f>
        <v>-</v>
      </c>
      <c r="AV956" s="25" t="str">
        <f>IF(Pengawas!AV956="","-",IF(Pengawas!AV956&gt;3,"Tidak valid","OK"))</f>
        <v>-</v>
      </c>
      <c r="AW956" s="25" t="str">
        <f>IF(Pengawas!AV956="",IF(Pengawas!AW956="","-","Harap dikosongkan"),IF(Pengawas!AV956=0,IF(Pengawas!AW956="","OK","Harap dikosongkan"),IF(Pengawas!AV956&gt;0,IF(Pengawas!AW956="","Harap diisi",IF(Pengawas!AW956&gt;2015,"Tidak valid","OK")))))</f>
        <v>-</v>
      </c>
      <c r="AX956" s="25" t="str">
        <f>IF(Pengawas!AV956="",IF(Pengawas!AX956="","-","Harap dikosongkan"),IF(Pengawas!AV956=0,IF(Pengawas!AX956="","OK","Harap dikosongkan"),IF(Pengawas!AV956&gt;0,IF(Pengawas!AX956="","Harap diisi",IF(Pengawas!AX956="","-",IF(Pengawas!AX956&gt;1,"Tidak valid","OK"))))))</f>
        <v>-</v>
      </c>
      <c r="AY956" s="25" t="str">
        <f>IF(Pengawas!AY956="","-",IF(Pengawas!AY956&gt;2,"Tidak valid","OK"))</f>
        <v>-</v>
      </c>
      <c r="AZ956" s="25" t="str">
        <f>IF(Pengawas!AY956="",IF(Pengawas!AZ956="","-","Harap dikosongkan"),IF(Pengawas!AY956=0,IF(Pengawas!AZ956="","OK","Harap dikosongkan"),IF(Pengawas!AZ956="","Harap diisi",IF(Pengawas!AZ956&gt;2015,"Cek lagi",IF(Pengawas!AZ956&lt;2000,"Cek lagi","OK")))))</f>
        <v>-</v>
      </c>
      <c r="BA956" s="25" t="str">
        <f>IF(Pengawas!BA956="","-",IF(LEN(Pengawas!BA956)&lt;5,"Cek lagi","OK"))</f>
        <v>-</v>
      </c>
      <c r="BB956" s="25" t="str">
        <f>IF(Pengawas!BB956="","-",IF(LEN(Pengawas!BB956)&lt;4,"Cek lagi","OK"))</f>
        <v>-</v>
      </c>
      <c r="BC956" s="25" t="str">
        <f>IF(Pengawas!BC956="","-",IF(LEN(Pengawas!BC956)&lt;4,"Cek lagi","OK"))</f>
        <v>-</v>
      </c>
      <c r="BD956" s="25" t="str">
        <f>IF(Pengawas!BD956="","-",IF(LEN(Pengawas!BD956)&lt;4,"Cek lagi","OK"))</f>
        <v>-</v>
      </c>
      <c r="BE956" s="25" t="str">
        <f>IF(Pengawas!BE956="","-",IF(LEN(Pengawas!BE956)&lt;4,"Cek lagi","OK"))</f>
        <v>-</v>
      </c>
      <c r="BF956" s="25" t="str">
        <f>IF(Pengawas!BF956="","-",IF(LEN(Pengawas!BF956)&lt;&gt;5,"Tidak valid","OK"))</f>
        <v>-</v>
      </c>
      <c r="BG956" s="25" t="str">
        <f>IF(Pengawas!BG956="","-",IF(LEN(Pengawas!BG956)&lt;9,"Cek lagi",IF(LEN(Pengawas!BG956)&gt;14,"Cek lagi","OK")))</f>
        <v>-</v>
      </c>
    </row>
    <row r="957" spans="1:59" ht="15" customHeight="1" x14ac:dyDescent="0.2">
      <c r="A957" s="25" t="str">
        <f>IF(Pengawas!A957="","-",IF(LEN(Pengawas!A957)&lt;4,"Cek lagi","OK"))</f>
        <v>-</v>
      </c>
      <c r="B957" s="25" t="str">
        <f>IF(Pengawas!B957="","-",IF(LEN(Pengawas!B957)&lt;4,"Cek lagi","OK"))</f>
        <v>-</v>
      </c>
      <c r="C957" s="25" t="str">
        <f>IF(Pengawas!C957="","-",IF(LEN(Pengawas!C957)&lt;&gt;18,"Tidak valid","OK"))</f>
        <v>-</v>
      </c>
      <c r="D957" s="25" t="str">
        <f>IF(Pengawas!D957="","-",IF(LEN(Pengawas!D957)&lt;&gt;16,"Tidak valid","OK"))</f>
        <v>-</v>
      </c>
      <c r="E957" s="25" t="str">
        <f>IF(Pengawas!E957="","-",IF(LEN(Pengawas!E957)&lt;4,"Cek lagi","OK"))</f>
        <v>-</v>
      </c>
      <c r="F957" s="25" t="str">
        <f>IF(Pengawas!F957="","-",IF(LEN(Pengawas!F957)&lt;&gt;16,"Tidak valid","OK"))</f>
        <v>-</v>
      </c>
      <c r="G957" s="25" t="str">
        <f>IF(Pengawas!G957="","-",IF(LEN(Pengawas!G957)&lt;4,"Cek lagi","OK"))</f>
        <v>-</v>
      </c>
      <c r="H957" s="26" t="str">
        <f>IF(Pengawas!H957="","-",IF(VALUE(LEFT(Pengawas!H957,2))&gt;31,"Tanggal tidak valid",IF(VALUE(LEFT(RIGHT(Pengawas!H957,7),2))&gt;12,"Bulan tidak valid",IF(VALUE(RIGHT(Pengawas!H957,4))&gt;1990,"Umur terlalu muda",IF(VALUE(RIGHT(Pengawas!H957,4))&lt;1955,"Umur terlalu tua","OK")))))</f>
        <v>-</v>
      </c>
      <c r="I957" s="25" t="str">
        <f>IF(Pengawas!I957="","-",IF(Pengawas!I957="L","OK",IF(Pengawas!I957="P","OK","Tidak valid")))</f>
        <v>-</v>
      </c>
      <c r="J957" s="25" t="str">
        <f>IF(Pengawas!J957="","-",IF(LEN(Pengawas!J957)&lt;4,"Cek lagi","OK"))</f>
        <v>-</v>
      </c>
      <c r="K957" s="25" t="str">
        <f>IF(Pengawas!K957="","-",IF(Pengawas!K957&gt;5,"Tidak valid",IF(Pengawas!K957&lt;1,"Tidak valid","OK")))</f>
        <v>-</v>
      </c>
      <c r="L957" s="25" t="str">
        <f>IF(Pengawas!L957="","-",IF(VALUE(LEFT(Pengawas!L957,1))&gt;1,"Tidak valid","OK"))</f>
        <v>-</v>
      </c>
      <c r="M957" s="25" t="str">
        <f>IF(Pengawas!M957="","-",IF(VALUE(LEFT(Pengawas!M957,1))&gt;1,"Tidak valid","OK"))</f>
        <v>-</v>
      </c>
      <c r="N957" s="25" t="str">
        <f>IF(Pengawas!N957="","-",IF(VALUE(LEFT(Pengawas!N957,2))&gt;31,"Tanggal tidak valid",IF(VALUE(LEFT(RIGHT(Pengawas!N957,7),2))&gt;12,"Bulan tidak valid",IF(VALUE(RIGHT(Pengawas!N957,4))&gt;2015,"Tahun cek lagi",IF(VALUE(RIGHT(Pengawas!N957,4))&lt;1930,"Tahun cek lagi","OK")))))</f>
        <v>-</v>
      </c>
      <c r="O957" s="26" t="str">
        <f>IF(Pengawas!O957="","-",IF(VALUE(LEFT(Pengawas!O957,2))&gt;31,"Tanggal tidak valid",IF(VALUE(LEFT(RIGHT(Pengawas!O957,7),2))&gt;12,"Bulan tidak valid",IF(VALUE(RIGHT(Pengawas!O957,4))&gt;2015,"Tahun cek lagi",IF(VALUE(RIGHT(Pengawas!O957,4))&lt;1930,"Tahun cek lagi","OK")))))</f>
        <v>-</v>
      </c>
      <c r="P957" s="26" t="str">
        <f>IF(Pengawas!P957="","-",IF(VALUE(LEFT(Pengawas!P957,2))&gt;31,"Tanggal tidak valid",IF(VALUE(LEFT(RIGHT(Pengawas!P957,7),2))&gt;12,"Bulan tidak valid",IF(VALUE(RIGHT(Pengawas!P957,4))&gt;2015,"Tahun cek lagi",IF(VALUE(RIGHT(Pengawas!P957,4))&lt;1930,"Tahun cek lagi","OK")))))</f>
        <v>-</v>
      </c>
      <c r="Q957" s="25" t="str">
        <f>IF(Pengawas!Q957="","-",IF(Pengawas!Q957&gt;3,"Tidak valid",IF(Pengawas!Q957&lt;1,"Tidak valid","OK")))</f>
        <v>-</v>
      </c>
      <c r="R957" s="25" t="str">
        <f>IF(Pengawas!R957="","-",IF(Pengawas!R957&gt;20000000,"Cek lagi",IF(Pengawas!R957&lt;50000,"Cek lagi","OK")))</f>
        <v>-</v>
      </c>
      <c r="S957" s="25" t="str">
        <f>IF(Pengawas!S957="","-",IF(Pengawas!S957&gt;3,"Tidak valid",IF(Pengawas!S957&lt;1,"Tidak valid","OK")))</f>
        <v>-</v>
      </c>
      <c r="T957" s="25" t="str">
        <f>IF(Pengawas!T957="","-",IF(Pengawas!T957&gt;6,"Tidak valid",IF(Pengawas!T957&lt;1,"Tidak valid","OK")))</f>
        <v>-</v>
      </c>
      <c r="U957" s="25" t="str">
        <f>IF(Pengawas!U957="","-",IF(Pengawas!U957&gt;4,"Tidak valid",IF(Pengawas!U957&lt;1,"Tidak valid","OK")))</f>
        <v>-</v>
      </c>
      <c r="V957" s="25" t="str">
        <f>IF(Pengawas!V957="","-",IF(Pengawas!V957&gt;2,"Tidak valid",IF(Pengawas!V957&lt;1,"Tidak valid","OK")))</f>
        <v>-</v>
      </c>
      <c r="W957" s="25" t="str">
        <f>IF(Pengawas!V957="","-",IF(Pengawas!V957=1,IF(Pengawas!W957="","Harap diisi","OK"),IF(Pengawas!V957=2,IF(Pengawas!W957="","Harap diisi","OK"),IF(Pengawas!V958&lt;1,"-",IF(Pengawas!V958&gt;2,"-","OK")))))</f>
        <v>-</v>
      </c>
      <c r="X957" s="25" t="str">
        <f>IF(Pengawas!V957="","-",IF(Pengawas!V957=1,IF(Pengawas!X957="","Harap diisi","OK"),IF(Pengawas!V957=2,IF(Pengawas!X957="","Harap diisi","OK"),IF(Pengawas!V958&lt;1,"-",IF(Pengawas!V958&gt;2,"-","OK")))))</f>
        <v>-</v>
      </c>
      <c r="Y957" s="25" t="str">
        <f>IF(Pengawas!V957="","-",IF(Pengawas!V957=1,IF(Pengawas!Y957="","Harap diisi","OK"),IF(Pengawas!V957=2,IF(Pengawas!Y957="","Harap diisi","OK"),IF(Pengawas!V958&lt;1,"-",IF(Pengawas!V958&gt;2,"-","OK")))))</f>
        <v>-</v>
      </c>
      <c r="Z957" s="25" t="str">
        <f>IF(Pengawas!V957="","-",IF(Pengawas!V957=1,IF(Pengawas!Z957="","Harap diisi","OK"),IF(Pengawas!V957=2,IF(Pengawas!Z957="","Harap diisi","OK"),IF(Pengawas!V958&lt;1,"-",IF(Pengawas!V958&gt;2,"-","OK")))))</f>
        <v>-</v>
      </c>
      <c r="AA957" s="25" t="str">
        <f>IF(Pengawas!V957="","-",IF(Pengawas!V957=1,IF(Pengawas!AA957="","Harap diisi","OK"),IF(Pengawas!V957=2,IF(Pengawas!AA957="","Harap diisi","OK"),IF(Pengawas!V958&lt;1,"-",IF(Pengawas!V958&gt;2,"-","OK")))))</f>
        <v>-</v>
      </c>
      <c r="AB957" s="25" t="str">
        <f>IF(Pengawas!V957="","-",IF(Pengawas!V957=1,IF(Pengawas!AB957="","Harap diisi","OK"),IF(Pengawas!V957=2,IF(Pengawas!AB957="","Harap diisi","OK"),IF(Pengawas!V958&lt;1,"-",IF(Pengawas!V958&gt;2,"-","OK")))))</f>
        <v>-</v>
      </c>
      <c r="AC957" s="25" t="str">
        <f>IF(Pengawas!V957="","-",IF(Pengawas!V957=1,IF(Pengawas!AC957="","Harap diisi","OK"),IF(Pengawas!V957=2,IF(Pengawas!AC957="","Harap diisi","OK"),IF(Pengawas!V958&lt;1,"-",IF(Pengawas!V958&gt;2,"-","OK")))))</f>
        <v>-</v>
      </c>
      <c r="AD957" s="25" t="str">
        <f>IF(Pengawas!V957="","-",IF(Pengawas!V957=1,IF(Pengawas!AD957="","OK","Harap dikosongkan"),IF(Pengawas!V957=2,IF(Pengawas!AD957="","Harap diisi","OK"),IF(Pengawas!V958&lt;1,"-",IF(Pengawas!V958&gt;2,"-","OK")))))</f>
        <v>-</v>
      </c>
      <c r="AE957" s="25" t="str">
        <f>IF(Pengawas!V957="","-",IF(Pengawas!V957=1,IF(Pengawas!AE957="","OK","Harap dikosongkan"),IF(Pengawas!V957=2,IF(Pengawas!AE957="","Harap diisi","OK"),IF(Pengawas!V958&lt;1,"-",IF(Pengawas!V958&gt;2,"-","OK")))))</f>
        <v>-</v>
      </c>
      <c r="AF957" s="25" t="str">
        <f>IF(Pengawas!V957="","-",IF(Pengawas!V957=1,IF(Pengawas!AF957="","OK","Harap dikosongkan"),IF(Pengawas!V957=2,IF(Pengawas!AF957="","Harap diisi","OK"),IF(Pengawas!V958&lt;1,"-",IF(Pengawas!V958&gt;2,"-","OK")))))</f>
        <v>-</v>
      </c>
      <c r="AG957" s="25" t="str">
        <f>IF(Pengawas!V957="","-",IF(Pengawas!V957=1,IF(Pengawas!AG957="","OK","Harap dikosongkan"),IF(Pengawas!V957=2,IF(Pengawas!AG957="","Harap diisi","OK"),IF(Pengawas!V958&lt;1,"-",IF(Pengawas!V958&gt;2,"-","OK")))))</f>
        <v>-</v>
      </c>
      <c r="AH957" s="25" t="str">
        <f>IF(Pengawas!V957="","-",IF(Pengawas!V957=1,IF(Pengawas!AH957="","OK","Harap dikosongkan"),IF(Pengawas!V957=2,IF(Pengawas!AH957="","Harap diisi","OK"),IF(Pengawas!V958&lt;1,"-",IF(Pengawas!V958&gt;2,"-","OK")))))</f>
        <v>-</v>
      </c>
      <c r="AI957" s="25" t="str">
        <f>IF(Pengawas!V957="","-",IF(Pengawas!V957=1,IF(Pengawas!AI957="","OK","Harap dikosongkan"),IF(Pengawas!V957=2,IF(Pengawas!AI957="","Harap diisi","OK"),IF(Pengawas!V958&lt;1,"-",IF(Pengawas!V958&gt;2,"-","OK")))))</f>
        <v>-</v>
      </c>
      <c r="AJ957" s="25" t="str">
        <f>IF(Pengawas!V957="","-",IF(Pengawas!V957=1,IF(Pengawas!AJ957="","OK","Harap dikosongkan"),IF(Pengawas!V957=2,IF(Pengawas!AJ957="","Harap diisi","OK"),IF(Pengawas!V958&lt;1,"-",IF(Pengawas!V958&gt;2,"-","OK")))))</f>
        <v>-</v>
      </c>
      <c r="AK957" s="25" t="str">
        <f>IF(Pengawas!V957="","-",IF(Pengawas!V957=1,IF(Pengawas!AK957="","OK","Harap dikosongkan"),IF(Pengawas!V957=2,IF(Pengawas!AK957="","Harap diisi","OK"),IF(Pengawas!V958&lt;1,"-",IF(Pengawas!V958&gt;2,"-","OK")))))</f>
        <v>-</v>
      </c>
      <c r="AL957" s="25" t="str">
        <f>IF(Pengawas!AL957="","-",IF(Pengawas!AL957&gt;3,"Tidak valid",IF(Pengawas!AL957&lt;1,"Tidak valid","OK")))</f>
        <v>-</v>
      </c>
      <c r="AM957" s="25" t="str">
        <f>IF(Pengawas!AL957="",IF(Pengawas!AM957="","-","Harap dikosongkan"),IF(Pengawas!AL957&lt;&gt;1,IF(Pengawas!AM957="","OK","Harap dikosongkan"),IF(Pengawas!AM957="","Harap diisi",IF(Pengawas!AM957&gt;2015,"Cek lagi",IF(Pengawas!AM957&lt;2005,"Cek lagi","OK")))))</f>
        <v>-</v>
      </c>
      <c r="AN957" s="25" t="str">
        <f>IF(Pengawas!AL957="",IF(Pengawas!AN957="","-","Harap dikosongkan"),IF(Pengawas!AL957&lt;&gt;1,IF(Pengawas!AN957="","OK","Harap dikosongkan"),IF(Pengawas!AN957="","Harap diisi",IF(VALUE(Pengawas!AN957)&gt;33,"Tidak valid",IF(VALUE(Pengawas!AN957)&lt;1,"Tidak valid","OK")))))</f>
        <v>-</v>
      </c>
      <c r="AO957" s="25" t="str">
        <f>IF(Pengawas!AL957="",IF(Pengawas!AO957="","-","Harap dikosongkan"),IF(Pengawas!AL957&lt;&gt;1,IF(Pengawas!AO957="","OK","Harap dikosongkan"),IF(Pengawas!AO957="","Harap diisi",IF(Pengawas!AO957&gt;1,"Tidak valid","OK"))))</f>
        <v>-</v>
      </c>
      <c r="AP957" s="25" t="str">
        <f>IF(Pengawas!AL957&gt;1,"OK",IF(Pengawas!AO957="",IF(Pengawas!AP957="","-","Kolom AO cek lagi"),IF(Pengawas!AO957=0,IF(Pengawas!AP957="","OK","Harap dikosongkan"),IF(Pengawas!AP957="","Harap diisi",IF(LEN(Pengawas!AP957)&lt;12,"Tidak valid",IF(LEN(Pengawas!AP957)&gt;14,"Tidak valid","OK"))))))</f>
        <v>-</v>
      </c>
      <c r="AQ957" s="26" t="str">
        <f>IF(Pengawas!AL957&gt;1,"OK",IF(Pengawas!AO957="",IF(Pengawas!AQ957="","-","Kolom AO cek lagi"),IF(Pengawas!AO957=0,IF(Pengawas!AQ957="","OK","Harap dikosongkan"),IF(Pengawas!AQ957="","Harap diisi",IF(LEN(Pengawas!AQ957)&lt;5,"Cek lagi","OK")))))</f>
        <v>-</v>
      </c>
      <c r="AR957" s="26" t="str">
        <f>IF(Pengawas!AL957&gt;1,"OK",IF(Pengawas!AO957="",IF(Pengawas!AR957="","-","Kolom AT cek lagi"),IF(Pengawas!AO957=0,IF(Pengawas!AR957="","OK","Harap dikosongkan"),IF(Pengawas!AR957="","Harap diisi",IF(VALUE(LEFT(Pengawas!AR957,2))&gt;31,"Tanggal tidak valid",IF(VALUE(LEFT(RIGHT(Pengawas!AR957,7),2))&gt;12,"Bulan tidak valid",IF(VALUE(RIGHT(Pengawas!AR957,4))&gt;2016,"Tahun cek lagi",IF(VALUE(RIGHT(Pengawas!AR957,4))&lt;2005,"Tahun cek lagi","OK"))))))))</f>
        <v>-</v>
      </c>
      <c r="AS957" s="25" t="str">
        <f>IF(Pengawas!AP957="",IF(Pengawas!AS957="","-","Harap dikosongkan"),IF(Pengawas!AP957&lt;&gt;"",IF(Pengawas!AS957="","Harap diisi",IF(Pengawas!AS957&gt;1,"Tidak valid","OK"))))</f>
        <v>-</v>
      </c>
      <c r="AT957" s="25" t="str">
        <f>IF(Pengawas!AS957="",IF(Pengawas!AT957="","-","Harap dikosongkan"),IF(Pengawas!AS957&lt;&gt;1,IF(Pengawas!AT957="","OK","Harap dikosongkan"),IF(Pengawas!AS957="",IF(Pengawas!AT957="","-","Harap dikosongkan"),IF(Pengawas!AS957=0,IF(Pengawas!AT957="","OK","Harap dikosongkan"),IF(Pengawas!AT957="","Harap diisi",IF(Pengawas!AT957&gt;2016,"Cek lagi",IF(Pengawas!AT957&lt;2005,"Cek lagi",IF(Pengawas!AM957&gt;Pengawas!AT957,"Cek lagi dengan Kolom AL","OK"))))))))</f>
        <v>-</v>
      </c>
      <c r="AU957" s="25" t="str">
        <f>IF(Pengawas!AS957="",IF(Pengawas!AU957="","-","Harap dikosongkan"),IF(Pengawas!AS957&lt;&gt;1,IF(Pengawas!AU957="","OK","Harap dikosongkan"),IF(Pengawas!AS957="",IF(Pengawas!AU957="","-","Harap dikosongkan"),IF(Pengawas!AS957=0,IF(Pengawas!AU957="","OK","Harap dikosongkan"),IF(Pengawas!AU957="","Harap diisi",IF(Pengawas!AU957&gt;20000000,"Cek lagi",IF(Pengawas!AU957&lt;100000,"Cek lagi","OK")))))))</f>
        <v>-</v>
      </c>
      <c r="AV957" s="25" t="str">
        <f>IF(Pengawas!AV957="","-",IF(Pengawas!AV957&gt;3,"Tidak valid","OK"))</f>
        <v>-</v>
      </c>
      <c r="AW957" s="25" t="str">
        <f>IF(Pengawas!AV957="",IF(Pengawas!AW957="","-","Harap dikosongkan"),IF(Pengawas!AV957=0,IF(Pengawas!AW957="","OK","Harap dikosongkan"),IF(Pengawas!AV957&gt;0,IF(Pengawas!AW957="","Harap diisi",IF(Pengawas!AW957&gt;2015,"Tidak valid","OK")))))</f>
        <v>-</v>
      </c>
      <c r="AX957" s="25" t="str">
        <f>IF(Pengawas!AV957="",IF(Pengawas!AX957="","-","Harap dikosongkan"),IF(Pengawas!AV957=0,IF(Pengawas!AX957="","OK","Harap dikosongkan"),IF(Pengawas!AV957&gt;0,IF(Pengawas!AX957="","Harap diisi",IF(Pengawas!AX957="","-",IF(Pengawas!AX957&gt;1,"Tidak valid","OK"))))))</f>
        <v>-</v>
      </c>
      <c r="AY957" s="25" t="str">
        <f>IF(Pengawas!AY957="","-",IF(Pengawas!AY957&gt;2,"Tidak valid","OK"))</f>
        <v>-</v>
      </c>
      <c r="AZ957" s="25" t="str">
        <f>IF(Pengawas!AY957="",IF(Pengawas!AZ957="","-","Harap dikosongkan"),IF(Pengawas!AY957=0,IF(Pengawas!AZ957="","OK","Harap dikosongkan"),IF(Pengawas!AZ957="","Harap diisi",IF(Pengawas!AZ957&gt;2015,"Cek lagi",IF(Pengawas!AZ957&lt;2000,"Cek lagi","OK")))))</f>
        <v>-</v>
      </c>
      <c r="BA957" s="25" t="str">
        <f>IF(Pengawas!BA957="","-",IF(LEN(Pengawas!BA957)&lt;5,"Cek lagi","OK"))</f>
        <v>-</v>
      </c>
      <c r="BB957" s="25" t="str">
        <f>IF(Pengawas!BB957="","-",IF(LEN(Pengawas!BB957)&lt;4,"Cek lagi","OK"))</f>
        <v>-</v>
      </c>
      <c r="BC957" s="25" t="str">
        <f>IF(Pengawas!BC957="","-",IF(LEN(Pengawas!BC957)&lt;4,"Cek lagi","OK"))</f>
        <v>-</v>
      </c>
      <c r="BD957" s="25" t="str">
        <f>IF(Pengawas!BD957="","-",IF(LEN(Pengawas!BD957)&lt;4,"Cek lagi","OK"))</f>
        <v>-</v>
      </c>
      <c r="BE957" s="25" t="str">
        <f>IF(Pengawas!BE957="","-",IF(LEN(Pengawas!BE957)&lt;4,"Cek lagi","OK"))</f>
        <v>-</v>
      </c>
      <c r="BF957" s="25" t="str">
        <f>IF(Pengawas!BF957="","-",IF(LEN(Pengawas!BF957)&lt;&gt;5,"Tidak valid","OK"))</f>
        <v>-</v>
      </c>
      <c r="BG957" s="25" t="str">
        <f>IF(Pengawas!BG957="","-",IF(LEN(Pengawas!BG957)&lt;9,"Cek lagi",IF(LEN(Pengawas!BG957)&gt;14,"Cek lagi","OK")))</f>
        <v>-</v>
      </c>
    </row>
    <row r="958" spans="1:59" ht="15" customHeight="1" x14ac:dyDescent="0.2">
      <c r="A958" s="25" t="str">
        <f>IF(Pengawas!A958="","-",IF(LEN(Pengawas!A958)&lt;4,"Cek lagi","OK"))</f>
        <v>-</v>
      </c>
      <c r="B958" s="25" t="str">
        <f>IF(Pengawas!B958="","-",IF(LEN(Pengawas!B958)&lt;4,"Cek lagi","OK"))</f>
        <v>-</v>
      </c>
      <c r="C958" s="25" t="str">
        <f>IF(Pengawas!C958="","-",IF(LEN(Pengawas!C958)&lt;&gt;18,"Tidak valid","OK"))</f>
        <v>-</v>
      </c>
      <c r="D958" s="25" t="str">
        <f>IF(Pengawas!D958="","-",IF(LEN(Pengawas!D958)&lt;&gt;16,"Tidak valid","OK"))</f>
        <v>-</v>
      </c>
      <c r="E958" s="25" t="str">
        <f>IF(Pengawas!E958="","-",IF(LEN(Pengawas!E958)&lt;4,"Cek lagi","OK"))</f>
        <v>-</v>
      </c>
      <c r="F958" s="25" t="str">
        <f>IF(Pengawas!F958="","-",IF(LEN(Pengawas!F958)&lt;&gt;16,"Tidak valid","OK"))</f>
        <v>-</v>
      </c>
      <c r="G958" s="25" t="str">
        <f>IF(Pengawas!G958="","-",IF(LEN(Pengawas!G958)&lt;4,"Cek lagi","OK"))</f>
        <v>-</v>
      </c>
      <c r="H958" s="26" t="str">
        <f>IF(Pengawas!H958="","-",IF(VALUE(LEFT(Pengawas!H958,2))&gt;31,"Tanggal tidak valid",IF(VALUE(LEFT(RIGHT(Pengawas!H958,7),2))&gt;12,"Bulan tidak valid",IF(VALUE(RIGHT(Pengawas!H958,4))&gt;1990,"Umur terlalu muda",IF(VALUE(RIGHT(Pengawas!H958,4))&lt;1955,"Umur terlalu tua","OK")))))</f>
        <v>-</v>
      </c>
      <c r="I958" s="25" t="str">
        <f>IF(Pengawas!I958="","-",IF(Pengawas!I958="L","OK",IF(Pengawas!I958="P","OK","Tidak valid")))</f>
        <v>-</v>
      </c>
      <c r="J958" s="25" t="str">
        <f>IF(Pengawas!J958="","-",IF(LEN(Pengawas!J958)&lt;4,"Cek lagi","OK"))</f>
        <v>-</v>
      </c>
      <c r="K958" s="25" t="str">
        <f>IF(Pengawas!K958="","-",IF(Pengawas!K958&gt;5,"Tidak valid",IF(Pengawas!K958&lt;1,"Tidak valid","OK")))</f>
        <v>-</v>
      </c>
      <c r="L958" s="25" t="str">
        <f>IF(Pengawas!L958="","-",IF(VALUE(LEFT(Pengawas!L958,1))&gt;1,"Tidak valid","OK"))</f>
        <v>-</v>
      </c>
      <c r="M958" s="25" t="str">
        <f>IF(Pengawas!M958="","-",IF(VALUE(LEFT(Pengawas!M958,1))&gt;1,"Tidak valid","OK"))</f>
        <v>-</v>
      </c>
      <c r="N958" s="25" t="str">
        <f>IF(Pengawas!N958="","-",IF(VALUE(LEFT(Pengawas!N958,2))&gt;31,"Tanggal tidak valid",IF(VALUE(LEFT(RIGHT(Pengawas!N958,7),2))&gt;12,"Bulan tidak valid",IF(VALUE(RIGHT(Pengawas!N958,4))&gt;2015,"Tahun cek lagi",IF(VALUE(RIGHT(Pengawas!N958,4))&lt;1930,"Tahun cek lagi","OK")))))</f>
        <v>-</v>
      </c>
      <c r="O958" s="26" t="str">
        <f>IF(Pengawas!O958="","-",IF(VALUE(LEFT(Pengawas!O958,2))&gt;31,"Tanggal tidak valid",IF(VALUE(LEFT(RIGHT(Pengawas!O958,7),2))&gt;12,"Bulan tidak valid",IF(VALUE(RIGHT(Pengawas!O958,4))&gt;2015,"Tahun cek lagi",IF(VALUE(RIGHT(Pengawas!O958,4))&lt;1930,"Tahun cek lagi","OK")))))</f>
        <v>-</v>
      </c>
      <c r="P958" s="26" t="str">
        <f>IF(Pengawas!P958="","-",IF(VALUE(LEFT(Pengawas!P958,2))&gt;31,"Tanggal tidak valid",IF(VALUE(LEFT(RIGHT(Pengawas!P958,7),2))&gt;12,"Bulan tidak valid",IF(VALUE(RIGHT(Pengawas!P958,4))&gt;2015,"Tahun cek lagi",IF(VALUE(RIGHT(Pengawas!P958,4))&lt;1930,"Tahun cek lagi","OK")))))</f>
        <v>-</v>
      </c>
      <c r="Q958" s="25" t="str">
        <f>IF(Pengawas!Q958="","-",IF(Pengawas!Q958&gt;3,"Tidak valid",IF(Pengawas!Q958&lt;1,"Tidak valid","OK")))</f>
        <v>-</v>
      </c>
      <c r="R958" s="25" t="str">
        <f>IF(Pengawas!R958="","-",IF(Pengawas!R958&gt;20000000,"Cek lagi",IF(Pengawas!R958&lt;50000,"Cek lagi","OK")))</f>
        <v>-</v>
      </c>
      <c r="S958" s="25" t="str">
        <f>IF(Pengawas!S958="","-",IF(Pengawas!S958&gt;3,"Tidak valid",IF(Pengawas!S958&lt;1,"Tidak valid","OK")))</f>
        <v>-</v>
      </c>
      <c r="T958" s="25" t="str">
        <f>IF(Pengawas!T958="","-",IF(Pengawas!T958&gt;6,"Tidak valid",IF(Pengawas!T958&lt;1,"Tidak valid","OK")))</f>
        <v>-</v>
      </c>
      <c r="U958" s="25" t="str">
        <f>IF(Pengawas!U958="","-",IF(Pengawas!U958&gt;4,"Tidak valid",IF(Pengawas!U958&lt;1,"Tidak valid","OK")))</f>
        <v>-</v>
      </c>
      <c r="V958" s="25" t="str">
        <f>IF(Pengawas!V958="","-",IF(Pengawas!V958&gt;2,"Tidak valid",IF(Pengawas!V958&lt;1,"Tidak valid","OK")))</f>
        <v>-</v>
      </c>
      <c r="W958" s="25" t="str">
        <f>IF(Pengawas!V958="","-",IF(Pengawas!V958=1,IF(Pengawas!W958="","Harap diisi","OK"),IF(Pengawas!V958=2,IF(Pengawas!W958="","Harap diisi","OK"),IF(Pengawas!V959&lt;1,"-",IF(Pengawas!V959&gt;2,"-","OK")))))</f>
        <v>-</v>
      </c>
      <c r="X958" s="25" t="str">
        <f>IF(Pengawas!V958="","-",IF(Pengawas!V958=1,IF(Pengawas!X958="","Harap diisi","OK"),IF(Pengawas!V958=2,IF(Pengawas!X958="","Harap diisi","OK"),IF(Pengawas!V959&lt;1,"-",IF(Pengawas!V959&gt;2,"-","OK")))))</f>
        <v>-</v>
      </c>
      <c r="Y958" s="25" t="str">
        <f>IF(Pengawas!V958="","-",IF(Pengawas!V958=1,IF(Pengawas!Y958="","Harap diisi","OK"),IF(Pengawas!V958=2,IF(Pengawas!Y958="","Harap diisi","OK"),IF(Pengawas!V959&lt;1,"-",IF(Pengawas!V959&gt;2,"-","OK")))))</f>
        <v>-</v>
      </c>
      <c r="Z958" s="25" t="str">
        <f>IF(Pengawas!V958="","-",IF(Pengawas!V958=1,IF(Pengawas!Z958="","Harap diisi","OK"),IF(Pengawas!V958=2,IF(Pengawas!Z958="","Harap diisi","OK"),IF(Pengawas!V959&lt;1,"-",IF(Pengawas!V959&gt;2,"-","OK")))))</f>
        <v>-</v>
      </c>
      <c r="AA958" s="25" t="str">
        <f>IF(Pengawas!V958="","-",IF(Pengawas!V958=1,IF(Pengawas!AA958="","Harap diisi","OK"),IF(Pengawas!V958=2,IF(Pengawas!AA958="","Harap diisi","OK"),IF(Pengawas!V959&lt;1,"-",IF(Pengawas!V959&gt;2,"-","OK")))))</f>
        <v>-</v>
      </c>
      <c r="AB958" s="25" t="str">
        <f>IF(Pengawas!V958="","-",IF(Pengawas!V958=1,IF(Pengawas!AB958="","Harap diisi","OK"),IF(Pengawas!V958=2,IF(Pengawas!AB958="","Harap diisi","OK"),IF(Pengawas!V959&lt;1,"-",IF(Pengawas!V959&gt;2,"-","OK")))))</f>
        <v>-</v>
      </c>
      <c r="AC958" s="25" t="str">
        <f>IF(Pengawas!V958="","-",IF(Pengawas!V958=1,IF(Pengawas!AC958="","Harap diisi","OK"),IF(Pengawas!V958=2,IF(Pengawas!AC958="","Harap diisi","OK"),IF(Pengawas!V959&lt;1,"-",IF(Pengawas!V959&gt;2,"-","OK")))))</f>
        <v>-</v>
      </c>
      <c r="AD958" s="25" t="str">
        <f>IF(Pengawas!V958="","-",IF(Pengawas!V958=1,IF(Pengawas!AD958="","OK","Harap dikosongkan"),IF(Pengawas!V958=2,IF(Pengawas!AD958="","Harap diisi","OK"),IF(Pengawas!V959&lt;1,"-",IF(Pengawas!V959&gt;2,"-","OK")))))</f>
        <v>-</v>
      </c>
      <c r="AE958" s="25" t="str">
        <f>IF(Pengawas!V958="","-",IF(Pengawas!V958=1,IF(Pengawas!AE958="","OK","Harap dikosongkan"),IF(Pengawas!V958=2,IF(Pengawas!AE958="","Harap diisi","OK"),IF(Pengawas!V959&lt;1,"-",IF(Pengawas!V959&gt;2,"-","OK")))))</f>
        <v>-</v>
      </c>
      <c r="AF958" s="25" t="str">
        <f>IF(Pengawas!V958="","-",IF(Pengawas!V958=1,IF(Pengawas!AF958="","OK","Harap dikosongkan"),IF(Pengawas!V958=2,IF(Pengawas!AF958="","Harap diisi","OK"),IF(Pengawas!V959&lt;1,"-",IF(Pengawas!V959&gt;2,"-","OK")))))</f>
        <v>-</v>
      </c>
      <c r="AG958" s="25" t="str">
        <f>IF(Pengawas!V958="","-",IF(Pengawas!V958=1,IF(Pengawas!AG958="","OK","Harap dikosongkan"),IF(Pengawas!V958=2,IF(Pengawas!AG958="","Harap diisi","OK"),IF(Pengawas!V959&lt;1,"-",IF(Pengawas!V959&gt;2,"-","OK")))))</f>
        <v>-</v>
      </c>
      <c r="AH958" s="25" t="str">
        <f>IF(Pengawas!V958="","-",IF(Pengawas!V958=1,IF(Pengawas!AH958="","OK","Harap dikosongkan"),IF(Pengawas!V958=2,IF(Pengawas!AH958="","Harap diisi","OK"),IF(Pengawas!V959&lt;1,"-",IF(Pengawas!V959&gt;2,"-","OK")))))</f>
        <v>-</v>
      </c>
      <c r="AI958" s="25" t="str">
        <f>IF(Pengawas!V958="","-",IF(Pengawas!V958=1,IF(Pengawas!AI958="","OK","Harap dikosongkan"),IF(Pengawas!V958=2,IF(Pengawas!AI958="","Harap diisi","OK"),IF(Pengawas!V959&lt;1,"-",IF(Pengawas!V959&gt;2,"-","OK")))))</f>
        <v>-</v>
      </c>
      <c r="AJ958" s="25" t="str">
        <f>IF(Pengawas!V958="","-",IF(Pengawas!V958=1,IF(Pengawas!AJ958="","OK","Harap dikosongkan"),IF(Pengawas!V958=2,IF(Pengawas!AJ958="","Harap diisi","OK"),IF(Pengawas!V959&lt;1,"-",IF(Pengawas!V959&gt;2,"-","OK")))))</f>
        <v>-</v>
      </c>
      <c r="AK958" s="25" t="str">
        <f>IF(Pengawas!V958="","-",IF(Pengawas!V958=1,IF(Pengawas!AK958="","OK","Harap dikosongkan"),IF(Pengawas!V958=2,IF(Pengawas!AK958="","Harap diisi","OK"),IF(Pengawas!V959&lt;1,"-",IF(Pengawas!V959&gt;2,"-","OK")))))</f>
        <v>-</v>
      </c>
      <c r="AL958" s="25" t="str">
        <f>IF(Pengawas!AL958="","-",IF(Pengawas!AL958&gt;3,"Tidak valid",IF(Pengawas!AL958&lt;1,"Tidak valid","OK")))</f>
        <v>-</v>
      </c>
      <c r="AM958" s="25" t="str">
        <f>IF(Pengawas!AL958="",IF(Pengawas!AM958="","-","Harap dikosongkan"),IF(Pengawas!AL958&lt;&gt;1,IF(Pengawas!AM958="","OK","Harap dikosongkan"),IF(Pengawas!AM958="","Harap diisi",IF(Pengawas!AM958&gt;2015,"Cek lagi",IF(Pengawas!AM958&lt;2005,"Cek lagi","OK")))))</f>
        <v>-</v>
      </c>
      <c r="AN958" s="25" t="str">
        <f>IF(Pengawas!AL958="",IF(Pengawas!AN958="","-","Harap dikosongkan"),IF(Pengawas!AL958&lt;&gt;1,IF(Pengawas!AN958="","OK","Harap dikosongkan"),IF(Pengawas!AN958="","Harap diisi",IF(VALUE(Pengawas!AN958)&gt;33,"Tidak valid",IF(VALUE(Pengawas!AN958)&lt;1,"Tidak valid","OK")))))</f>
        <v>-</v>
      </c>
      <c r="AO958" s="25" t="str">
        <f>IF(Pengawas!AL958="",IF(Pengawas!AO958="","-","Harap dikosongkan"),IF(Pengawas!AL958&lt;&gt;1,IF(Pengawas!AO958="","OK","Harap dikosongkan"),IF(Pengawas!AO958="","Harap diisi",IF(Pengawas!AO958&gt;1,"Tidak valid","OK"))))</f>
        <v>-</v>
      </c>
      <c r="AP958" s="25" t="str">
        <f>IF(Pengawas!AL958&gt;1,"OK",IF(Pengawas!AO958="",IF(Pengawas!AP958="","-","Kolom AO cek lagi"),IF(Pengawas!AO958=0,IF(Pengawas!AP958="","OK","Harap dikosongkan"),IF(Pengawas!AP958="","Harap diisi",IF(LEN(Pengawas!AP958)&lt;12,"Tidak valid",IF(LEN(Pengawas!AP958)&gt;14,"Tidak valid","OK"))))))</f>
        <v>-</v>
      </c>
      <c r="AQ958" s="26" t="str">
        <f>IF(Pengawas!AL958&gt;1,"OK",IF(Pengawas!AO958="",IF(Pengawas!AQ958="","-","Kolom AO cek lagi"),IF(Pengawas!AO958=0,IF(Pengawas!AQ958="","OK","Harap dikosongkan"),IF(Pengawas!AQ958="","Harap diisi",IF(LEN(Pengawas!AQ958)&lt;5,"Cek lagi","OK")))))</f>
        <v>-</v>
      </c>
      <c r="AR958" s="26" t="str">
        <f>IF(Pengawas!AL958&gt;1,"OK",IF(Pengawas!AO958="",IF(Pengawas!AR958="","-","Kolom AT cek lagi"),IF(Pengawas!AO958=0,IF(Pengawas!AR958="","OK","Harap dikosongkan"),IF(Pengawas!AR958="","Harap diisi",IF(VALUE(LEFT(Pengawas!AR958,2))&gt;31,"Tanggal tidak valid",IF(VALUE(LEFT(RIGHT(Pengawas!AR958,7),2))&gt;12,"Bulan tidak valid",IF(VALUE(RIGHT(Pengawas!AR958,4))&gt;2016,"Tahun cek lagi",IF(VALUE(RIGHT(Pengawas!AR958,4))&lt;2005,"Tahun cek lagi","OK"))))))))</f>
        <v>-</v>
      </c>
      <c r="AS958" s="25" t="str">
        <f>IF(Pengawas!AP958="",IF(Pengawas!AS958="","-","Harap dikosongkan"),IF(Pengawas!AP958&lt;&gt;"",IF(Pengawas!AS958="","Harap diisi",IF(Pengawas!AS958&gt;1,"Tidak valid","OK"))))</f>
        <v>-</v>
      </c>
      <c r="AT958" s="25" t="str">
        <f>IF(Pengawas!AS958="",IF(Pengawas!AT958="","-","Harap dikosongkan"),IF(Pengawas!AS958&lt;&gt;1,IF(Pengawas!AT958="","OK","Harap dikosongkan"),IF(Pengawas!AS958="",IF(Pengawas!AT958="","-","Harap dikosongkan"),IF(Pengawas!AS958=0,IF(Pengawas!AT958="","OK","Harap dikosongkan"),IF(Pengawas!AT958="","Harap diisi",IF(Pengawas!AT958&gt;2016,"Cek lagi",IF(Pengawas!AT958&lt;2005,"Cek lagi",IF(Pengawas!AM958&gt;Pengawas!AT958,"Cek lagi dengan Kolom AL","OK"))))))))</f>
        <v>-</v>
      </c>
      <c r="AU958" s="25" t="str">
        <f>IF(Pengawas!AS958="",IF(Pengawas!AU958="","-","Harap dikosongkan"),IF(Pengawas!AS958&lt;&gt;1,IF(Pengawas!AU958="","OK","Harap dikosongkan"),IF(Pengawas!AS958="",IF(Pengawas!AU958="","-","Harap dikosongkan"),IF(Pengawas!AS958=0,IF(Pengawas!AU958="","OK","Harap dikosongkan"),IF(Pengawas!AU958="","Harap diisi",IF(Pengawas!AU958&gt;20000000,"Cek lagi",IF(Pengawas!AU958&lt;100000,"Cek lagi","OK")))))))</f>
        <v>-</v>
      </c>
      <c r="AV958" s="25" t="str">
        <f>IF(Pengawas!AV958="","-",IF(Pengawas!AV958&gt;3,"Tidak valid","OK"))</f>
        <v>-</v>
      </c>
      <c r="AW958" s="25" t="str">
        <f>IF(Pengawas!AV958="",IF(Pengawas!AW958="","-","Harap dikosongkan"),IF(Pengawas!AV958=0,IF(Pengawas!AW958="","OK","Harap dikosongkan"),IF(Pengawas!AV958&gt;0,IF(Pengawas!AW958="","Harap diisi",IF(Pengawas!AW958&gt;2015,"Tidak valid","OK")))))</f>
        <v>-</v>
      </c>
      <c r="AX958" s="25" t="str">
        <f>IF(Pengawas!AV958="",IF(Pengawas!AX958="","-","Harap dikosongkan"),IF(Pengawas!AV958=0,IF(Pengawas!AX958="","OK","Harap dikosongkan"),IF(Pengawas!AV958&gt;0,IF(Pengawas!AX958="","Harap diisi",IF(Pengawas!AX958="","-",IF(Pengawas!AX958&gt;1,"Tidak valid","OK"))))))</f>
        <v>-</v>
      </c>
      <c r="AY958" s="25" t="str">
        <f>IF(Pengawas!AY958="","-",IF(Pengawas!AY958&gt;2,"Tidak valid","OK"))</f>
        <v>-</v>
      </c>
      <c r="AZ958" s="25" t="str">
        <f>IF(Pengawas!AY958="",IF(Pengawas!AZ958="","-","Harap dikosongkan"),IF(Pengawas!AY958=0,IF(Pengawas!AZ958="","OK","Harap dikosongkan"),IF(Pengawas!AZ958="","Harap diisi",IF(Pengawas!AZ958&gt;2015,"Cek lagi",IF(Pengawas!AZ958&lt;2000,"Cek lagi","OK")))))</f>
        <v>-</v>
      </c>
      <c r="BA958" s="25" t="str">
        <f>IF(Pengawas!BA958="","-",IF(LEN(Pengawas!BA958)&lt;5,"Cek lagi","OK"))</f>
        <v>-</v>
      </c>
      <c r="BB958" s="25" t="str">
        <f>IF(Pengawas!BB958="","-",IF(LEN(Pengawas!BB958)&lt;4,"Cek lagi","OK"))</f>
        <v>-</v>
      </c>
      <c r="BC958" s="25" t="str">
        <f>IF(Pengawas!BC958="","-",IF(LEN(Pengawas!BC958)&lt;4,"Cek lagi","OK"))</f>
        <v>-</v>
      </c>
      <c r="BD958" s="25" t="str">
        <f>IF(Pengawas!BD958="","-",IF(LEN(Pengawas!BD958)&lt;4,"Cek lagi","OK"))</f>
        <v>-</v>
      </c>
      <c r="BE958" s="25" t="str">
        <f>IF(Pengawas!BE958="","-",IF(LEN(Pengawas!BE958)&lt;4,"Cek lagi","OK"))</f>
        <v>-</v>
      </c>
      <c r="BF958" s="25" t="str">
        <f>IF(Pengawas!BF958="","-",IF(LEN(Pengawas!BF958)&lt;&gt;5,"Tidak valid","OK"))</f>
        <v>-</v>
      </c>
      <c r="BG958" s="25" t="str">
        <f>IF(Pengawas!BG958="","-",IF(LEN(Pengawas!BG958)&lt;9,"Cek lagi",IF(LEN(Pengawas!BG958)&gt;14,"Cek lagi","OK")))</f>
        <v>-</v>
      </c>
    </row>
    <row r="959" spans="1:59" ht="15" customHeight="1" x14ac:dyDescent="0.2">
      <c r="A959" s="25" t="str">
        <f>IF(Pengawas!A959="","-",IF(LEN(Pengawas!A959)&lt;4,"Cek lagi","OK"))</f>
        <v>-</v>
      </c>
      <c r="B959" s="25" t="str">
        <f>IF(Pengawas!B959="","-",IF(LEN(Pengawas!B959)&lt;4,"Cek lagi","OK"))</f>
        <v>-</v>
      </c>
      <c r="C959" s="25" t="str">
        <f>IF(Pengawas!C959="","-",IF(LEN(Pengawas!C959)&lt;&gt;18,"Tidak valid","OK"))</f>
        <v>-</v>
      </c>
      <c r="D959" s="25" t="str">
        <f>IF(Pengawas!D959="","-",IF(LEN(Pengawas!D959)&lt;&gt;16,"Tidak valid","OK"))</f>
        <v>-</v>
      </c>
      <c r="E959" s="25" t="str">
        <f>IF(Pengawas!E959="","-",IF(LEN(Pengawas!E959)&lt;4,"Cek lagi","OK"))</f>
        <v>-</v>
      </c>
      <c r="F959" s="25" t="str">
        <f>IF(Pengawas!F959="","-",IF(LEN(Pengawas!F959)&lt;&gt;16,"Tidak valid","OK"))</f>
        <v>-</v>
      </c>
      <c r="G959" s="25" t="str">
        <f>IF(Pengawas!G959="","-",IF(LEN(Pengawas!G959)&lt;4,"Cek lagi","OK"))</f>
        <v>-</v>
      </c>
      <c r="H959" s="26" t="str">
        <f>IF(Pengawas!H959="","-",IF(VALUE(LEFT(Pengawas!H959,2))&gt;31,"Tanggal tidak valid",IF(VALUE(LEFT(RIGHT(Pengawas!H959,7),2))&gt;12,"Bulan tidak valid",IF(VALUE(RIGHT(Pengawas!H959,4))&gt;1990,"Umur terlalu muda",IF(VALUE(RIGHT(Pengawas!H959,4))&lt;1955,"Umur terlalu tua","OK")))))</f>
        <v>-</v>
      </c>
      <c r="I959" s="25" t="str">
        <f>IF(Pengawas!I959="","-",IF(Pengawas!I959="L","OK",IF(Pengawas!I959="P","OK","Tidak valid")))</f>
        <v>-</v>
      </c>
      <c r="J959" s="25" t="str">
        <f>IF(Pengawas!J959="","-",IF(LEN(Pengawas!J959)&lt;4,"Cek lagi","OK"))</f>
        <v>-</v>
      </c>
      <c r="K959" s="25" t="str">
        <f>IF(Pengawas!K959="","-",IF(Pengawas!K959&gt;5,"Tidak valid",IF(Pengawas!K959&lt;1,"Tidak valid","OK")))</f>
        <v>-</v>
      </c>
      <c r="L959" s="25" t="str">
        <f>IF(Pengawas!L959="","-",IF(VALUE(LEFT(Pengawas!L959,1))&gt;1,"Tidak valid","OK"))</f>
        <v>-</v>
      </c>
      <c r="M959" s="25" t="str">
        <f>IF(Pengawas!M959="","-",IF(VALUE(LEFT(Pengawas!M959,1))&gt;1,"Tidak valid","OK"))</f>
        <v>-</v>
      </c>
      <c r="N959" s="25" t="str">
        <f>IF(Pengawas!N959="","-",IF(VALUE(LEFT(Pengawas!N959,2))&gt;31,"Tanggal tidak valid",IF(VALUE(LEFT(RIGHT(Pengawas!N959,7),2))&gt;12,"Bulan tidak valid",IF(VALUE(RIGHT(Pengawas!N959,4))&gt;2015,"Tahun cek lagi",IF(VALUE(RIGHT(Pengawas!N959,4))&lt;1930,"Tahun cek lagi","OK")))))</f>
        <v>-</v>
      </c>
      <c r="O959" s="26" t="str">
        <f>IF(Pengawas!O959="","-",IF(VALUE(LEFT(Pengawas!O959,2))&gt;31,"Tanggal tidak valid",IF(VALUE(LEFT(RIGHT(Pengawas!O959,7),2))&gt;12,"Bulan tidak valid",IF(VALUE(RIGHT(Pengawas!O959,4))&gt;2015,"Tahun cek lagi",IF(VALUE(RIGHT(Pengawas!O959,4))&lt;1930,"Tahun cek lagi","OK")))))</f>
        <v>-</v>
      </c>
      <c r="P959" s="26" t="str">
        <f>IF(Pengawas!P959="","-",IF(VALUE(LEFT(Pengawas!P959,2))&gt;31,"Tanggal tidak valid",IF(VALUE(LEFT(RIGHT(Pengawas!P959,7),2))&gt;12,"Bulan tidak valid",IF(VALUE(RIGHT(Pengawas!P959,4))&gt;2015,"Tahun cek lagi",IF(VALUE(RIGHT(Pengawas!P959,4))&lt;1930,"Tahun cek lagi","OK")))))</f>
        <v>-</v>
      </c>
      <c r="Q959" s="25" t="str">
        <f>IF(Pengawas!Q959="","-",IF(Pengawas!Q959&gt;3,"Tidak valid",IF(Pengawas!Q959&lt;1,"Tidak valid","OK")))</f>
        <v>-</v>
      </c>
      <c r="R959" s="25" t="str">
        <f>IF(Pengawas!R959="","-",IF(Pengawas!R959&gt;20000000,"Cek lagi",IF(Pengawas!R959&lt;50000,"Cek lagi","OK")))</f>
        <v>-</v>
      </c>
      <c r="S959" s="25" t="str">
        <f>IF(Pengawas!S959="","-",IF(Pengawas!S959&gt;3,"Tidak valid",IF(Pengawas!S959&lt;1,"Tidak valid","OK")))</f>
        <v>-</v>
      </c>
      <c r="T959" s="25" t="str">
        <f>IF(Pengawas!T959="","-",IF(Pengawas!T959&gt;6,"Tidak valid",IF(Pengawas!T959&lt;1,"Tidak valid","OK")))</f>
        <v>-</v>
      </c>
      <c r="U959" s="25" t="str">
        <f>IF(Pengawas!U959="","-",IF(Pengawas!U959&gt;4,"Tidak valid",IF(Pengawas!U959&lt;1,"Tidak valid","OK")))</f>
        <v>-</v>
      </c>
      <c r="V959" s="25" t="str">
        <f>IF(Pengawas!V959="","-",IF(Pengawas!V959&gt;2,"Tidak valid",IF(Pengawas!V959&lt;1,"Tidak valid","OK")))</f>
        <v>-</v>
      </c>
      <c r="W959" s="25" t="str">
        <f>IF(Pengawas!V959="","-",IF(Pengawas!V959=1,IF(Pengawas!W959="","Harap diisi","OK"),IF(Pengawas!V959=2,IF(Pengawas!W959="","Harap diisi","OK"),IF(Pengawas!V960&lt;1,"-",IF(Pengawas!V960&gt;2,"-","OK")))))</f>
        <v>-</v>
      </c>
      <c r="X959" s="25" t="str">
        <f>IF(Pengawas!V959="","-",IF(Pengawas!V959=1,IF(Pengawas!X959="","Harap diisi","OK"),IF(Pengawas!V959=2,IF(Pengawas!X959="","Harap diisi","OK"),IF(Pengawas!V960&lt;1,"-",IF(Pengawas!V960&gt;2,"-","OK")))))</f>
        <v>-</v>
      </c>
      <c r="Y959" s="25" t="str">
        <f>IF(Pengawas!V959="","-",IF(Pengawas!V959=1,IF(Pengawas!Y959="","Harap diisi","OK"),IF(Pengawas!V959=2,IF(Pengawas!Y959="","Harap diisi","OK"),IF(Pengawas!V960&lt;1,"-",IF(Pengawas!V960&gt;2,"-","OK")))))</f>
        <v>-</v>
      </c>
      <c r="Z959" s="25" t="str">
        <f>IF(Pengawas!V959="","-",IF(Pengawas!V959=1,IF(Pengawas!Z959="","Harap diisi","OK"),IF(Pengawas!V959=2,IF(Pengawas!Z959="","Harap diisi","OK"),IF(Pengawas!V960&lt;1,"-",IF(Pengawas!V960&gt;2,"-","OK")))))</f>
        <v>-</v>
      </c>
      <c r="AA959" s="25" t="str">
        <f>IF(Pengawas!V959="","-",IF(Pengawas!V959=1,IF(Pengawas!AA959="","Harap diisi","OK"),IF(Pengawas!V959=2,IF(Pengawas!AA959="","Harap diisi","OK"),IF(Pengawas!V960&lt;1,"-",IF(Pengawas!V960&gt;2,"-","OK")))))</f>
        <v>-</v>
      </c>
      <c r="AB959" s="25" t="str">
        <f>IF(Pengawas!V959="","-",IF(Pengawas!V959=1,IF(Pengawas!AB959="","Harap diisi","OK"),IF(Pengawas!V959=2,IF(Pengawas!AB959="","Harap diisi","OK"),IF(Pengawas!V960&lt;1,"-",IF(Pengawas!V960&gt;2,"-","OK")))))</f>
        <v>-</v>
      </c>
      <c r="AC959" s="25" t="str">
        <f>IF(Pengawas!V959="","-",IF(Pengawas!V959=1,IF(Pengawas!AC959="","Harap diisi","OK"),IF(Pengawas!V959=2,IF(Pengawas!AC959="","Harap diisi","OK"),IF(Pengawas!V960&lt;1,"-",IF(Pengawas!V960&gt;2,"-","OK")))))</f>
        <v>-</v>
      </c>
      <c r="AD959" s="25" t="str">
        <f>IF(Pengawas!V959="","-",IF(Pengawas!V959=1,IF(Pengawas!AD959="","OK","Harap dikosongkan"),IF(Pengawas!V959=2,IF(Pengawas!AD959="","Harap diisi","OK"),IF(Pengawas!V960&lt;1,"-",IF(Pengawas!V960&gt;2,"-","OK")))))</f>
        <v>-</v>
      </c>
      <c r="AE959" s="25" t="str">
        <f>IF(Pengawas!V959="","-",IF(Pengawas!V959=1,IF(Pengawas!AE959="","OK","Harap dikosongkan"),IF(Pengawas!V959=2,IF(Pengawas!AE959="","Harap diisi","OK"),IF(Pengawas!V960&lt;1,"-",IF(Pengawas!V960&gt;2,"-","OK")))))</f>
        <v>-</v>
      </c>
      <c r="AF959" s="25" t="str">
        <f>IF(Pengawas!V959="","-",IF(Pengawas!V959=1,IF(Pengawas!AF959="","OK","Harap dikosongkan"),IF(Pengawas!V959=2,IF(Pengawas!AF959="","Harap diisi","OK"),IF(Pengawas!V960&lt;1,"-",IF(Pengawas!V960&gt;2,"-","OK")))))</f>
        <v>-</v>
      </c>
      <c r="AG959" s="25" t="str">
        <f>IF(Pengawas!V959="","-",IF(Pengawas!V959=1,IF(Pengawas!AG959="","OK","Harap dikosongkan"),IF(Pengawas!V959=2,IF(Pengawas!AG959="","Harap diisi","OK"),IF(Pengawas!V960&lt;1,"-",IF(Pengawas!V960&gt;2,"-","OK")))))</f>
        <v>-</v>
      </c>
      <c r="AH959" s="25" t="str">
        <f>IF(Pengawas!V959="","-",IF(Pengawas!V959=1,IF(Pengawas!AH959="","OK","Harap dikosongkan"),IF(Pengawas!V959=2,IF(Pengawas!AH959="","Harap diisi","OK"),IF(Pengawas!V960&lt;1,"-",IF(Pengawas!V960&gt;2,"-","OK")))))</f>
        <v>-</v>
      </c>
      <c r="AI959" s="25" t="str">
        <f>IF(Pengawas!V959="","-",IF(Pengawas!V959=1,IF(Pengawas!AI959="","OK","Harap dikosongkan"),IF(Pengawas!V959=2,IF(Pengawas!AI959="","Harap diisi","OK"),IF(Pengawas!V960&lt;1,"-",IF(Pengawas!V960&gt;2,"-","OK")))))</f>
        <v>-</v>
      </c>
      <c r="AJ959" s="25" t="str">
        <f>IF(Pengawas!V959="","-",IF(Pengawas!V959=1,IF(Pengawas!AJ959="","OK","Harap dikosongkan"),IF(Pengawas!V959=2,IF(Pengawas!AJ959="","Harap diisi","OK"),IF(Pengawas!V960&lt;1,"-",IF(Pengawas!V960&gt;2,"-","OK")))))</f>
        <v>-</v>
      </c>
      <c r="AK959" s="25" t="str">
        <f>IF(Pengawas!V959="","-",IF(Pengawas!V959=1,IF(Pengawas!AK959="","OK","Harap dikosongkan"),IF(Pengawas!V959=2,IF(Pengawas!AK959="","Harap diisi","OK"),IF(Pengawas!V960&lt;1,"-",IF(Pengawas!V960&gt;2,"-","OK")))))</f>
        <v>-</v>
      </c>
      <c r="AL959" s="25" t="str">
        <f>IF(Pengawas!AL959="","-",IF(Pengawas!AL959&gt;3,"Tidak valid",IF(Pengawas!AL959&lt;1,"Tidak valid","OK")))</f>
        <v>-</v>
      </c>
      <c r="AM959" s="25" t="str">
        <f>IF(Pengawas!AL959="",IF(Pengawas!AM959="","-","Harap dikosongkan"),IF(Pengawas!AL959&lt;&gt;1,IF(Pengawas!AM959="","OK","Harap dikosongkan"),IF(Pengawas!AM959="","Harap diisi",IF(Pengawas!AM959&gt;2015,"Cek lagi",IF(Pengawas!AM959&lt;2005,"Cek lagi","OK")))))</f>
        <v>-</v>
      </c>
      <c r="AN959" s="25" t="str">
        <f>IF(Pengawas!AL959="",IF(Pengawas!AN959="","-","Harap dikosongkan"),IF(Pengawas!AL959&lt;&gt;1,IF(Pengawas!AN959="","OK","Harap dikosongkan"),IF(Pengawas!AN959="","Harap diisi",IF(VALUE(Pengawas!AN959)&gt;33,"Tidak valid",IF(VALUE(Pengawas!AN959)&lt;1,"Tidak valid","OK")))))</f>
        <v>-</v>
      </c>
      <c r="AO959" s="25" t="str">
        <f>IF(Pengawas!AL959="",IF(Pengawas!AO959="","-","Harap dikosongkan"),IF(Pengawas!AL959&lt;&gt;1,IF(Pengawas!AO959="","OK","Harap dikosongkan"),IF(Pengawas!AO959="","Harap diisi",IF(Pengawas!AO959&gt;1,"Tidak valid","OK"))))</f>
        <v>-</v>
      </c>
      <c r="AP959" s="25" t="str">
        <f>IF(Pengawas!AL959&gt;1,"OK",IF(Pengawas!AO959="",IF(Pengawas!AP959="","-","Kolom AO cek lagi"),IF(Pengawas!AO959=0,IF(Pengawas!AP959="","OK","Harap dikosongkan"),IF(Pengawas!AP959="","Harap diisi",IF(LEN(Pengawas!AP959)&lt;12,"Tidak valid",IF(LEN(Pengawas!AP959)&gt;14,"Tidak valid","OK"))))))</f>
        <v>-</v>
      </c>
      <c r="AQ959" s="26" t="str">
        <f>IF(Pengawas!AL959&gt;1,"OK",IF(Pengawas!AO959="",IF(Pengawas!AQ959="","-","Kolom AO cek lagi"),IF(Pengawas!AO959=0,IF(Pengawas!AQ959="","OK","Harap dikosongkan"),IF(Pengawas!AQ959="","Harap diisi",IF(LEN(Pengawas!AQ959)&lt;5,"Cek lagi","OK")))))</f>
        <v>-</v>
      </c>
      <c r="AR959" s="26" t="str">
        <f>IF(Pengawas!AL959&gt;1,"OK",IF(Pengawas!AO959="",IF(Pengawas!AR959="","-","Kolom AT cek lagi"),IF(Pengawas!AO959=0,IF(Pengawas!AR959="","OK","Harap dikosongkan"),IF(Pengawas!AR959="","Harap diisi",IF(VALUE(LEFT(Pengawas!AR959,2))&gt;31,"Tanggal tidak valid",IF(VALUE(LEFT(RIGHT(Pengawas!AR959,7),2))&gt;12,"Bulan tidak valid",IF(VALUE(RIGHT(Pengawas!AR959,4))&gt;2016,"Tahun cek lagi",IF(VALUE(RIGHT(Pengawas!AR959,4))&lt;2005,"Tahun cek lagi","OK"))))))))</f>
        <v>-</v>
      </c>
      <c r="AS959" s="25" t="str">
        <f>IF(Pengawas!AP959="",IF(Pengawas!AS959="","-","Harap dikosongkan"),IF(Pengawas!AP959&lt;&gt;"",IF(Pengawas!AS959="","Harap diisi",IF(Pengawas!AS959&gt;1,"Tidak valid","OK"))))</f>
        <v>-</v>
      </c>
      <c r="AT959" s="25" t="str">
        <f>IF(Pengawas!AS959="",IF(Pengawas!AT959="","-","Harap dikosongkan"),IF(Pengawas!AS959&lt;&gt;1,IF(Pengawas!AT959="","OK","Harap dikosongkan"),IF(Pengawas!AS959="",IF(Pengawas!AT959="","-","Harap dikosongkan"),IF(Pengawas!AS959=0,IF(Pengawas!AT959="","OK","Harap dikosongkan"),IF(Pengawas!AT959="","Harap diisi",IF(Pengawas!AT959&gt;2016,"Cek lagi",IF(Pengawas!AT959&lt;2005,"Cek lagi",IF(Pengawas!AM959&gt;Pengawas!AT959,"Cek lagi dengan Kolom AL","OK"))))))))</f>
        <v>-</v>
      </c>
      <c r="AU959" s="25" t="str">
        <f>IF(Pengawas!AS959="",IF(Pengawas!AU959="","-","Harap dikosongkan"),IF(Pengawas!AS959&lt;&gt;1,IF(Pengawas!AU959="","OK","Harap dikosongkan"),IF(Pengawas!AS959="",IF(Pengawas!AU959="","-","Harap dikosongkan"),IF(Pengawas!AS959=0,IF(Pengawas!AU959="","OK","Harap dikosongkan"),IF(Pengawas!AU959="","Harap diisi",IF(Pengawas!AU959&gt;20000000,"Cek lagi",IF(Pengawas!AU959&lt;100000,"Cek lagi","OK")))))))</f>
        <v>-</v>
      </c>
      <c r="AV959" s="25" t="str">
        <f>IF(Pengawas!AV959="","-",IF(Pengawas!AV959&gt;3,"Tidak valid","OK"))</f>
        <v>-</v>
      </c>
      <c r="AW959" s="25" t="str">
        <f>IF(Pengawas!AV959="",IF(Pengawas!AW959="","-","Harap dikosongkan"),IF(Pengawas!AV959=0,IF(Pengawas!AW959="","OK","Harap dikosongkan"),IF(Pengawas!AV959&gt;0,IF(Pengawas!AW959="","Harap diisi",IF(Pengawas!AW959&gt;2015,"Tidak valid","OK")))))</f>
        <v>-</v>
      </c>
      <c r="AX959" s="25" t="str">
        <f>IF(Pengawas!AV959="",IF(Pengawas!AX959="","-","Harap dikosongkan"),IF(Pengawas!AV959=0,IF(Pengawas!AX959="","OK","Harap dikosongkan"),IF(Pengawas!AV959&gt;0,IF(Pengawas!AX959="","Harap diisi",IF(Pengawas!AX959="","-",IF(Pengawas!AX959&gt;1,"Tidak valid","OK"))))))</f>
        <v>-</v>
      </c>
      <c r="AY959" s="25" t="str">
        <f>IF(Pengawas!AY959="","-",IF(Pengawas!AY959&gt;2,"Tidak valid","OK"))</f>
        <v>-</v>
      </c>
      <c r="AZ959" s="25" t="str">
        <f>IF(Pengawas!AY959="",IF(Pengawas!AZ959="","-","Harap dikosongkan"),IF(Pengawas!AY959=0,IF(Pengawas!AZ959="","OK","Harap dikosongkan"),IF(Pengawas!AZ959="","Harap diisi",IF(Pengawas!AZ959&gt;2015,"Cek lagi",IF(Pengawas!AZ959&lt;2000,"Cek lagi","OK")))))</f>
        <v>-</v>
      </c>
      <c r="BA959" s="25" t="str">
        <f>IF(Pengawas!BA959="","-",IF(LEN(Pengawas!BA959)&lt;5,"Cek lagi","OK"))</f>
        <v>-</v>
      </c>
      <c r="BB959" s="25" t="str">
        <f>IF(Pengawas!BB959="","-",IF(LEN(Pengawas!BB959)&lt;4,"Cek lagi","OK"))</f>
        <v>-</v>
      </c>
      <c r="BC959" s="25" t="str">
        <f>IF(Pengawas!BC959="","-",IF(LEN(Pengawas!BC959)&lt;4,"Cek lagi","OK"))</f>
        <v>-</v>
      </c>
      <c r="BD959" s="25" t="str">
        <f>IF(Pengawas!BD959="","-",IF(LEN(Pengawas!BD959)&lt;4,"Cek lagi","OK"))</f>
        <v>-</v>
      </c>
      <c r="BE959" s="25" t="str">
        <f>IF(Pengawas!BE959="","-",IF(LEN(Pengawas!BE959)&lt;4,"Cek lagi","OK"))</f>
        <v>-</v>
      </c>
      <c r="BF959" s="25" t="str">
        <f>IF(Pengawas!BF959="","-",IF(LEN(Pengawas!BF959)&lt;&gt;5,"Tidak valid","OK"))</f>
        <v>-</v>
      </c>
      <c r="BG959" s="25" t="str">
        <f>IF(Pengawas!BG959="","-",IF(LEN(Pengawas!BG959)&lt;9,"Cek lagi",IF(LEN(Pengawas!BG959)&gt;14,"Cek lagi","OK")))</f>
        <v>-</v>
      </c>
    </row>
    <row r="960" spans="1:59" ht="15" customHeight="1" x14ac:dyDescent="0.2">
      <c r="A960" s="25" t="str">
        <f>IF(Pengawas!A960="","-",IF(LEN(Pengawas!A960)&lt;4,"Cek lagi","OK"))</f>
        <v>-</v>
      </c>
      <c r="B960" s="25" t="str">
        <f>IF(Pengawas!B960="","-",IF(LEN(Pengawas!B960)&lt;4,"Cek lagi","OK"))</f>
        <v>-</v>
      </c>
      <c r="C960" s="25" t="str">
        <f>IF(Pengawas!C960="","-",IF(LEN(Pengawas!C960)&lt;&gt;18,"Tidak valid","OK"))</f>
        <v>-</v>
      </c>
      <c r="D960" s="25" t="str">
        <f>IF(Pengawas!D960="","-",IF(LEN(Pengawas!D960)&lt;&gt;16,"Tidak valid","OK"))</f>
        <v>-</v>
      </c>
      <c r="E960" s="25" t="str">
        <f>IF(Pengawas!E960="","-",IF(LEN(Pengawas!E960)&lt;4,"Cek lagi","OK"))</f>
        <v>-</v>
      </c>
      <c r="F960" s="25" t="str">
        <f>IF(Pengawas!F960="","-",IF(LEN(Pengawas!F960)&lt;&gt;16,"Tidak valid","OK"))</f>
        <v>-</v>
      </c>
      <c r="G960" s="25" t="str">
        <f>IF(Pengawas!G960="","-",IF(LEN(Pengawas!G960)&lt;4,"Cek lagi","OK"))</f>
        <v>-</v>
      </c>
      <c r="H960" s="26" t="str">
        <f>IF(Pengawas!H960="","-",IF(VALUE(LEFT(Pengawas!H960,2))&gt;31,"Tanggal tidak valid",IF(VALUE(LEFT(RIGHT(Pengawas!H960,7),2))&gt;12,"Bulan tidak valid",IF(VALUE(RIGHT(Pengawas!H960,4))&gt;1990,"Umur terlalu muda",IF(VALUE(RIGHT(Pengawas!H960,4))&lt;1955,"Umur terlalu tua","OK")))))</f>
        <v>-</v>
      </c>
      <c r="I960" s="25" t="str">
        <f>IF(Pengawas!I960="","-",IF(Pengawas!I960="L","OK",IF(Pengawas!I960="P","OK","Tidak valid")))</f>
        <v>-</v>
      </c>
      <c r="J960" s="25" t="str">
        <f>IF(Pengawas!J960="","-",IF(LEN(Pengawas!J960)&lt;4,"Cek lagi","OK"))</f>
        <v>-</v>
      </c>
      <c r="K960" s="25" t="str">
        <f>IF(Pengawas!K960="","-",IF(Pengawas!K960&gt;5,"Tidak valid",IF(Pengawas!K960&lt;1,"Tidak valid","OK")))</f>
        <v>-</v>
      </c>
      <c r="L960" s="25" t="str">
        <f>IF(Pengawas!L960="","-",IF(VALUE(LEFT(Pengawas!L960,1))&gt;1,"Tidak valid","OK"))</f>
        <v>-</v>
      </c>
      <c r="M960" s="25" t="str">
        <f>IF(Pengawas!M960="","-",IF(VALUE(LEFT(Pengawas!M960,1))&gt;1,"Tidak valid","OK"))</f>
        <v>-</v>
      </c>
      <c r="N960" s="25" t="str">
        <f>IF(Pengawas!N960="","-",IF(VALUE(LEFT(Pengawas!N960,2))&gt;31,"Tanggal tidak valid",IF(VALUE(LEFT(RIGHT(Pengawas!N960,7),2))&gt;12,"Bulan tidak valid",IF(VALUE(RIGHT(Pengawas!N960,4))&gt;2015,"Tahun cek lagi",IF(VALUE(RIGHT(Pengawas!N960,4))&lt;1930,"Tahun cek lagi","OK")))))</f>
        <v>-</v>
      </c>
      <c r="O960" s="26" t="str">
        <f>IF(Pengawas!O960="","-",IF(VALUE(LEFT(Pengawas!O960,2))&gt;31,"Tanggal tidak valid",IF(VALUE(LEFT(RIGHT(Pengawas!O960,7),2))&gt;12,"Bulan tidak valid",IF(VALUE(RIGHT(Pengawas!O960,4))&gt;2015,"Tahun cek lagi",IF(VALUE(RIGHT(Pengawas!O960,4))&lt;1930,"Tahun cek lagi","OK")))))</f>
        <v>-</v>
      </c>
      <c r="P960" s="26" t="str">
        <f>IF(Pengawas!P960="","-",IF(VALUE(LEFT(Pengawas!P960,2))&gt;31,"Tanggal tidak valid",IF(VALUE(LEFT(RIGHT(Pengawas!P960,7),2))&gt;12,"Bulan tidak valid",IF(VALUE(RIGHT(Pengawas!P960,4))&gt;2015,"Tahun cek lagi",IF(VALUE(RIGHT(Pengawas!P960,4))&lt;1930,"Tahun cek lagi","OK")))))</f>
        <v>-</v>
      </c>
      <c r="Q960" s="25" t="str">
        <f>IF(Pengawas!Q960="","-",IF(Pengawas!Q960&gt;3,"Tidak valid",IF(Pengawas!Q960&lt;1,"Tidak valid","OK")))</f>
        <v>-</v>
      </c>
      <c r="R960" s="25" t="str">
        <f>IF(Pengawas!R960="","-",IF(Pengawas!R960&gt;20000000,"Cek lagi",IF(Pengawas!R960&lt;50000,"Cek lagi","OK")))</f>
        <v>-</v>
      </c>
      <c r="S960" s="25" t="str">
        <f>IF(Pengawas!S960="","-",IF(Pengawas!S960&gt;3,"Tidak valid",IF(Pengawas!S960&lt;1,"Tidak valid","OK")))</f>
        <v>-</v>
      </c>
      <c r="T960" s="25" t="str">
        <f>IF(Pengawas!T960="","-",IF(Pengawas!T960&gt;6,"Tidak valid",IF(Pengawas!T960&lt;1,"Tidak valid","OK")))</f>
        <v>-</v>
      </c>
      <c r="U960" s="25" t="str">
        <f>IF(Pengawas!U960="","-",IF(Pengawas!U960&gt;4,"Tidak valid",IF(Pengawas!U960&lt;1,"Tidak valid","OK")))</f>
        <v>-</v>
      </c>
      <c r="V960" s="25" t="str">
        <f>IF(Pengawas!V960="","-",IF(Pengawas!V960&gt;2,"Tidak valid",IF(Pengawas!V960&lt;1,"Tidak valid","OK")))</f>
        <v>-</v>
      </c>
      <c r="W960" s="25" t="str">
        <f>IF(Pengawas!V960="","-",IF(Pengawas!V960=1,IF(Pengawas!W960="","Harap diisi","OK"),IF(Pengawas!V960=2,IF(Pengawas!W960="","Harap diisi","OK"),IF(Pengawas!V961&lt;1,"-",IF(Pengawas!V961&gt;2,"-","OK")))))</f>
        <v>-</v>
      </c>
      <c r="X960" s="25" t="str">
        <f>IF(Pengawas!V960="","-",IF(Pengawas!V960=1,IF(Pengawas!X960="","Harap diisi","OK"),IF(Pengawas!V960=2,IF(Pengawas!X960="","Harap diisi","OK"),IF(Pengawas!V961&lt;1,"-",IF(Pengawas!V961&gt;2,"-","OK")))))</f>
        <v>-</v>
      </c>
      <c r="Y960" s="25" t="str">
        <f>IF(Pengawas!V960="","-",IF(Pengawas!V960=1,IF(Pengawas!Y960="","Harap diisi","OK"),IF(Pengawas!V960=2,IF(Pengawas!Y960="","Harap diisi","OK"),IF(Pengawas!V961&lt;1,"-",IF(Pengawas!V961&gt;2,"-","OK")))))</f>
        <v>-</v>
      </c>
      <c r="Z960" s="25" t="str">
        <f>IF(Pengawas!V960="","-",IF(Pengawas!V960=1,IF(Pengawas!Z960="","Harap diisi","OK"),IF(Pengawas!V960=2,IF(Pengawas!Z960="","Harap diisi","OK"),IF(Pengawas!V961&lt;1,"-",IF(Pengawas!V961&gt;2,"-","OK")))))</f>
        <v>-</v>
      </c>
      <c r="AA960" s="25" t="str">
        <f>IF(Pengawas!V960="","-",IF(Pengawas!V960=1,IF(Pengawas!AA960="","Harap diisi","OK"),IF(Pengawas!V960=2,IF(Pengawas!AA960="","Harap diisi","OK"),IF(Pengawas!V961&lt;1,"-",IF(Pengawas!V961&gt;2,"-","OK")))))</f>
        <v>-</v>
      </c>
      <c r="AB960" s="25" t="str">
        <f>IF(Pengawas!V960="","-",IF(Pengawas!V960=1,IF(Pengawas!AB960="","Harap diisi","OK"),IF(Pengawas!V960=2,IF(Pengawas!AB960="","Harap diisi","OK"),IF(Pengawas!V961&lt;1,"-",IF(Pengawas!V961&gt;2,"-","OK")))))</f>
        <v>-</v>
      </c>
      <c r="AC960" s="25" t="str">
        <f>IF(Pengawas!V960="","-",IF(Pengawas!V960=1,IF(Pengawas!AC960="","Harap diisi","OK"),IF(Pengawas!V960=2,IF(Pengawas!AC960="","Harap diisi","OK"),IF(Pengawas!V961&lt;1,"-",IF(Pengawas!V961&gt;2,"-","OK")))))</f>
        <v>-</v>
      </c>
      <c r="AD960" s="25" t="str">
        <f>IF(Pengawas!V960="","-",IF(Pengawas!V960=1,IF(Pengawas!AD960="","OK","Harap dikosongkan"),IF(Pengawas!V960=2,IF(Pengawas!AD960="","Harap diisi","OK"),IF(Pengawas!V961&lt;1,"-",IF(Pengawas!V961&gt;2,"-","OK")))))</f>
        <v>-</v>
      </c>
      <c r="AE960" s="25" t="str">
        <f>IF(Pengawas!V960="","-",IF(Pengawas!V960=1,IF(Pengawas!AE960="","OK","Harap dikosongkan"),IF(Pengawas!V960=2,IF(Pengawas!AE960="","Harap diisi","OK"),IF(Pengawas!V961&lt;1,"-",IF(Pengawas!V961&gt;2,"-","OK")))))</f>
        <v>-</v>
      </c>
      <c r="AF960" s="25" t="str">
        <f>IF(Pengawas!V960="","-",IF(Pengawas!V960=1,IF(Pengawas!AF960="","OK","Harap dikosongkan"),IF(Pengawas!V960=2,IF(Pengawas!AF960="","Harap diisi","OK"),IF(Pengawas!V961&lt;1,"-",IF(Pengawas!V961&gt;2,"-","OK")))))</f>
        <v>-</v>
      </c>
      <c r="AG960" s="25" t="str">
        <f>IF(Pengawas!V960="","-",IF(Pengawas!V960=1,IF(Pengawas!AG960="","OK","Harap dikosongkan"),IF(Pengawas!V960=2,IF(Pengawas!AG960="","Harap diisi","OK"),IF(Pengawas!V961&lt;1,"-",IF(Pengawas!V961&gt;2,"-","OK")))))</f>
        <v>-</v>
      </c>
      <c r="AH960" s="25" t="str">
        <f>IF(Pengawas!V960="","-",IF(Pengawas!V960=1,IF(Pengawas!AH960="","OK","Harap dikosongkan"),IF(Pengawas!V960=2,IF(Pengawas!AH960="","Harap diisi","OK"),IF(Pengawas!V961&lt;1,"-",IF(Pengawas!V961&gt;2,"-","OK")))))</f>
        <v>-</v>
      </c>
      <c r="AI960" s="25" t="str">
        <f>IF(Pengawas!V960="","-",IF(Pengawas!V960=1,IF(Pengawas!AI960="","OK","Harap dikosongkan"),IF(Pengawas!V960=2,IF(Pengawas!AI960="","Harap diisi","OK"),IF(Pengawas!V961&lt;1,"-",IF(Pengawas!V961&gt;2,"-","OK")))))</f>
        <v>-</v>
      </c>
      <c r="AJ960" s="25" t="str">
        <f>IF(Pengawas!V960="","-",IF(Pengawas!V960=1,IF(Pengawas!AJ960="","OK","Harap dikosongkan"),IF(Pengawas!V960=2,IF(Pengawas!AJ960="","Harap diisi","OK"),IF(Pengawas!V961&lt;1,"-",IF(Pengawas!V961&gt;2,"-","OK")))))</f>
        <v>-</v>
      </c>
      <c r="AK960" s="25" t="str">
        <f>IF(Pengawas!V960="","-",IF(Pengawas!V960=1,IF(Pengawas!AK960="","OK","Harap dikosongkan"),IF(Pengawas!V960=2,IF(Pengawas!AK960="","Harap diisi","OK"),IF(Pengawas!V961&lt;1,"-",IF(Pengawas!V961&gt;2,"-","OK")))))</f>
        <v>-</v>
      </c>
      <c r="AL960" s="25" t="str">
        <f>IF(Pengawas!AL960="","-",IF(Pengawas!AL960&gt;3,"Tidak valid",IF(Pengawas!AL960&lt;1,"Tidak valid","OK")))</f>
        <v>-</v>
      </c>
      <c r="AM960" s="25" t="str">
        <f>IF(Pengawas!AL960="",IF(Pengawas!AM960="","-","Harap dikosongkan"),IF(Pengawas!AL960&lt;&gt;1,IF(Pengawas!AM960="","OK","Harap dikosongkan"),IF(Pengawas!AM960="","Harap diisi",IF(Pengawas!AM960&gt;2015,"Cek lagi",IF(Pengawas!AM960&lt;2005,"Cek lagi","OK")))))</f>
        <v>-</v>
      </c>
      <c r="AN960" s="25" t="str">
        <f>IF(Pengawas!AL960="",IF(Pengawas!AN960="","-","Harap dikosongkan"),IF(Pengawas!AL960&lt;&gt;1,IF(Pengawas!AN960="","OK","Harap dikosongkan"),IF(Pengawas!AN960="","Harap diisi",IF(VALUE(Pengawas!AN960)&gt;33,"Tidak valid",IF(VALUE(Pengawas!AN960)&lt;1,"Tidak valid","OK")))))</f>
        <v>-</v>
      </c>
      <c r="AO960" s="25" t="str">
        <f>IF(Pengawas!AL960="",IF(Pengawas!AO960="","-","Harap dikosongkan"),IF(Pengawas!AL960&lt;&gt;1,IF(Pengawas!AO960="","OK","Harap dikosongkan"),IF(Pengawas!AO960="","Harap diisi",IF(Pengawas!AO960&gt;1,"Tidak valid","OK"))))</f>
        <v>-</v>
      </c>
      <c r="AP960" s="25" t="str">
        <f>IF(Pengawas!AL960&gt;1,"OK",IF(Pengawas!AO960="",IF(Pengawas!AP960="","-","Kolom AO cek lagi"),IF(Pengawas!AO960=0,IF(Pengawas!AP960="","OK","Harap dikosongkan"),IF(Pengawas!AP960="","Harap diisi",IF(LEN(Pengawas!AP960)&lt;12,"Tidak valid",IF(LEN(Pengawas!AP960)&gt;14,"Tidak valid","OK"))))))</f>
        <v>-</v>
      </c>
      <c r="AQ960" s="26" t="str">
        <f>IF(Pengawas!AL960&gt;1,"OK",IF(Pengawas!AO960="",IF(Pengawas!AQ960="","-","Kolom AO cek lagi"),IF(Pengawas!AO960=0,IF(Pengawas!AQ960="","OK","Harap dikosongkan"),IF(Pengawas!AQ960="","Harap diisi",IF(LEN(Pengawas!AQ960)&lt;5,"Cek lagi","OK")))))</f>
        <v>-</v>
      </c>
      <c r="AR960" s="26" t="str">
        <f>IF(Pengawas!AL960&gt;1,"OK",IF(Pengawas!AO960="",IF(Pengawas!AR960="","-","Kolom AT cek lagi"),IF(Pengawas!AO960=0,IF(Pengawas!AR960="","OK","Harap dikosongkan"),IF(Pengawas!AR960="","Harap diisi",IF(VALUE(LEFT(Pengawas!AR960,2))&gt;31,"Tanggal tidak valid",IF(VALUE(LEFT(RIGHT(Pengawas!AR960,7),2))&gt;12,"Bulan tidak valid",IF(VALUE(RIGHT(Pengawas!AR960,4))&gt;2016,"Tahun cek lagi",IF(VALUE(RIGHT(Pengawas!AR960,4))&lt;2005,"Tahun cek lagi","OK"))))))))</f>
        <v>-</v>
      </c>
      <c r="AS960" s="25" t="str">
        <f>IF(Pengawas!AP960="",IF(Pengawas!AS960="","-","Harap dikosongkan"),IF(Pengawas!AP960&lt;&gt;"",IF(Pengawas!AS960="","Harap diisi",IF(Pengawas!AS960&gt;1,"Tidak valid","OK"))))</f>
        <v>-</v>
      </c>
      <c r="AT960" s="25" t="str">
        <f>IF(Pengawas!AS960="",IF(Pengawas!AT960="","-","Harap dikosongkan"),IF(Pengawas!AS960&lt;&gt;1,IF(Pengawas!AT960="","OK","Harap dikosongkan"),IF(Pengawas!AS960="",IF(Pengawas!AT960="","-","Harap dikosongkan"),IF(Pengawas!AS960=0,IF(Pengawas!AT960="","OK","Harap dikosongkan"),IF(Pengawas!AT960="","Harap diisi",IF(Pengawas!AT960&gt;2016,"Cek lagi",IF(Pengawas!AT960&lt;2005,"Cek lagi",IF(Pengawas!AM960&gt;Pengawas!AT960,"Cek lagi dengan Kolom AL","OK"))))))))</f>
        <v>-</v>
      </c>
      <c r="AU960" s="25" t="str">
        <f>IF(Pengawas!AS960="",IF(Pengawas!AU960="","-","Harap dikosongkan"),IF(Pengawas!AS960&lt;&gt;1,IF(Pengawas!AU960="","OK","Harap dikosongkan"),IF(Pengawas!AS960="",IF(Pengawas!AU960="","-","Harap dikosongkan"),IF(Pengawas!AS960=0,IF(Pengawas!AU960="","OK","Harap dikosongkan"),IF(Pengawas!AU960="","Harap diisi",IF(Pengawas!AU960&gt;20000000,"Cek lagi",IF(Pengawas!AU960&lt;100000,"Cek lagi","OK")))))))</f>
        <v>-</v>
      </c>
      <c r="AV960" s="25" t="str">
        <f>IF(Pengawas!AV960="","-",IF(Pengawas!AV960&gt;3,"Tidak valid","OK"))</f>
        <v>-</v>
      </c>
      <c r="AW960" s="25" t="str">
        <f>IF(Pengawas!AV960="",IF(Pengawas!AW960="","-","Harap dikosongkan"),IF(Pengawas!AV960=0,IF(Pengawas!AW960="","OK","Harap dikosongkan"),IF(Pengawas!AV960&gt;0,IF(Pengawas!AW960="","Harap diisi",IF(Pengawas!AW960&gt;2015,"Tidak valid","OK")))))</f>
        <v>-</v>
      </c>
      <c r="AX960" s="25" t="str">
        <f>IF(Pengawas!AV960="",IF(Pengawas!AX960="","-","Harap dikosongkan"),IF(Pengawas!AV960=0,IF(Pengawas!AX960="","OK","Harap dikosongkan"),IF(Pengawas!AV960&gt;0,IF(Pengawas!AX960="","Harap diisi",IF(Pengawas!AX960="","-",IF(Pengawas!AX960&gt;1,"Tidak valid","OK"))))))</f>
        <v>-</v>
      </c>
      <c r="AY960" s="25" t="str">
        <f>IF(Pengawas!AY960="","-",IF(Pengawas!AY960&gt;2,"Tidak valid","OK"))</f>
        <v>-</v>
      </c>
      <c r="AZ960" s="25" t="str">
        <f>IF(Pengawas!AY960="",IF(Pengawas!AZ960="","-","Harap dikosongkan"),IF(Pengawas!AY960=0,IF(Pengawas!AZ960="","OK","Harap dikosongkan"),IF(Pengawas!AZ960="","Harap diisi",IF(Pengawas!AZ960&gt;2015,"Cek lagi",IF(Pengawas!AZ960&lt;2000,"Cek lagi","OK")))))</f>
        <v>-</v>
      </c>
      <c r="BA960" s="25" t="str">
        <f>IF(Pengawas!BA960="","-",IF(LEN(Pengawas!BA960)&lt;5,"Cek lagi","OK"))</f>
        <v>-</v>
      </c>
      <c r="BB960" s="25" t="str">
        <f>IF(Pengawas!BB960="","-",IF(LEN(Pengawas!BB960)&lt;4,"Cek lagi","OK"))</f>
        <v>-</v>
      </c>
      <c r="BC960" s="25" t="str">
        <f>IF(Pengawas!BC960="","-",IF(LEN(Pengawas!BC960)&lt;4,"Cek lagi","OK"))</f>
        <v>-</v>
      </c>
      <c r="BD960" s="25" t="str">
        <f>IF(Pengawas!BD960="","-",IF(LEN(Pengawas!BD960)&lt;4,"Cek lagi","OK"))</f>
        <v>-</v>
      </c>
      <c r="BE960" s="25" t="str">
        <f>IF(Pengawas!BE960="","-",IF(LEN(Pengawas!BE960)&lt;4,"Cek lagi","OK"))</f>
        <v>-</v>
      </c>
      <c r="BF960" s="25" t="str">
        <f>IF(Pengawas!BF960="","-",IF(LEN(Pengawas!BF960)&lt;&gt;5,"Tidak valid","OK"))</f>
        <v>-</v>
      </c>
      <c r="BG960" s="25" t="str">
        <f>IF(Pengawas!BG960="","-",IF(LEN(Pengawas!BG960)&lt;9,"Cek lagi",IF(LEN(Pengawas!BG960)&gt;14,"Cek lagi","OK")))</f>
        <v>-</v>
      </c>
    </row>
    <row r="961" spans="1:59" ht="15" customHeight="1" x14ac:dyDescent="0.2">
      <c r="A961" s="25" t="str">
        <f>IF(Pengawas!A961="","-",IF(LEN(Pengawas!A961)&lt;4,"Cek lagi","OK"))</f>
        <v>-</v>
      </c>
      <c r="B961" s="25" t="str">
        <f>IF(Pengawas!B961="","-",IF(LEN(Pengawas!B961)&lt;4,"Cek lagi","OK"))</f>
        <v>-</v>
      </c>
      <c r="C961" s="25" t="str">
        <f>IF(Pengawas!C961="","-",IF(LEN(Pengawas!C961)&lt;&gt;18,"Tidak valid","OK"))</f>
        <v>-</v>
      </c>
      <c r="D961" s="25" t="str">
        <f>IF(Pengawas!D961="","-",IF(LEN(Pengawas!D961)&lt;&gt;16,"Tidak valid","OK"))</f>
        <v>-</v>
      </c>
      <c r="E961" s="25" t="str">
        <f>IF(Pengawas!E961="","-",IF(LEN(Pengawas!E961)&lt;4,"Cek lagi","OK"))</f>
        <v>-</v>
      </c>
      <c r="F961" s="25" t="str">
        <f>IF(Pengawas!F961="","-",IF(LEN(Pengawas!F961)&lt;&gt;16,"Tidak valid","OK"))</f>
        <v>-</v>
      </c>
      <c r="G961" s="25" t="str">
        <f>IF(Pengawas!G961="","-",IF(LEN(Pengawas!G961)&lt;4,"Cek lagi","OK"))</f>
        <v>-</v>
      </c>
      <c r="H961" s="26" t="str">
        <f>IF(Pengawas!H961="","-",IF(VALUE(LEFT(Pengawas!H961,2))&gt;31,"Tanggal tidak valid",IF(VALUE(LEFT(RIGHT(Pengawas!H961,7),2))&gt;12,"Bulan tidak valid",IF(VALUE(RIGHT(Pengawas!H961,4))&gt;1990,"Umur terlalu muda",IF(VALUE(RIGHT(Pengawas!H961,4))&lt;1955,"Umur terlalu tua","OK")))))</f>
        <v>-</v>
      </c>
      <c r="I961" s="25" t="str">
        <f>IF(Pengawas!I961="","-",IF(Pengawas!I961="L","OK",IF(Pengawas!I961="P","OK","Tidak valid")))</f>
        <v>-</v>
      </c>
      <c r="J961" s="25" t="str">
        <f>IF(Pengawas!J961="","-",IF(LEN(Pengawas!J961)&lt;4,"Cek lagi","OK"))</f>
        <v>-</v>
      </c>
      <c r="K961" s="25" t="str">
        <f>IF(Pengawas!K961="","-",IF(Pengawas!K961&gt;5,"Tidak valid",IF(Pengawas!K961&lt;1,"Tidak valid","OK")))</f>
        <v>-</v>
      </c>
      <c r="L961" s="25" t="str">
        <f>IF(Pengawas!L961="","-",IF(VALUE(LEFT(Pengawas!L961,1))&gt;1,"Tidak valid","OK"))</f>
        <v>-</v>
      </c>
      <c r="M961" s="25" t="str">
        <f>IF(Pengawas!M961="","-",IF(VALUE(LEFT(Pengawas!M961,1))&gt;1,"Tidak valid","OK"))</f>
        <v>-</v>
      </c>
      <c r="N961" s="25" t="str">
        <f>IF(Pengawas!N961="","-",IF(VALUE(LEFT(Pengawas!N961,2))&gt;31,"Tanggal tidak valid",IF(VALUE(LEFT(RIGHT(Pengawas!N961,7),2))&gt;12,"Bulan tidak valid",IF(VALUE(RIGHT(Pengawas!N961,4))&gt;2015,"Tahun cek lagi",IF(VALUE(RIGHT(Pengawas!N961,4))&lt;1930,"Tahun cek lagi","OK")))))</f>
        <v>-</v>
      </c>
      <c r="O961" s="26" t="str">
        <f>IF(Pengawas!O961="","-",IF(VALUE(LEFT(Pengawas!O961,2))&gt;31,"Tanggal tidak valid",IF(VALUE(LEFT(RIGHT(Pengawas!O961,7),2))&gt;12,"Bulan tidak valid",IF(VALUE(RIGHT(Pengawas!O961,4))&gt;2015,"Tahun cek lagi",IF(VALUE(RIGHT(Pengawas!O961,4))&lt;1930,"Tahun cek lagi","OK")))))</f>
        <v>-</v>
      </c>
      <c r="P961" s="26" t="str">
        <f>IF(Pengawas!P961="","-",IF(VALUE(LEFT(Pengawas!P961,2))&gt;31,"Tanggal tidak valid",IF(VALUE(LEFT(RIGHT(Pengawas!P961,7),2))&gt;12,"Bulan tidak valid",IF(VALUE(RIGHT(Pengawas!P961,4))&gt;2015,"Tahun cek lagi",IF(VALUE(RIGHT(Pengawas!P961,4))&lt;1930,"Tahun cek lagi","OK")))))</f>
        <v>-</v>
      </c>
      <c r="Q961" s="25" t="str">
        <f>IF(Pengawas!Q961="","-",IF(Pengawas!Q961&gt;3,"Tidak valid",IF(Pengawas!Q961&lt;1,"Tidak valid","OK")))</f>
        <v>-</v>
      </c>
      <c r="R961" s="25" t="str">
        <f>IF(Pengawas!R961="","-",IF(Pengawas!R961&gt;20000000,"Cek lagi",IF(Pengawas!R961&lt;50000,"Cek lagi","OK")))</f>
        <v>-</v>
      </c>
      <c r="S961" s="25" t="str">
        <f>IF(Pengawas!S961="","-",IF(Pengawas!S961&gt;3,"Tidak valid",IF(Pengawas!S961&lt;1,"Tidak valid","OK")))</f>
        <v>-</v>
      </c>
      <c r="T961" s="25" t="str">
        <f>IF(Pengawas!T961="","-",IF(Pengawas!T961&gt;6,"Tidak valid",IF(Pengawas!T961&lt;1,"Tidak valid","OK")))</f>
        <v>-</v>
      </c>
      <c r="U961" s="25" t="str">
        <f>IF(Pengawas!U961="","-",IF(Pengawas!U961&gt;4,"Tidak valid",IF(Pengawas!U961&lt;1,"Tidak valid","OK")))</f>
        <v>-</v>
      </c>
      <c r="V961" s="25" t="str">
        <f>IF(Pengawas!V961="","-",IF(Pengawas!V961&gt;2,"Tidak valid",IF(Pengawas!V961&lt;1,"Tidak valid","OK")))</f>
        <v>-</v>
      </c>
      <c r="W961" s="25" t="str">
        <f>IF(Pengawas!V961="","-",IF(Pengawas!V961=1,IF(Pengawas!W961="","Harap diisi","OK"),IF(Pengawas!V961=2,IF(Pengawas!W961="","Harap diisi","OK"),IF(Pengawas!V962&lt;1,"-",IF(Pengawas!V962&gt;2,"-","OK")))))</f>
        <v>-</v>
      </c>
      <c r="X961" s="25" t="str">
        <f>IF(Pengawas!V961="","-",IF(Pengawas!V961=1,IF(Pengawas!X961="","Harap diisi","OK"),IF(Pengawas!V961=2,IF(Pengawas!X961="","Harap diisi","OK"),IF(Pengawas!V962&lt;1,"-",IF(Pengawas!V962&gt;2,"-","OK")))))</f>
        <v>-</v>
      </c>
      <c r="Y961" s="25" t="str">
        <f>IF(Pengawas!V961="","-",IF(Pengawas!V961=1,IF(Pengawas!Y961="","Harap diisi","OK"),IF(Pengawas!V961=2,IF(Pengawas!Y961="","Harap diisi","OK"),IF(Pengawas!V962&lt;1,"-",IF(Pengawas!V962&gt;2,"-","OK")))))</f>
        <v>-</v>
      </c>
      <c r="Z961" s="25" t="str">
        <f>IF(Pengawas!V961="","-",IF(Pengawas!V961=1,IF(Pengawas!Z961="","Harap diisi","OK"),IF(Pengawas!V961=2,IF(Pengawas!Z961="","Harap diisi","OK"),IF(Pengawas!V962&lt;1,"-",IF(Pengawas!V962&gt;2,"-","OK")))))</f>
        <v>-</v>
      </c>
      <c r="AA961" s="25" t="str">
        <f>IF(Pengawas!V961="","-",IF(Pengawas!V961=1,IF(Pengawas!AA961="","Harap diisi","OK"),IF(Pengawas!V961=2,IF(Pengawas!AA961="","Harap diisi","OK"),IF(Pengawas!V962&lt;1,"-",IF(Pengawas!V962&gt;2,"-","OK")))))</f>
        <v>-</v>
      </c>
      <c r="AB961" s="25" t="str">
        <f>IF(Pengawas!V961="","-",IF(Pengawas!V961=1,IF(Pengawas!AB961="","Harap diisi","OK"),IF(Pengawas!V961=2,IF(Pengawas!AB961="","Harap diisi","OK"),IF(Pengawas!V962&lt;1,"-",IF(Pengawas!V962&gt;2,"-","OK")))))</f>
        <v>-</v>
      </c>
      <c r="AC961" s="25" t="str">
        <f>IF(Pengawas!V961="","-",IF(Pengawas!V961=1,IF(Pengawas!AC961="","Harap diisi","OK"),IF(Pengawas!V961=2,IF(Pengawas!AC961="","Harap diisi","OK"),IF(Pengawas!V962&lt;1,"-",IF(Pengawas!V962&gt;2,"-","OK")))))</f>
        <v>-</v>
      </c>
      <c r="AD961" s="25" t="str">
        <f>IF(Pengawas!V961="","-",IF(Pengawas!V961=1,IF(Pengawas!AD961="","OK","Harap dikosongkan"),IF(Pengawas!V961=2,IF(Pengawas!AD961="","Harap diisi","OK"),IF(Pengawas!V962&lt;1,"-",IF(Pengawas!V962&gt;2,"-","OK")))))</f>
        <v>-</v>
      </c>
      <c r="AE961" s="25" t="str">
        <f>IF(Pengawas!V961="","-",IF(Pengawas!V961=1,IF(Pengawas!AE961="","OK","Harap dikosongkan"),IF(Pengawas!V961=2,IF(Pengawas!AE961="","Harap diisi","OK"),IF(Pengawas!V962&lt;1,"-",IF(Pengawas!V962&gt;2,"-","OK")))))</f>
        <v>-</v>
      </c>
      <c r="AF961" s="25" t="str">
        <f>IF(Pengawas!V961="","-",IF(Pengawas!V961=1,IF(Pengawas!AF961="","OK","Harap dikosongkan"),IF(Pengawas!V961=2,IF(Pengawas!AF961="","Harap diisi","OK"),IF(Pengawas!V962&lt;1,"-",IF(Pengawas!V962&gt;2,"-","OK")))))</f>
        <v>-</v>
      </c>
      <c r="AG961" s="25" t="str">
        <f>IF(Pengawas!V961="","-",IF(Pengawas!V961=1,IF(Pengawas!AG961="","OK","Harap dikosongkan"),IF(Pengawas!V961=2,IF(Pengawas!AG961="","Harap diisi","OK"),IF(Pengawas!V962&lt;1,"-",IF(Pengawas!V962&gt;2,"-","OK")))))</f>
        <v>-</v>
      </c>
      <c r="AH961" s="25" t="str">
        <f>IF(Pengawas!V961="","-",IF(Pengawas!V961=1,IF(Pengawas!AH961="","OK","Harap dikosongkan"),IF(Pengawas!V961=2,IF(Pengawas!AH961="","Harap diisi","OK"),IF(Pengawas!V962&lt;1,"-",IF(Pengawas!V962&gt;2,"-","OK")))))</f>
        <v>-</v>
      </c>
      <c r="AI961" s="25" t="str">
        <f>IF(Pengawas!V961="","-",IF(Pengawas!V961=1,IF(Pengawas!AI961="","OK","Harap dikosongkan"),IF(Pengawas!V961=2,IF(Pengawas!AI961="","Harap diisi","OK"),IF(Pengawas!V962&lt;1,"-",IF(Pengawas!V962&gt;2,"-","OK")))))</f>
        <v>-</v>
      </c>
      <c r="AJ961" s="25" t="str">
        <f>IF(Pengawas!V961="","-",IF(Pengawas!V961=1,IF(Pengawas!AJ961="","OK","Harap dikosongkan"),IF(Pengawas!V961=2,IF(Pengawas!AJ961="","Harap diisi","OK"),IF(Pengawas!V962&lt;1,"-",IF(Pengawas!V962&gt;2,"-","OK")))))</f>
        <v>-</v>
      </c>
      <c r="AK961" s="25" t="str">
        <f>IF(Pengawas!V961="","-",IF(Pengawas!V961=1,IF(Pengawas!AK961="","OK","Harap dikosongkan"),IF(Pengawas!V961=2,IF(Pengawas!AK961="","Harap diisi","OK"),IF(Pengawas!V962&lt;1,"-",IF(Pengawas!V962&gt;2,"-","OK")))))</f>
        <v>-</v>
      </c>
      <c r="AL961" s="25" t="str">
        <f>IF(Pengawas!AL961="","-",IF(Pengawas!AL961&gt;3,"Tidak valid",IF(Pengawas!AL961&lt;1,"Tidak valid","OK")))</f>
        <v>-</v>
      </c>
      <c r="AM961" s="25" t="str">
        <f>IF(Pengawas!AL961="",IF(Pengawas!AM961="","-","Harap dikosongkan"),IF(Pengawas!AL961&lt;&gt;1,IF(Pengawas!AM961="","OK","Harap dikosongkan"),IF(Pengawas!AM961="","Harap diisi",IF(Pengawas!AM961&gt;2015,"Cek lagi",IF(Pengawas!AM961&lt;2005,"Cek lagi","OK")))))</f>
        <v>-</v>
      </c>
      <c r="AN961" s="25" t="str">
        <f>IF(Pengawas!AL961="",IF(Pengawas!AN961="","-","Harap dikosongkan"),IF(Pengawas!AL961&lt;&gt;1,IF(Pengawas!AN961="","OK","Harap dikosongkan"),IF(Pengawas!AN961="","Harap diisi",IF(VALUE(Pengawas!AN961)&gt;33,"Tidak valid",IF(VALUE(Pengawas!AN961)&lt;1,"Tidak valid","OK")))))</f>
        <v>-</v>
      </c>
      <c r="AO961" s="25" t="str">
        <f>IF(Pengawas!AL961="",IF(Pengawas!AO961="","-","Harap dikosongkan"),IF(Pengawas!AL961&lt;&gt;1,IF(Pengawas!AO961="","OK","Harap dikosongkan"),IF(Pengawas!AO961="","Harap diisi",IF(Pengawas!AO961&gt;1,"Tidak valid","OK"))))</f>
        <v>-</v>
      </c>
      <c r="AP961" s="25" t="str">
        <f>IF(Pengawas!AL961&gt;1,"OK",IF(Pengawas!AO961="",IF(Pengawas!AP961="","-","Kolom AO cek lagi"),IF(Pengawas!AO961=0,IF(Pengawas!AP961="","OK","Harap dikosongkan"),IF(Pengawas!AP961="","Harap diisi",IF(LEN(Pengawas!AP961)&lt;12,"Tidak valid",IF(LEN(Pengawas!AP961)&gt;14,"Tidak valid","OK"))))))</f>
        <v>-</v>
      </c>
      <c r="AQ961" s="26" t="str">
        <f>IF(Pengawas!AL961&gt;1,"OK",IF(Pengawas!AO961="",IF(Pengawas!AQ961="","-","Kolom AO cek lagi"),IF(Pengawas!AO961=0,IF(Pengawas!AQ961="","OK","Harap dikosongkan"),IF(Pengawas!AQ961="","Harap diisi",IF(LEN(Pengawas!AQ961)&lt;5,"Cek lagi","OK")))))</f>
        <v>-</v>
      </c>
      <c r="AR961" s="26" t="str">
        <f>IF(Pengawas!AL961&gt;1,"OK",IF(Pengawas!AO961="",IF(Pengawas!AR961="","-","Kolom AT cek lagi"),IF(Pengawas!AO961=0,IF(Pengawas!AR961="","OK","Harap dikosongkan"),IF(Pengawas!AR961="","Harap diisi",IF(VALUE(LEFT(Pengawas!AR961,2))&gt;31,"Tanggal tidak valid",IF(VALUE(LEFT(RIGHT(Pengawas!AR961,7),2))&gt;12,"Bulan tidak valid",IF(VALUE(RIGHT(Pengawas!AR961,4))&gt;2016,"Tahun cek lagi",IF(VALUE(RIGHT(Pengawas!AR961,4))&lt;2005,"Tahun cek lagi","OK"))))))))</f>
        <v>-</v>
      </c>
      <c r="AS961" s="25" t="str">
        <f>IF(Pengawas!AP961="",IF(Pengawas!AS961="","-","Harap dikosongkan"),IF(Pengawas!AP961&lt;&gt;"",IF(Pengawas!AS961="","Harap diisi",IF(Pengawas!AS961&gt;1,"Tidak valid","OK"))))</f>
        <v>-</v>
      </c>
      <c r="AT961" s="25" t="str">
        <f>IF(Pengawas!AS961="",IF(Pengawas!AT961="","-","Harap dikosongkan"),IF(Pengawas!AS961&lt;&gt;1,IF(Pengawas!AT961="","OK","Harap dikosongkan"),IF(Pengawas!AS961="",IF(Pengawas!AT961="","-","Harap dikosongkan"),IF(Pengawas!AS961=0,IF(Pengawas!AT961="","OK","Harap dikosongkan"),IF(Pengawas!AT961="","Harap diisi",IF(Pengawas!AT961&gt;2016,"Cek lagi",IF(Pengawas!AT961&lt;2005,"Cek lagi",IF(Pengawas!AM961&gt;Pengawas!AT961,"Cek lagi dengan Kolom AL","OK"))))))))</f>
        <v>-</v>
      </c>
      <c r="AU961" s="25" t="str">
        <f>IF(Pengawas!AS961="",IF(Pengawas!AU961="","-","Harap dikosongkan"),IF(Pengawas!AS961&lt;&gt;1,IF(Pengawas!AU961="","OK","Harap dikosongkan"),IF(Pengawas!AS961="",IF(Pengawas!AU961="","-","Harap dikosongkan"),IF(Pengawas!AS961=0,IF(Pengawas!AU961="","OK","Harap dikosongkan"),IF(Pengawas!AU961="","Harap diisi",IF(Pengawas!AU961&gt;20000000,"Cek lagi",IF(Pengawas!AU961&lt;100000,"Cek lagi","OK")))))))</f>
        <v>-</v>
      </c>
      <c r="AV961" s="25" t="str">
        <f>IF(Pengawas!AV961="","-",IF(Pengawas!AV961&gt;3,"Tidak valid","OK"))</f>
        <v>-</v>
      </c>
      <c r="AW961" s="25" t="str">
        <f>IF(Pengawas!AV961="",IF(Pengawas!AW961="","-","Harap dikosongkan"),IF(Pengawas!AV961=0,IF(Pengawas!AW961="","OK","Harap dikosongkan"),IF(Pengawas!AV961&gt;0,IF(Pengawas!AW961="","Harap diisi",IF(Pengawas!AW961&gt;2015,"Tidak valid","OK")))))</f>
        <v>-</v>
      </c>
      <c r="AX961" s="25" t="str">
        <f>IF(Pengawas!AV961="",IF(Pengawas!AX961="","-","Harap dikosongkan"),IF(Pengawas!AV961=0,IF(Pengawas!AX961="","OK","Harap dikosongkan"),IF(Pengawas!AV961&gt;0,IF(Pengawas!AX961="","Harap diisi",IF(Pengawas!AX961="","-",IF(Pengawas!AX961&gt;1,"Tidak valid","OK"))))))</f>
        <v>-</v>
      </c>
      <c r="AY961" s="25" t="str">
        <f>IF(Pengawas!AY961="","-",IF(Pengawas!AY961&gt;2,"Tidak valid","OK"))</f>
        <v>-</v>
      </c>
      <c r="AZ961" s="25" t="str">
        <f>IF(Pengawas!AY961="",IF(Pengawas!AZ961="","-","Harap dikosongkan"),IF(Pengawas!AY961=0,IF(Pengawas!AZ961="","OK","Harap dikosongkan"),IF(Pengawas!AZ961="","Harap diisi",IF(Pengawas!AZ961&gt;2015,"Cek lagi",IF(Pengawas!AZ961&lt;2000,"Cek lagi","OK")))))</f>
        <v>-</v>
      </c>
      <c r="BA961" s="25" t="str">
        <f>IF(Pengawas!BA961="","-",IF(LEN(Pengawas!BA961)&lt;5,"Cek lagi","OK"))</f>
        <v>-</v>
      </c>
      <c r="BB961" s="25" t="str">
        <f>IF(Pengawas!BB961="","-",IF(LEN(Pengawas!BB961)&lt;4,"Cek lagi","OK"))</f>
        <v>-</v>
      </c>
      <c r="BC961" s="25" t="str">
        <f>IF(Pengawas!BC961="","-",IF(LEN(Pengawas!BC961)&lt;4,"Cek lagi","OK"))</f>
        <v>-</v>
      </c>
      <c r="BD961" s="25" t="str">
        <f>IF(Pengawas!BD961="","-",IF(LEN(Pengawas!BD961)&lt;4,"Cek lagi","OK"))</f>
        <v>-</v>
      </c>
      <c r="BE961" s="25" t="str">
        <f>IF(Pengawas!BE961="","-",IF(LEN(Pengawas!BE961)&lt;4,"Cek lagi","OK"))</f>
        <v>-</v>
      </c>
      <c r="BF961" s="25" t="str">
        <f>IF(Pengawas!BF961="","-",IF(LEN(Pengawas!BF961)&lt;&gt;5,"Tidak valid","OK"))</f>
        <v>-</v>
      </c>
      <c r="BG961" s="25" t="str">
        <f>IF(Pengawas!BG961="","-",IF(LEN(Pengawas!BG961)&lt;9,"Cek lagi",IF(LEN(Pengawas!BG961)&gt;14,"Cek lagi","OK")))</f>
        <v>-</v>
      </c>
    </row>
    <row r="962" spans="1:59" ht="15" customHeight="1" x14ac:dyDescent="0.2">
      <c r="A962" s="25" t="str">
        <f>IF(Pengawas!A962="","-",IF(LEN(Pengawas!A962)&lt;4,"Cek lagi","OK"))</f>
        <v>-</v>
      </c>
      <c r="B962" s="25" t="str">
        <f>IF(Pengawas!B962="","-",IF(LEN(Pengawas!B962)&lt;4,"Cek lagi","OK"))</f>
        <v>-</v>
      </c>
      <c r="C962" s="25" t="str">
        <f>IF(Pengawas!C962="","-",IF(LEN(Pengawas!C962)&lt;&gt;18,"Tidak valid","OK"))</f>
        <v>-</v>
      </c>
      <c r="D962" s="25" t="str">
        <f>IF(Pengawas!D962="","-",IF(LEN(Pengawas!D962)&lt;&gt;16,"Tidak valid","OK"))</f>
        <v>-</v>
      </c>
      <c r="E962" s="25" t="str">
        <f>IF(Pengawas!E962="","-",IF(LEN(Pengawas!E962)&lt;4,"Cek lagi","OK"))</f>
        <v>-</v>
      </c>
      <c r="F962" s="25" t="str">
        <f>IF(Pengawas!F962="","-",IF(LEN(Pengawas!F962)&lt;&gt;16,"Tidak valid","OK"))</f>
        <v>-</v>
      </c>
      <c r="G962" s="25" t="str">
        <f>IF(Pengawas!G962="","-",IF(LEN(Pengawas!G962)&lt;4,"Cek lagi","OK"))</f>
        <v>-</v>
      </c>
      <c r="H962" s="26" t="str">
        <f>IF(Pengawas!H962="","-",IF(VALUE(LEFT(Pengawas!H962,2))&gt;31,"Tanggal tidak valid",IF(VALUE(LEFT(RIGHT(Pengawas!H962,7),2))&gt;12,"Bulan tidak valid",IF(VALUE(RIGHT(Pengawas!H962,4))&gt;1990,"Umur terlalu muda",IF(VALUE(RIGHT(Pengawas!H962,4))&lt;1955,"Umur terlalu tua","OK")))))</f>
        <v>-</v>
      </c>
      <c r="I962" s="25" t="str">
        <f>IF(Pengawas!I962="","-",IF(Pengawas!I962="L","OK",IF(Pengawas!I962="P","OK","Tidak valid")))</f>
        <v>-</v>
      </c>
      <c r="J962" s="25" t="str">
        <f>IF(Pengawas!J962="","-",IF(LEN(Pengawas!J962)&lt;4,"Cek lagi","OK"))</f>
        <v>-</v>
      </c>
      <c r="K962" s="25" t="str">
        <f>IF(Pengawas!K962="","-",IF(Pengawas!K962&gt;5,"Tidak valid",IF(Pengawas!K962&lt;1,"Tidak valid","OK")))</f>
        <v>-</v>
      </c>
      <c r="L962" s="25" t="str">
        <f>IF(Pengawas!L962="","-",IF(VALUE(LEFT(Pengawas!L962,1))&gt;1,"Tidak valid","OK"))</f>
        <v>-</v>
      </c>
      <c r="M962" s="25" t="str">
        <f>IF(Pengawas!M962="","-",IF(VALUE(LEFT(Pengawas!M962,1))&gt;1,"Tidak valid","OK"))</f>
        <v>-</v>
      </c>
      <c r="N962" s="25" t="str">
        <f>IF(Pengawas!N962="","-",IF(VALUE(LEFT(Pengawas!N962,2))&gt;31,"Tanggal tidak valid",IF(VALUE(LEFT(RIGHT(Pengawas!N962,7),2))&gt;12,"Bulan tidak valid",IF(VALUE(RIGHT(Pengawas!N962,4))&gt;2015,"Tahun cek lagi",IF(VALUE(RIGHT(Pengawas!N962,4))&lt;1930,"Tahun cek lagi","OK")))))</f>
        <v>-</v>
      </c>
      <c r="O962" s="26" t="str">
        <f>IF(Pengawas!O962="","-",IF(VALUE(LEFT(Pengawas!O962,2))&gt;31,"Tanggal tidak valid",IF(VALUE(LEFT(RIGHT(Pengawas!O962,7),2))&gt;12,"Bulan tidak valid",IF(VALUE(RIGHT(Pengawas!O962,4))&gt;2015,"Tahun cek lagi",IF(VALUE(RIGHT(Pengawas!O962,4))&lt;1930,"Tahun cek lagi","OK")))))</f>
        <v>-</v>
      </c>
      <c r="P962" s="26" t="str">
        <f>IF(Pengawas!P962="","-",IF(VALUE(LEFT(Pengawas!P962,2))&gt;31,"Tanggal tidak valid",IF(VALUE(LEFT(RIGHT(Pengawas!P962,7),2))&gt;12,"Bulan tidak valid",IF(VALUE(RIGHT(Pengawas!P962,4))&gt;2015,"Tahun cek lagi",IF(VALUE(RIGHT(Pengawas!P962,4))&lt;1930,"Tahun cek lagi","OK")))))</f>
        <v>-</v>
      </c>
      <c r="Q962" s="25" t="str">
        <f>IF(Pengawas!Q962="","-",IF(Pengawas!Q962&gt;3,"Tidak valid",IF(Pengawas!Q962&lt;1,"Tidak valid","OK")))</f>
        <v>-</v>
      </c>
      <c r="R962" s="25" t="str">
        <f>IF(Pengawas!R962="","-",IF(Pengawas!R962&gt;20000000,"Cek lagi",IF(Pengawas!R962&lt;50000,"Cek lagi","OK")))</f>
        <v>-</v>
      </c>
      <c r="S962" s="25" t="str">
        <f>IF(Pengawas!S962="","-",IF(Pengawas!S962&gt;3,"Tidak valid",IF(Pengawas!S962&lt;1,"Tidak valid","OK")))</f>
        <v>-</v>
      </c>
      <c r="T962" s="25" t="str">
        <f>IF(Pengawas!T962="","-",IF(Pengawas!T962&gt;6,"Tidak valid",IF(Pengawas!T962&lt;1,"Tidak valid","OK")))</f>
        <v>-</v>
      </c>
      <c r="U962" s="25" t="str">
        <f>IF(Pengawas!U962="","-",IF(Pengawas!U962&gt;4,"Tidak valid",IF(Pengawas!U962&lt;1,"Tidak valid","OK")))</f>
        <v>-</v>
      </c>
      <c r="V962" s="25" t="str">
        <f>IF(Pengawas!V962="","-",IF(Pengawas!V962&gt;2,"Tidak valid",IF(Pengawas!V962&lt;1,"Tidak valid","OK")))</f>
        <v>-</v>
      </c>
      <c r="W962" s="25" t="str">
        <f>IF(Pengawas!V962="","-",IF(Pengawas!V962=1,IF(Pengawas!W962="","Harap diisi","OK"),IF(Pengawas!V962=2,IF(Pengawas!W962="","Harap diisi","OK"),IF(Pengawas!V963&lt;1,"-",IF(Pengawas!V963&gt;2,"-","OK")))))</f>
        <v>-</v>
      </c>
      <c r="X962" s="25" t="str">
        <f>IF(Pengawas!V962="","-",IF(Pengawas!V962=1,IF(Pengawas!X962="","Harap diisi","OK"),IF(Pengawas!V962=2,IF(Pengawas!X962="","Harap diisi","OK"),IF(Pengawas!V963&lt;1,"-",IF(Pengawas!V963&gt;2,"-","OK")))))</f>
        <v>-</v>
      </c>
      <c r="Y962" s="25" t="str">
        <f>IF(Pengawas!V962="","-",IF(Pengawas!V962=1,IF(Pengawas!Y962="","Harap diisi","OK"),IF(Pengawas!V962=2,IF(Pengawas!Y962="","Harap diisi","OK"),IF(Pengawas!V963&lt;1,"-",IF(Pengawas!V963&gt;2,"-","OK")))))</f>
        <v>-</v>
      </c>
      <c r="Z962" s="25" t="str">
        <f>IF(Pengawas!V962="","-",IF(Pengawas!V962=1,IF(Pengawas!Z962="","Harap diisi","OK"),IF(Pengawas!V962=2,IF(Pengawas!Z962="","Harap diisi","OK"),IF(Pengawas!V963&lt;1,"-",IF(Pengawas!V963&gt;2,"-","OK")))))</f>
        <v>-</v>
      </c>
      <c r="AA962" s="25" t="str">
        <f>IF(Pengawas!V962="","-",IF(Pengawas!V962=1,IF(Pengawas!AA962="","Harap diisi","OK"),IF(Pengawas!V962=2,IF(Pengawas!AA962="","Harap diisi","OK"),IF(Pengawas!V963&lt;1,"-",IF(Pengawas!V963&gt;2,"-","OK")))))</f>
        <v>-</v>
      </c>
      <c r="AB962" s="25" t="str">
        <f>IF(Pengawas!V962="","-",IF(Pengawas!V962=1,IF(Pengawas!AB962="","Harap diisi","OK"),IF(Pengawas!V962=2,IF(Pengawas!AB962="","Harap diisi","OK"),IF(Pengawas!V963&lt;1,"-",IF(Pengawas!V963&gt;2,"-","OK")))))</f>
        <v>-</v>
      </c>
      <c r="AC962" s="25" t="str">
        <f>IF(Pengawas!V962="","-",IF(Pengawas!V962=1,IF(Pengawas!AC962="","Harap diisi","OK"),IF(Pengawas!V962=2,IF(Pengawas!AC962="","Harap diisi","OK"),IF(Pengawas!V963&lt;1,"-",IF(Pengawas!V963&gt;2,"-","OK")))))</f>
        <v>-</v>
      </c>
      <c r="AD962" s="25" t="str">
        <f>IF(Pengawas!V962="","-",IF(Pengawas!V962=1,IF(Pengawas!AD962="","OK","Harap dikosongkan"),IF(Pengawas!V962=2,IF(Pengawas!AD962="","Harap diisi","OK"),IF(Pengawas!V963&lt;1,"-",IF(Pengawas!V963&gt;2,"-","OK")))))</f>
        <v>-</v>
      </c>
      <c r="AE962" s="25" t="str">
        <f>IF(Pengawas!V962="","-",IF(Pengawas!V962=1,IF(Pengawas!AE962="","OK","Harap dikosongkan"),IF(Pengawas!V962=2,IF(Pengawas!AE962="","Harap diisi","OK"),IF(Pengawas!V963&lt;1,"-",IF(Pengawas!V963&gt;2,"-","OK")))))</f>
        <v>-</v>
      </c>
      <c r="AF962" s="25" t="str">
        <f>IF(Pengawas!V962="","-",IF(Pengawas!V962=1,IF(Pengawas!AF962="","OK","Harap dikosongkan"),IF(Pengawas!V962=2,IF(Pengawas!AF962="","Harap diisi","OK"),IF(Pengawas!V963&lt;1,"-",IF(Pengawas!V963&gt;2,"-","OK")))))</f>
        <v>-</v>
      </c>
      <c r="AG962" s="25" t="str">
        <f>IF(Pengawas!V962="","-",IF(Pengawas!V962=1,IF(Pengawas!AG962="","OK","Harap dikosongkan"),IF(Pengawas!V962=2,IF(Pengawas!AG962="","Harap diisi","OK"),IF(Pengawas!V963&lt;1,"-",IF(Pengawas!V963&gt;2,"-","OK")))))</f>
        <v>-</v>
      </c>
      <c r="AH962" s="25" t="str">
        <f>IF(Pengawas!V962="","-",IF(Pengawas!V962=1,IF(Pengawas!AH962="","OK","Harap dikosongkan"),IF(Pengawas!V962=2,IF(Pengawas!AH962="","Harap diisi","OK"),IF(Pengawas!V963&lt;1,"-",IF(Pengawas!V963&gt;2,"-","OK")))))</f>
        <v>-</v>
      </c>
      <c r="AI962" s="25" t="str">
        <f>IF(Pengawas!V962="","-",IF(Pengawas!V962=1,IF(Pengawas!AI962="","OK","Harap dikosongkan"),IF(Pengawas!V962=2,IF(Pengawas!AI962="","Harap diisi","OK"),IF(Pengawas!V963&lt;1,"-",IF(Pengawas!V963&gt;2,"-","OK")))))</f>
        <v>-</v>
      </c>
      <c r="AJ962" s="25" t="str">
        <f>IF(Pengawas!V962="","-",IF(Pengawas!V962=1,IF(Pengawas!AJ962="","OK","Harap dikosongkan"),IF(Pengawas!V962=2,IF(Pengawas!AJ962="","Harap diisi","OK"),IF(Pengawas!V963&lt;1,"-",IF(Pengawas!V963&gt;2,"-","OK")))))</f>
        <v>-</v>
      </c>
      <c r="AK962" s="25" t="str">
        <f>IF(Pengawas!V962="","-",IF(Pengawas!V962=1,IF(Pengawas!AK962="","OK","Harap dikosongkan"),IF(Pengawas!V962=2,IF(Pengawas!AK962="","Harap diisi","OK"),IF(Pengawas!V963&lt;1,"-",IF(Pengawas!V963&gt;2,"-","OK")))))</f>
        <v>-</v>
      </c>
      <c r="AL962" s="25" t="str">
        <f>IF(Pengawas!AL962="","-",IF(Pengawas!AL962&gt;3,"Tidak valid",IF(Pengawas!AL962&lt;1,"Tidak valid","OK")))</f>
        <v>-</v>
      </c>
      <c r="AM962" s="25" t="str">
        <f>IF(Pengawas!AL962="",IF(Pengawas!AM962="","-","Harap dikosongkan"),IF(Pengawas!AL962&lt;&gt;1,IF(Pengawas!AM962="","OK","Harap dikosongkan"),IF(Pengawas!AM962="","Harap diisi",IF(Pengawas!AM962&gt;2015,"Cek lagi",IF(Pengawas!AM962&lt;2005,"Cek lagi","OK")))))</f>
        <v>-</v>
      </c>
      <c r="AN962" s="25" t="str">
        <f>IF(Pengawas!AL962="",IF(Pengawas!AN962="","-","Harap dikosongkan"),IF(Pengawas!AL962&lt;&gt;1,IF(Pengawas!AN962="","OK","Harap dikosongkan"),IF(Pengawas!AN962="","Harap diisi",IF(VALUE(Pengawas!AN962)&gt;33,"Tidak valid",IF(VALUE(Pengawas!AN962)&lt;1,"Tidak valid","OK")))))</f>
        <v>-</v>
      </c>
      <c r="AO962" s="25" t="str">
        <f>IF(Pengawas!AL962="",IF(Pengawas!AO962="","-","Harap dikosongkan"),IF(Pengawas!AL962&lt;&gt;1,IF(Pengawas!AO962="","OK","Harap dikosongkan"),IF(Pengawas!AO962="","Harap diisi",IF(Pengawas!AO962&gt;1,"Tidak valid","OK"))))</f>
        <v>-</v>
      </c>
      <c r="AP962" s="25" t="str">
        <f>IF(Pengawas!AL962&gt;1,"OK",IF(Pengawas!AO962="",IF(Pengawas!AP962="","-","Kolom AO cek lagi"),IF(Pengawas!AO962=0,IF(Pengawas!AP962="","OK","Harap dikosongkan"),IF(Pengawas!AP962="","Harap diisi",IF(LEN(Pengawas!AP962)&lt;12,"Tidak valid",IF(LEN(Pengawas!AP962)&gt;14,"Tidak valid","OK"))))))</f>
        <v>-</v>
      </c>
      <c r="AQ962" s="26" t="str">
        <f>IF(Pengawas!AL962&gt;1,"OK",IF(Pengawas!AO962="",IF(Pengawas!AQ962="","-","Kolom AO cek lagi"),IF(Pengawas!AO962=0,IF(Pengawas!AQ962="","OK","Harap dikosongkan"),IF(Pengawas!AQ962="","Harap diisi",IF(LEN(Pengawas!AQ962)&lt;5,"Cek lagi","OK")))))</f>
        <v>-</v>
      </c>
      <c r="AR962" s="26" t="str">
        <f>IF(Pengawas!AL962&gt;1,"OK",IF(Pengawas!AO962="",IF(Pengawas!AR962="","-","Kolom AT cek lagi"),IF(Pengawas!AO962=0,IF(Pengawas!AR962="","OK","Harap dikosongkan"),IF(Pengawas!AR962="","Harap diisi",IF(VALUE(LEFT(Pengawas!AR962,2))&gt;31,"Tanggal tidak valid",IF(VALUE(LEFT(RIGHT(Pengawas!AR962,7),2))&gt;12,"Bulan tidak valid",IF(VALUE(RIGHT(Pengawas!AR962,4))&gt;2016,"Tahun cek lagi",IF(VALUE(RIGHT(Pengawas!AR962,4))&lt;2005,"Tahun cek lagi","OK"))))))))</f>
        <v>-</v>
      </c>
      <c r="AS962" s="25" t="str">
        <f>IF(Pengawas!AP962="",IF(Pengawas!AS962="","-","Harap dikosongkan"),IF(Pengawas!AP962&lt;&gt;"",IF(Pengawas!AS962="","Harap diisi",IF(Pengawas!AS962&gt;1,"Tidak valid","OK"))))</f>
        <v>-</v>
      </c>
      <c r="AT962" s="25" t="str">
        <f>IF(Pengawas!AS962="",IF(Pengawas!AT962="","-","Harap dikosongkan"),IF(Pengawas!AS962&lt;&gt;1,IF(Pengawas!AT962="","OK","Harap dikosongkan"),IF(Pengawas!AS962="",IF(Pengawas!AT962="","-","Harap dikosongkan"),IF(Pengawas!AS962=0,IF(Pengawas!AT962="","OK","Harap dikosongkan"),IF(Pengawas!AT962="","Harap diisi",IF(Pengawas!AT962&gt;2016,"Cek lagi",IF(Pengawas!AT962&lt;2005,"Cek lagi",IF(Pengawas!AM962&gt;Pengawas!AT962,"Cek lagi dengan Kolom AL","OK"))))))))</f>
        <v>-</v>
      </c>
      <c r="AU962" s="25" t="str">
        <f>IF(Pengawas!AS962="",IF(Pengawas!AU962="","-","Harap dikosongkan"),IF(Pengawas!AS962&lt;&gt;1,IF(Pengawas!AU962="","OK","Harap dikosongkan"),IF(Pengawas!AS962="",IF(Pengawas!AU962="","-","Harap dikosongkan"),IF(Pengawas!AS962=0,IF(Pengawas!AU962="","OK","Harap dikosongkan"),IF(Pengawas!AU962="","Harap diisi",IF(Pengawas!AU962&gt;20000000,"Cek lagi",IF(Pengawas!AU962&lt;100000,"Cek lagi","OK")))))))</f>
        <v>-</v>
      </c>
      <c r="AV962" s="25" t="str">
        <f>IF(Pengawas!AV962="","-",IF(Pengawas!AV962&gt;3,"Tidak valid","OK"))</f>
        <v>-</v>
      </c>
      <c r="AW962" s="25" t="str">
        <f>IF(Pengawas!AV962="",IF(Pengawas!AW962="","-","Harap dikosongkan"),IF(Pengawas!AV962=0,IF(Pengawas!AW962="","OK","Harap dikosongkan"),IF(Pengawas!AV962&gt;0,IF(Pengawas!AW962="","Harap diisi",IF(Pengawas!AW962&gt;2015,"Tidak valid","OK")))))</f>
        <v>-</v>
      </c>
      <c r="AX962" s="25" t="str">
        <f>IF(Pengawas!AV962="",IF(Pengawas!AX962="","-","Harap dikosongkan"),IF(Pengawas!AV962=0,IF(Pengawas!AX962="","OK","Harap dikosongkan"),IF(Pengawas!AV962&gt;0,IF(Pengawas!AX962="","Harap diisi",IF(Pengawas!AX962="","-",IF(Pengawas!AX962&gt;1,"Tidak valid","OK"))))))</f>
        <v>-</v>
      </c>
      <c r="AY962" s="25" t="str">
        <f>IF(Pengawas!AY962="","-",IF(Pengawas!AY962&gt;2,"Tidak valid","OK"))</f>
        <v>-</v>
      </c>
      <c r="AZ962" s="25" t="str">
        <f>IF(Pengawas!AY962="",IF(Pengawas!AZ962="","-","Harap dikosongkan"),IF(Pengawas!AY962=0,IF(Pengawas!AZ962="","OK","Harap dikosongkan"),IF(Pengawas!AZ962="","Harap diisi",IF(Pengawas!AZ962&gt;2015,"Cek lagi",IF(Pengawas!AZ962&lt;2000,"Cek lagi","OK")))))</f>
        <v>-</v>
      </c>
      <c r="BA962" s="25" t="str">
        <f>IF(Pengawas!BA962="","-",IF(LEN(Pengawas!BA962)&lt;5,"Cek lagi","OK"))</f>
        <v>-</v>
      </c>
      <c r="BB962" s="25" t="str">
        <f>IF(Pengawas!BB962="","-",IF(LEN(Pengawas!BB962)&lt;4,"Cek lagi","OK"))</f>
        <v>-</v>
      </c>
      <c r="BC962" s="25" t="str">
        <f>IF(Pengawas!BC962="","-",IF(LEN(Pengawas!BC962)&lt;4,"Cek lagi","OK"))</f>
        <v>-</v>
      </c>
      <c r="BD962" s="25" t="str">
        <f>IF(Pengawas!BD962="","-",IF(LEN(Pengawas!BD962)&lt;4,"Cek lagi","OK"))</f>
        <v>-</v>
      </c>
      <c r="BE962" s="25" t="str">
        <f>IF(Pengawas!BE962="","-",IF(LEN(Pengawas!BE962)&lt;4,"Cek lagi","OK"))</f>
        <v>-</v>
      </c>
      <c r="BF962" s="25" t="str">
        <f>IF(Pengawas!BF962="","-",IF(LEN(Pengawas!BF962)&lt;&gt;5,"Tidak valid","OK"))</f>
        <v>-</v>
      </c>
      <c r="BG962" s="25" t="str">
        <f>IF(Pengawas!BG962="","-",IF(LEN(Pengawas!BG962)&lt;9,"Cek lagi",IF(LEN(Pengawas!BG962)&gt;14,"Cek lagi","OK")))</f>
        <v>-</v>
      </c>
    </row>
    <row r="963" spans="1:59" ht="15" customHeight="1" x14ac:dyDescent="0.2">
      <c r="A963" s="25" t="str">
        <f>IF(Pengawas!A963="","-",IF(LEN(Pengawas!A963)&lt;4,"Cek lagi","OK"))</f>
        <v>-</v>
      </c>
      <c r="B963" s="25" t="str">
        <f>IF(Pengawas!B963="","-",IF(LEN(Pengawas!B963)&lt;4,"Cek lagi","OK"))</f>
        <v>-</v>
      </c>
      <c r="C963" s="25" t="str">
        <f>IF(Pengawas!C963="","-",IF(LEN(Pengawas!C963)&lt;&gt;18,"Tidak valid","OK"))</f>
        <v>-</v>
      </c>
      <c r="D963" s="25" t="str">
        <f>IF(Pengawas!D963="","-",IF(LEN(Pengawas!D963)&lt;&gt;16,"Tidak valid","OK"))</f>
        <v>-</v>
      </c>
      <c r="E963" s="25" t="str">
        <f>IF(Pengawas!E963="","-",IF(LEN(Pengawas!E963)&lt;4,"Cek lagi","OK"))</f>
        <v>-</v>
      </c>
      <c r="F963" s="25" t="str">
        <f>IF(Pengawas!F963="","-",IF(LEN(Pengawas!F963)&lt;&gt;16,"Tidak valid","OK"))</f>
        <v>-</v>
      </c>
      <c r="G963" s="25" t="str">
        <f>IF(Pengawas!G963="","-",IF(LEN(Pengawas!G963)&lt;4,"Cek lagi","OK"))</f>
        <v>-</v>
      </c>
      <c r="H963" s="26" t="str">
        <f>IF(Pengawas!H963="","-",IF(VALUE(LEFT(Pengawas!H963,2))&gt;31,"Tanggal tidak valid",IF(VALUE(LEFT(RIGHT(Pengawas!H963,7),2))&gt;12,"Bulan tidak valid",IF(VALUE(RIGHT(Pengawas!H963,4))&gt;1990,"Umur terlalu muda",IF(VALUE(RIGHT(Pengawas!H963,4))&lt;1955,"Umur terlalu tua","OK")))))</f>
        <v>-</v>
      </c>
      <c r="I963" s="25" t="str">
        <f>IF(Pengawas!I963="","-",IF(Pengawas!I963="L","OK",IF(Pengawas!I963="P","OK","Tidak valid")))</f>
        <v>-</v>
      </c>
      <c r="J963" s="25" t="str">
        <f>IF(Pengawas!J963="","-",IF(LEN(Pengawas!J963)&lt;4,"Cek lagi","OK"))</f>
        <v>-</v>
      </c>
      <c r="K963" s="25" t="str">
        <f>IF(Pengawas!K963="","-",IF(Pengawas!K963&gt;5,"Tidak valid",IF(Pengawas!K963&lt;1,"Tidak valid","OK")))</f>
        <v>-</v>
      </c>
      <c r="L963" s="25" t="str">
        <f>IF(Pengawas!L963="","-",IF(VALUE(LEFT(Pengawas!L963,1))&gt;1,"Tidak valid","OK"))</f>
        <v>-</v>
      </c>
      <c r="M963" s="25" t="str">
        <f>IF(Pengawas!M963="","-",IF(VALUE(LEFT(Pengawas!M963,1))&gt;1,"Tidak valid","OK"))</f>
        <v>-</v>
      </c>
      <c r="N963" s="25" t="str">
        <f>IF(Pengawas!N963="","-",IF(VALUE(LEFT(Pengawas!N963,2))&gt;31,"Tanggal tidak valid",IF(VALUE(LEFT(RIGHT(Pengawas!N963,7),2))&gt;12,"Bulan tidak valid",IF(VALUE(RIGHT(Pengawas!N963,4))&gt;2015,"Tahun cek lagi",IF(VALUE(RIGHT(Pengawas!N963,4))&lt;1930,"Tahun cek lagi","OK")))))</f>
        <v>-</v>
      </c>
      <c r="O963" s="26" t="str">
        <f>IF(Pengawas!O963="","-",IF(VALUE(LEFT(Pengawas!O963,2))&gt;31,"Tanggal tidak valid",IF(VALUE(LEFT(RIGHT(Pengawas!O963,7),2))&gt;12,"Bulan tidak valid",IF(VALUE(RIGHT(Pengawas!O963,4))&gt;2015,"Tahun cek lagi",IF(VALUE(RIGHT(Pengawas!O963,4))&lt;1930,"Tahun cek lagi","OK")))))</f>
        <v>-</v>
      </c>
      <c r="P963" s="26" t="str">
        <f>IF(Pengawas!P963="","-",IF(VALUE(LEFT(Pengawas!P963,2))&gt;31,"Tanggal tidak valid",IF(VALUE(LEFT(RIGHT(Pengawas!P963,7),2))&gt;12,"Bulan tidak valid",IF(VALUE(RIGHT(Pengawas!P963,4))&gt;2015,"Tahun cek lagi",IF(VALUE(RIGHT(Pengawas!P963,4))&lt;1930,"Tahun cek lagi","OK")))))</f>
        <v>-</v>
      </c>
      <c r="Q963" s="25" t="str">
        <f>IF(Pengawas!Q963="","-",IF(Pengawas!Q963&gt;3,"Tidak valid",IF(Pengawas!Q963&lt;1,"Tidak valid","OK")))</f>
        <v>-</v>
      </c>
      <c r="R963" s="25" t="str">
        <f>IF(Pengawas!R963="","-",IF(Pengawas!R963&gt;20000000,"Cek lagi",IF(Pengawas!R963&lt;50000,"Cek lagi","OK")))</f>
        <v>-</v>
      </c>
      <c r="S963" s="25" t="str">
        <f>IF(Pengawas!S963="","-",IF(Pengawas!S963&gt;3,"Tidak valid",IF(Pengawas!S963&lt;1,"Tidak valid","OK")))</f>
        <v>-</v>
      </c>
      <c r="T963" s="25" t="str">
        <f>IF(Pengawas!T963="","-",IF(Pengawas!T963&gt;6,"Tidak valid",IF(Pengawas!T963&lt;1,"Tidak valid","OK")))</f>
        <v>-</v>
      </c>
      <c r="U963" s="25" t="str">
        <f>IF(Pengawas!U963="","-",IF(Pengawas!U963&gt;4,"Tidak valid",IF(Pengawas!U963&lt;1,"Tidak valid","OK")))</f>
        <v>-</v>
      </c>
      <c r="V963" s="25" t="str">
        <f>IF(Pengawas!V963="","-",IF(Pengawas!V963&gt;2,"Tidak valid",IF(Pengawas!V963&lt;1,"Tidak valid","OK")))</f>
        <v>-</v>
      </c>
      <c r="W963" s="25" t="str">
        <f>IF(Pengawas!V963="","-",IF(Pengawas!V963=1,IF(Pengawas!W963="","Harap diisi","OK"),IF(Pengawas!V963=2,IF(Pengawas!W963="","Harap diisi","OK"),IF(Pengawas!V964&lt;1,"-",IF(Pengawas!V964&gt;2,"-","OK")))))</f>
        <v>-</v>
      </c>
      <c r="X963" s="25" t="str">
        <f>IF(Pengawas!V963="","-",IF(Pengawas!V963=1,IF(Pengawas!X963="","Harap diisi","OK"),IF(Pengawas!V963=2,IF(Pengawas!X963="","Harap diisi","OK"),IF(Pengawas!V964&lt;1,"-",IF(Pengawas!V964&gt;2,"-","OK")))))</f>
        <v>-</v>
      </c>
      <c r="Y963" s="25" t="str">
        <f>IF(Pengawas!V963="","-",IF(Pengawas!V963=1,IF(Pengawas!Y963="","Harap diisi","OK"),IF(Pengawas!V963=2,IF(Pengawas!Y963="","Harap diisi","OK"),IF(Pengawas!V964&lt;1,"-",IF(Pengawas!V964&gt;2,"-","OK")))))</f>
        <v>-</v>
      </c>
      <c r="Z963" s="25" t="str">
        <f>IF(Pengawas!V963="","-",IF(Pengawas!V963=1,IF(Pengawas!Z963="","Harap diisi","OK"),IF(Pengawas!V963=2,IF(Pengawas!Z963="","Harap diisi","OK"),IF(Pengawas!V964&lt;1,"-",IF(Pengawas!V964&gt;2,"-","OK")))))</f>
        <v>-</v>
      </c>
      <c r="AA963" s="25" t="str">
        <f>IF(Pengawas!V963="","-",IF(Pengawas!V963=1,IF(Pengawas!AA963="","Harap diisi","OK"),IF(Pengawas!V963=2,IF(Pengawas!AA963="","Harap diisi","OK"),IF(Pengawas!V964&lt;1,"-",IF(Pengawas!V964&gt;2,"-","OK")))))</f>
        <v>-</v>
      </c>
      <c r="AB963" s="25" t="str">
        <f>IF(Pengawas!V963="","-",IF(Pengawas!V963=1,IF(Pengawas!AB963="","Harap diisi","OK"),IF(Pengawas!V963=2,IF(Pengawas!AB963="","Harap diisi","OK"),IF(Pengawas!V964&lt;1,"-",IF(Pengawas!V964&gt;2,"-","OK")))))</f>
        <v>-</v>
      </c>
      <c r="AC963" s="25" t="str">
        <f>IF(Pengawas!V963="","-",IF(Pengawas!V963=1,IF(Pengawas!AC963="","Harap diisi","OK"),IF(Pengawas!V963=2,IF(Pengawas!AC963="","Harap diisi","OK"),IF(Pengawas!V964&lt;1,"-",IF(Pengawas!V964&gt;2,"-","OK")))))</f>
        <v>-</v>
      </c>
      <c r="AD963" s="25" t="str">
        <f>IF(Pengawas!V963="","-",IF(Pengawas!V963=1,IF(Pengawas!AD963="","OK","Harap dikosongkan"),IF(Pengawas!V963=2,IF(Pengawas!AD963="","Harap diisi","OK"),IF(Pengawas!V964&lt;1,"-",IF(Pengawas!V964&gt;2,"-","OK")))))</f>
        <v>-</v>
      </c>
      <c r="AE963" s="25" t="str">
        <f>IF(Pengawas!V963="","-",IF(Pengawas!V963=1,IF(Pengawas!AE963="","OK","Harap dikosongkan"),IF(Pengawas!V963=2,IF(Pengawas!AE963="","Harap diisi","OK"),IF(Pengawas!V964&lt;1,"-",IF(Pengawas!V964&gt;2,"-","OK")))))</f>
        <v>-</v>
      </c>
      <c r="AF963" s="25" t="str">
        <f>IF(Pengawas!V963="","-",IF(Pengawas!V963=1,IF(Pengawas!AF963="","OK","Harap dikosongkan"),IF(Pengawas!V963=2,IF(Pengawas!AF963="","Harap diisi","OK"),IF(Pengawas!V964&lt;1,"-",IF(Pengawas!V964&gt;2,"-","OK")))))</f>
        <v>-</v>
      </c>
      <c r="AG963" s="25" t="str">
        <f>IF(Pengawas!V963="","-",IF(Pengawas!V963=1,IF(Pengawas!AG963="","OK","Harap dikosongkan"),IF(Pengawas!V963=2,IF(Pengawas!AG963="","Harap diisi","OK"),IF(Pengawas!V964&lt;1,"-",IF(Pengawas!V964&gt;2,"-","OK")))))</f>
        <v>-</v>
      </c>
      <c r="AH963" s="25" t="str">
        <f>IF(Pengawas!V963="","-",IF(Pengawas!V963=1,IF(Pengawas!AH963="","OK","Harap dikosongkan"),IF(Pengawas!V963=2,IF(Pengawas!AH963="","Harap diisi","OK"),IF(Pengawas!V964&lt;1,"-",IF(Pengawas!V964&gt;2,"-","OK")))))</f>
        <v>-</v>
      </c>
      <c r="AI963" s="25" t="str">
        <f>IF(Pengawas!V963="","-",IF(Pengawas!V963=1,IF(Pengawas!AI963="","OK","Harap dikosongkan"),IF(Pengawas!V963=2,IF(Pengawas!AI963="","Harap diisi","OK"),IF(Pengawas!V964&lt;1,"-",IF(Pengawas!V964&gt;2,"-","OK")))))</f>
        <v>-</v>
      </c>
      <c r="AJ963" s="25" t="str">
        <f>IF(Pengawas!V963="","-",IF(Pengawas!V963=1,IF(Pengawas!AJ963="","OK","Harap dikosongkan"),IF(Pengawas!V963=2,IF(Pengawas!AJ963="","Harap diisi","OK"),IF(Pengawas!V964&lt;1,"-",IF(Pengawas!V964&gt;2,"-","OK")))))</f>
        <v>-</v>
      </c>
      <c r="AK963" s="25" t="str">
        <f>IF(Pengawas!V963="","-",IF(Pengawas!V963=1,IF(Pengawas!AK963="","OK","Harap dikosongkan"),IF(Pengawas!V963=2,IF(Pengawas!AK963="","Harap diisi","OK"),IF(Pengawas!V964&lt;1,"-",IF(Pengawas!V964&gt;2,"-","OK")))))</f>
        <v>-</v>
      </c>
      <c r="AL963" s="25" t="str">
        <f>IF(Pengawas!AL963="","-",IF(Pengawas!AL963&gt;3,"Tidak valid",IF(Pengawas!AL963&lt;1,"Tidak valid","OK")))</f>
        <v>-</v>
      </c>
      <c r="AM963" s="25" t="str">
        <f>IF(Pengawas!AL963="",IF(Pengawas!AM963="","-","Harap dikosongkan"),IF(Pengawas!AL963&lt;&gt;1,IF(Pengawas!AM963="","OK","Harap dikosongkan"),IF(Pengawas!AM963="","Harap diisi",IF(Pengawas!AM963&gt;2015,"Cek lagi",IF(Pengawas!AM963&lt;2005,"Cek lagi","OK")))))</f>
        <v>-</v>
      </c>
      <c r="AN963" s="25" t="str">
        <f>IF(Pengawas!AL963="",IF(Pengawas!AN963="","-","Harap dikosongkan"),IF(Pengawas!AL963&lt;&gt;1,IF(Pengawas!AN963="","OK","Harap dikosongkan"),IF(Pengawas!AN963="","Harap diisi",IF(VALUE(Pengawas!AN963)&gt;33,"Tidak valid",IF(VALUE(Pengawas!AN963)&lt;1,"Tidak valid","OK")))))</f>
        <v>-</v>
      </c>
      <c r="AO963" s="25" t="str">
        <f>IF(Pengawas!AL963="",IF(Pengawas!AO963="","-","Harap dikosongkan"),IF(Pengawas!AL963&lt;&gt;1,IF(Pengawas!AO963="","OK","Harap dikosongkan"),IF(Pengawas!AO963="","Harap diisi",IF(Pengawas!AO963&gt;1,"Tidak valid","OK"))))</f>
        <v>-</v>
      </c>
      <c r="AP963" s="25" t="str">
        <f>IF(Pengawas!AL963&gt;1,"OK",IF(Pengawas!AO963="",IF(Pengawas!AP963="","-","Kolom AO cek lagi"),IF(Pengawas!AO963=0,IF(Pengawas!AP963="","OK","Harap dikosongkan"),IF(Pengawas!AP963="","Harap diisi",IF(LEN(Pengawas!AP963)&lt;12,"Tidak valid",IF(LEN(Pengawas!AP963)&gt;14,"Tidak valid","OK"))))))</f>
        <v>-</v>
      </c>
      <c r="AQ963" s="26" t="str">
        <f>IF(Pengawas!AL963&gt;1,"OK",IF(Pengawas!AO963="",IF(Pengawas!AQ963="","-","Kolom AO cek lagi"),IF(Pengawas!AO963=0,IF(Pengawas!AQ963="","OK","Harap dikosongkan"),IF(Pengawas!AQ963="","Harap diisi",IF(LEN(Pengawas!AQ963)&lt;5,"Cek lagi","OK")))))</f>
        <v>-</v>
      </c>
      <c r="AR963" s="26" t="str">
        <f>IF(Pengawas!AL963&gt;1,"OK",IF(Pengawas!AO963="",IF(Pengawas!AR963="","-","Kolom AT cek lagi"),IF(Pengawas!AO963=0,IF(Pengawas!AR963="","OK","Harap dikosongkan"),IF(Pengawas!AR963="","Harap diisi",IF(VALUE(LEFT(Pengawas!AR963,2))&gt;31,"Tanggal tidak valid",IF(VALUE(LEFT(RIGHT(Pengawas!AR963,7),2))&gt;12,"Bulan tidak valid",IF(VALUE(RIGHT(Pengawas!AR963,4))&gt;2016,"Tahun cek lagi",IF(VALUE(RIGHT(Pengawas!AR963,4))&lt;2005,"Tahun cek lagi","OK"))))))))</f>
        <v>-</v>
      </c>
      <c r="AS963" s="25" t="str">
        <f>IF(Pengawas!AP963="",IF(Pengawas!AS963="","-","Harap dikosongkan"),IF(Pengawas!AP963&lt;&gt;"",IF(Pengawas!AS963="","Harap diisi",IF(Pengawas!AS963&gt;1,"Tidak valid","OK"))))</f>
        <v>-</v>
      </c>
      <c r="AT963" s="25" t="str">
        <f>IF(Pengawas!AS963="",IF(Pengawas!AT963="","-","Harap dikosongkan"),IF(Pengawas!AS963&lt;&gt;1,IF(Pengawas!AT963="","OK","Harap dikosongkan"),IF(Pengawas!AS963="",IF(Pengawas!AT963="","-","Harap dikosongkan"),IF(Pengawas!AS963=0,IF(Pengawas!AT963="","OK","Harap dikosongkan"),IF(Pengawas!AT963="","Harap diisi",IF(Pengawas!AT963&gt;2016,"Cek lagi",IF(Pengawas!AT963&lt;2005,"Cek lagi",IF(Pengawas!AM963&gt;Pengawas!AT963,"Cek lagi dengan Kolom AL","OK"))))))))</f>
        <v>-</v>
      </c>
      <c r="AU963" s="25" t="str">
        <f>IF(Pengawas!AS963="",IF(Pengawas!AU963="","-","Harap dikosongkan"),IF(Pengawas!AS963&lt;&gt;1,IF(Pengawas!AU963="","OK","Harap dikosongkan"),IF(Pengawas!AS963="",IF(Pengawas!AU963="","-","Harap dikosongkan"),IF(Pengawas!AS963=0,IF(Pengawas!AU963="","OK","Harap dikosongkan"),IF(Pengawas!AU963="","Harap diisi",IF(Pengawas!AU963&gt;20000000,"Cek lagi",IF(Pengawas!AU963&lt;100000,"Cek lagi","OK")))))))</f>
        <v>-</v>
      </c>
      <c r="AV963" s="25" t="str">
        <f>IF(Pengawas!AV963="","-",IF(Pengawas!AV963&gt;3,"Tidak valid","OK"))</f>
        <v>-</v>
      </c>
      <c r="AW963" s="25" t="str">
        <f>IF(Pengawas!AV963="",IF(Pengawas!AW963="","-","Harap dikosongkan"),IF(Pengawas!AV963=0,IF(Pengawas!AW963="","OK","Harap dikosongkan"),IF(Pengawas!AV963&gt;0,IF(Pengawas!AW963="","Harap diisi",IF(Pengawas!AW963&gt;2015,"Tidak valid","OK")))))</f>
        <v>-</v>
      </c>
      <c r="AX963" s="25" t="str">
        <f>IF(Pengawas!AV963="",IF(Pengawas!AX963="","-","Harap dikosongkan"),IF(Pengawas!AV963=0,IF(Pengawas!AX963="","OK","Harap dikosongkan"),IF(Pengawas!AV963&gt;0,IF(Pengawas!AX963="","Harap diisi",IF(Pengawas!AX963="","-",IF(Pengawas!AX963&gt;1,"Tidak valid","OK"))))))</f>
        <v>-</v>
      </c>
      <c r="AY963" s="25" t="str">
        <f>IF(Pengawas!AY963="","-",IF(Pengawas!AY963&gt;2,"Tidak valid","OK"))</f>
        <v>-</v>
      </c>
      <c r="AZ963" s="25" t="str">
        <f>IF(Pengawas!AY963="",IF(Pengawas!AZ963="","-","Harap dikosongkan"),IF(Pengawas!AY963=0,IF(Pengawas!AZ963="","OK","Harap dikosongkan"),IF(Pengawas!AZ963="","Harap diisi",IF(Pengawas!AZ963&gt;2015,"Cek lagi",IF(Pengawas!AZ963&lt;2000,"Cek lagi","OK")))))</f>
        <v>-</v>
      </c>
      <c r="BA963" s="25" t="str">
        <f>IF(Pengawas!BA963="","-",IF(LEN(Pengawas!BA963)&lt;5,"Cek lagi","OK"))</f>
        <v>-</v>
      </c>
      <c r="BB963" s="25" t="str">
        <f>IF(Pengawas!BB963="","-",IF(LEN(Pengawas!BB963)&lt;4,"Cek lagi","OK"))</f>
        <v>-</v>
      </c>
      <c r="BC963" s="25" t="str">
        <f>IF(Pengawas!BC963="","-",IF(LEN(Pengawas!BC963)&lt;4,"Cek lagi","OK"))</f>
        <v>-</v>
      </c>
      <c r="BD963" s="25" t="str">
        <f>IF(Pengawas!BD963="","-",IF(LEN(Pengawas!BD963)&lt;4,"Cek lagi","OK"))</f>
        <v>-</v>
      </c>
      <c r="BE963" s="25" t="str">
        <f>IF(Pengawas!BE963="","-",IF(LEN(Pengawas!BE963)&lt;4,"Cek lagi","OK"))</f>
        <v>-</v>
      </c>
      <c r="BF963" s="25" t="str">
        <f>IF(Pengawas!BF963="","-",IF(LEN(Pengawas!BF963)&lt;&gt;5,"Tidak valid","OK"))</f>
        <v>-</v>
      </c>
      <c r="BG963" s="25" t="str">
        <f>IF(Pengawas!BG963="","-",IF(LEN(Pengawas!BG963)&lt;9,"Cek lagi",IF(LEN(Pengawas!BG963)&gt;14,"Cek lagi","OK")))</f>
        <v>-</v>
      </c>
    </row>
    <row r="964" spans="1:59" ht="15" customHeight="1" x14ac:dyDescent="0.2">
      <c r="A964" s="25" t="str">
        <f>IF(Pengawas!A964="","-",IF(LEN(Pengawas!A964)&lt;4,"Cek lagi","OK"))</f>
        <v>-</v>
      </c>
      <c r="B964" s="25" t="str">
        <f>IF(Pengawas!B964="","-",IF(LEN(Pengawas!B964)&lt;4,"Cek lagi","OK"))</f>
        <v>-</v>
      </c>
      <c r="C964" s="25" t="str">
        <f>IF(Pengawas!C964="","-",IF(LEN(Pengawas!C964)&lt;&gt;18,"Tidak valid","OK"))</f>
        <v>-</v>
      </c>
      <c r="D964" s="25" t="str">
        <f>IF(Pengawas!D964="","-",IF(LEN(Pengawas!D964)&lt;&gt;16,"Tidak valid","OK"))</f>
        <v>-</v>
      </c>
      <c r="E964" s="25" t="str">
        <f>IF(Pengawas!E964="","-",IF(LEN(Pengawas!E964)&lt;4,"Cek lagi","OK"))</f>
        <v>-</v>
      </c>
      <c r="F964" s="25" t="str">
        <f>IF(Pengawas!F964="","-",IF(LEN(Pengawas!F964)&lt;&gt;16,"Tidak valid","OK"))</f>
        <v>-</v>
      </c>
      <c r="G964" s="25" t="str">
        <f>IF(Pengawas!G964="","-",IF(LEN(Pengawas!G964)&lt;4,"Cek lagi","OK"))</f>
        <v>-</v>
      </c>
      <c r="H964" s="26" t="str">
        <f>IF(Pengawas!H964="","-",IF(VALUE(LEFT(Pengawas!H964,2))&gt;31,"Tanggal tidak valid",IF(VALUE(LEFT(RIGHT(Pengawas!H964,7),2))&gt;12,"Bulan tidak valid",IF(VALUE(RIGHT(Pengawas!H964,4))&gt;1990,"Umur terlalu muda",IF(VALUE(RIGHT(Pengawas!H964,4))&lt;1955,"Umur terlalu tua","OK")))))</f>
        <v>-</v>
      </c>
      <c r="I964" s="25" t="str">
        <f>IF(Pengawas!I964="","-",IF(Pengawas!I964="L","OK",IF(Pengawas!I964="P","OK","Tidak valid")))</f>
        <v>-</v>
      </c>
      <c r="J964" s="25" t="str">
        <f>IF(Pengawas!J964="","-",IF(LEN(Pengawas!J964)&lt;4,"Cek lagi","OK"))</f>
        <v>-</v>
      </c>
      <c r="K964" s="25" t="str">
        <f>IF(Pengawas!K964="","-",IF(Pengawas!K964&gt;5,"Tidak valid",IF(Pengawas!K964&lt;1,"Tidak valid","OK")))</f>
        <v>-</v>
      </c>
      <c r="L964" s="25" t="str">
        <f>IF(Pengawas!L964="","-",IF(VALUE(LEFT(Pengawas!L964,1))&gt;1,"Tidak valid","OK"))</f>
        <v>-</v>
      </c>
      <c r="M964" s="25" t="str">
        <f>IF(Pengawas!M964="","-",IF(VALUE(LEFT(Pengawas!M964,1))&gt;1,"Tidak valid","OK"))</f>
        <v>-</v>
      </c>
      <c r="N964" s="25" t="str">
        <f>IF(Pengawas!N964="","-",IF(VALUE(LEFT(Pengawas!N964,2))&gt;31,"Tanggal tidak valid",IF(VALUE(LEFT(RIGHT(Pengawas!N964,7),2))&gt;12,"Bulan tidak valid",IF(VALUE(RIGHT(Pengawas!N964,4))&gt;2015,"Tahun cek lagi",IF(VALUE(RIGHT(Pengawas!N964,4))&lt;1930,"Tahun cek lagi","OK")))))</f>
        <v>-</v>
      </c>
      <c r="O964" s="26" t="str">
        <f>IF(Pengawas!O964="","-",IF(VALUE(LEFT(Pengawas!O964,2))&gt;31,"Tanggal tidak valid",IF(VALUE(LEFT(RIGHT(Pengawas!O964,7),2))&gt;12,"Bulan tidak valid",IF(VALUE(RIGHT(Pengawas!O964,4))&gt;2015,"Tahun cek lagi",IF(VALUE(RIGHT(Pengawas!O964,4))&lt;1930,"Tahun cek lagi","OK")))))</f>
        <v>-</v>
      </c>
      <c r="P964" s="26" t="str">
        <f>IF(Pengawas!P964="","-",IF(VALUE(LEFT(Pengawas!P964,2))&gt;31,"Tanggal tidak valid",IF(VALUE(LEFT(RIGHT(Pengawas!P964,7),2))&gt;12,"Bulan tidak valid",IF(VALUE(RIGHT(Pengawas!P964,4))&gt;2015,"Tahun cek lagi",IF(VALUE(RIGHT(Pengawas!P964,4))&lt;1930,"Tahun cek lagi","OK")))))</f>
        <v>-</v>
      </c>
      <c r="Q964" s="25" t="str">
        <f>IF(Pengawas!Q964="","-",IF(Pengawas!Q964&gt;3,"Tidak valid",IF(Pengawas!Q964&lt;1,"Tidak valid","OK")))</f>
        <v>-</v>
      </c>
      <c r="R964" s="25" t="str">
        <f>IF(Pengawas!R964="","-",IF(Pengawas!R964&gt;20000000,"Cek lagi",IF(Pengawas!R964&lt;50000,"Cek lagi","OK")))</f>
        <v>-</v>
      </c>
      <c r="S964" s="25" t="str">
        <f>IF(Pengawas!S964="","-",IF(Pengawas!S964&gt;3,"Tidak valid",IF(Pengawas!S964&lt;1,"Tidak valid","OK")))</f>
        <v>-</v>
      </c>
      <c r="T964" s="25" t="str">
        <f>IF(Pengawas!T964="","-",IF(Pengawas!T964&gt;6,"Tidak valid",IF(Pengawas!T964&lt;1,"Tidak valid","OK")))</f>
        <v>-</v>
      </c>
      <c r="U964" s="25" t="str">
        <f>IF(Pengawas!U964="","-",IF(Pengawas!U964&gt;4,"Tidak valid",IF(Pengawas!U964&lt;1,"Tidak valid","OK")))</f>
        <v>-</v>
      </c>
      <c r="V964" s="25" t="str">
        <f>IF(Pengawas!V964="","-",IF(Pengawas!V964&gt;2,"Tidak valid",IF(Pengawas!V964&lt;1,"Tidak valid","OK")))</f>
        <v>-</v>
      </c>
      <c r="W964" s="25" t="str">
        <f>IF(Pengawas!V964="","-",IF(Pengawas!V964=1,IF(Pengawas!W964="","Harap diisi","OK"),IF(Pengawas!V964=2,IF(Pengawas!W964="","Harap diisi","OK"),IF(Pengawas!V965&lt;1,"-",IF(Pengawas!V965&gt;2,"-","OK")))))</f>
        <v>-</v>
      </c>
      <c r="X964" s="25" t="str">
        <f>IF(Pengawas!V964="","-",IF(Pengawas!V964=1,IF(Pengawas!X964="","Harap diisi","OK"),IF(Pengawas!V964=2,IF(Pengawas!X964="","Harap diisi","OK"),IF(Pengawas!V965&lt;1,"-",IF(Pengawas!V965&gt;2,"-","OK")))))</f>
        <v>-</v>
      </c>
      <c r="Y964" s="25" t="str">
        <f>IF(Pengawas!V964="","-",IF(Pengawas!V964=1,IF(Pengawas!Y964="","Harap diisi","OK"),IF(Pengawas!V964=2,IF(Pengawas!Y964="","Harap diisi","OK"),IF(Pengawas!V965&lt;1,"-",IF(Pengawas!V965&gt;2,"-","OK")))))</f>
        <v>-</v>
      </c>
      <c r="Z964" s="25" t="str">
        <f>IF(Pengawas!V964="","-",IF(Pengawas!V964=1,IF(Pengawas!Z964="","Harap diisi","OK"),IF(Pengawas!V964=2,IF(Pengawas!Z964="","Harap diisi","OK"),IF(Pengawas!V965&lt;1,"-",IF(Pengawas!V965&gt;2,"-","OK")))))</f>
        <v>-</v>
      </c>
      <c r="AA964" s="25" t="str">
        <f>IF(Pengawas!V964="","-",IF(Pengawas!V964=1,IF(Pengawas!AA964="","Harap diisi","OK"),IF(Pengawas!V964=2,IF(Pengawas!AA964="","Harap diisi","OK"),IF(Pengawas!V965&lt;1,"-",IF(Pengawas!V965&gt;2,"-","OK")))))</f>
        <v>-</v>
      </c>
      <c r="AB964" s="25" t="str">
        <f>IF(Pengawas!V964="","-",IF(Pengawas!V964=1,IF(Pengawas!AB964="","Harap diisi","OK"),IF(Pengawas!V964=2,IF(Pengawas!AB964="","Harap diisi","OK"),IF(Pengawas!V965&lt;1,"-",IF(Pengawas!V965&gt;2,"-","OK")))))</f>
        <v>-</v>
      </c>
      <c r="AC964" s="25" t="str">
        <f>IF(Pengawas!V964="","-",IF(Pengawas!V964=1,IF(Pengawas!AC964="","Harap diisi","OK"),IF(Pengawas!V964=2,IF(Pengawas!AC964="","Harap diisi","OK"),IF(Pengawas!V965&lt;1,"-",IF(Pengawas!V965&gt;2,"-","OK")))))</f>
        <v>-</v>
      </c>
      <c r="AD964" s="25" t="str">
        <f>IF(Pengawas!V964="","-",IF(Pengawas!V964=1,IF(Pengawas!AD964="","OK","Harap dikosongkan"),IF(Pengawas!V964=2,IF(Pengawas!AD964="","Harap diisi","OK"),IF(Pengawas!V965&lt;1,"-",IF(Pengawas!V965&gt;2,"-","OK")))))</f>
        <v>-</v>
      </c>
      <c r="AE964" s="25" t="str">
        <f>IF(Pengawas!V964="","-",IF(Pengawas!V964=1,IF(Pengawas!AE964="","OK","Harap dikosongkan"),IF(Pengawas!V964=2,IF(Pengawas!AE964="","Harap diisi","OK"),IF(Pengawas!V965&lt;1,"-",IF(Pengawas!V965&gt;2,"-","OK")))))</f>
        <v>-</v>
      </c>
      <c r="AF964" s="25" t="str">
        <f>IF(Pengawas!V964="","-",IF(Pengawas!V964=1,IF(Pengawas!AF964="","OK","Harap dikosongkan"),IF(Pengawas!V964=2,IF(Pengawas!AF964="","Harap diisi","OK"),IF(Pengawas!V965&lt;1,"-",IF(Pengawas!V965&gt;2,"-","OK")))))</f>
        <v>-</v>
      </c>
      <c r="AG964" s="25" t="str">
        <f>IF(Pengawas!V964="","-",IF(Pengawas!V964=1,IF(Pengawas!AG964="","OK","Harap dikosongkan"),IF(Pengawas!V964=2,IF(Pengawas!AG964="","Harap diisi","OK"),IF(Pengawas!V965&lt;1,"-",IF(Pengawas!V965&gt;2,"-","OK")))))</f>
        <v>-</v>
      </c>
      <c r="AH964" s="25" t="str">
        <f>IF(Pengawas!V964="","-",IF(Pengawas!V964=1,IF(Pengawas!AH964="","OK","Harap dikosongkan"),IF(Pengawas!V964=2,IF(Pengawas!AH964="","Harap diisi","OK"),IF(Pengawas!V965&lt;1,"-",IF(Pengawas!V965&gt;2,"-","OK")))))</f>
        <v>-</v>
      </c>
      <c r="AI964" s="25" t="str">
        <f>IF(Pengawas!V964="","-",IF(Pengawas!V964=1,IF(Pengawas!AI964="","OK","Harap dikosongkan"),IF(Pengawas!V964=2,IF(Pengawas!AI964="","Harap diisi","OK"),IF(Pengawas!V965&lt;1,"-",IF(Pengawas!V965&gt;2,"-","OK")))))</f>
        <v>-</v>
      </c>
      <c r="AJ964" s="25" t="str">
        <f>IF(Pengawas!V964="","-",IF(Pengawas!V964=1,IF(Pengawas!AJ964="","OK","Harap dikosongkan"),IF(Pengawas!V964=2,IF(Pengawas!AJ964="","Harap diisi","OK"),IF(Pengawas!V965&lt;1,"-",IF(Pengawas!V965&gt;2,"-","OK")))))</f>
        <v>-</v>
      </c>
      <c r="AK964" s="25" t="str">
        <f>IF(Pengawas!V964="","-",IF(Pengawas!V964=1,IF(Pengawas!AK964="","OK","Harap dikosongkan"),IF(Pengawas!V964=2,IF(Pengawas!AK964="","Harap diisi","OK"),IF(Pengawas!V965&lt;1,"-",IF(Pengawas!V965&gt;2,"-","OK")))))</f>
        <v>-</v>
      </c>
      <c r="AL964" s="25" t="str">
        <f>IF(Pengawas!AL964="","-",IF(Pengawas!AL964&gt;3,"Tidak valid",IF(Pengawas!AL964&lt;1,"Tidak valid","OK")))</f>
        <v>-</v>
      </c>
      <c r="AM964" s="25" t="str">
        <f>IF(Pengawas!AL964="",IF(Pengawas!AM964="","-","Harap dikosongkan"),IF(Pengawas!AL964&lt;&gt;1,IF(Pengawas!AM964="","OK","Harap dikosongkan"),IF(Pengawas!AM964="","Harap diisi",IF(Pengawas!AM964&gt;2015,"Cek lagi",IF(Pengawas!AM964&lt;2005,"Cek lagi","OK")))))</f>
        <v>-</v>
      </c>
      <c r="AN964" s="25" t="str">
        <f>IF(Pengawas!AL964="",IF(Pengawas!AN964="","-","Harap dikosongkan"),IF(Pengawas!AL964&lt;&gt;1,IF(Pengawas!AN964="","OK","Harap dikosongkan"),IF(Pengawas!AN964="","Harap diisi",IF(VALUE(Pengawas!AN964)&gt;33,"Tidak valid",IF(VALUE(Pengawas!AN964)&lt;1,"Tidak valid","OK")))))</f>
        <v>-</v>
      </c>
      <c r="AO964" s="25" t="str">
        <f>IF(Pengawas!AL964="",IF(Pengawas!AO964="","-","Harap dikosongkan"),IF(Pengawas!AL964&lt;&gt;1,IF(Pengawas!AO964="","OK","Harap dikosongkan"),IF(Pengawas!AO964="","Harap diisi",IF(Pengawas!AO964&gt;1,"Tidak valid","OK"))))</f>
        <v>-</v>
      </c>
      <c r="AP964" s="25" t="str">
        <f>IF(Pengawas!AL964&gt;1,"OK",IF(Pengawas!AO964="",IF(Pengawas!AP964="","-","Kolom AO cek lagi"),IF(Pengawas!AO964=0,IF(Pengawas!AP964="","OK","Harap dikosongkan"),IF(Pengawas!AP964="","Harap diisi",IF(LEN(Pengawas!AP964)&lt;12,"Tidak valid",IF(LEN(Pengawas!AP964)&gt;14,"Tidak valid","OK"))))))</f>
        <v>-</v>
      </c>
      <c r="AQ964" s="26" t="str">
        <f>IF(Pengawas!AL964&gt;1,"OK",IF(Pengawas!AO964="",IF(Pengawas!AQ964="","-","Kolom AO cek lagi"),IF(Pengawas!AO964=0,IF(Pengawas!AQ964="","OK","Harap dikosongkan"),IF(Pengawas!AQ964="","Harap diisi",IF(LEN(Pengawas!AQ964)&lt;5,"Cek lagi","OK")))))</f>
        <v>-</v>
      </c>
      <c r="AR964" s="26" t="str">
        <f>IF(Pengawas!AL964&gt;1,"OK",IF(Pengawas!AO964="",IF(Pengawas!AR964="","-","Kolom AT cek lagi"),IF(Pengawas!AO964=0,IF(Pengawas!AR964="","OK","Harap dikosongkan"),IF(Pengawas!AR964="","Harap diisi",IF(VALUE(LEFT(Pengawas!AR964,2))&gt;31,"Tanggal tidak valid",IF(VALUE(LEFT(RIGHT(Pengawas!AR964,7),2))&gt;12,"Bulan tidak valid",IF(VALUE(RIGHT(Pengawas!AR964,4))&gt;2016,"Tahun cek lagi",IF(VALUE(RIGHT(Pengawas!AR964,4))&lt;2005,"Tahun cek lagi","OK"))))))))</f>
        <v>-</v>
      </c>
      <c r="AS964" s="25" t="str">
        <f>IF(Pengawas!AP964="",IF(Pengawas!AS964="","-","Harap dikosongkan"),IF(Pengawas!AP964&lt;&gt;"",IF(Pengawas!AS964="","Harap diisi",IF(Pengawas!AS964&gt;1,"Tidak valid","OK"))))</f>
        <v>-</v>
      </c>
      <c r="AT964" s="25" t="str">
        <f>IF(Pengawas!AS964="",IF(Pengawas!AT964="","-","Harap dikosongkan"),IF(Pengawas!AS964&lt;&gt;1,IF(Pengawas!AT964="","OK","Harap dikosongkan"),IF(Pengawas!AS964="",IF(Pengawas!AT964="","-","Harap dikosongkan"),IF(Pengawas!AS964=0,IF(Pengawas!AT964="","OK","Harap dikosongkan"),IF(Pengawas!AT964="","Harap diisi",IF(Pengawas!AT964&gt;2016,"Cek lagi",IF(Pengawas!AT964&lt;2005,"Cek lagi",IF(Pengawas!AM964&gt;Pengawas!AT964,"Cek lagi dengan Kolom AL","OK"))))))))</f>
        <v>-</v>
      </c>
      <c r="AU964" s="25" t="str">
        <f>IF(Pengawas!AS964="",IF(Pengawas!AU964="","-","Harap dikosongkan"),IF(Pengawas!AS964&lt;&gt;1,IF(Pengawas!AU964="","OK","Harap dikosongkan"),IF(Pengawas!AS964="",IF(Pengawas!AU964="","-","Harap dikosongkan"),IF(Pengawas!AS964=0,IF(Pengawas!AU964="","OK","Harap dikosongkan"),IF(Pengawas!AU964="","Harap diisi",IF(Pengawas!AU964&gt;20000000,"Cek lagi",IF(Pengawas!AU964&lt;100000,"Cek lagi","OK")))))))</f>
        <v>-</v>
      </c>
      <c r="AV964" s="25" t="str">
        <f>IF(Pengawas!AV964="","-",IF(Pengawas!AV964&gt;3,"Tidak valid","OK"))</f>
        <v>-</v>
      </c>
      <c r="AW964" s="25" t="str">
        <f>IF(Pengawas!AV964="",IF(Pengawas!AW964="","-","Harap dikosongkan"),IF(Pengawas!AV964=0,IF(Pengawas!AW964="","OK","Harap dikosongkan"),IF(Pengawas!AV964&gt;0,IF(Pengawas!AW964="","Harap diisi",IF(Pengawas!AW964&gt;2015,"Tidak valid","OK")))))</f>
        <v>-</v>
      </c>
      <c r="AX964" s="25" t="str">
        <f>IF(Pengawas!AV964="",IF(Pengawas!AX964="","-","Harap dikosongkan"),IF(Pengawas!AV964=0,IF(Pengawas!AX964="","OK","Harap dikosongkan"),IF(Pengawas!AV964&gt;0,IF(Pengawas!AX964="","Harap diisi",IF(Pengawas!AX964="","-",IF(Pengawas!AX964&gt;1,"Tidak valid","OK"))))))</f>
        <v>-</v>
      </c>
      <c r="AY964" s="25" t="str">
        <f>IF(Pengawas!AY964="","-",IF(Pengawas!AY964&gt;2,"Tidak valid","OK"))</f>
        <v>-</v>
      </c>
      <c r="AZ964" s="25" t="str">
        <f>IF(Pengawas!AY964="",IF(Pengawas!AZ964="","-","Harap dikosongkan"),IF(Pengawas!AY964=0,IF(Pengawas!AZ964="","OK","Harap dikosongkan"),IF(Pengawas!AZ964="","Harap diisi",IF(Pengawas!AZ964&gt;2015,"Cek lagi",IF(Pengawas!AZ964&lt;2000,"Cek lagi","OK")))))</f>
        <v>-</v>
      </c>
      <c r="BA964" s="25" t="str">
        <f>IF(Pengawas!BA964="","-",IF(LEN(Pengawas!BA964)&lt;5,"Cek lagi","OK"))</f>
        <v>-</v>
      </c>
      <c r="BB964" s="25" t="str">
        <f>IF(Pengawas!BB964="","-",IF(LEN(Pengawas!BB964)&lt;4,"Cek lagi","OK"))</f>
        <v>-</v>
      </c>
      <c r="BC964" s="25" t="str">
        <f>IF(Pengawas!BC964="","-",IF(LEN(Pengawas!BC964)&lt;4,"Cek lagi","OK"))</f>
        <v>-</v>
      </c>
      <c r="BD964" s="25" t="str">
        <f>IF(Pengawas!BD964="","-",IF(LEN(Pengawas!BD964)&lt;4,"Cek lagi","OK"))</f>
        <v>-</v>
      </c>
      <c r="BE964" s="25" t="str">
        <f>IF(Pengawas!BE964="","-",IF(LEN(Pengawas!BE964)&lt;4,"Cek lagi","OK"))</f>
        <v>-</v>
      </c>
      <c r="BF964" s="25" t="str">
        <f>IF(Pengawas!BF964="","-",IF(LEN(Pengawas!BF964)&lt;&gt;5,"Tidak valid","OK"))</f>
        <v>-</v>
      </c>
      <c r="BG964" s="25" t="str">
        <f>IF(Pengawas!BG964="","-",IF(LEN(Pengawas!BG964)&lt;9,"Cek lagi",IF(LEN(Pengawas!BG964)&gt;14,"Cek lagi","OK")))</f>
        <v>-</v>
      </c>
    </row>
    <row r="965" spans="1:59" ht="15" customHeight="1" x14ac:dyDescent="0.2">
      <c r="A965" s="25" t="str">
        <f>IF(Pengawas!A965="","-",IF(LEN(Pengawas!A965)&lt;4,"Cek lagi","OK"))</f>
        <v>-</v>
      </c>
      <c r="B965" s="25" t="str">
        <f>IF(Pengawas!B965="","-",IF(LEN(Pengawas!B965)&lt;4,"Cek lagi","OK"))</f>
        <v>-</v>
      </c>
      <c r="C965" s="25" t="str">
        <f>IF(Pengawas!C965="","-",IF(LEN(Pengawas!C965)&lt;&gt;18,"Tidak valid","OK"))</f>
        <v>-</v>
      </c>
      <c r="D965" s="25" t="str">
        <f>IF(Pengawas!D965="","-",IF(LEN(Pengawas!D965)&lt;&gt;16,"Tidak valid","OK"))</f>
        <v>-</v>
      </c>
      <c r="E965" s="25" t="str">
        <f>IF(Pengawas!E965="","-",IF(LEN(Pengawas!E965)&lt;4,"Cek lagi","OK"))</f>
        <v>-</v>
      </c>
      <c r="F965" s="25" t="str">
        <f>IF(Pengawas!F965="","-",IF(LEN(Pengawas!F965)&lt;&gt;16,"Tidak valid","OK"))</f>
        <v>-</v>
      </c>
      <c r="G965" s="25" t="str">
        <f>IF(Pengawas!G965="","-",IF(LEN(Pengawas!G965)&lt;4,"Cek lagi","OK"))</f>
        <v>-</v>
      </c>
      <c r="H965" s="26" t="str">
        <f>IF(Pengawas!H965="","-",IF(VALUE(LEFT(Pengawas!H965,2))&gt;31,"Tanggal tidak valid",IF(VALUE(LEFT(RIGHT(Pengawas!H965,7),2))&gt;12,"Bulan tidak valid",IF(VALUE(RIGHT(Pengawas!H965,4))&gt;1990,"Umur terlalu muda",IF(VALUE(RIGHT(Pengawas!H965,4))&lt;1955,"Umur terlalu tua","OK")))))</f>
        <v>-</v>
      </c>
      <c r="I965" s="25" t="str">
        <f>IF(Pengawas!I965="","-",IF(Pengawas!I965="L","OK",IF(Pengawas!I965="P","OK","Tidak valid")))</f>
        <v>-</v>
      </c>
      <c r="J965" s="25" t="str">
        <f>IF(Pengawas!J965="","-",IF(LEN(Pengawas!J965)&lt;4,"Cek lagi","OK"))</f>
        <v>-</v>
      </c>
      <c r="K965" s="25" t="str">
        <f>IF(Pengawas!K965="","-",IF(Pengawas!K965&gt;5,"Tidak valid",IF(Pengawas!K965&lt;1,"Tidak valid","OK")))</f>
        <v>-</v>
      </c>
      <c r="L965" s="25" t="str">
        <f>IF(Pengawas!L965="","-",IF(VALUE(LEFT(Pengawas!L965,1))&gt;1,"Tidak valid","OK"))</f>
        <v>-</v>
      </c>
      <c r="M965" s="25" t="str">
        <f>IF(Pengawas!M965="","-",IF(VALUE(LEFT(Pengawas!M965,1))&gt;1,"Tidak valid","OK"))</f>
        <v>-</v>
      </c>
      <c r="N965" s="25" t="str">
        <f>IF(Pengawas!N965="","-",IF(VALUE(LEFT(Pengawas!N965,2))&gt;31,"Tanggal tidak valid",IF(VALUE(LEFT(RIGHT(Pengawas!N965,7),2))&gt;12,"Bulan tidak valid",IF(VALUE(RIGHT(Pengawas!N965,4))&gt;2015,"Tahun cek lagi",IF(VALUE(RIGHT(Pengawas!N965,4))&lt;1930,"Tahun cek lagi","OK")))))</f>
        <v>-</v>
      </c>
      <c r="O965" s="26" t="str">
        <f>IF(Pengawas!O965="","-",IF(VALUE(LEFT(Pengawas!O965,2))&gt;31,"Tanggal tidak valid",IF(VALUE(LEFT(RIGHT(Pengawas!O965,7),2))&gt;12,"Bulan tidak valid",IF(VALUE(RIGHT(Pengawas!O965,4))&gt;2015,"Tahun cek lagi",IF(VALUE(RIGHT(Pengawas!O965,4))&lt;1930,"Tahun cek lagi","OK")))))</f>
        <v>-</v>
      </c>
      <c r="P965" s="26" t="str">
        <f>IF(Pengawas!P965="","-",IF(VALUE(LEFT(Pengawas!P965,2))&gt;31,"Tanggal tidak valid",IF(VALUE(LEFT(RIGHT(Pengawas!P965,7),2))&gt;12,"Bulan tidak valid",IF(VALUE(RIGHT(Pengawas!P965,4))&gt;2015,"Tahun cek lagi",IF(VALUE(RIGHT(Pengawas!P965,4))&lt;1930,"Tahun cek lagi","OK")))))</f>
        <v>-</v>
      </c>
      <c r="Q965" s="25" t="str">
        <f>IF(Pengawas!Q965="","-",IF(Pengawas!Q965&gt;3,"Tidak valid",IF(Pengawas!Q965&lt;1,"Tidak valid","OK")))</f>
        <v>-</v>
      </c>
      <c r="R965" s="25" t="str">
        <f>IF(Pengawas!R965="","-",IF(Pengawas!R965&gt;20000000,"Cek lagi",IF(Pengawas!R965&lt;50000,"Cek lagi","OK")))</f>
        <v>-</v>
      </c>
      <c r="S965" s="25" t="str">
        <f>IF(Pengawas!S965="","-",IF(Pengawas!S965&gt;3,"Tidak valid",IF(Pengawas!S965&lt;1,"Tidak valid","OK")))</f>
        <v>-</v>
      </c>
      <c r="T965" s="25" t="str">
        <f>IF(Pengawas!T965="","-",IF(Pengawas!T965&gt;6,"Tidak valid",IF(Pengawas!T965&lt;1,"Tidak valid","OK")))</f>
        <v>-</v>
      </c>
      <c r="U965" s="25" t="str">
        <f>IF(Pengawas!U965="","-",IF(Pengawas!U965&gt;4,"Tidak valid",IF(Pengawas!U965&lt;1,"Tidak valid","OK")))</f>
        <v>-</v>
      </c>
      <c r="V965" s="25" t="str">
        <f>IF(Pengawas!V965="","-",IF(Pengawas!V965&gt;2,"Tidak valid",IF(Pengawas!V965&lt;1,"Tidak valid","OK")))</f>
        <v>-</v>
      </c>
      <c r="W965" s="25" t="str">
        <f>IF(Pengawas!V965="","-",IF(Pengawas!V965=1,IF(Pengawas!W965="","Harap diisi","OK"),IF(Pengawas!V965=2,IF(Pengawas!W965="","Harap diisi","OK"),IF(Pengawas!V966&lt;1,"-",IF(Pengawas!V966&gt;2,"-","OK")))))</f>
        <v>-</v>
      </c>
      <c r="X965" s="25" t="str">
        <f>IF(Pengawas!V965="","-",IF(Pengawas!V965=1,IF(Pengawas!X965="","Harap diisi","OK"),IF(Pengawas!V965=2,IF(Pengawas!X965="","Harap diisi","OK"),IF(Pengawas!V966&lt;1,"-",IF(Pengawas!V966&gt;2,"-","OK")))))</f>
        <v>-</v>
      </c>
      <c r="Y965" s="25" t="str">
        <f>IF(Pengawas!V965="","-",IF(Pengawas!V965=1,IF(Pengawas!Y965="","Harap diisi","OK"),IF(Pengawas!V965=2,IF(Pengawas!Y965="","Harap diisi","OK"),IF(Pengawas!V966&lt;1,"-",IF(Pengawas!V966&gt;2,"-","OK")))))</f>
        <v>-</v>
      </c>
      <c r="Z965" s="25" t="str">
        <f>IF(Pengawas!V965="","-",IF(Pengawas!V965=1,IF(Pengawas!Z965="","Harap diisi","OK"),IF(Pengawas!V965=2,IF(Pengawas!Z965="","Harap diisi","OK"),IF(Pengawas!V966&lt;1,"-",IF(Pengawas!V966&gt;2,"-","OK")))))</f>
        <v>-</v>
      </c>
      <c r="AA965" s="25" t="str">
        <f>IF(Pengawas!V965="","-",IF(Pengawas!V965=1,IF(Pengawas!AA965="","Harap diisi","OK"),IF(Pengawas!V965=2,IF(Pengawas!AA965="","Harap diisi","OK"),IF(Pengawas!V966&lt;1,"-",IF(Pengawas!V966&gt;2,"-","OK")))))</f>
        <v>-</v>
      </c>
      <c r="AB965" s="25" t="str">
        <f>IF(Pengawas!V965="","-",IF(Pengawas!V965=1,IF(Pengawas!AB965="","Harap diisi","OK"),IF(Pengawas!V965=2,IF(Pengawas!AB965="","Harap diisi","OK"),IF(Pengawas!V966&lt;1,"-",IF(Pengawas!V966&gt;2,"-","OK")))))</f>
        <v>-</v>
      </c>
      <c r="AC965" s="25" t="str">
        <f>IF(Pengawas!V965="","-",IF(Pengawas!V965=1,IF(Pengawas!AC965="","Harap diisi","OK"),IF(Pengawas!V965=2,IF(Pengawas!AC965="","Harap diisi","OK"),IF(Pengawas!V966&lt;1,"-",IF(Pengawas!V966&gt;2,"-","OK")))))</f>
        <v>-</v>
      </c>
      <c r="AD965" s="25" t="str">
        <f>IF(Pengawas!V965="","-",IF(Pengawas!V965=1,IF(Pengawas!AD965="","OK","Harap dikosongkan"),IF(Pengawas!V965=2,IF(Pengawas!AD965="","Harap diisi","OK"),IF(Pengawas!V966&lt;1,"-",IF(Pengawas!V966&gt;2,"-","OK")))))</f>
        <v>-</v>
      </c>
      <c r="AE965" s="25" t="str">
        <f>IF(Pengawas!V965="","-",IF(Pengawas!V965=1,IF(Pengawas!AE965="","OK","Harap dikosongkan"),IF(Pengawas!V965=2,IF(Pengawas!AE965="","Harap diisi","OK"),IF(Pengawas!V966&lt;1,"-",IF(Pengawas!V966&gt;2,"-","OK")))))</f>
        <v>-</v>
      </c>
      <c r="AF965" s="25" t="str">
        <f>IF(Pengawas!V965="","-",IF(Pengawas!V965=1,IF(Pengawas!AF965="","OK","Harap dikosongkan"),IF(Pengawas!V965=2,IF(Pengawas!AF965="","Harap diisi","OK"),IF(Pengawas!V966&lt;1,"-",IF(Pengawas!V966&gt;2,"-","OK")))))</f>
        <v>-</v>
      </c>
      <c r="AG965" s="25" t="str">
        <f>IF(Pengawas!V965="","-",IF(Pengawas!V965=1,IF(Pengawas!AG965="","OK","Harap dikosongkan"),IF(Pengawas!V965=2,IF(Pengawas!AG965="","Harap diisi","OK"),IF(Pengawas!V966&lt;1,"-",IF(Pengawas!V966&gt;2,"-","OK")))))</f>
        <v>-</v>
      </c>
      <c r="AH965" s="25" t="str">
        <f>IF(Pengawas!V965="","-",IF(Pengawas!V965=1,IF(Pengawas!AH965="","OK","Harap dikosongkan"),IF(Pengawas!V965=2,IF(Pengawas!AH965="","Harap diisi","OK"),IF(Pengawas!V966&lt;1,"-",IF(Pengawas!V966&gt;2,"-","OK")))))</f>
        <v>-</v>
      </c>
      <c r="AI965" s="25" t="str">
        <f>IF(Pengawas!V965="","-",IF(Pengawas!V965=1,IF(Pengawas!AI965="","OK","Harap dikosongkan"),IF(Pengawas!V965=2,IF(Pengawas!AI965="","Harap diisi","OK"),IF(Pengawas!V966&lt;1,"-",IF(Pengawas!V966&gt;2,"-","OK")))))</f>
        <v>-</v>
      </c>
      <c r="AJ965" s="25" t="str">
        <f>IF(Pengawas!V965="","-",IF(Pengawas!V965=1,IF(Pengawas!AJ965="","OK","Harap dikosongkan"),IF(Pengawas!V965=2,IF(Pengawas!AJ965="","Harap diisi","OK"),IF(Pengawas!V966&lt;1,"-",IF(Pengawas!V966&gt;2,"-","OK")))))</f>
        <v>-</v>
      </c>
      <c r="AK965" s="25" t="str">
        <f>IF(Pengawas!V965="","-",IF(Pengawas!V965=1,IF(Pengawas!AK965="","OK","Harap dikosongkan"),IF(Pengawas!V965=2,IF(Pengawas!AK965="","Harap diisi","OK"),IF(Pengawas!V966&lt;1,"-",IF(Pengawas!V966&gt;2,"-","OK")))))</f>
        <v>-</v>
      </c>
      <c r="AL965" s="25" t="str">
        <f>IF(Pengawas!AL965="","-",IF(Pengawas!AL965&gt;3,"Tidak valid",IF(Pengawas!AL965&lt;1,"Tidak valid","OK")))</f>
        <v>-</v>
      </c>
      <c r="AM965" s="25" t="str">
        <f>IF(Pengawas!AL965="",IF(Pengawas!AM965="","-","Harap dikosongkan"),IF(Pengawas!AL965&lt;&gt;1,IF(Pengawas!AM965="","OK","Harap dikosongkan"),IF(Pengawas!AM965="","Harap diisi",IF(Pengawas!AM965&gt;2015,"Cek lagi",IF(Pengawas!AM965&lt;2005,"Cek lagi","OK")))))</f>
        <v>-</v>
      </c>
      <c r="AN965" s="25" t="str">
        <f>IF(Pengawas!AL965="",IF(Pengawas!AN965="","-","Harap dikosongkan"),IF(Pengawas!AL965&lt;&gt;1,IF(Pengawas!AN965="","OK","Harap dikosongkan"),IF(Pengawas!AN965="","Harap diisi",IF(VALUE(Pengawas!AN965)&gt;33,"Tidak valid",IF(VALUE(Pengawas!AN965)&lt;1,"Tidak valid","OK")))))</f>
        <v>-</v>
      </c>
      <c r="AO965" s="25" t="str">
        <f>IF(Pengawas!AL965="",IF(Pengawas!AO965="","-","Harap dikosongkan"),IF(Pengawas!AL965&lt;&gt;1,IF(Pengawas!AO965="","OK","Harap dikosongkan"),IF(Pengawas!AO965="","Harap diisi",IF(Pengawas!AO965&gt;1,"Tidak valid","OK"))))</f>
        <v>-</v>
      </c>
      <c r="AP965" s="25" t="str">
        <f>IF(Pengawas!AL965&gt;1,"OK",IF(Pengawas!AO965="",IF(Pengawas!AP965="","-","Kolom AO cek lagi"),IF(Pengawas!AO965=0,IF(Pengawas!AP965="","OK","Harap dikosongkan"),IF(Pengawas!AP965="","Harap diisi",IF(LEN(Pengawas!AP965)&lt;12,"Tidak valid",IF(LEN(Pengawas!AP965)&gt;14,"Tidak valid","OK"))))))</f>
        <v>-</v>
      </c>
      <c r="AQ965" s="26" t="str">
        <f>IF(Pengawas!AL965&gt;1,"OK",IF(Pengawas!AO965="",IF(Pengawas!AQ965="","-","Kolom AO cek lagi"),IF(Pengawas!AO965=0,IF(Pengawas!AQ965="","OK","Harap dikosongkan"),IF(Pengawas!AQ965="","Harap diisi",IF(LEN(Pengawas!AQ965)&lt;5,"Cek lagi","OK")))))</f>
        <v>-</v>
      </c>
      <c r="AR965" s="26" t="str">
        <f>IF(Pengawas!AL965&gt;1,"OK",IF(Pengawas!AO965="",IF(Pengawas!AR965="","-","Kolom AT cek lagi"),IF(Pengawas!AO965=0,IF(Pengawas!AR965="","OK","Harap dikosongkan"),IF(Pengawas!AR965="","Harap diisi",IF(VALUE(LEFT(Pengawas!AR965,2))&gt;31,"Tanggal tidak valid",IF(VALUE(LEFT(RIGHT(Pengawas!AR965,7),2))&gt;12,"Bulan tidak valid",IF(VALUE(RIGHT(Pengawas!AR965,4))&gt;2016,"Tahun cek lagi",IF(VALUE(RIGHT(Pengawas!AR965,4))&lt;2005,"Tahun cek lagi","OK"))))))))</f>
        <v>-</v>
      </c>
      <c r="AS965" s="25" t="str">
        <f>IF(Pengawas!AP965="",IF(Pengawas!AS965="","-","Harap dikosongkan"),IF(Pengawas!AP965&lt;&gt;"",IF(Pengawas!AS965="","Harap diisi",IF(Pengawas!AS965&gt;1,"Tidak valid","OK"))))</f>
        <v>-</v>
      </c>
      <c r="AT965" s="25" t="str">
        <f>IF(Pengawas!AS965="",IF(Pengawas!AT965="","-","Harap dikosongkan"),IF(Pengawas!AS965&lt;&gt;1,IF(Pengawas!AT965="","OK","Harap dikosongkan"),IF(Pengawas!AS965="",IF(Pengawas!AT965="","-","Harap dikosongkan"),IF(Pengawas!AS965=0,IF(Pengawas!AT965="","OK","Harap dikosongkan"),IF(Pengawas!AT965="","Harap diisi",IF(Pengawas!AT965&gt;2016,"Cek lagi",IF(Pengawas!AT965&lt;2005,"Cek lagi",IF(Pengawas!AM965&gt;Pengawas!AT965,"Cek lagi dengan Kolom AL","OK"))))))))</f>
        <v>-</v>
      </c>
      <c r="AU965" s="25" t="str">
        <f>IF(Pengawas!AS965="",IF(Pengawas!AU965="","-","Harap dikosongkan"),IF(Pengawas!AS965&lt;&gt;1,IF(Pengawas!AU965="","OK","Harap dikosongkan"),IF(Pengawas!AS965="",IF(Pengawas!AU965="","-","Harap dikosongkan"),IF(Pengawas!AS965=0,IF(Pengawas!AU965="","OK","Harap dikosongkan"),IF(Pengawas!AU965="","Harap diisi",IF(Pengawas!AU965&gt;20000000,"Cek lagi",IF(Pengawas!AU965&lt;100000,"Cek lagi","OK")))))))</f>
        <v>-</v>
      </c>
      <c r="AV965" s="25" t="str">
        <f>IF(Pengawas!AV965="","-",IF(Pengawas!AV965&gt;3,"Tidak valid","OK"))</f>
        <v>-</v>
      </c>
      <c r="AW965" s="25" t="str">
        <f>IF(Pengawas!AV965="",IF(Pengawas!AW965="","-","Harap dikosongkan"),IF(Pengawas!AV965=0,IF(Pengawas!AW965="","OK","Harap dikosongkan"),IF(Pengawas!AV965&gt;0,IF(Pengawas!AW965="","Harap diisi",IF(Pengawas!AW965&gt;2015,"Tidak valid","OK")))))</f>
        <v>-</v>
      </c>
      <c r="AX965" s="25" t="str">
        <f>IF(Pengawas!AV965="",IF(Pengawas!AX965="","-","Harap dikosongkan"),IF(Pengawas!AV965=0,IF(Pengawas!AX965="","OK","Harap dikosongkan"),IF(Pengawas!AV965&gt;0,IF(Pengawas!AX965="","Harap diisi",IF(Pengawas!AX965="","-",IF(Pengawas!AX965&gt;1,"Tidak valid","OK"))))))</f>
        <v>-</v>
      </c>
      <c r="AY965" s="25" t="str">
        <f>IF(Pengawas!AY965="","-",IF(Pengawas!AY965&gt;2,"Tidak valid","OK"))</f>
        <v>-</v>
      </c>
      <c r="AZ965" s="25" t="str">
        <f>IF(Pengawas!AY965="",IF(Pengawas!AZ965="","-","Harap dikosongkan"),IF(Pengawas!AY965=0,IF(Pengawas!AZ965="","OK","Harap dikosongkan"),IF(Pengawas!AZ965="","Harap diisi",IF(Pengawas!AZ965&gt;2015,"Cek lagi",IF(Pengawas!AZ965&lt;2000,"Cek lagi","OK")))))</f>
        <v>-</v>
      </c>
      <c r="BA965" s="25" t="str">
        <f>IF(Pengawas!BA965="","-",IF(LEN(Pengawas!BA965)&lt;5,"Cek lagi","OK"))</f>
        <v>-</v>
      </c>
      <c r="BB965" s="25" t="str">
        <f>IF(Pengawas!BB965="","-",IF(LEN(Pengawas!BB965)&lt;4,"Cek lagi","OK"))</f>
        <v>-</v>
      </c>
      <c r="BC965" s="25" t="str">
        <f>IF(Pengawas!BC965="","-",IF(LEN(Pengawas!BC965)&lt;4,"Cek lagi","OK"))</f>
        <v>-</v>
      </c>
      <c r="BD965" s="25" t="str">
        <f>IF(Pengawas!BD965="","-",IF(LEN(Pengawas!BD965)&lt;4,"Cek lagi","OK"))</f>
        <v>-</v>
      </c>
      <c r="BE965" s="25" t="str">
        <f>IF(Pengawas!BE965="","-",IF(LEN(Pengawas!BE965)&lt;4,"Cek lagi","OK"))</f>
        <v>-</v>
      </c>
      <c r="BF965" s="25" t="str">
        <f>IF(Pengawas!BF965="","-",IF(LEN(Pengawas!BF965)&lt;&gt;5,"Tidak valid","OK"))</f>
        <v>-</v>
      </c>
      <c r="BG965" s="25" t="str">
        <f>IF(Pengawas!BG965="","-",IF(LEN(Pengawas!BG965)&lt;9,"Cek lagi",IF(LEN(Pengawas!BG965)&gt;14,"Cek lagi","OK")))</f>
        <v>-</v>
      </c>
    </row>
    <row r="966" spans="1:59" ht="15" customHeight="1" x14ac:dyDescent="0.2">
      <c r="A966" s="25" t="str">
        <f>IF(Pengawas!A966="","-",IF(LEN(Pengawas!A966)&lt;4,"Cek lagi","OK"))</f>
        <v>-</v>
      </c>
      <c r="B966" s="25" t="str">
        <f>IF(Pengawas!B966="","-",IF(LEN(Pengawas!B966)&lt;4,"Cek lagi","OK"))</f>
        <v>-</v>
      </c>
      <c r="C966" s="25" t="str">
        <f>IF(Pengawas!C966="","-",IF(LEN(Pengawas!C966)&lt;&gt;18,"Tidak valid","OK"))</f>
        <v>-</v>
      </c>
      <c r="D966" s="25" t="str">
        <f>IF(Pengawas!D966="","-",IF(LEN(Pengawas!D966)&lt;&gt;16,"Tidak valid","OK"))</f>
        <v>-</v>
      </c>
      <c r="E966" s="25" t="str">
        <f>IF(Pengawas!E966="","-",IF(LEN(Pengawas!E966)&lt;4,"Cek lagi","OK"))</f>
        <v>-</v>
      </c>
      <c r="F966" s="25" t="str">
        <f>IF(Pengawas!F966="","-",IF(LEN(Pengawas!F966)&lt;&gt;16,"Tidak valid","OK"))</f>
        <v>-</v>
      </c>
      <c r="G966" s="25" t="str">
        <f>IF(Pengawas!G966="","-",IF(LEN(Pengawas!G966)&lt;4,"Cek lagi","OK"))</f>
        <v>-</v>
      </c>
      <c r="H966" s="26" t="str">
        <f>IF(Pengawas!H966="","-",IF(VALUE(LEFT(Pengawas!H966,2))&gt;31,"Tanggal tidak valid",IF(VALUE(LEFT(RIGHT(Pengawas!H966,7),2))&gt;12,"Bulan tidak valid",IF(VALUE(RIGHT(Pengawas!H966,4))&gt;1990,"Umur terlalu muda",IF(VALUE(RIGHT(Pengawas!H966,4))&lt;1955,"Umur terlalu tua","OK")))))</f>
        <v>-</v>
      </c>
      <c r="I966" s="25" t="str">
        <f>IF(Pengawas!I966="","-",IF(Pengawas!I966="L","OK",IF(Pengawas!I966="P","OK","Tidak valid")))</f>
        <v>-</v>
      </c>
      <c r="J966" s="25" t="str">
        <f>IF(Pengawas!J966="","-",IF(LEN(Pengawas!J966)&lt;4,"Cek lagi","OK"))</f>
        <v>-</v>
      </c>
      <c r="K966" s="25" t="str">
        <f>IF(Pengawas!K966="","-",IF(Pengawas!K966&gt;5,"Tidak valid",IF(Pengawas!K966&lt;1,"Tidak valid","OK")))</f>
        <v>-</v>
      </c>
      <c r="L966" s="25" t="str">
        <f>IF(Pengawas!L966="","-",IF(VALUE(LEFT(Pengawas!L966,1))&gt;1,"Tidak valid","OK"))</f>
        <v>-</v>
      </c>
      <c r="M966" s="25" t="str">
        <f>IF(Pengawas!M966="","-",IF(VALUE(LEFT(Pengawas!M966,1))&gt;1,"Tidak valid","OK"))</f>
        <v>-</v>
      </c>
      <c r="N966" s="25" t="str">
        <f>IF(Pengawas!N966="","-",IF(VALUE(LEFT(Pengawas!N966,2))&gt;31,"Tanggal tidak valid",IF(VALUE(LEFT(RIGHT(Pengawas!N966,7),2))&gt;12,"Bulan tidak valid",IF(VALUE(RIGHT(Pengawas!N966,4))&gt;2015,"Tahun cek lagi",IF(VALUE(RIGHT(Pengawas!N966,4))&lt;1930,"Tahun cek lagi","OK")))))</f>
        <v>-</v>
      </c>
      <c r="O966" s="26" t="str">
        <f>IF(Pengawas!O966="","-",IF(VALUE(LEFT(Pengawas!O966,2))&gt;31,"Tanggal tidak valid",IF(VALUE(LEFT(RIGHT(Pengawas!O966,7),2))&gt;12,"Bulan tidak valid",IF(VALUE(RIGHT(Pengawas!O966,4))&gt;2015,"Tahun cek lagi",IF(VALUE(RIGHT(Pengawas!O966,4))&lt;1930,"Tahun cek lagi","OK")))))</f>
        <v>-</v>
      </c>
      <c r="P966" s="26" t="str">
        <f>IF(Pengawas!P966="","-",IF(VALUE(LEFT(Pengawas!P966,2))&gt;31,"Tanggal tidak valid",IF(VALUE(LEFT(RIGHT(Pengawas!P966,7),2))&gt;12,"Bulan tidak valid",IF(VALUE(RIGHT(Pengawas!P966,4))&gt;2015,"Tahun cek lagi",IF(VALUE(RIGHT(Pengawas!P966,4))&lt;1930,"Tahun cek lagi","OK")))))</f>
        <v>-</v>
      </c>
      <c r="Q966" s="25" t="str">
        <f>IF(Pengawas!Q966="","-",IF(Pengawas!Q966&gt;3,"Tidak valid",IF(Pengawas!Q966&lt;1,"Tidak valid","OK")))</f>
        <v>-</v>
      </c>
      <c r="R966" s="25" t="str">
        <f>IF(Pengawas!R966="","-",IF(Pengawas!R966&gt;20000000,"Cek lagi",IF(Pengawas!R966&lt;50000,"Cek lagi","OK")))</f>
        <v>-</v>
      </c>
      <c r="S966" s="25" t="str">
        <f>IF(Pengawas!S966="","-",IF(Pengawas!S966&gt;3,"Tidak valid",IF(Pengawas!S966&lt;1,"Tidak valid","OK")))</f>
        <v>-</v>
      </c>
      <c r="T966" s="25" t="str">
        <f>IF(Pengawas!T966="","-",IF(Pengawas!T966&gt;6,"Tidak valid",IF(Pengawas!T966&lt;1,"Tidak valid","OK")))</f>
        <v>-</v>
      </c>
      <c r="U966" s="25" t="str">
        <f>IF(Pengawas!U966="","-",IF(Pengawas!U966&gt;4,"Tidak valid",IF(Pengawas!U966&lt;1,"Tidak valid","OK")))</f>
        <v>-</v>
      </c>
      <c r="V966" s="25" t="str">
        <f>IF(Pengawas!V966="","-",IF(Pengawas!V966&gt;2,"Tidak valid",IF(Pengawas!V966&lt;1,"Tidak valid","OK")))</f>
        <v>-</v>
      </c>
      <c r="W966" s="25" t="str">
        <f>IF(Pengawas!V966="","-",IF(Pengawas!V966=1,IF(Pengawas!W966="","Harap diisi","OK"),IF(Pengawas!V966=2,IF(Pengawas!W966="","Harap diisi","OK"),IF(Pengawas!V967&lt;1,"-",IF(Pengawas!V967&gt;2,"-","OK")))))</f>
        <v>-</v>
      </c>
      <c r="X966" s="25" t="str">
        <f>IF(Pengawas!V966="","-",IF(Pengawas!V966=1,IF(Pengawas!X966="","Harap diisi","OK"),IF(Pengawas!V966=2,IF(Pengawas!X966="","Harap diisi","OK"),IF(Pengawas!V967&lt;1,"-",IF(Pengawas!V967&gt;2,"-","OK")))))</f>
        <v>-</v>
      </c>
      <c r="Y966" s="25" t="str">
        <f>IF(Pengawas!V966="","-",IF(Pengawas!V966=1,IF(Pengawas!Y966="","Harap diisi","OK"),IF(Pengawas!V966=2,IF(Pengawas!Y966="","Harap diisi","OK"),IF(Pengawas!V967&lt;1,"-",IF(Pengawas!V967&gt;2,"-","OK")))))</f>
        <v>-</v>
      </c>
      <c r="Z966" s="25" t="str">
        <f>IF(Pengawas!V966="","-",IF(Pengawas!V966=1,IF(Pengawas!Z966="","Harap diisi","OK"),IF(Pengawas!V966=2,IF(Pengawas!Z966="","Harap diisi","OK"),IF(Pengawas!V967&lt;1,"-",IF(Pengawas!V967&gt;2,"-","OK")))))</f>
        <v>-</v>
      </c>
      <c r="AA966" s="25" t="str">
        <f>IF(Pengawas!V966="","-",IF(Pengawas!V966=1,IF(Pengawas!AA966="","Harap diisi","OK"),IF(Pengawas!V966=2,IF(Pengawas!AA966="","Harap diisi","OK"),IF(Pengawas!V967&lt;1,"-",IF(Pengawas!V967&gt;2,"-","OK")))))</f>
        <v>-</v>
      </c>
      <c r="AB966" s="25" t="str">
        <f>IF(Pengawas!V966="","-",IF(Pengawas!V966=1,IF(Pengawas!AB966="","Harap diisi","OK"),IF(Pengawas!V966=2,IF(Pengawas!AB966="","Harap diisi","OK"),IF(Pengawas!V967&lt;1,"-",IF(Pengawas!V967&gt;2,"-","OK")))))</f>
        <v>-</v>
      </c>
      <c r="AC966" s="25" t="str">
        <f>IF(Pengawas!V966="","-",IF(Pengawas!V966=1,IF(Pengawas!AC966="","Harap diisi","OK"),IF(Pengawas!V966=2,IF(Pengawas!AC966="","Harap diisi","OK"),IF(Pengawas!V967&lt;1,"-",IF(Pengawas!V967&gt;2,"-","OK")))))</f>
        <v>-</v>
      </c>
      <c r="AD966" s="25" t="str">
        <f>IF(Pengawas!V966="","-",IF(Pengawas!V966=1,IF(Pengawas!AD966="","OK","Harap dikosongkan"),IF(Pengawas!V966=2,IF(Pengawas!AD966="","Harap diisi","OK"),IF(Pengawas!V967&lt;1,"-",IF(Pengawas!V967&gt;2,"-","OK")))))</f>
        <v>-</v>
      </c>
      <c r="AE966" s="25" t="str">
        <f>IF(Pengawas!V966="","-",IF(Pengawas!V966=1,IF(Pengawas!AE966="","OK","Harap dikosongkan"),IF(Pengawas!V966=2,IF(Pengawas!AE966="","Harap diisi","OK"),IF(Pengawas!V967&lt;1,"-",IF(Pengawas!V967&gt;2,"-","OK")))))</f>
        <v>-</v>
      </c>
      <c r="AF966" s="25" t="str">
        <f>IF(Pengawas!V966="","-",IF(Pengawas!V966=1,IF(Pengawas!AF966="","OK","Harap dikosongkan"),IF(Pengawas!V966=2,IF(Pengawas!AF966="","Harap diisi","OK"),IF(Pengawas!V967&lt;1,"-",IF(Pengawas!V967&gt;2,"-","OK")))))</f>
        <v>-</v>
      </c>
      <c r="AG966" s="25" t="str">
        <f>IF(Pengawas!V966="","-",IF(Pengawas!V966=1,IF(Pengawas!AG966="","OK","Harap dikosongkan"),IF(Pengawas!V966=2,IF(Pengawas!AG966="","Harap diisi","OK"),IF(Pengawas!V967&lt;1,"-",IF(Pengawas!V967&gt;2,"-","OK")))))</f>
        <v>-</v>
      </c>
      <c r="AH966" s="25" t="str">
        <f>IF(Pengawas!V966="","-",IF(Pengawas!V966=1,IF(Pengawas!AH966="","OK","Harap dikosongkan"),IF(Pengawas!V966=2,IF(Pengawas!AH966="","Harap diisi","OK"),IF(Pengawas!V967&lt;1,"-",IF(Pengawas!V967&gt;2,"-","OK")))))</f>
        <v>-</v>
      </c>
      <c r="AI966" s="25" t="str">
        <f>IF(Pengawas!V966="","-",IF(Pengawas!V966=1,IF(Pengawas!AI966="","OK","Harap dikosongkan"),IF(Pengawas!V966=2,IF(Pengawas!AI966="","Harap diisi","OK"),IF(Pengawas!V967&lt;1,"-",IF(Pengawas!V967&gt;2,"-","OK")))))</f>
        <v>-</v>
      </c>
      <c r="AJ966" s="25" t="str">
        <f>IF(Pengawas!V966="","-",IF(Pengawas!V966=1,IF(Pengawas!AJ966="","OK","Harap dikosongkan"),IF(Pengawas!V966=2,IF(Pengawas!AJ966="","Harap diisi","OK"),IF(Pengawas!V967&lt;1,"-",IF(Pengawas!V967&gt;2,"-","OK")))))</f>
        <v>-</v>
      </c>
      <c r="AK966" s="25" t="str">
        <f>IF(Pengawas!V966="","-",IF(Pengawas!V966=1,IF(Pengawas!AK966="","OK","Harap dikosongkan"),IF(Pengawas!V966=2,IF(Pengawas!AK966="","Harap diisi","OK"),IF(Pengawas!V967&lt;1,"-",IF(Pengawas!V967&gt;2,"-","OK")))))</f>
        <v>-</v>
      </c>
      <c r="AL966" s="25" t="str">
        <f>IF(Pengawas!AL966="","-",IF(Pengawas!AL966&gt;3,"Tidak valid",IF(Pengawas!AL966&lt;1,"Tidak valid","OK")))</f>
        <v>-</v>
      </c>
      <c r="AM966" s="25" t="str">
        <f>IF(Pengawas!AL966="",IF(Pengawas!AM966="","-","Harap dikosongkan"),IF(Pengawas!AL966&lt;&gt;1,IF(Pengawas!AM966="","OK","Harap dikosongkan"),IF(Pengawas!AM966="","Harap diisi",IF(Pengawas!AM966&gt;2015,"Cek lagi",IF(Pengawas!AM966&lt;2005,"Cek lagi","OK")))))</f>
        <v>-</v>
      </c>
      <c r="AN966" s="25" t="str">
        <f>IF(Pengawas!AL966="",IF(Pengawas!AN966="","-","Harap dikosongkan"),IF(Pengawas!AL966&lt;&gt;1,IF(Pengawas!AN966="","OK","Harap dikosongkan"),IF(Pengawas!AN966="","Harap diisi",IF(VALUE(Pengawas!AN966)&gt;33,"Tidak valid",IF(VALUE(Pengawas!AN966)&lt;1,"Tidak valid","OK")))))</f>
        <v>-</v>
      </c>
      <c r="AO966" s="25" t="str">
        <f>IF(Pengawas!AL966="",IF(Pengawas!AO966="","-","Harap dikosongkan"),IF(Pengawas!AL966&lt;&gt;1,IF(Pengawas!AO966="","OK","Harap dikosongkan"),IF(Pengawas!AO966="","Harap diisi",IF(Pengawas!AO966&gt;1,"Tidak valid","OK"))))</f>
        <v>-</v>
      </c>
      <c r="AP966" s="25" t="str">
        <f>IF(Pengawas!AL966&gt;1,"OK",IF(Pengawas!AO966="",IF(Pengawas!AP966="","-","Kolom AO cek lagi"),IF(Pengawas!AO966=0,IF(Pengawas!AP966="","OK","Harap dikosongkan"),IF(Pengawas!AP966="","Harap diisi",IF(LEN(Pengawas!AP966)&lt;12,"Tidak valid",IF(LEN(Pengawas!AP966)&gt;14,"Tidak valid","OK"))))))</f>
        <v>-</v>
      </c>
      <c r="AQ966" s="26" t="str">
        <f>IF(Pengawas!AL966&gt;1,"OK",IF(Pengawas!AO966="",IF(Pengawas!AQ966="","-","Kolom AO cek lagi"),IF(Pengawas!AO966=0,IF(Pengawas!AQ966="","OK","Harap dikosongkan"),IF(Pengawas!AQ966="","Harap diisi",IF(LEN(Pengawas!AQ966)&lt;5,"Cek lagi","OK")))))</f>
        <v>-</v>
      </c>
      <c r="AR966" s="26" t="str">
        <f>IF(Pengawas!AL966&gt;1,"OK",IF(Pengawas!AO966="",IF(Pengawas!AR966="","-","Kolom AT cek lagi"),IF(Pengawas!AO966=0,IF(Pengawas!AR966="","OK","Harap dikosongkan"),IF(Pengawas!AR966="","Harap diisi",IF(VALUE(LEFT(Pengawas!AR966,2))&gt;31,"Tanggal tidak valid",IF(VALUE(LEFT(RIGHT(Pengawas!AR966,7),2))&gt;12,"Bulan tidak valid",IF(VALUE(RIGHT(Pengawas!AR966,4))&gt;2016,"Tahun cek lagi",IF(VALUE(RIGHT(Pengawas!AR966,4))&lt;2005,"Tahun cek lagi","OK"))))))))</f>
        <v>-</v>
      </c>
      <c r="AS966" s="25" t="str">
        <f>IF(Pengawas!AP966="",IF(Pengawas!AS966="","-","Harap dikosongkan"),IF(Pengawas!AP966&lt;&gt;"",IF(Pengawas!AS966="","Harap diisi",IF(Pengawas!AS966&gt;1,"Tidak valid","OK"))))</f>
        <v>-</v>
      </c>
      <c r="AT966" s="25" t="str">
        <f>IF(Pengawas!AS966="",IF(Pengawas!AT966="","-","Harap dikosongkan"),IF(Pengawas!AS966&lt;&gt;1,IF(Pengawas!AT966="","OK","Harap dikosongkan"),IF(Pengawas!AS966="",IF(Pengawas!AT966="","-","Harap dikosongkan"),IF(Pengawas!AS966=0,IF(Pengawas!AT966="","OK","Harap dikosongkan"),IF(Pengawas!AT966="","Harap diisi",IF(Pengawas!AT966&gt;2016,"Cek lagi",IF(Pengawas!AT966&lt;2005,"Cek lagi",IF(Pengawas!AM966&gt;Pengawas!AT966,"Cek lagi dengan Kolom AL","OK"))))))))</f>
        <v>-</v>
      </c>
      <c r="AU966" s="25" t="str">
        <f>IF(Pengawas!AS966="",IF(Pengawas!AU966="","-","Harap dikosongkan"),IF(Pengawas!AS966&lt;&gt;1,IF(Pengawas!AU966="","OK","Harap dikosongkan"),IF(Pengawas!AS966="",IF(Pengawas!AU966="","-","Harap dikosongkan"),IF(Pengawas!AS966=0,IF(Pengawas!AU966="","OK","Harap dikosongkan"),IF(Pengawas!AU966="","Harap diisi",IF(Pengawas!AU966&gt;20000000,"Cek lagi",IF(Pengawas!AU966&lt;100000,"Cek lagi","OK")))))))</f>
        <v>-</v>
      </c>
      <c r="AV966" s="25" t="str">
        <f>IF(Pengawas!AV966="","-",IF(Pengawas!AV966&gt;3,"Tidak valid","OK"))</f>
        <v>-</v>
      </c>
      <c r="AW966" s="25" t="str">
        <f>IF(Pengawas!AV966="",IF(Pengawas!AW966="","-","Harap dikosongkan"),IF(Pengawas!AV966=0,IF(Pengawas!AW966="","OK","Harap dikosongkan"),IF(Pengawas!AV966&gt;0,IF(Pengawas!AW966="","Harap diisi",IF(Pengawas!AW966&gt;2015,"Tidak valid","OK")))))</f>
        <v>-</v>
      </c>
      <c r="AX966" s="25" t="str">
        <f>IF(Pengawas!AV966="",IF(Pengawas!AX966="","-","Harap dikosongkan"),IF(Pengawas!AV966=0,IF(Pengawas!AX966="","OK","Harap dikosongkan"),IF(Pengawas!AV966&gt;0,IF(Pengawas!AX966="","Harap diisi",IF(Pengawas!AX966="","-",IF(Pengawas!AX966&gt;1,"Tidak valid","OK"))))))</f>
        <v>-</v>
      </c>
      <c r="AY966" s="25" t="str">
        <f>IF(Pengawas!AY966="","-",IF(Pengawas!AY966&gt;2,"Tidak valid","OK"))</f>
        <v>-</v>
      </c>
      <c r="AZ966" s="25" t="str">
        <f>IF(Pengawas!AY966="",IF(Pengawas!AZ966="","-","Harap dikosongkan"),IF(Pengawas!AY966=0,IF(Pengawas!AZ966="","OK","Harap dikosongkan"),IF(Pengawas!AZ966="","Harap diisi",IF(Pengawas!AZ966&gt;2015,"Cek lagi",IF(Pengawas!AZ966&lt;2000,"Cek lagi","OK")))))</f>
        <v>-</v>
      </c>
      <c r="BA966" s="25" t="str">
        <f>IF(Pengawas!BA966="","-",IF(LEN(Pengawas!BA966)&lt;5,"Cek lagi","OK"))</f>
        <v>-</v>
      </c>
      <c r="BB966" s="25" t="str">
        <f>IF(Pengawas!BB966="","-",IF(LEN(Pengawas!BB966)&lt;4,"Cek lagi","OK"))</f>
        <v>-</v>
      </c>
      <c r="BC966" s="25" t="str">
        <f>IF(Pengawas!BC966="","-",IF(LEN(Pengawas!BC966)&lt;4,"Cek lagi","OK"))</f>
        <v>-</v>
      </c>
      <c r="BD966" s="25" t="str">
        <f>IF(Pengawas!BD966="","-",IF(LEN(Pengawas!BD966)&lt;4,"Cek lagi","OK"))</f>
        <v>-</v>
      </c>
      <c r="BE966" s="25" t="str">
        <f>IF(Pengawas!BE966="","-",IF(LEN(Pengawas!BE966)&lt;4,"Cek lagi","OK"))</f>
        <v>-</v>
      </c>
      <c r="BF966" s="25" t="str">
        <f>IF(Pengawas!BF966="","-",IF(LEN(Pengawas!BF966)&lt;&gt;5,"Tidak valid","OK"))</f>
        <v>-</v>
      </c>
      <c r="BG966" s="25" t="str">
        <f>IF(Pengawas!BG966="","-",IF(LEN(Pengawas!BG966)&lt;9,"Cek lagi",IF(LEN(Pengawas!BG966)&gt;14,"Cek lagi","OK")))</f>
        <v>-</v>
      </c>
    </row>
    <row r="967" spans="1:59" ht="15" customHeight="1" x14ac:dyDescent="0.2">
      <c r="A967" s="25" t="str">
        <f>IF(Pengawas!A967="","-",IF(LEN(Pengawas!A967)&lt;4,"Cek lagi","OK"))</f>
        <v>-</v>
      </c>
      <c r="B967" s="25" t="str">
        <f>IF(Pengawas!B967="","-",IF(LEN(Pengawas!B967)&lt;4,"Cek lagi","OK"))</f>
        <v>-</v>
      </c>
      <c r="C967" s="25" t="str">
        <f>IF(Pengawas!C967="","-",IF(LEN(Pengawas!C967)&lt;&gt;18,"Tidak valid","OK"))</f>
        <v>-</v>
      </c>
      <c r="D967" s="25" t="str">
        <f>IF(Pengawas!D967="","-",IF(LEN(Pengawas!D967)&lt;&gt;16,"Tidak valid","OK"))</f>
        <v>-</v>
      </c>
      <c r="E967" s="25" t="str">
        <f>IF(Pengawas!E967="","-",IF(LEN(Pengawas!E967)&lt;4,"Cek lagi","OK"))</f>
        <v>-</v>
      </c>
      <c r="F967" s="25" t="str">
        <f>IF(Pengawas!F967="","-",IF(LEN(Pengawas!F967)&lt;&gt;16,"Tidak valid","OK"))</f>
        <v>-</v>
      </c>
      <c r="G967" s="25" t="str">
        <f>IF(Pengawas!G967="","-",IF(LEN(Pengawas!G967)&lt;4,"Cek lagi","OK"))</f>
        <v>-</v>
      </c>
      <c r="H967" s="26" t="str">
        <f>IF(Pengawas!H967="","-",IF(VALUE(LEFT(Pengawas!H967,2))&gt;31,"Tanggal tidak valid",IF(VALUE(LEFT(RIGHT(Pengawas!H967,7),2))&gt;12,"Bulan tidak valid",IF(VALUE(RIGHT(Pengawas!H967,4))&gt;1990,"Umur terlalu muda",IF(VALUE(RIGHT(Pengawas!H967,4))&lt;1955,"Umur terlalu tua","OK")))))</f>
        <v>-</v>
      </c>
      <c r="I967" s="25" t="str">
        <f>IF(Pengawas!I967="","-",IF(Pengawas!I967="L","OK",IF(Pengawas!I967="P","OK","Tidak valid")))</f>
        <v>-</v>
      </c>
      <c r="J967" s="25" t="str">
        <f>IF(Pengawas!J967="","-",IF(LEN(Pengawas!J967)&lt;4,"Cek lagi","OK"))</f>
        <v>-</v>
      </c>
      <c r="K967" s="25" t="str">
        <f>IF(Pengawas!K967="","-",IF(Pengawas!K967&gt;5,"Tidak valid",IF(Pengawas!K967&lt;1,"Tidak valid","OK")))</f>
        <v>-</v>
      </c>
      <c r="L967" s="25" t="str">
        <f>IF(Pengawas!L967="","-",IF(VALUE(LEFT(Pengawas!L967,1))&gt;1,"Tidak valid","OK"))</f>
        <v>-</v>
      </c>
      <c r="M967" s="25" t="str">
        <f>IF(Pengawas!M967="","-",IF(VALUE(LEFT(Pengawas!M967,1))&gt;1,"Tidak valid","OK"))</f>
        <v>-</v>
      </c>
      <c r="N967" s="25" t="str">
        <f>IF(Pengawas!N967="","-",IF(VALUE(LEFT(Pengawas!N967,2))&gt;31,"Tanggal tidak valid",IF(VALUE(LEFT(RIGHT(Pengawas!N967,7),2))&gt;12,"Bulan tidak valid",IF(VALUE(RIGHT(Pengawas!N967,4))&gt;2015,"Tahun cek lagi",IF(VALUE(RIGHT(Pengawas!N967,4))&lt;1930,"Tahun cek lagi","OK")))))</f>
        <v>-</v>
      </c>
      <c r="O967" s="26" t="str">
        <f>IF(Pengawas!O967="","-",IF(VALUE(LEFT(Pengawas!O967,2))&gt;31,"Tanggal tidak valid",IF(VALUE(LEFT(RIGHT(Pengawas!O967,7),2))&gt;12,"Bulan tidak valid",IF(VALUE(RIGHT(Pengawas!O967,4))&gt;2015,"Tahun cek lagi",IF(VALUE(RIGHT(Pengawas!O967,4))&lt;1930,"Tahun cek lagi","OK")))))</f>
        <v>-</v>
      </c>
      <c r="P967" s="26" t="str">
        <f>IF(Pengawas!P967="","-",IF(VALUE(LEFT(Pengawas!P967,2))&gt;31,"Tanggal tidak valid",IF(VALUE(LEFT(RIGHT(Pengawas!P967,7),2))&gt;12,"Bulan tidak valid",IF(VALUE(RIGHT(Pengawas!P967,4))&gt;2015,"Tahun cek lagi",IF(VALUE(RIGHT(Pengawas!P967,4))&lt;1930,"Tahun cek lagi","OK")))))</f>
        <v>-</v>
      </c>
      <c r="Q967" s="25" t="str">
        <f>IF(Pengawas!Q967="","-",IF(Pengawas!Q967&gt;3,"Tidak valid",IF(Pengawas!Q967&lt;1,"Tidak valid","OK")))</f>
        <v>-</v>
      </c>
      <c r="R967" s="25" t="str">
        <f>IF(Pengawas!R967="","-",IF(Pengawas!R967&gt;20000000,"Cek lagi",IF(Pengawas!R967&lt;50000,"Cek lagi","OK")))</f>
        <v>-</v>
      </c>
      <c r="S967" s="25" t="str">
        <f>IF(Pengawas!S967="","-",IF(Pengawas!S967&gt;3,"Tidak valid",IF(Pengawas!S967&lt;1,"Tidak valid","OK")))</f>
        <v>-</v>
      </c>
      <c r="T967" s="25" t="str">
        <f>IF(Pengawas!T967="","-",IF(Pengawas!T967&gt;6,"Tidak valid",IF(Pengawas!T967&lt;1,"Tidak valid","OK")))</f>
        <v>-</v>
      </c>
      <c r="U967" s="25" t="str">
        <f>IF(Pengawas!U967="","-",IF(Pengawas!U967&gt;4,"Tidak valid",IF(Pengawas!U967&lt;1,"Tidak valid","OK")))</f>
        <v>-</v>
      </c>
      <c r="V967" s="25" t="str">
        <f>IF(Pengawas!V967="","-",IF(Pengawas!V967&gt;2,"Tidak valid",IF(Pengawas!V967&lt;1,"Tidak valid","OK")))</f>
        <v>-</v>
      </c>
      <c r="W967" s="25" t="str">
        <f>IF(Pengawas!V967="","-",IF(Pengawas!V967=1,IF(Pengawas!W967="","Harap diisi","OK"),IF(Pengawas!V967=2,IF(Pengawas!W967="","Harap diisi","OK"),IF(Pengawas!V968&lt;1,"-",IF(Pengawas!V968&gt;2,"-","OK")))))</f>
        <v>-</v>
      </c>
      <c r="X967" s="25" t="str">
        <f>IF(Pengawas!V967="","-",IF(Pengawas!V967=1,IF(Pengawas!X967="","Harap diisi","OK"),IF(Pengawas!V967=2,IF(Pengawas!X967="","Harap diisi","OK"),IF(Pengawas!V968&lt;1,"-",IF(Pengawas!V968&gt;2,"-","OK")))))</f>
        <v>-</v>
      </c>
      <c r="Y967" s="25" t="str">
        <f>IF(Pengawas!V967="","-",IF(Pengawas!V967=1,IF(Pengawas!Y967="","Harap diisi","OK"),IF(Pengawas!V967=2,IF(Pengawas!Y967="","Harap diisi","OK"),IF(Pengawas!V968&lt;1,"-",IF(Pengawas!V968&gt;2,"-","OK")))))</f>
        <v>-</v>
      </c>
      <c r="Z967" s="25" t="str">
        <f>IF(Pengawas!V967="","-",IF(Pengawas!V967=1,IF(Pengawas!Z967="","Harap diisi","OK"),IF(Pengawas!V967=2,IF(Pengawas!Z967="","Harap diisi","OK"),IF(Pengawas!V968&lt;1,"-",IF(Pengawas!V968&gt;2,"-","OK")))))</f>
        <v>-</v>
      </c>
      <c r="AA967" s="25" t="str">
        <f>IF(Pengawas!V967="","-",IF(Pengawas!V967=1,IF(Pengawas!AA967="","Harap diisi","OK"),IF(Pengawas!V967=2,IF(Pengawas!AA967="","Harap diisi","OK"),IF(Pengawas!V968&lt;1,"-",IF(Pengawas!V968&gt;2,"-","OK")))))</f>
        <v>-</v>
      </c>
      <c r="AB967" s="25" t="str">
        <f>IF(Pengawas!V967="","-",IF(Pengawas!V967=1,IF(Pengawas!AB967="","Harap diisi","OK"),IF(Pengawas!V967=2,IF(Pengawas!AB967="","Harap diisi","OK"),IF(Pengawas!V968&lt;1,"-",IF(Pengawas!V968&gt;2,"-","OK")))))</f>
        <v>-</v>
      </c>
      <c r="AC967" s="25" t="str">
        <f>IF(Pengawas!V967="","-",IF(Pengawas!V967=1,IF(Pengawas!AC967="","Harap diisi","OK"),IF(Pengawas!V967=2,IF(Pengawas!AC967="","Harap diisi","OK"),IF(Pengawas!V968&lt;1,"-",IF(Pengawas!V968&gt;2,"-","OK")))))</f>
        <v>-</v>
      </c>
      <c r="AD967" s="25" t="str">
        <f>IF(Pengawas!V967="","-",IF(Pengawas!V967=1,IF(Pengawas!AD967="","OK","Harap dikosongkan"),IF(Pengawas!V967=2,IF(Pengawas!AD967="","Harap diisi","OK"),IF(Pengawas!V968&lt;1,"-",IF(Pengawas!V968&gt;2,"-","OK")))))</f>
        <v>-</v>
      </c>
      <c r="AE967" s="25" t="str">
        <f>IF(Pengawas!V967="","-",IF(Pengawas!V967=1,IF(Pengawas!AE967="","OK","Harap dikosongkan"),IF(Pengawas!V967=2,IF(Pengawas!AE967="","Harap diisi","OK"),IF(Pengawas!V968&lt;1,"-",IF(Pengawas!V968&gt;2,"-","OK")))))</f>
        <v>-</v>
      </c>
      <c r="AF967" s="25" t="str">
        <f>IF(Pengawas!V967="","-",IF(Pengawas!V967=1,IF(Pengawas!AF967="","OK","Harap dikosongkan"),IF(Pengawas!V967=2,IF(Pengawas!AF967="","Harap diisi","OK"),IF(Pengawas!V968&lt;1,"-",IF(Pengawas!V968&gt;2,"-","OK")))))</f>
        <v>-</v>
      </c>
      <c r="AG967" s="25" t="str">
        <f>IF(Pengawas!V967="","-",IF(Pengawas!V967=1,IF(Pengawas!AG967="","OK","Harap dikosongkan"),IF(Pengawas!V967=2,IF(Pengawas!AG967="","Harap diisi","OK"),IF(Pengawas!V968&lt;1,"-",IF(Pengawas!V968&gt;2,"-","OK")))))</f>
        <v>-</v>
      </c>
      <c r="AH967" s="25" t="str">
        <f>IF(Pengawas!V967="","-",IF(Pengawas!V967=1,IF(Pengawas!AH967="","OK","Harap dikosongkan"),IF(Pengawas!V967=2,IF(Pengawas!AH967="","Harap diisi","OK"),IF(Pengawas!V968&lt;1,"-",IF(Pengawas!V968&gt;2,"-","OK")))))</f>
        <v>-</v>
      </c>
      <c r="AI967" s="25" t="str">
        <f>IF(Pengawas!V967="","-",IF(Pengawas!V967=1,IF(Pengawas!AI967="","OK","Harap dikosongkan"),IF(Pengawas!V967=2,IF(Pengawas!AI967="","Harap diisi","OK"),IF(Pengawas!V968&lt;1,"-",IF(Pengawas!V968&gt;2,"-","OK")))))</f>
        <v>-</v>
      </c>
      <c r="AJ967" s="25" t="str">
        <f>IF(Pengawas!V967="","-",IF(Pengawas!V967=1,IF(Pengawas!AJ967="","OK","Harap dikosongkan"),IF(Pengawas!V967=2,IF(Pengawas!AJ967="","Harap diisi","OK"),IF(Pengawas!V968&lt;1,"-",IF(Pengawas!V968&gt;2,"-","OK")))))</f>
        <v>-</v>
      </c>
      <c r="AK967" s="25" t="str">
        <f>IF(Pengawas!V967="","-",IF(Pengawas!V967=1,IF(Pengawas!AK967="","OK","Harap dikosongkan"),IF(Pengawas!V967=2,IF(Pengawas!AK967="","Harap diisi","OK"),IF(Pengawas!V968&lt;1,"-",IF(Pengawas!V968&gt;2,"-","OK")))))</f>
        <v>-</v>
      </c>
      <c r="AL967" s="25" t="str">
        <f>IF(Pengawas!AL967="","-",IF(Pengawas!AL967&gt;3,"Tidak valid",IF(Pengawas!AL967&lt;1,"Tidak valid","OK")))</f>
        <v>-</v>
      </c>
      <c r="AM967" s="25" t="str">
        <f>IF(Pengawas!AL967="",IF(Pengawas!AM967="","-","Harap dikosongkan"),IF(Pengawas!AL967&lt;&gt;1,IF(Pengawas!AM967="","OK","Harap dikosongkan"),IF(Pengawas!AM967="","Harap diisi",IF(Pengawas!AM967&gt;2015,"Cek lagi",IF(Pengawas!AM967&lt;2005,"Cek lagi","OK")))))</f>
        <v>-</v>
      </c>
      <c r="AN967" s="25" t="str">
        <f>IF(Pengawas!AL967="",IF(Pengawas!AN967="","-","Harap dikosongkan"),IF(Pengawas!AL967&lt;&gt;1,IF(Pengawas!AN967="","OK","Harap dikosongkan"),IF(Pengawas!AN967="","Harap diisi",IF(VALUE(Pengawas!AN967)&gt;33,"Tidak valid",IF(VALUE(Pengawas!AN967)&lt;1,"Tidak valid","OK")))))</f>
        <v>-</v>
      </c>
      <c r="AO967" s="25" t="str">
        <f>IF(Pengawas!AL967="",IF(Pengawas!AO967="","-","Harap dikosongkan"),IF(Pengawas!AL967&lt;&gt;1,IF(Pengawas!AO967="","OK","Harap dikosongkan"),IF(Pengawas!AO967="","Harap diisi",IF(Pengawas!AO967&gt;1,"Tidak valid","OK"))))</f>
        <v>-</v>
      </c>
      <c r="AP967" s="25" t="str">
        <f>IF(Pengawas!AL967&gt;1,"OK",IF(Pengawas!AO967="",IF(Pengawas!AP967="","-","Kolom AO cek lagi"),IF(Pengawas!AO967=0,IF(Pengawas!AP967="","OK","Harap dikosongkan"),IF(Pengawas!AP967="","Harap diisi",IF(LEN(Pengawas!AP967)&lt;12,"Tidak valid",IF(LEN(Pengawas!AP967)&gt;14,"Tidak valid","OK"))))))</f>
        <v>-</v>
      </c>
      <c r="AQ967" s="26" t="str">
        <f>IF(Pengawas!AL967&gt;1,"OK",IF(Pengawas!AO967="",IF(Pengawas!AQ967="","-","Kolom AO cek lagi"),IF(Pengawas!AO967=0,IF(Pengawas!AQ967="","OK","Harap dikosongkan"),IF(Pengawas!AQ967="","Harap diisi",IF(LEN(Pengawas!AQ967)&lt;5,"Cek lagi","OK")))))</f>
        <v>-</v>
      </c>
      <c r="AR967" s="26" t="str">
        <f>IF(Pengawas!AL967&gt;1,"OK",IF(Pengawas!AO967="",IF(Pengawas!AR967="","-","Kolom AT cek lagi"),IF(Pengawas!AO967=0,IF(Pengawas!AR967="","OK","Harap dikosongkan"),IF(Pengawas!AR967="","Harap diisi",IF(VALUE(LEFT(Pengawas!AR967,2))&gt;31,"Tanggal tidak valid",IF(VALUE(LEFT(RIGHT(Pengawas!AR967,7),2))&gt;12,"Bulan tidak valid",IF(VALUE(RIGHT(Pengawas!AR967,4))&gt;2016,"Tahun cek lagi",IF(VALUE(RIGHT(Pengawas!AR967,4))&lt;2005,"Tahun cek lagi","OK"))))))))</f>
        <v>-</v>
      </c>
      <c r="AS967" s="25" t="str">
        <f>IF(Pengawas!AP967="",IF(Pengawas!AS967="","-","Harap dikosongkan"),IF(Pengawas!AP967&lt;&gt;"",IF(Pengawas!AS967="","Harap diisi",IF(Pengawas!AS967&gt;1,"Tidak valid","OK"))))</f>
        <v>-</v>
      </c>
      <c r="AT967" s="25" t="str">
        <f>IF(Pengawas!AS967="",IF(Pengawas!AT967="","-","Harap dikosongkan"),IF(Pengawas!AS967&lt;&gt;1,IF(Pengawas!AT967="","OK","Harap dikosongkan"),IF(Pengawas!AS967="",IF(Pengawas!AT967="","-","Harap dikosongkan"),IF(Pengawas!AS967=0,IF(Pengawas!AT967="","OK","Harap dikosongkan"),IF(Pengawas!AT967="","Harap diisi",IF(Pengawas!AT967&gt;2016,"Cek lagi",IF(Pengawas!AT967&lt;2005,"Cek lagi",IF(Pengawas!AM967&gt;Pengawas!AT967,"Cek lagi dengan Kolom AL","OK"))))))))</f>
        <v>-</v>
      </c>
      <c r="AU967" s="25" t="str">
        <f>IF(Pengawas!AS967="",IF(Pengawas!AU967="","-","Harap dikosongkan"),IF(Pengawas!AS967&lt;&gt;1,IF(Pengawas!AU967="","OK","Harap dikosongkan"),IF(Pengawas!AS967="",IF(Pengawas!AU967="","-","Harap dikosongkan"),IF(Pengawas!AS967=0,IF(Pengawas!AU967="","OK","Harap dikosongkan"),IF(Pengawas!AU967="","Harap diisi",IF(Pengawas!AU967&gt;20000000,"Cek lagi",IF(Pengawas!AU967&lt;100000,"Cek lagi","OK")))))))</f>
        <v>-</v>
      </c>
      <c r="AV967" s="25" t="str">
        <f>IF(Pengawas!AV967="","-",IF(Pengawas!AV967&gt;3,"Tidak valid","OK"))</f>
        <v>-</v>
      </c>
      <c r="AW967" s="25" t="str">
        <f>IF(Pengawas!AV967="",IF(Pengawas!AW967="","-","Harap dikosongkan"),IF(Pengawas!AV967=0,IF(Pengawas!AW967="","OK","Harap dikosongkan"),IF(Pengawas!AV967&gt;0,IF(Pengawas!AW967="","Harap diisi",IF(Pengawas!AW967&gt;2015,"Tidak valid","OK")))))</f>
        <v>-</v>
      </c>
      <c r="AX967" s="25" t="str">
        <f>IF(Pengawas!AV967="",IF(Pengawas!AX967="","-","Harap dikosongkan"),IF(Pengawas!AV967=0,IF(Pengawas!AX967="","OK","Harap dikosongkan"),IF(Pengawas!AV967&gt;0,IF(Pengawas!AX967="","Harap diisi",IF(Pengawas!AX967="","-",IF(Pengawas!AX967&gt;1,"Tidak valid","OK"))))))</f>
        <v>-</v>
      </c>
      <c r="AY967" s="25" t="str">
        <f>IF(Pengawas!AY967="","-",IF(Pengawas!AY967&gt;2,"Tidak valid","OK"))</f>
        <v>-</v>
      </c>
      <c r="AZ967" s="25" t="str">
        <f>IF(Pengawas!AY967="",IF(Pengawas!AZ967="","-","Harap dikosongkan"),IF(Pengawas!AY967=0,IF(Pengawas!AZ967="","OK","Harap dikosongkan"),IF(Pengawas!AZ967="","Harap diisi",IF(Pengawas!AZ967&gt;2015,"Cek lagi",IF(Pengawas!AZ967&lt;2000,"Cek lagi","OK")))))</f>
        <v>-</v>
      </c>
      <c r="BA967" s="25" t="str">
        <f>IF(Pengawas!BA967="","-",IF(LEN(Pengawas!BA967)&lt;5,"Cek lagi","OK"))</f>
        <v>-</v>
      </c>
      <c r="BB967" s="25" t="str">
        <f>IF(Pengawas!BB967="","-",IF(LEN(Pengawas!BB967)&lt;4,"Cek lagi","OK"))</f>
        <v>-</v>
      </c>
      <c r="BC967" s="25" t="str">
        <f>IF(Pengawas!BC967="","-",IF(LEN(Pengawas!BC967)&lt;4,"Cek lagi","OK"))</f>
        <v>-</v>
      </c>
      <c r="BD967" s="25" t="str">
        <f>IF(Pengawas!BD967="","-",IF(LEN(Pengawas!BD967)&lt;4,"Cek lagi","OK"))</f>
        <v>-</v>
      </c>
      <c r="BE967" s="25" t="str">
        <f>IF(Pengawas!BE967="","-",IF(LEN(Pengawas!BE967)&lt;4,"Cek lagi","OK"))</f>
        <v>-</v>
      </c>
      <c r="BF967" s="25" t="str">
        <f>IF(Pengawas!BF967="","-",IF(LEN(Pengawas!BF967)&lt;&gt;5,"Tidak valid","OK"))</f>
        <v>-</v>
      </c>
      <c r="BG967" s="25" t="str">
        <f>IF(Pengawas!BG967="","-",IF(LEN(Pengawas!BG967)&lt;9,"Cek lagi",IF(LEN(Pengawas!BG967)&gt;14,"Cek lagi","OK")))</f>
        <v>-</v>
      </c>
    </row>
    <row r="968" spans="1:59" ht="15" customHeight="1" x14ac:dyDescent="0.2">
      <c r="A968" s="25" t="str">
        <f>IF(Pengawas!A968="","-",IF(LEN(Pengawas!A968)&lt;4,"Cek lagi","OK"))</f>
        <v>-</v>
      </c>
      <c r="B968" s="25" t="str">
        <f>IF(Pengawas!B968="","-",IF(LEN(Pengawas!B968)&lt;4,"Cek lagi","OK"))</f>
        <v>-</v>
      </c>
      <c r="C968" s="25" t="str">
        <f>IF(Pengawas!C968="","-",IF(LEN(Pengawas!C968)&lt;&gt;18,"Tidak valid","OK"))</f>
        <v>-</v>
      </c>
      <c r="D968" s="25" t="str">
        <f>IF(Pengawas!D968="","-",IF(LEN(Pengawas!D968)&lt;&gt;16,"Tidak valid","OK"))</f>
        <v>-</v>
      </c>
      <c r="E968" s="25" t="str">
        <f>IF(Pengawas!E968="","-",IF(LEN(Pengawas!E968)&lt;4,"Cek lagi","OK"))</f>
        <v>-</v>
      </c>
      <c r="F968" s="25" t="str">
        <f>IF(Pengawas!F968="","-",IF(LEN(Pengawas!F968)&lt;&gt;16,"Tidak valid","OK"))</f>
        <v>-</v>
      </c>
      <c r="G968" s="25" t="str">
        <f>IF(Pengawas!G968="","-",IF(LEN(Pengawas!G968)&lt;4,"Cek lagi","OK"))</f>
        <v>-</v>
      </c>
      <c r="H968" s="26" t="str">
        <f>IF(Pengawas!H968="","-",IF(VALUE(LEFT(Pengawas!H968,2))&gt;31,"Tanggal tidak valid",IF(VALUE(LEFT(RIGHT(Pengawas!H968,7),2))&gt;12,"Bulan tidak valid",IF(VALUE(RIGHT(Pengawas!H968,4))&gt;1990,"Umur terlalu muda",IF(VALUE(RIGHT(Pengawas!H968,4))&lt;1955,"Umur terlalu tua","OK")))))</f>
        <v>-</v>
      </c>
      <c r="I968" s="25" t="str">
        <f>IF(Pengawas!I968="","-",IF(Pengawas!I968="L","OK",IF(Pengawas!I968="P","OK","Tidak valid")))</f>
        <v>-</v>
      </c>
      <c r="J968" s="25" t="str">
        <f>IF(Pengawas!J968="","-",IF(LEN(Pengawas!J968)&lt;4,"Cek lagi","OK"))</f>
        <v>-</v>
      </c>
      <c r="K968" s="25" t="str">
        <f>IF(Pengawas!K968="","-",IF(Pengawas!K968&gt;5,"Tidak valid",IF(Pengawas!K968&lt;1,"Tidak valid","OK")))</f>
        <v>-</v>
      </c>
      <c r="L968" s="25" t="str">
        <f>IF(Pengawas!L968="","-",IF(VALUE(LEFT(Pengawas!L968,1))&gt;1,"Tidak valid","OK"))</f>
        <v>-</v>
      </c>
      <c r="M968" s="25" t="str">
        <f>IF(Pengawas!M968="","-",IF(VALUE(LEFT(Pengawas!M968,1))&gt;1,"Tidak valid","OK"))</f>
        <v>-</v>
      </c>
      <c r="N968" s="25" t="str">
        <f>IF(Pengawas!N968="","-",IF(VALUE(LEFT(Pengawas!N968,2))&gt;31,"Tanggal tidak valid",IF(VALUE(LEFT(RIGHT(Pengawas!N968,7),2))&gt;12,"Bulan tidak valid",IF(VALUE(RIGHT(Pengawas!N968,4))&gt;2015,"Tahun cek lagi",IF(VALUE(RIGHT(Pengawas!N968,4))&lt;1930,"Tahun cek lagi","OK")))))</f>
        <v>-</v>
      </c>
      <c r="O968" s="26" t="str">
        <f>IF(Pengawas!O968="","-",IF(VALUE(LEFT(Pengawas!O968,2))&gt;31,"Tanggal tidak valid",IF(VALUE(LEFT(RIGHT(Pengawas!O968,7),2))&gt;12,"Bulan tidak valid",IF(VALUE(RIGHT(Pengawas!O968,4))&gt;2015,"Tahun cek lagi",IF(VALUE(RIGHT(Pengawas!O968,4))&lt;1930,"Tahun cek lagi","OK")))))</f>
        <v>-</v>
      </c>
      <c r="P968" s="26" t="str">
        <f>IF(Pengawas!P968="","-",IF(VALUE(LEFT(Pengawas!P968,2))&gt;31,"Tanggal tidak valid",IF(VALUE(LEFT(RIGHT(Pengawas!P968,7),2))&gt;12,"Bulan tidak valid",IF(VALUE(RIGHT(Pengawas!P968,4))&gt;2015,"Tahun cek lagi",IF(VALUE(RIGHT(Pengawas!P968,4))&lt;1930,"Tahun cek lagi","OK")))))</f>
        <v>-</v>
      </c>
      <c r="Q968" s="25" t="str">
        <f>IF(Pengawas!Q968="","-",IF(Pengawas!Q968&gt;3,"Tidak valid",IF(Pengawas!Q968&lt;1,"Tidak valid","OK")))</f>
        <v>-</v>
      </c>
      <c r="R968" s="25" t="str">
        <f>IF(Pengawas!R968="","-",IF(Pengawas!R968&gt;20000000,"Cek lagi",IF(Pengawas!R968&lt;50000,"Cek lagi","OK")))</f>
        <v>-</v>
      </c>
      <c r="S968" s="25" t="str">
        <f>IF(Pengawas!S968="","-",IF(Pengawas!S968&gt;3,"Tidak valid",IF(Pengawas!S968&lt;1,"Tidak valid","OK")))</f>
        <v>-</v>
      </c>
      <c r="T968" s="25" t="str">
        <f>IF(Pengawas!T968="","-",IF(Pengawas!T968&gt;6,"Tidak valid",IF(Pengawas!T968&lt;1,"Tidak valid","OK")))</f>
        <v>-</v>
      </c>
      <c r="U968" s="25" t="str">
        <f>IF(Pengawas!U968="","-",IF(Pengawas!U968&gt;4,"Tidak valid",IF(Pengawas!U968&lt;1,"Tidak valid","OK")))</f>
        <v>-</v>
      </c>
      <c r="V968" s="25" t="str">
        <f>IF(Pengawas!V968="","-",IF(Pengawas!V968&gt;2,"Tidak valid",IF(Pengawas!V968&lt;1,"Tidak valid","OK")))</f>
        <v>-</v>
      </c>
      <c r="W968" s="25" t="str">
        <f>IF(Pengawas!V968="","-",IF(Pengawas!V968=1,IF(Pengawas!W968="","Harap diisi","OK"),IF(Pengawas!V968=2,IF(Pengawas!W968="","Harap diisi","OK"),IF(Pengawas!V969&lt;1,"-",IF(Pengawas!V969&gt;2,"-","OK")))))</f>
        <v>-</v>
      </c>
      <c r="X968" s="25" t="str">
        <f>IF(Pengawas!V968="","-",IF(Pengawas!V968=1,IF(Pengawas!X968="","Harap diisi","OK"),IF(Pengawas!V968=2,IF(Pengawas!X968="","Harap diisi","OK"),IF(Pengawas!V969&lt;1,"-",IF(Pengawas!V969&gt;2,"-","OK")))))</f>
        <v>-</v>
      </c>
      <c r="Y968" s="25" t="str">
        <f>IF(Pengawas!V968="","-",IF(Pengawas!V968=1,IF(Pengawas!Y968="","Harap diisi","OK"),IF(Pengawas!V968=2,IF(Pengawas!Y968="","Harap diisi","OK"),IF(Pengawas!V969&lt;1,"-",IF(Pengawas!V969&gt;2,"-","OK")))))</f>
        <v>-</v>
      </c>
      <c r="Z968" s="25" t="str">
        <f>IF(Pengawas!V968="","-",IF(Pengawas!V968=1,IF(Pengawas!Z968="","Harap diisi","OK"),IF(Pengawas!V968=2,IF(Pengawas!Z968="","Harap diisi","OK"),IF(Pengawas!V969&lt;1,"-",IF(Pengawas!V969&gt;2,"-","OK")))))</f>
        <v>-</v>
      </c>
      <c r="AA968" s="25" t="str">
        <f>IF(Pengawas!V968="","-",IF(Pengawas!V968=1,IF(Pengawas!AA968="","Harap diisi","OK"),IF(Pengawas!V968=2,IF(Pengawas!AA968="","Harap diisi","OK"),IF(Pengawas!V969&lt;1,"-",IF(Pengawas!V969&gt;2,"-","OK")))))</f>
        <v>-</v>
      </c>
      <c r="AB968" s="25" t="str">
        <f>IF(Pengawas!V968="","-",IF(Pengawas!V968=1,IF(Pengawas!AB968="","Harap diisi","OK"),IF(Pengawas!V968=2,IF(Pengawas!AB968="","Harap diisi","OK"),IF(Pengawas!V969&lt;1,"-",IF(Pengawas!V969&gt;2,"-","OK")))))</f>
        <v>-</v>
      </c>
      <c r="AC968" s="25" t="str">
        <f>IF(Pengawas!V968="","-",IF(Pengawas!V968=1,IF(Pengawas!AC968="","Harap diisi","OK"),IF(Pengawas!V968=2,IF(Pengawas!AC968="","Harap diisi","OK"),IF(Pengawas!V969&lt;1,"-",IF(Pengawas!V969&gt;2,"-","OK")))))</f>
        <v>-</v>
      </c>
      <c r="AD968" s="25" t="str">
        <f>IF(Pengawas!V968="","-",IF(Pengawas!V968=1,IF(Pengawas!AD968="","OK","Harap dikosongkan"),IF(Pengawas!V968=2,IF(Pengawas!AD968="","Harap diisi","OK"),IF(Pengawas!V969&lt;1,"-",IF(Pengawas!V969&gt;2,"-","OK")))))</f>
        <v>-</v>
      </c>
      <c r="AE968" s="25" t="str">
        <f>IF(Pengawas!V968="","-",IF(Pengawas!V968=1,IF(Pengawas!AE968="","OK","Harap dikosongkan"),IF(Pengawas!V968=2,IF(Pengawas!AE968="","Harap diisi","OK"),IF(Pengawas!V969&lt;1,"-",IF(Pengawas!V969&gt;2,"-","OK")))))</f>
        <v>-</v>
      </c>
      <c r="AF968" s="25" t="str">
        <f>IF(Pengawas!V968="","-",IF(Pengawas!V968=1,IF(Pengawas!AF968="","OK","Harap dikosongkan"),IF(Pengawas!V968=2,IF(Pengawas!AF968="","Harap diisi","OK"),IF(Pengawas!V969&lt;1,"-",IF(Pengawas!V969&gt;2,"-","OK")))))</f>
        <v>-</v>
      </c>
      <c r="AG968" s="25" t="str">
        <f>IF(Pengawas!V968="","-",IF(Pengawas!V968=1,IF(Pengawas!AG968="","OK","Harap dikosongkan"),IF(Pengawas!V968=2,IF(Pengawas!AG968="","Harap diisi","OK"),IF(Pengawas!V969&lt;1,"-",IF(Pengawas!V969&gt;2,"-","OK")))))</f>
        <v>-</v>
      </c>
      <c r="AH968" s="25" t="str">
        <f>IF(Pengawas!V968="","-",IF(Pengawas!V968=1,IF(Pengawas!AH968="","OK","Harap dikosongkan"),IF(Pengawas!V968=2,IF(Pengawas!AH968="","Harap diisi","OK"),IF(Pengawas!V969&lt;1,"-",IF(Pengawas!V969&gt;2,"-","OK")))))</f>
        <v>-</v>
      </c>
      <c r="AI968" s="25" t="str">
        <f>IF(Pengawas!V968="","-",IF(Pengawas!V968=1,IF(Pengawas!AI968="","OK","Harap dikosongkan"),IF(Pengawas!V968=2,IF(Pengawas!AI968="","Harap diisi","OK"),IF(Pengawas!V969&lt;1,"-",IF(Pengawas!V969&gt;2,"-","OK")))))</f>
        <v>-</v>
      </c>
      <c r="AJ968" s="25" t="str">
        <f>IF(Pengawas!V968="","-",IF(Pengawas!V968=1,IF(Pengawas!AJ968="","OK","Harap dikosongkan"),IF(Pengawas!V968=2,IF(Pengawas!AJ968="","Harap diisi","OK"),IF(Pengawas!V969&lt;1,"-",IF(Pengawas!V969&gt;2,"-","OK")))))</f>
        <v>-</v>
      </c>
      <c r="AK968" s="25" t="str">
        <f>IF(Pengawas!V968="","-",IF(Pengawas!V968=1,IF(Pengawas!AK968="","OK","Harap dikosongkan"),IF(Pengawas!V968=2,IF(Pengawas!AK968="","Harap diisi","OK"),IF(Pengawas!V969&lt;1,"-",IF(Pengawas!V969&gt;2,"-","OK")))))</f>
        <v>-</v>
      </c>
      <c r="AL968" s="25" t="str">
        <f>IF(Pengawas!AL968="","-",IF(Pengawas!AL968&gt;3,"Tidak valid",IF(Pengawas!AL968&lt;1,"Tidak valid","OK")))</f>
        <v>-</v>
      </c>
      <c r="AM968" s="25" t="str">
        <f>IF(Pengawas!AL968="",IF(Pengawas!AM968="","-","Harap dikosongkan"),IF(Pengawas!AL968&lt;&gt;1,IF(Pengawas!AM968="","OK","Harap dikosongkan"),IF(Pengawas!AM968="","Harap diisi",IF(Pengawas!AM968&gt;2015,"Cek lagi",IF(Pengawas!AM968&lt;2005,"Cek lagi","OK")))))</f>
        <v>-</v>
      </c>
      <c r="AN968" s="25" t="str">
        <f>IF(Pengawas!AL968="",IF(Pengawas!AN968="","-","Harap dikosongkan"),IF(Pengawas!AL968&lt;&gt;1,IF(Pengawas!AN968="","OK","Harap dikosongkan"),IF(Pengawas!AN968="","Harap diisi",IF(VALUE(Pengawas!AN968)&gt;33,"Tidak valid",IF(VALUE(Pengawas!AN968)&lt;1,"Tidak valid","OK")))))</f>
        <v>-</v>
      </c>
      <c r="AO968" s="25" t="str">
        <f>IF(Pengawas!AL968="",IF(Pengawas!AO968="","-","Harap dikosongkan"),IF(Pengawas!AL968&lt;&gt;1,IF(Pengawas!AO968="","OK","Harap dikosongkan"),IF(Pengawas!AO968="","Harap diisi",IF(Pengawas!AO968&gt;1,"Tidak valid","OK"))))</f>
        <v>-</v>
      </c>
      <c r="AP968" s="25" t="str">
        <f>IF(Pengawas!AL968&gt;1,"OK",IF(Pengawas!AO968="",IF(Pengawas!AP968="","-","Kolom AO cek lagi"),IF(Pengawas!AO968=0,IF(Pengawas!AP968="","OK","Harap dikosongkan"),IF(Pengawas!AP968="","Harap diisi",IF(LEN(Pengawas!AP968)&lt;12,"Tidak valid",IF(LEN(Pengawas!AP968)&gt;14,"Tidak valid","OK"))))))</f>
        <v>-</v>
      </c>
      <c r="AQ968" s="26" t="str">
        <f>IF(Pengawas!AL968&gt;1,"OK",IF(Pengawas!AO968="",IF(Pengawas!AQ968="","-","Kolom AO cek lagi"),IF(Pengawas!AO968=0,IF(Pengawas!AQ968="","OK","Harap dikosongkan"),IF(Pengawas!AQ968="","Harap diisi",IF(LEN(Pengawas!AQ968)&lt;5,"Cek lagi","OK")))))</f>
        <v>-</v>
      </c>
      <c r="AR968" s="26" t="str">
        <f>IF(Pengawas!AL968&gt;1,"OK",IF(Pengawas!AO968="",IF(Pengawas!AR968="","-","Kolom AT cek lagi"),IF(Pengawas!AO968=0,IF(Pengawas!AR968="","OK","Harap dikosongkan"),IF(Pengawas!AR968="","Harap diisi",IF(VALUE(LEFT(Pengawas!AR968,2))&gt;31,"Tanggal tidak valid",IF(VALUE(LEFT(RIGHT(Pengawas!AR968,7),2))&gt;12,"Bulan tidak valid",IF(VALUE(RIGHT(Pengawas!AR968,4))&gt;2016,"Tahun cek lagi",IF(VALUE(RIGHT(Pengawas!AR968,4))&lt;2005,"Tahun cek lagi","OK"))))))))</f>
        <v>-</v>
      </c>
      <c r="AS968" s="25" t="str">
        <f>IF(Pengawas!AP968="",IF(Pengawas!AS968="","-","Harap dikosongkan"),IF(Pengawas!AP968&lt;&gt;"",IF(Pengawas!AS968="","Harap diisi",IF(Pengawas!AS968&gt;1,"Tidak valid","OK"))))</f>
        <v>-</v>
      </c>
      <c r="AT968" s="25" t="str">
        <f>IF(Pengawas!AS968="",IF(Pengawas!AT968="","-","Harap dikosongkan"),IF(Pengawas!AS968&lt;&gt;1,IF(Pengawas!AT968="","OK","Harap dikosongkan"),IF(Pengawas!AS968="",IF(Pengawas!AT968="","-","Harap dikosongkan"),IF(Pengawas!AS968=0,IF(Pengawas!AT968="","OK","Harap dikosongkan"),IF(Pengawas!AT968="","Harap diisi",IF(Pengawas!AT968&gt;2016,"Cek lagi",IF(Pengawas!AT968&lt;2005,"Cek lagi",IF(Pengawas!AM968&gt;Pengawas!AT968,"Cek lagi dengan Kolom AL","OK"))))))))</f>
        <v>-</v>
      </c>
      <c r="AU968" s="25" t="str">
        <f>IF(Pengawas!AS968="",IF(Pengawas!AU968="","-","Harap dikosongkan"),IF(Pengawas!AS968&lt;&gt;1,IF(Pengawas!AU968="","OK","Harap dikosongkan"),IF(Pengawas!AS968="",IF(Pengawas!AU968="","-","Harap dikosongkan"),IF(Pengawas!AS968=0,IF(Pengawas!AU968="","OK","Harap dikosongkan"),IF(Pengawas!AU968="","Harap diisi",IF(Pengawas!AU968&gt;20000000,"Cek lagi",IF(Pengawas!AU968&lt;100000,"Cek lagi","OK")))))))</f>
        <v>-</v>
      </c>
      <c r="AV968" s="25" t="str">
        <f>IF(Pengawas!AV968="","-",IF(Pengawas!AV968&gt;3,"Tidak valid","OK"))</f>
        <v>-</v>
      </c>
      <c r="AW968" s="25" t="str">
        <f>IF(Pengawas!AV968="",IF(Pengawas!AW968="","-","Harap dikosongkan"),IF(Pengawas!AV968=0,IF(Pengawas!AW968="","OK","Harap dikosongkan"),IF(Pengawas!AV968&gt;0,IF(Pengawas!AW968="","Harap diisi",IF(Pengawas!AW968&gt;2015,"Tidak valid","OK")))))</f>
        <v>-</v>
      </c>
      <c r="AX968" s="25" t="str">
        <f>IF(Pengawas!AV968="",IF(Pengawas!AX968="","-","Harap dikosongkan"),IF(Pengawas!AV968=0,IF(Pengawas!AX968="","OK","Harap dikosongkan"),IF(Pengawas!AV968&gt;0,IF(Pengawas!AX968="","Harap diisi",IF(Pengawas!AX968="","-",IF(Pengawas!AX968&gt;1,"Tidak valid","OK"))))))</f>
        <v>-</v>
      </c>
      <c r="AY968" s="25" t="str">
        <f>IF(Pengawas!AY968="","-",IF(Pengawas!AY968&gt;2,"Tidak valid","OK"))</f>
        <v>-</v>
      </c>
      <c r="AZ968" s="25" t="str">
        <f>IF(Pengawas!AY968="",IF(Pengawas!AZ968="","-","Harap dikosongkan"),IF(Pengawas!AY968=0,IF(Pengawas!AZ968="","OK","Harap dikosongkan"),IF(Pengawas!AZ968="","Harap diisi",IF(Pengawas!AZ968&gt;2015,"Cek lagi",IF(Pengawas!AZ968&lt;2000,"Cek lagi","OK")))))</f>
        <v>-</v>
      </c>
      <c r="BA968" s="25" t="str">
        <f>IF(Pengawas!BA968="","-",IF(LEN(Pengawas!BA968)&lt;5,"Cek lagi","OK"))</f>
        <v>-</v>
      </c>
      <c r="BB968" s="25" t="str">
        <f>IF(Pengawas!BB968="","-",IF(LEN(Pengawas!BB968)&lt;4,"Cek lagi","OK"))</f>
        <v>-</v>
      </c>
      <c r="BC968" s="25" t="str">
        <f>IF(Pengawas!BC968="","-",IF(LEN(Pengawas!BC968)&lt;4,"Cek lagi","OK"))</f>
        <v>-</v>
      </c>
      <c r="BD968" s="25" t="str">
        <f>IF(Pengawas!BD968="","-",IF(LEN(Pengawas!BD968)&lt;4,"Cek lagi","OK"))</f>
        <v>-</v>
      </c>
      <c r="BE968" s="25" t="str">
        <f>IF(Pengawas!BE968="","-",IF(LEN(Pengawas!BE968)&lt;4,"Cek lagi","OK"))</f>
        <v>-</v>
      </c>
      <c r="BF968" s="25" t="str">
        <f>IF(Pengawas!BF968="","-",IF(LEN(Pengawas!BF968)&lt;&gt;5,"Tidak valid","OK"))</f>
        <v>-</v>
      </c>
      <c r="BG968" s="25" t="str">
        <f>IF(Pengawas!BG968="","-",IF(LEN(Pengawas!BG968)&lt;9,"Cek lagi",IF(LEN(Pengawas!BG968)&gt;14,"Cek lagi","OK")))</f>
        <v>-</v>
      </c>
    </row>
    <row r="969" spans="1:59" ht="15" customHeight="1" x14ac:dyDescent="0.2">
      <c r="A969" s="25" t="str">
        <f>IF(Pengawas!A969="","-",IF(LEN(Pengawas!A969)&lt;4,"Cek lagi","OK"))</f>
        <v>-</v>
      </c>
      <c r="B969" s="25" t="str">
        <f>IF(Pengawas!B969="","-",IF(LEN(Pengawas!B969)&lt;4,"Cek lagi","OK"))</f>
        <v>-</v>
      </c>
      <c r="C969" s="25" t="str">
        <f>IF(Pengawas!C969="","-",IF(LEN(Pengawas!C969)&lt;&gt;18,"Tidak valid","OK"))</f>
        <v>-</v>
      </c>
      <c r="D969" s="25" t="str">
        <f>IF(Pengawas!D969="","-",IF(LEN(Pengawas!D969)&lt;&gt;16,"Tidak valid","OK"))</f>
        <v>-</v>
      </c>
      <c r="E969" s="25" t="str">
        <f>IF(Pengawas!E969="","-",IF(LEN(Pengawas!E969)&lt;4,"Cek lagi","OK"))</f>
        <v>-</v>
      </c>
      <c r="F969" s="25" t="str">
        <f>IF(Pengawas!F969="","-",IF(LEN(Pengawas!F969)&lt;&gt;16,"Tidak valid","OK"))</f>
        <v>-</v>
      </c>
      <c r="G969" s="25" t="str">
        <f>IF(Pengawas!G969="","-",IF(LEN(Pengawas!G969)&lt;4,"Cek lagi","OK"))</f>
        <v>-</v>
      </c>
      <c r="H969" s="26" t="str">
        <f>IF(Pengawas!H969="","-",IF(VALUE(LEFT(Pengawas!H969,2))&gt;31,"Tanggal tidak valid",IF(VALUE(LEFT(RIGHT(Pengawas!H969,7),2))&gt;12,"Bulan tidak valid",IF(VALUE(RIGHT(Pengawas!H969,4))&gt;1990,"Umur terlalu muda",IF(VALUE(RIGHT(Pengawas!H969,4))&lt;1955,"Umur terlalu tua","OK")))))</f>
        <v>-</v>
      </c>
      <c r="I969" s="25" t="str">
        <f>IF(Pengawas!I969="","-",IF(Pengawas!I969="L","OK",IF(Pengawas!I969="P","OK","Tidak valid")))</f>
        <v>-</v>
      </c>
      <c r="J969" s="25" t="str">
        <f>IF(Pengawas!J969="","-",IF(LEN(Pengawas!J969)&lt;4,"Cek lagi","OK"))</f>
        <v>-</v>
      </c>
      <c r="K969" s="25" t="str">
        <f>IF(Pengawas!K969="","-",IF(Pengawas!K969&gt;5,"Tidak valid",IF(Pengawas!K969&lt;1,"Tidak valid","OK")))</f>
        <v>-</v>
      </c>
      <c r="L969" s="25" t="str">
        <f>IF(Pengawas!L969="","-",IF(VALUE(LEFT(Pengawas!L969,1))&gt;1,"Tidak valid","OK"))</f>
        <v>-</v>
      </c>
      <c r="M969" s="25" t="str">
        <f>IF(Pengawas!M969="","-",IF(VALUE(LEFT(Pengawas!M969,1))&gt;1,"Tidak valid","OK"))</f>
        <v>-</v>
      </c>
      <c r="N969" s="25" t="str">
        <f>IF(Pengawas!N969="","-",IF(VALUE(LEFT(Pengawas!N969,2))&gt;31,"Tanggal tidak valid",IF(VALUE(LEFT(RIGHT(Pengawas!N969,7),2))&gt;12,"Bulan tidak valid",IF(VALUE(RIGHT(Pengawas!N969,4))&gt;2015,"Tahun cek lagi",IF(VALUE(RIGHT(Pengawas!N969,4))&lt;1930,"Tahun cek lagi","OK")))))</f>
        <v>-</v>
      </c>
      <c r="O969" s="26" t="str">
        <f>IF(Pengawas!O969="","-",IF(VALUE(LEFT(Pengawas!O969,2))&gt;31,"Tanggal tidak valid",IF(VALUE(LEFT(RIGHT(Pengawas!O969,7),2))&gt;12,"Bulan tidak valid",IF(VALUE(RIGHT(Pengawas!O969,4))&gt;2015,"Tahun cek lagi",IF(VALUE(RIGHT(Pengawas!O969,4))&lt;1930,"Tahun cek lagi","OK")))))</f>
        <v>-</v>
      </c>
      <c r="P969" s="26" t="str">
        <f>IF(Pengawas!P969="","-",IF(VALUE(LEFT(Pengawas!P969,2))&gt;31,"Tanggal tidak valid",IF(VALUE(LEFT(RIGHT(Pengawas!P969,7),2))&gt;12,"Bulan tidak valid",IF(VALUE(RIGHT(Pengawas!P969,4))&gt;2015,"Tahun cek lagi",IF(VALUE(RIGHT(Pengawas!P969,4))&lt;1930,"Tahun cek lagi","OK")))))</f>
        <v>-</v>
      </c>
      <c r="Q969" s="25" t="str">
        <f>IF(Pengawas!Q969="","-",IF(Pengawas!Q969&gt;3,"Tidak valid",IF(Pengawas!Q969&lt;1,"Tidak valid","OK")))</f>
        <v>-</v>
      </c>
      <c r="R969" s="25" t="str">
        <f>IF(Pengawas!R969="","-",IF(Pengawas!R969&gt;20000000,"Cek lagi",IF(Pengawas!R969&lt;50000,"Cek lagi","OK")))</f>
        <v>-</v>
      </c>
      <c r="S969" s="25" t="str">
        <f>IF(Pengawas!S969="","-",IF(Pengawas!S969&gt;3,"Tidak valid",IF(Pengawas!S969&lt;1,"Tidak valid","OK")))</f>
        <v>-</v>
      </c>
      <c r="T969" s="25" t="str">
        <f>IF(Pengawas!T969="","-",IF(Pengawas!T969&gt;6,"Tidak valid",IF(Pengawas!T969&lt;1,"Tidak valid","OK")))</f>
        <v>-</v>
      </c>
      <c r="U969" s="25" t="str">
        <f>IF(Pengawas!U969="","-",IF(Pengawas!U969&gt;4,"Tidak valid",IF(Pengawas!U969&lt;1,"Tidak valid","OK")))</f>
        <v>-</v>
      </c>
      <c r="V969" s="25" t="str">
        <f>IF(Pengawas!V969="","-",IF(Pengawas!V969&gt;2,"Tidak valid",IF(Pengawas!V969&lt;1,"Tidak valid","OK")))</f>
        <v>-</v>
      </c>
      <c r="W969" s="25" t="str">
        <f>IF(Pengawas!V969="","-",IF(Pengawas!V969=1,IF(Pengawas!W969="","Harap diisi","OK"),IF(Pengawas!V969=2,IF(Pengawas!W969="","Harap diisi","OK"),IF(Pengawas!V970&lt;1,"-",IF(Pengawas!V970&gt;2,"-","OK")))))</f>
        <v>-</v>
      </c>
      <c r="X969" s="25" t="str">
        <f>IF(Pengawas!V969="","-",IF(Pengawas!V969=1,IF(Pengawas!X969="","Harap diisi","OK"),IF(Pengawas!V969=2,IF(Pengawas!X969="","Harap diisi","OK"),IF(Pengawas!V970&lt;1,"-",IF(Pengawas!V970&gt;2,"-","OK")))))</f>
        <v>-</v>
      </c>
      <c r="Y969" s="25" t="str">
        <f>IF(Pengawas!V969="","-",IF(Pengawas!V969=1,IF(Pengawas!Y969="","Harap diisi","OK"),IF(Pengawas!V969=2,IF(Pengawas!Y969="","Harap diisi","OK"),IF(Pengawas!V970&lt;1,"-",IF(Pengawas!V970&gt;2,"-","OK")))))</f>
        <v>-</v>
      </c>
      <c r="Z969" s="25" t="str">
        <f>IF(Pengawas!V969="","-",IF(Pengawas!V969=1,IF(Pengawas!Z969="","Harap diisi","OK"),IF(Pengawas!V969=2,IF(Pengawas!Z969="","Harap diisi","OK"),IF(Pengawas!V970&lt;1,"-",IF(Pengawas!V970&gt;2,"-","OK")))))</f>
        <v>-</v>
      </c>
      <c r="AA969" s="25" t="str">
        <f>IF(Pengawas!V969="","-",IF(Pengawas!V969=1,IF(Pengawas!AA969="","Harap diisi","OK"),IF(Pengawas!V969=2,IF(Pengawas!AA969="","Harap diisi","OK"),IF(Pengawas!V970&lt;1,"-",IF(Pengawas!V970&gt;2,"-","OK")))))</f>
        <v>-</v>
      </c>
      <c r="AB969" s="25" t="str">
        <f>IF(Pengawas!V969="","-",IF(Pengawas!V969=1,IF(Pengawas!AB969="","Harap diisi","OK"),IF(Pengawas!V969=2,IF(Pengawas!AB969="","Harap diisi","OK"),IF(Pengawas!V970&lt;1,"-",IF(Pengawas!V970&gt;2,"-","OK")))))</f>
        <v>-</v>
      </c>
      <c r="AC969" s="25" t="str">
        <f>IF(Pengawas!V969="","-",IF(Pengawas!V969=1,IF(Pengawas!AC969="","Harap diisi","OK"),IF(Pengawas!V969=2,IF(Pengawas!AC969="","Harap diisi","OK"),IF(Pengawas!V970&lt;1,"-",IF(Pengawas!V970&gt;2,"-","OK")))))</f>
        <v>-</v>
      </c>
      <c r="AD969" s="25" t="str">
        <f>IF(Pengawas!V969="","-",IF(Pengawas!V969=1,IF(Pengawas!AD969="","OK","Harap dikosongkan"),IF(Pengawas!V969=2,IF(Pengawas!AD969="","Harap diisi","OK"),IF(Pengawas!V970&lt;1,"-",IF(Pengawas!V970&gt;2,"-","OK")))))</f>
        <v>-</v>
      </c>
      <c r="AE969" s="25" t="str">
        <f>IF(Pengawas!V969="","-",IF(Pengawas!V969=1,IF(Pengawas!AE969="","OK","Harap dikosongkan"),IF(Pengawas!V969=2,IF(Pengawas!AE969="","Harap diisi","OK"),IF(Pengawas!V970&lt;1,"-",IF(Pengawas!V970&gt;2,"-","OK")))))</f>
        <v>-</v>
      </c>
      <c r="AF969" s="25" t="str">
        <f>IF(Pengawas!V969="","-",IF(Pengawas!V969=1,IF(Pengawas!AF969="","OK","Harap dikosongkan"),IF(Pengawas!V969=2,IF(Pengawas!AF969="","Harap diisi","OK"),IF(Pengawas!V970&lt;1,"-",IF(Pengawas!V970&gt;2,"-","OK")))))</f>
        <v>-</v>
      </c>
      <c r="AG969" s="25" t="str">
        <f>IF(Pengawas!V969="","-",IF(Pengawas!V969=1,IF(Pengawas!AG969="","OK","Harap dikosongkan"),IF(Pengawas!V969=2,IF(Pengawas!AG969="","Harap diisi","OK"),IF(Pengawas!V970&lt;1,"-",IF(Pengawas!V970&gt;2,"-","OK")))))</f>
        <v>-</v>
      </c>
      <c r="AH969" s="25" t="str">
        <f>IF(Pengawas!V969="","-",IF(Pengawas!V969=1,IF(Pengawas!AH969="","OK","Harap dikosongkan"),IF(Pengawas!V969=2,IF(Pengawas!AH969="","Harap diisi","OK"),IF(Pengawas!V970&lt;1,"-",IF(Pengawas!V970&gt;2,"-","OK")))))</f>
        <v>-</v>
      </c>
      <c r="AI969" s="25" t="str">
        <f>IF(Pengawas!V969="","-",IF(Pengawas!V969=1,IF(Pengawas!AI969="","OK","Harap dikosongkan"),IF(Pengawas!V969=2,IF(Pengawas!AI969="","Harap diisi","OK"),IF(Pengawas!V970&lt;1,"-",IF(Pengawas!V970&gt;2,"-","OK")))))</f>
        <v>-</v>
      </c>
      <c r="AJ969" s="25" t="str">
        <f>IF(Pengawas!V969="","-",IF(Pengawas!V969=1,IF(Pengawas!AJ969="","OK","Harap dikosongkan"),IF(Pengawas!V969=2,IF(Pengawas!AJ969="","Harap diisi","OK"),IF(Pengawas!V970&lt;1,"-",IF(Pengawas!V970&gt;2,"-","OK")))))</f>
        <v>-</v>
      </c>
      <c r="AK969" s="25" t="str">
        <f>IF(Pengawas!V969="","-",IF(Pengawas!V969=1,IF(Pengawas!AK969="","OK","Harap dikosongkan"),IF(Pengawas!V969=2,IF(Pengawas!AK969="","Harap diisi","OK"),IF(Pengawas!V970&lt;1,"-",IF(Pengawas!V970&gt;2,"-","OK")))))</f>
        <v>-</v>
      </c>
      <c r="AL969" s="25" t="str">
        <f>IF(Pengawas!AL969="","-",IF(Pengawas!AL969&gt;3,"Tidak valid",IF(Pengawas!AL969&lt;1,"Tidak valid","OK")))</f>
        <v>-</v>
      </c>
      <c r="AM969" s="25" t="str">
        <f>IF(Pengawas!AL969="",IF(Pengawas!AM969="","-","Harap dikosongkan"),IF(Pengawas!AL969&lt;&gt;1,IF(Pengawas!AM969="","OK","Harap dikosongkan"),IF(Pengawas!AM969="","Harap diisi",IF(Pengawas!AM969&gt;2015,"Cek lagi",IF(Pengawas!AM969&lt;2005,"Cek lagi","OK")))))</f>
        <v>-</v>
      </c>
      <c r="AN969" s="25" t="str">
        <f>IF(Pengawas!AL969="",IF(Pengawas!AN969="","-","Harap dikosongkan"),IF(Pengawas!AL969&lt;&gt;1,IF(Pengawas!AN969="","OK","Harap dikosongkan"),IF(Pengawas!AN969="","Harap diisi",IF(VALUE(Pengawas!AN969)&gt;33,"Tidak valid",IF(VALUE(Pengawas!AN969)&lt;1,"Tidak valid","OK")))))</f>
        <v>-</v>
      </c>
      <c r="AO969" s="25" t="str">
        <f>IF(Pengawas!AL969="",IF(Pengawas!AO969="","-","Harap dikosongkan"),IF(Pengawas!AL969&lt;&gt;1,IF(Pengawas!AO969="","OK","Harap dikosongkan"),IF(Pengawas!AO969="","Harap diisi",IF(Pengawas!AO969&gt;1,"Tidak valid","OK"))))</f>
        <v>-</v>
      </c>
      <c r="AP969" s="25" t="str">
        <f>IF(Pengawas!AL969&gt;1,"OK",IF(Pengawas!AO969="",IF(Pengawas!AP969="","-","Kolom AO cek lagi"),IF(Pengawas!AO969=0,IF(Pengawas!AP969="","OK","Harap dikosongkan"),IF(Pengawas!AP969="","Harap diisi",IF(LEN(Pengawas!AP969)&lt;12,"Tidak valid",IF(LEN(Pengawas!AP969)&gt;14,"Tidak valid","OK"))))))</f>
        <v>-</v>
      </c>
      <c r="AQ969" s="26" t="str">
        <f>IF(Pengawas!AL969&gt;1,"OK",IF(Pengawas!AO969="",IF(Pengawas!AQ969="","-","Kolom AO cek lagi"),IF(Pengawas!AO969=0,IF(Pengawas!AQ969="","OK","Harap dikosongkan"),IF(Pengawas!AQ969="","Harap diisi",IF(LEN(Pengawas!AQ969)&lt;5,"Cek lagi","OK")))))</f>
        <v>-</v>
      </c>
      <c r="AR969" s="26" t="str">
        <f>IF(Pengawas!AL969&gt;1,"OK",IF(Pengawas!AO969="",IF(Pengawas!AR969="","-","Kolom AT cek lagi"),IF(Pengawas!AO969=0,IF(Pengawas!AR969="","OK","Harap dikosongkan"),IF(Pengawas!AR969="","Harap diisi",IF(VALUE(LEFT(Pengawas!AR969,2))&gt;31,"Tanggal tidak valid",IF(VALUE(LEFT(RIGHT(Pengawas!AR969,7),2))&gt;12,"Bulan tidak valid",IF(VALUE(RIGHT(Pengawas!AR969,4))&gt;2016,"Tahun cek lagi",IF(VALUE(RIGHT(Pengawas!AR969,4))&lt;2005,"Tahun cek lagi","OK"))))))))</f>
        <v>-</v>
      </c>
      <c r="AS969" s="25" t="str">
        <f>IF(Pengawas!AP969="",IF(Pengawas!AS969="","-","Harap dikosongkan"),IF(Pengawas!AP969&lt;&gt;"",IF(Pengawas!AS969="","Harap diisi",IF(Pengawas!AS969&gt;1,"Tidak valid","OK"))))</f>
        <v>-</v>
      </c>
      <c r="AT969" s="25" t="str">
        <f>IF(Pengawas!AS969="",IF(Pengawas!AT969="","-","Harap dikosongkan"),IF(Pengawas!AS969&lt;&gt;1,IF(Pengawas!AT969="","OK","Harap dikosongkan"),IF(Pengawas!AS969="",IF(Pengawas!AT969="","-","Harap dikosongkan"),IF(Pengawas!AS969=0,IF(Pengawas!AT969="","OK","Harap dikosongkan"),IF(Pengawas!AT969="","Harap diisi",IF(Pengawas!AT969&gt;2016,"Cek lagi",IF(Pengawas!AT969&lt;2005,"Cek lagi",IF(Pengawas!AM969&gt;Pengawas!AT969,"Cek lagi dengan Kolom AL","OK"))))))))</f>
        <v>-</v>
      </c>
      <c r="AU969" s="25" t="str">
        <f>IF(Pengawas!AS969="",IF(Pengawas!AU969="","-","Harap dikosongkan"),IF(Pengawas!AS969&lt;&gt;1,IF(Pengawas!AU969="","OK","Harap dikosongkan"),IF(Pengawas!AS969="",IF(Pengawas!AU969="","-","Harap dikosongkan"),IF(Pengawas!AS969=0,IF(Pengawas!AU969="","OK","Harap dikosongkan"),IF(Pengawas!AU969="","Harap diisi",IF(Pengawas!AU969&gt;20000000,"Cek lagi",IF(Pengawas!AU969&lt;100000,"Cek lagi","OK")))))))</f>
        <v>-</v>
      </c>
      <c r="AV969" s="25" t="str">
        <f>IF(Pengawas!AV969="","-",IF(Pengawas!AV969&gt;3,"Tidak valid","OK"))</f>
        <v>-</v>
      </c>
      <c r="AW969" s="25" t="str">
        <f>IF(Pengawas!AV969="",IF(Pengawas!AW969="","-","Harap dikosongkan"),IF(Pengawas!AV969=0,IF(Pengawas!AW969="","OK","Harap dikosongkan"),IF(Pengawas!AV969&gt;0,IF(Pengawas!AW969="","Harap diisi",IF(Pengawas!AW969&gt;2015,"Tidak valid","OK")))))</f>
        <v>-</v>
      </c>
      <c r="AX969" s="25" t="str">
        <f>IF(Pengawas!AV969="",IF(Pengawas!AX969="","-","Harap dikosongkan"),IF(Pengawas!AV969=0,IF(Pengawas!AX969="","OK","Harap dikosongkan"),IF(Pengawas!AV969&gt;0,IF(Pengawas!AX969="","Harap diisi",IF(Pengawas!AX969="","-",IF(Pengawas!AX969&gt;1,"Tidak valid","OK"))))))</f>
        <v>-</v>
      </c>
      <c r="AY969" s="25" t="str">
        <f>IF(Pengawas!AY969="","-",IF(Pengawas!AY969&gt;2,"Tidak valid","OK"))</f>
        <v>-</v>
      </c>
      <c r="AZ969" s="25" t="str">
        <f>IF(Pengawas!AY969="",IF(Pengawas!AZ969="","-","Harap dikosongkan"),IF(Pengawas!AY969=0,IF(Pengawas!AZ969="","OK","Harap dikosongkan"),IF(Pengawas!AZ969="","Harap diisi",IF(Pengawas!AZ969&gt;2015,"Cek lagi",IF(Pengawas!AZ969&lt;2000,"Cek lagi","OK")))))</f>
        <v>-</v>
      </c>
      <c r="BA969" s="25" t="str">
        <f>IF(Pengawas!BA969="","-",IF(LEN(Pengawas!BA969)&lt;5,"Cek lagi","OK"))</f>
        <v>-</v>
      </c>
      <c r="BB969" s="25" t="str">
        <f>IF(Pengawas!BB969="","-",IF(LEN(Pengawas!BB969)&lt;4,"Cek lagi","OK"))</f>
        <v>-</v>
      </c>
      <c r="BC969" s="25" t="str">
        <f>IF(Pengawas!BC969="","-",IF(LEN(Pengawas!BC969)&lt;4,"Cek lagi","OK"))</f>
        <v>-</v>
      </c>
      <c r="BD969" s="25" t="str">
        <f>IF(Pengawas!BD969="","-",IF(LEN(Pengawas!BD969)&lt;4,"Cek lagi","OK"))</f>
        <v>-</v>
      </c>
      <c r="BE969" s="25" t="str">
        <f>IF(Pengawas!BE969="","-",IF(LEN(Pengawas!BE969)&lt;4,"Cek lagi","OK"))</f>
        <v>-</v>
      </c>
      <c r="BF969" s="25" t="str">
        <f>IF(Pengawas!BF969="","-",IF(LEN(Pengawas!BF969)&lt;&gt;5,"Tidak valid","OK"))</f>
        <v>-</v>
      </c>
      <c r="BG969" s="25" t="str">
        <f>IF(Pengawas!BG969="","-",IF(LEN(Pengawas!BG969)&lt;9,"Cek lagi",IF(LEN(Pengawas!BG969)&gt;14,"Cek lagi","OK")))</f>
        <v>-</v>
      </c>
    </row>
    <row r="970" spans="1:59" ht="15" customHeight="1" x14ac:dyDescent="0.2">
      <c r="A970" s="25" t="str">
        <f>IF(Pengawas!A970="","-",IF(LEN(Pengawas!A970)&lt;4,"Cek lagi","OK"))</f>
        <v>-</v>
      </c>
      <c r="B970" s="25" t="str">
        <f>IF(Pengawas!B970="","-",IF(LEN(Pengawas!B970)&lt;4,"Cek lagi","OK"))</f>
        <v>-</v>
      </c>
      <c r="C970" s="25" t="str">
        <f>IF(Pengawas!C970="","-",IF(LEN(Pengawas!C970)&lt;&gt;18,"Tidak valid","OK"))</f>
        <v>-</v>
      </c>
      <c r="D970" s="25" t="str">
        <f>IF(Pengawas!D970="","-",IF(LEN(Pengawas!D970)&lt;&gt;16,"Tidak valid","OK"))</f>
        <v>-</v>
      </c>
      <c r="E970" s="25" t="str">
        <f>IF(Pengawas!E970="","-",IF(LEN(Pengawas!E970)&lt;4,"Cek lagi","OK"))</f>
        <v>-</v>
      </c>
      <c r="F970" s="25" t="str">
        <f>IF(Pengawas!F970="","-",IF(LEN(Pengawas!F970)&lt;&gt;16,"Tidak valid","OK"))</f>
        <v>-</v>
      </c>
      <c r="G970" s="25" t="str">
        <f>IF(Pengawas!G970="","-",IF(LEN(Pengawas!G970)&lt;4,"Cek lagi","OK"))</f>
        <v>-</v>
      </c>
      <c r="H970" s="26" t="str">
        <f>IF(Pengawas!H970="","-",IF(VALUE(LEFT(Pengawas!H970,2))&gt;31,"Tanggal tidak valid",IF(VALUE(LEFT(RIGHT(Pengawas!H970,7),2))&gt;12,"Bulan tidak valid",IF(VALUE(RIGHT(Pengawas!H970,4))&gt;1990,"Umur terlalu muda",IF(VALUE(RIGHT(Pengawas!H970,4))&lt;1955,"Umur terlalu tua","OK")))))</f>
        <v>-</v>
      </c>
      <c r="I970" s="25" t="str">
        <f>IF(Pengawas!I970="","-",IF(Pengawas!I970="L","OK",IF(Pengawas!I970="P","OK","Tidak valid")))</f>
        <v>-</v>
      </c>
      <c r="J970" s="25" t="str">
        <f>IF(Pengawas!J970="","-",IF(LEN(Pengawas!J970)&lt;4,"Cek lagi","OK"))</f>
        <v>-</v>
      </c>
      <c r="K970" s="25" t="str">
        <f>IF(Pengawas!K970="","-",IF(Pengawas!K970&gt;5,"Tidak valid",IF(Pengawas!K970&lt;1,"Tidak valid","OK")))</f>
        <v>-</v>
      </c>
      <c r="L970" s="25" t="str">
        <f>IF(Pengawas!L970="","-",IF(VALUE(LEFT(Pengawas!L970,1))&gt;1,"Tidak valid","OK"))</f>
        <v>-</v>
      </c>
      <c r="M970" s="25" t="str">
        <f>IF(Pengawas!M970="","-",IF(VALUE(LEFT(Pengawas!M970,1))&gt;1,"Tidak valid","OK"))</f>
        <v>-</v>
      </c>
      <c r="N970" s="25" t="str">
        <f>IF(Pengawas!N970="","-",IF(VALUE(LEFT(Pengawas!N970,2))&gt;31,"Tanggal tidak valid",IF(VALUE(LEFT(RIGHT(Pengawas!N970,7),2))&gt;12,"Bulan tidak valid",IF(VALUE(RIGHT(Pengawas!N970,4))&gt;2015,"Tahun cek lagi",IF(VALUE(RIGHT(Pengawas!N970,4))&lt;1930,"Tahun cek lagi","OK")))))</f>
        <v>-</v>
      </c>
      <c r="O970" s="26" t="str">
        <f>IF(Pengawas!O970="","-",IF(VALUE(LEFT(Pengawas!O970,2))&gt;31,"Tanggal tidak valid",IF(VALUE(LEFT(RIGHT(Pengawas!O970,7),2))&gt;12,"Bulan tidak valid",IF(VALUE(RIGHT(Pengawas!O970,4))&gt;2015,"Tahun cek lagi",IF(VALUE(RIGHT(Pengawas!O970,4))&lt;1930,"Tahun cek lagi","OK")))))</f>
        <v>-</v>
      </c>
      <c r="P970" s="26" t="str">
        <f>IF(Pengawas!P970="","-",IF(VALUE(LEFT(Pengawas!P970,2))&gt;31,"Tanggal tidak valid",IF(VALUE(LEFT(RIGHT(Pengawas!P970,7),2))&gt;12,"Bulan tidak valid",IF(VALUE(RIGHT(Pengawas!P970,4))&gt;2015,"Tahun cek lagi",IF(VALUE(RIGHT(Pengawas!P970,4))&lt;1930,"Tahun cek lagi","OK")))))</f>
        <v>-</v>
      </c>
      <c r="Q970" s="25" t="str">
        <f>IF(Pengawas!Q970="","-",IF(Pengawas!Q970&gt;3,"Tidak valid",IF(Pengawas!Q970&lt;1,"Tidak valid","OK")))</f>
        <v>-</v>
      </c>
      <c r="R970" s="25" t="str">
        <f>IF(Pengawas!R970="","-",IF(Pengawas!R970&gt;20000000,"Cek lagi",IF(Pengawas!R970&lt;50000,"Cek lagi","OK")))</f>
        <v>-</v>
      </c>
      <c r="S970" s="25" t="str">
        <f>IF(Pengawas!S970="","-",IF(Pengawas!S970&gt;3,"Tidak valid",IF(Pengawas!S970&lt;1,"Tidak valid","OK")))</f>
        <v>-</v>
      </c>
      <c r="T970" s="25" t="str">
        <f>IF(Pengawas!T970="","-",IF(Pengawas!T970&gt;6,"Tidak valid",IF(Pengawas!T970&lt;1,"Tidak valid","OK")))</f>
        <v>-</v>
      </c>
      <c r="U970" s="25" t="str">
        <f>IF(Pengawas!U970="","-",IF(Pengawas!U970&gt;4,"Tidak valid",IF(Pengawas!U970&lt;1,"Tidak valid","OK")))</f>
        <v>-</v>
      </c>
      <c r="V970" s="25" t="str">
        <f>IF(Pengawas!V970="","-",IF(Pengawas!V970&gt;2,"Tidak valid",IF(Pengawas!V970&lt;1,"Tidak valid","OK")))</f>
        <v>-</v>
      </c>
      <c r="W970" s="25" t="str">
        <f>IF(Pengawas!V970="","-",IF(Pengawas!V970=1,IF(Pengawas!W970="","Harap diisi","OK"),IF(Pengawas!V970=2,IF(Pengawas!W970="","Harap diisi","OK"),IF(Pengawas!V971&lt;1,"-",IF(Pengawas!V971&gt;2,"-","OK")))))</f>
        <v>-</v>
      </c>
      <c r="X970" s="25" t="str">
        <f>IF(Pengawas!V970="","-",IF(Pengawas!V970=1,IF(Pengawas!X970="","Harap diisi","OK"),IF(Pengawas!V970=2,IF(Pengawas!X970="","Harap diisi","OK"),IF(Pengawas!V971&lt;1,"-",IF(Pengawas!V971&gt;2,"-","OK")))))</f>
        <v>-</v>
      </c>
      <c r="Y970" s="25" t="str">
        <f>IF(Pengawas!V970="","-",IF(Pengawas!V970=1,IF(Pengawas!Y970="","Harap diisi","OK"),IF(Pengawas!V970=2,IF(Pengawas!Y970="","Harap diisi","OK"),IF(Pengawas!V971&lt;1,"-",IF(Pengawas!V971&gt;2,"-","OK")))))</f>
        <v>-</v>
      </c>
      <c r="Z970" s="25" t="str">
        <f>IF(Pengawas!V970="","-",IF(Pengawas!V970=1,IF(Pengawas!Z970="","Harap diisi","OK"),IF(Pengawas!V970=2,IF(Pengawas!Z970="","Harap diisi","OK"),IF(Pengawas!V971&lt;1,"-",IF(Pengawas!V971&gt;2,"-","OK")))))</f>
        <v>-</v>
      </c>
      <c r="AA970" s="25" t="str">
        <f>IF(Pengawas!V970="","-",IF(Pengawas!V970=1,IF(Pengawas!AA970="","Harap diisi","OK"),IF(Pengawas!V970=2,IF(Pengawas!AA970="","Harap diisi","OK"),IF(Pengawas!V971&lt;1,"-",IF(Pengawas!V971&gt;2,"-","OK")))))</f>
        <v>-</v>
      </c>
      <c r="AB970" s="25" t="str">
        <f>IF(Pengawas!V970="","-",IF(Pengawas!V970=1,IF(Pengawas!AB970="","Harap diisi","OK"),IF(Pengawas!V970=2,IF(Pengawas!AB970="","Harap diisi","OK"),IF(Pengawas!V971&lt;1,"-",IF(Pengawas!V971&gt;2,"-","OK")))))</f>
        <v>-</v>
      </c>
      <c r="AC970" s="25" t="str">
        <f>IF(Pengawas!V970="","-",IF(Pengawas!V970=1,IF(Pengawas!AC970="","Harap diisi","OK"),IF(Pengawas!V970=2,IF(Pengawas!AC970="","Harap diisi","OK"),IF(Pengawas!V971&lt;1,"-",IF(Pengawas!V971&gt;2,"-","OK")))))</f>
        <v>-</v>
      </c>
      <c r="AD970" s="25" t="str">
        <f>IF(Pengawas!V970="","-",IF(Pengawas!V970=1,IF(Pengawas!AD970="","OK","Harap dikosongkan"),IF(Pengawas!V970=2,IF(Pengawas!AD970="","Harap diisi","OK"),IF(Pengawas!V971&lt;1,"-",IF(Pengawas!V971&gt;2,"-","OK")))))</f>
        <v>-</v>
      </c>
      <c r="AE970" s="25" t="str">
        <f>IF(Pengawas!V970="","-",IF(Pengawas!V970=1,IF(Pengawas!AE970="","OK","Harap dikosongkan"),IF(Pengawas!V970=2,IF(Pengawas!AE970="","Harap diisi","OK"),IF(Pengawas!V971&lt;1,"-",IF(Pengawas!V971&gt;2,"-","OK")))))</f>
        <v>-</v>
      </c>
      <c r="AF970" s="25" t="str">
        <f>IF(Pengawas!V970="","-",IF(Pengawas!V970=1,IF(Pengawas!AF970="","OK","Harap dikosongkan"),IF(Pengawas!V970=2,IF(Pengawas!AF970="","Harap diisi","OK"),IF(Pengawas!V971&lt;1,"-",IF(Pengawas!V971&gt;2,"-","OK")))))</f>
        <v>-</v>
      </c>
      <c r="AG970" s="25" t="str">
        <f>IF(Pengawas!V970="","-",IF(Pengawas!V970=1,IF(Pengawas!AG970="","OK","Harap dikosongkan"),IF(Pengawas!V970=2,IF(Pengawas!AG970="","Harap diisi","OK"),IF(Pengawas!V971&lt;1,"-",IF(Pengawas!V971&gt;2,"-","OK")))))</f>
        <v>-</v>
      </c>
      <c r="AH970" s="25" t="str">
        <f>IF(Pengawas!V970="","-",IF(Pengawas!V970=1,IF(Pengawas!AH970="","OK","Harap dikosongkan"),IF(Pengawas!V970=2,IF(Pengawas!AH970="","Harap diisi","OK"),IF(Pengawas!V971&lt;1,"-",IF(Pengawas!V971&gt;2,"-","OK")))))</f>
        <v>-</v>
      </c>
      <c r="AI970" s="25" t="str">
        <f>IF(Pengawas!V970="","-",IF(Pengawas!V970=1,IF(Pengawas!AI970="","OK","Harap dikosongkan"),IF(Pengawas!V970=2,IF(Pengawas!AI970="","Harap diisi","OK"),IF(Pengawas!V971&lt;1,"-",IF(Pengawas!V971&gt;2,"-","OK")))))</f>
        <v>-</v>
      </c>
      <c r="AJ970" s="25" t="str">
        <f>IF(Pengawas!V970="","-",IF(Pengawas!V970=1,IF(Pengawas!AJ970="","OK","Harap dikosongkan"),IF(Pengawas!V970=2,IF(Pengawas!AJ970="","Harap diisi","OK"),IF(Pengawas!V971&lt;1,"-",IF(Pengawas!V971&gt;2,"-","OK")))))</f>
        <v>-</v>
      </c>
      <c r="AK970" s="25" t="str">
        <f>IF(Pengawas!V970="","-",IF(Pengawas!V970=1,IF(Pengawas!AK970="","OK","Harap dikosongkan"),IF(Pengawas!V970=2,IF(Pengawas!AK970="","Harap diisi","OK"),IF(Pengawas!V971&lt;1,"-",IF(Pengawas!V971&gt;2,"-","OK")))))</f>
        <v>-</v>
      </c>
      <c r="AL970" s="25" t="str">
        <f>IF(Pengawas!AL970="","-",IF(Pengawas!AL970&gt;3,"Tidak valid",IF(Pengawas!AL970&lt;1,"Tidak valid","OK")))</f>
        <v>-</v>
      </c>
      <c r="AM970" s="25" t="str">
        <f>IF(Pengawas!AL970="",IF(Pengawas!AM970="","-","Harap dikosongkan"),IF(Pengawas!AL970&lt;&gt;1,IF(Pengawas!AM970="","OK","Harap dikosongkan"),IF(Pengawas!AM970="","Harap diisi",IF(Pengawas!AM970&gt;2015,"Cek lagi",IF(Pengawas!AM970&lt;2005,"Cek lagi","OK")))))</f>
        <v>-</v>
      </c>
      <c r="AN970" s="25" t="str">
        <f>IF(Pengawas!AL970="",IF(Pengawas!AN970="","-","Harap dikosongkan"),IF(Pengawas!AL970&lt;&gt;1,IF(Pengawas!AN970="","OK","Harap dikosongkan"),IF(Pengawas!AN970="","Harap diisi",IF(VALUE(Pengawas!AN970)&gt;33,"Tidak valid",IF(VALUE(Pengawas!AN970)&lt;1,"Tidak valid","OK")))))</f>
        <v>-</v>
      </c>
      <c r="AO970" s="25" t="str">
        <f>IF(Pengawas!AL970="",IF(Pengawas!AO970="","-","Harap dikosongkan"),IF(Pengawas!AL970&lt;&gt;1,IF(Pengawas!AO970="","OK","Harap dikosongkan"),IF(Pengawas!AO970="","Harap diisi",IF(Pengawas!AO970&gt;1,"Tidak valid","OK"))))</f>
        <v>-</v>
      </c>
      <c r="AP970" s="25" t="str">
        <f>IF(Pengawas!AL970&gt;1,"OK",IF(Pengawas!AO970="",IF(Pengawas!AP970="","-","Kolom AO cek lagi"),IF(Pengawas!AO970=0,IF(Pengawas!AP970="","OK","Harap dikosongkan"),IF(Pengawas!AP970="","Harap diisi",IF(LEN(Pengawas!AP970)&lt;12,"Tidak valid",IF(LEN(Pengawas!AP970)&gt;14,"Tidak valid","OK"))))))</f>
        <v>-</v>
      </c>
      <c r="AQ970" s="26" t="str">
        <f>IF(Pengawas!AL970&gt;1,"OK",IF(Pengawas!AO970="",IF(Pengawas!AQ970="","-","Kolom AO cek lagi"),IF(Pengawas!AO970=0,IF(Pengawas!AQ970="","OK","Harap dikosongkan"),IF(Pengawas!AQ970="","Harap diisi",IF(LEN(Pengawas!AQ970)&lt;5,"Cek lagi","OK")))))</f>
        <v>-</v>
      </c>
      <c r="AR970" s="26" t="str">
        <f>IF(Pengawas!AL970&gt;1,"OK",IF(Pengawas!AO970="",IF(Pengawas!AR970="","-","Kolom AT cek lagi"),IF(Pengawas!AO970=0,IF(Pengawas!AR970="","OK","Harap dikosongkan"),IF(Pengawas!AR970="","Harap diisi",IF(VALUE(LEFT(Pengawas!AR970,2))&gt;31,"Tanggal tidak valid",IF(VALUE(LEFT(RIGHT(Pengawas!AR970,7),2))&gt;12,"Bulan tidak valid",IF(VALUE(RIGHT(Pengawas!AR970,4))&gt;2016,"Tahun cek lagi",IF(VALUE(RIGHT(Pengawas!AR970,4))&lt;2005,"Tahun cek lagi","OK"))))))))</f>
        <v>-</v>
      </c>
      <c r="AS970" s="25" t="str">
        <f>IF(Pengawas!AP970="",IF(Pengawas!AS970="","-","Harap dikosongkan"),IF(Pengawas!AP970&lt;&gt;"",IF(Pengawas!AS970="","Harap diisi",IF(Pengawas!AS970&gt;1,"Tidak valid","OK"))))</f>
        <v>-</v>
      </c>
      <c r="AT970" s="25" t="str">
        <f>IF(Pengawas!AS970="",IF(Pengawas!AT970="","-","Harap dikosongkan"),IF(Pengawas!AS970&lt;&gt;1,IF(Pengawas!AT970="","OK","Harap dikosongkan"),IF(Pengawas!AS970="",IF(Pengawas!AT970="","-","Harap dikosongkan"),IF(Pengawas!AS970=0,IF(Pengawas!AT970="","OK","Harap dikosongkan"),IF(Pengawas!AT970="","Harap diisi",IF(Pengawas!AT970&gt;2016,"Cek lagi",IF(Pengawas!AT970&lt;2005,"Cek lagi",IF(Pengawas!AM970&gt;Pengawas!AT970,"Cek lagi dengan Kolom AL","OK"))))))))</f>
        <v>-</v>
      </c>
      <c r="AU970" s="25" t="str">
        <f>IF(Pengawas!AS970="",IF(Pengawas!AU970="","-","Harap dikosongkan"),IF(Pengawas!AS970&lt;&gt;1,IF(Pengawas!AU970="","OK","Harap dikosongkan"),IF(Pengawas!AS970="",IF(Pengawas!AU970="","-","Harap dikosongkan"),IF(Pengawas!AS970=0,IF(Pengawas!AU970="","OK","Harap dikosongkan"),IF(Pengawas!AU970="","Harap diisi",IF(Pengawas!AU970&gt;20000000,"Cek lagi",IF(Pengawas!AU970&lt;100000,"Cek lagi","OK")))))))</f>
        <v>-</v>
      </c>
      <c r="AV970" s="25" t="str">
        <f>IF(Pengawas!AV970="","-",IF(Pengawas!AV970&gt;3,"Tidak valid","OK"))</f>
        <v>-</v>
      </c>
      <c r="AW970" s="25" t="str">
        <f>IF(Pengawas!AV970="",IF(Pengawas!AW970="","-","Harap dikosongkan"),IF(Pengawas!AV970=0,IF(Pengawas!AW970="","OK","Harap dikosongkan"),IF(Pengawas!AV970&gt;0,IF(Pengawas!AW970="","Harap diisi",IF(Pengawas!AW970&gt;2015,"Tidak valid","OK")))))</f>
        <v>-</v>
      </c>
      <c r="AX970" s="25" t="str">
        <f>IF(Pengawas!AV970="",IF(Pengawas!AX970="","-","Harap dikosongkan"),IF(Pengawas!AV970=0,IF(Pengawas!AX970="","OK","Harap dikosongkan"),IF(Pengawas!AV970&gt;0,IF(Pengawas!AX970="","Harap diisi",IF(Pengawas!AX970="","-",IF(Pengawas!AX970&gt;1,"Tidak valid","OK"))))))</f>
        <v>-</v>
      </c>
      <c r="AY970" s="25" t="str">
        <f>IF(Pengawas!AY970="","-",IF(Pengawas!AY970&gt;2,"Tidak valid","OK"))</f>
        <v>-</v>
      </c>
      <c r="AZ970" s="25" t="str">
        <f>IF(Pengawas!AY970="",IF(Pengawas!AZ970="","-","Harap dikosongkan"),IF(Pengawas!AY970=0,IF(Pengawas!AZ970="","OK","Harap dikosongkan"),IF(Pengawas!AZ970="","Harap diisi",IF(Pengawas!AZ970&gt;2015,"Cek lagi",IF(Pengawas!AZ970&lt;2000,"Cek lagi","OK")))))</f>
        <v>-</v>
      </c>
      <c r="BA970" s="25" t="str">
        <f>IF(Pengawas!BA970="","-",IF(LEN(Pengawas!BA970)&lt;5,"Cek lagi","OK"))</f>
        <v>-</v>
      </c>
      <c r="BB970" s="25" t="str">
        <f>IF(Pengawas!BB970="","-",IF(LEN(Pengawas!BB970)&lt;4,"Cek lagi","OK"))</f>
        <v>-</v>
      </c>
      <c r="BC970" s="25" t="str">
        <f>IF(Pengawas!BC970="","-",IF(LEN(Pengawas!BC970)&lt;4,"Cek lagi","OK"))</f>
        <v>-</v>
      </c>
      <c r="BD970" s="25" t="str">
        <f>IF(Pengawas!BD970="","-",IF(LEN(Pengawas!BD970)&lt;4,"Cek lagi","OK"))</f>
        <v>-</v>
      </c>
      <c r="BE970" s="25" t="str">
        <f>IF(Pengawas!BE970="","-",IF(LEN(Pengawas!BE970)&lt;4,"Cek lagi","OK"))</f>
        <v>-</v>
      </c>
      <c r="BF970" s="25" t="str">
        <f>IF(Pengawas!BF970="","-",IF(LEN(Pengawas!BF970)&lt;&gt;5,"Tidak valid","OK"))</f>
        <v>-</v>
      </c>
      <c r="BG970" s="25" t="str">
        <f>IF(Pengawas!BG970="","-",IF(LEN(Pengawas!BG970)&lt;9,"Cek lagi",IF(LEN(Pengawas!BG970)&gt;14,"Cek lagi","OK")))</f>
        <v>-</v>
      </c>
    </row>
    <row r="971" spans="1:59" ht="15" customHeight="1" x14ac:dyDescent="0.2">
      <c r="A971" s="25" t="str">
        <f>IF(Pengawas!A971="","-",IF(LEN(Pengawas!A971)&lt;4,"Cek lagi","OK"))</f>
        <v>-</v>
      </c>
      <c r="B971" s="25" t="str">
        <f>IF(Pengawas!B971="","-",IF(LEN(Pengawas!B971)&lt;4,"Cek lagi","OK"))</f>
        <v>-</v>
      </c>
      <c r="C971" s="25" t="str">
        <f>IF(Pengawas!C971="","-",IF(LEN(Pengawas!C971)&lt;&gt;18,"Tidak valid","OK"))</f>
        <v>-</v>
      </c>
      <c r="D971" s="25" t="str">
        <f>IF(Pengawas!D971="","-",IF(LEN(Pengawas!D971)&lt;&gt;16,"Tidak valid","OK"))</f>
        <v>-</v>
      </c>
      <c r="E971" s="25" t="str">
        <f>IF(Pengawas!E971="","-",IF(LEN(Pengawas!E971)&lt;4,"Cek lagi","OK"))</f>
        <v>-</v>
      </c>
      <c r="F971" s="25" t="str">
        <f>IF(Pengawas!F971="","-",IF(LEN(Pengawas!F971)&lt;&gt;16,"Tidak valid","OK"))</f>
        <v>-</v>
      </c>
      <c r="G971" s="25" t="str">
        <f>IF(Pengawas!G971="","-",IF(LEN(Pengawas!G971)&lt;4,"Cek lagi","OK"))</f>
        <v>-</v>
      </c>
      <c r="H971" s="26" t="str">
        <f>IF(Pengawas!H971="","-",IF(VALUE(LEFT(Pengawas!H971,2))&gt;31,"Tanggal tidak valid",IF(VALUE(LEFT(RIGHT(Pengawas!H971,7),2))&gt;12,"Bulan tidak valid",IF(VALUE(RIGHT(Pengawas!H971,4))&gt;1990,"Umur terlalu muda",IF(VALUE(RIGHT(Pengawas!H971,4))&lt;1955,"Umur terlalu tua","OK")))))</f>
        <v>-</v>
      </c>
      <c r="I971" s="25" t="str">
        <f>IF(Pengawas!I971="","-",IF(Pengawas!I971="L","OK",IF(Pengawas!I971="P","OK","Tidak valid")))</f>
        <v>-</v>
      </c>
      <c r="J971" s="25" t="str">
        <f>IF(Pengawas!J971="","-",IF(LEN(Pengawas!J971)&lt;4,"Cek lagi","OK"))</f>
        <v>-</v>
      </c>
      <c r="K971" s="25" t="str">
        <f>IF(Pengawas!K971="","-",IF(Pengawas!K971&gt;5,"Tidak valid",IF(Pengawas!K971&lt;1,"Tidak valid","OK")))</f>
        <v>-</v>
      </c>
      <c r="L971" s="25" t="str">
        <f>IF(Pengawas!L971="","-",IF(VALUE(LEFT(Pengawas!L971,1))&gt;1,"Tidak valid","OK"))</f>
        <v>-</v>
      </c>
      <c r="M971" s="25" t="str">
        <f>IF(Pengawas!M971="","-",IF(VALUE(LEFT(Pengawas!M971,1))&gt;1,"Tidak valid","OK"))</f>
        <v>-</v>
      </c>
      <c r="N971" s="25" t="str">
        <f>IF(Pengawas!N971="","-",IF(VALUE(LEFT(Pengawas!N971,2))&gt;31,"Tanggal tidak valid",IF(VALUE(LEFT(RIGHT(Pengawas!N971,7),2))&gt;12,"Bulan tidak valid",IF(VALUE(RIGHT(Pengawas!N971,4))&gt;2015,"Tahun cek lagi",IF(VALUE(RIGHT(Pengawas!N971,4))&lt;1930,"Tahun cek lagi","OK")))))</f>
        <v>-</v>
      </c>
      <c r="O971" s="26" t="str">
        <f>IF(Pengawas!O971="","-",IF(VALUE(LEFT(Pengawas!O971,2))&gt;31,"Tanggal tidak valid",IF(VALUE(LEFT(RIGHT(Pengawas!O971,7),2))&gt;12,"Bulan tidak valid",IF(VALUE(RIGHT(Pengawas!O971,4))&gt;2015,"Tahun cek lagi",IF(VALUE(RIGHT(Pengawas!O971,4))&lt;1930,"Tahun cek lagi","OK")))))</f>
        <v>-</v>
      </c>
      <c r="P971" s="26" t="str">
        <f>IF(Pengawas!P971="","-",IF(VALUE(LEFT(Pengawas!P971,2))&gt;31,"Tanggal tidak valid",IF(VALUE(LEFT(RIGHT(Pengawas!P971,7),2))&gt;12,"Bulan tidak valid",IF(VALUE(RIGHT(Pengawas!P971,4))&gt;2015,"Tahun cek lagi",IF(VALUE(RIGHT(Pengawas!P971,4))&lt;1930,"Tahun cek lagi","OK")))))</f>
        <v>-</v>
      </c>
      <c r="Q971" s="25" t="str">
        <f>IF(Pengawas!Q971="","-",IF(Pengawas!Q971&gt;3,"Tidak valid",IF(Pengawas!Q971&lt;1,"Tidak valid","OK")))</f>
        <v>-</v>
      </c>
      <c r="R971" s="25" t="str">
        <f>IF(Pengawas!R971="","-",IF(Pengawas!R971&gt;20000000,"Cek lagi",IF(Pengawas!R971&lt;50000,"Cek lagi","OK")))</f>
        <v>-</v>
      </c>
      <c r="S971" s="25" t="str">
        <f>IF(Pengawas!S971="","-",IF(Pengawas!S971&gt;3,"Tidak valid",IF(Pengawas!S971&lt;1,"Tidak valid","OK")))</f>
        <v>-</v>
      </c>
      <c r="T971" s="25" t="str">
        <f>IF(Pengawas!T971="","-",IF(Pengawas!T971&gt;6,"Tidak valid",IF(Pengawas!T971&lt;1,"Tidak valid","OK")))</f>
        <v>-</v>
      </c>
      <c r="U971" s="25" t="str">
        <f>IF(Pengawas!U971="","-",IF(Pengawas!U971&gt;4,"Tidak valid",IF(Pengawas!U971&lt;1,"Tidak valid","OK")))</f>
        <v>-</v>
      </c>
      <c r="V971" s="25" t="str">
        <f>IF(Pengawas!V971="","-",IF(Pengawas!V971&gt;2,"Tidak valid",IF(Pengawas!V971&lt;1,"Tidak valid","OK")))</f>
        <v>-</v>
      </c>
      <c r="W971" s="25" t="str">
        <f>IF(Pengawas!V971="","-",IF(Pengawas!V971=1,IF(Pengawas!W971="","Harap diisi","OK"),IF(Pengawas!V971=2,IF(Pengawas!W971="","Harap diisi","OK"),IF(Pengawas!V972&lt;1,"-",IF(Pengawas!V972&gt;2,"-","OK")))))</f>
        <v>-</v>
      </c>
      <c r="X971" s="25" t="str">
        <f>IF(Pengawas!V971="","-",IF(Pengawas!V971=1,IF(Pengawas!X971="","Harap diisi","OK"),IF(Pengawas!V971=2,IF(Pengawas!X971="","Harap diisi","OK"),IF(Pengawas!V972&lt;1,"-",IF(Pengawas!V972&gt;2,"-","OK")))))</f>
        <v>-</v>
      </c>
      <c r="Y971" s="25" t="str">
        <f>IF(Pengawas!V971="","-",IF(Pengawas!V971=1,IF(Pengawas!Y971="","Harap diisi","OK"),IF(Pengawas!V971=2,IF(Pengawas!Y971="","Harap diisi","OK"),IF(Pengawas!V972&lt;1,"-",IF(Pengawas!V972&gt;2,"-","OK")))))</f>
        <v>-</v>
      </c>
      <c r="Z971" s="25" t="str">
        <f>IF(Pengawas!V971="","-",IF(Pengawas!V971=1,IF(Pengawas!Z971="","Harap diisi","OK"),IF(Pengawas!V971=2,IF(Pengawas!Z971="","Harap diisi","OK"),IF(Pengawas!V972&lt;1,"-",IF(Pengawas!V972&gt;2,"-","OK")))))</f>
        <v>-</v>
      </c>
      <c r="AA971" s="25" t="str">
        <f>IF(Pengawas!V971="","-",IF(Pengawas!V971=1,IF(Pengawas!AA971="","Harap diisi","OK"),IF(Pengawas!V971=2,IF(Pengawas!AA971="","Harap diisi","OK"),IF(Pengawas!V972&lt;1,"-",IF(Pengawas!V972&gt;2,"-","OK")))))</f>
        <v>-</v>
      </c>
      <c r="AB971" s="25" t="str">
        <f>IF(Pengawas!V971="","-",IF(Pengawas!V971=1,IF(Pengawas!AB971="","Harap diisi","OK"),IF(Pengawas!V971=2,IF(Pengawas!AB971="","Harap diisi","OK"),IF(Pengawas!V972&lt;1,"-",IF(Pengawas!V972&gt;2,"-","OK")))))</f>
        <v>-</v>
      </c>
      <c r="AC971" s="25" t="str">
        <f>IF(Pengawas!V971="","-",IF(Pengawas!V971=1,IF(Pengawas!AC971="","Harap diisi","OK"),IF(Pengawas!V971=2,IF(Pengawas!AC971="","Harap diisi","OK"),IF(Pengawas!V972&lt;1,"-",IF(Pengawas!V972&gt;2,"-","OK")))))</f>
        <v>-</v>
      </c>
      <c r="AD971" s="25" t="str">
        <f>IF(Pengawas!V971="","-",IF(Pengawas!V971=1,IF(Pengawas!AD971="","OK","Harap dikosongkan"),IF(Pengawas!V971=2,IF(Pengawas!AD971="","Harap diisi","OK"),IF(Pengawas!V972&lt;1,"-",IF(Pengawas!V972&gt;2,"-","OK")))))</f>
        <v>-</v>
      </c>
      <c r="AE971" s="25" t="str">
        <f>IF(Pengawas!V971="","-",IF(Pengawas!V971=1,IF(Pengawas!AE971="","OK","Harap dikosongkan"),IF(Pengawas!V971=2,IF(Pengawas!AE971="","Harap diisi","OK"),IF(Pengawas!V972&lt;1,"-",IF(Pengawas!V972&gt;2,"-","OK")))))</f>
        <v>-</v>
      </c>
      <c r="AF971" s="25" t="str">
        <f>IF(Pengawas!V971="","-",IF(Pengawas!V971=1,IF(Pengawas!AF971="","OK","Harap dikosongkan"),IF(Pengawas!V971=2,IF(Pengawas!AF971="","Harap diisi","OK"),IF(Pengawas!V972&lt;1,"-",IF(Pengawas!V972&gt;2,"-","OK")))))</f>
        <v>-</v>
      </c>
      <c r="AG971" s="25" t="str">
        <f>IF(Pengawas!V971="","-",IF(Pengawas!V971=1,IF(Pengawas!AG971="","OK","Harap dikosongkan"),IF(Pengawas!V971=2,IF(Pengawas!AG971="","Harap diisi","OK"),IF(Pengawas!V972&lt;1,"-",IF(Pengawas!V972&gt;2,"-","OK")))))</f>
        <v>-</v>
      </c>
      <c r="AH971" s="25" t="str">
        <f>IF(Pengawas!V971="","-",IF(Pengawas!V971=1,IF(Pengawas!AH971="","OK","Harap dikosongkan"),IF(Pengawas!V971=2,IF(Pengawas!AH971="","Harap diisi","OK"),IF(Pengawas!V972&lt;1,"-",IF(Pengawas!V972&gt;2,"-","OK")))))</f>
        <v>-</v>
      </c>
      <c r="AI971" s="25" t="str">
        <f>IF(Pengawas!V971="","-",IF(Pengawas!V971=1,IF(Pengawas!AI971="","OK","Harap dikosongkan"),IF(Pengawas!V971=2,IF(Pengawas!AI971="","Harap diisi","OK"),IF(Pengawas!V972&lt;1,"-",IF(Pengawas!V972&gt;2,"-","OK")))))</f>
        <v>-</v>
      </c>
      <c r="AJ971" s="25" t="str">
        <f>IF(Pengawas!V971="","-",IF(Pengawas!V971=1,IF(Pengawas!AJ971="","OK","Harap dikosongkan"),IF(Pengawas!V971=2,IF(Pengawas!AJ971="","Harap diisi","OK"),IF(Pengawas!V972&lt;1,"-",IF(Pengawas!V972&gt;2,"-","OK")))))</f>
        <v>-</v>
      </c>
      <c r="AK971" s="25" t="str">
        <f>IF(Pengawas!V971="","-",IF(Pengawas!V971=1,IF(Pengawas!AK971="","OK","Harap dikosongkan"),IF(Pengawas!V971=2,IF(Pengawas!AK971="","Harap diisi","OK"),IF(Pengawas!V972&lt;1,"-",IF(Pengawas!V972&gt;2,"-","OK")))))</f>
        <v>-</v>
      </c>
      <c r="AL971" s="25" t="str">
        <f>IF(Pengawas!AL971="","-",IF(Pengawas!AL971&gt;3,"Tidak valid",IF(Pengawas!AL971&lt;1,"Tidak valid","OK")))</f>
        <v>-</v>
      </c>
      <c r="AM971" s="25" t="str">
        <f>IF(Pengawas!AL971="",IF(Pengawas!AM971="","-","Harap dikosongkan"),IF(Pengawas!AL971&lt;&gt;1,IF(Pengawas!AM971="","OK","Harap dikosongkan"),IF(Pengawas!AM971="","Harap diisi",IF(Pengawas!AM971&gt;2015,"Cek lagi",IF(Pengawas!AM971&lt;2005,"Cek lagi","OK")))))</f>
        <v>-</v>
      </c>
      <c r="AN971" s="25" t="str">
        <f>IF(Pengawas!AL971="",IF(Pengawas!AN971="","-","Harap dikosongkan"),IF(Pengawas!AL971&lt;&gt;1,IF(Pengawas!AN971="","OK","Harap dikosongkan"),IF(Pengawas!AN971="","Harap diisi",IF(VALUE(Pengawas!AN971)&gt;33,"Tidak valid",IF(VALUE(Pengawas!AN971)&lt;1,"Tidak valid","OK")))))</f>
        <v>-</v>
      </c>
      <c r="AO971" s="25" t="str">
        <f>IF(Pengawas!AL971="",IF(Pengawas!AO971="","-","Harap dikosongkan"),IF(Pengawas!AL971&lt;&gt;1,IF(Pengawas!AO971="","OK","Harap dikosongkan"),IF(Pengawas!AO971="","Harap diisi",IF(Pengawas!AO971&gt;1,"Tidak valid","OK"))))</f>
        <v>-</v>
      </c>
      <c r="AP971" s="25" t="str">
        <f>IF(Pengawas!AL971&gt;1,"OK",IF(Pengawas!AO971="",IF(Pengawas!AP971="","-","Kolom AO cek lagi"),IF(Pengawas!AO971=0,IF(Pengawas!AP971="","OK","Harap dikosongkan"),IF(Pengawas!AP971="","Harap diisi",IF(LEN(Pengawas!AP971)&lt;12,"Tidak valid",IF(LEN(Pengawas!AP971)&gt;14,"Tidak valid","OK"))))))</f>
        <v>-</v>
      </c>
      <c r="AQ971" s="26" t="str">
        <f>IF(Pengawas!AL971&gt;1,"OK",IF(Pengawas!AO971="",IF(Pengawas!AQ971="","-","Kolom AO cek lagi"),IF(Pengawas!AO971=0,IF(Pengawas!AQ971="","OK","Harap dikosongkan"),IF(Pengawas!AQ971="","Harap diisi",IF(LEN(Pengawas!AQ971)&lt;5,"Cek lagi","OK")))))</f>
        <v>-</v>
      </c>
      <c r="AR971" s="26" t="str">
        <f>IF(Pengawas!AL971&gt;1,"OK",IF(Pengawas!AO971="",IF(Pengawas!AR971="","-","Kolom AT cek lagi"),IF(Pengawas!AO971=0,IF(Pengawas!AR971="","OK","Harap dikosongkan"),IF(Pengawas!AR971="","Harap diisi",IF(VALUE(LEFT(Pengawas!AR971,2))&gt;31,"Tanggal tidak valid",IF(VALUE(LEFT(RIGHT(Pengawas!AR971,7),2))&gt;12,"Bulan tidak valid",IF(VALUE(RIGHT(Pengawas!AR971,4))&gt;2016,"Tahun cek lagi",IF(VALUE(RIGHT(Pengawas!AR971,4))&lt;2005,"Tahun cek lagi","OK"))))))))</f>
        <v>-</v>
      </c>
      <c r="AS971" s="25" t="str">
        <f>IF(Pengawas!AP971="",IF(Pengawas!AS971="","-","Harap dikosongkan"),IF(Pengawas!AP971&lt;&gt;"",IF(Pengawas!AS971="","Harap diisi",IF(Pengawas!AS971&gt;1,"Tidak valid","OK"))))</f>
        <v>-</v>
      </c>
      <c r="AT971" s="25" t="str">
        <f>IF(Pengawas!AS971="",IF(Pengawas!AT971="","-","Harap dikosongkan"),IF(Pengawas!AS971&lt;&gt;1,IF(Pengawas!AT971="","OK","Harap dikosongkan"),IF(Pengawas!AS971="",IF(Pengawas!AT971="","-","Harap dikosongkan"),IF(Pengawas!AS971=0,IF(Pengawas!AT971="","OK","Harap dikosongkan"),IF(Pengawas!AT971="","Harap diisi",IF(Pengawas!AT971&gt;2016,"Cek lagi",IF(Pengawas!AT971&lt;2005,"Cek lagi",IF(Pengawas!AM971&gt;Pengawas!AT971,"Cek lagi dengan Kolom AL","OK"))))))))</f>
        <v>-</v>
      </c>
      <c r="AU971" s="25" t="str">
        <f>IF(Pengawas!AS971="",IF(Pengawas!AU971="","-","Harap dikosongkan"),IF(Pengawas!AS971&lt;&gt;1,IF(Pengawas!AU971="","OK","Harap dikosongkan"),IF(Pengawas!AS971="",IF(Pengawas!AU971="","-","Harap dikosongkan"),IF(Pengawas!AS971=0,IF(Pengawas!AU971="","OK","Harap dikosongkan"),IF(Pengawas!AU971="","Harap diisi",IF(Pengawas!AU971&gt;20000000,"Cek lagi",IF(Pengawas!AU971&lt;100000,"Cek lagi","OK")))))))</f>
        <v>-</v>
      </c>
      <c r="AV971" s="25" t="str">
        <f>IF(Pengawas!AV971="","-",IF(Pengawas!AV971&gt;3,"Tidak valid","OK"))</f>
        <v>-</v>
      </c>
      <c r="AW971" s="25" t="str">
        <f>IF(Pengawas!AV971="",IF(Pengawas!AW971="","-","Harap dikosongkan"),IF(Pengawas!AV971=0,IF(Pengawas!AW971="","OK","Harap dikosongkan"),IF(Pengawas!AV971&gt;0,IF(Pengawas!AW971="","Harap diisi",IF(Pengawas!AW971&gt;2015,"Tidak valid","OK")))))</f>
        <v>-</v>
      </c>
      <c r="AX971" s="25" t="str">
        <f>IF(Pengawas!AV971="",IF(Pengawas!AX971="","-","Harap dikosongkan"),IF(Pengawas!AV971=0,IF(Pengawas!AX971="","OK","Harap dikosongkan"),IF(Pengawas!AV971&gt;0,IF(Pengawas!AX971="","Harap diisi",IF(Pengawas!AX971="","-",IF(Pengawas!AX971&gt;1,"Tidak valid","OK"))))))</f>
        <v>-</v>
      </c>
      <c r="AY971" s="25" t="str">
        <f>IF(Pengawas!AY971="","-",IF(Pengawas!AY971&gt;2,"Tidak valid","OK"))</f>
        <v>-</v>
      </c>
      <c r="AZ971" s="25" t="str">
        <f>IF(Pengawas!AY971="",IF(Pengawas!AZ971="","-","Harap dikosongkan"),IF(Pengawas!AY971=0,IF(Pengawas!AZ971="","OK","Harap dikosongkan"),IF(Pengawas!AZ971="","Harap diisi",IF(Pengawas!AZ971&gt;2015,"Cek lagi",IF(Pengawas!AZ971&lt;2000,"Cek lagi","OK")))))</f>
        <v>-</v>
      </c>
      <c r="BA971" s="25" t="str">
        <f>IF(Pengawas!BA971="","-",IF(LEN(Pengawas!BA971)&lt;5,"Cek lagi","OK"))</f>
        <v>-</v>
      </c>
      <c r="BB971" s="25" t="str">
        <f>IF(Pengawas!BB971="","-",IF(LEN(Pengawas!BB971)&lt;4,"Cek lagi","OK"))</f>
        <v>-</v>
      </c>
      <c r="BC971" s="25" t="str">
        <f>IF(Pengawas!BC971="","-",IF(LEN(Pengawas!BC971)&lt;4,"Cek lagi","OK"))</f>
        <v>-</v>
      </c>
      <c r="BD971" s="25" t="str">
        <f>IF(Pengawas!BD971="","-",IF(LEN(Pengawas!BD971)&lt;4,"Cek lagi","OK"))</f>
        <v>-</v>
      </c>
      <c r="BE971" s="25" t="str">
        <f>IF(Pengawas!BE971="","-",IF(LEN(Pengawas!BE971)&lt;4,"Cek lagi","OK"))</f>
        <v>-</v>
      </c>
      <c r="BF971" s="25" t="str">
        <f>IF(Pengawas!BF971="","-",IF(LEN(Pengawas!BF971)&lt;&gt;5,"Tidak valid","OK"))</f>
        <v>-</v>
      </c>
      <c r="BG971" s="25" t="str">
        <f>IF(Pengawas!BG971="","-",IF(LEN(Pengawas!BG971)&lt;9,"Cek lagi",IF(LEN(Pengawas!BG971)&gt;14,"Cek lagi","OK")))</f>
        <v>-</v>
      </c>
    </row>
    <row r="972" spans="1:59" ht="15" customHeight="1" x14ac:dyDescent="0.2">
      <c r="A972" s="25" t="str">
        <f>IF(Pengawas!A972="","-",IF(LEN(Pengawas!A972)&lt;4,"Cek lagi","OK"))</f>
        <v>-</v>
      </c>
      <c r="B972" s="25" t="str">
        <f>IF(Pengawas!B972="","-",IF(LEN(Pengawas!B972)&lt;4,"Cek lagi","OK"))</f>
        <v>-</v>
      </c>
      <c r="C972" s="25" t="str">
        <f>IF(Pengawas!C972="","-",IF(LEN(Pengawas!C972)&lt;&gt;18,"Tidak valid","OK"))</f>
        <v>-</v>
      </c>
      <c r="D972" s="25" t="str">
        <f>IF(Pengawas!D972="","-",IF(LEN(Pengawas!D972)&lt;&gt;16,"Tidak valid","OK"))</f>
        <v>-</v>
      </c>
      <c r="E972" s="25" t="str">
        <f>IF(Pengawas!E972="","-",IF(LEN(Pengawas!E972)&lt;4,"Cek lagi","OK"))</f>
        <v>-</v>
      </c>
      <c r="F972" s="25" t="str">
        <f>IF(Pengawas!F972="","-",IF(LEN(Pengawas!F972)&lt;&gt;16,"Tidak valid","OK"))</f>
        <v>-</v>
      </c>
      <c r="G972" s="25" t="str">
        <f>IF(Pengawas!G972="","-",IF(LEN(Pengawas!G972)&lt;4,"Cek lagi","OK"))</f>
        <v>-</v>
      </c>
      <c r="H972" s="26" t="str">
        <f>IF(Pengawas!H972="","-",IF(VALUE(LEFT(Pengawas!H972,2))&gt;31,"Tanggal tidak valid",IF(VALUE(LEFT(RIGHT(Pengawas!H972,7),2))&gt;12,"Bulan tidak valid",IF(VALUE(RIGHT(Pengawas!H972,4))&gt;1990,"Umur terlalu muda",IF(VALUE(RIGHT(Pengawas!H972,4))&lt;1955,"Umur terlalu tua","OK")))))</f>
        <v>-</v>
      </c>
      <c r="I972" s="25" t="str">
        <f>IF(Pengawas!I972="","-",IF(Pengawas!I972="L","OK",IF(Pengawas!I972="P","OK","Tidak valid")))</f>
        <v>-</v>
      </c>
      <c r="J972" s="25" t="str">
        <f>IF(Pengawas!J972="","-",IF(LEN(Pengawas!J972)&lt;4,"Cek lagi","OK"))</f>
        <v>-</v>
      </c>
      <c r="K972" s="25" t="str">
        <f>IF(Pengawas!K972="","-",IF(Pengawas!K972&gt;5,"Tidak valid",IF(Pengawas!K972&lt;1,"Tidak valid","OK")))</f>
        <v>-</v>
      </c>
      <c r="L972" s="25" t="str">
        <f>IF(Pengawas!L972="","-",IF(VALUE(LEFT(Pengawas!L972,1))&gt;1,"Tidak valid","OK"))</f>
        <v>-</v>
      </c>
      <c r="M972" s="25" t="str">
        <f>IF(Pengawas!M972="","-",IF(VALUE(LEFT(Pengawas!M972,1))&gt;1,"Tidak valid","OK"))</f>
        <v>-</v>
      </c>
      <c r="N972" s="25" t="str">
        <f>IF(Pengawas!N972="","-",IF(VALUE(LEFT(Pengawas!N972,2))&gt;31,"Tanggal tidak valid",IF(VALUE(LEFT(RIGHT(Pengawas!N972,7),2))&gt;12,"Bulan tidak valid",IF(VALUE(RIGHT(Pengawas!N972,4))&gt;2015,"Tahun cek lagi",IF(VALUE(RIGHT(Pengawas!N972,4))&lt;1930,"Tahun cek lagi","OK")))))</f>
        <v>-</v>
      </c>
      <c r="O972" s="26" t="str">
        <f>IF(Pengawas!O972="","-",IF(VALUE(LEFT(Pengawas!O972,2))&gt;31,"Tanggal tidak valid",IF(VALUE(LEFT(RIGHT(Pengawas!O972,7),2))&gt;12,"Bulan tidak valid",IF(VALUE(RIGHT(Pengawas!O972,4))&gt;2015,"Tahun cek lagi",IF(VALUE(RIGHT(Pengawas!O972,4))&lt;1930,"Tahun cek lagi","OK")))))</f>
        <v>-</v>
      </c>
      <c r="P972" s="26" t="str">
        <f>IF(Pengawas!P972="","-",IF(VALUE(LEFT(Pengawas!P972,2))&gt;31,"Tanggal tidak valid",IF(VALUE(LEFT(RIGHT(Pengawas!P972,7),2))&gt;12,"Bulan tidak valid",IF(VALUE(RIGHT(Pengawas!P972,4))&gt;2015,"Tahun cek lagi",IF(VALUE(RIGHT(Pengawas!P972,4))&lt;1930,"Tahun cek lagi","OK")))))</f>
        <v>-</v>
      </c>
      <c r="Q972" s="25" t="str">
        <f>IF(Pengawas!Q972="","-",IF(Pengawas!Q972&gt;3,"Tidak valid",IF(Pengawas!Q972&lt;1,"Tidak valid","OK")))</f>
        <v>-</v>
      </c>
      <c r="R972" s="25" t="str">
        <f>IF(Pengawas!R972="","-",IF(Pengawas!R972&gt;20000000,"Cek lagi",IF(Pengawas!R972&lt;50000,"Cek lagi","OK")))</f>
        <v>-</v>
      </c>
      <c r="S972" s="25" t="str">
        <f>IF(Pengawas!S972="","-",IF(Pengawas!S972&gt;3,"Tidak valid",IF(Pengawas!S972&lt;1,"Tidak valid","OK")))</f>
        <v>-</v>
      </c>
      <c r="T972" s="25" t="str">
        <f>IF(Pengawas!T972="","-",IF(Pengawas!T972&gt;6,"Tidak valid",IF(Pengawas!T972&lt;1,"Tidak valid","OK")))</f>
        <v>-</v>
      </c>
      <c r="U972" s="25" t="str">
        <f>IF(Pengawas!U972="","-",IF(Pengawas!U972&gt;4,"Tidak valid",IF(Pengawas!U972&lt;1,"Tidak valid","OK")))</f>
        <v>-</v>
      </c>
      <c r="V972" s="25" t="str">
        <f>IF(Pengawas!V972="","-",IF(Pengawas!V972&gt;2,"Tidak valid",IF(Pengawas!V972&lt;1,"Tidak valid","OK")))</f>
        <v>-</v>
      </c>
      <c r="W972" s="25" t="str">
        <f>IF(Pengawas!V972="","-",IF(Pengawas!V972=1,IF(Pengawas!W972="","Harap diisi","OK"),IF(Pengawas!V972=2,IF(Pengawas!W972="","Harap diisi","OK"),IF(Pengawas!V973&lt;1,"-",IF(Pengawas!V973&gt;2,"-","OK")))))</f>
        <v>-</v>
      </c>
      <c r="X972" s="25" t="str">
        <f>IF(Pengawas!V972="","-",IF(Pengawas!V972=1,IF(Pengawas!X972="","Harap diisi","OK"),IF(Pengawas!V972=2,IF(Pengawas!X972="","Harap diisi","OK"),IF(Pengawas!V973&lt;1,"-",IF(Pengawas!V973&gt;2,"-","OK")))))</f>
        <v>-</v>
      </c>
      <c r="Y972" s="25" t="str">
        <f>IF(Pengawas!V972="","-",IF(Pengawas!V972=1,IF(Pengawas!Y972="","Harap diisi","OK"),IF(Pengawas!V972=2,IF(Pengawas!Y972="","Harap diisi","OK"),IF(Pengawas!V973&lt;1,"-",IF(Pengawas!V973&gt;2,"-","OK")))))</f>
        <v>-</v>
      </c>
      <c r="Z972" s="25" t="str">
        <f>IF(Pengawas!V972="","-",IF(Pengawas!V972=1,IF(Pengawas!Z972="","Harap diisi","OK"),IF(Pengawas!V972=2,IF(Pengawas!Z972="","Harap diisi","OK"),IF(Pengawas!V973&lt;1,"-",IF(Pengawas!V973&gt;2,"-","OK")))))</f>
        <v>-</v>
      </c>
      <c r="AA972" s="25" t="str">
        <f>IF(Pengawas!V972="","-",IF(Pengawas!V972=1,IF(Pengawas!AA972="","Harap diisi","OK"),IF(Pengawas!V972=2,IF(Pengawas!AA972="","Harap diisi","OK"),IF(Pengawas!V973&lt;1,"-",IF(Pengawas!V973&gt;2,"-","OK")))))</f>
        <v>-</v>
      </c>
      <c r="AB972" s="25" t="str">
        <f>IF(Pengawas!V972="","-",IF(Pengawas!V972=1,IF(Pengawas!AB972="","Harap diisi","OK"),IF(Pengawas!V972=2,IF(Pengawas!AB972="","Harap diisi","OK"),IF(Pengawas!V973&lt;1,"-",IF(Pengawas!V973&gt;2,"-","OK")))))</f>
        <v>-</v>
      </c>
      <c r="AC972" s="25" t="str">
        <f>IF(Pengawas!V972="","-",IF(Pengawas!V972=1,IF(Pengawas!AC972="","Harap diisi","OK"),IF(Pengawas!V972=2,IF(Pengawas!AC972="","Harap diisi","OK"),IF(Pengawas!V973&lt;1,"-",IF(Pengawas!V973&gt;2,"-","OK")))))</f>
        <v>-</v>
      </c>
      <c r="AD972" s="25" t="str">
        <f>IF(Pengawas!V972="","-",IF(Pengawas!V972=1,IF(Pengawas!AD972="","OK","Harap dikosongkan"),IF(Pengawas!V972=2,IF(Pengawas!AD972="","Harap diisi","OK"),IF(Pengawas!V973&lt;1,"-",IF(Pengawas!V973&gt;2,"-","OK")))))</f>
        <v>-</v>
      </c>
      <c r="AE972" s="25" t="str">
        <f>IF(Pengawas!V972="","-",IF(Pengawas!V972=1,IF(Pengawas!AE972="","OK","Harap dikosongkan"),IF(Pengawas!V972=2,IF(Pengawas!AE972="","Harap diisi","OK"),IF(Pengawas!V973&lt;1,"-",IF(Pengawas!V973&gt;2,"-","OK")))))</f>
        <v>-</v>
      </c>
      <c r="AF972" s="25" t="str">
        <f>IF(Pengawas!V972="","-",IF(Pengawas!V972=1,IF(Pengawas!AF972="","OK","Harap dikosongkan"),IF(Pengawas!V972=2,IF(Pengawas!AF972="","Harap diisi","OK"),IF(Pengawas!V973&lt;1,"-",IF(Pengawas!V973&gt;2,"-","OK")))))</f>
        <v>-</v>
      </c>
      <c r="AG972" s="25" t="str">
        <f>IF(Pengawas!V972="","-",IF(Pengawas!V972=1,IF(Pengawas!AG972="","OK","Harap dikosongkan"),IF(Pengawas!V972=2,IF(Pengawas!AG972="","Harap diisi","OK"),IF(Pengawas!V973&lt;1,"-",IF(Pengawas!V973&gt;2,"-","OK")))))</f>
        <v>-</v>
      </c>
      <c r="AH972" s="25" t="str">
        <f>IF(Pengawas!V972="","-",IF(Pengawas!V972=1,IF(Pengawas!AH972="","OK","Harap dikosongkan"),IF(Pengawas!V972=2,IF(Pengawas!AH972="","Harap diisi","OK"),IF(Pengawas!V973&lt;1,"-",IF(Pengawas!V973&gt;2,"-","OK")))))</f>
        <v>-</v>
      </c>
      <c r="AI972" s="25" t="str">
        <f>IF(Pengawas!V972="","-",IF(Pengawas!V972=1,IF(Pengawas!AI972="","OK","Harap dikosongkan"),IF(Pengawas!V972=2,IF(Pengawas!AI972="","Harap diisi","OK"),IF(Pengawas!V973&lt;1,"-",IF(Pengawas!V973&gt;2,"-","OK")))))</f>
        <v>-</v>
      </c>
      <c r="AJ972" s="25" t="str">
        <f>IF(Pengawas!V972="","-",IF(Pengawas!V972=1,IF(Pengawas!AJ972="","OK","Harap dikosongkan"),IF(Pengawas!V972=2,IF(Pengawas!AJ972="","Harap diisi","OK"),IF(Pengawas!V973&lt;1,"-",IF(Pengawas!V973&gt;2,"-","OK")))))</f>
        <v>-</v>
      </c>
      <c r="AK972" s="25" t="str">
        <f>IF(Pengawas!V972="","-",IF(Pengawas!V972=1,IF(Pengawas!AK972="","OK","Harap dikosongkan"),IF(Pengawas!V972=2,IF(Pengawas!AK972="","Harap diisi","OK"),IF(Pengawas!V973&lt;1,"-",IF(Pengawas!V973&gt;2,"-","OK")))))</f>
        <v>-</v>
      </c>
      <c r="AL972" s="25" t="str">
        <f>IF(Pengawas!AL972="","-",IF(Pengawas!AL972&gt;3,"Tidak valid",IF(Pengawas!AL972&lt;1,"Tidak valid","OK")))</f>
        <v>-</v>
      </c>
      <c r="AM972" s="25" t="str">
        <f>IF(Pengawas!AL972="",IF(Pengawas!AM972="","-","Harap dikosongkan"),IF(Pengawas!AL972&lt;&gt;1,IF(Pengawas!AM972="","OK","Harap dikosongkan"),IF(Pengawas!AM972="","Harap diisi",IF(Pengawas!AM972&gt;2015,"Cek lagi",IF(Pengawas!AM972&lt;2005,"Cek lagi","OK")))))</f>
        <v>-</v>
      </c>
      <c r="AN972" s="25" t="str">
        <f>IF(Pengawas!AL972="",IF(Pengawas!AN972="","-","Harap dikosongkan"),IF(Pengawas!AL972&lt;&gt;1,IF(Pengawas!AN972="","OK","Harap dikosongkan"),IF(Pengawas!AN972="","Harap diisi",IF(VALUE(Pengawas!AN972)&gt;33,"Tidak valid",IF(VALUE(Pengawas!AN972)&lt;1,"Tidak valid","OK")))))</f>
        <v>-</v>
      </c>
      <c r="AO972" s="25" t="str">
        <f>IF(Pengawas!AL972="",IF(Pengawas!AO972="","-","Harap dikosongkan"),IF(Pengawas!AL972&lt;&gt;1,IF(Pengawas!AO972="","OK","Harap dikosongkan"),IF(Pengawas!AO972="","Harap diisi",IF(Pengawas!AO972&gt;1,"Tidak valid","OK"))))</f>
        <v>-</v>
      </c>
      <c r="AP972" s="25" t="str">
        <f>IF(Pengawas!AL972&gt;1,"OK",IF(Pengawas!AO972="",IF(Pengawas!AP972="","-","Kolom AO cek lagi"),IF(Pengawas!AO972=0,IF(Pengawas!AP972="","OK","Harap dikosongkan"),IF(Pengawas!AP972="","Harap diisi",IF(LEN(Pengawas!AP972)&lt;12,"Tidak valid",IF(LEN(Pengawas!AP972)&gt;14,"Tidak valid","OK"))))))</f>
        <v>-</v>
      </c>
      <c r="AQ972" s="26" t="str">
        <f>IF(Pengawas!AL972&gt;1,"OK",IF(Pengawas!AO972="",IF(Pengawas!AQ972="","-","Kolom AO cek lagi"),IF(Pengawas!AO972=0,IF(Pengawas!AQ972="","OK","Harap dikosongkan"),IF(Pengawas!AQ972="","Harap diisi",IF(LEN(Pengawas!AQ972)&lt;5,"Cek lagi","OK")))))</f>
        <v>-</v>
      </c>
      <c r="AR972" s="26" t="str">
        <f>IF(Pengawas!AL972&gt;1,"OK",IF(Pengawas!AO972="",IF(Pengawas!AR972="","-","Kolom AT cek lagi"),IF(Pengawas!AO972=0,IF(Pengawas!AR972="","OK","Harap dikosongkan"),IF(Pengawas!AR972="","Harap diisi",IF(VALUE(LEFT(Pengawas!AR972,2))&gt;31,"Tanggal tidak valid",IF(VALUE(LEFT(RIGHT(Pengawas!AR972,7),2))&gt;12,"Bulan tidak valid",IF(VALUE(RIGHT(Pengawas!AR972,4))&gt;2016,"Tahun cek lagi",IF(VALUE(RIGHT(Pengawas!AR972,4))&lt;2005,"Tahun cek lagi","OK"))))))))</f>
        <v>-</v>
      </c>
      <c r="AS972" s="25" t="str">
        <f>IF(Pengawas!AP972="",IF(Pengawas!AS972="","-","Harap dikosongkan"),IF(Pengawas!AP972&lt;&gt;"",IF(Pengawas!AS972="","Harap diisi",IF(Pengawas!AS972&gt;1,"Tidak valid","OK"))))</f>
        <v>-</v>
      </c>
      <c r="AT972" s="25" t="str">
        <f>IF(Pengawas!AS972="",IF(Pengawas!AT972="","-","Harap dikosongkan"),IF(Pengawas!AS972&lt;&gt;1,IF(Pengawas!AT972="","OK","Harap dikosongkan"),IF(Pengawas!AS972="",IF(Pengawas!AT972="","-","Harap dikosongkan"),IF(Pengawas!AS972=0,IF(Pengawas!AT972="","OK","Harap dikosongkan"),IF(Pengawas!AT972="","Harap diisi",IF(Pengawas!AT972&gt;2016,"Cek lagi",IF(Pengawas!AT972&lt;2005,"Cek lagi",IF(Pengawas!AM972&gt;Pengawas!AT972,"Cek lagi dengan Kolom AL","OK"))))))))</f>
        <v>-</v>
      </c>
      <c r="AU972" s="25" t="str">
        <f>IF(Pengawas!AS972="",IF(Pengawas!AU972="","-","Harap dikosongkan"),IF(Pengawas!AS972&lt;&gt;1,IF(Pengawas!AU972="","OK","Harap dikosongkan"),IF(Pengawas!AS972="",IF(Pengawas!AU972="","-","Harap dikosongkan"),IF(Pengawas!AS972=0,IF(Pengawas!AU972="","OK","Harap dikosongkan"),IF(Pengawas!AU972="","Harap diisi",IF(Pengawas!AU972&gt;20000000,"Cek lagi",IF(Pengawas!AU972&lt;100000,"Cek lagi","OK")))))))</f>
        <v>-</v>
      </c>
      <c r="AV972" s="25" t="str">
        <f>IF(Pengawas!AV972="","-",IF(Pengawas!AV972&gt;3,"Tidak valid","OK"))</f>
        <v>-</v>
      </c>
      <c r="AW972" s="25" t="str">
        <f>IF(Pengawas!AV972="",IF(Pengawas!AW972="","-","Harap dikosongkan"),IF(Pengawas!AV972=0,IF(Pengawas!AW972="","OK","Harap dikosongkan"),IF(Pengawas!AV972&gt;0,IF(Pengawas!AW972="","Harap diisi",IF(Pengawas!AW972&gt;2015,"Tidak valid","OK")))))</f>
        <v>-</v>
      </c>
      <c r="AX972" s="25" t="str">
        <f>IF(Pengawas!AV972="",IF(Pengawas!AX972="","-","Harap dikosongkan"),IF(Pengawas!AV972=0,IF(Pengawas!AX972="","OK","Harap dikosongkan"),IF(Pengawas!AV972&gt;0,IF(Pengawas!AX972="","Harap diisi",IF(Pengawas!AX972="","-",IF(Pengawas!AX972&gt;1,"Tidak valid","OK"))))))</f>
        <v>-</v>
      </c>
      <c r="AY972" s="25" t="str">
        <f>IF(Pengawas!AY972="","-",IF(Pengawas!AY972&gt;2,"Tidak valid","OK"))</f>
        <v>-</v>
      </c>
      <c r="AZ972" s="25" t="str">
        <f>IF(Pengawas!AY972="",IF(Pengawas!AZ972="","-","Harap dikosongkan"),IF(Pengawas!AY972=0,IF(Pengawas!AZ972="","OK","Harap dikosongkan"),IF(Pengawas!AZ972="","Harap diisi",IF(Pengawas!AZ972&gt;2015,"Cek lagi",IF(Pengawas!AZ972&lt;2000,"Cek lagi","OK")))))</f>
        <v>-</v>
      </c>
      <c r="BA972" s="25" t="str">
        <f>IF(Pengawas!BA972="","-",IF(LEN(Pengawas!BA972)&lt;5,"Cek lagi","OK"))</f>
        <v>-</v>
      </c>
      <c r="BB972" s="25" t="str">
        <f>IF(Pengawas!BB972="","-",IF(LEN(Pengawas!BB972)&lt;4,"Cek lagi","OK"))</f>
        <v>-</v>
      </c>
      <c r="BC972" s="25" t="str">
        <f>IF(Pengawas!BC972="","-",IF(LEN(Pengawas!BC972)&lt;4,"Cek lagi","OK"))</f>
        <v>-</v>
      </c>
      <c r="BD972" s="25" t="str">
        <f>IF(Pengawas!BD972="","-",IF(LEN(Pengawas!BD972)&lt;4,"Cek lagi","OK"))</f>
        <v>-</v>
      </c>
      <c r="BE972" s="25" t="str">
        <f>IF(Pengawas!BE972="","-",IF(LEN(Pengawas!BE972)&lt;4,"Cek lagi","OK"))</f>
        <v>-</v>
      </c>
      <c r="BF972" s="25" t="str">
        <f>IF(Pengawas!BF972="","-",IF(LEN(Pengawas!BF972)&lt;&gt;5,"Tidak valid","OK"))</f>
        <v>-</v>
      </c>
      <c r="BG972" s="25" t="str">
        <f>IF(Pengawas!BG972="","-",IF(LEN(Pengawas!BG972)&lt;9,"Cek lagi",IF(LEN(Pengawas!BG972)&gt;14,"Cek lagi","OK")))</f>
        <v>-</v>
      </c>
    </row>
    <row r="973" spans="1:59" ht="15" customHeight="1" x14ac:dyDescent="0.2">
      <c r="A973" s="25" t="str">
        <f>IF(Pengawas!A973="","-",IF(LEN(Pengawas!A973)&lt;4,"Cek lagi","OK"))</f>
        <v>-</v>
      </c>
      <c r="B973" s="25" t="str">
        <f>IF(Pengawas!B973="","-",IF(LEN(Pengawas!B973)&lt;4,"Cek lagi","OK"))</f>
        <v>-</v>
      </c>
      <c r="C973" s="25" t="str">
        <f>IF(Pengawas!C973="","-",IF(LEN(Pengawas!C973)&lt;&gt;18,"Tidak valid","OK"))</f>
        <v>-</v>
      </c>
      <c r="D973" s="25" t="str">
        <f>IF(Pengawas!D973="","-",IF(LEN(Pengawas!D973)&lt;&gt;16,"Tidak valid","OK"))</f>
        <v>-</v>
      </c>
      <c r="E973" s="25" t="str">
        <f>IF(Pengawas!E973="","-",IF(LEN(Pengawas!E973)&lt;4,"Cek lagi","OK"))</f>
        <v>-</v>
      </c>
      <c r="F973" s="25" t="str">
        <f>IF(Pengawas!F973="","-",IF(LEN(Pengawas!F973)&lt;&gt;16,"Tidak valid","OK"))</f>
        <v>-</v>
      </c>
      <c r="G973" s="25" t="str">
        <f>IF(Pengawas!G973="","-",IF(LEN(Pengawas!G973)&lt;4,"Cek lagi","OK"))</f>
        <v>-</v>
      </c>
      <c r="H973" s="26" t="str">
        <f>IF(Pengawas!H973="","-",IF(VALUE(LEFT(Pengawas!H973,2))&gt;31,"Tanggal tidak valid",IF(VALUE(LEFT(RIGHT(Pengawas!H973,7),2))&gt;12,"Bulan tidak valid",IF(VALUE(RIGHT(Pengawas!H973,4))&gt;1990,"Umur terlalu muda",IF(VALUE(RIGHT(Pengawas!H973,4))&lt;1955,"Umur terlalu tua","OK")))))</f>
        <v>-</v>
      </c>
      <c r="I973" s="25" t="str">
        <f>IF(Pengawas!I973="","-",IF(Pengawas!I973="L","OK",IF(Pengawas!I973="P","OK","Tidak valid")))</f>
        <v>-</v>
      </c>
      <c r="J973" s="25" t="str">
        <f>IF(Pengawas!J973="","-",IF(LEN(Pengawas!J973)&lt;4,"Cek lagi","OK"))</f>
        <v>-</v>
      </c>
      <c r="K973" s="25" t="str">
        <f>IF(Pengawas!K973="","-",IF(Pengawas!K973&gt;5,"Tidak valid",IF(Pengawas!K973&lt;1,"Tidak valid","OK")))</f>
        <v>-</v>
      </c>
      <c r="L973" s="25" t="str">
        <f>IF(Pengawas!L973="","-",IF(VALUE(LEFT(Pengawas!L973,1))&gt;1,"Tidak valid","OK"))</f>
        <v>-</v>
      </c>
      <c r="M973" s="25" t="str">
        <f>IF(Pengawas!M973="","-",IF(VALUE(LEFT(Pengawas!M973,1))&gt;1,"Tidak valid","OK"))</f>
        <v>-</v>
      </c>
      <c r="N973" s="25" t="str">
        <f>IF(Pengawas!N973="","-",IF(VALUE(LEFT(Pengawas!N973,2))&gt;31,"Tanggal tidak valid",IF(VALUE(LEFT(RIGHT(Pengawas!N973,7),2))&gt;12,"Bulan tidak valid",IF(VALUE(RIGHT(Pengawas!N973,4))&gt;2015,"Tahun cek lagi",IF(VALUE(RIGHT(Pengawas!N973,4))&lt;1930,"Tahun cek lagi","OK")))))</f>
        <v>-</v>
      </c>
      <c r="O973" s="26" t="str">
        <f>IF(Pengawas!O973="","-",IF(VALUE(LEFT(Pengawas!O973,2))&gt;31,"Tanggal tidak valid",IF(VALUE(LEFT(RIGHT(Pengawas!O973,7),2))&gt;12,"Bulan tidak valid",IF(VALUE(RIGHT(Pengawas!O973,4))&gt;2015,"Tahun cek lagi",IF(VALUE(RIGHT(Pengawas!O973,4))&lt;1930,"Tahun cek lagi","OK")))))</f>
        <v>-</v>
      </c>
      <c r="P973" s="26" t="str">
        <f>IF(Pengawas!P973="","-",IF(VALUE(LEFT(Pengawas!P973,2))&gt;31,"Tanggal tidak valid",IF(VALUE(LEFT(RIGHT(Pengawas!P973,7),2))&gt;12,"Bulan tidak valid",IF(VALUE(RIGHT(Pengawas!P973,4))&gt;2015,"Tahun cek lagi",IF(VALUE(RIGHT(Pengawas!P973,4))&lt;1930,"Tahun cek lagi","OK")))))</f>
        <v>-</v>
      </c>
      <c r="Q973" s="25" t="str">
        <f>IF(Pengawas!Q973="","-",IF(Pengawas!Q973&gt;3,"Tidak valid",IF(Pengawas!Q973&lt;1,"Tidak valid","OK")))</f>
        <v>-</v>
      </c>
      <c r="R973" s="25" t="str">
        <f>IF(Pengawas!R973="","-",IF(Pengawas!R973&gt;20000000,"Cek lagi",IF(Pengawas!R973&lt;50000,"Cek lagi","OK")))</f>
        <v>-</v>
      </c>
      <c r="S973" s="25" t="str">
        <f>IF(Pengawas!S973="","-",IF(Pengawas!S973&gt;3,"Tidak valid",IF(Pengawas!S973&lt;1,"Tidak valid","OK")))</f>
        <v>-</v>
      </c>
      <c r="T973" s="25" t="str">
        <f>IF(Pengawas!T973="","-",IF(Pengawas!T973&gt;6,"Tidak valid",IF(Pengawas!T973&lt;1,"Tidak valid","OK")))</f>
        <v>-</v>
      </c>
      <c r="U973" s="25" t="str">
        <f>IF(Pengawas!U973="","-",IF(Pengawas!U973&gt;4,"Tidak valid",IF(Pengawas!U973&lt;1,"Tidak valid","OK")))</f>
        <v>-</v>
      </c>
      <c r="V973" s="25" t="str">
        <f>IF(Pengawas!V973="","-",IF(Pengawas!V973&gt;2,"Tidak valid",IF(Pengawas!V973&lt;1,"Tidak valid","OK")))</f>
        <v>-</v>
      </c>
      <c r="W973" s="25" t="str">
        <f>IF(Pengawas!V973="","-",IF(Pengawas!V973=1,IF(Pengawas!W973="","Harap diisi","OK"),IF(Pengawas!V973=2,IF(Pengawas!W973="","Harap diisi","OK"),IF(Pengawas!V974&lt;1,"-",IF(Pengawas!V974&gt;2,"-","OK")))))</f>
        <v>-</v>
      </c>
      <c r="X973" s="25" t="str">
        <f>IF(Pengawas!V973="","-",IF(Pengawas!V973=1,IF(Pengawas!X973="","Harap diisi","OK"),IF(Pengawas!V973=2,IF(Pengawas!X973="","Harap diisi","OK"),IF(Pengawas!V974&lt;1,"-",IF(Pengawas!V974&gt;2,"-","OK")))))</f>
        <v>-</v>
      </c>
      <c r="Y973" s="25" t="str">
        <f>IF(Pengawas!V973="","-",IF(Pengawas!V973=1,IF(Pengawas!Y973="","Harap diisi","OK"),IF(Pengawas!V973=2,IF(Pengawas!Y973="","Harap diisi","OK"),IF(Pengawas!V974&lt;1,"-",IF(Pengawas!V974&gt;2,"-","OK")))))</f>
        <v>-</v>
      </c>
      <c r="Z973" s="25" t="str">
        <f>IF(Pengawas!V973="","-",IF(Pengawas!V973=1,IF(Pengawas!Z973="","Harap diisi","OK"),IF(Pengawas!V973=2,IF(Pengawas!Z973="","Harap diisi","OK"),IF(Pengawas!V974&lt;1,"-",IF(Pengawas!V974&gt;2,"-","OK")))))</f>
        <v>-</v>
      </c>
      <c r="AA973" s="25" t="str">
        <f>IF(Pengawas!V973="","-",IF(Pengawas!V973=1,IF(Pengawas!AA973="","Harap diisi","OK"),IF(Pengawas!V973=2,IF(Pengawas!AA973="","Harap diisi","OK"),IF(Pengawas!V974&lt;1,"-",IF(Pengawas!V974&gt;2,"-","OK")))))</f>
        <v>-</v>
      </c>
      <c r="AB973" s="25" t="str">
        <f>IF(Pengawas!V973="","-",IF(Pengawas!V973=1,IF(Pengawas!AB973="","Harap diisi","OK"),IF(Pengawas!V973=2,IF(Pengawas!AB973="","Harap diisi","OK"),IF(Pengawas!V974&lt;1,"-",IF(Pengawas!V974&gt;2,"-","OK")))))</f>
        <v>-</v>
      </c>
      <c r="AC973" s="25" t="str">
        <f>IF(Pengawas!V973="","-",IF(Pengawas!V973=1,IF(Pengawas!AC973="","Harap diisi","OK"),IF(Pengawas!V973=2,IF(Pengawas!AC973="","Harap diisi","OK"),IF(Pengawas!V974&lt;1,"-",IF(Pengawas!V974&gt;2,"-","OK")))))</f>
        <v>-</v>
      </c>
      <c r="AD973" s="25" t="str">
        <f>IF(Pengawas!V973="","-",IF(Pengawas!V973=1,IF(Pengawas!AD973="","OK","Harap dikosongkan"),IF(Pengawas!V973=2,IF(Pengawas!AD973="","Harap diisi","OK"),IF(Pengawas!V974&lt;1,"-",IF(Pengawas!V974&gt;2,"-","OK")))))</f>
        <v>-</v>
      </c>
      <c r="AE973" s="25" t="str">
        <f>IF(Pengawas!V973="","-",IF(Pengawas!V973=1,IF(Pengawas!AE973="","OK","Harap dikosongkan"),IF(Pengawas!V973=2,IF(Pengawas!AE973="","Harap diisi","OK"),IF(Pengawas!V974&lt;1,"-",IF(Pengawas!V974&gt;2,"-","OK")))))</f>
        <v>-</v>
      </c>
      <c r="AF973" s="25" t="str">
        <f>IF(Pengawas!V973="","-",IF(Pengawas!V973=1,IF(Pengawas!AF973="","OK","Harap dikosongkan"),IF(Pengawas!V973=2,IF(Pengawas!AF973="","Harap diisi","OK"),IF(Pengawas!V974&lt;1,"-",IF(Pengawas!V974&gt;2,"-","OK")))))</f>
        <v>-</v>
      </c>
      <c r="AG973" s="25" t="str">
        <f>IF(Pengawas!V973="","-",IF(Pengawas!V973=1,IF(Pengawas!AG973="","OK","Harap dikosongkan"),IF(Pengawas!V973=2,IF(Pengawas!AG973="","Harap diisi","OK"),IF(Pengawas!V974&lt;1,"-",IF(Pengawas!V974&gt;2,"-","OK")))))</f>
        <v>-</v>
      </c>
      <c r="AH973" s="25" t="str">
        <f>IF(Pengawas!V973="","-",IF(Pengawas!V973=1,IF(Pengawas!AH973="","OK","Harap dikosongkan"),IF(Pengawas!V973=2,IF(Pengawas!AH973="","Harap diisi","OK"),IF(Pengawas!V974&lt;1,"-",IF(Pengawas!V974&gt;2,"-","OK")))))</f>
        <v>-</v>
      </c>
      <c r="AI973" s="25" t="str">
        <f>IF(Pengawas!V973="","-",IF(Pengawas!V973=1,IF(Pengawas!AI973="","OK","Harap dikosongkan"),IF(Pengawas!V973=2,IF(Pengawas!AI973="","Harap diisi","OK"),IF(Pengawas!V974&lt;1,"-",IF(Pengawas!V974&gt;2,"-","OK")))))</f>
        <v>-</v>
      </c>
      <c r="AJ973" s="25" t="str">
        <f>IF(Pengawas!V973="","-",IF(Pengawas!V973=1,IF(Pengawas!AJ973="","OK","Harap dikosongkan"),IF(Pengawas!V973=2,IF(Pengawas!AJ973="","Harap diisi","OK"),IF(Pengawas!V974&lt;1,"-",IF(Pengawas!V974&gt;2,"-","OK")))))</f>
        <v>-</v>
      </c>
      <c r="AK973" s="25" t="str">
        <f>IF(Pengawas!V973="","-",IF(Pengawas!V973=1,IF(Pengawas!AK973="","OK","Harap dikosongkan"),IF(Pengawas!V973=2,IF(Pengawas!AK973="","Harap diisi","OK"),IF(Pengawas!V974&lt;1,"-",IF(Pengawas!V974&gt;2,"-","OK")))))</f>
        <v>-</v>
      </c>
      <c r="AL973" s="25" t="str">
        <f>IF(Pengawas!AL973="","-",IF(Pengawas!AL973&gt;3,"Tidak valid",IF(Pengawas!AL973&lt;1,"Tidak valid","OK")))</f>
        <v>-</v>
      </c>
      <c r="AM973" s="25" t="str">
        <f>IF(Pengawas!AL973="",IF(Pengawas!AM973="","-","Harap dikosongkan"),IF(Pengawas!AL973&lt;&gt;1,IF(Pengawas!AM973="","OK","Harap dikosongkan"),IF(Pengawas!AM973="","Harap diisi",IF(Pengawas!AM973&gt;2015,"Cek lagi",IF(Pengawas!AM973&lt;2005,"Cek lagi","OK")))))</f>
        <v>-</v>
      </c>
      <c r="AN973" s="25" t="str">
        <f>IF(Pengawas!AL973="",IF(Pengawas!AN973="","-","Harap dikosongkan"),IF(Pengawas!AL973&lt;&gt;1,IF(Pengawas!AN973="","OK","Harap dikosongkan"),IF(Pengawas!AN973="","Harap diisi",IF(VALUE(Pengawas!AN973)&gt;33,"Tidak valid",IF(VALUE(Pengawas!AN973)&lt;1,"Tidak valid","OK")))))</f>
        <v>-</v>
      </c>
      <c r="AO973" s="25" t="str">
        <f>IF(Pengawas!AL973="",IF(Pengawas!AO973="","-","Harap dikosongkan"),IF(Pengawas!AL973&lt;&gt;1,IF(Pengawas!AO973="","OK","Harap dikosongkan"),IF(Pengawas!AO973="","Harap diisi",IF(Pengawas!AO973&gt;1,"Tidak valid","OK"))))</f>
        <v>-</v>
      </c>
      <c r="AP973" s="25" t="str">
        <f>IF(Pengawas!AL973&gt;1,"OK",IF(Pengawas!AO973="",IF(Pengawas!AP973="","-","Kolom AO cek lagi"),IF(Pengawas!AO973=0,IF(Pengawas!AP973="","OK","Harap dikosongkan"),IF(Pengawas!AP973="","Harap diisi",IF(LEN(Pengawas!AP973)&lt;12,"Tidak valid",IF(LEN(Pengawas!AP973)&gt;14,"Tidak valid","OK"))))))</f>
        <v>-</v>
      </c>
      <c r="AQ973" s="26" t="str">
        <f>IF(Pengawas!AL973&gt;1,"OK",IF(Pengawas!AO973="",IF(Pengawas!AQ973="","-","Kolom AO cek lagi"),IF(Pengawas!AO973=0,IF(Pengawas!AQ973="","OK","Harap dikosongkan"),IF(Pengawas!AQ973="","Harap diisi",IF(LEN(Pengawas!AQ973)&lt;5,"Cek lagi","OK")))))</f>
        <v>-</v>
      </c>
      <c r="AR973" s="26" t="str">
        <f>IF(Pengawas!AL973&gt;1,"OK",IF(Pengawas!AO973="",IF(Pengawas!AR973="","-","Kolom AT cek lagi"),IF(Pengawas!AO973=0,IF(Pengawas!AR973="","OK","Harap dikosongkan"),IF(Pengawas!AR973="","Harap diisi",IF(VALUE(LEFT(Pengawas!AR973,2))&gt;31,"Tanggal tidak valid",IF(VALUE(LEFT(RIGHT(Pengawas!AR973,7),2))&gt;12,"Bulan tidak valid",IF(VALUE(RIGHT(Pengawas!AR973,4))&gt;2016,"Tahun cek lagi",IF(VALUE(RIGHT(Pengawas!AR973,4))&lt;2005,"Tahun cek lagi","OK"))))))))</f>
        <v>-</v>
      </c>
      <c r="AS973" s="25" t="str">
        <f>IF(Pengawas!AP973="",IF(Pengawas!AS973="","-","Harap dikosongkan"),IF(Pengawas!AP973&lt;&gt;"",IF(Pengawas!AS973="","Harap diisi",IF(Pengawas!AS973&gt;1,"Tidak valid","OK"))))</f>
        <v>-</v>
      </c>
      <c r="AT973" s="25" t="str">
        <f>IF(Pengawas!AS973="",IF(Pengawas!AT973="","-","Harap dikosongkan"),IF(Pengawas!AS973&lt;&gt;1,IF(Pengawas!AT973="","OK","Harap dikosongkan"),IF(Pengawas!AS973="",IF(Pengawas!AT973="","-","Harap dikosongkan"),IF(Pengawas!AS973=0,IF(Pengawas!AT973="","OK","Harap dikosongkan"),IF(Pengawas!AT973="","Harap diisi",IF(Pengawas!AT973&gt;2016,"Cek lagi",IF(Pengawas!AT973&lt;2005,"Cek lagi",IF(Pengawas!AM973&gt;Pengawas!AT973,"Cek lagi dengan Kolom AL","OK"))))))))</f>
        <v>-</v>
      </c>
      <c r="AU973" s="25" t="str">
        <f>IF(Pengawas!AS973="",IF(Pengawas!AU973="","-","Harap dikosongkan"),IF(Pengawas!AS973&lt;&gt;1,IF(Pengawas!AU973="","OK","Harap dikosongkan"),IF(Pengawas!AS973="",IF(Pengawas!AU973="","-","Harap dikosongkan"),IF(Pengawas!AS973=0,IF(Pengawas!AU973="","OK","Harap dikosongkan"),IF(Pengawas!AU973="","Harap diisi",IF(Pengawas!AU973&gt;20000000,"Cek lagi",IF(Pengawas!AU973&lt;100000,"Cek lagi","OK")))))))</f>
        <v>-</v>
      </c>
      <c r="AV973" s="25" t="str">
        <f>IF(Pengawas!AV973="","-",IF(Pengawas!AV973&gt;3,"Tidak valid","OK"))</f>
        <v>-</v>
      </c>
      <c r="AW973" s="25" t="str">
        <f>IF(Pengawas!AV973="",IF(Pengawas!AW973="","-","Harap dikosongkan"),IF(Pengawas!AV973=0,IF(Pengawas!AW973="","OK","Harap dikosongkan"),IF(Pengawas!AV973&gt;0,IF(Pengawas!AW973="","Harap diisi",IF(Pengawas!AW973&gt;2015,"Tidak valid","OK")))))</f>
        <v>-</v>
      </c>
      <c r="AX973" s="25" t="str">
        <f>IF(Pengawas!AV973="",IF(Pengawas!AX973="","-","Harap dikosongkan"),IF(Pengawas!AV973=0,IF(Pengawas!AX973="","OK","Harap dikosongkan"),IF(Pengawas!AV973&gt;0,IF(Pengawas!AX973="","Harap diisi",IF(Pengawas!AX973="","-",IF(Pengawas!AX973&gt;1,"Tidak valid","OK"))))))</f>
        <v>-</v>
      </c>
      <c r="AY973" s="25" t="str">
        <f>IF(Pengawas!AY973="","-",IF(Pengawas!AY973&gt;2,"Tidak valid","OK"))</f>
        <v>-</v>
      </c>
      <c r="AZ973" s="25" t="str">
        <f>IF(Pengawas!AY973="",IF(Pengawas!AZ973="","-","Harap dikosongkan"),IF(Pengawas!AY973=0,IF(Pengawas!AZ973="","OK","Harap dikosongkan"),IF(Pengawas!AZ973="","Harap diisi",IF(Pengawas!AZ973&gt;2015,"Cek lagi",IF(Pengawas!AZ973&lt;2000,"Cek lagi","OK")))))</f>
        <v>-</v>
      </c>
      <c r="BA973" s="25" t="str">
        <f>IF(Pengawas!BA973="","-",IF(LEN(Pengawas!BA973)&lt;5,"Cek lagi","OK"))</f>
        <v>-</v>
      </c>
      <c r="BB973" s="25" t="str">
        <f>IF(Pengawas!BB973="","-",IF(LEN(Pengawas!BB973)&lt;4,"Cek lagi","OK"))</f>
        <v>-</v>
      </c>
      <c r="BC973" s="25" t="str">
        <f>IF(Pengawas!BC973="","-",IF(LEN(Pengawas!BC973)&lt;4,"Cek lagi","OK"))</f>
        <v>-</v>
      </c>
      <c r="BD973" s="25" t="str">
        <f>IF(Pengawas!BD973="","-",IF(LEN(Pengawas!BD973)&lt;4,"Cek lagi","OK"))</f>
        <v>-</v>
      </c>
      <c r="BE973" s="25" t="str">
        <f>IF(Pengawas!BE973="","-",IF(LEN(Pengawas!BE973)&lt;4,"Cek lagi","OK"))</f>
        <v>-</v>
      </c>
      <c r="BF973" s="25" t="str">
        <f>IF(Pengawas!BF973="","-",IF(LEN(Pengawas!BF973)&lt;&gt;5,"Tidak valid","OK"))</f>
        <v>-</v>
      </c>
      <c r="BG973" s="25" t="str">
        <f>IF(Pengawas!BG973="","-",IF(LEN(Pengawas!BG973)&lt;9,"Cek lagi",IF(LEN(Pengawas!BG973)&gt;14,"Cek lagi","OK")))</f>
        <v>-</v>
      </c>
    </row>
    <row r="974" spans="1:59" ht="15" customHeight="1" x14ac:dyDescent="0.2">
      <c r="A974" s="25" t="str">
        <f>IF(Pengawas!A974="","-",IF(LEN(Pengawas!A974)&lt;4,"Cek lagi","OK"))</f>
        <v>-</v>
      </c>
      <c r="B974" s="25" t="str">
        <f>IF(Pengawas!B974="","-",IF(LEN(Pengawas!B974)&lt;4,"Cek lagi","OK"))</f>
        <v>-</v>
      </c>
      <c r="C974" s="25" t="str">
        <f>IF(Pengawas!C974="","-",IF(LEN(Pengawas!C974)&lt;&gt;18,"Tidak valid","OK"))</f>
        <v>-</v>
      </c>
      <c r="D974" s="25" t="str">
        <f>IF(Pengawas!D974="","-",IF(LEN(Pengawas!D974)&lt;&gt;16,"Tidak valid","OK"))</f>
        <v>-</v>
      </c>
      <c r="E974" s="25" t="str">
        <f>IF(Pengawas!E974="","-",IF(LEN(Pengawas!E974)&lt;4,"Cek lagi","OK"))</f>
        <v>-</v>
      </c>
      <c r="F974" s="25" t="str">
        <f>IF(Pengawas!F974="","-",IF(LEN(Pengawas!F974)&lt;&gt;16,"Tidak valid","OK"))</f>
        <v>-</v>
      </c>
      <c r="G974" s="25" t="str">
        <f>IF(Pengawas!G974="","-",IF(LEN(Pengawas!G974)&lt;4,"Cek lagi","OK"))</f>
        <v>-</v>
      </c>
      <c r="H974" s="26" t="str">
        <f>IF(Pengawas!H974="","-",IF(VALUE(LEFT(Pengawas!H974,2))&gt;31,"Tanggal tidak valid",IF(VALUE(LEFT(RIGHT(Pengawas!H974,7),2))&gt;12,"Bulan tidak valid",IF(VALUE(RIGHT(Pengawas!H974,4))&gt;1990,"Umur terlalu muda",IF(VALUE(RIGHT(Pengawas!H974,4))&lt;1955,"Umur terlalu tua","OK")))))</f>
        <v>-</v>
      </c>
      <c r="I974" s="25" t="str">
        <f>IF(Pengawas!I974="","-",IF(Pengawas!I974="L","OK",IF(Pengawas!I974="P","OK","Tidak valid")))</f>
        <v>-</v>
      </c>
      <c r="J974" s="25" t="str">
        <f>IF(Pengawas!J974="","-",IF(LEN(Pengawas!J974)&lt;4,"Cek lagi","OK"))</f>
        <v>-</v>
      </c>
      <c r="K974" s="25" t="str">
        <f>IF(Pengawas!K974="","-",IF(Pengawas!K974&gt;5,"Tidak valid",IF(Pengawas!K974&lt;1,"Tidak valid","OK")))</f>
        <v>-</v>
      </c>
      <c r="L974" s="25" t="str">
        <f>IF(Pengawas!L974="","-",IF(VALUE(LEFT(Pengawas!L974,1))&gt;1,"Tidak valid","OK"))</f>
        <v>-</v>
      </c>
      <c r="M974" s="25" t="str">
        <f>IF(Pengawas!M974="","-",IF(VALUE(LEFT(Pengawas!M974,1))&gt;1,"Tidak valid","OK"))</f>
        <v>-</v>
      </c>
      <c r="N974" s="25" t="str">
        <f>IF(Pengawas!N974="","-",IF(VALUE(LEFT(Pengawas!N974,2))&gt;31,"Tanggal tidak valid",IF(VALUE(LEFT(RIGHT(Pengawas!N974,7),2))&gt;12,"Bulan tidak valid",IF(VALUE(RIGHT(Pengawas!N974,4))&gt;2015,"Tahun cek lagi",IF(VALUE(RIGHT(Pengawas!N974,4))&lt;1930,"Tahun cek lagi","OK")))))</f>
        <v>-</v>
      </c>
      <c r="O974" s="26" t="str">
        <f>IF(Pengawas!O974="","-",IF(VALUE(LEFT(Pengawas!O974,2))&gt;31,"Tanggal tidak valid",IF(VALUE(LEFT(RIGHT(Pengawas!O974,7),2))&gt;12,"Bulan tidak valid",IF(VALUE(RIGHT(Pengawas!O974,4))&gt;2015,"Tahun cek lagi",IF(VALUE(RIGHT(Pengawas!O974,4))&lt;1930,"Tahun cek lagi","OK")))))</f>
        <v>-</v>
      </c>
      <c r="P974" s="26" t="str">
        <f>IF(Pengawas!P974="","-",IF(VALUE(LEFT(Pengawas!P974,2))&gt;31,"Tanggal tidak valid",IF(VALUE(LEFT(RIGHT(Pengawas!P974,7),2))&gt;12,"Bulan tidak valid",IF(VALUE(RIGHT(Pengawas!P974,4))&gt;2015,"Tahun cek lagi",IF(VALUE(RIGHT(Pengawas!P974,4))&lt;1930,"Tahun cek lagi","OK")))))</f>
        <v>-</v>
      </c>
      <c r="Q974" s="25" t="str">
        <f>IF(Pengawas!Q974="","-",IF(Pengawas!Q974&gt;3,"Tidak valid",IF(Pengawas!Q974&lt;1,"Tidak valid","OK")))</f>
        <v>-</v>
      </c>
      <c r="R974" s="25" t="str">
        <f>IF(Pengawas!R974="","-",IF(Pengawas!R974&gt;20000000,"Cek lagi",IF(Pengawas!R974&lt;50000,"Cek lagi","OK")))</f>
        <v>-</v>
      </c>
      <c r="S974" s="25" t="str">
        <f>IF(Pengawas!S974="","-",IF(Pengawas!S974&gt;3,"Tidak valid",IF(Pengawas!S974&lt;1,"Tidak valid","OK")))</f>
        <v>-</v>
      </c>
      <c r="T974" s="25" t="str">
        <f>IF(Pengawas!T974="","-",IF(Pengawas!T974&gt;6,"Tidak valid",IF(Pengawas!T974&lt;1,"Tidak valid","OK")))</f>
        <v>-</v>
      </c>
      <c r="U974" s="25" t="str">
        <f>IF(Pengawas!U974="","-",IF(Pengawas!U974&gt;4,"Tidak valid",IF(Pengawas!U974&lt;1,"Tidak valid","OK")))</f>
        <v>-</v>
      </c>
      <c r="V974" s="25" t="str">
        <f>IF(Pengawas!V974="","-",IF(Pengawas!V974&gt;2,"Tidak valid",IF(Pengawas!V974&lt;1,"Tidak valid","OK")))</f>
        <v>-</v>
      </c>
      <c r="W974" s="25" t="str">
        <f>IF(Pengawas!V974="","-",IF(Pengawas!V974=1,IF(Pengawas!W974="","Harap diisi","OK"),IF(Pengawas!V974=2,IF(Pengawas!W974="","Harap diisi","OK"),IF(Pengawas!V975&lt;1,"-",IF(Pengawas!V975&gt;2,"-","OK")))))</f>
        <v>-</v>
      </c>
      <c r="X974" s="25" t="str">
        <f>IF(Pengawas!V974="","-",IF(Pengawas!V974=1,IF(Pengawas!X974="","Harap diisi","OK"),IF(Pengawas!V974=2,IF(Pengawas!X974="","Harap diisi","OK"),IF(Pengawas!V975&lt;1,"-",IF(Pengawas!V975&gt;2,"-","OK")))))</f>
        <v>-</v>
      </c>
      <c r="Y974" s="25" t="str">
        <f>IF(Pengawas!V974="","-",IF(Pengawas!V974=1,IF(Pengawas!Y974="","Harap diisi","OK"),IF(Pengawas!V974=2,IF(Pengawas!Y974="","Harap diisi","OK"),IF(Pengawas!V975&lt;1,"-",IF(Pengawas!V975&gt;2,"-","OK")))))</f>
        <v>-</v>
      </c>
      <c r="Z974" s="25" t="str">
        <f>IF(Pengawas!V974="","-",IF(Pengawas!V974=1,IF(Pengawas!Z974="","Harap diisi","OK"),IF(Pengawas!V974=2,IF(Pengawas!Z974="","Harap diisi","OK"),IF(Pengawas!V975&lt;1,"-",IF(Pengawas!V975&gt;2,"-","OK")))))</f>
        <v>-</v>
      </c>
      <c r="AA974" s="25" t="str">
        <f>IF(Pengawas!V974="","-",IF(Pengawas!V974=1,IF(Pengawas!AA974="","Harap diisi","OK"),IF(Pengawas!V974=2,IF(Pengawas!AA974="","Harap diisi","OK"),IF(Pengawas!V975&lt;1,"-",IF(Pengawas!V975&gt;2,"-","OK")))))</f>
        <v>-</v>
      </c>
      <c r="AB974" s="25" t="str">
        <f>IF(Pengawas!V974="","-",IF(Pengawas!V974=1,IF(Pengawas!AB974="","Harap diisi","OK"),IF(Pengawas!V974=2,IF(Pengawas!AB974="","Harap diisi","OK"),IF(Pengawas!V975&lt;1,"-",IF(Pengawas!V975&gt;2,"-","OK")))))</f>
        <v>-</v>
      </c>
      <c r="AC974" s="25" t="str">
        <f>IF(Pengawas!V974="","-",IF(Pengawas!V974=1,IF(Pengawas!AC974="","Harap diisi","OK"),IF(Pengawas!V974=2,IF(Pengawas!AC974="","Harap diisi","OK"),IF(Pengawas!V975&lt;1,"-",IF(Pengawas!V975&gt;2,"-","OK")))))</f>
        <v>-</v>
      </c>
      <c r="AD974" s="25" t="str">
        <f>IF(Pengawas!V974="","-",IF(Pengawas!V974=1,IF(Pengawas!AD974="","OK","Harap dikosongkan"),IF(Pengawas!V974=2,IF(Pengawas!AD974="","Harap diisi","OK"),IF(Pengawas!V975&lt;1,"-",IF(Pengawas!V975&gt;2,"-","OK")))))</f>
        <v>-</v>
      </c>
      <c r="AE974" s="25" t="str">
        <f>IF(Pengawas!V974="","-",IF(Pengawas!V974=1,IF(Pengawas!AE974="","OK","Harap dikosongkan"),IF(Pengawas!V974=2,IF(Pengawas!AE974="","Harap diisi","OK"),IF(Pengawas!V975&lt;1,"-",IF(Pengawas!V975&gt;2,"-","OK")))))</f>
        <v>-</v>
      </c>
      <c r="AF974" s="25" t="str">
        <f>IF(Pengawas!V974="","-",IF(Pengawas!V974=1,IF(Pengawas!AF974="","OK","Harap dikosongkan"),IF(Pengawas!V974=2,IF(Pengawas!AF974="","Harap diisi","OK"),IF(Pengawas!V975&lt;1,"-",IF(Pengawas!V975&gt;2,"-","OK")))))</f>
        <v>-</v>
      </c>
      <c r="AG974" s="25" t="str">
        <f>IF(Pengawas!V974="","-",IF(Pengawas!V974=1,IF(Pengawas!AG974="","OK","Harap dikosongkan"),IF(Pengawas!V974=2,IF(Pengawas!AG974="","Harap diisi","OK"),IF(Pengawas!V975&lt;1,"-",IF(Pengawas!V975&gt;2,"-","OK")))))</f>
        <v>-</v>
      </c>
      <c r="AH974" s="25" t="str">
        <f>IF(Pengawas!V974="","-",IF(Pengawas!V974=1,IF(Pengawas!AH974="","OK","Harap dikosongkan"),IF(Pengawas!V974=2,IF(Pengawas!AH974="","Harap diisi","OK"),IF(Pengawas!V975&lt;1,"-",IF(Pengawas!V975&gt;2,"-","OK")))))</f>
        <v>-</v>
      </c>
      <c r="AI974" s="25" t="str">
        <f>IF(Pengawas!V974="","-",IF(Pengawas!V974=1,IF(Pengawas!AI974="","OK","Harap dikosongkan"),IF(Pengawas!V974=2,IF(Pengawas!AI974="","Harap diisi","OK"),IF(Pengawas!V975&lt;1,"-",IF(Pengawas!V975&gt;2,"-","OK")))))</f>
        <v>-</v>
      </c>
      <c r="AJ974" s="25" t="str">
        <f>IF(Pengawas!V974="","-",IF(Pengawas!V974=1,IF(Pengawas!AJ974="","OK","Harap dikosongkan"),IF(Pengawas!V974=2,IF(Pengawas!AJ974="","Harap diisi","OK"),IF(Pengawas!V975&lt;1,"-",IF(Pengawas!V975&gt;2,"-","OK")))))</f>
        <v>-</v>
      </c>
      <c r="AK974" s="25" t="str">
        <f>IF(Pengawas!V974="","-",IF(Pengawas!V974=1,IF(Pengawas!AK974="","OK","Harap dikosongkan"),IF(Pengawas!V974=2,IF(Pengawas!AK974="","Harap diisi","OK"),IF(Pengawas!V975&lt;1,"-",IF(Pengawas!V975&gt;2,"-","OK")))))</f>
        <v>-</v>
      </c>
      <c r="AL974" s="25" t="str">
        <f>IF(Pengawas!AL974="","-",IF(Pengawas!AL974&gt;3,"Tidak valid",IF(Pengawas!AL974&lt;1,"Tidak valid","OK")))</f>
        <v>-</v>
      </c>
      <c r="AM974" s="25" t="str">
        <f>IF(Pengawas!AL974="",IF(Pengawas!AM974="","-","Harap dikosongkan"),IF(Pengawas!AL974&lt;&gt;1,IF(Pengawas!AM974="","OK","Harap dikosongkan"),IF(Pengawas!AM974="","Harap diisi",IF(Pengawas!AM974&gt;2015,"Cek lagi",IF(Pengawas!AM974&lt;2005,"Cek lagi","OK")))))</f>
        <v>-</v>
      </c>
      <c r="AN974" s="25" t="str">
        <f>IF(Pengawas!AL974="",IF(Pengawas!AN974="","-","Harap dikosongkan"),IF(Pengawas!AL974&lt;&gt;1,IF(Pengawas!AN974="","OK","Harap dikosongkan"),IF(Pengawas!AN974="","Harap diisi",IF(VALUE(Pengawas!AN974)&gt;33,"Tidak valid",IF(VALUE(Pengawas!AN974)&lt;1,"Tidak valid","OK")))))</f>
        <v>-</v>
      </c>
      <c r="AO974" s="25" t="str">
        <f>IF(Pengawas!AL974="",IF(Pengawas!AO974="","-","Harap dikosongkan"),IF(Pengawas!AL974&lt;&gt;1,IF(Pengawas!AO974="","OK","Harap dikosongkan"),IF(Pengawas!AO974="","Harap diisi",IF(Pengawas!AO974&gt;1,"Tidak valid","OK"))))</f>
        <v>-</v>
      </c>
      <c r="AP974" s="25" t="str">
        <f>IF(Pengawas!AL974&gt;1,"OK",IF(Pengawas!AO974="",IF(Pengawas!AP974="","-","Kolom AO cek lagi"),IF(Pengawas!AO974=0,IF(Pengawas!AP974="","OK","Harap dikosongkan"),IF(Pengawas!AP974="","Harap diisi",IF(LEN(Pengawas!AP974)&lt;12,"Tidak valid",IF(LEN(Pengawas!AP974)&gt;14,"Tidak valid","OK"))))))</f>
        <v>-</v>
      </c>
      <c r="AQ974" s="26" t="str">
        <f>IF(Pengawas!AL974&gt;1,"OK",IF(Pengawas!AO974="",IF(Pengawas!AQ974="","-","Kolom AO cek lagi"),IF(Pengawas!AO974=0,IF(Pengawas!AQ974="","OK","Harap dikosongkan"),IF(Pengawas!AQ974="","Harap diisi",IF(LEN(Pengawas!AQ974)&lt;5,"Cek lagi","OK")))))</f>
        <v>-</v>
      </c>
      <c r="AR974" s="26" t="str">
        <f>IF(Pengawas!AL974&gt;1,"OK",IF(Pengawas!AO974="",IF(Pengawas!AR974="","-","Kolom AT cek lagi"),IF(Pengawas!AO974=0,IF(Pengawas!AR974="","OK","Harap dikosongkan"),IF(Pengawas!AR974="","Harap diisi",IF(VALUE(LEFT(Pengawas!AR974,2))&gt;31,"Tanggal tidak valid",IF(VALUE(LEFT(RIGHT(Pengawas!AR974,7),2))&gt;12,"Bulan tidak valid",IF(VALUE(RIGHT(Pengawas!AR974,4))&gt;2016,"Tahun cek lagi",IF(VALUE(RIGHT(Pengawas!AR974,4))&lt;2005,"Tahun cek lagi","OK"))))))))</f>
        <v>-</v>
      </c>
      <c r="AS974" s="25" t="str">
        <f>IF(Pengawas!AP974="",IF(Pengawas!AS974="","-","Harap dikosongkan"),IF(Pengawas!AP974&lt;&gt;"",IF(Pengawas!AS974="","Harap diisi",IF(Pengawas!AS974&gt;1,"Tidak valid","OK"))))</f>
        <v>-</v>
      </c>
      <c r="AT974" s="25" t="str">
        <f>IF(Pengawas!AS974="",IF(Pengawas!AT974="","-","Harap dikosongkan"),IF(Pengawas!AS974&lt;&gt;1,IF(Pengawas!AT974="","OK","Harap dikosongkan"),IF(Pengawas!AS974="",IF(Pengawas!AT974="","-","Harap dikosongkan"),IF(Pengawas!AS974=0,IF(Pengawas!AT974="","OK","Harap dikosongkan"),IF(Pengawas!AT974="","Harap diisi",IF(Pengawas!AT974&gt;2016,"Cek lagi",IF(Pengawas!AT974&lt;2005,"Cek lagi",IF(Pengawas!AM974&gt;Pengawas!AT974,"Cek lagi dengan Kolom AL","OK"))))))))</f>
        <v>-</v>
      </c>
      <c r="AU974" s="25" t="str">
        <f>IF(Pengawas!AS974="",IF(Pengawas!AU974="","-","Harap dikosongkan"),IF(Pengawas!AS974&lt;&gt;1,IF(Pengawas!AU974="","OK","Harap dikosongkan"),IF(Pengawas!AS974="",IF(Pengawas!AU974="","-","Harap dikosongkan"),IF(Pengawas!AS974=0,IF(Pengawas!AU974="","OK","Harap dikosongkan"),IF(Pengawas!AU974="","Harap diisi",IF(Pengawas!AU974&gt;20000000,"Cek lagi",IF(Pengawas!AU974&lt;100000,"Cek lagi","OK")))))))</f>
        <v>-</v>
      </c>
      <c r="AV974" s="25" t="str">
        <f>IF(Pengawas!AV974="","-",IF(Pengawas!AV974&gt;3,"Tidak valid","OK"))</f>
        <v>-</v>
      </c>
      <c r="AW974" s="25" t="str">
        <f>IF(Pengawas!AV974="",IF(Pengawas!AW974="","-","Harap dikosongkan"),IF(Pengawas!AV974=0,IF(Pengawas!AW974="","OK","Harap dikosongkan"),IF(Pengawas!AV974&gt;0,IF(Pengawas!AW974="","Harap diisi",IF(Pengawas!AW974&gt;2015,"Tidak valid","OK")))))</f>
        <v>-</v>
      </c>
      <c r="AX974" s="25" t="str">
        <f>IF(Pengawas!AV974="",IF(Pengawas!AX974="","-","Harap dikosongkan"),IF(Pengawas!AV974=0,IF(Pengawas!AX974="","OK","Harap dikosongkan"),IF(Pengawas!AV974&gt;0,IF(Pengawas!AX974="","Harap diisi",IF(Pengawas!AX974="","-",IF(Pengawas!AX974&gt;1,"Tidak valid","OK"))))))</f>
        <v>-</v>
      </c>
      <c r="AY974" s="25" t="str">
        <f>IF(Pengawas!AY974="","-",IF(Pengawas!AY974&gt;2,"Tidak valid","OK"))</f>
        <v>-</v>
      </c>
      <c r="AZ974" s="25" t="str">
        <f>IF(Pengawas!AY974="",IF(Pengawas!AZ974="","-","Harap dikosongkan"),IF(Pengawas!AY974=0,IF(Pengawas!AZ974="","OK","Harap dikosongkan"),IF(Pengawas!AZ974="","Harap diisi",IF(Pengawas!AZ974&gt;2015,"Cek lagi",IF(Pengawas!AZ974&lt;2000,"Cek lagi","OK")))))</f>
        <v>-</v>
      </c>
      <c r="BA974" s="25" t="str">
        <f>IF(Pengawas!BA974="","-",IF(LEN(Pengawas!BA974)&lt;5,"Cek lagi","OK"))</f>
        <v>-</v>
      </c>
      <c r="BB974" s="25" t="str">
        <f>IF(Pengawas!BB974="","-",IF(LEN(Pengawas!BB974)&lt;4,"Cek lagi","OK"))</f>
        <v>-</v>
      </c>
      <c r="BC974" s="25" t="str">
        <f>IF(Pengawas!BC974="","-",IF(LEN(Pengawas!BC974)&lt;4,"Cek lagi","OK"))</f>
        <v>-</v>
      </c>
      <c r="BD974" s="25" t="str">
        <f>IF(Pengawas!BD974="","-",IF(LEN(Pengawas!BD974)&lt;4,"Cek lagi","OK"))</f>
        <v>-</v>
      </c>
      <c r="BE974" s="25" t="str">
        <f>IF(Pengawas!BE974="","-",IF(LEN(Pengawas!BE974)&lt;4,"Cek lagi","OK"))</f>
        <v>-</v>
      </c>
      <c r="BF974" s="25" t="str">
        <f>IF(Pengawas!BF974="","-",IF(LEN(Pengawas!BF974)&lt;&gt;5,"Tidak valid","OK"))</f>
        <v>-</v>
      </c>
      <c r="BG974" s="25" t="str">
        <f>IF(Pengawas!BG974="","-",IF(LEN(Pengawas!BG974)&lt;9,"Cek lagi",IF(LEN(Pengawas!BG974)&gt;14,"Cek lagi","OK")))</f>
        <v>-</v>
      </c>
    </row>
    <row r="975" spans="1:59" ht="15" customHeight="1" x14ac:dyDescent="0.2">
      <c r="A975" s="25" t="str">
        <f>IF(Pengawas!A975="","-",IF(LEN(Pengawas!A975)&lt;4,"Cek lagi","OK"))</f>
        <v>-</v>
      </c>
      <c r="B975" s="25" t="str">
        <f>IF(Pengawas!B975="","-",IF(LEN(Pengawas!B975)&lt;4,"Cek lagi","OK"))</f>
        <v>-</v>
      </c>
      <c r="C975" s="25" t="str">
        <f>IF(Pengawas!C975="","-",IF(LEN(Pengawas!C975)&lt;&gt;18,"Tidak valid","OK"))</f>
        <v>-</v>
      </c>
      <c r="D975" s="25" t="str">
        <f>IF(Pengawas!D975="","-",IF(LEN(Pengawas!D975)&lt;&gt;16,"Tidak valid","OK"))</f>
        <v>-</v>
      </c>
      <c r="E975" s="25" t="str">
        <f>IF(Pengawas!E975="","-",IF(LEN(Pengawas!E975)&lt;4,"Cek lagi","OK"))</f>
        <v>-</v>
      </c>
      <c r="F975" s="25" t="str">
        <f>IF(Pengawas!F975="","-",IF(LEN(Pengawas!F975)&lt;&gt;16,"Tidak valid","OK"))</f>
        <v>-</v>
      </c>
      <c r="G975" s="25" t="str">
        <f>IF(Pengawas!G975="","-",IF(LEN(Pengawas!G975)&lt;4,"Cek lagi","OK"))</f>
        <v>-</v>
      </c>
      <c r="H975" s="26" t="str">
        <f>IF(Pengawas!H975="","-",IF(VALUE(LEFT(Pengawas!H975,2))&gt;31,"Tanggal tidak valid",IF(VALUE(LEFT(RIGHT(Pengawas!H975,7),2))&gt;12,"Bulan tidak valid",IF(VALUE(RIGHT(Pengawas!H975,4))&gt;1990,"Umur terlalu muda",IF(VALUE(RIGHT(Pengawas!H975,4))&lt;1955,"Umur terlalu tua","OK")))))</f>
        <v>-</v>
      </c>
      <c r="I975" s="25" t="str">
        <f>IF(Pengawas!I975="","-",IF(Pengawas!I975="L","OK",IF(Pengawas!I975="P","OK","Tidak valid")))</f>
        <v>-</v>
      </c>
      <c r="J975" s="25" t="str">
        <f>IF(Pengawas!J975="","-",IF(LEN(Pengawas!J975)&lt;4,"Cek lagi","OK"))</f>
        <v>-</v>
      </c>
      <c r="K975" s="25" t="str">
        <f>IF(Pengawas!K975="","-",IF(Pengawas!K975&gt;5,"Tidak valid",IF(Pengawas!K975&lt;1,"Tidak valid","OK")))</f>
        <v>-</v>
      </c>
      <c r="L975" s="25" t="str">
        <f>IF(Pengawas!L975="","-",IF(VALUE(LEFT(Pengawas!L975,1))&gt;1,"Tidak valid","OK"))</f>
        <v>-</v>
      </c>
      <c r="M975" s="25" t="str">
        <f>IF(Pengawas!M975="","-",IF(VALUE(LEFT(Pengawas!M975,1))&gt;1,"Tidak valid","OK"))</f>
        <v>-</v>
      </c>
      <c r="N975" s="25" t="str">
        <f>IF(Pengawas!N975="","-",IF(VALUE(LEFT(Pengawas!N975,2))&gt;31,"Tanggal tidak valid",IF(VALUE(LEFT(RIGHT(Pengawas!N975,7),2))&gt;12,"Bulan tidak valid",IF(VALUE(RIGHT(Pengawas!N975,4))&gt;2015,"Tahun cek lagi",IF(VALUE(RIGHT(Pengawas!N975,4))&lt;1930,"Tahun cek lagi","OK")))))</f>
        <v>-</v>
      </c>
      <c r="O975" s="26" t="str">
        <f>IF(Pengawas!O975="","-",IF(VALUE(LEFT(Pengawas!O975,2))&gt;31,"Tanggal tidak valid",IF(VALUE(LEFT(RIGHT(Pengawas!O975,7),2))&gt;12,"Bulan tidak valid",IF(VALUE(RIGHT(Pengawas!O975,4))&gt;2015,"Tahun cek lagi",IF(VALUE(RIGHT(Pengawas!O975,4))&lt;1930,"Tahun cek lagi","OK")))))</f>
        <v>-</v>
      </c>
      <c r="P975" s="26" t="str">
        <f>IF(Pengawas!P975="","-",IF(VALUE(LEFT(Pengawas!P975,2))&gt;31,"Tanggal tidak valid",IF(VALUE(LEFT(RIGHT(Pengawas!P975,7),2))&gt;12,"Bulan tidak valid",IF(VALUE(RIGHT(Pengawas!P975,4))&gt;2015,"Tahun cek lagi",IF(VALUE(RIGHT(Pengawas!P975,4))&lt;1930,"Tahun cek lagi","OK")))))</f>
        <v>-</v>
      </c>
      <c r="Q975" s="25" t="str">
        <f>IF(Pengawas!Q975="","-",IF(Pengawas!Q975&gt;3,"Tidak valid",IF(Pengawas!Q975&lt;1,"Tidak valid","OK")))</f>
        <v>-</v>
      </c>
      <c r="R975" s="25" t="str">
        <f>IF(Pengawas!R975="","-",IF(Pengawas!R975&gt;20000000,"Cek lagi",IF(Pengawas!R975&lt;50000,"Cek lagi","OK")))</f>
        <v>-</v>
      </c>
      <c r="S975" s="25" t="str">
        <f>IF(Pengawas!S975="","-",IF(Pengawas!S975&gt;3,"Tidak valid",IF(Pengawas!S975&lt;1,"Tidak valid","OK")))</f>
        <v>-</v>
      </c>
      <c r="T975" s="25" t="str">
        <f>IF(Pengawas!T975="","-",IF(Pengawas!T975&gt;6,"Tidak valid",IF(Pengawas!T975&lt;1,"Tidak valid","OK")))</f>
        <v>-</v>
      </c>
      <c r="U975" s="25" t="str">
        <f>IF(Pengawas!U975="","-",IF(Pengawas!U975&gt;4,"Tidak valid",IF(Pengawas!U975&lt;1,"Tidak valid","OK")))</f>
        <v>-</v>
      </c>
      <c r="V975" s="25" t="str">
        <f>IF(Pengawas!V975="","-",IF(Pengawas!V975&gt;2,"Tidak valid",IF(Pengawas!V975&lt;1,"Tidak valid","OK")))</f>
        <v>-</v>
      </c>
      <c r="W975" s="25" t="str">
        <f>IF(Pengawas!V975="","-",IF(Pengawas!V975=1,IF(Pengawas!W975="","Harap diisi","OK"),IF(Pengawas!V975=2,IF(Pengawas!W975="","Harap diisi","OK"),IF(Pengawas!V976&lt;1,"-",IF(Pengawas!V976&gt;2,"-","OK")))))</f>
        <v>-</v>
      </c>
      <c r="X975" s="25" t="str">
        <f>IF(Pengawas!V975="","-",IF(Pengawas!V975=1,IF(Pengawas!X975="","Harap diisi","OK"),IF(Pengawas!V975=2,IF(Pengawas!X975="","Harap diisi","OK"),IF(Pengawas!V976&lt;1,"-",IF(Pengawas!V976&gt;2,"-","OK")))))</f>
        <v>-</v>
      </c>
      <c r="Y975" s="25" t="str">
        <f>IF(Pengawas!V975="","-",IF(Pengawas!V975=1,IF(Pengawas!Y975="","Harap diisi","OK"),IF(Pengawas!V975=2,IF(Pengawas!Y975="","Harap diisi","OK"),IF(Pengawas!V976&lt;1,"-",IF(Pengawas!V976&gt;2,"-","OK")))))</f>
        <v>-</v>
      </c>
      <c r="Z975" s="25" t="str">
        <f>IF(Pengawas!V975="","-",IF(Pengawas!V975=1,IF(Pengawas!Z975="","Harap diisi","OK"),IF(Pengawas!V975=2,IF(Pengawas!Z975="","Harap diisi","OK"),IF(Pengawas!V976&lt;1,"-",IF(Pengawas!V976&gt;2,"-","OK")))))</f>
        <v>-</v>
      </c>
      <c r="AA975" s="25" t="str">
        <f>IF(Pengawas!V975="","-",IF(Pengawas!V975=1,IF(Pengawas!AA975="","Harap diisi","OK"),IF(Pengawas!V975=2,IF(Pengawas!AA975="","Harap diisi","OK"),IF(Pengawas!V976&lt;1,"-",IF(Pengawas!V976&gt;2,"-","OK")))))</f>
        <v>-</v>
      </c>
      <c r="AB975" s="25" t="str">
        <f>IF(Pengawas!V975="","-",IF(Pengawas!V975=1,IF(Pengawas!AB975="","Harap diisi","OK"),IF(Pengawas!V975=2,IF(Pengawas!AB975="","Harap diisi","OK"),IF(Pengawas!V976&lt;1,"-",IF(Pengawas!V976&gt;2,"-","OK")))))</f>
        <v>-</v>
      </c>
      <c r="AC975" s="25" t="str">
        <f>IF(Pengawas!V975="","-",IF(Pengawas!V975=1,IF(Pengawas!AC975="","Harap diisi","OK"),IF(Pengawas!V975=2,IF(Pengawas!AC975="","Harap diisi","OK"),IF(Pengawas!V976&lt;1,"-",IF(Pengawas!V976&gt;2,"-","OK")))))</f>
        <v>-</v>
      </c>
      <c r="AD975" s="25" t="str">
        <f>IF(Pengawas!V975="","-",IF(Pengawas!V975=1,IF(Pengawas!AD975="","OK","Harap dikosongkan"),IF(Pengawas!V975=2,IF(Pengawas!AD975="","Harap diisi","OK"),IF(Pengawas!V976&lt;1,"-",IF(Pengawas!V976&gt;2,"-","OK")))))</f>
        <v>-</v>
      </c>
      <c r="AE975" s="25" t="str">
        <f>IF(Pengawas!V975="","-",IF(Pengawas!V975=1,IF(Pengawas!AE975="","OK","Harap dikosongkan"),IF(Pengawas!V975=2,IF(Pengawas!AE975="","Harap diisi","OK"),IF(Pengawas!V976&lt;1,"-",IF(Pengawas!V976&gt;2,"-","OK")))))</f>
        <v>-</v>
      </c>
      <c r="AF975" s="25" t="str">
        <f>IF(Pengawas!V975="","-",IF(Pengawas!V975=1,IF(Pengawas!AF975="","OK","Harap dikosongkan"),IF(Pengawas!V975=2,IF(Pengawas!AF975="","Harap diisi","OK"),IF(Pengawas!V976&lt;1,"-",IF(Pengawas!V976&gt;2,"-","OK")))))</f>
        <v>-</v>
      </c>
      <c r="AG975" s="25" t="str">
        <f>IF(Pengawas!V975="","-",IF(Pengawas!V975=1,IF(Pengawas!AG975="","OK","Harap dikosongkan"),IF(Pengawas!V975=2,IF(Pengawas!AG975="","Harap diisi","OK"),IF(Pengawas!V976&lt;1,"-",IF(Pengawas!V976&gt;2,"-","OK")))))</f>
        <v>-</v>
      </c>
      <c r="AH975" s="25" t="str">
        <f>IF(Pengawas!V975="","-",IF(Pengawas!V975=1,IF(Pengawas!AH975="","OK","Harap dikosongkan"),IF(Pengawas!V975=2,IF(Pengawas!AH975="","Harap diisi","OK"),IF(Pengawas!V976&lt;1,"-",IF(Pengawas!V976&gt;2,"-","OK")))))</f>
        <v>-</v>
      </c>
      <c r="AI975" s="25" t="str">
        <f>IF(Pengawas!V975="","-",IF(Pengawas!V975=1,IF(Pengawas!AI975="","OK","Harap dikosongkan"),IF(Pengawas!V975=2,IF(Pengawas!AI975="","Harap diisi","OK"),IF(Pengawas!V976&lt;1,"-",IF(Pengawas!V976&gt;2,"-","OK")))))</f>
        <v>-</v>
      </c>
      <c r="AJ975" s="25" t="str">
        <f>IF(Pengawas!V975="","-",IF(Pengawas!V975=1,IF(Pengawas!AJ975="","OK","Harap dikosongkan"),IF(Pengawas!V975=2,IF(Pengawas!AJ975="","Harap diisi","OK"),IF(Pengawas!V976&lt;1,"-",IF(Pengawas!V976&gt;2,"-","OK")))))</f>
        <v>-</v>
      </c>
      <c r="AK975" s="25" t="str">
        <f>IF(Pengawas!V975="","-",IF(Pengawas!V975=1,IF(Pengawas!AK975="","OK","Harap dikosongkan"),IF(Pengawas!V975=2,IF(Pengawas!AK975="","Harap diisi","OK"),IF(Pengawas!V976&lt;1,"-",IF(Pengawas!V976&gt;2,"-","OK")))))</f>
        <v>-</v>
      </c>
      <c r="AL975" s="25" t="str">
        <f>IF(Pengawas!AL975="","-",IF(Pengawas!AL975&gt;3,"Tidak valid",IF(Pengawas!AL975&lt;1,"Tidak valid","OK")))</f>
        <v>-</v>
      </c>
      <c r="AM975" s="25" t="str">
        <f>IF(Pengawas!AL975="",IF(Pengawas!AM975="","-","Harap dikosongkan"),IF(Pengawas!AL975&lt;&gt;1,IF(Pengawas!AM975="","OK","Harap dikosongkan"),IF(Pengawas!AM975="","Harap diisi",IF(Pengawas!AM975&gt;2015,"Cek lagi",IF(Pengawas!AM975&lt;2005,"Cek lagi","OK")))))</f>
        <v>-</v>
      </c>
      <c r="AN975" s="25" t="str">
        <f>IF(Pengawas!AL975="",IF(Pengawas!AN975="","-","Harap dikosongkan"),IF(Pengawas!AL975&lt;&gt;1,IF(Pengawas!AN975="","OK","Harap dikosongkan"),IF(Pengawas!AN975="","Harap diisi",IF(VALUE(Pengawas!AN975)&gt;33,"Tidak valid",IF(VALUE(Pengawas!AN975)&lt;1,"Tidak valid","OK")))))</f>
        <v>-</v>
      </c>
      <c r="AO975" s="25" t="str">
        <f>IF(Pengawas!AL975="",IF(Pengawas!AO975="","-","Harap dikosongkan"),IF(Pengawas!AL975&lt;&gt;1,IF(Pengawas!AO975="","OK","Harap dikosongkan"),IF(Pengawas!AO975="","Harap diisi",IF(Pengawas!AO975&gt;1,"Tidak valid","OK"))))</f>
        <v>-</v>
      </c>
      <c r="AP975" s="25" t="str">
        <f>IF(Pengawas!AL975&gt;1,"OK",IF(Pengawas!AO975="",IF(Pengawas!AP975="","-","Kolom AO cek lagi"),IF(Pengawas!AO975=0,IF(Pengawas!AP975="","OK","Harap dikosongkan"),IF(Pengawas!AP975="","Harap diisi",IF(LEN(Pengawas!AP975)&lt;12,"Tidak valid",IF(LEN(Pengawas!AP975)&gt;14,"Tidak valid","OK"))))))</f>
        <v>-</v>
      </c>
      <c r="AQ975" s="26" t="str">
        <f>IF(Pengawas!AL975&gt;1,"OK",IF(Pengawas!AO975="",IF(Pengawas!AQ975="","-","Kolom AO cek lagi"),IF(Pengawas!AO975=0,IF(Pengawas!AQ975="","OK","Harap dikosongkan"),IF(Pengawas!AQ975="","Harap diisi",IF(LEN(Pengawas!AQ975)&lt;5,"Cek lagi","OK")))))</f>
        <v>-</v>
      </c>
      <c r="AR975" s="26" t="str">
        <f>IF(Pengawas!AL975&gt;1,"OK",IF(Pengawas!AO975="",IF(Pengawas!AR975="","-","Kolom AT cek lagi"),IF(Pengawas!AO975=0,IF(Pengawas!AR975="","OK","Harap dikosongkan"),IF(Pengawas!AR975="","Harap diisi",IF(VALUE(LEFT(Pengawas!AR975,2))&gt;31,"Tanggal tidak valid",IF(VALUE(LEFT(RIGHT(Pengawas!AR975,7),2))&gt;12,"Bulan tidak valid",IF(VALUE(RIGHT(Pengawas!AR975,4))&gt;2016,"Tahun cek lagi",IF(VALUE(RIGHT(Pengawas!AR975,4))&lt;2005,"Tahun cek lagi","OK"))))))))</f>
        <v>-</v>
      </c>
      <c r="AS975" s="25" t="str">
        <f>IF(Pengawas!AP975="",IF(Pengawas!AS975="","-","Harap dikosongkan"),IF(Pengawas!AP975&lt;&gt;"",IF(Pengawas!AS975="","Harap diisi",IF(Pengawas!AS975&gt;1,"Tidak valid","OK"))))</f>
        <v>-</v>
      </c>
      <c r="AT975" s="25" t="str">
        <f>IF(Pengawas!AS975="",IF(Pengawas!AT975="","-","Harap dikosongkan"),IF(Pengawas!AS975&lt;&gt;1,IF(Pengawas!AT975="","OK","Harap dikosongkan"),IF(Pengawas!AS975="",IF(Pengawas!AT975="","-","Harap dikosongkan"),IF(Pengawas!AS975=0,IF(Pengawas!AT975="","OK","Harap dikosongkan"),IF(Pengawas!AT975="","Harap diisi",IF(Pengawas!AT975&gt;2016,"Cek lagi",IF(Pengawas!AT975&lt;2005,"Cek lagi",IF(Pengawas!AM975&gt;Pengawas!AT975,"Cek lagi dengan Kolom AL","OK"))))))))</f>
        <v>-</v>
      </c>
      <c r="AU975" s="25" t="str">
        <f>IF(Pengawas!AS975="",IF(Pengawas!AU975="","-","Harap dikosongkan"),IF(Pengawas!AS975&lt;&gt;1,IF(Pengawas!AU975="","OK","Harap dikosongkan"),IF(Pengawas!AS975="",IF(Pengawas!AU975="","-","Harap dikosongkan"),IF(Pengawas!AS975=0,IF(Pengawas!AU975="","OK","Harap dikosongkan"),IF(Pengawas!AU975="","Harap diisi",IF(Pengawas!AU975&gt;20000000,"Cek lagi",IF(Pengawas!AU975&lt;100000,"Cek lagi","OK")))))))</f>
        <v>-</v>
      </c>
      <c r="AV975" s="25" t="str">
        <f>IF(Pengawas!AV975="","-",IF(Pengawas!AV975&gt;3,"Tidak valid","OK"))</f>
        <v>-</v>
      </c>
      <c r="AW975" s="25" t="str">
        <f>IF(Pengawas!AV975="",IF(Pengawas!AW975="","-","Harap dikosongkan"),IF(Pengawas!AV975=0,IF(Pengawas!AW975="","OK","Harap dikosongkan"),IF(Pengawas!AV975&gt;0,IF(Pengawas!AW975="","Harap diisi",IF(Pengawas!AW975&gt;2015,"Tidak valid","OK")))))</f>
        <v>-</v>
      </c>
      <c r="AX975" s="25" t="str">
        <f>IF(Pengawas!AV975="",IF(Pengawas!AX975="","-","Harap dikosongkan"),IF(Pengawas!AV975=0,IF(Pengawas!AX975="","OK","Harap dikosongkan"),IF(Pengawas!AV975&gt;0,IF(Pengawas!AX975="","Harap diisi",IF(Pengawas!AX975="","-",IF(Pengawas!AX975&gt;1,"Tidak valid","OK"))))))</f>
        <v>-</v>
      </c>
      <c r="AY975" s="25" t="str">
        <f>IF(Pengawas!AY975="","-",IF(Pengawas!AY975&gt;2,"Tidak valid","OK"))</f>
        <v>-</v>
      </c>
      <c r="AZ975" s="25" t="str">
        <f>IF(Pengawas!AY975="",IF(Pengawas!AZ975="","-","Harap dikosongkan"),IF(Pengawas!AY975=0,IF(Pengawas!AZ975="","OK","Harap dikosongkan"),IF(Pengawas!AZ975="","Harap diisi",IF(Pengawas!AZ975&gt;2015,"Cek lagi",IF(Pengawas!AZ975&lt;2000,"Cek lagi","OK")))))</f>
        <v>-</v>
      </c>
      <c r="BA975" s="25" t="str">
        <f>IF(Pengawas!BA975="","-",IF(LEN(Pengawas!BA975)&lt;5,"Cek lagi","OK"))</f>
        <v>-</v>
      </c>
      <c r="BB975" s="25" t="str">
        <f>IF(Pengawas!BB975="","-",IF(LEN(Pengawas!BB975)&lt;4,"Cek lagi","OK"))</f>
        <v>-</v>
      </c>
      <c r="BC975" s="25" t="str">
        <f>IF(Pengawas!BC975="","-",IF(LEN(Pengawas!BC975)&lt;4,"Cek lagi","OK"))</f>
        <v>-</v>
      </c>
      <c r="BD975" s="25" t="str">
        <f>IF(Pengawas!BD975="","-",IF(LEN(Pengawas!BD975)&lt;4,"Cek lagi","OK"))</f>
        <v>-</v>
      </c>
      <c r="BE975" s="25" t="str">
        <f>IF(Pengawas!BE975="","-",IF(LEN(Pengawas!BE975)&lt;4,"Cek lagi","OK"))</f>
        <v>-</v>
      </c>
      <c r="BF975" s="25" t="str">
        <f>IF(Pengawas!BF975="","-",IF(LEN(Pengawas!BF975)&lt;&gt;5,"Tidak valid","OK"))</f>
        <v>-</v>
      </c>
      <c r="BG975" s="25" t="str">
        <f>IF(Pengawas!BG975="","-",IF(LEN(Pengawas!BG975)&lt;9,"Cek lagi",IF(LEN(Pengawas!BG975)&gt;14,"Cek lagi","OK")))</f>
        <v>-</v>
      </c>
    </row>
    <row r="976" spans="1:59" ht="15" customHeight="1" x14ac:dyDescent="0.2">
      <c r="A976" s="25" t="str">
        <f>IF(Pengawas!A976="","-",IF(LEN(Pengawas!A976)&lt;4,"Cek lagi","OK"))</f>
        <v>-</v>
      </c>
      <c r="B976" s="25" t="str">
        <f>IF(Pengawas!B976="","-",IF(LEN(Pengawas!B976)&lt;4,"Cek lagi","OK"))</f>
        <v>-</v>
      </c>
      <c r="C976" s="25" t="str">
        <f>IF(Pengawas!C976="","-",IF(LEN(Pengawas!C976)&lt;&gt;18,"Tidak valid","OK"))</f>
        <v>-</v>
      </c>
      <c r="D976" s="25" t="str">
        <f>IF(Pengawas!D976="","-",IF(LEN(Pengawas!D976)&lt;&gt;16,"Tidak valid","OK"))</f>
        <v>-</v>
      </c>
      <c r="E976" s="25" t="str">
        <f>IF(Pengawas!E976="","-",IF(LEN(Pengawas!E976)&lt;4,"Cek lagi","OK"))</f>
        <v>-</v>
      </c>
      <c r="F976" s="25" t="str">
        <f>IF(Pengawas!F976="","-",IF(LEN(Pengawas!F976)&lt;&gt;16,"Tidak valid","OK"))</f>
        <v>-</v>
      </c>
      <c r="G976" s="25" t="str">
        <f>IF(Pengawas!G976="","-",IF(LEN(Pengawas!G976)&lt;4,"Cek lagi","OK"))</f>
        <v>-</v>
      </c>
      <c r="H976" s="26" t="str">
        <f>IF(Pengawas!H976="","-",IF(VALUE(LEFT(Pengawas!H976,2))&gt;31,"Tanggal tidak valid",IF(VALUE(LEFT(RIGHT(Pengawas!H976,7),2))&gt;12,"Bulan tidak valid",IF(VALUE(RIGHT(Pengawas!H976,4))&gt;1990,"Umur terlalu muda",IF(VALUE(RIGHT(Pengawas!H976,4))&lt;1955,"Umur terlalu tua","OK")))))</f>
        <v>-</v>
      </c>
      <c r="I976" s="25" t="str">
        <f>IF(Pengawas!I976="","-",IF(Pengawas!I976="L","OK",IF(Pengawas!I976="P","OK","Tidak valid")))</f>
        <v>-</v>
      </c>
      <c r="J976" s="25" t="str">
        <f>IF(Pengawas!J976="","-",IF(LEN(Pengawas!J976)&lt;4,"Cek lagi","OK"))</f>
        <v>-</v>
      </c>
      <c r="K976" s="25" t="str">
        <f>IF(Pengawas!K976="","-",IF(Pengawas!K976&gt;5,"Tidak valid",IF(Pengawas!K976&lt;1,"Tidak valid","OK")))</f>
        <v>-</v>
      </c>
      <c r="L976" s="25" t="str">
        <f>IF(Pengawas!L976="","-",IF(VALUE(LEFT(Pengawas!L976,1))&gt;1,"Tidak valid","OK"))</f>
        <v>-</v>
      </c>
      <c r="M976" s="25" t="str">
        <f>IF(Pengawas!M976="","-",IF(VALUE(LEFT(Pengawas!M976,1))&gt;1,"Tidak valid","OK"))</f>
        <v>-</v>
      </c>
      <c r="N976" s="25" t="str">
        <f>IF(Pengawas!N976="","-",IF(VALUE(LEFT(Pengawas!N976,2))&gt;31,"Tanggal tidak valid",IF(VALUE(LEFT(RIGHT(Pengawas!N976,7),2))&gt;12,"Bulan tidak valid",IF(VALUE(RIGHT(Pengawas!N976,4))&gt;2015,"Tahun cek lagi",IF(VALUE(RIGHT(Pengawas!N976,4))&lt;1930,"Tahun cek lagi","OK")))))</f>
        <v>-</v>
      </c>
      <c r="O976" s="26" t="str">
        <f>IF(Pengawas!O976="","-",IF(VALUE(LEFT(Pengawas!O976,2))&gt;31,"Tanggal tidak valid",IF(VALUE(LEFT(RIGHT(Pengawas!O976,7),2))&gt;12,"Bulan tidak valid",IF(VALUE(RIGHT(Pengawas!O976,4))&gt;2015,"Tahun cek lagi",IF(VALUE(RIGHT(Pengawas!O976,4))&lt;1930,"Tahun cek lagi","OK")))))</f>
        <v>-</v>
      </c>
      <c r="P976" s="26" t="str">
        <f>IF(Pengawas!P976="","-",IF(VALUE(LEFT(Pengawas!P976,2))&gt;31,"Tanggal tidak valid",IF(VALUE(LEFT(RIGHT(Pengawas!P976,7),2))&gt;12,"Bulan tidak valid",IF(VALUE(RIGHT(Pengawas!P976,4))&gt;2015,"Tahun cek lagi",IF(VALUE(RIGHT(Pengawas!P976,4))&lt;1930,"Tahun cek lagi","OK")))))</f>
        <v>-</v>
      </c>
      <c r="Q976" s="25" t="str">
        <f>IF(Pengawas!Q976="","-",IF(Pengawas!Q976&gt;3,"Tidak valid",IF(Pengawas!Q976&lt;1,"Tidak valid","OK")))</f>
        <v>-</v>
      </c>
      <c r="R976" s="25" t="str">
        <f>IF(Pengawas!R976="","-",IF(Pengawas!R976&gt;20000000,"Cek lagi",IF(Pengawas!R976&lt;50000,"Cek lagi","OK")))</f>
        <v>-</v>
      </c>
      <c r="S976" s="25" t="str">
        <f>IF(Pengawas!S976="","-",IF(Pengawas!S976&gt;3,"Tidak valid",IF(Pengawas!S976&lt;1,"Tidak valid","OK")))</f>
        <v>-</v>
      </c>
      <c r="T976" s="25" t="str">
        <f>IF(Pengawas!T976="","-",IF(Pengawas!T976&gt;6,"Tidak valid",IF(Pengawas!T976&lt;1,"Tidak valid","OK")))</f>
        <v>-</v>
      </c>
      <c r="U976" s="25" t="str">
        <f>IF(Pengawas!U976="","-",IF(Pengawas!U976&gt;4,"Tidak valid",IF(Pengawas!U976&lt;1,"Tidak valid","OK")))</f>
        <v>-</v>
      </c>
      <c r="V976" s="25" t="str">
        <f>IF(Pengawas!V976="","-",IF(Pengawas!V976&gt;2,"Tidak valid",IF(Pengawas!V976&lt;1,"Tidak valid","OK")))</f>
        <v>-</v>
      </c>
      <c r="W976" s="25" t="str">
        <f>IF(Pengawas!V976="","-",IF(Pengawas!V976=1,IF(Pengawas!W976="","Harap diisi","OK"),IF(Pengawas!V976=2,IF(Pengawas!W976="","Harap diisi","OK"),IF(Pengawas!V977&lt;1,"-",IF(Pengawas!V977&gt;2,"-","OK")))))</f>
        <v>-</v>
      </c>
      <c r="X976" s="25" t="str">
        <f>IF(Pengawas!V976="","-",IF(Pengawas!V976=1,IF(Pengawas!X976="","Harap diisi","OK"),IF(Pengawas!V976=2,IF(Pengawas!X976="","Harap diisi","OK"),IF(Pengawas!V977&lt;1,"-",IF(Pengawas!V977&gt;2,"-","OK")))))</f>
        <v>-</v>
      </c>
      <c r="Y976" s="25" t="str">
        <f>IF(Pengawas!V976="","-",IF(Pengawas!V976=1,IF(Pengawas!Y976="","Harap diisi","OK"),IF(Pengawas!V976=2,IF(Pengawas!Y976="","Harap diisi","OK"),IF(Pengawas!V977&lt;1,"-",IF(Pengawas!V977&gt;2,"-","OK")))))</f>
        <v>-</v>
      </c>
      <c r="Z976" s="25" t="str">
        <f>IF(Pengawas!V976="","-",IF(Pengawas!V976=1,IF(Pengawas!Z976="","Harap diisi","OK"),IF(Pengawas!V976=2,IF(Pengawas!Z976="","Harap diisi","OK"),IF(Pengawas!V977&lt;1,"-",IF(Pengawas!V977&gt;2,"-","OK")))))</f>
        <v>-</v>
      </c>
      <c r="AA976" s="25" t="str">
        <f>IF(Pengawas!V976="","-",IF(Pengawas!V976=1,IF(Pengawas!AA976="","Harap diisi","OK"),IF(Pengawas!V976=2,IF(Pengawas!AA976="","Harap diisi","OK"),IF(Pengawas!V977&lt;1,"-",IF(Pengawas!V977&gt;2,"-","OK")))))</f>
        <v>-</v>
      </c>
      <c r="AB976" s="25" t="str">
        <f>IF(Pengawas!V976="","-",IF(Pengawas!V976=1,IF(Pengawas!AB976="","Harap diisi","OK"),IF(Pengawas!V976=2,IF(Pengawas!AB976="","Harap diisi","OK"),IF(Pengawas!V977&lt;1,"-",IF(Pengawas!V977&gt;2,"-","OK")))))</f>
        <v>-</v>
      </c>
      <c r="AC976" s="25" t="str">
        <f>IF(Pengawas!V976="","-",IF(Pengawas!V976=1,IF(Pengawas!AC976="","Harap diisi","OK"),IF(Pengawas!V976=2,IF(Pengawas!AC976="","Harap diisi","OK"),IF(Pengawas!V977&lt;1,"-",IF(Pengawas!V977&gt;2,"-","OK")))))</f>
        <v>-</v>
      </c>
      <c r="AD976" s="25" t="str">
        <f>IF(Pengawas!V976="","-",IF(Pengawas!V976=1,IF(Pengawas!AD976="","OK","Harap dikosongkan"),IF(Pengawas!V976=2,IF(Pengawas!AD976="","Harap diisi","OK"),IF(Pengawas!V977&lt;1,"-",IF(Pengawas!V977&gt;2,"-","OK")))))</f>
        <v>-</v>
      </c>
      <c r="AE976" s="25" t="str">
        <f>IF(Pengawas!V976="","-",IF(Pengawas!V976=1,IF(Pengawas!AE976="","OK","Harap dikosongkan"),IF(Pengawas!V976=2,IF(Pengawas!AE976="","Harap diisi","OK"),IF(Pengawas!V977&lt;1,"-",IF(Pengawas!V977&gt;2,"-","OK")))))</f>
        <v>-</v>
      </c>
      <c r="AF976" s="25" t="str">
        <f>IF(Pengawas!V976="","-",IF(Pengawas!V976=1,IF(Pengawas!AF976="","OK","Harap dikosongkan"),IF(Pengawas!V976=2,IF(Pengawas!AF976="","Harap diisi","OK"),IF(Pengawas!V977&lt;1,"-",IF(Pengawas!V977&gt;2,"-","OK")))))</f>
        <v>-</v>
      </c>
      <c r="AG976" s="25" t="str">
        <f>IF(Pengawas!V976="","-",IF(Pengawas!V976=1,IF(Pengawas!AG976="","OK","Harap dikosongkan"),IF(Pengawas!V976=2,IF(Pengawas!AG976="","Harap diisi","OK"),IF(Pengawas!V977&lt;1,"-",IF(Pengawas!V977&gt;2,"-","OK")))))</f>
        <v>-</v>
      </c>
      <c r="AH976" s="25" t="str">
        <f>IF(Pengawas!V976="","-",IF(Pengawas!V976=1,IF(Pengawas!AH976="","OK","Harap dikosongkan"),IF(Pengawas!V976=2,IF(Pengawas!AH976="","Harap diisi","OK"),IF(Pengawas!V977&lt;1,"-",IF(Pengawas!V977&gt;2,"-","OK")))))</f>
        <v>-</v>
      </c>
      <c r="AI976" s="25" t="str">
        <f>IF(Pengawas!V976="","-",IF(Pengawas!V976=1,IF(Pengawas!AI976="","OK","Harap dikosongkan"),IF(Pengawas!V976=2,IF(Pengawas!AI976="","Harap diisi","OK"),IF(Pengawas!V977&lt;1,"-",IF(Pengawas!V977&gt;2,"-","OK")))))</f>
        <v>-</v>
      </c>
      <c r="AJ976" s="25" t="str">
        <f>IF(Pengawas!V976="","-",IF(Pengawas!V976=1,IF(Pengawas!AJ976="","OK","Harap dikosongkan"),IF(Pengawas!V976=2,IF(Pengawas!AJ976="","Harap diisi","OK"),IF(Pengawas!V977&lt;1,"-",IF(Pengawas!V977&gt;2,"-","OK")))))</f>
        <v>-</v>
      </c>
      <c r="AK976" s="25" t="str">
        <f>IF(Pengawas!V976="","-",IF(Pengawas!V976=1,IF(Pengawas!AK976="","OK","Harap dikosongkan"),IF(Pengawas!V976=2,IF(Pengawas!AK976="","Harap diisi","OK"),IF(Pengawas!V977&lt;1,"-",IF(Pengawas!V977&gt;2,"-","OK")))))</f>
        <v>-</v>
      </c>
      <c r="AL976" s="25" t="str">
        <f>IF(Pengawas!AL976="","-",IF(Pengawas!AL976&gt;3,"Tidak valid",IF(Pengawas!AL976&lt;1,"Tidak valid","OK")))</f>
        <v>-</v>
      </c>
      <c r="AM976" s="25" t="str">
        <f>IF(Pengawas!AL976="",IF(Pengawas!AM976="","-","Harap dikosongkan"),IF(Pengawas!AL976&lt;&gt;1,IF(Pengawas!AM976="","OK","Harap dikosongkan"),IF(Pengawas!AM976="","Harap diisi",IF(Pengawas!AM976&gt;2015,"Cek lagi",IF(Pengawas!AM976&lt;2005,"Cek lagi","OK")))))</f>
        <v>-</v>
      </c>
      <c r="AN976" s="25" t="str">
        <f>IF(Pengawas!AL976="",IF(Pengawas!AN976="","-","Harap dikosongkan"),IF(Pengawas!AL976&lt;&gt;1,IF(Pengawas!AN976="","OK","Harap dikosongkan"),IF(Pengawas!AN976="","Harap diisi",IF(VALUE(Pengawas!AN976)&gt;33,"Tidak valid",IF(VALUE(Pengawas!AN976)&lt;1,"Tidak valid","OK")))))</f>
        <v>-</v>
      </c>
      <c r="AO976" s="25" t="str">
        <f>IF(Pengawas!AL976="",IF(Pengawas!AO976="","-","Harap dikosongkan"),IF(Pengawas!AL976&lt;&gt;1,IF(Pengawas!AO976="","OK","Harap dikosongkan"),IF(Pengawas!AO976="","Harap diisi",IF(Pengawas!AO976&gt;1,"Tidak valid","OK"))))</f>
        <v>-</v>
      </c>
      <c r="AP976" s="25" t="str">
        <f>IF(Pengawas!AL976&gt;1,"OK",IF(Pengawas!AO976="",IF(Pengawas!AP976="","-","Kolom AO cek lagi"),IF(Pengawas!AO976=0,IF(Pengawas!AP976="","OK","Harap dikosongkan"),IF(Pengawas!AP976="","Harap diisi",IF(LEN(Pengawas!AP976)&lt;12,"Tidak valid",IF(LEN(Pengawas!AP976)&gt;14,"Tidak valid","OK"))))))</f>
        <v>-</v>
      </c>
      <c r="AQ976" s="26" t="str">
        <f>IF(Pengawas!AL976&gt;1,"OK",IF(Pengawas!AO976="",IF(Pengawas!AQ976="","-","Kolom AO cek lagi"),IF(Pengawas!AO976=0,IF(Pengawas!AQ976="","OK","Harap dikosongkan"),IF(Pengawas!AQ976="","Harap diisi",IF(LEN(Pengawas!AQ976)&lt;5,"Cek lagi","OK")))))</f>
        <v>-</v>
      </c>
      <c r="AR976" s="26" t="str">
        <f>IF(Pengawas!AL976&gt;1,"OK",IF(Pengawas!AO976="",IF(Pengawas!AR976="","-","Kolom AT cek lagi"),IF(Pengawas!AO976=0,IF(Pengawas!AR976="","OK","Harap dikosongkan"),IF(Pengawas!AR976="","Harap diisi",IF(VALUE(LEFT(Pengawas!AR976,2))&gt;31,"Tanggal tidak valid",IF(VALUE(LEFT(RIGHT(Pengawas!AR976,7),2))&gt;12,"Bulan tidak valid",IF(VALUE(RIGHT(Pengawas!AR976,4))&gt;2016,"Tahun cek lagi",IF(VALUE(RIGHT(Pengawas!AR976,4))&lt;2005,"Tahun cek lagi","OK"))))))))</f>
        <v>-</v>
      </c>
      <c r="AS976" s="25" t="str">
        <f>IF(Pengawas!AP976="",IF(Pengawas!AS976="","-","Harap dikosongkan"),IF(Pengawas!AP976&lt;&gt;"",IF(Pengawas!AS976="","Harap diisi",IF(Pengawas!AS976&gt;1,"Tidak valid","OK"))))</f>
        <v>-</v>
      </c>
      <c r="AT976" s="25" t="str">
        <f>IF(Pengawas!AS976="",IF(Pengawas!AT976="","-","Harap dikosongkan"),IF(Pengawas!AS976&lt;&gt;1,IF(Pengawas!AT976="","OK","Harap dikosongkan"),IF(Pengawas!AS976="",IF(Pengawas!AT976="","-","Harap dikosongkan"),IF(Pengawas!AS976=0,IF(Pengawas!AT976="","OK","Harap dikosongkan"),IF(Pengawas!AT976="","Harap diisi",IF(Pengawas!AT976&gt;2016,"Cek lagi",IF(Pengawas!AT976&lt;2005,"Cek lagi",IF(Pengawas!AM976&gt;Pengawas!AT976,"Cek lagi dengan Kolom AL","OK"))))))))</f>
        <v>-</v>
      </c>
      <c r="AU976" s="25" t="str">
        <f>IF(Pengawas!AS976="",IF(Pengawas!AU976="","-","Harap dikosongkan"),IF(Pengawas!AS976&lt;&gt;1,IF(Pengawas!AU976="","OK","Harap dikosongkan"),IF(Pengawas!AS976="",IF(Pengawas!AU976="","-","Harap dikosongkan"),IF(Pengawas!AS976=0,IF(Pengawas!AU976="","OK","Harap dikosongkan"),IF(Pengawas!AU976="","Harap diisi",IF(Pengawas!AU976&gt;20000000,"Cek lagi",IF(Pengawas!AU976&lt;100000,"Cek lagi","OK")))))))</f>
        <v>-</v>
      </c>
      <c r="AV976" s="25" t="str">
        <f>IF(Pengawas!AV976="","-",IF(Pengawas!AV976&gt;3,"Tidak valid","OK"))</f>
        <v>-</v>
      </c>
      <c r="AW976" s="25" t="str">
        <f>IF(Pengawas!AV976="",IF(Pengawas!AW976="","-","Harap dikosongkan"),IF(Pengawas!AV976=0,IF(Pengawas!AW976="","OK","Harap dikosongkan"),IF(Pengawas!AV976&gt;0,IF(Pengawas!AW976="","Harap diisi",IF(Pengawas!AW976&gt;2015,"Tidak valid","OK")))))</f>
        <v>-</v>
      </c>
      <c r="AX976" s="25" t="str">
        <f>IF(Pengawas!AV976="",IF(Pengawas!AX976="","-","Harap dikosongkan"),IF(Pengawas!AV976=0,IF(Pengawas!AX976="","OK","Harap dikosongkan"),IF(Pengawas!AV976&gt;0,IF(Pengawas!AX976="","Harap diisi",IF(Pengawas!AX976="","-",IF(Pengawas!AX976&gt;1,"Tidak valid","OK"))))))</f>
        <v>-</v>
      </c>
      <c r="AY976" s="25" t="str">
        <f>IF(Pengawas!AY976="","-",IF(Pengawas!AY976&gt;2,"Tidak valid","OK"))</f>
        <v>-</v>
      </c>
      <c r="AZ976" s="25" t="str">
        <f>IF(Pengawas!AY976="",IF(Pengawas!AZ976="","-","Harap dikosongkan"),IF(Pengawas!AY976=0,IF(Pengawas!AZ976="","OK","Harap dikosongkan"),IF(Pengawas!AZ976="","Harap diisi",IF(Pengawas!AZ976&gt;2015,"Cek lagi",IF(Pengawas!AZ976&lt;2000,"Cek lagi","OK")))))</f>
        <v>-</v>
      </c>
      <c r="BA976" s="25" t="str">
        <f>IF(Pengawas!BA976="","-",IF(LEN(Pengawas!BA976)&lt;5,"Cek lagi","OK"))</f>
        <v>-</v>
      </c>
      <c r="BB976" s="25" t="str">
        <f>IF(Pengawas!BB976="","-",IF(LEN(Pengawas!BB976)&lt;4,"Cek lagi","OK"))</f>
        <v>-</v>
      </c>
      <c r="BC976" s="25" t="str">
        <f>IF(Pengawas!BC976="","-",IF(LEN(Pengawas!BC976)&lt;4,"Cek lagi","OK"))</f>
        <v>-</v>
      </c>
      <c r="BD976" s="25" t="str">
        <f>IF(Pengawas!BD976="","-",IF(LEN(Pengawas!BD976)&lt;4,"Cek lagi","OK"))</f>
        <v>-</v>
      </c>
      <c r="BE976" s="25" t="str">
        <f>IF(Pengawas!BE976="","-",IF(LEN(Pengawas!BE976)&lt;4,"Cek lagi","OK"))</f>
        <v>-</v>
      </c>
      <c r="BF976" s="25" t="str">
        <f>IF(Pengawas!BF976="","-",IF(LEN(Pengawas!BF976)&lt;&gt;5,"Tidak valid","OK"))</f>
        <v>-</v>
      </c>
      <c r="BG976" s="25" t="str">
        <f>IF(Pengawas!BG976="","-",IF(LEN(Pengawas!BG976)&lt;9,"Cek lagi",IF(LEN(Pengawas!BG976)&gt;14,"Cek lagi","OK")))</f>
        <v>-</v>
      </c>
    </row>
    <row r="977" spans="1:59" ht="15" customHeight="1" x14ac:dyDescent="0.2">
      <c r="A977" s="25" t="str">
        <f>IF(Pengawas!A977="","-",IF(LEN(Pengawas!A977)&lt;4,"Cek lagi","OK"))</f>
        <v>-</v>
      </c>
      <c r="B977" s="25" t="str">
        <f>IF(Pengawas!B977="","-",IF(LEN(Pengawas!B977)&lt;4,"Cek lagi","OK"))</f>
        <v>-</v>
      </c>
      <c r="C977" s="25" t="str">
        <f>IF(Pengawas!C977="","-",IF(LEN(Pengawas!C977)&lt;&gt;18,"Tidak valid","OK"))</f>
        <v>-</v>
      </c>
      <c r="D977" s="25" t="str">
        <f>IF(Pengawas!D977="","-",IF(LEN(Pengawas!D977)&lt;&gt;16,"Tidak valid","OK"))</f>
        <v>-</v>
      </c>
      <c r="E977" s="25" t="str">
        <f>IF(Pengawas!E977="","-",IF(LEN(Pengawas!E977)&lt;4,"Cek lagi","OK"))</f>
        <v>-</v>
      </c>
      <c r="F977" s="25" t="str">
        <f>IF(Pengawas!F977="","-",IF(LEN(Pengawas!F977)&lt;&gt;16,"Tidak valid","OK"))</f>
        <v>-</v>
      </c>
      <c r="G977" s="25" t="str">
        <f>IF(Pengawas!G977="","-",IF(LEN(Pengawas!G977)&lt;4,"Cek lagi","OK"))</f>
        <v>-</v>
      </c>
      <c r="H977" s="26" t="str">
        <f>IF(Pengawas!H977="","-",IF(VALUE(LEFT(Pengawas!H977,2))&gt;31,"Tanggal tidak valid",IF(VALUE(LEFT(RIGHT(Pengawas!H977,7),2))&gt;12,"Bulan tidak valid",IF(VALUE(RIGHT(Pengawas!H977,4))&gt;1990,"Umur terlalu muda",IF(VALUE(RIGHT(Pengawas!H977,4))&lt;1955,"Umur terlalu tua","OK")))))</f>
        <v>-</v>
      </c>
      <c r="I977" s="25" t="str">
        <f>IF(Pengawas!I977="","-",IF(Pengawas!I977="L","OK",IF(Pengawas!I977="P","OK","Tidak valid")))</f>
        <v>-</v>
      </c>
      <c r="J977" s="25" t="str">
        <f>IF(Pengawas!J977="","-",IF(LEN(Pengawas!J977)&lt;4,"Cek lagi","OK"))</f>
        <v>-</v>
      </c>
      <c r="K977" s="25" t="str">
        <f>IF(Pengawas!K977="","-",IF(Pengawas!K977&gt;5,"Tidak valid",IF(Pengawas!K977&lt;1,"Tidak valid","OK")))</f>
        <v>-</v>
      </c>
      <c r="L977" s="25" t="str">
        <f>IF(Pengawas!L977="","-",IF(VALUE(LEFT(Pengawas!L977,1))&gt;1,"Tidak valid","OK"))</f>
        <v>-</v>
      </c>
      <c r="M977" s="25" t="str">
        <f>IF(Pengawas!M977="","-",IF(VALUE(LEFT(Pengawas!M977,1))&gt;1,"Tidak valid","OK"))</f>
        <v>-</v>
      </c>
      <c r="N977" s="25" t="str">
        <f>IF(Pengawas!N977="","-",IF(VALUE(LEFT(Pengawas!N977,2))&gt;31,"Tanggal tidak valid",IF(VALUE(LEFT(RIGHT(Pengawas!N977,7),2))&gt;12,"Bulan tidak valid",IF(VALUE(RIGHT(Pengawas!N977,4))&gt;2015,"Tahun cek lagi",IF(VALUE(RIGHT(Pengawas!N977,4))&lt;1930,"Tahun cek lagi","OK")))))</f>
        <v>-</v>
      </c>
      <c r="O977" s="26" t="str">
        <f>IF(Pengawas!O977="","-",IF(VALUE(LEFT(Pengawas!O977,2))&gt;31,"Tanggal tidak valid",IF(VALUE(LEFT(RIGHT(Pengawas!O977,7),2))&gt;12,"Bulan tidak valid",IF(VALUE(RIGHT(Pengawas!O977,4))&gt;2015,"Tahun cek lagi",IF(VALUE(RIGHT(Pengawas!O977,4))&lt;1930,"Tahun cek lagi","OK")))))</f>
        <v>-</v>
      </c>
      <c r="P977" s="26" t="str">
        <f>IF(Pengawas!P977="","-",IF(VALUE(LEFT(Pengawas!P977,2))&gt;31,"Tanggal tidak valid",IF(VALUE(LEFT(RIGHT(Pengawas!P977,7),2))&gt;12,"Bulan tidak valid",IF(VALUE(RIGHT(Pengawas!P977,4))&gt;2015,"Tahun cek lagi",IF(VALUE(RIGHT(Pengawas!P977,4))&lt;1930,"Tahun cek lagi","OK")))))</f>
        <v>-</v>
      </c>
      <c r="Q977" s="25" t="str">
        <f>IF(Pengawas!Q977="","-",IF(Pengawas!Q977&gt;3,"Tidak valid",IF(Pengawas!Q977&lt;1,"Tidak valid","OK")))</f>
        <v>-</v>
      </c>
      <c r="R977" s="25" t="str">
        <f>IF(Pengawas!R977="","-",IF(Pengawas!R977&gt;20000000,"Cek lagi",IF(Pengawas!R977&lt;50000,"Cek lagi","OK")))</f>
        <v>-</v>
      </c>
      <c r="S977" s="25" t="str">
        <f>IF(Pengawas!S977="","-",IF(Pengawas!S977&gt;3,"Tidak valid",IF(Pengawas!S977&lt;1,"Tidak valid","OK")))</f>
        <v>-</v>
      </c>
      <c r="T977" s="25" t="str">
        <f>IF(Pengawas!T977="","-",IF(Pengawas!T977&gt;6,"Tidak valid",IF(Pengawas!T977&lt;1,"Tidak valid","OK")))</f>
        <v>-</v>
      </c>
      <c r="U977" s="25" t="str">
        <f>IF(Pengawas!U977="","-",IF(Pengawas!U977&gt;4,"Tidak valid",IF(Pengawas!U977&lt;1,"Tidak valid","OK")))</f>
        <v>-</v>
      </c>
      <c r="V977" s="25" t="str">
        <f>IF(Pengawas!V977="","-",IF(Pengawas!V977&gt;2,"Tidak valid",IF(Pengawas!V977&lt;1,"Tidak valid","OK")))</f>
        <v>-</v>
      </c>
      <c r="W977" s="25" t="str">
        <f>IF(Pengawas!V977="","-",IF(Pengawas!V977=1,IF(Pengawas!W977="","Harap diisi","OK"),IF(Pengawas!V977=2,IF(Pengawas!W977="","Harap diisi","OK"),IF(Pengawas!V978&lt;1,"-",IF(Pengawas!V978&gt;2,"-","OK")))))</f>
        <v>-</v>
      </c>
      <c r="X977" s="25" t="str">
        <f>IF(Pengawas!V977="","-",IF(Pengawas!V977=1,IF(Pengawas!X977="","Harap diisi","OK"),IF(Pengawas!V977=2,IF(Pengawas!X977="","Harap diisi","OK"),IF(Pengawas!V978&lt;1,"-",IF(Pengawas!V978&gt;2,"-","OK")))))</f>
        <v>-</v>
      </c>
      <c r="Y977" s="25" t="str">
        <f>IF(Pengawas!V977="","-",IF(Pengawas!V977=1,IF(Pengawas!Y977="","Harap diisi","OK"),IF(Pengawas!V977=2,IF(Pengawas!Y977="","Harap diisi","OK"),IF(Pengawas!V978&lt;1,"-",IF(Pengawas!V978&gt;2,"-","OK")))))</f>
        <v>-</v>
      </c>
      <c r="Z977" s="25" t="str">
        <f>IF(Pengawas!V977="","-",IF(Pengawas!V977=1,IF(Pengawas!Z977="","Harap diisi","OK"),IF(Pengawas!V977=2,IF(Pengawas!Z977="","Harap diisi","OK"),IF(Pengawas!V978&lt;1,"-",IF(Pengawas!V978&gt;2,"-","OK")))))</f>
        <v>-</v>
      </c>
      <c r="AA977" s="25" t="str">
        <f>IF(Pengawas!V977="","-",IF(Pengawas!V977=1,IF(Pengawas!AA977="","Harap diisi","OK"),IF(Pengawas!V977=2,IF(Pengawas!AA977="","Harap diisi","OK"),IF(Pengawas!V978&lt;1,"-",IF(Pengawas!V978&gt;2,"-","OK")))))</f>
        <v>-</v>
      </c>
      <c r="AB977" s="25" t="str">
        <f>IF(Pengawas!V977="","-",IF(Pengawas!V977=1,IF(Pengawas!AB977="","Harap diisi","OK"),IF(Pengawas!V977=2,IF(Pengawas!AB977="","Harap diisi","OK"),IF(Pengawas!V978&lt;1,"-",IF(Pengawas!V978&gt;2,"-","OK")))))</f>
        <v>-</v>
      </c>
      <c r="AC977" s="25" t="str">
        <f>IF(Pengawas!V977="","-",IF(Pengawas!V977=1,IF(Pengawas!AC977="","Harap diisi","OK"),IF(Pengawas!V977=2,IF(Pengawas!AC977="","Harap diisi","OK"),IF(Pengawas!V978&lt;1,"-",IF(Pengawas!V978&gt;2,"-","OK")))))</f>
        <v>-</v>
      </c>
      <c r="AD977" s="25" t="str">
        <f>IF(Pengawas!V977="","-",IF(Pengawas!V977=1,IF(Pengawas!AD977="","OK","Harap dikosongkan"),IF(Pengawas!V977=2,IF(Pengawas!AD977="","Harap diisi","OK"),IF(Pengawas!V978&lt;1,"-",IF(Pengawas!V978&gt;2,"-","OK")))))</f>
        <v>-</v>
      </c>
      <c r="AE977" s="25" t="str">
        <f>IF(Pengawas!V977="","-",IF(Pengawas!V977=1,IF(Pengawas!AE977="","OK","Harap dikosongkan"),IF(Pengawas!V977=2,IF(Pengawas!AE977="","Harap diisi","OK"),IF(Pengawas!V978&lt;1,"-",IF(Pengawas!V978&gt;2,"-","OK")))))</f>
        <v>-</v>
      </c>
      <c r="AF977" s="25" t="str">
        <f>IF(Pengawas!V977="","-",IF(Pengawas!V977=1,IF(Pengawas!AF977="","OK","Harap dikosongkan"),IF(Pengawas!V977=2,IF(Pengawas!AF977="","Harap diisi","OK"),IF(Pengawas!V978&lt;1,"-",IF(Pengawas!V978&gt;2,"-","OK")))))</f>
        <v>-</v>
      </c>
      <c r="AG977" s="25" t="str">
        <f>IF(Pengawas!V977="","-",IF(Pengawas!V977=1,IF(Pengawas!AG977="","OK","Harap dikosongkan"),IF(Pengawas!V977=2,IF(Pengawas!AG977="","Harap diisi","OK"),IF(Pengawas!V978&lt;1,"-",IF(Pengawas!V978&gt;2,"-","OK")))))</f>
        <v>-</v>
      </c>
      <c r="AH977" s="25" t="str">
        <f>IF(Pengawas!V977="","-",IF(Pengawas!V977=1,IF(Pengawas!AH977="","OK","Harap dikosongkan"),IF(Pengawas!V977=2,IF(Pengawas!AH977="","Harap diisi","OK"),IF(Pengawas!V978&lt;1,"-",IF(Pengawas!V978&gt;2,"-","OK")))))</f>
        <v>-</v>
      </c>
      <c r="AI977" s="25" t="str">
        <f>IF(Pengawas!V977="","-",IF(Pengawas!V977=1,IF(Pengawas!AI977="","OK","Harap dikosongkan"),IF(Pengawas!V977=2,IF(Pengawas!AI977="","Harap diisi","OK"),IF(Pengawas!V978&lt;1,"-",IF(Pengawas!V978&gt;2,"-","OK")))))</f>
        <v>-</v>
      </c>
      <c r="AJ977" s="25" t="str">
        <f>IF(Pengawas!V977="","-",IF(Pengawas!V977=1,IF(Pengawas!AJ977="","OK","Harap dikosongkan"),IF(Pengawas!V977=2,IF(Pengawas!AJ977="","Harap diisi","OK"),IF(Pengawas!V978&lt;1,"-",IF(Pengawas!V978&gt;2,"-","OK")))))</f>
        <v>-</v>
      </c>
      <c r="AK977" s="25" t="str">
        <f>IF(Pengawas!V977="","-",IF(Pengawas!V977=1,IF(Pengawas!AK977="","OK","Harap dikosongkan"),IF(Pengawas!V977=2,IF(Pengawas!AK977="","Harap diisi","OK"),IF(Pengawas!V978&lt;1,"-",IF(Pengawas!V978&gt;2,"-","OK")))))</f>
        <v>-</v>
      </c>
      <c r="AL977" s="25" t="str">
        <f>IF(Pengawas!AL977="","-",IF(Pengawas!AL977&gt;3,"Tidak valid",IF(Pengawas!AL977&lt;1,"Tidak valid","OK")))</f>
        <v>-</v>
      </c>
      <c r="AM977" s="25" t="str">
        <f>IF(Pengawas!AL977="",IF(Pengawas!AM977="","-","Harap dikosongkan"),IF(Pengawas!AL977&lt;&gt;1,IF(Pengawas!AM977="","OK","Harap dikosongkan"),IF(Pengawas!AM977="","Harap diisi",IF(Pengawas!AM977&gt;2015,"Cek lagi",IF(Pengawas!AM977&lt;2005,"Cek lagi","OK")))))</f>
        <v>-</v>
      </c>
      <c r="AN977" s="25" t="str">
        <f>IF(Pengawas!AL977="",IF(Pengawas!AN977="","-","Harap dikosongkan"),IF(Pengawas!AL977&lt;&gt;1,IF(Pengawas!AN977="","OK","Harap dikosongkan"),IF(Pengawas!AN977="","Harap diisi",IF(VALUE(Pengawas!AN977)&gt;33,"Tidak valid",IF(VALUE(Pengawas!AN977)&lt;1,"Tidak valid","OK")))))</f>
        <v>-</v>
      </c>
      <c r="AO977" s="25" t="str">
        <f>IF(Pengawas!AL977="",IF(Pengawas!AO977="","-","Harap dikosongkan"),IF(Pengawas!AL977&lt;&gt;1,IF(Pengawas!AO977="","OK","Harap dikosongkan"),IF(Pengawas!AO977="","Harap diisi",IF(Pengawas!AO977&gt;1,"Tidak valid","OK"))))</f>
        <v>-</v>
      </c>
      <c r="AP977" s="25" t="str">
        <f>IF(Pengawas!AL977&gt;1,"OK",IF(Pengawas!AO977="",IF(Pengawas!AP977="","-","Kolom AO cek lagi"),IF(Pengawas!AO977=0,IF(Pengawas!AP977="","OK","Harap dikosongkan"),IF(Pengawas!AP977="","Harap diisi",IF(LEN(Pengawas!AP977)&lt;12,"Tidak valid",IF(LEN(Pengawas!AP977)&gt;14,"Tidak valid","OK"))))))</f>
        <v>-</v>
      </c>
      <c r="AQ977" s="26" t="str">
        <f>IF(Pengawas!AL977&gt;1,"OK",IF(Pengawas!AO977="",IF(Pengawas!AQ977="","-","Kolom AO cek lagi"),IF(Pengawas!AO977=0,IF(Pengawas!AQ977="","OK","Harap dikosongkan"),IF(Pengawas!AQ977="","Harap diisi",IF(LEN(Pengawas!AQ977)&lt;5,"Cek lagi","OK")))))</f>
        <v>-</v>
      </c>
      <c r="AR977" s="26" t="str">
        <f>IF(Pengawas!AL977&gt;1,"OK",IF(Pengawas!AO977="",IF(Pengawas!AR977="","-","Kolom AT cek lagi"),IF(Pengawas!AO977=0,IF(Pengawas!AR977="","OK","Harap dikosongkan"),IF(Pengawas!AR977="","Harap diisi",IF(VALUE(LEFT(Pengawas!AR977,2))&gt;31,"Tanggal tidak valid",IF(VALUE(LEFT(RIGHT(Pengawas!AR977,7),2))&gt;12,"Bulan tidak valid",IF(VALUE(RIGHT(Pengawas!AR977,4))&gt;2016,"Tahun cek lagi",IF(VALUE(RIGHT(Pengawas!AR977,4))&lt;2005,"Tahun cek lagi","OK"))))))))</f>
        <v>-</v>
      </c>
      <c r="AS977" s="25" t="str">
        <f>IF(Pengawas!AP977="",IF(Pengawas!AS977="","-","Harap dikosongkan"),IF(Pengawas!AP977&lt;&gt;"",IF(Pengawas!AS977="","Harap diisi",IF(Pengawas!AS977&gt;1,"Tidak valid","OK"))))</f>
        <v>-</v>
      </c>
      <c r="AT977" s="25" t="str">
        <f>IF(Pengawas!AS977="",IF(Pengawas!AT977="","-","Harap dikosongkan"),IF(Pengawas!AS977&lt;&gt;1,IF(Pengawas!AT977="","OK","Harap dikosongkan"),IF(Pengawas!AS977="",IF(Pengawas!AT977="","-","Harap dikosongkan"),IF(Pengawas!AS977=0,IF(Pengawas!AT977="","OK","Harap dikosongkan"),IF(Pengawas!AT977="","Harap diisi",IF(Pengawas!AT977&gt;2016,"Cek lagi",IF(Pengawas!AT977&lt;2005,"Cek lagi",IF(Pengawas!AM977&gt;Pengawas!AT977,"Cek lagi dengan Kolom AL","OK"))))))))</f>
        <v>-</v>
      </c>
      <c r="AU977" s="25" t="str">
        <f>IF(Pengawas!AS977="",IF(Pengawas!AU977="","-","Harap dikosongkan"),IF(Pengawas!AS977&lt;&gt;1,IF(Pengawas!AU977="","OK","Harap dikosongkan"),IF(Pengawas!AS977="",IF(Pengawas!AU977="","-","Harap dikosongkan"),IF(Pengawas!AS977=0,IF(Pengawas!AU977="","OK","Harap dikosongkan"),IF(Pengawas!AU977="","Harap diisi",IF(Pengawas!AU977&gt;20000000,"Cek lagi",IF(Pengawas!AU977&lt;100000,"Cek lagi","OK")))))))</f>
        <v>-</v>
      </c>
      <c r="AV977" s="25" t="str">
        <f>IF(Pengawas!AV977="","-",IF(Pengawas!AV977&gt;3,"Tidak valid","OK"))</f>
        <v>-</v>
      </c>
      <c r="AW977" s="25" t="str">
        <f>IF(Pengawas!AV977="",IF(Pengawas!AW977="","-","Harap dikosongkan"),IF(Pengawas!AV977=0,IF(Pengawas!AW977="","OK","Harap dikosongkan"),IF(Pengawas!AV977&gt;0,IF(Pengawas!AW977="","Harap diisi",IF(Pengawas!AW977&gt;2015,"Tidak valid","OK")))))</f>
        <v>-</v>
      </c>
      <c r="AX977" s="25" t="str">
        <f>IF(Pengawas!AV977="",IF(Pengawas!AX977="","-","Harap dikosongkan"),IF(Pengawas!AV977=0,IF(Pengawas!AX977="","OK","Harap dikosongkan"),IF(Pengawas!AV977&gt;0,IF(Pengawas!AX977="","Harap diisi",IF(Pengawas!AX977="","-",IF(Pengawas!AX977&gt;1,"Tidak valid","OK"))))))</f>
        <v>-</v>
      </c>
      <c r="AY977" s="25" t="str">
        <f>IF(Pengawas!AY977="","-",IF(Pengawas!AY977&gt;2,"Tidak valid","OK"))</f>
        <v>-</v>
      </c>
      <c r="AZ977" s="25" t="str">
        <f>IF(Pengawas!AY977="",IF(Pengawas!AZ977="","-","Harap dikosongkan"),IF(Pengawas!AY977=0,IF(Pengawas!AZ977="","OK","Harap dikosongkan"),IF(Pengawas!AZ977="","Harap diisi",IF(Pengawas!AZ977&gt;2015,"Cek lagi",IF(Pengawas!AZ977&lt;2000,"Cek lagi","OK")))))</f>
        <v>-</v>
      </c>
      <c r="BA977" s="25" t="str">
        <f>IF(Pengawas!BA977="","-",IF(LEN(Pengawas!BA977)&lt;5,"Cek lagi","OK"))</f>
        <v>-</v>
      </c>
      <c r="BB977" s="25" t="str">
        <f>IF(Pengawas!BB977="","-",IF(LEN(Pengawas!BB977)&lt;4,"Cek lagi","OK"))</f>
        <v>-</v>
      </c>
      <c r="BC977" s="25" t="str">
        <f>IF(Pengawas!BC977="","-",IF(LEN(Pengawas!BC977)&lt;4,"Cek lagi","OK"))</f>
        <v>-</v>
      </c>
      <c r="BD977" s="25" t="str">
        <f>IF(Pengawas!BD977="","-",IF(LEN(Pengawas!BD977)&lt;4,"Cek lagi","OK"))</f>
        <v>-</v>
      </c>
      <c r="BE977" s="25" t="str">
        <f>IF(Pengawas!BE977="","-",IF(LEN(Pengawas!BE977)&lt;4,"Cek lagi","OK"))</f>
        <v>-</v>
      </c>
      <c r="BF977" s="25" t="str">
        <f>IF(Pengawas!BF977="","-",IF(LEN(Pengawas!BF977)&lt;&gt;5,"Tidak valid","OK"))</f>
        <v>-</v>
      </c>
      <c r="BG977" s="25" t="str">
        <f>IF(Pengawas!BG977="","-",IF(LEN(Pengawas!BG977)&lt;9,"Cek lagi",IF(LEN(Pengawas!BG977)&gt;14,"Cek lagi","OK")))</f>
        <v>-</v>
      </c>
    </row>
    <row r="978" spans="1:59" ht="15" customHeight="1" x14ac:dyDescent="0.2">
      <c r="A978" s="25" t="str">
        <f>IF(Pengawas!A978="","-",IF(LEN(Pengawas!A978)&lt;4,"Cek lagi","OK"))</f>
        <v>-</v>
      </c>
      <c r="B978" s="25" t="str">
        <f>IF(Pengawas!B978="","-",IF(LEN(Pengawas!B978)&lt;4,"Cek lagi","OK"))</f>
        <v>-</v>
      </c>
      <c r="C978" s="25" t="str">
        <f>IF(Pengawas!C978="","-",IF(LEN(Pengawas!C978)&lt;&gt;18,"Tidak valid","OK"))</f>
        <v>-</v>
      </c>
      <c r="D978" s="25" t="str">
        <f>IF(Pengawas!D978="","-",IF(LEN(Pengawas!D978)&lt;&gt;16,"Tidak valid","OK"))</f>
        <v>-</v>
      </c>
      <c r="E978" s="25" t="str">
        <f>IF(Pengawas!E978="","-",IF(LEN(Pengawas!E978)&lt;4,"Cek lagi","OK"))</f>
        <v>-</v>
      </c>
      <c r="F978" s="25" t="str">
        <f>IF(Pengawas!F978="","-",IF(LEN(Pengawas!F978)&lt;&gt;16,"Tidak valid","OK"))</f>
        <v>-</v>
      </c>
      <c r="G978" s="25" t="str">
        <f>IF(Pengawas!G978="","-",IF(LEN(Pengawas!G978)&lt;4,"Cek lagi","OK"))</f>
        <v>-</v>
      </c>
      <c r="H978" s="26" t="str">
        <f>IF(Pengawas!H978="","-",IF(VALUE(LEFT(Pengawas!H978,2))&gt;31,"Tanggal tidak valid",IF(VALUE(LEFT(RIGHT(Pengawas!H978,7),2))&gt;12,"Bulan tidak valid",IF(VALUE(RIGHT(Pengawas!H978,4))&gt;1990,"Umur terlalu muda",IF(VALUE(RIGHT(Pengawas!H978,4))&lt;1955,"Umur terlalu tua","OK")))))</f>
        <v>-</v>
      </c>
      <c r="I978" s="25" t="str">
        <f>IF(Pengawas!I978="","-",IF(Pengawas!I978="L","OK",IF(Pengawas!I978="P","OK","Tidak valid")))</f>
        <v>-</v>
      </c>
      <c r="J978" s="25" t="str">
        <f>IF(Pengawas!J978="","-",IF(LEN(Pengawas!J978)&lt;4,"Cek lagi","OK"))</f>
        <v>-</v>
      </c>
      <c r="K978" s="25" t="str">
        <f>IF(Pengawas!K978="","-",IF(Pengawas!K978&gt;5,"Tidak valid",IF(Pengawas!K978&lt;1,"Tidak valid","OK")))</f>
        <v>-</v>
      </c>
      <c r="L978" s="25" t="str">
        <f>IF(Pengawas!L978="","-",IF(VALUE(LEFT(Pengawas!L978,1))&gt;1,"Tidak valid","OK"))</f>
        <v>-</v>
      </c>
      <c r="M978" s="25" t="str">
        <f>IF(Pengawas!M978="","-",IF(VALUE(LEFT(Pengawas!M978,1))&gt;1,"Tidak valid","OK"))</f>
        <v>-</v>
      </c>
      <c r="N978" s="25" t="str">
        <f>IF(Pengawas!N978="","-",IF(VALUE(LEFT(Pengawas!N978,2))&gt;31,"Tanggal tidak valid",IF(VALUE(LEFT(RIGHT(Pengawas!N978,7),2))&gt;12,"Bulan tidak valid",IF(VALUE(RIGHT(Pengawas!N978,4))&gt;2015,"Tahun cek lagi",IF(VALUE(RIGHT(Pengawas!N978,4))&lt;1930,"Tahun cek lagi","OK")))))</f>
        <v>-</v>
      </c>
      <c r="O978" s="26" t="str">
        <f>IF(Pengawas!O978="","-",IF(VALUE(LEFT(Pengawas!O978,2))&gt;31,"Tanggal tidak valid",IF(VALUE(LEFT(RIGHT(Pengawas!O978,7),2))&gt;12,"Bulan tidak valid",IF(VALUE(RIGHT(Pengawas!O978,4))&gt;2015,"Tahun cek lagi",IF(VALUE(RIGHT(Pengawas!O978,4))&lt;1930,"Tahun cek lagi","OK")))))</f>
        <v>-</v>
      </c>
      <c r="P978" s="26" t="str">
        <f>IF(Pengawas!P978="","-",IF(VALUE(LEFT(Pengawas!P978,2))&gt;31,"Tanggal tidak valid",IF(VALUE(LEFT(RIGHT(Pengawas!P978,7),2))&gt;12,"Bulan tidak valid",IF(VALUE(RIGHT(Pengawas!P978,4))&gt;2015,"Tahun cek lagi",IF(VALUE(RIGHT(Pengawas!P978,4))&lt;1930,"Tahun cek lagi","OK")))))</f>
        <v>-</v>
      </c>
      <c r="Q978" s="25" t="str">
        <f>IF(Pengawas!Q978="","-",IF(Pengawas!Q978&gt;3,"Tidak valid",IF(Pengawas!Q978&lt;1,"Tidak valid","OK")))</f>
        <v>-</v>
      </c>
      <c r="R978" s="25" t="str">
        <f>IF(Pengawas!R978="","-",IF(Pengawas!R978&gt;20000000,"Cek lagi",IF(Pengawas!R978&lt;50000,"Cek lagi","OK")))</f>
        <v>-</v>
      </c>
      <c r="S978" s="25" t="str">
        <f>IF(Pengawas!S978="","-",IF(Pengawas!S978&gt;3,"Tidak valid",IF(Pengawas!S978&lt;1,"Tidak valid","OK")))</f>
        <v>-</v>
      </c>
      <c r="T978" s="25" t="str">
        <f>IF(Pengawas!T978="","-",IF(Pengawas!T978&gt;6,"Tidak valid",IF(Pengawas!T978&lt;1,"Tidak valid","OK")))</f>
        <v>-</v>
      </c>
      <c r="U978" s="25" t="str">
        <f>IF(Pengawas!U978="","-",IF(Pengawas!U978&gt;4,"Tidak valid",IF(Pengawas!U978&lt;1,"Tidak valid","OK")))</f>
        <v>-</v>
      </c>
      <c r="V978" s="25" t="str">
        <f>IF(Pengawas!V978="","-",IF(Pengawas!V978&gt;2,"Tidak valid",IF(Pengawas!V978&lt;1,"Tidak valid","OK")))</f>
        <v>-</v>
      </c>
      <c r="W978" s="25" t="str">
        <f>IF(Pengawas!V978="","-",IF(Pengawas!V978=1,IF(Pengawas!W978="","Harap diisi","OK"),IF(Pengawas!V978=2,IF(Pengawas!W978="","Harap diisi","OK"),IF(Pengawas!V979&lt;1,"-",IF(Pengawas!V979&gt;2,"-","OK")))))</f>
        <v>-</v>
      </c>
      <c r="X978" s="25" t="str">
        <f>IF(Pengawas!V978="","-",IF(Pengawas!V978=1,IF(Pengawas!X978="","Harap diisi","OK"),IF(Pengawas!V978=2,IF(Pengawas!X978="","Harap diisi","OK"),IF(Pengawas!V979&lt;1,"-",IF(Pengawas!V979&gt;2,"-","OK")))))</f>
        <v>-</v>
      </c>
      <c r="Y978" s="25" t="str">
        <f>IF(Pengawas!V978="","-",IF(Pengawas!V978=1,IF(Pengawas!Y978="","Harap diisi","OK"),IF(Pengawas!V978=2,IF(Pengawas!Y978="","Harap diisi","OK"),IF(Pengawas!V979&lt;1,"-",IF(Pengawas!V979&gt;2,"-","OK")))))</f>
        <v>-</v>
      </c>
      <c r="Z978" s="25" t="str">
        <f>IF(Pengawas!V978="","-",IF(Pengawas!V978=1,IF(Pengawas!Z978="","Harap diisi","OK"),IF(Pengawas!V978=2,IF(Pengawas!Z978="","Harap diisi","OK"),IF(Pengawas!V979&lt;1,"-",IF(Pengawas!V979&gt;2,"-","OK")))))</f>
        <v>-</v>
      </c>
      <c r="AA978" s="25" t="str">
        <f>IF(Pengawas!V978="","-",IF(Pengawas!V978=1,IF(Pengawas!AA978="","Harap diisi","OK"),IF(Pengawas!V978=2,IF(Pengawas!AA978="","Harap diisi","OK"),IF(Pengawas!V979&lt;1,"-",IF(Pengawas!V979&gt;2,"-","OK")))))</f>
        <v>-</v>
      </c>
      <c r="AB978" s="25" t="str">
        <f>IF(Pengawas!V978="","-",IF(Pengawas!V978=1,IF(Pengawas!AB978="","Harap diisi","OK"),IF(Pengawas!V978=2,IF(Pengawas!AB978="","Harap diisi","OK"),IF(Pengawas!V979&lt;1,"-",IF(Pengawas!V979&gt;2,"-","OK")))))</f>
        <v>-</v>
      </c>
      <c r="AC978" s="25" t="str">
        <f>IF(Pengawas!V978="","-",IF(Pengawas!V978=1,IF(Pengawas!AC978="","Harap diisi","OK"),IF(Pengawas!V978=2,IF(Pengawas!AC978="","Harap diisi","OK"),IF(Pengawas!V979&lt;1,"-",IF(Pengawas!V979&gt;2,"-","OK")))))</f>
        <v>-</v>
      </c>
      <c r="AD978" s="25" t="str">
        <f>IF(Pengawas!V978="","-",IF(Pengawas!V978=1,IF(Pengawas!AD978="","OK","Harap dikosongkan"),IF(Pengawas!V978=2,IF(Pengawas!AD978="","Harap diisi","OK"),IF(Pengawas!V979&lt;1,"-",IF(Pengawas!V979&gt;2,"-","OK")))))</f>
        <v>-</v>
      </c>
      <c r="AE978" s="25" t="str">
        <f>IF(Pengawas!V978="","-",IF(Pengawas!V978=1,IF(Pengawas!AE978="","OK","Harap dikosongkan"),IF(Pengawas!V978=2,IF(Pengawas!AE978="","Harap diisi","OK"),IF(Pengawas!V979&lt;1,"-",IF(Pengawas!V979&gt;2,"-","OK")))))</f>
        <v>-</v>
      </c>
      <c r="AF978" s="25" t="str">
        <f>IF(Pengawas!V978="","-",IF(Pengawas!V978=1,IF(Pengawas!AF978="","OK","Harap dikosongkan"),IF(Pengawas!V978=2,IF(Pengawas!AF978="","Harap diisi","OK"),IF(Pengawas!V979&lt;1,"-",IF(Pengawas!V979&gt;2,"-","OK")))))</f>
        <v>-</v>
      </c>
      <c r="AG978" s="25" t="str">
        <f>IF(Pengawas!V978="","-",IF(Pengawas!V978=1,IF(Pengawas!AG978="","OK","Harap dikosongkan"),IF(Pengawas!V978=2,IF(Pengawas!AG978="","Harap diisi","OK"),IF(Pengawas!V979&lt;1,"-",IF(Pengawas!V979&gt;2,"-","OK")))))</f>
        <v>-</v>
      </c>
      <c r="AH978" s="25" t="str">
        <f>IF(Pengawas!V978="","-",IF(Pengawas!V978=1,IF(Pengawas!AH978="","OK","Harap dikosongkan"),IF(Pengawas!V978=2,IF(Pengawas!AH978="","Harap diisi","OK"),IF(Pengawas!V979&lt;1,"-",IF(Pengawas!V979&gt;2,"-","OK")))))</f>
        <v>-</v>
      </c>
      <c r="AI978" s="25" t="str">
        <f>IF(Pengawas!V978="","-",IF(Pengawas!V978=1,IF(Pengawas!AI978="","OK","Harap dikosongkan"),IF(Pengawas!V978=2,IF(Pengawas!AI978="","Harap diisi","OK"),IF(Pengawas!V979&lt;1,"-",IF(Pengawas!V979&gt;2,"-","OK")))))</f>
        <v>-</v>
      </c>
      <c r="AJ978" s="25" t="str">
        <f>IF(Pengawas!V978="","-",IF(Pengawas!V978=1,IF(Pengawas!AJ978="","OK","Harap dikosongkan"),IF(Pengawas!V978=2,IF(Pengawas!AJ978="","Harap diisi","OK"),IF(Pengawas!V979&lt;1,"-",IF(Pengawas!V979&gt;2,"-","OK")))))</f>
        <v>-</v>
      </c>
      <c r="AK978" s="25" t="str">
        <f>IF(Pengawas!V978="","-",IF(Pengawas!V978=1,IF(Pengawas!AK978="","OK","Harap dikosongkan"),IF(Pengawas!V978=2,IF(Pengawas!AK978="","Harap diisi","OK"),IF(Pengawas!V979&lt;1,"-",IF(Pengawas!V979&gt;2,"-","OK")))))</f>
        <v>-</v>
      </c>
      <c r="AL978" s="25" t="str">
        <f>IF(Pengawas!AL978="","-",IF(Pengawas!AL978&gt;3,"Tidak valid",IF(Pengawas!AL978&lt;1,"Tidak valid","OK")))</f>
        <v>-</v>
      </c>
      <c r="AM978" s="25" t="str">
        <f>IF(Pengawas!AL978="",IF(Pengawas!AM978="","-","Harap dikosongkan"),IF(Pengawas!AL978&lt;&gt;1,IF(Pengawas!AM978="","OK","Harap dikosongkan"),IF(Pengawas!AM978="","Harap diisi",IF(Pengawas!AM978&gt;2015,"Cek lagi",IF(Pengawas!AM978&lt;2005,"Cek lagi","OK")))))</f>
        <v>-</v>
      </c>
      <c r="AN978" s="25" t="str">
        <f>IF(Pengawas!AL978="",IF(Pengawas!AN978="","-","Harap dikosongkan"),IF(Pengawas!AL978&lt;&gt;1,IF(Pengawas!AN978="","OK","Harap dikosongkan"),IF(Pengawas!AN978="","Harap diisi",IF(VALUE(Pengawas!AN978)&gt;33,"Tidak valid",IF(VALUE(Pengawas!AN978)&lt;1,"Tidak valid","OK")))))</f>
        <v>-</v>
      </c>
      <c r="AO978" s="25" t="str">
        <f>IF(Pengawas!AL978="",IF(Pengawas!AO978="","-","Harap dikosongkan"),IF(Pengawas!AL978&lt;&gt;1,IF(Pengawas!AO978="","OK","Harap dikosongkan"),IF(Pengawas!AO978="","Harap diisi",IF(Pengawas!AO978&gt;1,"Tidak valid","OK"))))</f>
        <v>-</v>
      </c>
      <c r="AP978" s="25" t="str">
        <f>IF(Pengawas!AL978&gt;1,"OK",IF(Pengawas!AO978="",IF(Pengawas!AP978="","-","Kolom AO cek lagi"),IF(Pengawas!AO978=0,IF(Pengawas!AP978="","OK","Harap dikosongkan"),IF(Pengawas!AP978="","Harap diisi",IF(LEN(Pengawas!AP978)&lt;12,"Tidak valid",IF(LEN(Pengawas!AP978)&gt;14,"Tidak valid","OK"))))))</f>
        <v>-</v>
      </c>
      <c r="AQ978" s="26" t="str">
        <f>IF(Pengawas!AL978&gt;1,"OK",IF(Pengawas!AO978="",IF(Pengawas!AQ978="","-","Kolom AO cek lagi"),IF(Pengawas!AO978=0,IF(Pengawas!AQ978="","OK","Harap dikosongkan"),IF(Pengawas!AQ978="","Harap diisi",IF(LEN(Pengawas!AQ978)&lt;5,"Cek lagi","OK")))))</f>
        <v>-</v>
      </c>
      <c r="AR978" s="26" t="str">
        <f>IF(Pengawas!AL978&gt;1,"OK",IF(Pengawas!AO978="",IF(Pengawas!AR978="","-","Kolom AT cek lagi"),IF(Pengawas!AO978=0,IF(Pengawas!AR978="","OK","Harap dikosongkan"),IF(Pengawas!AR978="","Harap diisi",IF(VALUE(LEFT(Pengawas!AR978,2))&gt;31,"Tanggal tidak valid",IF(VALUE(LEFT(RIGHT(Pengawas!AR978,7),2))&gt;12,"Bulan tidak valid",IF(VALUE(RIGHT(Pengawas!AR978,4))&gt;2016,"Tahun cek lagi",IF(VALUE(RIGHT(Pengawas!AR978,4))&lt;2005,"Tahun cek lagi","OK"))))))))</f>
        <v>-</v>
      </c>
      <c r="AS978" s="25" t="str">
        <f>IF(Pengawas!AP978="",IF(Pengawas!AS978="","-","Harap dikosongkan"),IF(Pengawas!AP978&lt;&gt;"",IF(Pengawas!AS978="","Harap diisi",IF(Pengawas!AS978&gt;1,"Tidak valid","OK"))))</f>
        <v>-</v>
      </c>
      <c r="AT978" s="25" t="str">
        <f>IF(Pengawas!AS978="",IF(Pengawas!AT978="","-","Harap dikosongkan"),IF(Pengawas!AS978&lt;&gt;1,IF(Pengawas!AT978="","OK","Harap dikosongkan"),IF(Pengawas!AS978="",IF(Pengawas!AT978="","-","Harap dikosongkan"),IF(Pengawas!AS978=0,IF(Pengawas!AT978="","OK","Harap dikosongkan"),IF(Pengawas!AT978="","Harap diisi",IF(Pengawas!AT978&gt;2016,"Cek lagi",IF(Pengawas!AT978&lt;2005,"Cek lagi",IF(Pengawas!AM978&gt;Pengawas!AT978,"Cek lagi dengan Kolom AL","OK"))))))))</f>
        <v>-</v>
      </c>
      <c r="AU978" s="25" t="str">
        <f>IF(Pengawas!AS978="",IF(Pengawas!AU978="","-","Harap dikosongkan"),IF(Pengawas!AS978&lt;&gt;1,IF(Pengawas!AU978="","OK","Harap dikosongkan"),IF(Pengawas!AS978="",IF(Pengawas!AU978="","-","Harap dikosongkan"),IF(Pengawas!AS978=0,IF(Pengawas!AU978="","OK","Harap dikosongkan"),IF(Pengawas!AU978="","Harap diisi",IF(Pengawas!AU978&gt;20000000,"Cek lagi",IF(Pengawas!AU978&lt;100000,"Cek lagi","OK")))))))</f>
        <v>-</v>
      </c>
      <c r="AV978" s="25" t="str">
        <f>IF(Pengawas!AV978="","-",IF(Pengawas!AV978&gt;3,"Tidak valid","OK"))</f>
        <v>-</v>
      </c>
      <c r="AW978" s="25" t="str">
        <f>IF(Pengawas!AV978="",IF(Pengawas!AW978="","-","Harap dikosongkan"),IF(Pengawas!AV978=0,IF(Pengawas!AW978="","OK","Harap dikosongkan"),IF(Pengawas!AV978&gt;0,IF(Pengawas!AW978="","Harap diisi",IF(Pengawas!AW978&gt;2015,"Tidak valid","OK")))))</f>
        <v>-</v>
      </c>
      <c r="AX978" s="25" t="str">
        <f>IF(Pengawas!AV978="",IF(Pengawas!AX978="","-","Harap dikosongkan"),IF(Pengawas!AV978=0,IF(Pengawas!AX978="","OK","Harap dikosongkan"),IF(Pengawas!AV978&gt;0,IF(Pengawas!AX978="","Harap diisi",IF(Pengawas!AX978="","-",IF(Pengawas!AX978&gt;1,"Tidak valid","OK"))))))</f>
        <v>-</v>
      </c>
      <c r="AY978" s="25" t="str">
        <f>IF(Pengawas!AY978="","-",IF(Pengawas!AY978&gt;2,"Tidak valid","OK"))</f>
        <v>-</v>
      </c>
      <c r="AZ978" s="25" t="str">
        <f>IF(Pengawas!AY978="",IF(Pengawas!AZ978="","-","Harap dikosongkan"),IF(Pengawas!AY978=0,IF(Pengawas!AZ978="","OK","Harap dikosongkan"),IF(Pengawas!AZ978="","Harap diisi",IF(Pengawas!AZ978&gt;2015,"Cek lagi",IF(Pengawas!AZ978&lt;2000,"Cek lagi","OK")))))</f>
        <v>-</v>
      </c>
      <c r="BA978" s="25" t="str">
        <f>IF(Pengawas!BA978="","-",IF(LEN(Pengawas!BA978)&lt;5,"Cek lagi","OK"))</f>
        <v>-</v>
      </c>
      <c r="BB978" s="25" t="str">
        <f>IF(Pengawas!BB978="","-",IF(LEN(Pengawas!BB978)&lt;4,"Cek lagi","OK"))</f>
        <v>-</v>
      </c>
      <c r="BC978" s="25" t="str">
        <f>IF(Pengawas!BC978="","-",IF(LEN(Pengawas!BC978)&lt;4,"Cek lagi","OK"))</f>
        <v>-</v>
      </c>
      <c r="BD978" s="25" t="str">
        <f>IF(Pengawas!BD978="","-",IF(LEN(Pengawas!BD978)&lt;4,"Cek lagi","OK"))</f>
        <v>-</v>
      </c>
      <c r="BE978" s="25" t="str">
        <f>IF(Pengawas!BE978="","-",IF(LEN(Pengawas!BE978)&lt;4,"Cek lagi","OK"))</f>
        <v>-</v>
      </c>
      <c r="BF978" s="25" t="str">
        <f>IF(Pengawas!BF978="","-",IF(LEN(Pengawas!BF978)&lt;&gt;5,"Tidak valid","OK"))</f>
        <v>-</v>
      </c>
      <c r="BG978" s="25" t="str">
        <f>IF(Pengawas!BG978="","-",IF(LEN(Pengawas!BG978)&lt;9,"Cek lagi",IF(LEN(Pengawas!BG978)&gt;14,"Cek lagi","OK")))</f>
        <v>-</v>
      </c>
    </row>
    <row r="979" spans="1:59" ht="15" customHeight="1" x14ac:dyDescent="0.2">
      <c r="A979" s="25" t="str">
        <f>IF(Pengawas!A979="","-",IF(LEN(Pengawas!A979)&lt;4,"Cek lagi","OK"))</f>
        <v>-</v>
      </c>
      <c r="B979" s="25" t="str">
        <f>IF(Pengawas!B979="","-",IF(LEN(Pengawas!B979)&lt;4,"Cek lagi","OK"))</f>
        <v>-</v>
      </c>
      <c r="C979" s="25" t="str">
        <f>IF(Pengawas!C979="","-",IF(LEN(Pengawas!C979)&lt;&gt;18,"Tidak valid","OK"))</f>
        <v>-</v>
      </c>
      <c r="D979" s="25" t="str">
        <f>IF(Pengawas!D979="","-",IF(LEN(Pengawas!D979)&lt;&gt;16,"Tidak valid","OK"))</f>
        <v>-</v>
      </c>
      <c r="E979" s="25" t="str">
        <f>IF(Pengawas!E979="","-",IF(LEN(Pengawas!E979)&lt;4,"Cek lagi","OK"))</f>
        <v>-</v>
      </c>
      <c r="F979" s="25" t="str">
        <f>IF(Pengawas!F979="","-",IF(LEN(Pengawas!F979)&lt;&gt;16,"Tidak valid","OK"))</f>
        <v>-</v>
      </c>
      <c r="G979" s="25" t="str">
        <f>IF(Pengawas!G979="","-",IF(LEN(Pengawas!G979)&lt;4,"Cek lagi","OK"))</f>
        <v>-</v>
      </c>
      <c r="H979" s="26" t="str">
        <f>IF(Pengawas!H979="","-",IF(VALUE(LEFT(Pengawas!H979,2))&gt;31,"Tanggal tidak valid",IF(VALUE(LEFT(RIGHT(Pengawas!H979,7),2))&gt;12,"Bulan tidak valid",IF(VALUE(RIGHT(Pengawas!H979,4))&gt;1990,"Umur terlalu muda",IF(VALUE(RIGHT(Pengawas!H979,4))&lt;1955,"Umur terlalu tua","OK")))))</f>
        <v>-</v>
      </c>
      <c r="I979" s="25" t="str">
        <f>IF(Pengawas!I979="","-",IF(Pengawas!I979="L","OK",IF(Pengawas!I979="P","OK","Tidak valid")))</f>
        <v>-</v>
      </c>
      <c r="J979" s="25" t="str">
        <f>IF(Pengawas!J979="","-",IF(LEN(Pengawas!J979)&lt;4,"Cek lagi","OK"))</f>
        <v>-</v>
      </c>
      <c r="K979" s="25" t="str">
        <f>IF(Pengawas!K979="","-",IF(Pengawas!K979&gt;5,"Tidak valid",IF(Pengawas!K979&lt;1,"Tidak valid","OK")))</f>
        <v>-</v>
      </c>
      <c r="L979" s="25" t="str">
        <f>IF(Pengawas!L979="","-",IF(VALUE(LEFT(Pengawas!L979,1))&gt;1,"Tidak valid","OK"))</f>
        <v>-</v>
      </c>
      <c r="M979" s="25" t="str">
        <f>IF(Pengawas!M979="","-",IF(VALUE(LEFT(Pengawas!M979,1))&gt;1,"Tidak valid","OK"))</f>
        <v>-</v>
      </c>
      <c r="N979" s="25" t="str">
        <f>IF(Pengawas!N979="","-",IF(VALUE(LEFT(Pengawas!N979,2))&gt;31,"Tanggal tidak valid",IF(VALUE(LEFT(RIGHT(Pengawas!N979,7),2))&gt;12,"Bulan tidak valid",IF(VALUE(RIGHT(Pengawas!N979,4))&gt;2015,"Tahun cek lagi",IF(VALUE(RIGHT(Pengawas!N979,4))&lt;1930,"Tahun cek lagi","OK")))))</f>
        <v>-</v>
      </c>
      <c r="O979" s="26" t="str">
        <f>IF(Pengawas!O979="","-",IF(VALUE(LEFT(Pengawas!O979,2))&gt;31,"Tanggal tidak valid",IF(VALUE(LEFT(RIGHT(Pengawas!O979,7),2))&gt;12,"Bulan tidak valid",IF(VALUE(RIGHT(Pengawas!O979,4))&gt;2015,"Tahun cek lagi",IF(VALUE(RIGHT(Pengawas!O979,4))&lt;1930,"Tahun cek lagi","OK")))))</f>
        <v>-</v>
      </c>
      <c r="P979" s="26" t="str">
        <f>IF(Pengawas!P979="","-",IF(VALUE(LEFT(Pengawas!P979,2))&gt;31,"Tanggal tidak valid",IF(VALUE(LEFT(RIGHT(Pengawas!P979,7),2))&gt;12,"Bulan tidak valid",IF(VALUE(RIGHT(Pengawas!P979,4))&gt;2015,"Tahun cek lagi",IF(VALUE(RIGHT(Pengawas!P979,4))&lt;1930,"Tahun cek lagi","OK")))))</f>
        <v>-</v>
      </c>
      <c r="Q979" s="25" t="str">
        <f>IF(Pengawas!Q979="","-",IF(Pengawas!Q979&gt;3,"Tidak valid",IF(Pengawas!Q979&lt;1,"Tidak valid","OK")))</f>
        <v>-</v>
      </c>
      <c r="R979" s="25" t="str">
        <f>IF(Pengawas!R979="","-",IF(Pengawas!R979&gt;20000000,"Cek lagi",IF(Pengawas!R979&lt;50000,"Cek lagi","OK")))</f>
        <v>-</v>
      </c>
      <c r="S979" s="25" t="str">
        <f>IF(Pengawas!S979="","-",IF(Pengawas!S979&gt;3,"Tidak valid",IF(Pengawas!S979&lt;1,"Tidak valid","OK")))</f>
        <v>-</v>
      </c>
      <c r="T979" s="25" t="str">
        <f>IF(Pengawas!T979="","-",IF(Pengawas!T979&gt;6,"Tidak valid",IF(Pengawas!T979&lt;1,"Tidak valid","OK")))</f>
        <v>-</v>
      </c>
      <c r="U979" s="25" t="str">
        <f>IF(Pengawas!U979="","-",IF(Pengawas!U979&gt;4,"Tidak valid",IF(Pengawas!U979&lt;1,"Tidak valid","OK")))</f>
        <v>-</v>
      </c>
      <c r="V979" s="25" t="str">
        <f>IF(Pengawas!V979="","-",IF(Pengawas!V979&gt;2,"Tidak valid",IF(Pengawas!V979&lt;1,"Tidak valid","OK")))</f>
        <v>-</v>
      </c>
      <c r="W979" s="25" t="str">
        <f>IF(Pengawas!V979="","-",IF(Pengawas!V979=1,IF(Pengawas!W979="","Harap diisi","OK"),IF(Pengawas!V979=2,IF(Pengawas!W979="","Harap diisi","OK"),IF(Pengawas!V980&lt;1,"-",IF(Pengawas!V980&gt;2,"-","OK")))))</f>
        <v>-</v>
      </c>
      <c r="X979" s="25" t="str">
        <f>IF(Pengawas!V979="","-",IF(Pengawas!V979=1,IF(Pengawas!X979="","Harap diisi","OK"),IF(Pengawas!V979=2,IF(Pengawas!X979="","Harap diisi","OK"),IF(Pengawas!V980&lt;1,"-",IF(Pengawas!V980&gt;2,"-","OK")))))</f>
        <v>-</v>
      </c>
      <c r="Y979" s="25" t="str">
        <f>IF(Pengawas!V979="","-",IF(Pengawas!V979=1,IF(Pengawas!Y979="","Harap diisi","OK"),IF(Pengawas!V979=2,IF(Pengawas!Y979="","Harap diisi","OK"),IF(Pengawas!V980&lt;1,"-",IF(Pengawas!V980&gt;2,"-","OK")))))</f>
        <v>-</v>
      </c>
      <c r="Z979" s="25" t="str">
        <f>IF(Pengawas!V979="","-",IF(Pengawas!V979=1,IF(Pengawas!Z979="","Harap diisi","OK"),IF(Pengawas!V979=2,IF(Pengawas!Z979="","Harap diisi","OK"),IF(Pengawas!V980&lt;1,"-",IF(Pengawas!V980&gt;2,"-","OK")))))</f>
        <v>-</v>
      </c>
      <c r="AA979" s="25" t="str">
        <f>IF(Pengawas!V979="","-",IF(Pengawas!V979=1,IF(Pengawas!AA979="","Harap diisi","OK"),IF(Pengawas!V979=2,IF(Pengawas!AA979="","Harap diisi","OK"),IF(Pengawas!V980&lt;1,"-",IF(Pengawas!V980&gt;2,"-","OK")))))</f>
        <v>-</v>
      </c>
      <c r="AB979" s="25" t="str">
        <f>IF(Pengawas!V979="","-",IF(Pengawas!V979=1,IF(Pengawas!AB979="","Harap diisi","OK"),IF(Pengawas!V979=2,IF(Pengawas!AB979="","Harap diisi","OK"),IF(Pengawas!V980&lt;1,"-",IF(Pengawas!V980&gt;2,"-","OK")))))</f>
        <v>-</v>
      </c>
      <c r="AC979" s="25" t="str">
        <f>IF(Pengawas!V979="","-",IF(Pengawas!V979=1,IF(Pengawas!AC979="","Harap diisi","OK"),IF(Pengawas!V979=2,IF(Pengawas!AC979="","Harap diisi","OK"),IF(Pengawas!V980&lt;1,"-",IF(Pengawas!V980&gt;2,"-","OK")))))</f>
        <v>-</v>
      </c>
      <c r="AD979" s="25" t="str">
        <f>IF(Pengawas!V979="","-",IF(Pengawas!V979=1,IF(Pengawas!AD979="","OK","Harap dikosongkan"),IF(Pengawas!V979=2,IF(Pengawas!AD979="","Harap diisi","OK"),IF(Pengawas!V980&lt;1,"-",IF(Pengawas!V980&gt;2,"-","OK")))))</f>
        <v>-</v>
      </c>
      <c r="AE979" s="25" t="str">
        <f>IF(Pengawas!V979="","-",IF(Pengawas!V979=1,IF(Pengawas!AE979="","OK","Harap dikosongkan"),IF(Pengawas!V979=2,IF(Pengawas!AE979="","Harap diisi","OK"),IF(Pengawas!V980&lt;1,"-",IF(Pengawas!V980&gt;2,"-","OK")))))</f>
        <v>-</v>
      </c>
      <c r="AF979" s="25" t="str">
        <f>IF(Pengawas!V979="","-",IF(Pengawas!V979=1,IF(Pengawas!AF979="","OK","Harap dikosongkan"),IF(Pengawas!V979=2,IF(Pengawas!AF979="","Harap diisi","OK"),IF(Pengawas!V980&lt;1,"-",IF(Pengawas!V980&gt;2,"-","OK")))))</f>
        <v>-</v>
      </c>
      <c r="AG979" s="25" t="str">
        <f>IF(Pengawas!V979="","-",IF(Pengawas!V979=1,IF(Pengawas!AG979="","OK","Harap dikosongkan"),IF(Pengawas!V979=2,IF(Pengawas!AG979="","Harap diisi","OK"),IF(Pengawas!V980&lt;1,"-",IF(Pengawas!V980&gt;2,"-","OK")))))</f>
        <v>-</v>
      </c>
      <c r="AH979" s="25" t="str">
        <f>IF(Pengawas!V979="","-",IF(Pengawas!V979=1,IF(Pengawas!AH979="","OK","Harap dikosongkan"),IF(Pengawas!V979=2,IF(Pengawas!AH979="","Harap diisi","OK"),IF(Pengawas!V980&lt;1,"-",IF(Pengawas!V980&gt;2,"-","OK")))))</f>
        <v>-</v>
      </c>
      <c r="AI979" s="25" t="str">
        <f>IF(Pengawas!V979="","-",IF(Pengawas!V979=1,IF(Pengawas!AI979="","OK","Harap dikosongkan"),IF(Pengawas!V979=2,IF(Pengawas!AI979="","Harap diisi","OK"),IF(Pengawas!V980&lt;1,"-",IF(Pengawas!V980&gt;2,"-","OK")))))</f>
        <v>-</v>
      </c>
      <c r="AJ979" s="25" t="str">
        <f>IF(Pengawas!V979="","-",IF(Pengawas!V979=1,IF(Pengawas!AJ979="","OK","Harap dikosongkan"),IF(Pengawas!V979=2,IF(Pengawas!AJ979="","Harap diisi","OK"),IF(Pengawas!V980&lt;1,"-",IF(Pengawas!V980&gt;2,"-","OK")))))</f>
        <v>-</v>
      </c>
      <c r="AK979" s="25" t="str">
        <f>IF(Pengawas!V979="","-",IF(Pengawas!V979=1,IF(Pengawas!AK979="","OK","Harap dikosongkan"),IF(Pengawas!V979=2,IF(Pengawas!AK979="","Harap diisi","OK"),IF(Pengawas!V980&lt;1,"-",IF(Pengawas!V980&gt;2,"-","OK")))))</f>
        <v>-</v>
      </c>
      <c r="AL979" s="25" t="str">
        <f>IF(Pengawas!AL979="","-",IF(Pengawas!AL979&gt;3,"Tidak valid",IF(Pengawas!AL979&lt;1,"Tidak valid","OK")))</f>
        <v>-</v>
      </c>
      <c r="AM979" s="25" t="str">
        <f>IF(Pengawas!AL979="",IF(Pengawas!AM979="","-","Harap dikosongkan"),IF(Pengawas!AL979&lt;&gt;1,IF(Pengawas!AM979="","OK","Harap dikosongkan"),IF(Pengawas!AM979="","Harap diisi",IF(Pengawas!AM979&gt;2015,"Cek lagi",IF(Pengawas!AM979&lt;2005,"Cek lagi","OK")))))</f>
        <v>-</v>
      </c>
      <c r="AN979" s="25" t="str">
        <f>IF(Pengawas!AL979="",IF(Pengawas!AN979="","-","Harap dikosongkan"),IF(Pengawas!AL979&lt;&gt;1,IF(Pengawas!AN979="","OK","Harap dikosongkan"),IF(Pengawas!AN979="","Harap diisi",IF(VALUE(Pengawas!AN979)&gt;33,"Tidak valid",IF(VALUE(Pengawas!AN979)&lt;1,"Tidak valid","OK")))))</f>
        <v>-</v>
      </c>
      <c r="AO979" s="25" t="str">
        <f>IF(Pengawas!AL979="",IF(Pengawas!AO979="","-","Harap dikosongkan"),IF(Pengawas!AL979&lt;&gt;1,IF(Pengawas!AO979="","OK","Harap dikosongkan"),IF(Pengawas!AO979="","Harap diisi",IF(Pengawas!AO979&gt;1,"Tidak valid","OK"))))</f>
        <v>-</v>
      </c>
      <c r="AP979" s="25" t="str">
        <f>IF(Pengawas!AL979&gt;1,"OK",IF(Pengawas!AO979="",IF(Pengawas!AP979="","-","Kolom AO cek lagi"),IF(Pengawas!AO979=0,IF(Pengawas!AP979="","OK","Harap dikosongkan"),IF(Pengawas!AP979="","Harap diisi",IF(LEN(Pengawas!AP979)&lt;12,"Tidak valid",IF(LEN(Pengawas!AP979)&gt;14,"Tidak valid","OK"))))))</f>
        <v>-</v>
      </c>
      <c r="AQ979" s="26" t="str">
        <f>IF(Pengawas!AL979&gt;1,"OK",IF(Pengawas!AO979="",IF(Pengawas!AQ979="","-","Kolom AO cek lagi"),IF(Pengawas!AO979=0,IF(Pengawas!AQ979="","OK","Harap dikosongkan"),IF(Pengawas!AQ979="","Harap diisi",IF(LEN(Pengawas!AQ979)&lt;5,"Cek lagi","OK")))))</f>
        <v>-</v>
      </c>
      <c r="AR979" s="26" t="str">
        <f>IF(Pengawas!AL979&gt;1,"OK",IF(Pengawas!AO979="",IF(Pengawas!AR979="","-","Kolom AT cek lagi"),IF(Pengawas!AO979=0,IF(Pengawas!AR979="","OK","Harap dikosongkan"),IF(Pengawas!AR979="","Harap diisi",IF(VALUE(LEFT(Pengawas!AR979,2))&gt;31,"Tanggal tidak valid",IF(VALUE(LEFT(RIGHT(Pengawas!AR979,7),2))&gt;12,"Bulan tidak valid",IF(VALUE(RIGHT(Pengawas!AR979,4))&gt;2016,"Tahun cek lagi",IF(VALUE(RIGHT(Pengawas!AR979,4))&lt;2005,"Tahun cek lagi","OK"))))))))</f>
        <v>-</v>
      </c>
      <c r="AS979" s="25" t="str">
        <f>IF(Pengawas!AP979="",IF(Pengawas!AS979="","-","Harap dikosongkan"),IF(Pengawas!AP979&lt;&gt;"",IF(Pengawas!AS979="","Harap diisi",IF(Pengawas!AS979&gt;1,"Tidak valid","OK"))))</f>
        <v>-</v>
      </c>
      <c r="AT979" s="25" t="str">
        <f>IF(Pengawas!AS979="",IF(Pengawas!AT979="","-","Harap dikosongkan"),IF(Pengawas!AS979&lt;&gt;1,IF(Pengawas!AT979="","OK","Harap dikosongkan"),IF(Pengawas!AS979="",IF(Pengawas!AT979="","-","Harap dikosongkan"),IF(Pengawas!AS979=0,IF(Pengawas!AT979="","OK","Harap dikosongkan"),IF(Pengawas!AT979="","Harap diisi",IF(Pengawas!AT979&gt;2016,"Cek lagi",IF(Pengawas!AT979&lt;2005,"Cek lagi",IF(Pengawas!AM979&gt;Pengawas!AT979,"Cek lagi dengan Kolom AL","OK"))))))))</f>
        <v>-</v>
      </c>
      <c r="AU979" s="25" t="str">
        <f>IF(Pengawas!AS979="",IF(Pengawas!AU979="","-","Harap dikosongkan"),IF(Pengawas!AS979&lt;&gt;1,IF(Pengawas!AU979="","OK","Harap dikosongkan"),IF(Pengawas!AS979="",IF(Pengawas!AU979="","-","Harap dikosongkan"),IF(Pengawas!AS979=0,IF(Pengawas!AU979="","OK","Harap dikosongkan"),IF(Pengawas!AU979="","Harap diisi",IF(Pengawas!AU979&gt;20000000,"Cek lagi",IF(Pengawas!AU979&lt;100000,"Cek lagi","OK")))))))</f>
        <v>-</v>
      </c>
      <c r="AV979" s="25" t="str">
        <f>IF(Pengawas!AV979="","-",IF(Pengawas!AV979&gt;3,"Tidak valid","OK"))</f>
        <v>-</v>
      </c>
      <c r="AW979" s="25" t="str">
        <f>IF(Pengawas!AV979="",IF(Pengawas!AW979="","-","Harap dikosongkan"),IF(Pengawas!AV979=0,IF(Pengawas!AW979="","OK","Harap dikosongkan"),IF(Pengawas!AV979&gt;0,IF(Pengawas!AW979="","Harap diisi",IF(Pengawas!AW979&gt;2015,"Tidak valid","OK")))))</f>
        <v>-</v>
      </c>
      <c r="AX979" s="25" t="str">
        <f>IF(Pengawas!AV979="",IF(Pengawas!AX979="","-","Harap dikosongkan"),IF(Pengawas!AV979=0,IF(Pengawas!AX979="","OK","Harap dikosongkan"),IF(Pengawas!AV979&gt;0,IF(Pengawas!AX979="","Harap diisi",IF(Pengawas!AX979="","-",IF(Pengawas!AX979&gt;1,"Tidak valid","OK"))))))</f>
        <v>-</v>
      </c>
      <c r="AY979" s="25" t="str">
        <f>IF(Pengawas!AY979="","-",IF(Pengawas!AY979&gt;2,"Tidak valid","OK"))</f>
        <v>-</v>
      </c>
      <c r="AZ979" s="25" t="str">
        <f>IF(Pengawas!AY979="",IF(Pengawas!AZ979="","-","Harap dikosongkan"),IF(Pengawas!AY979=0,IF(Pengawas!AZ979="","OK","Harap dikosongkan"),IF(Pengawas!AZ979="","Harap diisi",IF(Pengawas!AZ979&gt;2015,"Cek lagi",IF(Pengawas!AZ979&lt;2000,"Cek lagi","OK")))))</f>
        <v>-</v>
      </c>
      <c r="BA979" s="25" t="str">
        <f>IF(Pengawas!BA979="","-",IF(LEN(Pengawas!BA979)&lt;5,"Cek lagi","OK"))</f>
        <v>-</v>
      </c>
      <c r="BB979" s="25" t="str">
        <f>IF(Pengawas!BB979="","-",IF(LEN(Pengawas!BB979)&lt;4,"Cek lagi","OK"))</f>
        <v>-</v>
      </c>
      <c r="BC979" s="25" t="str">
        <f>IF(Pengawas!BC979="","-",IF(LEN(Pengawas!BC979)&lt;4,"Cek lagi","OK"))</f>
        <v>-</v>
      </c>
      <c r="BD979" s="25" t="str">
        <f>IF(Pengawas!BD979="","-",IF(LEN(Pengawas!BD979)&lt;4,"Cek lagi","OK"))</f>
        <v>-</v>
      </c>
      <c r="BE979" s="25" t="str">
        <f>IF(Pengawas!BE979="","-",IF(LEN(Pengawas!BE979)&lt;4,"Cek lagi","OK"))</f>
        <v>-</v>
      </c>
      <c r="BF979" s="25" t="str">
        <f>IF(Pengawas!BF979="","-",IF(LEN(Pengawas!BF979)&lt;&gt;5,"Tidak valid","OK"))</f>
        <v>-</v>
      </c>
      <c r="BG979" s="25" t="str">
        <f>IF(Pengawas!BG979="","-",IF(LEN(Pengawas!BG979)&lt;9,"Cek lagi",IF(LEN(Pengawas!BG979)&gt;14,"Cek lagi","OK")))</f>
        <v>-</v>
      </c>
    </row>
    <row r="980" spans="1:59" ht="15" customHeight="1" x14ac:dyDescent="0.2">
      <c r="A980" s="25" t="str">
        <f>IF(Pengawas!A980="","-",IF(LEN(Pengawas!A980)&lt;4,"Cek lagi","OK"))</f>
        <v>-</v>
      </c>
      <c r="B980" s="25" t="str">
        <f>IF(Pengawas!B980="","-",IF(LEN(Pengawas!B980)&lt;4,"Cek lagi","OK"))</f>
        <v>-</v>
      </c>
      <c r="C980" s="25" t="str">
        <f>IF(Pengawas!C980="","-",IF(LEN(Pengawas!C980)&lt;&gt;18,"Tidak valid","OK"))</f>
        <v>-</v>
      </c>
      <c r="D980" s="25" t="str">
        <f>IF(Pengawas!D980="","-",IF(LEN(Pengawas!D980)&lt;&gt;16,"Tidak valid","OK"))</f>
        <v>-</v>
      </c>
      <c r="E980" s="25" t="str">
        <f>IF(Pengawas!E980="","-",IF(LEN(Pengawas!E980)&lt;4,"Cek lagi","OK"))</f>
        <v>-</v>
      </c>
      <c r="F980" s="25" t="str">
        <f>IF(Pengawas!F980="","-",IF(LEN(Pengawas!F980)&lt;&gt;16,"Tidak valid","OK"))</f>
        <v>-</v>
      </c>
      <c r="G980" s="25" t="str">
        <f>IF(Pengawas!G980="","-",IF(LEN(Pengawas!G980)&lt;4,"Cek lagi","OK"))</f>
        <v>-</v>
      </c>
      <c r="H980" s="26" t="str">
        <f>IF(Pengawas!H980="","-",IF(VALUE(LEFT(Pengawas!H980,2))&gt;31,"Tanggal tidak valid",IF(VALUE(LEFT(RIGHT(Pengawas!H980,7),2))&gt;12,"Bulan tidak valid",IF(VALUE(RIGHT(Pengawas!H980,4))&gt;1990,"Umur terlalu muda",IF(VALUE(RIGHT(Pengawas!H980,4))&lt;1955,"Umur terlalu tua","OK")))))</f>
        <v>-</v>
      </c>
      <c r="I980" s="25" t="str">
        <f>IF(Pengawas!I980="","-",IF(Pengawas!I980="L","OK",IF(Pengawas!I980="P","OK","Tidak valid")))</f>
        <v>-</v>
      </c>
      <c r="J980" s="25" t="str">
        <f>IF(Pengawas!J980="","-",IF(LEN(Pengawas!J980)&lt;4,"Cek lagi","OK"))</f>
        <v>-</v>
      </c>
      <c r="K980" s="25" t="str">
        <f>IF(Pengawas!K980="","-",IF(Pengawas!K980&gt;5,"Tidak valid",IF(Pengawas!K980&lt;1,"Tidak valid","OK")))</f>
        <v>-</v>
      </c>
      <c r="L980" s="25" t="str">
        <f>IF(Pengawas!L980="","-",IF(VALUE(LEFT(Pengawas!L980,1))&gt;1,"Tidak valid","OK"))</f>
        <v>-</v>
      </c>
      <c r="M980" s="25" t="str">
        <f>IF(Pengawas!M980="","-",IF(VALUE(LEFT(Pengawas!M980,1))&gt;1,"Tidak valid","OK"))</f>
        <v>-</v>
      </c>
      <c r="N980" s="25" t="str">
        <f>IF(Pengawas!N980="","-",IF(VALUE(LEFT(Pengawas!N980,2))&gt;31,"Tanggal tidak valid",IF(VALUE(LEFT(RIGHT(Pengawas!N980,7),2))&gt;12,"Bulan tidak valid",IF(VALUE(RIGHT(Pengawas!N980,4))&gt;2015,"Tahun cek lagi",IF(VALUE(RIGHT(Pengawas!N980,4))&lt;1930,"Tahun cek lagi","OK")))))</f>
        <v>-</v>
      </c>
      <c r="O980" s="26" t="str">
        <f>IF(Pengawas!O980="","-",IF(VALUE(LEFT(Pengawas!O980,2))&gt;31,"Tanggal tidak valid",IF(VALUE(LEFT(RIGHT(Pengawas!O980,7),2))&gt;12,"Bulan tidak valid",IF(VALUE(RIGHT(Pengawas!O980,4))&gt;2015,"Tahun cek lagi",IF(VALUE(RIGHT(Pengawas!O980,4))&lt;1930,"Tahun cek lagi","OK")))))</f>
        <v>-</v>
      </c>
      <c r="P980" s="26" t="str">
        <f>IF(Pengawas!P980="","-",IF(VALUE(LEFT(Pengawas!P980,2))&gt;31,"Tanggal tidak valid",IF(VALUE(LEFT(RIGHT(Pengawas!P980,7),2))&gt;12,"Bulan tidak valid",IF(VALUE(RIGHT(Pengawas!P980,4))&gt;2015,"Tahun cek lagi",IF(VALUE(RIGHT(Pengawas!P980,4))&lt;1930,"Tahun cek lagi","OK")))))</f>
        <v>-</v>
      </c>
      <c r="Q980" s="25" t="str">
        <f>IF(Pengawas!Q980="","-",IF(Pengawas!Q980&gt;3,"Tidak valid",IF(Pengawas!Q980&lt;1,"Tidak valid","OK")))</f>
        <v>-</v>
      </c>
      <c r="R980" s="25" t="str">
        <f>IF(Pengawas!R980="","-",IF(Pengawas!R980&gt;20000000,"Cek lagi",IF(Pengawas!R980&lt;50000,"Cek lagi","OK")))</f>
        <v>-</v>
      </c>
      <c r="S980" s="25" t="str">
        <f>IF(Pengawas!S980="","-",IF(Pengawas!S980&gt;3,"Tidak valid",IF(Pengawas!S980&lt;1,"Tidak valid","OK")))</f>
        <v>-</v>
      </c>
      <c r="T980" s="25" t="str">
        <f>IF(Pengawas!T980="","-",IF(Pengawas!T980&gt;6,"Tidak valid",IF(Pengawas!T980&lt;1,"Tidak valid","OK")))</f>
        <v>-</v>
      </c>
      <c r="U980" s="25" t="str">
        <f>IF(Pengawas!U980="","-",IF(Pengawas!U980&gt;4,"Tidak valid",IF(Pengawas!U980&lt;1,"Tidak valid","OK")))</f>
        <v>-</v>
      </c>
      <c r="V980" s="25" t="str">
        <f>IF(Pengawas!V980="","-",IF(Pengawas!V980&gt;2,"Tidak valid",IF(Pengawas!V980&lt;1,"Tidak valid","OK")))</f>
        <v>-</v>
      </c>
      <c r="W980" s="25" t="str">
        <f>IF(Pengawas!V980="","-",IF(Pengawas!V980=1,IF(Pengawas!W980="","Harap diisi","OK"),IF(Pengawas!V980=2,IF(Pengawas!W980="","Harap diisi","OK"),IF(Pengawas!V981&lt;1,"-",IF(Pengawas!V981&gt;2,"-","OK")))))</f>
        <v>-</v>
      </c>
      <c r="X980" s="25" t="str">
        <f>IF(Pengawas!V980="","-",IF(Pengawas!V980=1,IF(Pengawas!X980="","Harap diisi","OK"),IF(Pengawas!V980=2,IF(Pengawas!X980="","Harap diisi","OK"),IF(Pengawas!V981&lt;1,"-",IF(Pengawas!V981&gt;2,"-","OK")))))</f>
        <v>-</v>
      </c>
      <c r="Y980" s="25" t="str">
        <f>IF(Pengawas!V980="","-",IF(Pengawas!V980=1,IF(Pengawas!Y980="","Harap diisi","OK"),IF(Pengawas!V980=2,IF(Pengawas!Y980="","Harap diisi","OK"),IF(Pengawas!V981&lt;1,"-",IF(Pengawas!V981&gt;2,"-","OK")))))</f>
        <v>-</v>
      </c>
      <c r="Z980" s="25" t="str">
        <f>IF(Pengawas!V980="","-",IF(Pengawas!V980=1,IF(Pengawas!Z980="","Harap diisi","OK"),IF(Pengawas!V980=2,IF(Pengawas!Z980="","Harap diisi","OK"),IF(Pengawas!V981&lt;1,"-",IF(Pengawas!V981&gt;2,"-","OK")))))</f>
        <v>-</v>
      </c>
      <c r="AA980" s="25" t="str">
        <f>IF(Pengawas!V980="","-",IF(Pengawas!V980=1,IF(Pengawas!AA980="","Harap diisi","OK"),IF(Pengawas!V980=2,IF(Pengawas!AA980="","Harap diisi","OK"),IF(Pengawas!V981&lt;1,"-",IF(Pengawas!V981&gt;2,"-","OK")))))</f>
        <v>-</v>
      </c>
      <c r="AB980" s="25" t="str">
        <f>IF(Pengawas!V980="","-",IF(Pengawas!V980=1,IF(Pengawas!AB980="","Harap diisi","OK"),IF(Pengawas!V980=2,IF(Pengawas!AB980="","Harap diisi","OK"),IF(Pengawas!V981&lt;1,"-",IF(Pengawas!V981&gt;2,"-","OK")))))</f>
        <v>-</v>
      </c>
      <c r="AC980" s="25" t="str">
        <f>IF(Pengawas!V980="","-",IF(Pengawas!V980=1,IF(Pengawas!AC980="","Harap diisi","OK"),IF(Pengawas!V980=2,IF(Pengawas!AC980="","Harap diisi","OK"),IF(Pengawas!V981&lt;1,"-",IF(Pengawas!V981&gt;2,"-","OK")))))</f>
        <v>-</v>
      </c>
      <c r="AD980" s="25" t="str">
        <f>IF(Pengawas!V980="","-",IF(Pengawas!V980=1,IF(Pengawas!AD980="","OK","Harap dikosongkan"),IF(Pengawas!V980=2,IF(Pengawas!AD980="","Harap diisi","OK"),IF(Pengawas!V981&lt;1,"-",IF(Pengawas!V981&gt;2,"-","OK")))))</f>
        <v>-</v>
      </c>
      <c r="AE980" s="25" t="str">
        <f>IF(Pengawas!V980="","-",IF(Pengawas!V980=1,IF(Pengawas!AE980="","OK","Harap dikosongkan"),IF(Pengawas!V980=2,IF(Pengawas!AE980="","Harap diisi","OK"),IF(Pengawas!V981&lt;1,"-",IF(Pengawas!V981&gt;2,"-","OK")))))</f>
        <v>-</v>
      </c>
      <c r="AF980" s="25" t="str">
        <f>IF(Pengawas!V980="","-",IF(Pengawas!V980=1,IF(Pengawas!AF980="","OK","Harap dikosongkan"),IF(Pengawas!V980=2,IF(Pengawas!AF980="","Harap diisi","OK"),IF(Pengawas!V981&lt;1,"-",IF(Pengawas!V981&gt;2,"-","OK")))))</f>
        <v>-</v>
      </c>
      <c r="AG980" s="25" t="str">
        <f>IF(Pengawas!V980="","-",IF(Pengawas!V980=1,IF(Pengawas!AG980="","OK","Harap dikosongkan"),IF(Pengawas!V980=2,IF(Pengawas!AG980="","Harap diisi","OK"),IF(Pengawas!V981&lt;1,"-",IF(Pengawas!V981&gt;2,"-","OK")))))</f>
        <v>-</v>
      </c>
      <c r="AH980" s="25" t="str">
        <f>IF(Pengawas!V980="","-",IF(Pengawas!V980=1,IF(Pengawas!AH980="","OK","Harap dikosongkan"),IF(Pengawas!V980=2,IF(Pengawas!AH980="","Harap diisi","OK"),IF(Pengawas!V981&lt;1,"-",IF(Pengawas!V981&gt;2,"-","OK")))))</f>
        <v>-</v>
      </c>
      <c r="AI980" s="25" t="str">
        <f>IF(Pengawas!V980="","-",IF(Pengawas!V980=1,IF(Pengawas!AI980="","OK","Harap dikosongkan"),IF(Pengawas!V980=2,IF(Pengawas!AI980="","Harap diisi","OK"),IF(Pengawas!V981&lt;1,"-",IF(Pengawas!V981&gt;2,"-","OK")))))</f>
        <v>-</v>
      </c>
      <c r="AJ980" s="25" t="str">
        <f>IF(Pengawas!V980="","-",IF(Pengawas!V980=1,IF(Pengawas!AJ980="","OK","Harap dikosongkan"),IF(Pengawas!V980=2,IF(Pengawas!AJ980="","Harap diisi","OK"),IF(Pengawas!V981&lt;1,"-",IF(Pengawas!V981&gt;2,"-","OK")))))</f>
        <v>-</v>
      </c>
      <c r="AK980" s="25" t="str">
        <f>IF(Pengawas!V980="","-",IF(Pengawas!V980=1,IF(Pengawas!AK980="","OK","Harap dikosongkan"),IF(Pengawas!V980=2,IF(Pengawas!AK980="","Harap diisi","OK"),IF(Pengawas!V981&lt;1,"-",IF(Pengawas!V981&gt;2,"-","OK")))))</f>
        <v>-</v>
      </c>
      <c r="AL980" s="25" t="str">
        <f>IF(Pengawas!AL980="","-",IF(Pengawas!AL980&gt;3,"Tidak valid",IF(Pengawas!AL980&lt;1,"Tidak valid","OK")))</f>
        <v>-</v>
      </c>
      <c r="AM980" s="25" t="str">
        <f>IF(Pengawas!AL980="",IF(Pengawas!AM980="","-","Harap dikosongkan"),IF(Pengawas!AL980&lt;&gt;1,IF(Pengawas!AM980="","OK","Harap dikosongkan"),IF(Pengawas!AM980="","Harap diisi",IF(Pengawas!AM980&gt;2015,"Cek lagi",IF(Pengawas!AM980&lt;2005,"Cek lagi","OK")))))</f>
        <v>-</v>
      </c>
      <c r="AN980" s="25" t="str">
        <f>IF(Pengawas!AL980="",IF(Pengawas!AN980="","-","Harap dikosongkan"),IF(Pengawas!AL980&lt;&gt;1,IF(Pengawas!AN980="","OK","Harap dikosongkan"),IF(Pengawas!AN980="","Harap diisi",IF(VALUE(Pengawas!AN980)&gt;33,"Tidak valid",IF(VALUE(Pengawas!AN980)&lt;1,"Tidak valid","OK")))))</f>
        <v>-</v>
      </c>
      <c r="AO980" s="25" t="str">
        <f>IF(Pengawas!AL980="",IF(Pengawas!AO980="","-","Harap dikosongkan"),IF(Pengawas!AL980&lt;&gt;1,IF(Pengawas!AO980="","OK","Harap dikosongkan"),IF(Pengawas!AO980="","Harap diisi",IF(Pengawas!AO980&gt;1,"Tidak valid","OK"))))</f>
        <v>-</v>
      </c>
      <c r="AP980" s="25" t="str">
        <f>IF(Pengawas!AL980&gt;1,"OK",IF(Pengawas!AO980="",IF(Pengawas!AP980="","-","Kolom AO cek lagi"),IF(Pengawas!AO980=0,IF(Pengawas!AP980="","OK","Harap dikosongkan"),IF(Pengawas!AP980="","Harap diisi",IF(LEN(Pengawas!AP980)&lt;12,"Tidak valid",IF(LEN(Pengawas!AP980)&gt;14,"Tidak valid","OK"))))))</f>
        <v>-</v>
      </c>
      <c r="AQ980" s="26" t="str">
        <f>IF(Pengawas!AL980&gt;1,"OK",IF(Pengawas!AO980="",IF(Pengawas!AQ980="","-","Kolom AO cek lagi"),IF(Pengawas!AO980=0,IF(Pengawas!AQ980="","OK","Harap dikosongkan"),IF(Pengawas!AQ980="","Harap diisi",IF(LEN(Pengawas!AQ980)&lt;5,"Cek lagi","OK")))))</f>
        <v>-</v>
      </c>
      <c r="AR980" s="26" t="str">
        <f>IF(Pengawas!AL980&gt;1,"OK",IF(Pengawas!AO980="",IF(Pengawas!AR980="","-","Kolom AT cek lagi"),IF(Pengawas!AO980=0,IF(Pengawas!AR980="","OK","Harap dikosongkan"),IF(Pengawas!AR980="","Harap diisi",IF(VALUE(LEFT(Pengawas!AR980,2))&gt;31,"Tanggal tidak valid",IF(VALUE(LEFT(RIGHT(Pengawas!AR980,7),2))&gt;12,"Bulan tidak valid",IF(VALUE(RIGHT(Pengawas!AR980,4))&gt;2016,"Tahun cek lagi",IF(VALUE(RIGHT(Pengawas!AR980,4))&lt;2005,"Tahun cek lagi","OK"))))))))</f>
        <v>-</v>
      </c>
      <c r="AS980" s="25" t="str">
        <f>IF(Pengawas!AP980="",IF(Pengawas!AS980="","-","Harap dikosongkan"),IF(Pengawas!AP980&lt;&gt;"",IF(Pengawas!AS980="","Harap diisi",IF(Pengawas!AS980&gt;1,"Tidak valid","OK"))))</f>
        <v>-</v>
      </c>
      <c r="AT980" s="25" t="str">
        <f>IF(Pengawas!AS980="",IF(Pengawas!AT980="","-","Harap dikosongkan"),IF(Pengawas!AS980&lt;&gt;1,IF(Pengawas!AT980="","OK","Harap dikosongkan"),IF(Pengawas!AS980="",IF(Pengawas!AT980="","-","Harap dikosongkan"),IF(Pengawas!AS980=0,IF(Pengawas!AT980="","OK","Harap dikosongkan"),IF(Pengawas!AT980="","Harap diisi",IF(Pengawas!AT980&gt;2016,"Cek lagi",IF(Pengawas!AT980&lt;2005,"Cek lagi",IF(Pengawas!AM980&gt;Pengawas!AT980,"Cek lagi dengan Kolom AL","OK"))))))))</f>
        <v>-</v>
      </c>
      <c r="AU980" s="25" t="str">
        <f>IF(Pengawas!AS980="",IF(Pengawas!AU980="","-","Harap dikosongkan"),IF(Pengawas!AS980&lt;&gt;1,IF(Pengawas!AU980="","OK","Harap dikosongkan"),IF(Pengawas!AS980="",IF(Pengawas!AU980="","-","Harap dikosongkan"),IF(Pengawas!AS980=0,IF(Pengawas!AU980="","OK","Harap dikosongkan"),IF(Pengawas!AU980="","Harap diisi",IF(Pengawas!AU980&gt;20000000,"Cek lagi",IF(Pengawas!AU980&lt;100000,"Cek lagi","OK")))))))</f>
        <v>-</v>
      </c>
      <c r="AV980" s="25" t="str">
        <f>IF(Pengawas!AV980="","-",IF(Pengawas!AV980&gt;3,"Tidak valid","OK"))</f>
        <v>-</v>
      </c>
      <c r="AW980" s="25" t="str">
        <f>IF(Pengawas!AV980="",IF(Pengawas!AW980="","-","Harap dikosongkan"),IF(Pengawas!AV980=0,IF(Pengawas!AW980="","OK","Harap dikosongkan"),IF(Pengawas!AV980&gt;0,IF(Pengawas!AW980="","Harap diisi",IF(Pengawas!AW980&gt;2015,"Tidak valid","OK")))))</f>
        <v>-</v>
      </c>
      <c r="AX980" s="25" t="str">
        <f>IF(Pengawas!AV980="",IF(Pengawas!AX980="","-","Harap dikosongkan"),IF(Pengawas!AV980=0,IF(Pengawas!AX980="","OK","Harap dikosongkan"),IF(Pengawas!AV980&gt;0,IF(Pengawas!AX980="","Harap diisi",IF(Pengawas!AX980="","-",IF(Pengawas!AX980&gt;1,"Tidak valid","OK"))))))</f>
        <v>-</v>
      </c>
      <c r="AY980" s="25" t="str">
        <f>IF(Pengawas!AY980="","-",IF(Pengawas!AY980&gt;2,"Tidak valid","OK"))</f>
        <v>-</v>
      </c>
      <c r="AZ980" s="25" t="str">
        <f>IF(Pengawas!AY980="",IF(Pengawas!AZ980="","-","Harap dikosongkan"),IF(Pengawas!AY980=0,IF(Pengawas!AZ980="","OK","Harap dikosongkan"),IF(Pengawas!AZ980="","Harap diisi",IF(Pengawas!AZ980&gt;2015,"Cek lagi",IF(Pengawas!AZ980&lt;2000,"Cek lagi","OK")))))</f>
        <v>-</v>
      </c>
      <c r="BA980" s="25" t="str">
        <f>IF(Pengawas!BA980="","-",IF(LEN(Pengawas!BA980)&lt;5,"Cek lagi","OK"))</f>
        <v>-</v>
      </c>
      <c r="BB980" s="25" t="str">
        <f>IF(Pengawas!BB980="","-",IF(LEN(Pengawas!BB980)&lt;4,"Cek lagi","OK"))</f>
        <v>-</v>
      </c>
      <c r="BC980" s="25" t="str">
        <f>IF(Pengawas!BC980="","-",IF(LEN(Pengawas!BC980)&lt;4,"Cek lagi","OK"))</f>
        <v>-</v>
      </c>
      <c r="BD980" s="25" t="str">
        <f>IF(Pengawas!BD980="","-",IF(LEN(Pengawas!BD980)&lt;4,"Cek lagi","OK"))</f>
        <v>-</v>
      </c>
      <c r="BE980" s="25" t="str">
        <f>IF(Pengawas!BE980="","-",IF(LEN(Pengawas!BE980)&lt;4,"Cek lagi","OK"))</f>
        <v>-</v>
      </c>
      <c r="BF980" s="25" t="str">
        <f>IF(Pengawas!BF980="","-",IF(LEN(Pengawas!BF980)&lt;&gt;5,"Tidak valid","OK"))</f>
        <v>-</v>
      </c>
      <c r="BG980" s="25" t="str">
        <f>IF(Pengawas!BG980="","-",IF(LEN(Pengawas!BG980)&lt;9,"Cek lagi",IF(LEN(Pengawas!BG980)&gt;14,"Cek lagi","OK")))</f>
        <v>-</v>
      </c>
    </row>
    <row r="981" spans="1:59" ht="15" customHeight="1" x14ac:dyDescent="0.2">
      <c r="A981" s="25" t="str">
        <f>IF(Pengawas!A981="","-",IF(LEN(Pengawas!A981)&lt;4,"Cek lagi","OK"))</f>
        <v>-</v>
      </c>
      <c r="B981" s="25" t="str">
        <f>IF(Pengawas!B981="","-",IF(LEN(Pengawas!B981)&lt;4,"Cek lagi","OK"))</f>
        <v>-</v>
      </c>
      <c r="C981" s="25" t="str">
        <f>IF(Pengawas!C981="","-",IF(LEN(Pengawas!C981)&lt;&gt;18,"Tidak valid","OK"))</f>
        <v>-</v>
      </c>
      <c r="D981" s="25" t="str">
        <f>IF(Pengawas!D981="","-",IF(LEN(Pengawas!D981)&lt;&gt;16,"Tidak valid","OK"))</f>
        <v>-</v>
      </c>
      <c r="E981" s="25" t="str">
        <f>IF(Pengawas!E981="","-",IF(LEN(Pengawas!E981)&lt;4,"Cek lagi","OK"))</f>
        <v>-</v>
      </c>
      <c r="F981" s="25" t="str">
        <f>IF(Pengawas!F981="","-",IF(LEN(Pengawas!F981)&lt;&gt;16,"Tidak valid","OK"))</f>
        <v>-</v>
      </c>
      <c r="G981" s="25" t="str">
        <f>IF(Pengawas!G981="","-",IF(LEN(Pengawas!G981)&lt;4,"Cek lagi","OK"))</f>
        <v>-</v>
      </c>
      <c r="H981" s="26" t="str">
        <f>IF(Pengawas!H981="","-",IF(VALUE(LEFT(Pengawas!H981,2))&gt;31,"Tanggal tidak valid",IF(VALUE(LEFT(RIGHT(Pengawas!H981,7),2))&gt;12,"Bulan tidak valid",IF(VALUE(RIGHT(Pengawas!H981,4))&gt;1990,"Umur terlalu muda",IF(VALUE(RIGHT(Pengawas!H981,4))&lt;1955,"Umur terlalu tua","OK")))))</f>
        <v>-</v>
      </c>
      <c r="I981" s="25" t="str">
        <f>IF(Pengawas!I981="","-",IF(Pengawas!I981="L","OK",IF(Pengawas!I981="P","OK","Tidak valid")))</f>
        <v>-</v>
      </c>
      <c r="J981" s="25" t="str">
        <f>IF(Pengawas!J981="","-",IF(LEN(Pengawas!J981)&lt;4,"Cek lagi","OK"))</f>
        <v>-</v>
      </c>
      <c r="K981" s="25" t="str">
        <f>IF(Pengawas!K981="","-",IF(Pengawas!K981&gt;5,"Tidak valid",IF(Pengawas!K981&lt;1,"Tidak valid","OK")))</f>
        <v>-</v>
      </c>
      <c r="L981" s="25" t="str">
        <f>IF(Pengawas!L981="","-",IF(VALUE(LEFT(Pengawas!L981,1))&gt;1,"Tidak valid","OK"))</f>
        <v>-</v>
      </c>
      <c r="M981" s="25" t="str">
        <f>IF(Pengawas!M981="","-",IF(VALUE(LEFT(Pengawas!M981,1))&gt;1,"Tidak valid","OK"))</f>
        <v>-</v>
      </c>
      <c r="N981" s="25" t="str">
        <f>IF(Pengawas!N981="","-",IF(VALUE(LEFT(Pengawas!N981,2))&gt;31,"Tanggal tidak valid",IF(VALUE(LEFT(RIGHT(Pengawas!N981,7),2))&gt;12,"Bulan tidak valid",IF(VALUE(RIGHT(Pengawas!N981,4))&gt;2015,"Tahun cek lagi",IF(VALUE(RIGHT(Pengawas!N981,4))&lt;1930,"Tahun cek lagi","OK")))))</f>
        <v>-</v>
      </c>
      <c r="O981" s="26" t="str">
        <f>IF(Pengawas!O981="","-",IF(VALUE(LEFT(Pengawas!O981,2))&gt;31,"Tanggal tidak valid",IF(VALUE(LEFT(RIGHT(Pengawas!O981,7),2))&gt;12,"Bulan tidak valid",IF(VALUE(RIGHT(Pengawas!O981,4))&gt;2015,"Tahun cek lagi",IF(VALUE(RIGHT(Pengawas!O981,4))&lt;1930,"Tahun cek lagi","OK")))))</f>
        <v>-</v>
      </c>
      <c r="P981" s="26" t="str">
        <f>IF(Pengawas!P981="","-",IF(VALUE(LEFT(Pengawas!P981,2))&gt;31,"Tanggal tidak valid",IF(VALUE(LEFT(RIGHT(Pengawas!P981,7),2))&gt;12,"Bulan tidak valid",IF(VALUE(RIGHT(Pengawas!P981,4))&gt;2015,"Tahun cek lagi",IF(VALUE(RIGHT(Pengawas!P981,4))&lt;1930,"Tahun cek lagi","OK")))))</f>
        <v>-</v>
      </c>
      <c r="Q981" s="25" t="str">
        <f>IF(Pengawas!Q981="","-",IF(Pengawas!Q981&gt;3,"Tidak valid",IF(Pengawas!Q981&lt;1,"Tidak valid","OK")))</f>
        <v>-</v>
      </c>
      <c r="R981" s="25" t="str">
        <f>IF(Pengawas!R981="","-",IF(Pengawas!R981&gt;20000000,"Cek lagi",IF(Pengawas!R981&lt;50000,"Cek lagi","OK")))</f>
        <v>-</v>
      </c>
      <c r="S981" s="25" t="str">
        <f>IF(Pengawas!S981="","-",IF(Pengawas!S981&gt;3,"Tidak valid",IF(Pengawas!S981&lt;1,"Tidak valid","OK")))</f>
        <v>-</v>
      </c>
      <c r="T981" s="25" t="str">
        <f>IF(Pengawas!T981="","-",IF(Pengawas!T981&gt;6,"Tidak valid",IF(Pengawas!T981&lt;1,"Tidak valid","OK")))</f>
        <v>-</v>
      </c>
      <c r="U981" s="25" t="str">
        <f>IF(Pengawas!U981="","-",IF(Pengawas!U981&gt;4,"Tidak valid",IF(Pengawas!U981&lt;1,"Tidak valid","OK")))</f>
        <v>-</v>
      </c>
      <c r="V981" s="25" t="str">
        <f>IF(Pengawas!V981="","-",IF(Pengawas!V981&gt;2,"Tidak valid",IF(Pengawas!V981&lt;1,"Tidak valid","OK")))</f>
        <v>-</v>
      </c>
      <c r="W981" s="25" t="str">
        <f>IF(Pengawas!V981="","-",IF(Pengawas!V981=1,IF(Pengawas!W981="","Harap diisi","OK"),IF(Pengawas!V981=2,IF(Pengawas!W981="","Harap diisi","OK"),IF(Pengawas!V982&lt;1,"-",IF(Pengawas!V982&gt;2,"-","OK")))))</f>
        <v>-</v>
      </c>
      <c r="X981" s="25" t="str">
        <f>IF(Pengawas!V981="","-",IF(Pengawas!V981=1,IF(Pengawas!X981="","Harap diisi","OK"),IF(Pengawas!V981=2,IF(Pengawas!X981="","Harap diisi","OK"),IF(Pengawas!V982&lt;1,"-",IF(Pengawas!V982&gt;2,"-","OK")))))</f>
        <v>-</v>
      </c>
      <c r="Y981" s="25" t="str">
        <f>IF(Pengawas!V981="","-",IF(Pengawas!V981=1,IF(Pengawas!Y981="","Harap diisi","OK"),IF(Pengawas!V981=2,IF(Pengawas!Y981="","Harap diisi","OK"),IF(Pengawas!V982&lt;1,"-",IF(Pengawas!V982&gt;2,"-","OK")))))</f>
        <v>-</v>
      </c>
      <c r="Z981" s="25" t="str">
        <f>IF(Pengawas!V981="","-",IF(Pengawas!V981=1,IF(Pengawas!Z981="","Harap diisi","OK"),IF(Pengawas!V981=2,IF(Pengawas!Z981="","Harap diisi","OK"),IF(Pengawas!V982&lt;1,"-",IF(Pengawas!V982&gt;2,"-","OK")))))</f>
        <v>-</v>
      </c>
      <c r="AA981" s="25" t="str">
        <f>IF(Pengawas!V981="","-",IF(Pengawas!V981=1,IF(Pengawas!AA981="","Harap diisi","OK"),IF(Pengawas!V981=2,IF(Pengawas!AA981="","Harap diisi","OK"),IF(Pengawas!V982&lt;1,"-",IF(Pengawas!V982&gt;2,"-","OK")))))</f>
        <v>-</v>
      </c>
      <c r="AB981" s="25" t="str">
        <f>IF(Pengawas!V981="","-",IF(Pengawas!V981=1,IF(Pengawas!AB981="","Harap diisi","OK"),IF(Pengawas!V981=2,IF(Pengawas!AB981="","Harap diisi","OK"),IF(Pengawas!V982&lt;1,"-",IF(Pengawas!V982&gt;2,"-","OK")))))</f>
        <v>-</v>
      </c>
      <c r="AC981" s="25" t="str">
        <f>IF(Pengawas!V981="","-",IF(Pengawas!V981=1,IF(Pengawas!AC981="","Harap diisi","OK"),IF(Pengawas!V981=2,IF(Pengawas!AC981="","Harap diisi","OK"),IF(Pengawas!V982&lt;1,"-",IF(Pengawas!V982&gt;2,"-","OK")))))</f>
        <v>-</v>
      </c>
      <c r="AD981" s="25" t="str">
        <f>IF(Pengawas!V981="","-",IF(Pengawas!V981=1,IF(Pengawas!AD981="","OK","Harap dikosongkan"),IF(Pengawas!V981=2,IF(Pengawas!AD981="","Harap diisi","OK"),IF(Pengawas!V982&lt;1,"-",IF(Pengawas!V982&gt;2,"-","OK")))))</f>
        <v>-</v>
      </c>
      <c r="AE981" s="25" t="str">
        <f>IF(Pengawas!V981="","-",IF(Pengawas!V981=1,IF(Pengawas!AE981="","OK","Harap dikosongkan"),IF(Pengawas!V981=2,IF(Pengawas!AE981="","Harap diisi","OK"),IF(Pengawas!V982&lt;1,"-",IF(Pengawas!V982&gt;2,"-","OK")))))</f>
        <v>-</v>
      </c>
      <c r="AF981" s="25" t="str">
        <f>IF(Pengawas!V981="","-",IF(Pengawas!V981=1,IF(Pengawas!AF981="","OK","Harap dikosongkan"),IF(Pengawas!V981=2,IF(Pengawas!AF981="","Harap diisi","OK"),IF(Pengawas!V982&lt;1,"-",IF(Pengawas!V982&gt;2,"-","OK")))))</f>
        <v>-</v>
      </c>
      <c r="AG981" s="25" t="str">
        <f>IF(Pengawas!V981="","-",IF(Pengawas!V981=1,IF(Pengawas!AG981="","OK","Harap dikosongkan"),IF(Pengawas!V981=2,IF(Pengawas!AG981="","Harap diisi","OK"),IF(Pengawas!V982&lt;1,"-",IF(Pengawas!V982&gt;2,"-","OK")))))</f>
        <v>-</v>
      </c>
      <c r="AH981" s="25" t="str">
        <f>IF(Pengawas!V981="","-",IF(Pengawas!V981=1,IF(Pengawas!AH981="","OK","Harap dikosongkan"),IF(Pengawas!V981=2,IF(Pengawas!AH981="","Harap diisi","OK"),IF(Pengawas!V982&lt;1,"-",IF(Pengawas!V982&gt;2,"-","OK")))))</f>
        <v>-</v>
      </c>
      <c r="AI981" s="25" t="str">
        <f>IF(Pengawas!V981="","-",IF(Pengawas!V981=1,IF(Pengawas!AI981="","OK","Harap dikosongkan"),IF(Pengawas!V981=2,IF(Pengawas!AI981="","Harap diisi","OK"),IF(Pengawas!V982&lt;1,"-",IF(Pengawas!V982&gt;2,"-","OK")))))</f>
        <v>-</v>
      </c>
      <c r="AJ981" s="25" t="str">
        <f>IF(Pengawas!V981="","-",IF(Pengawas!V981=1,IF(Pengawas!AJ981="","OK","Harap dikosongkan"),IF(Pengawas!V981=2,IF(Pengawas!AJ981="","Harap diisi","OK"),IF(Pengawas!V982&lt;1,"-",IF(Pengawas!V982&gt;2,"-","OK")))))</f>
        <v>-</v>
      </c>
      <c r="AK981" s="25" t="str">
        <f>IF(Pengawas!V981="","-",IF(Pengawas!V981=1,IF(Pengawas!AK981="","OK","Harap dikosongkan"),IF(Pengawas!V981=2,IF(Pengawas!AK981="","Harap diisi","OK"),IF(Pengawas!V982&lt;1,"-",IF(Pengawas!V982&gt;2,"-","OK")))))</f>
        <v>-</v>
      </c>
      <c r="AL981" s="25" t="str">
        <f>IF(Pengawas!AL981="","-",IF(Pengawas!AL981&gt;3,"Tidak valid",IF(Pengawas!AL981&lt;1,"Tidak valid","OK")))</f>
        <v>-</v>
      </c>
      <c r="AM981" s="25" t="str">
        <f>IF(Pengawas!AL981="",IF(Pengawas!AM981="","-","Harap dikosongkan"),IF(Pengawas!AL981&lt;&gt;1,IF(Pengawas!AM981="","OK","Harap dikosongkan"),IF(Pengawas!AM981="","Harap diisi",IF(Pengawas!AM981&gt;2015,"Cek lagi",IF(Pengawas!AM981&lt;2005,"Cek lagi","OK")))))</f>
        <v>-</v>
      </c>
      <c r="AN981" s="25" t="str">
        <f>IF(Pengawas!AL981="",IF(Pengawas!AN981="","-","Harap dikosongkan"),IF(Pengawas!AL981&lt;&gt;1,IF(Pengawas!AN981="","OK","Harap dikosongkan"),IF(Pengawas!AN981="","Harap diisi",IF(VALUE(Pengawas!AN981)&gt;33,"Tidak valid",IF(VALUE(Pengawas!AN981)&lt;1,"Tidak valid","OK")))))</f>
        <v>-</v>
      </c>
      <c r="AO981" s="25" t="str">
        <f>IF(Pengawas!AL981="",IF(Pengawas!AO981="","-","Harap dikosongkan"),IF(Pengawas!AL981&lt;&gt;1,IF(Pengawas!AO981="","OK","Harap dikosongkan"),IF(Pengawas!AO981="","Harap diisi",IF(Pengawas!AO981&gt;1,"Tidak valid","OK"))))</f>
        <v>-</v>
      </c>
      <c r="AP981" s="25" t="str">
        <f>IF(Pengawas!AL981&gt;1,"OK",IF(Pengawas!AO981="",IF(Pengawas!AP981="","-","Kolom AO cek lagi"),IF(Pengawas!AO981=0,IF(Pengawas!AP981="","OK","Harap dikosongkan"),IF(Pengawas!AP981="","Harap diisi",IF(LEN(Pengawas!AP981)&lt;12,"Tidak valid",IF(LEN(Pengawas!AP981)&gt;14,"Tidak valid","OK"))))))</f>
        <v>-</v>
      </c>
      <c r="AQ981" s="26" t="str">
        <f>IF(Pengawas!AL981&gt;1,"OK",IF(Pengawas!AO981="",IF(Pengawas!AQ981="","-","Kolom AO cek lagi"),IF(Pengawas!AO981=0,IF(Pengawas!AQ981="","OK","Harap dikosongkan"),IF(Pengawas!AQ981="","Harap diisi",IF(LEN(Pengawas!AQ981)&lt;5,"Cek lagi","OK")))))</f>
        <v>-</v>
      </c>
      <c r="AR981" s="26" t="str">
        <f>IF(Pengawas!AL981&gt;1,"OK",IF(Pengawas!AO981="",IF(Pengawas!AR981="","-","Kolom AT cek lagi"),IF(Pengawas!AO981=0,IF(Pengawas!AR981="","OK","Harap dikosongkan"),IF(Pengawas!AR981="","Harap diisi",IF(VALUE(LEFT(Pengawas!AR981,2))&gt;31,"Tanggal tidak valid",IF(VALUE(LEFT(RIGHT(Pengawas!AR981,7),2))&gt;12,"Bulan tidak valid",IF(VALUE(RIGHT(Pengawas!AR981,4))&gt;2016,"Tahun cek lagi",IF(VALUE(RIGHT(Pengawas!AR981,4))&lt;2005,"Tahun cek lagi","OK"))))))))</f>
        <v>-</v>
      </c>
      <c r="AS981" s="25" t="str">
        <f>IF(Pengawas!AP981="",IF(Pengawas!AS981="","-","Harap dikosongkan"),IF(Pengawas!AP981&lt;&gt;"",IF(Pengawas!AS981="","Harap diisi",IF(Pengawas!AS981&gt;1,"Tidak valid","OK"))))</f>
        <v>-</v>
      </c>
      <c r="AT981" s="25" t="str">
        <f>IF(Pengawas!AS981="",IF(Pengawas!AT981="","-","Harap dikosongkan"),IF(Pengawas!AS981&lt;&gt;1,IF(Pengawas!AT981="","OK","Harap dikosongkan"),IF(Pengawas!AS981="",IF(Pengawas!AT981="","-","Harap dikosongkan"),IF(Pengawas!AS981=0,IF(Pengawas!AT981="","OK","Harap dikosongkan"),IF(Pengawas!AT981="","Harap diisi",IF(Pengawas!AT981&gt;2016,"Cek lagi",IF(Pengawas!AT981&lt;2005,"Cek lagi",IF(Pengawas!AM981&gt;Pengawas!AT981,"Cek lagi dengan Kolom AL","OK"))))))))</f>
        <v>-</v>
      </c>
      <c r="AU981" s="25" t="str">
        <f>IF(Pengawas!AS981="",IF(Pengawas!AU981="","-","Harap dikosongkan"),IF(Pengawas!AS981&lt;&gt;1,IF(Pengawas!AU981="","OK","Harap dikosongkan"),IF(Pengawas!AS981="",IF(Pengawas!AU981="","-","Harap dikosongkan"),IF(Pengawas!AS981=0,IF(Pengawas!AU981="","OK","Harap dikosongkan"),IF(Pengawas!AU981="","Harap diisi",IF(Pengawas!AU981&gt;20000000,"Cek lagi",IF(Pengawas!AU981&lt;100000,"Cek lagi","OK")))))))</f>
        <v>-</v>
      </c>
      <c r="AV981" s="25" t="str">
        <f>IF(Pengawas!AV981="","-",IF(Pengawas!AV981&gt;3,"Tidak valid","OK"))</f>
        <v>-</v>
      </c>
      <c r="AW981" s="25" t="str">
        <f>IF(Pengawas!AV981="",IF(Pengawas!AW981="","-","Harap dikosongkan"),IF(Pengawas!AV981=0,IF(Pengawas!AW981="","OK","Harap dikosongkan"),IF(Pengawas!AV981&gt;0,IF(Pengawas!AW981="","Harap diisi",IF(Pengawas!AW981&gt;2015,"Tidak valid","OK")))))</f>
        <v>-</v>
      </c>
      <c r="AX981" s="25" t="str">
        <f>IF(Pengawas!AV981="",IF(Pengawas!AX981="","-","Harap dikosongkan"),IF(Pengawas!AV981=0,IF(Pengawas!AX981="","OK","Harap dikosongkan"),IF(Pengawas!AV981&gt;0,IF(Pengawas!AX981="","Harap diisi",IF(Pengawas!AX981="","-",IF(Pengawas!AX981&gt;1,"Tidak valid","OK"))))))</f>
        <v>-</v>
      </c>
      <c r="AY981" s="25" t="str">
        <f>IF(Pengawas!AY981="","-",IF(Pengawas!AY981&gt;2,"Tidak valid","OK"))</f>
        <v>-</v>
      </c>
      <c r="AZ981" s="25" t="str">
        <f>IF(Pengawas!AY981="",IF(Pengawas!AZ981="","-","Harap dikosongkan"),IF(Pengawas!AY981=0,IF(Pengawas!AZ981="","OK","Harap dikosongkan"),IF(Pengawas!AZ981="","Harap diisi",IF(Pengawas!AZ981&gt;2015,"Cek lagi",IF(Pengawas!AZ981&lt;2000,"Cek lagi","OK")))))</f>
        <v>-</v>
      </c>
      <c r="BA981" s="25" t="str">
        <f>IF(Pengawas!BA981="","-",IF(LEN(Pengawas!BA981)&lt;5,"Cek lagi","OK"))</f>
        <v>-</v>
      </c>
      <c r="BB981" s="25" t="str">
        <f>IF(Pengawas!BB981="","-",IF(LEN(Pengawas!BB981)&lt;4,"Cek lagi","OK"))</f>
        <v>-</v>
      </c>
      <c r="BC981" s="25" t="str">
        <f>IF(Pengawas!BC981="","-",IF(LEN(Pengawas!BC981)&lt;4,"Cek lagi","OK"))</f>
        <v>-</v>
      </c>
      <c r="BD981" s="25" t="str">
        <f>IF(Pengawas!BD981="","-",IF(LEN(Pengawas!BD981)&lt;4,"Cek lagi","OK"))</f>
        <v>-</v>
      </c>
      <c r="BE981" s="25" t="str">
        <f>IF(Pengawas!BE981="","-",IF(LEN(Pengawas!BE981)&lt;4,"Cek lagi","OK"))</f>
        <v>-</v>
      </c>
      <c r="BF981" s="25" t="str">
        <f>IF(Pengawas!BF981="","-",IF(LEN(Pengawas!BF981)&lt;&gt;5,"Tidak valid","OK"))</f>
        <v>-</v>
      </c>
      <c r="BG981" s="25" t="str">
        <f>IF(Pengawas!BG981="","-",IF(LEN(Pengawas!BG981)&lt;9,"Cek lagi",IF(LEN(Pengawas!BG981)&gt;14,"Cek lagi","OK")))</f>
        <v>-</v>
      </c>
    </row>
    <row r="982" spans="1:59" ht="15" customHeight="1" x14ac:dyDescent="0.2">
      <c r="A982" s="25" t="str">
        <f>IF(Pengawas!A982="","-",IF(LEN(Pengawas!A982)&lt;4,"Cek lagi","OK"))</f>
        <v>-</v>
      </c>
      <c r="B982" s="25" t="str">
        <f>IF(Pengawas!B982="","-",IF(LEN(Pengawas!B982)&lt;4,"Cek lagi","OK"))</f>
        <v>-</v>
      </c>
      <c r="C982" s="25" t="str">
        <f>IF(Pengawas!C982="","-",IF(LEN(Pengawas!C982)&lt;&gt;18,"Tidak valid","OK"))</f>
        <v>-</v>
      </c>
      <c r="D982" s="25" t="str">
        <f>IF(Pengawas!D982="","-",IF(LEN(Pengawas!D982)&lt;&gt;16,"Tidak valid","OK"))</f>
        <v>-</v>
      </c>
      <c r="E982" s="25" t="str">
        <f>IF(Pengawas!E982="","-",IF(LEN(Pengawas!E982)&lt;4,"Cek lagi","OK"))</f>
        <v>-</v>
      </c>
      <c r="F982" s="25" t="str">
        <f>IF(Pengawas!F982="","-",IF(LEN(Pengawas!F982)&lt;&gt;16,"Tidak valid","OK"))</f>
        <v>-</v>
      </c>
      <c r="G982" s="25" t="str">
        <f>IF(Pengawas!G982="","-",IF(LEN(Pengawas!G982)&lt;4,"Cek lagi","OK"))</f>
        <v>-</v>
      </c>
      <c r="H982" s="26" t="str">
        <f>IF(Pengawas!H982="","-",IF(VALUE(LEFT(Pengawas!H982,2))&gt;31,"Tanggal tidak valid",IF(VALUE(LEFT(RIGHT(Pengawas!H982,7),2))&gt;12,"Bulan tidak valid",IF(VALUE(RIGHT(Pengawas!H982,4))&gt;1990,"Umur terlalu muda",IF(VALUE(RIGHT(Pengawas!H982,4))&lt;1955,"Umur terlalu tua","OK")))))</f>
        <v>-</v>
      </c>
      <c r="I982" s="25" t="str">
        <f>IF(Pengawas!I982="","-",IF(Pengawas!I982="L","OK",IF(Pengawas!I982="P","OK","Tidak valid")))</f>
        <v>-</v>
      </c>
      <c r="J982" s="25" t="str">
        <f>IF(Pengawas!J982="","-",IF(LEN(Pengawas!J982)&lt;4,"Cek lagi","OK"))</f>
        <v>-</v>
      </c>
      <c r="K982" s="25" t="str">
        <f>IF(Pengawas!K982="","-",IF(Pengawas!K982&gt;5,"Tidak valid",IF(Pengawas!K982&lt;1,"Tidak valid","OK")))</f>
        <v>-</v>
      </c>
      <c r="L982" s="25" t="str">
        <f>IF(Pengawas!L982="","-",IF(VALUE(LEFT(Pengawas!L982,1))&gt;1,"Tidak valid","OK"))</f>
        <v>-</v>
      </c>
      <c r="M982" s="25" t="str">
        <f>IF(Pengawas!M982="","-",IF(VALUE(LEFT(Pengawas!M982,1))&gt;1,"Tidak valid","OK"))</f>
        <v>-</v>
      </c>
      <c r="N982" s="25" t="str">
        <f>IF(Pengawas!N982="","-",IF(VALUE(LEFT(Pengawas!N982,2))&gt;31,"Tanggal tidak valid",IF(VALUE(LEFT(RIGHT(Pengawas!N982,7),2))&gt;12,"Bulan tidak valid",IF(VALUE(RIGHT(Pengawas!N982,4))&gt;2015,"Tahun cek lagi",IF(VALUE(RIGHT(Pengawas!N982,4))&lt;1930,"Tahun cek lagi","OK")))))</f>
        <v>-</v>
      </c>
      <c r="O982" s="26" t="str">
        <f>IF(Pengawas!O982="","-",IF(VALUE(LEFT(Pengawas!O982,2))&gt;31,"Tanggal tidak valid",IF(VALUE(LEFT(RIGHT(Pengawas!O982,7),2))&gt;12,"Bulan tidak valid",IF(VALUE(RIGHT(Pengawas!O982,4))&gt;2015,"Tahun cek lagi",IF(VALUE(RIGHT(Pengawas!O982,4))&lt;1930,"Tahun cek lagi","OK")))))</f>
        <v>-</v>
      </c>
      <c r="P982" s="26" t="str">
        <f>IF(Pengawas!P982="","-",IF(VALUE(LEFT(Pengawas!P982,2))&gt;31,"Tanggal tidak valid",IF(VALUE(LEFT(RIGHT(Pengawas!P982,7),2))&gt;12,"Bulan tidak valid",IF(VALUE(RIGHT(Pengawas!P982,4))&gt;2015,"Tahun cek lagi",IF(VALUE(RIGHT(Pengawas!P982,4))&lt;1930,"Tahun cek lagi","OK")))))</f>
        <v>-</v>
      </c>
      <c r="Q982" s="25" t="str">
        <f>IF(Pengawas!Q982="","-",IF(Pengawas!Q982&gt;3,"Tidak valid",IF(Pengawas!Q982&lt;1,"Tidak valid","OK")))</f>
        <v>-</v>
      </c>
      <c r="R982" s="25" t="str">
        <f>IF(Pengawas!R982="","-",IF(Pengawas!R982&gt;20000000,"Cek lagi",IF(Pengawas!R982&lt;50000,"Cek lagi","OK")))</f>
        <v>-</v>
      </c>
      <c r="S982" s="25" t="str">
        <f>IF(Pengawas!S982="","-",IF(Pengawas!S982&gt;3,"Tidak valid",IF(Pengawas!S982&lt;1,"Tidak valid","OK")))</f>
        <v>-</v>
      </c>
      <c r="T982" s="25" t="str">
        <f>IF(Pengawas!T982="","-",IF(Pengawas!T982&gt;6,"Tidak valid",IF(Pengawas!T982&lt;1,"Tidak valid","OK")))</f>
        <v>-</v>
      </c>
      <c r="U982" s="25" t="str">
        <f>IF(Pengawas!U982="","-",IF(Pengawas!U982&gt;4,"Tidak valid",IF(Pengawas!U982&lt;1,"Tidak valid","OK")))</f>
        <v>-</v>
      </c>
      <c r="V982" s="25" t="str">
        <f>IF(Pengawas!V982="","-",IF(Pengawas!V982&gt;2,"Tidak valid",IF(Pengawas!V982&lt;1,"Tidak valid","OK")))</f>
        <v>-</v>
      </c>
      <c r="W982" s="25" t="str">
        <f>IF(Pengawas!V982="","-",IF(Pengawas!V982=1,IF(Pengawas!W982="","Harap diisi","OK"),IF(Pengawas!V982=2,IF(Pengawas!W982="","Harap diisi","OK"),IF(Pengawas!V983&lt;1,"-",IF(Pengawas!V983&gt;2,"-","OK")))))</f>
        <v>-</v>
      </c>
      <c r="X982" s="25" t="str">
        <f>IF(Pengawas!V982="","-",IF(Pengawas!V982=1,IF(Pengawas!X982="","Harap diisi","OK"),IF(Pengawas!V982=2,IF(Pengawas!X982="","Harap diisi","OK"),IF(Pengawas!V983&lt;1,"-",IF(Pengawas!V983&gt;2,"-","OK")))))</f>
        <v>-</v>
      </c>
      <c r="Y982" s="25" t="str">
        <f>IF(Pengawas!V982="","-",IF(Pengawas!V982=1,IF(Pengawas!Y982="","Harap diisi","OK"),IF(Pengawas!V982=2,IF(Pengawas!Y982="","Harap diisi","OK"),IF(Pengawas!V983&lt;1,"-",IF(Pengawas!V983&gt;2,"-","OK")))))</f>
        <v>-</v>
      </c>
      <c r="Z982" s="25" t="str">
        <f>IF(Pengawas!V982="","-",IF(Pengawas!V982=1,IF(Pengawas!Z982="","Harap diisi","OK"),IF(Pengawas!V982=2,IF(Pengawas!Z982="","Harap diisi","OK"),IF(Pengawas!V983&lt;1,"-",IF(Pengawas!V983&gt;2,"-","OK")))))</f>
        <v>-</v>
      </c>
      <c r="AA982" s="25" t="str">
        <f>IF(Pengawas!V982="","-",IF(Pengawas!V982=1,IF(Pengawas!AA982="","Harap diisi","OK"),IF(Pengawas!V982=2,IF(Pengawas!AA982="","Harap diisi","OK"),IF(Pengawas!V983&lt;1,"-",IF(Pengawas!V983&gt;2,"-","OK")))))</f>
        <v>-</v>
      </c>
      <c r="AB982" s="25" t="str">
        <f>IF(Pengawas!V982="","-",IF(Pengawas!V982=1,IF(Pengawas!AB982="","Harap diisi","OK"),IF(Pengawas!V982=2,IF(Pengawas!AB982="","Harap diisi","OK"),IF(Pengawas!V983&lt;1,"-",IF(Pengawas!V983&gt;2,"-","OK")))))</f>
        <v>-</v>
      </c>
      <c r="AC982" s="25" t="str">
        <f>IF(Pengawas!V982="","-",IF(Pengawas!V982=1,IF(Pengawas!AC982="","Harap diisi","OK"),IF(Pengawas!V982=2,IF(Pengawas!AC982="","Harap diisi","OK"),IF(Pengawas!V983&lt;1,"-",IF(Pengawas!V983&gt;2,"-","OK")))))</f>
        <v>-</v>
      </c>
      <c r="AD982" s="25" t="str">
        <f>IF(Pengawas!V982="","-",IF(Pengawas!V982=1,IF(Pengawas!AD982="","OK","Harap dikosongkan"),IF(Pengawas!V982=2,IF(Pengawas!AD982="","Harap diisi","OK"),IF(Pengawas!V983&lt;1,"-",IF(Pengawas!V983&gt;2,"-","OK")))))</f>
        <v>-</v>
      </c>
      <c r="AE982" s="25" t="str">
        <f>IF(Pengawas!V982="","-",IF(Pengawas!V982=1,IF(Pengawas!AE982="","OK","Harap dikosongkan"),IF(Pengawas!V982=2,IF(Pengawas!AE982="","Harap diisi","OK"),IF(Pengawas!V983&lt;1,"-",IF(Pengawas!V983&gt;2,"-","OK")))))</f>
        <v>-</v>
      </c>
      <c r="AF982" s="25" t="str">
        <f>IF(Pengawas!V982="","-",IF(Pengawas!V982=1,IF(Pengawas!AF982="","OK","Harap dikosongkan"),IF(Pengawas!V982=2,IF(Pengawas!AF982="","Harap diisi","OK"),IF(Pengawas!V983&lt;1,"-",IF(Pengawas!V983&gt;2,"-","OK")))))</f>
        <v>-</v>
      </c>
      <c r="AG982" s="25" t="str">
        <f>IF(Pengawas!V982="","-",IF(Pengawas!V982=1,IF(Pengawas!AG982="","OK","Harap dikosongkan"),IF(Pengawas!V982=2,IF(Pengawas!AG982="","Harap diisi","OK"),IF(Pengawas!V983&lt;1,"-",IF(Pengawas!V983&gt;2,"-","OK")))))</f>
        <v>-</v>
      </c>
      <c r="AH982" s="25" t="str">
        <f>IF(Pengawas!V982="","-",IF(Pengawas!V982=1,IF(Pengawas!AH982="","OK","Harap dikosongkan"),IF(Pengawas!V982=2,IF(Pengawas!AH982="","Harap diisi","OK"),IF(Pengawas!V983&lt;1,"-",IF(Pengawas!V983&gt;2,"-","OK")))))</f>
        <v>-</v>
      </c>
      <c r="AI982" s="25" t="str">
        <f>IF(Pengawas!V982="","-",IF(Pengawas!V982=1,IF(Pengawas!AI982="","OK","Harap dikosongkan"),IF(Pengawas!V982=2,IF(Pengawas!AI982="","Harap diisi","OK"),IF(Pengawas!V983&lt;1,"-",IF(Pengawas!V983&gt;2,"-","OK")))))</f>
        <v>-</v>
      </c>
      <c r="AJ982" s="25" t="str">
        <f>IF(Pengawas!V982="","-",IF(Pengawas!V982=1,IF(Pengawas!AJ982="","OK","Harap dikosongkan"),IF(Pengawas!V982=2,IF(Pengawas!AJ982="","Harap diisi","OK"),IF(Pengawas!V983&lt;1,"-",IF(Pengawas!V983&gt;2,"-","OK")))))</f>
        <v>-</v>
      </c>
      <c r="AK982" s="25" t="str">
        <f>IF(Pengawas!V982="","-",IF(Pengawas!V982=1,IF(Pengawas!AK982="","OK","Harap dikosongkan"),IF(Pengawas!V982=2,IF(Pengawas!AK982="","Harap diisi","OK"),IF(Pengawas!V983&lt;1,"-",IF(Pengawas!V983&gt;2,"-","OK")))))</f>
        <v>-</v>
      </c>
      <c r="AL982" s="25" t="str">
        <f>IF(Pengawas!AL982="","-",IF(Pengawas!AL982&gt;3,"Tidak valid",IF(Pengawas!AL982&lt;1,"Tidak valid","OK")))</f>
        <v>-</v>
      </c>
      <c r="AM982" s="25" t="str">
        <f>IF(Pengawas!AL982="",IF(Pengawas!AM982="","-","Harap dikosongkan"),IF(Pengawas!AL982&lt;&gt;1,IF(Pengawas!AM982="","OK","Harap dikosongkan"),IF(Pengawas!AM982="","Harap diisi",IF(Pengawas!AM982&gt;2015,"Cek lagi",IF(Pengawas!AM982&lt;2005,"Cek lagi","OK")))))</f>
        <v>-</v>
      </c>
      <c r="AN982" s="25" t="str">
        <f>IF(Pengawas!AL982="",IF(Pengawas!AN982="","-","Harap dikosongkan"),IF(Pengawas!AL982&lt;&gt;1,IF(Pengawas!AN982="","OK","Harap dikosongkan"),IF(Pengawas!AN982="","Harap diisi",IF(VALUE(Pengawas!AN982)&gt;33,"Tidak valid",IF(VALUE(Pengawas!AN982)&lt;1,"Tidak valid","OK")))))</f>
        <v>-</v>
      </c>
      <c r="AO982" s="25" t="str">
        <f>IF(Pengawas!AL982="",IF(Pengawas!AO982="","-","Harap dikosongkan"),IF(Pengawas!AL982&lt;&gt;1,IF(Pengawas!AO982="","OK","Harap dikosongkan"),IF(Pengawas!AO982="","Harap diisi",IF(Pengawas!AO982&gt;1,"Tidak valid","OK"))))</f>
        <v>-</v>
      </c>
      <c r="AP982" s="25" t="str">
        <f>IF(Pengawas!AL982&gt;1,"OK",IF(Pengawas!AO982="",IF(Pengawas!AP982="","-","Kolom AO cek lagi"),IF(Pengawas!AO982=0,IF(Pengawas!AP982="","OK","Harap dikosongkan"),IF(Pengawas!AP982="","Harap diisi",IF(LEN(Pengawas!AP982)&lt;12,"Tidak valid",IF(LEN(Pengawas!AP982)&gt;14,"Tidak valid","OK"))))))</f>
        <v>-</v>
      </c>
      <c r="AQ982" s="26" t="str">
        <f>IF(Pengawas!AL982&gt;1,"OK",IF(Pengawas!AO982="",IF(Pengawas!AQ982="","-","Kolom AO cek lagi"),IF(Pengawas!AO982=0,IF(Pengawas!AQ982="","OK","Harap dikosongkan"),IF(Pengawas!AQ982="","Harap diisi",IF(LEN(Pengawas!AQ982)&lt;5,"Cek lagi","OK")))))</f>
        <v>-</v>
      </c>
      <c r="AR982" s="26" t="str">
        <f>IF(Pengawas!AL982&gt;1,"OK",IF(Pengawas!AO982="",IF(Pengawas!AR982="","-","Kolom AT cek lagi"),IF(Pengawas!AO982=0,IF(Pengawas!AR982="","OK","Harap dikosongkan"),IF(Pengawas!AR982="","Harap diisi",IF(VALUE(LEFT(Pengawas!AR982,2))&gt;31,"Tanggal tidak valid",IF(VALUE(LEFT(RIGHT(Pengawas!AR982,7),2))&gt;12,"Bulan tidak valid",IF(VALUE(RIGHT(Pengawas!AR982,4))&gt;2016,"Tahun cek lagi",IF(VALUE(RIGHT(Pengawas!AR982,4))&lt;2005,"Tahun cek lagi","OK"))))))))</f>
        <v>-</v>
      </c>
      <c r="AS982" s="25" t="str">
        <f>IF(Pengawas!AP982="",IF(Pengawas!AS982="","-","Harap dikosongkan"),IF(Pengawas!AP982&lt;&gt;"",IF(Pengawas!AS982="","Harap diisi",IF(Pengawas!AS982&gt;1,"Tidak valid","OK"))))</f>
        <v>-</v>
      </c>
      <c r="AT982" s="25" t="str">
        <f>IF(Pengawas!AS982="",IF(Pengawas!AT982="","-","Harap dikosongkan"),IF(Pengawas!AS982&lt;&gt;1,IF(Pengawas!AT982="","OK","Harap dikosongkan"),IF(Pengawas!AS982="",IF(Pengawas!AT982="","-","Harap dikosongkan"),IF(Pengawas!AS982=0,IF(Pengawas!AT982="","OK","Harap dikosongkan"),IF(Pengawas!AT982="","Harap diisi",IF(Pengawas!AT982&gt;2016,"Cek lagi",IF(Pengawas!AT982&lt;2005,"Cek lagi",IF(Pengawas!AM982&gt;Pengawas!AT982,"Cek lagi dengan Kolom AL","OK"))))))))</f>
        <v>-</v>
      </c>
      <c r="AU982" s="25" t="str">
        <f>IF(Pengawas!AS982="",IF(Pengawas!AU982="","-","Harap dikosongkan"),IF(Pengawas!AS982&lt;&gt;1,IF(Pengawas!AU982="","OK","Harap dikosongkan"),IF(Pengawas!AS982="",IF(Pengawas!AU982="","-","Harap dikosongkan"),IF(Pengawas!AS982=0,IF(Pengawas!AU982="","OK","Harap dikosongkan"),IF(Pengawas!AU982="","Harap diisi",IF(Pengawas!AU982&gt;20000000,"Cek lagi",IF(Pengawas!AU982&lt;100000,"Cek lagi","OK")))))))</f>
        <v>-</v>
      </c>
      <c r="AV982" s="25" t="str">
        <f>IF(Pengawas!AV982="","-",IF(Pengawas!AV982&gt;3,"Tidak valid","OK"))</f>
        <v>-</v>
      </c>
      <c r="AW982" s="25" t="str">
        <f>IF(Pengawas!AV982="",IF(Pengawas!AW982="","-","Harap dikosongkan"),IF(Pengawas!AV982=0,IF(Pengawas!AW982="","OK","Harap dikosongkan"),IF(Pengawas!AV982&gt;0,IF(Pengawas!AW982="","Harap diisi",IF(Pengawas!AW982&gt;2015,"Tidak valid","OK")))))</f>
        <v>-</v>
      </c>
      <c r="AX982" s="25" t="str">
        <f>IF(Pengawas!AV982="",IF(Pengawas!AX982="","-","Harap dikosongkan"),IF(Pengawas!AV982=0,IF(Pengawas!AX982="","OK","Harap dikosongkan"),IF(Pengawas!AV982&gt;0,IF(Pengawas!AX982="","Harap diisi",IF(Pengawas!AX982="","-",IF(Pengawas!AX982&gt;1,"Tidak valid","OK"))))))</f>
        <v>-</v>
      </c>
      <c r="AY982" s="25" t="str">
        <f>IF(Pengawas!AY982="","-",IF(Pengawas!AY982&gt;2,"Tidak valid","OK"))</f>
        <v>-</v>
      </c>
      <c r="AZ982" s="25" t="str">
        <f>IF(Pengawas!AY982="",IF(Pengawas!AZ982="","-","Harap dikosongkan"),IF(Pengawas!AY982=0,IF(Pengawas!AZ982="","OK","Harap dikosongkan"),IF(Pengawas!AZ982="","Harap diisi",IF(Pengawas!AZ982&gt;2015,"Cek lagi",IF(Pengawas!AZ982&lt;2000,"Cek lagi","OK")))))</f>
        <v>-</v>
      </c>
      <c r="BA982" s="25" t="str">
        <f>IF(Pengawas!BA982="","-",IF(LEN(Pengawas!BA982)&lt;5,"Cek lagi","OK"))</f>
        <v>-</v>
      </c>
      <c r="BB982" s="25" t="str">
        <f>IF(Pengawas!BB982="","-",IF(LEN(Pengawas!BB982)&lt;4,"Cek lagi","OK"))</f>
        <v>-</v>
      </c>
      <c r="BC982" s="25" t="str">
        <f>IF(Pengawas!BC982="","-",IF(LEN(Pengawas!BC982)&lt;4,"Cek lagi","OK"))</f>
        <v>-</v>
      </c>
      <c r="BD982" s="25" t="str">
        <f>IF(Pengawas!BD982="","-",IF(LEN(Pengawas!BD982)&lt;4,"Cek lagi","OK"))</f>
        <v>-</v>
      </c>
      <c r="BE982" s="25" t="str">
        <f>IF(Pengawas!BE982="","-",IF(LEN(Pengawas!BE982)&lt;4,"Cek lagi","OK"))</f>
        <v>-</v>
      </c>
      <c r="BF982" s="25" t="str">
        <f>IF(Pengawas!BF982="","-",IF(LEN(Pengawas!BF982)&lt;&gt;5,"Tidak valid","OK"))</f>
        <v>-</v>
      </c>
      <c r="BG982" s="25" t="str">
        <f>IF(Pengawas!BG982="","-",IF(LEN(Pengawas!BG982)&lt;9,"Cek lagi",IF(LEN(Pengawas!BG982)&gt;14,"Cek lagi","OK")))</f>
        <v>-</v>
      </c>
    </row>
    <row r="983" spans="1:59" ht="15" customHeight="1" x14ac:dyDescent="0.2">
      <c r="A983" s="25" t="str">
        <f>IF(Pengawas!A983="","-",IF(LEN(Pengawas!A983)&lt;4,"Cek lagi","OK"))</f>
        <v>-</v>
      </c>
      <c r="B983" s="25" t="str">
        <f>IF(Pengawas!B983="","-",IF(LEN(Pengawas!B983)&lt;4,"Cek lagi","OK"))</f>
        <v>-</v>
      </c>
      <c r="C983" s="25" t="str">
        <f>IF(Pengawas!C983="","-",IF(LEN(Pengawas!C983)&lt;&gt;18,"Tidak valid","OK"))</f>
        <v>-</v>
      </c>
      <c r="D983" s="25" t="str">
        <f>IF(Pengawas!D983="","-",IF(LEN(Pengawas!D983)&lt;&gt;16,"Tidak valid","OK"))</f>
        <v>-</v>
      </c>
      <c r="E983" s="25" t="str">
        <f>IF(Pengawas!E983="","-",IF(LEN(Pengawas!E983)&lt;4,"Cek lagi","OK"))</f>
        <v>-</v>
      </c>
      <c r="F983" s="25" t="str">
        <f>IF(Pengawas!F983="","-",IF(LEN(Pengawas!F983)&lt;&gt;16,"Tidak valid","OK"))</f>
        <v>-</v>
      </c>
      <c r="G983" s="25" t="str">
        <f>IF(Pengawas!G983="","-",IF(LEN(Pengawas!G983)&lt;4,"Cek lagi","OK"))</f>
        <v>-</v>
      </c>
      <c r="H983" s="26" t="str">
        <f>IF(Pengawas!H983="","-",IF(VALUE(LEFT(Pengawas!H983,2))&gt;31,"Tanggal tidak valid",IF(VALUE(LEFT(RIGHT(Pengawas!H983,7),2))&gt;12,"Bulan tidak valid",IF(VALUE(RIGHT(Pengawas!H983,4))&gt;1990,"Umur terlalu muda",IF(VALUE(RIGHT(Pengawas!H983,4))&lt;1955,"Umur terlalu tua","OK")))))</f>
        <v>-</v>
      </c>
      <c r="I983" s="25" t="str">
        <f>IF(Pengawas!I983="","-",IF(Pengawas!I983="L","OK",IF(Pengawas!I983="P","OK","Tidak valid")))</f>
        <v>-</v>
      </c>
      <c r="J983" s="25" t="str">
        <f>IF(Pengawas!J983="","-",IF(LEN(Pengawas!J983)&lt;4,"Cek lagi","OK"))</f>
        <v>-</v>
      </c>
      <c r="K983" s="25" t="str">
        <f>IF(Pengawas!K983="","-",IF(Pengawas!K983&gt;5,"Tidak valid",IF(Pengawas!K983&lt;1,"Tidak valid","OK")))</f>
        <v>-</v>
      </c>
      <c r="L983" s="25" t="str">
        <f>IF(Pengawas!L983="","-",IF(VALUE(LEFT(Pengawas!L983,1))&gt;1,"Tidak valid","OK"))</f>
        <v>-</v>
      </c>
      <c r="M983" s="25" t="str">
        <f>IF(Pengawas!M983="","-",IF(VALUE(LEFT(Pengawas!M983,1))&gt;1,"Tidak valid","OK"))</f>
        <v>-</v>
      </c>
      <c r="N983" s="25" t="str">
        <f>IF(Pengawas!N983="","-",IF(VALUE(LEFT(Pengawas!N983,2))&gt;31,"Tanggal tidak valid",IF(VALUE(LEFT(RIGHT(Pengawas!N983,7),2))&gt;12,"Bulan tidak valid",IF(VALUE(RIGHT(Pengawas!N983,4))&gt;2015,"Tahun cek lagi",IF(VALUE(RIGHT(Pengawas!N983,4))&lt;1930,"Tahun cek lagi","OK")))))</f>
        <v>-</v>
      </c>
      <c r="O983" s="26" t="str">
        <f>IF(Pengawas!O983="","-",IF(VALUE(LEFT(Pengawas!O983,2))&gt;31,"Tanggal tidak valid",IF(VALUE(LEFT(RIGHT(Pengawas!O983,7),2))&gt;12,"Bulan tidak valid",IF(VALUE(RIGHT(Pengawas!O983,4))&gt;2015,"Tahun cek lagi",IF(VALUE(RIGHT(Pengawas!O983,4))&lt;1930,"Tahun cek lagi","OK")))))</f>
        <v>-</v>
      </c>
      <c r="P983" s="26" t="str">
        <f>IF(Pengawas!P983="","-",IF(VALUE(LEFT(Pengawas!P983,2))&gt;31,"Tanggal tidak valid",IF(VALUE(LEFT(RIGHT(Pengawas!P983,7),2))&gt;12,"Bulan tidak valid",IF(VALUE(RIGHT(Pengawas!P983,4))&gt;2015,"Tahun cek lagi",IF(VALUE(RIGHT(Pengawas!P983,4))&lt;1930,"Tahun cek lagi","OK")))))</f>
        <v>-</v>
      </c>
      <c r="Q983" s="25" t="str">
        <f>IF(Pengawas!Q983="","-",IF(Pengawas!Q983&gt;3,"Tidak valid",IF(Pengawas!Q983&lt;1,"Tidak valid","OK")))</f>
        <v>-</v>
      </c>
      <c r="R983" s="25" t="str">
        <f>IF(Pengawas!R983="","-",IF(Pengawas!R983&gt;20000000,"Cek lagi",IF(Pengawas!R983&lt;50000,"Cek lagi","OK")))</f>
        <v>-</v>
      </c>
      <c r="S983" s="25" t="str">
        <f>IF(Pengawas!S983="","-",IF(Pengawas!S983&gt;3,"Tidak valid",IF(Pengawas!S983&lt;1,"Tidak valid","OK")))</f>
        <v>-</v>
      </c>
      <c r="T983" s="25" t="str">
        <f>IF(Pengawas!T983="","-",IF(Pengawas!T983&gt;6,"Tidak valid",IF(Pengawas!T983&lt;1,"Tidak valid","OK")))</f>
        <v>-</v>
      </c>
      <c r="U983" s="25" t="str">
        <f>IF(Pengawas!U983="","-",IF(Pengawas!U983&gt;4,"Tidak valid",IF(Pengawas!U983&lt;1,"Tidak valid","OK")))</f>
        <v>-</v>
      </c>
      <c r="V983" s="25" t="str">
        <f>IF(Pengawas!V983="","-",IF(Pengawas!V983&gt;2,"Tidak valid",IF(Pengawas!V983&lt;1,"Tidak valid","OK")))</f>
        <v>-</v>
      </c>
      <c r="W983" s="25" t="str">
        <f>IF(Pengawas!V983="","-",IF(Pengawas!V983=1,IF(Pengawas!W983="","Harap diisi","OK"),IF(Pengawas!V983=2,IF(Pengawas!W983="","Harap diisi","OK"),IF(Pengawas!V984&lt;1,"-",IF(Pengawas!V984&gt;2,"-","OK")))))</f>
        <v>-</v>
      </c>
      <c r="X983" s="25" t="str">
        <f>IF(Pengawas!V983="","-",IF(Pengawas!V983=1,IF(Pengawas!X983="","Harap diisi","OK"),IF(Pengawas!V983=2,IF(Pengawas!X983="","Harap diisi","OK"),IF(Pengawas!V984&lt;1,"-",IF(Pengawas!V984&gt;2,"-","OK")))))</f>
        <v>-</v>
      </c>
      <c r="Y983" s="25" t="str">
        <f>IF(Pengawas!V983="","-",IF(Pengawas!V983=1,IF(Pengawas!Y983="","Harap diisi","OK"),IF(Pengawas!V983=2,IF(Pengawas!Y983="","Harap diisi","OK"),IF(Pengawas!V984&lt;1,"-",IF(Pengawas!V984&gt;2,"-","OK")))))</f>
        <v>-</v>
      </c>
      <c r="Z983" s="25" t="str">
        <f>IF(Pengawas!V983="","-",IF(Pengawas!V983=1,IF(Pengawas!Z983="","Harap diisi","OK"),IF(Pengawas!V983=2,IF(Pengawas!Z983="","Harap diisi","OK"),IF(Pengawas!V984&lt;1,"-",IF(Pengawas!V984&gt;2,"-","OK")))))</f>
        <v>-</v>
      </c>
      <c r="AA983" s="25" t="str">
        <f>IF(Pengawas!V983="","-",IF(Pengawas!V983=1,IF(Pengawas!AA983="","Harap diisi","OK"),IF(Pengawas!V983=2,IF(Pengawas!AA983="","Harap diisi","OK"),IF(Pengawas!V984&lt;1,"-",IF(Pengawas!V984&gt;2,"-","OK")))))</f>
        <v>-</v>
      </c>
      <c r="AB983" s="25" t="str">
        <f>IF(Pengawas!V983="","-",IF(Pengawas!V983=1,IF(Pengawas!AB983="","Harap diisi","OK"),IF(Pengawas!V983=2,IF(Pengawas!AB983="","Harap diisi","OK"),IF(Pengawas!V984&lt;1,"-",IF(Pengawas!V984&gt;2,"-","OK")))))</f>
        <v>-</v>
      </c>
      <c r="AC983" s="25" t="str">
        <f>IF(Pengawas!V983="","-",IF(Pengawas!V983=1,IF(Pengawas!AC983="","Harap diisi","OK"),IF(Pengawas!V983=2,IF(Pengawas!AC983="","Harap diisi","OK"),IF(Pengawas!V984&lt;1,"-",IF(Pengawas!V984&gt;2,"-","OK")))))</f>
        <v>-</v>
      </c>
      <c r="AD983" s="25" t="str">
        <f>IF(Pengawas!V983="","-",IF(Pengawas!V983=1,IF(Pengawas!AD983="","OK","Harap dikosongkan"),IF(Pengawas!V983=2,IF(Pengawas!AD983="","Harap diisi","OK"),IF(Pengawas!V984&lt;1,"-",IF(Pengawas!V984&gt;2,"-","OK")))))</f>
        <v>-</v>
      </c>
      <c r="AE983" s="25" t="str">
        <f>IF(Pengawas!V983="","-",IF(Pengawas!V983=1,IF(Pengawas!AE983="","OK","Harap dikosongkan"),IF(Pengawas!V983=2,IF(Pengawas!AE983="","Harap diisi","OK"),IF(Pengawas!V984&lt;1,"-",IF(Pengawas!V984&gt;2,"-","OK")))))</f>
        <v>-</v>
      </c>
      <c r="AF983" s="25" t="str">
        <f>IF(Pengawas!V983="","-",IF(Pengawas!V983=1,IF(Pengawas!AF983="","OK","Harap dikosongkan"),IF(Pengawas!V983=2,IF(Pengawas!AF983="","Harap diisi","OK"),IF(Pengawas!V984&lt;1,"-",IF(Pengawas!V984&gt;2,"-","OK")))))</f>
        <v>-</v>
      </c>
      <c r="AG983" s="25" t="str">
        <f>IF(Pengawas!V983="","-",IF(Pengawas!V983=1,IF(Pengawas!AG983="","OK","Harap dikosongkan"),IF(Pengawas!V983=2,IF(Pengawas!AG983="","Harap diisi","OK"),IF(Pengawas!V984&lt;1,"-",IF(Pengawas!V984&gt;2,"-","OK")))))</f>
        <v>-</v>
      </c>
      <c r="AH983" s="25" t="str">
        <f>IF(Pengawas!V983="","-",IF(Pengawas!V983=1,IF(Pengawas!AH983="","OK","Harap dikosongkan"),IF(Pengawas!V983=2,IF(Pengawas!AH983="","Harap diisi","OK"),IF(Pengawas!V984&lt;1,"-",IF(Pengawas!V984&gt;2,"-","OK")))))</f>
        <v>-</v>
      </c>
      <c r="AI983" s="25" t="str">
        <f>IF(Pengawas!V983="","-",IF(Pengawas!V983=1,IF(Pengawas!AI983="","OK","Harap dikosongkan"),IF(Pengawas!V983=2,IF(Pengawas!AI983="","Harap diisi","OK"),IF(Pengawas!V984&lt;1,"-",IF(Pengawas!V984&gt;2,"-","OK")))))</f>
        <v>-</v>
      </c>
      <c r="AJ983" s="25" t="str">
        <f>IF(Pengawas!V983="","-",IF(Pengawas!V983=1,IF(Pengawas!AJ983="","OK","Harap dikosongkan"),IF(Pengawas!V983=2,IF(Pengawas!AJ983="","Harap diisi","OK"),IF(Pengawas!V984&lt;1,"-",IF(Pengawas!V984&gt;2,"-","OK")))))</f>
        <v>-</v>
      </c>
      <c r="AK983" s="25" t="str">
        <f>IF(Pengawas!V983="","-",IF(Pengawas!V983=1,IF(Pengawas!AK983="","OK","Harap dikosongkan"),IF(Pengawas!V983=2,IF(Pengawas!AK983="","Harap diisi","OK"),IF(Pengawas!V984&lt;1,"-",IF(Pengawas!V984&gt;2,"-","OK")))))</f>
        <v>-</v>
      </c>
      <c r="AL983" s="25" t="str">
        <f>IF(Pengawas!AL983="","-",IF(Pengawas!AL983&gt;3,"Tidak valid",IF(Pengawas!AL983&lt;1,"Tidak valid","OK")))</f>
        <v>-</v>
      </c>
      <c r="AM983" s="25" t="str">
        <f>IF(Pengawas!AL983="",IF(Pengawas!AM983="","-","Harap dikosongkan"),IF(Pengawas!AL983&lt;&gt;1,IF(Pengawas!AM983="","OK","Harap dikosongkan"),IF(Pengawas!AM983="","Harap diisi",IF(Pengawas!AM983&gt;2015,"Cek lagi",IF(Pengawas!AM983&lt;2005,"Cek lagi","OK")))))</f>
        <v>-</v>
      </c>
      <c r="AN983" s="25" t="str">
        <f>IF(Pengawas!AL983="",IF(Pengawas!AN983="","-","Harap dikosongkan"),IF(Pengawas!AL983&lt;&gt;1,IF(Pengawas!AN983="","OK","Harap dikosongkan"),IF(Pengawas!AN983="","Harap diisi",IF(VALUE(Pengawas!AN983)&gt;33,"Tidak valid",IF(VALUE(Pengawas!AN983)&lt;1,"Tidak valid","OK")))))</f>
        <v>-</v>
      </c>
      <c r="AO983" s="25" t="str">
        <f>IF(Pengawas!AL983="",IF(Pengawas!AO983="","-","Harap dikosongkan"),IF(Pengawas!AL983&lt;&gt;1,IF(Pengawas!AO983="","OK","Harap dikosongkan"),IF(Pengawas!AO983="","Harap diisi",IF(Pengawas!AO983&gt;1,"Tidak valid","OK"))))</f>
        <v>-</v>
      </c>
      <c r="AP983" s="25" t="str">
        <f>IF(Pengawas!AL983&gt;1,"OK",IF(Pengawas!AO983="",IF(Pengawas!AP983="","-","Kolom AO cek lagi"),IF(Pengawas!AO983=0,IF(Pengawas!AP983="","OK","Harap dikosongkan"),IF(Pengawas!AP983="","Harap diisi",IF(LEN(Pengawas!AP983)&lt;12,"Tidak valid",IF(LEN(Pengawas!AP983)&gt;14,"Tidak valid","OK"))))))</f>
        <v>-</v>
      </c>
      <c r="AQ983" s="26" t="str">
        <f>IF(Pengawas!AL983&gt;1,"OK",IF(Pengawas!AO983="",IF(Pengawas!AQ983="","-","Kolom AO cek lagi"),IF(Pengawas!AO983=0,IF(Pengawas!AQ983="","OK","Harap dikosongkan"),IF(Pengawas!AQ983="","Harap diisi",IF(LEN(Pengawas!AQ983)&lt;5,"Cek lagi","OK")))))</f>
        <v>-</v>
      </c>
      <c r="AR983" s="26" t="str">
        <f>IF(Pengawas!AL983&gt;1,"OK",IF(Pengawas!AO983="",IF(Pengawas!AR983="","-","Kolom AT cek lagi"),IF(Pengawas!AO983=0,IF(Pengawas!AR983="","OK","Harap dikosongkan"),IF(Pengawas!AR983="","Harap diisi",IF(VALUE(LEFT(Pengawas!AR983,2))&gt;31,"Tanggal tidak valid",IF(VALUE(LEFT(RIGHT(Pengawas!AR983,7),2))&gt;12,"Bulan tidak valid",IF(VALUE(RIGHT(Pengawas!AR983,4))&gt;2016,"Tahun cek lagi",IF(VALUE(RIGHT(Pengawas!AR983,4))&lt;2005,"Tahun cek lagi","OK"))))))))</f>
        <v>-</v>
      </c>
      <c r="AS983" s="25" t="str">
        <f>IF(Pengawas!AP983="",IF(Pengawas!AS983="","-","Harap dikosongkan"),IF(Pengawas!AP983&lt;&gt;"",IF(Pengawas!AS983="","Harap diisi",IF(Pengawas!AS983&gt;1,"Tidak valid","OK"))))</f>
        <v>-</v>
      </c>
      <c r="AT983" s="25" t="str">
        <f>IF(Pengawas!AS983="",IF(Pengawas!AT983="","-","Harap dikosongkan"),IF(Pengawas!AS983&lt;&gt;1,IF(Pengawas!AT983="","OK","Harap dikosongkan"),IF(Pengawas!AS983="",IF(Pengawas!AT983="","-","Harap dikosongkan"),IF(Pengawas!AS983=0,IF(Pengawas!AT983="","OK","Harap dikosongkan"),IF(Pengawas!AT983="","Harap diisi",IF(Pengawas!AT983&gt;2016,"Cek lagi",IF(Pengawas!AT983&lt;2005,"Cek lagi",IF(Pengawas!AM983&gt;Pengawas!AT983,"Cek lagi dengan Kolom AL","OK"))))))))</f>
        <v>-</v>
      </c>
      <c r="AU983" s="25" t="str">
        <f>IF(Pengawas!AS983="",IF(Pengawas!AU983="","-","Harap dikosongkan"),IF(Pengawas!AS983&lt;&gt;1,IF(Pengawas!AU983="","OK","Harap dikosongkan"),IF(Pengawas!AS983="",IF(Pengawas!AU983="","-","Harap dikosongkan"),IF(Pengawas!AS983=0,IF(Pengawas!AU983="","OK","Harap dikosongkan"),IF(Pengawas!AU983="","Harap diisi",IF(Pengawas!AU983&gt;20000000,"Cek lagi",IF(Pengawas!AU983&lt;100000,"Cek lagi","OK")))))))</f>
        <v>-</v>
      </c>
      <c r="AV983" s="25" t="str">
        <f>IF(Pengawas!AV983="","-",IF(Pengawas!AV983&gt;3,"Tidak valid","OK"))</f>
        <v>-</v>
      </c>
      <c r="AW983" s="25" t="str">
        <f>IF(Pengawas!AV983="",IF(Pengawas!AW983="","-","Harap dikosongkan"),IF(Pengawas!AV983=0,IF(Pengawas!AW983="","OK","Harap dikosongkan"),IF(Pengawas!AV983&gt;0,IF(Pengawas!AW983="","Harap diisi",IF(Pengawas!AW983&gt;2015,"Tidak valid","OK")))))</f>
        <v>-</v>
      </c>
      <c r="AX983" s="25" t="str">
        <f>IF(Pengawas!AV983="",IF(Pengawas!AX983="","-","Harap dikosongkan"),IF(Pengawas!AV983=0,IF(Pengawas!AX983="","OK","Harap dikosongkan"),IF(Pengawas!AV983&gt;0,IF(Pengawas!AX983="","Harap diisi",IF(Pengawas!AX983="","-",IF(Pengawas!AX983&gt;1,"Tidak valid","OK"))))))</f>
        <v>-</v>
      </c>
      <c r="AY983" s="25" t="str">
        <f>IF(Pengawas!AY983="","-",IF(Pengawas!AY983&gt;2,"Tidak valid","OK"))</f>
        <v>-</v>
      </c>
      <c r="AZ983" s="25" t="str">
        <f>IF(Pengawas!AY983="",IF(Pengawas!AZ983="","-","Harap dikosongkan"),IF(Pengawas!AY983=0,IF(Pengawas!AZ983="","OK","Harap dikosongkan"),IF(Pengawas!AZ983="","Harap diisi",IF(Pengawas!AZ983&gt;2015,"Cek lagi",IF(Pengawas!AZ983&lt;2000,"Cek lagi","OK")))))</f>
        <v>-</v>
      </c>
      <c r="BA983" s="25" t="str">
        <f>IF(Pengawas!BA983="","-",IF(LEN(Pengawas!BA983)&lt;5,"Cek lagi","OK"))</f>
        <v>-</v>
      </c>
      <c r="BB983" s="25" t="str">
        <f>IF(Pengawas!BB983="","-",IF(LEN(Pengawas!BB983)&lt;4,"Cek lagi","OK"))</f>
        <v>-</v>
      </c>
      <c r="BC983" s="25" t="str">
        <f>IF(Pengawas!BC983="","-",IF(LEN(Pengawas!BC983)&lt;4,"Cek lagi","OK"))</f>
        <v>-</v>
      </c>
      <c r="BD983" s="25" t="str">
        <f>IF(Pengawas!BD983="","-",IF(LEN(Pengawas!BD983)&lt;4,"Cek lagi","OK"))</f>
        <v>-</v>
      </c>
      <c r="BE983" s="25" t="str">
        <f>IF(Pengawas!BE983="","-",IF(LEN(Pengawas!BE983)&lt;4,"Cek lagi","OK"))</f>
        <v>-</v>
      </c>
      <c r="BF983" s="25" t="str">
        <f>IF(Pengawas!BF983="","-",IF(LEN(Pengawas!BF983)&lt;&gt;5,"Tidak valid","OK"))</f>
        <v>-</v>
      </c>
      <c r="BG983" s="25" t="str">
        <f>IF(Pengawas!BG983="","-",IF(LEN(Pengawas!BG983)&lt;9,"Cek lagi",IF(LEN(Pengawas!BG983)&gt;14,"Cek lagi","OK")))</f>
        <v>-</v>
      </c>
    </row>
    <row r="984" spans="1:59" ht="15" customHeight="1" x14ac:dyDescent="0.2">
      <c r="A984" s="25" t="str">
        <f>IF(Pengawas!A984="","-",IF(LEN(Pengawas!A984)&lt;4,"Cek lagi","OK"))</f>
        <v>-</v>
      </c>
      <c r="B984" s="25" t="str">
        <f>IF(Pengawas!B984="","-",IF(LEN(Pengawas!B984)&lt;4,"Cek lagi","OK"))</f>
        <v>-</v>
      </c>
      <c r="C984" s="25" t="str">
        <f>IF(Pengawas!C984="","-",IF(LEN(Pengawas!C984)&lt;&gt;18,"Tidak valid","OK"))</f>
        <v>-</v>
      </c>
      <c r="D984" s="25" t="str">
        <f>IF(Pengawas!D984="","-",IF(LEN(Pengawas!D984)&lt;&gt;16,"Tidak valid","OK"))</f>
        <v>-</v>
      </c>
      <c r="E984" s="25" t="str">
        <f>IF(Pengawas!E984="","-",IF(LEN(Pengawas!E984)&lt;4,"Cek lagi","OK"))</f>
        <v>-</v>
      </c>
      <c r="F984" s="25" t="str">
        <f>IF(Pengawas!F984="","-",IF(LEN(Pengawas!F984)&lt;&gt;16,"Tidak valid","OK"))</f>
        <v>-</v>
      </c>
      <c r="G984" s="25" t="str">
        <f>IF(Pengawas!G984="","-",IF(LEN(Pengawas!G984)&lt;4,"Cek lagi","OK"))</f>
        <v>-</v>
      </c>
      <c r="H984" s="26" t="str">
        <f>IF(Pengawas!H984="","-",IF(VALUE(LEFT(Pengawas!H984,2))&gt;31,"Tanggal tidak valid",IF(VALUE(LEFT(RIGHT(Pengawas!H984,7),2))&gt;12,"Bulan tidak valid",IF(VALUE(RIGHT(Pengawas!H984,4))&gt;1990,"Umur terlalu muda",IF(VALUE(RIGHT(Pengawas!H984,4))&lt;1955,"Umur terlalu tua","OK")))))</f>
        <v>-</v>
      </c>
      <c r="I984" s="25" t="str">
        <f>IF(Pengawas!I984="","-",IF(Pengawas!I984="L","OK",IF(Pengawas!I984="P","OK","Tidak valid")))</f>
        <v>-</v>
      </c>
      <c r="J984" s="25" t="str">
        <f>IF(Pengawas!J984="","-",IF(LEN(Pengawas!J984)&lt;4,"Cek lagi","OK"))</f>
        <v>-</v>
      </c>
      <c r="K984" s="25" t="str">
        <f>IF(Pengawas!K984="","-",IF(Pengawas!K984&gt;5,"Tidak valid",IF(Pengawas!K984&lt;1,"Tidak valid","OK")))</f>
        <v>-</v>
      </c>
      <c r="L984" s="25" t="str">
        <f>IF(Pengawas!L984="","-",IF(VALUE(LEFT(Pengawas!L984,1))&gt;1,"Tidak valid","OK"))</f>
        <v>-</v>
      </c>
      <c r="M984" s="25" t="str">
        <f>IF(Pengawas!M984="","-",IF(VALUE(LEFT(Pengawas!M984,1))&gt;1,"Tidak valid","OK"))</f>
        <v>-</v>
      </c>
      <c r="N984" s="25" t="str">
        <f>IF(Pengawas!N984="","-",IF(VALUE(LEFT(Pengawas!N984,2))&gt;31,"Tanggal tidak valid",IF(VALUE(LEFT(RIGHT(Pengawas!N984,7),2))&gt;12,"Bulan tidak valid",IF(VALUE(RIGHT(Pengawas!N984,4))&gt;2015,"Tahun cek lagi",IF(VALUE(RIGHT(Pengawas!N984,4))&lt;1930,"Tahun cek lagi","OK")))))</f>
        <v>-</v>
      </c>
      <c r="O984" s="26" t="str">
        <f>IF(Pengawas!O984="","-",IF(VALUE(LEFT(Pengawas!O984,2))&gt;31,"Tanggal tidak valid",IF(VALUE(LEFT(RIGHT(Pengawas!O984,7),2))&gt;12,"Bulan tidak valid",IF(VALUE(RIGHT(Pengawas!O984,4))&gt;2015,"Tahun cek lagi",IF(VALUE(RIGHT(Pengawas!O984,4))&lt;1930,"Tahun cek lagi","OK")))))</f>
        <v>-</v>
      </c>
      <c r="P984" s="26" t="str">
        <f>IF(Pengawas!P984="","-",IF(VALUE(LEFT(Pengawas!P984,2))&gt;31,"Tanggal tidak valid",IF(VALUE(LEFT(RIGHT(Pengawas!P984,7),2))&gt;12,"Bulan tidak valid",IF(VALUE(RIGHT(Pengawas!P984,4))&gt;2015,"Tahun cek lagi",IF(VALUE(RIGHT(Pengawas!P984,4))&lt;1930,"Tahun cek lagi","OK")))))</f>
        <v>-</v>
      </c>
      <c r="Q984" s="25" t="str">
        <f>IF(Pengawas!Q984="","-",IF(Pengawas!Q984&gt;3,"Tidak valid",IF(Pengawas!Q984&lt;1,"Tidak valid","OK")))</f>
        <v>-</v>
      </c>
      <c r="R984" s="25" t="str">
        <f>IF(Pengawas!R984="","-",IF(Pengawas!R984&gt;20000000,"Cek lagi",IF(Pengawas!R984&lt;50000,"Cek lagi","OK")))</f>
        <v>-</v>
      </c>
      <c r="S984" s="25" t="str">
        <f>IF(Pengawas!S984="","-",IF(Pengawas!S984&gt;3,"Tidak valid",IF(Pengawas!S984&lt;1,"Tidak valid","OK")))</f>
        <v>-</v>
      </c>
      <c r="T984" s="25" t="str">
        <f>IF(Pengawas!T984="","-",IF(Pengawas!T984&gt;6,"Tidak valid",IF(Pengawas!T984&lt;1,"Tidak valid","OK")))</f>
        <v>-</v>
      </c>
      <c r="U984" s="25" t="str">
        <f>IF(Pengawas!U984="","-",IF(Pengawas!U984&gt;4,"Tidak valid",IF(Pengawas!U984&lt;1,"Tidak valid","OK")))</f>
        <v>-</v>
      </c>
      <c r="V984" s="25" t="str">
        <f>IF(Pengawas!V984="","-",IF(Pengawas!V984&gt;2,"Tidak valid",IF(Pengawas!V984&lt;1,"Tidak valid","OK")))</f>
        <v>-</v>
      </c>
      <c r="W984" s="25" t="str">
        <f>IF(Pengawas!V984="","-",IF(Pengawas!V984=1,IF(Pengawas!W984="","Harap diisi","OK"),IF(Pengawas!V984=2,IF(Pengawas!W984="","Harap diisi","OK"),IF(Pengawas!V985&lt;1,"-",IF(Pengawas!V985&gt;2,"-","OK")))))</f>
        <v>-</v>
      </c>
      <c r="X984" s="25" t="str">
        <f>IF(Pengawas!V984="","-",IF(Pengawas!V984=1,IF(Pengawas!X984="","Harap diisi","OK"),IF(Pengawas!V984=2,IF(Pengawas!X984="","Harap diisi","OK"),IF(Pengawas!V985&lt;1,"-",IF(Pengawas!V985&gt;2,"-","OK")))))</f>
        <v>-</v>
      </c>
      <c r="Y984" s="25" t="str">
        <f>IF(Pengawas!V984="","-",IF(Pengawas!V984=1,IF(Pengawas!Y984="","Harap diisi","OK"),IF(Pengawas!V984=2,IF(Pengawas!Y984="","Harap diisi","OK"),IF(Pengawas!V985&lt;1,"-",IF(Pengawas!V985&gt;2,"-","OK")))))</f>
        <v>-</v>
      </c>
      <c r="Z984" s="25" t="str">
        <f>IF(Pengawas!V984="","-",IF(Pengawas!V984=1,IF(Pengawas!Z984="","Harap diisi","OK"),IF(Pengawas!V984=2,IF(Pengawas!Z984="","Harap diisi","OK"),IF(Pengawas!V985&lt;1,"-",IF(Pengawas!V985&gt;2,"-","OK")))))</f>
        <v>-</v>
      </c>
      <c r="AA984" s="25" t="str">
        <f>IF(Pengawas!V984="","-",IF(Pengawas!V984=1,IF(Pengawas!AA984="","Harap diisi","OK"),IF(Pengawas!V984=2,IF(Pengawas!AA984="","Harap diisi","OK"),IF(Pengawas!V985&lt;1,"-",IF(Pengawas!V985&gt;2,"-","OK")))))</f>
        <v>-</v>
      </c>
      <c r="AB984" s="25" t="str">
        <f>IF(Pengawas!V984="","-",IF(Pengawas!V984=1,IF(Pengawas!AB984="","Harap diisi","OK"),IF(Pengawas!V984=2,IF(Pengawas!AB984="","Harap diisi","OK"),IF(Pengawas!V985&lt;1,"-",IF(Pengawas!V985&gt;2,"-","OK")))))</f>
        <v>-</v>
      </c>
      <c r="AC984" s="25" t="str">
        <f>IF(Pengawas!V984="","-",IF(Pengawas!V984=1,IF(Pengawas!AC984="","Harap diisi","OK"),IF(Pengawas!V984=2,IF(Pengawas!AC984="","Harap diisi","OK"),IF(Pengawas!V985&lt;1,"-",IF(Pengawas!V985&gt;2,"-","OK")))))</f>
        <v>-</v>
      </c>
      <c r="AD984" s="25" t="str">
        <f>IF(Pengawas!V984="","-",IF(Pengawas!V984=1,IF(Pengawas!AD984="","OK","Harap dikosongkan"),IF(Pengawas!V984=2,IF(Pengawas!AD984="","Harap diisi","OK"),IF(Pengawas!V985&lt;1,"-",IF(Pengawas!V985&gt;2,"-","OK")))))</f>
        <v>-</v>
      </c>
      <c r="AE984" s="25" t="str">
        <f>IF(Pengawas!V984="","-",IF(Pengawas!V984=1,IF(Pengawas!AE984="","OK","Harap dikosongkan"),IF(Pengawas!V984=2,IF(Pengawas!AE984="","Harap diisi","OK"),IF(Pengawas!V985&lt;1,"-",IF(Pengawas!V985&gt;2,"-","OK")))))</f>
        <v>-</v>
      </c>
      <c r="AF984" s="25" t="str">
        <f>IF(Pengawas!V984="","-",IF(Pengawas!V984=1,IF(Pengawas!AF984="","OK","Harap dikosongkan"),IF(Pengawas!V984=2,IF(Pengawas!AF984="","Harap diisi","OK"),IF(Pengawas!V985&lt;1,"-",IF(Pengawas!V985&gt;2,"-","OK")))))</f>
        <v>-</v>
      </c>
      <c r="AG984" s="25" t="str">
        <f>IF(Pengawas!V984="","-",IF(Pengawas!V984=1,IF(Pengawas!AG984="","OK","Harap dikosongkan"),IF(Pengawas!V984=2,IF(Pengawas!AG984="","Harap diisi","OK"),IF(Pengawas!V985&lt;1,"-",IF(Pengawas!V985&gt;2,"-","OK")))))</f>
        <v>-</v>
      </c>
      <c r="AH984" s="25" t="str">
        <f>IF(Pengawas!V984="","-",IF(Pengawas!V984=1,IF(Pengawas!AH984="","OK","Harap dikosongkan"),IF(Pengawas!V984=2,IF(Pengawas!AH984="","Harap diisi","OK"),IF(Pengawas!V985&lt;1,"-",IF(Pengawas!V985&gt;2,"-","OK")))))</f>
        <v>-</v>
      </c>
      <c r="AI984" s="25" t="str">
        <f>IF(Pengawas!V984="","-",IF(Pengawas!V984=1,IF(Pengawas!AI984="","OK","Harap dikosongkan"),IF(Pengawas!V984=2,IF(Pengawas!AI984="","Harap diisi","OK"),IF(Pengawas!V985&lt;1,"-",IF(Pengawas!V985&gt;2,"-","OK")))))</f>
        <v>-</v>
      </c>
      <c r="AJ984" s="25" t="str">
        <f>IF(Pengawas!V984="","-",IF(Pengawas!V984=1,IF(Pengawas!AJ984="","OK","Harap dikosongkan"),IF(Pengawas!V984=2,IF(Pengawas!AJ984="","Harap diisi","OK"),IF(Pengawas!V985&lt;1,"-",IF(Pengawas!V985&gt;2,"-","OK")))))</f>
        <v>-</v>
      </c>
      <c r="AK984" s="25" t="str">
        <f>IF(Pengawas!V984="","-",IF(Pengawas!V984=1,IF(Pengawas!AK984="","OK","Harap dikosongkan"),IF(Pengawas!V984=2,IF(Pengawas!AK984="","Harap diisi","OK"),IF(Pengawas!V985&lt;1,"-",IF(Pengawas!V985&gt;2,"-","OK")))))</f>
        <v>-</v>
      </c>
      <c r="AL984" s="25" t="str">
        <f>IF(Pengawas!AL984="","-",IF(Pengawas!AL984&gt;3,"Tidak valid",IF(Pengawas!AL984&lt;1,"Tidak valid","OK")))</f>
        <v>-</v>
      </c>
      <c r="AM984" s="25" t="str">
        <f>IF(Pengawas!AL984="",IF(Pengawas!AM984="","-","Harap dikosongkan"),IF(Pengawas!AL984&lt;&gt;1,IF(Pengawas!AM984="","OK","Harap dikosongkan"),IF(Pengawas!AM984="","Harap diisi",IF(Pengawas!AM984&gt;2015,"Cek lagi",IF(Pengawas!AM984&lt;2005,"Cek lagi","OK")))))</f>
        <v>-</v>
      </c>
      <c r="AN984" s="25" t="str">
        <f>IF(Pengawas!AL984="",IF(Pengawas!AN984="","-","Harap dikosongkan"),IF(Pengawas!AL984&lt;&gt;1,IF(Pengawas!AN984="","OK","Harap dikosongkan"),IF(Pengawas!AN984="","Harap diisi",IF(VALUE(Pengawas!AN984)&gt;33,"Tidak valid",IF(VALUE(Pengawas!AN984)&lt;1,"Tidak valid","OK")))))</f>
        <v>-</v>
      </c>
      <c r="AO984" s="25" t="str">
        <f>IF(Pengawas!AL984="",IF(Pengawas!AO984="","-","Harap dikosongkan"),IF(Pengawas!AL984&lt;&gt;1,IF(Pengawas!AO984="","OK","Harap dikosongkan"),IF(Pengawas!AO984="","Harap diisi",IF(Pengawas!AO984&gt;1,"Tidak valid","OK"))))</f>
        <v>-</v>
      </c>
      <c r="AP984" s="25" t="str">
        <f>IF(Pengawas!AL984&gt;1,"OK",IF(Pengawas!AO984="",IF(Pengawas!AP984="","-","Kolom AO cek lagi"),IF(Pengawas!AO984=0,IF(Pengawas!AP984="","OK","Harap dikosongkan"),IF(Pengawas!AP984="","Harap diisi",IF(LEN(Pengawas!AP984)&lt;12,"Tidak valid",IF(LEN(Pengawas!AP984)&gt;14,"Tidak valid","OK"))))))</f>
        <v>-</v>
      </c>
      <c r="AQ984" s="26" t="str">
        <f>IF(Pengawas!AL984&gt;1,"OK",IF(Pengawas!AO984="",IF(Pengawas!AQ984="","-","Kolom AO cek lagi"),IF(Pengawas!AO984=0,IF(Pengawas!AQ984="","OK","Harap dikosongkan"),IF(Pengawas!AQ984="","Harap diisi",IF(LEN(Pengawas!AQ984)&lt;5,"Cek lagi","OK")))))</f>
        <v>-</v>
      </c>
      <c r="AR984" s="26" t="str">
        <f>IF(Pengawas!AL984&gt;1,"OK",IF(Pengawas!AO984="",IF(Pengawas!AR984="","-","Kolom AT cek lagi"),IF(Pengawas!AO984=0,IF(Pengawas!AR984="","OK","Harap dikosongkan"),IF(Pengawas!AR984="","Harap diisi",IF(VALUE(LEFT(Pengawas!AR984,2))&gt;31,"Tanggal tidak valid",IF(VALUE(LEFT(RIGHT(Pengawas!AR984,7),2))&gt;12,"Bulan tidak valid",IF(VALUE(RIGHT(Pengawas!AR984,4))&gt;2016,"Tahun cek lagi",IF(VALUE(RIGHT(Pengawas!AR984,4))&lt;2005,"Tahun cek lagi","OK"))))))))</f>
        <v>-</v>
      </c>
      <c r="AS984" s="25" t="str">
        <f>IF(Pengawas!AP984="",IF(Pengawas!AS984="","-","Harap dikosongkan"),IF(Pengawas!AP984&lt;&gt;"",IF(Pengawas!AS984="","Harap diisi",IF(Pengawas!AS984&gt;1,"Tidak valid","OK"))))</f>
        <v>-</v>
      </c>
      <c r="AT984" s="25" t="str">
        <f>IF(Pengawas!AS984="",IF(Pengawas!AT984="","-","Harap dikosongkan"),IF(Pengawas!AS984&lt;&gt;1,IF(Pengawas!AT984="","OK","Harap dikosongkan"),IF(Pengawas!AS984="",IF(Pengawas!AT984="","-","Harap dikosongkan"),IF(Pengawas!AS984=0,IF(Pengawas!AT984="","OK","Harap dikosongkan"),IF(Pengawas!AT984="","Harap diisi",IF(Pengawas!AT984&gt;2016,"Cek lagi",IF(Pengawas!AT984&lt;2005,"Cek lagi",IF(Pengawas!AM984&gt;Pengawas!AT984,"Cek lagi dengan Kolom AL","OK"))))))))</f>
        <v>-</v>
      </c>
      <c r="AU984" s="25" t="str">
        <f>IF(Pengawas!AS984="",IF(Pengawas!AU984="","-","Harap dikosongkan"),IF(Pengawas!AS984&lt;&gt;1,IF(Pengawas!AU984="","OK","Harap dikosongkan"),IF(Pengawas!AS984="",IF(Pengawas!AU984="","-","Harap dikosongkan"),IF(Pengawas!AS984=0,IF(Pengawas!AU984="","OK","Harap dikosongkan"),IF(Pengawas!AU984="","Harap diisi",IF(Pengawas!AU984&gt;20000000,"Cek lagi",IF(Pengawas!AU984&lt;100000,"Cek lagi","OK")))))))</f>
        <v>-</v>
      </c>
      <c r="AV984" s="25" t="str">
        <f>IF(Pengawas!AV984="","-",IF(Pengawas!AV984&gt;3,"Tidak valid","OK"))</f>
        <v>-</v>
      </c>
      <c r="AW984" s="25" t="str">
        <f>IF(Pengawas!AV984="",IF(Pengawas!AW984="","-","Harap dikosongkan"),IF(Pengawas!AV984=0,IF(Pengawas!AW984="","OK","Harap dikosongkan"),IF(Pengawas!AV984&gt;0,IF(Pengawas!AW984="","Harap diisi",IF(Pengawas!AW984&gt;2015,"Tidak valid","OK")))))</f>
        <v>-</v>
      </c>
      <c r="AX984" s="25" t="str">
        <f>IF(Pengawas!AV984="",IF(Pengawas!AX984="","-","Harap dikosongkan"),IF(Pengawas!AV984=0,IF(Pengawas!AX984="","OK","Harap dikosongkan"),IF(Pengawas!AV984&gt;0,IF(Pengawas!AX984="","Harap diisi",IF(Pengawas!AX984="","-",IF(Pengawas!AX984&gt;1,"Tidak valid","OK"))))))</f>
        <v>-</v>
      </c>
      <c r="AY984" s="25" t="str">
        <f>IF(Pengawas!AY984="","-",IF(Pengawas!AY984&gt;2,"Tidak valid","OK"))</f>
        <v>-</v>
      </c>
      <c r="AZ984" s="25" t="str">
        <f>IF(Pengawas!AY984="",IF(Pengawas!AZ984="","-","Harap dikosongkan"),IF(Pengawas!AY984=0,IF(Pengawas!AZ984="","OK","Harap dikosongkan"),IF(Pengawas!AZ984="","Harap diisi",IF(Pengawas!AZ984&gt;2015,"Cek lagi",IF(Pengawas!AZ984&lt;2000,"Cek lagi","OK")))))</f>
        <v>-</v>
      </c>
      <c r="BA984" s="25" t="str">
        <f>IF(Pengawas!BA984="","-",IF(LEN(Pengawas!BA984)&lt;5,"Cek lagi","OK"))</f>
        <v>-</v>
      </c>
      <c r="BB984" s="25" t="str">
        <f>IF(Pengawas!BB984="","-",IF(LEN(Pengawas!BB984)&lt;4,"Cek lagi","OK"))</f>
        <v>-</v>
      </c>
      <c r="BC984" s="25" t="str">
        <f>IF(Pengawas!BC984="","-",IF(LEN(Pengawas!BC984)&lt;4,"Cek lagi","OK"))</f>
        <v>-</v>
      </c>
      <c r="BD984" s="25" t="str">
        <f>IF(Pengawas!BD984="","-",IF(LEN(Pengawas!BD984)&lt;4,"Cek lagi","OK"))</f>
        <v>-</v>
      </c>
      <c r="BE984" s="25" t="str">
        <f>IF(Pengawas!BE984="","-",IF(LEN(Pengawas!BE984)&lt;4,"Cek lagi","OK"))</f>
        <v>-</v>
      </c>
      <c r="BF984" s="25" t="str">
        <f>IF(Pengawas!BF984="","-",IF(LEN(Pengawas!BF984)&lt;&gt;5,"Tidak valid","OK"))</f>
        <v>-</v>
      </c>
      <c r="BG984" s="25" t="str">
        <f>IF(Pengawas!BG984="","-",IF(LEN(Pengawas!BG984)&lt;9,"Cek lagi",IF(LEN(Pengawas!BG984)&gt;14,"Cek lagi","OK")))</f>
        <v>-</v>
      </c>
    </row>
    <row r="985" spans="1:59" ht="15" customHeight="1" x14ac:dyDescent="0.2">
      <c r="A985" s="25" t="str">
        <f>IF(Pengawas!A985="","-",IF(LEN(Pengawas!A985)&lt;4,"Cek lagi","OK"))</f>
        <v>-</v>
      </c>
      <c r="B985" s="25" t="str">
        <f>IF(Pengawas!B985="","-",IF(LEN(Pengawas!B985)&lt;4,"Cek lagi","OK"))</f>
        <v>-</v>
      </c>
      <c r="C985" s="25" t="str">
        <f>IF(Pengawas!C985="","-",IF(LEN(Pengawas!C985)&lt;&gt;18,"Tidak valid","OK"))</f>
        <v>-</v>
      </c>
      <c r="D985" s="25" t="str">
        <f>IF(Pengawas!D985="","-",IF(LEN(Pengawas!D985)&lt;&gt;16,"Tidak valid","OK"))</f>
        <v>-</v>
      </c>
      <c r="E985" s="25" t="str">
        <f>IF(Pengawas!E985="","-",IF(LEN(Pengawas!E985)&lt;4,"Cek lagi","OK"))</f>
        <v>-</v>
      </c>
      <c r="F985" s="25" t="str">
        <f>IF(Pengawas!F985="","-",IF(LEN(Pengawas!F985)&lt;&gt;16,"Tidak valid","OK"))</f>
        <v>-</v>
      </c>
      <c r="G985" s="25" t="str">
        <f>IF(Pengawas!G985="","-",IF(LEN(Pengawas!G985)&lt;4,"Cek lagi","OK"))</f>
        <v>-</v>
      </c>
      <c r="H985" s="26" t="str">
        <f>IF(Pengawas!H985="","-",IF(VALUE(LEFT(Pengawas!H985,2))&gt;31,"Tanggal tidak valid",IF(VALUE(LEFT(RIGHT(Pengawas!H985,7),2))&gt;12,"Bulan tidak valid",IF(VALUE(RIGHT(Pengawas!H985,4))&gt;1990,"Umur terlalu muda",IF(VALUE(RIGHT(Pengawas!H985,4))&lt;1955,"Umur terlalu tua","OK")))))</f>
        <v>-</v>
      </c>
      <c r="I985" s="25" t="str">
        <f>IF(Pengawas!I985="","-",IF(Pengawas!I985="L","OK",IF(Pengawas!I985="P","OK","Tidak valid")))</f>
        <v>-</v>
      </c>
      <c r="J985" s="25" t="str">
        <f>IF(Pengawas!J985="","-",IF(LEN(Pengawas!J985)&lt;4,"Cek lagi","OK"))</f>
        <v>-</v>
      </c>
      <c r="K985" s="25" t="str">
        <f>IF(Pengawas!K985="","-",IF(Pengawas!K985&gt;5,"Tidak valid",IF(Pengawas!K985&lt;1,"Tidak valid","OK")))</f>
        <v>-</v>
      </c>
      <c r="L985" s="25" t="str">
        <f>IF(Pengawas!L985="","-",IF(VALUE(LEFT(Pengawas!L985,1))&gt;1,"Tidak valid","OK"))</f>
        <v>-</v>
      </c>
      <c r="M985" s="25" t="str">
        <f>IF(Pengawas!M985="","-",IF(VALUE(LEFT(Pengawas!M985,1))&gt;1,"Tidak valid","OK"))</f>
        <v>-</v>
      </c>
      <c r="N985" s="25" t="str">
        <f>IF(Pengawas!N985="","-",IF(VALUE(LEFT(Pengawas!N985,2))&gt;31,"Tanggal tidak valid",IF(VALUE(LEFT(RIGHT(Pengawas!N985,7),2))&gt;12,"Bulan tidak valid",IF(VALUE(RIGHT(Pengawas!N985,4))&gt;2015,"Tahun cek lagi",IF(VALUE(RIGHT(Pengawas!N985,4))&lt;1930,"Tahun cek lagi","OK")))))</f>
        <v>-</v>
      </c>
      <c r="O985" s="26" t="str">
        <f>IF(Pengawas!O985="","-",IF(VALUE(LEFT(Pengawas!O985,2))&gt;31,"Tanggal tidak valid",IF(VALUE(LEFT(RIGHT(Pengawas!O985,7),2))&gt;12,"Bulan tidak valid",IF(VALUE(RIGHT(Pengawas!O985,4))&gt;2015,"Tahun cek lagi",IF(VALUE(RIGHT(Pengawas!O985,4))&lt;1930,"Tahun cek lagi","OK")))))</f>
        <v>-</v>
      </c>
      <c r="P985" s="26" t="str">
        <f>IF(Pengawas!P985="","-",IF(VALUE(LEFT(Pengawas!P985,2))&gt;31,"Tanggal tidak valid",IF(VALUE(LEFT(RIGHT(Pengawas!P985,7),2))&gt;12,"Bulan tidak valid",IF(VALUE(RIGHT(Pengawas!P985,4))&gt;2015,"Tahun cek lagi",IF(VALUE(RIGHT(Pengawas!P985,4))&lt;1930,"Tahun cek lagi","OK")))))</f>
        <v>-</v>
      </c>
      <c r="Q985" s="25" t="str">
        <f>IF(Pengawas!Q985="","-",IF(Pengawas!Q985&gt;3,"Tidak valid",IF(Pengawas!Q985&lt;1,"Tidak valid","OK")))</f>
        <v>-</v>
      </c>
      <c r="R985" s="25" t="str">
        <f>IF(Pengawas!R985="","-",IF(Pengawas!R985&gt;20000000,"Cek lagi",IF(Pengawas!R985&lt;50000,"Cek lagi","OK")))</f>
        <v>-</v>
      </c>
      <c r="S985" s="25" t="str">
        <f>IF(Pengawas!S985="","-",IF(Pengawas!S985&gt;3,"Tidak valid",IF(Pengawas!S985&lt;1,"Tidak valid","OK")))</f>
        <v>-</v>
      </c>
      <c r="T985" s="25" t="str">
        <f>IF(Pengawas!T985="","-",IF(Pengawas!T985&gt;6,"Tidak valid",IF(Pengawas!T985&lt;1,"Tidak valid","OK")))</f>
        <v>-</v>
      </c>
      <c r="U985" s="25" t="str">
        <f>IF(Pengawas!U985="","-",IF(Pengawas!U985&gt;4,"Tidak valid",IF(Pengawas!U985&lt;1,"Tidak valid","OK")))</f>
        <v>-</v>
      </c>
      <c r="V985" s="25" t="str">
        <f>IF(Pengawas!V985="","-",IF(Pengawas!V985&gt;2,"Tidak valid",IF(Pengawas!V985&lt;1,"Tidak valid","OK")))</f>
        <v>-</v>
      </c>
      <c r="W985" s="25" t="str">
        <f>IF(Pengawas!V985="","-",IF(Pengawas!V985=1,IF(Pengawas!W985="","Harap diisi","OK"),IF(Pengawas!V985=2,IF(Pengawas!W985="","Harap diisi","OK"),IF(Pengawas!V986&lt;1,"-",IF(Pengawas!V986&gt;2,"-","OK")))))</f>
        <v>-</v>
      </c>
      <c r="X985" s="25" t="str">
        <f>IF(Pengawas!V985="","-",IF(Pengawas!V985=1,IF(Pengawas!X985="","Harap diisi","OK"),IF(Pengawas!V985=2,IF(Pengawas!X985="","Harap diisi","OK"),IF(Pengawas!V986&lt;1,"-",IF(Pengawas!V986&gt;2,"-","OK")))))</f>
        <v>-</v>
      </c>
      <c r="Y985" s="25" t="str">
        <f>IF(Pengawas!V985="","-",IF(Pengawas!V985=1,IF(Pengawas!Y985="","Harap diisi","OK"),IF(Pengawas!V985=2,IF(Pengawas!Y985="","Harap diisi","OK"),IF(Pengawas!V986&lt;1,"-",IF(Pengawas!V986&gt;2,"-","OK")))))</f>
        <v>-</v>
      </c>
      <c r="Z985" s="25" t="str">
        <f>IF(Pengawas!V985="","-",IF(Pengawas!V985=1,IF(Pengawas!Z985="","Harap diisi","OK"),IF(Pengawas!V985=2,IF(Pengawas!Z985="","Harap diisi","OK"),IF(Pengawas!V986&lt;1,"-",IF(Pengawas!V986&gt;2,"-","OK")))))</f>
        <v>-</v>
      </c>
      <c r="AA985" s="25" t="str">
        <f>IF(Pengawas!V985="","-",IF(Pengawas!V985=1,IF(Pengawas!AA985="","Harap diisi","OK"),IF(Pengawas!V985=2,IF(Pengawas!AA985="","Harap diisi","OK"),IF(Pengawas!V986&lt;1,"-",IF(Pengawas!V986&gt;2,"-","OK")))))</f>
        <v>-</v>
      </c>
      <c r="AB985" s="25" t="str">
        <f>IF(Pengawas!V985="","-",IF(Pengawas!V985=1,IF(Pengawas!AB985="","Harap diisi","OK"),IF(Pengawas!V985=2,IF(Pengawas!AB985="","Harap diisi","OK"),IF(Pengawas!V986&lt;1,"-",IF(Pengawas!V986&gt;2,"-","OK")))))</f>
        <v>-</v>
      </c>
      <c r="AC985" s="25" t="str">
        <f>IF(Pengawas!V985="","-",IF(Pengawas!V985=1,IF(Pengawas!AC985="","Harap diisi","OK"),IF(Pengawas!V985=2,IF(Pengawas!AC985="","Harap diisi","OK"),IF(Pengawas!V986&lt;1,"-",IF(Pengawas!V986&gt;2,"-","OK")))))</f>
        <v>-</v>
      </c>
      <c r="AD985" s="25" t="str">
        <f>IF(Pengawas!V985="","-",IF(Pengawas!V985=1,IF(Pengawas!AD985="","OK","Harap dikosongkan"),IF(Pengawas!V985=2,IF(Pengawas!AD985="","Harap diisi","OK"),IF(Pengawas!V986&lt;1,"-",IF(Pengawas!V986&gt;2,"-","OK")))))</f>
        <v>-</v>
      </c>
      <c r="AE985" s="25" t="str">
        <f>IF(Pengawas!V985="","-",IF(Pengawas!V985=1,IF(Pengawas!AE985="","OK","Harap dikosongkan"),IF(Pengawas!V985=2,IF(Pengawas!AE985="","Harap diisi","OK"),IF(Pengawas!V986&lt;1,"-",IF(Pengawas!V986&gt;2,"-","OK")))))</f>
        <v>-</v>
      </c>
      <c r="AF985" s="25" t="str">
        <f>IF(Pengawas!V985="","-",IF(Pengawas!V985=1,IF(Pengawas!AF985="","OK","Harap dikosongkan"),IF(Pengawas!V985=2,IF(Pengawas!AF985="","Harap diisi","OK"),IF(Pengawas!V986&lt;1,"-",IF(Pengawas!V986&gt;2,"-","OK")))))</f>
        <v>-</v>
      </c>
      <c r="AG985" s="25" t="str">
        <f>IF(Pengawas!V985="","-",IF(Pengawas!V985=1,IF(Pengawas!AG985="","OK","Harap dikosongkan"),IF(Pengawas!V985=2,IF(Pengawas!AG985="","Harap diisi","OK"),IF(Pengawas!V986&lt;1,"-",IF(Pengawas!V986&gt;2,"-","OK")))))</f>
        <v>-</v>
      </c>
      <c r="AH985" s="25" t="str">
        <f>IF(Pengawas!V985="","-",IF(Pengawas!V985=1,IF(Pengawas!AH985="","OK","Harap dikosongkan"),IF(Pengawas!V985=2,IF(Pengawas!AH985="","Harap diisi","OK"),IF(Pengawas!V986&lt;1,"-",IF(Pengawas!V986&gt;2,"-","OK")))))</f>
        <v>-</v>
      </c>
      <c r="AI985" s="25" t="str">
        <f>IF(Pengawas!V985="","-",IF(Pengawas!V985=1,IF(Pengawas!AI985="","OK","Harap dikosongkan"),IF(Pengawas!V985=2,IF(Pengawas!AI985="","Harap diisi","OK"),IF(Pengawas!V986&lt;1,"-",IF(Pengawas!V986&gt;2,"-","OK")))))</f>
        <v>-</v>
      </c>
      <c r="AJ985" s="25" t="str">
        <f>IF(Pengawas!V985="","-",IF(Pengawas!V985=1,IF(Pengawas!AJ985="","OK","Harap dikosongkan"),IF(Pengawas!V985=2,IF(Pengawas!AJ985="","Harap diisi","OK"),IF(Pengawas!V986&lt;1,"-",IF(Pengawas!V986&gt;2,"-","OK")))))</f>
        <v>-</v>
      </c>
      <c r="AK985" s="25" t="str">
        <f>IF(Pengawas!V985="","-",IF(Pengawas!V985=1,IF(Pengawas!AK985="","OK","Harap dikosongkan"),IF(Pengawas!V985=2,IF(Pengawas!AK985="","Harap diisi","OK"),IF(Pengawas!V986&lt;1,"-",IF(Pengawas!V986&gt;2,"-","OK")))))</f>
        <v>-</v>
      </c>
      <c r="AL985" s="25" t="str">
        <f>IF(Pengawas!AL985="","-",IF(Pengawas!AL985&gt;3,"Tidak valid",IF(Pengawas!AL985&lt;1,"Tidak valid","OK")))</f>
        <v>-</v>
      </c>
      <c r="AM985" s="25" t="str">
        <f>IF(Pengawas!AL985="",IF(Pengawas!AM985="","-","Harap dikosongkan"),IF(Pengawas!AL985&lt;&gt;1,IF(Pengawas!AM985="","OK","Harap dikosongkan"),IF(Pengawas!AM985="","Harap diisi",IF(Pengawas!AM985&gt;2015,"Cek lagi",IF(Pengawas!AM985&lt;2005,"Cek lagi","OK")))))</f>
        <v>-</v>
      </c>
      <c r="AN985" s="25" t="str">
        <f>IF(Pengawas!AL985="",IF(Pengawas!AN985="","-","Harap dikosongkan"),IF(Pengawas!AL985&lt;&gt;1,IF(Pengawas!AN985="","OK","Harap dikosongkan"),IF(Pengawas!AN985="","Harap diisi",IF(VALUE(Pengawas!AN985)&gt;33,"Tidak valid",IF(VALUE(Pengawas!AN985)&lt;1,"Tidak valid","OK")))))</f>
        <v>-</v>
      </c>
      <c r="AO985" s="25" t="str">
        <f>IF(Pengawas!AL985="",IF(Pengawas!AO985="","-","Harap dikosongkan"),IF(Pengawas!AL985&lt;&gt;1,IF(Pengawas!AO985="","OK","Harap dikosongkan"),IF(Pengawas!AO985="","Harap diisi",IF(Pengawas!AO985&gt;1,"Tidak valid","OK"))))</f>
        <v>-</v>
      </c>
      <c r="AP985" s="25" t="str">
        <f>IF(Pengawas!AL985&gt;1,"OK",IF(Pengawas!AO985="",IF(Pengawas!AP985="","-","Kolom AO cek lagi"),IF(Pengawas!AO985=0,IF(Pengawas!AP985="","OK","Harap dikosongkan"),IF(Pengawas!AP985="","Harap diisi",IF(LEN(Pengawas!AP985)&lt;12,"Tidak valid",IF(LEN(Pengawas!AP985)&gt;14,"Tidak valid","OK"))))))</f>
        <v>-</v>
      </c>
      <c r="AQ985" s="26" t="str">
        <f>IF(Pengawas!AL985&gt;1,"OK",IF(Pengawas!AO985="",IF(Pengawas!AQ985="","-","Kolom AO cek lagi"),IF(Pengawas!AO985=0,IF(Pengawas!AQ985="","OK","Harap dikosongkan"),IF(Pengawas!AQ985="","Harap diisi",IF(LEN(Pengawas!AQ985)&lt;5,"Cek lagi","OK")))))</f>
        <v>-</v>
      </c>
      <c r="AR985" s="26" t="str">
        <f>IF(Pengawas!AL985&gt;1,"OK",IF(Pengawas!AO985="",IF(Pengawas!AR985="","-","Kolom AT cek lagi"),IF(Pengawas!AO985=0,IF(Pengawas!AR985="","OK","Harap dikosongkan"),IF(Pengawas!AR985="","Harap diisi",IF(VALUE(LEFT(Pengawas!AR985,2))&gt;31,"Tanggal tidak valid",IF(VALUE(LEFT(RIGHT(Pengawas!AR985,7),2))&gt;12,"Bulan tidak valid",IF(VALUE(RIGHT(Pengawas!AR985,4))&gt;2016,"Tahun cek lagi",IF(VALUE(RIGHT(Pengawas!AR985,4))&lt;2005,"Tahun cek lagi","OK"))))))))</f>
        <v>-</v>
      </c>
      <c r="AS985" s="25" t="str">
        <f>IF(Pengawas!AP985="",IF(Pengawas!AS985="","-","Harap dikosongkan"),IF(Pengawas!AP985&lt;&gt;"",IF(Pengawas!AS985="","Harap diisi",IF(Pengawas!AS985&gt;1,"Tidak valid","OK"))))</f>
        <v>-</v>
      </c>
      <c r="AT985" s="25" t="str">
        <f>IF(Pengawas!AS985="",IF(Pengawas!AT985="","-","Harap dikosongkan"),IF(Pengawas!AS985&lt;&gt;1,IF(Pengawas!AT985="","OK","Harap dikosongkan"),IF(Pengawas!AS985="",IF(Pengawas!AT985="","-","Harap dikosongkan"),IF(Pengawas!AS985=0,IF(Pengawas!AT985="","OK","Harap dikosongkan"),IF(Pengawas!AT985="","Harap diisi",IF(Pengawas!AT985&gt;2016,"Cek lagi",IF(Pengawas!AT985&lt;2005,"Cek lagi",IF(Pengawas!AM985&gt;Pengawas!AT985,"Cek lagi dengan Kolom AL","OK"))))))))</f>
        <v>-</v>
      </c>
      <c r="AU985" s="25" t="str">
        <f>IF(Pengawas!AS985="",IF(Pengawas!AU985="","-","Harap dikosongkan"),IF(Pengawas!AS985&lt;&gt;1,IF(Pengawas!AU985="","OK","Harap dikosongkan"),IF(Pengawas!AS985="",IF(Pengawas!AU985="","-","Harap dikosongkan"),IF(Pengawas!AS985=0,IF(Pengawas!AU985="","OK","Harap dikosongkan"),IF(Pengawas!AU985="","Harap diisi",IF(Pengawas!AU985&gt;20000000,"Cek lagi",IF(Pengawas!AU985&lt;100000,"Cek lagi","OK")))))))</f>
        <v>-</v>
      </c>
      <c r="AV985" s="25" t="str">
        <f>IF(Pengawas!AV985="","-",IF(Pengawas!AV985&gt;3,"Tidak valid","OK"))</f>
        <v>-</v>
      </c>
      <c r="AW985" s="25" t="str">
        <f>IF(Pengawas!AV985="",IF(Pengawas!AW985="","-","Harap dikosongkan"),IF(Pengawas!AV985=0,IF(Pengawas!AW985="","OK","Harap dikosongkan"),IF(Pengawas!AV985&gt;0,IF(Pengawas!AW985="","Harap diisi",IF(Pengawas!AW985&gt;2015,"Tidak valid","OK")))))</f>
        <v>-</v>
      </c>
      <c r="AX985" s="25" t="str">
        <f>IF(Pengawas!AV985="",IF(Pengawas!AX985="","-","Harap dikosongkan"),IF(Pengawas!AV985=0,IF(Pengawas!AX985="","OK","Harap dikosongkan"),IF(Pengawas!AV985&gt;0,IF(Pengawas!AX985="","Harap diisi",IF(Pengawas!AX985="","-",IF(Pengawas!AX985&gt;1,"Tidak valid","OK"))))))</f>
        <v>-</v>
      </c>
      <c r="AY985" s="25" t="str">
        <f>IF(Pengawas!AY985="","-",IF(Pengawas!AY985&gt;2,"Tidak valid","OK"))</f>
        <v>-</v>
      </c>
      <c r="AZ985" s="25" t="str">
        <f>IF(Pengawas!AY985="",IF(Pengawas!AZ985="","-","Harap dikosongkan"),IF(Pengawas!AY985=0,IF(Pengawas!AZ985="","OK","Harap dikosongkan"),IF(Pengawas!AZ985="","Harap diisi",IF(Pengawas!AZ985&gt;2015,"Cek lagi",IF(Pengawas!AZ985&lt;2000,"Cek lagi","OK")))))</f>
        <v>-</v>
      </c>
      <c r="BA985" s="25" t="str">
        <f>IF(Pengawas!BA985="","-",IF(LEN(Pengawas!BA985)&lt;5,"Cek lagi","OK"))</f>
        <v>-</v>
      </c>
      <c r="BB985" s="25" t="str">
        <f>IF(Pengawas!BB985="","-",IF(LEN(Pengawas!BB985)&lt;4,"Cek lagi","OK"))</f>
        <v>-</v>
      </c>
      <c r="BC985" s="25" t="str">
        <f>IF(Pengawas!BC985="","-",IF(LEN(Pengawas!BC985)&lt;4,"Cek lagi","OK"))</f>
        <v>-</v>
      </c>
      <c r="BD985" s="25" t="str">
        <f>IF(Pengawas!BD985="","-",IF(LEN(Pengawas!BD985)&lt;4,"Cek lagi","OK"))</f>
        <v>-</v>
      </c>
      <c r="BE985" s="25" t="str">
        <f>IF(Pengawas!BE985="","-",IF(LEN(Pengawas!BE985)&lt;4,"Cek lagi","OK"))</f>
        <v>-</v>
      </c>
      <c r="BF985" s="25" t="str">
        <f>IF(Pengawas!BF985="","-",IF(LEN(Pengawas!BF985)&lt;&gt;5,"Tidak valid","OK"))</f>
        <v>-</v>
      </c>
      <c r="BG985" s="25" t="str">
        <f>IF(Pengawas!BG985="","-",IF(LEN(Pengawas!BG985)&lt;9,"Cek lagi",IF(LEN(Pengawas!BG985)&gt;14,"Cek lagi","OK")))</f>
        <v>-</v>
      </c>
    </row>
    <row r="986" spans="1:59" ht="15" customHeight="1" x14ac:dyDescent="0.2">
      <c r="A986" s="25" t="str">
        <f>IF(Pengawas!A986="","-",IF(LEN(Pengawas!A986)&lt;4,"Cek lagi","OK"))</f>
        <v>-</v>
      </c>
      <c r="B986" s="25" t="str">
        <f>IF(Pengawas!B986="","-",IF(LEN(Pengawas!B986)&lt;4,"Cek lagi","OK"))</f>
        <v>-</v>
      </c>
      <c r="C986" s="25" t="str">
        <f>IF(Pengawas!C986="","-",IF(LEN(Pengawas!C986)&lt;&gt;18,"Tidak valid","OK"))</f>
        <v>-</v>
      </c>
      <c r="D986" s="25" t="str">
        <f>IF(Pengawas!D986="","-",IF(LEN(Pengawas!D986)&lt;&gt;16,"Tidak valid","OK"))</f>
        <v>-</v>
      </c>
      <c r="E986" s="25" t="str">
        <f>IF(Pengawas!E986="","-",IF(LEN(Pengawas!E986)&lt;4,"Cek lagi","OK"))</f>
        <v>-</v>
      </c>
      <c r="F986" s="25" t="str">
        <f>IF(Pengawas!F986="","-",IF(LEN(Pengawas!F986)&lt;&gt;16,"Tidak valid","OK"))</f>
        <v>-</v>
      </c>
      <c r="G986" s="25" t="str">
        <f>IF(Pengawas!G986="","-",IF(LEN(Pengawas!G986)&lt;4,"Cek lagi","OK"))</f>
        <v>-</v>
      </c>
      <c r="H986" s="26" t="str">
        <f>IF(Pengawas!H986="","-",IF(VALUE(LEFT(Pengawas!H986,2))&gt;31,"Tanggal tidak valid",IF(VALUE(LEFT(RIGHT(Pengawas!H986,7),2))&gt;12,"Bulan tidak valid",IF(VALUE(RIGHT(Pengawas!H986,4))&gt;1990,"Umur terlalu muda",IF(VALUE(RIGHT(Pengawas!H986,4))&lt;1955,"Umur terlalu tua","OK")))))</f>
        <v>-</v>
      </c>
      <c r="I986" s="25" t="str">
        <f>IF(Pengawas!I986="","-",IF(Pengawas!I986="L","OK",IF(Pengawas!I986="P","OK","Tidak valid")))</f>
        <v>-</v>
      </c>
      <c r="J986" s="25" t="str">
        <f>IF(Pengawas!J986="","-",IF(LEN(Pengawas!J986)&lt;4,"Cek lagi","OK"))</f>
        <v>-</v>
      </c>
      <c r="K986" s="25" t="str">
        <f>IF(Pengawas!K986="","-",IF(Pengawas!K986&gt;5,"Tidak valid",IF(Pengawas!K986&lt;1,"Tidak valid","OK")))</f>
        <v>-</v>
      </c>
      <c r="L986" s="25" t="str">
        <f>IF(Pengawas!L986="","-",IF(VALUE(LEFT(Pengawas!L986,1))&gt;1,"Tidak valid","OK"))</f>
        <v>-</v>
      </c>
      <c r="M986" s="25" t="str">
        <f>IF(Pengawas!M986="","-",IF(VALUE(LEFT(Pengawas!M986,1))&gt;1,"Tidak valid","OK"))</f>
        <v>-</v>
      </c>
      <c r="N986" s="25" t="str">
        <f>IF(Pengawas!N986="","-",IF(VALUE(LEFT(Pengawas!N986,2))&gt;31,"Tanggal tidak valid",IF(VALUE(LEFT(RIGHT(Pengawas!N986,7),2))&gt;12,"Bulan tidak valid",IF(VALUE(RIGHT(Pengawas!N986,4))&gt;2015,"Tahun cek lagi",IF(VALUE(RIGHT(Pengawas!N986,4))&lt;1930,"Tahun cek lagi","OK")))))</f>
        <v>-</v>
      </c>
      <c r="O986" s="26" t="str">
        <f>IF(Pengawas!O986="","-",IF(VALUE(LEFT(Pengawas!O986,2))&gt;31,"Tanggal tidak valid",IF(VALUE(LEFT(RIGHT(Pengawas!O986,7),2))&gt;12,"Bulan tidak valid",IF(VALUE(RIGHT(Pengawas!O986,4))&gt;2015,"Tahun cek lagi",IF(VALUE(RIGHT(Pengawas!O986,4))&lt;1930,"Tahun cek lagi","OK")))))</f>
        <v>-</v>
      </c>
      <c r="P986" s="26" t="str">
        <f>IF(Pengawas!P986="","-",IF(VALUE(LEFT(Pengawas!P986,2))&gt;31,"Tanggal tidak valid",IF(VALUE(LEFT(RIGHT(Pengawas!P986,7),2))&gt;12,"Bulan tidak valid",IF(VALUE(RIGHT(Pengawas!P986,4))&gt;2015,"Tahun cek lagi",IF(VALUE(RIGHT(Pengawas!P986,4))&lt;1930,"Tahun cek lagi","OK")))))</f>
        <v>-</v>
      </c>
      <c r="Q986" s="25" t="str">
        <f>IF(Pengawas!Q986="","-",IF(Pengawas!Q986&gt;3,"Tidak valid",IF(Pengawas!Q986&lt;1,"Tidak valid","OK")))</f>
        <v>-</v>
      </c>
      <c r="R986" s="25" t="str">
        <f>IF(Pengawas!R986="","-",IF(Pengawas!R986&gt;20000000,"Cek lagi",IF(Pengawas!R986&lt;50000,"Cek lagi","OK")))</f>
        <v>-</v>
      </c>
      <c r="S986" s="25" t="str">
        <f>IF(Pengawas!S986="","-",IF(Pengawas!S986&gt;3,"Tidak valid",IF(Pengawas!S986&lt;1,"Tidak valid","OK")))</f>
        <v>-</v>
      </c>
      <c r="T986" s="25" t="str">
        <f>IF(Pengawas!T986="","-",IF(Pengawas!T986&gt;6,"Tidak valid",IF(Pengawas!T986&lt;1,"Tidak valid","OK")))</f>
        <v>-</v>
      </c>
      <c r="U986" s="25" t="str">
        <f>IF(Pengawas!U986="","-",IF(Pengawas!U986&gt;4,"Tidak valid",IF(Pengawas!U986&lt;1,"Tidak valid","OK")))</f>
        <v>-</v>
      </c>
      <c r="V986" s="25" t="str">
        <f>IF(Pengawas!V986="","-",IF(Pengawas!V986&gt;2,"Tidak valid",IF(Pengawas!V986&lt;1,"Tidak valid","OK")))</f>
        <v>-</v>
      </c>
      <c r="W986" s="25" t="str">
        <f>IF(Pengawas!V986="","-",IF(Pengawas!V986=1,IF(Pengawas!W986="","Harap diisi","OK"),IF(Pengawas!V986=2,IF(Pengawas!W986="","Harap diisi","OK"),IF(Pengawas!V987&lt;1,"-",IF(Pengawas!V987&gt;2,"-","OK")))))</f>
        <v>-</v>
      </c>
      <c r="X986" s="25" t="str">
        <f>IF(Pengawas!V986="","-",IF(Pengawas!V986=1,IF(Pengawas!X986="","Harap diisi","OK"),IF(Pengawas!V986=2,IF(Pengawas!X986="","Harap diisi","OK"),IF(Pengawas!V987&lt;1,"-",IF(Pengawas!V987&gt;2,"-","OK")))))</f>
        <v>-</v>
      </c>
      <c r="Y986" s="25" t="str">
        <f>IF(Pengawas!V986="","-",IF(Pengawas!V986=1,IF(Pengawas!Y986="","Harap diisi","OK"),IF(Pengawas!V986=2,IF(Pengawas!Y986="","Harap diisi","OK"),IF(Pengawas!V987&lt;1,"-",IF(Pengawas!V987&gt;2,"-","OK")))))</f>
        <v>-</v>
      </c>
      <c r="Z986" s="25" t="str">
        <f>IF(Pengawas!V986="","-",IF(Pengawas!V986=1,IF(Pengawas!Z986="","Harap diisi","OK"),IF(Pengawas!V986=2,IF(Pengawas!Z986="","Harap diisi","OK"),IF(Pengawas!V987&lt;1,"-",IF(Pengawas!V987&gt;2,"-","OK")))))</f>
        <v>-</v>
      </c>
      <c r="AA986" s="25" t="str">
        <f>IF(Pengawas!V986="","-",IF(Pengawas!V986=1,IF(Pengawas!AA986="","Harap diisi","OK"),IF(Pengawas!V986=2,IF(Pengawas!AA986="","Harap diisi","OK"),IF(Pengawas!V987&lt;1,"-",IF(Pengawas!V987&gt;2,"-","OK")))))</f>
        <v>-</v>
      </c>
      <c r="AB986" s="25" t="str">
        <f>IF(Pengawas!V986="","-",IF(Pengawas!V986=1,IF(Pengawas!AB986="","Harap diisi","OK"),IF(Pengawas!V986=2,IF(Pengawas!AB986="","Harap diisi","OK"),IF(Pengawas!V987&lt;1,"-",IF(Pengawas!V987&gt;2,"-","OK")))))</f>
        <v>-</v>
      </c>
      <c r="AC986" s="25" t="str">
        <f>IF(Pengawas!V986="","-",IF(Pengawas!V986=1,IF(Pengawas!AC986="","Harap diisi","OK"),IF(Pengawas!V986=2,IF(Pengawas!AC986="","Harap diisi","OK"),IF(Pengawas!V987&lt;1,"-",IF(Pengawas!V987&gt;2,"-","OK")))))</f>
        <v>-</v>
      </c>
      <c r="AD986" s="25" t="str">
        <f>IF(Pengawas!V986="","-",IF(Pengawas!V986=1,IF(Pengawas!AD986="","OK","Harap dikosongkan"),IF(Pengawas!V986=2,IF(Pengawas!AD986="","Harap diisi","OK"),IF(Pengawas!V987&lt;1,"-",IF(Pengawas!V987&gt;2,"-","OK")))))</f>
        <v>-</v>
      </c>
      <c r="AE986" s="25" t="str">
        <f>IF(Pengawas!V986="","-",IF(Pengawas!V986=1,IF(Pengawas!AE986="","OK","Harap dikosongkan"),IF(Pengawas!V986=2,IF(Pengawas!AE986="","Harap diisi","OK"),IF(Pengawas!V987&lt;1,"-",IF(Pengawas!V987&gt;2,"-","OK")))))</f>
        <v>-</v>
      </c>
      <c r="AF986" s="25" t="str">
        <f>IF(Pengawas!V986="","-",IF(Pengawas!V986=1,IF(Pengawas!AF986="","OK","Harap dikosongkan"),IF(Pengawas!V986=2,IF(Pengawas!AF986="","Harap diisi","OK"),IF(Pengawas!V987&lt;1,"-",IF(Pengawas!V987&gt;2,"-","OK")))))</f>
        <v>-</v>
      </c>
      <c r="AG986" s="25" t="str">
        <f>IF(Pengawas!V986="","-",IF(Pengawas!V986=1,IF(Pengawas!AG986="","OK","Harap dikosongkan"),IF(Pengawas!V986=2,IF(Pengawas!AG986="","Harap diisi","OK"),IF(Pengawas!V987&lt;1,"-",IF(Pengawas!V987&gt;2,"-","OK")))))</f>
        <v>-</v>
      </c>
      <c r="AH986" s="25" t="str">
        <f>IF(Pengawas!V986="","-",IF(Pengawas!V986=1,IF(Pengawas!AH986="","OK","Harap dikosongkan"),IF(Pengawas!V986=2,IF(Pengawas!AH986="","Harap diisi","OK"),IF(Pengawas!V987&lt;1,"-",IF(Pengawas!V987&gt;2,"-","OK")))))</f>
        <v>-</v>
      </c>
      <c r="AI986" s="25" t="str">
        <f>IF(Pengawas!V986="","-",IF(Pengawas!V986=1,IF(Pengawas!AI986="","OK","Harap dikosongkan"),IF(Pengawas!V986=2,IF(Pengawas!AI986="","Harap diisi","OK"),IF(Pengawas!V987&lt;1,"-",IF(Pengawas!V987&gt;2,"-","OK")))))</f>
        <v>-</v>
      </c>
      <c r="AJ986" s="25" t="str">
        <f>IF(Pengawas!V986="","-",IF(Pengawas!V986=1,IF(Pengawas!AJ986="","OK","Harap dikosongkan"),IF(Pengawas!V986=2,IF(Pengawas!AJ986="","Harap diisi","OK"),IF(Pengawas!V987&lt;1,"-",IF(Pengawas!V987&gt;2,"-","OK")))))</f>
        <v>-</v>
      </c>
      <c r="AK986" s="25" t="str">
        <f>IF(Pengawas!V986="","-",IF(Pengawas!V986=1,IF(Pengawas!AK986="","OK","Harap dikosongkan"),IF(Pengawas!V986=2,IF(Pengawas!AK986="","Harap diisi","OK"),IF(Pengawas!V987&lt;1,"-",IF(Pengawas!V987&gt;2,"-","OK")))))</f>
        <v>-</v>
      </c>
      <c r="AL986" s="25" t="str">
        <f>IF(Pengawas!AL986="","-",IF(Pengawas!AL986&gt;3,"Tidak valid",IF(Pengawas!AL986&lt;1,"Tidak valid","OK")))</f>
        <v>-</v>
      </c>
      <c r="AM986" s="25" t="str">
        <f>IF(Pengawas!AL986="",IF(Pengawas!AM986="","-","Harap dikosongkan"),IF(Pengawas!AL986&lt;&gt;1,IF(Pengawas!AM986="","OK","Harap dikosongkan"),IF(Pengawas!AM986="","Harap diisi",IF(Pengawas!AM986&gt;2015,"Cek lagi",IF(Pengawas!AM986&lt;2005,"Cek lagi","OK")))))</f>
        <v>-</v>
      </c>
      <c r="AN986" s="25" t="str">
        <f>IF(Pengawas!AL986="",IF(Pengawas!AN986="","-","Harap dikosongkan"),IF(Pengawas!AL986&lt;&gt;1,IF(Pengawas!AN986="","OK","Harap dikosongkan"),IF(Pengawas!AN986="","Harap diisi",IF(VALUE(Pengawas!AN986)&gt;33,"Tidak valid",IF(VALUE(Pengawas!AN986)&lt;1,"Tidak valid","OK")))))</f>
        <v>-</v>
      </c>
      <c r="AO986" s="25" t="str">
        <f>IF(Pengawas!AL986="",IF(Pengawas!AO986="","-","Harap dikosongkan"),IF(Pengawas!AL986&lt;&gt;1,IF(Pengawas!AO986="","OK","Harap dikosongkan"),IF(Pengawas!AO986="","Harap diisi",IF(Pengawas!AO986&gt;1,"Tidak valid","OK"))))</f>
        <v>-</v>
      </c>
      <c r="AP986" s="25" t="str">
        <f>IF(Pengawas!AL986&gt;1,"OK",IF(Pengawas!AO986="",IF(Pengawas!AP986="","-","Kolom AO cek lagi"),IF(Pengawas!AO986=0,IF(Pengawas!AP986="","OK","Harap dikosongkan"),IF(Pengawas!AP986="","Harap diisi",IF(LEN(Pengawas!AP986)&lt;12,"Tidak valid",IF(LEN(Pengawas!AP986)&gt;14,"Tidak valid","OK"))))))</f>
        <v>-</v>
      </c>
      <c r="AQ986" s="26" t="str">
        <f>IF(Pengawas!AL986&gt;1,"OK",IF(Pengawas!AO986="",IF(Pengawas!AQ986="","-","Kolom AO cek lagi"),IF(Pengawas!AO986=0,IF(Pengawas!AQ986="","OK","Harap dikosongkan"),IF(Pengawas!AQ986="","Harap diisi",IF(LEN(Pengawas!AQ986)&lt;5,"Cek lagi","OK")))))</f>
        <v>-</v>
      </c>
      <c r="AR986" s="26" t="str">
        <f>IF(Pengawas!AL986&gt;1,"OK",IF(Pengawas!AO986="",IF(Pengawas!AR986="","-","Kolom AT cek lagi"),IF(Pengawas!AO986=0,IF(Pengawas!AR986="","OK","Harap dikosongkan"),IF(Pengawas!AR986="","Harap diisi",IF(VALUE(LEFT(Pengawas!AR986,2))&gt;31,"Tanggal tidak valid",IF(VALUE(LEFT(RIGHT(Pengawas!AR986,7),2))&gt;12,"Bulan tidak valid",IF(VALUE(RIGHT(Pengawas!AR986,4))&gt;2016,"Tahun cek lagi",IF(VALUE(RIGHT(Pengawas!AR986,4))&lt;2005,"Tahun cek lagi","OK"))))))))</f>
        <v>-</v>
      </c>
      <c r="AS986" s="25" t="str">
        <f>IF(Pengawas!AP986="",IF(Pengawas!AS986="","-","Harap dikosongkan"),IF(Pengawas!AP986&lt;&gt;"",IF(Pengawas!AS986="","Harap diisi",IF(Pengawas!AS986&gt;1,"Tidak valid","OK"))))</f>
        <v>-</v>
      </c>
      <c r="AT986" s="25" t="str">
        <f>IF(Pengawas!AS986="",IF(Pengawas!AT986="","-","Harap dikosongkan"),IF(Pengawas!AS986&lt;&gt;1,IF(Pengawas!AT986="","OK","Harap dikosongkan"),IF(Pengawas!AS986="",IF(Pengawas!AT986="","-","Harap dikosongkan"),IF(Pengawas!AS986=0,IF(Pengawas!AT986="","OK","Harap dikosongkan"),IF(Pengawas!AT986="","Harap diisi",IF(Pengawas!AT986&gt;2016,"Cek lagi",IF(Pengawas!AT986&lt;2005,"Cek lagi",IF(Pengawas!AM986&gt;Pengawas!AT986,"Cek lagi dengan Kolom AL","OK"))))))))</f>
        <v>-</v>
      </c>
      <c r="AU986" s="25" t="str">
        <f>IF(Pengawas!AS986="",IF(Pengawas!AU986="","-","Harap dikosongkan"),IF(Pengawas!AS986&lt;&gt;1,IF(Pengawas!AU986="","OK","Harap dikosongkan"),IF(Pengawas!AS986="",IF(Pengawas!AU986="","-","Harap dikosongkan"),IF(Pengawas!AS986=0,IF(Pengawas!AU986="","OK","Harap dikosongkan"),IF(Pengawas!AU986="","Harap diisi",IF(Pengawas!AU986&gt;20000000,"Cek lagi",IF(Pengawas!AU986&lt;100000,"Cek lagi","OK")))))))</f>
        <v>-</v>
      </c>
      <c r="AV986" s="25" t="str">
        <f>IF(Pengawas!AV986="","-",IF(Pengawas!AV986&gt;3,"Tidak valid","OK"))</f>
        <v>-</v>
      </c>
      <c r="AW986" s="25" t="str">
        <f>IF(Pengawas!AV986="",IF(Pengawas!AW986="","-","Harap dikosongkan"),IF(Pengawas!AV986=0,IF(Pengawas!AW986="","OK","Harap dikosongkan"),IF(Pengawas!AV986&gt;0,IF(Pengawas!AW986="","Harap diisi",IF(Pengawas!AW986&gt;2015,"Tidak valid","OK")))))</f>
        <v>-</v>
      </c>
      <c r="AX986" s="25" t="str">
        <f>IF(Pengawas!AV986="",IF(Pengawas!AX986="","-","Harap dikosongkan"),IF(Pengawas!AV986=0,IF(Pengawas!AX986="","OK","Harap dikosongkan"),IF(Pengawas!AV986&gt;0,IF(Pengawas!AX986="","Harap diisi",IF(Pengawas!AX986="","-",IF(Pengawas!AX986&gt;1,"Tidak valid","OK"))))))</f>
        <v>-</v>
      </c>
      <c r="AY986" s="25" t="str">
        <f>IF(Pengawas!AY986="","-",IF(Pengawas!AY986&gt;2,"Tidak valid","OK"))</f>
        <v>-</v>
      </c>
      <c r="AZ986" s="25" t="str">
        <f>IF(Pengawas!AY986="",IF(Pengawas!AZ986="","-","Harap dikosongkan"),IF(Pengawas!AY986=0,IF(Pengawas!AZ986="","OK","Harap dikosongkan"),IF(Pengawas!AZ986="","Harap diisi",IF(Pengawas!AZ986&gt;2015,"Cek lagi",IF(Pengawas!AZ986&lt;2000,"Cek lagi","OK")))))</f>
        <v>-</v>
      </c>
      <c r="BA986" s="25" t="str">
        <f>IF(Pengawas!BA986="","-",IF(LEN(Pengawas!BA986)&lt;5,"Cek lagi","OK"))</f>
        <v>-</v>
      </c>
      <c r="BB986" s="25" t="str">
        <f>IF(Pengawas!BB986="","-",IF(LEN(Pengawas!BB986)&lt;4,"Cek lagi","OK"))</f>
        <v>-</v>
      </c>
      <c r="BC986" s="25" t="str">
        <f>IF(Pengawas!BC986="","-",IF(LEN(Pengawas!BC986)&lt;4,"Cek lagi","OK"))</f>
        <v>-</v>
      </c>
      <c r="BD986" s="25" t="str">
        <f>IF(Pengawas!BD986="","-",IF(LEN(Pengawas!BD986)&lt;4,"Cek lagi","OK"))</f>
        <v>-</v>
      </c>
      <c r="BE986" s="25" t="str">
        <f>IF(Pengawas!BE986="","-",IF(LEN(Pengawas!BE986)&lt;4,"Cek lagi","OK"))</f>
        <v>-</v>
      </c>
      <c r="BF986" s="25" t="str">
        <f>IF(Pengawas!BF986="","-",IF(LEN(Pengawas!BF986)&lt;&gt;5,"Tidak valid","OK"))</f>
        <v>-</v>
      </c>
      <c r="BG986" s="25" t="str">
        <f>IF(Pengawas!BG986="","-",IF(LEN(Pengawas!BG986)&lt;9,"Cek lagi",IF(LEN(Pengawas!BG986)&gt;14,"Cek lagi","OK")))</f>
        <v>-</v>
      </c>
    </row>
    <row r="987" spans="1:59" ht="15" customHeight="1" x14ac:dyDescent="0.2">
      <c r="A987" s="25" t="str">
        <f>IF(Pengawas!A987="","-",IF(LEN(Pengawas!A987)&lt;4,"Cek lagi","OK"))</f>
        <v>-</v>
      </c>
      <c r="B987" s="25" t="str">
        <f>IF(Pengawas!B987="","-",IF(LEN(Pengawas!B987)&lt;4,"Cek lagi","OK"))</f>
        <v>-</v>
      </c>
      <c r="C987" s="25" t="str">
        <f>IF(Pengawas!C987="","-",IF(LEN(Pengawas!C987)&lt;&gt;18,"Tidak valid","OK"))</f>
        <v>-</v>
      </c>
      <c r="D987" s="25" t="str">
        <f>IF(Pengawas!D987="","-",IF(LEN(Pengawas!D987)&lt;&gt;16,"Tidak valid","OK"))</f>
        <v>-</v>
      </c>
      <c r="E987" s="25" t="str">
        <f>IF(Pengawas!E987="","-",IF(LEN(Pengawas!E987)&lt;4,"Cek lagi","OK"))</f>
        <v>-</v>
      </c>
      <c r="F987" s="25" t="str">
        <f>IF(Pengawas!F987="","-",IF(LEN(Pengawas!F987)&lt;&gt;16,"Tidak valid","OK"))</f>
        <v>-</v>
      </c>
      <c r="G987" s="25" t="str">
        <f>IF(Pengawas!G987="","-",IF(LEN(Pengawas!G987)&lt;4,"Cek lagi","OK"))</f>
        <v>-</v>
      </c>
      <c r="H987" s="26" t="str">
        <f>IF(Pengawas!H987="","-",IF(VALUE(LEFT(Pengawas!H987,2))&gt;31,"Tanggal tidak valid",IF(VALUE(LEFT(RIGHT(Pengawas!H987,7),2))&gt;12,"Bulan tidak valid",IF(VALUE(RIGHT(Pengawas!H987,4))&gt;1990,"Umur terlalu muda",IF(VALUE(RIGHT(Pengawas!H987,4))&lt;1955,"Umur terlalu tua","OK")))))</f>
        <v>-</v>
      </c>
      <c r="I987" s="25" t="str">
        <f>IF(Pengawas!I987="","-",IF(Pengawas!I987="L","OK",IF(Pengawas!I987="P","OK","Tidak valid")))</f>
        <v>-</v>
      </c>
      <c r="J987" s="25" t="str">
        <f>IF(Pengawas!J987="","-",IF(LEN(Pengawas!J987)&lt;4,"Cek lagi","OK"))</f>
        <v>-</v>
      </c>
      <c r="K987" s="25" t="str">
        <f>IF(Pengawas!K987="","-",IF(Pengawas!K987&gt;5,"Tidak valid",IF(Pengawas!K987&lt;1,"Tidak valid","OK")))</f>
        <v>-</v>
      </c>
      <c r="L987" s="25" t="str">
        <f>IF(Pengawas!L987="","-",IF(VALUE(LEFT(Pengawas!L987,1))&gt;1,"Tidak valid","OK"))</f>
        <v>-</v>
      </c>
      <c r="M987" s="25" t="str">
        <f>IF(Pengawas!M987="","-",IF(VALUE(LEFT(Pengawas!M987,1))&gt;1,"Tidak valid","OK"))</f>
        <v>-</v>
      </c>
      <c r="N987" s="25" t="str">
        <f>IF(Pengawas!N987="","-",IF(VALUE(LEFT(Pengawas!N987,2))&gt;31,"Tanggal tidak valid",IF(VALUE(LEFT(RIGHT(Pengawas!N987,7),2))&gt;12,"Bulan tidak valid",IF(VALUE(RIGHT(Pengawas!N987,4))&gt;2015,"Tahun cek lagi",IF(VALUE(RIGHT(Pengawas!N987,4))&lt;1930,"Tahun cek lagi","OK")))))</f>
        <v>-</v>
      </c>
      <c r="O987" s="26" t="str">
        <f>IF(Pengawas!O987="","-",IF(VALUE(LEFT(Pengawas!O987,2))&gt;31,"Tanggal tidak valid",IF(VALUE(LEFT(RIGHT(Pengawas!O987,7),2))&gt;12,"Bulan tidak valid",IF(VALUE(RIGHT(Pengawas!O987,4))&gt;2015,"Tahun cek lagi",IF(VALUE(RIGHT(Pengawas!O987,4))&lt;1930,"Tahun cek lagi","OK")))))</f>
        <v>-</v>
      </c>
      <c r="P987" s="26" t="str">
        <f>IF(Pengawas!P987="","-",IF(VALUE(LEFT(Pengawas!P987,2))&gt;31,"Tanggal tidak valid",IF(VALUE(LEFT(RIGHT(Pengawas!P987,7),2))&gt;12,"Bulan tidak valid",IF(VALUE(RIGHT(Pengawas!P987,4))&gt;2015,"Tahun cek lagi",IF(VALUE(RIGHT(Pengawas!P987,4))&lt;1930,"Tahun cek lagi","OK")))))</f>
        <v>-</v>
      </c>
      <c r="Q987" s="25" t="str">
        <f>IF(Pengawas!Q987="","-",IF(Pengawas!Q987&gt;3,"Tidak valid",IF(Pengawas!Q987&lt;1,"Tidak valid","OK")))</f>
        <v>-</v>
      </c>
      <c r="R987" s="25" t="str">
        <f>IF(Pengawas!R987="","-",IF(Pengawas!R987&gt;20000000,"Cek lagi",IF(Pengawas!R987&lt;50000,"Cek lagi","OK")))</f>
        <v>-</v>
      </c>
      <c r="S987" s="25" t="str">
        <f>IF(Pengawas!S987="","-",IF(Pengawas!S987&gt;3,"Tidak valid",IF(Pengawas!S987&lt;1,"Tidak valid","OK")))</f>
        <v>-</v>
      </c>
      <c r="T987" s="25" t="str">
        <f>IF(Pengawas!T987="","-",IF(Pengawas!T987&gt;6,"Tidak valid",IF(Pengawas!T987&lt;1,"Tidak valid","OK")))</f>
        <v>-</v>
      </c>
      <c r="U987" s="25" t="str">
        <f>IF(Pengawas!U987="","-",IF(Pengawas!U987&gt;4,"Tidak valid",IF(Pengawas!U987&lt;1,"Tidak valid","OK")))</f>
        <v>-</v>
      </c>
      <c r="V987" s="25" t="str">
        <f>IF(Pengawas!V987="","-",IF(Pengawas!V987&gt;2,"Tidak valid",IF(Pengawas!V987&lt;1,"Tidak valid","OK")))</f>
        <v>-</v>
      </c>
      <c r="W987" s="25" t="str">
        <f>IF(Pengawas!V987="","-",IF(Pengawas!V987=1,IF(Pengawas!W987="","Harap diisi","OK"),IF(Pengawas!V987=2,IF(Pengawas!W987="","Harap diisi","OK"),IF(Pengawas!V988&lt;1,"-",IF(Pengawas!V988&gt;2,"-","OK")))))</f>
        <v>-</v>
      </c>
      <c r="X987" s="25" t="str">
        <f>IF(Pengawas!V987="","-",IF(Pengawas!V987=1,IF(Pengawas!X987="","Harap diisi","OK"),IF(Pengawas!V987=2,IF(Pengawas!X987="","Harap diisi","OK"),IF(Pengawas!V988&lt;1,"-",IF(Pengawas!V988&gt;2,"-","OK")))))</f>
        <v>-</v>
      </c>
      <c r="Y987" s="25" t="str">
        <f>IF(Pengawas!V987="","-",IF(Pengawas!V987=1,IF(Pengawas!Y987="","Harap diisi","OK"),IF(Pengawas!V987=2,IF(Pengawas!Y987="","Harap diisi","OK"),IF(Pengawas!V988&lt;1,"-",IF(Pengawas!V988&gt;2,"-","OK")))))</f>
        <v>-</v>
      </c>
      <c r="Z987" s="25" t="str">
        <f>IF(Pengawas!V987="","-",IF(Pengawas!V987=1,IF(Pengawas!Z987="","Harap diisi","OK"),IF(Pengawas!V987=2,IF(Pengawas!Z987="","Harap diisi","OK"),IF(Pengawas!V988&lt;1,"-",IF(Pengawas!V988&gt;2,"-","OK")))))</f>
        <v>-</v>
      </c>
      <c r="AA987" s="25" t="str">
        <f>IF(Pengawas!V987="","-",IF(Pengawas!V987=1,IF(Pengawas!AA987="","Harap diisi","OK"),IF(Pengawas!V987=2,IF(Pengawas!AA987="","Harap diisi","OK"),IF(Pengawas!V988&lt;1,"-",IF(Pengawas!V988&gt;2,"-","OK")))))</f>
        <v>-</v>
      </c>
      <c r="AB987" s="25" t="str">
        <f>IF(Pengawas!V987="","-",IF(Pengawas!V987=1,IF(Pengawas!AB987="","Harap diisi","OK"),IF(Pengawas!V987=2,IF(Pengawas!AB987="","Harap diisi","OK"),IF(Pengawas!V988&lt;1,"-",IF(Pengawas!V988&gt;2,"-","OK")))))</f>
        <v>-</v>
      </c>
      <c r="AC987" s="25" t="str">
        <f>IF(Pengawas!V987="","-",IF(Pengawas!V987=1,IF(Pengawas!AC987="","Harap diisi","OK"),IF(Pengawas!V987=2,IF(Pengawas!AC987="","Harap diisi","OK"),IF(Pengawas!V988&lt;1,"-",IF(Pengawas!V988&gt;2,"-","OK")))))</f>
        <v>-</v>
      </c>
      <c r="AD987" s="25" t="str">
        <f>IF(Pengawas!V987="","-",IF(Pengawas!V987=1,IF(Pengawas!AD987="","OK","Harap dikosongkan"),IF(Pengawas!V987=2,IF(Pengawas!AD987="","Harap diisi","OK"),IF(Pengawas!V988&lt;1,"-",IF(Pengawas!V988&gt;2,"-","OK")))))</f>
        <v>-</v>
      </c>
      <c r="AE987" s="25" t="str">
        <f>IF(Pengawas!V987="","-",IF(Pengawas!V987=1,IF(Pengawas!AE987="","OK","Harap dikosongkan"),IF(Pengawas!V987=2,IF(Pengawas!AE987="","Harap diisi","OK"),IF(Pengawas!V988&lt;1,"-",IF(Pengawas!V988&gt;2,"-","OK")))))</f>
        <v>-</v>
      </c>
      <c r="AF987" s="25" t="str">
        <f>IF(Pengawas!V987="","-",IF(Pengawas!V987=1,IF(Pengawas!AF987="","OK","Harap dikosongkan"),IF(Pengawas!V987=2,IF(Pengawas!AF987="","Harap diisi","OK"),IF(Pengawas!V988&lt;1,"-",IF(Pengawas!V988&gt;2,"-","OK")))))</f>
        <v>-</v>
      </c>
      <c r="AG987" s="25" t="str">
        <f>IF(Pengawas!V987="","-",IF(Pengawas!V987=1,IF(Pengawas!AG987="","OK","Harap dikosongkan"),IF(Pengawas!V987=2,IF(Pengawas!AG987="","Harap diisi","OK"),IF(Pengawas!V988&lt;1,"-",IF(Pengawas!V988&gt;2,"-","OK")))))</f>
        <v>-</v>
      </c>
      <c r="AH987" s="25" t="str">
        <f>IF(Pengawas!V987="","-",IF(Pengawas!V987=1,IF(Pengawas!AH987="","OK","Harap dikosongkan"),IF(Pengawas!V987=2,IF(Pengawas!AH987="","Harap diisi","OK"),IF(Pengawas!V988&lt;1,"-",IF(Pengawas!V988&gt;2,"-","OK")))))</f>
        <v>-</v>
      </c>
      <c r="AI987" s="25" t="str">
        <f>IF(Pengawas!V987="","-",IF(Pengawas!V987=1,IF(Pengawas!AI987="","OK","Harap dikosongkan"),IF(Pengawas!V987=2,IF(Pengawas!AI987="","Harap diisi","OK"),IF(Pengawas!V988&lt;1,"-",IF(Pengawas!V988&gt;2,"-","OK")))))</f>
        <v>-</v>
      </c>
      <c r="AJ987" s="25" t="str">
        <f>IF(Pengawas!V987="","-",IF(Pengawas!V987=1,IF(Pengawas!AJ987="","OK","Harap dikosongkan"),IF(Pengawas!V987=2,IF(Pengawas!AJ987="","Harap diisi","OK"),IF(Pengawas!V988&lt;1,"-",IF(Pengawas!V988&gt;2,"-","OK")))))</f>
        <v>-</v>
      </c>
      <c r="AK987" s="25" t="str">
        <f>IF(Pengawas!V987="","-",IF(Pengawas!V987=1,IF(Pengawas!AK987="","OK","Harap dikosongkan"),IF(Pengawas!V987=2,IF(Pengawas!AK987="","Harap diisi","OK"),IF(Pengawas!V988&lt;1,"-",IF(Pengawas!V988&gt;2,"-","OK")))))</f>
        <v>-</v>
      </c>
      <c r="AL987" s="25" t="str">
        <f>IF(Pengawas!AL987="","-",IF(Pengawas!AL987&gt;3,"Tidak valid",IF(Pengawas!AL987&lt;1,"Tidak valid","OK")))</f>
        <v>-</v>
      </c>
      <c r="AM987" s="25" t="str">
        <f>IF(Pengawas!AL987="",IF(Pengawas!AM987="","-","Harap dikosongkan"),IF(Pengawas!AL987&lt;&gt;1,IF(Pengawas!AM987="","OK","Harap dikosongkan"),IF(Pengawas!AM987="","Harap diisi",IF(Pengawas!AM987&gt;2015,"Cek lagi",IF(Pengawas!AM987&lt;2005,"Cek lagi","OK")))))</f>
        <v>-</v>
      </c>
      <c r="AN987" s="25" t="str">
        <f>IF(Pengawas!AL987="",IF(Pengawas!AN987="","-","Harap dikosongkan"),IF(Pengawas!AL987&lt;&gt;1,IF(Pengawas!AN987="","OK","Harap dikosongkan"),IF(Pengawas!AN987="","Harap diisi",IF(VALUE(Pengawas!AN987)&gt;33,"Tidak valid",IF(VALUE(Pengawas!AN987)&lt;1,"Tidak valid","OK")))))</f>
        <v>-</v>
      </c>
      <c r="AO987" s="25" t="str">
        <f>IF(Pengawas!AL987="",IF(Pengawas!AO987="","-","Harap dikosongkan"),IF(Pengawas!AL987&lt;&gt;1,IF(Pengawas!AO987="","OK","Harap dikosongkan"),IF(Pengawas!AO987="","Harap diisi",IF(Pengawas!AO987&gt;1,"Tidak valid","OK"))))</f>
        <v>-</v>
      </c>
      <c r="AP987" s="25" t="str">
        <f>IF(Pengawas!AL987&gt;1,"OK",IF(Pengawas!AO987="",IF(Pengawas!AP987="","-","Kolom AO cek lagi"),IF(Pengawas!AO987=0,IF(Pengawas!AP987="","OK","Harap dikosongkan"),IF(Pengawas!AP987="","Harap diisi",IF(LEN(Pengawas!AP987)&lt;12,"Tidak valid",IF(LEN(Pengawas!AP987)&gt;14,"Tidak valid","OK"))))))</f>
        <v>-</v>
      </c>
      <c r="AQ987" s="26" t="str">
        <f>IF(Pengawas!AL987&gt;1,"OK",IF(Pengawas!AO987="",IF(Pengawas!AQ987="","-","Kolom AO cek lagi"),IF(Pengawas!AO987=0,IF(Pengawas!AQ987="","OK","Harap dikosongkan"),IF(Pengawas!AQ987="","Harap diisi",IF(LEN(Pengawas!AQ987)&lt;5,"Cek lagi","OK")))))</f>
        <v>-</v>
      </c>
      <c r="AR987" s="26" t="str">
        <f>IF(Pengawas!AL987&gt;1,"OK",IF(Pengawas!AO987="",IF(Pengawas!AR987="","-","Kolom AT cek lagi"),IF(Pengawas!AO987=0,IF(Pengawas!AR987="","OK","Harap dikosongkan"),IF(Pengawas!AR987="","Harap diisi",IF(VALUE(LEFT(Pengawas!AR987,2))&gt;31,"Tanggal tidak valid",IF(VALUE(LEFT(RIGHT(Pengawas!AR987,7),2))&gt;12,"Bulan tidak valid",IF(VALUE(RIGHT(Pengawas!AR987,4))&gt;2016,"Tahun cek lagi",IF(VALUE(RIGHT(Pengawas!AR987,4))&lt;2005,"Tahun cek lagi","OK"))))))))</f>
        <v>-</v>
      </c>
      <c r="AS987" s="25" t="str">
        <f>IF(Pengawas!AP987="",IF(Pengawas!AS987="","-","Harap dikosongkan"),IF(Pengawas!AP987&lt;&gt;"",IF(Pengawas!AS987="","Harap diisi",IF(Pengawas!AS987&gt;1,"Tidak valid","OK"))))</f>
        <v>-</v>
      </c>
      <c r="AT987" s="25" t="str">
        <f>IF(Pengawas!AS987="",IF(Pengawas!AT987="","-","Harap dikosongkan"),IF(Pengawas!AS987&lt;&gt;1,IF(Pengawas!AT987="","OK","Harap dikosongkan"),IF(Pengawas!AS987="",IF(Pengawas!AT987="","-","Harap dikosongkan"),IF(Pengawas!AS987=0,IF(Pengawas!AT987="","OK","Harap dikosongkan"),IF(Pengawas!AT987="","Harap diisi",IF(Pengawas!AT987&gt;2016,"Cek lagi",IF(Pengawas!AT987&lt;2005,"Cek lagi",IF(Pengawas!AM987&gt;Pengawas!AT987,"Cek lagi dengan Kolom AL","OK"))))))))</f>
        <v>-</v>
      </c>
      <c r="AU987" s="25" t="str">
        <f>IF(Pengawas!AS987="",IF(Pengawas!AU987="","-","Harap dikosongkan"),IF(Pengawas!AS987&lt;&gt;1,IF(Pengawas!AU987="","OK","Harap dikosongkan"),IF(Pengawas!AS987="",IF(Pengawas!AU987="","-","Harap dikosongkan"),IF(Pengawas!AS987=0,IF(Pengawas!AU987="","OK","Harap dikosongkan"),IF(Pengawas!AU987="","Harap diisi",IF(Pengawas!AU987&gt;20000000,"Cek lagi",IF(Pengawas!AU987&lt;100000,"Cek lagi","OK")))))))</f>
        <v>-</v>
      </c>
      <c r="AV987" s="25" t="str">
        <f>IF(Pengawas!AV987="","-",IF(Pengawas!AV987&gt;3,"Tidak valid","OK"))</f>
        <v>-</v>
      </c>
      <c r="AW987" s="25" t="str">
        <f>IF(Pengawas!AV987="",IF(Pengawas!AW987="","-","Harap dikosongkan"),IF(Pengawas!AV987=0,IF(Pengawas!AW987="","OK","Harap dikosongkan"),IF(Pengawas!AV987&gt;0,IF(Pengawas!AW987="","Harap diisi",IF(Pengawas!AW987&gt;2015,"Tidak valid","OK")))))</f>
        <v>-</v>
      </c>
      <c r="AX987" s="25" t="str">
        <f>IF(Pengawas!AV987="",IF(Pengawas!AX987="","-","Harap dikosongkan"),IF(Pengawas!AV987=0,IF(Pengawas!AX987="","OK","Harap dikosongkan"),IF(Pengawas!AV987&gt;0,IF(Pengawas!AX987="","Harap diisi",IF(Pengawas!AX987="","-",IF(Pengawas!AX987&gt;1,"Tidak valid","OK"))))))</f>
        <v>-</v>
      </c>
      <c r="AY987" s="25" t="str">
        <f>IF(Pengawas!AY987="","-",IF(Pengawas!AY987&gt;2,"Tidak valid","OK"))</f>
        <v>-</v>
      </c>
      <c r="AZ987" s="25" t="str">
        <f>IF(Pengawas!AY987="",IF(Pengawas!AZ987="","-","Harap dikosongkan"),IF(Pengawas!AY987=0,IF(Pengawas!AZ987="","OK","Harap dikosongkan"),IF(Pengawas!AZ987="","Harap diisi",IF(Pengawas!AZ987&gt;2015,"Cek lagi",IF(Pengawas!AZ987&lt;2000,"Cek lagi","OK")))))</f>
        <v>-</v>
      </c>
      <c r="BA987" s="25" t="str">
        <f>IF(Pengawas!BA987="","-",IF(LEN(Pengawas!BA987)&lt;5,"Cek lagi","OK"))</f>
        <v>-</v>
      </c>
      <c r="BB987" s="25" t="str">
        <f>IF(Pengawas!BB987="","-",IF(LEN(Pengawas!BB987)&lt;4,"Cek lagi","OK"))</f>
        <v>-</v>
      </c>
      <c r="BC987" s="25" t="str">
        <f>IF(Pengawas!BC987="","-",IF(LEN(Pengawas!BC987)&lt;4,"Cek lagi","OK"))</f>
        <v>-</v>
      </c>
      <c r="BD987" s="25" t="str">
        <f>IF(Pengawas!BD987="","-",IF(LEN(Pengawas!BD987)&lt;4,"Cek lagi","OK"))</f>
        <v>-</v>
      </c>
      <c r="BE987" s="25" t="str">
        <f>IF(Pengawas!BE987="","-",IF(LEN(Pengawas!BE987)&lt;4,"Cek lagi","OK"))</f>
        <v>-</v>
      </c>
      <c r="BF987" s="25" t="str">
        <f>IF(Pengawas!BF987="","-",IF(LEN(Pengawas!BF987)&lt;&gt;5,"Tidak valid","OK"))</f>
        <v>-</v>
      </c>
      <c r="BG987" s="25" t="str">
        <f>IF(Pengawas!BG987="","-",IF(LEN(Pengawas!BG987)&lt;9,"Cek lagi",IF(LEN(Pengawas!BG987)&gt;14,"Cek lagi","OK")))</f>
        <v>-</v>
      </c>
    </row>
    <row r="988" spans="1:59" ht="15" customHeight="1" x14ac:dyDescent="0.2">
      <c r="A988" s="25" t="str">
        <f>IF(Pengawas!A988="","-",IF(LEN(Pengawas!A988)&lt;4,"Cek lagi","OK"))</f>
        <v>-</v>
      </c>
      <c r="B988" s="25" t="str">
        <f>IF(Pengawas!B988="","-",IF(LEN(Pengawas!B988)&lt;4,"Cek lagi","OK"))</f>
        <v>-</v>
      </c>
      <c r="C988" s="25" t="str">
        <f>IF(Pengawas!C988="","-",IF(LEN(Pengawas!C988)&lt;&gt;18,"Tidak valid","OK"))</f>
        <v>-</v>
      </c>
      <c r="D988" s="25" t="str">
        <f>IF(Pengawas!D988="","-",IF(LEN(Pengawas!D988)&lt;&gt;16,"Tidak valid","OK"))</f>
        <v>-</v>
      </c>
      <c r="E988" s="25" t="str">
        <f>IF(Pengawas!E988="","-",IF(LEN(Pengawas!E988)&lt;4,"Cek lagi","OK"))</f>
        <v>-</v>
      </c>
      <c r="F988" s="25" t="str">
        <f>IF(Pengawas!F988="","-",IF(LEN(Pengawas!F988)&lt;&gt;16,"Tidak valid","OK"))</f>
        <v>-</v>
      </c>
      <c r="G988" s="25" t="str">
        <f>IF(Pengawas!G988="","-",IF(LEN(Pengawas!G988)&lt;4,"Cek lagi","OK"))</f>
        <v>-</v>
      </c>
      <c r="H988" s="26" t="str">
        <f>IF(Pengawas!H988="","-",IF(VALUE(LEFT(Pengawas!H988,2))&gt;31,"Tanggal tidak valid",IF(VALUE(LEFT(RIGHT(Pengawas!H988,7),2))&gt;12,"Bulan tidak valid",IF(VALUE(RIGHT(Pengawas!H988,4))&gt;1990,"Umur terlalu muda",IF(VALUE(RIGHT(Pengawas!H988,4))&lt;1955,"Umur terlalu tua","OK")))))</f>
        <v>-</v>
      </c>
      <c r="I988" s="25" t="str">
        <f>IF(Pengawas!I988="","-",IF(Pengawas!I988="L","OK",IF(Pengawas!I988="P","OK","Tidak valid")))</f>
        <v>-</v>
      </c>
      <c r="J988" s="25" t="str">
        <f>IF(Pengawas!J988="","-",IF(LEN(Pengawas!J988)&lt;4,"Cek lagi","OK"))</f>
        <v>-</v>
      </c>
      <c r="K988" s="25" t="str">
        <f>IF(Pengawas!K988="","-",IF(Pengawas!K988&gt;5,"Tidak valid",IF(Pengawas!K988&lt;1,"Tidak valid","OK")))</f>
        <v>-</v>
      </c>
      <c r="L988" s="25" t="str">
        <f>IF(Pengawas!L988="","-",IF(VALUE(LEFT(Pengawas!L988,1))&gt;1,"Tidak valid","OK"))</f>
        <v>-</v>
      </c>
      <c r="M988" s="25" t="str">
        <f>IF(Pengawas!M988="","-",IF(VALUE(LEFT(Pengawas!M988,1))&gt;1,"Tidak valid","OK"))</f>
        <v>-</v>
      </c>
      <c r="N988" s="25" t="str">
        <f>IF(Pengawas!N988="","-",IF(VALUE(LEFT(Pengawas!N988,2))&gt;31,"Tanggal tidak valid",IF(VALUE(LEFT(RIGHT(Pengawas!N988,7),2))&gt;12,"Bulan tidak valid",IF(VALUE(RIGHT(Pengawas!N988,4))&gt;2015,"Tahun cek lagi",IF(VALUE(RIGHT(Pengawas!N988,4))&lt;1930,"Tahun cek lagi","OK")))))</f>
        <v>-</v>
      </c>
      <c r="O988" s="26" t="str">
        <f>IF(Pengawas!O988="","-",IF(VALUE(LEFT(Pengawas!O988,2))&gt;31,"Tanggal tidak valid",IF(VALUE(LEFT(RIGHT(Pengawas!O988,7),2))&gt;12,"Bulan tidak valid",IF(VALUE(RIGHT(Pengawas!O988,4))&gt;2015,"Tahun cek lagi",IF(VALUE(RIGHT(Pengawas!O988,4))&lt;1930,"Tahun cek lagi","OK")))))</f>
        <v>-</v>
      </c>
      <c r="P988" s="26" t="str">
        <f>IF(Pengawas!P988="","-",IF(VALUE(LEFT(Pengawas!P988,2))&gt;31,"Tanggal tidak valid",IF(VALUE(LEFT(RIGHT(Pengawas!P988,7),2))&gt;12,"Bulan tidak valid",IF(VALUE(RIGHT(Pengawas!P988,4))&gt;2015,"Tahun cek lagi",IF(VALUE(RIGHT(Pengawas!P988,4))&lt;1930,"Tahun cek lagi","OK")))))</f>
        <v>-</v>
      </c>
      <c r="Q988" s="25" t="str">
        <f>IF(Pengawas!Q988="","-",IF(Pengawas!Q988&gt;3,"Tidak valid",IF(Pengawas!Q988&lt;1,"Tidak valid","OK")))</f>
        <v>-</v>
      </c>
      <c r="R988" s="25" t="str">
        <f>IF(Pengawas!R988="","-",IF(Pengawas!R988&gt;20000000,"Cek lagi",IF(Pengawas!R988&lt;50000,"Cek lagi","OK")))</f>
        <v>-</v>
      </c>
      <c r="S988" s="25" t="str">
        <f>IF(Pengawas!S988="","-",IF(Pengawas!S988&gt;3,"Tidak valid",IF(Pengawas!S988&lt;1,"Tidak valid","OK")))</f>
        <v>-</v>
      </c>
      <c r="T988" s="25" t="str">
        <f>IF(Pengawas!T988="","-",IF(Pengawas!T988&gt;6,"Tidak valid",IF(Pengawas!T988&lt;1,"Tidak valid","OK")))</f>
        <v>-</v>
      </c>
      <c r="U988" s="25" t="str">
        <f>IF(Pengawas!U988="","-",IF(Pengawas!U988&gt;4,"Tidak valid",IF(Pengawas!U988&lt;1,"Tidak valid","OK")))</f>
        <v>-</v>
      </c>
      <c r="V988" s="25" t="str">
        <f>IF(Pengawas!V988="","-",IF(Pengawas!V988&gt;2,"Tidak valid",IF(Pengawas!V988&lt;1,"Tidak valid","OK")))</f>
        <v>-</v>
      </c>
      <c r="W988" s="25" t="str">
        <f>IF(Pengawas!V988="","-",IF(Pengawas!V988=1,IF(Pengawas!W988="","Harap diisi","OK"),IF(Pengawas!V988=2,IF(Pengawas!W988="","Harap diisi","OK"),IF(Pengawas!V989&lt;1,"-",IF(Pengawas!V989&gt;2,"-","OK")))))</f>
        <v>-</v>
      </c>
      <c r="X988" s="25" t="str">
        <f>IF(Pengawas!V988="","-",IF(Pengawas!V988=1,IF(Pengawas!X988="","Harap diisi","OK"),IF(Pengawas!V988=2,IF(Pengawas!X988="","Harap diisi","OK"),IF(Pengawas!V989&lt;1,"-",IF(Pengawas!V989&gt;2,"-","OK")))))</f>
        <v>-</v>
      </c>
      <c r="Y988" s="25" t="str">
        <f>IF(Pengawas!V988="","-",IF(Pengawas!V988=1,IF(Pengawas!Y988="","Harap diisi","OK"),IF(Pengawas!V988=2,IF(Pengawas!Y988="","Harap diisi","OK"),IF(Pengawas!V989&lt;1,"-",IF(Pengawas!V989&gt;2,"-","OK")))))</f>
        <v>-</v>
      </c>
      <c r="Z988" s="25" t="str">
        <f>IF(Pengawas!V988="","-",IF(Pengawas!V988=1,IF(Pengawas!Z988="","Harap diisi","OK"),IF(Pengawas!V988=2,IF(Pengawas!Z988="","Harap diisi","OK"),IF(Pengawas!V989&lt;1,"-",IF(Pengawas!V989&gt;2,"-","OK")))))</f>
        <v>-</v>
      </c>
      <c r="AA988" s="25" t="str">
        <f>IF(Pengawas!V988="","-",IF(Pengawas!V988=1,IF(Pengawas!AA988="","Harap diisi","OK"),IF(Pengawas!V988=2,IF(Pengawas!AA988="","Harap diisi","OK"),IF(Pengawas!V989&lt;1,"-",IF(Pengawas!V989&gt;2,"-","OK")))))</f>
        <v>-</v>
      </c>
      <c r="AB988" s="25" t="str">
        <f>IF(Pengawas!V988="","-",IF(Pengawas!V988=1,IF(Pengawas!AB988="","Harap diisi","OK"),IF(Pengawas!V988=2,IF(Pengawas!AB988="","Harap diisi","OK"),IF(Pengawas!V989&lt;1,"-",IF(Pengawas!V989&gt;2,"-","OK")))))</f>
        <v>-</v>
      </c>
      <c r="AC988" s="25" t="str">
        <f>IF(Pengawas!V988="","-",IF(Pengawas!V988=1,IF(Pengawas!AC988="","Harap diisi","OK"),IF(Pengawas!V988=2,IF(Pengawas!AC988="","Harap diisi","OK"),IF(Pengawas!V989&lt;1,"-",IF(Pengawas!V989&gt;2,"-","OK")))))</f>
        <v>-</v>
      </c>
      <c r="AD988" s="25" t="str">
        <f>IF(Pengawas!V988="","-",IF(Pengawas!V988=1,IF(Pengawas!AD988="","OK","Harap dikosongkan"),IF(Pengawas!V988=2,IF(Pengawas!AD988="","Harap diisi","OK"),IF(Pengawas!V989&lt;1,"-",IF(Pengawas!V989&gt;2,"-","OK")))))</f>
        <v>-</v>
      </c>
      <c r="AE988" s="25" t="str">
        <f>IF(Pengawas!V988="","-",IF(Pengawas!V988=1,IF(Pengawas!AE988="","OK","Harap dikosongkan"),IF(Pengawas!V988=2,IF(Pengawas!AE988="","Harap diisi","OK"),IF(Pengawas!V989&lt;1,"-",IF(Pengawas!V989&gt;2,"-","OK")))))</f>
        <v>-</v>
      </c>
      <c r="AF988" s="25" t="str">
        <f>IF(Pengawas!V988="","-",IF(Pengawas!V988=1,IF(Pengawas!AF988="","OK","Harap dikosongkan"),IF(Pengawas!V988=2,IF(Pengawas!AF988="","Harap diisi","OK"),IF(Pengawas!V989&lt;1,"-",IF(Pengawas!V989&gt;2,"-","OK")))))</f>
        <v>-</v>
      </c>
      <c r="AG988" s="25" t="str">
        <f>IF(Pengawas!V988="","-",IF(Pengawas!V988=1,IF(Pengawas!AG988="","OK","Harap dikosongkan"),IF(Pengawas!V988=2,IF(Pengawas!AG988="","Harap diisi","OK"),IF(Pengawas!V989&lt;1,"-",IF(Pengawas!V989&gt;2,"-","OK")))))</f>
        <v>-</v>
      </c>
      <c r="AH988" s="25" t="str">
        <f>IF(Pengawas!V988="","-",IF(Pengawas!V988=1,IF(Pengawas!AH988="","OK","Harap dikosongkan"),IF(Pengawas!V988=2,IF(Pengawas!AH988="","Harap diisi","OK"),IF(Pengawas!V989&lt;1,"-",IF(Pengawas!V989&gt;2,"-","OK")))))</f>
        <v>-</v>
      </c>
      <c r="AI988" s="25" t="str">
        <f>IF(Pengawas!V988="","-",IF(Pengawas!V988=1,IF(Pengawas!AI988="","OK","Harap dikosongkan"),IF(Pengawas!V988=2,IF(Pengawas!AI988="","Harap diisi","OK"),IF(Pengawas!V989&lt;1,"-",IF(Pengawas!V989&gt;2,"-","OK")))))</f>
        <v>-</v>
      </c>
      <c r="AJ988" s="25" t="str">
        <f>IF(Pengawas!V988="","-",IF(Pengawas!V988=1,IF(Pengawas!AJ988="","OK","Harap dikosongkan"),IF(Pengawas!V988=2,IF(Pengawas!AJ988="","Harap diisi","OK"),IF(Pengawas!V989&lt;1,"-",IF(Pengawas!V989&gt;2,"-","OK")))))</f>
        <v>-</v>
      </c>
      <c r="AK988" s="25" t="str">
        <f>IF(Pengawas!V988="","-",IF(Pengawas!V988=1,IF(Pengawas!AK988="","OK","Harap dikosongkan"),IF(Pengawas!V988=2,IF(Pengawas!AK988="","Harap diisi","OK"),IF(Pengawas!V989&lt;1,"-",IF(Pengawas!V989&gt;2,"-","OK")))))</f>
        <v>-</v>
      </c>
      <c r="AL988" s="25" t="str">
        <f>IF(Pengawas!AL988="","-",IF(Pengawas!AL988&gt;3,"Tidak valid",IF(Pengawas!AL988&lt;1,"Tidak valid","OK")))</f>
        <v>-</v>
      </c>
      <c r="AM988" s="25" t="str">
        <f>IF(Pengawas!AL988="",IF(Pengawas!AM988="","-","Harap dikosongkan"),IF(Pengawas!AL988&lt;&gt;1,IF(Pengawas!AM988="","OK","Harap dikosongkan"),IF(Pengawas!AM988="","Harap diisi",IF(Pengawas!AM988&gt;2015,"Cek lagi",IF(Pengawas!AM988&lt;2005,"Cek lagi","OK")))))</f>
        <v>-</v>
      </c>
      <c r="AN988" s="25" t="str">
        <f>IF(Pengawas!AL988="",IF(Pengawas!AN988="","-","Harap dikosongkan"),IF(Pengawas!AL988&lt;&gt;1,IF(Pengawas!AN988="","OK","Harap dikosongkan"),IF(Pengawas!AN988="","Harap diisi",IF(VALUE(Pengawas!AN988)&gt;33,"Tidak valid",IF(VALUE(Pengawas!AN988)&lt;1,"Tidak valid","OK")))))</f>
        <v>-</v>
      </c>
      <c r="AO988" s="25" t="str">
        <f>IF(Pengawas!AL988="",IF(Pengawas!AO988="","-","Harap dikosongkan"),IF(Pengawas!AL988&lt;&gt;1,IF(Pengawas!AO988="","OK","Harap dikosongkan"),IF(Pengawas!AO988="","Harap diisi",IF(Pengawas!AO988&gt;1,"Tidak valid","OK"))))</f>
        <v>-</v>
      </c>
      <c r="AP988" s="25" t="str">
        <f>IF(Pengawas!AL988&gt;1,"OK",IF(Pengawas!AO988="",IF(Pengawas!AP988="","-","Kolom AO cek lagi"),IF(Pengawas!AO988=0,IF(Pengawas!AP988="","OK","Harap dikosongkan"),IF(Pengawas!AP988="","Harap diisi",IF(LEN(Pengawas!AP988)&lt;12,"Tidak valid",IF(LEN(Pengawas!AP988)&gt;14,"Tidak valid","OK"))))))</f>
        <v>-</v>
      </c>
      <c r="AQ988" s="26" t="str">
        <f>IF(Pengawas!AL988&gt;1,"OK",IF(Pengawas!AO988="",IF(Pengawas!AQ988="","-","Kolom AO cek lagi"),IF(Pengawas!AO988=0,IF(Pengawas!AQ988="","OK","Harap dikosongkan"),IF(Pengawas!AQ988="","Harap diisi",IF(LEN(Pengawas!AQ988)&lt;5,"Cek lagi","OK")))))</f>
        <v>-</v>
      </c>
      <c r="AR988" s="26" t="str">
        <f>IF(Pengawas!AL988&gt;1,"OK",IF(Pengawas!AO988="",IF(Pengawas!AR988="","-","Kolom AT cek lagi"),IF(Pengawas!AO988=0,IF(Pengawas!AR988="","OK","Harap dikosongkan"),IF(Pengawas!AR988="","Harap diisi",IF(VALUE(LEFT(Pengawas!AR988,2))&gt;31,"Tanggal tidak valid",IF(VALUE(LEFT(RIGHT(Pengawas!AR988,7),2))&gt;12,"Bulan tidak valid",IF(VALUE(RIGHT(Pengawas!AR988,4))&gt;2016,"Tahun cek lagi",IF(VALUE(RIGHT(Pengawas!AR988,4))&lt;2005,"Tahun cek lagi","OK"))))))))</f>
        <v>-</v>
      </c>
      <c r="AS988" s="25" t="str">
        <f>IF(Pengawas!AP988="",IF(Pengawas!AS988="","-","Harap dikosongkan"),IF(Pengawas!AP988&lt;&gt;"",IF(Pengawas!AS988="","Harap diisi",IF(Pengawas!AS988&gt;1,"Tidak valid","OK"))))</f>
        <v>-</v>
      </c>
      <c r="AT988" s="25" t="str">
        <f>IF(Pengawas!AS988="",IF(Pengawas!AT988="","-","Harap dikosongkan"),IF(Pengawas!AS988&lt;&gt;1,IF(Pengawas!AT988="","OK","Harap dikosongkan"),IF(Pengawas!AS988="",IF(Pengawas!AT988="","-","Harap dikosongkan"),IF(Pengawas!AS988=0,IF(Pengawas!AT988="","OK","Harap dikosongkan"),IF(Pengawas!AT988="","Harap diisi",IF(Pengawas!AT988&gt;2016,"Cek lagi",IF(Pengawas!AT988&lt;2005,"Cek lagi",IF(Pengawas!AM988&gt;Pengawas!AT988,"Cek lagi dengan Kolom AL","OK"))))))))</f>
        <v>-</v>
      </c>
      <c r="AU988" s="25" t="str">
        <f>IF(Pengawas!AS988="",IF(Pengawas!AU988="","-","Harap dikosongkan"),IF(Pengawas!AS988&lt;&gt;1,IF(Pengawas!AU988="","OK","Harap dikosongkan"),IF(Pengawas!AS988="",IF(Pengawas!AU988="","-","Harap dikosongkan"),IF(Pengawas!AS988=0,IF(Pengawas!AU988="","OK","Harap dikosongkan"),IF(Pengawas!AU988="","Harap diisi",IF(Pengawas!AU988&gt;20000000,"Cek lagi",IF(Pengawas!AU988&lt;100000,"Cek lagi","OK")))))))</f>
        <v>-</v>
      </c>
      <c r="AV988" s="25" t="str">
        <f>IF(Pengawas!AV988="","-",IF(Pengawas!AV988&gt;3,"Tidak valid","OK"))</f>
        <v>-</v>
      </c>
      <c r="AW988" s="25" t="str">
        <f>IF(Pengawas!AV988="",IF(Pengawas!AW988="","-","Harap dikosongkan"),IF(Pengawas!AV988=0,IF(Pengawas!AW988="","OK","Harap dikosongkan"),IF(Pengawas!AV988&gt;0,IF(Pengawas!AW988="","Harap diisi",IF(Pengawas!AW988&gt;2015,"Tidak valid","OK")))))</f>
        <v>-</v>
      </c>
      <c r="AX988" s="25" t="str">
        <f>IF(Pengawas!AV988="",IF(Pengawas!AX988="","-","Harap dikosongkan"),IF(Pengawas!AV988=0,IF(Pengawas!AX988="","OK","Harap dikosongkan"),IF(Pengawas!AV988&gt;0,IF(Pengawas!AX988="","Harap diisi",IF(Pengawas!AX988="","-",IF(Pengawas!AX988&gt;1,"Tidak valid","OK"))))))</f>
        <v>-</v>
      </c>
      <c r="AY988" s="25" t="str">
        <f>IF(Pengawas!AY988="","-",IF(Pengawas!AY988&gt;2,"Tidak valid","OK"))</f>
        <v>-</v>
      </c>
      <c r="AZ988" s="25" t="str">
        <f>IF(Pengawas!AY988="",IF(Pengawas!AZ988="","-","Harap dikosongkan"),IF(Pengawas!AY988=0,IF(Pengawas!AZ988="","OK","Harap dikosongkan"),IF(Pengawas!AZ988="","Harap diisi",IF(Pengawas!AZ988&gt;2015,"Cek lagi",IF(Pengawas!AZ988&lt;2000,"Cek lagi","OK")))))</f>
        <v>-</v>
      </c>
      <c r="BA988" s="25" t="str">
        <f>IF(Pengawas!BA988="","-",IF(LEN(Pengawas!BA988)&lt;5,"Cek lagi","OK"))</f>
        <v>-</v>
      </c>
      <c r="BB988" s="25" t="str">
        <f>IF(Pengawas!BB988="","-",IF(LEN(Pengawas!BB988)&lt;4,"Cek lagi","OK"))</f>
        <v>-</v>
      </c>
      <c r="BC988" s="25" t="str">
        <f>IF(Pengawas!BC988="","-",IF(LEN(Pengawas!BC988)&lt;4,"Cek lagi","OK"))</f>
        <v>-</v>
      </c>
      <c r="BD988" s="25" t="str">
        <f>IF(Pengawas!BD988="","-",IF(LEN(Pengawas!BD988)&lt;4,"Cek lagi","OK"))</f>
        <v>-</v>
      </c>
      <c r="BE988" s="25" t="str">
        <f>IF(Pengawas!BE988="","-",IF(LEN(Pengawas!BE988)&lt;4,"Cek lagi","OK"))</f>
        <v>-</v>
      </c>
      <c r="BF988" s="25" t="str">
        <f>IF(Pengawas!BF988="","-",IF(LEN(Pengawas!BF988)&lt;&gt;5,"Tidak valid","OK"))</f>
        <v>-</v>
      </c>
      <c r="BG988" s="25" t="str">
        <f>IF(Pengawas!BG988="","-",IF(LEN(Pengawas!BG988)&lt;9,"Cek lagi",IF(LEN(Pengawas!BG988)&gt;14,"Cek lagi","OK")))</f>
        <v>-</v>
      </c>
    </row>
    <row r="989" spans="1:59" ht="15" customHeight="1" x14ac:dyDescent="0.2">
      <c r="A989" s="25" t="str">
        <f>IF(Pengawas!A989="","-",IF(LEN(Pengawas!A989)&lt;4,"Cek lagi","OK"))</f>
        <v>-</v>
      </c>
      <c r="B989" s="25" t="str">
        <f>IF(Pengawas!B989="","-",IF(LEN(Pengawas!B989)&lt;4,"Cek lagi","OK"))</f>
        <v>-</v>
      </c>
      <c r="C989" s="25" t="str">
        <f>IF(Pengawas!C989="","-",IF(LEN(Pengawas!C989)&lt;&gt;18,"Tidak valid","OK"))</f>
        <v>-</v>
      </c>
      <c r="D989" s="25" t="str">
        <f>IF(Pengawas!D989="","-",IF(LEN(Pengawas!D989)&lt;&gt;16,"Tidak valid","OK"))</f>
        <v>-</v>
      </c>
      <c r="E989" s="25" t="str">
        <f>IF(Pengawas!E989="","-",IF(LEN(Pengawas!E989)&lt;4,"Cek lagi","OK"))</f>
        <v>-</v>
      </c>
      <c r="F989" s="25" t="str">
        <f>IF(Pengawas!F989="","-",IF(LEN(Pengawas!F989)&lt;&gt;16,"Tidak valid","OK"))</f>
        <v>-</v>
      </c>
      <c r="G989" s="25" t="str">
        <f>IF(Pengawas!G989="","-",IF(LEN(Pengawas!G989)&lt;4,"Cek lagi","OK"))</f>
        <v>-</v>
      </c>
      <c r="H989" s="26" t="str">
        <f>IF(Pengawas!H989="","-",IF(VALUE(LEFT(Pengawas!H989,2))&gt;31,"Tanggal tidak valid",IF(VALUE(LEFT(RIGHT(Pengawas!H989,7),2))&gt;12,"Bulan tidak valid",IF(VALUE(RIGHT(Pengawas!H989,4))&gt;1990,"Umur terlalu muda",IF(VALUE(RIGHT(Pengawas!H989,4))&lt;1955,"Umur terlalu tua","OK")))))</f>
        <v>-</v>
      </c>
      <c r="I989" s="25" t="str">
        <f>IF(Pengawas!I989="","-",IF(Pengawas!I989="L","OK",IF(Pengawas!I989="P","OK","Tidak valid")))</f>
        <v>-</v>
      </c>
      <c r="J989" s="25" t="str">
        <f>IF(Pengawas!J989="","-",IF(LEN(Pengawas!J989)&lt;4,"Cek lagi","OK"))</f>
        <v>-</v>
      </c>
      <c r="K989" s="25" t="str">
        <f>IF(Pengawas!K989="","-",IF(Pengawas!K989&gt;5,"Tidak valid",IF(Pengawas!K989&lt;1,"Tidak valid","OK")))</f>
        <v>-</v>
      </c>
      <c r="L989" s="25" t="str">
        <f>IF(Pengawas!L989="","-",IF(VALUE(LEFT(Pengawas!L989,1))&gt;1,"Tidak valid","OK"))</f>
        <v>-</v>
      </c>
      <c r="M989" s="25" t="str">
        <f>IF(Pengawas!M989="","-",IF(VALUE(LEFT(Pengawas!M989,1))&gt;1,"Tidak valid","OK"))</f>
        <v>-</v>
      </c>
      <c r="N989" s="25" t="str">
        <f>IF(Pengawas!N989="","-",IF(VALUE(LEFT(Pengawas!N989,2))&gt;31,"Tanggal tidak valid",IF(VALUE(LEFT(RIGHT(Pengawas!N989,7),2))&gt;12,"Bulan tidak valid",IF(VALUE(RIGHT(Pengawas!N989,4))&gt;2015,"Tahun cek lagi",IF(VALUE(RIGHT(Pengawas!N989,4))&lt;1930,"Tahun cek lagi","OK")))))</f>
        <v>-</v>
      </c>
      <c r="O989" s="26" t="str">
        <f>IF(Pengawas!O989="","-",IF(VALUE(LEFT(Pengawas!O989,2))&gt;31,"Tanggal tidak valid",IF(VALUE(LEFT(RIGHT(Pengawas!O989,7),2))&gt;12,"Bulan tidak valid",IF(VALUE(RIGHT(Pengawas!O989,4))&gt;2015,"Tahun cek lagi",IF(VALUE(RIGHT(Pengawas!O989,4))&lt;1930,"Tahun cek lagi","OK")))))</f>
        <v>-</v>
      </c>
      <c r="P989" s="26" t="str">
        <f>IF(Pengawas!P989="","-",IF(VALUE(LEFT(Pengawas!P989,2))&gt;31,"Tanggal tidak valid",IF(VALUE(LEFT(RIGHT(Pengawas!P989,7),2))&gt;12,"Bulan tidak valid",IF(VALUE(RIGHT(Pengawas!P989,4))&gt;2015,"Tahun cek lagi",IF(VALUE(RIGHT(Pengawas!P989,4))&lt;1930,"Tahun cek lagi","OK")))))</f>
        <v>-</v>
      </c>
      <c r="Q989" s="25" t="str">
        <f>IF(Pengawas!Q989="","-",IF(Pengawas!Q989&gt;3,"Tidak valid",IF(Pengawas!Q989&lt;1,"Tidak valid","OK")))</f>
        <v>-</v>
      </c>
      <c r="R989" s="25" t="str">
        <f>IF(Pengawas!R989="","-",IF(Pengawas!R989&gt;20000000,"Cek lagi",IF(Pengawas!R989&lt;50000,"Cek lagi","OK")))</f>
        <v>-</v>
      </c>
      <c r="S989" s="25" t="str">
        <f>IF(Pengawas!S989="","-",IF(Pengawas!S989&gt;3,"Tidak valid",IF(Pengawas!S989&lt;1,"Tidak valid","OK")))</f>
        <v>-</v>
      </c>
      <c r="T989" s="25" t="str">
        <f>IF(Pengawas!T989="","-",IF(Pengawas!T989&gt;6,"Tidak valid",IF(Pengawas!T989&lt;1,"Tidak valid","OK")))</f>
        <v>-</v>
      </c>
      <c r="U989" s="25" t="str">
        <f>IF(Pengawas!U989="","-",IF(Pengawas!U989&gt;4,"Tidak valid",IF(Pengawas!U989&lt;1,"Tidak valid","OK")))</f>
        <v>-</v>
      </c>
      <c r="V989" s="25" t="str">
        <f>IF(Pengawas!V989="","-",IF(Pengawas!V989&gt;2,"Tidak valid",IF(Pengawas!V989&lt;1,"Tidak valid","OK")))</f>
        <v>-</v>
      </c>
      <c r="W989" s="25" t="str">
        <f>IF(Pengawas!V989="","-",IF(Pengawas!V989=1,IF(Pengawas!W989="","Harap diisi","OK"),IF(Pengawas!V989=2,IF(Pengawas!W989="","Harap diisi","OK"),IF(Pengawas!V990&lt;1,"-",IF(Pengawas!V990&gt;2,"-","OK")))))</f>
        <v>-</v>
      </c>
      <c r="X989" s="25" t="str">
        <f>IF(Pengawas!V989="","-",IF(Pengawas!V989=1,IF(Pengawas!X989="","Harap diisi","OK"),IF(Pengawas!V989=2,IF(Pengawas!X989="","Harap diisi","OK"),IF(Pengawas!V990&lt;1,"-",IF(Pengawas!V990&gt;2,"-","OK")))))</f>
        <v>-</v>
      </c>
      <c r="Y989" s="25" t="str">
        <f>IF(Pengawas!V989="","-",IF(Pengawas!V989=1,IF(Pengawas!Y989="","Harap diisi","OK"),IF(Pengawas!V989=2,IF(Pengawas!Y989="","Harap diisi","OK"),IF(Pengawas!V990&lt;1,"-",IF(Pengawas!V990&gt;2,"-","OK")))))</f>
        <v>-</v>
      </c>
      <c r="Z989" s="25" t="str">
        <f>IF(Pengawas!V989="","-",IF(Pengawas!V989=1,IF(Pengawas!Z989="","Harap diisi","OK"),IF(Pengawas!V989=2,IF(Pengawas!Z989="","Harap diisi","OK"),IF(Pengawas!V990&lt;1,"-",IF(Pengawas!V990&gt;2,"-","OK")))))</f>
        <v>-</v>
      </c>
      <c r="AA989" s="25" t="str">
        <f>IF(Pengawas!V989="","-",IF(Pengawas!V989=1,IF(Pengawas!AA989="","Harap diisi","OK"),IF(Pengawas!V989=2,IF(Pengawas!AA989="","Harap diisi","OK"),IF(Pengawas!V990&lt;1,"-",IF(Pengawas!V990&gt;2,"-","OK")))))</f>
        <v>-</v>
      </c>
      <c r="AB989" s="25" t="str">
        <f>IF(Pengawas!V989="","-",IF(Pengawas!V989=1,IF(Pengawas!AB989="","Harap diisi","OK"),IF(Pengawas!V989=2,IF(Pengawas!AB989="","Harap diisi","OK"),IF(Pengawas!V990&lt;1,"-",IF(Pengawas!V990&gt;2,"-","OK")))))</f>
        <v>-</v>
      </c>
      <c r="AC989" s="25" t="str">
        <f>IF(Pengawas!V989="","-",IF(Pengawas!V989=1,IF(Pengawas!AC989="","Harap diisi","OK"),IF(Pengawas!V989=2,IF(Pengawas!AC989="","Harap diisi","OK"),IF(Pengawas!V990&lt;1,"-",IF(Pengawas!V990&gt;2,"-","OK")))))</f>
        <v>-</v>
      </c>
      <c r="AD989" s="25" t="str">
        <f>IF(Pengawas!V989="","-",IF(Pengawas!V989=1,IF(Pengawas!AD989="","OK","Harap dikosongkan"),IF(Pengawas!V989=2,IF(Pengawas!AD989="","Harap diisi","OK"),IF(Pengawas!V990&lt;1,"-",IF(Pengawas!V990&gt;2,"-","OK")))))</f>
        <v>-</v>
      </c>
      <c r="AE989" s="25" t="str">
        <f>IF(Pengawas!V989="","-",IF(Pengawas!V989=1,IF(Pengawas!AE989="","OK","Harap dikosongkan"),IF(Pengawas!V989=2,IF(Pengawas!AE989="","Harap diisi","OK"),IF(Pengawas!V990&lt;1,"-",IF(Pengawas!V990&gt;2,"-","OK")))))</f>
        <v>-</v>
      </c>
      <c r="AF989" s="25" t="str">
        <f>IF(Pengawas!V989="","-",IF(Pengawas!V989=1,IF(Pengawas!AF989="","OK","Harap dikosongkan"),IF(Pengawas!V989=2,IF(Pengawas!AF989="","Harap diisi","OK"),IF(Pengawas!V990&lt;1,"-",IF(Pengawas!V990&gt;2,"-","OK")))))</f>
        <v>-</v>
      </c>
      <c r="AG989" s="25" t="str">
        <f>IF(Pengawas!V989="","-",IF(Pengawas!V989=1,IF(Pengawas!AG989="","OK","Harap dikosongkan"),IF(Pengawas!V989=2,IF(Pengawas!AG989="","Harap diisi","OK"),IF(Pengawas!V990&lt;1,"-",IF(Pengawas!V990&gt;2,"-","OK")))))</f>
        <v>-</v>
      </c>
      <c r="AH989" s="25" t="str">
        <f>IF(Pengawas!V989="","-",IF(Pengawas!V989=1,IF(Pengawas!AH989="","OK","Harap dikosongkan"),IF(Pengawas!V989=2,IF(Pengawas!AH989="","Harap diisi","OK"),IF(Pengawas!V990&lt;1,"-",IF(Pengawas!V990&gt;2,"-","OK")))))</f>
        <v>-</v>
      </c>
      <c r="AI989" s="25" t="str">
        <f>IF(Pengawas!V989="","-",IF(Pengawas!V989=1,IF(Pengawas!AI989="","OK","Harap dikosongkan"),IF(Pengawas!V989=2,IF(Pengawas!AI989="","Harap diisi","OK"),IF(Pengawas!V990&lt;1,"-",IF(Pengawas!V990&gt;2,"-","OK")))))</f>
        <v>-</v>
      </c>
      <c r="AJ989" s="25" t="str">
        <f>IF(Pengawas!V989="","-",IF(Pengawas!V989=1,IF(Pengawas!AJ989="","OK","Harap dikosongkan"),IF(Pengawas!V989=2,IF(Pengawas!AJ989="","Harap diisi","OK"),IF(Pengawas!V990&lt;1,"-",IF(Pengawas!V990&gt;2,"-","OK")))))</f>
        <v>-</v>
      </c>
      <c r="AK989" s="25" t="str">
        <f>IF(Pengawas!V989="","-",IF(Pengawas!V989=1,IF(Pengawas!AK989="","OK","Harap dikosongkan"),IF(Pengawas!V989=2,IF(Pengawas!AK989="","Harap diisi","OK"),IF(Pengawas!V990&lt;1,"-",IF(Pengawas!V990&gt;2,"-","OK")))))</f>
        <v>-</v>
      </c>
      <c r="AL989" s="25" t="str">
        <f>IF(Pengawas!AL989="","-",IF(Pengawas!AL989&gt;3,"Tidak valid",IF(Pengawas!AL989&lt;1,"Tidak valid","OK")))</f>
        <v>-</v>
      </c>
      <c r="AM989" s="25" t="str">
        <f>IF(Pengawas!AL989="",IF(Pengawas!AM989="","-","Harap dikosongkan"),IF(Pengawas!AL989&lt;&gt;1,IF(Pengawas!AM989="","OK","Harap dikosongkan"),IF(Pengawas!AM989="","Harap diisi",IF(Pengawas!AM989&gt;2015,"Cek lagi",IF(Pengawas!AM989&lt;2005,"Cek lagi","OK")))))</f>
        <v>-</v>
      </c>
      <c r="AN989" s="25" t="str">
        <f>IF(Pengawas!AL989="",IF(Pengawas!AN989="","-","Harap dikosongkan"),IF(Pengawas!AL989&lt;&gt;1,IF(Pengawas!AN989="","OK","Harap dikosongkan"),IF(Pengawas!AN989="","Harap diisi",IF(VALUE(Pengawas!AN989)&gt;33,"Tidak valid",IF(VALUE(Pengawas!AN989)&lt;1,"Tidak valid","OK")))))</f>
        <v>-</v>
      </c>
      <c r="AO989" s="25" t="str">
        <f>IF(Pengawas!AL989="",IF(Pengawas!AO989="","-","Harap dikosongkan"),IF(Pengawas!AL989&lt;&gt;1,IF(Pengawas!AO989="","OK","Harap dikosongkan"),IF(Pengawas!AO989="","Harap diisi",IF(Pengawas!AO989&gt;1,"Tidak valid","OK"))))</f>
        <v>-</v>
      </c>
      <c r="AP989" s="25" t="str">
        <f>IF(Pengawas!AL989&gt;1,"OK",IF(Pengawas!AO989="",IF(Pengawas!AP989="","-","Kolom AO cek lagi"),IF(Pengawas!AO989=0,IF(Pengawas!AP989="","OK","Harap dikosongkan"),IF(Pengawas!AP989="","Harap diisi",IF(LEN(Pengawas!AP989)&lt;12,"Tidak valid",IF(LEN(Pengawas!AP989)&gt;14,"Tidak valid","OK"))))))</f>
        <v>-</v>
      </c>
      <c r="AQ989" s="26" t="str">
        <f>IF(Pengawas!AL989&gt;1,"OK",IF(Pengawas!AO989="",IF(Pengawas!AQ989="","-","Kolom AO cek lagi"),IF(Pengawas!AO989=0,IF(Pengawas!AQ989="","OK","Harap dikosongkan"),IF(Pengawas!AQ989="","Harap diisi",IF(LEN(Pengawas!AQ989)&lt;5,"Cek lagi","OK")))))</f>
        <v>-</v>
      </c>
      <c r="AR989" s="26" t="str">
        <f>IF(Pengawas!AL989&gt;1,"OK",IF(Pengawas!AO989="",IF(Pengawas!AR989="","-","Kolom AT cek lagi"),IF(Pengawas!AO989=0,IF(Pengawas!AR989="","OK","Harap dikosongkan"),IF(Pengawas!AR989="","Harap diisi",IF(VALUE(LEFT(Pengawas!AR989,2))&gt;31,"Tanggal tidak valid",IF(VALUE(LEFT(RIGHT(Pengawas!AR989,7),2))&gt;12,"Bulan tidak valid",IF(VALUE(RIGHT(Pengawas!AR989,4))&gt;2016,"Tahun cek lagi",IF(VALUE(RIGHT(Pengawas!AR989,4))&lt;2005,"Tahun cek lagi","OK"))))))))</f>
        <v>-</v>
      </c>
      <c r="AS989" s="25" t="str">
        <f>IF(Pengawas!AP989="",IF(Pengawas!AS989="","-","Harap dikosongkan"),IF(Pengawas!AP989&lt;&gt;"",IF(Pengawas!AS989="","Harap diisi",IF(Pengawas!AS989&gt;1,"Tidak valid","OK"))))</f>
        <v>-</v>
      </c>
      <c r="AT989" s="25" t="str">
        <f>IF(Pengawas!AS989="",IF(Pengawas!AT989="","-","Harap dikosongkan"),IF(Pengawas!AS989&lt;&gt;1,IF(Pengawas!AT989="","OK","Harap dikosongkan"),IF(Pengawas!AS989="",IF(Pengawas!AT989="","-","Harap dikosongkan"),IF(Pengawas!AS989=0,IF(Pengawas!AT989="","OK","Harap dikosongkan"),IF(Pengawas!AT989="","Harap diisi",IF(Pengawas!AT989&gt;2016,"Cek lagi",IF(Pengawas!AT989&lt;2005,"Cek lagi",IF(Pengawas!AM989&gt;Pengawas!AT989,"Cek lagi dengan Kolom AL","OK"))))))))</f>
        <v>-</v>
      </c>
      <c r="AU989" s="25" t="str">
        <f>IF(Pengawas!AS989="",IF(Pengawas!AU989="","-","Harap dikosongkan"),IF(Pengawas!AS989&lt;&gt;1,IF(Pengawas!AU989="","OK","Harap dikosongkan"),IF(Pengawas!AS989="",IF(Pengawas!AU989="","-","Harap dikosongkan"),IF(Pengawas!AS989=0,IF(Pengawas!AU989="","OK","Harap dikosongkan"),IF(Pengawas!AU989="","Harap diisi",IF(Pengawas!AU989&gt;20000000,"Cek lagi",IF(Pengawas!AU989&lt;100000,"Cek lagi","OK")))))))</f>
        <v>-</v>
      </c>
      <c r="AV989" s="25" t="str">
        <f>IF(Pengawas!AV989="","-",IF(Pengawas!AV989&gt;3,"Tidak valid","OK"))</f>
        <v>-</v>
      </c>
      <c r="AW989" s="25" t="str">
        <f>IF(Pengawas!AV989="",IF(Pengawas!AW989="","-","Harap dikosongkan"),IF(Pengawas!AV989=0,IF(Pengawas!AW989="","OK","Harap dikosongkan"),IF(Pengawas!AV989&gt;0,IF(Pengawas!AW989="","Harap diisi",IF(Pengawas!AW989&gt;2015,"Tidak valid","OK")))))</f>
        <v>-</v>
      </c>
      <c r="AX989" s="25" t="str">
        <f>IF(Pengawas!AV989="",IF(Pengawas!AX989="","-","Harap dikosongkan"),IF(Pengawas!AV989=0,IF(Pengawas!AX989="","OK","Harap dikosongkan"),IF(Pengawas!AV989&gt;0,IF(Pengawas!AX989="","Harap diisi",IF(Pengawas!AX989="","-",IF(Pengawas!AX989&gt;1,"Tidak valid","OK"))))))</f>
        <v>-</v>
      </c>
      <c r="AY989" s="25" t="str">
        <f>IF(Pengawas!AY989="","-",IF(Pengawas!AY989&gt;2,"Tidak valid","OK"))</f>
        <v>-</v>
      </c>
      <c r="AZ989" s="25" t="str">
        <f>IF(Pengawas!AY989="",IF(Pengawas!AZ989="","-","Harap dikosongkan"),IF(Pengawas!AY989=0,IF(Pengawas!AZ989="","OK","Harap dikosongkan"),IF(Pengawas!AZ989="","Harap diisi",IF(Pengawas!AZ989&gt;2015,"Cek lagi",IF(Pengawas!AZ989&lt;2000,"Cek lagi","OK")))))</f>
        <v>-</v>
      </c>
      <c r="BA989" s="25" t="str">
        <f>IF(Pengawas!BA989="","-",IF(LEN(Pengawas!BA989)&lt;5,"Cek lagi","OK"))</f>
        <v>-</v>
      </c>
      <c r="BB989" s="25" t="str">
        <f>IF(Pengawas!BB989="","-",IF(LEN(Pengawas!BB989)&lt;4,"Cek lagi","OK"))</f>
        <v>-</v>
      </c>
      <c r="BC989" s="25" t="str">
        <f>IF(Pengawas!BC989="","-",IF(LEN(Pengawas!BC989)&lt;4,"Cek lagi","OK"))</f>
        <v>-</v>
      </c>
      <c r="BD989" s="25" t="str">
        <f>IF(Pengawas!BD989="","-",IF(LEN(Pengawas!BD989)&lt;4,"Cek lagi","OK"))</f>
        <v>-</v>
      </c>
      <c r="BE989" s="25" t="str">
        <f>IF(Pengawas!BE989="","-",IF(LEN(Pengawas!BE989)&lt;4,"Cek lagi","OK"))</f>
        <v>-</v>
      </c>
      <c r="BF989" s="25" t="str">
        <f>IF(Pengawas!BF989="","-",IF(LEN(Pengawas!BF989)&lt;&gt;5,"Tidak valid","OK"))</f>
        <v>-</v>
      </c>
      <c r="BG989" s="25" t="str">
        <f>IF(Pengawas!BG989="","-",IF(LEN(Pengawas!BG989)&lt;9,"Cek lagi",IF(LEN(Pengawas!BG989)&gt;14,"Cek lagi","OK")))</f>
        <v>-</v>
      </c>
    </row>
    <row r="990" spans="1:59" ht="15" customHeight="1" x14ac:dyDescent="0.2">
      <c r="A990" s="25" t="str">
        <f>IF(Pengawas!A990="","-",IF(LEN(Pengawas!A990)&lt;4,"Cek lagi","OK"))</f>
        <v>-</v>
      </c>
      <c r="B990" s="25" t="str">
        <f>IF(Pengawas!B990="","-",IF(LEN(Pengawas!B990)&lt;4,"Cek lagi","OK"))</f>
        <v>-</v>
      </c>
      <c r="C990" s="25" t="str">
        <f>IF(Pengawas!C990="","-",IF(LEN(Pengawas!C990)&lt;&gt;18,"Tidak valid","OK"))</f>
        <v>-</v>
      </c>
      <c r="D990" s="25" t="str">
        <f>IF(Pengawas!D990="","-",IF(LEN(Pengawas!D990)&lt;&gt;16,"Tidak valid","OK"))</f>
        <v>-</v>
      </c>
      <c r="E990" s="25" t="str">
        <f>IF(Pengawas!E990="","-",IF(LEN(Pengawas!E990)&lt;4,"Cek lagi","OK"))</f>
        <v>-</v>
      </c>
      <c r="F990" s="25" t="str">
        <f>IF(Pengawas!F990="","-",IF(LEN(Pengawas!F990)&lt;&gt;16,"Tidak valid","OK"))</f>
        <v>-</v>
      </c>
      <c r="G990" s="25" t="str">
        <f>IF(Pengawas!G990="","-",IF(LEN(Pengawas!G990)&lt;4,"Cek lagi","OK"))</f>
        <v>-</v>
      </c>
      <c r="H990" s="26" t="str">
        <f>IF(Pengawas!H990="","-",IF(VALUE(LEFT(Pengawas!H990,2))&gt;31,"Tanggal tidak valid",IF(VALUE(LEFT(RIGHT(Pengawas!H990,7),2))&gt;12,"Bulan tidak valid",IF(VALUE(RIGHT(Pengawas!H990,4))&gt;1990,"Umur terlalu muda",IF(VALUE(RIGHT(Pengawas!H990,4))&lt;1955,"Umur terlalu tua","OK")))))</f>
        <v>-</v>
      </c>
      <c r="I990" s="25" t="str">
        <f>IF(Pengawas!I990="","-",IF(Pengawas!I990="L","OK",IF(Pengawas!I990="P","OK","Tidak valid")))</f>
        <v>-</v>
      </c>
      <c r="J990" s="25" t="str">
        <f>IF(Pengawas!J990="","-",IF(LEN(Pengawas!J990)&lt;4,"Cek lagi","OK"))</f>
        <v>-</v>
      </c>
      <c r="K990" s="25" t="str">
        <f>IF(Pengawas!K990="","-",IF(Pengawas!K990&gt;5,"Tidak valid",IF(Pengawas!K990&lt;1,"Tidak valid","OK")))</f>
        <v>-</v>
      </c>
      <c r="L990" s="25" t="str">
        <f>IF(Pengawas!L990="","-",IF(VALUE(LEFT(Pengawas!L990,1))&gt;1,"Tidak valid","OK"))</f>
        <v>-</v>
      </c>
      <c r="M990" s="25" t="str">
        <f>IF(Pengawas!M990="","-",IF(VALUE(LEFT(Pengawas!M990,1))&gt;1,"Tidak valid","OK"))</f>
        <v>-</v>
      </c>
      <c r="N990" s="25" t="str">
        <f>IF(Pengawas!N990="","-",IF(VALUE(LEFT(Pengawas!N990,2))&gt;31,"Tanggal tidak valid",IF(VALUE(LEFT(RIGHT(Pengawas!N990,7),2))&gt;12,"Bulan tidak valid",IF(VALUE(RIGHT(Pengawas!N990,4))&gt;2015,"Tahun cek lagi",IF(VALUE(RIGHT(Pengawas!N990,4))&lt;1930,"Tahun cek lagi","OK")))))</f>
        <v>-</v>
      </c>
      <c r="O990" s="26" t="str">
        <f>IF(Pengawas!O990="","-",IF(VALUE(LEFT(Pengawas!O990,2))&gt;31,"Tanggal tidak valid",IF(VALUE(LEFT(RIGHT(Pengawas!O990,7),2))&gt;12,"Bulan tidak valid",IF(VALUE(RIGHT(Pengawas!O990,4))&gt;2015,"Tahun cek lagi",IF(VALUE(RIGHT(Pengawas!O990,4))&lt;1930,"Tahun cek lagi","OK")))))</f>
        <v>-</v>
      </c>
      <c r="P990" s="26" t="str">
        <f>IF(Pengawas!P990="","-",IF(VALUE(LEFT(Pengawas!P990,2))&gt;31,"Tanggal tidak valid",IF(VALUE(LEFT(RIGHT(Pengawas!P990,7),2))&gt;12,"Bulan tidak valid",IF(VALUE(RIGHT(Pengawas!P990,4))&gt;2015,"Tahun cek lagi",IF(VALUE(RIGHT(Pengawas!P990,4))&lt;1930,"Tahun cek lagi","OK")))))</f>
        <v>-</v>
      </c>
      <c r="Q990" s="25" t="str">
        <f>IF(Pengawas!Q990="","-",IF(Pengawas!Q990&gt;3,"Tidak valid",IF(Pengawas!Q990&lt;1,"Tidak valid","OK")))</f>
        <v>-</v>
      </c>
      <c r="R990" s="25" t="str">
        <f>IF(Pengawas!R990="","-",IF(Pengawas!R990&gt;20000000,"Cek lagi",IF(Pengawas!R990&lt;50000,"Cek lagi","OK")))</f>
        <v>-</v>
      </c>
      <c r="S990" s="25" t="str">
        <f>IF(Pengawas!S990="","-",IF(Pengawas!S990&gt;3,"Tidak valid",IF(Pengawas!S990&lt;1,"Tidak valid","OK")))</f>
        <v>-</v>
      </c>
      <c r="T990" s="25" t="str">
        <f>IF(Pengawas!T990="","-",IF(Pengawas!T990&gt;6,"Tidak valid",IF(Pengawas!T990&lt;1,"Tidak valid","OK")))</f>
        <v>-</v>
      </c>
      <c r="U990" s="25" t="str">
        <f>IF(Pengawas!U990="","-",IF(Pengawas!U990&gt;4,"Tidak valid",IF(Pengawas!U990&lt;1,"Tidak valid","OK")))</f>
        <v>-</v>
      </c>
      <c r="V990" s="25" t="str">
        <f>IF(Pengawas!V990="","-",IF(Pengawas!V990&gt;2,"Tidak valid",IF(Pengawas!V990&lt;1,"Tidak valid","OK")))</f>
        <v>-</v>
      </c>
      <c r="W990" s="25" t="str">
        <f>IF(Pengawas!V990="","-",IF(Pengawas!V990=1,IF(Pengawas!W990="","Harap diisi","OK"),IF(Pengawas!V990=2,IF(Pengawas!W990="","Harap diisi","OK"),IF(Pengawas!V991&lt;1,"-",IF(Pengawas!V991&gt;2,"-","OK")))))</f>
        <v>-</v>
      </c>
      <c r="X990" s="25" t="str">
        <f>IF(Pengawas!V990="","-",IF(Pengawas!V990=1,IF(Pengawas!X990="","Harap diisi","OK"),IF(Pengawas!V990=2,IF(Pengawas!X990="","Harap diisi","OK"),IF(Pengawas!V991&lt;1,"-",IF(Pengawas!V991&gt;2,"-","OK")))))</f>
        <v>-</v>
      </c>
      <c r="Y990" s="25" t="str">
        <f>IF(Pengawas!V990="","-",IF(Pengawas!V990=1,IF(Pengawas!Y990="","Harap diisi","OK"),IF(Pengawas!V990=2,IF(Pengawas!Y990="","Harap diisi","OK"),IF(Pengawas!V991&lt;1,"-",IF(Pengawas!V991&gt;2,"-","OK")))))</f>
        <v>-</v>
      </c>
      <c r="Z990" s="25" t="str">
        <f>IF(Pengawas!V990="","-",IF(Pengawas!V990=1,IF(Pengawas!Z990="","Harap diisi","OK"),IF(Pengawas!V990=2,IF(Pengawas!Z990="","Harap diisi","OK"),IF(Pengawas!V991&lt;1,"-",IF(Pengawas!V991&gt;2,"-","OK")))))</f>
        <v>-</v>
      </c>
      <c r="AA990" s="25" t="str">
        <f>IF(Pengawas!V990="","-",IF(Pengawas!V990=1,IF(Pengawas!AA990="","Harap diisi","OK"),IF(Pengawas!V990=2,IF(Pengawas!AA990="","Harap diisi","OK"),IF(Pengawas!V991&lt;1,"-",IF(Pengawas!V991&gt;2,"-","OK")))))</f>
        <v>-</v>
      </c>
      <c r="AB990" s="25" t="str">
        <f>IF(Pengawas!V990="","-",IF(Pengawas!V990=1,IF(Pengawas!AB990="","Harap diisi","OK"),IF(Pengawas!V990=2,IF(Pengawas!AB990="","Harap diisi","OK"),IF(Pengawas!V991&lt;1,"-",IF(Pengawas!V991&gt;2,"-","OK")))))</f>
        <v>-</v>
      </c>
      <c r="AC990" s="25" t="str">
        <f>IF(Pengawas!V990="","-",IF(Pengawas!V990=1,IF(Pengawas!AC990="","Harap diisi","OK"),IF(Pengawas!V990=2,IF(Pengawas!AC990="","Harap diisi","OK"),IF(Pengawas!V991&lt;1,"-",IF(Pengawas!V991&gt;2,"-","OK")))))</f>
        <v>-</v>
      </c>
      <c r="AD990" s="25" t="str">
        <f>IF(Pengawas!V990="","-",IF(Pengawas!V990=1,IF(Pengawas!AD990="","OK","Harap dikosongkan"),IF(Pengawas!V990=2,IF(Pengawas!AD990="","Harap diisi","OK"),IF(Pengawas!V991&lt;1,"-",IF(Pengawas!V991&gt;2,"-","OK")))))</f>
        <v>-</v>
      </c>
      <c r="AE990" s="25" t="str">
        <f>IF(Pengawas!V990="","-",IF(Pengawas!V990=1,IF(Pengawas!AE990="","OK","Harap dikosongkan"),IF(Pengawas!V990=2,IF(Pengawas!AE990="","Harap diisi","OK"),IF(Pengawas!V991&lt;1,"-",IF(Pengawas!V991&gt;2,"-","OK")))))</f>
        <v>-</v>
      </c>
      <c r="AF990" s="25" t="str">
        <f>IF(Pengawas!V990="","-",IF(Pengawas!V990=1,IF(Pengawas!AF990="","OK","Harap dikosongkan"),IF(Pengawas!V990=2,IF(Pengawas!AF990="","Harap diisi","OK"),IF(Pengawas!V991&lt;1,"-",IF(Pengawas!V991&gt;2,"-","OK")))))</f>
        <v>-</v>
      </c>
      <c r="AG990" s="25" t="str">
        <f>IF(Pengawas!V990="","-",IF(Pengawas!V990=1,IF(Pengawas!AG990="","OK","Harap dikosongkan"),IF(Pengawas!V990=2,IF(Pengawas!AG990="","Harap diisi","OK"),IF(Pengawas!V991&lt;1,"-",IF(Pengawas!V991&gt;2,"-","OK")))))</f>
        <v>-</v>
      </c>
      <c r="AH990" s="25" t="str">
        <f>IF(Pengawas!V990="","-",IF(Pengawas!V990=1,IF(Pengawas!AH990="","OK","Harap dikosongkan"),IF(Pengawas!V990=2,IF(Pengawas!AH990="","Harap diisi","OK"),IF(Pengawas!V991&lt;1,"-",IF(Pengawas!V991&gt;2,"-","OK")))))</f>
        <v>-</v>
      </c>
      <c r="AI990" s="25" t="str">
        <f>IF(Pengawas!V990="","-",IF(Pengawas!V990=1,IF(Pengawas!AI990="","OK","Harap dikosongkan"),IF(Pengawas!V990=2,IF(Pengawas!AI990="","Harap diisi","OK"),IF(Pengawas!V991&lt;1,"-",IF(Pengawas!V991&gt;2,"-","OK")))))</f>
        <v>-</v>
      </c>
      <c r="AJ990" s="25" t="str">
        <f>IF(Pengawas!V990="","-",IF(Pengawas!V990=1,IF(Pengawas!AJ990="","OK","Harap dikosongkan"),IF(Pengawas!V990=2,IF(Pengawas!AJ990="","Harap diisi","OK"),IF(Pengawas!V991&lt;1,"-",IF(Pengawas!V991&gt;2,"-","OK")))))</f>
        <v>-</v>
      </c>
      <c r="AK990" s="25" t="str">
        <f>IF(Pengawas!V990="","-",IF(Pengawas!V990=1,IF(Pengawas!AK990="","OK","Harap dikosongkan"),IF(Pengawas!V990=2,IF(Pengawas!AK990="","Harap diisi","OK"),IF(Pengawas!V991&lt;1,"-",IF(Pengawas!V991&gt;2,"-","OK")))))</f>
        <v>-</v>
      </c>
      <c r="AL990" s="25" t="str">
        <f>IF(Pengawas!AL990="","-",IF(Pengawas!AL990&gt;3,"Tidak valid",IF(Pengawas!AL990&lt;1,"Tidak valid","OK")))</f>
        <v>-</v>
      </c>
      <c r="AM990" s="25" t="str">
        <f>IF(Pengawas!AL990="",IF(Pengawas!AM990="","-","Harap dikosongkan"),IF(Pengawas!AL990&lt;&gt;1,IF(Pengawas!AM990="","OK","Harap dikosongkan"),IF(Pengawas!AM990="","Harap diisi",IF(Pengawas!AM990&gt;2015,"Cek lagi",IF(Pengawas!AM990&lt;2005,"Cek lagi","OK")))))</f>
        <v>-</v>
      </c>
      <c r="AN990" s="25" t="str">
        <f>IF(Pengawas!AL990="",IF(Pengawas!AN990="","-","Harap dikosongkan"),IF(Pengawas!AL990&lt;&gt;1,IF(Pengawas!AN990="","OK","Harap dikosongkan"),IF(Pengawas!AN990="","Harap diisi",IF(VALUE(Pengawas!AN990)&gt;33,"Tidak valid",IF(VALUE(Pengawas!AN990)&lt;1,"Tidak valid","OK")))))</f>
        <v>-</v>
      </c>
      <c r="AO990" s="25" t="str">
        <f>IF(Pengawas!AL990="",IF(Pengawas!AO990="","-","Harap dikosongkan"),IF(Pengawas!AL990&lt;&gt;1,IF(Pengawas!AO990="","OK","Harap dikosongkan"),IF(Pengawas!AO990="","Harap diisi",IF(Pengawas!AO990&gt;1,"Tidak valid","OK"))))</f>
        <v>-</v>
      </c>
      <c r="AP990" s="25" t="str">
        <f>IF(Pengawas!AL990&gt;1,"OK",IF(Pengawas!AO990="",IF(Pengawas!AP990="","-","Kolom AO cek lagi"),IF(Pengawas!AO990=0,IF(Pengawas!AP990="","OK","Harap dikosongkan"),IF(Pengawas!AP990="","Harap diisi",IF(LEN(Pengawas!AP990)&lt;12,"Tidak valid",IF(LEN(Pengawas!AP990)&gt;14,"Tidak valid","OK"))))))</f>
        <v>-</v>
      </c>
      <c r="AQ990" s="26" t="str">
        <f>IF(Pengawas!AL990&gt;1,"OK",IF(Pengawas!AO990="",IF(Pengawas!AQ990="","-","Kolom AO cek lagi"),IF(Pengawas!AO990=0,IF(Pengawas!AQ990="","OK","Harap dikosongkan"),IF(Pengawas!AQ990="","Harap diisi",IF(LEN(Pengawas!AQ990)&lt;5,"Cek lagi","OK")))))</f>
        <v>-</v>
      </c>
      <c r="AR990" s="26" t="str">
        <f>IF(Pengawas!AL990&gt;1,"OK",IF(Pengawas!AO990="",IF(Pengawas!AR990="","-","Kolom AT cek lagi"),IF(Pengawas!AO990=0,IF(Pengawas!AR990="","OK","Harap dikosongkan"),IF(Pengawas!AR990="","Harap diisi",IF(VALUE(LEFT(Pengawas!AR990,2))&gt;31,"Tanggal tidak valid",IF(VALUE(LEFT(RIGHT(Pengawas!AR990,7),2))&gt;12,"Bulan tidak valid",IF(VALUE(RIGHT(Pengawas!AR990,4))&gt;2016,"Tahun cek lagi",IF(VALUE(RIGHT(Pengawas!AR990,4))&lt;2005,"Tahun cek lagi","OK"))))))))</f>
        <v>-</v>
      </c>
      <c r="AS990" s="25" t="str">
        <f>IF(Pengawas!AP990="",IF(Pengawas!AS990="","-","Harap dikosongkan"),IF(Pengawas!AP990&lt;&gt;"",IF(Pengawas!AS990="","Harap diisi",IF(Pengawas!AS990&gt;1,"Tidak valid","OK"))))</f>
        <v>-</v>
      </c>
      <c r="AT990" s="25" t="str">
        <f>IF(Pengawas!AS990="",IF(Pengawas!AT990="","-","Harap dikosongkan"),IF(Pengawas!AS990&lt;&gt;1,IF(Pengawas!AT990="","OK","Harap dikosongkan"),IF(Pengawas!AS990="",IF(Pengawas!AT990="","-","Harap dikosongkan"),IF(Pengawas!AS990=0,IF(Pengawas!AT990="","OK","Harap dikosongkan"),IF(Pengawas!AT990="","Harap diisi",IF(Pengawas!AT990&gt;2016,"Cek lagi",IF(Pengawas!AT990&lt;2005,"Cek lagi",IF(Pengawas!AM990&gt;Pengawas!AT990,"Cek lagi dengan Kolom AL","OK"))))))))</f>
        <v>-</v>
      </c>
      <c r="AU990" s="25" t="str">
        <f>IF(Pengawas!AS990="",IF(Pengawas!AU990="","-","Harap dikosongkan"),IF(Pengawas!AS990&lt;&gt;1,IF(Pengawas!AU990="","OK","Harap dikosongkan"),IF(Pengawas!AS990="",IF(Pengawas!AU990="","-","Harap dikosongkan"),IF(Pengawas!AS990=0,IF(Pengawas!AU990="","OK","Harap dikosongkan"),IF(Pengawas!AU990="","Harap diisi",IF(Pengawas!AU990&gt;20000000,"Cek lagi",IF(Pengawas!AU990&lt;100000,"Cek lagi","OK")))))))</f>
        <v>-</v>
      </c>
      <c r="AV990" s="25" t="str">
        <f>IF(Pengawas!AV990="","-",IF(Pengawas!AV990&gt;3,"Tidak valid","OK"))</f>
        <v>-</v>
      </c>
      <c r="AW990" s="25" t="str">
        <f>IF(Pengawas!AV990="",IF(Pengawas!AW990="","-","Harap dikosongkan"),IF(Pengawas!AV990=0,IF(Pengawas!AW990="","OK","Harap dikosongkan"),IF(Pengawas!AV990&gt;0,IF(Pengawas!AW990="","Harap diisi",IF(Pengawas!AW990&gt;2015,"Tidak valid","OK")))))</f>
        <v>-</v>
      </c>
      <c r="AX990" s="25" t="str">
        <f>IF(Pengawas!AV990="",IF(Pengawas!AX990="","-","Harap dikosongkan"),IF(Pengawas!AV990=0,IF(Pengawas!AX990="","OK","Harap dikosongkan"),IF(Pengawas!AV990&gt;0,IF(Pengawas!AX990="","Harap diisi",IF(Pengawas!AX990="","-",IF(Pengawas!AX990&gt;1,"Tidak valid","OK"))))))</f>
        <v>-</v>
      </c>
      <c r="AY990" s="25" t="str">
        <f>IF(Pengawas!AY990="","-",IF(Pengawas!AY990&gt;2,"Tidak valid","OK"))</f>
        <v>-</v>
      </c>
      <c r="AZ990" s="25" t="str">
        <f>IF(Pengawas!AY990="",IF(Pengawas!AZ990="","-","Harap dikosongkan"),IF(Pengawas!AY990=0,IF(Pengawas!AZ990="","OK","Harap dikosongkan"),IF(Pengawas!AZ990="","Harap diisi",IF(Pengawas!AZ990&gt;2015,"Cek lagi",IF(Pengawas!AZ990&lt;2000,"Cek lagi","OK")))))</f>
        <v>-</v>
      </c>
      <c r="BA990" s="25" t="str">
        <f>IF(Pengawas!BA990="","-",IF(LEN(Pengawas!BA990)&lt;5,"Cek lagi","OK"))</f>
        <v>-</v>
      </c>
      <c r="BB990" s="25" t="str">
        <f>IF(Pengawas!BB990="","-",IF(LEN(Pengawas!BB990)&lt;4,"Cek lagi","OK"))</f>
        <v>-</v>
      </c>
      <c r="BC990" s="25" t="str">
        <f>IF(Pengawas!BC990="","-",IF(LEN(Pengawas!BC990)&lt;4,"Cek lagi","OK"))</f>
        <v>-</v>
      </c>
      <c r="BD990" s="25" t="str">
        <f>IF(Pengawas!BD990="","-",IF(LEN(Pengawas!BD990)&lt;4,"Cek lagi","OK"))</f>
        <v>-</v>
      </c>
      <c r="BE990" s="25" t="str">
        <f>IF(Pengawas!BE990="","-",IF(LEN(Pengawas!BE990)&lt;4,"Cek lagi","OK"))</f>
        <v>-</v>
      </c>
      <c r="BF990" s="25" t="str">
        <f>IF(Pengawas!BF990="","-",IF(LEN(Pengawas!BF990)&lt;&gt;5,"Tidak valid","OK"))</f>
        <v>-</v>
      </c>
      <c r="BG990" s="25" t="str">
        <f>IF(Pengawas!BG990="","-",IF(LEN(Pengawas!BG990)&lt;9,"Cek lagi",IF(LEN(Pengawas!BG990)&gt;14,"Cek lagi","OK")))</f>
        <v>-</v>
      </c>
    </row>
    <row r="991" spans="1:59" ht="15" customHeight="1" x14ac:dyDescent="0.2">
      <c r="A991" s="25" t="str">
        <f>IF(Pengawas!A991="","-",IF(LEN(Pengawas!A991)&lt;4,"Cek lagi","OK"))</f>
        <v>-</v>
      </c>
      <c r="B991" s="25" t="str">
        <f>IF(Pengawas!B991="","-",IF(LEN(Pengawas!B991)&lt;4,"Cek lagi","OK"))</f>
        <v>-</v>
      </c>
      <c r="C991" s="25" t="str">
        <f>IF(Pengawas!C991="","-",IF(LEN(Pengawas!C991)&lt;&gt;18,"Tidak valid","OK"))</f>
        <v>-</v>
      </c>
      <c r="D991" s="25" t="str">
        <f>IF(Pengawas!D991="","-",IF(LEN(Pengawas!D991)&lt;&gt;16,"Tidak valid","OK"))</f>
        <v>-</v>
      </c>
      <c r="E991" s="25" t="str">
        <f>IF(Pengawas!E991="","-",IF(LEN(Pengawas!E991)&lt;4,"Cek lagi","OK"))</f>
        <v>-</v>
      </c>
      <c r="F991" s="25" t="str">
        <f>IF(Pengawas!F991="","-",IF(LEN(Pengawas!F991)&lt;&gt;16,"Tidak valid","OK"))</f>
        <v>-</v>
      </c>
      <c r="G991" s="25" t="str">
        <f>IF(Pengawas!G991="","-",IF(LEN(Pengawas!G991)&lt;4,"Cek lagi","OK"))</f>
        <v>-</v>
      </c>
      <c r="H991" s="26" t="str">
        <f>IF(Pengawas!H991="","-",IF(VALUE(LEFT(Pengawas!H991,2))&gt;31,"Tanggal tidak valid",IF(VALUE(LEFT(RIGHT(Pengawas!H991,7),2))&gt;12,"Bulan tidak valid",IF(VALUE(RIGHT(Pengawas!H991,4))&gt;1990,"Umur terlalu muda",IF(VALUE(RIGHT(Pengawas!H991,4))&lt;1955,"Umur terlalu tua","OK")))))</f>
        <v>-</v>
      </c>
      <c r="I991" s="25" t="str">
        <f>IF(Pengawas!I991="","-",IF(Pengawas!I991="L","OK",IF(Pengawas!I991="P","OK","Tidak valid")))</f>
        <v>-</v>
      </c>
      <c r="J991" s="25" t="str">
        <f>IF(Pengawas!J991="","-",IF(LEN(Pengawas!J991)&lt;4,"Cek lagi","OK"))</f>
        <v>-</v>
      </c>
      <c r="K991" s="25" t="str">
        <f>IF(Pengawas!K991="","-",IF(Pengawas!K991&gt;5,"Tidak valid",IF(Pengawas!K991&lt;1,"Tidak valid","OK")))</f>
        <v>-</v>
      </c>
      <c r="L991" s="25" t="str">
        <f>IF(Pengawas!L991="","-",IF(VALUE(LEFT(Pengawas!L991,1))&gt;1,"Tidak valid","OK"))</f>
        <v>-</v>
      </c>
      <c r="M991" s="25" t="str">
        <f>IF(Pengawas!M991="","-",IF(VALUE(LEFT(Pengawas!M991,1))&gt;1,"Tidak valid","OK"))</f>
        <v>-</v>
      </c>
      <c r="N991" s="25" t="str">
        <f>IF(Pengawas!N991="","-",IF(VALUE(LEFT(Pengawas!N991,2))&gt;31,"Tanggal tidak valid",IF(VALUE(LEFT(RIGHT(Pengawas!N991,7),2))&gt;12,"Bulan tidak valid",IF(VALUE(RIGHT(Pengawas!N991,4))&gt;2015,"Tahun cek lagi",IF(VALUE(RIGHT(Pengawas!N991,4))&lt;1930,"Tahun cek lagi","OK")))))</f>
        <v>-</v>
      </c>
      <c r="O991" s="26" t="str">
        <f>IF(Pengawas!O991="","-",IF(VALUE(LEFT(Pengawas!O991,2))&gt;31,"Tanggal tidak valid",IF(VALUE(LEFT(RIGHT(Pengawas!O991,7),2))&gt;12,"Bulan tidak valid",IF(VALUE(RIGHT(Pengawas!O991,4))&gt;2015,"Tahun cek lagi",IF(VALUE(RIGHT(Pengawas!O991,4))&lt;1930,"Tahun cek lagi","OK")))))</f>
        <v>-</v>
      </c>
      <c r="P991" s="26" t="str">
        <f>IF(Pengawas!P991="","-",IF(VALUE(LEFT(Pengawas!P991,2))&gt;31,"Tanggal tidak valid",IF(VALUE(LEFT(RIGHT(Pengawas!P991,7),2))&gt;12,"Bulan tidak valid",IF(VALUE(RIGHT(Pengawas!P991,4))&gt;2015,"Tahun cek lagi",IF(VALUE(RIGHT(Pengawas!P991,4))&lt;1930,"Tahun cek lagi","OK")))))</f>
        <v>-</v>
      </c>
      <c r="Q991" s="25" t="str">
        <f>IF(Pengawas!Q991="","-",IF(Pengawas!Q991&gt;3,"Tidak valid",IF(Pengawas!Q991&lt;1,"Tidak valid","OK")))</f>
        <v>-</v>
      </c>
      <c r="R991" s="25" t="str">
        <f>IF(Pengawas!R991="","-",IF(Pengawas!R991&gt;20000000,"Cek lagi",IF(Pengawas!R991&lt;50000,"Cek lagi","OK")))</f>
        <v>-</v>
      </c>
      <c r="S991" s="25" t="str">
        <f>IF(Pengawas!S991="","-",IF(Pengawas!S991&gt;3,"Tidak valid",IF(Pengawas!S991&lt;1,"Tidak valid","OK")))</f>
        <v>-</v>
      </c>
      <c r="T991" s="25" t="str">
        <f>IF(Pengawas!T991="","-",IF(Pengawas!T991&gt;6,"Tidak valid",IF(Pengawas!T991&lt;1,"Tidak valid","OK")))</f>
        <v>-</v>
      </c>
      <c r="U991" s="25" t="str">
        <f>IF(Pengawas!U991="","-",IF(Pengawas!U991&gt;4,"Tidak valid",IF(Pengawas!U991&lt;1,"Tidak valid","OK")))</f>
        <v>-</v>
      </c>
      <c r="V991" s="25" t="str">
        <f>IF(Pengawas!V991="","-",IF(Pengawas!V991&gt;2,"Tidak valid",IF(Pengawas!V991&lt;1,"Tidak valid","OK")))</f>
        <v>-</v>
      </c>
      <c r="W991" s="25" t="str">
        <f>IF(Pengawas!V991="","-",IF(Pengawas!V991=1,IF(Pengawas!W991="","Harap diisi","OK"),IF(Pengawas!V991=2,IF(Pengawas!W991="","Harap diisi","OK"),IF(Pengawas!V992&lt;1,"-",IF(Pengawas!V992&gt;2,"-","OK")))))</f>
        <v>-</v>
      </c>
      <c r="X991" s="25" t="str">
        <f>IF(Pengawas!V991="","-",IF(Pengawas!V991=1,IF(Pengawas!X991="","Harap diisi","OK"),IF(Pengawas!V991=2,IF(Pengawas!X991="","Harap diisi","OK"),IF(Pengawas!V992&lt;1,"-",IF(Pengawas!V992&gt;2,"-","OK")))))</f>
        <v>-</v>
      </c>
      <c r="Y991" s="25" t="str">
        <f>IF(Pengawas!V991="","-",IF(Pengawas!V991=1,IF(Pengawas!Y991="","Harap diisi","OK"),IF(Pengawas!V991=2,IF(Pengawas!Y991="","Harap diisi","OK"),IF(Pengawas!V992&lt;1,"-",IF(Pengawas!V992&gt;2,"-","OK")))))</f>
        <v>-</v>
      </c>
      <c r="Z991" s="25" t="str">
        <f>IF(Pengawas!V991="","-",IF(Pengawas!V991=1,IF(Pengawas!Z991="","Harap diisi","OK"),IF(Pengawas!V991=2,IF(Pengawas!Z991="","Harap diisi","OK"),IF(Pengawas!V992&lt;1,"-",IF(Pengawas!V992&gt;2,"-","OK")))))</f>
        <v>-</v>
      </c>
      <c r="AA991" s="25" t="str">
        <f>IF(Pengawas!V991="","-",IF(Pengawas!V991=1,IF(Pengawas!AA991="","Harap diisi","OK"),IF(Pengawas!V991=2,IF(Pengawas!AA991="","Harap diisi","OK"),IF(Pengawas!V992&lt;1,"-",IF(Pengawas!V992&gt;2,"-","OK")))))</f>
        <v>-</v>
      </c>
      <c r="AB991" s="25" t="str">
        <f>IF(Pengawas!V991="","-",IF(Pengawas!V991=1,IF(Pengawas!AB991="","Harap diisi","OK"),IF(Pengawas!V991=2,IF(Pengawas!AB991="","Harap diisi","OK"),IF(Pengawas!V992&lt;1,"-",IF(Pengawas!V992&gt;2,"-","OK")))))</f>
        <v>-</v>
      </c>
      <c r="AC991" s="25" t="str">
        <f>IF(Pengawas!V991="","-",IF(Pengawas!V991=1,IF(Pengawas!AC991="","Harap diisi","OK"),IF(Pengawas!V991=2,IF(Pengawas!AC991="","Harap diisi","OK"),IF(Pengawas!V992&lt;1,"-",IF(Pengawas!V992&gt;2,"-","OK")))))</f>
        <v>-</v>
      </c>
      <c r="AD991" s="25" t="str">
        <f>IF(Pengawas!V991="","-",IF(Pengawas!V991=1,IF(Pengawas!AD991="","OK","Harap dikosongkan"),IF(Pengawas!V991=2,IF(Pengawas!AD991="","Harap diisi","OK"),IF(Pengawas!V992&lt;1,"-",IF(Pengawas!V992&gt;2,"-","OK")))))</f>
        <v>-</v>
      </c>
      <c r="AE991" s="25" t="str">
        <f>IF(Pengawas!V991="","-",IF(Pengawas!V991=1,IF(Pengawas!AE991="","OK","Harap dikosongkan"),IF(Pengawas!V991=2,IF(Pengawas!AE991="","Harap diisi","OK"),IF(Pengawas!V992&lt;1,"-",IF(Pengawas!V992&gt;2,"-","OK")))))</f>
        <v>-</v>
      </c>
      <c r="AF991" s="25" t="str">
        <f>IF(Pengawas!V991="","-",IF(Pengawas!V991=1,IF(Pengawas!AF991="","OK","Harap dikosongkan"),IF(Pengawas!V991=2,IF(Pengawas!AF991="","Harap diisi","OK"),IF(Pengawas!V992&lt;1,"-",IF(Pengawas!V992&gt;2,"-","OK")))))</f>
        <v>-</v>
      </c>
      <c r="AG991" s="25" t="str">
        <f>IF(Pengawas!V991="","-",IF(Pengawas!V991=1,IF(Pengawas!AG991="","OK","Harap dikosongkan"),IF(Pengawas!V991=2,IF(Pengawas!AG991="","Harap diisi","OK"),IF(Pengawas!V992&lt;1,"-",IF(Pengawas!V992&gt;2,"-","OK")))))</f>
        <v>-</v>
      </c>
      <c r="AH991" s="25" t="str">
        <f>IF(Pengawas!V991="","-",IF(Pengawas!V991=1,IF(Pengawas!AH991="","OK","Harap dikosongkan"),IF(Pengawas!V991=2,IF(Pengawas!AH991="","Harap diisi","OK"),IF(Pengawas!V992&lt;1,"-",IF(Pengawas!V992&gt;2,"-","OK")))))</f>
        <v>-</v>
      </c>
      <c r="AI991" s="25" t="str">
        <f>IF(Pengawas!V991="","-",IF(Pengawas!V991=1,IF(Pengawas!AI991="","OK","Harap dikosongkan"),IF(Pengawas!V991=2,IF(Pengawas!AI991="","Harap diisi","OK"),IF(Pengawas!V992&lt;1,"-",IF(Pengawas!V992&gt;2,"-","OK")))))</f>
        <v>-</v>
      </c>
      <c r="AJ991" s="25" t="str">
        <f>IF(Pengawas!V991="","-",IF(Pengawas!V991=1,IF(Pengawas!AJ991="","OK","Harap dikosongkan"),IF(Pengawas!V991=2,IF(Pengawas!AJ991="","Harap diisi","OK"),IF(Pengawas!V992&lt;1,"-",IF(Pengawas!V992&gt;2,"-","OK")))))</f>
        <v>-</v>
      </c>
      <c r="AK991" s="25" t="str">
        <f>IF(Pengawas!V991="","-",IF(Pengawas!V991=1,IF(Pengawas!AK991="","OK","Harap dikosongkan"),IF(Pengawas!V991=2,IF(Pengawas!AK991="","Harap diisi","OK"),IF(Pengawas!V992&lt;1,"-",IF(Pengawas!V992&gt;2,"-","OK")))))</f>
        <v>-</v>
      </c>
      <c r="AL991" s="25" t="str">
        <f>IF(Pengawas!AL991="","-",IF(Pengawas!AL991&gt;3,"Tidak valid",IF(Pengawas!AL991&lt;1,"Tidak valid","OK")))</f>
        <v>-</v>
      </c>
      <c r="AM991" s="25" t="str">
        <f>IF(Pengawas!AL991="",IF(Pengawas!AM991="","-","Harap dikosongkan"),IF(Pengawas!AL991&lt;&gt;1,IF(Pengawas!AM991="","OK","Harap dikosongkan"),IF(Pengawas!AM991="","Harap diisi",IF(Pengawas!AM991&gt;2015,"Cek lagi",IF(Pengawas!AM991&lt;2005,"Cek lagi","OK")))))</f>
        <v>-</v>
      </c>
      <c r="AN991" s="25" t="str">
        <f>IF(Pengawas!AL991="",IF(Pengawas!AN991="","-","Harap dikosongkan"),IF(Pengawas!AL991&lt;&gt;1,IF(Pengawas!AN991="","OK","Harap dikosongkan"),IF(Pengawas!AN991="","Harap diisi",IF(VALUE(Pengawas!AN991)&gt;33,"Tidak valid",IF(VALUE(Pengawas!AN991)&lt;1,"Tidak valid","OK")))))</f>
        <v>-</v>
      </c>
      <c r="AO991" s="25" t="str">
        <f>IF(Pengawas!AL991="",IF(Pengawas!AO991="","-","Harap dikosongkan"),IF(Pengawas!AL991&lt;&gt;1,IF(Pengawas!AO991="","OK","Harap dikosongkan"),IF(Pengawas!AO991="","Harap diisi",IF(Pengawas!AO991&gt;1,"Tidak valid","OK"))))</f>
        <v>-</v>
      </c>
      <c r="AP991" s="25" t="str">
        <f>IF(Pengawas!AL991&gt;1,"OK",IF(Pengawas!AO991="",IF(Pengawas!AP991="","-","Kolom AO cek lagi"),IF(Pengawas!AO991=0,IF(Pengawas!AP991="","OK","Harap dikosongkan"),IF(Pengawas!AP991="","Harap diisi",IF(LEN(Pengawas!AP991)&lt;12,"Tidak valid",IF(LEN(Pengawas!AP991)&gt;14,"Tidak valid","OK"))))))</f>
        <v>-</v>
      </c>
      <c r="AQ991" s="26" t="str">
        <f>IF(Pengawas!AL991&gt;1,"OK",IF(Pengawas!AO991="",IF(Pengawas!AQ991="","-","Kolom AO cek lagi"),IF(Pengawas!AO991=0,IF(Pengawas!AQ991="","OK","Harap dikosongkan"),IF(Pengawas!AQ991="","Harap diisi",IF(LEN(Pengawas!AQ991)&lt;5,"Cek lagi","OK")))))</f>
        <v>-</v>
      </c>
      <c r="AR991" s="26" t="str">
        <f>IF(Pengawas!AL991&gt;1,"OK",IF(Pengawas!AO991="",IF(Pengawas!AR991="","-","Kolom AT cek lagi"),IF(Pengawas!AO991=0,IF(Pengawas!AR991="","OK","Harap dikosongkan"),IF(Pengawas!AR991="","Harap diisi",IF(VALUE(LEFT(Pengawas!AR991,2))&gt;31,"Tanggal tidak valid",IF(VALUE(LEFT(RIGHT(Pengawas!AR991,7),2))&gt;12,"Bulan tidak valid",IF(VALUE(RIGHT(Pengawas!AR991,4))&gt;2016,"Tahun cek lagi",IF(VALUE(RIGHT(Pengawas!AR991,4))&lt;2005,"Tahun cek lagi","OK"))))))))</f>
        <v>-</v>
      </c>
      <c r="AS991" s="25" t="str">
        <f>IF(Pengawas!AP991="",IF(Pengawas!AS991="","-","Harap dikosongkan"),IF(Pengawas!AP991&lt;&gt;"",IF(Pengawas!AS991="","Harap diisi",IF(Pengawas!AS991&gt;1,"Tidak valid","OK"))))</f>
        <v>-</v>
      </c>
      <c r="AT991" s="25" t="str">
        <f>IF(Pengawas!AS991="",IF(Pengawas!AT991="","-","Harap dikosongkan"),IF(Pengawas!AS991&lt;&gt;1,IF(Pengawas!AT991="","OK","Harap dikosongkan"),IF(Pengawas!AS991="",IF(Pengawas!AT991="","-","Harap dikosongkan"),IF(Pengawas!AS991=0,IF(Pengawas!AT991="","OK","Harap dikosongkan"),IF(Pengawas!AT991="","Harap diisi",IF(Pengawas!AT991&gt;2016,"Cek lagi",IF(Pengawas!AT991&lt;2005,"Cek lagi",IF(Pengawas!AM991&gt;Pengawas!AT991,"Cek lagi dengan Kolom AL","OK"))))))))</f>
        <v>-</v>
      </c>
      <c r="AU991" s="25" t="str">
        <f>IF(Pengawas!AS991="",IF(Pengawas!AU991="","-","Harap dikosongkan"),IF(Pengawas!AS991&lt;&gt;1,IF(Pengawas!AU991="","OK","Harap dikosongkan"),IF(Pengawas!AS991="",IF(Pengawas!AU991="","-","Harap dikosongkan"),IF(Pengawas!AS991=0,IF(Pengawas!AU991="","OK","Harap dikosongkan"),IF(Pengawas!AU991="","Harap diisi",IF(Pengawas!AU991&gt;20000000,"Cek lagi",IF(Pengawas!AU991&lt;100000,"Cek lagi","OK")))))))</f>
        <v>-</v>
      </c>
      <c r="AV991" s="25" t="str">
        <f>IF(Pengawas!AV991="","-",IF(Pengawas!AV991&gt;3,"Tidak valid","OK"))</f>
        <v>-</v>
      </c>
      <c r="AW991" s="25" t="str">
        <f>IF(Pengawas!AV991="",IF(Pengawas!AW991="","-","Harap dikosongkan"),IF(Pengawas!AV991=0,IF(Pengawas!AW991="","OK","Harap dikosongkan"),IF(Pengawas!AV991&gt;0,IF(Pengawas!AW991="","Harap diisi",IF(Pengawas!AW991&gt;2015,"Tidak valid","OK")))))</f>
        <v>-</v>
      </c>
      <c r="AX991" s="25" t="str">
        <f>IF(Pengawas!AV991="",IF(Pengawas!AX991="","-","Harap dikosongkan"),IF(Pengawas!AV991=0,IF(Pengawas!AX991="","OK","Harap dikosongkan"),IF(Pengawas!AV991&gt;0,IF(Pengawas!AX991="","Harap diisi",IF(Pengawas!AX991="","-",IF(Pengawas!AX991&gt;1,"Tidak valid","OK"))))))</f>
        <v>-</v>
      </c>
      <c r="AY991" s="25" t="str">
        <f>IF(Pengawas!AY991="","-",IF(Pengawas!AY991&gt;2,"Tidak valid","OK"))</f>
        <v>-</v>
      </c>
      <c r="AZ991" s="25" t="str">
        <f>IF(Pengawas!AY991="",IF(Pengawas!AZ991="","-","Harap dikosongkan"),IF(Pengawas!AY991=0,IF(Pengawas!AZ991="","OK","Harap dikosongkan"),IF(Pengawas!AZ991="","Harap diisi",IF(Pengawas!AZ991&gt;2015,"Cek lagi",IF(Pengawas!AZ991&lt;2000,"Cek lagi","OK")))))</f>
        <v>-</v>
      </c>
      <c r="BA991" s="25" t="str">
        <f>IF(Pengawas!BA991="","-",IF(LEN(Pengawas!BA991)&lt;5,"Cek lagi","OK"))</f>
        <v>-</v>
      </c>
      <c r="BB991" s="25" t="str">
        <f>IF(Pengawas!BB991="","-",IF(LEN(Pengawas!BB991)&lt;4,"Cek lagi","OK"))</f>
        <v>-</v>
      </c>
      <c r="BC991" s="25" t="str">
        <f>IF(Pengawas!BC991="","-",IF(LEN(Pengawas!BC991)&lt;4,"Cek lagi","OK"))</f>
        <v>-</v>
      </c>
      <c r="BD991" s="25" t="str">
        <f>IF(Pengawas!BD991="","-",IF(LEN(Pengawas!BD991)&lt;4,"Cek lagi","OK"))</f>
        <v>-</v>
      </c>
      <c r="BE991" s="25" t="str">
        <f>IF(Pengawas!BE991="","-",IF(LEN(Pengawas!BE991)&lt;4,"Cek lagi","OK"))</f>
        <v>-</v>
      </c>
      <c r="BF991" s="25" t="str">
        <f>IF(Pengawas!BF991="","-",IF(LEN(Pengawas!BF991)&lt;&gt;5,"Tidak valid","OK"))</f>
        <v>-</v>
      </c>
      <c r="BG991" s="25" t="str">
        <f>IF(Pengawas!BG991="","-",IF(LEN(Pengawas!BG991)&lt;9,"Cek lagi",IF(LEN(Pengawas!BG991)&gt;14,"Cek lagi","OK")))</f>
        <v>-</v>
      </c>
    </row>
    <row r="992" spans="1:59" ht="15" customHeight="1" x14ac:dyDescent="0.2">
      <c r="A992" s="25" t="str">
        <f>IF(Pengawas!A992="","-",IF(LEN(Pengawas!A992)&lt;4,"Cek lagi","OK"))</f>
        <v>-</v>
      </c>
      <c r="B992" s="25" t="str">
        <f>IF(Pengawas!B992="","-",IF(LEN(Pengawas!B992)&lt;4,"Cek lagi","OK"))</f>
        <v>-</v>
      </c>
      <c r="C992" s="25" t="str">
        <f>IF(Pengawas!C992="","-",IF(LEN(Pengawas!C992)&lt;&gt;18,"Tidak valid","OK"))</f>
        <v>-</v>
      </c>
      <c r="D992" s="25" t="str">
        <f>IF(Pengawas!D992="","-",IF(LEN(Pengawas!D992)&lt;&gt;16,"Tidak valid","OK"))</f>
        <v>-</v>
      </c>
      <c r="E992" s="25" t="str">
        <f>IF(Pengawas!E992="","-",IF(LEN(Pengawas!E992)&lt;4,"Cek lagi","OK"))</f>
        <v>-</v>
      </c>
      <c r="F992" s="25" t="str">
        <f>IF(Pengawas!F992="","-",IF(LEN(Pengawas!F992)&lt;&gt;16,"Tidak valid","OK"))</f>
        <v>-</v>
      </c>
      <c r="G992" s="25" t="str">
        <f>IF(Pengawas!G992="","-",IF(LEN(Pengawas!G992)&lt;4,"Cek lagi","OK"))</f>
        <v>-</v>
      </c>
      <c r="H992" s="26" t="str">
        <f>IF(Pengawas!H992="","-",IF(VALUE(LEFT(Pengawas!H992,2))&gt;31,"Tanggal tidak valid",IF(VALUE(LEFT(RIGHT(Pengawas!H992,7),2))&gt;12,"Bulan tidak valid",IF(VALUE(RIGHT(Pengawas!H992,4))&gt;1990,"Umur terlalu muda",IF(VALUE(RIGHT(Pengawas!H992,4))&lt;1955,"Umur terlalu tua","OK")))))</f>
        <v>-</v>
      </c>
      <c r="I992" s="25" t="str">
        <f>IF(Pengawas!I992="","-",IF(Pengawas!I992="L","OK",IF(Pengawas!I992="P","OK","Tidak valid")))</f>
        <v>-</v>
      </c>
      <c r="J992" s="25" t="str">
        <f>IF(Pengawas!J992="","-",IF(LEN(Pengawas!J992)&lt;4,"Cek lagi","OK"))</f>
        <v>-</v>
      </c>
      <c r="K992" s="25" t="str">
        <f>IF(Pengawas!K992="","-",IF(Pengawas!K992&gt;5,"Tidak valid",IF(Pengawas!K992&lt;1,"Tidak valid","OK")))</f>
        <v>-</v>
      </c>
      <c r="L992" s="25" t="str">
        <f>IF(Pengawas!L992="","-",IF(VALUE(LEFT(Pengawas!L992,1))&gt;1,"Tidak valid","OK"))</f>
        <v>-</v>
      </c>
      <c r="M992" s="25" t="str">
        <f>IF(Pengawas!M992="","-",IF(VALUE(LEFT(Pengawas!M992,1))&gt;1,"Tidak valid","OK"))</f>
        <v>-</v>
      </c>
      <c r="N992" s="25" t="str">
        <f>IF(Pengawas!N992="","-",IF(VALUE(LEFT(Pengawas!N992,2))&gt;31,"Tanggal tidak valid",IF(VALUE(LEFT(RIGHT(Pengawas!N992,7),2))&gt;12,"Bulan tidak valid",IF(VALUE(RIGHT(Pengawas!N992,4))&gt;2015,"Tahun cek lagi",IF(VALUE(RIGHT(Pengawas!N992,4))&lt;1930,"Tahun cek lagi","OK")))))</f>
        <v>-</v>
      </c>
      <c r="O992" s="26" t="str">
        <f>IF(Pengawas!O992="","-",IF(VALUE(LEFT(Pengawas!O992,2))&gt;31,"Tanggal tidak valid",IF(VALUE(LEFT(RIGHT(Pengawas!O992,7),2))&gt;12,"Bulan tidak valid",IF(VALUE(RIGHT(Pengawas!O992,4))&gt;2015,"Tahun cek lagi",IF(VALUE(RIGHT(Pengawas!O992,4))&lt;1930,"Tahun cek lagi","OK")))))</f>
        <v>-</v>
      </c>
      <c r="P992" s="26" t="str">
        <f>IF(Pengawas!P992="","-",IF(VALUE(LEFT(Pengawas!P992,2))&gt;31,"Tanggal tidak valid",IF(VALUE(LEFT(RIGHT(Pengawas!P992,7),2))&gt;12,"Bulan tidak valid",IF(VALUE(RIGHT(Pengawas!P992,4))&gt;2015,"Tahun cek lagi",IF(VALUE(RIGHT(Pengawas!P992,4))&lt;1930,"Tahun cek lagi","OK")))))</f>
        <v>-</v>
      </c>
      <c r="Q992" s="25" t="str">
        <f>IF(Pengawas!Q992="","-",IF(Pengawas!Q992&gt;3,"Tidak valid",IF(Pengawas!Q992&lt;1,"Tidak valid","OK")))</f>
        <v>-</v>
      </c>
      <c r="R992" s="25" t="str">
        <f>IF(Pengawas!R992="","-",IF(Pengawas!R992&gt;20000000,"Cek lagi",IF(Pengawas!R992&lt;50000,"Cek lagi","OK")))</f>
        <v>-</v>
      </c>
      <c r="S992" s="25" t="str">
        <f>IF(Pengawas!S992="","-",IF(Pengawas!S992&gt;3,"Tidak valid",IF(Pengawas!S992&lt;1,"Tidak valid","OK")))</f>
        <v>-</v>
      </c>
      <c r="T992" s="25" t="str">
        <f>IF(Pengawas!T992="","-",IF(Pengawas!T992&gt;6,"Tidak valid",IF(Pengawas!T992&lt;1,"Tidak valid","OK")))</f>
        <v>-</v>
      </c>
      <c r="U992" s="25" t="str">
        <f>IF(Pengawas!U992="","-",IF(Pengawas!U992&gt;4,"Tidak valid",IF(Pengawas!U992&lt;1,"Tidak valid","OK")))</f>
        <v>-</v>
      </c>
      <c r="V992" s="25" t="str">
        <f>IF(Pengawas!V992="","-",IF(Pengawas!V992&gt;2,"Tidak valid",IF(Pengawas!V992&lt;1,"Tidak valid","OK")))</f>
        <v>-</v>
      </c>
      <c r="W992" s="25" t="str">
        <f>IF(Pengawas!V992="","-",IF(Pengawas!V992=1,IF(Pengawas!W992="","Harap diisi","OK"),IF(Pengawas!V992=2,IF(Pengawas!W992="","Harap diisi","OK"),IF(Pengawas!V993&lt;1,"-",IF(Pengawas!V993&gt;2,"-","OK")))))</f>
        <v>-</v>
      </c>
      <c r="X992" s="25" t="str">
        <f>IF(Pengawas!V992="","-",IF(Pengawas!V992=1,IF(Pengawas!X992="","Harap diisi","OK"),IF(Pengawas!V992=2,IF(Pengawas!X992="","Harap diisi","OK"),IF(Pengawas!V993&lt;1,"-",IF(Pengawas!V993&gt;2,"-","OK")))))</f>
        <v>-</v>
      </c>
      <c r="Y992" s="25" t="str">
        <f>IF(Pengawas!V992="","-",IF(Pengawas!V992=1,IF(Pengawas!Y992="","Harap diisi","OK"),IF(Pengawas!V992=2,IF(Pengawas!Y992="","Harap diisi","OK"),IF(Pengawas!V993&lt;1,"-",IF(Pengawas!V993&gt;2,"-","OK")))))</f>
        <v>-</v>
      </c>
      <c r="Z992" s="25" t="str">
        <f>IF(Pengawas!V992="","-",IF(Pengawas!V992=1,IF(Pengawas!Z992="","Harap diisi","OK"),IF(Pengawas!V992=2,IF(Pengawas!Z992="","Harap diisi","OK"),IF(Pengawas!V993&lt;1,"-",IF(Pengawas!V993&gt;2,"-","OK")))))</f>
        <v>-</v>
      </c>
      <c r="AA992" s="25" t="str">
        <f>IF(Pengawas!V992="","-",IF(Pengawas!V992=1,IF(Pengawas!AA992="","Harap diisi","OK"),IF(Pengawas!V992=2,IF(Pengawas!AA992="","Harap diisi","OK"),IF(Pengawas!V993&lt;1,"-",IF(Pengawas!V993&gt;2,"-","OK")))))</f>
        <v>-</v>
      </c>
      <c r="AB992" s="25" t="str">
        <f>IF(Pengawas!V992="","-",IF(Pengawas!V992=1,IF(Pengawas!AB992="","Harap diisi","OK"),IF(Pengawas!V992=2,IF(Pengawas!AB992="","Harap diisi","OK"),IF(Pengawas!V993&lt;1,"-",IF(Pengawas!V993&gt;2,"-","OK")))))</f>
        <v>-</v>
      </c>
      <c r="AC992" s="25" t="str">
        <f>IF(Pengawas!V992="","-",IF(Pengawas!V992=1,IF(Pengawas!AC992="","Harap diisi","OK"),IF(Pengawas!V992=2,IF(Pengawas!AC992="","Harap diisi","OK"),IF(Pengawas!V993&lt;1,"-",IF(Pengawas!V993&gt;2,"-","OK")))))</f>
        <v>-</v>
      </c>
      <c r="AD992" s="25" t="str">
        <f>IF(Pengawas!V992="","-",IF(Pengawas!V992=1,IF(Pengawas!AD992="","OK","Harap dikosongkan"),IF(Pengawas!V992=2,IF(Pengawas!AD992="","Harap diisi","OK"),IF(Pengawas!V993&lt;1,"-",IF(Pengawas!V993&gt;2,"-","OK")))))</f>
        <v>-</v>
      </c>
      <c r="AE992" s="25" t="str">
        <f>IF(Pengawas!V992="","-",IF(Pengawas!V992=1,IF(Pengawas!AE992="","OK","Harap dikosongkan"),IF(Pengawas!V992=2,IF(Pengawas!AE992="","Harap diisi","OK"),IF(Pengawas!V993&lt;1,"-",IF(Pengawas!V993&gt;2,"-","OK")))))</f>
        <v>-</v>
      </c>
      <c r="AF992" s="25" t="str">
        <f>IF(Pengawas!V992="","-",IF(Pengawas!V992=1,IF(Pengawas!AF992="","OK","Harap dikosongkan"),IF(Pengawas!V992=2,IF(Pengawas!AF992="","Harap diisi","OK"),IF(Pengawas!V993&lt;1,"-",IF(Pengawas!V993&gt;2,"-","OK")))))</f>
        <v>-</v>
      </c>
      <c r="AG992" s="25" t="str">
        <f>IF(Pengawas!V992="","-",IF(Pengawas!V992=1,IF(Pengawas!AG992="","OK","Harap dikosongkan"),IF(Pengawas!V992=2,IF(Pengawas!AG992="","Harap diisi","OK"),IF(Pengawas!V993&lt;1,"-",IF(Pengawas!V993&gt;2,"-","OK")))))</f>
        <v>-</v>
      </c>
      <c r="AH992" s="25" t="str">
        <f>IF(Pengawas!V992="","-",IF(Pengawas!V992=1,IF(Pengawas!AH992="","OK","Harap dikosongkan"),IF(Pengawas!V992=2,IF(Pengawas!AH992="","Harap diisi","OK"),IF(Pengawas!V993&lt;1,"-",IF(Pengawas!V993&gt;2,"-","OK")))))</f>
        <v>-</v>
      </c>
      <c r="AI992" s="25" t="str">
        <f>IF(Pengawas!V992="","-",IF(Pengawas!V992=1,IF(Pengawas!AI992="","OK","Harap dikosongkan"),IF(Pengawas!V992=2,IF(Pengawas!AI992="","Harap diisi","OK"),IF(Pengawas!V993&lt;1,"-",IF(Pengawas!V993&gt;2,"-","OK")))))</f>
        <v>-</v>
      </c>
      <c r="AJ992" s="25" t="str">
        <f>IF(Pengawas!V992="","-",IF(Pengawas!V992=1,IF(Pengawas!AJ992="","OK","Harap dikosongkan"),IF(Pengawas!V992=2,IF(Pengawas!AJ992="","Harap diisi","OK"),IF(Pengawas!V993&lt;1,"-",IF(Pengawas!V993&gt;2,"-","OK")))))</f>
        <v>-</v>
      </c>
      <c r="AK992" s="25" t="str">
        <f>IF(Pengawas!V992="","-",IF(Pengawas!V992=1,IF(Pengawas!AK992="","OK","Harap dikosongkan"),IF(Pengawas!V992=2,IF(Pengawas!AK992="","Harap diisi","OK"),IF(Pengawas!V993&lt;1,"-",IF(Pengawas!V993&gt;2,"-","OK")))))</f>
        <v>-</v>
      </c>
      <c r="AL992" s="25" t="str">
        <f>IF(Pengawas!AL992="","-",IF(Pengawas!AL992&gt;3,"Tidak valid",IF(Pengawas!AL992&lt;1,"Tidak valid","OK")))</f>
        <v>-</v>
      </c>
      <c r="AM992" s="25" t="str">
        <f>IF(Pengawas!AL992="",IF(Pengawas!AM992="","-","Harap dikosongkan"),IF(Pengawas!AL992&lt;&gt;1,IF(Pengawas!AM992="","OK","Harap dikosongkan"),IF(Pengawas!AM992="","Harap diisi",IF(Pengawas!AM992&gt;2015,"Cek lagi",IF(Pengawas!AM992&lt;2005,"Cek lagi","OK")))))</f>
        <v>-</v>
      </c>
      <c r="AN992" s="25" t="str">
        <f>IF(Pengawas!AL992="",IF(Pengawas!AN992="","-","Harap dikosongkan"),IF(Pengawas!AL992&lt;&gt;1,IF(Pengawas!AN992="","OK","Harap dikosongkan"),IF(Pengawas!AN992="","Harap diisi",IF(VALUE(Pengawas!AN992)&gt;33,"Tidak valid",IF(VALUE(Pengawas!AN992)&lt;1,"Tidak valid","OK")))))</f>
        <v>-</v>
      </c>
      <c r="AO992" s="25" t="str">
        <f>IF(Pengawas!AL992="",IF(Pengawas!AO992="","-","Harap dikosongkan"),IF(Pengawas!AL992&lt;&gt;1,IF(Pengawas!AO992="","OK","Harap dikosongkan"),IF(Pengawas!AO992="","Harap diisi",IF(Pengawas!AO992&gt;1,"Tidak valid","OK"))))</f>
        <v>-</v>
      </c>
      <c r="AP992" s="25" t="str">
        <f>IF(Pengawas!AL992&gt;1,"OK",IF(Pengawas!AO992="",IF(Pengawas!AP992="","-","Kolom AO cek lagi"),IF(Pengawas!AO992=0,IF(Pengawas!AP992="","OK","Harap dikosongkan"),IF(Pengawas!AP992="","Harap diisi",IF(LEN(Pengawas!AP992)&lt;12,"Tidak valid",IF(LEN(Pengawas!AP992)&gt;14,"Tidak valid","OK"))))))</f>
        <v>-</v>
      </c>
      <c r="AQ992" s="26" t="str">
        <f>IF(Pengawas!AL992&gt;1,"OK",IF(Pengawas!AO992="",IF(Pengawas!AQ992="","-","Kolom AO cek lagi"),IF(Pengawas!AO992=0,IF(Pengawas!AQ992="","OK","Harap dikosongkan"),IF(Pengawas!AQ992="","Harap diisi",IF(LEN(Pengawas!AQ992)&lt;5,"Cek lagi","OK")))))</f>
        <v>-</v>
      </c>
      <c r="AR992" s="26" t="str">
        <f>IF(Pengawas!AL992&gt;1,"OK",IF(Pengawas!AO992="",IF(Pengawas!AR992="","-","Kolom AT cek lagi"),IF(Pengawas!AO992=0,IF(Pengawas!AR992="","OK","Harap dikosongkan"),IF(Pengawas!AR992="","Harap diisi",IF(VALUE(LEFT(Pengawas!AR992,2))&gt;31,"Tanggal tidak valid",IF(VALUE(LEFT(RIGHT(Pengawas!AR992,7),2))&gt;12,"Bulan tidak valid",IF(VALUE(RIGHT(Pengawas!AR992,4))&gt;2016,"Tahun cek lagi",IF(VALUE(RIGHT(Pengawas!AR992,4))&lt;2005,"Tahun cek lagi","OK"))))))))</f>
        <v>-</v>
      </c>
      <c r="AS992" s="25" t="str">
        <f>IF(Pengawas!AP992="",IF(Pengawas!AS992="","-","Harap dikosongkan"),IF(Pengawas!AP992&lt;&gt;"",IF(Pengawas!AS992="","Harap diisi",IF(Pengawas!AS992&gt;1,"Tidak valid","OK"))))</f>
        <v>-</v>
      </c>
      <c r="AT992" s="25" t="str">
        <f>IF(Pengawas!AS992="",IF(Pengawas!AT992="","-","Harap dikosongkan"),IF(Pengawas!AS992&lt;&gt;1,IF(Pengawas!AT992="","OK","Harap dikosongkan"),IF(Pengawas!AS992="",IF(Pengawas!AT992="","-","Harap dikosongkan"),IF(Pengawas!AS992=0,IF(Pengawas!AT992="","OK","Harap dikosongkan"),IF(Pengawas!AT992="","Harap diisi",IF(Pengawas!AT992&gt;2016,"Cek lagi",IF(Pengawas!AT992&lt;2005,"Cek lagi",IF(Pengawas!AM992&gt;Pengawas!AT992,"Cek lagi dengan Kolom AL","OK"))))))))</f>
        <v>-</v>
      </c>
      <c r="AU992" s="25" t="str">
        <f>IF(Pengawas!AS992="",IF(Pengawas!AU992="","-","Harap dikosongkan"),IF(Pengawas!AS992&lt;&gt;1,IF(Pengawas!AU992="","OK","Harap dikosongkan"),IF(Pengawas!AS992="",IF(Pengawas!AU992="","-","Harap dikosongkan"),IF(Pengawas!AS992=0,IF(Pengawas!AU992="","OK","Harap dikosongkan"),IF(Pengawas!AU992="","Harap diisi",IF(Pengawas!AU992&gt;20000000,"Cek lagi",IF(Pengawas!AU992&lt;100000,"Cek lagi","OK")))))))</f>
        <v>-</v>
      </c>
      <c r="AV992" s="25" t="str">
        <f>IF(Pengawas!AV992="","-",IF(Pengawas!AV992&gt;3,"Tidak valid","OK"))</f>
        <v>-</v>
      </c>
      <c r="AW992" s="25" t="str">
        <f>IF(Pengawas!AV992="",IF(Pengawas!AW992="","-","Harap dikosongkan"),IF(Pengawas!AV992=0,IF(Pengawas!AW992="","OK","Harap dikosongkan"),IF(Pengawas!AV992&gt;0,IF(Pengawas!AW992="","Harap diisi",IF(Pengawas!AW992&gt;2015,"Tidak valid","OK")))))</f>
        <v>-</v>
      </c>
      <c r="AX992" s="25" t="str">
        <f>IF(Pengawas!AV992="",IF(Pengawas!AX992="","-","Harap dikosongkan"),IF(Pengawas!AV992=0,IF(Pengawas!AX992="","OK","Harap dikosongkan"),IF(Pengawas!AV992&gt;0,IF(Pengawas!AX992="","Harap diisi",IF(Pengawas!AX992="","-",IF(Pengawas!AX992&gt;1,"Tidak valid","OK"))))))</f>
        <v>-</v>
      </c>
      <c r="AY992" s="25" t="str">
        <f>IF(Pengawas!AY992="","-",IF(Pengawas!AY992&gt;2,"Tidak valid","OK"))</f>
        <v>-</v>
      </c>
      <c r="AZ992" s="25" t="str">
        <f>IF(Pengawas!AY992="",IF(Pengawas!AZ992="","-","Harap dikosongkan"),IF(Pengawas!AY992=0,IF(Pengawas!AZ992="","OK","Harap dikosongkan"),IF(Pengawas!AZ992="","Harap diisi",IF(Pengawas!AZ992&gt;2015,"Cek lagi",IF(Pengawas!AZ992&lt;2000,"Cek lagi","OK")))))</f>
        <v>-</v>
      </c>
      <c r="BA992" s="25" t="str">
        <f>IF(Pengawas!BA992="","-",IF(LEN(Pengawas!BA992)&lt;5,"Cek lagi","OK"))</f>
        <v>-</v>
      </c>
      <c r="BB992" s="25" t="str">
        <f>IF(Pengawas!BB992="","-",IF(LEN(Pengawas!BB992)&lt;4,"Cek lagi","OK"))</f>
        <v>-</v>
      </c>
      <c r="BC992" s="25" t="str">
        <f>IF(Pengawas!BC992="","-",IF(LEN(Pengawas!BC992)&lt;4,"Cek lagi","OK"))</f>
        <v>-</v>
      </c>
      <c r="BD992" s="25" t="str">
        <f>IF(Pengawas!BD992="","-",IF(LEN(Pengawas!BD992)&lt;4,"Cek lagi","OK"))</f>
        <v>-</v>
      </c>
      <c r="BE992" s="25" t="str">
        <f>IF(Pengawas!BE992="","-",IF(LEN(Pengawas!BE992)&lt;4,"Cek lagi","OK"))</f>
        <v>-</v>
      </c>
      <c r="BF992" s="25" t="str">
        <f>IF(Pengawas!BF992="","-",IF(LEN(Pengawas!BF992)&lt;&gt;5,"Tidak valid","OK"))</f>
        <v>-</v>
      </c>
      <c r="BG992" s="25" t="str">
        <f>IF(Pengawas!BG992="","-",IF(LEN(Pengawas!BG992)&lt;9,"Cek lagi",IF(LEN(Pengawas!BG992)&gt;14,"Cek lagi","OK")))</f>
        <v>-</v>
      </c>
    </row>
    <row r="993" spans="1:59" ht="15" customHeight="1" x14ac:dyDescent="0.2">
      <c r="A993" s="25" t="str">
        <f>IF(Pengawas!A993="","-",IF(LEN(Pengawas!A993)&lt;4,"Cek lagi","OK"))</f>
        <v>-</v>
      </c>
      <c r="B993" s="25" t="str">
        <f>IF(Pengawas!B993="","-",IF(LEN(Pengawas!B993)&lt;4,"Cek lagi","OK"))</f>
        <v>-</v>
      </c>
      <c r="C993" s="25" t="str">
        <f>IF(Pengawas!C993="","-",IF(LEN(Pengawas!C993)&lt;&gt;18,"Tidak valid","OK"))</f>
        <v>-</v>
      </c>
      <c r="D993" s="25" t="str">
        <f>IF(Pengawas!D993="","-",IF(LEN(Pengawas!D993)&lt;&gt;16,"Tidak valid","OK"))</f>
        <v>-</v>
      </c>
      <c r="E993" s="25" t="str">
        <f>IF(Pengawas!E993="","-",IF(LEN(Pengawas!E993)&lt;4,"Cek lagi","OK"))</f>
        <v>-</v>
      </c>
      <c r="F993" s="25" t="str">
        <f>IF(Pengawas!F993="","-",IF(LEN(Pengawas!F993)&lt;&gt;16,"Tidak valid","OK"))</f>
        <v>-</v>
      </c>
      <c r="G993" s="25" t="str">
        <f>IF(Pengawas!G993="","-",IF(LEN(Pengawas!G993)&lt;4,"Cek lagi","OK"))</f>
        <v>-</v>
      </c>
      <c r="H993" s="26" t="str">
        <f>IF(Pengawas!H993="","-",IF(VALUE(LEFT(Pengawas!H993,2))&gt;31,"Tanggal tidak valid",IF(VALUE(LEFT(RIGHT(Pengawas!H993,7),2))&gt;12,"Bulan tidak valid",IF(VALUE(RIGHT(Pengawas!H993,4))&gt;1990,"Umur terlalu muda",IF(VALUE(RIGHT(Pengawas!H993,4))&lt;1955,"Umur terlalu tua","OK")))))</f>
        <v>-</v>
      </c>
      <c r="I993" s="25" t="str">
        <f>IF(Pengawas!I993="","-",IF(Pengawas!I993="L","OK",IF(Pengawas!I993="P","OK","Tidak valid")))</f>
        <v>-</v>
      </c>
      <c r="J993" s="25" t="str">
        <f>IF(Pengawas!J993="","-",IF(LEN(Pengawas!J993)&lt;4,"Cek lagi","OK"))</f>
        <v>-</v>
      </c>
      <c r="K993" s="25" t="str">
        <f>IF(Pengawas!K993="","-",IF(Pengawas!K993&gt;5,"Tidak valid",IF(Pengawas!K993&lt;1,"Tidak valid","OK")))</f>
        <v>-</v>
      </c>
      <c r="L993" s="25" t="str">
        <f>IF(Pengawas!L993="","-",IF(VALUE(LEFT(Pengawas!L993,1))&gt;1,"Tidak valid","OK"))</f>
        <v>-</v>
      </c>
      <c r="M993" s="25" t="str">
        <f>IF(Pengawas!M993="","-",IF(VALUE(LEFT(Pengawas!M993,1))&gt;1,"Tidak valid","OK"))</f>
        <v>-</v>
      </c>
      <c r="N993" s="25" t="str">
        <f>IF(Pengawas!N993="","-",IF(VALUE(LEFT(Pengawas!N993,2))&gt;31,"Tanggal tidak valid",IF(VALUE(LEFT(RIGHT(Pengawas!N993,7),2))&gt;12,"Bulan tidak valid",IF(VALUE(RIGHT(Pengawas!N993,4))&gt;2015,"Tahun cek lagi",IF(VALUE(RIGHT(Pengawas!N993,4))&lt;1930,"Tahun cek lagi","OK")))))</f>
        <v>-</v>
      </c>
      <c r="O993" s="26" t="str">
        <f>IF(Pengawas!O993="","-",IF(VALUE(LEFT(Pengawas!O993,2))&gt;31,"Tanggal tidak valid",IF(VALUE(LEFT(RIGHT(Pengawas!O993,7),2))&gt;12,"Bulan tidak valid",IF(VALUE(RIGHT(Pengawas!O993,4))&gt;2015,"Tahun cek lagi",IF(VALUE(RIGHT(Pengawas!O993,4))&lt;1930,"Tahun cek lagi","OK")))))</f>
        <v>-</v>
      </c>
      <c r="P993" s="26" t="str">
        <f>IF(Pengawas!P993="","-",IF(VALUE(LEFT(Pengawas!P993,2))&gt;31,"Tanggal tidak valid",IF(VALUE(LEFT(RIGHT(Pengawas!P993,7),2))&gt;12,"Bulan tidak valid",IF(VALUE(RIGHT(Pengawas!P993,4))&gt;2015,"Tahun cek lagi",IF(VALUE(RIGHT(Pengawas!P993,4))&lt;1930,"Tahun cek lagi","OK")))))</f>
        <v>-</v>
      </c>
      <c r="Q993" s="25" t="str">
        <f>IF(Pengawas!Q993="","-",IF(Pengawas!Q993&gt;3,"Tidak valid",IF(Pengawas!Q993&lt;1,"Tidak valid","OK")))</f>
        <v>-</v>
      </c>
      <c r="R993" s="25" t="str">
        <f>IF(Pengawas!R993="","-",IF(Pengawas!R993&gt;20000000,"Cek lagi",IF(Pengawas!R993&lt;50000,"Cek lagi","OK")))</f>
        <v>-</v>
      </c>
      <c r="S993" s="25" t="str">
        <f>IF(Pengawas!S993="","-",IF(Pengawas!S993&gt;3,"Tidak valid",IF(Pengawas!S993&lt;1,"Tidak valid","OK")))</f>
        <v>-</v>
      </c>
      <c r="T993" s="25" t="str">
        <f>IF(Pengawas!T993="","-",IF(Pengawas!T993&gt;6,"Tidak valid",IF(Pengawas!T993&lt;1,"Tidak valid","OK")))</f>
        <v>-</v>
      </c>
      <c r="U993" s="25" t="str">
        <f>IF(Pengawas!U993="","-",IF(Pengawas!U993&gt;4,"Tidak valid",IF(Pengawas!U993&lt;1,"Tidak valid","OK")))</f>
        <v>-</v>
      </c>
      <c r="V993" s="25" t="str">
        <f>IF(Pengawas!V993="","-",IF(Pengawas!V993&gt;2,"Tidak valid",IF(Pengawas!V993&lt;1,"Tidak valid","OK")))</f>
        <v>-</v>
      </c>
      <c r="W993" s="25" t="str">
        <f>IF(Pengawas!V993="","-",IF(Pengawas!V993=1,IF(Pengawas!W993="","Harap diisi","OK"),IF(Pengawas!V993=2,IF(Pengawas!W993="","Harap diisi","OK"),IF(Pengawas!V994&lt;1,"-",IF(Pengawas!V994&gt;2,"-","OK")))))</f>
        <v>-</v>
      </c>
      <c r="X993" s="25" t="str">
        <f>IF(Pengawas!V993="","-",IF(Pengawas!V993=1,IF(Pengawas!X993="","Harap diisi","OK"),IF(Pengawas!V993=2,IF(Pengawas!X993="","Harap diisi","OK"),IF(Pengawas!V994&lt;1,"-",IF(Pengawas!V994&gt;2,"-","OK")))))</f>
        <v>-</v>
      </c>
      <c r="Y993" s="25" t="str">
        <f>IF(Pengawas!V993="","-",IF(Pengawas!V993=1,IF(Pengawas!Y993="","Harap diisi","OK"),IF(Pengawas!V993=2,IF(Pengawas!Y993="","Harap diisi","OK"),IF(Pengawas!V994&lt;1,"-",IF(Pengawas!V994&gt;2,"-","OK")))))</f>
        <v>-</v>
      </c>
      <c r="Z993" s="25" t="str">
        <f>IF(Pengawas!V993="","-",IF(Pengawas!V993=1,IF(Pengawas!Z993="","Harap diisi","OK"),IF(Pengawas!V993=2,IF(Pengawas!Z993="","Harap diisi","OK"),IF(Pengawas!V994&lt;1,"-",IF(Pengawas!V994&gt;2,"-","OK")))))</f>
        <v>-</v>
      </c>
      <c r="AA993" s="25" t="str">
        <f>IF(Pengawas!V993="","-",IF(Pengawas!V993=1,IF(Pengawas!AA993="","Harap diisi","OK"),IF(Pengawas!V993=2,IF(Pengawas!AA993="","Harap diisi","OK"),IF(Pengawas!V994&lt;1,"-",IF(Pengawas!V994&gt;2,"-","OK")))))</f>
        <v>-</v>
      </c>
      <c r="AB993" s="25" t="str">
        <f>IF(Pengawas!V993="","-",IF(Pengawas!V993=1,IF(Pengawas!AB993="","Harap diisi","OK"),IF(Pengawas!V993=2,IF(Pengawas!AB993="","Harap diisi","OK"),IF(Pengawas!V994&lt;1,"-",IF(Pengawas!V994&gt;2,"-","OK")))))</f>
        <v>-</v>
      </c>
      <c r="AC993" s="25" t="str">
        <f>IF(Pengawas!V993="","-",IF(Pengawas!V993=1,IF(Pengawas!AC993="","Harap diisi","OK"),IF(Pengawas!V993=2,IF(Pengawas!AC993="","Harap diisi","OK"),IF(Pengawas!V994&lt;1,"-",IF(Pengawas!V994&gt;2,"-","OK")))))</f>
        <v>-</v>
      </c>
      <c r="AD993" s="25" t="str">
        <f>IF(Pengawas!V993="","-",IF(Pengawas!V993=1,IF(Pengawas!AD993="","OK","Harap dikosongkan"),IF(Pengawas!V993=2,IF(Pengawas!AD993="","Harap diisi","OK"),IF(Pengawas!V994&lt;1,"-",IF(Pengawas!V994&gt;2,"-","OK")))))</f>
        <v>-</v>
      </c>
      <c r="AE993" s="25" t="str">
        <f>IF(Pengawas!V993="","-",IF(Pengawas!V993=1,IF(Pengawas!AE993="","OK","Harap dikosongkan"),IF(Pengawas!V993=2,IF(Pengawas!AE993="","Harap diisi","OK"),IF(Pengawas!V994&lt;1,"-",IF(Pengawas!V994&gt;2,"-","OK")))))</f>
        <v>-</v>
      </c>
      <c r="AF993" s="25" t="str">
        <f>IF(Pengawas!V993="","-",IF(Pengawas!V993=1,IF(Pengawas!AF993="","OK","Harap dikosongkan"),IF(Pengawas!V993=2,IF(Pengawas!AF993="","Harap diisi","OK"),IF(Pengawas!V994&lt;1,"-",IF(Pengawas!V994&gt;2,"-","OK")))))</f>
        <v>-</v>
      </c>
      <c r="AG993" s="25" t="str">
        <f>IF(Pengawas!V993="","-",IF(Pengawas!V993=1,IF(Pengawas!AG993="","OK","Harap dikosongkan"),IF(Pengawas!V993=2,IF(Pengawas!AG993="","Harap diisi","OK"),IF(Pengawas!V994&lt;1,"-",IF(Pengawas!V994&gt;2,"-","OK")))))</f>
        <v>-</v>
      </c>
      <c r="AH993" s="25" t="str">
        <f>IF(Pengawas!V993="","-",IF(Pengawas!V993=1,IF(Pengawas!AH993="","OK","Harap dikosongkan"),IF(Pengawas!V993=2,IF(Pengawas!AH993="","Harap diisi","OK"),IF(Pengawas!V994&lt;1,"-",IF(Pengawas!V994&gt;2,"-","OK")))))</f>
        <v>-</v>
      </c>
      <c r="AI993" s="25" t="str">
        <f>IF(Pengawas!V993="","-",IF(Pengawas!V993=1,IF(Pengawas!AI993="","OK","Harap dikosongkan"),IF(Pengawas!V993=2,IF(Pengawas!AI993="","Harap diisi","OK"),IF(Pengawas!V994&lt;1,"-",IF(Pengawas!V994&gt;2,"-","OK")))))</f>
        <v>-</v>
      </c>
      <c r="AJ993" s="25" t="str">
        <f>IF(Pengawas!V993="","-",IF(Pengawas!V993=1,IF(Pengawas!AJ993="","OK","Harap dikosongkan"),IF(Pengawas!V993=2,IF(Pengawas!AJ993="","Harap diisi","OK"),IF(Pengawas!V994&lt;1,"-",IF(Pengawas!V994&gt;2,"-","OK")))))</f>
        <v>-</v>
      </c>
      <c r="AK993" s="25" t="str">
        <f>IF(Pengawas!V993="","-",IF(Pengawas!V993=1,IF(Pengawas!AK993="","OK","Harap dikosongkan"),IF(Pengawas!V993=2,IF(Pengawas!AK993="","Harap diisi","OK"),IF(Pengawas!V994&lt;1,"-",IF(Pengawas!V994&gt;2,"-","OK")))))</f>
        <v>-</v>
      </c>
      <c r="AL993" s="25" t="str">
        <f>IF(Pengawas!AL993="","-",IF(Pengawas!AL993&gt;3,"Tidak valid",IF(Pengawas!AL993&lt;1,"Tidak valid","OK")))</f>
        <v>-</v>
      </c>
      <c r="AM993" s="25" t="str">
        <f>IF(Pengawas!AL993="",IF(Pengawas!AM993="","-","Harap dikosongkan"),IF(Pengawas!AL993&lt;&gt;1,IF(Pengawas!AM993="","OK","Harap dikosongkan"),IF(Pengawas!AM993="","Harap diisi",IF(Pengawas!AM993&gt;2015,"Cek lagi",IF(Pengawas!AM993&lt;2005,"Cek lagi","OK")))))</f>
        <v>-</v>
      </c>
      <c r="AN993" s="25" t="str">
        <f>IF(Pengawas!AL993="",IF(Pengawas!AN993="","-","Harap dikosongkan"),IF(Pengawas!AL993&lt;&gt;1,IF(Pengawas!AN993="","OK","Harap dikosongkan"),IF(Pengawas!AN993="","Harap diisi",IF(VALUE(Pengawas!AN993)&gt;33,"Tidak valid",IF(VALUE(Pengawas!AN993)&lt;1,"Tidak valid","OK")))))</f>
        <v>-</v>
      </c>
      <c r="AO993" s="25" t="str">
        <f>IF(Pengawas!AL993="",IF(Pengawas!AO993="","-","Harap dikosongkan"),IF(Pengawas!AL993&lt;&gt;1,IF(Pengawas!AO993="","OK","Harap dikosongkan"),IF(Pengawas!AO993="","Harap diisi",IF(Pengawas!AO993&gt;1,"Tidak valid","OK"))))</f>
        <v>-</v>
      </c>
      <c r="AP993" s="25" t="str">
        <f>IF(Pengawas!AL993&gt;1,"OK",IF(Pengawas!AO993="",IF(Pengawas!AP993="","-","Kolom AO cek lagi"),IF(Pengawas!AO993=0,IF(Pengawas!AP993="","OK","Harap dikosongkan"),IF(Pengawas!AP993="","Harap diisi",IF(LEN(Pengawas!AP993)&lt;12,"Tidak valid",IF(LEN(Pengawas!AP993)&gt;14,"Tidak valid","OK"))))))</f>
        <v>-</v>
      </c>
      <c r="AQ993" s="26" t="str">
        <f>IF(Pengawas!AL993&gt;1,"OK",IF(Pengawas!AO993="",IF(Pengawas!AQ993="","-","Kolom AO cek lagi"),IF(Pengawas!AO993=0,IF(Pengawas!AQ993="","OK","Harap dikosongkan"),IF(Pengawas!AQ993="","Harap diisi",IF(LEN(Pengawas!AQ993)&lt;5,"Cek lagi","OK")))))</f>
        <v>-</v>
      </c>
      <c r="AR993" s="26" t="str">
        <f>IF(Pengawas!AL993&gt;1,"OK",IF(Pengawas!AO993="",IF(Pengawas!AR993="","-","Kolom AT cek lagi"),IF(Pengawas!AO993=0,IF(Pengawas!AR993="","OK","Harap dikosongkan"),IF(Pengawas!AR993="","Harap diisi",IF(VALUE(LEFT(Pengawas!AR993,2))&gt;31,"Tanggal tidak valid",IF(VALUE(LEFT(RIGHT(Pengawas!AR993,7),2))&gt;12,"Bulan tidak valid",IF(VALUE(RIGHT(Pengawas!AR993,4))&gt;2016,"Tahun cek lagi",IF(VALUE(RIGHT(Pengawas!AR993,4))&lt;2005,"Tahun cek lagi","OK"))))))))</f>
        <v>-</v>
      </c>
      <c r="AS993" s="25" t="str">
        <f>IF(Pengawas!AP993="",IF(Pengawas!AS993="","-","Harap dikosongkan"),IF(Pengawas!AP993&lt;&gt;"",IF(Pengawas!AS993="","Harap diisi",IF(Pengawas!AS993&gt;1,"Tidak valid","OK"))))</f>
        <v>-</v>
      </c>
      <c r="AT993" s="25" t="str">
        <f>IF(Pengawas!AS993="",IF(Pengawas!AT993="","-","Harap dikosongkan"),IF(Pengawas!AS993&lt;&gt;1,IF(Pengawas!AT993="","OK","Harap dikosongkan"),IF(Pengawas!AS993="",IF(Pengawas!AT993="","-","Harap dikosongkan"),IF(Pengawas!AS993=0,IF(Pengawas!AT993="","OK","Harap dikosongkan"),IF(Pengawas!AT993="","Harap diisi",IF(Pengawas!AT993&gt;2016,"Cek lagi",IF(Pengawas!AT993&lt;2005,"Cek lagi",IF(Pengawas!AM993&gt;Pengawas!AT993,"Cek lagi dengan Kolom AL","OK"))))))))</f>
        <v>-</v>
      </c>
      <c r="AU993" s="25" t="str">
        <f>IF(Pengawas!AS993="",IF(Pengawas!AU993="","-","Harap dikosongkan"),IF(Pengawas!AS993&lt;&gt;1,IF(Pengawas!AU993="","OK","Harap dikosongkan"),IF(Pengawas!AS993="",IF(Pengawas!AU993="","-","Harap dikosongkan"),IF(Pengawas!AS993=0,IF(Pengawas!AU993="","OK","Harap dikosongkan"),IF(Pengawas!AU993="","Harap diisi",IF(Pengawas!AU993&gt;20000000,"Cek lagi",IF(Pengawas!AU993&lt;100000,"Cek lagi","OK")))))))</f>
        <v>-</v>
      </c>
      <c r="AV993" s="25" t="str">
        <f>IF(Pengawas!AV993="","-",IF(Pengawas!AV993&gt;3,"Tidak valid","OK"))</f>
        <v>-</v>
      </c>
      <c r="AW993" s="25" t="str">
        <f>IF(Pengawas!AV993="",IF(Pengawas!AW993="","-","Harap dikosongkan"),IF(Pengawas!AV993=0,IF(Pengawas!AW993="","OK","Harap dikosongkan"),IF(Pengawas!AV993&gt;0,IF(Pengawas!AW993="","Harap diisi",IF(Pengawas!AW993&gt;2015,"Tidak valid","OK")))))</f>
        <v>-</v>
      </c>
      <c r="AX993" s="25" t="str">
        <f>IF(Pengawas!AV993="",IF(Pengawas!AX993="","-","Harap dikosongkan"),IF(Pengawas!AV993=0,IF(Pengawas!AX993="","OK","Harap dikosongkan"),IF(Pengawas!AV993&gt;0,IF(Pengawas!AX993="","Harap diisi",IF(Pengawas!AX993="","-",IF(Pengawas!AX993&gt;1,"Tidak valid","OK"))))))</f>
        <v>-</v>
      </c>
      <c r="AY993" s="25" t="str">
        <f>IF(Pengawas!AY993="","-",IF(Pengawas!AY993&gt;2,"Tidak valid","OK"))</f>
        <v>-</v>
      </c>
      <c r="AZ993" s="25" t="str">
        <f>IF(Pengawas!AY993="",IF(Pengawas!AZ993="","-","Harap dikosongkan"),IF(Pengawas!AY993=0,IF(Pengawas!AZ993="","OK","Harap dikosongkan"),IF(Pengawas!AZ993="","Harap diisi",IF(Pengawas!AZ993&gt;2015,"Cek lagi",IF(Pengawas!AZ993&lt;2000,"Cek lagi","OK")))))</f>
        <v>-</v>
      </c>
      <c r="BA993" s="25" t="str">
        <f>IF(Pengawas!BA993="","-",IF(LEN(Pengawas!BA993)&lt;5,"Cek lagi","OK"))</f>
        <v>-</v>
      </c>
      <c r="BB993" s="25" t="str">
        <f>IF(Pengawas!BB993="","-",IF(LEN(Pengawas!BB993)&lt;4,"Cek lagi","OK"))</f>
        <v>-</v>
      </c>
      <c r="BC993" s="25" t="str">
        <f>IF(Pengawas!BC993="","-",IF(LEN(Pengawas!BC993)&lt;4,"Cek lagi","OK"))</f>
        <v>-</v>
      </c>
      <c r="BD993" s="25" t="str">
        <f>IF(Pengawas!BD993="","-",IF(LEN(Pengawas!BD993)&lt;4,"Cek lagi","OK"))</f>
        <v>-</v>
      </c>
      <c r="BE993" s="25" t="str">
        <f>IF(Pengawas!BE993="","-",IF(LEN(Pengawas!BE993)&lt;4,"Cek lagi","OK"))</f>
        <v>-</v>
      </c>
      <c r="BF993" s="25" t="str">
        <f>IF(Pengawas!BF993="","-",IF(LEN(Pengawas!BF993)&lt;&gt;5,"Tidak valid","OK"))</f>
        <v>-</v>
      </c>
      <c r="BG993" s="25" t="str">
        <f>IF(Pengawas!BG993="","-",IF(LEN(Pengawas!BG993)&lt;9,"Cek lagi",IF(LEN(Pengawas!BG993)&gt;14,"Cek lagi","OK")))</f>
        <v>-</v>
      </c>
    </row>
    <row r="994" spans="1:59" ht="15" customHeight="1" x14ac:dyDescent="0.2">
      <c r="A994" s="25" t="str">
        <f>IF(Pengawas!A994="","-",IF(LEN(Pengawas!A994)&lt;4,"Cek lagi","OK"))</f>
        <v>-</v>
      </c>
      <c r="B994" s="25" t="str">
        <f>IF(Pengawas!B994="","-",IF(LEN(Pengawas!B994)&lt;4,"Cek lagi","OK"))</f>
        <v>-</v>
      </c>
      <c r="C994" s="25" t="str">
        <f>IF(Pengawas!C994="","-",IF(LEN(Pengawas!C994)&lt;&gt;18,"Tidak valid","OK"))</f>
        <v>-</v>
      </c>
      <c r="D994" s="25" t="str">
        <f>IF(Pengawas!D994="","-",IF(LEN(Pengawas!D994)&lt;&gt;16,"Tidak valid","OK"))</f>
        <v>-</v>
      </c>
      <c r="E994" s="25" t="str">
        <f>IF(Pengawas!E994="","-",IF(LEN(Pengawas!E994)&lt;4,"Cek lagi","OK"))</f>
        <v>-</v>
      </c>
      <c r="F994" s="25" t="str">
        <f>IF(Pengawas!F994="","-",IF(LEN(Pengawas!F994)&lt;&gt;16,"Tidak valid","OK"))</f>
        <v>-</v>
      </c>
      <c r="G994" s="25" t="str">
        <f>IF(Pengawas!G994="","-",IF(LEN(Pengawas!G994)&lt;4,"Cek lagi","OK"))</f>
        <v>-</v>
      </c>
      <c r="H994" s="26" t="str">
        <f>IF(Pengawas!H994="","-",IF(VALUE(LEFT(Pengawas!H994,2))&gt;31,"Tanggal tidak valid",IF(VALUE(LEFT(RIGHT(Pengawas!H994,7),2))&gt;12,"Bulan tidak valid",IF(VALUE(RIGHT(Pengawas!H994,4))&gt;1990,"Umur terlalu muda",IF(VALUE(RIGHT(Pengawas!H994,4))&lt;1955,"Umur terlalu tua","OK")))))</f>
        <v>-</v>
      </c>
      <c r="I994" s="25" t="str">
        <f>IF(Pengawas!I994="","-",IF(Pengawas!I994="L","OK",IF(Pengawas!I994="P","OK","Tidak valid")))</f>
        <v>-</v>
      </c>
      <c r="J994" s="25" t="str">
        <f>IF(Pengawas!J994="","-",IF(LEN(Pengawas!J994)&lt;4,"Cek lagi","OK"))</f>
        <v>-</v>
      </c>
      <c r="K994" s="25" t="str">
        <f>IF(Pengawas!K994="","-",IF(Pengawas!K994&gt;5,"Tidak valid",IF(Pengawas!K994&lt;1,"Tidak valid","OK")))</f>
        <v>-</v>
      </c>
      <c r="L994" s="25" t="str">
        <f>IF(Pengawas!L994="","-",IF(VALUE(LEFT(Pengawas!L994,1))&gt;1,"Tidak valid","OK"))</f>
        <v>-</v>
      </c>
      <c r="M994" s="25" t="str">
        <f>IF(Pengawas!M994="","-",IF(VALUE(LEFT(Pengawas!M994,1))&gt;1,"Tidak valid","OK"))</f>
        <v>-</v>
      </c>
      <c r="N994" s="25" t="str">
        <f>IF(Pengawas!N994="","-",IF(VALUE(LEFT(Pengawas!N994,2))&gt;31,"Tanggal tidak valid",IF(VALUE(LEFT(RIGHT(Pengawas!N994,7),2))&gt;12,"Bulan tidak valid",IF(VALUE(RIGHT(Pengawas!N994,4))&gt;2015,"Tahun cek lagi",IF(VALUE(RIGHT(Pengawas!N994,4))&lt;1930,"Tahun cek lagi","OK")))))</f>
        <v>-</v>
      </c>
      <c r="O994" s="26" t="str">
        <f>IF(Pengawas!O994="","-",IF(VALUE(LEFT(Pengawas!O994,2))&gt;31,"Tanggal tidak valid",IF(VALUE(LEFT(RIGHT(Pengawas!O994,7),2))&gt;12,"Bulan tidak valid",IF(VALUE(RIGHT(Pengawas!O994,4))&gt;2015,"Tahun cek lagi",IF(VALUE(RIGHT(Pengawas!O994,4))&lt;1930,"Tahun cek lagi","OK")))))</f>
        <v>-</v>
      </c>
      <c r="P994" s="26" t="str">
        <f>IF(Pengawas!P994="","-",IF(VALUE(LEFT(Pengawas!P994,2))&gt;31,"Tanggal tidak valid",IF(VALUE(LEFT(RIGHT(Pengawas!P994,7),2))&gt;12,"Bulan tidak valid",IF(VALUE(RIGHT(Pengawas!P994,4))&gt;2015,"Tahun cek lagi",IF(VALUE(RIGHT(Pengawas!P994,4))&lt;1930,"Tahun cek lagi","OK")))))</f>
        <v>-</v>
      </c>
      <c r="Q994" s="25" t="str">
        <f>IF(Pengawas!Q994="","-",IF(Pengawas!Q994&gt;3,"Tidak valid",IF(Pengawas!Q994&lt;1,"Tidak valid","OK")))</f>
        <v>-</v>
      </c>
      <c r="R994" s="25" t="str">
        <f>IF(Pengawas!R994="","-",IF(Pengawas!R994&gt;20000000,"Cek lagi",IF(Pengawas!R994&lt;50000,"Cek lagi","OK")))</f>
        <v>-</v>
      </c>
      <c r="S994" s="25" t="str">
        <f>IF(Pengawas!S994="","-",IF(Pengawas!S994&gt;3,"Tidak valid",IF(Pengawas!S994&lt;1,"Tidak valid","OK")))</f>
        <v>-</v>
      </c>
      <c r="T994" s="25" t="str">
        <f>IF(Pengawas!T994="","-",IF(Pengawas!T994&gt;6,"Tidak valid",IF(Pengawas!T994&lt;1,"Tidak valid","OK")))</f>
        <v>-</v>
      </c>
      <c r="U994" s="25" t="str">
        <f>IF(Pengawas!U994="","-",IF(Pengawas!U994&gt;4,"Tidak valid",IF(Pengawas!U994&lt;1,"Tidak valid","OK")))</f>
        <v>-</v>
      </c>
      <c r="V994" s="25" t="str">
        <f>IF(Pengawas!V994="","-",IF(Pengawas!V994&gt;2,"Tidak valid",IF(Pengawas!V994&lt;1,"Tidak valid","OK")))</f>
        <v>-</v>
      </c>
      <c r="W994" s="25" t="str">
        <f>IF(Pengawas!V994="","-",IF(Pengawas!V994=1,IF(Pengawas!W994="","Harap diisi","OK"),IF(Pengawas!V994=2,IF(Pengawas!W994="","Harap diisi","OK"),IF(Pengawas!V995&lt;1,"-",IF(Pengawas!V995&gt;2,"-","OK")))))</f>
        <v>-</v>
      </c>
      <c r="X994" s="25" t="str">
        <f>IF(Pengawas!V994="","-",IF(Pengawas!V994=1,IF(Pengawas!X994="","Harap diisi","OK"),IF(Pengawas!V994=2,IF(Pengawas!X994="","Harap diisi","OK"),IF(Pengawas!V995&lt;1,"-",IF(Pengawas!V995&gt;2,"-","OK")))))</f>
        <v>-</v>
      </c>
      <c r="Y994" s="25" t="str">
        <f>IF(Pengawas!V994="","-",IF(Pengawas!V994=1,IF(Pengawas!Y994="","Harap diisi","OK"),IF(Pengawas!V994=2,IF(Pengawas!Y994="","Harap diisi","OK"),IF(Pengawas!V995&lt;1,"-",IF(Pengawas!V995&gt;2,"-","OK")))))</f>
        <v>-</v>
      </c>
      <c r="Z994" s="25" t="str">
        <f>IF(Pengawas!V994="","-",IF(Pengawas!V994=1,IF(Pengawas!Z994="","Harap diisi","OK"),IF(Pengawas!V994=2,IF(Pengawas!Z994="","Harap diisi","OK"),IF(Pengawas!V995&lt;1,"-",IF(Pengawas!V995&gt;2,"-","OK")))))</f>
        <v>-</v>
      </c>
      <c r="AA994" s="25" t="str">
        <f>IF(Pengawas!V994="","-",IF(Pengawas!V994=1,IF(Pengawas!AA994="","Harap diisi","OK"),IF(Pengawas!V994=2,IF(Pengawas!AA994="","Harap diisi","OK"),IF(Pengawas!V995&lt;1,"-",IF(Pengawas!V995&gt;2,"-","OK")))))</f>
        <v>-</v>
      </c>
      <c r="AB994" s="25" t="str">
        <f>IF(Pengawas!V994="","-",IF(Pengawas!V994=1,IF(Pengawas!AB994="","Harap diisi","OK"),IF(Pengawas!V994=2,IF(Pengawas!AB994="","Harap diisi","OK"),IF(Pengawas!V995&lt;1,"-",IF(Pengawas!V995&gt;2,"-","OK")))))</f>
        <v>-</v>
      </c>
      <c r="AC994" s="25" t="str">
        <f>IF(Pengawas!V994="","-",IF(Pengawas!V994=1,IF(Pengawas!AC994="","Harap diisi","OK"),IF(Pengawas!V994=2,IF(Pengawas!AC994="","Harap diisi","OK"),IF(Pengawas!V995&lt;1,"-",IF(Pengawas!V995&gt;2,"-","OK")))))</f>
        <v>-</v>
      </c>
      <c r="AD994" s="25" t="str">
        <f>IF(Pengawas!V994="","-",IF(Pengawas!V994=1,IF(Pengawas!AD994="","OK","Harap dikosongkan"),IF(Pengawas!V994=2,IF(Pengawas!AD994="","Harap diisi","OK"),IF(Pengawas!V995&lt;1,"-",IF(Pengawas!V995&gt;2,"-","OK")))))</f>
        <v>-</v>
      </c>
      <c r="AE994" s="25" t="str">
        <f>IF(Pengawas!V994="","-",IF(Pengawas!V994=1,IF(Pengawas!AE994="","OK","Harap dikosongkan"),IF(Pengawas!V994=2,IF(Pengawas!AE994="","Harap diisi","OK"),IF(Pengawas!V995&lt;1,"-",IF(Pengawas!V995&gt;2,"-","OK")))))</f>
        <v>-</v>
      </c>
      <c r="AF994" s="25" t="str">
        <f>IF(Pengawas!V994="","-",IF(Pengawas!V994=1,IF(Pengawas!AF994="","OK","Harap dikosongkan"),IF(Pengawas!V994=2,IF(Pengawas!AF994="","Harap diisi","OK"),IF(Pengawas!V995&lt;1,"-",IF(Pengawas!V995&gt;2,"-","OK")))))</f>
        <v>-</v>
      </c>
      <c r="AG994" s="25" t="str">
        <f>IF(Pengawas!V994="","-",IF(Pengawas!V994=1,IF(Pengawas!AG994="","OK","Harap dikosongkan"),IF(Pengawas!V994=2,IF(Pengawas!AG994="","Harap diisi","OK"),IF(Pengawas!V995&lt;1,"-",IF(Pengawas!V995&gt;2,"-","OK")))))</f>
        <v>-</v>
      </c>
      <c r="AH994" s="25" t="str">
        <f>IF(Pengawas!V994="","-",IF(Pengawas!V994=1,IF(Pengawas!AH994="","OK","Harap dikosongkan"),IF(Pengawas!V994=2,IF(Pengawas!AH994="","Harap diisi","OK"),IF(Pengawas!V995&lt;1,"-",IF(Pengawas!V995&gt;2,"-","OK")))))</f>
        <v>-</v>
      </c>
      <c r="AI994" s="25" t="str">
        <f>IF(Pengawas!V994="","-",IF(Pengawas!V994=1,IF(Pengawas!AI994="","OK","Harap dikosongkan"),IF(Pengawas!V994=2,IF(Pengawas!AI994="","Harap diisi","OK"),IF(Pengawas!V995&lt;1,"-",IF(Pengawas!V995&gt;2,"-","OK")))))</f>
        <v>-</v>
      </c>
      <c r="AJ994" s="25" t="str">
        <f>IF(Pengawas!V994="","-",IF(Pengawas!V994=1,IF(Pengawas!AJ994="","OK","Harap dikosongkan"),IF(Pengawas!V994=2,IF(Pengawas!AJ994="","Harap diisi","OK"),IF(Pengawas!V995&lt;1,"-",IF(Pengawas!V995&gt;2,"-","OK")))))</f>
        <v>-</v>
      </c>
      <c r="AK994" s="25" t="str">
        <f>IF(Pengawas!V994="","-",IF(Pengawas!V994=1,IF(Pengawas!AK994="","OK","Harap dikosongkan"),IF(Pengawas!V994=2,IF(Pengawas!AK994="","Harap diisi","OK"),IF(Pengawas!V995&lt;1,"-",IF(Pengawas!V995&gt;2,"-","OK")))))</f>
        <v>-</v>
      </c>
      <c r="AL994" s="25" t="str">
        <f>IF(Pengawas!AL994="","-",IF(Pengawas!AL994&gt;3,"Tidak valid",IF(Pengawas!AL994&lt;1,"Tidak valid","OK")))</f>
        <v>-</v>
      </c>
      <c r="AM994" s="25" t="str">
        <f>IF(Pengawas!AL994="",IF(Pengawas!AM994="","-","Harap dikosongkan"),IF(Pengawas!AL994&lt;&gt;1,IF(Pengawas!AM994="","OK","Harap dikosongkan"),IF(Pengawas!AM994="","Harap diisi",IF(Pengawas!AM994&gt;2015,"Cek lagi",IF(Pengawas!AM994&lt;2005,"Cek lagi","OK")))))</f>
        <v>-</v>
      </c>
      <c r="AN994" s="25" t="str">
        <f>IF(Pengawas!AL994="",IF(Pengawas!AN994="","-","Harap dikosongkan"),IF(Pengawas!AL994&lt;&gt;1,IF(Pengawas!AN994="","OK","Harap dikosongkan"),IF(Pengawas!AN994="","Harap diisi",IF(VALUE(Pengawas!AN994)&gt;33,"Tidak valid",IF(VALUE(Pengawas!AN994)&lt;1,"Tidak valid","OK")))))</f>
        <v>-</v>
      </c>
      <c r="AO994" s="25" t="str">
        <f>IF(Pengawas!AL994="",IF(Pengawas!AO994="","-","Harap dikosongkan"),IF(Pengawas!AL994&lt;&gt;1,IF(Pengawas!AO994="","OK","Harap dikosongkan"),IF(Pengawas!AO994="","Harap diisi",IF(Pengawas!AO994&gt;1,"Tidak valid","OK"))))</f>
        <v>-</v>
      </c>
      <c r="AP994" s="25" t="str">
        <f>IF(Pengawas!AL994&gt;1,"OK",IF(Pengawas!AO994="",IF(Pengawas!AP994="","-","Kolom AO cek lagi"),IF(Pengawas!AO994=0,IF(Pengawas!AP994="","OK","Harap dikosongkan"),IF(Pengawas!AP994="","Harap diisi",IF(LEN(Pengawas!AP994)&lt;12,"Tidak valid",IF(LEN(Pengawas!AP994)&gt;14,"Tidak valid","OK"))))))</f>
        <v>-</v>
      </c>
      <c r="AQ994" s="26" t="str">
        <f>IF(Pengawas!AL994&gt;1,"OK",IF(Pengawas!AO994="",IF(Pengawas!AQ994="","-","Kolom AO cek lagi"),IF(Pengawas!AO994=0,IF(Pengawas!AQ994="","OK","Harap dikosongkan"),IF(Pengawas!AQ994="","Harap diisi",IF(LEN(Pengawas!AQ994)&lt;5,"Cek lagi","OK")))))</f>
        <v>-</v>
      </c>
      <c r="AR994" s="26" t="str">
        <f>IF(Pengawas!AL994&gt;1,"OK",IF(Pengawas!AO994="",IF(Pengawas!AR994="","-","Kolom AT cek lagi"),IF(Pengawas!AO994=0,IF(Pengawas!AR994="","OK","Harap dikosongkan"),IF(Pengawas!AR994="","Harap diisi",IF(VALUE(LEFT(Pengawas!AR994,2))&gt;31,"Tanggal tidak valid",IF(VALUE(LEFT(RIGHT(Pengawas!AR994,7),2))&gt;12,"Bulan tidak valid",IF(VALUE(RIGHT(Pengawas!AR994,4))&gt;2016,"Tahun cek lagi",IF(VALUE(RIGHT(Pengawas!AR994,4))&lt;2005,"Tahun cek lagi","OK"))))))))</f>
        <v>-</v>
      </c>
      <c r="AS994" s="25" t="str">
        <f>IF(Pengawas!AP994="",IF(Pengawas!AS994="","-","Harap dikosongkan"),IF(Pengawas!AP994&lt;&gt;"",IF(Pengawas!AS994="","Harap diisi",IF(Pengawas!AS994&gt;1,"Tidak valid","OK"))))</f>
        <v>-</v>
      </c>
      <c r="AT994" s="25" t="str">
        <f>IF(Pengawas!AS994="",IF(Pengawas!AT994="","-","Harap dikosongkan"),IF(Pengawas!AS994&lt;&gt;1,IF(Pengawas!AT994="","OK","Harap dikosongkan"),IF(Pengawas!AS994="",IF(Pengawas!AT994="","-","Harap dikosongkan"),IF(Pengawas!AS994=0,IF(Pengawas!AT994="","OK","Harap dikosongkan"),IF(Pengawas!AT994="","Harap diisi",IF(Pengawas!AT994&gt;2016,"Cek lagi",IF(Pengawas!AT994&lt;2005,"Cek lagi",IF(Pengawas!AM994&gt;Pengawas!AT994,"Cek lagi dengan Kolom AL","OK"))))))))</f>
        <v>-</v>
      </c>
      <c r="AU994" s="25" t="str">
        <f>IF(Pengawas!AS994="",IF(Pengawas!AU994="","-","Harap dikosongkan"),IF(Pengawas!AS994&lt;&gt;1,IF(Pengawas!AU994="","OK","Harap dikosongkan"),IF(Pengawas!AS994="",IF(Pengawas!AU994="","-","Harap dikosongkan"),IF(Pengawas!AS994=0,IF(Pengawas!AU994="","OK","Harap dikosongkan"),IF(Pengawas!AU994="","Harap diisi",IF(Pengawas!AU994&gt;20000000,"Cek lagi",IF(Pengawas!AU994&lt;100000,"Cek lagi","OK")))))))</f>
        <v>-</v>
      </c>
      <c r="AV994" s="25" t="str">
        <f>IF(Pengawas!AV994="","-",IF(Pengawas!AV994&gt;3,"Tidak valid","OK"))</f>
        <v>-</v>
      </c>
      <c r="AW994" s="25" t="str">
        <f>IF(Pengawas!AV994="",IF(Pengawas!AW994="","-","Harap dikosongkan"),IF(Pengawas!AV994=0,IF(Pengawas!AW994="","OK","Harap dikosongkan"),IF(Pengawas!AV994&gt;0,IF(Pengawas!AW994="","Harap diisi",IF(Pengawas!AW994&gt;2015,"Tidak valid","OK")))))</f>
        <v>-</v>
      </c>
      <c r="AX994" s="25" t="str">
        <f>IF(Pengawas!AV994="",IF(Pengawas!AX994="","-","Harap dikosongkan"),IF(Pengawas!AV994=0,IF(Pengawas!AX994="","OK","Harap dikosongkan"),IF(Pengawas!AV994&gt;0,IF(Pengawas!AX994="","Harap diisi",IF(Pengawas!AX994="","-",IF(Pengawas!AX994&gt;1,"Tidak valid","OK"))))))</f>
        <v>-</v>
      </c>
      <c r="AY994" s="25" t="str">
        <f>IF(Pengawas!AY994="","-",IF(Pengawas!AY994&gt;2,"Tidak valid","OK"))</f>
        <v>-</v>
      </c>
      <c r="AZ994" s="25" t="str">
        <f>IF(Pengawas!AY994="",IF(Pengawas!AZ994="","-","Harap dikosongkan"),IF(Pengawas!AY994=0,IF(Pengawas!AZ994="","OK","Harap dikosongkan"),IF(Pengawas!AZ994="","Harap diisi",IF(Pengawas!AZ994&gt;2015,"Cek lagi",IF(Pengawas!AZ994&lt;2000,"Cek lagi","OK")))))</f>
        <v>-</v>
      </c>
      <c r="BA994" s="25" t="str">
        <f>IF(Pengawas!BA994="","-",IF(LEN(Pengawas!BA994)&lt;5,"Cek lagi","OK"))</f>
        <v>-</v>
      </c>
      <c r="BB994" s="25" t="str">
        <f>IF(Pengawas!BB994="","-",IF(LEN(Pengawas!BB994)&lt;4,"Cek lagi","OK"))</f>
        <v>-</v>
      </c>
      <c r="BC994" s="25" t="str">
        <f>IF(Pengawas!BC994="","-",IF(LEN(Pengawas!BC994)&lt;4,"Cek lagi","OK"))</f>
        <v>-</v>
      </c>
      <c r="BD994" s="25" t="str">
        <f>IF(Pengawas!BD994="","-",IF(LEN(Pengawas!BD994)&lt;4,"Cek lagi","OK"))</f>
        <v>-</v>
      </c>
      <c r="BE994" s="25" t="str">
        <f>IF(Pengawas!BE994="","-",IF(LEN(Pengawas!BE994)&lt;4,"Cek lagi","OK"))</f>
        <v>-</v>
      </c>
      <c r="BF994" s="25" t="str">
        <f>IF(Pengawas!BF994="","-",IF(LEN(Pengawas!BF994)&lt;&gt;5,"Tidak valid","OK"))</f>
        <v>-</v>
      </c>
      <c r="BG994" s="25" t="str">
        <f>IF(Pengawas!BG994="","-",IF(LEN(Pengawas!BG994)&lt;9,"Cek lagi",IF(LEN(Pengawas!BG994)&gt;14,"Cek lagi","OK")))</f>
        <v>-</v>
      </c>
    </row>
    <row r="995" spans="1:59" ht="15" customHeight="1" x14ac:dyDescent="0.2">
      <c r="A995" s="25" t="str">
        <f>IF(Pengawas!A995="","-",IF(LEN(Pengawas!A995)&lt;4,"Cek lagi","OK"))</f>
        <v>-</v>
      </c>
      <c r="B995" s="25" t="str">
        <f>IF(Pengawas!B995="","-",IF(LEN(Pengawas!B995)&lt;4,"Cek lagi","OK"))</f>
        <v>-</v>
      </c>
      <c r="C995" s="25" t="str">
        <f>IF(Pengawas!C995="","-",IF(LEN(Pengawas!C995)&lt;&gt;18,"Tidak valid","OK"))</f>
        <v>-</v>
      </c>
      <c r="D995" s="25" t="str">
        <f>IF(Pengawas!D995="","-",IF(LEN(Pengawas!D995)&lt;&gt;16,"Tidak valid","OK"))</f>
        <v>-</v>
      </c>
      <c r="E995" s="25" t="str">
        <f>IF(Pengawas!E995="","-",IF(LEN(Pengawas!E995)&lt;4,"Cek lagi","OK"))</f>
        <v>-</v>
      </c>
      <c r="F995" s="25" t="str">
        <f>IF(Pengawas!F995="","-",IF(LEN(Pengawas!F995)&lt;&gt;16,"Tidak valid","OK"))</f>
        <v>-</v>
      </c>
      <c r="G995" s="25" t="str">
        <f>IF(Pengawas!G995="","-",IF(LEN(Pengawas!G995)&lt;4,"Cek lagi","OK"))</f>
        <v>-</v>
      </c>
      <c r="H995" s="26" t="str">
        <f>IF(Pengawas!H995="","-",IF(VALUE(LEFT(Pengawas!H995,2))&gt;31,"Tanggal tidak valid",IF(VALUE(LEFT(RIGHT(Pengawas!H995,7),2))&gt;12,"Bulan tidak valid",IF(VALUE(RIGHT(Pengawas!H995,4))&gt;1990,"Umur terlalu muda",IF(VALUE(RIGHT(Pengawas!H995,4))&lt;1955,"Umur terlalu tua","OK")))))</f>
        <v>-</v>
      </c>
      <c r="I995" s="25" t="str">
        <f>IF(Pengawas!I995="","-",IF(Pengawas!I995="L","OK",IF(Pengawas!I995="P","OK","Tidak valid")))</f>
        <v>-</v>
      </c>
      <c r="J995" s="25" t="str">
        <f>IF(Pengawas!J995="","-",IF(LEN(Pengawas!J995)&lt;4,"Cek lagi","OK"))</f>
        <v>-</v>
      </c>
      <c r="K995" s="25" t="str">
        <f>IF(Pengawas!K995="","-",IF(Pengawas!K995&gt;5,"Tidak valid",IF(Pengawas!K995&lt;1,"Tidak valid","OK")))</f>
        <v>-</v>
      </c>
      <c r="L995" s="25" t="str">
        <f>IF(Pengawas!L995="","-",IF(VALUE(LEFT(Pengawas!L995,1))&gt;1,"Tidak valid","OK"))</f>
        <v>-</v>
      </c>
      <c r="M995" s="25" t="str">
        <f>IF(Pengawas!M995="","-",IF(VALUE(LEFT(Pengawas!M995,1))&gt;1,"Tidak valid","OK"))</f>
        <v>-</v>
      </c>
      <c r="N995" s="25" t="str">
        <f>IF(Pengawas!N995="","-",IF(VALUE(LEFT(Pengawas!N995,2))&gt;31,"Tanggal tidak valid",IF(VALUE(LEFT(RIGHT(Pengawas!N995,7),2))&gt;12,"Bulan tidak valid",IF(VALUE(RIGHT(Pengawas!N995,4))&gt;2015,"Tahun cek lagi",IF(VALUE(RIGHT(Pengawas!N995,4))&lt;1930,"Tahun cek lagi","OK")))))</f>
        <v>-</v>
      </c>
      <c r="O995" s="26" t="str">
        <f>IF(Pengawas!O995="","-",IF(VALUE(LEFT(Pengawas!O995,2))&gt;31,"Tanggal tidak valid",IF(VALUE(LEFT(RIGHT(Pengawas!O995,7),2))&gt;12,"Bulan tidak valid",IF(VALUE(RIGHT(Pengawas!O995,4))&gt;2015,"Tahun cek lagi",IF(VALUE(RIGHT(Pengawas!O995,4))&lt;1930,"Tahun cek lagi","OK")))))</f>
        <v>-</v>
      </c>
      <c r="P995" s="26" t="str">
        <f>IF(Pengawas!P995="","-",IF(VALUE(LEFT(Pengawas!P995,2))&gt;31,"Tanggal tidak valid",IF(VALUE(LEFT(RIGHT(Pengawas!P995,7),2))&gt;12,"Bulan tidak valid",IF(VALUE(RIGHT(Pengawas!P995,4))&gt;2015,"Tahun cek lagi",IF(VALUE(RIGHT(Pengawas!P995,4))&lt;1930,"Tahun cek lagi","OK")))))</f>
        <v>-</v>
      </c>
      <c r="Q995" s="25" t="str">
        <f>IF(Pengawas!Q995="","-",IF(Pengawas!Q995&gt;3,"Tidak valid",IF(Pengawas!Q995&lt;1,"Tidak valid","OK")))</f>
        <v>-</v>
      </c>
      <c r="R995" s="25" t="str">
        <f>IF(Pengawas!R995="","-",IF(Pengawas!R995&gt;20000000,"Cek lagi",IF(Pengawas!R995&lt;50000,"Cek lagi","OK")))</f>
        <v>-</v>
      </c>
      <c r="S995" s="25" t="str">
        <f>IF(Pengawas!S995="","-",IF(Pengawas!S995&gt;3,"Tidak valid",IF(Pengawas!S995&lt;1,"Tidak valid","OK")))</f>
        <v>-</v>
      </c>
      <c r="T995" s="25" t="str">
        <f>IF(Pengawas!T995="","-",IF(Pengawas!T995&gt;6,"Tidak valid",IF(Pengawas!T995&lt;1,"Tidak valid","OK")))</f>
        <v>-</v>
      </c>
      <c r="U995" s="25" t="str">
        <f>IF(Pengawas!U995="","-",IF(Pengawas!U995&gt;4,"Tidak valid",IF(Pengawas!U995&lt;1,"Tidak valid","OK")))</f>
        <v>-</v>
      </c>
      <c r="V995" s="25" t="str">
        <f>IF(Pengawas!V995="","-",IF(Pengawas!V995&gt;2,"Tidak valid",IF(Pengawas!V995&lt;1,"Tidak valid","OK")))</f>
        <v>-</v>
      </c>
      <c r="W995" s="25" t="str">
        <f>IF(Pengawas!V995="","-",IF(Pengawas!V995=1,IF(Pengawas!W995="","Harap diisi","OK"),IF(Pengawas!V995=2,IF(Pengawas!W995="","Harap diisi","OK"),IF(Pengawas!V996&lt;1,"-",IF(Pengawas!V996&gt;2,"-","OK")))))</f>
        <v>-</v>
      </c>
      <c r="X995" s="25" t="str">
        <f>IF(Pengawas!V995="","-",IF(Pengawas!V995=1,IF(Pengawas!X995="","Harap diisi","OK"),IF(Pengawas!V995=2,IF(Pengawas!X995="","Harap diisi","OK"),IF(Pengawas!V996&lt;1,"-",IF(Pengawas!V996&gt;2,"-","OK")))))</f>
        <v>-</v>
      </c>
      <c r="Y995" s="25" t="str">
        <f>IF(Pengawas!V995="","-",IF(Pengawas!V995=1,IF(Pengawas!Y995="","Harap diisi","OK"),IF(Pengawas!V995=2,IF(Pengawas!Y995="","Harap diisi","OK"),IF(Pengawas!V996&lt;1,"-",IF(Pengawas!V996&gt;2,"-","OK")))))</f>
        <v>-</v>
      </c>
      <c r="Z995" s="25" t="str">
        <f>IF(Pengawas!V995="","-",IF(Pengawas!V995=1,IF(Pengawas!Z995="","Harap diisi","OK"),IF(Pengawas!V995=2,IF(Pengawas!Z995="","Harap diisi","OK"),IF(Pengawas!V996&lt;1,"-",IF(Pengawas!V996&gt;2,"-","OK")))))</f>
        <v>-</v>
      </c>
      <c r="AA995" s="25" t="str">
        <f>IF(Pengawas!V995="","-",IF(Pengawas!V995=1,IF(Pengawas!AA995="","Harap diisi","OK"),IF(Pengawas!V995=2,IF(Pengawas!AA995="","Harap diisi","OK"),IF(Pengawas!V996&lt;1,"-",IF(Pengawas!V996&gt;2,"-","OK")))))</f>
        <v>-</v>
      </c>
      <c r="AB995" s="25" t="str">
        <f>IF(Pengawas!V995="","-",IF(Pengawas!V995=1,IF(Pengawas!AB995="","Harap diisi","OK"),IF(Pengawas!V995=2,IF(Pengawas!AB995="","Harap diisi","OK"),IF(Pengawas!V996&lt;1,"-",IF(Pengawas!V996&gt;2,"-","OK")))))</f>
        <v>-</v>
      </c>
      <c r="AC995" s="25" t="str">
        <f>IF(Pengawas!V995="","-",IF(Pengawas!V995=1,IF(Pengawas!AC995="","Harap diisi","OK"),IF(Pengawas!V995=2,IF(Pengawas!AC995="","Harap diisi","OK"),IF(Pengawas!V996&lt;1,"-",IF(Pengawas!V996&gt;2,"-","OK")))))</f>
        <v>-</v>
      </c>
      <c r="AD995" s="25" t="str">
        <f>IF(Pengawas!V995="","-",IF(Pengawas!V995=1,IF(Pengawas!AD995="","OK","Harap dikosongkan"),IF(Pengawas!V995=2,IF(Pengawas!AD995="","Harap diisi","OK"),IF(Pengawas!V996&lt;1,"-",IF(Pengawas!V996&gt;2,"-","OK")))))</f>
        <v>-</v>
      </c>
      <c r="AE995" s="25" t="str">
        <f>IF(Pengawas!V995="","-",IF(Pengawas!V995=1,IF(Pengawas!AE995="","OK","Harap dikosongkan"),IF(Pengawas!V995=2,IF(Pengawas!AE995="","Harap diisi","OK"),IF(Pengawas!V996&lt;1,"-",IF(Pengawas!V996&gt;2,"-","OK")))))</f>
        <v>-</v>
      </c>
      <c r="AF995" s="25" t="str">
        <f>IF(Pengawas!V995="","-",IF(Pengawas!V995=1,IF(Pengawas!AF995="","OK","Harap dikosongkan"),IF(Pengawas!V995=2,IF(Pengawas!AF995="","Harap diisi","OK"),IF(Pengawas!V996&lt;1,"-",IF(Pengawas!V996&gt;2,"-","OK")))))</f>
        <v>-</v>
      </c>
      <c r="AG995" s="25" t="str">
        <f>IF(Pengawas!V995="","-",IF(Pengawas!V995=1,IF(Pengawas!AG995="","OK","Harap dikosongkan"),IF(Pengawas!V995=2,IF(Pengawas!AG995="","Harap diisi","OK"),IF(Pengawas!V996&lt;1,"-",IF(Pengawas!V996&gt;2,"-","OK")))))</f>
        <v>-</v>
      </c>
      <c r="AH995" s="25" t="str">
        <f>IF(Pengawas!V995="","-",IF(Pengawas!V995=1,IF(Pengawas!AH995="","OK","Harap dikosongkan"),IF(Pengawas!V995=2,IF(Pengawas!AH995="","Harap diisi","OK"),IF(Pengawas!V996&lt;1,"-",IF(Pengawas!V996&gt;2,"-","OK")))))</f>
        <v>-</v>
      </c>
      <c r="AI995" s="25" t="str">
        <f>IF(Pengawas!V995="","-",IF(Pengawas!V995=1,IF(Pengawas!AI995="","OK","Harap dikosongkan"),IF(Pengawas!V995=2,IF(Pengawas!AI995="","Harap diisi","OK"),IF(Pengawas!V996&lt;1,"-",IF(Pengawas!V996&gt;2,"-","OK")))))</f>
        <v>-</v>
      </c>
      <c r="AJ995" s="25" t="str">
        <f>IF(Pengawas!V995="","-",IF(Pengawas!V995=1,IF(Pengawas!AJ995="","OK","Harap dikosongkan"),IF(Pengawas!V995=2,IF(Pengawas!AJ995="","Harap diisi","OK"),IF(Pengawas!V996&lt;1,"-",IF(Pengawas!V996&gt;2,"-","OK")))))</f>
        <v>-</v>
      </c>
      <c r="AK995" s="25" t="str">
        <f>IF(Pengawas!V995="","-",IF(Pengawas!V995=1,IF(Pengawas!AK995="","OK","Harap dikosongkan"),IF(Pengawas!V995=2,IF(Pengawas!AK995="","Harap diisi","OK"),IF(Pengawas!V996&lt;1,"-",IF(Pengawas!V996&gt;2,"-","OK")))))</f>
        <v>-</v>
      </c>
      <c r="AL995" s="25" t="str">
        <f>IF(Pengawas!AL995="","-",IF(Pengawas!AL995&gt;3,"Tidak valid",IF(Pengawas!AL995&lt;1,"Tidak valid","OK")))</f>
        <v>-</v>
      </c>
      <c r="AM995" s="25" t="str">
        <f>IF(Pengawas!AL995="",IF(Pengawas!AM995="","-","Harap dikosongkan"),IF(Pengawas!AL995&lt;&gt;1,IF(Pengawas!AM995="","OK","Harap dikosongkan"),IF(Pengawas!AM995="","Harap diisi",IF(Pengawas!AM995&gt;2015,"Cek lagi",IF(Pengawas!AM995&lt;2005,"Cek lagi","OK")))))</f>
        <v>-</v>
      </c>
      <c r="AN995" s="25" t="str">
        <f>IF(Pengawas!AL995="",IF(Pengawas!AN995="","-","Harap dikosongkan"),IF(Pengawas!AL995&lt;&gt;1,IF(Pengawas!AN995="","OK","Harap dikosongkan"),IF(Pengawas!AN995="","Harap diisi",IF(VALUE(Pengawas!AN995)&gt;33,"Tidak valid",IF(VALUE(Pengawas!AN995)&lt;1,"Tidak valid","OK")))))</f>
        <v>-</v>
      </c>
      <c r="AO995" s="25" t="str">
        <f>IF(Pengawas!AL995="",IF(Pengawas!AO995="","-","Harap dikosongkan"),IF(Pengawas!AL995&lt;&gt;1,IF(Pengawas!AO995="","OK","Harap dikosongkan"),IF(Pengawas!AO995="","Harap diisi",IF(Pengawas!AO995&gt;1,"Tidak valid","OK"))))</f>
        <v>-</v>
      </c>
      <c r="AP995" s="25" t="str">
        <f>IF(Pengawas!AL995&gt;1,"OK",IF(Pengawas!AO995="",IF(Pengawas!AP995="","-","Kolom AO cek lagi"),IF(Pengawas!AO995=0,IF(Pengawas!AP995="","OK","Harap dikosongkan"),IF(Pengawas!AP995="","Harap diisi",IF(LEN(Pengawas!AP995)&lt;12,"Tidak valid",IF(LEN(Pengawas!AP995)&gt;14,"Tidak valid","OK"))))))</f>
        <v>-</v>
      </c>
      <c r="AQ995" s="26" t="str">
        <f>IF(Pengawas!AL995&gt;1,"OK",IF(Pengawas!AO995="",IF(Pengawas!AQ995="","-","Kolom AO cek lagi"),IF(Pengawas!AO995=0,IF(Pengawas!AQ995="","OK","Harap dikosongkan"),IF(Pengawas!AQ995="","Harap diisi",IF(LEN(Pengawas!AQ995)&lt;5,"Cek lagi","OK")))))</f>
        <v>-</v>
      </c>
      <c r="AR995" s="26" t="str">
        <f>IF(Pengawas!AL995&gt;1,"OK",IF(Pengawas!AO995="",IF(Pengawas!AR995="","-","Kolom AT cek lagi"),IF(Pengawas!AO995=0,IF(Pengawas!AR995="","OK","Harap dikosongkan"),IF(Pengawas!AR995="","Harap diisi",IF(VALUE(LEFT(Pengawas!AR995,2))&gt;31,"Tanggal tidak valid",IF(VALUE(LEFT(RIGHT(Pengawas!AR995,7),2))&gt;12,"Bulan tidak valid",IF(VALUE(RIGHT(Pengawas!AR995,4))&gt;2016,"Tahun cek lagi",IF(VALUE(RIGHT(Pengawas!AR995,4))&lt;2005,"Tahun cek lagi","OK"))))))))</f>
        <v>-</v>
      </c>
      <c r="AS995" s="25" t="str">
        <f>IF(Pengawas!AP995="",IF(Pengawas!AS995="","-","Harap dikosongkan"),IF(Pengawas!AP995&lt;&gt;"",IF(Pengawas!AS995="","Harap diisi",IF(Pengawas!AS995&gt;1,"Tidak valid","OK"))))</f>
        <v>-</v>
      </c>
      <c r="AT995" s="25" t="str">
        <f>IF(Pengawas!AS995="",IF(Pengawas!AT995="","-","Harap dikosongkan"),IF(Pengawas!AS995&lt;&gt;1,IF(Pengawas!AT995="","OK","Harap dikosongkan"),IF(Pengawas!AS995="",IF(Pengawas!AT995="","-","Harap dikosongkan"),IF(Pengawas!AS995=0,IF(Pengawas!AT995="","OK","Harap dikosongkan"),IF(Pengawas!AT995="","Harap diisi",IF(Pengawas!AT995&gt;2016,"Cek lagi",IF(Pengawas!AT995&lt;2005,"Cek lagi",IF(Pengawas!AM995&gt;Pengawas!AT995,"Cek lagi dengan Kolom AL","OK"))))))))</f>
        <v>-</v>
      </c>
      <c r="AU995" s="25" t="str">
        <f>IF(Pengawas!AS995="",IF(Pengawas!AU995="","-","Harap dikosongkan"),IF(Pengawas!AS995&lt;&gt;1,IF(Pengawas!AU995="","OK","Harap dikosongkan"),IF(Pengawas!AS995="",IF(Pengawas!AU995="","-","Harap dikosongkan"),IF(Pengawas!AS995=0,IF(Pengawas!AU995="","OK","Harap dikosongkan"),IF(Pengawas!AU995="","Harap diisi",IF(Pengawas!AU995&gt;20000000,"Cek lagi",IF(Pengawas!AU995&lt;100000,"Cek lagi","OK")))))))</f>
        <v>-</v>
      </c>
      <c r="AV995" s="25" t="str">
        <f>IF(Pengawas!AV995="","-",IF(Pengawas!AV995&gt;3,"Tidak valid","OK"))</f>
        <v>-</v>
      </c>
      <c r="AW995" s="25" t="str">
        <f>IF(Pengawas!AV995="",IF(Pengawas!AW995="","-","Harap dikosongkan"),IF(Pengawas!AV995=0,IF(Pengawas!AW995="","OK","Harap dikosongkan"),IF(Pengawas!AV995&gt;0,IF(Pengawas!AW995="","Harap diisi",IF(Pengawas!AW995&gt;2015,"Tidak valid","OK")))))</f>
        <v>-</v>
      </c>
      <c r="AX995" s="25" t="str">
        <f>IF(Pengawas!AV995="",IF(Pengawas!AX995="","-","Harap dikosongkan"),IF(Pengawas!AV995=0,IF(Pengawas!AX995="","OK","Harap dikosongkan"),IF(Pengawas!AV995&gt;0,IF(Pengawas!AX995="","Harap diisi",IF(Pengawas!AX995="","-",IF(Pengawas!AX995&gt;1,"Tidak valid","OK"))))))</f>
        <v>-</v>
      </c>
      <c r="AY995" s="25" t="str">
        <f>IF(Pengawas!AY995="","-",IF(Pengawas!AY995&gt;2,"Tidak valid","OK"))</f>
        <v>-</v>
      </c>
      <c r="AZ995" s="25" t="str">
        <f>IF(Pengawas!AY995="",IF(Pengawas!AZ995="","-","Harap dikosongkan"),IF(Pengawas!AY995=0,IF(Pengawas!AZ995="","OK","Harap dikosongkan"),IF(Pengawas!AZ995="","Harap diisi",IF(Pengawas!AZ995&gt;2015,"Cek lagi",IF(Pengawas!AZ995&lt;2000,"Cek lagi","OK")))))</f>
        <v>-</v>
      </c>
      <c r="BA995" s="25" t="str">
        <f>IF(Pengawas!BA995="","-",IF(LEN(Pengawas!BA995)&lt;5,"Cek lagi","OK"))</f>
        <v>-</v>
      </c>
      <c r="BB995" s="25" t="str">
        <f>IF(Pengawas!BB995="","-",IF(LEN(Pengawas!BB995)&lt;4,"Cek lagi","OK"))</f>
        <v>-</v>
      </c>
      <c r="BC995" s="25" t="str">
        <f>IF(Pengawas!BC995="","-",IF(LEN(Pengawas!BC995)&lt;4,"Cek lagi","OK"))</f>
        <v>-</v>
      </c>
      <c r="BD995" s="25" t="str">
        <f>IF(Pengawas!BD995="","-",IF(LEN(Pengawas!BD995)&lt;4,"Cek lagi","OK"))</f>
        <v>-</v>
      </c>
      <c r="BE995" s="25" t="str">
        <f>IF(Pengawas!BE995="","-",IF(LEN(Pengawas!BE995)&lt;4,"Cek lagi","OK"))</f>
        <v>-</v>
      </c>
      <c r="BF995" s="25" t="str">
        <f>IF(Pengawas!BF995="","-",IF(LEN(Pengawas!BF995)&lt;&gt;5,"Tidak valid","OK"))</f>
        <v>-</v>
      </c>
      <c r="BG995" s="25" t="str">
        <f>IF(Pengawas!BG995="","-",IF(LEN(Pengawas!BG995)&lt;9,"Cek lagi",IF(LEN(Pengawas!BG995)&gt;14,"Cek lagi","OK")))</f>
        <v>-</v>
      </c>
    </row>
    <row r="996" spans="1:59" ht="15" customHeight="1" x14ac:dyDescent="0.2">
      <c r="A996" s="25" t="str">
        <f>IF(Pengawas!A996="","-",IF(LEN(Pengawas!A996)&lt;4,"Cek lagi","OK"))</f>
        <v>-</v>
      </c>
      <c r="B996" s="25" t="str">
        <f>IF(Pengawas!B996="","-",IF(LEN(Pengawas!B996)&lt;4,"Cek lagi","OK"))</f>
        <v>-</v>
      </c>
      <c r="C996" s="25" t="str">
        <f>IF(Pengawas!C996="","-",IF(LEN(Pengawas!C996)&lt;&gt;18,"Tidak valid","OK"))</f>
        <v>-</v>
      </c>
      <c r="D996" s="25" t="str">
        <f>IF(Pengawas!D996="","-",IF(LEN(Pengawas!D996)&lt;&gt;16,"Tidak valid","OK"))</f>
        <v>-</v>
      </c>
      <c r="E996" s="25" t="str">
        <f>IF(Pengawas!E996="","-",IF(LEN(Pengawas!E996)&lt;4,"Cek lagi","OK"))</f>
        <v>-</v>
      </c>
      <c r="F996" s="25" t="str">
        <f>IF(Pengawas!F996="","-",IF(LEN(Pengawas!F996)&lt;&gt;16,"Tidak valid","OK"))</f>
        <v>-</v>
      </c>
      <c r="G996" s="25" t="str">
        <f>IF(Pengawas!G996="","-",IF(LEN(Pengawas!G996)&lt;4,"Cek lagi","OK"))</f>
        <v>-</v>
      </c>
      <c r="H996" s="26" t="str">
        <f>IF(Pengawas!H996="","-",IF(VALUE(LEFT(Pengawas!H996,2))&gt;31,"Tanggal tidak valid",IF(VALUE(LEFT(RIGHT(Pengawas!H996,7),2))&gt;12,"Bulan tidak valid",IF(VALUE(RIGHT(Pengawas!H996,4))&gt;1990,"Umur terlalu muda",IF(VALUE(RIGHT(Pengawas!H996,4))&lt;1955,"Umur terlalu tua","OK")))))</f>
        <v>-</v>
      </c>
      <c r="I996" s="25" t="str">
        <f>IF(Pengawas!I996="","-",IF(Pengawas!I996="L","OK",IF(Pengawas!I996="P","OK","Tidak valid")))</f>
        <v>-</v>
      </c>
      <c r="J996" s="25" t="str">
        <f>IF(Pengawas!J996="","-",IF(LEN(Pengawas!J996)&lt;4,"Cek lagi","OK"))</f>
        <v>-</v>
      </c>
      <c r="K996" s="25" t="str">
        <f>IF(Pengawas!K996="","-",IF(Pengawas!K996&gt;5,"Tidak valid",IF(Pengawas!K996&lt;1,"Tidak valid","OK")))</f>
        <v>-</v>
      </c>
      <c r="L996" s="25" t="str">
        <f>IF(Pengawas!L996="","-",IF(VALUE(LEFT(Pengawas!L996,1))&gt;1,"Tidak valid","OK"))</f>
        <v>-</v>
      </c>
      <c r="M996" s="25" t="str">
        <f>IF(Pengawas!M996="","-",IF(VALUE(LEFT(Pengawas!M996,1))&gt;1,"Tidak valid","OK"))</f>
        <v>-</v>
      </c>
      <c r="N996" s="25" t="str">
        <f>IF(Pengawas!N996="","-",IF(VALUE(LEFT(Pengawas!N996,2))&gt;31,"Tanggal tidak valid",IF(VALUE(LEFT(RIGHT(Pengawas!N996,7),2))&gt;12,"Bulan tidak valid",IF(VALUE(RIGHT(Pengawas!N996,4))&gt;2015,"Tahun cek lagi",IF(VALUE(RIGHT(Pengawas!N996,4))&lt;1930,"Tahun cek lagi","OK")))))</f>
        <v>-</v>
      </c>
      <c r="O996" s="26" t="str">
        <f>IF(Pengawas!O996="","-",IF(VALUE(LEFT(Pengawas!O996,2))&gt;31,"Tanggal tidak valid",IF(VALUE(LEFT(RIGHT(Pengawas!O996,7),2))&gt;12,"Bulan tidak valid",IF(VALUE(RIGHT(Pengawas!O996,4))&gt;2015,"Tahun cek lagi",IF(VALUE(RIGHT(Pengawas!O996,4))&lt;1930,"Tahun cek lagi","OK")))))</f>
        <v>-</v>
      </c>
      <c r="P996" s="26" t="str">
        <f>IF(Pengawas!P996="","-",IF(VALUE(LEFT(Pengawas!P996,2))&gt;31,"Tanggal tidak valid",IF(VALUE(LEFT(RIGHT(Pengawas!P996,7),2))&gt;12,"Bulan tidak valid",IF(VALUE(RIGHT(Pengawas!P996,4))&gt;2015,"Tahun cek lagi",IF(VALUE(RIGHT(Pengawas!P996,4))&lt;1930,"Tahun cek lagi","OK")))))</f>
        <v>-</v>
      </c>
      <c r="Q996" s="25" t="str">
        <f>IF(Pengawas!Q996="","-",IF(Pengawas!Q996&gt;3,"Tidak valid",IF(Pengawas!Q996&lt;1,"Tidak valid","OK")))</f>
        <v>-</v>
      </c>
      <c r="R996" s="25" t="str">
        <f>IF(Pengawas!R996="","-",IF(Pengawas!R996&gt;20000000,"Cek lagi",IF(Pengawas!R996&lt;50000,"Cek lagi","OK")))</f>
        <v>-</v>
      </c>
      <c r="S996" s="25" t="str">
        <f>IF(Pengawas!S996="","-",IF(Pengawas!S996&gt;3,"Tidak valid",IF(Pengawas!S996&lt;1,"Tidak valid","OK")))</f>
        <v>-</v>
      </c>
      <c r="T996" s="25" t="str">
        <f>IF(Pengawas!T996="","-",IF(Pengawas!T996&gt;6,"Tidak valid",IF(Pengawas!T996&lt;1,"Tidak valid","OK")))</f>
        <v>-</v>
      </c>
      <c r="U996" s="25" t="str">
        <f>IF(Pengawas!U996="","-",IF(Pengawas!U996&gt;4,"Tidak valid",IF(Pengawas!U996&lt;1,"Tidak valid","OK")))</f>
        <v>-</v>
      </c>
      <c r="V996" s="25" t="str">
        <f>IF(Pengawas!V996="","-",IF(Pengawas!V996&gt;2,"Tidak valid",IF(Pengawas!V996&lt;1,"Tidak valid","OK")))</f>
        <v>-</v>
      </c>
      <c r="W996" s="25" t="str">
        <f>IF(Pengawas!V996="","-",IF(Pengawas!V996=1,IF(Pengawas!W996="","Harap diisi","OK"),IF(Pengawas!V996=2,IF(Pengawas!W996="","Harap diisi","OK"),IF(Pengawas!V997&lt;1,"-",IF(Pengawas!V997&gt;2,"-","OK")))))</f>
        <v>-</v>
      </c>
      <c r="X996" s="25" t="str">
        <f>IF(Pengawas!V996="","-",IF(Pengawas!V996=1,IF(Pengawas!X996="","Harap diisi","OK"),IF(Pengawas!V996=2,IF(Pengawas!X996="","Harap diisi","OK"),IF(Pengawas!V997&lt;1,"-",IF(Pengawas!V997&gt;2,"-","OK")))))</f>
        <v>-</v>
      </c>
      <c r="Y996" s="25" t="str">
        <f>IF(Pengawas!V996="","-",IF(Pengawas!V996=1,IF(Pengawas!Y996="","Harap diisi","OK"),IF(Pengawas!V996=2,IF(Pengawas!Y996="","Harap diisi","OK"),IF(Pengawas!V997&lt;1,"-",IF(Pengawas!V997&gt;2,"-","OK")))))</f>
        <v>-</v>
      </c>
      <c r="Z996" s="25" t="str">
        <f>IF(Pengawas!V996="","-",IF(Pengawas!V996=1,IF(Pengawas!Z996="","Harap diisi","OK"),IF(Pengawas!V996=2,IF(Pengawas!Z996="","Harap diisi","OK"),IF(Pengawas!V997&lt;1,"-",IF(Pengawas!V997&gt;2,"-","OK")))))</f>
        <v>-</v>
      </c>
      <c r="AA996" s="25" t="str">
        <f>IF(Pengawas!V996="","-",IF(Pengawas!V996=1,IF(Pengawas!AA996="","Harap diisi","OK"),IF(Pengawas!V996=2,IF(Pengawas!AA996="","Harap diisi","OK"),IF(Pengawas!V997&lt;1,"-",IF(Pengawas!V997&gt;2,"-","OK")))))</f>
        <v>-</v>
      </c>
      <c r="AB996" s="25" t="str">
        <f>IF(Pengawas!V996="","-",IF(Pengawas!V996=1,IF(Pengawas!AB996="","Harap diisi","OK"),IF(Pengawas!V996=2,IF(Pengawas!AB996="","Harap diisi","OK"),IF(Pengawas!V997&lt;1,"-",IF(Pengawas!V997&gt;2,"-","OK")))))</f>
        <v>-</v>
      </c>
      <c r="AC996" s="25" t="str">
        <f>IF(Pengawas!V996="","-",IF(Pengawas!V996=1,IF(Pengawas!AC996="","Harap diisi","OK"),IF(Pengawas!V996=2,IF(Pengawas!AC996="","Harap diisi","OK"),IF(Pengawas!V997&lt;1,"-",IF(Pengawas!V997&gt;2,"-","OK")))))</f>
        <v>-</v>
      </c>
      <c r="AD996" s="25" t="str">
        <f>IF(Pengawas!V996="","-",IF(Pengawas!V996=1,IF(Pengawas!AD996="","OK","Harap dikosongkan"),IF(Pengawas!V996=2,IF(Pengawas!AD996="","Harap diisi","OK"),IF(Pengawas!V997&lt;1,"-",IF(Pengawas!V997&gt;2,"-","OK")))))</f>
        <v>-</v>
      </c>
      <c r="AE996" s="25" t="str">
        <f>IF(Pengawas!V996="","-",IF(Pengawas!V996=1,IF(Pengawas!AE996="","OK","Harap dikosongkan"),IF(Pengawas!V996=2,IF(Pengawas!AE996="","Harap diisi","OK"),IF(Pengawas!V997&lt;1,"-",IF(Pengawas!V997&gt;2,"-","OK")))))</f>
        <v>-</v>
      </c>
      <c r="AF996" s="25" t="str">
        <f>IF(Pengawas!V996="","-",IF(Pengawas!V996=1,IF(Pengawas!AF996="","OK","Harap dikosongkan"),IF(Pengawas!V996=2,IF(Pengawas!AF996="","Harap diisi","OK"),IF(Pengawas!V997&lt;1,"-",IF(Pengawas!V997&gt;2,"-","OK")))))</f>
        <v>-</v>
      </c>
      <c r="AG996" s="25" t="str">
        <f>IF(Pengawas!V996="","-",IF(Pengawas!V996=1,IF(Pengawas!AG996="","OK","Harap dikosongkan"),IF(Pengawas!V996=2,IF(Pengawas!AG996="","Harap diisi","OK"),IF(Pengawas!V997&lt;1,"-",IF(Pengawas!V997&gt;2,"-","OK")))))</f>
        <v>-</v>
      </c>
      <c r="AH996" s="25" t="str">
        <f>IF(Pengawas!V996="","-",IF(Pengawas!V996=1,IF(Pengawas!AH996="","OK","Harap dikosongkan"),IF(Pengawas!V996=2,IF(Pengawas!AH996="","Harap diisi","OK"),IF(Pengawas!V997&lt;1,"-",IF(Pengawas!V997&gt;2,"-","OK")))))</f>
        <v>-</v>
      </c>
      <c r="AI996" s="25" t="str">
        <f>IF(Pengawas!V996="","-",IF(Pengawas!V996=1,IF(Pengawas!AI996="","OK","Harap dikosongkan"),IF(Pengawas!V996=2,IF(Pengawas!AI996="","Harap diisi","OK"),IF(Pengawas!V997&lt;1,"-",IF(Pengawas!V997&gt;2,"-","OK")))))</f>
        <v>-</v>
      </c>
      <c r="AJ996" s="25" t="str">
        <f>IF(Pengawas!V996="","-",IF(Pengawas!V996=1,IF(Pengawas!AJ996="","OK","Harap dikosongkan"),IF(Pengawas!V996=2,IF(Pengawas!AJ996="","Harap diisi","OK"),IF(Pengawas!V997&lt;1,"-",IF(Pengawas!V997&gt;2,"-","OK")))))</f>
        <v>-</v>
      </c>
      <c r="AK996" s="25" t="str">
        <f>IF(Pengawas!V996="","-",IF(Pengawas!V996=1,IF(Pengawas!AK996="","OK","Harap dikosongkan"),IF(Pengawas!V996=2,IF(Pengawas!AK996="","Harap diisi","OK"),IF(Pengawas!V997&lt;1,"-",IF(Pengawas!V997&gt;2,"-","OK")))))</f>
        <v>-</v>
      </c>
      <c r="AL996" s="25" t="str">
        <f>IF(Pengawas!AL996="","-",IF(Pengawas!AL996&gt;3,"Tidak valid",IF(Pengawas!AL996&lt;1,"Tidak valid","OK")))</f>
        <v>-</v>
      </c>
      <c r="AM996" s="25" t="str">
        <f>IF(Pengawas!AL996="",IF(Pengawas!AM996="","-","Harap dikosongkan"),IF(Pengawas!AL996&lt;&gt;1,IF(Pengawas!AM996="","OK","Harap dikosongkan"),IF(Pengawas!AM996="","Harap diisi",IF(Pengawas!AM996&gt;2015,"Cek lagi",IF(Pengawas!AM996&lt;2005,"Cek lagi","OK")))))</f>
        <v>-</v>
      </c>
      <c r="AN996" s="25" t="str">
        <f>IF(Pengawas!AL996="",IF(Pengawas!AN996="","-","Harap dikosongkan"),IF(Pengawas!AL996&lt;&gt;1,IF(Pengawas!AN996="","OK","Harap dikosongkan"),IF(Pengawas!AN996="","Harap diisi",IF(VALUE(Pengawas!AN996)&gt;33,"Tidak valid",IF(VALUE(Pengawas!AN996)&lt;1,"Tidak valid","OK")))))</f>
        <v>-</v>
      </c>
      <c r="AO996" s="25" t="str">
        <f>IF(Pengawas!AL996="",IF(Pengawas!AO996="","-","Harap dikosongkan"),IF(Pengawas!AL996&lt;&gt;1,IF(Pengawas!AO996="","OK","Harap dikosongkan"),IF(Pengawas!AO996="","Harap diisi",IF(Pengawas!AO996&gt;1,"Tidak valid","OK"))))</f>
        <v>-</v>
      </c>
      <c r="AP996" s="25" t="str">
        <f>IF(Pengawas!AL996&gt;1,"OK",IF(Pengawas!AO996="",IF(Pengawas!AP996="","-","Kolom AO cek lagi"),IF(Pengawas!AO996=0,IF(Pengawas!AP996="","OK","Harap dikosongkan"),IF(Pengawas!AP996="","Harap diisi",IF(LEN(Pengawas!AP996)&lt;12,"Tidak valid",IF(LEN(Pengawas!AP996)&gt;14,"Tidak valid","OK"))))))</f>
        <v>-</v>
      </c>
      <c r="AQ996" s="26" t="str">
        <f>IF(Pengawas!AL996&gt;1,"OK",IF(Pengawas!AO996="",IF(Pengawas!AQ996="","-","Kolom AO cek lagi"),IF(Pengawas!AO996=0,IF(Pengawas!AQ996="","OK","Harap dikosongkan"),IF(Pengawas!AQ996="","Harap diisi",IF(LEN(Pengawas!AQ996)&lt;5,"Cek lagi","OK")))))</f>
        <v>-</v>
      </c>
      <c r="AR996" s="26" t="str">
        <f>IF(Pengawas!AL996&gt;1,"OK",IF(Pengawas!AO996="",IF(Pengawas!AR996="","-","Kolom AT cek lagi"),IF(Pengawas!AO996=0,IF(Pengawas!AR996="","OK","Harap dikosongkan"),IF(Pengawas!AR996="","Harap diisi",IF(VALUE(LEFT(Pengawas!AR996,2))&gt;31,"Tanggal tidak valid",IF(VALUE(LEFT(RIGHT(Pengawas!AR996,7),2))&gt;12,"Bulan tidak valid",IF(VALUE(RIGHT(Pengawas!AR996,4))&gt;2016,"Tahun cek lagi",IF(VALUE(RIGHT(Pengawas!AR996,4))&lt;2005,"Tahun cek lagi","OK"))))))))</f>
        <v>-</v>
      </c>
      <c r="AS996" s="25" t="str">
        <f>IF(Pengawas!AP996="",IF(Pengawas!AS996="","-","Harap dikosongkan"),IF(Pengawas!AP996&lt;&gt;"",IF(Pengawas!AS996="","Harap diisi",IF(Pengawas!AS996&gt;1,"Tidak valid","OK"))))</f>
        <v>-</v>
      </c>
      <c r="AT996" s="25" t="str">
        <f>IF(Pengawas!AS996="",IF(Pengawas!AT996="","-","Harap dikosongkan"),IF(Pengawas!AS996&lt;&gt;1,IF(Pengawas!AT996="","OK","Harap dikosongkan"),IF(Pengawas!AS996="",IF(Pengawas!AT996="","-","Harap dikosongkan"),IF(Pengawas!AS996=0,IF(Pengawas!AT996="","OK","Harap dikosongkan"),IF(Pengawas!AT996="","Harap diisi",IF(Pengawas!AT996&gt;2016,"Cek lagi",IF(Pengawas!AT996&lt;2005,"Cek lagi",IF(Pengawas!AM996&gt;Pengawas!AT996,"Cek lagi dengan Kolom AL","OK"))))))))</f>
        <v>-</v>
      </c>
      <c r="AU996" s="25" t="str">
        <f>IF(Pengawas!AS996="",IF(Pengawas!AU996="","-","Harap dikosongkan"),IF(Pengawas!AS996&lt;&gt;1,IF(Pengawas!AU996="","OK","Harap dikosongkan"),IF(Pengawas!AS996="",IF(Pengawas!AU996="","-","Harap dikosongkan"),IF(Pengawas!AS996=0,IF(Pengawas!AU996="","OK","Harap dikosongkan"),IF(Pengawas!AU996="","Harap diisi",IF(Pengawas!AU996&gt;20000000,"Cek lagi",IF(Pengawas!AU996&lt;100000,"Cek lagi","OK")))))))</f>
        <v>-</v>
      </c>
      <c r="AV996" s="25" t="str">
        <f>IF(Pengawas!AV996="","-",IF(Pengawas!AV996&gt;3,"Tidak valid","OK"))</f>
        <v>-</v>
      </c>
      <c r="AW996" s="25" t="str">
        <f>IF(Pengawas!AV996="",IF(Pengawas!AW996="","-","Harap dikosongkan"),IF(Pengawas!AV996=0,IF(Pengawas!AW996="","OK","Harap dikosongkan"),IF(Pengawas!AV996&gt;0,IF(Pengawas!AW996="","Harap diisi",IF(Pengawas!AW996&gt;2015,"Tidak valid","OK")))))</f>
        <v>-</v>
      </c>
      <c r="AX996" s="25" t="str">
        <f>IF(Pengawas!AV996="",IF(Pengawas!AX996="","-","Harap dikosongkan"),IF(Pengawas!AV996=0,IF(Pengawas!AX996="","OK","Harap dikosongkan"),IF(Pengawas!AV996&gt;0,IF(Pengawas!AX996="","Harap diisi",IF(Pengawas!AX996="","-",IF(Pengawas!AX996&gt;1,"Tidak valid","OK"))))))</f>
        <v>-</v>
      </c>
      <c r="AY996" s="25" t="str">
        <f>IF(Pengawas!AY996="","-",IF(Pengawas!AY996&gt;2,"Tidak valid","OK"))</f>
        <v>-</v>
      </c>
      <c r="AZ996" s="25" t="str">
        <f>IF(Pengawas!AY996="",IF(Pengawas!AZ996="","-","Harap dikosongkan"),IF(Pengawas!AY996=0,IF(Pengawas!AZ996="","OK","Harap dikosongkan"),IF(Pengawas!AZ996="","Harap diisi",IF(Pengawas!AZ996&gt;2015,"Cek lagi",IF(Pengawas!AZ996&lt;2000,"Cek lagi","OK")))))</f>
        <v>-</v>
      </c>
      <c r="BA996" s="25" t="str">
        <f>IF(Pengawas!BA996="","-",IF(LEN(Pengawas!BA996)&lt;5,"Cek lagi","OK"))</f>
        <v>-</v>
      </c>
      <c r="BB996" s="25" t="str">
        <f>IF(Pengawas!BB996="","-",IF(LEN(Pengawas!BB996)&lt;4,"Cek lagi","OK"))</f>
        <v>-</v>
      </c>
      <c r="BC996" s="25" t="str">
        <f>IF(Pengawas!BC996="","-",IF(LEN(Pengawas!BC996)&lt;4,"Cek lagi","OK"))</f>
        <v>-</v>
      </c>
      <c r="BD996" s="25" t="str">
        <f>IF(Pengawas!BD996="","-",IF(LEN(Pengawas!BD996)&lt;4,"Cek lagi","OK"))</f>
        <v>-</v>
      </c>
      <c r="BE996" s="25" t="str">
        <f>IF(Pengawas!BE996="","-",IF(LEN(Pengawas!BE996)&lt;4,"Cek lagi","OK"))</f>
        <v>-</v>
      </c>
      <c r="BF996" s="25" t="str">
        <f>IF(Pengawas!BF996="","-",IF(LEN(Pengawas!BF996)&lt;&gt;5,"Tidak valid","OK"))</f>
        <v>-</v>
      </c>
      <c r="BG996" s="25" t="str">
        <f>IF(Pengawas!BG996="","-",IF(LEN(Pengawas!BG996)&lt;9,"Cek lagi",IF(LEN(Pengawas!BG996)&gt;14,"Cek lagi","OK")))</f>
        <v>-</v>
      </c>
    </row>
    <row r="997" spans="1:59" ht="15" customHeight="1" x14ac:dyDescent="0.2">
      <c r="A997" s="25" t="str">
        <f>IF(Pengawas!A997="","-",IF(LEN(Pengawas!A997)&lt;4,"Cek lagi","OK"))</f>
        <v>-</v>
      </c>
      <c r="B997" s="25" t="str">
        <f>IF(Pengawas!B997="","-",IF(LEN(Pengawas!B997)&lt;4,"Cek lagi","OK"))</f>
        <v>-</v>
      </c>
      <c r="C997" s="25" t="str">
        <f>IF(Pengawas!C997="","-",IF(LEN(Pengawas!C997)&lt;&gt;18,"Tidak valid","OK"))</f>
        <v>-</v>
      </c>
      <c r="D997" s="25" t="str">
        <f>IF(Pengawas!D997="","-",IF(LEN(Pengawas!D997)&lt;&gt;16,"Tidak valid","OK"))</f>
        <v>-</v>
      </c>
      <c r="E997" s="25" t="str">
        <f>IF(Pengawas!E997="","-",IF(LEN(Pengawas!E997)&lt;4,"Cek lagi","OK"))</f>
        <v>-</v>
      </c>
      <c r="F997" s="25" t="str">
        <f>IF(Pengawas!F997="","-",IF(LEN(Pengawas!F997)&lt;&gt;16,"Tidak valid","OK"))</f>
        <v>-</v>
      </c>
      <c r="G997" s="25" t="str">
        <f>IF(Pengawas!G997="","-",IF(LEN(Pengawas!G997)&lt;4,"Cek lagi","OK"))</f>
        <v>-</v>
      </c>
      <c r="H997" s="26" t="str">
        <f>IF(Pengawas!H997="","-",IF(VALUE(LEFT(Pengawas!H997,2))&gt;31,"Tanggal tidak valid",IF(VALUE(LEFT(RIGHT(Pengawas!H997,7),2))&gt;12,"Bulan tidak valid",IF(VALUE(RIGHT(Pengawas!H997,4))&gt;1990,"Umur terlalu muda",IF(VALUE(RIGHT(Pengawas!H997,4))&lt;1955,"Umur terlalu tua","OK")))))</f>
        <v>-</v>
      </c>
      <c r="I997" s="25" t="str">
        <f>IF(Pengawas!I997="","-",IF(Pengawas!I997="L","OK",IF(Pengawas!I997="P","OK","Tidak valid")))</f>
        <v>-</v>
      </c>
      <c r="J997" s="25" t="str">
        <f>IF(Pengawas!J997="","-",IF(LEN(Pengawas!J997)&lt;4,"Cek lagi","OK"))</f>
        <v>-</v>
      </c>
      <c r="K997" s="25" t="str">
        <f>IF(Pengawas!K997="","-",IF(Pengawas!K997&gt;5,"Tidak valid",IF(Pengawas!K997&lt;1,"Tidak valid","OK")))</f>
        <v>-</v>
      </c>
      <c r="L997" s="25" t="str">
        <f>IF(Pengawas!L997="","-",IF(VALUE(LEFT(Pengawas!L997,1))&gt;1,"Tidak valid","OK"))</f>
        <v>-</v>
      </c>
      <c r="M997" s="25" t="str">
        <f>IF(Pengawas!M997="","-",IF(VALUE(LEFT(Pengawas!M997,1))&gt;1,"Tidak valid","OK"))</f>
        <v>-</v>
      </c>
      <c r="N997" s="25" t="str">
        <f>IF(Pengawas!N997="","-",IF(VALUE(LEFT(Pengawas!N997,2))&gt;31,"Tanggal tidak valid",IF(VALUE(LEFT(RIGHT(Pengawas!N997,7),2))&gt;12,"Bulan tidak valid",IF(VALUE(RIGHT(Pengawas!N997,4))&gt;2015,"Tahun cek lagi",IF(VALUE(RIGHT(Pengawas!N997,4))&lt;1930,"Tahun cek lagi","OK")))))</f>
        <v>-</v>
      </c>
      <c r="O997" s="26" t="str">
        <f>IF(Pengawas!O997="","-",IF(VALUE(LEFT(Pengawas!O997,2))&gt;31,"Tanggal tidak valid",IF(VALUE(LEFT(RIGHT(Pengawas!O997,7),2))&gt;12,"Bulan tidak valid",IF(VALUE(RIGHT(Pengawas!O997,4))&gt;2015,"Tahun cek lagi",IF(VALUE(RIGHT(Pengawas!O997,4))&lt;1930,"Tahun cek lagi","OK")))))</f>
        <v>-</v>
      </c>
      <c r="P997" s="26" t="str">
        <f>IF(Pengawas!P997="","-",IF(VALUE(LEFT(Pengawas!P997,2))&gt;31,"Tanggal tidak valid",IF(VALUE(LEFT(RIGHT(Pengawas!P997,7),2))&gt;12,"Bulan tidak valid",IF(VALUE(RIGHT(Pengawas!P997,4))&gt;2015,"Tahun cek lagi",IF(VALUE(RIGHT(Pengawas!P997,4))&lt;1930,"Tahun cek lagi","OK")))))</f>
        <v>-</v>
      </c>
      <c r="Q997" s="25" t="str">
        <f>IF(Pengawas!Q997="","-",IF(Pengawas!Q997&gt;3,"Tidak valid",IF(Pengawas!Q997&lt;1,"Tidak valid","OK")))</f>
        <v>-</v>
      </c>
      <c r="R997" s="25" t="str">
        <f>IF(Pengawas!R997="","-",IF(Pengawas!R997&gt;20000000,"Cek lagi",IF(Pengawas!R997&lt;50000,"Cek lagi","OK")))</f>
        <v>-</v>
      </c>
      <c r="S997" s="25" t="str">
        <f>IF(Pengawas!S997="","-",IF(Pengawas!S997&gt;3,"Tidak valid",IF(Pengawas!S997&lt;1,"Tidak valid","OK")))</f>
        <v>-</v>
      </c>
      <c r="T997" s="25" t="str">
        <f>IF(Pengawas!T997="","-",IF(Pengawas!T997&gt;6,"Tidak valid",IF(Pengawas!T997&lt;1,"Tidak valid","OK")))</f>
        <v>-</v>
      </c>
      <c r="U997" s="25" t="str">
        <f>IF(Pengawas!U997="","-",IF(Pengawas!U997&gt;4,"Tidak valid",IF(Pengawas!U997&lt;1,"Tidak valid","OK")))</f>
        <v>-</v>
      </c>
      <c r="V997" s="25" t="str">
        <f>IF(Pengawas!V997="","-",IF(Pengawas!V997&gt;2,"Tidak valid",IF(Pengawas!V997&lt;1,"Tidak valid","OK")))</f>
        <v>-</v>
      </c>
      <c r="W997" s="25" t="str">
        <f>IF(Pengawas!V997="","-",IF(Pengawas!V997=1,IF(Pengawas!W997="","Harap diisi","OK"),IF(Pengawas!V997=2,IF(Pengawas!W997="","Harap diisi","OK"),IF(Pengawas!V998&lt;1,"-",IF(Pengawas!V998&gt;2,"-","OK")))))</f>
        <v>-</v>
      </c>
      <c r="X997" s="25" t="str">
        <f>IF(Pengawas!V997="","-",IF(Pengawas!V997=1,IF(Pengawas!X997="","Harap diisi","OK"),IF(Pengawas!V997=2,IF(Pengawas!X997="","Harap diisi","OK"),IF(Pengawas!V998&lt;1,"-",IF(Pengawas!V998&gt;2,"-","OK")))))</f>
        <v>-</v>
      </c>
      <c r="Y997" s="25" t="str">
        <f>IF(Pengawas!V997="","-",IF(Pengawas!V997=1,IF(Pengawas!Y997="","Harap diisi","OK"),IF(Pengawas!V997=2,IF(Pengawas!Y997="","Harap diisi","OK"),IF(Pengawas!V998&lt;1,"-",IF(Pengawas!V998&gt;2,"-","OK")))))</f>
        <v>-</v>
      </c>
      <c r="Z997" s="25" t="str">
        <f>IF(Pengawas!V997="","-",IF(Pengawas!V997=1,IF(Pengawas!Z997="","Harap diisi","OK"),IF(Pengawas!V997=2,IF(Pengawas!Z997="","Harap diisi","OK"),IF(Pengawas!V998&lt;1,"-",IF(Pengawas!V998&gt;2,"-","OK")))))</f>
        <v>-</v>
      </c>
      <c r="AA997" s="25" t="str">
        <f>IF(Pengawas!V997="","-",IF(Pengawas!V997=1,IF(Pengawas!AA997="","Harap diisi","OK"),IF(Pengawas!V997=2,IF(Pengawas!AA997="","Harap diisi","OK"),IF(Pengawas!V998&lt;1,"-",IF(Pengawas!V998&gt;2,"-","OK")))))</f>
        <v>-</v>
      </c>
      <c r="AB997" s="25" t="str">
        <f>IF(Pengawas!V997="","-",IF(Pengawas!V997=1,IF(Pengawas!AB997="","Harap diisi","OK"),IF(Pengawas!V997=2,IF(Pengawas!AB997="","Harap diisi","OK"),IF(Pengawas!V998&lt;1,"-",IF(Pengawas!V998&gt;2,"-","OK")))))</f>
        <v>-</v>
      </c>
      <c r="AC997" s="25" t="str">
        <f>IF(Pengawas!V997="","-",IF(Pengawas!V997=1,IF(Pengawas!AC997="","Harap diisi","OK"),IF(Pengawas!V997=2,IF(Pengawas!AC997="","Harap diisi","OK"),IF(Pengawas!V998&lt;1,"-",IF(Pengawas!V998&gt;2,"-","OK")))))</f>
        <v>-</v>
      </c>
      <c r="AD997" s="25" t="str">
        <f>IF(Pengawas!V997="","-",IF(Pengawas!V997=1,IF(Pengawas!AD997="","OK","Harap dikosongkan"),IF(Pengawas!V997=2,IF(Pengawas!AD997="","Harap diisi","OK"),IF(Pengawas!V998&lt;1,"-",IF(Pengawas!V998&gt;2,"-","OK")))))</f>
        <v>-</v>
      </c>
      <c r="AE997" s="25" t="str">
        <f>IF(Pengawas!V997="","-",IF(Pengawas!V997=1,IF(Pengawas!AE997="","OK","Harap dikosongkan"),IF(Pengawas!V997=2,IF(Pengawas!AE997="","Harap diisi","OK"),IF(Pengawas!V998&lt;1,"-",IF(Pengawas!V998&gt;2,"-","OK")))))</f>
        <v>-</v>
      </c>
      <c r="AF997" s="25" t="str">
        <f>IF(Pengawas!V997="","-",IF(Pengawas!V997=1,IF(Pengawas!AF997="","OK","Harap dikosongkan"),IF(Pengawas!V997=2,IF(Pengawas!AF997="","Harap diisi","OK"),IF(Pengawas!V998&lt;1,"-",IF(Pengawas!V998&gt;2,"-","OK")))))</f>
        <v>-</v>
      </c>
      <c r="AG997" s="25" t="str">
        <f>IF(Pengawas!V997="","-",IF(Pengawas!V997=1,IF(Pengawas!AG997="","OK","Harap dikosongkan"),IF(Pengawas!V997=2,IF(Pengawas!AG997="","Harap diisi","OK"),IF(Pengawas!V998&lt;1,"-",IF(Pengawas!V998&gt;2,"-","OK")))))</f>
        <v>-</v>
      </c>
      <c r="AH997" s="25" t="str">
        <f>IF(Pengawas!V997="","-",IF(Pengawas!V997=1,IF(Pengawas!AH997="","OK","Harap dikosongkan"),IF(Pengawas!V997=2,IF(Pengawas!AH997="","Harap diisi","OK"),IF(Pengawas!V998&lt;1,"-",IF(Pengawas!V998&gt;2,"-","OK")))))</f>
        <v>-</v>
      </c>
      <c r="AI997" s="25" t="str">
        <f>IF(Pengawas!V997="","-",IF(Pengawas!V997=1,IF(Pengawas!AI997="","OK","Harap dikosongkan"),IF(Pengawas!V997=2,IF(Pengawas!AI997="","Harap diisi","OK"),IF(Pengawas!V998&lt;1,"-",IF(Pengawas!V998&gt;2,"-","OK")))))</f>
        <v>-</v>
      </c>
      <c r="AJ997" s="25" t="str">
        <f>IF(Pengawas!V997="","-",IF(Pengawas!V997=1,IF(Pengawas!AJ997="","OK","Harap dikosongkan"),IF(Pengawas!V997=2,IF(Pengawas!AJ997="","Harap diisi","OK"),IF(Pengawas!V998&lt;1,"-",IF(Pengawas!V998&gt;2,"-","OK")))))</f>
        <v>-</v>
      </c>
      <c r="AK997" s="25" t="str">
        <f>IF(Pengawas!V997="","-",IF(Pengawas!V997=1,IF(Pengawas!AK997="","OK","Harap dikosongkan"),IF(Pengawas!V997=2,IF(Pengawas!AK997="","Harap diisi","OK"),IF(Pengawas!V998&lt;1,"-",IF(Pengawas!V998&gt;2,"-","OK")))))</f>
        <v>-</v>
      </c>
      <c r="AL997" s="25" t="str">
        <f>IF(Pengawas!AL997="","-",IF(Pengawas!AL997&gt;3,"Tidak valid",IF(Pengawas!AL997&lt;1,"Tidak valid","OK")))</f>
        <v>-</v>
      </c>
      <c r="AM997" s="25" t="str">
        <f>IF(Pengawas!AL997="",IF(Pengawas!AM997="","-","Harap dikosongkan"),IF(Pengawas!AL997&lt;&gt;1,IF(Pengawas!AM997="","OK","Harap dikosongkan"),IF(Pengawas!AM997="","Harap diisi",IF(Pengawas!AM997&gt;2015,"Cek lagi",IF(Pengawas!AM997&lt;2005,"Cek lagi","OK")))))</f>
        <v>-</v>
      </c>
      <c r="AN997" s="25" t="str">
        <f>IF(Pengawas!AL997="",IF(Pengawas!AN997="","-","Harap dikosongkan"),IF(Pengawas!AL997&lt;&gt;1,IF(Pengawas!AN997="","OK","Harap dikosongkan"),IF(Pengawas!AN997="","Harap diisi",IF(VALUE(Pengawas!AN997)&gt;33,"Tidak valid",IF(VALUE(Pengawas!AN997)&lt;1,"Tidak valid","OK")))))</f>
        <v>-</v>
      </c>
      <c r="AO997" s="25" t="str">
        <f>IF(Pengawas!AL997="",IF(Pengawas!AO997="","-","Harap dikosongkan"),IF(Pengawas!AL997&lt;&gt;1,IF(Pengawas!AO997="","OK","Harap dikosongkan"),IF(Pengawas!AO997="","Harap diisi",IF(Pengawas!AO997&gt;1,"Tidak valid","OK"))))</f>
        <v>-</v>
      </c>
      <c r="AP997" s="25" t="str">
        <f>IF(Pengawas!AL997&gt;1,"OK",IF(Pengawas!AO997="",IF(Pengawas!AP997="","-","Kolom AO cek lagi"),IF(Pengawas!AO997=0,IF(Pengawas!AP997="","OK","Harap dikosongkan"),IF(Pengawas!AP997="","Harap diisi",IF(LEN(Pengawas!AP997)&lt;12,"Tidak valid",IF(LEN(Pengawas!AP997)&gt;14,"Tidak valid","OK"))))))</f>
        <v>-</v>
      </c>
      <c r="AQ997" s="26" t="str">
        <f>IF(Pengawas!AL997&gt;1,"OK",IF(Pengawas!AO997="",IF(Pengawas!AQ997="","-","Kolom AO cek lagi"),IF(Pengawas!AO997=0,IF(Pengawas!AQ997="","OK","Harap dikosongkan"),IF(Pengawas!AQ997="","Harap diisi",IF(LEN(Pengawas!AQ997)&lt;5,"Cek lagi","OK")))))</f>
        <v>-</v>
      </c>
      <c r="AR997" s="26" t="str">
        <f>IF(Pengawas!AL997&gt;1,"OK",IF(Pengawas!AO997="",IF(Pengawas!AR997="","-","Kolom AT cek lagi"),IF(Pengawas!AO997=0,IF(Pengawas!AR997="","OK","Harap dikosongkan"),IF(Pengawas!AR997="","Harap diisi",IF(VALUE(LEFT(Pengawas!AR997,2))&gt;31,"Tanggal tidak valid",IF(VALUE(LEFT(RIGHT(Pengawas!AR997,7),2))&gt;12,"Bulan tidak valid",IF(VALUE(RIGHT(Pengawas!AR997,4))&gt;2016,"Tahun cek lagi",IF(VALUE(RIGHT(Pengawas!AR997,4))&lt;2005,"Tahun cek lagi","OK"))))))))</f>
        <v>-</v>
      </c>
      <c r="AS997" s="25" t="str">
        <f>IF(Pengawas!AP997="",IF(Pengawas!AS997="","-","Harap dikosongkan"),IF(Pengawas!AP997&lt;&gt;"",IF(Pengawas!AS997="","Harap diisi",IF(Pengawas!AS997&gt;1,"Tidak valid","OK"))))</f>
        <v>-</v>
      </c>
      <c r="AT997" s="25" t="str">
        <f>IF(Pengawas!AS997="",IF(Pengawas!AT997="","-","Harap dikosongkan"),IF(Pengawas!AS997&lt;&gt;1,IF(Pengawas!AT997="","OK","Harap dikosongkan"),IF(Pengawas!AS997="",IF(Pengawas!AT997="","-","Harap dikosongkan"),IF(Pengawas!AS997=0,IF(Pengawas!AT997="","OK","Harap dikosongkan"),IF(Pengawas!AT997="","Harap diisi",IF(Pengawas!AT997&gt;2016,"Cek lagi",IF(Pengawas!AT997&lt;2005,"Cek lagi",IF(Pengawas!AM997&gt;Pengawas!AT997,"Cek lagi dengan Kolom AL","OK"))))))))</f>
        <v>-</v>
      </c>
      <c r="AU997" s="25" t="str">
        <f>IF(Pengawas!AS997="",IF(Pengawas!AU997="","-","Harap dikosongkan"),IF(Pengawas!AS997&lt;&gt;1,IF(Pengawas!AU997="","OK","Harap dikosongkan"),IF(Pengawas!AS997="",IF(Pengawas!AU997="","-","Harap dikosongkan"),IF(Pengawas!AS997=0,IF(Pengawas!AU997="","OK","Harap dikosongkan"),IF(Pengawas!AU997="","Harap diisi",IF(Pengawas!AU997&gt;20000000,"Cek lagi",IF(Pengawas!AU997&lt;100000,"Cek lagi","OK")))))))</f>
        <v>-</v>
      </c>
      <c r="AV997" s="25" t="str">
        <f>IF(Pengawas!AV997="","-",IF(Pengawas!AV997&gt;3,"Tidak valid","OK"))</f>
        <v>-</v>
      </c>
      <c r="AW997" s="25" t="str">
        <f>IF(Pengawas!AV997="",IF(Pengawas!AW997="","-","Harap dikosongkan"),IF(Pengawas!AV997=0,IF(Pengawas!AW997="","OK","Harap dikosongkan"),IF(Pengawas!AV997&gt;0,IF(Pengawas!AW997="","Harap diisi",IF(Pengawas!AW997&gt;2015,"Tidak valid","OK")))))</f>
        <v>-</v>
      </c>
      <c r="AX997" s="25" t="str">
        <f>IF(Pengawas!AV997="",IF(Pengawas!AX997="","-","Harap dikosongkan"),IF(Pengawas!AV997=0,IF(Pengawas!AX997="","OK","Harap dikosongkan"),IF(Pengawas!AV997&gt;0,IF(Pengawas!AX997="","Harap diisi",IF(Pengawas!AX997="","-",IF(Pengawas!AX997&gt;1,"Tidak valid","OK"))))))</f>
        <v>-</v>
      </c>
      <c r="AY997" s="25" t="str">
        <f>IF(Pengawas!AY997="","-",IF(Pengawas!AY997&gt;2,"Tidak valid","OK"))</f>
        <v>-</v>
      </c>
      <c r="AZ997" s="25" t="str">
        <f>IF(Pengawas!AY997="",IF(Pengawas!AZ997="","-","Harap dikosongkan"),IF(Pengawas!AY997=0,IF(Pengawas!AZ997="","OK","Harap dikosongkan"),IF(Pengawas!AZ997="","Harap diisi",IF(Pengawas!AZ997&gt;2015,"Cek lagi",IF(Pengawas!AZ997&lt;2000,"Cek lagi","OK")))))</f>
        <v>-</v>
      </c>
      <c r="BA997" s="25" t="str">
        <f>IF(Pengawas!BA997="","-",IF(LEN(Pengawas!BA997)&lt;5,"Cek lagi","OK"))</f>
        <v>-</v>
      </c>
      <c r="BB997" s="25" t="str">
        <f>IF(Pengawas!BB997="","-",IF(LEN(Pengawas!BB997)&lt;4,"Cek lagi","OK"))</f>
        <v>-</v>
      </c>
      <c r="BC997" s="25" t="str">
        <f>IF(Pengawas!BC997="","-",IF(LEN(Pengawas!BC997)&lt;4,"Cek lagi","OK"))</f>
        <v>-</v>
      </c>
      <c r="BD997" s="25" t="str">
        <f>IF(Pengawas!BD997="","-",IF(LEN(Pengawas!BD997)&lt;4,"Cek lagi","OK"))</f>
        <v>-</v>
      </c>
      <c r="BE997" s="25" t="str">
        <f>IF(Pengawas!BE997="","-",IF(LEN(Pengawas!BE997)&lt;4,"Cek lagi","OK"))</f>
        <v>-</v>
      </c>
      <c r="BF997" s="25" t="str">
        <f>IF(Pengawas!BF997="","-",IF(LEN(Pengawas!BF997)&lt;&gt;5,"Tidak valid","OK"))</f>
        <v>-</v>
      </c>
      <c r="BG997" s="25" t="str">
        <f>IF(Pengawas!BG997="","-",IF(LEN(Pengawas!BG997)&lt;9,"Cek lagi",IF(LEN(Pengawas!BG997)&gt;14,"Cek lagi","OK")))</f>
        <v>-</v>
      </c>
    </row>
    <row r="998" spans="1:59" ht="15" customHeight="1" x14ac:dyDescent="0.2">
      <c r="A998" s="25" t="str">
        <f>IF(Pengawas!A998="","-",IF(LEN(Pengawas!A998)&lt;4,"Cek lagi","OK"))</f>
        <v>-</v>
      </c>
      <c r="B998" s="25" t="str">
        <f>IF(Pengawas!B998="","-",IF(LEN(Pengawas!B998)&lt;4,"Cek lagi","OK"))</f>
        <v>-</v>
      </c>
      <c r="C998" s="25" t="str">
        <f>IF(Pengawas!C998="","-",IF(LEN(Pengawas!C998)&lt;&gt;18,"Tidak valid","OK"))</f>
        <v>-</v>
      </c>
      <c r="D998" s="25" t="str">
        <f>IF(Pengawas!D998="","-",IF(LEN(Pengawas!D998)&lt;&gt;16,"Tidak valid","OK"))</f>
        <v>-</v>
      </c>
      <c r="E998" s="25" t="str">
        <f>IF(Pengawas!E998="","-",IF(LEN(Pengawas!E998)&lt;4,"Cek lagi","OK"))</f>
        <v>-</v>
      </c>
      <c r="F998" s="25" t="str">
        <f>IF(Pengawas!F998="","-",IF(LEN(Pengawas!F998)&lt;&gt;16,"Tidak valid","OK"))</f>
        <v>-</v>
      </c>
      <c r="G998" s="25" t="str">
        <f>IF(Pengawas!G998="","-",IF(LEN(Pengawas!G998)&lt;4,"Cek lagi","OK"))</f>
        <v>-</v>
      </c>
      <c r="H998" s="26" t="str">
        <f>IF(Pengawas!H998="","-",IF(VALUE(LEFT(Pengawas!H998,2))&gt;31,"Tanggal tidak valid",IF(VALUE(LEFT(RIGHT(Pengawas!H998,7),2))&gt;12,"Bulan tidak valid",IF(VALUE(RIGHT(Pengawas!H998,4))&gt;1990,"Umur terlalu muda",IF(VALUE(RIGHT(Pengawas!H998,4))&lt;1955,"Umur terlalu tua","OK")))))</f>
        <v>-</v>
      </c>
      <c r="I998" s="25" t="str">
        <f>IF(Pengawas!I998="","-",IF(Pengawas!I998="L","OK",IF(Pengawas!I998="P","OK","Tidak valid")))</f>
        <v>-</v>
      </c>
      <c r="J998" s="25" t="str">
        <f>IF(Pengawas!J998="","-",IF(LEN(Pengawas!J998)&lt;4,"Cek lagi","OK"))</f>
        <v>-</v>
      </c>
      <c r="K998" s="25" t="str">
        <f>IF(Pengawas!K998="","-",IF(Pengawas!K998&gt;5,"Tidak valid",IF(Pengawas!K998&lt;1,"Tidak valid","OK")))</f>
        <v>-</v>
      </c>
      <c r="L998" s="25" t="str">
        <f>IF(Pengawas!L998="","-",IF(VALUE(LEFT(Pengawas!L998,1))&gt;1,"Tidak valid","OK"))</f>
        <v>-</v>
      </c>
      <c r="M998" s="25" t="str">
        <f>IF(Pengawas!M998="","-",IF(VALUE(LEFT(Pengawas!M998,1))&gt;1,"Tidak valid","OK"))</f>
        <v>-</v>
      </c>
      <c r="N998" s="25" t="str">
        <f>IF(Pengawas!N998="","-",IF(VALUE(LEFT(Pengawas!N998,2))&gt;31,"Tanggal tidak valid",IF(VALUE(LEFT(RIGHT(Pengawas!N998,7),2))&gt;12,"Bulan tidak valid",IF(VALUE(RIGHT(Pengawas!N998,4))&gt;2015,"Tahun cek lagi",IF(VALUE(RIGHT(Pengawas!N998,4))&lt;1930,"Tahun cek lagi","OK")))))</f>
        <v>-</v>
      </c>
      <c r="O998" s="26" t="str">
        <f>IF(Pengawas!O998="","-",IF(VALUE(LEFT(Pengawas!O998,2))&gt;31,"Tanggal tidak valid",IF(VALUE(LEFT(RIGHT(Pengawas!O998,7),2))&gt;12,"Bulan tidak valid",IF(VALUE(RIGHT(Pengawas!O998,4))&gt;2015,"Tahun cek lagi",IF(VALUE(RIGHT(Pengawas!O998,4))&lt;1930,"Tahun cek lagi","OK")))))</f>
        <v>-</v>
      </c>
      <c r="P998" s="26" t="str">
        <f>IF(Pengawas!P998="","-",IF(VALUE(LEFT(Pengawas!P998,2))&gt;31,"Tanggal tidak valid",IF(VALUE(LEFT(RIGHT(Pengawas!P998,7),2))&gt;12,"Bulan tidak valid",IF(VALUE(RIGHT(Pengawas!P998,4))&gt;2015,"Tahun cek lagi",IF(VALUE(RIGHT(Pengawas!P998,4))&lt;1930,"Tahun cek lagi","OK")))))</f>
        <v>-</v>
      </c>
      <c r="Q998" s="25" t="str">
        <f>IF(Pengawas!Q998="","-",IF(Pengawas!Q998&gt;3,"Tidak valid",IF(Pengawas!Q998&lt;1,"Tidak valid","OK")))</f>
        <v>-</v>
      </c>
      <c r="R998" s="25" t="str">
        <f>IF(Pengawas!R998="","-",IF(Pengawas!R998&gt;20000000,"Cek lagi",IF(Pengawas!R998&lt;50000,"Cek lagi","OK")))</f>
        <v>-</v>
      </c>
      <c r="S998" s="25" t="str">
        <f>IF(Pengawas!S998="","-",IF(Pengawas!S998&gt;3,"Tidak valid",IF(Pengawas!S998&lt;1,"Tidak valid","OK")))</f>
        <v>-</v>
      </c>
      <c r="T998" s="25" t="str">
        <f>IF(Pengawas!T998="","-",IF(Pengawas!T998&gt;6,"Tidak valid",IF(Pengawas!T998&lt;1,"Tidak valid","OK")))</f>
        <v>-</v>
      </c>
      <c r="U998" s="25" t="str">
        <f>IF(Pengawas!U998="","-",IF(Pengawas!U998&gt;4,"Tidak valid",IF(Pengawas!U998&lt;1,"Tidak valid","OK")))</f>
        <v>-</v>
      </c>
      <c r="V998" s="25" t="str">
        <f>IF(Pengawas!V998="","-",IF(Pengawas!V998&gt;2,"Tidak valid",IF(Pengawas!V998&lt;1,"Tidak valid","OK")))</f>
        <v>-</v>
      </c>
      <c r="W998" s="25" t="str">
        <f>IF(Pengawas!V998="","-",IF(Pengawas!V998=1,IF(Pengawas!W998="","Harap diisi","OK"),IF(Pengawas!V998=2,IF(Pengawas!W998="","Harap diisi","OK"),IF(Pengawas!V999&lt;1,"-",IF(Pengawas!V999&gt;2,"-","OK")))))</f>
        <v>-</v>
      </c>
      <c r="X998" s="25" t="str">
        <f>IF(Pengawas!V998="","-",IF(Pengawas!V998=1,IF(Pengawas!X998="","Harap diisi","OK"),IF(Pengawas!V998=2,IF(Pengawas!X998="","Harap diisi","OK"),IF(Pengawas!V999&lt;1,"-",IF(Pengawas!V999&gt;2,"-","OK")))))</f>
        <v>-</v>
      </c>
      <c r="Y998" s="25" t="str">
        <f>IF(Pengawas!V998="","-",IF(Pengawas!V998=1,IF(Pengawas!Y998="","Harap diisi","OK"),IF(Pengawas!V998=2,IF(Pengawas!Y998="","Harap diisi","OK"),IF(Pengawas!V999&lt;1,"-",IF(Pengawas!V999&gt;2,"-","OK")))))</f>
        <v>-</v>
      </c>
      <c r="Z998" s="25" t="str">
        <f>IF(Pengawas!V998="","-",IF(Pengawas!V998=1,IF(Pengawas!Z998="","Harap diisi","OK"),IF(Pengawas!V998=2,IF(Pengawas!Z998="","Harap diisi","OK"),IF(Pengawas!V999&lt;1,"-",IF(Pengawas!V999&gt;2,"-","OK")))))</f>
        <v>-</v>
      </c>
      <c r="AA998" s="25" t="str">
        <f>IF(Pengawas!V998="","-",IF(Pengawas!V998=1,IF(Pengawas!AA998="","Harap diisi","OK"),IF(Pengawas!V998=2,IF(Pengawas!AA998="","Harap diisi","OK"),IF(Pengawas!V999&lt;1,"-",IF(Pengawas!V999&gt;2,"-","OK")))))</f>
        <v>-</v>
      </c>
      <c r="AB998" s="25" t="str">
        <f>IF(Pengawas!V998="","-",IF(Pengawas!V998=1,IF(Pengawas!AB998="","Harap diisi","OK"),IF(Pengawas!V998=2,IF(Pengawas!AB998="","Harap diisi","OK"),IF(Pengawas!V999&lt;1,"-",IF(Pengawas!V999&gt;2,"-","OK")))))</f>
        <v>-</v>
      </c>
      <c r="AC998" s="25" t="str">
        <f>IF(Pengawas!V998="","-",IF(Pengawas!V998=1,IF(Pengawas!AC998="","Harap diisi","OK"),IF(Pengawas!V998=2,IF(Pengawas!AC998="","Harap diisi","OK"),IF(Pengawas!V999&lt;1,"-",IF(Pengawas!V999&gt;2,"-","OK")))))</f>
        <v>-</v>
      </c>
      <c r="AD998" s="25" t="str">
        <f>IF(Pengawas!V998="","-",IF(Pengawas!V998=1,IF(Pengawas!AD998="","OK","Harap dikosongkan"),IF(Pengawas!V998=2,IF(Pengawas!AD998="","Harap diisi","OK"),IF(Pengawas!V999&lt;1,"-",IF(Pengawas!V999&gt;2,"-","OK")))))</f>
        <v>-</v>
      </c>
      <c r="AE998" s="25" t="str">
        <f>IF(Pengawas!V998="","-",IF(Pengawas!V998=1,IF(Pengawas!AE998="","OK","Harap dikosongkan"),IF(Pengawas!V998=2,IF(Pengawas!AE998="","Harap diisi","OK"),IF(Pengawas!V999&lt;1,"-",IF(Pengawas!V999&gt;2,"-","OK")))))</f>
        <v>-</v>
      </c>
      <c r="AF998" s="25" t="str">
        <f>IF(Pengawas!V998="","-",IF(Pengawas!V998=1,IF(Pengawas!AF998="","OK","Harap dikosongkan"),IF(Pengawas!V998=2,IF(Pengawas!AF998="","Harap diisi","OK"),IF(Pengawas!V999&lt;1,"-",IF(Pengawas!V999&gt;2,"-","OK")))))</f>
        <v>-</v>
      </c>
      <c r="AG998" s="25" t="str">
        <f>IF(Pengawas!V998="","-",IF(Pengawas!V998=1,IF(Pengawas!AG998="","OK","Harap dikosongkan"),IF(Pengawas!V998=2,IF(Pengawas!AG998="","Harap diisi","OK"),IF(Pengawas!V999&lt;1,"-",IF(Pengawas!V999&gt;2,"-","OK")))))</f>
        <v>-</v>
      </c>
      <c r="AH998" s="25" t="str">
        <f>IF(Pengawas!V998="","-",IF(Pengawas!V998=1,IF(Pengawas!AH998="","OK","Harap dikosongkan"),IF(Pengawas!V998=2,IF(Pengawas!AH998="","Harap diisi","OK"),IF(Pengawas!V999&lt;1,"-",IF(Pengawas!V999&gt;2,"-","OK")))))</f>
        <v>-</v>
      </c>
      <c r="AI998" s="25" t="str">
        <f>IF(Pengawas!V998="","-",IF(Pengawas!V998=1,IF(Pengawas!AI998="","OK","Harap dikosongkan"),IF(Pengawas!V998=2,IF(Pengawas!AI998="","Harap diisi","OK"),IF(Pengawas!V999&lt;1,"-",IF(Pengawas!V999&gt;2,"-","OK")))))</f>
        <v>-</v>
      </c>
      <c r="AJ998" s="25" t="str">
        <f>IF(Pengawas!V998="","-",IF(Pengawas!V998=1,IF(Pengawas!AJ998="","OK","Harap dikosongkan"),IF(Pengawas!V998=2,IF(Pengawas!AJ998="","Harap diisi","OK"),IF(Pengawas!V999&lt;1,"-",IF(Pengawas!V999&gt;2,"-","OK")))))</f>
        <v>-</v>
      </c>
      <c r="AK998" s="25" t="str">
        <f>IF(Pengawas!V998="","-",IF(Pengawas!V998=1,IF(Pengawas!AK998="","OK","Harap dikosongkan"),IF(Pengawas!V998=2,IF(Pengawas!AK998="","Harap diisi","OK"),IF(Pengawas!V999&lt;1,"-",IF(Pengawas!V999&gt;2,"-","OK")))))</f>
        <v>-</v>
      </c>
      <c r="AL998" s="25" t="str">
        <f>IF(Pengawas!AL998="","-",IF(Pengawas!AL998&gt;3,"Tidak valid",IF(Pengawas!AL998&lt;1,"Tidak valid","OK")))</f>
        <v>-</v>
      </c>
      <c r="AM998" s="25" t="str">
        <f>IF(Pengawas!AL998="",IF(Pengawas!AM998="","-","Harap dikosongkan"),IF(Pengawas!AL998&lt;&gt;1,IF(Pengawas!AM998="","OK","Harap dikosongkan"),IF(Pengawas!AM998="","Harap diisi",IF(Pengawas!AM998&gt;2015,"Cek lagi",IF(Pengawas!AM998&lt;2005,"Cek lagi","OK")))))</f>
        <v>-</v>
      </c>
      <c r="AN998" s="25" t="str">
        <f>IF(Pengawas!AL998="",IF(Pengawas!AN998="","-","Harap dikosongkan"),IF(Pengawas!AL998&lt;&gt;1,IF(Pengawas!AN998="","OK","Harap dikosongkan"),IF(Pengawas!AN998="","Harap diisi",IF(VALUE(Pengawas!AN998)&gt;33,"Tidak valid",IF(VALUE(Pengawas!AN998)&lt;1,"Tidak valid","OK")))))</f>
        <v>-</v>
      </c>
      <c r="AO998" s="25" t="str">
        <f>IF(Pengawas!AL998="",IF(Pengawas!AO998="","-","Harap dikosongkan"),IF(Pengawas!AL998&lt;&gt;1,IF(Pengawas!AO998="","OK","Harap dikosongkan"),IF(Pengawas!AO998="","Harap diisi",IF(Pengawas!AO998&gt;1,"Tidak valid","OK"))))</f>
        <v>-</v>
      </c>
      <c r="AP998" s="25" t="str">
        <f>IF(Pengawas!AL998&gt;1,"OK",IF(Pengawas!AO998="",IF(Pengawas!AP998="","-","Kolom AO cek lagi"),IF(Pengawas!AO998=0,IF(Pengawas!AP998="","OK","Harap dikosongkan"),IF(Pengawas!AP998="","Harap diisi",IF(LEN(Pengawas!AP998)&lt;12,"Tidak valid",IF(LEN(Pengawas!AP998)&gt;14,"Tidak valid","OK"))))))</f>
        <v>-</v>
      </c>
      <c r="AQ998" s="26" t="str">
        <f>IF(Pengawas!AL998&gt;1,"OK",IF(Pengawas!AO998="",IF(Pengawas!AQ998="","-","Kolom AO cek lagi"),IF(Pengawas!AO998=0,IF(Pengawas!AQ998="","OK","Harap dikosongkan"),IF(Pengawas!AQ998="","Harap diisi",IF(LEN(Pengawas!AQ998)&lt;5,"Cek lagi","OK")))))</f>
        <v>-</v>
      </c>
      <c r="AR998" s="26" t="str">
        <f>IF(Pengawas!AL998&gt;1,"OK",IF(Pengawas!AO998="",IF(Pengawas!AR998="","-","Kolom AT cek lagi"),IF(Pengawas!AO998=0,IF(Pengawas!AR998="","OK","Harap dikosongkan"),IF(Pengawas!AR998="","Harap diisi",IF(VALUE(LEFT(Pengawas!AR998,2))&gt;31,"Tanggal tidak valid",IF(VALUE(LEFT(RIGHT(Pengawas!AR998,7),2))&gt;12,"Bulan tidak valid",IF(VALUE(RIGHT(Pengawas!AR998,4))&gt;2016,"Tahun cek lagi",IF(VALUE(RIGHT(Pengawas!AR998,4))&lt;2005,"Tahun cek lagi","OK"))))))))</f>
        <v>-</v>
      </c>
      <c r="AS998" s="25" t="str">
        <f>IF(Pengawas!AP998="",IF(Pengawas!AS998="","-","Harap dikosongkan"),IF(Pengawas!AP998&lt;&gt;"",IF(Pengawas!AS998="","Harap diisi",IF(Pengawas!AS998&gt;1,"Tidak valid","OK"))))</f>
        <v>-</v>
      </c>
      <c r="AT998" s="25" t="str">
        <f>IF(Pengawas!AS998="",IF(Pengawas!AT998="","-","Harap dikosongkan"),IF(Pengawas!AS998&lt;&gt;1,IF(Pengawas!AT998="","OK","Harap dikosongkan"),IF(Pengawas!AS998="",IF(Pengawas!AT998="","-","Harap dikosongkan"),IF(Pengawas!AS998=0,IF(Pengawas!AT998="","OK","Harap dikosongkan"),IF(Pengawas!AT998="","Harap diisi",IF(Pengawas!AT998&gt;2016,"Cek lagi",IF(Pengawas!AT998&lt;2005,"Cek lagi",IF(Pengawas!AM998&gt;Pengawas!AT998,"Cek lagi dengan Kolom AL","OK"))))))))</f>
        <v>-</v>
      </c>
      <c r="AU998" s="25" t="str">
        <f>IF(Pengawas!AS998="",IF(Pengawas!AU998="","-","Harap dikosongkan"),IF(Pengawas!AS998&lt;&gt;1,IF(Pengawas!AU998="","OK","Harap dikosongkan"),IF(Pengawas!AS998="",IF(Pengawas!AU998="","-","Harap dikosongkan"),IF(Pengawas!AS998=0,IF(Pengawas!AU998="","OK","Harap dikosongkan"),IF(Pengawas!AU998="","Harap diisi",IF(Pengawas!AU998&gt;20000000,"Cek lagi",IF(Pengawas!AU998&lt;100000,"Cek lagi","OK")))))))</f>
        <v>-</v>
      </c>
      <c r="AV998" s="25" t="str">
        <f>IF(Pengawas!AV998="","-",IF(Pengawas!AV998&gt;3,"Tidak valid","OK"))</f>
        <v>-</v>
      </c>
      <c r="AW998" s="25" t="str">
        <f>IF(Pengawas!AV998="",IF(Pengawas!AW998="","-","Harap dikosongkan"),IF(Pengawas!AV998=0,IF(Pengawas!AW998="","OK","Harap dikosongkan"),IF(Pengawas!AV998&gt;0,IF(Pengawas!AW998="","Harap diisi",IF(Pengawas!AW998&gt;2015,"Tidak valid","OK")))))</f>
        <v>-</v>
      </c>
      <c r="AX998" s="25" t="str">
        <f>IF(Pengawas!AV998="",IF(Pengawas!AX998="","-","Harap dikosongkan"),IF(Pengawas!AV998=0,IF(Pengawas!AX998="","OK","Harap dikosongkan"),IF(Pengawas!AV998&gt;0,IF(Pengawas!AX998="","Harap diisi",IF(Pengawas!AX998="","-",IF(Pengawas!AX998&gt;1,"Tidak valid","OK"))))))</f>
        <v>-</v>
      </c>
      <c r="AY998" s="25" t="str">
        <f>IF(Pengawas!AY998="","-",IF(Pengawas!AY998&gt;2,"Tidak valid","OK"))</f>
        <v>-</v>
      </c>
      <c r="AZ998" s="25" t="str">
        <f>IF(Pengawas!AY998="",IF(Pengawas!AZ998="","-","Harap dikosongkan"),IF(Pengawas!AY998=0,IF(Pengawas!AZ998="","OK","Harap dikosongkan"),IF(Pengawas!AZ998="","Harap diisi",IF(Pengawas!AZ998&gt;2015,"Cek lagi",IF(Pengawas!AZ998&lt;2000,"Cek lagi","OK")))))</f>
        <v>-</v>
      </c>
      <c r="BA998" s="25" t="str">
        <f>IF(Pengawas!BA998="","-",IF(LEN(Pengawas!BA998)&lt;5,"Cek lagi","OK"))</f>
        <v>-</v>
      </c>
      <c r="BB998" s="25" t="str">
        <f>IF(Pengawas!BB998="","-",IF(LEN(Pengawas!BB998)&lt;4,"Cek lagi","OK"))</f>
        <v>-</v>
      </c>
      <c r="BC998" s="25" t="str">
        <f>IF(Pengawas!BC998="","-",IF(LEN(Pengawas!BC998)&lt;4,"Cek lagi","OK"))</f>
        <v>-</v>
      </c>
      <c r="BD998" s="25" t="str">
        <f>IF(Pengawas!BD998="","-",IF(LEN(Pengawas!BD998)&lt;4,"Cek lagi","OK"))</f>
        <v>-</v>
      </c>
      <c r="BE998" s="25" t="str">
        <f>IF(Pengawas!BE998="","-",IF(LEN(Pengawas!BE998)&lt;4,"Cek lagi","OK"))</f>
        <v>-</v>
      </c>
      <c r="BF998" s="25" t="str">
        <f>IF(Pengawas!BF998="","-",IF(LEN(Pengawas!BF998)&lt;&gt;5,"Tidak valid","OK"))</f>
        <v>-</v>
      </c>
      <c r="BG998" s="25" t="str">
        <f>IF(Pengawas!BG998="","-",IF(LEN(Pengawas!BG998)&lt;9,"Cek lagi",IF(LEN(Pengawas!BG998)&gt;14,"Cek lagi","OK")))</f>
        <v>-</v>
      </c>
    </row>
    <row r="999" spans="1:59" ht="15" customHeight="1" x14ac:dyDescent="0.2">
      <c r="A999" s="25" t="str">
        <f>IF(Pengawas!A999="","-",IF(LEN(Pengawas!A999)&lt;4,"Cek lagi","OK"))</f>
        <v>-</v>
      </c>
      <c r="B999" s="25" t="str">
        <f>IF(Pengawas!B999="","-",IF(LEN(Pengawas!B999)&lt;4,"Cek lagi","OK"))</f>
        <v>-</v>
      </c>
      <c r="C999" s="25" t="str">
        <f>IF(Pengawas!C999="","-",IF(LEN(Pengawas!C999)&lt;&gt;18,"Tidak valid","OK"))</f>
        <v>-</v>
      </c>
      <c r="D999" s="25" t="str">
        <f>IF(Pengawas!D999="","-",IF(LEN(Pengawas!D999)&lt;&gt;16,"Tidak valid","OK"))</f>
        <v>-</v>
      </c>
      <c r="E999" s="25" t="str">
        <f>IF(Pengawas!E999="","-",IF(LEN(Pengawas!E999)&lt;4,"Cek lagi","OK"))</f>
        <v>-</v>
      </c>
      <c r="F999" s="25" t="str">
        <f>IF(Pengawas!F999="","-",IF(LEN(Pengawas!F999)&lt;&gt;16,"Tidak valid","OK"))</f>
        <v>-</v>
      </c>
      <c r="G999" s="25" t="str">
        <f>IF(Pengawas!G999="","-",IF(LEN(Pengawas!G999)&lt;4,"Cek lagi","OK"))</f>
        <v>-</v>
      </c>
      <c r="H999" s="26" t="str">
        <f>IF(Pengawas!H999="","-",IF(VALUE(LEFT(Pengawas!H999,2))&gt;31,"Tanggal tidak valid",IF(VALUE(LEFT(RIGHT(Pengawas!H999,7),2))&gt;12,"Bulan tidak valid",IF(VALUE(RIGHT(Pengawas!H999,4))&gt;1990,"Umur terlalu muda",IF(VALUE(RIGHT(Pengawas!H999,4))&lt;1955,"Umur terlalu tua","OK")))))</f>
        <v>-</v>
      </c>
      <c r="I999" s="25" t="str">
        <f>IF(Pengawas!I999="","-",IF(Pengawas!I999="L","OK",IF(Pengawas!I999="P","OK","Tidak valid")))</f>
        <v>-</v>
      </c>
      <c r="J999" s="25" t="str">
        <f>IF(Pengawas!J999="","-",IF(LEN(Pengawas!J999)&lt;4,"Cek lagi","OK"))</f>
        <v>-</v>
      </c>
      <c r="K999" s="25" t="str">
        <f>IF(Pengawas!K999="","-",IF(Pengawas!K999&gt;5,"Tidak valid",IF(Pengawas!K999&lt;1,"Tidak valid","OK")))</f>
        <v>-</v>
      </c>
      <c r="L999" s="25" t="str">
        <f>IF(Pengawas!L999="","-",IF(VALUE(LEFT(Pengawas!L999,1))&gt;1,"Tidak valid","OK"))</f>
        <v>-</v>
      </c>
      <c r="M999" s="25" t="str">
        <f>IF(Pengawas!M999="","-",IF(VALUE(LEFT(Pengawas!M999,1))&gt;1,"Tidak valid","OK"))</f>
        <v>-</v>
      </c>
      <c r="N999" s="25" t="str">
        <f>IF(Pengawas!N999="","-",IF(VALUE(LEFT(Pengawas!N999,2))&gt;31,"Tanggal tidak valid",IF(VALUE(LEFT(RIGHT(Pengawas!N999,7),2))&gt;12,"Bulan tidak valid",IF(VALUE(RIGHT(Pengawas!N999,4))&gt;2015,"Tahun cek lagi",IF(VALUE(RIGHT(Pengawas!N999,4))&lt;1930,"Tahun cek lagi","OK")))))</f>
        <v>-</v>
      </c>
      <c r="O999" s="26" t="str">
        <f>IF(Pengawas!O999="","-",IF(VALUE(LEFT(Pengawas!O999,2))&gt;31,"Tanggal tidak valid",IF(VALUE(LEFT(RIGHT(Pengawas!O999,7),2))&gt;12,"Bulan tidak valid",IF(VALUE(RIGHT(Pengawas!O999,4))&gt;2015,"Tahun cek lagi",IF(VALUE(RIGHT(Pengawas!O999,4))&lt;1930,"Tahun cek lagi","OK")))))</f>
        <v>-</v>
      </c>
      <c r="P999" s="26" t="str">
        <f>IF(Pengawas!P999="","-",IF(VALUE(LEFT(Pengawas!P999,2))&gt;31,"Tanggal tidak valid",IF(VALUE(LEFT(RIGHT(Pengawas!P999,7),2))&gt;12,"Bulan tidak valid",IF(VALUE(RIGHT(Pengawas!P999,4))&gt;2015,"Tahun cek lagi",IF(VALUE(RIGHT(Pengawas!P999,4))&lt;1930,"Tahun cek lagi","OK")))))</f>
        <v>-</v>
      </c>
      <c r="Q999" s="25" t="str">
        <f>IF(Pengawas!Q999="","-",IF(Pengawas!Q999&gt;3,"Tidak valid",IF(Pengawas!Q999&lt;1,"Tidak valid","OK")))</f>
        <v>-</v>
      </c>
      <c r="R999" s="25" t="str">
        <f>IF(Pengawas!R999="","-",IF(Pengawas!R999&gt;20000000,"Cek lagi",IF(Pengawas!R999&lt;50000,"Cek lagi","OK")))</f>
        <v>-</v>
      </c>
      <c r="S999" s="25" t="str">
        <f>IF(Pengawas!S999="","-",IF(Pengawas!S999&gt;3,"Tidak valid",IF(Pengawas!S999&lt;1,"Tidak valid","OK")))</f>
        <v>-</v>
      </c>
      <c r="T999" s="25" t="str">
        <f>IF(Pengawas!T999="","-",IF(Pengawas!T999&gt;6,"Tidak valid",IF(Pengawas!T999&lt;1,"Tidak valid","OK")))</f>
        <v>-</v>
      </c>
      <c r="U999" s="25" t="str">
        <f>IF(Pengawas!U999="","-",IF(Pengawas!U999&gt;4,"Tidak valid",IF(Pengawas!U999&lt;1,"Tidak valid","OK")))</f>
        <v>-</v>
      </c>
      <c r="V999" s="25" t="str">
        <f>IF(Pengawas!V999="","-",IF(Pengawas!V999&gt;2,"Tidak valid",IF(Pengawas!V999&lt;1,"Tidak valid","OK")))</f>
        <v>-</v>
      </c>
      <c r="W999" s="25" t="str">
        <f>IF(Pengawas!V999="","-",IF(Pengawas!V999=1,IF(Pengawas!W999="","Harap diisi","OK"),IF(Pengawas!V999=2,IF(Pengawas!W999="","Harap diisi","OK"),IF(Pengawas!V1000&lt;1,"-",IF(Pengawas!V1000&gt;2,"-","OK")))))</f>
        <v>-</v>
      </c>
      <c r="X999" s="25" t="str">
        <f>IF(Pengawas!V999="","-",IF(Pengawas!V999=1,IF(Pengawas!X999="","Harap diisi","OK"),IF(Pengawas!V999=2,IF(Pengawas!X999="","Harap diisi","OK"),IF(Pengawas!V1000&lt;1,"-",IF(Pengawas!V1000&gt;2,"-","OK")))))</f>
        <v>-</v>
      </c>
      <c r="Y999" s="25" t="str">
        <f>IF(Pengawas!V999="","-",IF(Pengawas!V999=1,IF(Pengawas!Y999="","Harap diisi","OK"),IF(Pengawas!V999=2,IF(Pengawas!Y999="","Harap diisi","OK"),IF(Pengawas!V1000&lt;1,"-",IF(Pengawas!V1000&gt;2,"-","OK")))))</f>
        <v>-</v>
      </c>
      <c r="Z999" s="25" t="str">
        <f>IF(Pengawas!V999="","-",IF(Pengawas!V999=1,IF(Pengawas!Z999="","Harap diisi","OK"),IF(Pengawas!V999=2,IF(Pengawas!Z999="","Harap diisi","OK"),IF(Pengawas!V1000&lt;1,"-",IF(Pengawas!V1000&gt;2,"-","OK")))))</f>
        <v>-</v>
      </c>
      <c r="AA999" s="25" t="str">
        <f>IF(Pengawas!V999="","-",IF(Pengawas!V999=1,IF(Pengawas!AA999="","Harap diisi","OK"),IF(Pengawas!V999=2,IF(Pengawas!AA999="","Harap diisi","OK"),IF(Pengawas!V1000&lt;1,"-",IF(Pengawas!V1000&gt;2,"-","OK")))))</f>
        <v>-</v>
      </c>
      <c r="AB999" s="25" t="str">
        <f>IF(Pengawas!V999="","-",IF(Pengawas!V999=1,IF(Pengawas!AB999="","Harap diisi","OK"),IF(Pengawas!V999=2,IF(Pengawas!AB999="","Harap diisi","OK"),IF(Pengawas!V1000&lt;1,"-",IF(Pengawas!V1000&gt;2,"-","OK")))))</f>
        <v>-</v>
      </c>
      <c r="AC999" s="25" t="str">
        <f>IF(Pengawas!V999="","-",IF(Pengawas!V999=1,IF(Pengawas!AC999="","Harap diisi","OK"),IF(Pengawas!V999=2,IF(Pengawas!AC999="","Harap diisi","OK"),IF(Pengawas!V1000&lt;1,"-",IF(Pengawas!V1000&gt;2,"-","OK")))))</f>
        <v>-</v>
      </c>
      <c r="AD999" s="25" t="str">
        <f>IF(Pengawas!V999="","-",IF(Pengawas!V999=1,IF(Pengawas!AD999="","OK","Harap dikosongkan"),IF(Pengawas!V999=2,IF(Pengawas!AD999="","Harap diisi","OK"),IF(Pengawas!V1000&lt;1,"-",IF(Pengawas!V1000&gt;2,"-","OK")))))</f>
        <v>-</v>
      </c>
      <c r="AE999" s="25" t="str">
        <f>IF(Pengawas!V999="","-",IF(Pengawas!V999=1,IF(Pengawas!AE999="","OK","Harap dikosongkan"),IF(Pengawas!V999=2,IF(Pengawas!AE999="","Harap diisi","OK"),IF(Pengawas!V1000&lt;1,"-",IF(Pengawas!V1000&gt;2,"-","OK")))))</f>
        <v>-</v>
      </c>
      <c r="AF999" s="25" t="str">
        <f>IF(Pengawas!V999="","-",IF(Pengawas!V999=1,IF(Pengawas!AF999="","OK","Harap dikosongkan"),IF(Pengawas!V999=2,IF(Pengawas!AF999="","Harap diisi","OK"),IF(Pengawas!V1000&lt;1,"-",IF(Pengawas!V1000&gt;2,"-","OK")))))</f>
        <v>-</v>
      </c>
      <c r="AG999" s="25" t="str">
        <f>IF(Pengawas!V999="","-",IF(Pengawas!V999=1,IF(Pengawas!AG999="","OK","Harap dikosongkan"),IF(Pengawas!V999=2,IF(Pengawas!AG999="","Harap diisi","OK"),IF(Pengawas!V1000&lt;1,"-",IF(Pengawas!V1000&gt;2,"-","OK")))))</f>
        <v>-</v>
      </c>
      <c r="AH999" s="25" t="str">
        <f>IF(Pengawas!V999="","-",IF(Pengawas!V999=1,IF(Pengawas!AH999="","OK","Harap dikosongkan"),IF(Pengawas!V999=2,IF(Pengawas!AH999="","Harap diisi","OK"),IF(Pengawas!V1000&lt;1,"-",IF(Pengawas!V1000&gt;2,"-","OK")))))</f>
        <v>-</v>
      </c>
      <c r="AI999" s="25" t="str">
        <f>IF(Pengawas!V999="","-",IF(Pengawas!V999=1,IF(Pengawas!AI999="","OK","Harap dikosongkan"),IF(Pengawas!V999=2,IF(Pengawas!AI999="","Harap diisi","OK"),IF(Pengawas!V1000&lt;1,"-",IF(Pengawas!V1000&gt;2,"-","OK")))))</f>
        <v>-</v>
      </c>
      <c r="AJ999" s="25" t="str">
        <f>IF(Pengawas!V999="","-",IF(Pengawas!V999=1,IF(Pengawas!AJ999="","OK","Harap dikosongkan"),IF(Pengawas!V999=2,IF(Pengawas!AJ999="","Harap diisi","OK"),IF(Pengawas!V1000&lt;1,"-",IF(Pengawas!V1000&gt;2,"-","OK")))))</f>
        <v>-</v>
      </c>
      <c r="AK999" s="25" t="str">
        <f>IF(Pengawas!V999="","-",IF(Pengawas!V999=1,IF(Pengawas!AK999="","OK","Harap dikosongkan"),IF(Pengawas!V999=2,IF(Pengawas!AK999="","Harap diisi","OK"),IF(Pengawas!V1000&lt;1,"-",IF(Pengawas!V1000&gt;2,"-","OK")))))</f>
        <v>-</v>
      </c>
      <c r="AL999" s="25" t="str">
        <f>IF(Pengawas!AL999="","-",IF(Pengawas!AL999&gt;3,"Tidak valid",IF(Pengawas!AL999&lt;1,"Tidak valid","OK")))</f>
        <v>-</v>
      </c>
      <c r="AM999" s="25" t="str">
        <f>IF(Pengawas!AL999="",IF(Pengawas!AM999="","-","Harap dikosongkan"),IF(Pengawas!AL999&lt;&gt;1,IF(Pengawas!AM999="","OK","Harap dikosongkan"),IF(Pengawas!AM999="","Harap diisi",IF(Pengawas!AM999&gt;2015,"Cek lagi",IF(Pengawas!AM999&lt;2005,"Cek lagi","OK")))))</f>
        <v>-</v>
      </c>
      <c r="AN999" s="25" t="str">
        <f>IF(Pengawas!AL999="",IF(Pengawas!AN999="","-","Harap dikosongkan"),IF(Pengawas!AL999&lt;&gt;1,IF(Pengawas!AN999="","OK","Harap dikosongkan"),IF(Pengawas!AN999="","Harap diisi",IF(VALUE(Pengawas!AN999)&gt;33,"Tidak valid",IF(VALUE(Pengawas!AN999)&lt;1,"Tidak valid","OK")))))</f>
        <v>-</v>
      </c>
      <c r="AO999" s="25" t="str">
        <f>IF(Pengawas!AL999="",IF(Pengawas!AO999="","-","Harap dikosongkan"),IF(Pengawas!AL999&lt;&gt;1,IF(Pengawas!AO999="","OK","Harap dikosongkan"),IF(Pengawas!AO999="","Harap diisi",IF(Pengawas!AO999&gt;1,"Tidak valid","OK"))))</f>
        <v>-</v>
      </c>
      <c r="AP999" s="25" t="str">
        <f>IF(Pengawas!AL999&gt;1,"OK",IF(Pengawas!AO999="",IF(Pengawas!AP999="","-","Kolom AO cek lagi"),IF(Pengawas!AO999=0,IF(Pengawas!AP999="","OK","Harap dikosongkan"),IF(Pengawas!AP999="","Harap diisi",IF(LEN(Pengawas!AP999)&lt;12,"Tidak valid",IF(LEN(Pengawas!AP999)&gt;14,"Tidak valid","OK"))))))</f>
        <v>-</v>
      </c>
      <c r="AQ999" s="26" t="str">
        <f>IF(Pengawas!AL999&gt;1,"OK",IF(Pengawas!AO999="",IF(Pengawas!AQ999="","-","Kolom AO cek lagi"),IF(Pengawas!AO999=0,IF(Pengawas!AQ999="","OK","Harap dikosongkan"),IF(Pengawas!AQ999="","Harap diisi",IF(LEN(Pengawas!AQ999)&lt;5,"Cek lagi","OK")))))</f>
        <v>-</v>
      </c>
      <c r="AR999" s="26" t="str">
        <f>IF(Pengawas!AL999&gt;1,"OK",IF(Pengawas!AO999="",IF(Pengawas!AR999="","-","Kolom AT cek lagi"),IF(Pengawas!AO999=0,IF(Pengawas!AR999="","OK","Harap dikosongkan"),IF(Pengawas!AR999="","Harap diisi",IF(VALUE(LEFT(Pengawas!AR999,2))&gt;31,"Tanggal tidak valid",IF(VALUE(LEFT(RIGHT(Pengawas!AR999,7),2))&gt;12,"Bulan tidak valid",IF(VALUE(RIGHT(Pengawas!AR999,4))&gt;2016,"Tahun cek lagi",IF(VALUE(RIGHT(Pengawas!AR999,4))&lt;2005,"Tahun cek lagi","OK"))))))))</f>
        <v>-</v>
      </c>
      <c r="AS999" s="25" t="str">
        <f>IF(Pengawas!AP999="",IF(Pengawas!AS999="","-","Harap dikosongkan"),IF(Pengawas!AP999&lt;&gt;"",IF(Pengawas!AS999="","Harap diisi",IF(Pengawas!AS999&gt;1,"Tidak valid","OK"))))</f>
        <v>-</v>
      </c>
      <c r="AT999" s="25" t="str">
        <f>IF(Pengawas!AS999="",IF(Pengawas!AT999="","-","Harap dikosongkan"),IF(Pengawas!AS999&lt;&gt;1,IF(Pengawas!AT999="","OK","Harap dikosongkan"),IF(Pengawas!AS999="",IF(Pengawas!AT999="","-","Harap dikosongkan"),IF(Pengawas!AS999=0,IF(Pengawas!AT999="","OK","Harap dikosongkan"),IF(Pengawas!AT999="","Harap diisi",IF(Pengawas!AT999&gt;2016,"Cek lagi",IF(Pengawas!AT999&lt;2005,"Cek lagi",IF(Pengawas!AM999&gt;Pengawas!AT999,"Cek lagi dengan Kolom AL","OK"))))))))</f>
        <v>-</v>
      </c>
      <c r="AU999" s="25" t="str">
        <f>IF(Pengawas!AS999="",IF(Pengawas!AU999="","-","Harap dikosongkan"),IF(Pengawas!AS999&lt;&gt;1,IF(Pengawas!AU999="","OK","Harap dikosongkan"),IF(Pengawas!AS999="",IF(Pengawas!AU999="","-","Harap dikosongkan"),IF(Pengawas!AS999=0,IF(Pengawas!AU999="","OK","Harap dikosongkan"),IF(Pengawas!AU999="","Harap diisi",IF(Pengawas!AU999&gt;20000000,"Cek lagi",IF(Pengawas!AU999&lt;100000,"Cek lagi","OK")))))))</f>
        <v>-</v>
      </c>
      <c r="AV999" s="25" t="str">
        <f>IF(Pengawas!AV999="","-",IF(Pengawas!AV999&gt;3,"Tidak valid","OK"))</f>
        <v>-</v>
      </c>
      <c r="AW999" s="25" t="str">
        <f>IF(Pengawas!AV999="",IF(Pengawas!AW999="","-","Harap dikosongkan"),IF(Pengawas!AV999=0,IF(Pengawas!AW999="","OK","Harap dikosongkan"),IF(Pengawas!AV999&gt;0,IF(Pengawas!AW999="","Harap diisi",IF(Pengawas!AW999&gt;2015,"Tidak valid","OK")))))</f>
        <v>-</v>
      </c>
      <c r="AX999" s="25" t="str">
        <f>IF(Pengawas!AV999="",IF(Pengawas!AX999="","-","Harap dikosongkan"),IF(Pengawas!AV999=0,IF(Pengawas!AX999="","OK","Harap dikosongkan"),IF(Pengawas!AV999&gt;0,IF(Pengawas!AX999="","Harap diisi",IF(Pengawas!AX999="","-",IF(Pengawas!AX999&gt;1,"Tidak valid","OK"))))))</f>
        <v>-</v>
      </c>
      <c r="AY999" s="25" t="str">
        <f>IF(Pengawas!AY999="","-",IF(Pengawas!AY999&gt;2,"Tidak valid","OK"))</f>
        <v>-</v>
      </c>
      <c r="AZ999" s="25" t="str">
        <f>IF(Pengawas!AY999="",IF(Pengawas!AZ999="","-","Harap dikosongkan"),IF(Pengawas!AY999=0,IF(Pengawas!AZ999="","OK","Harap dikosongkan"),IF(Pengawas!AZ999="","Harap diisi",IF(Pengawas!AZ999&gt;2015,"Cek lagi",IF(Pengawas!AZ999&lt;2000,"Cek lagi","OK")))))</f>
        <v>-</v>
      </c>
      <c r="BA999" s="25" t="str">
        <f>IF(Pengawas!BA999="","-",IF(LEN(Pengawas!BA999)&lt;5,"Cek lagi","OK"))</f>
        <v>-</v>
      </c>
      <c r="BB999" s="25" t="str">
        <f>IF(Pengawas!BB999="","-",IF(LEN(Pengawas!BB999)&lt;4,"Cek lagi","OK"))</f>
        <v>-</v>
      </c>
      <c r="BC999" s="25" t="str">
        <f>IF(Pengawas!BC999="","-",IF(LEN(Pengawas!BC999)&lt;4,"Cek lagi","OK"))</f>
        <v>-</v>
      </c>
      <c r="BD999" s="25" t="str">
        <f>IF(Pengawas!BD999="","-",IF(LEN(Pengawas!BD999)&lt;4,"Cek lagi","OK"))</f>
        <v>-</v>
      </c>
      <c r="BE999" s="25" t="str">
        <f>IF(Pengawas!BE999="","-",IF(LEN(Pengawas!BE999)&lt;4,"Cek lagi","OK"))</f>
        <v>-</v>
      </c>
      <c r="BF999" s="25" t="str">
        <f>IF(Pengawas!BF999="","-",IF(LEN(Pengawas!BF999)&lt;&gt;5,"Tidak valid","OK"))</f>
        <v>-</v>
      </c>
      <c r="BG999" s="25" t="str">
        <f>IF(Pengawas!BG999="","-",IF(LEN(Pengawas!BG999)&lt;9,"Cek lagi",IF(LEN(Pengawas!BG999)&gt;14,"Cek lagi","OK")))</f>
        <v>-</v>
      </c>
    </row>
    <row r="1000" spans="1:59" ht="15" customHeight="1" x14ac:dyDescent="0.2">
      <c r="A1000" s="25" t="str">
        <f>IF(Pengawas!A1000="","-",IF(LEN(Pengawas!A1000)&lt;4,"Cek lagi","OK"))</f>
        <v>-</v>
      </c>
      <c r="B1000" s="25" t="str">
        <f>IF(Pengawas!B1000="","-",IF(LEN(Pengawas!B1000)&lt;4,"Cek lagi","OK"))</f>
        <v>-</v>
      </c>
      <c r="C1000" s="25" t="str">
        <f>IF(Pengawas!C1000="","-",IF(LEN(Pengawas!C1000)&lt;&gt;18,"Tidak valid","OK"))</f>
        <v>-</v>
      </c>
      <c r="D1000" s="25" t="str">
        <f>IF(Pengawas!D1000="","-",IF(LEN(Pengawas!D1000)&lt;&gt;16,"Tidak valid","OK"))</f>
        <v>-</v>
      </c>
      <c r="E1000" s="25" t="str">
        <f>IF(Pengawas!E1000="","-",IF(LEN(Pengawas!E1000)&lt;4,"Cek lagi","OK"))</f>
        <v>-</v>
      </c>
      <c r="F1000" s="25" t="str">
        <f>IF(Pengawas!F1000="","-",IF(LEN(Pengawas!F1000)&lt;&gt;16,"Tidak valid","OK"))</f>
        <v>-</v>
      </c>
      <c r="G1000" s="25" t="str">
        <f>IF(Pengawas!G1000="","-",IF(LEN(Pengawas!G1000)&lt;4,"Cek lagi","OK"))</f>
        <v>-</v>
      </c>
      <c r="H1000" s="26" t="str">
        <f>IF(Pengawas!H1000="","-",IF(VALUE(LEFT(Pengawas!H1000,2))&gt;31,"Tanggal tidak valid",IF(VALUE(LEFT(RIGHT(Pengawas!H1000,7),2))&gt;12,"Bulan tidak valid",IF(VALUE(RIGHT(Pengawas!H1000,4))&gt;1990,"Umur terlalu muda",IF(VALUE(RIGHT(Pengawas!H1000,4))&lt;1955,"Umur terlalu tua","OK")))))</f>
        <v>-</v>
      </c>
      <c r="I1000" s="25" t="str">
        <f>IF(Pengawas!I1000="","-",IF(Pengawas!I1000="L","OK",IF(Pengawas!I1000="P","OK","Tidak valid")))</f>
        <v>-</v>
      </c>
      <c r="J1000" s="25" t="str">
        <f>IF(Pengawas!J1000="","-",IF(LEN(Pengawas!J1000)&lt;4,"Cek lagi","OK"))</f>
        <v>-</v>
      </c>
      <c r="K1000" s="25" t="str">
        <f>IF(Pengawas!K1000="","-",IF(Pengawas!K1000&gt;5,"Tidak valid",IF(Pengawas!K1000&lt;1,"Tidak valid","OK")))</f>
        <v>-</v>
      </c>
      <c r="L1000" s="25" t="str">
        <f>IF(Pengawas!L1000="","-",IF(VALUE(LEFT(Pengawas!L1000,1))&gt;1,"Tidak valid","OK"))</f>
        <v>-</v>
      </c>
      <c r="M1000" s="25" t="str">
        <f>IF(Pengawas!M1000="","-",IF(VALUE(LEFT(Pengawas!M1000,1))&gt;1,"Tidak valid","OK"))</f>
        <v>-</v>
      </c>
      <c r="N1000" s="25" t="str">
        <f>IF(Pengawas!N1000="","-",IF(VALUE(LEFT(Pengawas!N1000,2))&gt;31,"Tanggal tidak valid",IF(VALUE(LEFT(RIGHT(Pengawas!N1000,7),2))&gt;12,"Bulan tidak valid",IF(VALUE(RIGHT(Pengawas!N1000,4))&gt;2015,"Tahun cek lagi",IF(VALUE(RIGHT(Pengawas!N1000,4))&lt;1930,"Tahun cek lagi","OK")))))</f>
        <v>-</v>
      </c>
      <c r="O1000" s="26" t="str">
        <f>IF(Pengawas!O1000="","-",IF(VALUE(LEFT(Pengawas!O1000,2))&gt;31,"Tanggal tidak valid",IF(VALUE(LEFT(RIGHT(Pengawas!O1000,7),2))&gt;12,"Bulan tidak valid",IF(VALUE(RIGHT(Pengawas!O1000,4))&gt;2015,"Tahun cek lagi",IF(VALUE(RIGHT(Pengawas!O1000,4))&lt;1930,"Tahun cek lagi","OK")))))</f>
        <v>-</v>
      </c>
      <c r="P1000" s="26" t="str">
        <f>IF(Pengawas!P1000="","-",IF(VALUE(LEFT(Pengawas!P1000,2))&gt;31,"Tanggal tidak valid",IF(VALUE(LEFT(RIGHT(Pengawas!P1000,7),2))&gt;12,"Bulan tidak valid",IF(VALUE(RIGHT(Pengawas!P1000,4))&gt;2015,"Tahun cek lagi",IF(VALUE(RIGHT(Pengawas!P1000,4))&lt;1930,"Tahun cek lagi","OK")))))</f>
        <v>-</v>
      </c>
      <c r="Q1000" s="25" t="str">
        <f>IF(Pengawas!Q1000="","-",IF(Pengawas!Q1000&gt;3,"Tidak valid",IF(Pengawas!Q1000&lt;1,"Tidak valid","OK")))</f>
        <v>-</v>
      </c>
      <c r="R1000" s="25" t="str">
        <f>IF(Pengawas!R1000="","-",IF(Pengawas!R1000&gt;20000000,"Cek lagi",IF(Pengawas!R1000&lt;50000,"Cek lagi","OK")))</f>
        <v>-</v>
      </c>
      <c r="S1000" s="25" t="str">
        <f>IF(Pengawas!S1000="","-",IF(Pengawas!S1000&gt;3,"Tidak valid",IF(Pengawas!S1000&lt;1,"Tidak valid","OK")))</f>
        <v>-</v>
      </c>
      <c r="T1000" s="25" t="str">
        <f>IF(Pengawas!T1000="","-",IF(Pengawas!T1000&gt;6,"Tidak valid",IF(Pengawas!T1000&lt;1,"Tidak valid","OK")))</f>
        <v>-</v>
      </c>
      <c r="U1000" s="25" t="str">
        <f>IF(Pengawas!U1000="","-",IF(Pengawas!U1000&gt;4,"Tidak valid",IF(Pengawas!U1000&lt;1,"Tidak valid","OK")))</f>
        <v>-</v>
      </c>
      <c r="V1000" s="25" t="str">
        <f>IF(Pengawas!V1000="","-",IF(Pengawas!V1000&gt;2,"Tidak valid",IF(Pengawas!V1000&lt;1,"Tidak valid","OK")))</f>
        <v>-</v>
      </c>
      <c r="W1000" s="25" t="str">
        <f>IF(Pengawas!V1000="","-",IF(Pengawas!V1000=1,IF(Pengawas!W1000="","Harap diisi","OK"),IF(Pengawas!V1000=2,IF(Pengawas!W1000="","Harap diisi","OK"),IF(Pengawas!V1001&lt;1,"-",IF(Pengawas!V1001&gt;2,"-","OK")))))</f>
        <v>-</v>
      </c>
      <c r="X1000" s="25" t="str">
        <f>IF(Pengawas!V1000="","-",IF(Pengawas!V1000=1,IF(Pengawas!X1000="","Harap diisi","OK"),IF(Pengawas!V1000=2,IF(Pengawas!X1000="","Harap diisi","OK"),IF(Pengawas!V1001&lt;1,"-",IF(Pengawas!V1001&gt;2,"-","OK")))))</f>
        <v>-</v>
      </c>
      <c r="Y1000" s="25" t="str">
        <f>IF(Pengawas!V1000="","-",IF(Pengawas!V1000=1,IF(Pengawas!Y1000="","Harap diisi","OK"),IF(Pengawas!V1000=2,IF(Pengawas!Y1000="","Harap diisi","OK"),IF(Pengawas!V1001&lt;1,"-",IF(Pengawas!V1001&gt;2,"-","OK")))))</f>
        <v>-</v>
      </c>
      <c r="Z1000" s="25" t="str">
        <f>IF(Pengawas!V1000="","-",IF(Pengawas!V1000=1,IF(Pengawas!Z1000="","Harap diisi","OK"),IF(Pengawas!V1000=2,IF(Pengawas!Z1000="","Harap diisi","OK"),IF(Pengawas!V1001&lt;1,"-",IF(Pengawas!V1001&gt;2,"-","OK")))))</f>
        <v>-</v>
      </c>
      <c r="AA1000" s="25" t="str">
        <f>IF(Pengawas!V1000="","-",IF(Pengawas!V1000=1,IF(Pengawas!AA1000="","Harap diisi","OK"),IF(Pengawas!V1000=2,IF(Pengawas!AA1000="","Harap diisi","OK"),IF(Pengawas!V1001&lt;1,"-",IF(Pengawas!V1001&gt;2,"-","OK")))))</f>
        <v>-</v>
      </c>
      <c r="AB1000" s="25" t="str">
        <f>IF(Pengawas!V1000="","-",IF(Pengawas!V1000=1,IF(Pengawas!AB1000="","Harap diisi","OK"),IF(Pengawas!V1000=2,IF(Pengawas!AB1000="","Harap diisi","OK"),IF(Pengawas!V1001&lt;1,"-",IF(Pengawas!V1001&gt;2,"-","OK")))))</f>
        <v>-</v>
      </c>
      <c r="AC1000" s="25" t="str">
        <f>IF(Pengawas!V1000="","-",IF(Pengawas!V1000=1,IF(Pengawas!AC1000="","Harap diisi","OK"),IF(Pengawas!V1000=2,IF(Pengawas!AC1000="","Harap diisi","OK"),IF(Pengawas!V1001&lt;1,"-",IF(Pengawas!V1001&gt;2,"-","OK")))))</f>
        <v>-</v>
      </c>
      <c r="AD1000" s="25" t="str">
        <f>IF(Pengawas!V1000="","-",IF(Pengawas!V1000=1,IF(Pengawas!AD1000="","OK","Harap dikosongkan"),IF(Pengawas!V1000=2,IF(Pengawas!AD1000="","Harap diisi","OK"),IF(Pengawas!V1001&lt;1,"-",IF(Pengawas!V1001&gt;2,"-","OK")))))</f>
        <v>-</v>
      </c>
      <c r="AE1000" s="25" t="str">
        <f>IF(Pengawas!V1000="","-",IF(Pengawas!V1000=1,IF(Pengawas!AE1000="","OK","Harap dikosongkan"),IF(Pengawas!V1000=2,IF(Pengawas!AE1000="","Harap diisi","OK"),IF(Pengawas!V1001&lt;1,"-",IF(Pengawas!V1001&gt;2,"-","OK")))))</f>
        <v>-</v>
      </c>
      <c r="AF1000" s="25" t="str">
        <f>IF(Pengawas!V1000="","-",IF(Pengawas!V1000=1,IF(Pengawas!AF1000="","OK","Harap dikosongkan"),IF(Pengawas!V1000=2,IF(Pengawas!AF1000="","Harap diisi","OK"),IF(Pengawas!V1001&lt;1,"-",IF(Pengawas!V1001&gt;2,"-","OK")))))</f>
        <v>-</v>
      </c>
      <c r="AG1000" s="25" t="str">
        <f>IF(Pengawas!V1000="","-",IF(Pengawas!V1000=1,IF(Pengawas!AG1000="","OK","Harap dikosongkan"),IF(Pengawas!V1000=2,IF(Pengawas!AG1000="","Harap diisi","OK"),IF(Pengawas!V1001&lt;1,"-",IF(Pengawas!V1001&gt;2,"-","OK")))))</f>
        <v>-</v>
      </c>
      <c r="AH1000" s="25" t="str">
        <f>IF(Pengawas!V1000="","-",IF(Pengawas!V1000=1,IF(Pengawas!AH1000="","OK","Harap dikosongkan"),IF(Pengawas!V1000=2,IF(Pengawas!AH1000="","Harap diisi","OK"),IF(Pengawas!V1001&lt;1,"-",IF(Pengawas!V1001&gt;2,"-","OK")))))</f>
        <v>-</v>
      </c>
      <c r="AI1000" s="25" t="str">
        <f>IF(Pengawas!V1000="","-",IF(Pengawas!V1000=1,IF(Pengawas!AI1000="","OK","Harap dikosongkan"),IF(Pengawas!V1000=2,IF(Pengawas!AI1000="","Harap diisi","OK"),IF(Pengawas!V1001&lt;1,"-",IF(Pengawas!V1001&gt;2,"-","OK")))))</f>
        <v>-</v>
      </c>
      <c r="AJ1000" s="25" t="str">
        <f>IF(Pengawas!V1000="","-",IF(Pengawas!V1000=1,IF(Pengawas!AJ1000="","OK","Harap dikosongkan"),IF(Pengawas!V1000=2,IF(Pengawas!AJ1000="","Harap diisi","OK"),IF(Pengawas!V1001&lt;1,"-",IF(Pengawas!V1001&gt;2,"-","OK")))))</f>
        <v>-</v>
      </c>
      <c r="AK1000" s="25" t="str">
        <f>IF(Pengawas!V1000="","-",IF(Pengawas!V1000=1,IF(Pengawas!AK1000="","OK","Harap dikosongkan"),IF(Pengawas!V1000=2,IF(Pengawas!AK1000="","Harap diisi","OK"),IF(Pengawas!V1001&lt;1,"-",IF(Pengawas!V1001&gt;2,"-","OK")))))</f>
        <v>-</v>
      </c>
      <c r="AL1000" s="25" t="str">
        <f>IF(Pengawas!AL1000="","-",IF(Pengawas!AL1000&gt;3,"Tidak valid",IF(Pengawas!AL1000&lt;1,"Tidak valid","OK")))</f>
        <v>-</v>
      </c>
      <c r="AM1000" s="25" t="str">
        <f>IF(Pengawas!AL1000="",IF(Pengawas!AM1000="","-","Harap dikosongkan"),IF(Pengawas!AL1000&lt;&gt;1,IF(Pengawas!AM1000="","OK","Harap dikosongkan"),IF(Pengawas!AM1000="","Harap diisi",IF(Pengawas!AM1000&gt;2015,"Cek lagi",IF(Pengawas!AM1000&lt;2005,"Cek lagi","OK")))))</f>
        <v>-</v>
      </c>
      <c r="AN1000" s="25" t="str">
        <f>IF(Pengawas!AL1000="",IF(Pengawas!AN1000="","-","Harap dikosongkan"),IF(Pengawas!AL1000&lt;&gt;1,IF(Pengawas!AN1000="","OK","Harap dikosongkan"),IF(Pengawas!AN1000="","Harap diisi",IF(VALUE(Pengawas!AN1000)&gt;33,"Tidak valid",IF(VALUE(Pengawas!AN1000)&lt;1,"Tidak valid","OK")))))</f>
        <v>-</v>
      </c>
      <c r="AO1000" s="25" t="str">
        <f>IF(Pengawas!AL1000="",IF(Pengawas!AO1000="","-","Harap dikosongkan"),IF(Pengawas!AL1000&lt;&gt;1,IF(Pengawas!AO1000="","OK","Harap dikosongkan"),IF(Pengawas!AO1000="","Harap diisi",IF(Pengawas!AO1000&gt;1,"Tidak valid","OK"))))</f>
        <v>-</v>
      </c>
      <c r="AP1000" s="25" t="str">
        <f>IF(Pengawas!AL1000&gt;1,"OK",IF(Pengawas!AO1000="",IF(Pengawas!AP1000="","-","Kolom AO cek lagi"),IF(Pengawas!AO1000=0,IF(Pengawas!AP1000="","OK","Harap dikosongkan"),IF(Pengawas!AP1000="","Harap diisi",IF(LEN(Pengawas!AP1000)&lt;12,"Tidak valid",IF(LEN(Pengawas!AP1000)&gt;14,"Tidak valid","OK"))))))</f>
        <v>-</v>
      </c>
      <c r="AQ1000" s="26" t="str">
        <f>IF(Pengawas!AL1000&gt;1,"OK",IF(Pengawas!AO1000="",IF(Pengawas!AQ1000="","-","Kolom AO cek lagi"),IF(Pengawas!AO1000=0,IF(Pengawas!AQ1000="","OK","Harap dikosongkan"),IF(Pengawas!AQ1000="","Harap diisi",IF(LEN(Pengawas!AQ1000)&lt;5,"Cek lagi","OK")))))</f>
        <v>-</v>
      </c>
      <c r="AR1000" s="26" t="str">
        <f>IF(Pengawas!AL1000&gt;1,"OK",IF(Pengawas!AO1000="",IF(Pengawas!AR1000="","-","Kolom AT cek lagi"),IF(Pengawas!AO1000=0,IF(Pengawas!AR1000="","OK","Harap dikosongkan"),IF(Pengawas!AR1000="","Harap diisi",IF(VALUE(LEFT(Pengawas!AR1000,2))&gt;31,"Tanggal tidak valid",IF(VALUE(LEFT(RIGHT(Pengawas!AR1000,7),2))&gt;12,"Bulan tidak valid",IF(VALUE(RIGHT(Pengawas!AR1000,4))&gt;2016,"Tahun cek lagi",IF(VALUE(RIGHT(Pengawas!AR1000,4))&lt;2005,"Tahun cek lagi","OK"))))))))</f>
        <v>-</v>
      </c>
      <c r="AS1000" s="25" t="str">
        <f>IF(Pengawas!AP1000="",IF(Pengawas!AS1000="","-","Harap dikosongkan"),IF(Pengawas!AP1000&lt;&gt;"",IF(Pengawas!AS1000="","Harap diisi",IF(Pengawas!AS1000&gt;1,"Tidak valid","OK"))))</f>
        <v>-</v>
      </c>
      <c r="AT1000" s="25" t="str">
        <f>IF(Pengawas!AS1000="",IF(Pengawas!AT1000="","-","Harap dikosongkan"),IF(Pengawas!AS1000&lt;&gt;1,IF(Pengawas!AT1000="","OK","Harap dikosongkan"),IF(Pengawas!AS1000="",IF(Pengawas!AT1000="","-","Harap dikosongkan"),IF(Pengawas!AS1000=0,IF(Pengawas!AT1000="","OK","Harap dikosongkan"),IF(Pengawas!AT1000="","Harap diisi",IF(Pengawas!AT1000&gt;2016,"Cek lagi",IF(Pengawas!AT1000&lt;2005,"Cek lagi",IF(Pengawas!AM1000&gt;Pengawas!AT1000,"Cek lagi dengan Kolom AL","OK"))))))))</f>
        <v>-</v>
      </c>
      <c r="AU1000" s="25" t="str">
        <f>IF(Pengawas!AS1000="",IF(Pengawas!AU1000="","-","Harap dikosongkan"),IF(Pengawas!AS1000&lt;&gt;1,IF(Pengawas!AU1000="","OK","Harap dikosongkan"),IF(Pengawas!AS1000="",IF(Pengawas!AU1000="","-","Harap dikosongkan"),IF(Pengawas!AS1000=0,IF(Pengawas!AU1000="","OK","Harap dikosongkan"),IF(Pengawas!AU1000="","Harap diisi",IF(Pengawas!AU1000&gt;20000000,"Cek lagi",IF(Pengawas!AU1000&lt;100000,"Cek lagi","OK")))))))</f>
        <v>-</v>
      </c>
      <c r="AV1000" s="25" t="str">
        <f>IF(Pengawas!AV1000="","-",IF(Pengawas!AV1000&gt;3,"Tidak valid","OK"))</f>
        <v>-</v>
      </c>
      <c r="AW1000" s="25" t="str">
        <f>IF(Pengawas!AV1000="",IF(Pengawas!AW1000="","-","Harap dikosongkan"),IF(Pengawas!AV1000=0,IF(Pengawas!AW1000="","OK","Harap dikosongkan"),IF(Pengawas!AV1000&gt;0,IF(Pengawas!AW1000="","Harap diisi",IF(Pengawas!AW1000&gt;2015,"Tidak valid","OK")))))</f>
        <v>-</v>
      </c>
      <c r="AX1000" s="25" t="str">
        <f>IF(Pengawas!AV1000="",IF(Pengawas!AX1000="","-","Harap dikosongkan"),IF(Pengawas!AV1000=0,IF(Pengawas!AX1000="","OK","Harap dikosongkan"),IF(Pengawas!AV1000&gt;0,IF(Pengawas!AX1000="","Harap diisi",IF(Pengawas!AX1000="","-",IF(Pengawas!AX1000&gt;1,"Tidak valid","OK"))))))</f>
        <v>-</v>
      </c>
      <c r="AY1000" s="25" t="str">
        <f>IF(Pengawas!AY1000="","-",IF(Pengawas!AY1000&gt;2,"Tidak valid","OK"))</f>
        <v>-</v>
      </c>
      <c r="AZ1000" s="25" t="str">
        <f>IF(Pengawas!AY1000="",IF(Pengawas!AZ1000="","-","Harap dikosongkan"),IF(Pengawas!AY1000=0,IF(Pengawas!AZ1000="","OK","Harap dikosongkan"),IF(Pengawas!AZ1000="","Harap diisi",IF(Pengawas!AZ1000&gt;2015,"Cek lagi",IF(Pengawas!AZ1000&lt;2000,"Cek lagi","OK")))))</f>
        <v>-</v>
      </c>
      <c r="BA1000" s="25" t="str">
        <f>IF(Pengawas!BA1000="","-",IF(LEN(Pengawas!BA1000)&lt;5,"Cek lagi","OK"))</f>
        <v>-</v>
      </c>
      <c r="BB1000" s="25" t="str">
        <f>IF(Pengawas!BB1000="","-",IF(LEN(Pengawas!BB1000)&lt;4,"Cek lagi","OK"))</f>
        <v>-</v>
      </c>
      <c r="BC1000" s="25" t="str">
        <f>IF(Pengawas!BC1000="","-",IF(LEN(Pengawas!BC1000)&lt;4,"Cek lagi","OK"))</f>
        <v>-</v>
      </c>
      <c r="BD1000" s="25" t="str">
        <f>IF(Pengawas!BD1000="","-",IF(LEN(Pengawas!BD1000)&lt;4,"Cek lagi","OK"))</f>
        <v>-</v>
      </c>
      <c r="BE1000" s="25" t="str">
        <f>IF(Pengawas!BE1000="","-",IF(LEN(Pengawas!BE1000)&lt;4,"Cek lagi","OK"))</f>
        <v>-</v>
      </c>
      <c r="BF1000" s="25" t="str">
        <f>IF(Pengawas!BF1000="","-",IF(LEN(Pengawas!BF1000)&lt;&gt;5,"Tidak valid","OK"))</f>
        <v>-</v>
      </c>
      <c r="BG1000" s="25" t="str">
        <f>IF(Pengawas!BG1000="","-",IF(LEN(Pengawas!BG1000)&lt;9,"Cek lagi",IF(LEN(Pengawas!BG1000)&gt;14,"Cek lagi","OK")))</f>
        <v>-</v>
      </c>
    </row>
    <row r="1001" spans="1:59" ht="15" customHeight="1" x14ac:dyDescent="0.2">
      <c r="A1001" s="25" t="str">
        <f>IF(Pengawas!A1001="","-",IF(LEN(Pengawas!A1001)&lt;4,"Cek lagi","OK"))</f>
        <v>-</v>
      </c>
      <c r="B1001" s="25" t="str">
        <f>IF(Pengawas!B1001="","-",IF(LEN(Pengawas!B1001)&lt;4,"Cek lagi","OK"))</f>
        <v>-</v>
      </c>
      <c r="C1001" s="25" t="str">
        <f>IF(Pengawas!C1001="","-",IF(LEN(Pengawas!C1001)&lt;&gt;18,"Tidak valid","OK"))</f>
        <v>-</v>
      </c>
      <c r="D1001" s="25" t="str">
        <f>IF(Pengawas!D1001="","-",IF(LEN(Pengawas!D1001)&lt;&gt;16,"Tidak valid","OK"))</f>
        <v>-</v>
      </c>
      <c r="E1001" s="25" t="str">
        <f>IF(Pengawas!E1001="","-",IF(LEN(Pengawas!E1001)&lt;4,"Cek lagi","OK"))</f>
        <v>-</v>
      </c>
      <c r="F1001" s="25" t="str">
        <f>IF(Pengawas!F1001="","-",IF(LEN(Pengawas!F1001)&lt;&gt;16,"Tidak valid","OK"))</f>
        <v>-</v>
      </c>
      <c r="G1001" s="25" t="str">
        <f>IF(Pengawas!G1001="","-",IF(LEN(Pengawas!G1001)&lt;4,"Cek lagi","OK"))</f>
        <v>-</v>
      </c>
      <c r="H1001" s="26" t="str">
        <f>IF(Pengawas!H1001="","-",IF(VALUE(LEFT(Pengawas!H1001,2))&gt;31,"Tanggal tidak valid",IF(VALUE(LEFT(RIGHT(Pengawas!H1001,7),2))&gt;12,"Bulan tidak valid",IF(VALUE(RIGHT(Pengawas!H1001,4))&gt;1990,"Umur terlalu muda",IF(VALUE(RIGHT(Pengawas!H1001,4))&lt;1955,"Umur terlalu tua","OK")))))</f>
        <v>-</v>
      </c>
      <c r="I1001" s="25" t="str">
        <f>IF(Pengawas!I1001="","-",IF(Pengawas!I1001="L","OK",IF(Pengawas!I1001="P","OK","Tidak valid")))</f>
        <v>-</v>
      </c>
      <c r="J1001" s="25" t="str">
        <f>IF(Pengawas!J1001="","-",IF(LEN(Pengawas!J1001)&lt;4,"Cek lagi","OK"))</f>
        <v>-</v>
      </c>
      <c r="K1001" s="25" t="str">
        <f>IF(Pengawas!K1001="","-",IF(Pengawas!K1001&gt;5,"Tidak valid",IF(Pengawas!K1001&lt;1,"Tidak valid","OK")))</f>
        <v>-</v>
      </c>
      <c r="L1001" s="25" t="str">
        <f>IF(Pengawas!L1001="","-",IF(VALUE(LEFT(Pengawas!L1001,1))&gt;1,"Tidak valid","OK"))</f>
        <v>-</v>
      </c>
      <c r="M1001" s="25" t="str">
        <f>IF(Pengawas!M1001="","-",IF(VALUE(LEFT(Pengawas!M1001,1))&gt;1,"Tidak valid","OK"))</f>
        <v>-</v>
      </c>
      <c r="N1001" s="25" t="str">
        <f>IF(Pengawas!N1001="","-",IF(VALUE(LEFT(Pengawas!N1001,2))&gt;31,"Tanggal tidak valid",IF(VALUE(LEFT(RIGHT(Pengawas!N1001,7),2))&gt;12,"Bulan tidak valid",IF(VALUE(RIGHT(Pengawas!N1001,4))&gt;2015,"Tahun cek lagi",IF(VALUE(RIGHT(Pengawas!N1001,4))&lt;1930,"Tahun cek lagi","OK")))))</f>
        <v>-</v>
      </c>
      <c r="O1001" s="26" t="str">
        <f>IF(Pengawas!O1001="","-",IF(VALUE(LEFT(Pengawas!O1001,2))&gt;31,"Tanggal tidak valid",IF(VALUE(LEFT(RIGHT(Pengawas!O1001,7),2))&gt;12,"Bulan tidak valid",IF(VALUE(RIGHT(Pengawas!O1001,4))&gt;2015,"Tahun cek lagi",IF(VALUE(RIGHT(Pengawas!O1001,4))&lt;1930,"Tahun cek lagi","OK")))))</f>
        <v>-</v>
      </c>
      <c r="P1001" s="26" t="str">
        <f>IF(Pengawas!P1001="","-",IF(VALUE(LEFT(Pengawas!P1001,2))&gt;31,"Tanggal tidak valid",IF(VALUE(LEFT(RIGHT(Pengawas!P1001,7),2))&gt;12,"Bulan tidak valid",IF(VALUE(RIGHT(Pengawas!P1001,4))&gt;2015,"Tahun cek lagi",IF(VALUE(RIGHT(Pengawas!P1001,4))&lt;1930,"Tahun cek lagi","OK")))))</f>
        <v>-</v>
      </c>
      <c r="Q1001" s="25" t="str">
        <f>IF(Pengawas!Q1001="","-",IF(Pengawas!Q1001&gt;3,"Tidak valid",IF(Pengawas!Q1001&lt;1,"Tidak valid","OK")))</f>
        <v>-</v>
      </c>
      <c r="R1001" s="25" t="str">
        <f>IF(Pengawas!R1001="","-",IF(Pengawas!R1001&gt;20000000,"Cek lagi",IF(Pengawas!R1001&lt;50000,"Cek lagi","OK")))</f>
        <v>-</v>
      </c>
      <c r="S1001" s="25" t="str">
        <f>IF(Pengawas!S1001="","-",IF(Pengawas!S1001&gt;3,"Tidak valid",IF(Pengawas!S1001&lt;1,"Tidak valid","OK")))</f>
        <v>-</v>
      </c>
      <c r="T1001" s="25" t="str">
        <f>IF(Pengawas!T1001="","-",IF(Pengawas!T1001&gt;6,"Tidak valid",IF(Pengawas!T1001&lt;1,"Tidak valid","OK")))</f>
        <v>-</v>
      </c>
      <c r="U1001" s="25" t="str">
        <f>IF(Pengawas!U1001="","-",IF(Pengawas!U1001&gt;4,"Tidak valid",IF(Pengawas!U1001&lt;1,"Tidak valid","OK")))</f>
        <v>-</v>
      </c>
      <c r="V1001" s="25" t="str">
        <f>IF(Pengawas!V1001="","-",IF(Pengawas!V1001&gt;2,"Tidak valid",IF(Pengawas!V1001&lt;1,"Tidak valid","OK")))</f>
        <v>-</v>
      </c>
      <c r="W1001" s="25" t="str">
        <f>IF(Pengawas!V1001="","-",IF(Pengawas!V1001=1,IF(Pengawas!W1001="","Harap diisi","OK"),IF(Pengawas!V1001=2,IF(Pengawas!W1001="","Harap diisi","OK"),IF(Pengawas!V1002&lt;1,"-",IF(Pengawas!V1002&gt;2,"-","OK")))))</f>
        <v>-</v>
      </c>
      <c r="X1001" s="25" t="str">
        <f>IF(Pengawas!V1001="","-",IF(Pengawas!V1001=1,IF(Pengawas!X1001="","Harap diisi","OK"),IF(Pengawas!V1001=2,IF(Pengawas!X1001="","Harap diisi","OK"),IF(Pengawas!V1002&lt;1,"-",IF(Pengawas!V1002&gt;2,"-","OK")))))</f>
        <v>-</v>
      </c>
      <c r="Y1001" s="25" t="str">
        <f>IF(Pengawas!V1001="","-",IF(Pengawas!V1001=1,IF(Pengawas!Y1001="","Harap diisi","OK"),IF(Pengawas!V1001=2,IF(Pengawas!Y1001="","Harap diisi","OK"),IF(Pengawas!V1002&lt;1,"-",IF(Pengawas!V1002&gt;2,"-","OK")))))</f>
        <v>-</v>
      </c>
      <c r="Z1001" s="25" t="str">
        <f>IF(Pengawas!V1001="","-",IF(Pengawas!V1001=1,IF(Pengawas!Z1001="","Harap diisi","OK"),IF(Pengawas!V1001=2,IF(Pengawas!Z1001="","Harap diisi","OK"),IF(Pengawas!V1002&lt;1,"-",IF(Pengawas!V1002&gt;2,"-","OK")))))</f>
        <v>-</v>
      </c>
      <c r="AA1001" s="25" t="str">
        <f>IF(Pengawas!V1001="","-",IF(Pengawas!V1001=1,IF(Pengawas!AA1001="","Harap diisi","OK"),IF(Pengawas!V1001=2,IF(Pengawas!AA1001="","Harap diisi","OK"),IF(Pengawas!V1002&lt;1,"-",IF(Pengawas!V1002&gt;2,"-","OK")))))</f>
        <v>-</v>
      </c>
      <c r="AB1001" s="25" t="str">
        <f>IF(Pengawas!V1001="","-",IF(Pengawas!V1001=1,IF(Pengawas!AB1001="","Harap diisi","OK"),IF(Pengawas!V1001=2,IF(Pengawas!AB1001="","Harap diisi","OK"),IF(Pengawas!V1002&lt;1,"-",IF(Pengawas!V1002&gt;2,"-","OK")))))</f>
        <v>-</v>
      </c>
      <c r="AC1001" s="25" t="str">
        <f>IF(Pengawas!V1001="","-",IF(Pengawas!V1001=1,IF(Pengawas!AC1001="","Harap diisi","OK"),IF(Pengawas!V1001=2,IF(Pengawas!AC1001="","Harap diisi","OK"),IF(Pengawas!V1002&lt;1,"-",IF(Pengawas!V1002&gt;2,"-","OK")))))</f>
        <v>-</v>
      </c>
      <c r="AD1001" s="25" t="str">
        <f>IF(Pengawas!V1001="","-",IF(Pengawas!V1001=1,IF(Pengawas!AD1001="","OK","Harap dikosongkan"),IF(Pengawas!V1001=2,IF(Pengawas!AD1001="","Harap diisi","OK"),IF(Pengawas!V1002&lt;1,"-",IF(Pengawas!V1002&gt;2,"-","OK")))))</f>
        <v>-</v>
      </c>
      <c r="AE1001" s="25" t="str">
        <f>IF(Pengawas!V1001="","-",IF(Pengawas!V1001=1,IF(Pengawas!AE1001="","OK","Harap dikosongkan"),IF(Pengawas!V1001=2,IF(Pengawas!AE1001="","Harap diisi","OK"),IF(Pengawas!V1002&lt;1,"-",IF(Pengawas!V1002&gt;2,"-","OK")))))</f>
        <v>-</v>
      </c>
      <c r="AF1001" s="25" t="str">
        <f>IF(Pengawas!V1001="","-",IF(Pengawas!V1001=1,IF(Pengawas!AF1001="","OK","Harap dikosongkan"),IF(Pengawas!V1001=2,IF(Pengawas!AF1001="","Harap diisi","OK"),IF(Pengawas!V1002&lt;1,"-",IF(Pengawas!V1002&gt;2,"-","OK")))))</f>
        <v>-</v>
      </c>
      <c r="AG1001" s="25" t="str">
        <f>IF(Pengawas!V1001="","-",IF(Pengawas!V1001=1,IF(Pengawas!AG1001="","OK","Harap dikosongkan"),IF(Pengawas!V1001=2,IF(Pengawas!AG1001="","Harap diisi","OK"),IF(Pengawas!V1002&lt;1,"-",IF(Pengawas!V1002&gt;2,"-","OK")))))</f>
        <v>-</v>
      </c>
      <c r="AH1001" s="25" t="str">
        <f>IF(Pengawas!V1001="","-",IF(Pengawas!V1001=1,IF(Pengawas!AH1001="","OK","Harap dikosongkan"),IF(Pengawas!V1001=2,IF(Pengawas!AH1001="","Harap diisi","OK"),IF(Pengawas!V1002&lt;1,"-",IF(Pengawas!V1002&gt;2,"-","OK")))))</f>
        <v>-</v>
      </c>
      <c r="AI1001" s="25" t="str">
        <f>IF(Pengawas!V1001="","-",IF(Pengawas!V1001=1,IF(Pengawas!AI1001="","OK","Harap dikosongkan"),IF(Pengawas!V1001=2,IF(Pengawas!AI1001="","Harap diisi","OK"),IF(Pengawas!V1002&lt;1,"-",IF(Pengawas!V1002&gt;2,"-","OK")))))</f>
        <v>-</v>
      </c>
      <c r="AJ1001" s="25" t="str">
        <f>IF(Pengawas!V1001="","-",IF(Pengawas!V1001=1,IF(Pengawas!AJ1001="","OK","Harap dikosongkan"),IF(Pengawas!V1001=2,IF(Pengawas!AJ1001="","Harap diisi","OK"),IF(Pengawas!V1002&lt;1,"-",IF(Pengawas!V1002&gt;2,"-","OK")))))</f>
        <v>-</v>
      </c>
      <c r="AK1001" s="25" t="str">
        <f>IF(Pengawas!V1001="","-",IF(Pengawas!V1001=1,IF(Pengawas!AK1001="","OK","Harap dikosongkan"),IF(Pengawas!V1001=2,IF(Pengawas!AK1001="","Harap diisi","OK"),IF(Pengawas!V1002&lt;1,"-",IF(Pengawas!V1002&gt;2,"-","OK")))))</f>
        <v>-</v>
      </c>
      <c r="AL1001" s="25" t="str">
        <f>IF(Pengawas!AL1001="","-",IF(Pengawas!AL1001&gt;3,"Tidak valid",IF(Pengawas!AL1001&lt;1,"Tidak valid","OK")))</f>
        <v>-</v>
      </c>
      <c r="AM1001" s="25" t="str">
        <f>IF(Pengawas!AL1001="",IF(Pengawas!AM1001="","-","Harap dikosongkan"),IF(Pengawas!AL1001&lt;&gt;1,IF(Pengawas!AM1001="","OK","Harap dikosongkan"),IF(Pengawas!AM1001="","Harap diisi",IF(Pengawas!AM1001&gt;2015,"Cek lagi",IF(Pengawas!AM1001&lt;2005,"Cek lagi","OK")))))</f>
        <v>-</v>
      </c>
      <c r="AN1001" s="25" t="str">
        <f>IF(Pengawas!AL1001="",IF(Pengawas!AN1001="","-","Harap dikosongkan"),IF(Pengawas!AL1001&lt;&gt;1,IF(Pengawas!AN1001="","OK","Harap dikosongkan"),IF(Pengawas!AN1001="","Harap diisi",IF(VALUE(Pengawas!AN1001)&gt;33,"Tidak valid",IF(VALUE(Pengawas!AN1001)&lt;1,"Tidak valid","OK")))))</f>
        <v>-</v>
      </c>
      <c r="AO1001" s="25" t="str">
        <f>IF(Pengawas!AL1001="",IF(Pengawas!AO1001="","-","Harap dikosongkan"),IF(Pengawas!AL1001&lt;&gt;1,IF(Pengawas!AO1001="","OK","Harap dikosongkan"),IF(Pengawas!AO1001="","Harap diisi",IF(Pengawas!AO1001&gt;1,"Tidak valid","OK"))))</f>
        <v>-</v>
      </c>
      <c r="AP1001" s="25" t="str">
        <f>IF(Pengawas!AL1001&gt;1,"OK",IF(Pengawas!AO1001="",IF(Pengawas!AP1001="","-","Kolom AO cek lagi"),IF(Pengawas!AO1001=0,IF(Pengawas!AP1001="","OK","Harap dikosongkan"),IF(Pengawas!AP1001="","Harap diisi",IF(LEN(Pengawas!AP1001)&lt;12,"Tidak valid",IF(LEN(Pengawas!AP1001)&gt;14,"Tidak valid","OK"))))))</f>
        <v>-</v>
      </c>
      <c r="AQ1001" s="26" t="str">
        <f>IF(Pengawas!AL1001&gt;1,"OK",IF(Pengawas!AO1001="",IF(Pengawas!AQ1001="","-","Kolom AO cek lagi"),IF(Pengawas!AO1001=0,IF(Pengawas!AQ1001="","OK","Harap dikosongkan"),IF(Pengawas!AQ1001="","Harap diisi",IF(LEN(Pengawas!AQ1001)&lt;5,"Cek lagi","OK")))))</f>
        <v>-</v>
      </c>
      <c r="AR1001" s="26" t="str">
        <f>IF(Pengawas!AL1001&gt;1,"OK",IF(Pengawas!AO1001="",IF(Pengawas!AR1001="","-","Kolom AT cek lagi"),IF(Pengawas!AO1001=0,IF(Pengawas!AR1001="","OK","Harap dikosongkan"),IF(Pengawas!AR1001="","Harap diisi",IF(VALUE(LEFT(Pengawas!AR1001,2))&gt;31,"Tanggal tidak valid",IF(VALUE(LEFT(RIGHT(Pengawas!AR1001,7),2))&gt;12,"Bulan tidak valid",IF(VALUE(RIGHT(Pengawas!AR1001,4))&gt;2016,"Tahun cek lagi",IF(VALUE(RIGHT(Pengawas!AR1001,4))&lt;2005,"Tahun cek lagi","OK"))))))))</f>
        <v>-</v>
      </c>
      <c r="AS1001" s="25" t="str">
        <f>IF(Pengawas!AP1001="",IF(Pengawas!AS1001="","-","Harap dikosongkan"),IF(Pengawas!AP1001&lt;&gt;"",IF(Pengawas!AS1001="","Harap diisi",IF(Pengawas!AS1001&gt;1,"Tidak valid","OK"))))</f>
        <v>-</v>
      </c>
      <c r="AT1001" s="25" t="str">
        <f>IF(Pengawas!AS1001="",IF(Pengawas!AT1001="","-","Harap dikosongkan"),IF(Pengawas!AS1001&lt;&gt;1,IF(Pengawas!AT1001="","OK","Harap dikosongkan"),IF(Pengawas!AS1001="",IF(Pengawas!AT1001="","-","Harap dikosongkan"),IF(Pengawas!AS1001=0,IF(Pengawas!AT1001="","OK","Harap dikosongkan"),IF(Pengawas!AT1001="","Harap diisi",IF(Pengawas!AT1001&gt;2016,"Cek lagi",IF(Pengawas!AT1001&lt;2005,"Cek lagi",IF(Pengawas!AM1001&gt;Pengawas!AT1001,"Cek lagi dengan Kolom AL","OK"))))))))</f>
        <v>-</v>
      </c>
      <c r="AU1001" s="25" t="str">
        <f>IF(Pengawas!AS1001="",IF(Pengawas!AU1001="","-","Harap dikosongkan"),IF(Pengawas!AS1001&lt;&gt;1,IF(Pengawas!AU1001="","OK","Harap dikosongkan"),IF(Pengawas!AS1001="",IF(Pengawas!AU1001="","-","Harap dikosongkan"),IF(Pengawas!AS1001=0,IF(Pengawas!AU1001="","OK","Harap dikosongkan"),IF(Pengawas!AU1001="","Harap diisi",IF(Pengawas!AU1001&gt;20000000,"Cek lagi",IF(Pengawas!AU1001&lt;100000,"Cek lagi","OK")))))))</f>
        <v>-</v>
      </c>
      <c r="AV1001" s="25" t="str">
        <f>IF(Pengawas!AV1001="","-",IF(Pengawas!AV1001&gt;3,"Tidak valid","OK"))</f>
        <v>-</v>
      </c>
      <c r="AW1001" s="25" t="str">
        <f>IF(Pengawas!AV1001="",IF(Pengawas!AW1001="","-","Harap dikosongkan"),IF(Pengawas!AV1001=0,IF(Pengawas!AW1001="","OK","Harap dikosongkan"),IF(Pengawas!AV1001&gt;0,IF(Pengawas!AW1001="","Harap diisi",IF(Pengawas!AW1001&gt;2015,"Tidak valid","OK")))))</f>
        <v>-</v>
      </c>
      <c r="AX1001" s="25" t="str">
        <f>IF(Pengawas!AV1001="",IF(Pengawas!AX1001="","-","Harap dikosongkan"),IF(Pengawas!AV1001=0,IF(Pengawas!AX1001="","OK","Harap dikosongkan"),IF(Pengawas!AV1001&gt;0,IF(Pengawas!AX1001="","Harap diisi",IF(Pengawas!AX1001="","-",IF(Pengawas!AX1001&gt;1,"Tidak valid","OK"))))))</f>
        <v>-</v>
      </c>
      <c r="AY1001" s="25" t="str">
        <f>IF(Pengawas!AY1001="","-",IF(Pengawas!AY1001&gt;2,"Tidak valid","OK"))</f>
        <v>-</v>
      </c>
      <c r="AZ1001" s="25" t="str">
        <f>IF(Pengawas!AY1001="",IF(Pengawas!AZ1001="","-","Harap dikosongkan"),IF(Pengawas!AY1001=0,IF(Pengawas!AZ1001="","OK","Harap dikosongkan"),IF(Pengawas!AZ1001="","Harap diisi",IF(Pengawas!AZ1001&gt;2015,"Cek lagi",IF(Pengawas!AZ1001&lt;2000,"Cek lagi","OK")))))</f>
        <v>-</v>
      </c>
      <c r="BA1001" s="25" t="str">
        <f>IF(Pengawas!BA1001="","-",IF(LEN(Pengawas!BA1001)&lt;5,"Cek lagi","OK"))</f>
        <v>-</v>
      </c>
      <c r="BB1001" s="25" t="str">
        <f>IF(Pengawas!BB1001="","-",IF(LEN(Pengawas!BB1001)&lt;4,"Cek lagi","OK"))</f>
        <v>-</v>
      </c>
      <c r="BC1001" s="25" t="str">
        <f>IF(Pengawas!BC1001="","-",IF(LEN(Pengawas!BC1001)&lt;4,"Cek lagi","OK"))</f>
        <v>-</v>
      </c>
      <c r="BD1001" s="25" t="str">
        <f>IF(Pengawas!BD1001="","-",IF(LEN(Pengawas!BD1001)&lt;4,"Cek lagi","OK"))</f>
        <v>-</v>
      </c>
      <c r="BE1001" s="25" t="str">
        <f>IF(Pengawas!BE1001="","-",IF(LEN(Pengawas!BE1001)&lt;4,"Cek lagi","OK"))</f>
        <v>-</v>
      </c>
      <c r="BF1001" s="25" t="str">
        <f>IF(Pengawas!BF1001="","-",IF(LEN(Pengawas!BF1001)&lt;&gt;5,"Tidak valid","OK"))</f>
        <v>-</v>
      </c>
      <c r="BG1001" s="25" t="str">
        <f>IF(Pengawas!BG1001="","-",IF(LEN(Pengawas!BG1001)&lt;9,"Cek lagi",IF(LEN(Pengawas!BG1001)&gt;14,"Cek lagi","OK")))</f>
        <v>-</v>
      </c>
    </row>
    <row r="1002" spans="1:59" ht="15" customHeight="1" x14ac:dyDescent="0.2">
      <c r="A1002" s="25" t="str">
        <f>IF(Pengawas!A1002="","-",IF(LEN(Pengawas!A1002)&lt;4,"Cek lagi","OK"))</f>
        <v>-</v>
      </c>
      <c r="B1002" s="25" t="str">
        <f>IF(Pengawas!B1002="","-",IF(LEN(Pengawas!B1002)&lt;4,"Cek lagi","OK"))</f>
        <v>-</v>
      </c>
      <c r="C1002" s="25" t="str">
        <f>IF(Pengawas!C1002="","-",IF(LEN(Pengawas!C1002)&lt;&gt;18,"Tidak valid","OK"))</f>
        <v>-</v>
      </c>
      <c r="D1002" s="25" t="str">
        <f>IF(Pengawas!D1002="","-",IF(LEN(Pengawas!D1002)&lt;&gt;16,"Tidak valid","OK"))</f>
        <v>-</v>
      </c>
      <c r="E1002" s="25" t="str">
        <f>IF(Pengawas!E1002="","-",IF(LEN(Pengawas!E1002)&lt;4,"Cek lagi","OK"))</f>
        <v>-</v>
      </c>
      <c r="F1002" s="25" t="str">
        <f>IF(Pengawas!F1002="","-",IF(LEN(Pengawas!F1002)&lt;&gt;16,"Tidak valid","OK"))</f>
        <v>-</v>
      </c>
      <c r="G1002" s="25" t="str">
        <f>IF(Pengawas!G1002="","-",IF(LEN(Pengawas!G1002)&lt;4,"Cek lagi","OK"))</f>
        <v>-</v>
      </c>
      <c r="H1002" s="26" t="str">
        <f>IF(Pengawas!H1002="","-",IF(VALUE(LEFT(Pengawas!H1002,2))&gt;31,"Tanggal tidak valid",IF(VALUE(LEFT(RIGHT(Pengawas!H1002,7),2))&gt;12,"Bulan tidak valid",IF(VALUE(RIGHT(Pengawas!H1002,4))&gt;1990,"Umur terlalu muda",IF(VALUE(RIGHT(Pengawas!H1002,4))&lt;1955,"Umur terlalu tua","OK")))))</f>
        <v>-</v>
      </c>
      <c r="I1002" s="25" t="str">
        <f>IF(Pengawas!I1002="","-",IF(Pengawas!I1002="L","OK",IF(Pengawas!I1002="P","OK","Tidak valid")))</f>
        <v>-</v>
      </c>
      <c r="J1002" s="25" t="str">
        <f>IF(Pengawas!J1002="","-",IF(LEN(Pengawas!J1002)&lt;4,"Cek lagi","OK"))</f>
        <v>-</v>
      </c>
      <c r="K1002" s="25" t="str">
        <f>IF(Pengawas!K1002="","-",IF(Pengawas!K1002&gt;5,"Tidak valid",IF(Pengawas!K1002&lt;1,"Tidak valid","OK")))</f>
        <v>-</v>
      </c>
      <c r="L1002" s="25" t="str">
        <f>IF(Pengawas!L1002="","-",IF(VALUE(LEFT(Pengawas!L1002,1))&gt;1,"Tidak valid","OK"))</f>
        <v>-</v>
      </c>
      <c r="M1002" s="25" t="str">
        <f>IF(Pengawas!M1002="","-",IF(VALUE(LEFT(Pengawas!M1002,1))&gt;1,"Tidak valid","OK"))</f>
        <v>-</v>
      </c>
      <c r="N1002" s="25" t="str">
        <f>IF(Pengawas!N1002="","-",IF(VALUE(LEFT(Pengawas!N1002,2))&gt;31,"Tanggal tidak valid",IF(VALUE(LEFT(RIGHT(Pengawas!N1002,7),2))&gt;12,"Bulan tidak valid",IF(VALUE(RIGHT(Pengawas!N1002,4))&gt;2015,"Tahun cek lagi",IF(VALUE(RIGHT(Pengawas!N1002,4))&lt;1930,"Tahun cek lagi","OK")))))</f>
        <v>-</v>
      </c>
      <c r="O1002" s="26" t="str">
        <f>IF(Pengawas!O1002="","-",IF(VALUE(LEFT(Pengawas!O1002,2))&gt;31,"Tanggal tidak valid",IF(VALUE(LEFT(RIGHT(Pengawas!O1002,7),2))&gt;12,"Bulan tidak valid",IF(VALUE(RIGHT(Pengawas!O1002,4))&gt;2015,"Tahun cek lagi",IF(VALUE(RIGHT(Pengawas!O1002,4))&lt;1930,"Tahun cek lagi","OK")))))</f>
        <v>-</v>
      </c>
      <c r="P1002" s="26" t="str">
        <f>IF(Pengawas!P1002="","-",IF(VALUE(LEFT(Pengawas!P1002,2))&gt;31,"Tanggal tidak valid",IF(VALUE(LEFT(RIGHT(Pengawas!P1002,7),2))&gt;12,"Bulan tidak valid",IF(VALUE(RIGHT(Pengawas!P1002,4))&gt;2015,"Tahun cek lagi",IF(VALUE(RIGHT(Pengawas!P1002,4))&lt;1930,"Tahun cek lagi","OK")))))</f>
        <v>-</v>
      </c>
      <c r="Q1002" s="25" t="str">
        <f>IF(Pengawas!Q1002="","-",IF(Pengawas!Q1002&gt;3,"Tidak valid",IF(Pengawas!Q1002&lt;1,"Tidak valid","OK")))</f>
        <v>-</v>
      </c>
      <c r="R1002" s="25" t="str">
        <f>IF(Pengawas!R1002="","-",IF(Pengawas!R1002&gt;20000000,"Cek lagi",IF(Pengawas!R1002&lt;50000,"Cek lagi","OK")))</f>
        <v>-</v>
      </c>
      <c r="S1002" s="25" t="str">
        <f>IF(Pengawas!S1002="","-",IF(Pengawas!S1002&gt;3,"Tidak valid",IF(Pengawas!S1002&lt;1,"Tidak valid","OK")))</f>
        <v>-</v>
      </c>
      <c r="T1002" s="25" t="str">
        <f>IF(Pengawas!T1002="","-",IF(Pengawas!T1002&gt;6,"Tidak valid",IF(Pengawas!T1002&lt;1,"Tidak valid","OK")))</f>
        <v>-</v>
      </c>
      <c r="U1002" s="25" t="str">
        <f>IF(Pengawas!U1002="","-",IF(Pengawas!U1002&gt;4,"Tidak valid",IF(Pengawas!U1002&lt;1,"Tidak valid","OK")))</f>
        <v>-</v>
      </c>
      <c r="V1002" s="25" t="str">
        <f>IF(Pengawas!V1002="","-",IF(Pengawas!V1002&gt;2,"Tidak valid",IF(Pengawas!V1002&lt;1,"Tidak valid","OK")))</f>
        <v>-</v>
      </c>
      <c r="W1002" s="25" t="str">
        <f>IF(Pengawas!V1002="","-",IF(Pengawas!V1002=1,IF(Pengawas!W1002="","Harap diisi","OK"),IF(Pengawas!V1002=2,IF(Pengawas!W1002="","Harap diisi","OK"),IF(Pengawas!V1003&lt;1,"-",IF(Pengawas!V1003&gt;2,"-","OK")))))</f>
        <v>-</v>
      </c>
      <c r="X1002" s="25" t="str">
        <f>IF(Pengawas!V1002="","-",IF(Pengawas!V1002=1,IF(Pengawas!X1002="","Harap diisi","OK"),IF(Pengawas!V1002=2,IF(Pengawas!X1002="","Harap diisi","OK"),IF(Pengawas!V1003&lt;1,"-",IF(Pengawas!V1003&gt;2,"-","OK")))))</f>
        <v>-</v>
      </c>
      <c r="Y1002" s="25" t="str">
        <f>IF(Pengawas!V1002="","-",IF(Pengawas!V1002=1,IF(Pengawas!Y1002="","Harap diisi","OK"),IF(Pengawas!V1002=2,IF(Pengawas!Y1002="","Harap diisi","OK"),IF(Pengawas!V1003&lt;1,"-",IF(Pengawas!V1003&gt;2,"-","OK")))))</f>
        <v>-</v>
      </c>
      <c r="Z1002" s="25" t="str">
        <f>IF(Pengawas!V1002="","-",IF(Pengawas!V1002=1,IF(Pengawas!Z1002="","Harap diisi","OK"),IF(Pengawas!V1002=2,IF(Pengawas!Z1002="","Harap diisi","OK"),IF(Pengawas!V1003&lt;1,"-",IF(Pengawas!V1003&gt;2,"-","OK")))))</f>
        <v>-</v>
      </c>
      <c r="AA1002" s="25" t="str">
        <f>IF(Pengawas!V1002="","-",IF(Pengawas!V1002=1,IF(Pengawas!AA1002="","Harap diisi","OK"),IF(Pengawas!V1002=2,IF(Pengawas!AA1002="","Harap diisi","OK"),IF(Pengawas!V1003&lt;1,"-",IF(Pengawas!V1003&gt;2,"-","OK")))))</f>
        <v>-</v>
      </c>
      <c r="AB1002" s="25" t="str">
        <f>IF(Pengawas!V1002="","-",IF(Pengawas!V1002=1,IF(Pengawas!AB1002="","Harap diisi","OK"),IF(Pengawas!V1002=2,IF(Pengawas!AB1002="","Harap diisi","OK"),IF(Pengawas!V1003&lt;1,"-",IF(Pengawas!V1003&gt;2,"-","OK")))))</f>
        <v>-</v>
      </c>
      <c r="AC1002" s="25" t="str">
        <f>IF(Pengawas!V1002="","-",IF(Pengawas!V1002=1,IF(Pengawas!AC1002="","Harap diisi","OK"),IF(Pengawas!V1002=2,IF(Pengawas!AC1002="","Harap diisi","OK"),IF(Pengawas!V1003&lt;1,"-",IF(Pengawas!V1003&gt;2,"-","OK")))))</f>
        <v>-</v>
      </c>
      <c r="AD1002" s="25" t="str">
        <f>IF(Pengawas!V1002="","-",IF(Pengawas!V1002=1,IF(Pengawas!AD1002="","OK","Harap dikosongkan"),IF(Pengawas!V1002=2,IF(Pengawas!AD1002="","Harap diisi","OK"),IF(Pengawas!V1003&lt;1,"-",IF(Pengawas!V1003&gt;2,"-","OK")))))</f>
        <v>-</v>
      </c>
      <c r="AE1002" s="25" t="str">
        <f>IF(Pengawas!V1002="","-",IF(Pengawas!V1002=1,IF(Pengawas!AE1002="","OK","Harap dikosongkan"),IF(Pengawas!V1002=2,IF(Pengawas!AE1002="","Harap diisi","OK"),IF(Pengawas!V1003&lt;1,"-",IF(Pengawas!V1003&gt;2,"-","OK")))))</f>
        <v>-</v>
      </c>
      <c r="AF1002" s="25" t="str">
        <f>IF(Pengawas!V1002="","-",IF(Pengawas!V1002=1,IF(Pengawas!AF1002="","OK","Harap dikosongkan"),IF(Pengawas!V1002=2,IF(Pengawas!AF1002="","Harap diisi","OK"),IF(Pengawas!V1003&lt;1,"-",IF(Pengawas!V1003&gt;2,"-","OK")))))</f>
        <v>-</v>
      </c>
      <c r="AG1002" s="25" t="str">
        <f>IF(Pengawas!V1002="","-",IF(Pengawas!V1002=1,IF(Pengawas!AG1002="","OK","Harap dikosongkan"),IF(Pengawas!V1002=2,IF(Pengawas!AG1002="","Harap diisi","OK"),IF(Pengawas!V1003&lt;1,"-",IF(Pengawas!V1003&gt;2,"-","OK")))))</f>
        <v>-</v>
      </c>
      <c r="AH1002" s="25" t="str">
        <f>IF(Pengawas!V1002="","-",IF(Pengawas!V1002=1,IF(Pengawas!AH1002="","OK","Harap dikosongkan"),IF(Pengawas!V1002=2,IF(Pengawas!AH1002="","Harap diisi","OK"),IF(Pengawas!V1003&lt;1,"-",IF(Pengawas!V1003&gt;2,"-","OK")))))</f>
        <v>-</v>
      </c>
      <c r="AI1002" s="25" t="str">
        <f>IF(Pengawas!V1002="","-",IF(Pengawas!V1002=1,IF(Pengawas!AI1002="","OK","Harap dikosongkan"),IF(Pengawas!V1002=2,IF(Pengawas!AI1002="","Harap diisi","OK"),IF(Pengawas!V1003&lt;1,"-",IF(Pengawas!V1003&gt;2,"-","OK")))))</f>
        <v>-</v>
      </c>
      <c r="AJ1002" s="25" t="str">
        <f>IF(Pengawas!V1002="","-",IF(Pengawas!V1002=1,IF(Pengawas!AJ1002="","OK","Harap dikosongkan"),IF(Pengawas!V1002=2,IF(Pengawas!AJ1002="","Harap diisi","OK"),IF(Pengawas!V1003&lt;1,"-",IF(Pengawas!V1003&gt;2,"-","OK")))))</f>
        <v>-</v>
      </c>
      <c r="AK1002" s="25" t="str">
        <f>IF(Pengawas!V1002="","-",IF(Pengawas!V1002=1,IF(Pengawas!AK1002="","OK","Harap dikosongkan"),IF(Pengawas!V1002=2,IF(Pengawas!AK1002="","Harap diisi","OK"),IF(Pengawas!V1003&lt;1,"-",IF(Pengawas!V1003&gt;2,"-","OK")))))</f>
        <v>-</v>
      </c>
      <c r="AL1002" s="25" t="str">
        <f>IF(Pengawas!AL1002="","-",IF(Pengawas!AL1002&gt;3,"Tidak valid",IF(Pengawas!AL1002&lt;1,"Tidak valid","OK")))</f>
        <v>-</v>
      </c>
      <c r="AM1002" s="25" t="str">
        <f>IF(Pengawas!AL1002="",IF(Pengawas!AM1002="","-","Harap dikosongkan"),IF(Pengawas!AL1002&lt;&gt;1,IF(Pengawas!AM1002="","OK","Harap dikosongkan"),IF(Pengawas!AM1002="","Harap diisi",IF(Pengawas!AM1002&gt;2015,"Cek lagi",IF(Pengawas!AM1002&lt;2005,"Cek lagi","OK")))))</f>
        <v>-</v>
      </c>
      <c r="AN1002" s="25" t="str">
        <f>IF(Pengawas!AL1002="",IF(Pengawas!AN1002="","-","Harap dikosongkan"),IF(Pengawas!AL1002&lt;&gt;1,IF(Pengawas!AN1002="","OK","Harap dikosongkan"),IF(Pengawas!AN1002="","Harap diisi",IF(VALUE(Pengawas!AN1002)&gt;33,"Tidak valid",IF(VALUE(Pengawas!AN1002)&lt;1,"Tidak valid","OK")))))</f>
        <v>-</v>
      </c>
      <c r="AO1002" s="25" t="str">
        <f>IF(Pengawas!AL1002="",IF(Pengawas!AO1002="","-","Harap dikosongkan"),IF(Pengawas!AL1002&lt;&gt;1,IF(Pengawas!AO1002="","OK","Harap dikosongkan"),IF(Pengawas!AO1002="","Harap diisi",IF(Pengawas!AO1002&gt;1,"Tidak valid","OK"))))</f>
        <v>-</v>
      </c>
      <c r="AP1002" s="25" t="str">
        <f>IF(Pengawas!AL1002&gt;1,"OK",IF(Pengawas!AO1002="",IF(Pengawas!AP1002="","-","Kolom AO cek lagi"),IF(Pengawas!AO1002=0,IF(Pengawas!AP1002="","OK","Harap dikosongkan"),IF(Pengawas!AP1002="","Harap diisi",IF(LEN(Pengawas!AP1002)&lt;12,"Tidak valid",IF(LEN(Pengawas!AP1002)&gt;14,"Tidak valid","OK"))))))</f>
        <v>-</v>
      </c>
      <c r="AQ1002" s="26" t="str">
        <f>IF(Pengawas!AL1002&gt;1,"OK",IF(Pengawas!AO1002="",IF(Pengawas!AQ1002="","-","Kolom AO cek lagi"),IF(Pengawas!AO1002=0,IF(Pengawas!AQ1002="","OK","Harap dikosongkan"),IF(Pengawas!AQ1002="","Harap diisi",IF(LEN(Pengawas!AQ1002)&lt;5,"Cek lagi","OK")))))</f>
        <v>-</v>
      </c>
      <c r="AR1002" s="26" t="str">
        <f>IF(Pengawas!AL1002&gt;1,"OK",IF(Pengawas!AO1002="",IF(Pengawas!AR1002="","-","Kolom AT cek lagi"),IF(Pengawas!AO1002=0,IF(Pengawas!AR1002="","OK","Harap dikosongkan"),IF(Pengawas!AR1002="","Harap diisi",IF(VALUE(LEFT(Pengawas!AR1002,2))&gt;31,"Tanggal tidak valid",IF(VALUE(LEFT(RIGHT(Pengawas!AR1002,7),2))&gt;12,"Bulan tidak valid",IF(VALUE(RIGHT(Pengawas!AR1002,4))&gt;2016,"Tahun cek lagi",IF(VALUE(RIGHT(Pengawas!AR1002,4))&lt;2005,"Tahun cek lagi","OK"))))))))</f>
        <v>-</v>
      </c>
      <c r="AS1002" s="25" t="str">
        <f>IF(Pengawas!AP1002="",IF(Pengawas!AS1002="","-","Harap dikosongkan"),IF(Pengawas!AP1002&lt;&gt;"",IF(Pengawas!AS1002="","Harap diisi",IF(Pengawas!AS1002&gt;1,"Tidak valid","OK"))))</f>
        <v>-</v>
      </c>
      <c r="AT1002" s="25" t="str">
        <f>IF(Pengawas!AS1002="",IF(Pengawas!AT1002="","-","Harap dikosongkan"),IF(Pengawas!AS1002&lt;&gt;1,IF(Pengawas!AT1002="","OK","Harap dikosongkan"),IF(Pengawas!AS1002="",IF(Pengawas!AT1002="","-","Harap dikosongkan"),IF(Pengawas!AS1002=0,IF(Pengawas!AT1002="","OK","Harap dikosongkan"),IF(Pengawas!AT1002="","Harap diisi",IF(Pengawas!AT1002&gt;2016,"Cek lagi",IF(Pengawas!AT1002&lt;2005,"Cek lagi",IF(Pengawas!AM1002&gt;Pengawas!AT1002,"Cek lagi dengan Kolom AL","OK"))))))))</f>
        <v>-</v>
      </c>
      <c r="AU1002" s="25" t="str">
        <f>IF(Pengawas!AS1002="",IF(Pengawas!AU1002="","-","Harap dikosongkan"),IF(Pengawas!AS1002&lt;&gt;1,IF(Pengawas!AU1002="","OK","Harap dikosongkan"),IF(Pengawas!AS1002="",IF(Pengawas!AU1002="","-","Harap dikosongkan"),IF(Pengawas!AS1002=0,IF(Pengawas!AU1002="","OK","Harap dikosongkan"),IF(Pengawas!AU1002="","Harap diisi",IF(Pengawas!AU1002&gt;20000000,"Cek lagi",IF(Pengawas!AU1002&lt;100000,"Cek lagi","OK")))))))</f>
        <v>-</v>
      </c>
      <c r="AV1002" s="25" t="str">
        <f>IF(Pengawas!AV1002="","-",IF(Pengawas!AV1002&gt;3,"Tidak valid","OK"))</f>
        <v>-</v>
      </c>
      <c r="AW1002" s="25" t="str">
        <f>IF(Pengawas!AV1002="",IF(Pengawas!AW1002="","-","Harap dikosongkan"),IF(Pengawas!AV1002=0,IF(Pengawas!AW1002="","OK","Harap dikosongkan"),IF(Pengawas!AV1002&gt;0,IF(Pengawas!AW1002="","Harap diisi",IF(Pengawas!AW1002&gt;2015,"Tidak valid","OK")))))</f>
        <v>-</v>
      </c>
      <c r="AX1002" s="25" t="str">
        <f>IF(Pengawas!AV1002="",IF(Pengawas!AX1002="","-","Harap dikosongkan"),IF(Pengawas!AV1002=0,IF(Pengawas!AX1002="","OK","Harap dikosongkan"),IF(Pengawas!AV1002&gt;0,IF(Pengawas!AX1002="","Harap diisi",IF(Pengawas!AX1002="","-",IF(Pengawas!AX1002&gt;1,"Tidak valid","OK"))))))</f>
        <v>-</v>
      </c>
      <c r="AY1002" s="25" t="str">
        <f>IF(Pengawas!AY1002="","-",IF(Pengawas!AY1002&gt;2,"Tidak valid","OK"))</f>
        <v>-</v>
      </c>
      <c r="AZ1002" s="25" t="str">
        <f>IF(Pengawas!AY1002="",IF(Pengawas!AZ1002="","-","Harap dikosongkan"),IF(Pengawas!AY1002=0,IF(Pengawas!AZ1002="","OK","Harap dikosongkan"),IF(Pengawas!AZ1002="","Harap diisi",IF(Pengawas!AZ1002&gt;2015,"Cek lagi",IF(Pengawas!AZ1002&lt;2000,"Cek lagi","OK")))))</f>
        <v>-</v>
      </c>
      <c r="BA1002" s="25" t="str">
        <f>IF(Pengawas!BA1002="","-",IF(LEN(Pengawas!BA1002)&lt;5,"Cek lagi","OK"))</f>
        <v>-</v>
      </c>
      <c r="BB1002" s="25" t="str">
        <f>IF(Pengawas!BB1002="","-",IF(LEN(Pengawas!BB1002)&lt;4,"Cek lagi","OK"))</f>
        <v>-</v>
      </c>
      <c r="BC1002" s="25" t="str">
        <f>IF(Pengawas!BC1002="","-",IF(LEN(Pengawas!BC1002)&lt;4,"Cek lagi","OK"))</f>
        <v>-</v>
      </c>
      <c r="BD1002" s="25" t="str">
        <f>IF(Pengawas!BD1002="","-",IF(LEN(Pengawas!BD1002)&lt;4,"Cek lagi","OK"))</f>
        <v>-</v>
      </c>
      <c r="BE1002" s="25" t="str">
        <f>IF(Pengawas!BE1002="","-",IF(LEN(Pengawas!BE1002)&lt;4,"Cek lagi","OK"))</f>
        <v>-</v>
      </c>
      <c r="BF1002" s="25" t="str">
        <f>IF(Pengawas!BF1002="","-",IF(LEN(Pengawas!BF1002)&lt;&gt;5,"Tidak valid","OK"))</f>
        <v>-</v>
      </c>
      <c r="BG1002" s="25" t="str">
        <f>IF(Pengawas!BG1002="","-",IF(LEN(Pengawas!BG1002)&lt;9,"Cek lagi",IF(LEN(Pengawas!BG1002)&gt;14,"Cek lagi","OK")))</f>
        <v>-</v>
      </c>
    </row>
    <row r="1003" spans="1:59" ht="15" customHeight="1" x14ac:dyDescent="0.2">
      <c r="A1003" s="25" t="str">
        <f>IF(Pengawas!A1003="","-",IF(LEN(Pengawas!A1003)&lt;4,"Cek lagi","OK"))</f>
        <v>-</v>
      </c>
      <c r="B1003" s="25" t="str">
        <f>IF(Pengawas!B1003="","-",IF(LEN(Pengawas!B1003)&lt;4,"Cek lagi","OK"))</f>
        <v>-</v>
      </c>
      <c r="C1003" s="25" t="str">
        <f>IF(Pengawas!C1003="","-",IF(LEN(Pengawas!C1003)&lt;&gt;18,"Tidak valid","OK"))</f>
        <v>-</v>
      </c>
      <c r="D1003" s="25" t="str">
        <f>IF(Pengawas!D1003="","-",IF(LEN(Pengawas!D1003)&lt;&gt;16,"Tidak valid","OK"))</f>
        <v>-</v>
      </c>
      <c r="E1003" s="25" t="str">
        <f>IF(Pengawas!E1003="","-",IF(LEN(Pengawas!E1003)&lt;4,"Cek lagi","OK"))</f>
        <v>-</v>
      </c>
      <c r="F1003" s="25" t="str">
        <f>IF(Pengawas!F1003="","-",IF(LEN(Pengawas!F1003)&lt;&gt;16,"Tidak valid","OK"))</f>
        <v>-</v>
      </c>
      <c r="G1003" s="25" t="str">
        <f>IF(Pengawas!G1003="","-",IF(LEN(Pengawas!G1003)&lt;4,"Cek lagi","OK"))</f>
        <v>-</v>
      </c>
      <c r="H1003" s="26" t="str">
        <f>IF(Pengawas!H1003="","-",IF(VALUE(LEFT(Pengawas!H1003,2))&gt;31,"Tanggal tidak valid",IF(VALUE(LEFT(RIGHT(Pengawas!H1003,7),2))&gt;12,"Bulan tidak valid",IF(VALUE(RIGHT(Pengawas!H1003,4))&gt;1990,"Umur terlalu muda",IF(VALUE(RIGHT(Pengawas!H1003,4))&lt;1955,"Umur terlalu tua","OK")))))</f>
        <v>-</v>
      </c>
      <c r="I1003" s="25" t="str">
        <f>IF(Pengawas!I1003="","-",IF(Pengawas!I1003="L","OK",IF(Pengawas!I1003="P","OK","Tidak valid")))</f>
        <v>-</v>
      </c>
      <c r="J1003" s="25" t="str">
        <f>IF(Pengawas!J1003="","-",IF(LEN(Pengawas!J1003)&lt;4,"Cek lagi","OK"))</f>
        <v>-</v>
      </c>
      <c r="K1003" s="25" t="str">
        <f>IF(Pengawas!K1003="","-",IF(Pengawas!K1003&gt;5,"Tidak valid",IF(Pengawas!K1003&lt;1,"Tidak valid","OK")))</f>
        <v>-</v>
      </c>
      <c r="L1003" s="25" t="str">
        <f>IF(Pengawas!L1003="","-",IF(VALUE(LEFT(Pengawas!L1003,1))&gt;1,"Tidak valid","OK"))</f>
        <v>-</v>
      </c>
      <c r="M1003" s="25" t="str">
        <f>IF(Pengawas!M1003="","-",IF(VALUE(LEFT(Pengawas!M1003,1))&gt;1,"Tidak valid","OK"))</f>
        <v>-</v>
      </c>
      <c r="N1003" s="25" t="str">
        <f>IF(Pengawas!N1003="","-",IF(VALUE(LEFT(Pengawas!N1003,2))&gt;31,"Tanggal tidak valid",IF(VALUE(LEFT(RIGHT(Pengawas!N1003,7),2))&gt;12,"Bulan tidak valid",IF(VALUE(RIGHT(Pengawas!N1003,4))&gt;2015,"Tahun cek lagi",IF(VALUE(RIGHT(Pengawas!N1003,4))&lt;1930,"Tahun cek lagi","OK")))))</f>
        <v>-</v>
      </c>
      <c r="O1003" s="26" t="str">
        <f>IF(Pengawas!O1003="","-",IF(VALUE(LEFT(Pengawas!O1003,2))&gt;31,"Tanggal tidak valid",IF(VALUE(LEFT(RIGHT(Pengawas!O1003,7),2))&gt;12,"Bulan tidak valid",IF(VALUE(RIGHT(Pengawas!O1003,4))&gt;2015,"Tahun cek lagi",IF(VALUE(RIGHT(Pengawas!O1003,4))&lt;1930,"Tahun cek lagi","OK")))))</f>
        <v>-</v>
      </c>
      <c r="P1003" s="26" t="str">
        <f>IF(Pengawas!P1003="","-",IF(VALUE(LEFT(Pengawas!P1003,2))&gt;31,"Tanggal tidak valid",IF(VALUE(LEFT(RIGHT(Pengawas!P1003,7),2))&gt;12,"Bulan tidak valid",IF(VALUE(RIGHT(Pengawas!P1003,4))&gt;2015,"Tahun cek lagi",IF(VALUE(RIGHT(Pengawas!P1003,4))&lt;1930,"Tahun cek lagi","OK")))))</f>
        <v>-</v>
      </c>
      <c r="Q1003" s="25" t="str">
        <f>IF(Pengawas!Q1003="","-",IF(Pengawas!Q1003&gt;3,"Tidak valid",IF(Pengawas!Q1003&lt;1,"Tidak valid","OK")))</f>
        <v>-</v>
      </c>
      <c r="R1003" s="25" t="str">
        <f>IF(Pengawas!R1003="","-",IF(Pengawas!R1003&gt;20000000,"Cek lagi",IF(Pengawas!R1003&lt;50000,"Cek lagi","OK")))</f>
        <v>-</v>
      </c>
      <c r="S1003" s="25" t="str">
        <f>IF(Pengawas!S1003="","-",IF(Pengawas!S1003&gt;3,"Tidak valid",IF(Pengawas!S1003&lt;1,"Tidak valid","OK")))</f>
        <v>-</v>
      </c>
      <c r="T1003" s="25" t="str">
        <f>IF(Pengawas!T1003="","-",IF(Pengawas!T1003&gt;6,"Tidak valid",IF(Pengawas!T1003&lt;1,"Tidak valid","OK")))</f>
        <v>-</v>
      </c>
      <c r="U1003" s="25" t="str">
        <f>IF(Pengawas!U1003="","-",IF(Pengawas!U1003&gt;4,"Tidak valid",IF(Pengawas!U1003&lt;1,"Tidak valid","OK")))</f>
        <v>-</v>
      </c>
      <c r="V1003" s="25" t="str">
        <f>IF(Pengawas!V1003="","-",IF(Pengawas!V1003&gt;2,"Tidak valid",IF(Pengawas!V1003&lt;1,"Tidak valid","OK")))</f>
        <v>-</v>
      </c>
      <c r="W1003" s="25" t="str">
        <f>IF(Pengawas!V1003="","-",IF(Pengawas!V1003=1,IF(Pengawas!W1003="","Harap diisi","OK"),IF(Pengawas!V1003=2,IF(Pengawas!W1003="","Harap diisi","OK"),IF(Pengawas!V1004&lt;1,"-",IF(Pengawas!V1004&gt;2,"-","OK")))))</f>
        <v>-</v>
      </c>
      <c r="X1003" s="25" t="str">
        <f>IF(Pengawas!V1003="","-",IF(Pengawas!V1003=1,IF(Pengawas!X1003="","Harap diisi","OK"),IF(Pengawas!V1003=2,IF(Pengawas!X1003="","Harap diisi","OK"),IF(Pengawas!V1004&lt;1,"-",IF(Pengawas!V1004&gt;2,"-","OK")))))</f>
        <v>-</v>
      </c>
      <c r="Y1003" s="25" t="str">
        <f>IF(Pengawas!V1003="","-",IF(Pengawas!V1003=1,IF(Pengawas!Y1003="","Harap diisi","OK"),IF(Pengawas!V1003=2,IF(Pengawas!Y1003="","Harap diisi","OK"),IF(Pengawas!V1004&lt;1,"-",IF(Pengawas!V1004&gt;2,"-","OK")))))</f>
        <v>-</v>
      </c>
      <c r="Z1003" s="25" t="str">
        <f>IF(Pengawas!V1003="","-",IF(Pengawas!V1003=1,IF(Pengawas!Z1003="","Harap diisi","OK"),IF(Pengawas!V1003=2,IF(Pengawas!Z1003="","Harap diisi","OK"),IF(Pengawas!V1004&lt;1,"-",IF(Pengawas!V1004&gt;2,"-","OK")))))</f>
        <v>-</v>
      </c>
      <c r="AA1003" s="25" t="str">
        <f>IF(Pengawas!V1003="","-",IF(Pengawas!V1003=1,IF(Pengawas!AA1003="","Harap diisi","OK"),IF(Pengawas!V1003=2,IF(Pengawas!AA1003="","Harap diisi","OK"),IF(Pengawas!V1004&lt;1,"-",IF(Pengawas!V1004&gt;2,"-","OK")))))</f>
        <v>-</v>
      </c>
      <c r="AB1003" s="25" t="str">
        <f>IF(Pengawas!V1003="","-",IF(Pengawas!V1003=1,IF(Pengawas!AB1003="","Harap diisi","OK"),IF(Pengawas!V1003=2,IF(Pengawas!AB1003="","Harap diisi","OK"),IF(Pengawas!V1004&lt;1,"-",IF(Pengawas!V1004&gt;2,"-","OK")))))</f>
        <v>-</v>
      </c>
      <c r="AC1003" s="25" t="str">
        <f>IF(Pengawas!V1003="","-",IF(Pengawas!V1003=1,IF(Pengawas!AC1003="","Harap diisi","OK"),IF(Pengawas!V1003=2,IF(Pengawas!AC1003="","Harap diisi","OK"),IF(Pengawas!V1004&lt;1,"-",IF(Pengawas!V1004&gt;2,"-","OK")))))</f>
        <v>-</v>
      </c>
      <c r="AD1003" s="25" t="str">
        <f>IF(Pengawas!V1003="","-",IF(Pengawas!V1003=1,IF(Pengawas!AD1003="","OK","Harap dikosongkan"),IF(Pengawas!V1003=2,IF(Pengawas!AD1003="","Harap diisi","OK"),IF(Pengawas!V1004&lt;1,"-",IF(Pengawas!V1004&gt;2,"-","OK")))))</f>
        <v>-</v>
      </c>
      <c r="AE1003" s="25" t="str">
        <f>IF(Pengawas!V1003="","-",IF(Pengawas!V1003=1,IF(Pengawas!AE1003="","OK","Harap dikosongkan"),IF(Pengawas!V1003=2,IF(Pengawas!AE1003="","Harap diisi","OK"),IF(Pengawas!V1004&lt;1,"-",IF(Pengawas!V1004&gt;2,"-","OK")))))</f>
        <v>-</v>
      </c>
      <c r="AF1003" s="25" t="str">
        <f>IF(Pengawas!V1003="","-",IF(Pengawas!V1003=1,IF(Pengawas!AF1003="","OK","Harap dikosongkan"),IF(Pengawas!V1003=2,IF(Pengawas!AF1003="","Harap diisi","OK"),IF(Pengawas!V1004&lt;1,"-",IF(Pengawas!V1004&gt;2,"-","OK")))))</f>
        <v>-</v>
      </c>
      <c r="AG1003" s="25" t="str">
        <f>IF(Pengawas!V1003="","-",IF(Pengawas!V1003=1,IF(Pengawas!AG1003="","OK","Harap dikosongkan"),IF(Pengawas!V1003=2,IF(Pengawas!AG1003="","Harap diisi","OK"),IF(Pengawas!V1004&lt;1,"-",IF(Pengawas!V1004&gt;2,"-","OK")))))</f>
        <v>-</v>
      </c>
      <c r="AH1003" s="25" t="str">
        <f>IF(Pengawas!V1003="","-",IF(Pengawas!V1003=1,IF(Pengawas!AH1003="","OK","Harap dikosongkan"),IF(Pengawas!V1003=2,IF(Pengawas!AH1003="","Harap diisi","OK"),IF(Pengawas!V1004&lt;1,"-",IF(Pengawas!V1004&gt;2,"-","OK")))))</f>
        <v>-</v>
      </c>
      <c r="AI1003" s="25" t="str">
        <f>IF(Pengawas!V1003="","-",IF(Pengawas!V1003=1,IF(Pengawas!AI1003="","OK","Harap dikosongkan"),IF(Pengawas!V1003=2,IF(Pengawas!AI1003="","Harap diisi","OK"),IF(Pengawas!V1004&lt;1,"-",IF(Pengawas!V1004&gt;2,"-","OK")))))</f>
        <v>-</v>
      </c>
      <c r="AJ1003" s="25" t="str">
        <f>IF(Pengawas!V1003="","-",IF(Pengawas!V1003=1,IF(Pengawas!AJ1003="","OK","Harap dikosongkan"),IF(Pengawas!V1003=2,IF(Pengawas!AJ1003="","Harap diisi","OK"),IF(Pengawas!V1004&lt;1,"-",IF(Pengawas!V1004&gt;2,"-","OK")))))</f>
        <v>-</v>
      </c>
      <c r="AK1003" s="25" t="str">
        <f>IF(Pengawas!V1003="","-",IF(Pengawas!V1003=1,IF(Pengawas!AK1003="","OK","Harap dikosongkan"),IF(Pengawas!V1003=2,IF(Pengawas!AK1003="","Harap diisi","OK"),IF(Pengawas!V1004&lt;1,"-",IF(Pengawas!V1004&gt;2,"-","OK")))))</f>
        <v>-</v>
      </c>
      <c r="AL1003" s="25" t="str">
        <f>IF(Pengawas!AL1003="","-",IF(Pengawas!AL1003&gt;3,"Tidak valid",IF(Pengawas!AL1003&lt;1,"Tidak valid","OK")))</f>
        <v>-</v>
      </c>
      <c r="AM1003" s="25" t="str">
        <f>IF(Pengawas!AL1003="",IF(Pengawas!AM1003="","-","Harap dikosongkan"),IF(Pengawas!AL1003&lt;&gt;1,IF(Pengawas!AM1003="","OK","Harap dikosongkan"),IF(Pengawas!AM1003="","Harap diisi",IF(Pengawas!AM1003&gt;2015,"Cek lagi",IF(Pengawas!AM1003&lt;2005,"Cek lagi","OK")))))</f>
        <v>-</v>
      </c>
      <c r="AN1003" s="25" t="str">
        <f>IF(Pengawas!AL1003="",IF(Pengawas!AN1003="","-","Harap dikosongkan"),IF(Pengawas!AL1003&lt;&gt;1,IF(Pengawas!AN1003="","OK","Harap dikosongkan"),IF(Pengawas!AN1003="","Harap diisi",IF(VALUE(Pengawas!AN1003)&gt;33,"Tidak valid",IF(VALUE(Pengawas!AN1003)&lt;1,"Tidak valid","OK")))))</f>
        <v>-</v>
      </c>
      <c r="AO1003" s="25" t="str">
        <f>IF(Pengawas!AL1003="",IF(Pengawas!AO1003="","-","Harap dikosongkan"),IF(Pengawas!AL1003&lt;&gt;1,IF(Pengawas!AO1003="","OK","Harap dikosongkan"),IF(Pengawas!AO1003="","Harap diisi",IF(Pengawas!AO1003&gt;1,"Tidak valid","OK"))))</f>
        <v>-</v>
      </c>
      <c r="AP1003" s="25" t="str">
        <f>IF(Pengawas!AL1003&gt;1,"OK",IF(Pengawas!AO1003="",IF(Pengawas!AP1003="","-","Kolom AO cek lagi"),IF(Pengawas!AO1003=0,IF(Pengawas!AP1003="","OK","Harap dikosongkan"),IF(Pengawas!AP1003="","Harap diisi",IF(LEN(Pengawas!AP1003)&lt;12,"Tidak valid",IF(LEN(Pengawas!AP1003)&gt;14,"Tidak valid","OK"))))))</f>
        <v>-</v>
      </c>
      <c r="AQ1003" s="26" t="str">
        <f>IF(Pengawas!AL1003&gt;1,"OK",IF(Pengawas!AO1003="",IF(Pengawas!AQ1003="","-","Kolom AO cek lagi"),IF(Pengawas!AO1003=0,IF(Pengawas!AQ1003="","OK","Harap dikosongkan"),IF(Pengawas!AQ1003="","Harap diisi",IF(LEN(Pengawas!AQ1003)&lt;5,"Cek lagi","OK")))))</f>
        <v>-</v>
      </c>
      <c r="AR1003" s="26" t="str">
        <f>IF(Pengawas!AL1003&gt;1,"OK",IF(Pengawas!AO1003="",IF(Pengawas!AR1003="","-","Kolom AT cek lagi"),IF(Pengawas!AO1003=0,IF(Pengawas!AR1003="","OK","Harap dikosongkan"),IF(Pengawas!AR1003="","Harap diisi",IF(VALUE(LEFT(Pengawas!AR1003,2))&gt;31,"Tanggal tidak valid",IF(VALUE(LEFT(RIGHT(Pengawas!AR1003,7),2))&gt;12,"Bulan tidak valid",IF(VALUE(RIGHT(Pengawas!AR1003,4))&gt;2016,"Tahun cek lagi",IF(VALUE(RIGHT(Pengawas!AR1003,4))&lt;2005,"Tahun cek lagi","OK"))))))))</f>
        <v>-</v>
      </c>
      <c r="AS1003" s="25" t="str">
        <f>IF(Pengawas!AP1003="",IF(Pengawas!AS1003="","-","Harap dikosongkan"),IF(Pengawas!AP1003&lt;&gt;"",IF(Pengawas!AS1003="","Harap diisi",IF(Pengawas!AS1003&gt;1,"Tidak valid","OK"))))</f>
        <v>-</v>
      </c>
      <c r="AT1003" s="25" t="str">
        <f>IF(Pengawas!AS1003="",IF(Pengawas!AT1003="","-","Harap dikosongkan"),IF(Pengawas!AS1003&lt;&gt;1,IF(Pengawas!AT1003="","OK","Harap dikosongkan"),IF(Pengawas!AS1003="",IF(Pengawas!AT1003="","-","Harap dikosongkan"),IF(Pengawas!AS1003=0,IF(Pengawas!AT1003="","OK","Harap dikosongkan"),IF(Pengawas!AT1003="","Harap diisi",IF(Pengawas!AT1003&gt;2016,"Cek lagi",IF(Pengawas!AT1003&lt;2005,"Cek lagi",IF(Pengawas!AM1003&gt;Pengawas!AT1003,"Cek lagi dengan Kolom AL","OK"))))))))</f>
        <v>-</v>
      </c>
      <c r="AU1003" s="25" t="str">
        <f>IF(Pengawas!AS1003="",IF(Pengawas!AU1003="","-","Harap dikosongkan"),IF(Pengawas!AS1003&lt;&gt;1,IF(Pengawas!AU1003="","OK","Harap dikosongkan"),IF(Pengawas!AS1003="",IF(Pengawas!AU1003="","-","Harap dikosongkan"),IF(Pengawas!AS1003=0,IF(Pengawas!AU1003="","OK","Harap dikosongkan"),IF(Pengawas!AU1003="","Harap diisi",IF(Pengawas!AU1003&gt;20000000,"Cek lagi",IF(Pengawas!AU1003&lt;100000,"Cek lagi","OK")))))))</f>
        <v>-</v>
      </c>
      <c r="AV1003" s="25" t="str">
        <f>IF(Pengawas!AV1003="","-",IF(Pengawas!AV1003&gt;3,"Tidak valid","OK"))</f>
        <v>-</v>
      </c>
      <c r="AW1003" s="25" t="str">
        <f>IF(Pengawas!AV1003="",IF(Pengawas!AW1003="","-","Harap dikosongkan"),IF(Pengawas!AV1003=0,IF(Pengawas!AW1003="","OK","Harap dikosongkan"),IF(Pengawas!AV1003&gt;0,IF(Pengawas!AW1003="","Harap diisi",IF(Pengawas!AW1003&gt;2015,"Tidak valid","OK")))))</f>
        <v>-</v>
      </c>
      <c r="AX1003" s="25" t="str">
        <f>IF(Pengawas!AV1003="",IF(Pengawas!AX1003="","-","Harap dikosongkan"),IF(Pengawas!AV1003=0,IF(Pengawas!AX1003="","OK","Harap dikosongkan"),IF(Pengawas!AV1003&gt;0,IF(Pengawas!AX1003="","Harap diisi",IF(Pengawas!AX1003="","-",IF(Pengawas!AX1003&gt;1,"Tidak valid","OK"))))))</f>
        <v>-</v>
      </c>
      <c r="AY1003" s="25" t="str">
        <f>IF(Pengawas!AY1003="","-",IF(Pengawas!AY1003&gt;2,"Tidak valid","OK"))</f>
        <v>-</v>
      </c>
      <c r="AZ1003" s="25" t="str">
        <f>IF(Pengawas!AY1003="",IF(Pengawas!AZ1003="","-","Harap dikosongkan"),IF(Pengawas!AY1003=0,IF(Pengawas!AZ1003="","OK","Harap dikosongkan"),IF(Pengawas!AZ1003="","Harap diisi",IF(Pengawas!AZ1003&gt;2015,"Cek lagi",IF(Pengawas!AZ1003&lt;2000,"Cek lagi","OK")))))</f>
        <v>-</v>
      </c>
      <c r="BA1003" s="25" t="str">
        <f>IF(Pengawas!BA1003="","-",IF(LEN(Pengawas!BA1003)&lt;5,"Cek lagi","OK"))</f>
        <v>-</v>
      </c>
      <c r="BB1003" s="25" t="str">
        <f>IF(Pengawas!BB1003="","-",IF(LEN(Pengawas!BB1003)&lt;4,"Cek lagi","OK"))</f>
        <v>-</v>
      </c>
      <c r="BC1003" s="25" t="str">
        <f>IF(Pengawas!BC1003="","-",IF(LEN(Pengawas!BC1003)&lt;4,"Cek lagi","OK"))</f>
        <v>-</v>
      </c>
      <c r="BD1003" s="25" t="str">
        <f>IF(Pengawas!BD1003="","-",IF(LEN(Pengawas!BD1003)&lt;4,"Cek lagi","OK"))</f>
        <v>-</v>
      </c>
      <c r="BE1003" s="25" t="str">
        <f>IF(Pengawas!BE1003="","-",IF(LEN(Pengawas!BE1003)&lt;4,"Cek lagi","OK"))</f>
        <v>-</v>
      </c>
      <c r="BF1003" s="25" t="str">
        <f>IF(Pengawas!BF1003="","-",IF(LEN(Pengawas!BF1003)&lt;&gt;5,"Tidak valid","OK"))</f>
        <v>-</v>
      </c>
      <c r="BG1003" s="25" t="str">
        <f>IF(Pengawas!BG1003="","-",IF(LEN(Pengawas!BG1003)&lt;9,"Cek lagi",IF(LEN(Pengawas!BG1003)&gt;14,"Cek lagi","OK")))</f>
        <v>-</v>
      </c>
    </row>
    <row r="1004" spans="1:59" ht="15" customHeight="1" x14ac:dyDescent="0.2">
      <c r="A1004" s="25" t="str">
        <f>IF(Pengawas!A1004="","-",IF(LEN(Pengawas!A1004)&lt;4,"Cek lagi","OK"))</f>
        <v>-</v>
      </c>
      <c r="B1004" s="25" t="str">
        <f>IF(Pengawas!B1004="","-",IF(LEN(Pengawas!B1004)&lt;4,"Cek lagi","OK"))</f>
        <v>-</v>
      </c>
      <c r="C1004" s="25" t="str">
        <f>IF(Pengawas!C1004="","-",IF(LEN(Pengawas!C1004)&lt;&gt;18,"Tidak valid","OK"))</f>
        <v>-</v>
      </c>
      <c r="D1004" s="25" t="str">
        <f>IF(Pengawas!D1004="","-",IF(LEN(Pengawas!D1004)&lt;&gt;16,"Tidak valid","OK"))</f>
        <v>-</v>
      </c>
      <c r="E1004" s="25" t="str">
        <f>IF(Pengawas!E1004="","-",IF(LEN(Pengawas!E1004)&lt;4,"Cek lagi","OK"))</f>
        <v>-</v>
      </c>
      <c r="F1004" s="25" t="str">
        <f>IF(Pengawas!F1004="","-",IF(LEN(Pengawas!F1004)&lt;&gt;16,"Tidak valid","OK"))</f>
        <v>-</v>
      </c>
      <c r="G1004" s="25" t="str">
        <f>IF(Pengawas!G1004="","-",IF(LEN(Pengawas!G1004)&lt;4,"Cek lagi","OK"))</f>
        <v>-</v>
      </c>
      <c r="H1004" s="26" t="str">
        <f>IF(Pengawas!H1004="","-",IF(VALUE(LEFT(Pengawas!H1004,2))&gt;31,"Tanggal tidak valid",IF(VALUE(LEFT(RIGHT(Pengawas!H1004,7),2))&gt;12,"Bulan tidak valid",IF(VALUE(RIGHT(Pengawas!H1004,4))&gt;1990,"Umur terlalu muda",IF(VALUE(RIGHT(Pengawas!H1004,4))&lt;1955,"Umur terlalu tua","OK")))))</f>
        <v>-</v>
      </c>
      <c r="I1004" s="25" t="str">
        <f>IF(Pengawas!I1004="","-",IF(Pengawas!I1004="L","OK",IF(Pengawas!I1004="P","OK","Tidak valid")))</f>
        <v>-</v>
      </c>
      <c r="J1004" s="25" t="str">
        <f>IF(Pengawas!J1004="","-",IF(LEN(Pengawas!J1004)&lt;4,"Cek lagi","OK"))</f>
        <v>-</v>
      </c>
      <c r="K1004" s="25" t="str">
        <f>IF(Pengawas!K1004="","-",IF(Pengawas!K1004&gt;5,"Tidak valid",IF(Pengawas!K1004&lt;1,"Tidak valid","OK")))</f>
        <v>-</v>
      </c>
      <c r="L1004" s="25" t="str">
        <f>IF(Pengawas!L1004="","-",IF(VALUE(LEFT(Pengawas!L1004,1))&gt;1,"Tidak valid","OK"))</f>
        <v>-</v>
      </c>
      <c r="M1004" s="25" t="str">
        <f>IF(Pengawas!M1004="","-",IF(VALUE(LEFT(Pengawas!M1004,1))&gt;1,"Tidak valid","OK"))</f>
        <v>-</v>
      </c>
      <c r="N1004" s="25" t="str">
        <f>IF(Pengawas!N1004="","-",IF(VALUE(LEFT(Pengawas!N1004,2))&gt;31,"Tanggal tidak valid",IF(VALUE(LEFT(RIGHT(Pengawas!N1004,7),2))&gt;12,"Bulan tidak valid",IF(VALUE(RIGHT(Pengawas!N1004,4))&gt;2015,"Tahun cek lagi",IF(VALUE(RIGHT(Pengawas!N1004,4))&lt;1930,"Tahun cek lagi","OK")))))</f>
        <v>-</v>
      </c>
      <c r="O1004" s="26" t="str">
        <f>IF(Pengawas!O1004="","-",IF(VALUE(LEFT(Pengawas!O1004,2))&gt;31,"Tanggal tidak valid",IF(VALUE(LEFT(RIGHT(Pengawas!O1004,7),2))&gt;12,"Bulan tidak valid",IF(VALUE(RIGHT(Pengawas!O1004,4))&gt;2015,"Tahun cek lagi",IF(VALUE(RIGHT(Pengawas!O1004,4))&lt;1930,"Tahun cek lagi","OK")))))</f>
        <v>-</v>
      </c>
      <c r="P1004" s="26" t="str">
        <f>IF(Pengawas!P1004="","-",IF(VALUE(LEFT(Pengawas!P1004,2))&gt;31,"Tanggal tidak valid",IF(VALUE(LEFT(RIGHT(Pengawas!P1004,7),2))&gt;12,"Bulan tidak valid",IF(VALUE(RIGHT(Pengawas!P1004,4))&gt;2015,"Tahun cek lagi",IF(VALUE(RIGHT(Pengawas!P1004,4))&lt;1930,"Tahun cek lagi","OK")))))</f>
        <v>-</v>
      </c>
      <c r="Q1004" s="25" t="str">
        <f>IF(Pengawas!Q1004="","-",IF(Pengawas!Q1004&gt;3,"Tidak valid",IF(Pengawas!Q1004&lt;1,"Tidak valid","OK")))</f>
        <v>-</v>
      </c>
      <c r="R1004" s="25" t="str">
        <f>IF(Pengawas!R1004="","-",IF(Pengawas!R1004&gt;20000000,"Cek lagi",IF(Pengawas!R1004&lt;50000,"Cek lagi","OK")))</f>
        <v>-</v>
      </c>
      <c r="S1004" s="25" t="str">
        <f>IF(Pengawas!S1004="","-",IF(Pengawas!S1004&gt;3,"Tidak valid",IF(Pengawas!S1004&lt;1,"Tidak valid","OK")))</f>
        <v>-</v>
      </c>
      <c r="T1004" s="25" t="str">
        <f>IF(Pengawas!T1004="","-",IF(Pengawas!T1004&gt;6,"Tidak valid",IF(Pengawas!T1004&lt;1,"Tidak valid","OK")))</f>
        <v>-</v>
      </c>
      <c r="U1004" s="25" t="str">
        <f>IF(Pengawas!U1004="","-",IF(Pengawas!U1004&gt;4,"Tidak valid",IF(Pengawas!U1004&lt;1,"Tidak valid","OK")))</f>
        <v>-</v>
      </c>
      <c r="V1004" s="25" t="str">
        <f>IF(Pengawas!V1004="","-",IF(Pengawas!V1004&gt;2,"Tidak valid",IF(Pengawas!V1004&lt;1,"Tidak valid","OK")))</f>
        <v>-</v>
      </c>
      <c r="W1004" s="25" t="str">
        <f>IF(Pengawas!V1004="","-",IF(Pengawas!V1004=1,IF(Pengawas!W1004="","Harap diisi","OK"),IF(Pengawas!V1004=2,IF(Pengawas!W1004="","Harap diisi","OK"),IF(Pengawas!V1005&lt;1,"-",IF(Pengawas!V1005&gt;2,"-","OK")))))</f>
        <v>-</v>
      </c>
      <c r="X1004" s="25" t="str">
        <f>IF(Pengawas!V1004="","-",IF(Pengawas!V1004=1,IF(Pengawas!X1004="","Harap diisi","OK"),IF(Pengawas!V1004=2,IF(Pengawas!X1004="","Harap diisi","OK"),IF(Pengawas!V1005&lt;1,"-",IF(Pengawas!V1005&gt;2,"-","OK")))))</f>
        <v>-</v>
      </c>
      <c r="Y1004" s="25" t="str">
        <f>IF(Pengawas!V1004="","-",IF(Pengawas!V1004=1,IF(Pengawas!Y1004="","Harap diisi","OK"),IF(Pengawas!V1004=2,IF(Pengawas!Y1004="","Harap diisi","OK"),IF(Pengawas!V1005&lt;1,"-",IF(Pengawas!V1005&gt;2,"-","OK")))))</f>
        <v>-</v>
      </c>
      <c r="Z1004" s="25" t="str">
        <f>IF(Pengawas!V1004="","-",IF(Pengawas!V1004=1,IF(Pengawas!Z1004="","Harap diisi","OK"),IF(Pengawas!V1004=2,IF(Pengawas!Z1004="","Harap diisi","OK"),IF(Pengawas!V1005&lt;1,"-",IF(Pengawas!V1005&gt;2,"-","OK")))))</f>
        <v>-</v>
      </c>
      <c r="AA1004" s="25" t="str">
        <f>IF(Pengawas!V1004="","-",IF(Pengawas!V1004=1,IF(Pengawas!AA1004="","Harap diisi","OK"),IF(Pengawas!V1004=2,IF(Pengawas!AA1004="","Harap diisi","OK"),IF(Pengawas!V1005&lt;1,"-",IF(Pengawas!V1005&gt;2,"-","OK")))))</f>
        <v>-</v>
      </c>
      <c r="AB1004" s="25" t="str">
        <f>IF(Pengawas!V1004="","-",IF(Pengawas!V1004=1,IF(Pengawas!AB1004="","Harap diisi","OK"),IF(Pengawas!V1004=2,IF(Pengawas!AB1004="","Harap diisi","OK"),IF(Pengawas!V1005&lt;1,"-",IF(Pengawas!V1005&gt;2,"-","OK")))))</f>
        <v>-</v>
      </c>
      <c r="AC1004" s="25" t="str">
        <f>IF(Pengawas!V1004="","-",IF(Pengawas!V1004=1,IF(Pengawas!AC1004="","Harap diisi","OK"),IF(Pengawas!V1004=2,IF(Pengawas!AC1004="","Harap diisi","OK"),IF(Pengawas!V1005&lt;1,"-",IF(Pengawas!V1005&gt;2,"-","OK")))))</f>
        <v>-</v>
      </c>
      <c r="AD1004" s="25" t="str">
        <f>IF(Pengawas!V1004="","-",IF(Pengawas!V1004=1,IF(Pengawas!AD1004="","OK","Harap dikosongkan"),IF(Pengawas!V1004=2,IF(Pengawas!AD1004="","Harap diisi","OK"),IF(Pengawas!V1005&lt;1,"-",IF(Pengawas!V1005&gt;2,"-","OK")))))</f>
        <v>-</v>
      </c>
      <c r="AE1004" s="25" t="str">
        <f>IF(Pengawas!V1004="","-",IF(Pengawas!V1004=1,IF(Pengawas!AE1004="","OK","Harap dikosongkan"),IF(Pengawas!V1004=2,IF(Pengawas!AE1004="","Harap diisi","OK"),IF(Pengawas!V1005&lt;1,"-",IF(Pengawas!V1005&gt;2,"-","OK")))))</f>
        <v>-</v>
      </c>
      <c r="AF1004" s="25" t="str">
        <f>IF(Pengawas!V1004="","-",IF(Pengawas!V1004=1,IF(Pengawas!AF1004="","OK","Harap dikosongkan"),IF(Pengawas!V1004=2,IF(Pengawas!AF1004="","Harap diisi","OK"),IF(Pengawas!V1005&lt;1,"-",IF(Pengawas!V1005&gt;2,"-","OK")))))</f>
        <v>-</v>
      </c>
      <c r="AG1004" s="25" t="str">
        <f>IF(Pengawas!V1004="","-",IF(Pengawas!V1004=1,IF(Pengawas!AG1004="","OK","Harap dikosongkan"),IF(Pengawas!V1004=2,IF(Pengawas!AG1004="","Harap diisi","OK"),IF(Pengawas!V1005&lt;1,"-",IF(Pengawas!V1005&gt;2,"-","OK")))))</f>
        <v>-</v>
      </c>
      <c r="AH1004" s="25" t="str">
        <f>IF(Pengawas!V1004="","-",IF(Pengawas!V1004=1,IF(Pengawas!AH1004="","OK","Harap dikosongkan"),IF(Pengawas!V1004=2,IF(Pengawas!AH1004="","Harap diisi","OK"),IF(Pengawas!V1005&lt;1,"-",IF(Pengawas!V1005&gt;2,"-","OK")))))</f>
        <v>-</v>
      </c>
      <c r="AI1004" s="25" t="str">
        <f>IF(Pengawas!V1004="","-",IF(Pengawas!V1004=1,IF(Pengawas!AI1004="","OK","Harap dikosongkan"),IF(Pengawas!V1004=2,IF(Pengawas!AI1004="","Harap diisi","OK"),IF(Pengawas!V1005&lt;1,"-",IF(Pengawas!V1005&gt;2,"-","OK")))))</f>
        <v>-</v>
      </c>
      <c r="AJ1004" s="25" t="str">
        <f>IF(Pengawas!V1004="","-",IF(Pengawas!V1004=1,IF(Pengawas!AJ1004="","OK","Harap dikosongkan"),IF(Pengawas!V1004=2,IF(Pengawas!AJ1004="","Harap diisi","OK"),IF(Pengawas!V1005&lt;1,"-",IF(Pengawas!V1005&gt;2,"-","OK")))))</f>
        <v>-</v>
      </c>
      <c r="AK1004" s="25" t="str">
        <f>IF(Pengawas!V1004="","-",IF(Pengawas!V1004=1,IF(Pengawas!AK1004="","OK","Harap dikosongkan"),IF(Pengawas!V1004=2,IF(Pengawas!AK1004="","Harap diisi","OK"),IF(Pengawas!V1005&lt;1,"-",IF(Pengawas!V1005&gt;2,"-","OK")))))</f>
        <v>-</v>
      </c>
      <c r="AL1004" s="25" t="str">
        <f>IF(Pengawas!AL1004="","-",IF(Pengawas!AL1004&gt;3,"Tidak valid",IF(Pengawas!AL1004&lt;1,"Tidak valid","OK")))</f>
        <v>-</v>
      </c>
      <c r="AM1004" s="25" t="str">
        <f>IF(Pengawas!AL1004="",IF(Pengawas!AM1004="","-","Harap dikosongkan"),IF(Pengawas!AL1004&lt;&gt;1,IF(Pengawas!AM1004="","OK","Harap dikosongkan"),IF(Pengawas!AM1004="","Harap diisi",IF(Pengawas!AM1004&gt;2015,"Cek lagi",IF(Pengawas!AM1004&lt;2005,"Cek lagi","OK")))))</f>
        <v>-</v>
      </c>
      <c r="AN1004" s="25" t="str">
        <f>IF(Pengawas!AL1004="",IF(Pengawas!AN1004="","-","Harap dikosongkan"),IF(Pengawas!AL1004&lt;&gt;1,IF(Pengawas!AN1004="","OK","Harap dikosongkan"),IF(Pengawas!AN1004="","Harap diisi",IF(VALUE(Pengawas!AN1004)&gt;33,"Tidak valid",IF(VALUE(Pengawas!AN1004)&lt;1,"Tidak valid","OK")))))</f>
        <v>-</v>
      </c>
      <c r="AO1004" s="25" t="str">
        <f>IF(Pengawas!AL1004="",IF(Pengawas!AO1004="","-","Harap dikosongkan"),IF(Pengawas!AL1004&lt;&gt;1,IF(Pengawas!AO1004="","OK","Harap dikosongkan"),IF(Pengawas!AO1004="","Harap diisi",IF(Pengawas!AO1004&gt;1,"Tidak valid","OK"))))</f>
        <v>-</v>
      </c>
      <c r="AP1004" s="25" t="str">
        <f>IF(Pengawas!AL1004&gt;1,"OK",IF(Pengawas!AO1004="",IF(Pengawas!AP1004="","-","Kolom AO cek lagi"),IF(Pengawas!AO1004=0,IF(Pengawas!AP1004="","OK","Harap dikosongkan"),IF(Pengawas!AP1004="","Harap diisi",IF(LEN(Pengawas!AP1004)&lt;12,"Tidak valid",IF(LEN(Pengawas!AP1004)&gt;14,"Tidak valid","OK"))))))</f>
        <v>-</v>
      </c>
      <c r="AQ1004" s="26" t="str">
        <f>IF(Pengawas!AL1004&gt;1,"OK",IF(Pengawas!AO1004="",IF(Pengawas!AQ1004="","-","Kolom AO cek lagi"),IF(Pengawas!AO1004=0,IF(Pengawas!AQ1004="","OK","Harap dikosongkan"),IF(Pengawas!AQ1004="","Harap diisi",IF(LEN(Pengawas!AQ1004)&lt;5,"Cek lagi","OK")))))</f>
        <v>-</v>
      </c>
      <c r="AR1004" s="26" t="str">
        <f>IF(Pengawas!AL1004&gt;1,"OK",IF(Pengawas!AO1004="",IF(Pengawas!AR1004="","-","Kolom AT cek lagi"),IF(Pengawas!AO1004=0,IF(Pengawas!AR1004="","OK","Harap dikosongkan"),IF(Pengawas!AR1004="","Harap diisi",IF(VALUE(LEFT(Pengawas!AR1004,2))&gt;31,"Tanggal tidak valid",IF(VALUE(LEFT(RIGHT(Pengawas!AR1004,7),2))&gt;12,"Bulan tidak valid",IF(VALUE(RIGHT(Pengawas!AR1004,4))&gt;2016,"Tahun cek lagi",IF(VALUE(RIGHT(Pengawas!AR1004,4))&lt;2005,"Tahun cek lagi","OK"))))))))</f>
        <v>-</v>
      </c>
      <c r="AS1004" s="25" t="str">
        <f>IF(Pengawas!AP1004="",IF(Pengawas!AS1004="","-","Harap dikosongkan"),IF(Pengawas!AP1004&lt;&gt;"",IF(Pengawas!AS1004="","Harap diisi",IF(Pengawas!AS1004&gt;1,"Tidak valid","OK"))))</f>
        <v>-</v>
      </c>
      <c r="AT1004" s="25" t="str">
        <f>IF(Pengawas!AS1004="",IF(Pengawas!AT1004="","-","Harap dikosongkan"),IF(Pengawas!AS1004&lt;&gt;1,IF(Pengawas!AT1004="","OK","Harap dikosongkan"),IF(Pengawas!AS1004="",IF(Pengawas!AT1004="","-","Harap dikosongkan"),IF(Pengawas!AS1004=0,IF(Pengawas!AT1004="","OK","Harap dikosongkan"),IF(Pengawas!AT1004="","Harap diisi",IF(Pengawas!AT1004&gt;2016,"Cek lagi",IF(Pengawas!AT1004&lt;2005,"Cek lagi",IF(Pengawas!AM1004&gt;Pengawas!AT1004,"Cek lagi dengan Kolom AL","OK"))))))))</f>
        <v>-</v>
      </c>
      <c r="AU1004" s="25" t="str">
        <f>IF(Pengawas!AS1004="",IF(Pengawas!AU1004="","-","Harap dikosongkan"),IF(Pengawas!AS1004&lt;&gt;1,IF(Pengawas!AU1004="","OK","Harap dikosongkan"),IF(Pengawas!AS1004="",IF(Pengawas!AU1004="","-","Harap dikosongkan"),IF(Pengawas!AS1004=0,IF(Pengawas!AU1004="","OK","Harap dikosongkan"),IF(Pengawas!AU1004="","Harap diisi",IF(Pengawas!AU1004&gt;20000000,"Cek lagi",IF(Pengawas!AU1004&lt;100000,"Cek lagi","OK")))))))</f>
        <v>-</v>
      </c>
      <c r="AV1004" s="25" t="str">
        <f>IF(Pengawas!AV1004="","-",IF(Pengawas!AV1004&gt;3,"Tidak valid","OK"))</f>
        <v>-</v>
      </c>
      <c r="AW1004" s="25" t="str">
        <f>IF(Pengawas!AV1004="",IF(Pengawas!AW1004="","-","Harap dikosongkan"),IF(Pengawas!AV1004=0,IF(Pengawas!AW1004="","OK","Harap dikosongkan"),IF(Pengawas!AV1004&gt;0,IF(Pengawas!AW1004="","Harap diisi",IF(Pengawas!AW1004&gt;2015,"Tidak valid","OK")))))</f>
        <v>-</v>
      </c>
      <c r="AX1004" s="25" t="str">
        <f>IF(Pengawas!AV1004="",IF(Pengawas!AX1004="","-","Harap dikosongkan"),IF(Pengawas!AV1004=0,IF(Pengawas!AX1004="","OK","Harap dikosongkan"),IF(Pengawas!AV1004&gt;0,IF(Pengawas!AX1004="","Harap diisi",IF(Pengawas!AX1004="","-",IF(Pengawas!AX1004&gt;1,"Tidak valid","OK"))))))</f>
        <v>-</v>
      </c>
      <c r="AY1004" s="25" t="str">
        <f>IF(Pengawas!AY1004="","-",IF(Pengawas!AY1004&gt;2,"Tidak valid","OK"))</f>
        <v>-</v>
      </c>
      <c r="AZ1004" s="25" t="str">
        <f>IF(Pengawas!AY1004="",IF(Pengawas!AZ1004="","-","Harap dikosongkan"),IF(Pengawas!AY1004=0,IF(Pengawas!AZ1004="","OK","Harap dikosongkan"),IF(Pengawas!AZ1004="","Harap diisi",IF(Pengawas!AZ1004&gt;2015,"Cek lagi",IF(Pengawas!AZ1004&lt;2000,"Cek lagi","OK")))))</f>
        <v>-</v>
      </c>
      <c r="BA1004" s="25" t="str">
        <f>IF(Pengawas!BA1004="","-",IF(LEN(Pengawas!BA1004)&lt;5,"Cek lagi","OK"))</f>
        <v>-</v>
      </c>
      <c r="BB1004" s="25" t="str">
        <f>IF(Pengawas!BB1004="","-",IF(LEN(Pengawas!BB1004)&lt;4,"Cek lagi","OK"))</f>
        <v>-</v>
      </c>
      <c r="BC1004" s="25" t="str">
        <f>IF(Pengawas!BC1004="","-",IF(LEN(Pengawas!BC1004)&lt;4,"Cek lagi","OK"))</f>
        <v>-</v>
      </c>
      <c r="BD1004" s="25" t="str">
        <f>IF(Pengawas!BD1004="","-",IF(LEN(Pengawas!BD1004)&lt;4,"Cek lagi","OK"))</f>
        <v>-</v>
      </c>
      <c r="BE1004" s="25" t="str">
        <f>IF(Pengawas!BE1004="","-",IF(LEN(Pengawas!BE1004)&lt;4,"Cek lagi","OK"))</f>
        <v>-</v>
      </c>
      <c r="BF1004" s="25" t="str">
        <f>IF(Pengawas!BF1004="","-",IF(LEN(Pengawas!BF1004)&lt;&gt;5,"Tidak valid","OK"))</f>
        <v>-</v>
      </c>
      <c r="BG1004" s="25" t="str">
        <f>IF(Pengawas!BG1004="","-",IF(LEN(Pengawas!BG1004)&lt;9,"Cek lagi",IF(LEN(Pengawas!BG1004)&gt;14,"Cek lagi","OK")))</f>
        <v>-</v>
      </c>
    </row>
  </sheetData>
  <sheetProtection password="EF85" sheet="1" objects="1" scenarios="1"/>
  <mergeCells count="59">
    <mergeCell ref="AJ3:AJ4"/>
    <mergeCell ref="W3:W4"/>
    <mergeCell ref="X3:X4"/>
    <mergeCell ref="Y3:Y4"/>
    <mergeCell ref="Z3:Z4"/>
    <mergeCell ref="AA3:AA4"/>
    <mergeCell ref="AB3:AB4"/>
    <mergeCell ref="AD3:AD4"/>
    <mergeCell ref="AE3:AE4"/>
    <mergeCell ref="AF3:AF4"/>
    <mergeCell ref="AG3:AG4"/>
    <mergeCell ref="AH3:AH4"/>
    <mergeCell ref="AI3:AI4"/>
    <mergeCell ref="K2:L2"/>
    <mergeCell ref="AL2:AR2"/>
    <mergeCell ref="M2:R2"/>
    <mergeCell ref="AD2:AG2"/>
    <mergeCell ref="AH2:AK2"/>
    <mergeCell ref="S2:V2"/>
    <mergeCell ref="W2:AC2"/>
    <mergeCell ref="F3:F4"/>
    <mergeCell ref="G3:G4"/>
    <mergeCell ref="H3:H4"/>
    <mergeCell ref="I3:I4"/>
    <mergeCell ref="A2:B2"/>
    <mergeCell ref="C2:J2"/>
    <mergeCell ref="A3:A4"/>
    <mergeCell ref="B3:B4"/>
    <mergeCell ref="C3:C4"/>
    <mergeCell ref="D3:D4"/>
    <mergeCell ref="E3:E4"/>
    <mergeCell ref="J3:J4"/>
    <mergeCell ref="T3:T4"/>
    <mergeCell ref="U3:U4"/>
    <mergeCell ref="K3:K4"/>
    <mergeCell ref="L3:L4"/>
    <mergeCell ref="M3:M4"/>
    <mergeCell ref="O3:O4"/>
    <mergeCell ref="R3:R4"/>
    <mergeCell ref="P3:P4"/>
    <mergeCell ref="Q3:Q4"/>
    <mergeCell ref="S3:S4"/>
    <mergeCell ref="N3:N4"/>
    <mergeCell ref="AP3:AR3"/>
    <mergeCell ref="AS2:AU3"/>
    <mergeCell ref="BA2:BF3"/>
    <mergeCell ref="BG2:BG4"/>
    <mergeCell ref="V3:V4"/>
    <mergeCell ref="AC3:AC4"/>
    <mergeCell ref="AK3:AK4"/>
    <mergeCell ref="AY2:AZ3"/>
    <mergeCell ref="AL3:AL4"/>
    <mergeCell ref="AM3:AM4"/>
    <mergeCell ref="AN3:AN4"/>
    <mergeCell ref="AV2:AX2"/>
    <mergeCell ref="AV3:AV4"/>
    <mergeCell ref="AW3:AW4"/>
    <mergeCell ref="AX3:AX4"/>
    <mergeCell ref="AO3:AO4"/>
  </mergeCells>
  <printOptions horizontalCentered="1"/>
  <pageMargins left="0.59055118110236227" right="0.59055118110236227" top="0.78740157480314965" bottom="0.78740157480314965" header="0.39370078740157483" footer="0.39370078740157483"/>
  <pageSetup paperSize="9" orientation="landscape" useFirstPageNumber="1" horizontalDpi="300" verticalDpi="300" r:id="rId1"/>
  <headerFooter alignWithMargins="0">
    <oddHeader>&amp;C&amp;"Tahoma,Regular"&amp;8&amp;A</oddHeader>
    <oddFooter>&amp;C&amp;"Tahoma,Regular"&amp;8Page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Petunjuk</vt:lpstr>
      <vt:lpstr>Pengawas</vt:lpstr>
      <vt:lpstr>Validasi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cp:lastPrinted>2015-05-16T15:18:54Z</cp:lastPrinted>
  <dcterms:created xsi:type="dcterms:W3CDTF">2014-08-09T15:09:43Z</dcterms:created>
  <dcterms:modified xsi:type="dcterms:W3CDTF">2015-06-05T12:40:58Z</dcterms:modified>
</cp:coreProperties>
</file>